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D:\M.Sc Mech\3rd Sem\In-company project\Esbjerg\Electrolyser\R2\"/>
    </mc:Choice>
  </mc:AlternateContent>
  <xr:revisionPtr revIDLastSave="0" documentId="13_ncr:1_{9408BEE5-C2D5-4B92-82C6-13A2D95B66C6}" xr6:coauthVersionLast="47" xr6:coauthVersionMax="47" xr10:uidLastSave="{00000000-0000-0000-0000-000000000000}"/>
  <bookViews>
    <workbookView xWindow="-120" yWindow="-120" windowWidth="29040" windowHeight="17520" tabRatio="812" firstSheet="1" activeTab="2" xr2:uid="{00000000-000D-0000-FFFF-FFFF00000000}"/>
  </bookViews>
  <sheets>
    <sheet name="Intro" sheetId="22" r:id="rId1"/>
    <sheet name="Cockpit" sheetId="2" r:id="rId2"/>
    <sheet name="CHP - Calculation" sheetId="14" r:id="rId3"/>
    <sheet name="References" sheetId="11" state="hidden" r:id="rId4"/>
    <sheet name="Heat value" sheetId="1" state="hidden" r:id="rId5"/>
    <sheet name="Emissionsfactor" sheetId="3" state="hidden" r:id="rId6"/>
    <sheet name="emission cost" sheetId="5" state="hidden" r:id="rId7"/>
    <sheet name="Fuel cost" sheetId="6" state="hidden" r:id="rId8"/>
    <sheet name="Annuitetsberegning" sheetId="7" state="hidden" r:id="rId9"/>
    <sheet name="Grid loss" sheetId="9" state="hidden" r:id="rId10"/>
    <sheet name="Electricity price 2024" sheetId="8" r:id="rId11"/>
    <sheet name="Heat demand" sheetId="12" r:id="rId12"/>
    <sheet name="Electricity demand" sheetId="13" state="hidden" r:id="rId13"/>
    <sheet name="PtX Cost and Renevue" sheetId="23" state="hidden" r:id="rId14"/>
    <sheet name="GHI" sheetId="15" state="hidden" r:id="rId15"/>
    <sheet name="1.1 AEC 1 GW " sheetId="25" r:id="rId16"/>
    <sheet name="1.1 PEMEC 1 GW" sheetId="26" state="hidden" r:id="rId17"/>
    <sheet name="AEC" sheetId="17" state="hidden" r:id="rId18"/>
    <sheet name="Water qualities" sheetId="18" r:id="rId19"/>
    <sheet name="Technical temp calculations" sheetId="19" r:id="rId20"/>
    <sheet name="Technical temp calculations (2)" sheetId="24" r:id="rId21"/>
    <sheet name="Data Wind Energinet" sheetId="21" r:id="rId22"/>
    <sheet name="TO DO" sheetId="20" r:id="rId23"/>
  </sheets>
  <externalReferences>
    <externalReference r:id="rId24"/>
    <externalReference r:id="rId25"/>
    <externalReference r:id="rId26"/>
    <externalReference r:id="rId27"/>
  </externalReferences>
  <definedNames>
    <definedName name="aa">#REF!</definedName>
    <definedName name="Årstal">#REF!</definedName>
    <definedName name="asdf">#REF!</definedName>
    <definedName name="asdfasfd">#REF!</definedName>
    <definedName name="b">#REF!</definedName>
    <definedName name="BTV11_15">'[1]arbejds ark LARGE New'!$K$33</definedName>
    <definedName name="bvcxx">#REF!</definedName>
    <definedName name="bvcxxx">#REF!</definedName>
    <definedName name="BVT17_15">'[1]arbejds ark LARGE New'!$S$67</definedName>
    <definedName name="d">#REF!</definedName>
    <definedName name="ddd">#REF!</definedName>
    <definedName name="ddddd">#REF!</definedName>
    <definedName name="e">#REF!</definedName>
    <definedName name="Elpriser">#REF!</definedName>
    <definedName name="emethanol">#REF!</definedName>
    <definedName name="EUR__DKK">[2]KeyNH3!$D$34</definedName>
    <definedName name="EUR16tilEUR15">'[1]22 Photovoltaics  LARGE Old'!$N$2</definedName>
    <definedName name="EUR2DKK">#REF!</definedName>
    <definedName name="eurusd_rate">[3]Input!$B$7</definedName>
    <definedName name="ewr">#REF!</definedName>
    <definedName name="f">#REF!</definedName>
    <definedName name="fds">#REF!</definedName>
    <definedName name="h">#REF!</definedName>
    <definedName name="Heat_production_capacity_for_one_unit__kW_h">#REF!</definedName>
    <definedName name="Kategorier">#REF!</definedName>
    <definedName name="NyMethanol">#REF!</definedName>
    <definedName name="nyny">#REF!</definedName>
    <definedName name="Oil_ex_single">#REF!</definedName>
    <definedName name="qwer">#REF!</definedName>
    <definedName name="sadf">#REF!</definedName>
    <definedName name="sheet10">#REF!</definedName>
    <definedName name="sheet11">#REF!</definedName>
    <definedName name="sheet2">#REF!</definedName>
    <definedName name="sheet20">#REF!</definedName>
    <definedName name="sheet27">#REF!</definedName>
    <definedName name="sheet28">#REF!</definedName>
    <definedName name="sheet29">#REF!</definedName>
    <definedName name="sheet3" localSheetId="15">'1.1 AEC 1 GW '!$C$1</definedName>
    <definedName name="sheet3">#REF!</definedName>
    <definedName name="sheet30">#REF!</definedName>
    <definedName name="sheet31">#REF!</definedName>
    <definedName name="sheet32">#REF!</definedName>
    <definedName name="sheet33">#REF!</definedName>
    <definedName name="sheet34">#REF!</definedName>
    <definedName name="sheet35">#REF!</definedName>
    <definedName name="sheet36">#REF!</definedName>
    <definedName name="sheet37">#REF!</definedName>
    <definedName name="sheet38">#REF!</definedName>
    <definedName name="sheet4">#REF!</definedName>
    <definedName name="sheet5">#REF!</definedName>
    <definedName name="sheet9">#REF!</definedName>
    <definedName name="Start1">#REF!</definedName>
    <definedName name="Start10">#REF!</definedName>
    <definedName name="Start11">#REF!</definedName>
    <definedName name="Start12">'[4]5.7 Vegetable oil FAME'!#REF!</definedName>
    <definedName name="Start13">'[4]5.8 UCO &amp; animal fat FAME'!#REF!</definedName>
    <definedName name="Start14">'[4]5.10 Hydrogenated veg oil'!#REF!</definedName>
    <definedName name="Start15">'[4]5.9 HVO jet fuel'!#REF!</definedName>
    <definedName name="Start16">'[4]5.11 1st generation ethanol'!#REF!</definedName>
    <definedName name="Start17">'[4]3.1 Pyrolysis oils'!#REF!</definedName>
    <definedName name="Start18">'[4]5.12 Cellulosic ethanol'!#REF!</definedName>
    <definedName name="Start19">'[4]5.1 Methanol biomass gasif.'!#REF!</definedName>
    <definedName name="Start2">#REF!</definedName>
    <definedName name="Start20">#REF!</definedName>
    <definedName name="Start21">'[4]4.2 SNG from methan. of biogas'!#REF!</definedName>
    <definedName name="Start22">'[4]3.5 Hydrothermal liquifaction'!#REF!</definedName>
    <definedName name="Start23">'[4]3.3 Catalytic Hydropyrolysis 2'!#REF!</definedName>
    <definedName name="Start24">'[4]3.3 Catalytic Hydropyrolysis 1'!#REF!</definedName>
    <definedName name="Start25">'[4]5.6 Hydrogen to Jet'!#REF!</definedName>
    <definedName name="Start26">'[4]5.6 Power to Jet'!#REF!</definedName>
    <definedName name="Start27">#REF!</definedName>
    <definedName name="Start28">#REF!</definedName>
    <definedName name="Start29">#REF!</definedName>
    <definedName name="Start3" localSheetId="15">'1.1 AEC 1 GW '!#REF!</definedName>
    <definedName name="Start3">#REF!</definedName>
    <definedName name="Start30">#REF!</definedName>
    <definedName name="Start31">#REF!</definedName>
    <definedName name="Start32">#REF!</definedName>
    <definedName name="Start33">#REF!</definedName>
    <definedName name="Start34">#REF!</definedName>
    <definedName name="Start35">#REF!</definedName>
    <definedName name="Start36">#REF!</definedName>
    <definedName name="Start37">#REF!</definedName>
    <definedName name="Start38">#REF!</definedName>
    <definedName name="Start39">#REF!</definedName>
    <definedName name="Start4">#REF!</definedName>
    <definedName name="Start40">#REF!</definedName>
    <definedName name="Start41">#REF!</definedName>
    <definedName name="Start42">#REF!</definedName>
    <definedName name="Start43">#REF!</definedName>
    <definedName name="Start44">#REF!</definedName>
    <definedName name="Start45">#REF!</definedName>
    <definedName name="Start46">#REF!</definedName>
    <definedName name="Start47">#REF!</definedName>
    <definedName name="Start5">#REF!</definedName>
    <definedName name="Start6">'[4]2.2 Gasif. Fixed Bed, Producer '!#REF!</definedName>
    <definedName name="Start7">'[4]4.4 Gasif. CFB, Bio-SNG'!#REF!</definedName>
    <definedName name="Start8">'[4]5.5 Gasif.Ent. Flow FT, liq fu '!#REF!</definedName>
    <definedName name="Start9">#REF!</definedName>
    <definedName name="startstart">#REF!</definedName>
    <definedName name="Sttart10">#REF!</definedName>
    <definedName name="Varmebehov">#REF!</definedName>
    <definedName name="w">#REF!</definedName>
    <definedName name="werwer">#REF!</definedName>
    <definedName name="www">#REF!</definedName>
    <definedName name="xcv">#REF!</definedName>
    <definedName name="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4" l="1"/>
  <c r="G10" i="14" s="1"/>
  <c r="AP4" i="2"/>
  <c r="V11" i="19"/>
  <c r="Y9" i="19" l="1"/>
  <c r="Y32" i="19"/>
  <c r="BA5" i="2"/>
  <c r="AV5" i="2"/>
  <c r="B53" i="6"/>
  <c r="AF16" i="2" l="1"/>
  <c r="R22" i="25"/>
  <c r="R15" i="25"/>
  <c r="R17" i="25"/>
  <c r="S17" i="25"/>
  <c r="S15" i="25"/>
  <c r="Q18" i="25"/>
  <c r="Q15" i="25"/>
  <c r="B55" i="6"/>
  <c r="B56" i="6"/>
  <c r="B58" i="6"/>
  <c r="AF22" i="2" s="1"/>
  <c r="AF15" i="2"/>
  <c r="AJ15" i="2" s="1"/>
  <c r="F53" i="6"/>
  <c r="AJ19" i="2"/>
  <c r="AF19" i="2"/>
  <c r="AJ16" i="2" l="1"/>
  <c r="AJ20" i="2"/>
  <c r="AF20" i="2"/>
  <c r="E37" i="17"/>
  <c r="AQ5" i="2"/>
  <c r="Q79" i="24" l="1"/>
  <c r="AB79" i="24"/>
  <c r="AF11" i="24"/>
  <c r="AI9" i="24" s="1"/>
  <c r="AL39" i="24" a="1"/>
  <c r="AL39" i="24" s="1"/>
  <c r="AL33" i="24"/>
  <c r="AA32" i="24"/>
  <c r="P23" i="24"/>
  <c r="Q82" i="24"/>
  <c r="W82" i="24"/>
  <c r="V82" i="24"/>
  <c r="U82" i="24"/>
  <c r="AA78" i="24" s="1"/>
  <c r="T82" i="24"/>
  <c r="AJ21" i="2"/>
  <c r="C48" i="26"/>
  <c r="E48" i="26"/>
  <c r="D49" i="26" s="1"/>
  <c r="AF21" i="2"/>
  <c r="C48" i="25"/>
  <c r="E48" i="25" s="1"/>
  <c r="AJ3" i="2"/>
  <c r="AJ2" i="2"/>
  <c r="C14" i="26"/>
  <c r="AF3" i="2"/>
  <c r="AF2" i="2"/>
  <c r="H33" i="26"/>
  <c r="D33" i="26"/>
  <c r="C33" i="26"/>
  <c r="K32" i="26"/>
  <c r="J32" i="26"/>
  <c r="I32" i="26"/>
  <c r="H32" i="26"/>
  <c r="G32" i="26"/>
  <c r="F32" i="26"/>
  <c r="E32" i="26"/>
  <c r="D32" i="26"/>
  <c r="C32" i="26"/>
  <c r="K31" i="26"/>
  <c r="J31" i="26"/>
  <c r="I31" i="26"/>
  <c r="H31" i="26"/>
  <c r="G31" i="26"/>
  <c r="F31" i="26"/>
  <c r="E31" i="26"/>
  <c r="D31" i="26"/>
  <c r="C31" i="26"/>
  <c r="K30" i="26"/>
  <c r="J30" i="26"/>
  <c r="I30" i="26"/>
  <c r="H30" i="26"/>
  <c r="G30" i="26"/>
  <c r="F30" i="26"/>
  <c r="E30" i="26"/>
  <c r="D30" i="26"/>
  <c r="C30" i="26"/>
  <c r="K29" i="26"/>
  <c r="J29" i="26"/>
  <c r="I29" i="26"/>
  <c r="H29" i="26"/>
  <c r="G29" i="26"/>
  <c r="F29" i="26"/>
  <c r="E29" i="26"/>
  <c r="D29" i="26"/>
  <c r="C29" i="26"/>
  <c r="K28" i="26"/>
  <c r="J28" i="26"/>
  <c r="I28" i="26"/>
  <c r="H28" i="26"/>
  <c r="G28" i="26"/>
  <c r="F28" i="26"/>
  <c r="E28" i="26"/>
  <c r="D28" i="26"/>
  <c r="C28" i="26"/>
  <c r="K27" i="26"/>
  <c r="J27" i="26"/>
  <c r="I27" i="26"/>
  <c r="H27" i="26"/>
  <c r="G27" i="26"/>
  <c r="F27" i="26"/>
  <c r="E27" i="26"/>
  <c r="D27" i="26"/>
  <c r="C27" i="26"/>
  <c r="K19" i="26"/>
  <c r="K12" i="26" s="1"/>
  <c r="H19" i="26"/>
  <c r="G19" i="26"/>
  <c r="G12" i="26" s="1"/>
  <c r="D19" i="26"/>
  <c r="D15" i="26" s="1"/>
  <c r="C19" i="26"/>
  <c r="C15" i="26" s="1"/>
  <c r="H15" i="26"/>
  <c r="G15" i="26"/>
  <c r="K14" i="26"/>
  <c r="J14" i="26"/>
  <c r="I14" i="26"/>
  <c r="H14" i="26"/>
  <c r="H16" i="26" s="1"/>
  <c r="H18" i="26" s="1"/>
  <c r="G14" i="26"/>
  <c r="G16" i="26" s="1"/>
  <c r="G18" i="26" s="1"/>
  <c r="F14" i="26"/>
  <c r="E14" i="26"/>
  <c r="D14" i="26"/>
  <c r="H12" i="26"/>
  <c r="K7" i="26"/>
  <c r="K33" i="26" s="1"/>
  <c r="J7" i="26"/>
  <c r="J33" i="26" s="1"/>
  <c r="I7" i="26"/>
  <c r="I33" i="26" s="1"/>
  <c r="H7" i="26"/>
  <c r="G7" i="26"/>
  <c r="G33" i="26" s="1"/>
  <c r="F7" i="26"/>
  <c r="F33" i="26" s="1"/>
  <c r="E7" i="26"/>
  <c r="E33" i="26" s="1"/>
  <c r="D7" i="26"/>
  <c r="C7" i="26"/>
  <c r="H33" i="25"/>
  <c r="D33" i="25"/>
  <c r="C33" i="25"/>
  <c r="K32" i="25"/>
  <c r="J32" i="25"/>
  <c r="I32" i="25"/>
  <c r="H32" i="25"/>
  <c r="G32" i="25"/>
  <c r="F32" i="25"/>
  <c r="E32" i="25"/>
  <c r="D32" i="25"/>
  <c r="C32" i="25"/>
  <c r="K31" i="25"/>
  <c r="J31" i="25"/>
  <c r="I31" i="25"/>
  <c r="H31" i="25"/>
  <c r="G31" i="25"/>
  <c r="F31" i="25"/>
  <c r="E31" i="25"/>
  <c r="D31" i="25"/>
  <c r="C31" i="25"/>
  <c r="K30" i="25"/>
  <c r="J30" i="25"/>
  <c r="I30" i="25"/>
  <c r="H30" i="25"/>
  <c r="G30" i="25"/>
  <c r="F30" i="25"/>
  <c r="E30" i="25"/>
  <c r="D30" i="25"/>
  <c r="C30" i="25"/>
  <c r="K29" i="25"/>
  <c r="J29" i="25"/>
  <c r="I29" i="25"/>
  <c r="H29" i="25"/>
  <c r="G29" i="25"/>
  <c r="F29" i="25"/>
  <c r="E29" i="25"/>
  <c r="D29" i="25"/>
  <c r="C29" i="25"/>
  <c r="K28" i="25"/>
  <c r="J28" i="25"/>
  <c r="I28" i="25"/>
  <c r="H28" i="25"/>
  <c r="G28" i="25"/>
  <c r="F28" i="25"/>
  <c r="E28" i="25"/>
  <c r="D28" i="25"/>
  <c r="C28" i="25"/>
  <c r="K27" i="25"/>
  <c r="J27" i="25"/>
  <c r="I27" i="25"/>
  <c r="H27" i="25"/>
  <c r="G27" i="25"/>
  <c r="F27" i="25"/>
  <c r="E27" i="25"/>
  <c r="D27" i="25"/>
  <c r="C27" i="25"/>
  <c r="H19" i="25"/>
  <c r="G19" i="25"/>
  <c r="G12" i="25" s="1"/>
  <c r="F19" i="25"/>
  <c r="F12" i="25" s="1"/>
  <c r="E19" i="25"/>
  <c r="E15" i="25" s="1"/>
  <c r="D19" i="25"/>
  <c r="D15" i="25" s="1"/>
  <c r="C19" i="25"/>
  <c r="C15" i="25" s="1"/>
  <c r="H15" i="25"/>
  <c r="G15" i="25"/>
  <c r="F15" i="25"/>
  <c r="K14" i="25"/>
  <c r="J14" i="25"/>
  <c r="I14" i="25"/>
  <c r="H14" i="25"/>
  <c r="H16" i="25" s="1"/>
  <c r="H18" i="25" s="1"/>
  <c r="G14" i="25"/>
  <c r="G16" i="25" s="1"/>
  <c r="G18" i="25" s="1"/>
  <c r="F14" i="25"/>
  <c r="F16" i="25" s="1"/>
  <c r="F18" i="25" s="1"/>
  <c r="E14" i="25"/>
  <c r="E16" i="25" s="1"/>
  <c r="E18" i="25" s="1"/>
  <c r="D14" i="25"/>
  <c r="D16" i="25" s="1"/>
  <c r="D18" i="25" s="1"/>
  <c r="C14" i="25"/>
  <c r="C16" i="25" s="1"/>
  <c r="C18" i="25" s="1"/>
  <c r="H12" i="25"/>
  <c r="K7" i="25"/>
  <c r="K33" i="25" s="1"/>
  <c r="J7" i="25"/>
  <c r="J33" i="25" s="1"/>
  <c r="I7" i="25"/>
  <c r="I33" i="25" s="1"/>
  <c r="H7" i="25"/>
  <c r="G7" i="25"/>
  <c r="G33" i="25" s="1"/>
  <c r="F7" i="25"/>
  <c r="F33" i="25" s="1"/>
  <c r="E7" i="25"/>
  <c r="E33" i="25" s="1"/>
  <c r="D7" i="25"/>
  <c r="C7" i="25"/>
  <c r="AV8" i="2" l="1"/>
  <c r="X11" i="24"/>
  <c r="AD79" i="24"/>
  <c r="AC79" i="24"/>
  <c r="AE79" i="24"/>
  <c r="AF79" i="24"/>
  <c r="D49" i="25"/>
  <c r="C16" i="26"/>
  <c r="C18" i="26" s="1"/>
  <c r="D16" i="26"/>
  <c r="D18" i="26" s="1"/>
  <c r="E19" i="26"/>
  <c r="C12" i="26"/>
  <c r="F19" i="26"/>
  <c r="D12" i="26"/>
  <c r="K15" i="26"/>
  <c r="K16" i="26" s="1"/>
  <c r="K18" i="26" s="1"/>
  <c r="I19" i="26"/>
  <c r="J19" i="26"/>
  <c r="C12" i="25"/>
  <c r="D12" i="25"/>
  <c r="E12" i="25"/>
  <c r="I19" i="25"/>
  <c r="J19" i="25"/>
  <c r="K19" i="25"/>
  <c r="AA9" i="24" l="1"/>
  <c r="AA31" i="24" s="1"/>
  <c r="I12" i="26"/>
  <c r="I15" i="26"/>
  <c r="I16" i="26" s="1"/>
  <c r="I18" i="26" s="1"/>
  <c r="J12" i="26"/>
  <c r="J15" i="26"/>
  <c r="J16" i="26" s="1"/>
  <c r="J18" i="26" s="1"/>
  <c r="F12" i="26"/>
  <c r="F15" i="26"/>
  <c r="F16" i="26" s="1"/>
  <c r="F18" i="26" s="1"/>
  <c r="E15" i="26"/>
  <c r="E16" i="26" s="1"/>
  <c r="E18" i="26" s="1"/>
  <c r="E12" i="26"/>
  <c r="K12" i="25"/>
  <c r="K15" i="25"/>
  <c r="K16" i="25" s="1"/>
  <c r="K18" i="25" s="1"/>
  <c r="J12" i="25"/>
  <c r="J15" i="25"/>
  <c r="J16" i="25" s="1"/>
  <c r="J18" i="25" s="1"/>
  <c r="I12" i="25"/>
  <c r="I15" i="25"/>
  <c r="I16" i="25" s="1"/>
  <c r="I18" i="25" s="1"/>
  <c r="S12" i="19" l="1"/>
  <c r="S11" i="19" s="1"/>
  <c r="S22" i="19"/>
  <c r="W79" i="24"/>
  <c r="V9" i="19"/>
  <c r="Y17" i="19" s="1"/>
  <c r="AJ7" i="2"/>
  <c r="AJ8" i="2"/>
  <c r="AJ9" i="2"/>
  <c r="T79" i="24"/>
  <c r="U79" i="24"/>
  <c r="V79" i="24"/>
  <c r="AA38" i="24" a="1"/>
  <c r="AA38" i="24" s="1"/>
  <c r="U44" i="24" s="1"/>
  <c r="M23" i="24"/>
  <c r="U22" i="24"/>
  <c r="AI11" i="24"/>
  <c r="AA11" i="24"/>
  <c r="R2" i="23"/>
  <c r="I5" i="23"/>
  <c r="H5" i="23"/>
  <c r="AS8" i="2"/>
  <c r="U4" i="23"/>
  <c r="G5" i="23"/>
  <c r="H10" i="23" s="1"/>
  <c r="T4" i="23"/>
  <c r="E4" i="23"/>
  <c r="K5" i="23" s="1"/>
  <c r="E3" i="23"/>
  <c r="E2" i="23"/>
  <c r="R5" i="23"/>
  <c r="R3" i="23"/>
  <c r="R6" i="23" s="1"/>
  <c r="R4" i="23"/>
  <c r="R7" i="23" s="1"/>
  <c r="L5" i="23"/>
  <c r="M5" i="23"/>
  <c r="L6" i="23"/>
  <c r="M23" i="19"/>
  <c r="AF9" i="2"/>
  <c r="AF8" i="2"/>
  <c r="E10" i="14"/>
  <c r="G16" i="14"/>
  <c r="G30" i="14" s="1"/>
  <c r="E10" i="2"/>
  <c r="V54" i="19" l="1"/>
  <c r="AJ10" i="2"/>
  <c r="AF10" i="2"/>
  <c r="X54" i="24"/>
  <c r="S16" i="19"/>
  <c r="AF9" i="24"/>
  <c r="AC7" i="24" s="1"/>
  <c r="AL32" i="24"/>
  <c r="I10" i="23"/>
  <c r="R13" i="19"/>
  <c r="X9" i="24"/>
  <c r="V4" i="23"/>
  <c r="R8" i="23"/>
  <c r="H11" i="23" s="1"/>
  <c r="I18" i="23"/>
  <c r="I28" i="23"/>
  <c r="I19" i="23"/>
  <c r="I29" i="23"/>
  <c r="I30" i="23"/>
  <c r="I12" i="23"/>
  <c r="I11" i="23"/>
  <c r="I31" i="23"/>
  <c r="I27" i="23"/>
  <c r="P12" i="19"/>
  <c r="O18" i="19" s="1"/>
  <c r="Z10" i="2"/>
  <c r="AS6" i="2"/>
  <c r="C33" i="5"/>
  <c r="I86" i="3"/>
  <c r="W9" i="2"/>
  <c r="W10" i="2"/>
  <c r="W11" i="2"/>
  <c r="B6" i="2"/>
  <c r="AS5" i="2"/>
  <c r="K11" i="2"/>
  <c r="K10" i="2"/>
  <c r="T11" i="2"/>
  <c r="T10" i="2"/>
  <c r="Z13" i="2"/>
  <c r="Z12" i="2"/>
  <c r="F86" i="3"/>
  <c r="G86" i="3"/>
  <c r="H86" i="3" s="1"/>
  <c r="Z11" i="2"/>
  <c r="X13" i="24" l="1"/>
  <c r="Y13" i="24" s="1"/>
  <c r="AC4" i="24"/>
  <c r="AF32" i="24"/>
  <c r="X14" i="24"/>
  <c r="AC9" i="24"/>
  <c r="U31" i="24"/>
  <c r="J10" i="23"/>
  <c r="J11" i="23"/>
  <c r="H27" i="23"/>
  <c r="J27" i="23" s="1"/>
  <c r="H31" i="23"/>
  <c r="J31" i="23" s="1"/>
  <c r="H29" i="23"/>
  <c r="J29" i="23" s="1"/>
  <c r="H30" i="23"/>
  <c r="J30" i="23" s="1"/>
  <c r="H18" i="23"/>
  <c r="J18" i="23" s="1"/>
  <c r="H28" i="23"/>
  <c r="J28" i="23" s="1"/>
  <c r="H19" i="23"/>
  <c r="J19" i="23" s="1"/>
  <c r="H12" i="23"/>
  <c r="J12" i="23" s="1"/>
  <c r="E20" i="1"/>
  <c r="K9" i="2"/>
  <c r="U12" i="24" l="1"/>
  <c r="P12" i="24" s="1"/>
  <c r="Y14" i="24"/>
  <c r="U11" i="24"/>
  <c r="AJ17" i="2"/>
  <c r="T8" i="2"/>
  <c r="T4" i="2" s="1"/>
  <c r="AY7" i="2"/>
  <c r="AY6" i="2"/>
  <c r="E24" i="14"/>
  <c r="F30" i="14"/>
  <c r="E33" i="14" s="1"/>
  <c r="X17" i="24" l="1"/>
  <c r="U16" i="24" s="1"/>
  <c r="X16" i="24"/>
  <c r="U21" i="24"/>
  <c r="O18" i="24"/>
  <c r="O22" i="24"/>
  <c r="O21" i="24"/>
  <c r="O23" i="24" s="1"/>
  <c r="U13" i="24"/>
  <c r="W15" i="2"/>
  <c r="T15" i="2"/>
  <c r="K15" i="2"/>
  <c r="W8" i="2"/>
  <c r="K8" i="2"/>
  <c r="K4" i="2" s="1"/>
  <c r="B8" i="2"/>
  <c r="E8" i="2" s="1"/>
  <c r="H8" i="2" s="1"/>
  <c r="B7" i="2"/>
  <c r="E7" i="2" s="1"/>
  <c r="H7" i="2" s="1"/>
  <c r="AF7" i="2"/>
  <c r="E6" i="2"/>
  <c r="H6" i="2" s="1"/>
  <c r="X18" i="24" l="1"/>
  <c r="X22" i="24"/>
  <c r="U32" i="24" s="1"/>
  <c r="U33" i="24" s="1"/>
  <c r="U45" i="24" s="1"/>
  <c r="U27" i="24"/>
  <c r="AS2" i="2"/>
  <c r="N8" i="2"/>
  <c r="N4" i="2" s="1"/>
  <c r="N9" i="2"/>
  <c r="N10" i="2"/>
  <c r="N11" i="2"/>
  <c r="N12" i="2"/>
  <c r="N13" i="2"/>
  <c r="N14" i="2"/>
  <c r="N15" i="2"/>
  <c r="E3" i="2"/>
  <c r="AF33" i="24" l="1"/>
  <c r="AF34" i="24" s="1"/>
  <c r="F2" i="21"/>
  <c r="G2" i="21"/>
  <c r="F3" i="21"/>
  <c r="G3" i="21"/>
  <c r="F4" i="21"/>
  <c r="G4" i="21"/>
  <c r="F5" i="21"/>
  <c r="G5" i="21"/>
  <c r="F6" i="21"/>
  <c r="G6" i="21"/>
  <c r="F7" i="21"/>
  <c r="G7" i="21"/>
  <c r="F8" i="21"/>
  <c r="G8" i="21"/>
  <c r="F9" i="21"/>
  <c r="G9" i="21"/>
  <c r="F10" i="21"/>
  <c r="G10" i="21"/>
  <c r="F11" i="21"/>
  <c r="G11" i="21"/>
  <c r="F12" i="21"/>
  <c r="G12" i="21"/>
  <c r="F13" i="21"/>
  <c r="G13" i="21"/>
  <c r="F14" i="21"/>
  <c r="G14" i="21"/>
  <c r="F15" i="21"/>
  <c r="G15" i="21"/>
  <c r="F16" i="21"/>
  <c r="G16" i="21"/>
  <c r="F17" i="21"/>
  <c r="G17" i="21"/>
  <c r="F18" i="21"/>
  <c r="G18" i="21"/>
  <c r="F19" i="21"/>
  <c r="G19" i="21"/>
  <c r="F20" i="21"/>
  <c r="G20" i="21"/>
  <c r="F21" i="21"/>
  <c r="G21" i="21"/>
  <c r="F22" i="21"/>
  <c r="G22" i="21"/>
  <c r="F23" i="21"/>
  <c r="G23" i="21"/>
  <c r="F24" i="21"/>
  <c r="G24" i="21"/>
  <c r="F25" i="21"/>
  <c r="G25" i="21"/>
  <c r="F26" i="21"/>
  <c r="G26" i="21"/>
  <c r="F27" i="21"/>
  <c r="G27" i="21"/>
  <c r="F28" i="21"/>
  <c r="G28" i="21"/>
  <c r="F29" i="21"/>
  <c r="G29" i="21"/>
  <c r="F30" i="21"/>
  <c r="G30" i="21"/>
  <c r="F31" i="21"/>
  <c r="G31" i="21"/>
  <c r="F32" i="21"/>
  <c r="G32" i="21"/>
  <c r="F33" i="21"/>
  <c r="G33" i="21"/>
  <c r="F34" i="21"/>
  <c r="G34" i="21"/>
  <c r="F35" i="21"/>
  <c r="G35" i="21"/>
  <c r="F36" i="21"/>
  <c r="G36" i="21"/>
  <c r="F37" i="21"/>
  <c r="G37" i="21"/>
  <c r="F38" i="21"/>
  <c r="G38" i="21"/>
  <c r="F39" i="21"/>
  <c r="G39" i="21"/>
  <c r="F40" i="21"/>
  <c r="G40" i="21"/>
  <c r="F41" i="21"/>
  <c r="G41" i="21"/>
  <c r="F42" i="21"/>
  <c r="G42" i="21"/>
  <c r="F43" i="21"/>
  <c r="G43" i="21"/>
  <c r="F44" i="21"/>
  <c r="G44" i="21"/>
  <c r="F45" i="21"/>
  <c r="G45" i="21"/>
  <c r="F46" i="21"/>
  <c r="G46" i="21"/>
  <c r="F47" i="21"/>
  <c r="G47" i="21"/>
  <c r="F48" i="21"/>
  <c r="G48" i="21"/>
  <c r="F49" i="21"/>
  <c r="G49" i="21"/>
  <c r="F50" i="21"/>
  <c r="G50" i="21"/>
  <c r="F51" i="21"/>
  <c r="G51" i="21"/>
  <c r="F52" i="21"/>
  <c r="G52" i="21"/>
  <c r="F53" i="21"/>
  <c r="G53" i="21"/>
  <c r="F54" i="21"/>
  <c r="G54" i="21"/>
  <c r="F55" i="21"/>
  <c r="G55" i="21"/>
  <c r="F56" i="21"/>
  <c r="G56" i="21"/>
  <c r="F57" i="21"/>
  <c r="G57" i="21"/>
  <c r="F58" i="21"/>
  <c r="G58" i="21"/>
  <c r="F59" i="21"/>
  <c r="G59" i="21"/>
  <c r="F60" i="21"/>
  <c r="G60" i="21"/>
  <c r="F61" i="21"/>
  <c r="G61" i="21"/>
  <c r="F62" i="21"/>
  <c r="G62" i="21"/>
  <c r="F63" i="21"/>
  <c r="G63" i="21"/>
  <c r="F64" i="21"/>
  <c r="G64" i="21"/>
  <c r="F65" i="21"/>
  <c r="G65" i="21"/>
  <c r="F66" i="21"/>
  <c r="G66" i="21"/>
  <c r="F67" i="21"/>
  <c r="G67" i="21"/>
  <c r="F68" i="21"/>
  <c r="G68" i="21"/>
  <c r="F69" i="21"/>
  <c r="G69" i="21"/>
  <c r="F70" i="21"/>
  <c r="G70" i="21"/>
  <c r="F71" i="21"/>
  <c r="G71" i="21"/>
  <c r="F72" i="21"/>
  <c r="G72" i="21"/>
  <c r="F73" i="21"/>
  <c r="G73" i="21"/>
  <c r="F74" i="21"/>
  <c r="G74" i="21"/>
  <c r="F75" i="21"/>
  <c r="G75" i="21"/>
  <c r="F76" i="21"/>
  <c r="G76" i="21"/>
  <c r="F77" i="21"/>
  <c r="G77" i="21"/>
  <c r="F78" i="21"/>
  <c r="G78" i="21"/>
  <c r="F79" i="21"/>
  <c r="G79" i="21"/>
  <c r="F80" i="21"/>
  <c r="G80" i="21"/>
  <c r="F81" i="21"/>
  <c r="G81" i="21"/>
  <c r="F82" i="21"/>
  <c r="G82" i="21"/>
  <c r="F83" i="21"/>
  <c r="G83" i="21"/>
  <c r="F84" i="21"/>
  <c r="G84" i="21"/>
  <c r="F85" i="21"/>
  <c r="G85" i="21"/>
  <c r="F86" i="21"/>
  <c r="G86" i="21"/>
  <c r="F87" i="21"/>
  <c r="G87" i="21"/>
  <c r="F88" i="21"/>
  <c r="G88" i="21"/>
  <c r="F89" i="21"/>
  <c r="G89" i="21"/>
  <c r="F90" i="21"/>
  <c r="G90" i="21"/>
  <c r="F91" i="21"/>
  <c r="G91" i="21"/>
  <c r="F92" i="21"/>
  <c r="G92" i="21"/>
  <c r="F93" i="21"/>
  <c r="G93" i="21"/>
  <c r="F94" i="21"/>
  <c r="G94" i="21"/>
  <c r="F95" i="21"/>
  <c r="G95" i="21"/>
  <c r="F96" i="21"/>
  <c r="G96" i="21"/>
  <c r="F97" i="21"/>
  <c r="G97" i="21"/>
  <c r="F98" i="21"/>
  <c r="G98" i="21"/>
  <c r="F99" i="21"/>
  <c r="G99" i="21"/>
  <c r="F100" i="21"/>
  <c r="G100" i="21"/>
  <c r="F101" i="21"/>
  <c r="G101" i="21"/>
  <c r="F102" i="21"/>
  <c r="G102" i="21"/>
  <c r="F103" i="21"/>
  <c r="G103" i="21"/>
  <c r="F104" i="21"/>
  <c r="G104" i="21"/>
  <c r="F105" i="21"/>
  <c r="G105" i="21"/>
  <c r="F106" i="21"/>
  <c r="G106" i="21"/>
  <c r="F107" i="21"/>
  <c r="G107" i="21"/>
  <c r="F108" i="21"/>
  <c r="G108" i="21"/>
  <c r="F109" i="21"/>
  <c r="G109" i="21"/>
  <c r="F110" i="21"/>
  <c r="G110" i="21"/>
  <c r="F111" i="21"/>
  <c r="G111" i="21"/>
  <c r="F112" i="21"/>
  <c r="G112" i="21"/>
  <c r="F113" i="21"/>
  <c r="G113" i="21"/>
  <c r="F114" i="21"/>
  <c r="G114" i="21"/>
  <c r="F115" i="21"/>
  <c r="G115" i="21"/>
  <c r="F116" i="21"/>
  <c r="G116" i="21"/>
  <c r="F117" i="21"/>
  <c r="G117" i="21"/>
  <c r="F118" i="21"/>
  <c r="G118" i="21"/>
  <c r="F119" i="21"/>
  <c r="G119" i="21"/>
  <c r="F120" i="21"/>
  <c r="G120" i="21"/>
  <c r="F121" i="21"/>
  <c r="G121" i="21"/>
  <c r="F122" i="21"/>
  <c r="G122" i="21"/>
  <c r="F123" i="21"/>
  <c r="G123" i="21"/>
  <c r="F124" i="21"/>
  <c r="G124" i="21"/>
  <c r="F125" i="21"/>
  <c r="G125" i="21"/>
  <c r="F126" i="21"/>
  <c r="G126" i="21"/>
  <c r="F127" i="21"/>
  <c r="G127" i="21"/>
  <c r="F128" i="21"/>
  <c r="G128" i="21"/>
  <c r="F129" i="21"/>
  <c r="G129" i="21"/>
  <c r="F130" i="21"/>
  <c r="G130" i="21"/>
  <c r="F131" i="21"/>
  <c r="G131" i="21"/>
  <c r="F132" i="21"/>
  <c r="G132" i="21"/>
  <c r="F133" i="21"/>
  <c r="G133" i="21"/>
  <c r="F134" i="21"/>
  <c r="G134" i="21"/>
  <c r="F135" i="21"/>
  <c r="G135" i="21"/>
  <c r="F136" i="21"/>
  <c r="G136" i="21"/>
  <c r="F137" i="21"/>
  <c r="G137" i="21"/>
  <c r="F138" i="21"/>
  <c r="G138" i="21"/>
  <c r="F139" i="21"/>
  <c r="G139" i="21"/>
  <c r="F140" i="21"/>
  <c r="G140" i="21"/>
  <c r="F141" i="21"/>
  <c r="G141" i="21"/>
  <c r="F142" i="21"/>
  <c r="G142" i="21"/>
  <c r="F143" i="21"/>
  <c r="G143" i="21"/>
  <c r="F144" i="21"/>
  <c r="G144" i="21"/>
  <c r="F145" i="21"/>
  <c r="G145" i="21"/>
  <c r="F146" i="21"/>
  <c r="G146" i="21"/>
  <c r="F147" i="21"/>
  <c r="G147" i="21"/>
  <c r="F148" i="21"/>
  <c r="G148" i="21"/>
  <c r="F149" i="21"/>
  <c r="G149" i="21"/>
  <c r="F150" i="21"/>
  <c r="G150" i="21"/>
  <c r="F151" i="21"/>
  <c r="G151" i="21"/>
  <c r="F152" i="21"/>
  <c r="G152" i="21"/>
  <c r="F153" i="21"/>
  <c r="G153" i="21"/>
  <c r="F154" i="21"/>
  <c r="G154" i="21"/>
  <c r="F155" i="21"/>
  <c r="G155" i="21"/>
  <c r="F156" i="21"/>
  <c r="G156" i="21"/>
  <c r="F157" i="21"/>
  <c r="G157" i="21"/>
  <c r="F158" i="21"/>
  <c r="G158" i="21"/>
  <c r="F159" i="21"/>
  <c r="G159" i="21"/>
  <c r="F160" i="21"/>
  <c r="G160" i="21"/>
  <c r="F161" i="21"/>
  <c r="G161" i="21"/>
  <c r="F162" i="21"/>
  <c r="G162" i="21"/>
  <c r="F163" i="21"/>
  <c r="G163" i="21"/>
  <c r="F164" i="21"/>
  <c r="G164" i="21"/>
  <c r="F165" i="21"/>
  <c r="G165" i="21"/>
  <c r="F166" i="21"/>
  <c r="G166" i="21"/>
  <c r="F167" i="21"/>
  <c r="G167" i="21"/>
  <c r="F168" i="21"/>
  <c r="G168" i="21"/>
  <c r="F169" i="21"/>
  <c r="G169" i="21"/>
  <c r="F170" i="21"/>
  <c r="G170" i="21"/>
  <c r="F171" i="21"/>
  <c r="G171" i="21"/>
  <c r="F172" i="21"/>
  <c r="G172" i="21"/>
  <c r="F173" i="21"/>
  <c r="G173" i="21"/>
  <c r="F174" i="21"/>
  <c r="G174" i="21"/>
  <c r="F175" i="21"/>
  <c r="G175" i="21"/>
  <c r="F176" i="21"/>
  <c r="G176" i="21"/>
  <c r="F177" i="21"/>
  <c r="G177" i="21"/>
  <c r="F178" i="21"/>
  <c r="G178" i="21"/>
  <c r="F179" i="21"/>
  <c r="G179" i="21"/>
  <c r="F180" i="21"/>
  <c r="G180" i="21"/>
  <c r="F181" i="21"/>
  <c r="G181" i="21"/>
  <c r="F182" i="21"/>
  <c r="G182" i="21"/>
  <c r="F183" i="21"/>
  <c r="G183" i="21"/>
  <c r="F184" i="21"/>
  <c r="G184" i="21"/>
  <c r="F185" i="21"/>
  <c r="G185" i="21"/>
  <c r="F186" i="21"/>
  <c r="G186" i="21"/>
  <c r="F187" i="21"/>
  <c r="G187" i="21"/>
  <c r="F188" i="21"/>
  <c r="G188" i="21"/>
  <c r="F189" i="21"/>
  <c r="G189" i="21"/>
  <c r="F190" i="21"/>
  <c r="G190" i="21"/>
  <c r="F191" i="21"/>
  <c r="G191" i="21"/>
  <c r="F192" i="21"/>
  <c r="G192" i="21"/>
  <c r="F193" i="21"/>
  <c r="G193" i="21"/>
  <c r="F194" i="21"/>
  <c r="G194" i="21"/>
  <c r="F195" i="21"/>
  <c r="G195" i="21"/>
  <c r="F196" i="21"/>
  <c r="G196" i="21"/>
  <c r="F197" i="21"/>
  <c r="G197" i="21"/>
  <c r="F198" i="21"/>
  <c r="G198" i="21"/>
  <c r="F199" i="21"/>
  <c r="G199" i="21"/>
  <c r="F200" i="21"/>
  <c r="G200" i="21"/>
  <c r="F201" i="21"/>
  <c r="G201" i="21"/>
  <c r="F202" i="21"/>
  <c r="G202" i="21"/>
  <c r="F203" i="21"/>
  <c r="G203" i="21"/>
  <c r="F204" i="21"/>
  <c r="G204" i="21"/>
  <c r="F205" i="21"/>
  <c r="G205" i="21"/>
  <c r="F206" i="21"/>
  <c r="G206" i="21"/>
  <c r="F207" i="21"/>
  <c r="G207" i="21"/>
  <c r="F208" i="21"/>
  <c r="G208" i="21"/>
  <c r="F209" i="21"/>
  <c r="G209" i="21"/>
  <c r="F210" i="21"/>
  <c r="G210" i="21"/>
  <c r="F211" i="21"/>
  <c r="G211" i="21"/>
  <c r="F212" i="21"/>
  <c r="G212" i="21"/>
  <c r="F213" i="21"/>
  <c r="G213" i="21"/>
  <c r="F214" i="21"/>
  <c r="G214" i="21"/>
  <c r="F215" i="21"/>
  <c r="G215" i="21"/>
  <c r="F216" i="21"/>
  <c r="G216" i="21"/>
  <c r="F217" i="21"/>
  <c r="G217" i="21"/>
  <c r="F218" i="21"/>
  <c r="G218" i="21"/>
  <c r="F219" i="21"/>
  <c r="G219" i="21"/>
  <c r="F220" i="21"/>
  <c r="G220" i="21"/>
  <c r="F221" i="21"/>
  <c r="G221" i="21"/>
  <c r="F222" i="21"/>
  <c r="G222" i="21"/>
  <c r="F223" i="21"/>
  <c r="G223" i="21"/>
  <c r="F224" i="21"/>
  <c r="G224" i="21"/>
  <c r="F225" i="21"/>
  <c r="G225" i="21"/>
  <c r="F226" i="21"/>
  <c r="G226" i="21"/>
  <c r="F227" i="21"/>
  <c r="G227" i="21"/>
  <c r="F228" i="21"/>
  <c r="G228" i="21"/>
  <c r="F229" i="21"/>
  <c r="G229" i="21"/>
  <c r="F230" i="21"/>
  <c r="G230" i="21"/>
  <c r="F231" i="21"/>
  <c r="G231" i="21"/>
  <c r="F232" i="21"/>
  <c r="G232" i="21"/>
  <c r="F233" i="21"/>
  <c r="G233" i="21"/>
  <c r="F234" i="21"/>
  <c r="G234" i="21"/>
  <c r="F235" i="21"/>
  <c r="G235" i="21"/>
  <c r="F236" i="21"/>
  <c r="G236" i="21"/>
  <c r="F237" i="21"/>
  <c r="G237" i="21"/>
  <c r="F238" i="21"/>
  <c r="G238" i="21"/>
  <c r="F239" i="21"/>
  <c r="G239" i="21"/>
  <c r="F240" i="21"/>
  <c r="G240" i="21"/>
  <c r="F241" i="21"/>
  <c r="G241" i="21"/>
  <c r="F242" i="21"/>
  <c r="G242" i="21"/>
  <c r="F243" i="21"/>
  <c r="G243" i="21"/>
  <c r="F244" i="21"/>
  <c r="G244" i="21"/>
  <c r="F245" i="21"/>
  <c r="G245" i="21"/>
  <c r="F246" i="21"/>
  <c r="G246" i="21"/>
  <c r="F247" i="21"/>
  <c r="G247" i="21"/>
  <c r="F248" i="21"/>
  <c r="G248" i="21"/>
  <c r="F249" i="21"/>
  <c r="G249" i="21"/>
  <c r="F250" i="21"/>
  <c r="G250" i="21"/>
  <c r="F251" i="21"/>
  <c r="G251" i="21"/>
  <c r="F252" i="21"/>
  <c r="G252" i="21"/>
  <c r="F253" i="21"/>
  <c r="G253" i="21"/>
  <c r="F254" i="21"/>
  <c r="G254" i="21"/>
  <c r="F255" i="21"/>
  <c r="G255" i="21"/>
  <c r="F256" i="21"/>
  <c r="G256" i="21"/>
  <c r="F257" i="21"/>
  <c r="G257" i="21"/>
  <c r="F258" i="21"/>
  <c r="G258" i="21"/>
  <c r="F259" i="21"/>
  <c r="G259" i="21"/>
  <c r="F260" i="21"/>
  <c r="G260" i="21"/>
  <c r="F261" i="21"/>
  <c r="G261" i="21"/>
  <c r="F262" i="21"/>
  <c r="G262" i="21"/>
  <c r="F263" i="21"/>
  <c r="G263" i="21"/>
  <c r="F264" i="21"/>
  <c r="G264" i="21"/>
  <c r="F265" i="21"/>
  <c r="G265" i="21"/>
  <c r="F266" i="21"/>
  <c r="G266" i="21"/>
  <c r="F267" i="21"/>
  <c r="G267" i="21"/>
  <c r="F268" i="21"/>
  <c r="G268" i="21"/>
  <c r="F269" i="21"/>
  <c r="G269" i="21"/>
  <c r="F270" i="21"/>
  <c r="G270" i="21"/>
  <c r="F271" i="21"/>
  <c r="G271" i="21"/>
  <c r="F272" i="21"/>
  <c r="G272" i="21"/>
  <c r="F273" i="21"/>
  <c r="G273" i="21"/>
  <c r="F274" i="21"/>
  <c r="G274" i="21"/>
  <c r="F275" i="21"/>
  <c r="G275" i="21"/>
  <c r="F276" i="21"/>
  <c r="G276" i="21"/>
  <c r="F277" i="21"/>
  <c r="G277" i="21"/>
  <c r="F278" i="21"/>
  <c r="G278" i="21"/>
  <c r="F279" i="21"/>
  <c r="G279" i="21"/>
  <c r="F280" i="21"/>
  <c r="G280" i="21"/>
  <c r="F281" i="21"/>
  <c r="G281" i="21"/>
  <c r="F282" i="21"/>
  <c r="G282" i="21"/>
  <c r="F283" i="21"/>
  <c r="G283" i="21"/>
  <c r="F284" i="21"/>
  <c r="G284" i="21"/>
  <c r="F285" i="21"/>
  <c r="G285" i="21"/>
  <c r="F286" i="21"/>
  <c r="G286" i="21"/>
  <c r="F287" i="21"/>
  <c r="G287" i="21"/>
  <c r="F288" i="21"/>
  <c r="G288" i="21"/>
  <c r="F289" i="21"/>
  <c r="G289" i="21"/>
  <c r="F290" i="21"/>
  <c r="G290" i="21"/>
  <c r="F291" i="21"/>
  <c r="G291" i="21"/>
  <c r="F292" i="21"/>
  <c r="G292" i="21"/>
  <c r="F293" i="21"/>
  <c r="G293" i="21"/>
  <c r="F294" i="21"/>
  <c r="G294" i="21"/>
  <c r="F295" i="21"/>
  <c r="G295" i="21"/>
  <c r="F296" i="21"/>
  <c r="G296" i="21"/>
  <c r="F297" i="21"/>
  <c r="G297" i="21"/>
  <c r="F298" i="21"/>
  <c r="G298" i="21"/>
  <c r="F299" i="21"/>
  <c r="G299" i="21"/>
  <c r="F300" i="21"/>
  <c r="G300" i="21"/>
  <c r="F301" i="21"/>
  <c r="G301" i="21"/>
  <c r="F302" i="21"/>
  <c r="G302" i="21"/>
  <c r="F303" i="21"/>
  <c r="G303" i="21"/>
  <c r="F304" i="21"/>
  <c r="G304" i="21"/>
  <c r="F305" i="21"/>
  <c r="G305" i="21"/>
  <c r="F306" i="21"/>
  <c r="G306" i="21"/>
  <c r="F307" i="21"/>
  <c r="G307" i="21"/>
  <c r="F308" i="21"/>
  <c r="G308" i="21"/>
  <c r="F309" i="21"/>
  <c r="G309" i="21"/>
  <c r="F310" i="21"/>
  <c r="G310" i="21"/>
  <c r="F311" i="21"/>
  <c r="G311" i="21"/>
  <c r="F312" i="21"/>
  <c r="G312" i="21"/>
  <c r="F313" i="21"/>
  <c r="G313" i="21"/>
  <c r="F314" i="21"/>
  <c r="G314" i="21"/>
  <c r="F315" i="21"/>
  <c r="G315" i="21"/>
  <c r="F316" i="21"/>
  <c r="G316" i="21"/>
  <c r="F317" i="21"/>
  <c r="G317" i="21"/>
  <c r="F318" i="21"/>
  <c r="G318" i="21"/>
  <c r="F319" i="21"/>
  <c r="G319" i="21"/>
  <c r="F320" i="21"/>
  <c r="G320" i="21"/>
  <c r="F321" i="21"/>
  <c r="G321" i="21"/>
  <c r="F322" i="21"/>
  <c r="G322" i="21"/>
  <c r="F323" i="21"/>
  <c r="G323" i="21"/>
  <c r="F324" i="21"/>
  <c r="G324" i="21"/>
  <c r="F325" i="21"/>
  <c r="G325" i="21"/>
  <c r="F326" i="21"/>
  <c r="G326" i="21"/>
  <c r="F327" i="21"/>
  <c r="G327" i="21"/>
  <c r="F328" i="21"/>
  <c r="G328" i="21"/>
  <c r="F329" i="21"/>
  <c r="G329" i="21"/>
  <c r="F330" i="21"/>
  <c r="G330" i="21"/>
  <c r="F331" i="21"/>
  <c r="G331" i="21"/>
  <c r="F332" i="21"/>
  <c r="G332" i="21"/>
  <c r="F333" i="21"/>
  <c r="G333" i="21"/>
  <c r="F334" i="21"/>
  <c r="G334" i="21"/>
  <c r="F335" i="21"/>
  <c r="G335" i="21"/>
  <c r="F336" i="21"/>
  <c r="G336" i="21"/>
  <c r="F337" i="21"/>
  <c r="G337" i="21"/>
  <c r="F338" i="21"/>
  <c r="G338" i="21"/>
  <c r="F339" i="21"/>
  <c r="G339" i="21"/>
  <c r="F340" i="21"/>
  <c r="G340" i="21"/>
  <c r="F341" i="21"/>
  <c r="G341" i="21"/>
  <c r="F342" i="21"/>
  <c r="G342" i="21"/>
  <c r="F343" i="21"/>
  <c r="G343" i="21"/>
  <c r="F344" i="21"/>
  <c r="G344" i="21"/>
  <c r="F345" i="21"/>
  <c r="G345" i="21"/>
  <c r="F346" i="21"/>
  <c r="G346" i="21"/>
  <c r="F347" i="21"/>
  <c r="G347" i="21"/>
  <c r="F348" i="21"/>
  <c r="G348" i="21"/>
  <c r="F349" i="21"/>
  <c r="G349" i="21"/>
  <c r="F350" i="21"/>
  <c r="G350" i="21"/>
  <c r="F351" i="21"/>
  <c r="G351" i="21"/>
  <c r="F352" i="21"/>
  <c r="G352" i="21"/>
  <c r="F353" i="21"/>
  <c r="G353" i="21"/>
  <c r="F354" i="21"/>
  <c r="G354" i="21"/>
  <c r="F355" i="21"/>
  <c r="G355" i="21"/>
  <c r="F356" i="21"/>
  <c r="G356" i="21"/>
  <c r="F357" i="21"/>
  <c r="G357" i="21"/>
  <c r="F358" i="21"/>
  <c r="G358" i="21"/>
  <c r="F359" i="21"/>
  <c r="G359" i="21"/>
  <c r="F360" i="21"/>
  <c r="G360" i="21"/>
  <c r="F361" i="21"/>
  <c r="G361" i="21"/>
  <c r="F362" i="21"/>
  <c r="G362" i="21"/>
  <c r="F363" i="21"/>
  <c r="G363" i="21"/>
  <c r="F364" i="21"/>
  <c r="G364" i="21"/>
  <c r="F365" i="21"/>
  <c r="G365" i="21"/>
  <c r="F366" i="21"/>
  <c r="G366" i="21"/>
  <c r="F367" i="21"/>
  <c r="G367" i="21"/>
  <c r="F368" i="21"/>
  <c r="G368" i="21"/>
  <c r="F369" i="21"/>
  <c r="G369" i="21"/>
  <c r="F370" i="21"/>
  <c r="G370" i="21"/>
  <c r="F371" i="21"/>
  <c r="G371" i="21"/>
  <c r="F372" i="21"/>
  <c r="G372" i="21"/>
  <c r="F373" i="21"/>
  <c r="G373" i="21"/>
  <c r="F374" i="21"/>
  <c r="G374" i="21"/>
  <c r="F375" i="21"/>
  <c r="G375" i="21"/>
  <c r="F376" i="21"/>
  <c r="G376" i="21"/>
  <c r="F377" i="21"/>
  <c r="G377" i="21"/>
  <c r="F378" i="21"/>
  <c r="G378" i="21"/>
  <c r="F379" i="21"/>
  <c r="G379" i="21"/>
  <c r="F380" i="21"/>
  <c r="G380" i="21"/>
  <c r="F381" i="21"/>
  <c r="G381" i="21"/>
  <c r="F382" i="21"/>
  <c r="G382" i="21"/>
  <c r="F383" i="21"/>
  <c r="G383" i="21"/>
  <c r="F384" i="21"/>
  <c r="G384" i="21"/>
  <c r="F385" i="21"/>
  <c r="G385" i="21"/>
  <c r="F386" i="21"/>
  <c r="G386" i="21"/>
  <c r="F387" i="21"/>
  <c r="G387" i="21"/>
  <c r="F388" i="21"/>
  <c r="G388" i="21"/>
  <c r="F389" i="21"/>
  <c r="G389" i="21"/>
  <c r="F390" i="21"/>
  <c r="G390" i="21"/>
  <c r="F391" i="21"/>
  <c r="G391" i="21"/>
  <c r="F392" i="21"/>
  <c r="G392" i="21"/>
  <c r="F393" i="21"/>
  <c r="G393" i="21"/>
  <c r="F394" i="21"/>
  <c r="G394" i="21"/>
  <c r="F395" i="21"/>
  <c r="G395" i="21"/>
  <c r="F396" i="21"/>
  <c r="G396" i="21"/>
  <c r="F397" i="21"/>
  <c r="G397" i="21"/>
  <c r="F398" i="21"/>
  <c r="G398" i="21"/>
  <c r="F399" i="21"/>
  <c r="G399" i="21"/>
  <c r="F400" i="21"/>
  <c r="G400" i="21"/>
  <c r="F401" i="21"/>
  <c r="G401" i="21"/>
  <c r="F402" i="21"/>
  <c r="G402" i="21"/>
  <c r="F403" i="21"/>
  <c r="G403" i="21"/>
  <c r="F404" i="21"/>
  <c r="G404" i="21"/>
  <c r="F405" i="21"/>
  <c r="G405" i="21"/>
  <c r="F406" i="21"/>
  <c r="G406" i="21"/>
  <c r="F407" i="21"/>
  <c r="G407" i="21"/>
  <c r="F408" i="21"/>
  <c r="G408" i="21"/>
  <c r="F409" i="21"/>
  <c r="G409" i="21"/>
  <c r="F410" i="21"/>
  <c r="G410" i="21"/>
  <c r="F411" i="21"/>
  <c r="G411" i="21"/>
  <c r="F412" i="21"/>
  <c r="G412" i="21"/>
  <c r="F413" i="21"/>
  <c r="G413" i="21"/>
  <c r="F414" i="21"/>
  <c r="G414" i="21"/>
  <c r="F415" i="21"/>
  <c r="G415" i="21"/>
  <c r="F416" i="21"/>
  <c r="G416" i="21"/>
  <c r="F417" i="21"/>
  <c r="G417" i="21"/>
  <c r="F418" i="21"/>
  <c r="G418" i="21"/>
  <c r="F419" i="21"/>
  <c r="G419" i="21"/>
  <c r="F420" i="21"/>
  <c r="G420" i="21"/>
  <c r="F421" i="21"/>
  <c r="G421" i="21"/>
  <c r="F422" i="21"/>
  <c r="G422" i="21"/>
  <c r="F423" i="21"/>
  <c r="G423" i="21"/>
  <c r="F424" i="21"/>
  <c r="G424" i="21"/>
  <c r="F425" i="21"/>
  <c r="G425" i="21"/>
  <c r="F426" i="21"/>
  <c r="G426" i="21"/>
  <c r="F427" i="21"/>
  <c r="G427" i="21"/>
  <c r="F428" i="21"/>
  <c r="G428" i="21"/>
  <c r="F429" i="21"/>
  <c r="G429" i="21"/>
  <c r="F430" i="21"/>
  <c r="G430" i="21"/>
  <c r="F431" i="21"/>
  <c r="G431" i="21"/>
  <c r="F432" i="21"/>
  <c r="G432" i="21"/>
  <c r="F433" i="21"/>
  <c r="G433" i="21"/>
  <c r="F434" i="21"/>
  <c r="G434" i="21"/>
  <c r="F435" i="21"/>
  <c r="G435" i="21"/>
  <c r="F436" i="21"/>
  <c r="G436" i="21"/>
  <c r="F437" i="21"/>
  <c r="G437" i="21"/>
  <c r="F438" i="21"/>
  <c r="G438" i="21"/>
  <c r="F439" i="21"/>
  <c r="G439" i="21"/>
  <c r="F440" i="21"/>
  <c r="G440" i="21"/>
  <c r="F441" i="21"/>
  <c r="G441" i="21"/>
  <c r="F442" i="21"/>
  <c r="G442" i="21"/>
  <c r="F443" i="21"/>
  <c r="G443" i="21"/>
  <c r="F444" i="21"/>
  <c r="G444" i="21"/>
  <c r="F445" i="21"/>
  <c r="G445" i="21"/>
  <c r="F446" i="21"/>
  <c r="G446" i="21"/>
  <c r="F447" i="21"/>
  <c r="G447" i="21"/>
  <c r="F448" i="21"/>
  <c r="G448" i="21"/>
  <c r="F449" i="21"/>
  <c r="G449" i="21"/>
  <c r="F450" i="21"/>
  <c r="G450" i="21"/>
  <c r="F451" i="21"/>
  <c r="G451" i="21"/>
  <c r="F452" i="21"/>
  <c r="G452" i="21"/>
  <c r="F453" i="21"/>
  <c r="G453" i="21"/>
  <c r="F454" i="21"/>
  <c r="G454" i="21"/>
  <c r="F455" i="21"/>
  <c r="G455" i="21"/>
  <c r="F456" i="21"/>
  <c r="G456" i="21"/>
  <c r="F457" i="21"/>
  <c r="G457" i="21"/>
  <c r="F458" i="21"/>
  <c r="G458" i="21"/>
  <c r="F459" i="21"/>
  <c r="G459" i="21"/>
  <c r="F460" i="21"/>
  <c r="G460" i="21"/>
  <c r="F461" i="21"/>
  <c r="G461" i="21"/>
  <c r="F462" i="21"/>
  <c r="G462" i="21"/>
  <c r="F463" i="21"/>
  <c r="G463" i="21"/>
  <c r="F464" i="21"/>
  <c r="G464" i="21"/>
  <c r="F465" i="21"/>
  <c r="G465" i="21"/>
  <c r="F466" i="21"/>
  <c r="G466" i="21"/>
  <c r="F467" i="21"/>
  <c r="G467" i="21"/>
  <c r="F468" i="21"/>
  <c r="G468" i="21"/>
  <c r="F469" i="21"/>
  <c r="G469" i="21"/>
  <c r="F470" i="21"/>
  <c r="G470" i="21"/>
  <c r="F471" i="21"/>
  <c r="G471" i="21"/>
  <c r="F472" i="21"/>
  <c r="G472" i="21"/>
  <c r="F473" i="21"/>
  <c r="G473" i="21"/>
  <c r="F474" i="21"/>
  <c r="G474" i="21"/>
  <c r="F475" i="21"/>
  <c r="G475" i="21"/>
  <c r="F476" i="21"/>
  <c r="G476" i="21"/>
  <c r="F477" i="21"/>
  <c r="G477" i="21"/>
  <c r="F478" i="21"/>
  <c r="G478" i="21"/>
  <c r="F479" i="21"/>
  <c r="G479" i="21"/>
  <c r="F480" i="21"/>
  <c r="G480" i="21"/>
  <c r="F481" i="21"/>
  <c r="G481" i="21"/>
  <c r="F482" i="21"/>
  <c r="G482" i="21"/>
  <c r="F483" i="21"/>
  <c r="G483" i="21"/>
  <c r="F484" i="21"/>
  <c r="G484" i="21"/>
  <c r="F485" i="21"/>
  <c r="G485" i="21"/>
  <c r="F486" i="21"/>
  <c r="G486" i="21"/>
  <c r="F487" i="21"/>
  <c r="G487" i="21"/>
  <c r="F488" i="21"/>
  <c r="G488" i="21"/>
  <c r="F489" i="21"/>
  <c r="G489" i="21"/>
  <c r="F490" i="21"/>
  <c r="G490" i="21"/>
  <c r="F491" i="21"/>
  <c r="G491" i="21"/>
  <c r="F492" i="21"/>
  <c r="G492" i="21"/>
  <c r="F493" i="21"/>
  <c r="G493" i="21"/>
  <c r="F494" i="21"/>
  <c r="G494" i="21"/>
  <c r="F495" i="21"/>
  <c r="G495" i="21"/>
  <c r="F496" i="21"/>
  <c r="G496" i="21"/>
  <c r="F497" i="21"/>
  <c r="G497" i="21"/>
  <c r="F498" i="21"/>
  <c r="G498" i="21"/>
  <c r="F499" i="21"/>
  <c r="G499" i="21"/>
  <c r="F500" i="21"/>
  <c r="G500" i="21"/>
  <c r="F501" i="21"/>
  <c r="G501" i="21"/>
  <c r="F502" i="21"/>
  <c r="G502" i="21"/>
  <c r="F503" i="21"/>
  <c r="G503" i="21"/>
  <c r="F504" i="21"/>
  <c r="G504" i="21"/>
  <c r="F505" i="21"/>
  <c r="G505" i="21"/>
  <c r="F506" i="21"/>
  <c r="G506" i="21"/>
  <c r="F507" i="21"/>
  <c r="G507" i="21"/>
  <c r="F508" i="21"/>
  <c r="G508" i="21"/>
  <c r="F509" i="21"/>
  <c r="G509" i="21"/>
  <c r="F510" i="21"/>
  <c r="G510" i="21"/>
  <c r="F511" i="21"/>
  <c r="G511" i="21"/>
  <c r="F512" i="21"/>
  <c r="G512" i="21"/>
  <c r="F513" i="21"/>
  <c r="G513" i="21"/>
  <c r="F514" i="21"/>
  <c r="G514" i="21"/>
  <c r="F515" i="21"/>
  <c r="G515" i="21"/>
  <c r="F516" i="21"/>
  <c r="G516" i="21"/>
  <c r="F517" i="21"/>
  <c r="G517" i="21"/>
  <c r="F518" i="21"/>
  <c r="G518" i="21"/>
  <c r="F519" i="21"/>
  <c r="G519" i="21"/>
  <c r="F520" i="21"/>
  <c r="G520" i="21"/>
  <c r="F521" i="21"/>
  <c r="G521" i="21"/>
  <c r="F522" i="21"/>
  <c r="G522" i="21"/>
  <c r="F523" i="21"/>
  <c r="G523" i="21"/>
  <c r="F524" i="21"/>
  <c r="G524" i="21"/>
  <c r="F525" i="21"/>
  <c r="G525" i="21"/>
  <c r="F526" i="21"/>
  <c r="G526" i="21"/>
  <c r="F527" i="21"/>
  <c r="G527" i="21"/>
  <c r="F528" i="21"/>
  <c r="G528" i="21"/>
  <c r="F529" i="21"/>
  <c r="G529" i="21"/>
  <c r="F530" i="21"/>
  <c r="G530" i="21"/>
  <c r="F531" i="21"/>
  <c r="G531" i="21"/>
  <c r="F532" i="21"/>
  <c r="G532" i="21"/>
  <c r="F533" i="21"/>
  <c r="G533" i="21"/>
  <c r="F534" i="21"/>
  <c r="G534" i="21"/>
  <c r="F535" i="21"/>
  <c r="G535" i="21"/>
  <c r="F536" i="21"/>
  <c r="G536" i="21"/>
  <c r="F537" i="21"/>
  <c r="G537" i="21"/>
  <c r="F538" i="21"/>
  <c r="G538" i="21"/>
  <c r="F539" i="21"/>
  <c r="G539" i="21"/>
  <c r="F540" i="21"/>
  <c r="G540" i="21"/>
  <c r="F541" i="21"/>
  <c r="G541" i="21"/>
  <c r="F542" i="21"/>
  <c r="G542" i="21"/>
  <c r="F543" i="21"/>
  <c r="G543" i="21"/>
  <c r="F544" i="21"/>
  <c r="G544" i="21"/>
  <c r="F545" i="21"/>
  <c r="G545" i="21"/>
  <c r="F546" i="21"/>
  <c r="G546" i="21"/>
  <c r="F547" i="21"/>
  <c r="G547" i="21"/>
  <c r="F548" i="21"/>
  <c r="G548" i="21"/>
  <c r="F549" i="21"/>
  <c r="G549" i="21"/>
  <c r="F550" i="21"/>
  <c r="G550" i="21"/>
  <c r="F551" i="21"/>
  <c r="G551" i="21"/>
  <c r="F552" i="21"/>
  <c r="G552" i="21"/>
  <c r="F553" i="21"/>
  <c r="G553" i="21"/>
  <c r="F554" i="21"/>
  <c r="G554" i="21"/>
  <c r="F555" i="21"/>
  <c r="G555" i="21"/>
  <c r="F556" i="21"/>
  <c r="G556" i="21"/>
  <c r="F557" i="21"/>
  <c r="G557" i="21"/>
  <c r="F558" i="21"/>
  <c r="G558" i="21"/>
  <c r="F559" i="21"/>
  <c r="G559" i="21"/>
  <c r="F560" i="21"/>
  <c r="G560" i="21"/>
  <c r="F561" i="21"/>
  <c r="G561" i="21"/>
  <c r="F562" i="21"/>
  <c r="G562" i="21"/>
  <c r="F563" i="21"/>
  <c r="G563" i="21"/>
  <c r="F564" i="21"/>
  <c r="G564" i="21"/>
  <c r="F565" i="21"/>
  <c r="G565" i="21"/>
  <c r="F566" i="21"/>
  <c r="G566" i="21"/>
  <c r="F567" i="21"/>
  <c r="G567" i="21"/>
  <c r="F568" i="21"/>
  <c r="G568" i="21"/>
  <c r="F569" i="21"/>
  <c r="G569" i="21"/>
  <c r="F570" i="21"/>
  <c r="G570" i="21"/>
  <c r="F571" i="21"/>
  <c r="G571" i="21"/>
  <c r="F572" i="21"/>
  <c r="G572" i="21"/>
  <c r="F573" i="21"/>
  <c r="G573" i="21"/>
  <c r="F574" i="21"/>
  <c r="G574" i="21"/>
  <c r="F575" i="21"/>
  <c r="G575" i="21"/>
  <c r="F576" i="21"/>
  <c r="G576" i="21"/>
  <c r="F577" i="21"/>
  <c r="G577" i="21"/>
  <c r="F578" i="21"/>
  <c r="G578" i="21"/>
  <c r="F579" i="21"/>
  <c r="G579" i="21"/>
  <c r="F580" i="21"/>
  <c r="G580" i="21"/>
  <c r="F581" i="21"/>
  <c r="G581" i="21"/>
  <c r="F582" i="21"/>
  <c r="G582" i="21"/>
  <c r="F583" i="21"/>
  <c r="G583" i="21"/>
  <c r="F584" i="21"/>
  <c r="G584" i="21"/>
  <c r="F585" i="21"/>
  <c r="G585" i="21"/>
  <c r="F586" i="21"/>
  <c r="G586" i="21"/>
  <c r="F587" i="21"/>
  <c r="G587" i="21"/>
  <c r="F588" i="21"/>
  <c r="G588" i="21"/>
  <c r="F589" i="21"/>
  <c r="G589" i="21"/>
  <c r="F590" i="21"/>
  <c r="G590" i="21"/>
  <c r="F591" i="21"/>
  <c r="G591" i="21"/>
  <c r="F592" i="21"/>
  <c r="G592" i="21"/>
  <c r="F593" i="21"/>
  <c r="G593" i="21"/>
  <c r="F594" i="21"/>
  <c r="G594" i="21"/>
  <c r="F595" i="21"/>
  <c r="G595" i="21"/>
  <c r="F596" i="21"/>
  <c r="G596" i="21"/>
  <c r="F597" i="21"/>
  <c r="G597" i="21"/>
  <c r="F598" i="21"/>
  <c r="G598" i="21"/>
  <c r="F599" i="21"/>
  <c r="G599" i="21"/>
  <c r="F600" i="21"/>
  <c r="G600" i="21"/>
  <c r="F601" i="21"/>
  <c r="G601" i="21"/>
  <c r="F602" i="21"/>
  <c r="G602" i="21"/>
  <c r="F603" i="21"/>
  <c r="G603" i="21"/>
  <c r="F604" i="21"/>
  <c r="G604" i="21"/>
  <c r="F605" i="21"/>
  <c r="G605" i="21"/>
  <c r="F606" i="21"/>
  <c r="G606" i="21"/>
  <c r="F607" i="21"/>
  <c r="G607" i="21"/>
  <c r="F608" i="21"/>
  <c r="G608" i="21"/>
  <c r="F609" i="21"/>
  <c r="G609" i="21"/>
  <c r="F610" i="21"/>
  <c r="G610" i="21"/>
  <c r="F611" i="21"/>
  <c r="G611" i="21"/>
  <c r="F612" i="21"/>
  <c r="G612" i="21"/>
  <c r="F613" i="21"/>
  <c r="G613" i="21"/>
  <c r="F614" i="21"/>
  <c r="G614" i="21"/>
  <c r="F615" i="21"/>
  <c r="G615" i="21"/>
  <c r="F616" i="21"/>
  <c r="G616" i="21"/>
  <c r="F617" i="21"/>
  <c r="G617" i="21"/>
  <c r="F618" i="21"/>
  <c r="G618" i="21"/>
  <c r="F619" i="21"/>
  <c r="G619" i="21"/>
  <c r="F620" i="21"/>
  <c r="G620" i="21"/>
  <c r="F621" i="21"/>
  <c r="G621" i="21"/>
  <c r="F622" i="21"/>
  <c r="G622" i="21"/>
  <c r="F623" i="21"/>
  <c r="G623" i="21"/>
  <c r="F624" i="21"/>
  <c r="G624" i="21"/>
  <c r="F625" i="21"/>
  <c r="G625" i="21"/>
  <c r="F626" i="21"/>
  <c r="G626" i="21"/>
  <c r="F627" i="21"/>
  <c r="G627" i="21"/>
  <c r="F628" i="21"/>
  <c r="G628" i="21"/>
  <c r="F629" i="21"/>
  <c r="G629" i="21"/>
  <c r="F630" i="21"/>
  <c r="G630" i="21"/>
  <c r="F631" i="21"/>
  <c r="G631" i="21"/>
  <c r="F632" i="21"/>
  <c r="G632" i="21"/>
  <c r="F633" i="21"/>
  <c r="G633" i="21"/>
  <c r="F634" i="21"/>
  <c r="G634" i="21"/>
  <c r="F635" i="21"/>
  <c r="G635" i="21"/>
  <c r="F636" i="21"/>
  <c r="G636" i="21"/>
  <c r="F637" i="21"/>
  <c r="G637" i="21"/>
  <c r="F638" i="21"/>
  <c r="G638" i="21"/>
  <c r="F639" i="21"/>
  <c r="G639" i="21"/>
  <c r="F640" i="21"/>
  <c r="G640" i="21"/>
  <c r="F641" i="21"/>
  <c r="G641" i="21"/>
  <c r="F642" i="21"/>
  <c r="G642" i="21"/>
  <c r="F643" i="21"/>
  <c r="G643" i="21"/>
  <c r="F644" i="21"/>
  <c r="G644" i="21"/>
  <c r="F645" i="21"/>
  <c r="G645" i="21"/>
  <c r="F646" i="21"/>
  <c r="G646" i="21"/>
  <c r="F647" i="21"/>
  <c r="G647" i="21"/>
  <c r="F648" i="21"/>
  <c r="G648" i="21"/>
  <c r="F649" i="21"/>
  <c r="G649" i="21"/>
  <c r="F650" i="21"/>
  <c r="G650" i="21"/>
  <c r="F651" i="21"/>
  <c r="G651" i="21"/>
  <c r="F652" i="21"/>
  <c r="G652" i="21"/>
  <c r="F653" i="21"/>
  <c r="G653" i="21"/>
  <c r="F654" i="21"/>
  <c r="G654" i="21"/>
  <c r="F655" i="21"/>
  <c r="G655" i="21"/>
  <c r="F656" i="21"/>
  <c r="G656" i="21"/>
  <c r="F657" i="21"/>
  <c r="G657" i="21"/>
  <c r="F658" i="21"/>
  <c r="G658" i="21"/>
  <c r="F659" i="21"/>
  <c r="G659" i="21"/>
  <c r="F660" i="21"/>
  <c r="G660" i="21"/>
  <c r="F661" i="21"/>
  <c r="G661" i="21"/>
  <c r="F662" i="21"/>
  <c r="G662" i="21"/>
  <c r="F663" i="21"/>
  <c r="G663" i="21"/>
  <c r="F664" i="21"/>
  <c r="G664" i="21"/>
  <c r="F665" i="21"/>
  <c r="G665" i="21"/>
  <c r="F666" i="21"/>
  <c r="G666" i="21"/>
  <c r="F667" i="21"/>
  <c r="G667" i="21"/>
  <c r="F668" i="21"/>
  <c r="G668" i="21"/>
  <c r="F669" i="21"/>
  <c r="G669" i="21"/>
  <c r="F670" i="21"/>
  <c r="G670" i="21"/>
  <c r="F671" i="21"/>
  <c r="G671" i="21"/>
  <c r="F672" i="21"/>
  <c r="G672" i="21"/>
  <c r="F673" i="21"/>
  <c r="G673" i="21"/>
  <c r="F674" i="21"/>
  <c r="G674" i="21"/>
  <c r="F675" i="21"/>
  <c r="G675" i="21"/>
  <c r="F676" i="21"/>
  <c r="G676" i="21"/>
  <c r="F677" i="21"/>
  <c r="G677" i="21"/>
  <c r="F678" i="21"/>
  <c r="G678" i="21"/>
  <c r="F679" i="21"/>
  <c r="G679" i="21"/>
  <c r="F680" i="21"/>
  <c r="G680" i="21"/>
  <c r="F681" i="21"/>
  <c r="G681" i="21"/>
  <c r="F682" i="21"/>
  <c r="G682" i="21"/>
  <c r="F683" i="21"/>
  <c r="G683" i="21"/>
  <c r="F684" i="21"/>
  <c r="G684" i="21"/>
  <c r="F685" i="21"/>
  <c r="G685" i="21"/>
  <c r="F686" i="21"/>
  <c r="G686" i="21"/>
  <c r="F687" i="21"/>
  <c r="G687" i="21"/>
  <c r="F688" i="21"/>
  <c r="G688" i="21"/>
  <c r="F689" i="21"/>
  <c r="G689" i="21"/>
  <c r="F690" i="21"/>
  <c r="G690" i="21"/>
  <c r="F691" i="21"/>
  <c r="G691" i="21"/>
  <c r="F692" i="21"/>
  <c r="G692" i="21"/>
  <c r="F693" i="21"/>
  <c r="G693" i="21"/>
  <c r="F694" i="21"/>
  <c r="G694" i="21"/>
  <c r="F695" i="21"/>
  <c r="G695" i="21"/>
  <c r="F696" i="21"/>
  <c r="G696" i="21"/>
  <c r="F697" i="21"/>
  <c r="G697" i="21"/>
  <c r="F698" i="21"/>
  <c r="G698" i="21"/>
  <c r="F699" i="21"/>
  <c r="G699" i="21"/>
  <c r="F700" i="21"/>
  <c r="G700" i="21"/>
  <c r="F701" i="21"/>
  <c r="G701" i="21"/>
  <c r="F702" i="21"/>
  <c r="G702" i="21"/>
  <c r="F703" i="21"/>
  <c r="G703" i="21"/>
  <c r="F704" i="21"/>
  <c r="G704" i="21"/>
  <c r="F705" i="21"/>
  <c r="G705" i="21"/>
  <c r="F706" i="21"/>
  <c r="G706" i="21"/>
  <c r="F707" i="21"/>
  <c r="G707" i="21"/>
  <c r="F708" i="21"/>
  <c r="G708" i="21"/>
  <c r="F709" i="21"/>
  <c r="G709" i="21"/>
  <c r="F710" i="21"/>
  <c r="G710" i="21"/>
  <c r="F711" i="21"/>
  <c r="G711" i="21"/>
  <c r="F712" i="21"/>
  <c r="G712" i="21"/>
  <c r="F713" i="21"/>
  <c r="G713" i="21"/>
  <c r="F714" i="21"/>
  <c r="G714" i="21"/>
  <c r="F715" i="21"/>
  <c r="G715" i="21"/>
  <c r="F716" i="21"/>
  <c r="G716" i="21"/>
  <c r="F717" i="21"/>
  <c r="G717" i="21"/>
  <c r="F718" i="21"/>
  <c r="G718" i="21"/>
  <c r="F719" i="21"/>
  <c r="G719" i="21"/>
  <c r="F720" i="21"/>
  <c r="G720" i="21"/>
  <c r="F721" i="21"/>
  <c r="G721" i="21"/>
  <c r="F722" i="21"/>
  <c r="G722" i="21"/>
  <c r="F723" i="21"/>
  <c r="G723" i="21"/>
  <c r="F724" i="21"/>
  <c r="G724" i="21"/>
  <c r="F725" i="21"/>
  <c r="G725" i="21"/>
  <c r="F726" i="21"/>
  <c r="G726" i="21"/>
  <c r="F727" i="21"/>
  <c r="G727" i="21"/>
  <c r="F728" i="21"/>
  <c r="G728" i="21"/>
  <c r="F729" i="21"/>
  <c r="G729" i="21"/>
  <c r="F730" i="21"/>
  <c r="G730" i="21"/>
  <c r="F731" i="21"/>
  <c r="G731" i="21"/>
  <c r="F732" i="21"/>
  <c r="G732" i="21"/>
  <c r="F733" i="21"/>
  <c r="G733" i="21"/>
  <c r="F734" i="21"/>
  <c r="G734" i="21"/>
  <c r="F735" i="21"/>
  <c r="G735" i="21"/>
  <c r="F736" i="21"/>
  <c r="G736" i="21"/>
  <c r="F737" i="21"/>
  <c r="G737" i="21"/>
  <c r="F738" i="21"/>
  <c r="G738" i="21"/>
  <c r="F739" i="21"/>
  <c r="G739" i="21"/>
  <c r="F740" i="21"/>
  <c r="G740" i="21"/>
  <c r="F741" i="21"/>
  <c r="G741" i="21"/>
  <c r="F742" i="21"/>
  <c r="G742" i="21"/>
  <c r="F743" i="21"/>
  <c r="G743" i="21"/>
  <c r="F744" i="21"/>
  <c r="G744" i="21"/>
  <c r="F745" i="21"/>
  <c r="G745" i="21"/>
  <c r="F746" i="21"/>
  <c r="G746" i="21"/>
  <c r="F747" i="21"/>
  <c r="G747" i="21"/>
  <c r="F748" i="21"/>
  <c r="G748" i="21"/>
  <c r="F749" i="21"/>
  <c r="G749" i="21"/>
  <c r="F750" i="21"/>
  <c r="G750" i="21"/>
  <c r="F751" i="21"/>
  <c r="G751" i="21"/>
  <c r="F752" i="21"/>
  <c r="G752" i="21"/>
  <c r="F753" i="21"/>
  <c r="G753" i="21"/>
  <c r="F754" i="21"/>
  <c r="G754" i="21"/>
  <c r="F755" i="21"/>
  <c r="G755" i="21"/>
  <c r="F756" i="21"/>
  <c r="G756" i="21"/>
  <c r="F757" i="21"/>
  <c r="G757" i="21"/>
  <c r="F758" i="21"/>
  <c r="G758" i="21"/>
  <c r="F759" i="21"/>
  <c r="G759" i="21"/>
  <c r="F760" i="21"/>
  <c r="G760" i="21"/>
  <c r="F761" i="21"/>
  <c r="G761" i="21"/>
  <c r="F762" i="21"/>
  <c r="G762" i="21"/>
  <c r="F763" i="21"/>
  <c r="G763" i="21"/>
  <c r="F764" i="21"/>
  <c r="G764" i="21"/>
  <c r="F765" i="21"/>
  <c r="G765" i="21"/>
  <c r="F766" i="21"/>
  <c r="G766" i="21"/>
  <c r="F767" i="21"/>
  <c r="G767" i="21"/>
  <c r="F768" i="21"/>
  <c r="G768" i="21"/>
  <c r="F769" i="21"/>
  <c r="G769" i="21"/>
  <c r="F770" i="21"/>
  <c r="G770" i="21"/>
  <c r="F771" i="21"/>
  <c r="G771" i="21"/>
  <c r="F772" i="21"/>
  <c r="G772" i="21"/>
  <c r="F773" i="21"/>
  <c r="G773" i="21"/>
  <c r="F774" i="21"/>
  <c r="G774" i="21"/>
  <c r="F775" i="21"/>
  <c r="G775" i="21"/>
  <c r="F776" i="21"/>
  <c r="G776" i="21"/>
  <c r="F777" i="21"/>
  <c r="G777" i="21"/>
  <c r="F778" i="21"/>
  <c r="G778" i="21"/>
  <c r="F779" i="21"/>
  <c r="G779" i="21"/>
  <c r="F780" i="21"/>
  <c r="G780" i="21"/>
  <c r="F781" i="21"/>
  <c r="G781" i="21"/>
  <c r="F782" i="21"/>
  <c r="G782" i="21"/>
  <c r="F783" i="21"/>
  <c r="G783" i="21"/>
  <c r="F784" i="21"/>
  <c r="G784" i="21"/>
  <c r="F785" i="21"/>
  <c r="G785" i="21"/>
  <c r="F786" i="21"/>
  <c r="G786" i="21"/>
  <c r="F787" i="21"/>
  <c r="G787" i="21"/>
  <c r="F788" i="21"/>
  <c r="G788" i="21"/>
  <c r="F789" i="21"/>
  <c r="G789" i="21"/>
  <c r="F790" i="21"/>
  <c r="G790" i="21"/>
  <c r="F791" i="21"/>
  <c r="G791" i="21"/>
  <c r="F792" i="21"/>
  <c r="G792" i="21"/>
  <c r="F793" i="21"/>
  <c r="G793" i="21"/>
  <c r="F794" i="21"/>
  <c r="G794" i="21"/>
  <c r="F795" i="21"/>
  <c r="G795" i="21"/>
  <c r="F796" i="21"/>
  <c r="G796" i="21"/>
  <c r="F797" i="21"/>
  <c r="G797" i="21"/>
  <c r="F798" i="21"/>
  <c r="G798" i="21"/>
  <c r="F799" i="21"/>
  <c r="G799" i="21"/>
  <c r="F800" i="21"/>
  <c r="G800" i="21"/>
  <c r="F801" i="21"/>
  <c r="G801" i="21"/>
  <c r="F802" i="21"/>
  <c r="G802" i="21"/>
  <c r="F803" i="21"/>
  <c r="G803" i="21"/>
  <c r="F804" i="21"/>
  <c r="G804" i="21"/>
  <c r="F805" i="21"/>
  <c r="G805" i="21"/>
  <c r="F806" i="21"/>
  <c r="G806" i="21"/>
  <c r="F807" i="21"/>
  <c r="G807" i="21"/>
  <c r="F808" i="21"/>
  <c r="G808" i="21"/>
  <c r="F809" i="21"/>
  <c r="G809" i="21"/>
  <c r="F810" i="21"/>
  <c r="G810" i="21"/>
  <c r="F811" i="21"/>
  <c r="G811" i="21"/>
  <c r="F812" i="21"/>
  <c r="G812" i="21"/>
  <c r="F813" i="21"/>
  <c r="G813" i="21"/>
  <c r="F814" i="21"/>
  <c r="G814" i="21"/>
  <c r="F815" i="21"/>
  <c r="G815" i="21"/>
  <c r="F816" i="21"/>
  <c r="G816" i="21"/>
  <c r="F817" i="21"/>
  <c r="G817" i="21"/>
  <c r="F818" i="21"/>
  <c r="G818" i="21"/>
  <c r="F819" i="21"/>
  <c r="G819" i="21"/>
  <c r="F820" i="21"/>
  <c r="G820" i="21"/>
  <c r="F821" i="21"/>
  <c r="G821" i="21"/>
  <c r="F822" i="21"/>
  <c r="G822" i="21"/>
  <c r="F823" i="21"/>
  <c r="G823" i="21"/>
  <c r="F824" i="21"/>
  <c r="G824" i="21"/>
  <c r="F825" i="21"/>
  <c r="G825" i="21"/>
  <c r="F826" i="21"/>
  <c r="G826" i="21"/>
  <c r="F827" i="21"/>
  <c r="G827" i="21"/>
  <c r="F828" i="21"/>
  <c r="G828" i="21"/>
  <c r="F829" i="21"/>
  <c r="G829" i="21"/>
  <c r="F830" i="21"/>
  <c r="G830" i="21"/>
  <c r="F831" i="21"/>
  <c r="G831" i="21"/>
  <c r="F832" i="21"/>
  <c r="G832" i="21"/>
  <c r="F833" i="21"/>
  <c r="G833" i="21"/>
  <c r="F834" i="21"/>
  <c r="G834" i="21"/>
  <c r="F835" i="21"/>
  <c r="G835" i="21"/>
  <c r="F836" i="21"/>
  <c r="G836" i="21"/>
  <c r="F837" i="21"/>
  <c r="G837" i="21"/>
  <c r="F838" i="21"/>
  <c r="G838" i="21"/>
  <c r="F839" i="21"/>
  <c r="G839" i="21"/>
  <c r="F840" i="21"/>
  <c r="G840" i="21"/>
  <c r="F841" i="21"/>
  <c r="G841" i="21"/>
  <c r="F842" i="21"/>
  <c r="G842" i="21"/>
  <c r="F843" i="21"/>
  <c r="G843" i="21"/>
  <c r="F844" i="21"/>
  <c r="G844" i="21"/>
  <c r="F845" i="21"/>
  <c r="G845" i="21"/>
  <c r="F846" i="21"/>
  <c r="G846" i="21"/>
  <c r="F847" i="21"/>
  <c r="G847" i="21"/>
  <c r="F848" i="21"/>
  <c r="G848" i="21"/>
  <c r="F849" i="21"/>
  <c r="G849" i="21"/>
  <c r="F850" i="21"/>
  <c r="G850" i="21"/>
  <c r="F851" i="21"/>
  <c r="G851" i="21"/>
  <c r="F852" i="21"/>
  <c r="G852" i="21"/>
  <c r="F853" i="21"/>
  <c r="G853" i="21"/>
  <c r="F854" i="21"/>
  <c r="G854" i="21"/>
  <c r="F855" i="21"/>
  <c r="G855" i="21"/>
  <c r="F856" i="21"/>
  <c r="G856" i="21"/>
  <c r="F857" i="21"/>
  <c r="G857" i="21"/>
  <c r="F858" i="21"/>
  <c r="G858" i="21"/>
  <c r="F859" i="21"/>
  <c r="G859" i="21"/>
  <c r="F860" i="21"/>
  <c r="G860" i="21"/>
  <c r="F861" i="21"/>
  <c r="G861" i="21"/>
  <c r="F862" i="21"/>
  <c r="G862" i="21"/>
  <c r="F863" i="21"/>
  <c r="G863" i="21"/>
  <c r="F864" i="21"/>
  <c r="G864" i="21"/>
  <c r="F865" i="21"/>
  <c r="G865" i="21"/>
  <c r="F866" i="21"/>
  <c r="G866" i="21"/>
  <c r="F867" i="21"/>
  <c r="G867" i="21"/>
  <c r="F868" i="21"/>
  <c r="G868" i="21"/>
  <c r="F869" i="21"/>
  <c r="G869" i="21"/>
  <c r="F870" i="21"/>
  <c r="G870" i="21"/>
  <c r="F871" i="21"/>
  <c r="G871" i="21"/>
  <c r="F872" i="21"/>
  <c r="G872" i="21"/>
  <c r="F873" i="21"/>
  <c r="G873" i="21"/>
  <c r="F874" i="21"/>
  <c r="G874" i="21"/>
  <c r="F875" i="21"/>
  <c r="G875" i="21"/>
  <c r="F876" i="21"/>
  <c r="G876" i="21"/>
  <c r="F877" i="21"/>
  <c r="G877" i="21"/>
  <c r="F878" i="21"/>
  <c r="G878" i="21"/>
  <c r="F879" i="21"/>
  <c r="G879" i="21"/>
  <c r="F880" i="21"/>
  <c r="G880" i="21"/>
  <c r="F881" i="21"/>
  <c r="G881" i="21"/>
  <c r="F882" i="21"/>
  <c r="G882" i="21"/>
  <c r="F883" i="21"/>
  <c r="G883" i="21"/>
  <c r="F884" i="21"/>
  <c r="G884" i="21"/>
  <c r="F885" i="21"/>
  <c r="G885" i="21"/>
  <c r="F886" i="21"/>
  <c r="G886" i="21"/>
  <c r="F887" i="21"/>
  <c r="G887" i="21"/>
  <c r="F888" i="21"/>
  <c r="G888" i="21"/>
  <c r="F889" i="21"/>
  <c r="G889" i="21"/>
  <c r="F890" i="21"/>
  <c r="G890" i="21"/>
  <c r="F891" i="21"/>
  <c r="G891" i="21"/>
  <c r="F892" i="21"/>
  <c r="G892" i="21"/>
  <c r="F893" i="21"/>
  <c r="G893" i="21"/>
  <c r="F894" i="21"/>
  <c r="G894" i="21"/>
  <c r="F895" i="21"/>
  <c r="G895" i="21"/>
  <c r="F896" i="21"/>
  <c r="G896" i="21"/>
  <c r="F897" i="21"/>
  <c r="G897" i="21"/>
  <c r="F898" i="21"/>
  <c r="G898" i="21"/>
  <c r="F899" i="21"/>
  <c r="G899" i="21"/>
  <c r="F900" i="21"/>
  <c r="G900" i="21"/>
  <c r="F901" i="21"/>
  <c r="G901" i="21"/>
  <c r="F902" i="21"/>
  <c r="G902" i="21"/>
  <c r="F903" i="21"/>
  <c r="G903" i="21"/>
  <c r="F904" i="21"/>
  <c r="G904" i="21"/>
  <c r="F905" i="21"/>
  <c r="G905" i="21"/>
  <c r="F906" i="21"/>
  <c r="G906" i="21"/>
  <c r="F907" i="21"/>
  <c r="G907" i="21"/>
  <c r="F908" i="21"/>
  <c r="G908" i="21"/>
  <c r="F909" i="21"/>
  <c r="G909" i="21"/>
  <c r="F910" i="21"/>
  <c r="G910" i="21"/>
  <c r="F911" i="21"/>
  <c r="G911" i="21"/>
  <c r="F912" i="21"/>
  <c r="G912" i="21"/>
  <c r="F913" i="21"/>
  <c r="G913" i="21"/>
  <c r="F914" i="21"/>
  <c r="G914" i="21"/>
  <c r="F915" i="21"/>
  <c r="G915" i="21"/>
  <c r="F916" i="21"/>
  <c r="G916" i="21"/>
  <c r="F917" i="21"/>
  <c r="G917" i="21"/>
  <c r="F918" i="21"/>
  <c r="G918" i="21"/>
  <c r="F919" i="21"/>
  <c r="G919" i="21"/>
  <c r="F920" i="21"/>
  <c r="G920" i="21"/>
  <c r="F921" i="21"/>
  <c r="G921" i="21"/>
  <c r="F922" i="21"/>
  <c r="G922" i="21"/>
  <c r="F923" i="21"/>
  <c r="G923" i="21"/>
  <c r="F924" i="21"/>
  <c r="G924" i="21"/>
  <c r="F925" i="21"/>
  <c r="G925" i="21"/>
  <c r="F926" i="21"/>
  <c r="G926" i="21"/>
  <c r="F927" i="21"/>
  <c r="G927" i="21"/>
  <c r="F928" i="21"/>
  <c r="G928" i="21"/>
  <c r="F929" i="21"/>
  <c r="G929" i="21"/>
  <c r="F930" i="21"/>
  <c r="G930" i="21"/>
  <c r="F931" i="21"/>
  <c r="G931" i="21"/>
  <c r="F932" i="21"/>
  <c r="G932" i="21"/>
  <c r="F933" i="21"/>
  <c r="G933" i="21"/>
  <c r="F934" i="21"/>
  <c r="G934" i="21"/>
  <c r="F935" i="21"/>
  <c r="G935" i="21"/>
  <c r="F936" i="21"/>
  <c r="G936" i="21"/>
  <c r="F937" i="21"/>
  <c r="G937" i="21"/>
  <c r="F938" i="21"/>
  <c r="G938" i="21"/>
  <c r="F939" i="21"/>
  <c r="G939" i="21"/>
  <c r="F940" i="21"/>
  <c r="G940" i="21"/>
  <c r="F941" i="21"/>
  <c r="G941" i="21"/>
  <c r="F942" i="21"/>
  <c r="G942" i="21"/>
  <c r="F943" i="21"/>
  <c r="G943" i="21"/>
  <c r="F944" i="21"/>
  <c r="G944" i="21"/>
  <c r="F945" i="21"/>
  <c r="G945" i="21"/>
  <c r="F946" i="21"/>
  <c r="G946" i="21"/>
  <c r="F947" i="21"/>
  <c r="G947" i="21"/>
  <c r="F948" i="21"/>
  <c r="G948" i="21"/>
  <c r="F949" i="21"/>
  <c r="G949" i="21"/>
  <c r="F950" i="21"/>
  <c r="G950" i="21"/>
  <c r="F951" i="21"/>
  <c r="G951" i="21"/>
  <c r="F952" i="21"/>
  <c r="G952" i="21"/>
  <c r="F953" i="21"/>
  <c r="G953" i="21"/>
  <c r="F954" i="21"/>
  <c r="G954" i="21"/>
  <c r="F955" i="21"/>
  <c r="G955" i="21"/>
  <c r="F956" i="21"/>
  <c r="G956" i="21"/>
  <c r="F957" i="21"/>
  <c r="G957" i="21"/>
  <c r="F958" i="21"/>
  <c r="G958" i="21"/>
  <c r="F959" i="21"/>
  <c r="G959" i="21"/>
  <c r="F960" i="21"/>
  <c r="G960" i="21"/>
  <c r="F961" i="21"/>
  <c r="G961" i="21"/>
  <c r="F962" i="21"/>
  <c r="G962" i="21"/>
  <c r="F963" i="21"/>
  <c r="G963" i="21"/>
  <c r="F964" i="21"/>
  <c r="G964" i="21"/>
  <c r="F965" i="21"/>
  <c r="G965" i="21"/>
  <c r="F966" i="21"/>
  <c r="G966" i="21"/>
  <c r="F967" i="21"/>
  <c r="G967" i="21"/>
  <c r="F968" i="21"/>
  <c r="G968" i="21"/>
  <c r="F969" i="21"/>
  <c r="G969" i="21"/>
  <c r="F970" i="21"/>
  <c r="G970" i="21"/>
  <c r="F971" i="21"/>
  <c r="G971" i="21"/>
  <c r="F972" i="21"/>
  <c r="G972" i="21"/>
  <c r="F973" i="21"/>
  <c r="G973" i="21"/>
  <c r="F974" i="21"/>
  <c r="G974" i="21"/>
  <c r="F975" i="21"/>
  <c r="G975" i="21"/>
  <c r="F976" i="21"/>
  <c r="G976" i="21"/>
  <c r="F977" i="21"/>
  <c r="G977" i="21"/>
  <c r="F978" i="21"/>
  <c r="G978" i="21"/>
  <c r="F979" i="21"/>
  <c r="G979" i="21"/>
  <c r="F980" i="21"/>
  <c r="G980" i="21"/>
  <c r="F981" i="21"/>
  <c r="G981" i="21"/>
  <c r="F982" i="21"/>
  <c r="G982" i="21"/>
  <c r="F983" i="21"/>
  <c r="G983" i="21"/>
  <c r="F984" i="21"/>
  <c r="G984" i="21"/>
  <c r="F985" i="21"/>
  <c r="G985" i="21"/>
  <c r="F986" i="21"/>
  <c r="G986" i="21"/>
  <c r="F987" i="21"/>
  <c r="G987" i="21"/>
  <c r="F988" i="21"/>
  <c r="G988" i="21"/>
  <c r="F989" i="21"/>
  <c r="G989" i="21"/>
  <c r="F990" i="21"/>
  <c r="G990" i="21"/>
  <c r="F991" i="21"/>
  <c r="G991" i="21"/>
  <c r="F992" i="21"/>
  <c r="G992" i="21"/>
  <c r="F993" i="21"/>
  <c r="G993" i="21"/>
  <c r="F994" i="21"/>
  <c r="G994" i="21"/>
  <c r="F995" i="21"/>
  <c r="G995" i="21"/>
  <c r="F996" i="21"/>
  <c r="G996" i="21"/>
  <c r="F997" i="21"/>
  <c r="G997" i="21"/>
  <c r="F998" i="21"/>
  <c r="G998" i="21"/>
  <c r="F999" i="21"/>
  <c r="G999" i="21"/>
  <c r="F1000" i="21"/>
  <c r="G1000" i="21"/>
  <c r="F1001" i="21"/>
  <c r="G1001" i="21"/>
  <c r="F1002" i="21"/>
  <c r="G1002" i="21"/>
  <c r="F1003" i="21"/>
  <c r="G1003" i="21"/>
  <c r="F1004" i="21"/>
  <c r="G1004" i="21"/>
  <c r="F1005" i="21"/>
  <c r="G1005" i="21"/>
  <c r="F1006" i="21"/>
  <c r="G1006" i="21"/>
  <c r="F1007" i="21"/>
  <c r="G1007" i="21"/>
  <c r="F1008" i="21"/>
  <c r="G1008" i="21"/>
  <c r="F1009" i="21"/>
  <c r="G1009" i="21"/>
  <c r="F1010" i="21"/>
  <c r="G1010" i="21"/>
  <c r="F1011" i="21"/>
  <c r="G1011" i="21"/>
  <c r="F1012" i="21"/>
  <c r="G1012" i="21"/>
  <c r="F1013" i="21"/>
  <c r="G1013" i="21"/>
  <c r="F1014" i="21"/>
  <c r="G1014" i="21"/>
  <c r="F1015" i="21"/>
  <c r="G1015" i="21"/>
  <c r="F1016" i="21"/>
  <c r="G1016" i="21"/>
  <c r="F1017" i="21"/>
  <c r="G1017" i="21"/>
  <c r="F1018" i="21"/>
  <c r="G1018" i="21"/>
  <c r="F1019" i="21"/>
  <c r="G1019" i="21"/>
  <c r="F1020" i="21"/>
  <c r="G1020" i="21"/>
  <c r="F1021" i="21"/>
  <c r="G1021" i="21"/>
  <c r="F1022" i="21"/>
  <c r="G1022" i="21"/>
  <c r="F1023" i="21"/>
  <c r="G1023" i="21"/>
  <c r="F1024" i="21"/>
  <c r="G1024" i="21"/>
  <c r="F1025" i="21"/>
  <c r="G1025" i="21"/>
  <c r="F1026" i="21"/>
  <c r="G1026" i="21"/>
  <c r="F1027" i="21"/>
  <c r="G1027" i="21"/>
  <c r="F1028" i="21"/>
  <c r="G1028" i="21"/>
  <c r="F1029" i="21"/>
  <c r="G1029" i="21"/>
  <c r="F1030" i="21"/>
  <c r="G1030" i="21"/>
  <c r="F1031" i="21"/>
  <c r="G1031" i="21"/>
  <c r="F1032" i="21"/>
  <c r="G1032" i="21"/>
  <c r="F1033" i="21"/>
  <c r="G1033" i="21"/>
  <c r="F1034" i="21"/>
  <c r="G1034" i="21"/>
  <c r="F1035" i="21"/>
  <c r="G1035" i="21"/>
  <c r="F1036" i="21"/>
  <c r="G1036" i="21"/>
  <c r="F1037" i="21"/>
  <c r="G1037" i="21"/>
  <c r="F1038" i="21"/>
  <c r="G1038" i="21"/>
  <c r="F1039" i="21"/>
  <c r="G1039" i="21"/>
  <c r="F1040" i="21"/>
  <c r="G1040" i="21"/>
  <c r="F1041" i="21"/>
  <c r="G1041" i="21"/>
  <c r="F1042" i="21"/>
  <c r="G1042" i="21"/>
  <c r="F1043" i="21"/>
  <c r="G1043" i="21"/>
  <c r="F1044" i="21"/>
  <c r="G1044" i="21"/>
  <c r="F1045" i="21"/>
  <c r="G1045" i="21"/>
  <c r="F1046" i="21"/>
  <c r="G1046" i="21"/>
  <c r="F1047" i="21"/>
  <c r="G1047" i="21"/>
  <c r="F1048" i="21"/>
  <c r="G1048" i="21"/>
  <c r="F1049" i="21"/>
  <c r="G1049" i="21"/>
  <c r="F1050" i="21"/>
  <c r="G1050" i="21"/>
  <c r="F1051" i="21"/>
  <c r="G1051" i="21"/>
  <c r="F1052" i="21"/>
  <c r="G1052" i="21"/>
  <c r="F1053" i="21"/>
  <c r="G1053" i="21"/>
  <c r="F1054" i="21"/>
  <c r="G1054" i="21"/>
  <c r="F1055" i="21"/>
  <c r="G1055" i="21"/>
  <c r="F1056" i="21"/>
  <c r="G1056" i="21"/>
  <c r="F1057" i="21"/>
  <c r="G1057" i="21"/>
  <c r="F1058" i="21"/>
  <c r="G1058" i="21"/>
  <c r="F1059" i="21"/>
  <c r="G1059" i="21"/>
  <c r="F1060" i="21"/>
  <c r="G1060" i="21"/>
  <c r="F1061" i="21"/>
  <c r="G1061" i="21"/>
  <c r="F1062" i="21"/>
  <c r="G1062" i="21"/>
  <c r="F1063" i="21"/>
  <c r="G1063" i="21"/>
  <c r="F1064" i="21"/>
  <c r="G1064" i="21"/>
  <c r="F1065" i="21"/>
  <c r="G1065" i="21"/>
  <c r="F1066" i="21"/>
  <c r="G1066" i="21"/>
  <c r="F1067" i="21"/>
  <c r="G1067" i="21"/>
  <c r="F1068" i="21"/>
  <c r="G1068" i="21"/>
  <c r="F1069" i="21"/>
  <c r="G1069" i="21"/>
  <c r="F1070" i="21"/>
  <c r="G1070" i="21"/>
  <c r="F1071" i="21"/>
  <c r="G1071" i="21"/>
  <c r="F1072" i="21"/>
  <c r="G1072" i="21"/>
  <c r="F1073" i="21"/>
  <c r="G1073" i="21"/>
  <c r="F1074" i="21"/>
  <c r="G1074" i="21"/>
  <c r="F1075" i="21"/>
  <c r="G1075" i="21"/>
  <c r="F1076" i="21"/>
  <c r="G1076" i="21"/>
  <c r="F1077" i="21"/>
  <c r="G1077" i="21"/>
  <c r="F1078" i="21"/>
  <c r="G1078" i="21"/>
  <c r="F1079" i="21"/>
  <c r="G1079" i="21"/>
  <c r="F1080" i="21"/>
  <c r="G1080" i="21"/>
  <c r="F1081" i="21"/>
  <c r="G1081" i="21"/>
  <c r="F1082" i="21"/>
  <c r="G1082" i="21"/>
  <c r="F1083" i="21"/>
  <c r="G1083" i="21"/>
  <c r="F1084" i="21"/>
  <c r="G1084" i="21"/>
  <c r="F1085" i="21"/>
  <c r="G1085" i="21"/>
  <c r="F1086" i="21"/>
  <c r="G1086" i="21"/>
  <c r="F1087" i="21"/>
  <c r="G1087" i="21"/>
  <c r="F1088" i="21"/>
  <c r="G1088" i="21"/>
  <c r="F1089" i="21"/>
  <c r="G1089" i="21"/>
  <c r="F1090" i="21"/>
  <c r="G1090" i="21"/>
  <c r="F1091" i="21"/>
  <c r="G1091" i="21"/>
  <c r="F1092" i="21"/>
  <c r="G1092" i="21"/>
  <c r="F1093" i="21"/>
  <c r="G1093" i="21"/>
  <c r="F1094" i="21"/>
  <c r="G1094" i="21"/>
  <c r="F1095" i="21"/>
  <c r="G1095" i="21"/>
  <c r="F1096" i="21"/>
  <c r="G1096" i="21"/>
  <c r="F1097" i="21"/>
  <c r="G1097" i="21"/>
  <c r="F1098" i="21"/>
  <c r="G1098" i="21"/>
  <c r="F1099" i="21"/>
  <c r="G1099" i="21"/>
  <c r="F1100" i="21"/>
  <c r="G1100" i="21"/>
  <c r="F1101" i="21"/>
  <c r="G1101" i="21"/>
  <c r="F1102" i="21"/>
  <c r="G1102" i="21"/>
  <c r="F1103" i="21"/>
  <c r="G1103" i="21"/>
  <c r="F1104" i="21"/>
  <c r="G1104" i="21"/>
  <c r="F1105" i="21"/>
  <c r="G1105" i="21"/>
  <c r="F1106" i="21"/>
  <c r="G1106" i="21"/>
  <c r="F1107" i="21"/>
  <c r="G1107" i="21"/>
  <c r="F1108" i="21"/>
  <c r="G1108" i="21"/>
  <c r="F1109" i="21"/>
  <c r="G1109" i="21"/>
  <c r="F1110" i="21"/>
  <c r="G1110" i="21"/>
  <c r="F1111" i="21"/>
  <c r="G1111" i="21"/>
  <c r="F1112" i="21"/>
  <c r="G1112" i="21"/>
  <c r="F1113" i="21"/>
  <c r="G1113" i="21"/>
  <c r="F1114" i="21"/>
  <c r="G1114" i="21"/>
  <c r="F1115" i="21"/>
  <c r="G1115" i="21"/>
  <c r="F1116" i="21"/>
  <c r="G1116" i="21"/>
  <c r="F1117" i="21"/>
  <c r="G1117" i="21"/>
  <c r="F1118" i="21"/>
  <c r="G1118" i="21"/>
  <c r="F1119" i="21"/>
  <c r="G1119" i="21"/>
  <c r="F1120" i="21"/>
  <c r="G1120" i="21"/>
  <c r="F1121" i="21"/>
  <c r="G1121" i="21"/>
  <c r="F1122" i="21"/>
  <c r="G1122" i="21"/>
  <c r="F1123" i="21"/>
  <c r="G1123" i="21"/>
  <c r="F1124" i="21"/>
  <c r="G1124" i="21"/>
  <c r="F1125" i="21"/>
  <c r="G1125" i="21"/>
  <c r="F1126" i="21"/>
  <c r="G1126" i="21"/>
  <c r="F1127" i="21"/>
  <c r="G1127" i="21"/>
  <c r="F1128" i="21"/>
  <c r="G1128" i="21"/>
  <c r="F1129" i="21"/>
  <c r="G1129" i="21"/>
  <c r="F1130" i="21"/>
  <c r="G1130" i="21"/>
  <c r="F1131" i="21"/>
  <c r="G1131" i="21"/>
  <c r="F1132" i="21"/>
  <c r="G1132" i="21"/>
  <c r="F1133" i="21"/>
  <c r="G1133" i="21"/>
  <c r="F1134" i="21"/>
  <c r="G1134" i="21"/>
  <c r="F1135" i="21"/>
  <c r="G1135" i="21"/>
  <c r="F1136" i="21"/>
  <c r="G1136" i="21"/>
  <c r="F1137" i="21"/>
  <c r="G1137" i="21"/>
  <c r="F1138" i="21"/>
  <c r="G1138" i="21"/>
  <c r="F1139" i="21"/>
  <c r="G1139" i="21"/>
  <c r="F1140" i="21"/>
  <c r="G1140" i="21"/>
  <c r="F1141" i="21"/>
  <c r="G1141" i="21"/>
  <c r="F1142" i="21"/>
  <c r="G1142" i="21"/>
  <c r="F1143" i="21"/>
  <c r="G1143" i="21"/>
  <c r="F1144" i="21"/>
  <c r="G1144" i="21"/>
  <c r="F1145" i="21"/>
  <c r="G1145" i="21"/>
  <c r="F1146" i="21"/>
  <c r="G1146" i="21"/>
  <c r="F1147" i="21"/>
  <c r="G1147" i="21"/>
  <c r="F1148" i="21"/>
  <c r="G1148" i="21"/>
  <c r="F1149" i="21"/>
  <c r="G1149" i="21"/>
  <c r="F1150" i="21"/>
  <c r="G1150" i="21"/>
  <c r="F1151" i="21"/>
  <c r="G1151" i="21"/>
  <c r="F1152" i="21"/>
  <c r="G1152" i="21"/>
  <c r="F1153" i="21"/>
  <c r="G1153" i="21"/>
  <c r="F1154" i="21"/>
  <c r="G1154" i="21"/>
  <c r="F1155" i="21"/>
  <c r="G1155" i="21"/>
  <c r="F1156" i="21"/>
  <c r="G1156" i="21"/>
  <c r="F1157" i="21"/>
  <c r="G1157" i="21"/>
  <c r="F1158" i="21"/>
  <c r="G1158" i="21"/>
  <c r="F1159" i="21"/>
  <c r="G1159" i="21"/>
  <c r="F1160" i="21"/>
  <c r="G1160" i="21"/>
  <c r="F1161" i="21"/>
  <c r="G1161" i="21"/>
  <c r="F1162" i="21"/>
  <c r="G1162" i="21"/>
  <c r="F1163" i="21"/>
  <c r="G1163" i="21"/>
  <c r="F1164" i="21"/>
  <c r="G1164" i="21"/>
  <c r="F1165" i="21"/>
  <c r="G1165" i="21"/>
  <c r="F1166" i="21"/>
  <c r="G1166" i="21"/>
  <c r="F1167" i="21"/>
  <c r="G1167" i="21"/>
  <c r="F1168" i="21"/>
  <c r="G1168" i="21"/>
  <c r="F1169" i="21"/>
  <c r="G1169" i="21"/>
  <c r="F1170" i="21"/>
  <c r="G1170" i="21"/>
  <c r="F1171" i="21"/>
  <c r="G1171" i="21"/>
  <c r="F1172" i="21"/>
  <c r="G1172" i="21"/>
  <c r="F1173" i="21"/>
  <c r="G1173" i="21"/>
  <c r="F1174" i="21"/>
  <c r="G1174" i="21"/>
  <c r="F1175" i="21"/>
  <c r="G1175" i="21"/>
  <c r="F1176" i="21"/>
  <c r="G1176" i="21"/>
  <c r="F1177" i="21"/>
  <c r="G1177" i="21"/>
  <c r="F1178" i="21"/>
  <c r="G1178" i="21"/>
  <c r="F1179" i="21"/>
  <c r="G1179" i="21"/>
  <c r="F1180" i="21"/>
  <c r="G1180" i="21"/>
  <c r="F1181" i="21"/>
  <c r="G1181" i="21"/>
  <c r="F1182" i="21"/>
  <c r="G1182" i="21"/>
  <c r="F1183" i="21"/>
  <c r="G1183" i="21"/>
  <c r="F1184" i="21"/>
  <c r="G1184" i="21"/>
  <c r="F1185" i="21"/>
  <c r="G1185" i="21"/>
  <c r="F1186" i="21"/>
  <c r="G1186" i="21"/>
  <c r="F1187" i="21"/>
  <c r="G1187" i="21"/>
  <c r="F1188" i="21"/>
  <c r="G1188" i="21"/>
  <c r="F1189" i="21"/>
  <c r="G1189" i="21"/>
  <c r="F1190" i="21"/>
  <c r="G1190" i="21"/>
  <c r="F1191" i="21"/>
  <c r="G1191" i="21"/>
  <c r="F1192" i="21"/>
  <c r="G1192" i="21"/>
  <c r="F1193" i="21"/>
  <c r="G1193" i="21"/>
  <c r="F1194" i="21"/>
  <c r="G1194" i="21"/>
  <c r="F1195" i="21"/>
  <c r="G1195" i="21"/>
  <c r="F1196" i="21"/>
  <c r="G1196" i="21"/>
  <c r="F1197" i="21"/>
  <c r="G1197" i="21"/>
  <c r="F1198" i="21"/>
  <c r="G1198" i="21"/>
  <c r="F1199" i="21"/>
  <c r="G1199" i="21"/>
  <c r="F1200" i="21"/>
  <c r="G1200" i="21"/>
  <c r="F1201" i="21"/>
  <c r="G1201" i="21"/>
  <c r="F1202" i="21"/>
  <c r="G1202" i="21"/>
  <c r="F1203" i="21"/>
  <c r="G1203" i="21"/>
  <c r="F1204" i="21"/>
  <c r="G1204" i="21"/>
  <c r="F1205" i="21"/>
  <c r="G1205" i="21"/>
  <c r="F1206" i="21"/>
  <c r="G1206" i="21"/>
  <c r="F1207" i="21"/>
  <c r="G1207" i="21"/>
  <c r="F1208" i="21"/>
  <c r="G1208" i="21"/>
  <c r="F1209" i="21"/>
  <c r="G1209" i="21"/>
  <c r="F1210" i="21"/>
  <c r="G1210" i="21"/>
  <c r="F1211" i="21"/>
  <c r="G1211" i="21"/>
  <c r="F1212" i="21"/>
  <c r="G1212" i="21"/>
  <c r="F1213" i="21"/>
  <c r="G1213" i="21"/>
  <c r="F1214" i="21"/>
  <c r="G1214" i="21"/>
  <c r="F1215" i="21"/>
  <c r="G1215" i="21"/>
  <c r="F1216" i="21"/>
  <c r="G1216" i="21"/>
  <c r="F1217" i="21"/>
  <c r="G1217" i="21"/>
  <c r="F1218" i="21"/>
  <c r="G1218" i="21"/>
  <c r="F1219" i="21"/>
  <c r="G1219" i="21"/>
  <c r="F1220" i="21"/>
  <c r="G1220" i="21"/>
  <c r="F1221" i="21"/>
  <c r="G1221" i="21"/>
  <c r="F1222" i="21"/>
  <c r="G1222" i="21"/>
  <c r="F1223" i="21"/>
  <c r="G1223" i="21"/>
  <c r="F1224" i="21"/>
  <c r="G1224" i="21"/>
  <c r="F1225" i="21"/>
  <c r="G1225" i="21"/>
  <c r="F1226" i="21"/>
  <c r="G1226" i="21"/>
  <c r="F1227" i="21"/>
  <c r="G1227" i="21"/>
  <c r="F1228" i="21"/>
  <c r="G1228" i="21"/>
  <c r="F1229" i="21"/>
  <c r="G1229" i="21"/>
  <c r="F1230" i="21"/>
  <c r="G1230" i="21"/>
  <c r="F1231" i="21"/>
  <c r="G1231" i="21"/>
  <c r="F1232" i="21"/>
  <c r="G1232" i="21"/>
  <c r="F1233" i="21"/>
  <c r="G1233" i="21"/>
  <c r="F1234" i="21"/>
  <c r="G1234" i="21"/>
  <c r="F1235" i="21"/>
  <c r="G1235" i="21"/>
  <c r="F1236" i="21"/>
  <c r="G1236" i="21"/>
  <c r="F1237" i="21"/>
  <c r="G1237" i="21"/>
  <c r="F1238" i="21"/>
  <c r="G1238" i="21"/>
  <c r="F1239" i="21"/>
  <c r="G1239" i="21"/>
  <c r="F1240" i="21"/>
  <c r="G1240" i="21"/>
  <c r="F1241" i="21"/>
  <c r="G1241" i="21"/>
  <c r="F1242" i="21"/>
  <c r="G1242" i="21"/>
  <c r="F1243" i="21"/>
  <c r="G1243" i="21"/>
  <c r="F1244" i="21"/>
  <c r="G1244" i="21"/>
  <c r="F1245" i="21"/>
  <c r="G1245" i="21"/>
  <c r="F1246" i="21"/>
  <c r="G1246" i="21"/>
  <c r="F1247" i="21"/>
  <c r="G1247" i="21"/>
  <c r="F1248" i="21"/>
  <c r="G1248" i="21"/>
  <c r="F1249" i="21"/>
  <c r="G1249" i="21"/>
  <c r="F1250" i="21"/>
  <c r="G1250" i="21"/>
  <c r="F1251" i="21"/>
  <c r="G1251" i="21"/>
  <c r="F1252" i="21"/>
  <c r="G1252" i="21"/>
  <c r="F1253" i="21"/>
  <c r="G1253" i="21"/>
  <c r="F1254" i="21"/>
  <c r="G1254" i="21"/>
  <c r="F1255" i="21"/>
  <c r="G1255" i="21"/>
  <c r="F1256" i="21"/>
  <c r="G1256" i="21"/>
  <c r="F1257" i="21"/>
  <c r="G1257" i="21"/>
  <c r="F1258" i="21"/>
  <c r="G1258" i="21"/>
  <c r="F1259" i="21"/>
  <c r="G1259" i="21"/>
  <c r="F1260" i="21"/>
  <c r="G1260" i="21"/>
  <c r="F1261" i="21"/>
  <c r="G1261" i="21"/>
  <c r="F1262" i="21"/>
  <c r="G1262" i="21"/>
  <c r="F1263" i="21"/>
  <c r="G1263" i="21"/>
  <c r="F1264" i="21"/>
  <c r="G1264" i="21"/>
  <c r="F1265" i="21"/>
  <c r="G1265" i="21"/>
  <c r="F1266" i="21"/>
  <c r="G1266" i="21"/>
  <c r="F1267" i="21"/>
  <c r="G1267" i="21"/>
  <c r="F1268" i="21"/>
  <c r="G1268" i="21"/>
  <c r="F1269" i="21"/>
  <c r="G1269" i="21"/>
  <c r="F1270" i="21"/>
  <c r="G1270" i="21"/>
  <c r="F1271" i="21"/>
  <c r="G1271" i="21"/>
  <c r="F1272" i="21"/>
  <c r="G1272" i="21"/>
  <c r="F1273" i="21"/>
  <c r="G1273" i="21"/>
  <c r="F1274" i="21"/>
  <c r="G1274" i="21"/>
  <c r="F1275" i="21"/>
  <c r="G1275" i="21"/>
  <c r="F1276" i="21"/>
  <c r="G1276" i="21"/>
  <c r="F1277" i="21"/>
  <c r="G1277" i="21"/>
  <c r="F1278" i="21"/>
  <c r="G1278" i="21"/>
  <c r="F1279" i="21"/>
  <c r="G1279" i="21"/>
  <c r="F1280" i="21"/>
  <c r="G1280" i="21"/>
  <c r="F1281" i="21"/>
  <c r="G1281" i="21"/>
  <c r="F1282" i="21"/>
  <c r="G1282" i="21"/>
  <c r="F1283" i="21"/>
  <c r="G1283" i="21"/>
  <c r="F1284" i="21"/>
  <c r="G1284" i="21"/>
  <c r="F1285" i="21"/>
  <c r="G1285" i="21"/>
  <c r="F1286" i="21"/>
  <c r="G1286" i="21"/>
  <c r="F1287" i="21"/>
  <c r="G1287" i="21"/>
  <c r="F1288" i="21"/>
  <c r="G1288" i="21"/>
  <c r="F1289" i="21"/>
  <c r="G1289" i="21"/>
  <c r="F1290" i="21"/>
  <c r="G1290" i="21"/>
  <c r="F1291" i="21"/>
  <c r="G1291" i="21"/>
  <c r="F1292" i="21"/>
  <c r="G1292" i="21"/>
  <c r="F1293" i="21"/>
  <c r="G1293" i="21"/>
  <c r="F1294" i="21"/>
  <c r="G1294" i="21"/>
  <c r="F1295" i="21"/>
  <c r="G1295" i="21"/>
  <c r="F1296" i="21"/>
  <c r="G1296" i="21"/>
  <c r="F1297" i="21"/>
  <c r="G1297" i="21"/>
  <c r="F1298" i="21"/>
  <c r="G1298" i="21"/>
  <c r="F1299" i="21"/>
  <c r="G1299" i="21"/>
  <c r="F1300" i="21"/>
  <c r="G1300" i="21"/>
  <c r="F1301" i="21"/>
  <c r="G1301" i="21"/>
  <c r="F1302" i="21"/>
  <c r="G1302" i="21"/>
  <c r="F1303" i="21"/>
  <c r="G1303" i="21"/>
  <c r="F1304" i="21"/>
  <c r="G1304" i="21"/>
  <c r="F1305" i="21"/>
  <c r="G1305" i="21"/>
  <c r="F1306" i="21"/>
  <c r="G1306" i="21"/>
  <c r="F1307" i="21"/>
  <c r="G1307" i="21"/>
  <c r="F1308" i="21"/>
  <c r="G1308" i="21"/>
  <c r="F1309" i="21"/>
  <c r="G1309" i="21"/>
  <c r="F1310" i="21"/>
  <c r="G1310" i="21"/>
  <c r="F1311" i="21"/>
  <c r="G1311" i="21"/>
  <c r="F1312" i="21"/>
  <c r="G1312" i="21"/>
  <c r="F1313" i="21"/>
  <c r="G1313" i="21"/>
  <c r="F1314" i="21"/>
  <c r="G1314" i="21"/>
  <c r="F1315" i="21"/>
  <c r="G1315" i="21"/>
  <c r="F1316" i="21"/>
  <c r="G1316" i="21"/>
  <c r="F1317" i="21"/>
  <c r="G1317" i="21"/>
  <c r="F1318" i="21"/>
  <c r="G1318" i="21"/>
  <c r="F1319" i="21"/>
  <c r="G1319" i="21"/>
  <c r="F1320" i="21"/>
  <c r="G1320" i="21"/>
  <c r="F1321" i="21"/>
  <c r="G1321" i="21"/>
  <c r="F1322" i="21"/>
  <c r="G1322" i="21"/>
  <c r="F1323" i="21"/>
  <c r="G1323" i="21"/>
  <c r="F1324" i="21"/>
  <c r="G1324" i="21"/>
  <c r="F1325" i="21"/>
  <c r="G1325" i="21"/>
  <c r="F1326" i="21"/>
  <c r="G1326" i="21"/>
  <c r="F1327" i="21"/>
  <c r="G1327" i="21"/>
  <c r="F1328" i="21"/>
  <c r="G1328" i="21"/>
  <c r="F1329" i="21"/>
  <c r="G1329" i="21"/>
  <c r="F1330" i="21"/>
  <c r="G1330" i="21"/>
  <c r="F1331" i="21"/>
  <c r="G1331" i="21"/>
  <c r="F1332" i="21"/>
  <c r="G1332" i="21"/>
  <c r="F1333" i="21"/>
  <c r="G1333" i="21"/>
  <c r="F1334" i="21"/>
  <c r="G1334" i="21"/>
  <c r="F1335" i="21"/>
  <c r="G1335" i="21"/>
  <c r="F1336" i="21"/>
  <c r="G1336" i="21"/>
  <c r="F1337" i="21"/>
  <c r="G1337" i="21"/>
  <c r="F1338" i="21"/>
  <c r="G1338" i="21"/>
  <c r="F1339" i="21"/>
  <c r="G1339" i="21"/>
  <c r="F1340" i="21"/>
  <c r="G1340" i="21"/>
  <c r="F1341" i="21"/>
  <c r="G1341" i="21"/>
  <c r="F1342" i="21"/>
  <c r="G1342" i="21"/>
  <c r="F1343" i="21"/>
  <c r="G1343" i="21"/>
  <c r="F1344" i="21"/>
  <c r="G1344" i="21"/>
  <c r="F1345" i="21"/>
  <c r="G1345" i="21"/>
  <c r="F1346" i="21"/>
  <c r="G1346" i="21"/>
  <c r="F1347" i="21"/>
  <c r="G1347" i="21"/>
  <c r="F1348" i="21"/>
  <c r="G1348" i="21"/>
  <c r="F1349" i="21"/>
  <c r="G1349" i="21"/>
  <c r="F1350" i="21"/>
  <c r="G1350" i="21"/>
  <c r="F1351" i="21"/>
  <c r="G1351" i="21"/>
  <c r="F1352" i="21"/>
  <c r="G1352" i="21"/>
  <c r="F1353" i="21"/>
  <c r="G1353" i="21"/>
  <c r="F1354" i="21"/>
  <c r="G1354" i="21"/>
  <c r="F1355" i="21"/>
  <c r="G1355" i="21"/>
  <c r="F1356" i="21"/>
  <c r="G1356" i="21"/>
  <c r="F1357" i="21"/>
  <c r="G1357" i="21"/>
  <c r="F1358" i="21"/>
  <c r="G1358" i="21"/>
  <c r="F1359" i="21"/>
  <c r="G1359" i="21"/>
  <c r="F1360" i="21"/>
  <c r="G1360" i="21"/>
  <c r="F1361" i="21"/>
  <c r="G1361" i="21"/>
  <c r="F1362" i="21"/>
  <c r="G1362" i="21"/>
  <c r="F1363" i="21"/>
  <c r="G1363" i="21"/>
  <c r="F1364" i="21"/>
  <c r="G1364" i="21"/>
  <c r="F1365" i="21"/>
  <c r="G1365" i="21"/>
  <c r="F1366" i="21"/>
  <c r="G1366" i="21"/>
  <c r="F1367" i="21"/>
  <c r="G1367" i="21"/>
  <c r="F1368" i="21"/>
  <c r="G1368" i="21"/>
  <c r="F1369" i="21"/>
  <c r="G1369" i="21"/>
  <c r="F1370" i="21"/>
  <c r="G1370" i="21"/>
  <c r="F1371" i="21"/>
  <c r="G1371" i="21"/>
  <c r="F1372" i="21"/>
  <c r="G1372" i="21"/>
  <c r="F1373" i="21"/>
  <c r="G1373" i="21"/>
  <c r="F1374" i="21"/>
  <c r="G1374" i="21"/>
  <c r="F1375" i="21"/>
  <c r="G1375" i="21"/>
  <c r="F1376" i="21"/>
  <c r="G1376" i="21"/>
  <c r="F1377" i="21"/>
  <c r="G1377" i="21"/>
  <c r="F1378" i="21"/>
  <c r="G1378" i="21"/>
  <c r="F1379" i="21"/>
  <c r="G1379" i="21"/>
  <c r="F1380" i="21"/>
  <c r="G1380" i="21"/>
  <c r="F1381" i="21"/>
  <c r="G1381" i="21"/>
  <c r="F1382" i="21"/>
  <c r="G1382" i="21"/>
  <c r="F1383" i="21"/>
  <c r="G1383" i="21"/>
  <c r="F1384" i="21"/>
  <c r="G1384" i="21"/>
  <c r="F1385" i="21"/>
  <c r="G1385" i="21"/>
  <c r="F1386" i="21"/>
  <c r="G1386" i="21"/>
  <c r="F1387" i="21"/>
  <c r="G1387" i="21"/>
  <c r="F1388" i="21"/>
  <c r="G1388" i="21"/>
  <c r="F1389" i="21"/>
  <c r="G1389" i="21"/>
  <c r="F1390" i="21"/>
  <c r="G1390" i="21"/>
  <c r="F1391" i="21"/>
  <c r="G1391" i="21"/>
  <c r="F1392" i="21"/>
  <c r="G1392" i="21"/>
  <c r="F1393" i="21"/>
  <c r="G1393" i="21"/>
  <c r="F1394" i="21"/>
  <c r="G1394" i="21"/>
  <c r="F1395" i="21"/>
  <c r="G1395" i="21"/>
  <c r="F1396" i="21"/>
  <c r="G1396" i="21"/>
  <c r="F1397" i="21"/>
  <c r="G1397" i="21"/>
  <c r="F1398" i="21"/>
  <c r="G1398" i="21"/>
  <c r="F1399" i="21"/>
  <c r="G1399" i="21"/>
  <c r="F1400" i="21"/>
  <c r="G1400" i="21"/>
  <c r="F1401" i="21"/>
  <c r="G1401" i="21"/>
  <c r="F1402" i="21"/>
  <c r="G1402" i="21"/>
  <c r="F1403" i="21"/>
  <c r="G1403" i="21"/>
  <c r="F1404" i="21"/>
  <c r="G1404" i="21"/>
  <c r="F1405" i="21"/>
  <c r="G1405" i="21"/>
  <c r="F1406" i="21"/>
  <c r="G1406" i="21"/>
  <c r="F1407" i="21"/>
  <c r="G1407" i="21"/>
  <c r="F1408" i="21"/>
  <c r="G1408" i="21"/>
  <c r="F1409" i="21"/>
  <c r="G1409" i="21"/>
  <c r="F1410" i="21"/>
  <c r="G1410" i="21"/>
  <c r="F1411" i="21"/>
  <c r="G1411" i="21"/>
  <c r="F1412" i="21"/>
  <c r="G1412" i="21"/>
  <c r="F1413" i="21"/>
  <c r="G1413" i="21"/>
  <c r="F1414" i="21"/>
  <c r="G1414" i="21"/>
  <c r="F1415" i="21"/>
  <c r="G1415" i="21"/>
  <c r="F1416" i="21"/>
  <c r="G1416" i="21"/>
  <c r="F1417" i="21"/>
  <c r="G1417" i="21"/>
  <c r="F1418" i="21"/>
  <c r="G1418" i="21"/>
  <c r="F1419" i="21"/>
  <c r="G1419" i="21"/>
  <c r="F1420" i="21"/>
  <c r="G1420" i="21"/>
  <c r="F1421" i="21"/>
  <c r="G1421" i="21"/>
  <c r="F1422" i="21"/>
  <c r="G1422" i="21"/>
  <c r="F1423" i="21"/>
  <c r="G1423" i="21"/>
  <c r="F1424" i="21"/>
  <c r="G1424" i="21"/>
  <c r="F1425" i="21"/>
  <c r="G1425" i="21"/>
  <c r="F1426" i="21"/>
  <c r="G1426" i="21"/>
  <c r="F1427" i="21"/>
  <c r="G1427" i="21"/>
  <c r="F1428" i="21"/>
  <c r="G1428" i="21"/>
  <c r="F1429" i="21"/>
  <c r="G1429" i="21"/>
  <c r="F1430" i="21"/>
  <c r="G1430" i="21"/>
  <c r="F1431" i="21"/>
  <c r="G1431" i="21"/>
  <c r="F1432" i="21"/>
  <c r="G1432" i="21"/>
  <c r="F1433" i="21"/>
  <c r="G1433" i="21"/>
  <c r="F1434" i="21"/>
  <c r="G1434" i="21"/>
  <c r="F1435" i="21"/>
  <c r="G1435" i="21"/>
  <c r="F1436" i="21"/>
  <c r="G1436" i="21"/>
  <c r="F1437" i="21"/>
  <c r="G1437" i="21"/>
  <c r="F1438" i="21"/>
  <c r="G1438" i="21"/>
  <c r="F1439" i="21"/>
  <c r="G1439" i="21"/>
  <c r="F1440" i="21"/>
  <c r="G1440" i="21"/>
  <c r="F1441" i="21"/>
  <c r="G1441" i="21"/>
  <c r="F1442" i="21"/>
  <c r="G1442" i="21"/>
  <c r="F1443" i="21"/>
  <c r="G1443" i="21"/>
  <c r="F1444" i="21"/>
  <c r="G1444" i="21"/>
  <c r="F1445" i="21"/>
  <c r="G1445" i="21"/>
  <c r="F1446" i="21"/>
  <c r="G1446" i="21"/>
  <c r="F1447" i="21"/>
  <c r="G1447" i="21"/>
  <c r="F1448" i="21"/>
  <c r="G1448" i="21"/>
  <c r="F1449" i="21"/>
  <c r="G1449" i="21"/>
  <c r="F1450" i="21"/>
  <c r="G1450" i="21"/>
  <c r="F1451" i="21"/>
  <c r="G1451" i="21"/>
  <c r="F1452" i="21"/>
  <c r="G1452" i="21"/>
  <c r="F1453" i="21"/>
  <c r="G1453" i="21"/>
  <c r="F1454" i="21"/>
  <c r="G1454" i="21"/>
  <c r="F1455" i="21"/>
  <c r="G1455" i="21"/>
  <c r="F1456" i="21"/>
  <c r="G1456" i="21"/>
  <c r="F1457" i="21"/>
  <c r="G1457" i="21"/>
  <c r="F1458" i="21"/>
  <c r="G1458" i="21"/>
  <c r="F1459" i="21"/>
  <c r="G1459" i="21"/>
  <c r="F1460" i="21"/>
  <c r="G1460" i="21"/>
  <c r="F1461" i="21"/>
  <c r="G1461" i="21"/>
  <c r="F1462" i="21"/>
  <c r="G1462" i="21"/>
  <c r="F1463" i="21"/>
  <c r="G1463" i="21"/>
  <c r="F1464" i="21"/>
  <c r="G1464" i="21"/>
  <c r="F1465" i="21"/>
  <c r="G1465" i="21"/>
  <c r="F1466" i="21"/>
  <c r="G1466" i="21"/>
  <c r="F1467" i="21"/>
  <c r="G1467" i="21"/>
  <c r="F1468" i="21"/>
  <c r="G1468" i="21"/>
  <c r="F1469" i="21"/>
  <c r="G1469" i="21"/>
  <c r="F1470" i="21"/>
  <c r="G1470" i="21"/>
  <c r="F1471" i="21"/>
  <c r="G1471" i="21"/>
  <c r="F1472" i="21"/>
  <c r="G1472" i="21"/>
  <c r="F1473" i="21"/>
  <c r="G1473" i="21"/>
  <c r="F1474" i="21"/>
  <c r="G1474" i="21"/>
  <c r="F1475" i="21"/>
  <c r="G1475" i="21"/>
  <c r="F1476" i="21"/>
  <c r="G1476" i="21"/>
  <c r="F1477" i="21"/>
  <c r="G1477" i="21"/>
  <c r="F1478" i="21"/>
  <c r="G1478" i="21"/>
  <c r="F1479" i="21"/>
  <c r="G1479" i="21"/>
  <c r="F1480" i="21"/>
  <c r="G1480" i="21"/>
  <c r="F1481" i="21"/>
  <c r="G1481" i="21"/>
  <c r="F1482" i="21"/>
  <c r="G1482" i="21"/>
  <c r="F1483" i="21"/>
  <c r="G1483" i="21"/>
  <c r="F1484" i="21"/>
  <c r="G1484" i="21"/>
  <c r="F1485" i="21"/>
  <c r="G1485" i="21"/>
  <c r="F1486" i="21"/>
  <c r="G1486" i="21"/>
  <c r="F1487" i="21"/>
  <c r="G1487" i="21"/>
  <c r="F1488" i="21"/>
  <c r="G1488" i="21"/>
  <c r="F1489" i="21"/>
  <c r="G1489" i="21"/>
  <c r="F1490" i="21"/>
  <c r="G1490" i="21"/>
  <c r="F1491" i="21"/>
  <c r="G1491" i="21"/>
  <c r="F1492" i="21"/>
  <c r="G1492" i="21"/>
  <c r="F1493" i="21"/>
  <c r="G1493" i="21"/>
  <c r="F1494" i="21"/>
  <c r="G1494" i="21"/>
  <c r="F1495" i="21"/>
  <c r="G1495" i="21"/>
  <c r="F1496" i="21"/>
  <c r="G1496" i="21"/>
  <c r="F1497" i="21"/>
  <c r="G1497" i="21"/>
  <c r="F1498" i="21"/>
  <c r="G1498" i="21"/>
  <c r="F1499" i="21"/>
  <c r="G1499" i="21"/>
  <c r="F1500" i="21"/>
  <c r="G1500" i="21"/>
  <c r="F1501" i="21"/>
  <c r="G1501" i="21"/>
  <c r="F1502" i="21"/>
  <c r="G1502" i="21"/>
  <c r="F1503" i="21"/>
  <c r="G1503" i="21"/>
  <c r="F1504" i="21"/>
  <c r="G1504" i="21"/>
  <c r="F1505" i="21"/>
  <c r="G1505" i="21"/>
  <c r="F1506" i="21"/>
  <c r="G1506" i="21"/>
  <c r="F1507" i="21"/>
  <c r="G1507" i="21"/>
  <c r="F1508" i="21"/>
  <c r="G1508" i="21"/>
  <c r="F1509" i="21"/>
  <c r="G1509" i="21"/>
  <c r="F1510" i="21"/>
  <c r="G1510" i="21"/>
  <c r="F1511" i="21"/>
  <c r="G1511" i="21"/>
  <c r="F1512" i="21"/>
  <c r="G1512" i="21"/>
  <c r="F1513" i="21"/>
  <c r="G1513" i="21"/>
  <c r="F1514" i="21"/>
  <c r="G1514" i="21"/>
  <c r="F1515" i="21"/>
  <c r="G1515" i="21"/>
  <c r="F1516" i="21"/>
  <c r="G1516" i="21"/>
  <c r="F1517" i="21"/>
  <c r="G1517" i="21"/>
  <c r="F1518" i="21"/>
  <c r="G1518" i="21"/>
  <c r="F1519" i="21"/>
  <c r="G1519" i="21"/>
  <c r="F1520" i="21"/>
  <c r="G1520" i="21"/>
  <c r="F1521" i="21"/>
  <c r="G1521" i="21"/>
  <c r="F1522" i="21"/>
  <c r="G1522" i="21"/>
  <c r="F1523" i="21"/>
  <c r="G1523" i="21"/>
  <c r="F1524" i="21"/>
  <c r="G1524" i="21"/>
  <c r="F1525" i="21"/>
  <c r="G1525" i="21"/>
  <c r="F1526" i="21"/>
  <c r="G1526" i="21"/>
  <c r="F1527" i="21"/>
  <c r="G1527" i="21"/>
  <c r="F1528" i="21"/>
  <c r="G1528" i="21"/>
  <c r="F1529" i="21"/>
  <c r="G1529" i="21"/>
  <c r="F1530" i="21"/>
  <c r="G1530" i="21"/>
  <c r="F1531" i="21"/>
  <c r="G1531" i="21"/>
  <c r="F1532" i="21"/>
  <c r="G1532" i="21"/>
  <c r="F1533" i="21"/>
  <c r="G1533" i="21"/>
  <c r="F1534" i="21"/>
  <c r="G1534" i="21"/>
  <c r="F1535" i="21"/>
  <c r="G1535" i="21"/>
  <c r="F1536" i="21"/>
  <c r="G1536" i="21"/>
  <c r="F1537" i="21"/>
  <c r="G1537" i="21"/>
  <c r="F1538" i="21"/>
  <c r="G1538" i="21"/>
  <c r="F1539" i="21"/>
  <c r="G1539" i="21"/>
  <c r="F1540" i="21"/>
  <c r="G1540" i="21"/>
  <c r="F1541" i="21"/>
  <c r="G1541" i="21"/>
  <c r="F1542" i="21"/>
  <c r="G1542" i="21"/>
  <c r="F1543" i="21"/>
  <c r="G1543" i="21"/>
  <c r="F1544" i="21"/>
  <c r="G1544" i="21"/>
  <c r="F1545" i="21"/>
  <c r="G1545" i="21"/>
  <c r="F1546" i="21"/>
  <c r="G1546" i="21"/>
  <c r="F1547" i="21"/>
  <c r="G1547" i="21"/>
  <c r="F1548" i="21"/>
  <c r="G1548" i="21"/>
  <c r="F1549" i="21"/>
  <c r="G1549" i="21"/>
  <c r="F1550" i="21"/>
  <c r="G1550" i="21"/>
  <c r="F1551" i="21"/>
  <c r="G1551" i="21"/>
  <c r="F1552" i="21"/>
  <c r="G1552" i="21"/>
  <c r="F1553" i="21"/>
  <c r="G1553" i="21"/>
  <c r="F1554" i="21"/>
  <c r="G1554" i="21"/>
  <c r="F1555" i="21"/>
  <c r="G1555" i="21"/>
  <c r="F1556" i="21"/>
  <c r="G1556" i="21"/>
  <c r="F1557" i="21"/>
  <c r="G1557" i="21"/>
  <c r="F1558" i="21"/>
  <c r="G1558" i="21"/>
  <c r="F1559" i="21"/>
  <c r="G1559" i="21"/>
  <c r="F1560" i="21"/>
  <c r="G1560" i="21"/>
  <c r="F1561" i="21"/>
  <c r="G1561" i="21"/>
  <c r="F1562" i="21"/>
  <c r="G1562" i="21"/>
  <c r="F1563" i="21"/>
  <c r="G1563" i="21"/>
  <c r="F1564" i="21"/>
  <c r="G1564" i="21"/>
  <c r="F1565" i="21"/>
  <c r="G1565" i="21"/>
  <c r="F1566" i="21"/>
  <c r="G1566" i="21"/>
  <c r="F1567" i="21"/>
  <c r="G1567" i="21"/>
  <c r="F1568" i="21"/>
  <c r="G1568" i="21"/>
  <c r="F1569" i="21"/>
  <c r="G1569" i="21"/>
  <c r="F1570" i="21"/>
  <c r="G1570" i="21"/>
  <c r="F1571" i="21"/>
  <c r="G1571" i="21"/>
  <c r="F1572" i="21"/>
  <c r="G1572" i="21"/>
  <c r="F1573" i="21"/>
  <c r="G1573" i="21"/>
  <c r="F1574" i="21"/>
  <c r="G1574" i="21"/>
  <c r="F1575" i="21"/>
  <c r="G1575" i="21"/>
  <c r="F1576" i="21"/>
  <c r="G1576" i="21"/>
  <c r="F1577" i="21"/>
  <c r="G1577" i="21"/>
  <c r="F1578" i="21"/>
  <c r="G1578" i="21"/>
  <c r="F1579" i="21"/>
  <c r="G1579" i="21"/>
  <c r="F1580" i="21"/>
  <c r="G1580" i="21"/>
  <c r="F1581" i="21"/>
  <c r="G1581" i="21"/>
  <c r="F1582" i="21"/>
  <c r="G1582" i="21"/>
  <c r="F1583" i="21"/>
  <c r="G1583" i="21"/>
  <c r="F1584" i="21"/>
  <c r="G1584" i="21"/>
  <c r="F1585" i="21"/>
  <c r="G1585" i="21"/>
  <c r="F1586" i="21"/>
  <c r="G1586" i="21"/>
  <c r="F1587" i="21"/>
  <c r="G1587" i="21"/>
  <c r="F1588" i="21"/>
  <c r="G1588" i="21"/>
  <c r="F1589" i="21"/>
  <c r="G1589" i="21"/>
  <c r="F1590" i="21"/>
  <c r="G1590" i="21"/>
  <c r="F1591" i="21"/>
  <c r="G1591" i="21"/>
  <c r="F1592" i="21"/>
  <c r="G1592" i="21"/>
  <c r="F1593" i="21"/>
  <c r="G1593" i="21"/>
  <c r="F1594" i="21"/>
  <c r="G1594" i="21"/>
  <c r="F1595" i="21"/>
  <c r="G1595" i="21"/>
  <c r="F1596" i="21"/>
  <c r="G1596" i="21"/>
  <c r="F1597" i="21"/>
  <c r="G1597" i="21"/>
  <c r="F1598" i="21"/>
  <c r="G1598" i="21"/>
  <c r="F1599" i="21"/>
  <c r="G1599" i="21"/>
  <c r="F1600" i="21"/>
  <c r="G1600" i="21"/>
  <c r="F1601" i="21"/>
  <c r="G1601" i="21"/>
  <c r="F1602" i="21"/>
  <c r="G1602" i="21"/>
  <c r="F1603" i="21"/>
  <c r="G1603" i="21"/>
  <c r="F1604" i="21"/>
  <c r="G1604" i="21"/>
  <c r="F1605" i="21"/>
  <c r="G1605" i="21"/>
  <c r="F1606" i="21"/>
  <c r="G1606" i="21"/>
  <c r="F1607" i="21"/>
  <c r="G1607" i="21"/>
  <c r="F1608" i="21"/>
  <c r="G1608" i="21"/>
  <c r="F1609" i="21"/>
  <c r="G1609" i="21"/>
  <c r="F1610" i="21"/>
  <c r="G1610" i="21"/>
  <c r="F1611" i="21"/>
  <c r="G1611" i="21"/>
  <c r="F1612" i="21"/>
  <c r="G1612" i="21"/>
  <c r="F1613" i="21"/>
  <c r="G1613" i="21"/>
  <c r="F1614" i="21"/>
  <c r="G1614" i="21"/>
  <c r="F1615" i="21"/>
  <c r="G1615" i="21"/>
  <c r="F1616" i="21"/>
  <c r="G1616" i="21"/>
  <c r="F1617" i="21"/>
  <c r="G1617" i="21"/>
  <c r="F1618" i="21"/>
  <c r="G1618" i="21"/>
  <c r="F1619" i="21"/>
  <c r="G1619" i="21"/>
  <c r="F1620" i="21"/>
  <c r="G1620" i="21"/>
  <c r="F1621" i="21"/>
  <c r="G1621" i="21"/>
  <c r="F1622" i="21"/>
  <c r="G1622" i="21"/>
  <c r="F1623" i="21"/>
  <c r="G1623" i="21"/>
  <c r="F1624" i="21"/>
  <c r="G1624" i="21"/>
  <c r="F1625" i="21"/>
  <c r="G1625" i="21"/>
  <c r="F1626" i="21"/>
  <c r="G1626" i="21"/>
  <c r="F1627" i="21"/>
  <c r="G1627" i="21"/>
  <c r="F1628" i="21"/>
  <c r="G1628" i="21"/>
  <c r="F1629" i="21"/>
  <c r="G1629" i="21"/>
  <c r="F1630" i="21"/>
  <c r="G1630" i="21"/>
  <c r="F1631" i="21"/>
  <c r="G1631" i="21"/>
  <c r="F1632" i="21"/>
  <c r="G1632" i="21"/>
  <c r="F1633" i="21"/>
  <c r="G1633" i="21"/>
  <c r="F1634" i="21"/>
  <c r="G1634" i="21"/>
  <c r="F1635" i="21"/>
  <c r="G1635" i="21"/>
  <c r="F1636" i="21"/>
  <c r="G1636" i="21"/>
  <c r="F1637" i="21"/>
  <c r="G1637" i="21"/>
  <c r="F1638" i="21"/>
  <c r="G1638" i="21"/>
  <c r="F1639" i="21"/>
  <c r="G1639" i="21"/>
  <c r="F1640" i="21"/>
  <c r="G1640" i="21"/>
  <c r="F1641" i="21"/>
  <c r="G1641" i="21"/>
  <c r="F1642" i="21"/>
  <c r="G1642" i="21"/>
  <c r="F1643" i="21"/>
  <c r="G1643" i="21"/>
  <c r="F1644" i="21"/>
  <c r="G1644" i="21"/>
  <c r="F1645" i="21"/>
  <c r="G1645" i="21"/>
  <c r="F1646" i="21"/>
  <c r="G1646" i="21"/>
  <c r="F1647" i="21"/>
  <c r="G1647" i="21"/>
  <c r="F1648" i="21"/>
  <c r="G1648" i="21"/>
  <c r="F1649" i="21"/>
  <c r="G1649" i="21"/>
  <c r="F1650" i="21"/>
  <c r="G1650" i="21"/>
  <c r="F1651" i="21"/>
  <c r="G1651" i="21"/>
  <c r="F1652" i="21"/>
  <c r="G1652" i="21"/>
  <c r="F1653" i="21"/>
  <c r="G1653" i="21"/>
  <c r="F1654" i="21"/>
  <c r="G1654" i="21"/>
  <c r="F1655" i="21"/>
  <c r="G1655" i="21"/>
  <c r="F1656" i="21"/>
  <c r="G1656" i="21"/>
  <c r="F1657" i="21"/>
  <c r="G1657" i="21"/>
  <c r="F1658" i="21"/>
  <c r="G1658" i="21"/>
  <c r="F1659" i="21"/>
  <c r="G1659" i="21"/>
  <c r="F1660" i="21"/>
  <c r="G1660" i="21"/>
  <c r="F1661" i="21"/>
  <c r="G1661" i="21"/>
  <c r="F1662" i="21"/>
  <c r="G1662" i="21"/>
  <c r="F1663" i="21"/>
  <c r="G1663" i="21"/>
  <c r="F1664" i="21"/>
  <c r="G1664" i="21"/>
  <c r="F1665" i="21"/>
  <c r="G1665" i="21"/>
  <c r="F1666" i="21"/>
  <c r="G1666" i="21"/>
  <c r="F1667" i="21"/>
  <c r="G1667" i="21"/>
  <c r="F1668" i="21"/>
  <c r="G1668" i="21"/>
  <c r="F1669" i="21"/>
  <c r="G1669" i="21"/>
  <c r="F1670" i="21"/>
  <c r="G1670" i="21"/>
  <c r="F1671" i="21"/>
  <c r="G1671" i="21"/>
  <c r="F1672" i="21"/>
  <c r="G1672" i="21"/>
  <c r="F1673" i="21"/>
  <c r="G1673" i="21"/>
  <c r="F1674" i="21"/>
  <c r="G1674" i="21"/>
  <c r="F1675" i="21"/>
  <c r="G1675" i="21"/>
  <c r="F1676" i="21"/>
  <c r="G1676" i="21"/>
  <c r="F1677" i="21"/>
  <c r="G1677" i="21"/>
  <c r="F1678" i="21"/>
  <c r="G1678" i="21"/>
  <c r="F1679" i="21"/>
  <c r="G1679" i="21"/>
  <c r="F1680" i="21"/>
  <c r="G1680" i="21"/>
  <c r="F1681" i="21"/>
  <c r="G1681" i="21"/>
  <c r="F1682" i="21"/>
  <c r="G1682" i="21"/>
  <c r="F1683" i="21"/>
  <c r="G1683" i="21"/>
  <c r="F1684" i="21"/>
  <c r="G1684" i="21"/>
  <c r="F1685" i="21"/>
  <c r="G1685" i="21"/>
  <c r="F1686" i="21"/>
  <c r="G1686" i="21"/>
  <c r="F1687" i="21"/>
  <c r="G1687" i="21"/>
  <c r="F1688" i="21"/>
  <c r="G1688" i="21"/>
  <c r="F1689" i="21"/>
  <c r="G1689" i="21"/>
  <c r="F1690" i="21"/>
  <c r="G1690" i="21"/>
  <c r="F1691" i="21"/>
  <c r="G1691" i="21"/>
  <c r="F1692" i="21"/>
  <c r="G1692" i="21"/>
  <c r="F1693" i="21"/>
  <c r="G1693" i="21"/>
  <c r="F1694" i="21"/>
  <c r="G1694" i="21"/>
  <c r="F1695" i="21"/>
  <c r="G1695" i="21"/>
  <c r="F1696" i="21"/>
  <c r="G1696" i="21"/>
  <c r="F1697" i="21"/>
  <c r="G1697" i="21"/>
  <c r="F1698" i="21"/>
  <c r="G1698" i="21"/>
  <c r="F1699" i="21"/>
  <c r="G1699" i="21"/>
  <c r="F1700" i="21"/>
  <c r="G1700" i="21"/>
  <c r="F1701" i="21"/>
  <c r="G1701" i="21"/>
  <c r="F1702" i="21"/>
  <c r="G1702" i="21"/>
  <c r="F1703" i="21"/>
  <c r="G1703" i="21"/>
  <c r="F1704" i="21"/>
  <c r="G1704" i="21"/>
  <c r="F1705" i="21"/>
  <c r="G1705" i="21"/>
  <c r="F1706" i="21"/>
  <c r="G1706" i="21"/>
  <c r="F1707" i="21"/>
  <c r="G1707" i="21"/>
  <c r="F1708" i="21"/>
  <c r="G1708" i="21"/>
  <c r="F1709" i="21"/>
  <c r="G1709" i="21"/>
  <c r="F1710" i="21"/>
  <c r="G1710" i="21"/>
  <c r="F1711" i="21"/>
  <c r="G1711" i="21"/>
  <c r="F1712" i="21"/>
  <c r="G1712" i="21"/>
  <c r="F1713" i="21"/>
  <c r="G1713" i="21"/>
  <c r="F1714" i="21"/>
  <c r="G1714" i="21"/>
  <c r="F1715" i="21"/>
  <c r="G1715" i="21"/>
  <c r="F1716" i="21"/>
  <c r="G1716" i="21"/>
  <c r="F1717" i="21"/>
  <c r="G1717" i="21"/>
  <c r="F1718" i="21"/>
  <c r="G1718" i="21"/>
  <c r="F1719" i="21"/>
  <c r="G1719" i="21"/>
  <c r="F1720" i="21"/>
  <c r="G1720" i="21"/>
  <c r="F1721" i="21"/>
  <c r="G1721" i="21"/>
  <c r="F1722" i="21"/>
  <c r="G1722" i="21"/>
  <c r="F1723" i="21"/>
  <c r="G1723" i="21"/>
  <c r="F1724" i="21"/>
  <c r="G1724" i="21"/>
  <c r="F1725" i="21"/>
  <c r="G1725" i="21"/>
  <c r="F1726" i="21"/>
  <c r="G1726" i="21"/>
  <c r="F1727" i="21"/>
  <c r="G1727" i="21"/>
  <c r="F1728" i="21"/>
  <c r="G1728" i="21"/>
  <c r="F1729" i="21"/>
  <c r="G1729" i="21"/>
  <c r="F1730" i="21"/>
  <c r="G1730" i="21"/>
  <c r="F1731" i="21"/>
  <c r="G1731" i="21"/>
  <c r="F1732" i="21"/>
  <c r="G1732" i="21"/>
  <c r="F1733" i="21"/>
  <c r="G1733" i="21"/>
  <c r="F1734" i="21"/>
  <c r="G1734" i="21"/>
  <c r="F1735" i="21"/>
  <c r="G1735" i="21"/>
  <c r="F1736" i="21"/>
  <c r="G1736" i="21"/>
  <c r="F1737" i="21"/>
  <c r="G1737" i="21"/>
  <c r="F1738" i="21"/>
  <c r="G1738" i="21"/>
  <c r="F1739" i="21"/>
  <c r="G1739" i="21"/>
  <c r="F1740" i="21"/>
  <c r="G1740" i="21"/>
  <c r="F1741" i="21"/>
  <c r="G1741" i="21"/>
  <c r="F1742" i="21"/>
  <c r="G1742" i="21"/>
  <c r="F1743" i="21"/>
  <c r="G1743" i="21"/>
  <c r="F1744" i="21"/>
  <c r="G1744" i="21"/>
  <c r="F1745" i="21"/>
  <c r="G1745" i="21"/>
  <c r="F1746" i="21"/>
  <c r="G1746" i="21"/>
  <c r="F1747" i="21"/>
  <c r="G1747" i="21"/>
  <c r="F1748" i="21"/>
  <c r="G1748" i="21"/>
  <c r="F1749" i="21"/>
  <c r="G1749" i="21"/>
  <c r="F1750" i="21"/>
  <c r="G1750" i="21"/>
  <c r="F1751" i="21"/>
  <c r="G1751" i="21"/>
  <c r="F1752" i="21"/>
  <c r="G1752" i="21"/>
  <c r="F1753" i="21"/>
  <c r="G1753" i="21"/>
  <c r="F1754" i="21"/>
  <c r="G1754" i="21"/>
  <c r="F1755" i="21"/>
  <c r="G1755" i="21"/>
  <c r="F1756" i="21"/>
  <c r="G1756" i="21"/>
  <c r="F1757" i="21"/>
  <c r="G1757" i="21"/>
  <c r="F1758" i="21"/>
  <c r="G1758" i="21"/>
  <c r="F1759" i="21"/>
  <c r="G1759" i="21"/>
  <c r="F1760" i="21"/>
  <c r="G1760" i="21"/>
  <c r="F1761" i="21"/>
  <c r="G1761" i="21"/>
  <c r="F1762" i="21"/>
  <c r="G1762" i="21"/>
  <c r="F1763" i="21"/>
  <c r="G1763" i="21"/>
  <c r="F1764" i="21"/>
  <c r="G1764" i="21"/>
  <c r="F1765" i="21"/>
  <c r="G1765" i="21"/>
  <c r="F1766" i="21"/>
  <c r="G1766" i="21"/>
  <c r="F1767" i="21"/>
  <c r="G1767" i="21"/>
  <c r="F1768" i="21"/>
  <c r="G1768" i="21"/>
  <c r="F1769" i="21"/>
  <c r="G1769" i="21"/>
  <c r="F1770" i="21"/>
  <c r="G1770" i="21"/>
  <c r="F1771" i="21"/>
  <c r="G1771" i="21"/>
  <c r="F1772" i="21"/>
  <c r="G1772" i="21"/>
  <c r="F1773" i="21"/>
  <c r="G1773" i="21"/>
  <c r="F1774" i="21"/>
  <c r="G1774" i="21"/>
  <c r="F1775" i="21"/>
  <c r="G1775" i="21"/>
  <c r="F1776" i="21"/>
  <c r="G1776" i="21"/>
  <c r="F1777" i="21"/>
  <c r="G1777" i="21"/>
  <c r="F1778" i="21"/>
  <c r="G1778" i="21"/>
  <c r="F1779" i="21"/>
  <c r="G1779" i="21"/>
  <c r="F1780" i="21"/>
  <c r="G1780" i="21"/>
  <c r="F1781" i="21"/>
  <c r="G1781" i="21"/>
  <c r="F1782" i="21"/>
  <c r="G1782" i="21"/>
  <c r="F1783" i="21"/>
  <c r="G1783" i="21"/>
  <c r="F1784" i="21"/>
  <c r="G1784" i="21"/>
  <c r="F1785" i="21"/>
  <c r="G1785" i="21"/>
  <c r="F1786" i="21"/>
  <c r="G1786" i="21"/>
  <c r="F1787" i="21"/>
  <c r="G1787" i="21"/>
  <c r="F1788" i="21"/>
  <c r="G1788" i="21"/>
  <c r="F1789" i="21"/>
  <c r="G1789" i="21"/>
  <c r="F1790" i="21"/>
  <c r="G1790" i="21"/>
  <c r="F1791" i="21"/>
  <c r="G1791" i="21"/>
  <c r="F1792" i="21"/>
  <c r="G1792" i="21"/>
  <c r="F1793" i="21"/>
  <c r="G1793" i="21"/>
  <c r="F1794" i="21"/>
  <c r="G1794" i="21"/>
  <c r="F1795" i="21"/>
  <c r="G1795" i="21"/>
  <c r="F1796" i="21"/>
  <c r="G1796" i="21"/>
  <c r="F1797" i="21"/>
  <c r="G1797" i="21"/>
  <c r="F1798" i="21"/>
  <c r="G1798" i="21"/>
  <c r="F1799" i="21"/>
  <c r="G1799" i="21"/>
  <c r="F1800" i="21"/>
  <c r="G1800" i="21"/>
  <c r="F1801" i="21"/>
  <c r="G1801" i="21"/>
  <c r="F1802" i="21"/>
  <c r="G1802" i="21"/>
  <c r="F1803" i="21"/>
  <c r="G1803" i="21"/>
  <c r="F1804" i="21"/>
  <c r="G1804" i="21"/>
  <c r="F1805" i="21"/>
  <c r="G1805" i="21"/>
  <c r="F1806" i="21"/>
  <c r="G1806" i="21"/>
  <c r="F1807" i="21"/>
  <c r="G1807" i="21"/>
  <c r="F1808" i="21"/>
  <c r="G1808" i="21"/>
  <c r="F1809" i="21"/>
  <c r="G1809" i="21"/>
  <c r="F1810" i="21"/>
  <c r="G1810" i="21"/>
  <c r="F1811" i="21"/>
  <c r="G1811" i="21"/>
  <c r="F1812" i="21"/>
  <c r="G1812" i="21"/>
  <c r="F1813" i="21"/>
  <c r="G1813" i="21"/>
  <c r="F1814" i="21"/>
  <c r="G1814" i="21"/>
  <c r="F1815" i="21"/>
  <c r="G1815" i="21"/>
  <c r="F1816" i="21"/>
  <c r="G1816" i="21"/>
  <c r="F1817" i="21"/>
  <c r="G1817" i="21"/>
  <c r="F1818" i="21"/>
  <c r="G1818" i="21"/>
  <c r="F1819" i="21"/>
  <c r="G1819" i="21"/>
  <c r="F1820" i="21"/>
  <c r="G1820" i="21"/>
  <c r="F1821" i="21"/>
  <c r="G1821" i="21"/>
  <c r="F1822" i="21"/>
  <c r="G1822" i="21"/>
  <c r="F1823" i="21"/>
  <c r="G1823" i="21"/>
  <c r="F1824" i="21"/>
  <c r="G1824" i="21"/>
  <c r="F1825" i="21"/>
  <c r="G1825" i="21"/>
  <c r="F1826" i="21"/>
  <c r="G1826" i="21"/>
  <c r="F1827" i="21"/>
  <c r="G1827" i="21"/>
  <c r="F1828" i="21"/>
  <c r="G1828" i="21"/>
  <c r="F1829" i="21"/>
  <c r="G1829" i="21"/>
  <c r="F1830" i="21"/>
  <c r="G1830" i="21"/>
  <c r="F1831" i="21"/>
  <c r="G1831" i="21"/>
  <c r="F1832" i="21"/>
  <c r="G1832" i="21"/>
  <c r="F1833" i="21"/>
  <c r="G1833" i="21"/>
  <c r="F1834" i="21"/>
  <c r="G1834" i="21"/>
  <c r="F1835" i="21"/>
  <c r="G1835" i="21"/>
  <c r="F1836" i="21"/>
  <c r="G1836" i="21"/>
  <c r="F1837" i="21"/>
  <c r="G1837" i="21"/>
  <c r="F1838" i="21"/>
  <c r="G1838" i="21"/>
  <c r="F1839" i="21"/>
  <c r="G1839" i="21"/>
  <c r="F1840" i="21"/>
  <c r="G1840" i="21"/>
  <c r="F1841" i="21"/>
  <c r="G1841" i="21"/>
  <c r="F1842" i="21"/>
  <c r="G1842" i="21"/>
  <c r="F1843" i="21"/>
  <c r="G1843" i="21"/>
  <c r="F1844" i="21"/>
  <c r="G1844" i="21"/>
  <c r="F1845" i="21"/>
  <c r="G1845" i="21"/>
  <c r="F1846" i="21"/>
  <c r="G1846" i="21"/>
  <c r="F1847" i="21"/>
  <c r="G1847" i="21"/>
  <c r="F1848" i="21"/>
  <c r="G1848" i="21"/>
  <c r="F1849" i="21"/>
  <c r="G1849" i="21"/>
  <c r="F1850" i="21"/>
  <c r="G1850" i="21"/>
  <c r="F1851" i="21"/>
  <c r="G1851" i="21"/>
  <c r="F1852" i="21"/>
  <c r="G1852" i="21"/>
  <c r="F1853" i="21"/>
  <c r="G1853" i="21"/>
  <c r="F1854" i="21"/>
  <c r="G1854" i="21"/>
  <c r="F1855" i="21"/>
  <c r="G1855" i="21"/>
  <c r="F1856" i="21"/>
  <c r="G1856" i="21"/>
  <c r="F1857" i="21"/>
  <c r="G1857" i="21"/>
  <c r="F1858" i="21"/>
  <c r="G1858" i="21"/>
  <c r="F1859" i="21"/>
  <c r="G1859" i="21"/>
  <c r="F1860" i="21"/>
  <c r="G1860" i="21"/>
  <c r="F1861" i="21"/>
  <c r="G1861" i="21"/>
  <c r="F1862" i="21"/>
  <c r="G1862" i="21"/>
  <c r="F1863" i="21"/>
  <c r="G1863" i="21"/>
  <c r="F1864" i="21"/>
  <c r="G1864" i="21"/>
  <c r="F1865" i="21"/>
  <c r="G1865" i="21"/>
  <c r="F1866" i="21"/>
  <c r="G1866" i="21"/>
  <c r="F1867" i="21"/>
  <c r="G1867" i="21"/>
  <c r="F1868" i="21"/>
  <c r="G1868" i="21"/>
  <c r="F1869" i="21"/>
  <c r="G1869" i="21"/>
  <c r="F1870" i="21"/>
  <c r="G1870" i="21"/>
  <c r="F1871" i="21"/>
  <c r="G1871" i="21"/>
  <c r="F1872" i="21"/>
  <c r="G1872" i="21"/>
  <c r="F1873" i="21"/>
  <c r="G1873" i="21"/>
  <c r="F1874" i="21"/>
  <c r="G1874" i="21"/>
  <c r="F1875" i="21"/>
  <c r="G1875" i="21"/>
  <c r="F1876" i="21"/>
  <c r="G1876" i="21"/>
  <c r="F1877" i="21"/>
  <c r="G1877" i="21"/>
  <c r="F1878" i="21"/>
  <c r="G1878" i="21"/>
  <c r="F1879" i="21"/>
  <c r="G1879" i="21"/>
  <c r="F1880" i="21"/>
  <c r="G1880" i="21"/>
  <c r="F1881" i="21"/>
  <c r="G1881" i="21"/>
  <c r="F1882" i="21"/>
  <c r="G1882" i="21"/>
  <c r="F1883" i="21"/>
  <c r="G1883" i="21"/>
  <c r="F1884" i="21"/>
  <c r="G1884" i="21"/>
  <c r="F1885" i="21"/>
  <c r="G1885" i="21"/>
  <c r="F1886" i="21"/>
  <c r="G1886" i="21"/>
  <c r="F1887" i="21"/>
  <c r="G1887" i="21"/>
  <c r="F1888" i="21"/>
  <c r="G1888" i="21"/>
  <c r="F1889" i="21"/>
  <c r="G1889" i="21"/>
  <c r="F1890" i="21"/>
  <c r="G1890" i="21"/>
  <c r="F1891" i="21"/>
  <c r="G1891" i="21"/>
  <c r="F1892" i="21"/>
  <c r="G1892" i="21"/>
  <c r="F1893" i="21"/>
  <c r="G1893" i="21"/>
  <c r="F1894" i="21"/>
  <c r="G1894" i="21"/>
  <c r="F1895" i="21"/>
  <c r="G1895" i="21"/>
  <c r="F1896" i="21"/>
  <c r="G1896" i="21"/>
  <c r="F1897" i="21"/>
  <c r="G1897" i="21"/>
  <c r="F1898" i="21"/>
  <c r="G1898" i="21"/>
  <c r="F1899" i="21"/>
  <c r="G1899" i="21"/>
  <c r="F1900" i="21"/>
  <c r="G1900" i="21"/>
  <c r="F1901" i="21"/>
  <c r="G1901" i="21"/>
  <c r="F1902" i="21"/>
  <c r="G1902" i="21"/>
  <c r="F1903" i="21"/>
  <c r="G1903" i="21"/>
  <c r="F1904" i="21"/>
  <c r="G1904" i="21"/>
  <c r="F1905" i="21"/>
  <c r="G1905" i="21"/>
  <c r="F1906" i="21"/>
  <c r="G1906" i="21"/>
  <c r="F1907" i="21"/>
  <c r="G1907" i="21"/>
  <c r="F1908" i="21"/>
  <c r="G1908" i="21"/>
  <c r="F1909" i="21"/>
  <c r="G1909" i="21"/>
  <c r="F1910" i="21"/>
  <c r="G1910" i="21"/>
  <c r="F1911" i="21"/>
  <c r="G1911" i="21"/>
  <c r="F1912" i="21"/>
  <c r="G1912" i="21"/>
  <c r="F1913" i="21"/>
  <c r="G1913" i="21"/>
  <c r="F1914" i="21"/>
  <c r="G1914" i="21"/>
  <c r="F1915" i="21"/>
  <c r="G1915" i="21"/>
  <c r="F1916" i="21"/>
  <c r="G1916" i="21"/>
  <c r="F1917" i="21"/>
  <c r="G1917" i="21"/>
  <c r="F1918" i="21"/>
  <c r="G1918" i="21"/>
  <c r="F1919" i="21"/>
  <c r="G1919" i="21"/>
  <c r="F1920" i="21"/>
  <c r="G1920" i="21"/>
  <c r="F1921" i="21"/>
  <c r="G1921" i="21"/>
  <c r="F1922" i="21"/>
  <c r="G1922" i="21"/>
  <c r="F1923" i="21"/>
  <c r="G1923" i="21"/>
  <c r="F1924" i="21"/>
  <c r="G1924" i="21"/>
  <c r="F1925" i="21"/>
  <c r="G1925" i="21"/>
  <c r="F1926" i="21"/>
  <c r="G1926" i="21"/>
  <c r="F1927" i="21"/>
  <c r="G1927" i="21"/>
  <c r="F1928" i="21"/>
  <c r="G1928" i="21"/>
  <c r="F1929" i="21"/>
  <c r="G1929" i="21"/>
  <c r="F1930" i="21"/>
  <c r="G1930" i="21"/>
  <c r="F1931" i="21"/>
  <c r="G1931" i="21"/>
  <c r="F1932" i="21"/>
  <c r="G1932" i="21"/>
  <c r="F1933" i="21"/>
  <c r="G1933" i="21"/>
  <c r="F1934" i="21"/>
  <c r="G1934" i="21"/>
  <c r="F1935" i="21"/>
  <c r="G1935" i="21"/>
  <c r="F1936" i="21"/>
  <c r="G1936" i="21"/>
  <c r="F1937" i="21"/>
  <c r="G1937" i="21"/>
  <c r="F1938" i="21"/>
  <c r="G1938" i="21"/>
  <c r="F1939" i="21"/>
  <c r="G1939" i="21"/>
  <c r="F1940" i="21"/>
  <c r="G1940" i="21"/>
  <c r="F1941" i="21"/>
  <c r="G1941" i="21"/>
  <c r="F1942" i="21"/>
  <c r="G1942" i="21"/>
  <c r="F1943" i="21"/>
  <c r="G1943" i="21"/>
  <c r="F1944" i="21"/>
  <c r="G1944" i="21"/>
  <c r="F1945" i="21"/>
  <c r="G1945" i="21"/>
  <c r="F1946" i="21"/>
  <c r="G1946" i="21"/>
  <c r="F1947" i="21"/>
  <c r="G1947" i="21"/>
  <c r="F1948" i="21"/>
  <c r="G1948" i="21"/>
  <c r="F1949" i="21"/>
  <c r="G1949" i="21"/>
  <c r="F1950" i="21"/>
  <c r="G1950" i="21"/>
  <c r="F1951" i="21"/>
  <c r="G1951" i="21"/>
  <c r="F1952" i="21"/>
  <c r="G1952" i="21"/>
  <c r="F1953" i="21"/>
  <c r="G1953" i="21"/>
  <c r="F1954" i="21"/>
  <c r="G1954" i="21"/>
  <c r="F1955" i="21"/>
  <c r="G1955" i="21"/>
  <c r="F1956" i="21"/>
  <c r="G1956" i="21"/>
  <c r="F1957" i="21"/>
  <c r="G1957" i="21"/>
  <c r="F1958" i="21"/>
  <c r="G1958" i="21"/>
  <c r="F1959" i="21"/>
  <c r="G1959" i="21"/>
  <c r="F1960" i="21"/>
  <c r="G1960" i="21"/>
  <c r="F1961" i="21"/>
  <c r="G1961" i="21"/>
  <c r="F1962" i="21"/>
  <c r="G1962" i="21"/>
  <c r="F1963" i="21"/>
  <c r="G1963" i="21"/>
  <c r="F1964" i="21"/>
  <c r="G1964" i="21"/>
  <c r="F1965" i="21"/>
  <c r="G1965" i="21"/>
  <c r="F1966" i="21"/>
  <c r="G1966" i="21"/>
  <c r="F1967" i="21"/>
  <c r="G1967" i="21"/>
  <c r="F1968" i="21"/>
  <c r="G1968" i="21"/>
  <c r="F1969" i="21"/>
  <c r="G1969" i="21"/>
  <c r="F1970" i="21"/>
  <c r="G1970" i="21"/>
  <c r="F1971" i="21"/>
  <c r="G1971" i="21"/>
  <c r="F1972" i="21"/>
  <c r="G1972" i="21"/>
  <c r="F1973" i="21"/>
  <c r="G1973" i="21"/>
  <c r="F1974" i="21"/>
  <c r="G1974" i="21"/>
  <c r="F1975" i="21"/>
  <c r="G1975" i="21"/>
  <c r="F1976" i="21"/>
  <c r="G1976" i="21"/>
  <c r="F1977" i="21"/>
  <c r="G1977" i="21"/>
  <c r="F1978" i="21"/>
  <c r="G1978" i="21"/>
  <c r="F1979" i="21"/>
  <c r="G1979" i="21"/>
  <c r="F1980" i="21"/>
  <c r="G1980" i="21"/>
  <c r="F1981" i="21"/>
  <c r="G1981" i="21"/>
  <c r="F1982" i="21"/>
  <c r="G1982" i="21"/>
  <c r="F1983" i="21"/>
  <c r="G1983" i="21"/>
  <c r="F1984" i="21"/>
  <c r="G1984" i="21"/>
  <c r="F1985" i="21"/>
  <c r="G1985" i="21"/>
  <c r="F1986" i="21"/>
  <c r="G1986" i="21"/>
  <c r="F1987" i="21"/>
  <c r="G1987" i="21"/>
  <c r="F1988" i="21"/>
  <c r="G1988" i="21"/>
  <c r="F1989" i="21"/>
  <c r="G1989" i="21"/>
  <c r="F1990" i="21"/>
  <c r="G1990" i="21"/>
  <c r="F1991" i="21"/>
  <c r="G1991" i="21"/>
  <c r="F1992" i="21"/>
  <c r="G1992" i="21"/>
  <c r="F1993" i="21"/>
  <c r="G1993" i="21"/>
  <c r="F1994" i="21"/>
  <c r="G1994" i="21"/>
  <c r="F1995" i="21"/>
  <c r="G1995" i="21"/>
  <c r="F1996" i="21"/>
  <c r="G1996" i="21"/>
  <c r="F1997" i="21"/>
  <c r="G1997" i="21"/>
  <c r="F1998" i="21"/>
  <c r="G1998" i="21"/>
  <c r="F1999" i="21"/>
  <c r="G1999" i="21"/>
  <c r="F2000" i="21"/>
  <c r="G2000" i="21"/>
  <c r="F2001" i="21"/>
  <c r="G2001" i="21"/>
  <c r="F2002" i="21"/>
  <c r="G2002" i="21"/>
  <c r="F2003" i="21"/>
  <c r="G2003" i="21"/>
  <c r="F2004" i="21"/>
  <c r="G2004" i="21"/>
  <c r="F2005" i="21"/>
  <c r="G2005" i="21"/>
  <c r="F2006" i="21"/>
  <c r="G2006" i="21"/>
  <c r="F2007" i="21"/>
  <c r="G2007" i="21"/>
  <c r="F2008" i="21"/>
  <c r="G2008" i="21"/>
  <c r="F2009" i="21"/>
  <c r="G2009" i="21"/>
  <c r="F2010" i="21"/>
  <c r="G2010" i="21"/>
  <c r="F2011" i="21"/>
  <c r="G2011" i="21"/>
  <c r="F2012" i="21"/>
  <c r="G2012" i="21"/>
  <c r="F2013" i="21"/>
  <c r="G2013" i="21"/>
  <c r="F2014" i="21"/>
  <c r="G2014" i="21"/>
  <c r="F2015" i="21"/>
  <c r="G2015" i="21"/>
  <c r="F2016" i="21"/>
  <c r="G2016" i="21"/>
  <c r="F2017" i="21"/>
  <c r="G2017" i="21"/>
  <c r="F2018" i="21"/>
  <c r="G2018" i="21"/>
  <c r="F2019" i="21"/>
  <c r="G2019" i="21"/>
  <c r="F2020" i="21"/>
  <c r="G2020" i="21"/>
  <c r="F2021" i="21"/>
  <c r="G2021" i="21"/>
  <c r="F2022" i="21"/>
  <c r="G2022" i="21"/>
  <c r="F2023" i="21"/>
  <c r="G2023" i="21"/>
  <c r="F2024" i="21"/>
  <c r="G2024" i="21"/>
  <c r="F2025" i="21"/>
  <c r="G2025" i="21"/>
  <c r="F2026" i="21"/>
  <c r="G2026" i="21"/>
  <c r="F2027" i="21"/>
  <c r="G2027" i="21"/>
  <c r="F2028" i="21"/>
  <c r="G2028" i="21"/>
  <c r="F2029" i="21"/>
  <c r="G2029" i="21"/>
  <c r="F2030" i="21"/>
  <c r="G2030" i="21"/>
  <c r="F2031" i="21"/>
  <c r="G2031" i="21"/>
  <c r="F2032" i="21"/>
  <c r="G2032" i="21"/>
  <c r="F2033" i="21"/>
  <c r="G2033" i="21"/>
  <c r="F2034" i="21"/>
  <c r="G2034" i="21"/>
  <c r="F2035" i="21"/>
  <c r="G2035" i="21"/>
  <c r="F2036" i="21"/>
  <c r="G2036" i="21"/>
  <c r="F2037" i="21"/>
  <c r="G2037" i="21"/>
  <c r="F2038" i="21"/>
  <c r="G2038" i="21"/>
  <c r="F2039" i="21"/>
  <c r="G2039" i="21"/>
  <c r="F2040" i="21"/>
  <c r="G2040" i="21"/>
  <c r="F2041" i="21"/>
  <c r="G2041" i="21"/>
  <c r="F2042" i="21"/>
  <c r="G2042" i="21"/>
  <c r="F2043" i="21"/>
  <c r="G2043" i="21"/>
  <c r="F2044" i="21"/>
  <c r="G2044" i="21"/>
  <c r="F2045" i="21"/>
  <c r="G2045" i="21"/>
  <c r="F2046" i="21"/>
  <c r="G2046" i="21"/>
  <c r="F2047" i="21"/>
  <c r="G2047" i="21"/>
  <c r="F2048" i="21"/>
  <c r="G2048" i="21"/>
  <c r="F2049" i="21"/>
  <c r="G2049" i="21"/>
  <c r="F2050" i="21"/>
  <c r="G2050" i="21"/>
  <c r="F2051" i="21"/>
  <c r="G2051" i="21"/>
  <c r="F2052" i="21"/>
  <c r="G2052" i="21"/>
  <c r="F2053" i="21"/>
  <c r="G2053" i="21"/>
  <c r="F2054" i="21"/>
  <c r="G2054" i="21"/>
  <c r="F2055" i="21"/>
  <c r="G2055" i="21"/>
  <c r="F2056" i="21"/>
  <c r="G2056" i="21"/>
  <c r="F2057" i="21"/>
  <c r="G2057" i="21"/>
  <c r="F2058" i="21"/>
  <c r="G2058" i="21"/>
  <c r="F2059" i="21"/>
  <c r="G2059" i="21"/>
  <c r="F2060" i="21"/>
  <c r="G2060" i="21"/>
  <c r="F2061" i="21"/>
  <c r="G2061" i="21"/>
  <c r="F2062" i="21"/>
  <c r="G2062" i="21"/>
  <c r="F2063" i="21"/>
  <c r="G2063" i="21"/>
  <c r="F2064" i="21"/>
  <c r="G2064" i="21"/>
  <c r="F2065" i="21"/>
  <c r="G2065" i="21"/>
  <c r="F2066" i="21"/>
  <c r="G2066" i="21"/>
  <c r="F2067" i="21"/>
  <c r="G2067" i="21"/>
  <c r="F2068" i="21"/>
  <c r="G2068" i="21"/>
  <c r="F2069" i="21"/>
  <c r="G2069" i="21"/>
  <c r="F2070" i="21"/>
  <c r="G2070" i="21"/>
  <c r="F2071" i="21"/>
  <c r="G2071" i="21"/>
  <c r="F2072" i="21"/>
  <c r="G2072" i="21"/>
  <c r="F2073" i="21"/>
  <c r="G2073" i="21"/>
  <c r="F2074" i="21"/>
  <c r="G2074" i="21"/>
  <c r="F2075" i="21"/>
  <c r="G2075" i="21"/>
  <c r="F2076" i="21"/>
  <c r="G2076" i="21"/>
  <c r="F2077" i="21"/>
  <c r="G2077" i="21"/>
  <c r="F2078" i="21"/>
  <c r="G2078" i="21"/>
  <c r="F2079" i="21"/>
  <c r="G2079" i="21"/>
  <c r="F2080" i="21"/>
  <c r="G2080" i="21"/>
  <c r="F2081" i="21"/>
  <c r="G2081" i="21"/>
  <c r="F2082" i="21"/>
  <c r="G2082" i="21"/>
  <c r="F2083" i="21"/>
  <c r="G2083" i="21"/>
  <c r="F2084" i="21"/>
  <c r="G2084" i="21"/>
  <c r="F2085" i="21"/>
  <c r="G2085" i="21"/>
  <c r="F2086" i="21"/>
  <c r="G2086" i="21"/>
  <c r="F2087" i="21"/>
  <c r="G2087" i="21"/>
  <c r="F2088" i="21"/>
  <c r="G2088" i="21"/>
  <c r="F2089" i="21"/>
  <c r="G2089" i="21"/>
  <c r="F2090" i="21"/>
  <c r="G2090" i="21"/>
  <c r="F2091" i="21"/>
  <c r="G2091" i="21"/>
  <c r="F2092" i="21"/>
  <c r="G2092" i="21"/>
  <c r="F2093" i="21"/>
  <c r="G2093" i="21"/>
  <c r="F2094" i="21"/>
  <c r="G2094" i="21"/>
  <c r="F2095" i="21"/>
  <c r="G2095" i="21"/>
  <c r="F2096" i="21"/>
  <c r="G2096" i="21"/>
  <c r="F2097" i="21"/>
  <c r="G2097" i="21"/>
  <c r="F2098" i="21"/>
  <c r="G2098" i="21"/>
  <c r="F2099" i="21"/>
  <c r="G2099" i="21"/>
  <c r="F2100" i="21"/>
  <c r="G2100" i="21"/>
  <c r="F2101" i="21"/>
  <c r="G2101" i="21"/>
  <c r="F2102" i="21"/>
  <c r="G2102" i="21"/>
  <c r="F2103" i="21"/>
  <c r="G2103" i="21"/>
  <c r="F2104" i="21"/>
  <c r="G2104" i="21"/>
  <c r="F2105" i="21"/>
  <c r="G2105" i="21"/>
  <c r="F2106" i="21"/>
  <c r="G2106" i="21"/>
  <c r="F2107" i="21"/>
  <c r="G2107" i="21"/>
  <c r="F2108" i="21"/>
  <c r="G2108" i="21"/>
  <c r="F2109" i="21"/>
  <c r="G2109" i="21"/>
  <c r="F2110" i="21"/>
  <c r="G2110" i="21"/>
  <c r="F2111" i="21"/>
  <c r="G2111" i="21"/>
  <c r="F2112" i="21"/>
  <c r="G2112" i="21"/>
  <c r="F2113" i="21"/>
  <c r="G2113" i="21"/>
  <c r="F2114" i="21"/>
  <c r="G2114" i="21"/>
  <c r="F2115" i="21"/>
  <c r="G2115" i="21"/>
  <c r="F2116" i="21"/>
  <c r="G2116" i="21"/>
  <c r="F2117" i="21"/>
  <c r="G2117" i="21"/>
  <c r="F2118" i="21"/>
  <c r="G2118" i="21"/>
  <c r="F2119" i="21"/>
  <c r="G2119" i="21"/>
  <c r="F2120" i="21"/>
  <c r="G2120" i="21"/>
  <c r="F2121" i="21"/>
  <c r="G2121" i="21"/>
  <c r="F2122" i="21"/>
  <c r="G2122" i="21"/>
  <c r="F2123" i="21"/>
  <c r="G2123" i="21"/>
  <c r="F2124" i="21"/>
  <c r="G2124" i="21"/>
  <c r="F2125" i="21"/>
  <c r="G2125" i="21"/>
  <c r="F2126" i="21"/>
  <c r="G2126" i="21"/>
  <c r="F2127" i="21"/>
  <c r="G2127" i="21"/>
  <c r="F2128" i="21"/>
  <c r="G2128" i="21"/>
  <c r="F2129" i="21"/>
  <c r="G2129" i="21"/>
  <c r="F2130" i="21"/>
  <c r="G2130" i="21"/>
  <c r="F2131" i="21"/>
  <c r="G2131" i="21"/>
  <c r="F2132" i="21"/>
  <c r="G2132" i="21"/>
  <c r="F2133" i="21"/>
  <c r="G2133" i="21"/>
  <c r="F2134" i="21"/>
  <c r="G2134" i="21"/>
  <c r="F2135" i="21"/>
  <c r="G2135" i="21"/>
  <c r="F2136" i="21"/>
  <c r="G2136" i="21"/>
  <c r="F2137" i="21"/>
  <c r="G2137" i="21"/>
  <c r="F2138" i="21"/>
  <c r="G2138" i="21"/>
  <c r="F2139" i="21"/>
  <c r="G2139" i="21"/>
  <c r="F2140" i="21"/>
  <c r="G2140" i="21"/>
  <c r="F2141" i="21"/>
  <c r="G2141" i="21"/>
  <c r="F2142" i="21"/>
  <c r="G2142" i="21"/>
  <c r="F2143" i="21"/>
  <c r="G2143" i="21"/>
  <c r="F2144" i="21"/>
  <c r="G2144" i="21"/>
  <c r="F2145" i="21"/>
  <c r="G2145" i="21"/>
  <c r="F2146" i="21"/>
  <c r="G2146" i="21"/>
  <c r="F2147" i="21"/>
  <c r="G2147" i="21"/>
  <c r="F2148" i="21"/>
  <c r="G2148" i="21"/>
  <c r="F2149" i="21"/>
  <c r="G2149" i="21"/>
  <c r="F2150" i="21"/>
  <c r="G2150" i="21"/>
  <c r="F2151" i="21"/>
  <c r="G2151" i="21"/>
  <c r="F2152" i="21"/>
  <c r="G2152" i="21"/>
  <c r="F2153" i="21"/>
  <c r="G2153" i="21"/>
  <c r="F2154" i="21"/>
  <c r="G2154" i="21"/>
  <c r="F2155" i="21"/>
  <c r="G2155" i="21"/>
  <c r="F2156" i="21"/>
  <c r="G2156" i="21"/>
  <c r="F2157" i="21"/>
  <c r="G2157" i="21"/>
  <c r="F2158" i="21"/>
  <c r="G2158" i="21"/>
  <c r="F2159" i="21"/>
  <c r="G2159" i="21"/>
  <c r="F2160" i="21"/>
  <c r="G2160" i="21"/>
  <c r="F2161" i="21"/>
  <c r="G2161" i="21"/>
  <c r="F2162" i="21"/>
  <c r="G2162" i="21"/>
  <c r="F2163" i="21"/>
  <c r="G2163" i="21"/>
  <c r="F2164" i="21"/>
  <c r="G2164" i="21"/>
  <c r="F2165" i="21"/>
  <c r="G2165" i="21"/>
  <c r="F2166" i="21"/>
  <c r="G2166" i="21"/>
  <c r="F2167" i="21"/>
  <c r="G2167" i="21"/>
  <c r="F2168" i="21"/>
  <c r="G2168" i="21"/>
  <c r="F2169" i="21"/>
  <c r="G2169" i="21"/>
  <c r="F2170" i="21"/>
  <c r="G2170" i="21"/>
  <c r="F2171" i="21"/>
  <c r="G2171" i="21"/>
  <c r="F2172" i="21"/>
  <c r="G2172" i="21"/>
  <c r="F2173" i="21"/>
  <c r="G2173" i="21"/>
  <c r="F2174" i="21"/>
  <c r="G2174" i="21"/>
  <c r="F2175" i="21"/>
  <c r="G2175" i="21"/>
  <c r="F2176" i="21"/>
  <c r="G2176" i="21"/>
  <c r="F2177" i="21"/>
  <c r="G2177" i="21"/>
  <c r="F2178" i="21"/>
  <c r="G2178" i="21"/>
  <c r="F2179" i="21"/>
  <c r="G2179" i="21"/>
  <c r="F2180" i="21"/>
  <c r="G2180" i="21"/>
  <c r="F2181" i="21"/>
  <c r="G2181" i="21"/>
  <c r="F2182" i="21"/>
  <c r="G2182" i="21"/>
  <c r="F2183" i="21"/>
  <c r="G2183" i="21"/>
  <c r="F2184" i="21"/>
  <c r="G2184" i="21"/>
  <c r="F2185" i="21"/>
  <c r="G2185" i="21"/>
  <c r="F2186" i="21"/>
  <c r="G2186" i="21"/>
  <c r="F2187" i="21"/>
  <c r="G2187" i="21"/>
  <c r="F2188" i="21"/>
  <c r="G2188" i="21"/>
  <c r="F2189" i="21"/>
  <c r="G2189" i="21"/>
  <c r="F2190" i="21"/>
  <c r="G2190" i="21"/>
  <c r="F2191" i="21"/>
  <c r="G2191" i="21"/>
  <c r="F2192" i="21"/>
  <c r="G2192" i="21"/>
  <c r="F2193" i="21"/>
  <c r="G2193" i="21"/>
  <c r="F2194" i="21"/>
  <c r="G2194" i="21"/>
  <c r="F2195" i="21"/>
  <c r="G2195" i="21"/>
  <c r="F2196" i="21"/>
  <c r="G2196" i="21"/>
  <c r="F2197" i="21"/>
  <c r="G2197" i="21"/>
  <c r="F2198" i="21"/>
  <c r="G2198" i="21"/>
  <c r="F2199" i="21"/>
  <c r="G2199" i="21"/>
  <c r="F2200" i="21"/>
  <c r="G2200" i="21"/>
  <c r="F2201" i="21"/>
  <c r="G2201" i="21"/>
  <c r="F2202" i="21"/>
  <c r="G2202" i="21"/>
  <c r="F2203" i="21"/>
  <c r="G2203" i="21"/>
  <c r="F2204" i="21"/>
  <c r="G2204" i="21"/>
  <c r="F2205" i="21"/>
  <c r="G2205" i="21"/>
  <c r="F2206" i="21"/>
  <c r="G2206" i="21"/>
  <c r="F2207" i="21"/>
  <c r="G2207" i="21"/>
  <c r="F2208" i="21"/>
  <c r="G2208" i="21"/>
  <c r="F2209" i="21"/>
  <c r="G2209" i="21"/>
  <c r="F2210" i="21"/>
  <c r="G2210" i="21"/>
  <c r="F2211" i="21"/>
  <c r="G2211" i="21"/>
  <c r="F2212" i="21"/>
  <c r="G2212" i="21"/>
  <c r="F2213" i="21"/>
  <c r="G2213" i="21"/>
  <c r="F2214" i="21"/>
  <c r="G2214" i="21"/>
  <c r="F2215" i="21"/>
  <c r="G2215" i="21"/>
  <c r="F2216" i="21"/>
  <c r="G2216" i="21"/>
  <c r="F2217" i="21"/>
  <c r="G2217" i="21"/>
  <c r="F2218" i="21"/>
  <c r="G2218" i="21"/>
  <c r="F2219" i="21"/>
  <c r="G2219" i="21"/>
  <c r="F2220" i="21"/>
  <c r="G2220" i="21"/>
  <c r="F2221" i="21"/>
  <c r="G2221" i="21"/>
  <c r="F2222" i="21"/>
  <c r="G2222" i="21"/>
  <c r="F2223" i="21"/>
  <c r="G2223" i="21"/>
  <c r="F2224" i="21"/>
  <c r="G2224" i="21"/>
  <c r="F2225" i="21"/>
  <c r="G2225" i="21"/>
  <c r="F2226" i="21"/>
  <c r="G2226" i="21"/>
  <c r="F2227" i="21"/>
  <c r="G2227" i="21"/>
  <c r="F2228" i="21"/>
  <c r="G2228" i="21"/>
  <c r="F2229" i="21"/>
  <c r="G2229" i="21"/>
  <c r="F2230" i="21"/>
  <c r="G2230" i="21"/>
  <c r="F2231" i="21"/>
  <c r="G2231" i="21"/>
  <c r="F2232" i="21"/>
  <c r="G2232" i="21"/>
  <c r="F2233" i="21"/>
  <c r="G2233" i="21"/>
  <c r="F2234" i="21"/>
  <c r="G2234" i="21"/>
  <c r="F2235" i="21"/>
  <c r="G2235" i="21"/>
  <c r="F2236" i="21"/>
  <c r="G2236" i="21"/>
  <c r="F2237" i="21"/>
  <c r="G2237" i="21"/>
  <c r="F2238" i="21"/>
  <c r="G2238" i="21"/>
  <c r="F2239" i="21"/>
  <c r="G2239" i="21"/>
  <c r="F2240" i="21"/>
  <c r="G2240" i="21"/>
  <c r="F2241" i="21"/>
  <c r="G2241" i="21"/>
  <c r="F2242" i="21"/>
  <c r="G2242" i="21"/>
  <c r="F2243" i="21"/>
  <c r="G2243" i="21"/>
  <c r="F2244" i="21"/>
  <c r="G2244" i="21"/>
  <c r="F2245" i="21"/>
  <c r="G2245" i="21"/>
  <c r="F2246" i="21"/>
  <c r="G2246" i="21"/>
  <c r="F2247" i="21"/>
  <c r="G2247" i="21"/>
  <c r="F2248" i="21"/>
  <c r="G2248" i="21"/>
  <c r="F2249" i="21"/>
  <c r="G2249" i="21"/>
  <c r="F2250" i="21"/>
  <c r="G2250" i="21"/>
  <c r="F2251" i="21"/>
  <c r="G2251" i="21"/>
  <c r="F2252" i="21"/>
  <c r="G2252" i="21"/>
  <c r="F2253" i="21"/>
  <c r="G2253" i="21"/>
  <c r="F2254" i="21"/>
  <c r="G2254" i="21"/>
  <c r="F2255" i="21"/>
  <c r="G2255" i="21"/>
  <c r="F2256" i="21"/>
  <c r="G2256" i="21"/>
  <c r="F2257" i="21"/>
  <c r="G2257" i="21"/>
  <c r="F2258" i="21"/>
  <c r="G2258" i="21"/>
  <c r="F2259" i="21"/>
  <c r="G2259" i="21"/>
  <c r="F2260" i="21"/>
  <c r="G2260" i="21"/>
  <c r="F2261" i="21"/>
  <c r="G2261" i="21"/>
  <c r="F2262" i="21"/>
  <c r="G2262" i="21"/>
  <c r="F2263" i="21"/>
  <c r="G2263" i="21"/>
  <c r="F2264" i="21"/>
  <c r="G2264" i="21"/>
  <c r="F2265" i="21"/>
  <c r="G2265" i="21"/>
  <c r="F2266" i="21"/>
  <c r="G2266" i="21"/>
  <c r="F2267" i="21"/>
  <c r="G2267" i="21"/>
  <c r="F2268" i="21"/>
  <c r="G2268" i="21"/>
  <c r="F2269" i="21"/>
  <c r="G2269" i="21"/>
  <c r="F2270" i="21"/>
  <c r="G2270" i="21"/>
  <c r="F2271" i="21"/>
  <c r="G2271" i="21"/>
  <c r="F2272" i="21"/>
  <c r="G2272" i="21"/>
  <c r="F2273" i="21"/>
  <c r="G2273" i="21"/>
  <c r="F2274" i="21"/>
  <c r="G2274" i="21"/>
  <c r="F2275" i="21"/>
  <c r="G2275" i="21"/>
  <c r="F2276" i="21"/>
  <c r="G2276" i="21"/>
  <c r="F2277" i="21"/>
  <c r="G2277" i="21"/>
  <c r="F2278" i="21"/>
  <c r="G2278" i="21"/>
  <c r="F2279" i="21"/>
  <c r="G2279" i="21"/>
  <c r="F2280" i="21"/>
  <c r="G2280" i="21"/>
  <c r="F2281" i="21"/>
  <c r="G2281" i="21"/>
  <c r="F2282" i="21"/>
  <c r="G2282" i="21"/>
  <c r="F2283" i="21"/>
  <c r="G2283" i="21"/>
  <c r="F2284" i="21"/>
  <c r="G2284" i="21"/>
  <c r="F2285" i="21"/>
  <c r="G2285" i="21"/>
  <c r="F2286" i="21"/>
  <c r="G2286" i="21"/>
  <c r="F2287" i="21"/>
  <c r="G2287" i="21"/>
  <c r="F2288" i="21"/>
  <c r="G2288" i="21"/>
  <c r="F2289" i="21"/>
  <c r="G2289" i="21"/>
  <c r="F2290" i="21"/>
  <c r="G2290" i="21"/>
  <c r="F2291" i="21"/>
  <c r="G2291" i="21"/>
  <c r="F2292" i="21"/>
  <c r="G2292" i="21"/>
  <c r="F2293" i="21"/>
  <c r="G2293" i="21"/>
  <c r="F2294" i="21"/>
  <c r="G2294" i="21"/>
  <c r="F2295" i="21"/>
  <c r="G2295" i="21"/>
  <c r="F2296" i="21"/>
  <c r="G2296" i="21"/>
  <c r="F2297" i="21"/>
  <c r="G2297" i="21"/>
  <c r="F2298" i="21"/>
  <c r="G2298" i="21"/>
  <c r="F2299" i="21"/>
  <c r="G2299" i="21"/>
  <c r="F2300" i="21"/>
  <c r="G2300" i="21"/>
  <c r="F2301" i="21"/>
  <c r="G2301" i="21"/>
  <c r="F2302" i="21"/>
  <c r="G2302" i="21"/>
  <c r="F2303" i="21"/>
  <c r="G2303" i="21"/>
  <c r="F2304" i="21"/>
  <c r="G2304" i="21"/>
  <c r="F2305" i="21"/>
  <c r="G2305" i="21"/>
  <c r="F2306" i="21"/>
  <c r="G2306" i="21"/>
  <c r="F2307" i="21"/>
  <c r="G2307" i="21"/>
  <c r="F2308" i="21"/>
  <c r="G2308" i="21"/>
  <c r="F2309" i="21"/>
  <c r="G2309" i="21"/>
  <c r="F2310" i="21"/>
  <c r="G2310" i="21"/>
  <c r="F2311" i="21"/>
  <c r="G2311" i="21"/>
  <c r="F2312" i="21"/>
  <c r="G2312" i="21"/>
  <c r="F2313" i="21"/>
  <c r="G2313" i="21"/>
  <c r="F2314" i="21"/>
  <c r="G2314" i="21"/>
  <c r="F2315" i="21"/>
  <c r="G2315" i="21"/>
  <c r="F2316" i="21"/>
  <c r="G2316" i="21"/>
  <c r="F2317" i="21"/>
  <c r="G2317" i="21"/>
  <c r="F2318" i="21"/>
  <c r="G2318" i="21"/>
  <c r="F2319" i="21"/>
  <c r="G2319" i="21"/>
  <c r="F2320" i="21"/>
  <c r="G2320" i="21"/>
  <c r="F2321" i="21"/>
  <c r="G2321" i="21"/>
  <c r="F2322" i="21"/>
  <c r="G2322" i="21"/>
  <c r="F2323" i="21"/>
  <c r="G2323" i="21"/>
  <c r="F2324" i="21"/>
  <c r="G2324" i="21"/>
  <c r="F2325" i="21"/>
  <c r="G2325" i="21"/>
  <c r="F2326" i="21"/>
  <c r="G2326" i="21"/>
  <c r="F2327" i="21"/>
  <c r="G2327" i="21"/>
  <c r="F2328" i="21"/>
  <c r="G2328" i="21"/>
  <c r="F2329" i="21"/>
  <c r="G2329" i="21"/>
  <c r="F2330" i="21"/>
  <c r="G2330" i="21"/>
  <c r="F2331" i="21"/>
  <c r="G2331" i="21"/>
  <c r="F2332" i="21"/>
  <c r="G2332" i="21"/>
  <c r="F2333" i="21"/>
  <c r="G2333" i="21"/>
  <c r="F2334" i="21"/>
  <c r="G2334" i="21"/>
  <c r="F2335" i="21"/>
  <c r="G2335" i="21"/>
  <c r="F2336" i="21"/>
  <c r="G2336" i="21"/>
  <c r="F2337" i="21"/>
  <c r="G2337" i="21"/>
  <c r="F2338" i="21"/>
  <c r="G2338" i="21"/>
  <c r="F2339" i="21"/>
  <c r="G2339" i="21"/>
  <c r="F2340" i="21"/>
  <c r="G2340" i="21"/>
  <c r="F2341" i="21"/>
  <c r="G2341" i="21"/>
  <c r="F2342" i="21"/>
  <c r="G2342" i="21"/>
  <c r="F2343" i="21"/>
  <c r="G2343" i="21"/>
  <c r="F2344" i="21"/>
  <c r="G2344" i="21"/>
  <c r="F2345" i="21"/>
  <c r="G2345" i="21"/>
  <c r="F2346" i="21"/>
  <c r="G2346" i="21"/>
  <c r="F2347" i="21"/>
  <c r="G2347" i="21"/>
  <c r="F2348" i="21"/>
  <c r="G2348" i="21"/>
  <c r="F2349" i="21"/>
  <c r="G2349" i="21"/>
  <c r="F2350" i="21"/>
  <c r="G2350" i="21"/>
  <c r="F2351" i="21"/>
  <c r="G2351" i="21"/>
  <c r="F2352" i="21"/>
  <c r="G2352" i="21"/>
  <c r="F2353" i="21"/>
  <c r="G2353" i="21"/>
  <c r="F2354" i="21"/>
  <c r="G2354" i="21"/>
  <c r="F2355" i="21"/>
  <c r="G2355" i="21"/>
  <c r="F2356" i="21"/>
  <c r="G2356" i="21"/>
  <c r="F2357" i="21"/>
  <c r="G2357" i="21"/>
  <c r="F2358" i="21"/>
  <c r="G2358" i="21"/>
  <c r="F2359" i="21"/>
  <c r="G2359" i="21"/>
  <c r="F2360" i="21"/>
  <c r="G2360" i="21"/>
  <c r="F2361" i="21"/>
  <c r="G2361" i="21"/>
  <c r="F2362" i="21"/>
  <c r="G2362" i="21"/>
  <c r="F2363" i="21"/>
  <c r="G2363" i="21"/>
  <c r="F2364" i="21"/>
  <c r="G2364" i="21"/>
  <c r="F2365" i="21"/>
  <c r="G2365" i="21"/>
  <c r="F2366" i="21"/>
  <c r="G2366" i="21"/>
  <c r="F2367" i="21"/>
  <c r="G2367" i="21"/>
  <c r="F2368" i="21"/>
  <c r="G2368" i="21"/>
  <c r="F2369" i="21"/>
  <c r="G2369" i="21"/>
  <c r="F2370" i="21"/>
  <c r="G2370" i="21"/>
  <c r="F2371" i="21"/>
  <c r="G2371" i="21"/>
  <c r="F2372" i="21"/>
  <c r="G2372" i="21"/>
  <c r="F2373" i="21"/>
  <c r="G2373" i="21"/>
  <c r="F2374" i="21"/>
  <c r="G2374" i="21"/>
  <c r="F2375" i="21"/>
  <c r="G2375" i="21"/>
  <c r="F2376" i="21"/>
  <c r="G2376" i="21"/>
  <c r="F2377" i="21"/>
  <c r="G2377" i="21"/>
  <c r="F2378" i="21"/>
  <c r="G2378" i="21"/>
  <c r="F2379" i="21"/>
  <c r="G2379" i="21"/>
  <c r="F2380" i="21"/>
  <c r="G2380" i="21"/>
  <c r="F2381" i="21"/>
  <c r="G2381" i="21"/>
  <c r="F2382" i="21"/>
  <c r="G2382" i="21"/>
  <c r="F2383" i="21"/>
  <c r="G2383" i="21"/>
  <c r="F2384" i="21"/>
  <c r="G2384" i="21"/>
  <c r="F2385" i="21"/>
  <c r="G2385" i="21"/>
  <c r="F2386" i="21"/>
  <c r="G2386" i="21"/>
  <c r="F2387" i="21"/>
  <c r="G2387" i="21"/>
  <c r="F2388" i="21"/>
  <c r="G2388" i="21"/>
  <c r="F2389" i="21"/>
  <c r="G2389" i="21"/>
  <c r="F2390" i="21"/>
  <c r="G2390" i="21"/>
  <c r="F2391" i="21"/>
  <c r="G2391" i="21"/>
  <c r="F2392" i="21"/>
  <c r="G2392" i="21"/>
  <c r="F2393" i="21"/>
  <c r="G2393" i="21"/>
  <c r="F2394" i="21"/>
  <c r="G2394" i="21"/>
  <c r="F2395" i="21"/>
  <c r="G2395" i="21"/>
  <c r="F2396" i="21"/>
  <c r="G2396" i="21"/>
  <c r="F2397" i="21"/>
  <c r="G2397" i="21"/>
  <c r="F2398" i="21"/>
  <c r="G2398" i="21"/>
  <c r="F2399" i="21"/>
  <c r="G2399" i="21"/>
  <c r="F2400" i="21"/>
  <c r="G2400" i="21"/>
  <c r="F2401" i="21"/>
  <c r="G2401" i="21"/>
  <c r="F2402" i="21"/>
  <c r="G2402" i="21"/>
  <c r="F2403" i="21"/>
  <c r="G2403" i="21"/>
  <c r="F2404" i="21"/>
  <c r="G2404" i="21"/>
  <c r="F2405" i="21"/>
  <c r="G2405" i="21"/>
  <c r="F2406" i="21"/>
  <c r="G2406" i="21"/>
  <c r="F2407" i="21"/>
  <c r="G2407" i="21"/>
  <c r="F2408" i="21"/>
  <c r="G2408" i="21"/>
  <c r="F2409" i="21"/>
  <c r="G2409" i="21"/>
  <c r="F2410" i="21"/>
  <c r="G2410" i="21"/>
  <c r="F2411" i="21"/>
  <c r="G2411" i="21"/>
  <c r="F2412" i="21"/>
  <c r="G2412" i="21"/>
  <c r="F2413" i="21"/>
  <c r="G2413" i="21"/>
  <c r="F2414" i="21"/>
  <c r="G2414" i="21"/>
  <c r="F2415" i="21"/>
  <c r="G2415" i="21"/>
  <c r="F2416" i="21"/>
  <c r="G2416" i="21"/>
  <c r="F2417" i="21"/>
  <c r="G2417" i="21"/>
  <c r="F2418" i="21"/>
  <c r="G2418" i="21"/>
  <c r="F2419" i="21"/>
  <c r="G2419" i="21"/>
  <c r="F2420" i="21"/>
  <c r="G2420" i="21"/>
  <c r="F2421" i="21"/>
  <c r="G2421" i="21"/>
  <c r="F2422" i="21"/>
  <c r="G2422" i="21"/>
  <c r="F2423" i="21"/>
  <c r="G2423" i="21"/>
  <c r="F2424" i="21"/>
  <c r="G2424" i="21"/>
  <c r="F2425" i="21"/>
  <c r="G2425" i="21"/>
  <c r="F2426" i="21"/>
  <c r="G2426" i="21"/>
  <c r="F2427" i="21"/>
  <c r="G2427" i="21"/>
  <c r="F2428" i="21"/>
  <c r="G2428" i="21"/>
  <c r="F2429" i="21"/>
  <c r="G2429" i="21"/>
  <c r="F2430" i="21"/>
  <c r="G2430" i="21"/>
  <c r="F2431" i="21"/>
  <c r="G2431" i="21"/>
  <c r="F2432" i="21"/>
  <c r="G2432" i="21"/>
  <c r="F2433" i="21"/>
  <c r="G2433" i="21"/>
  <c r="F2434" i="21"/>
  <c r="G2434" i="21"/>
  <c r="F2435" i="21"/>
  <c r="G2435" i="21"/>
  <c r="F2436" i="21"/>
  <c r="G2436" i="21"/>
  <c r="F2437" i="21"/>
  <c r="G2437" i="21"/>
  <c r="F2438" i="21"/>
  <c r="G2438" i="21"/>
  <c r="F2439" i="21"/>
  <c r="G2439" i="21"/>
  <c r="F2440" i="21"/>
  <c r="G2440" i="21"/>
  <c r="F2441" i="21"/>
  <c r="G2441" i="21"/>
  <c r="F2442" i="21"/>
  <c r="G2442" i="21"/>
  <c r="F2443" i="21"/>
  <c r="G2443" i="21"/>
  <c r="F2444" i="21"/>
  <c r="G2444" i="21"/>
  <c r="F2445" i="21"/>
  <c r="G2445" i="21"/>
  <c r="F2446" i="21"/>
  <c r="G2446" i="21"/>
  <c r="F2447" i="21"/>
  <c r="G2447" i="21"/>
  <c r="F2448" i="21"/>
  <c r="G2448" i="21"/>
  <c r="F2449" i="21"/>
  <c r="G2449" i="21"/>
  <c r="F2450" i="21"/>
  <c r="G2450" i="21"/>
  <c r="F2451" i="21"/>
  <c r="G2451" i="21"/>
  <c r="F2452" i="21"/>
  <c r="G2452" i="21"/>
  <c r="F2453" i="21"/>
  <c r="G2453" i="21"/>
  <c r="F2454" i="21"/>
  <c r="G2454" i="21"/>
  <c r="F2455" i="21"/>
  <c r="G2455" i="21"/>
  <c r="F2456" i="21"/>
  <c r="G2456" i="21"/>
  <c r="F2457" i="21"/>
  <c r="G2457" i="21"/>
  <c r="F2458" i="21"/>
  <c r="G2458" i="21"/>
  <c r="F2459" i="21"/>
  <c r="G2459" i="21"/>
  <c r="F2460" i="21"/>
  <c r="G2460" i="21"/>
  <c r="F2461" i="21"/>
  <c r="G2461" i="21"/>
  <c r="F2462" i="21"/>
  <c r="G2462" i="21"/>
  <c r="F2463" i="21"/>
  <c r="G2463" i="21"/>
  <c r="F2464" i="21"/>
  <c r="G2464" i="21"/>
  <c r="F2465" i="21"/>
  <c r="G2465" i="21"/>
  <c r="F2466" i="21"/>
  <c r="G2466" i="21"/>
  <c r="F2467" i="21"/>
  <c r="G2467" i="21"/>
  <c r="F2468" i="21"/>
  <c r="G2468" i="21"/>
  <c r="F2469" i="21"/>
  <c r="G2469" i="21"/>
  <c r="F2470" i="21"/>
  <c r="G2470" i="21"/>
  <c r="F2471" i="21"/>
  <c r="G2471" i="21"/>
  <c r="F2472" i="21"/>
  <c r="G2472" i="21"/>
  <c r="F2473" i="21"/>
  <c r="G2473" i="21"/>
  <c r="F2474" i="21"/>
  <c r="G2474" i="21"/>
  <c r="F2475" i="21"/>
  <c r="G2475" i="21"/>
  <c r="F2476" i="21"/>
  <c r="G2476" i="21"/>
  <c r="F2477" i="21"/>
  <c r="G2477" i="21"/>
  <c r="F2478" i="21"/>
  <c r="G2478" i="21"/>
  <c r="F2479" i="21"/>
  <c r="G2479" i="21"/>
  <c r="F2480" i="21"/>
  <c r="G2480" i="21"/>
  <c r="F2481" i="21"/>
  <c r="G2481" i="21"/>
  <c r="F2482" i="21"/>
  <c r="G2482" i="21"/>
  <c r="F2483" i="21"/>
  <c r="G2483" i="21"/>
  <c r="F2484" i="21"/>
  <c r="G2484" i="21"/>
  <c r="F2485" i="21"/>
  <c r="G2485" i="21"/>
  <c r="F2486" i="21"/>
  <c r="G2486" i="21"/>
  <c r="F2487" i="21"/>
  <c r="G2487" i="21"/>
  <c r="F2488" i="21"/>
  <c r="G2488" i="21"/>
  <c r="F2489" i="21"/>
  <c r="G2489" i="21"/>
  <c r="F2490" i="21"/>
  <c r="G2490" i="21"/>
  <c r="F2491" i="21"/>
  <c r="G2491" i="21"/>
  <c r="F2492" i="21"/>
  <c r="G2492" i="21"/>
  <c r="F2493" i="21"/>
  <c r="G2493" i="21"/>
  <c r="F2494" i="21"/>
  <c r="G2494" i="21"/>
  <c r="F2495" i="21"/>
  <c r="G2495" i="21"/>
  <c r="F2496" i="21"/>
  <c r="G2496" i="21"/>
  <c r="F2497" i="21"/>
  <c r="G2497" i="21"/>
  <c r="F2498" i="21"/>
  <c r="G2498" i="21"/>
  <c r="F2499" i="21"/>
  <c r="G2499" i="21"/>
  <c r="F2500" i="21"/>
  <c r="G2500" i="21"/>
  <c r="F2501" i="21"/>
  <c r="G2501" i="21"/>
  <c r="F2502" i="21"/>
  <c r="G2502" i="21"/>
  <c r="F2503" i="21"/>
  <c r="G2503" i="21"/>
  <c r="F2504" i="21"/>
  <c r="G2504" i="21"/>
  <c r="F2505" i="21"/>
  <c r="G2505" i="21"/>
  <c r="F2506" i="21"/>
  <c r="G2506" i="21"/>
  <c r="F2507" i="21"/>
  <c r="G2507" i="21"/>
  <c r="F2508" i="21"/>
  <c r="G2508" i="21"/>
  <c r="F2509" i="21"/>
  <c r="G2509" i="21"/>
  <c r="F2510" i="21"/>
  <c r="G2510" i="21"/>
  <c r="F2511" i="21"/>
  <c r="G2511" i="21"/>
  <c r="F2512" i="21"/>
  <c r="G2512" i="21"/>
  <c r="F2513" i="21"/>
  <c r="G2513" i="21"/>
  <c r="F2514" i="21"/>
  <c r="G2514" i="21"/>
  <c r="F2515" i="21"/>
  <c r="G2515" i="21"/>
  <c r="F2516" i="21"/>
  <c r="G2516" i="21"/>
  <c r="F2517" i="21"/>
  <c r="G2517" i="21"/>
  <c r="F2518" i="21"/>
  <c r="G2518" i="21"/>
  <c r="F2519" i="21"/>
  <c r="G2519" i="21"/>
  <c r="F2520" i="21"/>
  <c r="G2520" i="21"/>
  <c r="F2521" i="21"/>
  <c r="G2521" i="21"/>
  <c r="F2522" i="21"/>
  <c r="G2522" i="21"/>
  <c r="F2523" i="21"/>
  <c r="G2523" i="21"/>
  <c r="F2524" i="21"/>
  <c r="G2524" i="21"/>
  <c r="F2525" i="21"/>
  <c r="G2525" i="21"/>
  <c r="F2526" i="21"/>
  <c r="G2526" i="21"/>
  <c r="F2527" i="21"/>
  <c r="G2527" i="21"/>
  <c r="F2528" i="21"/>
  <c r="G2528" i="21"/>
  <c r="F2529" i="21"/>
  <c r="G2529" i="21"/>
  <c r="F2530" i="21"/>
  <c r="G2530" i="21"/>
  <c r="F2531" i="21"/>
  <c r="G2531" i="21"/>
  <c r="F2532" i="21"/>
  <c r="G2532" i="21"/>
  <c r="F2533" i="21"/>
  <c r="G2533" i="21"/>
  <c r="F2534" i="21"/>
  <c r="G2534" i="21"/>
  <c r="F2535" i="21"/>
  <c r="G2535" i="21"/>
  <c r="F2536" i="21"/>
  <c r="G2536" i="21"/>
  <c r="F2537" i="21"/>
  <c r="G2537" i="21"/>
  <c r="F2538" i="21"/>
  <c r="G2538" i="21"/>
  <c r="F2539" i="21"/>
  <c r="G2539" i="21"/>
  <c r="F2540" i="21"/>
  <c r="G2540" i="21"/>
  <c r="F2541" i="21"/>
  <c r="G2541" i="21"/>
  <c r="F2542" i="21"/>
  <c r="G2542" i="21"/>
  <c r="F2543" i="21"/>
  <c r="G2543" i="21"/>
  <c r="F2544" i="21"/>
  <c r="G2544" i="21"/>
  <c r="F2545" i="21"/>
  <c r="G2545" i="21"/>
  <c r="F2546" i="21"/>
  <c r="G2546" i="21"/>
  <c r="F2547" i="21"/>
  <c r="G2547" i="21"/>
  <c r="F2548" i="21"/>
  <c r="G2548" i="21"/>
  <c r="F2549" i="21"/>
  <c r="G2549" i="21"/>
  <c r="F2550" i="21"/>
  <c r="G2550" i="21"/>
  <c r="F2551" i="21"/>
  <c r="G2551" i="21"/>
  <c r="F2552" i="21"/>
  <c r="G2552" i="21"/>
  <c r="F2553" i="21"/>
  <c r="G2553" i="21"/>
  <c r="F2554" i="21"/>
  <c r="G2554" i="21"/>
  <c r="F2555" i="21"/>
  <c r="G2555" i="21"/>
  <c r="F2556" i="21"/>
  <c r="G2556" i="21"/>
  <c r="F2557" i="21"/>
  <c r="G2557" i="21"/>
  <c r="F2558" i="21"/>
  <c r="G2558" i="21"/>
  <c r="F2559" i="21"/>
  <c r="G2559" i="21"/>
  <c r="F2560" i="21"/>
  <c r="G2560" i="21"/>
  <c r="F2561" i="21"/>
  <c r="G2561" i="21"/>
  <c r="F2562" i="21"/>
  <c r="G2562" i="21"/>
  <c r="F2563" i="21"/>
  <c r="G2563" i="21"/>
  <c r="F2564" i="21"/>
  <c r="G2564" i="21"/>
  <c r="F2565" i="21"/>
  <c r="G2565" i="21"/>
  <c r="F2566" i="21"/>
  <c r="G2566" i="21"/>
  <c r="F2567" i="21"/>
  <c r="G2567" i="21"/>
  <c r="F2568" i="21"/>
  <c r="G2568" i="21"/>
  <c r="F2569" i="21"/>
  <c r="G2569" i="21"/>
  <c r="F2570" i="21"/>
  <c r="G2570" i="21"/>
  <c r="F2571" i="21"/>
  <c r="G2571" i="21"/>
  <c r="F2572" i="21"/>
  <c r="G2572" i="21"/>
  <c r="F2573" i="21"/>
  <c r="G2573" i="21"/>
  <c r="F2574" i="21"/>
  <c r="G2574" i="21"/>
  <c r="F2575" i="21"/>
  <c r="G2575" i="21"/>
  <c r="F2576" i="21"/>
  <c r="G2576" i="21"/>
  <c r="F2577" i="21"/>
  <c r="G2577" i="21"/>
  <c r="F2578" i="21"/>
  <c r="G2578" i="21"/>
  <c r="F2579" i="21"/>
  <c r="G2579" i="21"/>
  <c r="F2580" i="21"/>
  <c r="G2580" i="21"/>
  <c r="F2581" i="21"/>
  <c r="G2581" i="21"/>
  <c r="F2582" i="21"/>
  <c r="G2582" i="21"/>
  <c r="F2583" i="21"/>
  <c r="G2583" i="21"/>
  <c r="F2584" i="21"/>
  <c r="G2584" i="21"/>
  <c r="F2585" i="21"/>
  <c r="G2585" i="21"/>
  <c r="F2586" i="21"/>
  <c r="G2586" i="21"/>
  <c r="F2587" i="21"/>
  <c r="G2587" i="21"/>
  <c r="F2588" i="21"/>
  <c r="G2588" i="21"/>
  <c r="F2589" i="21"/>
  <c r="G2589" i="21"/>
  <c r="F2590" i="21"/>
  <c r="G2590" i="21"/>
  <c r="F2591" i="21"/>
  <c r="G2591" i="21"/>
  <c r="F2592" i="21"/>
  <c r="G2592" i="21"/>
  <c r="F2593" i="21"/>
  <c r="G2593" i="21"/>
  <c r="F2594" i="21"/>
  <c r="G2594" i="21"/>
  <c r="F2595" i="21"/>
  <c r="G2595" i="21"/>
  <c r="F2596" i="21"/>
  <c r="G2596" i="21"/>
  <c r="F2597" i="21"/>
  <c r="G2597" i="21"/>
  <c r="F2598" i="21"/>
  <c r="G2598" i="21"/>
  <c r="F2599" i="21"/>
  <c r="G2599" i="21"/>
  <c r="F2600" i="21"/>
  <c r="G2600" i="21"/>
  <c r="F2601" i="21"/>
  <c r="G2601" i="21"/>
  <c r="F2602" i="21"/>
  <c r="G2602" i="21"/>
  <c r="F2603" i="21"/>
  <c r="G2603" i="21"/>
  <c r="F2604" i="21"/>
  <c r="G2604" i="21"/>
  <c r="F2605" i="21"/>
  <c r="G2605" i="21"/>
  <c r="F2606" i="21"/>
  <c r="G2606" i="21"/>
  <c r="F2607" i="21"/>
  <c r="G2607" i="21"/>
  <c r="F2608" i="21"/>
  <c r="G2608" i="21"/>
  <c r="F2609" i="21"/>
  <c r="G2609" i="21"/>
  <c r="F2610" i="21"/>
  <c r="G2610" i="21"/>
  <c r="F2611" i="21"/>
  <c r="G2611" i="21"/>
  <c r="F2612" i="21"/>
  <c r="G2612" i="21"/>
  <c r="F2613" i="21"/>
  <c r="G2613" i="21"/>
  <c r="F2614" i="21"/>
  <c r="G2614" i="21"/>
  <c r="F2615" i="21"/>
  <c r="G2615" i="21"/>
  <c r="F2616" i="21"/>
  <c r="G2616" i="21"/>
  <c r="F2617" i="21"/>
  <c r="G2617" i="21"/>
  <c r="F2618" i="21"/>
  <c r="G2618" i="21"/>
  <c r="F2619" i="21"/>
  <c r="G2619" i="21"/>
  <c r="F2620" i="21"/>
  <c r="G2620" i="21"/>
  <c r="F2621" i="21"/>
  <c r="G2621" i="21"/>
  <c r="F2622" i="21"/>
  <c r="G2622" i="21"/>
  <c r="F2623" i="21"/>
  <c r="G2623" i="21"/>
  <c r="F2624" i="21"/>
  <c r="G2624" i="21"/>
  <c r="F2625" i="21"/>
  <c r="G2625" i="21"/>
  <c r="F2626" i="21"/>
  <c r="G2626" i="21"/>
  <c r="F2627" i="21"/>
  <c r="G2627" i="21"/>
  <c r="F2628" i="21"/>
  <c r="G2628" i="21"/>
  <c r="F2629" i="21"/>
  <c r="G2629" i="21"/>
  <c r="F2630" i="21"/>
  <c r="G2630" i="21"/>
  <c r="F2631" i="21"/>
  <c r="G2631" i="21"/>
  <c r="F2632" i="21"/>
  <c r="G2632" i="21"/>
  <c r="F2633" i="21"/>
  <c r="G2633" i="21"/>
  <c r="F2634" i="21"/>
  <c r="G2634" i="21"/>
  <c r="F2635" i="21"/>
  <c r="G2635" i="21"/>
  <c r="F2636" i="21"/>
  <c r="G2636" i="21"/>
  <c r="F2637" i="21"/>
  <c r="G2637" i="21"/>
  <c r="F2638" i="21"/>
  <c r="G2638" i="21"/>
  <c r="F2639" i="21"/>
  <c r="G2639" i="21"/>
  <c r="F2640" i="21"/>
  <c r="G2640" i="21"/>
  <c r="F2641" i="21"/>
  <c r="G2641" i="21"/>
  <c r="F2642" i="21"/>
  <c r="G2642" i="21"/>
  <c r="F2643" i="21"/>
  <c r="G2643" i="21"/>
  <c r="F2644" i="21"/>
  <c r="G2644" i="21"/>
  <c r="F2645" i="21"/>
  <c r="G2645" i="21"/>
  <c r="F2646" i="21"/>
  <c r="G2646" i="21"/>
  <c r="F2647" i="21"/>
  <c r="G2647" i="21"/>
  <c r="F2648" i="21"/>
  <c r="G2648" i="21"/>
  <c r="F2649" i="21"/>
  <c r="G2649" i="21"/>
  <c r="F2650" i="21"/>
  <c r="G2650" i="21"/>
  <c r="F2651" i="21"/>
  <c r="G2651" i="21"/>
  <c r="F2652" i="21"/>
  <c r="G2652" i="21"/>
  <c r="F2653" i="21"/>
  <c r="G2653" i="21"/>
  <c r="F2654" i="21"/>
  <c r="G2654" i="21"/>
  <c r="F2655" i="21"/>
  <c r="G2655" i="21"/>
  <c r="F2656" i="21"/>
  <c r="G2656" i="21"/>
  <c r="F2657" i="21"/>
  <c r="G2657" i="21"/>
  <c r="F2658" i="21"/>
  <c r="G2658" i="21"/>
  <c r="F2659" i="21"/>
  <c r="G2659" i="21"/>
  <c r="F2660" i="21"/>
  <c r="G2660" i="21"/>
  <c r="F2661" i="21"/>
  <c r="G2661" i="21"/>
  <c r="F2662" i="21"/>
  <c r="G2662" i="21"/>
  <c r="F2663" i="21"/>
  <c r="G2663" i="21"/>
  <c r="F2664" i="21"/>
  <c r="G2664" i="21"/>
  <c r="F2665" i="21"/>
  <c r="G2665" i="21"/>
  <c r="F2666" i="21"/>
  <c r="G2666" i="21"/>
  <c r="F2667" i="21"/>
  <c r="G2667" i="21"/>
  <c r="F2668" i="21"/>
  <c r="G2668" i="21"/>
  <c r="F2669" i="21"/>
  <c r="G2669" i="21"/>
  <c r="F2670" i="21"/>
  <c r="G2670" i="21"/>
  <c r="F2671" i="21"/>
  <c r="G2671" i="21"/>
  <c r="F2672" i="21"/>
  <c r="G2672" i="21"/>
  <c r="F2673" i="21"/>
  <c r="G2673" i="21"/>
  <c r="F2674" i="21"/>
  <c r="G2674" i="21"/>
  <c r="F2675" i="21"/>
  <c r="G2675" i="21"/>
  <c r="F2676" i="21"/>
  <c r="G2676" i="21"/>
  <c r="F2677" i="21"/>
  <c r="G2677" i="21"/>
  <c r="F2678" i="21"/>
  <c r="G2678" i="21"/>
  <c r="F2679" i="21"/>
  <c r="G2679" i="21"/>
  <c r="F2680" i="21"/>
  <c r="G2680" i="21"/>
  <c r="F2681" i="21"/>
  <c r="G2681" i="21"/>
  <c r="F2682" i="21"/>
  <c r="G2682" i="21"/>
  <c r="F2683" i="21"/>
  <c r="G2683" i="21"/>
  <c r="F2684" i="21"/>
  <c r="G2684" i="21"/>
  <c r="F2685" i="21"/>
  <c r="G2685" i="21"/>
  <c r="F2686" i="21"/>
  <c r="G2686" i="21"/>
  <c r="F2687" i="21"/>
  <c r="G2687" i="21"/>
  <c r="F2688" i="21"/>
  <c r="G2688" i="21"/>
  <c r="F2689" i="21"/>
  <c r="G2689" i="21"/>
  <c r="F2690" i="21"/>
  <c r="G2690" i="21"/>
  <c r="F2691" i="21"/>
  <c r="G2691" i="21"/>
  <c r="F2692" i="21"/>
  <c r="G2692" i="21"/>
  <c r="F2693" i="21"/>
  <c r="G2693" i="21"/>
  <c r="F2694" i="21"/>
  <c r="G2694" i="21"/>
  <c r="F2695" i="21"/>
  <c r="G2695" i="21"/>
  <c r="F2696" i="21"/>
  <c r="G2696" i="21"/>
  <c r="F2697" i="21"/>
  <c r="G2697" i="21"/>
  <c r="F2698" i="21"/>
  <c r="G2698" i="21"/>
  <c r="F2699" i="21"/>
  <c r="G2699" i="21"/>
  <c r="F2700" i="21"/>
  <c r="G2700" i="21"/>
  <c r="F2701" i="21"/>
  <c r="G2701" i="21"/>
  <c r="F2702" i="21"/>
  <c r="G2702" i="21"/>
  <c r="F2703" i="21"/>
  <c r="G2703" i="21"/>
  <c r="F2704" i="21"/>
  <c r="G2704" i="21"/>
  <c r="F2705" i="21"/>
  <c r="G2705" i="21"/>
  <c r="F2706" i="21"/>
  <c r="G2706" i="21"/>
  <c r="F2707" i="21"/>
  <c r="G2707" i="21"/>
  <c r="F2708" i="21"/>
  <c r="G2708" i="21"/>
  <c r="F2709" i="21"/>
  <c r="G2709" i="21"/>
  <c r="F2710" i="21"/>
  <c r="G2710" i="21"/>
  <c r="F2711" i="21"/>
  <c r="G2711" i="21"/>
  <c r="F2712" i="21"/>
  <c r="G2712" i="21"/>
  <c r="F2713" i="21"/>
  <c r="G2713" i="21"/>
  <c r="F2714" i="21"/>
  <c r="G2714" i="21"/>
  <c r="F2715" i="21"/>
  <c r="G2715" i="21"/>
  <c r="F2716" i="21"/>
  <c r="G2716" i="21"/>
  <c r="F2717" i="21"/>
  <c r="G2717" i="21"/>
  <c r="F2718" i="21"/>
  <c r="G2718" i="21"/>
  <c r="F2719" i="21"/>
  <c r="G2719" i="21"/>
  <c r="F2720" i="21"/>
  <c r="G2720" i="21"/>
  <c r="F2721" i="21"/>
  <c r="G2721" i="21"/>
  <c r="F2722" i="21"/>
  <c r="G2722" i="21"/>
  <c r="F2723" i="21"/>
  <c r="G2723" i="21"/>
  <c r="F2724" i="21"/>
  <c r="G2724" i="21"/>
  <c r="F2725" i="21"/>
  <c r="G2725" i="21"/>
  <c r="F2726" i="21"/>
  <c r="G2726" i="21"/>
  <c r="F2727" i="21"/>
  <c r="G2727" i="21"/>
  <c r="F2728" i="21"/>
  <c r="G2728" i="21"/>
  <c r="F2729" i="21"/>
  <c r="G2729" i="21"/>
  <c r="F2730" i="21"/>
  <c r="G2730" i="21"/>
  <c r="F2731" i="21"/>
  <c r="G2731" i="21"/>
  <c r="F2732" i="21"/>
  <c r="G2732" i="21"/>
  <c r="F2733" i="21"/>
  <c r="G2733" i="21"/>
  <c r="F2734" i="21"/>
  <c r="G2734" i="21"/>
  <c r="F2735" i="21"/>
  <c r="G2735" i="21"/>
  <c r="F2736" i="21"/>
  <c r="G2736" i="21"/>
  <c r="F2737" i="21"/>
  <c r="G2737" i="21"/>
  <c r="F2738" i="21"/>
  <c r="G2738" i="21"/>
  <c r="F2739" i="21"/>
  <c r="G2739" i="21"/>
  <c r="F2740" i="21"/>
  <c r="G2740" i="21"/>
  <c r="F2741" i="21"/>
  <c r="G2741" i="21"/>
  <c r="F2742" i="21"/>
  <c r="G2742" i="21"/>
  <c r="F2743" i="21"/>
  <c r="G2743" i="21"/>
  <c r="F2744" i="21"/>
  <c r="G2744" i="21"/>
  <c r="F2745" i="21"/>
  <c r="G2745" i="21"/>
  <c r="F2746" i="21"/>
  <c r="G2746" i="21"/>
  <c r="F2747" i="21"/>
  <c r="G2747" i="21"/>
  <c r="F2748" i="21"/>
  <c r="G2748" i="21"/>
  <c r="F2749" i="21"/>
  <c r="G2749" i="21"/>
  <c r="F2750" i="21"/>
  <c r="G2750" i="21"/>
  <c r="F2751" i="21"/>
  <c r="G2751" i="21"/>
  <c r="F2752" i="21"/>
  <c r="G2752" i="21"/>
  <c r="F2753" i="21"/>
  <c r="G2753" i="21"/>
  <c r="F2754" i="21"/>
  <c r="G2754" i="21"/>
  <c r="F2755" i="21"/>
  <c r="G2755" i="21"/>
  <c r="F2756" i="21"/>
  <c r="G2756" i="21"/>
  <c r="F2757" i="21"/>
  <c r="G2757" i="21"/>
  <c r="F2758" i="21"/>
  <c r="G2758" i="21"/>
  <c r="F2759" i="21"/>
  <c r="G2759" i="21"/>
  <c r="F2760" i="21"/>
  <c r="G2760" i="21"/>
  <c r="F2761" i="21"/>
  <c r="G2761" i="21"/>
  <c r="F2762" i="21"/>
  <c r="G2762" i="21"/>
  <c r="F2763" i="21"/>
  <c r="G2763" i="21"/>
  <c r="F2764" i="21"/>
  <c r="G2764" i="21"/>
  <c r="F2765" i="21"/>
  <c r="G2765" i="21"/>
  <c r="F2766" i="21"/>
  <c r="G2766" i="21"/>
  <c r="F2767" i="21"/>
  <c r="G2767" i="21"/>
  <c r="F2768" i="21"/>
  <c r="G2768" i="21"/>
  <c r="F2769" i="21"/>
  <c r="G2769" i="21"/>
  <c r="F2770" i="21"/>
  <c r="G2770" i="21"/>
  <c r="F2771" i="21"/>
  <c r="G2771" i="21"/>
  <c r="F2772" i="21"/>
  <c r="G2772" i="21"/>
  <c r="F2773" i="21"/>
  <c r="G2773" i="21"/>
  <c r="F2774" i="21"/>
  <c r="G2774" i="21"/>
  <c r="F2775" i="21"/>
  <c r="G2775" i="21"/>
  <c r="F2776" i="21"/>
  <c r="G2776" i="21"/>
  <c r="F2777" i="21"/>
  <c r="G2777" i="21"/>
  <c r="F2778" i="21"/>
  <c r="G2778" i="21"/>
  <c r="F2779" i="21"/>
  <c r="G2779" i="21"/>
  <c r="F2780" i="21"/>
  <c r="G2780" i="21"/>
  <c r="F2781" i="21"/>
  <c r="G2781" i="21"/>
  <c r="F2782" i="21"/>
  <c r="G2782" i="21"/>
  <c r="F2783" i="21"/>
  <c r="G2783" i="21"/>
  <c r="F2784" i="21"/>
  <c r="G2784" i="21"/>
  <c r="F2785" i="21"/>
  <c r="G2785" i="21"/>
  <c r="F2786" i="21"/>
  <c r="G2786" i="21"/>
  <c r="F2787" i="21"/>
  <c r="G2787" i="21"/>
  <c r="F2788" i="21"/>
  <c r="G2788" i="21"/>
  <c r="F2789" i="21"/>
  <c r="G2789" i="21"/>
  <c r="F2790" i="21"/>
  <c r="G2790" i="21"/>
  <c r="F2791" i="21"/>
  <c r="G2791" i="21"/>
  <c r="F2792" i="21"/>
  <c r="G2792" i="21"/>
  <c r="F2793" i="21"/>
  <c r="G2793" i="21"/>
  <c r="F2794" i="21"/>
  <c r="G2794" i="21"/>
  <c r="F2795" i="21"/>
  <c r="G2795" i="21"/>
  <c r="F2796" i="21"/>
  <c r="G2796" i="21"/>
  <c r="F2797" i="21"/>
  <c r="G2797" i="21"/>
  <c r="F2798" i="21"/>
  <c r="G2798" i="21"/>
  <c r="F2799" i="21"/>
  <c r="G2799" i="21"/>
  <c r="F2800" i="21"/>
  <c r="G2800" i="21"/>
  <c r="F2801" i="21"/>
  <c r="G2801" i="21"/>
  <c r="F2802" i="21"/>
  <c r="G2802" i="21"/>
  <c r="F2803" i="21"/>
  <c r="G2803" i="21"/>
  <c r="F2804" i="21"/>
  <c r="G2804" i="21"/>
  <c r="F2805" i="21"/>
  <c r="G2805" i="21"/>
  <c r="F2806" i="21"/>
  <c r="G2806" i="21"/>
  <c r="F2807" i="21"/>
  <c r="G2807" i="21"/>
  <c r="F2808" i="21"/>
  <c r="G2808" i="21"/>
  <c r="F2809" i="21"/>
  <c r="G2809" i="21"/>
  <c r="F2810" i="21"/>
  <c r="G2810" i="21"/>
  <c r="F2811" i="21"/>
  <c r="G2811" i="21"/>
  <c r="F2812" i="21"/>
  <c r="G2812" i="21"/>
  <c r="F2813" i="21"/>
  <c r="G2813" i="21"/>
  <c r="F2814" i="21"/>
  <c r="G2814" i="21"/>
  <c r="F2815" i="21"/>
  <c r="G2815" i="21"/>
  <c r="F2816" i="21"/>
  <c r="G2816" i="21"/>
  <c r="F2817" i="21"/>
  <c r="G2817" i="21"/>
  <c r="F2818" i="21"/>
  <c r="G2818" i="21"/>
  <c r="F2819" i="21"/>
  <c r="G2819" i="21"/>
  <c r="F2820" i="21"/>
  <c r="G2820" i="21"/>
  <c r="F2821" i="21"/>
  <c r="G2821" i="21"/>
  <c r="F2822" i="21"/>
  <c r="G2822" i="21"/>
  <c r="F2823" i="21"/>
  <c r="G2823" i="21"/>
  <c r="F2824" i="21"/>
  <c r="G2824" i="21"/>
  <c r="F2825" i="21"/>
  <c r="G2825" i="21"/>
  <c r="F2826" i="21"/>
  <c r="G2826" i="21"/>
  <c r="F2827" i="21"/>
  <c r="G2827" i="21"/>
  <c r="F2828" i="21"/>
  <c r="G2828" i="21"/>
  <c r="F2829" i="21"/>
  <c r="G2829" i="21"/>
  <c r="F2830" i="21"/>
  <c r="G2830" i="21"/>
  <c r="F2831" i="21"/>
  <c r="G2831" i="21"/>
  <c r="F2832" i="21"/>
  <c r="G2832" i="21"/>
  <c r="F2833" i="21"/>
  <c r="G2833" i="21"/>
  <c r="F2834" i="21"/>
  <c r="G2834" i="21"/>
  <c r="F2835" i="21"/>
  <c r="G2835" i="21"/>
  <c r="F2836" i="21"/>
  <c r="G2836" i="21"/>
  <c r="F2837" i="21"/>
  <c r="G2837" i="21"/>
  <c r="F2838" i="21"/>
  <c r="G2838" i="21"/>
  <c r="F2839" i="21"/>
  <c r="G2839" i="21"/>
  <c r="F2840" i="21"/>
  <c r="G2840" i="21"/>
  <c r="F2841" i="21"/>
  <c r="G2841" i="21"/>
  <c r="F2842" i="21"/>
  <c r="G2842" i="21"/>
  <c r="F2843" i="21"/>
  <c r="G2843" i="21"/>
  <c r="F2844" i="21"/>
  <c r="G2844" i="21"/>
  <c r="F2845" i="21"/>
  <c r="G2845" i="21"/>
  <c r="F2846" i="21"/>
  <c r="G2846" i="21"/>
  <c r="F2847" i="21"/>
  <c r="G2847" i="21"/>
  <c r="F2848" i="21"/>
  <c r="G2848" i="21"/>
  <c r="F2849" i="21"/>
  <c r="G2849" i="21"/>
  <c r="F2850" i="21"/>
  <c r="G2850" i="21"/>
  <c r="F2851" i="21"/>
  <c r="G2851" i="21"/>
  <c r="F2852" i="21"/>
  <c r="G2852" i="21"/>
  <c r="F2853" i="21"/>
  <c r="G2853" i="21"/>
  <c r="F2854" i="21"/>
  <c r="G2854" i="21"/>
  <c r="F2855" i="21"/>
  <c r="G2855" i="21"/>
  <c r="F2856" i="21"/>
  <c r="G2856" i="21"/>
  <c r="F2857" i="21"/>
  <c r="G2857" i="21"/>
  <c r="F2858" i="21"/>
  <c r="G2858" i="21"/>
  <c r="F2859" i="21"/>
  <c r="G2859" i="21"/>
  <c r="F2860" i="21"/>
  <c r="G2860" i="21"/>
  <c r="F2861" i="21"/>
  <c r="G2861" i="21"/>
  <c r="F2862" i="21"/>
  <c r="G2862" i="21"/>
  <c r="F2863" i="21"/>
  <c r="G2863" i="21"/>
  <c r="F2864" i="21"/>
  <c r="G2864" i="21"/>
  <c r="F2865" i="21"/>
  <c r="G2865" i="21"/>
  <c r="F2866" i="21"/>
  <c r="G2866" i="21"/>
  <c r="F2867" i="21"/>
  <c r="G2867" i="21"/>
  <c r="F2868" i="21"/>
  <c r="G2868" i="21"/>
  <c r="F2869" i="21"/>
  <c r="G2869" i="21"/>
  <c r="F2870" i="21"/>
  <c r="G2870" i="21"/>
  <c r="F2871" i="21"/>
  <c r="G2871" i="21"/>
  <c r="F2872" i="21"/>
  <c r="G2872" i="21"/>
  <c r="F2873" i="21"/>
  <c r="G2873" i="21"/>
  <c r="F2874" i="21"/>
  <c r="G2874" i="21"/>
  <c r="F2875" i="21"/>
  <c r="G2875" i="21"/>
  <c r="F2876" i="21"/>
  <c r="G2876" i="21"/>
  <c r="F2877" i="21"/>
  <c r="G2877" i="21"/>
  <c r="F2878" i="21"/>
  <c r="G2878" i="21"/>
  <c r="F2879" i="21"/>
  <c r="G2879" i="21"/>
  <c r="F2880" i="21"/>
  <c r="G2880" i="21"/>
  <c r="F2881" i="21"/>
  <c r="G2881" i="21"/>
  <c r="F2882" i="21"/>
  <c r="G2882" i="21"/>
  <c r="F2883" i="21"/>
  <c r="G2883" i="21"/>
  <c r="F2884" i="21"/>
  <c r="G2884" i="21"/>
  <c r="F2885" i="21"/>
  <c r="G2885" i="21"/>
  <c r="F2886" i="21"/>
  <c r="G2886" i="21"/>
  <c r="F2887" i="21"/>
  <c r="G2887" i="21"/>
  <c r="F2888" i="21"/>
  <c r="G2888" i="21"/>
  <c r="F2889" i="21"/>
  <c r="G2889" i="21"/>
  <c r="F2890" i="21"/>
  <c r="G2890" i="21"/>
  <c r="F2891" i="21"/>
  <c r="G2891" i="21"/>
  <c r="F2892" i="21"/>
  <c r="G2892" i="21"/>
  <c r="F2893" i="21"/>
  <c r="G2893" i="21"/>
  <c r="F2894" i="21"/>
  <c r="G2894" i="21"/>
  <c r="F2895" i="21"/>
  <c r="G2895" i="21"/>
  <c r="F2896" i="21"/>
  <c r="G2896" i="21"/>
  <c r="F2897" i="21"/>
  <c r="G2897" i="21"/>
  <c r="F2898" i="21"/>
  <c r="G2898" i="21"/>
  <c r="F2899" i="21"/>
  <c r="G2899" i="21"/>
  <c r="F2900" i="21"/>
  <c r="G2900" i="21"/>
  <c r="F2901" i="21"/>
  <c r="G2901" i="21"/>
  <c r="F2902" i="21"/>
  <c r="G2902" i="21"/>
  <c r="F2903" i="21"/>
  <c r="G2903" i="21"/>
  <c r="F2904" i="21"/>
  <c r="G2904" i="21"/>
  <c r="F2905" i="21"/>
  <c r="G2905" i="21"/>
  <c r="F2906" i="21"/>
  <c r="G2906" i="21"/>
  <c r="F2907" i="21"/>
  <c r="G2907" i="21"/>
  <c r="F2908" i="21"/>
  <c r="G2908" i="21"/>
  <c r="F2909" i="21"/>
  <c r="G2909" i="21"/>
  <c r="F2910" i="21"/>
  <c r="G2910" i="21"/>
  <c r="F2911" i="21"/>
  <c r="G2911" i="21"/>
  <c r="F2912" i="21"/>
  <c r="G2912" i="21"/>
  <c r="F2913" i="21"/>
  <c r="G2913" i="21"/>
  <c r="F2914" i="21"/>
  <c r="G2914" i="21"/>
  <c r="F2915" i="21"/>
  <c r="G2915" i="21"/>
  <c r="F2916" i="21"/>
  <c r="G2916" i="21"/>
  <c r="F2917" i="21"/>
  <c r="G2917" i="21"/>
  <c r="F2918" i="21"/>
  <c r="G2918" i="21"/>
  <c r="F2919" i="21"/>
  <c r="G2919" i="21"/>
  <c r="F2920" i="21"/>
  <c r="G2920" i="21"/>
  <c r="F2921" i="21"/>
  <c r="G2921" i="21"/>
  <c r="F2922" i="21"/>
  <c r="G2922" i="21"/>
  <c r="F2923" i="21"/>
  <c r="G2923" i="21"/>
  <c r="F2924" i="21"/>
  <c r="G2924" i="21"/>
  <c r="F2925" i="21"/>
  <c r="G2925" i="21"/>
  <c r="F2926" i="21"/>
  <c r="G2926" i="21"/>
  <c r="F2927" i="21"/>
  <c r="G2927" i="21"/>
  <c r="F2928" i="21"/>
  <c r="G2928" i="21"/>
  <c r="F2929" i="21"/>
  <c r="G2929" i="21"/>
  <c r="F2930" i="21"/>
  <c r="G2930" i="21"/>
  <c r="F2931" i="21"/>
  <c r="G2931" i="21"/>
  <c r="F2932" i="21"/>
  <c r="G2932" i="21"/>
  <c r="F2933" i="21"/>
  <c r="G2933" i="21"/>
  <c r="F2934" i="21"/>
  <c r="G2934" i="21"/>
  <c r="F2935" i="21"/>
  <c r="G2935" i="21"/>
  <c r="F2936" i="21"/>
  <c r="G2936" i="21"/>
  <c r="F2937" i="21"/>
  <c r="G2937" i="21"/>
  <c r="F2938" i="21"/>
  <c r="G2938" i="21"/>
  <c r="F2939" i="21"/>
  <c r="G2939" i="21"/>
  <c r="F2940" i="21"/>
  <c r="G2940" i="21"/>
  <c r="F2941" i="21"/>
  <c r="G2941" i="21"/>
  <c r="F2942" i="21"/>
  <c r="G2942" i="21"/>
  <c r="F2943" i="21"/>
  <c r="G2943" i="21"/>
  <c r="F2944" i="21"/>
  <c r="G2944" i="21"/>
  <c r="F2945" i="21"/>
  <c r="G2945" i="21"/>
  <c r="F2946" i="21"/>
  <c r="G2946" i="21"/>
  <c r="F2947" i="21"/>
  <c r="G2947" i="21"/>
  <c r="F2948" i="21"/>
  <c r="G2948" i="21"/>
  <c r="F2949" i="21"/>
  <c r="G2949" i="21"/>
  <c r="F2950" i="21"/>
  <c r="G2950" i="21"/>
  <c r="F2951" i="21"/>
  <c r="G2951" i="21"/>
  <c r="F2952" i="21"/>
  <c r="G2952" i="21"/>
  <c r="F2953" i="21"/>
  <c r="G2953" i="21"/>
  <c r="F2954" i="21"/>
  <c r="G2954" i="21"/>
  <c r="F2955" i="21"/>
  <c r="G2955" i="21"/>
  <c r="F2956" i="21"/>
  <c r="G2956" i="21"/>
  <c r="F2957" i="21"/>
  <c r="G2957" i="21"/>
  <c r="F2958" i="21"/>
  <c r="G2958" i="21"/>
  <c r="F2959" i="21"/>
  <c r="G2959" i="21"/>
  <c r="F2960" i="21"/>
  <c r="G2960" i="21"/>
  <c r="F2961" i="21"/>
  <c r="G2961" i="21"/>
  <c r="F2962" i="21"/>
  <c r="G2962" i="21"/>
  <c r="F2963" i="21"/>
  <c r="G2963" i="21"/>
  <c r="F2964" i="21"/>
  <c r="G2964" i="21"/>
  <c r="F2965" i="21"/>
  <c r="G2965" i="21"/>
  <c r="F2966" i="21"/>
  <c r="G2966" i="21"/>
  <c r="F2967" i="21"/>
  <c r="G2967" i="21"/>
  <c r="F2968" i="21"/>
  <c r="G2968" i="21"/>
  <c r="F2969" i="21"/>
  <c r="G2969" i="21"/>
  <c r="F2970" i="21"/>
  <c r="G2970" i="21"/>
  <c r="F2971" i="21"/>
  <c r="G2971" i="21"/>
  <c r="F2972" i="21"/>
  <c r="G2972" i="21"/>
  <c r="F2973" i="21"/>
  <c r="G2973" i="21"/>
  <c r="F2974" i="21"/>
  <c r="G2974" i="21"/>
  <c r="F2975" i="21"/>
  <c r="G2975" i="21"/>
  <c r="F2976" i="21"/>
  <c r="G2976" i="21"/>
  <c r="F2977" i="21"/>
  <c r="G2977" i="21"/>
  <c r="F2978" i="21"/>
  <c r="G2978" i="21"/>
  <c r="F2979" i="21"/>
  <c r="G2979" i="21"/>
  <c r="F2980" i="21"/>
  <c r="G2980" i="21"/>
  <c r="F2981" i="21"/>
  <c r="G2981" i="21"/>
  <c r="F2982" i="21"/>
  <c r="G2982" i="21"/>
  <c r="F2983" i="21"/>
  <c r="G2983" i="21"/>
  <c r="F2984" i="21"/>
  <c r="G2984" i="21"/>
  <c r="F2985" i="21"/>
  <c r="G2985" i="21"/>
  <c r="F2986" i="21"/>
  <c r="G2986" i="21"/>
  <c r="F2987" i="21"/>
  <c r="G2987" i="21"/>
  <c r="F2988" i="21"/>
  <c r="G2988" i="21"/>
  <c r="F2989" i="21"/>
  <c r="G2989" i="21"/>
  <c r="F2990" i="21"/>
  <c r="G2990" i="21"/>
  <c r="F2991" i="21"/>
  <c r="G2991" i="21"/>
  <c r="F2992" i="21"/>
  <c r="G2992" i="21"/>
  <c r="F2993" i="21"/>
  <c r="G2993" i="21"/>
  <c r="F2994" i="21"/>
  <c r="G2994" i="21"/>
  <c r="F2995" i="21"/>
  <c r="G2995" i="21"/>
  <c r="F2996" i="21"/>
  <c r="G2996" i="21"/>
  <c r="F2997" i="21"/>
  <c r="G2997" i="21"/>
  <c r="F2998" i="21"/>
  <c r="G2998" i="21"/>
  <c r="F2999" i="21"/>
  <c r="G2999" i="21"/>
  <c r="F3000" i="21"/>
  <c r="G3000" i="21"/>
  <c r="F3001" i="21"/>
  <c r="G3001" i="21"/>
  <c r="F3002" i="21"/>
  <c r="G3002" i="21"/>
  <c r="F3003" i="21"/>
  <c r="G3003" i="21"/>
  <c r="F3004" i="21"/>
  <c r="G3004" i="21"/>
  <c r="F3005" i="21"/>
  <c r="G3005" i="21"/>
  <c r="F3006" i="21"/>
  <c r="G3006" i="21"/>
  <c r="F3007" i="21"/>
  <c r="G3007" i="21"/>
  <c r="F3008" i="21"/>
  <c r="G3008" i="21"/>
  <c r="F3009" i="21"/>
  <c r="G3009" i="21"/>
  <c r="F3010" i="21"/>
  <c r="G3010" i="21"/>
  <c r="F3011" i="21"/>
  <c r="G3011" i="21"/>
  <c r="F3012" i="21"/>
  <c r="G3012" i="21"/>
  <c r="F3013" i="21"/>
  <c r="G3013" i="21"/>
  <c r="F3014" i="21"/>
  <c r="G3014" i="21"/>
  <c r="F3015" i="21"/>
  <c r="G3015" i="21"/>
  <c r="F3016" i="21"/>
  <c r="G3016" i="21"/>
  <c r="F3017" i="21"/>
  <c r="G3017" i="21"/>
  <c r="F3018" i="21"/>
  <c r="G3018" i="21"/>
  <c r="F3019" i="21"/>
  <c r="G3019" i="21"/>
  <c r="F3020" i="21"/>
  <c r="G3020" i="21"/>
  <c r="F3021" i="21"/>
  <c r="G3021" i="21"/>
  <c r="F3022" i="21"/>
  <c r="G3022" i="21"/>
  <c r="F3023" i="21"/>
  <c r="G3023" i="21"/>
  <c r="F3024" i="21"/>
  <c r="G3024" i="21"/>
  <c r="F3025" i="21"/>
  <c r="G3025" i="21"/>
  <c r="F3026" i="21"/>
  <c r="G3026" i="21"/>
  <c r="F3027" i="21"/>
  <c r="G3027" i="21"/>
  <c r="F3028" i="21"/>
  <c r="G3028" i="21"/>
  <c r="F3029" i="21"/>
  <c r="G3029" i="21"/>
  <c r="F3030" i="21"/>
  <c r="G3030" i="21"/>
  <c r="F3031" i="21"/>
  <c r="G3031" i="21"/>
  <c r="F3032" i="21"/>
  <c r="G3032" i="21"/>
  <c r="F3033" i="21"/>
  <c r="G3033" i="21"/>
  <c r="F3034" i="21"/>
  <c r="G3034" i="21"/>
  <c r="F3035" i="21"/>
  <c r="G3035" i="21"/>
  <c r="F3036" i="21"/>
  <c r="G3036" i="21"/>
  <c r="F3037" i="21"/>
  <c r="G3037" i="21"/>
  <c r="F3038" i="21"/>
  <c r="G3038" i="21"/>
  <c r="F3039" i="21"/>
  <c r="G3039" i="21"/>
  <c r="F3040" i="21"/>
  <c r="G3040" i="21"/>
  <c r="F3041" i="21"/>
  <c r="G3041" i="21"/>
  <c r="F3042" i="21"/>
  <c r="G3042" i="21"/>
  <c r="F3043" i="21"/>
  <c r="G3043" i="21"/>
  <c r="F3044" i="21"/>
  <c r="G3044" i="21"/>
  <c r="F3045" i="21"/>
  <c r="G3045" i="21"/>
  <c r="F3046" i="21"/>
  <c r="G3046" i="21"/>
  <c r="F3047" i="21"/>
  <c r="G3047" i="21"/>
  <c r="F3048" i="21"/>
  <c r="G3048" i="21"/>
  <c r="F3049" i="21"/>
  <c r="G3049" i="21"/>
  <c r="F3050" i="21"/>
  <c r="G3050" i="21"/>
  <c r="F3051" i="21"/>
  <c r="G3051" i="21"/>
  <c r="F3052" i="21"/>
  <c r="G3052" i="21"/>
  <c r="F3053" i="21"/>
  <c r="G3053" i="21"/>
  <c r="F3054" i="21"/>
  <c r="G3054" i="21"/>
  <c r="F3055" i="21"/>
  <c r="G3055" i="21"/>
  <c r="F3056" i="21"/>
  <c r="G3056" i="21"/>
  <c r="F3057" i="21"/>
  <c r="G3057" i="21"/>
  <c r="F3058" i="21"/>
  <c r="G3058" i="21"/>
  <c r="F3059" i="21"/>
  <c r="G3059" i="21"/>
  <c r="F3060" i="21"/>
  <c r="G3060" i="21"/>
  <c r="F3061" i="21"/>
  <c r="G3061" i="21"/>
  <c r="F3062" i="21"/>
  <c r="G3062" i="21"/>
  <c r="F3063" i="21"/>
  <c r="G3063" i="21"/>
  <c r="F3064" i="21"/>
  <c r="G3064" i="21"/>
  <c r="F3065" i="21"/>
  <c r="G3065" i="21"/>
  <c r="F3066" i="21"/>
  <c r="G3066" i="21"/>
  <c r="F3067" i="21"/>
  <c r="G3067" i="21"/>
  <c r="F3068" i="21"/>
  <c r="G3068" i="21"/>
  <c r="F3069" i="21"/>
  <c r="G3069" i="21"/>
  <c r="F3070" i="21"/>
  <c r="G3070" i="21"/>
  <c r="F3071" i="21"/>
  <c r="G3071" i="21"/>
  <c r="F3072" i="21"/>
  <c r="G3072" i="21"/>
  <c r="F3073" i="21"/>
  <c r="G3073" i="21"/>
  <c r="F3074" i="21"/>
  <c r="G3074" i="21"/>
  <c r="F3075" i="21"/>
  <c r="G3075" i="21"/>
  <c r="F3076" i="21"/>
  <c r="G3076" i="21"/>
  <c r="F3077" i="21"/>
  <c r="G3077" i="21"/>
  <c r="F3078" i="21"/>
  <c r="G3078" i="21"/>
  <c r="F3079" i="21"/>
  <c r="G3079" i="21"/>
  <c r="F3080" i="21"/>
  <c r="G3080" i="21"/>
  <c r="F3081" i="21"/>
  <c r="G3081" i="21"/>
  <c r="F3082" i="21"/>
  <c r="G3082" i="21"/>
  <c r="F3083" i="21"/>
  <c r="G3083" i="21"/>
  <c r="F3084" i="21"/>
  <c r="G3084" i="21"/>
  <c r="F3085" i="21"/>
  <c r="G3085" i="21"/>
  <c r="F3086" i="21"/>
  <c r="G3086" i="21"/>
  <c r="F3087" i="21"/>
  <c r="G3087" i="21"/>
  <c r="F3088" i="21"/>
  <c r="G3088" i="21"/>
  <c r="F3089" i="21"/>
  <c r="G3089" i="21"/>
  <c r="F3090" i="21"/>
  <c r="G3090" i="21"/>
  <c r="F3091" i="21"/>
  <c r="G3091" i="21"/>
  <c r="F3092" i="21"/>
  <c r="G3092" i="21"/>
  <c r="F3093" i="21"/>
  <c r="G3093" i="21"/>
  <c r="F3094" i="21"/>
  <c r="G3094" i="21"/>
  <c r="F3095" i="21"/>
  <c r="G3095" i="21"/>
  <c r="F3096" i="21"/>
  <c r="G3096" i="21"/>
  <c r="F3097" i="21"/>
  <c r="G3097" i="21"/>
  <c r="F3098" i="21"/>
  <c r="G3098" i="21"/>
  <c r="F3099" i="21"/>
  <c r="G3099" i="21"/>
  <c r="F3100" i="21"/>
  <c r="G3100" i="21"/>
  <c r="F3101" i="21"/>
  <c r="G3101" i="21"/>
  <c r="F3102" i="21"/>
  <c r="G3102" i="21"/>
  <c r="F3103" i="21"/>
  <c r="G3103" i="21"/>
  <c r="F3104" i="21"/>
  <c r="G3104" i="21"/>
  <c r="F3105" i="21"/>
  <c r="G3105" i="21"/>
  <c r="F3106" i="21"/>
  <c r="G3106" i="21"/>
  <c r="F3107" i="21"/>
  <c r="G3107" i="21"/>
  <c r="F3108" i="21"/>
  <c r="G3108" i="21"/>
  <c r="F3109" i="21"/>
  <c r="G3109" i="21"/>
  <c r="F3110" i="21"/>
  <c r="G3110" i="21"/>
  <c r="F3111" i="21"/>
  <c r="G3111" i="21"/>
  <c r="F3112" i="21"/>
  <c r="G3112" i="21"/>
  <c r="F3113" i="21"/>
  <c r="G3113" i="21"/>
  <c r="F3114" i="21"/>
  <c r="G3114" i="21"/>
  <c r="F3115" i="21"/>
  <c r="G3115" i="21"/>
  <c r="F3116" i="21"/>
  <c r="G3116" i="21"/>
  <c r="F3117" i="21"/>
  <c r="G3117" i="21"/>
  <c r="F3118" i="21"/>
  <c r="G3118" i="21"/>
  <c r="F3119" i="21"/>
  <c r="G3119" i="21"/>
  <c r="F3120" i="21"/>
  <c r="G3120" i="21"/>
  <c r="F3121" i="21"/>
  <c r="G3121" i="21"/>
  <c r="F3122" i="21"/>
  <c r="G3122" i="21"/>
  <c r="F3123" i="21"/>
  <c r="G3123" i="21"/>
  <c r="F3124" i="21"/>
  <c r="G3124" i="21"/>
  <c r="F3125" i="21"/>
  <c r="G3125" i="21"/>
  <c r="F3126" i="21"/>
  <c r="G3126" i="21"/>
  <c r="F3127" i="21"/>
  <c r="G3127" i="21"/>
  <c r="F3128" i="21"/>
  <c r="G3128" i="21"/>
  <c r="F3129" i="21"/>
  <c r="G3129" i="21"/>
  <c r="F3130" i="21"/>
  <c r="G3130" i="21"/>
  <c r="F3131" i="21"/>
  <c r="G3131" i="21"/>
  <c r="F3132" i="21"/>
  <c r="G3132" i="21"/>
  <c r="F3133" i="21"/>
  <c r="G3133" i="21"/>
  <c r="F3134" i="21"/>
  <c r="G3134" i="21"/>
  <c r="F3135" i="21"/>
  <c r="G3135" i="21"/>
  <c r="F3136" i="21"/>
  <c r="G3136" i="21"/>
  <c r="F3137" i="21"/>
  <c r="G3137" i="21"/>
  <c r="F3138" i="21"/>
  <c r="G3138" i="21"/>
  <c r="F3139" i="21"/>
  <c r="G3139" i="21"/>
  <c r="F3140" i="21"/>
  <c r="G3140" i="21"/>
  <c r="F3141" i="21"/>
  <c r="G3141" i="21"/>
  <c r="F3142" i="21"/>
  <c r="G3142" i="21"/>
  <c r="F3143" i="21"/>
  <c r="G3143" i="21"/>
  <c r="F3144" i="21"/>
  <c r="G3144" i="21"/>
  <c r="F3145" i="21"/>
  <c r="G3145" i="21"/>
  <c r="F3146" i="21"/>
  <c r="G3146" i="21"/>
  <c r="F3147" i="21"/>
  <c r="G3147" i="21"/>
  <c r="F3148" i="21"/>
  <c r="G3148" i="21"/>
  <c r="F3149" i="21"/>
  <c r="G3149" i="21"/>
  <c r="F3150" i="21"/>
  <c r="G3150" i="21"/>
  <c r="F3151" i="21"/>
  <c r="G3151" i="21"/>
  <c r="F3152" i="21"/>
  <c r="G3152" i="21"/>
  <c r="F3153" i="21"/>
  <c r="G3153" i="21"/>
  <c r="F3154" i="21"/>
  <c r="G3154" i="21"/>
  <c r="F3155" i="21"/>
  <c r="G3155" i="21"/>
  <c r="F3156" i="21"/>
  <c r="G3156" i="21"/>
  <c r="F3157" i="21"/>
  <c r="G3157" i="21"/>
  <c r="F3158" i="21"/>
  <c r="G3158" i="21"/>
  <c r="F3159" i="21"/>
  <c r="G3159" i="21"/>
  <c r="F3160" i="21"/>
  <c r="G3160" i="21"/>
  <c r="F3161" i="21"/>
  <c r="G3161" i="21"/>
  <c r="F3162" i="21"/>
  <c r="G3162" i="21"/>
  <c r="F3163" i="21"/>
  <c r="G3163" i="21"/>
  <c r="F3164" i="21"/>
  <c r="G3164" i="21"/>
  <c r="F3165" i="21"/>
  <c r="G3165" i="21"/>
  <c r="F3166" i="21"/>
  <c r="G3166" i="21"/>
  <c r="F3167" i="21"/>
  <c r="G3167" i="21"/>
  <c r="F3168" i="21"/>
  <c r="G3168" i="21"/>
  <c r="F3169" i="21"/>
  <c r="G3169" i="21"/>
  <c r="F3170" i="21"/>
  <c r="G3170" i="21"/>
  <c r="F3171" i="21"/>
  <c r="G3171" i="21"/>
  <c r="F3172" i="21"/>
  <c r="G3172" i="21"/>
  <c r="F3173" i="21"/>
  <c r="G3173" i="21"/>
  <c r="F3174" i="21"/>
  <c r="G3174" i="21"/>
  <c r="F3175" i="21"/>
  <c r="G3175" i="21"/>
  <c r="F3176" i="21"/>
  <c r="G3176" i="21"/>
  <c r="F3177" i="21"/>
  <c r="G3177" i="21"/>
  <c r="F3178" i="21"/>
  <c r="G3178" i="21"/>
  <c r="F3179" i="21"/>
  <c r="G3179" i="21"/>
  <c r="F3180" i="21"/>
  <c r="G3180" i="21"/>
  <c r="F3181" i="21"/>
  <c r="G3181" i="21"/>
  <c r="F3182" i="21"/>
  <c r="G3182" i="21"/>
  <c r="F3183" i="21"/>
  <c r="G3183" i="21"/>
  <c r="F3184" i="21"/>
  <c r="G3184" i="21"/>
  <c r="F3185" i="21"/>
  <c r="G3185" i="21"/>
  <c r="F3186" i="21"/>
  <c r="G3186" i="21"/>
  <c r="F3187" i="21"/>
  <c r="G3187" i="21"/>
  <c r="F3188" i="21"/>
  <c r="G3188" i="21"/>
  <c r="F3189" i="21"/>
  <c r="G3189" i="21"/>
  <c r="F3190" i="21"/>
  <c r="G3190" i="21"/>
  <c r="F3191" i="21"/>
  <c r="G3191" i="21"/>
  <c r="F3192" i="21"/>
  <c r="G3192" i="21"/>
  <c r="F3193" i="21"/>
  <c r="G3193" i="21"/>
  <c r="F3194" i="21"/>
  <c r="G3194" i="21"/>
  <c r="F3195" i="21"/>
  <c r="G3195" i="21"/>
  <c r="F3196" i="21"/>
  <c r="G3196" i="21"/>
  <c r="F3197" i="21"/>
  <c r="G3197" i="21"/>
  <c r="F3198" i="21"/>
  <c r="G3198" i="21"/>
  <c r="F3199" i="21"/>
  <c r="G3199" i="21"/>
  <c r="F3200" i="21"/>
  <c r="G3200" i="21"/>
  <c r="F3201" i="21"/>
  <c r="G3201" i="21"/>
  <c r="F3202" i="21"/>
  <c r="G3202" i="21"/>
  <c r="F3203" i="21"/>
  <c r="G3203" i="21"/>
  <c r="F3204" i="21"/>
  <c r="G3204" i="21"/>
  <c r="F3205" i="21"/>
  <c r="G3205" i="21"/>
  <c r="F3206" i="21"/>
  <c r="G3206" i="21"/>
  <c r="F3207" i="21"/>
  <c r="G3207" i="21"/>
  <c r="F3208" i="21"/>
  <c r="G3208" i="21"/>
  <c r="F3209" i="21"/>
  <c r="G3209" i="21"/>
  <c r="F3210" i="21"/>
  <c r="G3210" i="21"/>
  <c r="F3211" i="21"/>
  <c r="G3211" i="21"/>
  <c r="F3212" i="21"/>
  <c r="G3212" i="21"/>
  <c r="F3213" i="21"/>
  <c r="G3213" i="21"/>
  <c r="F3214" i="21"/>
  <c r="G3214" i="21"/>
  <c r="F3215" i="21"/>
  <c r="G3215" i="21"/>
  <c r="F3216" i="21"/>
  <c r="G3216" i="21"/>
  <c r="F3217" i="21"/>
  <c r="G3217" i="21"/>
  <c r="F3218" i="21"/>
  <c r="G3218" i="21"/>
  <c r="F3219" i="21"/>
  <c r="G3219" i="21"/>
  <c r="F3220" i="21"/>
  <c r="G3220" i="21"/>
  <c r="F3221" i="21"/>
  <c r="G3221" i="21"/>
  <c r="F3222" i="21"/>
  <c r="G3222" i="21"/>
  <c r="F3223" i="21"/>
  <c r="G3223" i="21"/>
  <c r="F3224" i="21"/>
  <c r="G3224" i="21"/>
  <c r="F3225" i="21"/>
  <c r="G3225" i="21"/>
  <c r="F3226" i="21"/>
  <c r="G3226" i="21"/>
  <c r="F3227" i="21"/>
  <c r="G3227" i="21"/>
  <c r="F3228" i="21"/>
  <c r="G3228" i="21"/>
  <c r="F3229" i="21"/>
  <c r="G3229" i="21"/>
  <c r="F3230" i="21"/>
  <c r="G3230" i="21"/>
  <c r="F3231" i="21"/>
  <c r="G3231" i="21"/>
  <c r="F3232" i="21"/>
  <c r="G3232" i="21"/>
  <c r="F3233" i="21"/>
  <c r="G3233" i="21"/>
  <c r="F3234" i="21"/>
  <c r="G3234" i="21"/>
  <c r="F3235" i="21"/>
  <c r="G3235" i="21"/>
  <c r="F3236" i="21"/>
  <c r="G3236" i="21"/>
  <c r="F3237" i="21"/>
  <c r="G3237" i="21"/>
  <c r="F3238" i="21"/>
  <c r="G3238" i="21"/>
  <c r="F3239" i="21"/>
  <c r="G3239" i="21"/>
  <c r="F3240" i="21"/>
  <c r="G3240" i="21"/>
  <c r="F3241" i="21"/>
  <c r="G3241" i="21"/>
  <c r="F3242" i="21"/>
  <c r="G3242" i="21"/>
  <c r="F3243" i="21"/>
  <c r="G3243" i="21"/>
  <c r="F3244" i="21"/>
  <c r="G3244" i="21"/>
  <c r="F3245" i="21"/>
  <c r="G3245" i="21"/>
  <c r="F3246" i="21"/>
  <c r="G3246" i="21"/>
  <c r="F3247" i="21"/>
  <c r="G3247" i="21"/>
  <c r="F3248" i="21"/>
  <c r="G3248" i="21"/>
  <c r="F3249" i="21"/>
  <c r="G3249" i="21"/>
  <c r="F3250" i="21"/>
  <c r="G3250" i="21"/>
  <c r="F3251" i="21"/>
  <c r="G3251" i="21"/>
  <c r="F3252" i="21"/>
  <c r="G3252" i="21"/>
  <c r="F3253" i="21"/>
  <c r="G3253" i="21"/>
  <c r="F3254" i="21"/>
  <c r="G3254" i="21"/>
  <c r="F3255" i="21"/>
  <c r="G3255" i="21"/>
  <c r="F3256" i="21"/>
  <c r="G3256" i="21"/>
  <c r="F3257" i="21"/>
  <c r="G3257" i="21"/>
  <c r="F3258" i="21"/>
  <c r="G3258" i="21"/>
  <c r="F3259" i="21"/>
  <c r="G3259" i="21"/>
  <c r="F3260" i="21"/>
  <c r="G3260" i="21"/>
  <c r="F3261" i="21"/>
  <c r="G3261" i="21"/>
  <c r="F3262" i="21"/>
  <c r="G3262" i="21"/>
  <c r="F3263" i="21"/>
  <c r="G3263" i="21"/>
  <c r="F3264" i="21"/>
  <c r="G3264" i="21"/>
  <c r="F3265" i="21"/>
  <c r="G3265" i="21"/>
  <c r="F3266" i="21"/>
  <c r="G3266" i="21"/>
  <c r="F3267" i="21"/>
  <c r="G3267" i="21"/>
  <c r="F3268" i="21"/>
  <c r="G3268" i="21"/>
  <c r="F3269" i="21"/>
  <c r="G3269" i="21"/>
  <c r="F3270" i="21"/>
  <c r="G3270" i="21"/>
  <c r="F3271" i="21"/>
  <c r="G3271" i="21"/>
  <c r="F3272" i="21"/>
  <c r="G3272" i="21"/>
  <c r="F3273" i="21"/>
  <c r="G3273" i="21"/>
  <c r="F3274" i="21"/>
  <c r="G3274" i="21"/>
  <c r="F3275" i="21"/>
  <c r="G3275" i="21"/>
  <c r="F3276" i="21"/>
  <c r="G3276" i="21"/>
  <c r="F3277" i="21"/>
  <c r="G3277" i="21"/>
  <c r="F3278" i="21"/>
  <c r="G3278" i="21"/>
  <c r="F3279" i="21"/>
  <c r="G3279" i="21"/>
  <c r="F3280" i="21"/>
  <c r="G3280" i="21"/>
  <c r="F3281" i="21"/>
  <c r="G3281" i="21"/>
  <c r="F3282" i="21"/>
  <c r="G3282" i="21"/>
  <c r="F3283" i="21"/>
  <c r="G3283" i="21"/>
  <c r="F3284" i="21"/>
  <c r="G3284" i="21"/>
  <c r="F3285" i="21"/>
  <c r="G3285" i="21"/>
  <c r="F3286" i="21"/>
  <c r="G3286" i="21"/>
  <c r="F3287" i="21"/>
  <c r="G3287" i="21"/>
  <c r="F3288" i="21"/>
  <c r="G3288" i="21"/>
  <c r="F3289" i="21"/>
  <c r="G3289" i="21"/>
  <c r="F3290" i="21"/>
  <c r="G3290" i="21"/>
  <c r="F3291" i="21"/>
  <c r="G3291" i="21"/>
  <c r="F3292" i="21"/>
  <c r="G3292" i="21"/>
  <c r="F3293" i="21"/>
  <c r="G3293" i="21"/>
  <c r="F3294" i="21"/>
  <c r="G3294" i="21"/>
  <c r="F3295" i="21"/>
  <c r="G3295" i="21"/>
  <c r="F3296" i="21"/>
  <c r="G3296" i="21"/>
  <c r="F3297" i="21"/>
  <c r="G3297" i="21"/>
  <c r="F3298" i="21"/>
  <c r="G3298" i="21"/>
  <c r="F3299" i="21"/>
  <c r="G3299" i="21"/>
  <c r="F3300" i="21"/>
  <c r="G3300" i="21"/>
  <c r="F3301" i="21"/>
  <c r="G3301" i="21"/>
  <c r="F3302" i="21"/>
  <c r="G3302" i="21"/>
  <c r="F3303" i="21"/>
  <c r="G3303" i="21"/>
  <c r="F3304" i="21"/>
  <c r="G3304" i="21"/>
  <c r="F3305" i="21"/>
  <c r="G3305" i="21"/>
  <c r="F3306" i="21"/>
  <c r="G3306" i="21"/>
  <c r="F3307" i="21"/>
  <c r="G3307" i="21"/>
  <c r="F3308" i="21"/>
  <c r="G3308" i="21"/>
  <c r="F3309" i="21"/>
  <c r="G3309" i="21"/>
  <c r="F3310" i="21"/>
  <c r="G3310" i="21"/>
  <c r="F3311" i="21"/>
  <c r="G3311" i="21"/>
  <c r="F3312" i="21"/>
  <c r="G3312" i="21"/>
  <c r="F3313" i="21"/>
  <c r="G3313" i="21"/>
  <c r="F3314" i="21"/>
  <c r="G3314" i="21"/>
  <c r="F3315" i="21"/>
  <c r="G3315" i="21"/>
  <c r="F3316" i="21"/>
  <c r="G3316" i="21"/>
  <c r="F3317" i="21"/>
  <c r="G3317" i="21"/>
  <c r="F3318" i="21"/>
  <c r="G3318" i="21"/>
  <c r="F3319" i="21"/>
  <c r="G3319" i="21"/>
  <c r="F3320" i="21"/>
  <c r="G3320" i="21"/>
  <c r="F3321" i="21"/>
  <c r="G3321" i="21"/>
  <c r="F3322" i="21"/>
  <c r="G3322" i="21"/>
  <c r="F3323" i="21"/>
  <c r="G3323" i="21"/>
  <c r="F3324" i="21"/>
  <c r="G3324" i="21"/>
  <c r="F3325" i="21"/>
  <c r="G3325" i="21"/>
  <c r="F3326" i="21"/>
  <c r="G3326" i="21"/>
  <c r="F3327" i="21"/>
  <c r="G3327" i="21"/>
  <c r="F3328" i="21"/>
  <c r="G3328" i="21"/>
  <c r="F3329" i="21"/>
  <c r="G3329" i="21"/>
  <c r="F3330" i="21"/>
  <c r="G3330" i="21"/>
  <c r="F3331" i="21"/>
  <c r="G3331" i="21"/>
  <c r="F3332" i="21"/>
  <c r="G3332" i="21"/>
  <c r="F3333" i="21"/>
  <c r="G3333" i="21"/>
  <c r="F3334" i="21"/>
  <c r="G3334" i="21"/>
  <c r="F3335" i="21"/>
  <c r="G3335" i="21"/>
  <c r="F3336" i="21"/>
  <c r="G3336" i="21"/>
  <c r="F3337" i="21"/>
  <c r="G3337" i="21"/>
  <c r="F3338" i="21"/>
  <c r="G3338" i="21"/>
  <c r="F3339" i="21"/>
  <c r="G3339" i="21"/>
  <c r="F3340" i="21"/>
  <c r="G3340" i="21"/>
  <c r="F3341" i="21"/>
  <c r="G3341" i="21"/>
  <c r="F3342" i="21"/>
  <c r="G3342" i="21"/>
  <c r="F3343" i="21"/>
  <c r="G3343" i="21"/>
  <c r="F3344" i="21"/>
  <c r="G3344" i="21"/>
  <c r="F3345" i="21"/>
  <c r="G3345" i="21"/>
  <c r="F3346" i="21"/>
  <c r="G3346" i="21"/>
  <c r="F3347" i="21"/>
  <c r="G3347" i="21"/>
  <c r="F3348" i="21"/>
  <c r="G3348" i="21"/>
  <c r="F3349" i="21"/>
  <c r="G3349" i="21"/>
  <c r="F3350" i="21"/>
  <c r="G3350" i="21"/>
  <c r="F3351" i="21"/>
  <c r="G3351" i="21"/>
  <c r="F3352" i="21"/>
  <c r="G3352" i="21"/>
  <c r="F3353" i="21"/>
  <c r="G3353" i="21"/>
  <c r="F3354" i="21"/>
  <c r="G3354" i="21"/>
  <c r="F3355" i="21"/>
  <c r="G3355" i="21"/>
  <c r="F3356" i="21"/>
  <c r="G3356" i="21"/>
  <c r="F3357" i="21"/>
  <c r="G3357" i="21"/>
  <c r="F3358" i="21"/>
  <c r="G3358" i="21"/>
  <c r="F3359" i="21"/>
  <c r="G3359" i="21"/>
  <c r="F3360" i="21"/>
  <c r="G3360" i="21"/>
  <c r="F3361" i="21"/>
  <c r="G3361" i="21"/>
  <c r="F3362" i="21"/>
  <c r="G3362" i="21"/>
  <c r="F3363" i="21"/>
  <c r="G3363" i="21"/>
  <c r="F3364" i="21"/>
  <c r="G3364" i="21"/>
  <c r="F3365" i="21"/>
  <c r="G3365" i="21"/>
  <c r="F3366" i="21"/>
  <c r="G3366" i="21"/>
  <c r="F3367" i="21"/>
  <c r="G3367" i="21"/>
  <c r="F3368" i="21"/>
  <c r="G3368" i="21"/>
  <c r="F3369" i="21"/>
  <c r="G3369" i="21"/>
  <c r="F3370" i="21"/>
  <c r="G3370" i="21"/>
  <c r="F3371" i="21"/>
  <c r="G3371" i="21"/>
  <c r="F3372" i="21"/>
  <c r="G3372" i="21"/>
  <c r="F3373" i="21"/>
  <c r="G3373" i="21"/>
  <c r="F3374" i="21"/>
  <c r="G3374" i="21"/>
  <c r="F3375" i="21"/>
  <c r="G3375" i="21"/>
  <c r="F3376" i="21"/>
  <c r="G3376" i="21"/>
  <c r="F3377" i="21"/>
  <c r="G3377" i="21"/>
  <c r="F3378" i="21"/>
  <c r="G3378" i="21"/>
  <c r="F3379" i="21"/>
  <c r="G3379" i="21"/>
  <c r="F3380" i="21"/>
  <c r="G3380" i="21"/>
  <c r="F3381" i="21"/>
  <c r="G3381" i="21"/>
  <c r="F3382" i="21"/>
  <c r="G3382" i="21"/>
  <c r="F3383" i="21"/>
  <c r="G3383" i="21"/>
  <c r="F3384" i="21"/>
  <c r="G3384" i="21"/>
  <c r="F3385" i="21"/>
  <c r="G3385" i="21"/>
  <c r="F3386" i="21"/>
  <c r="G3386" i="21"/>
  <c r="F3387" i="21"/>
  <c r="G3387" i="21"/>
  <c r="F3388" i="21"/>
  <c r="G3388" i="21"/>
  <c r="F3389" i="21"/>
  <c r="G3389" i="21"/>
  <c r="F3390" i="21"/>
  <c r="G3390" i="21"/>
  <c r="F3391" i="21"/>
  <c r="G3391" i="21"/>
  <c r="F3392" i="21"/>
  <c r="G3392" i="21"/>
  <c r="F3393" i="21"/>
  <c r="G3393" i="21"/>
  <c r="F3394" i="21"/>
  <c r="G3394" i="21"/>
  <c r="F3395" i="21"/>
  <c r="G3395" i="21"/>
  <c r="F3396" i="21"/>
  <c r="G3396" i="21"/>
  <c r="F3397" i="21"/>
  <c r="G3397" i="21"/>
  <c r="F3398" i="21"/>
  <c r="G3398" i="21"/>
  <c r="F3399" i="21"/>
  <c r="G3399" i="21"/>
  <c r="F3400" i="21"/>
  <c r="G3400" i="21"/>
  <c r="F3401" i="21"/>
  <c r="G3401" i="21"/>
  <c r="F3402" i="21"/>
  <c r="G3402" i="21"/>
  <c r="F3403" i="21"/>
  <c r="G3403" i="21"/>
  <c r="F3404" i="21"/>
  <c r="G3404" i="21"/>
  <c r="F3405" i="21"/>
  <c r="G3405" i="21"/>
  <c r="F3406" i="21"/>
  <c r="G3406" i="21"/>
  <c r="F3407" i="21"/>
  <c r="G3407" i="21"/>
  <c r="F3408" i="21"/>
  <c r="G3408" i="21"/>
  <c r="F3409" i="21"/>
  <c r="G3409" i="21"/>
  <c r="F3410" i="21"/>
  <c r="G3410" i="21"/>
  <c r="F3411" i="21"/>
  <c r="G3411" i="21"/>
  <c r="F3412" i="21"/>
  <c r="G3412" i="21"/>
  <c r="F3413" i="21"/>
  <c r="G3413" i="21"/>
  <c r="F3414" i="21"/>
  <c r="G3414" i="21"/>
  <c r="F3415" i="21"/>
  <c r="G3415" i="21"/>
  <c r="F3416" i="21"/>
  <c r="G3416" i="21"/>
  <c r="F3417" i="21"/>
  <c r="G3417" i="21"/>
  <c r="F3418" i="21"/>
  <c r="G3418" i="21"/>
  <c r="F3419" i="21"/>
  <c r="G3419" i="21"/>
  <c r="F3420" i="21"/>
  <c r="G3420" i="21"/>
  <c r="F3421" i="21"/>
  <c r="G3421" i="21"/>
  <c r="F3422" i="21"/>
  <c r="G3422" i="21"/>
  <c r="F3423" i="21"/>
  <c r="G3423" i="21"/>
  <c r="F3424" i="21"/>
  <c r="G3424" i="21"/>
  <c r="F3425" i="21"/>
  <c r="G3425" i="21"/>
  <c r="F3426" i="21"/>
  <c r="G3426" i="21"/>
  <c r="F3427" i="21"/>
  <c r="G3427" i="21"/>
  <c r="F3428" i="21"/>
  <c r="G3428" i="21"/>
  <c r="F3429" i="21"/>
  <c r="G3429" i="21"/>
  <c r="F3430" i="21"/>
  <c r="G3430" i="21"/>
  <c r="F3431" i="21"/>
  <c r="G3431" i="21"/>
  <c r="F3432" i="21"/>
  <c r="G3432" i="21"/>
  <c r="F3433" i="21"/>
  <c r="G3433" i="21"/>
  <c r="F3434" i="21"/>
  <c r="G3434" i="21"/>
  <c r="F3435" i="21"/>
  <c r="G3435" i="21"/>
  <c r="F3436" i="21"/>
  <c r="G3436" i="21"/>
  <c r="F3437" i="21"/>
  <c r="G3437" i="21"/>
  <c r="F3438" i="21"/>
  <c r="G3438" i="21"/>
  <c r="F3439" i="21"/>
  <c r="G3439" i="21"/>
  <c r="F3440" i="21"/>
  <c r="G3440" i="21"/>
  <c r="F3441" i="21"/>
  <c r="G3441" i="21"/>
  <c r="F3442" i="21"/>
  <c r="G3442" i="21"/>
  <c r="F3443" i="21"/>
  <c r="G3443" i="21"/>
  <c r="F3444" i="21"/>
  <c r="G3444" i="21"/>
  <c r="F3445" i="21"/>
  <c r="G3445" i="21"/>
  <c r="F3446" i="21"/>
  <c r="G3446" i="21"/>
  <c r="F3447" i="21"/>
  <c r="G3447" i="21"/>
  <c r="F3448" i="21"/>
  <c r="G3448" i="21"/>
  <c r="F3449" i="21"/>
  <c r="G3449" i="21"/>
  <c r="F3450" i="21"/>
  <c r="G3450" i="21"/>
  <c r="F3451" i="21"/>
  <c r="G3451" i="21"/>
  <c r="F3452" i="21"/>
  <c r="G3452" i="21"/>
  <c r="F3453" i="21"/>
  <c r="G3453" i="21"/>
  <c r="F3454" i="21"/>
  <c r="G3454" i="21"/>
  <c r="F3455" i="21"/>
  <c r="G3455" i="21"/>
  <c r="F3456" i="21"/>
  <c r="G3456" i="21"/>
  <c r="F3457" i="21"/>
  <c r="G3457" i="21"/>
  <c r="F3458" i="21"/>
  <c r="G3458" i="21"/>
  <c r="F3459" i="21"/>
  <c r="G3459" i="21"/>
  <c r="F3460" i="21"/>
  <c r="G3460" i="21"/>
  <c r="F3461" i="21"/>
  <c r="G3461" i="21"/>
  <c r="F3462" i="21"/>
  <c r="G3462" i="21"/>
  <c r="F3463" i="21"/>
  <c r="G3463" i="21"/>
  <c r="F3464" i="21"/>
  <c r="G3464" i="21"/>
  <c r="F3465" i="21"/>
  <c r="G3465" i="21"/>
  <c r="F3466" i="21"/>
  <c r="G3466" i="21"/>
  <c r="F3467" i="21"/>
  <c r="G3467" i="21"/>
  <c r="F3468" i="21"/>
  <c r="G3468" i="21"/>
  <c r="F3469" i="21"/>
  <c r="G3469" i="21"/>
  <c r="F3470" i="21"/>
  <c r="G3470" i="21"/>
  <c r="F3471" i="21"/>
  <c r="G3471" i="21"/>
  <c r="F3472" i="21"/>
  <c r="G3472" i="21"/>
  <c r="F3473" i="21"/>
  <c r="G3473" i="21"/>
  <c r="F3474" i="21"/>
  <c r="G3474" i="21"/>
  <c r="F3475" i="21"/>
  <c r="G3475" i="21"/>
  <c r="F3476" i="21"/>
  <c r="G3476" i="21"/>
  <c r="F3477" i="21"/>
  <c r="G3477" i="21"/>
  <c r="F3478" i="21"/>
  <c r="G3478" i="21"/>
  <c r="F3479" i="21"/>
  <c r="G3479" i="21"/>
  <c r="F3480" i="21"/>
  <c r="G3480" i="21"/>
  <c r="F3481" i="21"/>
  <c r="G3481" i="21"/>
  <c r="F3482" i="21"/>
  <c r="G3482" i="21"/>
  <c r="F3483" i="21"/>
  <c r="G3483" i="21"/>
  <c r="F3484" i="21"/>
  <c r="G3484" i="21"/>
  <c r="F3485" i="21"/>
  <c r="G3485" i="21"/>
  <c r="F3486" i="21"/>
  <c r="G3486" i="21"/>
  <c r="F3487" i="21"/>
  <c r="G3487" i="21"/>
  <c r="F3488" i="21"/>
  <c r="G3488" i="21"/>
  <c r="F3489" i="21"/>
  <c r="G3489" i="21"/>
  <c r="F3490" i="21"/>
  <c r="G3490" i="21"/>
  <c r="F3491" i="21"/>
  <c r="G3491" i="21"/>
  <c r="F3492" i="21"/>
  <c r="G3492" i="21"/>
  <c r="F3493" i="21"/>
  <c r="G3493" i="21"/>
  <c r="F3494" i="21"/>
  <c r="G3494" i="21"/>
  <c r="F3495" i="21"/>
  <c r="G3495" i="21"/>
  <c r="F3496" i="21"/>
  <c r="G3496" i="21"/>
  <c r="F3497" i="21"/>
  <c r="G3497" i="21"/>
  <c r="F3498" i="21"/>
  <c r="G3498" i="21"/>
  <c r="F3499" i="21"/>
  <c r="G3499" i="21"/>
  <c r="F3500" i="21"/>
  <c r="G3500" i="21"/>
  <c r="F3501" i="21"/>
  <c r="G3501" i="21"/>
  <c r="F3502" i="21"/>
  <c r="G3502" i="21"/>
  <c r="F3503" i="21"/>
  <c r="G3503" i="21"/>
  <c r="F3504" i="21"/>
  <c r="G3504" i="21"/>
  <c r="F3505" i="21"/>
  <c r="G3505" i="21"/>
  <c r="F3506" i="21"/>
  <c r="G3506" i="21"/>
  <c r="F3507" i="21"/>
  <c r="G3507" i="21"/>
  <c r="F3508" i="21"/>
  <c r="G3508" i="21"/>
  <c r="F3509" i="21"/>
  <c r="G3509" i="21"/>
  <c r="F3510" i="21"/>
  <c r="G3510" i="21"/>
  <c r="F3511" i="21"/>
  <c r="G3511" i="21"/>
  <c r="F3512" i="21"/>
  <c r="G3512" i="21"/>
  <c r="F3513" i="21"/>
  <c r="G3513" i="21"/>
  <c r="F3514" i="21"/>
  <c r="G3514" i="21"/>
  <c r="F3515" i="21"/>
  <c r="G3515" i="21"/>
  <c r="F3516" i="21"/>
  <c r="G3516" i="21"/>
  <c r="F3517" i="21"/>
  <c r="G3517" i="21"/>
  <c r="F3518" i="21"/>
  <c r="G3518" i="21"/>
  <c r="F3519" i="21"/>
  <c r="G3519" i="21"/>
  <c r="F3520" i="21"/>
  <c r="G3520" i="21"/>
  <c r="F3521" i="21"/>
  <c r="G3521" i="21"/>
  <c r="F3522" i="21"/>
  <c r="G3522" i="21"/>
  <c r="F3523" i="21"/>
  <c r="G3523" i="21"/>
  <c r="F3524" i="21"/>
  <c r="G3524" i="21"/>
  <c r="F3525" i="21"/>
  <c r="G3525" i="21"/>
  <c r="F3526" i="21"/>
  <c r="G3526" i="21"/>
  <c r="F3527" i="21"/>
  <c r="G3527" i="21"/>
  <c r="F3528" i="21"/>
  <c r="G3528" i="21"/>
  <c r="F3529" i="21"/>
  <c r="G3529" i="21"/>
  <c r="F3530" i="21"/>
  <c r="G3530" i="21"/>
  <c r="F3531" i="21"/>
  <c r="G3531" i="21"/>
  <c r="F3532" i="21"/>
  <c r="G3532" i="21"/>
  <c r="F3533" i="21"/>
  <c r="G3533" i="21"/>
  <c r="F3534" i="21"/>
  <c r="G3534" i="21"/>
  <c r="F3535" i="21"/>
  <c r="G3535" i="21"/>
  <c r="F3536" i="21"/>
  <c r="G3536" i="21"/>
  <c r="F3537" i="21"/>
  <c r="G3537" i="21"/>
  <c r="F3538" i="21"/>
  <c r="G3538" i="21"/>
  <c r="F3539" i="21"/>
  <c r="G3539" i="21"/>
  <c r="F3540" i="21"/>
  <c r="G3540" i="21"/>
  <c r="F3541" i="21"/>
  <c r="G3541" i="21"/>
  <c r="F3542" i="21"/>
  <c r="G3542" i="21"/>
  <c r="F3543" i="21"/>
  <c r="G3543" i="21"/>
  <c r="F3544" i="21"/>
  <c r="G3544" i="21"/>
  <c r="F3545" i="21"/>
  <c r="G3545" i="21"/>
  <c r="F3546" i="21"/>
  <c r="G3546" i="21"/>
  <c r="F3547" i="21"/>
  <c r="G3547" i="21"/>
  <c r="F3548" i="21"/>
  <c r="G3548" i="21"/>
  <c r="F3549" i="21"/>
  <c r="G3549" i="21"/>
  <c r="F3550" i="21"/>
  <c r="G3550" i="21"/>
  <c r="F3551" i="21"/>
  <c r="G3551" i="21"/>
  <c r="F3552" i="21"/>
  <c r="G3552" i="21"/>
  <c r="F3553" i="21"/>
  <c r="G3553" i="21"/>
  <c r="F3554" i="21"/>
  <c r="G3554" i="21"/>
  <c r="F3555" i="21"/>
  <c r="G3555" i="21"/>
  <c r="F3556" i="21"/>
  <c r="G3556" i="21"/>
  <c r="F3557" i="21"/>
  <c r="G3557" i="21"/>
  <c r="F3558" i="21"/>
  <c r="G3558" i="21"/>
  <c r="F3559" i="21"/>
  <c r="G3559" i="21"/>
  <c r="F3560" i="21"/>
  <c r="G3560" i="21"/>
  <c r="F3561" i="21"/>
  <c r="G3561" i="21"/>
  <c r="F3562" i="21"/>
  <c r="G3562" i="21"/>
  <c r="F3563" i="21"/>
  <c r="G3563" i="21"/>
  <c r="F3564" i="21"/>
  <c r="G3564" i="21"/>
  <c r="F3565" i="21"/>
  <c r="G3565" i="21"/>
  <c r="F3566" i="21"/>
  <c r="G3566" i="21"/>
  <c r="F3567" i="21"/>
  <c r="G3567" i="21"/>
  <c r="F3568" i="21"/>
  <c r="G3568" i="21"/>
  <c r="F3569" i="21"/>
  <c r="G3569" i="21"/>
  <c r="F3570" i="21"/>
  <c r="G3570" i="21"/>
  <c r="F3571" i="21"/>
  <c r="G3571" i="21"/>
  <c r="F3572" i="21"/>
  <c r="G3572" i="21"/>
  <c r="F3573" i="21"/>
  <c r="G3573" i="21"/>
  <c r="F3574" i="21"/>
  <c r="G3574" i="21"/>
  <c r="F3575" i="21"/>
  <c r="G3575" i="21"/>
  <c r="F3576" i="21"/>
  <c r="G3576" i="21"/>
  <c r="F3577" i="21"/>
  <c r="G3577" i="21"/>
  <c r="F3578" i="21"/>
  <c r="G3578" i="21"/>
  <c r="F3579" i="21"/>
  <c r="G3579" i="21"/>
  <c r="F3580" i="21"/>
  <c r="G3580" i="21"/>
  <c r="F3581" i="21"/>
  <c r="G3581" i="21"/>
  <c r="F3582" i="21"/>
  <c r="G3582" i="21"/>
  <c r="F3583" i="21"/>
  <c r="G3583" i="21"/>
  <c r="F3584" i="21"/>
  <c r="G3584" i="21"/>
  <c r="F3585" i="21"/>
  <c r="G3585" i="21"/>
  <c r="F3586" i="21"/>
  <c r="G3586" i="21"/>
  <c r="F3587" i="21"/>
  <c r="G3587" i="21"/>
  <c r="F3588" i="21"/>
  <c r="G3588" i="21"/>
  <c r="F3589" i="21"/>
  <c r="G3589" i="21"/>
  <c r="F3590" i="21"/>
  <c r="G3590" i="21"/>
  <c r="F3591" i="21"/>
  <c r="G3591" i="21"/>
  <c r="F3592" i="21"/>
  <c r="G3592" i="21"/>
  <c r="F3593" i="21"/>
  <c r="G3593" i="21"/>
  <c r="F3594" i="21"/>
  <c r="G3594" i="21"/>
  <c r="F3595" i="21"/>
  <c r="G3595" i="21"/>
  <c r="F3596" i="21"/>
  <c r="G3596" i="21"/>
  <c r="F3597" i="21"/>
  <c r="G3597" i="21"/>
  <c r="F3598" i="21"/>
  <c r="G3598" i="21"/>
  <c r="F3599" i="21"/>
  <c r="G3599" i="21"/>
  <c r="F3600" i="21"/>
  <c r="G3600" i="21"/>
  <c r="F3601" i="21"/>
  <c r="G3601" i="21"/>
  <c r="F3602" i="21"/>
  <c r="G3602" i="21"/>
  <c r="F3603" i="21"/>
  <c r="G3603" i="21"/>
  <c r="F3604" i="21"/>
  <c r="G3604" i="21"/>
  <c r="F3605" i="21"/>
  <c r="G3605" i="21"/>
  <c r="F3606" i="21"/>
  <c r="G3606" i="21"/>
  <c r="F3607" i="21"/>
  <c r="G3607" i="21"/>
  <c r="F3608" i="21"/>
  <c r="G3608" i="21"/>
  <c r="F3609" i="21"/>
  <c r="G3609" i="21"/>
  <c r="F3610" i="21"/>
  <c r="G3610" i="21"/>
  <c r="F3611" i="21"/>
  <c r="G3611" i="21"/>
  <c r="F3612" i="21"/>
  <c r="G3612" i="21"/>
  <c r="F3613" i="21"/>
  <c r="G3613" i="21"/>
  <c r="F3614" i="21"/>
  <c r="G3614" i="21"/>
  <c r="F3615" i="21"/>
  <c r="G3615" i="21"/>
  <c r="F3616" i="21"/>
  <c r="G3616" i="21"/>
  <c r="F3617" i="21"/>
  <c r="G3617" i="21"/>
  <c r="F3618" i="21"/>
  <c r="G3618" i="21"/>
  <c r="F3619" i="21"/>
  <c r="G3619" i="21"/>
  <c r="F3620" i="21"/>
  <c r="G3620" i="21"/>
  <c r="F3621" i="21"/>
  <c r="G3621" i="21"/>
  <c r="F3622" i="21"/>
  <c r="G3622" i="21"/>
  <c r="F3623" i="21"/>
  <c r="G3623" i="21"/>
  <c r="F3624" i="21"/>
  <c r="G3624" i="21"/>
  <c r="F3625" i="21"/>
  <c r="G3625" i="21"/>
  <c r="F3626" i="21"/>
  <c r="G3626" i="21"/>
  <c r="F3627" i="21"/>
  <c r="G3627" i="21"/>
  <c r="F3628" i="21"/>
  <c r="G3628" i="21"/>
  <c r="F3629" i="21"/>
  <c r="G3629" i="21"/>
  <c r="F3630" i="21"/>
  <c r="G3630" i="21"/>
  <c r="F3631" i="21"/>
  <c r="G3631" i="21"/>
  <c r="F3632" i="21"/>
  <c r="G3632" i="21"/>
  <c r="F3633" i="21"/>
  <c r="G3633" i="21"/>
  <c r="F3634" i="21"/>
  <c r="G3634" i="21"/>
  <c r="F3635" i="21"/>
  <c r="G3635" i="21"/>
  <c r="F3636" i="21"/>
  <c r="G3636" i="21"/>
  <c r="F3637" i="21"/>
  <c r="G3637" i="21"/>
  <c r="F3638" i="21"/>
  <c r="G3638" i="21"/>
  <c r="F3639" i="21"/>
  <c r="G3639" i="21"/>
  <c r="F3640" i="21"/>
  <c r="G3640" i="21"/>
  <c r="F3641" i="21"/>
  <c r="G3641" i="21"/>
  <c r="F3642" i="21"/>
  <c r="G3642" i="21"/>
  <c r="F3643" i="21"/>
  <c r="G3643" i="21"/>
  <c r="F3644" i="21"/>
  <c r="G3644" i="21"/>
  <c r="F3645" i="21"/>
  <c r="G3645" i="21"/>
  <c r="F3646" i="21"/>
  <c r="G3646" i="21"/>
  <c r="F3647" i="21"/>
  <c r="G3647" i="21"/>
  <c r="F3648" i="21"/>
  <c r="G3648" i="21"/>
  <c r="F3649" i="21"/>
  <c r="G3649" i="21"/>
  <c r="F3650" i="21"/>
  <c r="G3650" i="21"/>
  <c r="F3651" i="21"/>
  <c r="G3651" i="21"/>
  <c r="F3652" i="21"/>
  <c r="G3652" i="21"/>
  <c r="F3653" i="21"/>
  <c r="G3653" i="21"/>
  <c r="F3654" i="21"/>
  <c r="G3654" i="21"/>
  <c r="F3655" i="21"/>
  <c r="G3655" i="21"/>
  <c r="F3656" i="21"/>
  <c r="G3656" i="21"/>
  <c r="F3657" i="21"/>
  <c r="G3657" i="21"/>
  <c r="F3658" i="21"/>
  <c r="G3658" i="21"/>
  <c r="F3659" i="21"/>
  <c r="G3659" i="21"/>
  <c r="F3660" i="21"/>
  <c r="G3660" i="21"/>
  <c r="F3661" i="21"/>
  <c r="G3661" i="21"/>
  <c r="F3662" i="21"/>
  <c r="G3662" i="21"/>
  <c r="F3663" i="21"/>
  <c r="G3663" i="21"/>
  <c r="F3664" i="21"/>
  <c r="G3664" i="21"/>
  <c r="F3665" i="21"/>
  <c r="G3665" i="21"/>
  <c r="F3666" i="21"/>
  <c r="G3666" i="21"/>
  <c r="F3667" i="21"/>
  <c r="G3667" i="21"/>
  <c r="F3668" i="21"/>
  <c r="G3668" i="21"/>
  <c r="F3669" i="21"/>
  <c r="G3669" i="21"/>
  <c r="F3670" i="21"/>
  <c r="G3670" i="21"/>
  <c r="F3671" i="21"/>
  <c r="G3671" i="21"/>
  <c r="F3672" i="21"/>
  <c r="G3672" i="21"/>
  <c r="F3673" i="21"/>
  <c r="G3673" i="21"/>
  <c r="F3674" i="21"/>
  <c r="G3674" i="21"/>
  <c r="F3675" i="21"/>
  <c r="G3675" i="21"/>
  <c r="F3676" i="21"/>
  <c r="G3676" i="21"/>
  <c r="F3677" i="21"/>
  <c r="G3677" i="21"/>
  <c r="F3678" i="21"/>
  <c r="G3678" i="21"/>
  <c r="F3679" i="21"/>
  <c r="G3679" i="21"/>
  <c r="F3680" i="21"/>
  <c r="G3680" i="21"/>
  <c r="F3681" i="21"/>
  <c r="G3681" i="21"/>
  <c r="F3682" i="21"/>
  <c r="G3682" i="21"/>
  <c r="F3683" i="21"/>
  <c r="G3683" i="21"/>
  <c r="F3684" i="21"/>
  <c r="G3684" i="21"/>
  <c r="F3685" i="21"/>
  <c r="G3685" i="21"/>
  <c r="F3686" i="21"/>
  <c r="G3686" i="21"/>
  <c r="F3687" i="21"/>
  <c r="G3687" i="21"/>
  <c r="F3688" i="21"/>
  <c r="G3688" i="21"/>
  <c r="F3689" i="21"/>
  <c r="G3689" i="21"/>
  <c r="F3690" i="21"/>
  <c r="G3690" i="21"/>
  <c r="F3691" i="21"/>
  <c r="G3691" i="21"/>
  <c r="F3692" i="21"/>
  <c r="G3692" i="21"/>
  <c r="F3693" i="21"/>
  <c r="G3693" i="21"/>
  <c r="F3694" i="21"/>
  <c r="G3694" i="21"/>
  <c r="F3695" i="21"/>
  <c r="G3695" i="21"/>
  <c r="F3696" i="21"/>
  <c r="G3696" i="21"/>
  <c r="F3697" i="21"/>
  <c r="G3697" i="21"/>
  <c r="F3698" i="21"/>
  <c r="G3698" i="21"/>
  <c r="F3699" i="21"/>
  <c r="G3699" i="21"/>
  <c r="F3700" i="21"/>
  <c r="G3700" i="21"/>
  <c r="F3701" i="21"/>
  <c r="G3701" i="21"/>
  <c r="F3702" i="21"/>
  <c r="G3702" i="21"/>
  <c r="F3703" i="21"/>
  <c r="G3703" i="21"/>
  <c r="F3704" i="21"/>
  <c r="G3704" i="21"/>
  <c r="F3705" i="21"/>
  <c r="G3705" i="21"/>
  <c r="F3706" i="21"/>
  <c r="G3706" i="21"/>
  <c r="F3707" i="21"/>
  <c r="G3707" i="21"/>
  <c r="F3708" i="21"/>
  <c r="G3708" i="21"/>
  <c r="F3709" i="21"/>
  <c r="G3709" i="21"/>
  <c r="F3710" i="21"/>
  <c r="G3710" i="21"/>
  <c r="F3711" i="21"/>
  <c r="G3711" i="21"/>
  <c r="F3712" i="21"/>
  <c r="G3712" i="21"/>
  <c r="F3713" i="21"/>
  <c r="G3713" i="21"/>
  <c r="F3714" i="21"/>
  <c r="G3714" i="21"/>
  <c r="F3715" i="21"/>
  <c r="G3715" i="21"/>
  <c r="F3716" i="21"/>
  <c r="G3716" i="21"/>
  <c r="F3717" i="21"/>
  <c r="G3717" i="21"/>
  <c r="F3718" i="21"/>
  <c r="G3718" i="21"/>
  <c r="F3719" i="21"/>
  <c r="G3719" i="21"/>
  <c r="F3720" i="21"/>
  <c r="G3720" i="21"/>
  <c r="F3721" i="21"/>
  <c r="G3721" i="21"/>
  <c r="F3722" i="21"/>
  <c r="G3722" i="21"/>
  <c r="F3723" i="21"/>
  <c r="G3723" i="21"/>
  <c r="F3724" i="21"/>
  <c r="G3724" i="21"/>
  <c r="F3725" i="21"/>
  <c r="G3725" i="21"/>
  <c r="F3726" i="21"/>
  <c r="G3726" i="21"/>
  <c r="F3727" i="21"/>
  <c r="G3727" i="21"/>
  <c r="F3728" i="21"/>
  <c r="G3728" i="21"/>
  <c r="F3729" i="21"/>
  <c r="G3729" i="21"/>
  <c r="F3730" i="21"/>
  <c r="G3730" i="21"/>
  <c r="F3731" i="21"/>
  <c r="G3731" i="21"/>
  <c r="F3732" i="21"/>
  <c r="G3732" i="21"/>
  <c r="F3733" i="21"/>
  <c r="G3733" i="21"/>
  <c r="F3734" i="21"/>
  <c r="G3734" i="21"/>
  <c r="F3735" i="21"/>
  <c r="G3735" i="21"/>
  <c r="F3736" i="21"/>
  <c r="G3736" i="21"/>
  <c r="F3737" i="21"/>
  <c r="G3737" i="21"/>
  <c r="F3738" i="21"/>
  <c r="G3738" i="21"/>
  <c r="F3739" i="21"/>
  <c r="G3739" i="21"/>
  <c r="F3740" i="21"/>
  <c r="G3740" i="21"/>
  <c r="F3741" i="21"/>
  <c r="G3741" i="21"/>
  <c r="F3742" i="21"/>
  <c r="G3742" i="21"/>
  <c r="F3743" i="21"/>
  <c r="G3743" i="21"/>
  <c r="F3744" i="21"/>
  <c r="G3744" i="21"/>
  <c r="F3745" i="21"/>
  <c r="G3745" i="21"/>
  <c r="F3746" i="21"/>
  <c r="G3746" i="21"/>
  <c r="F3747" i="21"/>
  <c r="G3747" i="21"/>
  <c r="F3748" i="21"/>
  <c r="G3748" i="21"/>
  <c r="F3749" i="21"/>
  <c r="G3749" i="21"/>
  <c r="F3750" i="21"/>
  <c r="G3750" i="21"/>
  <c r="F3751" i="21"/>
  <c r="G3751" i="21"/>
  <c r="F3752" i="21"/>
  <c r="G3752" i="21"/>
  <c r="F3753" i="21"/>
  <c r="G3753" i="21"/>
  <c r="F3754" i="21"/>
  <c r="G3754" i="21"/>
  <c r="F3755" i="21"/>
  <c r="G3755" i="21"/>
  <c r="F3756" i="21"/>
  <c r="G3756" i="21"/>
  <c r="F3757" i="21"/>
  <c r="G3757" i="21"/>
  <c r="F3758" i="21"/>
  <c r="G3758" i="21"/>
  <c r="F3759" i="21"/>
  <c r="G3759" i="21"/>
  <c r="F3760" i="21"/>
  <c r="G3760" i="21"/>
  <c r="F3761" i="21"/>
  <c r="G3761" i="21"/>
  <c r="F3762" i="21"/>
  <c r="G3762" i="21"/>
  <c r="F3763" i="21"/>
  <c r="G3763" i="21"/>
  <c r="F3764" i="21"/>
  <c r="G3764" i="21"/>
  <c r="F3765" i="21"/>
  <c r="G3765" i="21"/>
  <c r="F3766" i="21"/>
  <c r="G3766" i="21"/>
  <c r="F3767" i="21"/>
  <c r="G3767" i="21"/>
  <c r="F3768" i="21"/>
  <c r="G3768" i="21"/>
  <c r="F3769" i="21"/>
  <c r="G3769" i="21"/>
  <c r="F3770" i="21"/>
  <c r="G3770" i="21"/>
  <c r="F3771" i="21"/>
  <c r="G3771" i="21"/>
  <c r="F3772" i="21"/>
  <c r="G3772" i="21"/>
  <c r="F3773" i="21"/>
  <c r="G3773" i="21"/>
  <c r="F3774" i="21"/>
  <c r="G3774" i="21"/>
  <c r="F3775" i="21"/>
  <c r="G3775" i="21"/>
  <c r="F3776" i="21"/>
  <c r="G3776" i="21"/>
  <c r="F3777" i="21"/>
  <c r="G3777" i="21"/>
  <c r="F3778" i="21"/>
  <c r="G3778" i="21"/>
  <c r="F3779" i="21"/>
  <c r="G3779" i="21"/>
  <c r="F3780" i="21"/>
  <c r="G3780" i="21"/>
  <c r="F3781" i="21"/>
  <c r="G3781" i="21"/>
  <c r="F3782" i="21"/>
  <c r="G3782" i="21"/>
  <c r="F3783" i="21"/>
  <c r="G3783" i="21"/>
  <c r="F3784" i="21"/>
  <c r="G3784" i="21"/>
  <c r="F3785" i="21"/>
  <c r="G3785" i="21"/>
  <c r="F3786" i="21"/>
  <c r="G3786" i="21"/>
  <c r="F3787" i="21"/>
  <c r="G3787" i="21"/>
  <c r="F3788" i="21"/>
  <c r="G3788" i="21"/>
  <c r="F3789" i="21"/>
  <c r="G3789" i="21"/>
  <c r="F3790" i="21"/>
  <c r="G3790" i="21"/>
  <c r="F3791" i="21"/>
  <c r="G3791" i="21"/>
  <c r="F3792" i="21"/>
  <c r="G3792" i="21"/>
  <c r="F3793" i="21"/>
  <c r="G3793" i="21"/>
  <c r="F3794" i="21"/>
  <c r="G3794" i="21"/>
  <c r="F3795" i="21"/>
  <c r="G3795" i="21"/>
  <c r="F3796" i="21"/>
  <c r="G3796" i="21"/>
  <c r="F3797" i="21"/>
  <c r="G3797" i="21"/>
  <c r="F3798" i="21"/>
  <c r="G3798" i="21"/>
  <c r="F3799" i="21"/>
  <c r="G3799" i="21"/>
  <c r="F3800" i="21"/>
  <c r="G3800" i="21"/>
  <c r="F3801" i="21"/>
  <c r="G3801" i="21"/>
  <c r="F3802" i="21"/>
  <c r="G3802" i="21"/>
  <c r="F3803" i="21"/>
  <c r="G3803" i="21"/>
  <c r="F3804" i="21"/>
  <c r="G3804" i="21"/>
  <c r="F3805" i="21"/>
  <c r="G3805" i="21"/>
  <c r="F3806" i="21"/>
  <c r="G3806" i="21"/>
  <c r="F3807" i="21"/>
  <c r="G3807" i="21"/>
  <c r="F3808" i="21"/>
  <c r="G3808" i="21"/>
  <c r="F3809" i="21"/>
  <c r="G3809" i="21"/>
  <c r="F3810" i="21"/>
  <c r="G3810" i="21"/>
  <c r="F3811" i="21"/>
  <c r="G3811" i="21"/>
  <c r="F3812" i="21"/>
  <c r="G3812" i="21"/>
  <c r="F3813" i="21"/>
  <c r="G3813" i="21"/>
  <c r="F3814" i="21"/>
  <c r="G3814" i="21"/>
  <c r="F3815" i="21"/>
  <c r="G3815" i="21"/>
  <c r="F3816" i="21"/>
  <c r="G3816" i="21"/>
  <c r="F3817" i="21"/>
  <c r="G3817" i="21"/>
  <c r="F3818" i="21"/>
  <c r="G3818" i="21"/>
  <c r="F3819" i="21"/>
  <c r="G3819" i="21"/>
  <c r="F3820" i="21"/>
  <c r="G3820" i="21"/>
  <c r="F3821" i="21"/>
  <c r="G3821" i="21"/>
  <c r="F3822" i="21"/>
  <c r="G3822" i="21"/>
  <c r="F3823" i="21"/>
  <c r="G3823" i="21"/>
  <c r="F3824" i="21"/>
  <c r="G3824" i="21"/>
  <c r="F3825" i="21"/>
  <c r="G3825" i="21"/>
  <c r="F3826" i="21"/>
  <c r="G3826" i="21"/>
  <c r="F3827" i="21"/>
  <c r="G3827" i="21"/>
  <c r="F3828" i="21"/>
  <c r="G3828" i="21"/>
  <c r="F3829" i="21"/>
  <c r="G3829" i="21"/>
  <c r="F3830" i="21"/>
  <c r="G3830" i="21"/>
  <c r="F3831" i="21"/>
  <c r="G3831" i="21"/>
  <c r="F3832" i="21"/>
  <c r="G3832" i="21"/>
  <c r="F3833" i="21"/>
  <c r="G3833" i="21"/>
  <c r="F3834" i="21"/>
  <c r="G3834" i="21"/>
  <c r="F3835" i="21"/>
  <c r="G3835" i="21"/>
  <c r="F3836" i="21"/>
  <c r="G3836" i="21"/>
  <c r="F3837" i="21"/>
  <c r="G3837" i="21"/>
  <c r="F3838" i="21"/>
  <c r="G3838" i="21"/>
  <c r="F3839" i="21"/>
  <c r="G3839" i="21"/>
  <c r="F3840" i="21"/>
  <c r="G3840" i="21"/>
  <c r="F3841" i="21"/>
  <c r="G3841" i="21"/>
  <c r="F3842" i="21"/>
  <c r="G3842" i="21"/>
  <c r="F3843" i="21"/>
  <c r="G3843" i="21"/>
  <c r="F3844" i="21"/>
  <c r="G3844" i="21"/>
  <c r="F3845" i="21"/>
  <c r="G3845" i="21"/>
  <c r="F3846" i="21"/>
  <c r="G3846" i="21"/>
  <c r="F3847" i="21"/>
  <c r="G3847" i="21"/>
  <c r="F3848" i="21"/>
  <c r="G3848" i="21"/>
  <c r="F3849" i="21"/>
  <c r="G3849" i="21"/>
  <c r="F3850" i="21"/>
  <c r="G3850" i="21"/>
  <c r="F3851" i="21"/>
  <c r="G3851" i="21"/>
  <c r="F3852" i="21"/>
  <c r="G3852" i="21"/>
  <c r="F3853" i="21"/>
  <c r="G3853" i="21"/>
  <c r="F3854" i="21"/>
  <c r="G3854" i="21"/>
  <c r="F3855" i="21"/>
  <c r="G3855" i="21"/>
  <c r="F3856" i="21"/>
  <c r="G3856" i="21"/>
  <c r="F3857" i="21"/>
  <c r="G3857" i="21"/>
  <c r="F3858" i="21"/>
  <c r="G3858" i="21"/>
  <c r="F3859" i="21"/>
  <c r="G3859" i="21"/>
  <c r="F3860" i="21"/>
  <c r="G3860" i="21"/>
  <c r="F3861" i="21"/>
  <c r="G3861" i="21"/>
  <c r="F3862" i="21"/>
  <c r="G3862" i="21"/>
  <c r="F3863" i="21"/>
  <c r="G3863" i="21"/>
  <c r="F3864" i="21"/>
  <c r="G3864" i="21"/>
  <c r="F3865" i="21"/>
  <c r="G3865" i="21"/>
  <c r="F3866" i="21"/>
  <c r="G3866" i="21"/>
  <c r="F3867" i="21"/>
  <c r="G3867" i="21"/>
  <c r="F3868" i="21"/>
  <c r="G3868" i="21"/>
  <c r="F3869" i="21"/>
  <c r="G3869" i="21"/>
  <c r="F3870" i="21"/>
  <c r="G3870" i="21"/>
  <c r="F3871" i="21"/>
  <c r="G3871" i="21"/>
  <c r="F3872" i="21"/>
  <c r="G3872" i="21"/>
  <c r="F3873" i="21"/>
  <c r="G3873" i="21"/>
  <c r="F3874" i="21"/>
  <c r="G3874" i="21"/>
  <c r="F3875" i="21"/>
  <c r="G3875" i="21"/>
  <c r="F3876" i="21"/>
  <c r="G3876" i="21"/>
  <c r="F3877" i="21"/>
  <c r="G3877" i="21"/>
  <c r="F3878" i="21"/>
  <c r="G3878" i="21"/>
  <c r="F3879" i="21"/>
  <c r="G3879" i="21"/>
  <c r="F3880" i="21"/>
  <c r="G3880" i="21"/>
  <c r="F3881" i="21"/>
  <c r="G3881" i="21"/>
  <c r="F3882" i="21"/>
  <c r="G3882" i="21"/>
  <c r="F3883" i="21"/>
  <c r="G3883" i="21"/>
  <c r="F3884" i="21"/>
  <c r="G3884" i="21"/>
  <c r="F3885" i="21"/>
  <c r="G3885" i="21"/>
  <c r="F3886" i="21"/>
  <c r="G3886" i="21"/>
  <c r="F3887" i="21"/>
  <c r="G3887" i="21"/>
  <c r="F3888" i="21"/>
  <c r="G3888" i="21"/>
  <c r="F3889" i="21"/>
  <c r="G3889" i="21"/>
  <c r="F3890" i="21"/>
  <c r="G3890" i="21"/>
  <c r="F3891" i="21"/>
  <c r="G3891" i="21"/>
  <c r="F3892" i="21"/>
  <c r="G3892" i="21"/>
  <c r="F3893" i="21"/>
  <c r="G3893" i="21"/>
  <c r="F3894" i="21"/>
  <c r="G3894" i="21"/>
  <c r="F3895" i="21"/>
  <c r="G3895" i="21"/>
  <c r="F3896" i="21"/>
  <c r="G3896" i="21"/>
  <c r="F3897" i="21"/>
  <c r="G3897" i="21"/>
  <c r="F3898" i="21"/>
  <c r="G3898" i="21"/>
  <c r="F3899" i="21"/>
  <c r="G3899" i="21"/>
  <c r="F3900" i="21"/>
  <c r="G3900" i="21"/>
  <c r="F3901" i="21"/>
  <c r="G3901" i="21"/>
  <c r="F3902" i="21"/>
  <c r="G3902" i="21"/>
  <c r="F3903" i="21"/>
  <c r="G3903" i="21"/>
  <c r="F3904" i="21"/>
  <c r="G3904" i="21"/>
  <c r="F3905" i="21"/>
  <c r="G3905" i="21"/>
  <c r="F3906" i="21"/>
  <c r="G3906" i="21"/>
  <c r="F3907" i="21"/>
  <c r="G3907" i="21"/>
  <c r="F3908" i="21"/>
  <c r="G3908" i="21"/>
  <c r="F3909" i="21"/>
  <c r="G3909" i="21"/>
  <c r="F3910" i="21"/>
  <c r="G3910" i="21"/>
  <c r="F3911" i="21"/>
  <c r="G3911" i="21"/>
  <c r="F3912" i="21"/>
  <c r="G3912" i="21"/>
  <c r="F3913" i="21"/>
  <c r="G3913" i="21"/>
  <c r="F3914" i="21"/>
  <c r="G3914" i="21"/>
  <c r="F3915" i="21"/>
  <c r="G3915" i="21"/>
  <c r="F3916" i="21"/>
  <c r="G3916" i="21"/>
  <c r="F3917" i="21"/>
  <c r="G3917" i="21"/>
  <c r="F3918" i="21"/>
  <c r="G3918" i="21"/>
  <c r="F3919" i="21"/>
  <c r="G3919" i="21"/>
  <c r="F3920" i="21"/>
  <c r="G3920" i="21"/>
  <c r="F3921" i="21"/>
  <c r="G3921" i="21"/>
  <c r="F3922" i="21"/>
  <c r="G3922" i="21"/>
  <c r="F3923" i="21"/>
  <c r="G3923" i="21"/>
  <c r="F3924" i="21"/>
  <c r="G3924" i="21"/>
  <c r="F3925" i="21"/>
  <c r="G3925" i="21"/>
  <c r="F3926" i="21"/>
  <c r="G3926" i="21"/>
  <c r="F3927" i="21"/>
  <c r="G3927" i="21"/>
  <c r="F3928" i="21"/>
  <c r="G3928" i="21"/>
  <c r="F3929" i="21"/>
  <c r="G3929" i="21"/>
  <c r="F3930" i="21"/>
  <c r="G3930" i="21"/>
  <c r="F3931" i="21"/>
  <c r="G3931" i="21"/>
  <c r="F3932" i="21"/>
  <c r="G3932" i="21"/>
  <c r="F3933" i="21"/>
  <c r="G3933" i="21"/>
  <c r="F3934" i="21"/>
  <c r="G3934" i="21"/>
  <c r="F3935" i="21"/>
  <c r="G3935" i="21"/>
  <c r="F3936" i="21"/>
  <c r="G3936" i="21"/>
  <c r="F3937" i="21"/>
  <c r="G3937" i="21"/>
  <c r="F3938" i="21"/>
  <c r="G3938" i="21"/>
  <c r="F3939" i="21"/>
  <c r="G3939" i="21"/>
  <c r="F3940" i="21"/>
  <c r="G3940" i="21"/>
  <c r="F3941" i="21"/>
  <c r="G3941" i="21"/>
  <c r="F3942" i="21"/>
  <c r="G3942" i="21"/>
  <c r="F3943" i="21"/>
  <c r="G3943" i="21"/>
  <c r="F3944" i="21"/>
  <c r="G3944" i="21"/>
  <c r="F3945" i="21"/>
  <c r="G3945" i="21"/>
  <c r="F3946" i="21"/>
  <c r="G3946" i="21"/>
  <c r="F3947" i="21"/>
  <c r="G3947" i="21"/>
  <c r="F3948" i="21"/>
  <c r="G3948" i="21"/>
  <c r="F3949" i="21"/>
  <c r="G3949" i="21"/>
  <c r="F3950" i="21"/>
  <c r="G3950" i="21"/>
  <c r="F3951" i="21"/>
  <c r="G3951" i="21"/>
  <c r="F3952" i="21"/>
  <c r="G3952" i="21"/>
  <c r="F3953" i="21"/>
  <c r="G3953" i="21"/>
  <c r="F3954" i="21"/>
  <c r="G3954" i="21"/>
  <c r="F3955" i="21"/>
  <c r="G3955" i="21"/>
  <c r="F3956" i="21"/>
  <c r="G3956" i="21"/>
  <c r="F3957" i="21"/>
  <c r="G3957" i="21"/>
  <c r="F3958" i="21"/>
  <c r="G3958" i="21"/>
  <c r="F3959" i="21"/>
  <c r="G3959" i="21"/>
  <c r="F3960" i="21"/>
  <c r="G3960" i="21"/>
  <c r="F3961" i="21"/>
  <c r="G3961" i="21"/>
  <c r="F3962" i="21"/>
  <c r="G3962" i="21"/>
  <c r="F3963" i="21"/>
  <c r="G3963" i="21"/>
  <c r="F3964" i="21"/>
  <c r="G3964" i="21"/>
  <c r="F3965" i="21"/>
  <c r="G3965" i="21"/>
  <c r="F3966" i="21"/>
  <c r="G3966" i="21"/>
  <c r="F3967" i="21"/>
  <c r="G3967" i="21"/>
  <c r="F3968" i="21"/>
  <c r="G3968" i="21"/>
  <c r="F3969" i="21"/>
  <c r="G3969" i="21"/>
  <c r="F3970" i="21"/>
  <c r="G3970" i="21"/>
  <c r="F3971" i="21"/>
  <c r="G3971" i="21"/>
  <c r="F3972" i="21"/>
  <c r="G3972" i="21"/>
  <c r="F3973" i="21"/>
  <c r="G3973" i="21"/>
  <c r="F3974" i="21"/>
  <c r="G3974" i="21"/>
  <c r="F3975" i="21"/>
  <c r="G3975" i="21"/>
  <c r="F3976" i="21"/>
  <c r="G3976" i="21"/>
  <c r="F3977" i="21"/>
  <c r="G3977" i="21"/>
  <c r="F3978" i="21"/>
  <c r="G3978" i="21"/>
  <c r="F3979" i="21"/>
  <c r="G3979" i="21"/>
  <c r="F3980" i="21"/>
  <c r="G3980" i="21"/>
  <c r="F3981" i="21"/>
  <c r="G3981" i="21"/>
  <c r="F3982" i="21"/>
  <c r="G3982" i="21"/>
  <c r="F3983" i="21"/>
  <c r="G3983" i="21"/>
  <c r="F3984" i="21"/>
  <c r="G3984" i="21"/>
  <c r="F3985" i="21"/>
  <c r="G3985" i="21"/>
  <c r="F3986" i="21"/>
  <c r="G3986" i="21"/>
  <c r="F3987" i="21"/>
  <c r="G3987" i="21"/>
  <c r="F3988" i="21"/>
  <c r="G3988" i="21"/>
  <c r="F3989" i="21"/>
  <c r="G3989" i="21"/>
  <c r="F3990" i="21"/>
  <c r="G3990" i="21"/>
  <c r="F3991" i="21"/>
  <c r="G3991" i="21"/>
  <c r="F3992" i="21"/>
  <c r="G3992" i="21"/>
  <c r="F3993" i="21"/>
  <c r="G3993" i="21"/>
  <c r="F3994" i="21"/>
  <c r="G3994" i="21"/>
  <c r="F3995" i="21"/>
  <c r="G3995" i="21"/>
  <c r="F3996" i="21"/>
  <c r="G3996" i="21"/>
  <c r="F3997" i="21"/>
  <c r="G3997" i="21"/>
  <c r="F3998" i="21"/>
  <c r="G3998" i="21"/>
  <c r="F3999" i="21"/>
  <c r="G3999" i="21"/>
  <c r="F4000" i="21"/>
  <c r="G4000" i="21"/>
  <c r="F4001" i="21"/>
  <c r="G4001" i="21"/>
  <c r="F4002" i="21"/>
  <c r="G4002" i="21"/>
  <c r="F4003" i="21"/>
  <c r="G4003" i="21"/>
  <c r="F4004" i="21"/>
  <c r="G4004" i="21"/>
  <c r="F4005" i="21"/>
  <c r="G4005" i="21"/>
  <c r="F4006" i="21"/>
  <c r="G4006" i="21"/>
  <c r="F4007" i="21"/>
  <c r="G4007" i="21"/>
  <c r="F4008" i="21"/>
  <c r="G4008" i="21"/>
  <c r="F4009" i="21"/>
  <c r="G4009" i="21"/>
  <c r="F4010" i="21"/>
  <c r="G4010" i="21"/>
  <c r="F4011" i="21"/>
  <c r="G4011" i="21"/>
  <c r="F4012" i="21"/>
  <c r="G4012" i="21"/>
  <c r="F4013" i="21"/>
  <c r="G4013" i="21"/>
  <c r="F4014" i="21"/>
  <c r="G4014" i="21"/>
  <c r="F4015" i="21"/>
  <c r="G4015" i="21"/>
  <c r="F4016" i="21"/>
  <c r="G4016" i="21"/>
  <c r="F4017" i="21"/>
  <c r="G4017" i="21"/>
  <c r="F4018" i="21"/>
  <c r="G4018" i="21"/>
  <c r="F4019" i="21"/>
  <c r="G4019" i="21"/>
  <c r="F4020" i="21"/>
  <c r="G4020" i="21"/>
  <c r="F4021" i="21"/>
  <c r="G4021" i="21"/>
  <c r="F4022" i="21"/>
  <c r="G4022" i="21"/>
  <c r="F4023" i="21"/>
  <c r="G4023" i="21"/>
  <c r="F4024" i="21"/>
  <c r="G4024" i="21"/>
  <c r="F4025" i="21"/>
  <c r="G4025" i="21"/>
  <c r="F4026" i="21"/>
  <c r="G4026" i="21"/>
  <c r="F4027" i="21"/>
  <c r="G4027" i="21"/>
  <c r="F4028" i="21"/>
  <c r="G4028" i="21"/>
  <c r="F4029" i="21"/>
  <c r="G4029" i="21"/>
  <c r="F4030" i="21"/>
  <c r="G4030" i="21"/>
  <c r="F4031" i="21"/>
  <c r="G4031" i="21"/>
  <c r="F4032" i="21"/>
  <c r="G4032" i="21"/>
  <c r="F4033" i="21"/>
  <c r="G4033" i="21"/>
  <c r="F4034" i="21"/>
  <c r="G4034" i="21"/>
  <c r="F4035" i="21"/>
  <c r="G4035" i="21"/>
  <c r="F4036" i="21"/>
  <c r="G4036" i="21"/>
  <c r="F4037" i="21"/>
  <c r="G4037" i="21"/>
  <c r="F4038" i="21"/>
  <c r="G4038" i="21"/>
  <c r="F4039" i="21"/>
  <c r="G4039" i="21"/>
  <c r="F4040" i="21"/>
  <c r="G4040" i="21"/>
  <c r="F4041" i="21"/>
  <c r="G4041" i="21"/>
  <c r="F4042" i="21"/>
  <c r="G4042" i="21"/>
  <c r="F4043" i="21"/>
  <c r="G4043" i="21"/>
  <c r="F4044" i="21"/>
  <c r="G4044" i="21"/>
  <c r="F4045" i="21"/>
  <c r="G4045" i="21"/>
  <c r="F4046" i="21"/>
  <c r="G4046" i="21"/>
  <c r="F4047" i="21"/>
  <c r="G4047" i="21"/>
  <c r="F4048" i="21"/>
  <c r="G4048" i="21"/>
  <c r="F4049" i="21"/>
  <c r="G4049" i="21"/>
  <c r="F4050" i="21"/>
  <c r="G4050" i="21"/>
  <c r="F4051" i="21"/>
  <c r="G4051" i="21"/>
  <c r="F4052" i="21"/>
  <c r="G4052" i="21"/>
  <c r="F4053" i="21"/>
  <c r="G4053" i="21"/>
  <c r="F4054" i="21"/>
  <c r="G4054" i="21"/>
  <c r="F4055" i="21"/>
  <c r="G4055" i="21"/>
  <c r="F4056" i="21"/>
  <c r="G4056" i="21"/>
  <c r="F4057" i="21"/>
  <c r="G4057" i="21"/>
  <c r="F4058" i="21"/>
  <c r="G4058" i="21"/>
  <c r="F4059" i="21"/>
  <c r="G4059" i="21"/>
  <c r="F4060" i="21"/>
  <c r="G4060" i="21"/>
  <c r="F4061" i="21"/>
  <c r="G4061" i="21"/>
  <c r="F4062" i="21"/>
  <c r="G4062" i="21"/>
  <c r="F4063" i="21"/>
  <c r="G4063" i="21"/>
  <c r="F4064" i="21"/>
  <c r="G4064" i="21"/>
  <c r="F4065" i="21"/>
  <c r="G4065" i="21"/>
  <c r="F4066" i="21"/>
  <c r="G4066" i="21"/>
  <c r="F4067" i="21"/>
  <c r="G4067" i="21"/>
  <c r="F4068" i="21"/>
  <c r="G4068" i="21"/>
  <c r="F4069" i="21"/>
  <c r="G4069" i="21"/>
  <c r="F4070" i="21"/>
  <c r="G4070" i="21"/>
  <c r="F4071" i="21"/>
  <c r="G4071" i="21"/>
  <c r="F4072" i="21"/>
  <c r="G4072" i="21"/>
  <c r="F4073" i="21"/>
  <c r="G4073" i="21"/>
  <c r="F4074" i="21"/>
  <c r="G4074" i="21"/>
  <c r="F4075" i="21"/>
  <c r="G4075" i="21"/>
  <c r="F4076" i="21"/>
  <c r="G4076" i="21"/>
  <c r="F4077" i="21"/>
  <c r="G4077" i="21"/>
  <c r="F4078" i="21"/>
  <c r="G4078" i="21"/>
  <c r="F4079" i="21"/>
  <c r="G4079" i="21"/>
  <c r="F4080" i="21"/>
  <c r="G4080" i="21"/>
  <c r="F4081" i="21"/>
  <c r="G4081" i="21"/>
  <c r="F4082" i="21"/>
  <c r="G4082" i="21"/>
  <c r="F4083" i="21"/>
  <c r="G4083" i="21"/>
  <c r="F4084" i="21"/>
  <c r="G4084" i="21"/>
  <c r="F4085" i="21"/>
  <c r="G4085" i="21"/>
  <c r="F4086" i="21"/>
  <c r="G4086" i="21"/>
  <c r="F4087" i="21"/>
  <c r="G4087" i="21"/>
  <c r="F4088" i="21"/>
  <c r="G4088" i="21"/>
  <c r="F4089" i="21"/>
  <c r="G4089" i="21"/>
  <c r="F4090" i="21"/>
  <c r="G4090" i="21"/>
  <c r="F4091" i="21"/>
  <c r="G4091" i="21"/>
  <c r="F4092" i="21"/>
  <c r="G4092" i="21"/>
  <c r="F4093" i="21"/>
  <c r="G4093" i="21"/>
  <c r="F4094" i="21"/>
  <c r="G4094" i="21"/>
  <c r="F4095" i="21"/>
  <c r="G4095" i="21"/>
  <c r="F4096" i="21"/>
  <c r="G4096" i="21"/>
  <c r="F4097" i="21"/>
  <c r="G4097" i="21"/>
  <c r="F4098" i="21"/>
  <c r="G4098" i="21"/>
  <c r="F4099" i="21"/>
  <c r="G4099" i="21"/>
  <c r="F4100" i="21"/>
  <c r="G4100" i="21"/>
  <c r="F4101" i="21"/>
  <c r="G4101" i="21"/>
  <c r="F4102" i="21"/>
  <c r="G4102" i="21"/>
  <c r="F4103" i="21"/>
  <c r="G4103" i="21"/>
  <c r="F4104" i="21"/>
  <c r="G4104" i="21"/>
  <c r="F4105" i="21"/>
  <c r="G4105" i="21"/>
  <c r="F4106" i="21"/>
  <c r="G4106" i="21"/>
  <c r="F4107" i="21"/>
  <c r="G4107" i="21"/>
  <c r="F4108" i="21"/>
  <c r="G4108" i="21"/>
  <c r="F4109" i="21"/>
  <c r="G4109" i="21"/>
  <c r="F4110" i="21"/>
  <c r="G4110" i="21"/>
  <c r="F4111" i="21"/>
  <c r="G4111" i="21"/>
  <c r="F4112" i="21"/>
  <c r="G4112" i="21"/>
  <c r="F4113" i="21"/>
  <c r="G4113" i="21"/>
  <c r="F4114" i="21"/>
  <c r="G4114" i="21"/>
  <c r="F4115" i="21"/>
  <c r="G4115" i="21"/>
  <c r="F4116" i="21"/>
  <c r="G4116" i="21"/>
  <c r="F4117" i="21"/>
  <c r="G4117" i="21"/>
  <c r="F4118" i="21"/>
  <c r="G4118" i="21"/>
  <c r="F4119" i="21"/>
  <c r="G4119" i="21"/>
  <c r="F4120" i="21"/>
  <c r="G4120" i="21"/>
  <c r="F4121" i="21"/>
  <c r="G4121" i="21"/>
  <c r="F4122" i="21"/>
  <c r="G4122" i="21"/>
  <c r="F4123" i="21"/>
  <c r="G4123" i="21"/>
  <c r="F4124" i="21"/>
  <c r="G4124" i="21"/>
  <c r="F4125" i="21"/>
  <c r="G4125" i="21"/>
  <c r="F4126" i="21"/>
  <c r="G4126" i="21"/>
  <c r="F4127" i="21"/>
  <c r="G4127" i="21"/>
  <c r="F4128" i="21"/>
  <c r="G4128" i="21"/>
  <c r="F4129" i="21"/>
  <c r="G4129" i="21"/>
  <c r="F4130" i="21"/>
  <c r="G4130" i="21"/>
  <c r="F4131" i="21"/>
  <c r="G4131" i="21"/>
  <c r="F4132" i="21"/>
  <c r="G4132" i="21"/>
  <c r="F4133" i="21"/>
  <c r="G4133" i="21"/>
  <c r="F4134" i="21"/>
  <c r="G4134" i="21"/>
  <c r="F4135" i="21"/>
  <c r="G4135" i="21"/>
  <c r="F4136" i="21"/>
  <c r="G4136" i="21"/>
  <c r="F4137" i="21"/>
  <c r="G4137" i="21"/>
  <c r="F4138" i="21"/>
  <c r="G4138" i="21"/>
  <c r="F4139" i="21"/>
  <c r="G4139" i="21"/>
  <c r="F4140" i="21"/>
  <c r="G4140" i="21"/>
  <c r="F4141" i="21"/>
  <c r="G4141" i="21"/>
  <c r="F4142" i="21"/>
  <c r="G4142" i="21"/>
  <c r="F4143" i="21"/>
  <c r="G4143" i="21"/>
  <c r="F4144" i="21"/>
  <c r="G4144" i="21"/>
  <c r="F4145" i="21"/>
  <c r="G4145" i="21"/>
  <c r="F4146" i="21"/>
  <c r="G4146" i="21"/>
  <c r="F4147" i="21"/>
  <c r="G4147" i="21"/>
  <c r="F4148" i="21"/>
  <c r="G4148" i="21"/>
  <c r="F4149" i="21"/>
  <c r="G4149" i="21"/>
  <c r="F4150" i="21"/>
  <c r="G4150" i="21"/>
  <c r="F4151" i="21"/>
  <c r="G4151" i="21"/>
  <c r="F4152" i="21"/>
  <c r="G4152" i="21"/>
  <c r="F4153" i="21"/>
  <c r="G4153" i="21"/>
  <c r="F4154" i="21"/>
  <c r="G4154" i="21"/>
  <c r="F4155" i="21"/>
  <c r="G4155" i="21"/>
  <c r="F4156" i="21"/>
  <c r="G4156" i="21"/>
  <c r="F4157" i="21"/>
  <c r="G4157" i="21"/>
  <c r="F4158" i="21"/>
  <c r="G4158" i="21"/>
  <c r="F4159" i="21"/>
  <c r="G4159" i="21"/>
  <c r="F4160" i="21"/>
  <c r="G4160" i="21"/>
  <c r="F4161" i="21"/>
  <c r="G4161" i="21"/>
  <c r="F4162" i="21"/>
  <c r="G4162" i="21"/>
  <c r="F4163" i="21"/>
  <c r="G4163" i="21"/>
  <c r="F4164" i="21"/>
  <c r="G4164" i="21"/>
  <c r="F4165" i="21"/>
  <c r="G4165" i="21"/>
  <c r="F4166" i="21"/>
  <c r="G4166" i="21"/>
  <c r="F4167" i="21"/>
  <c r="G4167" i="21"/>
  <c r="F4168" i="21"/>
  <c r="G4168" i="21"/>
  <c r="F4169" i="21"/>
  <c r="G4169" i="21"/>
  <c r="F4170" i="21"/>
  <c r="G4170" i="21"/>
  <c r="F4171" i="21"/>
  <c r="G4171" i="21"/>
  <c r="F4172" i="21"/>
  <c r="G4172" i="21"/>
  <c r="F4173" i="21"/>
  <c r="G4173" i="21"/>
  <c r="F4174" i="21"/>
  <c r="G4174" i="21"/>
  <c r="F4175" i="21"/>
  <c r="G4175" i="21"/>
  <c r="F4176" i="21"/>
  <c r="G4176" i="21"/>
  <c r="F4177" i="21"/>
  <c r="G4177" i="21"/>
  <c r="F4178" i="21"/>
  <c r="G4178" i="21"/>
  <c r="F4179" i="21"/>
  <c r="G4179" i="21"/>
  <c r="F4180" i="21"/>
  <c r="G4180" i="21"/>
  <c r="F4181" i="21"/>
  <c r="G4181" i="21"/>
  <c r="F4182" i="21"/>
  <c r="G4182" i="21"/>
  <c r="F4183" i="21"/>
  <c r="G4183" i="21"/>
  <c r="F4184" i="21"/>
  <c r="G4184" i="21"/>
  <c r="F4185" i="21"/>
  <c r="G4185" i="21"/>
  <c r="F4186" i="21"/>
  <c r="G4186" i="21"/>
  <c r="F4187" i="21"/>
  <c r="G4187" i="21"/>
  <c r="F4188" i="21"/>
  <c r="G4188" i="21"/>
  <c r="F4189" i="21"/>
  <c r="G4189" i="21"/>
  <c r="F4190" i="21"/>
  <c r="G4190" i="21"/>
  <c r="F4191" i="21"/>
  <c r="G4191" i="21"/>
  <c r="F4192" i="21"/>
  <c r="G4192" i="21"/>
  <c r="F4193" i="21"/>
  <c r="G4193" i="21"/>
  <c r="F4194" i="21"/>
  <c r="G4194" i="21"/>
  <c r="F4195" i="21"/>
  <c r="G4195" i="21"/>
  <c r="F4196" i="21"/>
  <c r="G4196" i="21"/>
  <c r="F4197" i="21"/>
  <c r="G4197" i="21"/>
  <c r="F4198" i="21"/>
  <c r="G4198" i="21"/>
  <c r="F4199" i="21"/>
  <c r="G4199" i="21"/>
  <c r="F4200" i="21"/>
  <c r="G4200" i="21"/>
  <c r="F4201" i="21"/>
  <c r="G4201" i="21"/>
  <c r="F4202" i="21"/>
  <c r="G4202" i="21"/>
  <c r="F4203" i="21"/>
  <c r="G4203" i="21"/>
  <c r="F4204" i="21"/>
  <c r="G4204" i="21"/>
  <c r="F4205" i="21"/>
  <c r="G4205" i="21"/>
  <c r="F4206" i="21"/>
  <c r="G4206" i="21"/>
  <c r="F4207" i="21"/>
  <c r="G4207" i="21"/>
  <c r="F4208" i="21"/>
  <c r="G4208" i="21"/>
  <c r="F4209" i="21"/>
  <c r="G4209" i="21"/>
  <c r="F4210" i="21"/>
  <c r="G4210" i="21"/>
  <c r="F4211" i="21"/>
  <c r="G4211" i="21"/>
  <c r="F4212" i="21"/>
  <c r="G4212" i="21"/>
  <c r="F4213" i="21"/>
  <c r="G4213" i="21"/>
  <c r="F4214" i="21"/>
  <c r="G4214" i="21"/>
  <c r="F4215" i="21"/>
  <c r="G4215" i="21"/>
  <c r="F4216" i="21"/>
  <c r="G4216" i="21"/>
  <c r="F4217" i="21"/>
  <c r="G4217" i="21"/>
  <c r="F4218" i="21"/>
  <c r="G4218" i="21"/>
  <c r="F4219" i="21"/>
  <c r="G4219" i="21"/>
  <c r="F4220" i="21"/>
  <c r="G4220" i="21"/>
  <c r="F4221" i="21"/>
  <c r="G4221" i="21"/>
  <c r="F4222" i="21"/>
  <c r="G4222" i="21"/>
  <c r="F4223" i="21"/>
  <c r="G4223" i="21"/>
  <c r="F4224" i="21"/>
  <c r="G4224" i="21"/>
  <c r="F4225" i="21"/>
  <c r="G4225" i="21"/>
  <c r="F4226" i="21"/>
  <c r="G4226" i="21"/>
  <c r="F4227" i="21"/>
  <c r="G4227" i="21"/>
  <c r="F4228" i="21"/>
  <c r="G4228" i="21"/>
  <c r="F4229" i="21"/>
  <c r="G4229" i="21"/>
  <c r="F4230" i="21"/>
  <c r="G4230" i="21"/>
  <c r="F4231" i="21"/>
  <c r="G4231" i="21"/>
  <c r="F4232" i="21"/>
  <c r="G4232" i="21"/>
  <c r="F4233" i="21"/>
  <c r="G4233" i="21"/>
  <c r="F4234" i="21"/>
  <c r="G4234" i="21"/>
  <c r="F4235" i="21"/>
  <c r="G4235" i="21"/>
  <c r="F4236" i="21"/>
  <c r="G4236" i="21"/>
  <c r="F4237" i="21"/>
  <c r="G4237" i="21"/>
  <c r="F4238" i="21"/>
  <c r="G4238" i="21"/>
  <c r="F4239" i="21"/>
  <c r="G4239" i="21"/>
  <c r="F4240" i="21"/>
  <c r="G4240" i="21"/>
  <c r="F4241" i="21"/>
  <c r="G4241" i="21"/>
  <c r="F4242" i="21"/>
  <c r="G4242" i="21"/>
  <c r="F4243" i="21"/>
  <c r="G4243" i="21"/>
  <c r="F4244" i="21"/>
  <c r="G4244" i="21"/>
  <c r="F4245" i="21"/>
  <c r="G4245" i="21"/>
  <c r="F4246" i="21"/>
  <c r="G4246" i="21"/>
  <c r="F4247" i="21"/>
  <c r="G4247" i="21"/>
  <c r="F4248" i="21"/>
  <c r="G4248" i="21"/>
  <c r="F4249" i="21"/>
  <c r="G4249" i="21"/>
  <c r="F4250" i="21"/>
  <c r="G4250" i="21"/>
  <c r="F4251" i="21"/>
  <c r="G4251" i="21"/>
  <c r="F4252" i="21"/>
  <c r="G4252" i="21"/>
  <c r="F4253" i="21"/>
  <c r="G4253" i="21"/>
  <c r="F4254" i="21"/>
  <c r="G4254" i="21"/>
  <c r="F4255" i="21"/>
  <c r="G4255" i="21"/>
  <c r="F4256" i="21"/>
  <c r="G4256" i="21"/>
  <c r="F4257" i="21"/>
  <c r="G4257" i="21"/>
  <c r="F4258" i="21"/>
  <c r="G4258" i="21"/>
  <c r="F4259" i="21"/>
  <c r="G4259" i="21"/>
  <c r="F4260" i="21"/>
  <c r="G4260" i="21"/>
  <c r="F4261" i="21"/>
  <c r="G4261" i="21"/>
  <c r="F4262" i="21"/>
  <c r="G4262" i="21"/>
  <c r="F4263" i="21"/>
  <c r="G4263" i="21"/>
  <c r="F4264" i="21"/>
  <c r="G4264" i="21"/>
  <c r="F4265" i="21"/>
  <c r="G4265" i="21"/>
  <c r="F4266" i="21"/>
  <c r="G4266" i="21"/>
  <c r="F4267" i="21"/>
  <c r="G4267" i="21"/>
  <c r="F4268" i="21"/>
  <c r="G4268" i="21"/>
  <c r="F4269" i="21"/>
  <c r="G4269" i="21"/>
  <c r="F4270" i="21"/>
  <c r="G4270" i="21"/>
  <c r="F4271" i="21"/>
  <c r="G4271" i="21"/>
  <c r="F4272" i="21"/>
  <c r="G4272" i="21"/>
  <c r="F4273" i="21"/>
  <c r="G4273" i="21"/>
  <c r="F4274" i="21"/>
  <c r="G4274" i="21"/>
  <c r="F4275" i="21"/>
  <c r="G4275" i="21"/>
  <c r="F4276" i="21"/>
  <c r="G4276" i="21"/>
  <c r="F4277" i="21"/>
  <c r="G4277" i="21"/>
  <c r="F4278" i="21"/>
  <c r="G4278" i="21"/>
  <c r="F4279" i="21"/>
  <c r="G4279" i="21"/>
  <c r="F4280" i="21"/>
  <c r="G4280" i="21"/>
  <c r="F4281" i="21"/>
  <c r="G4281" i="21"/>
  <c r="F4282" i="21"/>
  <c r="G4282" i="21"/>
  <c r="F4283" i="21"/>
  <c r="G4283" i="21"/>
  <c r="F4284" i="21"/>
  <c r="G4284" i="21"/>
  <c r="F4285" i="21"/>
  <c r="G4285" i="21"/>
  <c r="F4286" i="21"/>
  <c r="G4286" i="21"/>
  <c r="F4287" i="21"/>
  <c r="G4287" i="21"/>
  <c r="F4288" i="21"/>
  <c r="G4288" i="21"/>
  <c r="F4289" i="21"/>
  <c r="G4289" i="21"/>
  <c r="F4290" i="21"/>
  <c r="G4290" i="21"/>
  <c r="F4291" i="21"/>
  <c r="G4291" i="21"/>
  <c r="F4292" i="21"/>
  <c r="G4292" i="21"/>
  <c r="F4293" i="21"/>
  <c r="G4293" i="21"/>
  <c r="F4294" i="21"/>
  <c r="G4294" i="21"/>
  <c r="F4295" i="21"/>
  <c r="G4295" i="21"/>
  <c r="F4296" i="21"/>
  <c r="G4296" i="21"/>
  <c r="F4297" i="21"/>
  <c r="G4297" i="21"/>
  <c r="F4298" i="21"/>
  <c r="G4298" i="21"/>
  <c r="F4299" i="21"/>
  <c r="G4299" i="21"/>
  <c r="F4300" i="21"/>
  <c r="G4300" i="21"/>
  <c r="F4301" i="21"/>
  <c r="G4301" i="21"/>
  <c r="F4302" i="21"/>
  <c r="G4302" i="21"/>
  <c r="F4303" i="21"/>
  <c r="G4303" i="21"/>
  <c r="F4304" i="21"/>
  <c r="G4304" i="21"/>
  <c r="F4305" i="21"/>
  <c r="G4305" i="21"/>
  <c r="F4306" i="21"/>
  <c r="G4306" i="21"/>
  <c r="F4307" i="21"/>
  <c r="G4307" i="21"/>
  <c r="F4308" i="21"/>
  <c r="G4308" i="21"/>
  <c r="F4309" i="21"/>
  <c r="G4309" i="21"/>
  <c r="F4310" i="21"/>
  <c r="G4310" i="21"/>
  <c r="F4311" i="21"/>
  <c r="G4311" i="21"/>
  <c r="F4312" i="21"/>
  <c r="G4312" i="21"/>
  <c r="F4313" i="21"/>
  <c r="G4313" i="21"/>
  <c r="F4314" i="21"/>
  <c r="G4314" i="21"/>
  <c r="F4315" i="21"/>
  <c r="G4315" i="21"/>
  <c r="F4316" i="21"/>
  <c r="G4316" i="21"/>
  <c r="F4317" i="21"/>
  <c r="G4317" i="21"/>
  <c r="F4318" i="21"/>
  <c r="G4318" i="21"/>
  <c r="F4319" i="21"/>
  <c r="G4319" i="21"/>
  <c r="F4320" i="21"/>
  <c r="G4320" i="21"/>
  <c r="F4321" i="21"/>
  <c r="G4321" i="21"/>
  <c r="F4322" i="21"/>
  <c r="G4322" i="21"/>
  <c r="F4323" i="21"/>
  <c r="G4323" i="21"/>
  <c r="F4324" i="21"/>
  <c r="G4324" i="21"/>
  <c r="F4325" i="21"/>
  <c r="G4325" i="21"/>
  <c r="F4326" i="21"/>
  <c r="G4326" i="21"/>
  <c r="F4327" i="21"/>
  <c r="G4327" i="21"/>
  <c r="F4328" i="21"/>
  <c r="G4328" i="21"/>
  <c r="F4329" i="21"/>
  <c r="G4329" i="21"/>
  <c r="F4330" i="21"/>
  <c r="G4330" i="21"/>
  <c r="F4331" i="21"/>
  <c r="G4331" i="21"/>
  <c r="F4332" i="21"/>
  <c r="G4332" i="21"/>
  <c r="F4333" i="21"/>
  <c r="G4333" i="21"/>
  <c r="F4334" i="21"/>
  <c r="G4334" i="21"/>
  <c r="F4335" i="21"/>
  <c r="G4335" i="21"/>
  <c r="F4336" i="21"/>
  <c r="G4336" i="21"/>
  <c r="F4337" i="21"/>
  <c r="G4337" i="21"/>
  <c r="F4338" i="21"/>
  <c r="G4338" i="21"/>
  <c r="F4339" i="21"/>
  <c r="G4339" i="21"/>
  <c r="F4340" i="21"/>
  <c r="G4340" i="21"/>
  <c r="F4341" i="21"/>
  <c r="G4341" i="21"/>
  <c r="F4342" i="21"/>
  <c r="G4342" i="21"/>
  <c r="F4343" i="21"/>
  <c r="G4343" i="21"/>
  <c r="F4344" i="21"/>
  <c r="G4344" i="21"/>
  <c r="F4345" i="21"/>
  <c r="G4345" i="21"/>
  <c r="F4346" i="21"/>
  <c r="G4346" i="21"/>
  <c r="F4347" i="21"/>
  <c r="G4347" i="21"/>
  <c r="F4348" i="21"/>
  <c r="G4348" i="21"/>
  <c r="F4349" i="21"/>
  <c r="G4349" i="21"/>
  <c r="F4350" i="21"/>
  <c r="G4350" i="21"/>
  <c r="F4351" i="21"/>
  <c r="G4351" i="21"/>
  <c r="F4352" i="21"/>
  <c r="G4352" i="21"/>
  <c r="F4353" i="21"/>
  <c r="G4353" i="21"/>
  <c r="F4354" i="21"/>
  <c r="G4354" i="21"/>
  <c r="F4355" i="21"/>
  <c r="G4355" i="21"/>
  <c r="F4356" i="21"/>
  <c r="G4356" i="21"/>
  <c r="F4357" i="21"/>
  <c r="G4357" i="21"/>
  <c r="F4358" i="21"/>
  <c r="G4358" i="21"/>
  <c r="F4359" i="21"/>
  <c r="G4359" i="21"/>
  <c r="F4360" i="21"/>
  <c r="G4360" i="21"/>
  <c r="F4361" i="21"/>
  <c r="G4361" i="21"/>
  <c r="F4362" i="21"/>
  <c r="G4362" i="21"/>
  <c r="F4363" i="21"/>
  <c r="G4363" i="21"/>
  <c r="F4364" i="21"/>
  <c r="G4364" i="21"/>
  <c r="F4365" i="21"/>
  <c r="G4365" i="21"/>
  <c r="F4366" i="21"/>
  <c r="G4366" i="21"/>
  <c r="F4367" i="21"/>
  <c r="G4367" i="21"/>
  <c r="F4368" i="21"/>
  <c r="G4368" i="21"/>
  <c r="F4369" i="21"/>
  <c r="G4369" i="21"/>
  <c r="F4370" i="21"/>
  <c r="G4370" i="21"/>
  <c r="F4371" i="21"/>
  <c r="G4371" i="21"/>
  <c r="F4372" i="21"/>
  <c r="G4372" i="21"/>
  <c r="F4373" i="21"/>
  <c r="G4373" i="21"/>
  <c r="F4374" i="21"/>
  <c r="G4374" i="21"/>
  <c r="F4375" i="21"/>
  <c r="G4375" i="21"/>
  <c r="F4376" i="21"/>
  <c r="G4376" i="21"/>
  <c r="F4377" i="21"/>
  <c r="G4377" i="21"/>
  <c r="F4378" i="21"/>
  <c r="G4378" i="21"/>
  <c r="F4379" i="21"/>
  <c r="G4379" i="21"/>
  <c r="F4380" i="21"/>
  <c r="G4380" i="21"/>
  <c r="F4381" i="21"/>
  <c r="G4381" i="21"/>
  <c r="F4382" i="21"/>
  <c r="G4382" i="21"/>
  <c r="F4383" i="21"/>
  <c r="G4383" i="21"/>
  <c r="F4384" i="21"/>
  <c r="G4384" i="21"/>
  <c r="F4385" i="21"/>
  <c r="G4385" i="21"/>
  <c r="F4386" i="21"/>
  <c r="G4386" i="21"/>
  <c r="F4387" i="21"/>
  <c r="G4387" i="21"/>
  <c r="F4388" i="21"/>
  <c r="G4388" i="21"/>
  <c r="F4389" i="21"/>
  <c r="G4389" i="21"/>
  <c r="F4390" i="21"/>
  <c r="G4390" i="21"/>
  <c r="F4391" i="21"/>
  <c r="G4391" i="21"/>
  <c r="F4392" i="21"/>
  <c r="G4392" i="21"/>
  <c r="F4393" i="21"/>
  <c r="G4393" i="21"/>
  <c r="F4394" i="21"/>
  <c r="G4394" i="21"/>
  <c r="F4395" i="21"/>
  <c r="G4395" i="21"/>
  <c r="F4396" i="21"/>
  <c r="G4396" i="21"/>
  <c r="F4397" i="21"/>
  <c r="G4397" i="21"/>
  <c r="F4398" i="21"/>
  <c r="G4398" i="21"/>
  <c r="F4399" i="21"/>
  <c r="G4399" i="21"/>
  <c r="F4400" i="21"/>
  <c r="G4400" i="21"/>
  <c r="F4401" i="21"/>
  <c r="G4401" i="21"/>
  <c r="F4402" i="21"/>
  <c r="G4402" i="21"/>
  <c r="F4403" i="21"/>
  <c r="G4403" i="21"/>
  <c r="F4404" i="21"/>
  <c r="G4404" i="21"/>
  <c r="F4405" i="21"/>
  <c r="G4405" i="21"/>
  <c r="F4406" i="21"/>
  <c r="G4406" i="21"/>
  <c r="F4407" i="21"/>
  <c r="G4407" i="21"/>
  <c r="F4408" i="21"/>
  <c r="G4408" i="21"/>
  <c r="F4409" i="21"/>
  <c r="G4409" i="21"/>
  <c r="F4410" i="21"/>
  <c r="G4410" i="21"/>
  <c r="F4411" i="21"/>
  <c r="G4411" i="21"/>
  <c r="F4412" i="21"/>
  <c r="G4412" i="21"/>
  <c r="F4413" i="21"/>
  <c r="G4413" i="21"/>
  <c r="F4414" i="21"/>
  <c r="G4414" i="21"/>
  <c r="F4415" i="21"/>
  <c r="G4415" i="21"/>
  <c r="F4416" i="21"/>
  <c r="G4416" i="21"/>
  <c r="F4417" i="21"/>
  <c r="G4417" i="21"/>
  <c r="F4418" i="21"/>
  <c r="G4418" i="21"/>
  <c r="F4419" i="21"/>
  <c r="G4419" i="21"/>
  <c r="F4420" i="21"/>
  <c r="G4420" i="21"/>
  <c r="F4421" i="21"/>
  <c r="G4421" i="21"/>
  <c r="F4422" i="21"/>
  <c r="G4422" i="21"/>
  <c r="F4423" i="21"/>
  <c r="G4423" i="21"/>
  <c r="F4424" i="21"/>
  <c r="G4424" i="21"/>
  <c r="F4425" i="21"/>
  <c r="G4425" i="21"/>
  <c r="F4426" i="21"/>
  <c r="G4426" i="21"/>
  <c r="F4427" i="21"/>
  <c r="G4427" i="21"/>
  <c r="F4428" i="21"/>
  <c r="G4428" i="21"/>
  <c r="F4429" i="21"/>
  <c r="G4429" i="21"/>
  <c r="F4430" i="21"/>
  <c r="G4430" i="21"/>
  <c r="F4431" i="21"/>
  <c r="G4431" i="21"/>
  <c r="F4432" i="21"/>
  <c r="G4432" i="21"/>
  <c r="F4433" i="21"/>
  <c r="G4433" i="21"/>
  <c r="F4434" i="21"/>
  <c r="G4434" i="21"/>
  <c r="F4435" i="21"/>
  <c r="G4435" i="21"/>
  <c r="F4436" i="21"/>
  <c r="G4436" i="21"/>
  <c r="F4437" i="21"/>
  <c r="G4437" i="21"/>
  <c r="F4438" i="21"/>
  <c r="G4438" i="21"/>
  <c r="F4439" i="21"/>
  <c r="G4439" i="21"/>
  <c r="F4440" i="21"/>
  <c r="G4440" i="21"/>
  <c r="F4441" i="21"/>
  <c r="G4441" i="21"/>
  <c r="F4442" i="21"/>
  <c r="G4442" i="21"/>
  <c r="F4443" i="21"/>
  <c r="G4443" i="21"/>
  <c r="F4444" i="21"/>
  <c r="G4444" i="21"/>
  <c r="F4445" i="21"/>
  <c r="G4445" i="21"/>
  <c r="F4446" i="21"/>
  <c r="G4446" i="21"/>
  <c r="F4447" i="21"/>
  <c r="G4447" i="21"/>
  <c r="F4448" i="21"/>
  <c r="G4448" i="21"/>
  <c r="F4449" i="21"/>
  <c r="G4449" i="21"/>
  <c r="F4450" i="21"/>
  <c r="G4450" i="21"/>
  <c r="F4451" i="21"/>
  <c r="G4451" i="21"/>
  <c r="F4452" i="21"/>
  <c r="G4452" i="21"/>
  <c r="F4453" i="21"/>
  <c r="G4453" i="21"/>
  <c r="F4454" i="21"/>
  <c r="G4454" i="21"/>
  <c r="F4455" i="21"/>
  <c r="G4455" i="21"/>
  <c r="F4456" i="21"/>
  <c r="G4456" i="21"/>
  <c r="F4457" i="21"/>
  <c r="G4457" i="21"/>
  <c r="F4458" i="21"/>
  <c r="G4458" i="21"/>
  <c r="F4459" i="21"/>
  <c r="G4459" i="21"/>
  <c r="F4460" i="21"/>
  <c r="G4460" i="21"/>
  <c r="F4461" i="21"/>
  <c r="G4461" i="21"/>
  <c r="F4462" i="21"/>
  <c r="G4462" i="21"/>
  <c r="F4463" i="21"/>
  <c r="G4463" i="21"/>
  <c r="F4464" i="21"/>
  <c r="G4464" i="21"/>
  <c r="F4465" i="21"/>
  <c r="G4465" i="21"/>
  <c r="F4466" i="21"/>
  <c r="G4466" i="21"/>
  <c r="F4467" i="21"/>
  <c r="G4467" i="21"/>
  <c r="F4468" i="21"/>
  <c r="G4468" i="21"/>
  <c r="F4469" i="21"/>
  <c r="G4469" i="21"/>
  <c r="F4470" i="21"/>
  <c r="G4470" i="21"/>
  <c r="F4471" i="21"/>
  <c r="G4471" i="21"/>
  <c r="F4472" i="21"/>
  <c r="G4472" i="21"/>
  <c r="F4473" i="21"/>
  <c r="G4473" i="21"/>
  <c r="F4474" i="21"/>
  <c r="G4474" i="21"/>
  <c r="F4475" i="21"/>
  <c r="G4475" i="21"/>
  <c r="F4476" i="21"/>
  <c r="G4476" i="21"/>
  <c r="F4477" i="21"/>
  <c r="G4477" i="21"/>
  <c r="F4478" i="21"/>
  <c r="G4478" i="21"/>
  <c r="F4479" i="21"/>
  <c r="G4479" i="21"/>
  <c r="F4480" i="21"/>
  <c r="G4480" i="21"/>
  <c r="F4481" i="21"/>
  <c r="G4481" i="21"/>
  <c r="F4482" i="21"/>
  <c r="G4482" i="21"/>
  <c r="F4483" i="21"/>
  <c r="G4483" i="21"/>
  <c r="F4484" i="21"/>
  <c r="G4484" i="21"/>
  <c r="F4485" i="21"/>
  <c r="G4485" i="21"/>
  <c r="F4486" i="21"/>
  <c r="G4486" i="21"/>
  <c r="F4487" i="21"/>
  <c r="G4487" i="21"/>
  <c r="F4488" i="21"/>
  <c r="G4488" i="21"/>
  <c r="F4489" i="21"/>
  <c r="G4489" i="21"/>
  <c r="F4490" i="21"/>
  <c r="G4490" i="21"/>
  <c r="F4491" i="21"/>
  <c r="G4491" i="21"/>
  <c r="F4492" i="21"/>
  <c r="G4492" i="21"/>
  <c r="F4493" i="21"/>
  <c r="G4493" i="21"/>
  <c r="F4494" i="21"/>
  <c r="G4494" i="21"/>
  <c r="F4495" i="21"/>
  <c r="G4495" i="21"/>
  <c r="F4496" i="21"/>
  <c r="G4496" i="21"/>
  <c r="F4497" i="21"/>
  <c r="G4497" i="21"/>
  <c r="F4498" i="21"/>
  <c r="G4498" i="21"/>
  <c r="F4499" i="21"/>
  <c r="G4499" i="21"/>
  <c r="F4500" i="21"/>
  <c r="G4500" i="21"/>
  <c r="F4501" i="21"/>
  <c r="G4501" i="21"/>
  <c r="F4502" i="21"/>
  <c r="G4502" i="21"/>
  <c r="F4503" i="21"/>
  <c r="G4503" i="21"/>
  <c r="F4504" i="21"/>
  <c r="G4504" i="21"/>
  <c r="F4505" i="21"/>
  <c r="G4505" i="21"/>
  <c r="F4506" i="21"/>
  <c r="G4506" i="21"/>
  <c r="F4507" i="21"/>
  <c r="G4507" i="21"/>
  <c r="F4508" i="21"/>
  <c r="G4508" i="21"/>
  <c r="F4509" i="21"/>
  <c r="G4509" i="21"/>
  <c r="F4510" i="21"/>
  <c r="G4510" i="21"/>
  <c r="F4511" i="21"/>
  <c r="G4511" i="21"/>
  <c r="F4512" i="21"/>
  <c r="G4512" i="21"/>
  <c r="F4513" i="21"/>
  <c r="G4513" i="21"/>
  <c r="F4514" i="21"/>
  <c r="G4514" i="21"/>
  <c r="F4515" i="21"/>
  <c r="G4515" i="21"/>
  <c r="F4516" i="21"/>
  <c r="G4516" i="21"/>
  <c r="F4517" i="21"/>
  <c r="G4517" i="21"/>
  <c r="F4518" i="21"/>
  <c r="G4518" i="21"/>
  <c r="F4519" i="21"/>
  <c r="G4519" i="21"/>
  <c r="F4520" i="21"/>
  <c r="G4520" i="21"/>
  <c r="F4521" i="21"/>
  <c r="G4521" i="21"/>
  <c r="F4522" i="21"/>
  <c r="G4522" i="21"/>
  <c r="F4523" i="21"/>
  <c r="G4523" i="21"/>
  <c r="F4524" i="21"/>
  <c r="G4524" i="21"/>
  <c r="F4525" i="21"/>
  <c r="G4525" i="21"/>
  <c r="F4526" i="21"/>
  <c r="G4526" i="21"/>
  <c r="F4527" i="21"/>
  <c r="G4527" i="21"/>
  <c r="F4528" i="21"/>
  <c r="G4528" i="21"/>
  <c r="F4529" i="21"/>
  <c r="G4529" i="21"/>
  <c r="F4530" i="21"/>
  <c r="G4530" i="21"/>
  <c r="F4531" i="21"/>
  <c r="G4531" i="21"/>
  <c r="F4532" i="21"/>
  <c r="G4532" i="21"/>
  <c r="F4533" i="21"/>
  <c r="G4533" i="21"/>
  <c r="F4534" i="21"/>
  <c r="G4534" i="21"/>
  <c r="F4535" i="21"/>
  <c r="G4535" i="21"/>
  <c r="F4536" i="21"/>
  <c r="G4536" i="21"/>
  <c r="F4537" i="21"/>
  <c r="G4537" i="21"/>
  <c r="F4538" i="21"/>
  <c r="G4538" i="21"/>
  <c r="F4539" i="21"/>
  <c r="G4539" i="21"/>
  <c r="F4540" i="21"/>
  <c r="G4540" i="21"/>
  <c r="F4541" i="21"/>
  <c r="G4541" i="21"/>
  <c r="F4542" i="21"/>
  <c r="G4542" i="21"/>
  <c r="F4543" i="21"/>
  <c r="G4543" i="21"/>
  <c r="F4544" i="21"/>
  <c r="G4544" i="21"/>
  <c r="F4545" i="21"/>
  <c r="G4545" i="21"/>
  <c r="F4546" i="21"/>
  <c r="G4546" i="21"/>
  <c r="F4547" i="21"/>
  <c r="G4547" i="21"/>
  <c r="F4548" i="21"/>
  <c r="G4548" i="21"/>
  <c r="F4549" i="21"/>
  <c r="G4549" i="21"/>
  <c r="F4550" i="21"/>
  <c r="G4550" i="21"/>
  <c r="F4551" i="21"/>
  <c r="G4551" i="21"/>
  <c r="F4552" i="21"/>
  <c r="G4552" i="21"/>
  <c r="F4553" i="21"/>
  <c r="G4553" i="21"/>
  <c r="F4554" i="21"/>
  <c r="G4554" i="21"/>
  <c r="F4555" i="21"/>
  <c r="G4555" i="21"/>
  <c r="F4556" i="21"/>
  <c r="G4556" i="21"/>
  <c r="F4557" i="21"/>
  <c r="G4557" i="21"/>
  <c r="F4558" i="21"/>
  <c r="G4558" i="21"/>
  <c r="F4559" i="21"/>
  <c r="G4559" i="21"/>
  <c r="F4560" i="21"/>
  <c r="G4560" i="21"/>
  <c r="F4561" i="21"/>
  <c r="G4561" i="21"/>
  <c r="F4562" i="21"/>
  <c r="G4562" i="21"/>
  <c r="F4563" i="21"/>
  <c r="G4563" i="21"/>
  <c r="F4564" i="21"/>
  <c r="G4564" i="21"/>
  <c r="F4565" i="21"/>
  <c r="G4565" i="21"/>
  <c r="F4566" i="21"/>
  <c r="G4566" i="21"/>
  <c r="F4567" i="21"/>
  <c r="G4567" i="21"/>
  <c r="F4568" i="21"/>
  <c r="G4568" i="21"/>
  <c r="F4569" i="21"/>
  <c r="G4569" i="21"/>
  <c r="F4570" i="21"/>
  <c r="G4570" i="21"/>
  <c r="F4571" i="21"/>
  <c r="G4571" i="21"/>
  <c r="F4572" i="21"/>
  <c r="G4572" i="21"/>
  <c r="F4573" i="21"/>
  <c r="G4573" i="21"/>
  <c r="F4574" i="21"/>
  <c r="G4574" i="21"/>
  <c r="F4575" i="21"/>
  <c r="G4575" i="21"/>
  <c r="F4576" i="21"/>
  <c r="G4576" i="21"/>
  <c r="F4577" i="21"/>
  <c r="G4577" i="21"/>
  <c r="F4578" i="21"/>
  <c r="G4578" i="21"/>
  <c r="F4579" i="21"/>
  <c r="G4579" i="21"/>
  <c r="F4580" i="21"/>
  <c r="G4580" i="21"/>
  <c r="F4581" i="21"/>
  <c r="G4581" i="21"/>
  <c r="F4582" i="21"/>
  <c r="G4582" i="21"/>
  <c r="F4583" i="21"/>
  <c r="G4583" i="21"/>
  <c r="F4584" i="21"/>
  <c r="G4584" i="21"/>
  <c r="F4585" i="21"/>
  <c r="G4585" i="21"/>
  <c r="F4586" i="21"/>
  <c r="G4586" i="21"/>
  <c r="F4587" i="21"/>
  <c r="G4587" i="21"/>
  <c r="F4588" i="21"/>
  <c r="G4588" i="21"/>
  <c r="F4589" i="21"/>
  <c r="G4589" i="21"/>
  <c r="F4590" i="21"/>
  <c r="G4590" i="21"/>
  <c r="F4591" i="21"/>
  <c r="G4591" i="21"/>
  <c r="F4592" i="21"/>
  <c r="G4592" i="21"/>
  <c r="F4593" i="21"/>
  <c r="G4593" i="21"/>
  <c r="F4594" i="21"/>
  <c r="G4594" i="21"/>
  <c r="F4595" i="21"/>
  <c r="G4595" i="21"/>
  <c r="F4596" i="21"/>
  <c r="G4596" i="21"/>
  <c r="F4597" i="21"/>
  <c r="G4597" i="21"/>
  <c r="F4598" i="21"/>
  <c r="G4598" i="21"/>
  <c r="F4599" i="21"/>
  <c r="G4599" i="21"/>
  <c r="F4600" i="21"/>
  <c r="G4600" i="21"/>
  <c r="F4601" i="21"/>
  <c r="G4601" i="21"/>
  <c r="F4602" i="21"/>
  <c r="G4602" i="21"/>
  <c r="F4603" i="21"/>
  <c r="G4603" i="21"/>
  <c r="F4604" i="21"/>
  <c r="G4604" i="21"/>
  <c r="F4605" i="21"/>
  <c r="G4605" i="21"/>
  <c r="F4606" i="21"/>
  <c r="G4606" i="21"/>
  <c r="F4607" i="21"/>
  <c r="G4607" i="21"/>
  <c r="F4608" i="21"/>
  <c r="G4608" i="21"/>
  <c r="F4609" i="21"/>
  <c r="G4609" i="21"/>
  <c r="F4610" i="21"/>
  <c r="G4610" i="21"/>
  <c r="F4611" i="21"/>
  <c r="G4611" i="21"/>
  <c r="F4612" i="21"/>
  <c r="G4612" i="21"/>
  <c r="F4613" i="21"/>
  <c r="G4613" i="21"/>
  <c r="F4614" i="21"/>
  <c r="G4614" i="21"/>
  <c r="F4615" i="21"/>
  <c r="G4615" i="21"/>
  <c r="F4616" i="21"/>
  <c r="G4616" i="21"/>
  <c r="F4617" i="21"/>
  <c r="G4617" i="21"/>
  <c r="F4618" i="21"/>
  <c r="G4618" i="21"/>
  <c r="F4619" i="21"/>
  <c r="G4619" i="21"/>
  <c r="F4620" i="21"/>
  <c r="G4620" i="21"/>
  <c r="F4621" i="21"/>
  <c r="G4621" i="21"/>
  <c r="F4622" i="21"/>
  <c r="G4622" i="21"/>
  <c r="F4623" i="21"/>
  <c r="G4623" i="21"/>
  <c r="F4624" i="21"/>
  <c r="G4624" i="21"/>
  <c r="F4625" i="21"/>
  <c r="G4625" i="21"/>
  <c r="F4626" i="21"/>
  <c r="G4626" i="21"/>
  <c r="F4627" i="21"/>
  <c r="G4627" i="21"/>
  <c r="F4628" i="21"/>
  <c r="G4628" i="21"/>
  <c r="F4629" i="21"/>
  <c r="G4629" i="21"/>
  <c r="F4630" i="21"/>
  <c r="G4630" i="21"/>
  <c r="F4631" i="21"/>
  <c r="G4631" i="21"/>
  <c r="F4632" i="21"/>
  <c r="G4632" i="21"/>
  <c r="F4633" i="21"/>
  <c r="G4633" i="21"/>
  <c r="F4634" i="21"/>
  <c r="G4634" i="21"/>
  <c r="F4635" i="21"/>
  <c r="G4635" i="21"/>
  <c r="F4636" i="21"/>
  <c r="G4636" i="21"/>
  <c r="F4637" i="21"/>
  <c r="G4637" i="21"/>
  <c r="F4638" i="21"/>
  <c r="G4638" i="21"/>
  <c r="F4639" i="21"/>
  <c r="G4639" i="21"/>
  <c r="F4640" i="21"/>
  <c r="G4640" i="21"/>
  <c r="F4641" i="21"/>
  <c r="G4641" i="21"/>
  <c r="F4642" i="21"/>
  <c r="G4642" i="21"/>
  <c r="F4643" i="21"/>
  <c r="G4643" i="21"/>
  <c r="F4644" i="21"/>
  <c r="G4644" i="21"/>
  <c r="F4645" i="21"/>
  <c r="G4645" i="21"/>
  <c r="F4646" i="21"/>
  <c r="G4646" i="21"/>
  <c r="F4647" i="21"/>
  <c r="G4647" i="21"/>
  <c r="F4648" i="21"/>
  <c r="G4648" i="21"/>
  <c r="F4649" i="21"/>
  <c r="G4649" i="21"/>
  <c r="F4650" i="21"/>
  <c r="G4650" i="21"/>
  <c r="F4651" i="21"/>
  <c r="G4651" i="21"/>
  <c r="F4652" i="21"/>
  <c r="G4652" i="21"/>
  <c r="F4653" i="21"/>
  <c r="G4653" i="21"/>
  <c r="F4654" i="21"/>
  <c r="G4654" i="21"/>
  <c r="F4655" i="21"/>
  <c r="G4655" i="21"/>
  <c r="F4656" i="21"/>
  <c r="G4656" i="21"/>
  <c r="F4657" i="21"/>
  <c r="G4657" i="21"/>
  <c r="F4658" i="21"/>
  <c r="G4658" i="21"/>
  <c r="F4659" i="21"/>
  <c r="G4659" i="21"/>
  <c r="F4660" i="21"/>
  <c r="G4660" i="21"/>
  <c r="F4661" i="21"/>
  <c r="G4661" i="21"/>
  <c r="F4662" i="21"/>
  <c r="G4662" i="21"/>
  <c r="F4663" i="21"/>
  <c r="G4663" i="21"/>
  <c r="F4664" i="21"/>
  <c r="G4664" i="21"/>
  <c r="F4665" i="21"/>
  <c r="G4665" i="21"/>
  <c r="F4666" i="21"/>
  <c r="G4666" i="21"/>
  <c r="F4667" i="21"/>
  <c r="G4667" i="21"/>
  <c r="F4668" i="21"/>
  <c r="G4668" i="21"/>
  <c r="F4669" i="21"/>
  <c r="G4669" i="21"/>
  <c r="F4670" i="21"/>
  <c r="G4670" i="21"/>
  <c r="F4671" i="21"/>
  <c r="G4671" i="21"/>
  <c r="F4672" i="21"/>
  <c r="G4672" i="21"/>
  <c r="F4673" i="21"/>
  <c r="G4673" i="21"/>
  <c r="F4674" i="21"/>
  <c r="G4674" i="21"/>
  <c r="F4675" i="21"/>
  <c r="G4675" i="21"/>
  <c r="F4676" i="21"/>
  <c r="G4676" i="21"/>
  <c r="F4677" i="21"/>
  <c r="G4677" i="21"/>
  <c r="F4678" i="21"/>
  <c r="G4678" i="21"/>
  <c r="F4679" i="21"/>
  <c r="G4679" i="21"/>
  <c r="F4680" i="21"/>
  <c r="G4680" i="21"/>
  <c r="F4681" i="21"/>
  <c r="G4681" i="21"/>
  <c r="F4682" i="21"/>
  <c r="G4682" i="21"/>
  <c r="F4683" i="21"/>
  <c r="G4683" i="21"/>
  <c r="F4684" i="21"/>
  <c r="G4684" i="21"/>
  <c r="F4685" i="21"/>
  <c r="G4685" i="21"/>
  <c r="F4686" i="21"/>
  <c r="G4686" i="21"/>
  <c r="F4687" i="21"/>
  <c r="G4687" i="21"/>
  <c r="F4688" i="21"/>
  <c r="G4688" i="21"/>
  <c r="F4689" i="21"/>
  <c r="G4689" i="21"/>
  <c r="F4690" i="21"/>
  <c r="G4690" i="21"/>
  <c r="F4691" i="21"/>
  <c r="G4691" i="21"/>
  <c r="F4692" i="21"/>
  <c r="G4692" i="21"/>
  <c r="F4693" i="21"/>
  <c r="G4693" i="21"/>
  <c r="F4694" i="21"/>
  <c r="G4694" i="21"/>
  <c r="F4695" i="21"/>
  <c r="G4695" i="21"/>
  <c r="F4696" i="21"/>
  <c r="G4696" i="21"/>
  <c r="F4697" i="21"/>
  <c r="G4697" i="21"/>
  <c r="F4698" i="21"/>
  <c r="G4698" i="21"/>
  <c r="F4699" i="21"/>
  <c r="G4699" i="21"/>
  <c r="F4700" i="21"/>
  <c r="G4700" i="21"/>
  <c r="F4701" i="21"/>
  <c r="G4701" i="21"/>
  <c r="F4702" i="21"/>
  <c r="G4702" i="21"/>
  <c r="F4703" i="21"/>
  <c r="G4703" i="21"/>
  <c r="F4704" i="21"/>
  <c r="G4704" i="21"/>
  <c r="F4705" i="21"/>
  <c r="G4705" i="21"/>
  <c r="F4706" i="21"/>
  <c r="G4706" i="21"/>
  <c r="F4707" i="21"/>
  <c r="G4707" i="21"/>
  <c r="F4708" i="21"/>
  <c r="G4708" i="21"/>
  <c r="F4709" i="21"/>
  <c r="G4709" i="21"/>
  <c r="F4710" i="21"/>
  <c r="G4710" i="21"/>
  <c r="F4711" i="21"/>
  <c r="G4711" i="21"/>
  <c r="F4712" i="21"/>
  <c r="G4712" i="21"/>
  <c r="F4713" i="21"/>
  <c r="G4713" i="21"/>
  <c r="F4714" i="21"/>
  <c r="G4714" i="21"/>
  <c r="F4715" i="21"/>
  <c r="G4715" i="21"/>
  <c r="F4716" i="21"/>
  <c r="G4716" i="21"/>
  <c r="F4717" i="21"/>
  <c r="G4717" i="21"/>
  <c r="F4718" i="21"/>
  <c r="G4718" i="21"/>
  <c r="F4719" i="21"/>
  <c r="G4719" i="21"/>
  <c r="F4720" i="21"/>
  <c r="G4720" i="21"/>
  <c r="F4721" i="21"/>
  <c r="G4721" i="21"/>
  <c r="F4722" i="21"/>
  <c r="G4722" i="21"/>
  <c r="F4723" i="21"/>
  <c r="G4723" i="21"/>
  <c r="F4724" i="21"/>
  <c r="G4724" i="21"/>
  <c r="F4725" i="21"/>
  <c r="G4725" i="21"/>
  <c r="F4726" i="21"/>
  <c r="G4726" i="21"/>
  <c r="F4727" i="21"/>
  <c r="G4727" i="21"/>
  <c r="F4728" i="21"/>
  <c r="G4728" i="21"/>
  <c r="F4729" i="21"/>
  <c r="G4729" i="21"/>
  <c r="F4730" i="21"/>
  <c r="G4730" i="21"/>
  <c r="F4731" i="21"/>
  <c r="G4731" i="21"/>
  <c r="F4732" i="21"/>
  <c r="G4732" i="21"/>
  <c r="F4733" i="21"/>
  <c r="G4733" i="21"/>
  <c r="F4734" i="21"/>
  <c r="G4734" i="21"/>
  <c r="F4735" i="21"/>
  <c r="G4735" i="21"/>
  <c r="F4736" i="21"/>
  <c r="G4736" i="21"/>
  <c r="F4737" i="21"/>
  <c r="G4737" i="21"/>
  <c r="F4738" i="21"/>
  <c r="G4738" i="21"/>
  <c r="F4739" i="21"/>
  <c r="G4739" i="21"/>
  <c r="F4740" i="21"/>
  <c r="G4740" i="21"/>
  <c r="F4741" i="21"/>
  <c r="G4741" i="21"/>
  <c r="F4742" i="21"/>
  <c r="G4742" i="21"/>
  <c r="F4743" i="21"/>
  <c r="G4743" i="21"/>
  <c r="F4744" i="21"/>
  <c r="G4744" i="21"/>
  <c r="F4745" i="21"/>
  <c r="G4745" i="21"/>
  <c r="F4746" i="21"/>
  <c r="G4746" i="21"/>
  <c r="F4747" i="21"/>
  <c r="G4747" i="21"/>
  <c r="F4748" i="21"/>
  <c r="G4748" i="21"/>
  <c r="F4749" i="21"/>
  <c r="G4749" i="21"/>
  <c r="F4750" i="21"/>
  <c r="G4750" i="21"/>
  <c r="F4751" i="21"/>
  <c r="G4751" i="21"/>
  <c r="F4752" i="21"/>
  <c r="G4752" i="21"/>
  <c r="F4753" i="21"/>
  <c r="G4753" i="21"/>
  <c r="F4754" i="21"/>
  <c r="G4754" i="21"/>
  <c r="F4755" i="21"/>
  <c r="G4755" i="21"/>
  <c r="F4756" i="21"/>
  <c r="G4756" i="21"/>
  <c r="F4757" i="21"/>
  <c r="G4757" i="21"/>
  <c r="F4758" i="21"/>
  <c r="G4758" i="21"/>
  <c r="F4759" i="21"/>
  <c r="G4759" i="21"/>
  <c r="F4760" i="21"/>
  <c r="G4760" i="21"/>
  <c r="F4761" i="21"/>
  <c r="G4761" i="21"/>
  <c r="F4762" i="21"/>
  <c r="G4762" i="21"/>
  <c r="F4763" i="21"/>
  <c r="G4763" i="21"/>
  <c r="F4764" i="21"/>
  <c r="G4764" i="21"/>
  <c r="F4765" i="21"/>
  <c r="G4765" i="21"/>
  <c r="F4766" i="21"/>
  <c r="G4766" i="21"/>
  <c r="F4767" i="21"/>
  <c r="G4767" i="21"/>
  <c r="F4768" i="21"/>
  <c r="G4768" i="21"/>
  <c r="F4769" i="21"/>
  <c r="G4769" i="21"/>
  <c r="F4770" i="21"/>
  <c r="G4770" i="21"/>
  <c r="F4771" i="21"/>
  <c r="G4771" i="21"/>
  <c r="F4772" i="21"/>
  <c r="G4772" i="21"/>
  <c r="F4773" i="21"/>
  <c r="G4773" i="21"/>
  <c r="F4774" i="21"/>
  <c r="G4774" i="21"/>
  <c r="F4775" i="21"/>
  <c r="G4775" i="21"/>
  <c r="F4776" i="21"/>
  <c r="G4776" i="21"/>
  <c r="F4777" i="21"/>
  <c r="G4777" i="21"/>
  <c r="F4778" i="21"/>
  <c r="G4778" i="21"/>
  <c r="F4779" i="21"/>
  <c r="G4779" i="21"/>
  <c r="F4780" i="21"/>
  <c r="G4780" i="21"/>
  <c r="F4781" i="21"/>
  <c r="G4781" i="21"/>
  <c r="F4782" i="21"/>
  <c r="G4782" i="21"/>
  <c r="F4783" i="21"/>
  <c r="G4783" i="21"/>
  <c r="F4784" i="21"/>
  <c r="G4784" i="21"/>
  <c r="F4785" i="21"/>
  <c r="G4785" i="21"/>
  <c r="F4786" i="21"/>
  <c r="G4786" i="21"/>
  <c r="F4787" i="21"/>
  <c r="G4787" i="21"/>
  <c r="F4788" i="21"/>
  <c r="G4788" i="21"/>
  <c r="F4789" i="21"/>
  <c r="G4789" i="21"/>
  <c r="F4790" i="21"/>
  <c r="G4790" i="21"/>
  <c r="F4791" i="21"/>
  <c r="G4791" i="21"/>
  <c r="F4792" i="21"/>
  <c r="G4792" i="21"/>
  <c r="F4793" i="21"/>
  <c r="G4793" i="21"/>
  <c r="F4794" i="21"/>
  <c r="G4794" i="21"/>
  <c r="F4795" i="21"/>
  <c r="G4795" i="21"/>
  <c r="F4796" i="21"/>
  <c r="G4796" i="21"/>
  <c r="F4797" i="21"/>
  <c r="G4797" i="21"/>
  <c r="F4798" i="21"/>
  <c r="G4798" i="21"/>
  <c r="F4799" i="21"/>
  <c r="G4799" i="21"/>
  <c r="F4800" i="21"/>
  <c r="G4800" i="21"/>
  <c r="F4801" i="21"/>
  <c r="G4801" i="21"/>
  <c r="F4802" i="21"/>
  <c r="G4802" i="21"/>
  <c r="F4803" i="21"/>
  <c r="G4803" i="21"/>
  <c r="F4804" i="21"/>
  <c r="G4804" i="21"/>
  <c r="F4805" i="21"/>
  <c r="G4805" i="21"/>
  <c r="F4806" i="21"/>
  <c r="G4806" i="21"/>
  <c r="F4807" i="21"/>
  <c r="G4807" i="21"/>
  <c r="F4808" i="21"/>
  <c r="G4808" i="21"/>
  <c r="F4809" i="21"/>
  <c r="G4809" i="21"/>
  <c r="F4810" i="21"/>
  <c r="G4810" i="21"/>
  <c r="F4811" i="21"/>
  <c r="G4811" i="21"/>
  <c r="F4812" i="21"/>
  <c r="G4812" i="21"/>
  <c r="F4813" i="21"/>
  <c r="G4813" i="21"/>
  <c r="F4814" i="21"/>
  <c r="G4814" i="21"/>
  <c r="F4815" i="21"/>
  <c r="G4815" i="21"/>
  <c r="F4816" i="21"/>
  <c r="G4816" i="21"/>
  <c r="F4817" i="21"/>
  <c r="G4817" i="21"/>
  <c r="F4818" i="21"/>
  <c r="G4818" i="21"/>
  <c r="F4819" i="21"/>
  <c r="G4819" i="21"/>
  <c r="F4820" i="21"/>
  <c r="G4820" i="21"/>
  <c r="F4821" i="21"/>
  <c r="G4821" i="21"/>
  <c r="F4822" i="21"/>
  <c r="G4822" i="21"/>
  <c r="F4823" i="21"/>
  <c r="G4823" i="21"/>
  <c r="F4824" i="21"/>
  <c r="G4824" i="21"/>
  <c r="F4825" i="21"/>
  <c r="G4825" i="21"/>
  <c r="F4826" i="21"/>
  <c r="G4826" i="21"/>
  <c r="F4827" i="21"/>
  <c r="G4827" i="21"/>
  <c r="F4828" i="21"/>
  <c r="G4828" i="21"/>
  <c r="F4829" i="21"/>
  <c r="G4829" i="21"/>
  <c r="F4830" i="21"/>
  <c r="G4830" i="21"/>
  <c r="F4831" i="21"/>
  <c r="G4831" i="21"/>
  <c r="F4832" i="21"/>
  <c r="G4832" i="21"/>
  <c r="F4833" i="21"/>
  <c r="G4833" i="21"/>
  <c r="F4834" i="21"/>
  <c r="G4834" i="21"/>
  <c r="F4835" i="21"/>
  <c r="G4835" i="21"/>
  <c r="F4836" i="21"/>
  <c r="G4836" i="21"/>
  <c r="F4837" i="21"/>
  <c r="G4837" i="21"/>
  <c r="F4838" i="21"/>
  <c r="G4838" i="21"/>
  <c r="F4839" i="21"/>
  <c r="G4839" i="21"/>
  <c r="F4840" i="21"/>
  <c r="G4840" i="21"/>
  <c r="F4841" i="21"/>
  <c r="G4841" i="21"/>
  <c r="F4842" i="21"/>
  <c r="G4842" i="21"/>
  <c r="F4843" i="21"/>
  <c r="G4843" i="21"/>
  <c r="F4844" i="21"/>
  <c r="G4844" i="21"/>
  <c r="F4845" i="21"/>
  <c r="G4845" i="21"/>
  <c r="F4846" i="21"/>
  <c r="G4846" i="21"/>
  <c r="F4847" i="21"/>
  <c r="G4847" i="21"/>
  <c r="F4848" i="21"/>
  <c r="G4848" i="21"/>
  <c r="F4849" i="21"/>
  <c r="G4849" i="21"/>
  <c r="F4850" i="21"/>
  <c r="G4850" i="21"/>
  <c r="F4851" i="21"/>
  <c r="G4851" i="21"/>
  <c r="F4852" i="21"/>
  <c r="G4852" i="21"/>
  <c r="F4853" i="21"/>
  <c r="G4853" i="21"/>
  <c r="F4854" i="21"/>
  <c r="G4854" i="21"/>
  <c r="F4855" i="21"/>
  <c r="G4855" i="21"/>
  <c r="F4856" i="21"/>
  <c r="G4856" i="21"/>
  <c r="F4857" i="21"/>
  <c r="G4857" i="21"/>
  <c r="F4858" i="21"/>
  <c r="G4858" i="21"/>
  <c r="F4859" i="21"/>
  <c r="G4859" i="21"/>
  <c r="F4860" i="21"/>
  <c r="G4860" i="21"/>
  <c r="F4861" i="21"/>
  <c r="G4861" i="21"/>
  <c r="F4862" i="21"/>
  <c r="G4862" i="21"/>
  <c r="F4863" i="21"/>
  <c r="G4863" i="21"/>
  <c r="F4864" i="21"/>
  <c r="G4864" i="21"/>
  <c r="F4865" i="21"/>
  <c r="G4865" i="21"/>
  <c r="F4866" i="21"/>
  <c r="G4866" i="21"/>
  <c r="F4867" i="21"/>
  <c r="G4867" i="21"/>
  <c r="F4868" i="21"/>
  <c r="G4868" i="21"/>
  <c r="F4869" i="21"/>
  <c r="G4869" i="21"/>
  <c r="F4870" i="21"/>
  <c r="G4870" i="21"/>
  <c r="F4871" i="21"/>
  <c r="G4871" i="21"/>
  <c r="F4872" i="21"/>
  <c r="G4872" i="21"/>
  <c r="F4873" i="21"/>
  <c r="G4873" i="21"/>
  <c r="F4874" i="21"/>
  <c r="G4874" i="21"/>
  <c r="F4875" i="21"/>
  <c r="G4875" i="21"/>
  <c r="F4876" i="21"/>
  <c r="G4876" i="21"/>
  <c r="F4877" i="21"/>
  <c r="G4877" i="21"/>
  <c r="F4878" i="21"/>
  <c r="G4878" i="21"/>
  <c r="F4879" i="21"/>
  <c r="G4879" i="21"/>
  <c r="F4880" i="21"/>
  <c r="G4880" i="21"/>
  <c r="F4881" i="21"/>
  <c r="G4881" i="21"/>
  <c r="F4882" i="21"/>
  <c r="G4882" i="21"/>
  <c r="F4883" i="21"/>
  <c r="G4883" i="21"/>
  <c r="F4884" i="21"/>
  <c r="G4884" i="21"/>
  <c r="F4885" i="21"/>
  <c r="G4885" i="21"/>
  <c r="F4886" i="21"/>
  <c r="G4886" i="21"/>
  <c r="F4887" i="21"/>
  <c r="G4887" i="21"/>
  <c r="F4888" i="21"/>
  <c r="G4888" i="21"/>
  <c r="F4889" i="21"/>
  <c r="G4889" i="21"/>
  <c r="F4890" i="21"/>
  <c r="G4890" i="21"/>
  <c r="F4891" i="21"/>
  <c r="G4891" i="21"/>
  <c r="F4892" i="21"/>
  <c r="G4892" i="21"/>
  <c r="F4893" i="21"/>
  <c r="G4893" i="21"/>
  <c r="F4894" i="21"/>
  <c r="G4894" i="21"/>
  <c r="F4895" i="21"/>
  <c r="G4895" i="21"/>
  <c r="F4896" i="21"/>
  <c r="G4896" i="21"/>
  <c r="F4897" i="21"/>
  <c r="G4897" i="21"/>
  <c r="F4898" i="21"/>
  <c r="G4898" i="21"/>
  <c r="F4899" i="21"/>
  <c r="G4899" i="21"/>
  <c r="F4900" i="21"/>
  <c r="G4900" i="21"/>
  <c r="F4901" i="21"/>
  <c r="G4901" i="21"/>
  <c r="F4902" i="21"/>
  <c r="G4902" i="21"/>
  <c r="F4903" i="21"/>
  <c r="G4903" i="21"/>
  <c r="F4904" i="21"/>
  <c r="G4904" i="21"/>
  <c r="F4905" i="21"/>
  <c r="G4905" i="21"/>
  <c r="F4906" i="21"/>
  <c r="G4906" i="21"/>
  <c r="F4907" i="21"/>
  <c r="G4907" i="21"/>
  <c r="F4908" i="21"/>
  <c r="G4908" i="21"/>
  <c r="F4909" i="21"/>
  <c r="G4909" i="21"/>
  <c r="F4910" i="21"/>
  <c r="G4910" i="21"/>
  <c r="F4911" i="21"/>
  <c r="G4911" i="21"/>
  <c r="F4912" i="21"/>
  <c r="G4912" i="21"/>
  <c r="F4913" i="21"/>
  <c r="G4913" i="21"/>
  <c r="F4914" i="21"/>
  <c r="G4914" i="21"/>
  <c r="F4915" i="21"/>
  <c r="G4915" i="21"/>
  <c r="F4916" i="21"/>
  <c r="G4916" i="21"/>
  <c r="F4917" i="21"/>
  <c r="G4917" i="21"/>
  <c r="F4918" i="21"/>
  <c r="G4918" i="21"/>
  <c r="F4919" i="21"/>
  <c r="G4919" i="21"/>
  <c r="F4920" i="21"/>
  <c r="G4920" i="21"/>
  <c r="F4921" i="21"/>
  <c r="G4921" i="21"/>
  <c r="F4922" i="21"/>
  <c r="G4922" i="21"/>
  <c r="F4923" i="21"/>
  <c r="G4923" i="21"/>
  <c r="F4924" i="21"/>
  <c r="G4924" i="21"/>
  <c r="F4925" i="21"/>
  <c r="G4925" i="21"/>
  <c r="F4926" i="21"/>
  <c r="G4926" i="21"/>
  <c r="F4927" i="21"/>
  <c r="G4927" i="21"/>
  <c r="F4928" i="21"/>
  <c r="G4928" i="21"/>
  <c r="F4929" i="21"/>
  <c r="G4929" i="21"/>
  <c r="F4930" i="21"/>
  <c r="G4930" i="21"/>
  <c r="F4931" i="21"/>
  <c r="G4931" i="21"/>
  <c r="F4932" i="21"/>
  <c r="G4932" i="21"/>
  <c r="F4933" i="21"/>
  <c r="G4933" i="21"/>
  <c r="F4934" i="21"/>
  <c r="G4934" i="21"/>
  <c r="F4935" i="21"/>
  <c r="G4935" i="21"/>
  <c r="F4936" i="21"/>
  <c r="G4936" i="21"/>
  <c r="F4937" i="21"/>
  <c r="G4937" i="21"/>
  <c r="F4938" i="21"/>
  <c r="G4938" i="21"/>
  <c r="F4939" i="21"/>
  <c r="G4939" i="21"/>
  <c r="F4940" i="21"/>
  <c r="G4940" i="21"/>
  <c r="F4941" i="21"/>
  <c r="G4941" i="21"/>
  <c r="F4942" i="21"/>
  <c r="G4942" i="21"/>
  <c r="F4943" i="21"/>
  <c r="G4943" i="21"/>
  <c r="F4944" i="21"/>
  <c r="G4944" i="21"/>
  <c r="F4945" i="21"/>
  <c r="G4945" i="21"/>
  <c r="F4946" i="21"/>
  <c r="G4946" i="21"/>
  <c r="F4947" i="21"/>
  <c r="G4947" i="21"/>
  <c r="F4948" i="21"/>
  <c r="G4948" i="21"/>
  <c r="F4949" i="21"/>
  <c r="G4949" i="21"/>
  <c r="F4950" i="21"/>
  <c r="G4950" i="21"/>
  <c r="F4951" i="21"/>
  <c r="G4951" i="21"/>
  <c r="F4952" i="21"/>
  <c r="G4952" i="21"/>
  <c r="F4953" i="21"/>
  <c r="G4953" i="21"/>
  <c r="F4954" i="21"/>
  <c r="G4954" i="21"/>
  <c r="F4955" i="21"/>
  <c r="G4955" i="21"/>
  <c r="F4956" i="21"/>
  <c r="G4956" i="21"/>
  <c r="F4957" i="21"/>
  <c r="G4957" i="21"/>
  <c r="F4958" i="21"/>
  <c r="G4958" i="21"/>
  <c r="F4959" i="21"/>
  <c r="G4959" i="21"/>
  <c r="F4960" i="21"/>
  <c r="G4960" i="21"/>
  <c r="F4961" i="21"/>
  <c r="G4961" i="21"/>
  <c r="F4962" i="21"/>
  <c r="G4962" i="21"/>
  <c r="F4963" i="21"/>
  <c r="G4963" i="21"/>
  <c r="F4964" i="21"/>
  <c r="G4964" i="21"/>
  <c r="F4965" i="21"/>
  <c r="G4965" i="21"/>
  <c r="F4966" i="21"/>
  <c r="G4966" i="21"/>
  <c r="F4967" i="21"/>
  <c r="G4967" i="21"/>
  <c r="F4968" i="21"/>
  <c r="G4968" i="21"/>
  <c r="F4969" i="21"/>
  <c r="G4969" i="21"/>
  <c r="F4970" i="21"/>
  <c r="G4970" i="21"/>
  <c r="F4971" i="21"/>
  <c r="G4971" i="21"/>
  <c r="F4972" i="21"/>
  <c r="G4972" i="21"/>
  <c r="F4973" i="21"/>
  <c r="G4973" i="21"/>
  <c r="F4974" i="21"/>
  <c r="G4974" i="21"/>
  <c r="F4975" i="21"/>
  <c r="G4975" i="21"/>
  <c r="F4976" i="21"/>
  <c r="G4976" i="21"/>
  <c r="F4977" i="21"/>
  <c r="G4977" i="21"/>
  <c r="F4978" i="21"/>
  <c r="G4978" i="21"/>
  <c r="F4979" i="21"/>
  <c r="G4979" i="21"/>
  <c r="F4980" i="21"/>
  <c r="G4980" i="21"/>
  <c r="F4981" i="21"/>
  <c r="G4981" i="21"/>
  <c r="F4982" i="21"/>
  <c r="G4982" i="21"/>
  <c r="F4983" i="21"/>
  <c r="G4983" i="21"/>
  <c r="F4984" i="21"/>
  <c r="G4984" i="21"/>
  <c r="F4985" i="21"/>
  <c r="G4985" i="21"/>
  <c r="F4986" i="21"/>
  <c r="G4986" i="21"/>
  <c r="F4987" i="21"/>
  <c r="G4987" i="21"/>
  <c r="F4988" i="21"/>
  <c r="G4988" i="21"/>
  <c r="F4989" i="21"/>
  <c r="G4989" i="21"/>
  <c r="F4990" i="21"/>
  <c r="G4990" i="21"/>
  <c r="F4991" i="21"/>
  <c r="G4991" i="21"/>
  <c r="F4992" i="21"/>
  <c r="G4992" i="21"/>
  <c r="F4993" i="21"/>
  <c r="G4993" i="21"/>
  <c r="F4994" i="21"/>
  <c r="G4994" i="21"/>
  <c r="F4995" i="21"/>
  <c r="G4995" i="21"/>
  <c r="F4996" i="21"/>
  <c r="G4996" i="21"/>
  <c r="F4997" i="21"/>
  <c r="G4997" i="21"/>
  <c r="F4998" i="21"/>
  <c r="G4998" i="21"/>
  <c r="F4999" i="21"/>
  <c r="G4999" i="21"/>
  <c r="F5000" i="21"/>
  <c r="G5000" i="21"/>
  <c r="F5001" i="21"/>
  <c r="G5001" i="21"/>
  <c r="F5002" i="21"/>
  <c r="G5002" i="21"/>
  <c r="F5003" i="21"/>
  <c r="G5003" i="21"/>
  <c r="F5004" i="21"/>
  <c r="G5004" i="21"/>
  <c r="F5005" i="21"/>
  <c r="G5005" i="21"/>
  <c r="F5006" i="21"/>
  <c r="G5006" i="21"/>
  <c r="F5007" i="21"/>
  <c r="G5007" i="21"/>
  <c r="F5008" i="21"/>
  <c r="G5008" i="21"/>
  <c r="F5009" i="21"/>
  <c r="G5009" i="21"/>
  <c r="F5010" i="21"/>
  <c r="G5010" i="21"/>
  <c r="F5011" i="21"/>
  <c r="G5011" i="21"/>
  <c r="F5012" i="21"/>
  <c r="G5012" i="21"/>
  <c r="F5013" i="21"/>
  <c r="G5013" i="21"/>
  <c r="F5014" i="21"/>
  <c r="G5014" i="21"/>
  <c r="F5015" i="21"/>
  <c r="G5015" i="21"/>
  <c r="F5016" i="21"/>
  <c r="G5016" i="21"/>
  <c r="F5017" i="21"/>
  <c r="G5017" i="21"/>
  <c r="F5018" i="21"/>
  <c r="G5018" i="21"/>
  <c r="F5019" i="21"/>
  <c r="G5019" i="21"/>
  <c r="F5020" i="21"/>
  <c r="G5020" i="21"/>
  <c r="F5021" i="21"/>
  <c r="G5021" i="21"/>
  <c r="F5022" i="21"/>
  <c r="G5022" i="21"/>
  <c r="F5023" i="21"/>
  <c r="G5023" i="21"/>
  <c r="F5024" i="21"/>
  <c r="G5024" i="21"/>
  <c r="F5025" i="21"/>
  <c r="G5025" i="21"/>
  <c r="F5026" i="21"/>
  <c r="G5026" i="21"/>
  <c r="F5027" i="21"/>
  <c r="G5027" i="21"/>
  <c r="F5028" i="21"/>
  <c r="G5028" i="21"/>
  <c r="F5029" i="21"/>
  <c r="G5029" i="21"/>
  <c r="F5030" i="21"/>
  <c r="G5030" i="21"/>
  <c r="F5031" i="21"/>
  <c r="G5031" i="21"/>
  <c r="F5032" i="21"/>
  <c r="G5032" i="21"/>
  <c r="F5033" i="21"/>
  <c r="G5033" i="21"/>
  <c r="F5034" i="21"/>
  <c r="G5034" i="21"/>
  <c r="F5035" i="21"/>
  <c r="G5035" i="21"/>
  <c r="F5036" i="21"/>
  <c r="G5036" i="21"/>
  <c r="F5037" i="21"/>
  <c r="G5037" i="21"/>
  <c r="F5038" i="21"/>
  <c r="G5038" i="21"/>
  <c r="F5039" i="21"/>
  <c r="G5039" i="21"/>
  <c r="F5040" i="21"/>
  <c r="G5040" i="21"/>
  <c r="F5041" i="21"/>
  <c r="G5041" i="21"/>
  <c r="F5042" i="21"/>
  <c r="G5042" i="21"/>
  <c r="F5043" i="21"/>
  <c r="G5043" i="21"/>
  <c r="F5044" i="21"/>
  <c r="G5044" i="21"/>
  <c r="F5045" i="21"/>
  <c r="G5045" i="21"/>
  <c r="F5046" i="21"/>
  <c r="G5046" i="21"/>
  <c r="F5047" i="21"/>
  <c r="G5047" i="21"/>
  <c r="F5048" i="21"/>
  <c r="G5048" i="21"/>
  <c r="F5049" i="21"/>
  <c r="G5049" i="21"/>
  <c r="F5050" i="21"/>
  <c r="G5050" i="21"/>
  <c r="F5051" i="21"/>
  <c r="G5051" i="21"/>
  <c r="F5052" i="21"/>
  <c r="G5052" i="21"/>
  <c r="F5053" i="21"/>
  <c r="G5053" i="21"/>
  <c r="F5054" i="21"/>
  <c r="G5054" i="21"/>
  <c r="F5055" i="21"/>
  <c r="G5055" i="21"/>
  <c r="F5056" i="21"/>
  <c r="G5056" i="21"/>
  <c r="F5057" i="21"/>
  <c r="G5057" i="21"/>
  <c r="F5058" i="21"/>
  <c r="G5058" i="21"/>
  <c r="F5059" i="21"/>
  <c r="G5059" i="21"/>
  <c r="F5060" i="21"/>
  <c r="G5060" i="21"/>
  <c r="F5061" i="21"/>
  <c r="G5061" i="21"/>
  <c r="F5062" i="21"/>
  <c r="G5062" i="21"/>
  <c r="F5063" i="21"/>
  <c r="G5063" i="21"/>
  <c r="F5064" i="21"/>
  <c r="G5064" i="21"/>
  <c r="F5065" i="21"/>
  <c r="G5065" i="21"/>
  <c r="F5066" i="21"/>
  <c r="G5066" i="21"/>
  <c r="F5067" i="21"/>
  <c r="G5067" i="21"/>
  <c r="F5068" i="21"/>
  <c r="G5068" i="21"/>
  <c r="F5069" i="21"/>
  <c r="G5069" i="21"/>
  <c r="F5070" i="21"/>
  <c r="G5070" i="21"/>
  <c r="F5071" i="21"/>
  <c r="G5071" i="21"/>
  <c r="F5072" i="21"/>
  <c r="G5072" i="21"/>
  <c r="F5073" i="21"/>
  <c r="G5073" i="21"/>
  <c r="F5074" i="21"/>
  <c r="G5074" i="21"/>
  <c r="F5075" i="21"/>
  <c r="G5075" i="21"/>
  <c r="F5076" i="21"/>
  <c r="G5076" i="21"/>
  <c r="F5077" i="21"/>
  <c r="G5077" i="21"/>
  <c r="F5078" i="21"/>
  <c r="G5078" i="21"/>
  <c r="F5079" i="21"/>
  <c r="G5079" i="21"/>
  <c r="F5080" i="21"/>
  <c r="G5080" i="21"/>
  <c r="F5081" i="21"/>
  <c r="G5081" i="21"/>
  <c r="F5082" i="21"/>
  <c r="G5082" i="21"/>
  <c r="F5083" i="21"/>
  <c r="G5083" i="21"/>
  <c r="F5084" i="21"/>
  <c r="G5084" i="21"/>
  <c r="F5085" i="21"/>
  <c r="G5085" i="21"/>
  <c r="F5086" i="21"/>
  <c r="G5086" i="21"/>
  <c r="F5087" i="21"/>
  <c r="G5087" i="21"/>
  <c r="F5088" i="21"/>
  <c r="G5088" i="21"/>
  <c r="F5089" i="21"/>
  <c r="G5089" i="21"/>
  <c r="F5090" i="21"/>
  <c r="G5090" i="21"/>
  <c r="F5091" i="21"/>
  <c r="G5091" i="21"/>
  <c r="F5092" i="21"/>
  <c r="G5092" i="21"/>
  <c r="F5093" i="21"/>
  <c r="G5093" i="21"/>
  <c r="F5094" i="21"/>
  <c r="G5094" i="21"/>
  <c r="F5095" i="21"/>
  <c r="G5095" i="21"/>
  <c r="F5096" i="21"/>
  <c r="G5096" i="21"/>
  <c r="F5097" i="21"/>
  <c r="G5097" i="21"/>
  <c r="F5098" i="21"/>
  <c r="G5098" i="21"/>
  <c r="F5099" i="21"/>
  <c r="G5099" i="21"/>
  <c r="F5100" i="21"/>
  <c r="G5100" i="21"/>
  <c r="F5101" i="21"/>
  <c r="G5101" i="21"/>
  <c r="F5102" i="21"/>
  <c r="G5102" i="21"/>
  <c r="F5103" i="21"/>
  <c r="G5103" i="21"/>
  <c r="F5104" i="21"/>
  <c r="G5104" i="21"/>
  <c r="F5105" i="21"/>
  <c r="G5105" i="21"/>
  <c r="F5106" i="21"/>
  <c r="G5106" i="21"/>
  <c r="F5107" i="21"/>
  <c r="G5107" i="21"/>
  <c r="F5108" i="21"/>
  <c r="G5108" i="21"/>
  <c r="F5109" i="21"/>
  <c r="G5109" i="21"/>
  <c r="F5110" i="21"/>
  <c r="G5110" i="21"/>
  <c r="F5111" i="21"/>
  <c r="G5111" i="21"/>
  <c r="F5112" i="21"/>
  <c r="G5112" i="21"/>
  <c r="F5113" i="21"/>
  <c r="G5113" i="21"/>
  <c r="F5114" i="21"/>
  <c r="G5114" i="21"/>
  <c r="F5115" i="21"/>
  <c r="G5115" i="21"/>
  <c r="F5116" i="21"/>
  <c r="G5116" i="21"/>
  <c r="F5117" i="21"/>
  <c r="G5117" i="21"/>
  <c r="F5118" i="21"/>
  <c r="G5118" i="21"/>
  <c r="F5119" i="21"/>
  <c r="G5119" i="21"/>
  <c r="F5120" i="21"/>
  <c r="G5120" i="21"/>
  <c r="F5121" i="21"/>
  <c r="G5121" i="21"/>
  <c r="F5122" i="21"/>
  <c r="G5122" i="21"/>
  <c r="F5123" i="21"/>
  <c r="G5123" i="21"/>
  <c r="F5124" i="21"/>
  <c r="G5124" i="21"/>
  <c r="F5125" i="21"/>
  <c r="G5125" i="21"/>
  <c r="F5126" i="21"/>
  <c r="G5126" i="21"/>
  <c r="F5127" i="21"/>
  <c r="G5127" i="21"/>
  <c r="F5128" i="21"/>
  <c r="G5128" i="21"/>
  <c r="F5129" i="21"/>
  <c r="G5129" i="21"/>
  <c r="F5130" i="21"/>
  <c r="G5130" i="21"/>
  <c r="F5131" i="21"/>
  <c r="G5131" i="21"/>
  <c r="F5132" i="21"/>
  <c r="G5132" i="21"/>
  <c r="F5133" i="21"/>
  <c r="G5133" i="21"/>
  <c r="F5134" i="21"/>
  <c r="G5134" i="21"/>
  <c r="F5135" i="21"/>
  <c r="G5135" i="21"/>
  <c r="F5136" i="21"/>
  <c r="G5136" i="21"/>
  <c r="F5137" i="21"/>
  <c r="G5137" i="21"/>
  <c r="F5138" i="21"/>
  <c r="G5138" i="21"/>
  <c r="F5139" i="21"/>
  <c r="G5139" i="21"/>
  <c r="F5140" i="21"/>
  <c r="G5140" i="21"/>
  <c r="F5141" i="21"/>
  <c r="G5141" i="21"/>
  <c r="F5142" i="21"/>
  <c r="G5142" i="21"/>
  <c r="F5143" i="21"/>
  <c r="G5143" i="21"/>
  <c r="F5144" i="21"/>
  <c r="G5144" i="21"/>
  <c r="F5145" i="21"/>
  <c r="G5145" i="21"/>
  <c r="F5146" i="21"/>
  <c r="G5146" i="21"/>
  <c r="F5147" i="21"/>
  <c r="G5147" i="21"/>
  <c r="F5148" i="21"/>
  <c r="G5148" i="21"/>
  <c r="F5149" i="21"/>
  <c r="G5149" i="21"/>
  <c r="F5150" i="21"/>
  <c r="G5150" i="21"/>
  <c r="F5151" i="21"/>
  <c r="G5151" i="21"/>
  <c r="F5152" i="21"/>
  <c r="G5152" i="21"/>
  <c r="F5153" i="21"/>
  <c r="G5153" i="21"/>
  <c r="F5154" i="21"/>
  <c r="G5154" i="21"/>
  <c r="F5155" i="21"/>
  <c r="G5155" i="21"/>
  <c r="F5156" i="21"/>
  <c r="G5156" i="21"/>
  <c r="F5157" i="21"/>
  <c r="G5157" i="21"/>
  <c r="F5158" i="21"/>
  <c r="G5158" i="21"/>
  <c r="F5159" i="21"/>
  <c r="G5159" i="21"/>
  <c r="F5160" i="21"/>
  <c r="G5160" i="21"/>
  <c r="F5161" i="21"/>
  <c r="G5161" i="21"/>
  <c r="F5162" i="21"/>
  <c r="G5162" i="21"/>
  <c r="F5163" i="21"/>
  <c r="G5163" i="21"/>
  <c r="F5164" i="21"/>
  <c r="G5164" i="21"/>
  <c r="F5165" i="21"/>
  <c r="G5165" i="21"/>
  <c r="F5166" i="21"/>
  <c r="G5166" i="21"/>
  <c r="F5167" i="21"/>
  <c r="G5167" i="21"/>
  <c r="F5168" i="21"/>
  <c r="G5168" i="21"/>
  <c r="F5169" i="21"/>
  <c r="G5169" i="21"/>
  <c r="F5170" i="21"/>
  <c r="G5170" i="21"/>
  <c r="F5171" i="21"/>
  <c r="G5171" i="21"/>
  <c r="F5172" i="21"/>
  <c r="G5172" i="21"/>
  <c r="F5173" i="21"/>
  <c r="G5173" i="21"/>
  <c r="F5174" i="21"/>
  <c r="G5174" i="21"/>
  <c r="F5175" i="21"/>
  <c r="G5175" i="21"/>
  <c r="F5176" i="21"/>
  <c r="G5176" i="21"/>
  <c r="F5177" i="21"/>
  <c r="G5177" i="21"/>
  <c r="F5178" i="21"/>
  <c r="G5178" i="21"/>
  <c r="F5179" i="21"/>
  <c r="G5179" i="21"/>
  <c r="F5180" i="21"/>
  <c r="G5180" i="21"/>
  <c r="F5181" i="21"/>
  <c r="G5181" i="21"/>
  <c r="F5182" i="21"/>
  <c r="G5182" i="21"/>
  <c r="F5183" i="21"/>
  <c r="G5183" i="21"/>
  <c r="F5184" i="21"/>
  <c r="G5184" i="21"/>
  <c r="F5185" i="21"/>
  <c r="G5185" i="21"/>
  <c r="F5186" i="21"/>
  <c r="G5186" i="21"/>
  <c r="F5187" i="21"/>
  <c r="G5187" i="21"/>
  <c r="F5188" i="21"/>
  <c r="G5188" i="21"/>
  <c r="F5189" i="21"/>
  <c r="G5189" i="21"/>
  <c r="F5190" i="21"/>
  <c r="G5190" i="21"/>
  <c r="F5191" i="21"/>
  <c r="G5191" i="21"/>
  <c r="F5192" i="21"/>
  <c r="G5192" i="21"/>
  <c r="F5193" i="21"/>
  <c r="G5193" i="21"/>
  <c r="F5194" i="21"/>
  <c r="G5194" i="21"/>
  <c r="F5195" i="21"/>
  <c r="G5195" i="21"/>
  <c r="F5196" i="21"/>
  <c r="G5196" i="21"/>
  <c r="F5197" i="21"/>
  <c r="G5197" i="21"/>
  <c r="F5198" i="21"/>
  <c r="G5198" i="21"/>
  <c r="F5199" i="21"/>
  <c r="G5199" i="21"/>
  <c r="F5200" i="21"/>
  <c r="G5200" i="21"/>
  <c r="F5201" i="21"/>
  <c r="G5201" i="21"/>
  <c r="F5202" i="21"/>
  <c r="G5202" i="21"/>
  <c r="F5203" i="21"/>
  <c r="G5203" i="21"/>
  <c r="F5204" i="21"/>
  <c r="G5204" i="21"/>
  <c r="F5205" i="21"/>
  <c r="G5205" i="21"/>
  <c r="F5206" i="21"/>
  <c r="G5206" i="21"/>
  <c r="F5207" i="21"/>
  <c r="G5207" i="21"/>
  <c r="F5208" i="21"/>
  <c r="G5208" i="21"/>
  <c r="F5209" i="21"/>
  <c r="G5209" i="21"/>
  <c r="F5210" i="21"/>
  <c r="G5210" i="21"/>
  <c r="F5211" i="21"/>
  <c r="G5211" i="21"/>
  <c r="F5212" i="21"/>
  <c r="G5212" i="21"/>
  <c r="F5213" i="21"/>
  <c r="G5213" i="21"/>
  <c r="F5214" i="21"/>
  <c r="G5214" i="21"/>
  <c r="F5215" i="21"/>
  <c r="G5215" i="21"/>
  <c r="F5216" i="21"/>
  <c r="G5216" i="21"/>
  <c r="F5217" i="21"/>
  <c r="G5217" i="21"/>
  <c r="F5218" i="21"/>
  <c r="G5218" i="21"/>
  <c r="F5219" i="21"/>
  <c r="G5219" i="21"/>
  <c r="F5220" i="21"/>
  <c r="G5220" i="21"/>
  <c r="F5221" i="21"/>
  <c r="G5221" i="21"/>
  <c r="F5222" i="21"/>
  <c r="G5222" i="21"/>
  <c r="F5223" i="21"/>
  <c r="G5223" i="21"/>
  <c r="F5224" i="21"/>
  <c r="G5224" i="21"/>
  <c r="F5225" i="21"/>
  <c r="G5225" i="21"/>
  <c r="F5226" i="21"/>
  <c r="G5226" i="21"/>
  <c r="F5227" i="21"/>
  <c r="G5227" i="21"/>
  <c r="F5228" i="21"/>
  <c r="G5228" i="21"/>
  <c r="F5229" i="21"/>
  <c r="G5229" i="21"/>
  <c r="F5230" i="21"/>
  <c r="G5230" i="21"/>
  <c r="F5231" i="21"/>
  <c r="G5231" i="21"/>
  <c r="F5232" i="21"/>
  <c r="G5232" i="21"/>
  <c r="F5233" i="21"/>
  <c r="G5233" i="21"/>
  <c r="F5234" i="21"/>
  <c r="G5234" i="21"/>
  <c r="F5235" i="21"/>
  <c r="G5235" i="21"/>
  <c r="F5236" i="21"/>
  <c r="G5236" i="21"/>
  <c r="F5237" i="21"/>
  <c r="G5237" i="21"/>
  <c r="F5238" i="21"/>
  <c r="G5238" i="21"/>
  <c r="F5239" i="21"/>
  <c r="G5239" i="21"/>
  <c r="F5240" i="21"/>
  <c r="G5240" i="21"/>
  <c r="F5241" i="21"/>
  <c r="G5241" i="21"/>
  <c r="F5242" i="21"/>
  <c r="G5242" i="21"/>
  <c r="F5243" i="21"/>
  <c r="G5243" i="21"/>
  <c r="F5244" i="21"/>
  <c r="G5244" i="21"/>
  <c r="F5245" i="21"/>
  <c r="G5245" i="21"/>
  <c r="F5246" i="21"/>
  <c r="G5246" i="21"/>
  <c r="F5247" i="21"/>
  <c r="G5247" i="21"/>
  <c r="F5248" i="21"/>
  <c r="G5248" i="21"/>
  <c r="F5249" i="21"/>
  <c r="G5249" i="21"/>
  <c r="F5250" i="21"/>
  <c r="G5250" i="21"/>
  <c r="F5251" i="21"/>
  <c r="G5251" i="21"/>
  <c r="F5252" i="21"/>
  <c r="G5252" i="21"/>
  <c r="F5253" i="21"/>
  <c r="G5253" i="21"/>
  <c r="F5254" i="21"/>
  <c r="G5254" i="21"/>
  <c r="F5255" i="21"/>
  <c r="G5255" i="21"/>
  <c r="F5256" i="21"/>
  <c r="G5256" i="21"/>
  <c r="F5257" i="21"/>
  <c r="G5257" i="21"/>
  <c r="F5258" i="21"/>
  <c r="G5258" i="21"/>
  <c r="F5259" i="21"/>
  <c r="G5259" i="21"/>
  <c r="F5260" i="21"/>
  <c r="G5260" i="21"/>
  <c r="F5261" i="21"/>
  <c r="G5261" i="21"/>
  <c r="F5262" i="21"/>
  <c r="G5262" i="21"/>
  <c r="F5263" i="21"/>
  <c r="G5263" i="21"/>
  <c r="F5264" i="21"/>
  <c r="G5264" i="21"/>
  <c r="F5265" i="21"/>
  <c r="G5265" i="21"/>
  <c r="F5266" i="21"/>
  <c r="G5266" i="21"/>
  <c r="F5267" i="21"/>
  <c r="G5267" i="21"/>
  <c r="F5268" i="21"/>
  <c r="G5268" i="21"/>
  <c r="F5269" i="21"/>
  <c r="G5269" i="21"/>
  <c r="F5270" i="21"/>
  <c r="G5270" i="21"/>
  <c r="F5271" i="21"/>
  <c r="G5271" i="21"/>
  <c r="F5272" i="21"/>
  <c r="G5272" i="21"/>
  <c r="F5273" i="21"/>
  <c r="G5273" i="21"/>
  <c r="F5274" i="21"/>
  <c r="G5274" i="21"/>
  <c r="F5275" i="21"/>
  <c r="G5275" i="21"/>
  <c r="F5276" i="21"/>
  <c r="G5276" i="21"/>
  <c r="F5277" i="21"/>
  <c r="G5277" i="21"/>
  <c r="F5278" i="21"/>
  <c r="G5278" i="21"/>
  <c r="F5279" i="21"/>
  <c r="G5279" i="21"/>
  <c r="F5280" i="21"/>
  <c r="G5280" i="21"/>
  <c r="F5281" i="21"/>
  <c r="G5281" i="21"/>
  <c r="F5282" i="21"/>
  <c r="G5282" i="21"/>
  <c r="F5283" i="21"/>
  <c r="G5283" i="21"/>
  <c r="F5284" i="21"/>
  <c r="G5284" i="21"/>
  <c r="F5285" i="21"/>
  <c r="G5285" i="21"/>
  <c r="F5286" i="21"/>
  <c r="G5286" i="21"/>
  <c r="F5287" i="21"/>
  <c r="G5287" i="21"/>
  <c r="F5288" i="21"/>
  <c r="G5288" i="21"/>
  <c r="F5289" i="21"/>
  <c r="G5289" i="21"/>
  <c r="F5290" i="21"/>
  <c r="G5290" i="21"/>
  <c r="F5291" i="21"/>
  <c r="G5291" i="21"/>
  <c r="F5292" i="21"/>
  <c r="G5292" i="21"/>
  <c r="F5293" i="21"/>
  <c r="G5293" i="21"/>
  <c r="F5294" i="21"/>
  <c r="G5294" i="21"/>
  <c r="F5295" i="21"/>
  <c r="G5295" i="21"/>
  <c r="F5296" i="21"/>
  <c r="G5296" i="21"/>
  <c r="F5297" i="21"/>
  <c r="G5297" i="21"/>
  <c r="F5298" i="21"/>
  <c r="G5298" i="21"/>
  <c r="F5299" i="21"/>
  <c r="G5299" i="21"/>
  <c r="F5300" i="21"/>
  <c r="G5300" i="21"/>
  <c r="F5301" i="21"/>
  <c r="G5301" i="21"/>
  <c r="F5302" i="21"/>
  <c r="G5302" i="21"/>
  <c r="F5303" i="21"/>
  <c r="G5303" i="21"/>
  <c r="F5304" i="21"/>
  <c r="G5304" i="21"/>
  <c r="F5305" i="21"/>
  <c r="G5305" i="21"/>
  <c r="F5306" i="21"/>
  <c r="G5306" i="21"/>
  <c r="F5307" i="21"/>
  <c r="G5307" i="21"/>
  <c r="F5308" i="21"/>
  <c r="G5308" i="21"/>
  <c r="F5309" i="21"/>
  <c r="G5309" i="21"/>
  <c r="F5310" i="21"/>
  <c r="G5310" i="21"/>
  <c r="F5311" i="21"/>
  <c r="G5311" i="21"/>
  <c r="F5312" i="21"/>
  <c r="G5312" i="21"/>
  <c r="F5313" i="21"/>
  <c r="G5313" i="21"/>
  <c r="F5314" i="21"/>
  <c r="G5314" i="21"/>
  <c r="F5315" i="21"/>
  <c r="G5315" i="21"/>
  <c r="F5316" i="21"/>
  <c r="G5316" i="21"/>
  <c r="F5317" i="21"/>
  <c r="G5317" i="21"/>
  <c r="F5318" i="21"/>
  <c r="G5318" i="21"/>
  <c r="F5319" i="21"/>
  <c r="G5319" i="21"/>
  <c r="F5320" i="21"/>
  <c r="G5320" i="21"/>
  <c r="F5321" i="21"/>
  <c r="G5321" i="21"/>
  <c r="F5322" i="21"/>
  <c r="G5322" i="21"/>
  <c r="F5323" i="21"/>
  <c r="G5323" i="21"/>
  <c r="F5324" i="21"/>
  <c r="G5324" i="21"/>
  <c r="F5325" i="21"/>
  <c r="G5325" i="21"/>
  <c r="F5326" i="21"/>
  <c r="G5326" i="21"/>
  <c r="F5327" i="21"/>
  <c r="G5327" i="21"/>
  <c r="F5328" i="21"/>
  <c r="G5328" i="21"/>
  <c r="F5329" i="21"/>
  <c r="G5329" i="21"/>
  <c r="F5330" i="21"/>
  <c r="G5330" i="21"/>
  <c r="F5331" i="21"/>
  <c r="G5331" i="21"/>
  <c r="F5332" i="21"/>
  <c r="G5332" i="21"/>
  <c r="F5333" i="21"/>
  <c r="G5333" i="21"/>
  <c r="F5334" i="21"/>
  <c r="G5334" i="21"/>
  <c r="F5335" i="21"/>
  <c r="G5335" i="21"/>
  <c r="F5336" i="21"/>
  <c r="G5336" i="21"/>
  <c r="F5337" i="21"/>
  <c r="G5337" i="21"/>
  <c r="F5338" i="21"/>
  <c r="G5338" i="21"/>
  <c r="F5339" i="21"/>
  <c r="G5339" i="21"/>
  <c r="F5340" i="21"/>
  <c r="G5340" i="21"/>
  <c r="F5341" i="21"/>
  <c r="G5341" i="21"/>
  <c r="F5342" i="21"/>
  <c r="G5342" i="21"/>
  <c r="F5343" i="21"/>
  <c r="G5343" i="21"/>
  <c r="F5344" i="21"/>
  <c r="G5344" i="21"/>
  <c r="F5345" i="21"/>
  <c r="G5345" i="21"/>
  <c r="F5346" i="21"/>
  <c r="G5346" i="21"/>
  <c r="F5347" i="21"/>
  <c r="G5347" i="21"/>
  <c r="F5348" i="21"/>
  <c r="G5348" i="21"/>
  <c r="F5349" i="21"/>
  <c r="G5349" i="21"/>
  <c r="F5350" i="21"/>
  <c r="G5350" i="21"/>
  <c r="F5351" i="21"/>
  <c r="G5351" i="21"/>
  <c r="F5352" i="21"/>
  <c r="G5352" i="21"/>
  <c r="F5353" i="21"/>
  <c r="G5353" i="21"/>
  <c r="F5354" i="21"/>
  <c r="G5354" i="21"/>
  <c r="F5355" i="21"/>
  <c r="G5355" i="21"/>
  <c r="F5356" i="21"/>
  <c r="G5356" i="21"/>
  <c r="F5357" i="21"/>
  <c r="G5357" i="21"/>
  <c r="F5358" i="21"/>
  <c r="G5358" i="21"/>
  <c r="F5359" i="21"/>
  <c r="G5359" i="21"/>
  <c r="F5360" i="21"/>
  <c r="G5360" i="21"/>
  <c r="F5361" i="21"/>
  <c r="G5361" i="21"/>
  <c r="F5362" i="21"/>
  <c r="G5362" i="21"/>
  <c r="F5363" i="21"/>
  <c r="G5363" i="21"/>
  <c r="F5364" i="21"/>
  <c r="G5364" i="21"/>
  <c r="F5365" i="21"/>
  <c r="G5365" i="21"/>
  <c r="F5366" i="21"/>
  <c r="G5366" i="21"/>
  <c r="F5367" i="21"/>
  <c r="G5367" i="21"/>
  <c r="F5368" i="21"/>
  <c r="G5368" i="21"/>
  <c r="F5369" i="21"/>
  <c r="G5369" i="21"/>
  <c r="F5370" i="21"/>
  <c r="G5370" i="21"/>
  <c r="F5371" i="21"/>
  <c r="G5371" i="21"/>
  <c r="F5372" i="21"/>
  <c r="G5372" i="21"/>
  <c r="F5373" i="21"/>
  <c r="G5373" i="21"/>
  <c r="F5374" i="21"/>
  <c r="G5374" i="21"/>
  <c r="F5375" i="21"/>
  <c r="G5375" i="21"/>
  <c r="F5376" i="21"/>
  <c r="G5376" i="21"/>
  <c r="F5377" i="21"/>
  <c r="G5377" i="21"/>
  <c r="F5378" i="21"/>
  <c r="G5378" i="21"/>
  <c r="F5379" i="21"/>
  <c r="G5379" i="21"/>
  <c r="F5380" i="21"/>
  <c r="G5380" i="21"/>
  <c r="F5381" i="21"/>
  <c r="G5381" i="21"/>
  <c r="F5382" i="21"/>
  <c r="G5382" i="21"/>
  <c r="F5383" i="21"/>
  <c r="G5383" i="21"/>
  <c r="F5384" i="21"/>
  <c r="G5384" i="21"/>
  <c r="F5385" i="21"/>
  <c r="G5385" i="21"/>
  <c r="F5386" i="21"/>
  <c r="G5386" i="21"/>
  <c r="F5387" i="21"/>
  <c r="G5387" i="21"/>
  <c r="F5388" i="21"/>
  <c r="G5388" i="21"/>
  <c r="F5389" i="21"/>
  <c r="G5389" i="21"/>
  <c r="F5390" i="21"/>
  <c r="G5390" i="21"/>
  <c r="F5391" i="21"/>
  <c r="G5391" i="21"/>
  <c r="F5392" i="21"/>
  <c r="G5392" i="21"/>
  <c r="F5393" i="21"/>
  <c r="G5393" i="21"/>
  <c r="F5394" i="21"/>
  <c r="G5394" i="21"/>
  <c r="F5395" i="21"/>
  <c r="G5395" i="21"/>
  <c r="F5396" i="21"/>
  <c r="G5396" i="21"/>
  <c r="F5397" i="21"/>
  <c r="G5397" i="21"/>
  <c r="F5398" i="21"/>
  <c r="G5398" i="21"/>
  <c r="F5399" i="21"/>
  <c r="G5399" i="21"/>
  <c r="F5400" i="21"/>
  <c r="G5400" i="21"/>
  <c r="F5401" i="21"/>
  <c r="G5401" i="21"/>
  <c r="F5402" i="21"/>
  <c r="G5402" i="21"/>
  <c r="F5403" i="21"/>
  <c r="G5403" i="21"/>
  <c r="F5404" i="21"/>
  <c r="G5404" i="21"/>
  <c r="F5405" i="21"/>
  <c r="G5405" i="21"/>
  <c r="F5406" i="21"/>
  <c r="G5406" i="21"/>
  <c r="F5407" i="21"/>
  <c r="G5407" i="21"/>
  <c r="F5408" i="21"/>
  <c r="G5408" i="21"/>
  <c r="F5409" i="21"/>
  <c r="G5409" i="21"/>
  <c r="F5410" i="21"/>
  <c r="G5410" i="21"/>
  <c r="F5411" i="21"/>
  <c r="G5411" i="21"/>
  <c r="F5412" i="21"/>
  <c r="G5412" i="21"/>
  <c r="F5413" i="21"/>
  <c r="G5413" i="21"/>
  <c r="F5414" i="21"/>
  <c r="G5414" i="21"/>
  <c r="F5415" i="21"/>
  <c r="G5415" i="21"/>
  <c r="F5416" i="21"/>
  <c r="G5416" i="21"/>
  <c r="F5417" i="21"/>
  <c r="G5417" i="21"/>
  <c r="F5418" i="21"/>
  <c r="G5418" i="21"/>
  <c r="F5419" i="21"/>
  <c r="G5419" i="21"/>
  <c r="F5420" i="21"/>
  <c r="G5420" i="21"/>
  <c r="F5421" i="21"/>
  <c r="G5421" i="21"/>
  <c r="F5422" i="21"/>
  <c r="G5422" i="21"/>
  <c r="F5423" i="21"/>
  <c r="G5423" i="21"/>
  <c r="F5424" i="21"/>
  <c r="G5424" i="21"/>
  <c r="F5425" i="21"/>
  <c r="G5425" i="21"/>
  <c r="F5426" i="21"/>
  <c r="G5426" i="21"/>
  <c r="F5427" i="21"/>
  <c r="G5427" i="21"/>
  <c r="F5428" i="21"/>
  <c r="G5428" i="21"/>
  <c r="F5429" i="21"/>
  <c r="G5429" i="21"/>
  <c r="F5430" i="21"/>
  <c r="G5430" i="21"/>
  <c r="F5431" i="21"/>
  <c r="G5431" i="21"/>
  <c r="F5432" i="21"/>
  <c r="G5432" i="21"/>
  <c r="F5433" i="21"/>
  <c r="G5433" i="21"/>
  <c r="F5434" i="21"/>
  <c r="G5434" i="21"/>
  <c r="F5435" i="21"/>
  <c r="G5435" i="21"/>
  <c r="F5436" i="21"/>
  <c r="G5436" i="21"/>
  <c r="F5437" i="21"/>
  <c r="G5437" i="21"/>
  <c r="F5438" i="21"/>
  <c r="G5438" i="21"/>
  <c r="F5439" i="21"/>
  <c r="G5439" i="21"/>
  <c r="F5440" i="21"/>
  <c r="G5440" i="21"/>
  <c r="F5441" i="21"/>
  <c r="G5441" i="21"/>
  <c r="F5442" i="21"/>
  <c r="G5442" i="21"/>
  <c r="F5443" i="21"/>
  <c r="G5443" i="21"/>
  <c r="F5444" i="21"/>
  <c r="G5444" i="21"/>
  <c r="F5445" i="21"/>
  <c r="G5445" i="21"/>
  <c r="F5446" i="21"/>
  <c r="G5446" i="21"/>
  <c r="F5447" i="21"/>
  <c r="G5447" i="21"/>
  <c r="F5448" i="21"/>
  <c r="G5448" i="21"/>
  <c r="F5449" i="21"/>
  <c r="G5449" i="21"/>
  <c r="F5450" i="21"/>
  <c r="G5450" i="21"/>
  <c r="F5451" i="21"/>
  <c r="G5451" i="21"/>
  <c r="F5452" i="21"/>
  <c r="G5452" i="21"/>
  <c r="F5453" i="21"/>
  <c r="G5453" i="21"/>
  <c r="F5454" i="21"/>
  <c r="G5454" i="21"/>
  <c r="F5455" i="21"/>
  <c r="G5455" i="21"/>
  <c r="F5456" i="21"/>
  <c r="G5456" i="21"/>
  <c r="F5457" i="21"/>
  <c r="G5457" i="21"/>
  <c r="F5458" i="21"/>
  <c r="G5458" i="21"/>
  <c r="F5459" i="21"/>
  <c r="G5459" i="21"/>
  <c r="F5460" i="21"/>
  <c r="G5460" i="21"/>
  <c r="F5461" i="21"/>
  <c r="G5461" i="21"/>
  <c r="F5462" i="21"/>
  <c r="G5462" i="21"/>
  <c r="F5463" i="21"/>
  <c r="G5463" i="21"/>
  <c r="F5464" i="21"/>
  <c r="G5464" i="21"/>
  <c r="F5465" i="21"/>
  <c r="G5465" i="21"/>
  <c r="F5466" i="21"/>
  <c r="G5466" i="21"/>
  <c r="F5467" i="21"/>
  <c r="G5467" i="21"/>
  <c r="F5468" i="21"/>
  <c r="G5468" i="21"/>
  <c r="F5469" i="21"/>
  <c r="G5469" i="21"/>
  <c r="F5470" i="21"/>
  <c r="G5470" i="21"/>
  <c r="F5471" i="21"/>
  <c r="G5471" i="21"/>
  <c r="F5472" i="21"/>
  <c r="G5472" i="21"/>
  <c r="F5473" i="21"/>
  <c r="G5473" i="21"/>
  <c r="F5474" i="21"/>
  <c r="G5474" i="21"/>
  <c r="F5475" i="21"/>
  <c r="G5475" i="21"/>
  <c r="F5476" i="21"/>
  <c r="G5476" i="21"/>
  <c r="F5477" i="21"/>
  <c r="G5477" i="21"/>
  <c r="F5478" i="21"/>
  <c r="G5478" i="21"/>
  <c r="F5479" i="21"/>
  <c r="G5479" i="21"/>
  <c r="F5480" i="21"/>
  <c r="G5480" i="21"/>
  <c r="F5481" i="21"/>
  <c r="G5481" i="21"/>
  <c r="F5482" i="21"/>
  <c r="G5482" i="21"/>
  <c r="F5483" i="21"/>
  <c r="G5483" i="21"/>
  <c r="F5484" i="21"/>
  <c r="G5484" i="21"/>
  <c r="F5485" i="21"/>
  <c r="G5485" i="21"/>
  <c r="F5486" i="21"/>
  <c r="G5486" i="21"/>
  <c r="F5487" i="21"/>
  <c r="G5487" i="21"/>
  <c r="F5488" i="21"/>
  <c r="G5488" i="21"/>
  <c r="F5489" i="21"/>
  <c r="G5489" i="21"/>
  <c r="F5490" i="21"/>
  <c r="G5490" i="21"/>
  <c r="F5491" i="21"/>
  <c r="G5491" i="21"/>
  <c r="F5492" i="21"/>
  <c r="G5492" i="21"/>
  <c r="F5493" i="21"/>
  <c r="G5493" i="21"/>
  <c r="F5494" i="21"/>
  <c r="G5494" i="21"/>
  <c r="F5495" i="21"/>
  <c r="G5495" i="21"/>
  <c r="F5496" i="21"/>
  <c r="G5496" i="21"/>
  <c r="F5497" i="21"/>
  <c r="G5497" i="21"/>
  <c r="F5498" i="21"/>
  <c r="G5498" i="21"/>
  <c r="F5499" i="21"/>
  <c r="G5499" i="21"/>
  <c r="F5500" i="21"/>
  <c r="G5500" i="21"/>
  <c r="F5501" i="21"/>
  <c r="G5501" i="21"/>
  <c r="F5502" i="21"/>
  <c r="G5502" i="21"/>
  <c r="F5503" i="21"/>
  <c r="G5503" i="21"/>
  <c r="F5504" i="21"/>
  <c r="G5504" i="21"/>
  <c r="F5505" i="21"/>
  <c r="G5505" i="21"/>
  <c r="F5506" i="21"/>
  <c r="G5506" i="21"/>
  <c r="F5507" i="21"/>
  <c r="G5507" i="21"/>
  <c r="F5508" i="21"/>
  <c r="G5508" i="21"/>
  <c r="F5509" i="21"/>
  <c r="G5509" i="21"/>
  <c r="F5510" i="21"/>
  <c r="G5510" i="21"/>
  <c r="F5511" i="21"/>
  <c r="G5511" i="21"/>
  <c r="F5512" i="21"/>
  <c r="G5512" i="21"/>
  <c r="F5513" i="21"/>
  <c r="G5513" i="21"/>
  <c r="F5514" i="21"/>
  <c r="G5514" i="21"/>
  <c r="F5515" i="21"/>
  <c r="G5515" i="21"/>
  <c r="F5516" i="21"/>
  <c r="G5516" i="21"/>
  <c r="F5517" i="21"/>
  <c r="G5517" i="21"/>
  <c r="F5518" i="21"/>
  <c r="G5518" i="21"/>
  <c r="F5519" i="21"/>
  <c r="G5519" i="21"/>
  <c r="F5520" i="21"/>
  <c r="G5520" i="21"/>
  <c r="F5521" i="21"/>
  <c r="G5521" i="21"/>
  <c r="F5522" i="21"/>
  <c r="G5522" i="21"/>
  <c r="F5523" i="21"/>
  <c r="G5523" i="21"/>
  <c r="F5524" i="21"/>
  <c r="G5524" i="21"/>
  <c r="F5525" i="21"/>
  <c r="G5525" i="21"/>
  <c r="F5526" i="21"/>
  <c r="G5526" i="21"/>
  <c r="F5527" i="21"/>
  <c r="G5527" i="21"/>
  <c r="F5528" i="21"/>
  <c r="G5528" i="21"/>
  <c r="F5529" i="21"/>
  <c r="G5529" i="21"/>
  <c r="F5530" i="21"/>
  <c r="G5530" i="21"/>
  <c r="F5531" i="21"/>
  <c r="G5531" i="21"/>
  <c r="F5532" i="21"/>
  <c r="G5532" i="21"/>
  <c r="F5533" i="21"/>
  <c r="G5533" i="21"/>
  <c r="F5534" i="21"/>
  <c r="G5534" i="21"/>
  <c r="F5535" i="21"/>
  <c r="G5535" i="21"/>
  <c r="F5536" i="21"/>
  <c r="G5536" i="21"/>
  <c r="F5537" i="21"/>
  <c r="G5537" i="21"/>
  <c r="F5538" i="21"/>
  <c r="G5538" i="21"/>
  <c r="F5539" i="21"/>
  <c r="G5539" i="21"/>
  <c r="F5540" i="21"/>
  <c r="G5540" i="21"/>
  <c r="F5541" i="21"/>
  <c r="G5541" i="21"/>
  <c r="F5542" i="21"/>
  <c r="G5542" i="21"/>
  <c r="F5543" i="21"/>
  <c r="G5543" i="21"/>
  <c r="F5544" i="21"/>
  <c r="G5544" i="21"/>
  <c r="F5545" i="21"/>
  <c r="G5545" i="21"/>
  <c r="F5546" i="21"/>
  <c r="G5546" i="21"/>
  <c r="F5547" i="21"/>
  <c r="G5547" i="21"/>
  <c r="F5548" i="21"/>
  <c r="G5548" i="21"/>
  <c r="F5549" i="21"/>
  <c r="G5549" i="21"/>
  <c r="F5550" i="21"/>
  <c r="G5550" i="21"/>
  <c r="F5551" i="21"/>
  <c r="G5551" i="21"/>
  <c r="F5552" i="21"/>
  <c r="G5552" i="21"/>
  <c r="F5553" i="21"/>
  <c r="G5553" i="21"/>
  <c r="F5554" i="21"/>
  <c r="G5554" i="21"/>
  <c r="F5555" i="21"/>
  <c r="G5555" i="21"/>
  <c r="F5556" i="21"/>
  <c r="G5556" i="21"/>
  <c r="F5557" i="21"/>
  <c r="G5557" i="21"/>
  <c r="F5558" i="21"/>
  <c r="G5558" i="21"/>
  <c r="F5559" i="21"/>
  <c r="G5559" i="21"/>
  <c r="F5560" i="21"/>
  <c r="G5560" i="21"/>
  <c r="F5561" i="21"/>
  <c r="G5561" i="21"/>
  <c r="F5562" i="21"/>
  <c r="G5562" i="21"/>
  <c r="F5563" i="21"/>
  <c r="G5563" i="21"/>
  <c r="F5564" i="21"/>
  <c r="G5564" i="21"/>
  <c r="F5565" i="21"/>
  <c r="G5565" i="21"/>
  <c r="F5566" i="21"/>
  <c r="G5566" i="21"/>
  <c r="F5567" i="21"/>
  <c r="G5567" i="21"/>
  <c r="F5568" i="21"/>
  <c r="G5568" i="21"/>
  <c r="F5569" i="21"/>
  <c r="G5569" i="21"/>
  <c r="F5570" i="21"/>
  <c r="G5570" i="21"/>
  <c r="F5571" i="21"/>
  <c r="G5571" i="21"/>
  <c r="F5572" i="21"/>
  <c r="G5572" i="21"/>
  <c r="F5573" i="21"/>
  <c r="G5573" i="21"/>
  <c r="F5574" i="21"/>
  <c r="G5574" i="21"/>
  <c r="F5575" i="21"/>
  <c r="G5575" i="21"/>
  <c r="F5576" i="21"/>
  <c r="G5576" i="21"/>
  <c r="F5577" i="21"/>
  <c r="G5577" i="21"/>
  <c r="F5578" i="21"/>
  <c r="G5578" i="21"/>
  <c r="F5579" i="21"/>
  <c r="G5579" i="21"/>
  <c r="F5580" i="21"/>
  <c r="G5580" i="21"/>
  <c r="F5581" i="21"/>
  <c r="G5581" i="21"/>
  <c r="F5582" i="21"/>
  <c r="G5582" i="21"/>
  <c r="F5583" i="21"/>
  <c r="G5583" i="21"/>
  <c r="F5584" i="21"/>
  <c r="G5584" i="21"/>
  <c r="F5585" i="21"/>
  <c r="G5585" i="21"/>
  <c r="F5586" i="21"/>
  <c r="G5586" i="21"/>
  <c r="F5587" i="21"/>
  <c r="G5587" i="21"/>
  <c r="F5588" i="21"/>
  <c r="G5588" i="21"/>
  <c r="F5589" i="21"/>
  <c r="G5589" i="21"/>
  <c r="F5590" i="21"/>
  <c r="G5590" i="21"/>
  <c r="F5591" i="21"/>
  <c r="G5591" i="21"/>
  <c r="F5592" i="21"/>
  <c r="G5592" i="21"/>
  <c r="F5593" i="21"/>
  <c r="G5593" i="21"/>
  <c r="F5594" i="21"/>
  <c r="G5594" i="21"/>
  <c r="F5595" i="21"/>
  <c r="G5595" i="21"/>
  <c r="F5596" i="21"/>
  <c r="G5596" i="21"/>
  <c r="F5597" i="21"/>
  <c r="G5597" i="21"/>
  <c r="F5598" i="21"/>
  <c r="G5598" i="21"/>
  <c r="F5599" i="21"/>
  <c r="G5599" i="21"/>
  <c r="F5600" i="21"/>
  <c r="G5600" i="21"/>
  <c r="F5601" i="21"/>
  <c r="G5601" i="21"/>
  <c r="F5602" i="21"/>
  <c r="G5602" i="21"/>
  <c r="F5603" i="21"/>
  <c r="G5603" i="21"/>
  <c r="F5604" i="21"/>
  <c r="G5604" i="21"/>
  <c r="F5605" i="21"/>
  <c r="G5605" i="21"/>
  <c r="F5606" i="21"/>
  <c r="G5606" i="21"/>
  <c r="F5607" i="21"/>
  <c r="G5607" i="21"/>
  <c r="F5608" i="21"/>
  <c r="G5608" i="21"/>
  <c r="F5609" i="21"/>
  <c r="G5609" i="21"/>
  <c r="F5610" i="21"/>
  <c r="G5610" i="21"/>
  <c r="F5611" i="21"/>
  <c r="G5611" i="21"/>
  <c r="F5612" i="21"/>
  <c r="G5612" i="21"/>
  <c r="F5613" i="21"/>
  <c r="G5613" i="21"/>
  <c r="F5614" i="21"/>
  <c r="G5614" i="21"/>
  <c r="F5615" i="21"/>
  <c r="G5615" i="21"/>
  <c r="F5616" i="21"/>
  <c r="G5616" i="21"/>
  <c r="F5617" i="21"/>
  <c r="G5617" i="21"/>
  <c r="F5618" i="21"/>
  <c r="G5618" i="21"/>
  <c r="F5619" i="21"/>
  <c r="G5619" i="21"/>
  <c r="F5620" i="21"/>
  <c r="G5620" i="21"/>
  <c r="F5621" i="21"/>
  <c r="G5621" i="21"/>
  <c r="F5622" i="21"/>
  <c r="G5622" i="21"/>
  <c r="F5623" i="21"/>
  <c r="G5623" i="21"/>
  <c r="F5624" i="21"/>
  <c r="G5624" i="21"/>
  <c r="F5625" i="21"/>
  <c r="G5625" i="21"/>
  <c r="F5626" i="21"/>
  <c r="G5626" i="21"/>
  <c r="F5627" i="21"/>
  <c r="G5627" i="21"/>
  <c r="F5628" i="21"/>
  <c r="G5628" i="21"/>
  <c r="F5629" i="21"/>
  <c r="G5629" i="21"/>
  <c r="F5630" i="21"/>
  <c r="G5630" i="21"/>
  <c r="F5631" i="21"/>
  <c r="G5631" i="21"/>
  <c r="F5632" i="21"/>
  <c r="G5632" i="21"/>
  <c r="F5633" i="21"/>
  <c r="G5633" i="21"/>
  <c r="F5634" i="21"/>
  <c r="G5634" i="21"/>
  <c r="F5635" i="21"/>
  <c r="G5635" i="21"/>
  <c r="F5636" i="21"/>
  <c r="G5636" i="21"/>
  <c r="F5637" i="21"/>
  <c r="G5637" i="21"/>
  <c r="F5638" i="21"/>
  <c r="G5638" i="21"/>
  <c r="F5639" i="21"/>
  <c r="G5639" i="21"/>
  <c r="F5640" i="21"/>
  <c r="G5640" i="21"/>
  <c r="F5641" i="21"/>
  <c r="G5641" i="21"/>
  <c r="F5642" i="21"/>
  <c r="G5642" i="21"/>
  <c r="F5643" i="21"/>
  <c r="G5643" i="21"/>
  <c r="F5644" i="21"/>
  <c r="G5644" i="21"/>
  <c r="F5645" i="21"/>
  <c r="G5645" i="21"/>
  <c r="F5646" i="21"/>
  <c r="G5646" i="21"/>
  <c r="F5647" i="21"/>
  <c r="G5647" i="21"/>
  <c r="F5648" i="21"/>
  <c r="G5648" i="21"/>
  <c r="F5649" i="21"/>
  <c r="G5649" i="21"/>
  <c r="F5650" i="21"/>
  <c r="G5650" i="21"/>
  <c r="F5651" i="21"/>
  <c r="G5651" i="21"/>
  <c r="F5652" i="21"/>
  <c r="G5652" i="21"/>
  <c r="F5653" i="21"/>
  <c r="G5653" i="21"/>
  <c r="F5654" i="21"/>
  <c r="G5654" i="21"/>
  <c r="F5655" i="21"/>
  <c r="G5655" i="21"/>
  <c r="F5656" i="21"/>
  <c r="G5656" i="21"/>
  <c r="F5657" i="21"/>
  <c r="G5657" i="21"/>
  <c r="F5658" i="21"/>
  <c r="G5658" i="21"/>
  <c r="F5659" i="21"/>
  <c r="G5659" i="21"/>
  <c r="F5660" i="21"/>
  <c r="G5660" i="21"/>
  <c r="F5661" i="21"/>
  <c r="G5661" i="21"/>
  <c r="F5662" i="21"/>
  <c r="G5662" i="21"/>
  <c r="F5663" i="21"/>
  <c r="G5663" i="21"/>
  <c r="F5664" i="21"/>
  <c r="G5664" i="21"/>
  <c r="F5665" i="21"/>
  <c r="G5665" i="21"/>
  <c r="F5666" i="21"/>
  <c r="G5666" i="21"/>
  <c r="F5667" i="21"/>
  <c r="G5667" i="21"/>
  <c r="F5668" i="21"/>
  <c r="G5668" i="21"/>
  <c r="F5669" i="21"/>
  <c r="G5669" i="21"/>
  <c r="F5670" i="21"/>
  <c r="G5670" i="21"/>
  <c r="F5671" i="21"/>
  <c r="G5671" i="21"/>
  <c r="F5672" i="21"/>
  <c r="G5672" i="21"/>
  <c r="F5673" i="21"/>
  <c r="G5673" i="21"/>
  <c r="F5674" i="21"/>
  <c r="G5674" i="21"/>
  <c r="F5675" i="21"/>
  <c r="G5675" i="21"/>
  <c r="F5676" i="21"/>
  <c r="G5676" i="21"/>
  <c r="F5677" i="21"/>
  <c r="G5677" i="21"/>
  <c r="F5678" i="21"/>
  <c r="G5678" i="21"/>
  <c r="F5679" i="21"/>
  <c r="G5679" i="21"/>
  <c r="F5680" i="21"/>
  <c r="G5680" i="21"/>
  <c r="F5681" i="21"/>
  <c r="G5681" i="21"/>
  <c r="F5682" i="21"/>
  <c r="G5682" i="21"/>
  <c r="F5683" i="21"/>
  <c r="G5683" i="21"/>
  <c r="F5684" i="21"/>
  <c r="G5684" i="21"/>
  <c r="F5685" i="21"/>
  <c r="G5685" i="21"/>
  <c r="F5686" i="21"/>
  <c r="G5686" i="21"/>
  <c r="F5687" i="21"/>
  <c r="G5687" i="21"/>
  <c r="F5688" i="21"/>
  <c r="G5688" i="21"/>
  <c r="F5689" i="21"/>
  <c r="G5689" i="21"/>
  <c r="F5690" i="21"/>
  <c r="G5690" i="21"/>
  <c r="F5691" i="21"/>
  <c r="G5691" i="21"/>
  <c r="F5692" i="21"/>
  <c r="G5692" i="21"/>
  <c r="F5693" i="21"/>
  <c r="G5693" i="21"/>
  <c r="F5694" i="21"/>
  <c r="G5694" i="21"/>
  <c r="F5695" i="21"/>
  <c r="G5695" i="21"/>
  <c r="F5696" i="21"/>
  <c r="G5696" i="21"/>
  <c r="F5697" i="21"/>
  <c r="G5697" i="21"/>
  <c r="F5698" i="21"/>
  <c r="G5698" i="21"/>
  <c r="F5699" i="21"/>
  <c r="G5699" i="21"/>
  <c r="F5700" i="21"/>
  <c r="G5700" i="21"/>
  <c r="F5701" i="21"/>
  <c r="G5701" i="21"/>
  <c r="F5702" i="21"/>
  <c r="G5702" i="21"/>
  <c r="F5703" i="21"/>
  <c r="G5703" i="21"/>
  <c r="F5704" i="21"/>
  <c r="G5704" i="21"/>
  <c r="F5705" i="21"/>
  <c r="G5705" i="21"/>
  <c r="F5706" i="21"/>
  <c r="G5706" i="21"/>
  <c r="F5707" i="21"/>
  <c r="G5707" i="21"/>
  <c r="F5708" i="21"/>
  <c r="G5708" i="21"/>
  <c r="F5709" i="21"/>
  <c r="G5709" i="21"/>
  <c r="F5710" i="21"/>
  <c r="G5710" i="21"/>
  <c r="F5711" i="21"/>
  <c r="G5711" i="21"/>
  <c r="F5712" i="21"/>
  <c r="G5712" i="21"/>
  <c r="F5713" i="21"/>
  <c r="G5713" i="21"/>
  <c r="F5714" i="21"/>
  <c r="G5714" i="21"/>
  <c r="F5715" i="21"/>
  <c r="G5715" i="21"/>
  <c r="F5716" i="21"/>
  <c r="G5716" i="21"/>
  <c r="F5717" i="21"/>
  <c r="G5717" i="21"/>
  <c r="F5718" i="21"/>
  <c r="G5718" i="21"/>
  <c r="F5719" i="21"/>
  <c r="G5719" i="21"/>
  <c r="F5720" i="21"/>
  <c r="G5720" i="21"/>
  <c r="F5721" i="21"/>
  <c r="G5721" i="21"/>
  <c r="F5722" i="21"/>
  <c r="G5722" i="21"/>
  <c r="F5723" i="21"/>
  <c r="G5723" i="21"/>
  <c r="F5724" i="21"/>
  <c r="G5724" i="21"/>
  <c r="F5725" i="21"/>
  <c r="G5725" i="21"/>
  <c r="F5726" i="21"/>
  <c r="G5726" i="21"/>
  <c r="F5727" i="21"/>
  <c r="G5727" i="21"/>
  <c r="F5728" i="21"/>
  <c r="G5728" i="21"/>
  <c r="F5729" i="21"/>
  <c r="G5729" i="21"/>
  <c r="F5730" i="21"/>
  <c r="G5730" i="21"/>
  <c r="F5731" i="21"/>
  <c r="G5731" i="21"/>
  <c r="F5732" i="21"/>
  <c r="G5732" i="21"/>
  <c r="F5733" i="21"/>
  <c r="G5733" i="21"/>
  <c r="F5734" i="21"/>
  <c r="G5734" i="21"/>
  <c r="F5735" i="21"/>
  <c r="G5735" i="21"/>
  <c r="F5736" i="21"/>
  <c r="G5736" i="21"/>
  <c r="F5737" i="21"/>
  <c r="G5737" i="21"/>
  <c r="F5738" i="21"/>
  <c r="G5738" i="21"/>
  <c r="F5739" i="21"/>
  <c r="G5739" i="21"/>
  <c r="F5740" i="21"/>
  <c r="G5740" i="21"/>
  <c r="F5741" i="21"/>
  <c r="G5741" i="21"/>
  <c r="F5742" i="21"/>
  <c r="G5742" i="21"/>
  <c r="F5743" i="21"/>
  <c r="G5743" i="21"/>
  <c r="F5744" i="21"/>
  <c r="G5744" i="21"/>
  <c r="F5745" i="21"/>
  <c r="G5745" i="21"/>
  <c r="F5746" i="21"/>
  <c r="G5746" i="21"/>
  <c r="F5747" i="21"/>
  <c r="G5747" i="21"/>
  <c r="F5748" i="21"/>
  <c r="G5748" i="21"/>
  <c r="F5749" i="21"/>
  <c r="G5749" i="21"/>
  <c r="F5750" i="21"/>
  <c r="G5750" i="21"/>
  <c r="F5751" i="21"/>
  <c r="G5751" i="21"/>
  <c r="F5752" i="21"/>
  <c r="G5752" i="21"/>
  <c r="F5753" i="21"/>
  <c r="G5753" i="21"/>
  <c r="F5754" i="21"/>
  <c r="G5754" i="21"/>
  <c r="F5755" i="21"/>
  <c r="G5755" i="21"/>
  <c r="F5756" i="21"/>
  <c r="G5756" i="21"/>
  <c r="F5757" i="21"/>
  <c r="G5757" i="21"/>
  <c r="F5758" i="21"/>
  <c r="G5758" i="21"/>
  <c r="F5759" i="21"/>
  <c r="G5759" i="21"/>
  <c r="F5760" i="21"/>
  <c r="G5760" i="21"/>
  <c r="F5761" i="21"/>
  <c r="G5761" i="21"/>
  <c r="F5762" i="21"/>
  <c r="G5762" i="21"/>
  <c r="F5763" i="21"/>
  <c r="G5763" i="21"/>
  <c r="F5764" i="21"/>
  <c r="G5764" i="21"/>
  <c r="F5765" i="21"/>
  <c r="G5765" i="21"/>
  <c r="F5766" i="21"/>
  <c r="G5766" i="21"/>
  <c r="F5767" i="21"/>
  <c r="G5767" i="21"/>
  <c r="F5768" i="21"/>
  <c r="G5768" i="21"/>
  <c r="F5769" i="21"/>
  <c r="G5769" i="21"/>
  <c r="F5770" i="21"/>
  <c r="G5770" i="21"/>
  <c r="F5771" i="21"/>
  <c r="G5771" i="21"/>
  <c r="F5772" i="21"/>
  <c r="G5772" i="21"/>
  <c r="F5773" i="21"/>
  <c r="G5773" i="21"/>
  <c r="F5774" i="21"/>
  <c r="G5774" i="21"/>
  <c r="F5775" i="21"/>
  <c r="G5775" i="21"/>
  <c r="F5776" i="21"/>
  <c r="G5776" i="21"/>
  <c r="F5777" i="21"/>
  <c r="G5777" i="21"/>
  <c r="F5778" i="21"/>
  <c r="G5778" i="21"/>
  <c r="F5779" i="21"/>
  <c r="G5779" i="21"/>
  <c r="F5780" i="21"/>
  <c r="G5780" i="21"/>
  <c r="F5781" i="21"/>
  <c r="G5781" i="21"/>
  <c r="F5782" i="21"/>
  <c r="G5782" i="21"/>
  <c r="F5783" i="21"/>
  <c r="G5783" i="21"/>
  <c r="F5784" i="21"/>
  <c r="G5784" i="21"/>
  <c r="F5785" i="21"/>
  <c r="G5785" i="21"/>
  <c r="F5786" i="21"/>
  <c r="G5786" i="21"/>
  <c r="F5787" i="21"/>
  <c r="G5787" i="21"/>
  <c r="F5788" i="21"/>
  <c r="G5788" i="21"/>
  <c r="F5789" i="21"/>
  <c r="G5789" i="21"/>
  <c r="F5790" i="21"/>
  <c r="G5790" i="21"/>
  <c r="F5791" i="21"/>
  <c r="G5791" i="21"/>
  <c r="F5792" i="21"/>
  <c r="G5792" i="21"/>
  <c r="F5793" i="21"/>
  <c r="G5793" i="21"/>
  <c r="F5794" i="21"/>
  <c r="G5794" i="21"/>
  <c r="F5795" i="21"/>
  <c r="G5795" i="21"/>
  <c r="F5796" i="21"/>
  <c r="G5796" i="21"/>
  <c r="F5797" i="21"/>
  <c r="G5797" i="21"/>
  <c r="F5798" i="21"/>
  <c r="G5798" i="21"/>
  <c r="F5799" i="21"/>
  <c r="G5799" i="21"/>
  <c r="F5800" i="21"/>
  <c r="G5800" i="21"/>
  <c r="F5801" i="21"/>
  <c r="G5801" i="21"/>
  <c r="F5802" i="21"/>
  <c r="G5802" i="21"/>
  <c r="F5803" i="21"/>
  <c r="G5803" i="21"/>
  <c r="F5804" i="21"/>
  <c r="G5804" i="21"/>
  <c r="F5805" i="21"/>
  <c r="G5805" i="21"/>
  <c r="F5806" i="21"/>
  <c r="G5806" i="21"/>
  <c r="F5807" i="21"/>
  <c r="G5807" i="21"/>
  <c r="F5808" i="21"/>
  <c r="G5808" i="21"/>
  <c r="F5809" i="21"/>
  <c r="G5809" i="21"/>
  <c r="F5810" i="21"/>
  <c r="G5810" i="21"/>
  <c r="F5811" i="21"/>
  <c r="G5811" i="21"/>
  <c r="F5812" i="21"/>
  <c r="G5812" i="21"/>
  <c r="F5813" i="21"/>
  <c r="G5813" i="21"/>
  <c r="F5814" i="21"/>
  <c r="G5814" i="21"/>
  <c r="F5815" i="21"/>
  <c r="G5815" i="21"/>
  <c r="F5816" i="21"/>
  <c r="G5816" i="21"/>
  <c r="F5817" i="21"/>
  <c r="G5817" i="21"/>
  <c r="F5818" i="21"/>
  <c r="G5818" i="21"/>
  <c r="F5819" i="21"/>
  <c r="G5819" i="21"/>
  <c r="F5820" i="21"/>
  <c r="G5820" i="21"/>
  <c r="F5821" i="21"/>
  <c r="G5821" i="21"/>
  <c r="F5822" i="21"/>
  <c r="G5822" i="21"/>
  <c r="F5823" i="21"/>
  <c r="G5823" i="21"/>
  <c r="F5824" i="21"/>
  <c r="G5824" i="21"/>
  <c r="F5825" i="21"/>
  <c r="G5825" i="21"/>
  <c r="F5826" i="21"/>
  <c r="G5826" i="21"/>
  <c r="F5827" i="21"/>
  <c r="G5827" i="21"/>
  <c r="F5828" i="21"/>
  <c r="G5828" i="21"/>
  <c r="F5829" i="21"/>
  <c r="G5829" i="21"/>
  <c r="F5830" i="21"/>
  <c r="G5830" i="21"/>
  <c r="F5831" i="21"/>
  <c r="G5831" i="21"/>
  <c r="F5832" i="21"/>
  <c r="G5832" i="21"/>
  <c r="F5833" i="21"/>
  <c r="G5833" i="21"/>
  <c r="F5834" i="21"/>
  <c r="G5834" i="21"/>
  <c r="F5835" i="21"/>
  <c r="G5835" i="21"/>
  <c r="F5836" i="21"/>
  <c r="G5836" i="21"/>
  <c r="F5837" i="21"/>
  <c r="G5837" i="21"/>
  <c r="F5838" i="21"/>
  <c r="G5838" i="21"/>
  <c r="F5839" i="21"/>
  <c r="G5839" i="21"/>
  <c r="F5840" i="21"/>
  <c r="G5840" i="21"/>
  <c r="F5841" i="21"/>
  <c r="G5841" i="21"/>
  <c r="F5842" i="21"/>
  <c r="G5842" i="21"/>
  <c r="F5843" i="21"/>
  <c r="G5843" i="21"/>
  <c r="F5844" i="21"/>
  <c r="G5844" i="21"/>
  <c r="F5845" i="21"/>
  <c r="G5845" i="21"/>
  <c r="F5846" i="21"/>
  <c r="G5846" i="21"/>
  <c r="F5847" i="21"/>
  <c r="G5847" i="21"/>
  <c r="F5848" i="21"/>
  <c r="G5848" i="21"/>
  <c r="F5849" i="21"/>
  <c r="G5849" i="21"/>
  <c r="F5850" i="21"/>
  <c r="G5850" i="21"/>
  <c r="F5851" i="21"/>
  <c r="G5851" i="21"/>
  <c r="F5852" i="21"/>
  <c r="G5852" i="21"/>
  <c r="F5853" i="21"/>
  <c r="G5853" i="21"/>
  <c r="F5854" i="21"/>
  <c r="G5854" i="21"/>
  <c r="F5855" i="21"/>
  <c r="G5855" i="21"/>
  <c r="F5856" i="21"/>
  <c r="G5856" i="21"/>
  <c r="F5857" i="21"/>
  <c r="G5857" i="21"/>
  <c r="F5858" i="21"/>
  <c r="G5858" i="21"/>
  <c r="F5859" i="21"/>
  <c r="G5859" i="21"/>
  <c r="F5860" i="21"/>
  <c r="G5860" i="21"/>
  <c r="F5861" i="21"/>
  <c r="G5861" i="21"/>
  <c r="F5862" i="21"/>
  <c r="G5862" i="21"/>
  <c r="F5863" i="21"/>
  <c r="G5863" i="21"/>
  <c r="F5864" i="21"/>
  <c r="G5864" i="21"/>
  <c r="F5865" i="21"/>
  <c r="G5865" i="21"/>
  <c r="F5866" i="21"/>
  <c r="G5866" i="21"/>
  <c r="F5867" i="21"/>
  <c r="G5867" i="21"/>
  <c r="F5868" i="21"/>
  <c r="G5868" i="21"/>
  <c r="F5869" i="21"/>
  <c r="G5869" i="21"/>
  <c r="F5870" i="21"/>
  <c r="G5870" i="21"/>
  <c r="F5871" i="21"/>
  <c r="G5871" i="21"/>
  <c r="F5872" i="21"/>
  <c r="G5872" i="21"/>
  <c r="F5873" i="21"/>
  <c r="G5873" i="21"/>
  <c r="F5874" i="21"/>
  <c r="G5874" i="21"/>
  <c r="F5875" i="21"/>
  <c r="G5875" i="21"/>
  <c r="F5876" i="21"/>
  <c r="G5876" i="21"/>
  <c r="F5877" i="21"/>
  <c r="G5877" i="21"/>
  <c r="F5878" i="21"/>
  <c r="G5878" i="21"/>
  <c r="F5879" i="21"/>
  <c r="G5879" i="21"/>
  <c r="F5880" i="21"/>
  <c r="G5880" i="21"/>
  <c r="F5881" i="21"/>
  <c r="G5881" i="21"/>
  <c r="F5882" i="21"/>
  <c r="G5882" i="21"/>
  <c r="F5883" i="21"/>
  <c r="G5883" i="21"/>
  <c r="F5884" i="21"/>
  <c r="G5884" i="21"/>
  <c r="F5885" i="21"/>
  <c r="G5885" i="21"/>
  <c r="F5886" i="21"/>
  <c r="G5886" i="21"/>
  <c r="F5887" i="21"/>
  <c r="G5887" i="21"/>
  <c r="F5888" i="21"/>
  <c r="G5888" i="21"/>
  <c r="F5889" i="21"/>
  <c r="G5889" i="21"/>
  <c r="F5890" i="21"/>
  <c r="G5890" i="21"/>
  <c r="F5891" i="21"/>
  <c r="G5891" i="21"/>
  <c r="F5892" i="21"/>
  <c r="G5892" i="21"/>
  <c r="F5893" i="21"/>
  <c r="G5893" i="21"/>
  <c r="F5894" i="21"/>
  <c r="G5894" i="21"/>
  <c r="F5895" i="21"/>
  <c r="G5895" i="21"/>
  <c r="F5896" i="21"/>
  <c r="G5896" i="21"/>
  <c r="F5897" i="21"/>
  <c r="G5897" i="21"/>
  <c r="F5898" i="21"/>
  <c r="G5898" i="21"/>
  <c r="F5899" i="21"/>
  <c r="G5899" i="21"/>
  <c r="F5900" i="21"/>
  <c r="G5900" i="21"/>
  <c r="F5901" i="21"/>
  <c r="G5901" i="21"/>
  <c r="F5902" i="21"/>
  <c r="G5902" i="21"/>
  <c r="F5903" i="21"/>
  <c r="G5903" i="21"/>
  <c r="F5904" i="21"/>
  <c r="G5904" i="21"/>
  <c r="F5905" i="21"/>
  <c r="G5905" i="21"/>
  <c r="F5906" i="21"/>
  <c r="G5906" i="21"/>
  <c r="F5907" i="21"/>
  <c r="G5907" i="21"/>
  <c r="F5908" i="21"/>
  <c r="G5908" i="21"/>
  <c r="F5909" i="21"/>
  <c r="G5909" i="21"/>
  <c r="F5910" i="21"/>
  <c r="G5910" i="21"/>
  <c r="F5911" i="21"/>
  <c r="G5911" i="21"/>
  <c r="F5912" i="21"/>
  <c r="G5912" i="21"/>
  <c r="F5913" i="21"/>
  <c r="G5913" i="21"/>
  <c r="F5914" i="21"/>
  <c r="G5914" i="21"/>
  <c r="F5915" i="21"/>
  <c r="G5915" i="21"/>
  <c r="F5916" i="21"/>
  <c r="G5916" i="21"/>
  <c r="F5917" i="21"/>
  <c r="G5917" i="21"/>
  <c r="F5918" i="21"/>
  <c r="G5918" i="21"/>
  <c r="F5919" i="21"/>
  <c r="G5919" i="21"/>
  <c r="F5920" i="21"/>
  <c r="G5920" i="21"/>
  <c r="F5921" i="21"/>
  <c r="G5921" i="21"/>
  <c r="F5922" i="21"/>
  <c r="G5922" i="21"/>
  <c r="F5923" i="21"/>
  <c r="G5923" i="21"/>
  <c r="F5924" i="21"/>
  <c r="G5924" i="21"/>
  <c r="F5925" i="21"/>
  <c r="G5925" i="21"/>
  <c r="F5926" i="21"/>
  <c r="G5926" i="21"/>
  <c r="F5927" i="21"/>
  <c r="G5927" i="21"/>
  <c r="F5928" i="21"/>
  <c r="G5928" i="21"/>
  <c r="F5929" i="21"/>
  <c r="G5929" i="21"/>
  <c r="F5930" i="21"/>
  <c r="G5930" i="21"/>
  <c r="F5931" i="21"/>
  <c r="G5931" i="21"/>
  <c r="F5932" i="21"/>
  <c r="G5932" i="21"/>
  <c r="F5933" i="21"/>
  <c r="G5933" i="21"/>
  <c r="F5934" i="21"/>
  <c r="G5934" i="21"/>
  <c r="F5935" i="21"/>
  <c r="G5935" i="21"/>
  <c r="F5936" i="21"/>
  <c r="G5936" i="21"/>
  <c r="F5937" i="21"/>
  <c r="G5937" i="21"/>
  <c r="F5938" i="21"/>
  <c r="G5938" i="21"/>
  <c r="F5939" i="21"/>
  <c r="G5939" i="21"/>
  <c r="F5940" i="21"/>
  <c r="G5940" i="21"/>
  <c r="F5941" i="21"/>
  <c r="G5941" i="21"/>
  <c r="F5942" i="21"/>
  <c r="G5942" i="21"/>
  <c r="F5943" i="21"/>
  <c r="G5943" i="21"/>
  <c r="F5944" i="21"/>
  <c r="G5944" i="21"/>
  <c r="F5945" i="21"/>
  <c r="G5945" i="21"/>
  <c r="F5946" i="21"/>
  <c r="G5946" i="21"/>
  <c r="F5947" i="21"/>
  <c r="G5947" i="21"/>
  <c r="F5948" i="21"/>
  <c r="G5948" i="21"/>
  <c r="F5949" i="21"/>
  <c r="G5949" i="21"/>
  <c r="F5950" i="21"/>
  <c r="G5950" i="21"/>
  <c r="F5951" i="21"/>
  <c r="G5951" i="21"/>
  <c r="F5952" i="21"/>
  <c r="G5952" i="21"/>
  <c r="F5953" i="21"/>
  <c r="G5953" i="21"/>
  <c r="F5954" i="21"/>
  <c r="G5954" i="21"/>
  <c r="F5955" i="21"/>
  <c r="G5955" i="21"/>
  <c r="F5956" i="21"/>
  <c r="G5956" i="21"/>
  <c r="F5957" i="21"/>
  <c r="G5957" i="21"/>
  <c r="F5958" i="21"/>
  <c r="G5958" i="21"/>
  <c r="F5959" i="21"/>
  <c r="G5959" i="21"/>
  <c r="F5960" i="21"/>
  <c r="G5960" i="21"/>
  <c r="F5961" i="21"/>
  <c r="G5961" i="21"/>
  <c r="F5962" i="21"/>
  <c r="G5962" i="21"/>
  <c r="F5963" i="21"/>
  <c r="G5963" i="21"/>
  <c r="F5964" i="21"/>
  <c r="G5964" i="21"/>
  <c r="F5965" i="21"/>
  <c r="G5965" i="21"/>
  <c r="F5966" i="21"/>
  <c r="G5966" i="21"/>
  <c r="F5967" i="21"/>
  <c r="G5967" i="21"/>
  <c r="F5968" i="21"/>
  <c r="G5968" i="21"/>
  <c r="F5969" i="21"/>
  <c r="G5969" i="21"/>
  <c r="F5970" i="21"/>
  <c r="G5970" i="21"/>
  <c r="F5971" i="21"/>
  <c r="G5971" i="21"/>
  <c r="F5972" i="21"/>
  <c r="G5972" i="21"/>
  <c r="F5973" i="21"/>
  <c r="G5973" i="21"/>
  <c r="F5974" i="21"/>
  <c r="G5974" i="21"/>
  <c r="F5975" i="21"/>
  <c r="G5975" i="21"/>
  <c r="F5976" i="21"/>
  <c r="G5976" i="21"/>
  <c r="F5977" i="21"/>
  <c r="G5977" i="21"/>
  <c r="F5978" i="21"/>
  <c r="G5978" i="21"/>
  <c r="F5979" i="21"/>
  <c r="G5979" i="21"/>
  <c r="F5980" i="21"/>
  <c r="G5980" i="21"/>
  <c r="F5981" i="21"/>
  <c r="G5981" i="21"/>
  <c r="F5982" i="21"/>
  <c r="G5982" i="21"/>
  <c r="F5983" i="21"/>
  <c r="G5983" i="21"/>
  <c r="F5984" i="21"/>
  <c r="G5984" i="21"/>
  <c r="F5985" i="21"/>
  <c r="G5985" i="21"/>
  <c r="F5986" i="21"/>
  <c r="G5986" i="21"/>
  <c r="F5987" i="21"/>
  <c r="G5987" i="21"/>
  <c r="F5988" i="21"/>
  <c r="G5988" i="21"/>
  <c r="F5989" i="21"/>
  <c r="G5989" i="21"/>
  <c r="F5990" i="21"/>
  <c r="G5990" i="21"/>
  <c r="F5991" i="21"/>
  <c r="G5991" i="21"/>
  <c r="F5992" i="21"/>
  <c r="G5992" i="21"/>
  <c r="F5993" i="21"/>
  <c r="G5993" i="21"/>
  <c r="F5994" i="21"/>
  <c r="G5994" i="21"/>
  <c r="F5995" i="21"/>
  <c r="G5995" i="21"/>
  <c r="F5996" i="21"/>
  <c r="G5996" i="21"/>
  <c r="F5997" i="21"/>
  <c r="G5997" i="21"/>
  <c r="F5998" i="21"/>
  <c r="G5998" i="21"/>
  <c r="F5999" i="21"/>
  <c r="G5999" i="21"/>
  <c r="F6000" i="21"/>
  <c r="G6000" i="21"/>
  <c r="F6001" i="21"/>
  <c r="G6001" i="21"/>
  <c r="F6002" i="21"/>
  <c r="G6002" i="21"/>
  <c r="F6003" i="21"/>
  <c r="G6003" i="21"/>
  <c r="F6004" i="21"/>
  <c r="G6004" i="21"/>
  <c r="F6005" i="21"/>
  <c r="G6005" i="21"/>
  <c r="F6006" i="21"/>
  <c r="G6006" i="21"/>
  <c r="F6007" i="21"/>
  <c r="G6007" i="21"/>
  <c r="F6008" i="21"/>
  <c r="G6008" i="21"/>
  <c r="F6009" i="21"/>
  <c r="G6009" i="21"/>
  <c r="F6010" i="21"/>
  <c r="G6010" i="21"/>
  <c r="F6011" i="21"/>
  <c r="G6011" i="21"/>
  <c r="F6012" i="21"/>
  <c r="G6012" i="21"/>
  <c r="F6013" i="21"/>
  <c r="G6013" i="21"/>
  <c r="F6014" i="21"/>
  <c r="G6014" i="21"/>
  <c r="F6015" i="21"/>
  <c r="G6015" i="21"/>
  <c r="F6016" i="21"/>
  <c r="G6016" i="21"/>
  <c r="F6017" i="21"/>
  <c r="G6017" i="21"/>
  <c r="F6018" i="21"/>
  <c r="G6018" i="21"/>
  <c r="F6019" i="21"/>
  <c r="G6019" i="21"/>
  <c r="F6020" i="21"/>
  <c r="G6020" i="21"/>
  <c r="F6021" i="21"/>
  <c r="G6021" i="21"/>
  <c r="F6022" i="21"/>
  <c r="G6022" i="21"/>
  <c r="F6023" i="21"/>
  <c r="G6023" i="21"/>
  <c r="F6024" i="21"/>
  <c r="G6024" i="21"/>
  <c r="F6025" i="21"/>
  <c r="G6025" i="21"/>
  <c r="F6026" i="21"/>
  <c r="G6026" i="21"/>
  <c r="F6027" i="21"/>
  <c r="G6027" i="21"/>
  <c r="F6028" i="21"/>
  <c r="G6028" i="21"/>
  <c r="F6029" i="21"/>
  <c r="G6029" i="21"/>
  <c r="F6030" i="21"/>
  <c r="G6030" i="21"/>
  <c r="F6031" i="21"/>
  <c r="G6031" i="21"/>
  <c r="F6032" i="21"/>
  <c r="G6032" i="21"/>
  <c r="F6033" i="21"/>
  <c r="G6033" i="21"/>
  <c r="F6034" i="21"/>
  <c r="G6034" i="21"/>
  <c r="F6035" i="21"/>
  <c r="G6035" i="21"/>
  <c r="F6036" i="21"/>
  <c r="G6036" i="21"/>
  <c r="F6037" i="21"/>
  <c r="G6037" i="21"/>
  <c r="F6038" i="21"/>
  <c r="G6038" i="21"/>
  <c r="F6039" i="21"/>
  <c r="G6039" i="21"/>
  <c r="F6040" i="21"/>
  <c r="G6040" i="21"/>
  <c r="F6041" i="21"/>
  <c r="G6041" i="21"/>
  <c r="F6042" i="21"/>
  <c r="G6042" i="21"/>
  <c r="F6043" i="21"/>
  <c r="G6043" i="21"/>
  <c r="F6044" i="21"/>
  <c r="G6044" i="21"/>
  <c r="F6045" i="21"/>
  <c r="G6045" i="21"/>
  <c r="F6046" i="21"/>
  <c r="G6046" i="21"/>
  <c r="F6047" i="21"/>
  <c r="G6047" i="21"/>
  <c r="F6048" i="21"/>
  <c r="G6048" i="21"/>
  <c r="F6049" i="21"/>
  <c r="G6049" i="21"/>
  <c r="F6050" i="21"/>
  <c r="G6050" i="21"/>
  <c r="F6051" i="21"/>
  <c r="G6051" i="21"/>
  <c r="F6052" i="21"/>
  <c r="G6052" i="21"/>
  <c r="F6053" i="21"/>
  <c r="G6053" i="21"/>
  <c r="F6054" i="21"/>
  <c r="G6054" i="21"/>
  <c r="F6055" i="21"/>
  <c r="G6055" i="21"/>
  <c r="F6056" i="21"/>
  <c r="G6056" i="21"/>
  <c r="F6057" i="21"/>
  <c r="G6057" i="21"/>
  <c r="F6058" i="21"/>
  <c r="G6058" i="21"/>
  <c r="F6059" i="21"/>
  <c r="G6059" i="21"/>
  <c r="F6060" i="21"/>
  <c r="G6060" i="21"/>
  <c r="F6061" i="21"/>
  <c r="G6061" i="21"/>
  <c r="F6062" i="21"/>
  <c r="G6062" i="21"/>
  <c r="F6063" i="21"/>
  <c r="G6063" i="21"/>
  <c r="F6064" i="21"/>
  <c r="G6064" i="21"/>
  <c r="F6065" i="21"/>
  <c r="G6065" i="21"/>
  <c r="F6066" i="21"/>
  <c r="G6066" i="21"/>
  <c r="F6067" i="21"/>
  <c r="G6067" i="21"/>
  <c r="F6068" i="21"/>
  <c r="G6068" i="21"/>
  <c r="F6069" i="21"/>
  <c r="G6069" i="21"/>
  <c r="F6070" i="21"/>
  <c r="G6070" i="21"/>
  <c r="F6071" i="21"/>
  <c r="G6071" i="21"/>
  <c r="F6072" i="21"/>
  <c r="G6072" i="21"/>
  <c r="F6073" i="21"/>
  <c r="G6073" i="21"/>
  <c r="F6074" i="21"/>
  <c r="G6074" i="21"/>
  <c r="F6075" i="21"/>
  <c r="G6075" i="21"/>
  <c r="F6076" i="21"/>
  <c r="G6076" i="21"/>
  <c r="F6077" i="21"/>
  <c r="G6077" i="21"/>
  <c r="F6078" i="21"/>
  <c r="G6078" i="21"/>
  <c r="F6079" i="21"/>
  <c r="G6079" i="21"/>
  <c r="F6080" i="21"/>
  <c r="G6080" i="21"/>
  <c r="F6081" i="21"/>
  <c r="G6081" i="21"/>
  <c r="F6082" i="21"/>
  <c r="G6082" i="21"/>
  <c r="F6083" i="21"/>
  <c r="G6083" i="21"/>
  <c r="F6084" i="21"/>
  <c r="G6084" i="21"/>
  <c r="F6085" i="21"/>
  <c r="G6085" i="21"/>
  <c r="F6086" i="21"/>
  <c r="G6086" i="21"/>
  <c r="F6087" i="21"/>
  <c r="G6087" i="21"/>
  <c r="F6088" i="21"/>
  <c r="G6088" i="21"/>
  <c r="F6089" i="21"/>
  <c r="G6089" i="21"/>
  <c r="F6090" i="21"/>
  <c r="G6090" i="21"/>
  <c r="F6091" i="21"/>
  <c r="G6091" i="21"/>
  <c r="F6092" i="21"/>
  <c r="G6092" i="21"/>
  <c r="F6093" i="21"/>
  <c r="G6093" i="21"/>
  <c r="F6094" i="21"/>
  <c r="G6094" i="21"/>
  <c r="F6095" i="21"/>
  <c r="G6095" i="21"/>
  <c r="F6096" i="21"/>
  <c r="G6096" i="21"/>
  <c r="F6097" i="21"/>
  <c r="G6097" i="21"/>
  <c r="F6098" i="21"/>
  <c r="G6098" i="21"/>
  <c r="F6099" i="21"/>
  <c r="G6099" i="21"/>
  <c r="F6100" i="21"/>
  <c r="G6100" i="21"/>
  <c r="F6101" i="21"/>
  <c r="G6101" i="21"/>
  <c r="F6102" i="21"/>
  <c r="G6102" i="21"/>
  <c r="F6103" i="21"/>
  <c r="G6103" i="21"/>
  <c r="F6104" i="21"/>
  <c r="G6104" i="21"/>
  <c r="F6105" i="21"/>
  <c r="G6105" i="21"/>
  <c r="F6106" i="21"/>
  <c r="G6106" i="21"/>
  <c r="F6107" i="21"/>
  <c r="G6107" i="21"/>
  <c r="F6108" i="21"/>
  <c r="G6108" i="21"/>
  <c r="F6109" i="21"/>
  <c r="G6109" i="21"/>
  <c r="F6110" i="21"/>
  <c r="G6110" i="21"/>
  <c r="F6111" i="21"/>
  <c r="G6111" i="21"/>
  <c r="F6112" i="21"/>
  <c r="G6112" i="21"/>
  <c r="F6113" i="21"/>
  <c r="G6113" i="21"/>
  <c r="F6114" i="21"/>
  <c r="G6114" i="21"/>
  <c r="F6115" i="21"/>
  <c r="G6115" i="21"/>
  <c r="F6116" i="21"/>
  <c r="G6116" i="21"/>
  <c r="F6117" i="21"/>
  <c r="G6117" i="21"/>
  <c r="F6118" i="21"/>
  <c r="G6118" i="21"/>
  <c r="F6119" i="21"/>
  <c r="G6119" i="21"/>
  <c r="F6120" i="21"/>
  <c r="G6120" i="21"/>
  <c r="F6121" i="21"/>
  <c r="G6121" i="21"/>
  <c r="F6122" i="21"/>
  <c r="G6122" i="21"/>
  <c r="F6123" i="21"/>
  <c r="G6123" i="21"/>
  <c r="F6124" i="21"/>
  <c r="G6124" i="21"/>
  <c r="F6125" i="21"/>
  <c r="G6125" i="21"/>
  <c r="F6126" i="21"/>
  <c r="G6126" i="21"/>
  <c r="F6127" i="21"/>
  <c r="G6127" i="21"/>
  <c r="F6128" i="21"/>
  <c r="G6128" i="21"/>
  <c r="F6129" i="21"/>
  <c r="G6129" i="21"/>
  <c r="F6130" i="21"/>
  <c r="G6130" i="21"/>
  <c r="F6131" i="21"/>
  <c r="G6131" i="21"/>
  <c r="F6132" i="21"/>
  <c r="G6132" i="21"/>
  <c r="F6133" i="21"/>
  <c r="G6133" i="21"/>
  <c r="F6134" i="21"/>
  <c r="G6134" i="21"/>
  <c r="F6135" i="21"/>
  <c r="G6135" i="21"/>
  <c r="F6136" i="21"/>
  <c r="G6136" i="21"/>
  <c r="F6137" i="21"/>
  <c r="G6137" i="21"/>
  <c r="F6138" i="21"/>
  <c r="G6138" i="21"/>
  <c r="F6139" i="21"/>
  <c r="G6139" i="21"/>
  <c r="F6140" i="21"/>
  <c r="G6140" i="21"/>
  <c r="F6141" i="21"/>
  <c r="G6141" i="21"/>
  <c r="F6142" i="21"/>
  <c r="G6142" i="21"/>
  <c r="F6143" i="21"/>
  <c r="G6143" i="21"/>
  <c r="F6144" i="21"/>
  <c r="G6144" i="21"/>
  <c r="F6145" i="21"/>
  <c r="G6145" i="21"/>
  <c r="F6146" i="21"/>
  <c r="G6146" i="21"/>
  <c r="F6147" i="21"/>
  <c r="G6147" i="21"/>
  <c r="F6148" i="21"/>
  <c r="G6148" i="21"/>
  <c r="F6149" i="21"/>
  <c r="G6149" i="21"/>
  <c r="F6150" i="21"/>
  <c r="G6150" i="21"/>
  <c r="F6151" i="21"/>
  <c r="G6151" i="21"/>
  <c r="F6152" i="21"/>
  <c r="G6152" i="21"/>
  <c r="F6153" i="21"/>
  <c r="G6153" i="21"/>
  <c r="F6154" i="21"/>
  <c r="G6154" i="21"/>
  <c r="F6155" i="21"/>
  <c r="G6155" i="21"/>
  <c r="F6156" i="21"/>
  <c r="G6156" i="21"/>
  <c r="F6157" i="21"/>
  <c r="G6157" i="21"/>
  <c r="F6158" i="21"/>
  <c r="G6158" i="21"/>
  <c r="F6159" i="21"/>
  <c r="G6159" i="21"/>
  <c r="F6160" i="21"/>
  <c r="G6160" i="21"/>
  <c r="F6161" i="21"/>
  <c r="G6161" i="21"/>
  <c r="F6162" i="21"/>
  <c r="G6162" i="21"/>
  <c r="F6163" i="21"/>
  <c r="G6163" i="21"/>
  <c r="F6164" i="21"/>
  <c r="G6164" i="21"/>
  <c r="F6165" i="21"/>
  <c r="G6165" i="21"/>
  <c r="F6166" i="21"/>
  <c r="G6166" i="21"/>
  <c r="F6167" i="21"/>
  <c r="G6167" i="21"/>
  <c r="F6168" i="21"/>
  <c r="G6168" i="21"/>
  <c r="F6169" i="21"/>
  <c r="G6169" i="21"/>
  <c r="F6170" i="21"/>
  <c r="G6170" i="21"/>
  <c r="F6171" i="21"/>
  <c r="G6171" i="21"/>
  <c r="F6172" i="21"/>
  <c r="G6172" i="21"/>
  <c r="F6173" i="21"/>
  <c r="G6173" i="21"/>
  <c r="F6174" i="21"/>
  <c r="G6174" i="21"/>
  <c r="F6175" i="21"/>
  <c r="G6175" i="21"/>
  <c r="F6176" i="21"/>
  <c r="G6176" i="21"/>
  <c r="F6177" i="21"/>
  <c r="G6177" i="21"/>
  <c r="F6178" i="21"/>
  <c r="G6178" i="21"/>
  <c r="F6179" i="21"/>
  <c r="G6179" i="21"/>
  <c r="F6180" i="21"/>
  <c r="G6180" i="21"/>
  <c r="F6181" i="21"/>
  <c r="G6181" i="21"/>
  <c r="F6182" i="21"/>
  <c r="G6182" i="21"/>
  <c r="F6183" i="21"/>
  <c r="G6183" i="21"/>
  <c r="F6184" i="21"/>
  <c r="G6184" i="21"/>
  <c r="F6185" i="21"/>
  <c r="G6185" i="21"/>
  <c r="F6186" i="21"/>
  <c r="G6186" i="21"/>
  <c r="F6187" i="21"/>
  <c r="G6187" i="21"/>
  <c r="F6188" i="21"/>
  <c r="G6188" i="21"/>
  <c r="F6189" i="21"/>
  <c r="G6189" i="21"/>
  <c r="F6190" i="21"/>
  <c r="G6190" i="21"/>
  <c r="F6191" i="21"/>
  <c r="G6191" i="21"/>
  <c r="F6192" i="21"/>
  <c r="G6192" i="21"/>
  <c r="F6193" i="21"/>
  <c r="G6193" i="21"/>
  <c r="F6194" i="21"/>
  <c r="G6194" i="21"/>
  <c r="F6195" i="21"/>
  <c r="G6195" i="21"/>
  <c r="F6196" i="21"/>
  <c r="G6196" i="21"/>
  <c r="F6197" i="21"/>
  <c r="G6197" i="21"/>
  <c r="F6198" i="21"/>
  <c r="G6198" i="21"/>
  <c r="F6199" i="21"/>
  <c r="G6199" i="21"/>
  <c r="F6200" i="21"/>
  <c r="G6200" i="21"/>
  <c r="F6201" i="21"/>
  <c r="G6201" i="21"/>
  <c r="F6202" i="21"/>
  <c r="G6202" i="21"/>
  <c r="F6203" i="21"/>
  <c r="G6203" i="21"/>
  <c r="F6204" i="21"/>
  <c r="G6204" i="21"/>
  <c r="F6205" i="21"/>
  <c r="G6205" i="21"/>
  <c r="F6206" i="21"/>
  <c r="G6206" i="21"/>
  <c r="F6207" i="21"/>
  <c r="G6207" i="21"/>
  <c r="F6208" i="21"/>
  <c r="G6208" i="21"/>
  <c r="F6209" i="21"/>
  <c r="G6209" i="21"/>
  <c r="F6210" i="21"/>
  <c r="G6210" i="21"/>
  <c r="F6211" i="21"/>
  <c r="G6211" i="21"/>
  <c r="F6212" i="21"/>
  <c r="G6212" i="21"/>
  <c r="F6213" i="21"/>
  <c r="G6213" i="21"/>
  <c r="F6214" i="21"/>
  <c r="G6214" i="21"/>
  <c r="F6215" i="21"/>
  <c r="G6215" i="21"/>
  <c r="F6216" i="21"/>
  <c r="G6216" i="21"/>
  <c r="F6217" i="21"/>
  <c r="G6217" i="21"/>
  <c r="F6218" i="21"/>
  <c r="G6218" i="21"/>
  <c r="F6219" i="21"/>
  <c r="G6219" i="21"/>
  <c r="F6220" i="21"/>
  <c r="G6220" i="21"/>
  <c r="F6221" i="21"/>
  <c r="G6221" i="21"/>
  <c r="F6222" i="21"/>
  <c r="G6222" i="21"/>
  <c r="F6223" i="21"/>
  <c r="G6223" i="21"/>
  <c r="F6224" i="21"/>
  <c r="G6224" i="21"/>
  <c r="F6225" i="21"/>
  <c r="G6225" i="21"/>
  <c r="F6226" i="21"/>
  <c r="G6226" i="21"/>
  <c r="F6227" i="21"/>
  <c r="G6227" i="21"/>
  <c r="F6228" i="21"/>
  <c r="G6228" i="21"/>
  <c r="F6229" i="21"/>
  <c r="G6229" i="21"/>
  <c r="F6230" i="21"/>
  <c r="G6230" i="21"/>
  <c r="F6231" i="21"/>
  <c r="G6231" i="21"/>
  <c r="F6232" i="21"/>
  <c r="G6232" i="21"/>
  <c r="F6233" i="21"/>
  <c r="G6233" i="21"/>
  <c r="F6234" i="21"/>
  <c r="G6234" i="21"/>
  <c r="F6235" i="21"/>
  <c r="G6235" i="21"/>
  <c r="F6236" i="21"/>
  <c r="G6236" i="21"/>
  <c r="F6237" i="21"/>
  <c r="G6237" i="21"/>
  <c r="F6238" i="21"/>
  <c r="G6238" i="21"/>
  <c r="F6239" i="21"/>
  <c r="G6239" i="21"/>
  <c r="F6240" i="21"/>
  <c r="G6240" i="21"/>
  <c r="F6241" i="21"/>
  <c r="G6241" i="21"/>
  <c r="F6242" i="21"/>
  <c r="G6242" i="21"/>
  <c r="F6243" i="21"/>
  <c r="G6243" i="21"/>
  <c r="F6244" i="21"/>
  <c r="G6244" i="21"/>
  <c r="F6245" i="21"/>
  <c r="G6245" i="21"/>
  <c r="F6246" i="21"/>
  <c r="G6246" i="21"/>
  <c r="F6247" i="21"/>
  <c r="G6247" i="21"/>
  <c r="F6248" i="21"/>
  <c r="G6248" i="21"/>
  <c r="F6249" i="21"/>
  <c r="G6249" i="21"/>
  <c r="F6250" i="21"/>
  <c r="G6250" i="21"/>
  <c r="F6251" i="21"/>
  <c r="G6251" i="21"/>
  <c r="F6252" i="21"/>
  <c r="G6252" i="21"/>
  <c r="F6253" i="21"/>
  <c r="G6253" i="21"/>
  <c r="F6254" i="21"/>
  <c r="G6254" i="21"/>
  <c r="F6255" i="21"/>
  <c r="G6255" i="21"/>
  <c r="F6256" i="21"/>
  <c r="G6256" i="21"/>
  <c r="F6257" i="21"/>
  <c r="G6257" i="21"/>
  <c r="F6258" i="21"/>
  <c r="G6258" i="21"/>
  <c r="F6259" i="21"/>
  <c r="G6259" i="21"/>
  <c r="F6260" i="21"/>
  <c r="G6260" i="21"/>
  <c r="F6261" i="21"/>
  <c r="G6261" i="21"/>
  <c r="F6262" i="21"/>
  <c r="G6262" i="21"/>
  <c r="F6263" i="21"/>
  <c r="G6263" i="21"/>
  <c r="F6264" i="21"/>
  <c r="G6264" i="21"/>
  <c r="F6265" i="21"/>
  <c r="G6265" i="21"/>
  <c r="F6266" i="21"/>
  <c r="G6266" i="21"/>
  <c r="F6267" i="21"/>
  <c r="G6267" i="21"/>
  <c r="F6268" i="21"/>
  <c r="G6268" i="21"/>
  <c r="F6269" i="21"/>
  <c r="G6269" i="21"/>
  <c r="F6270" i="21"/>
  <c r="G6270" i="21"/>
  <c r="F6271" i="21"/>
  <c r="G6271" i="21"/>
  <c r="F6272" i="21"/>
  <c r="G6272" i="21"/>
  <c r="F6273" i="21"/>
  <c r="G6273" i="21"/>
  <c r="F6274" i="21"/>
  <c r="G6274" i="21"/>
  <c r="F6275" i="21"/>
  <c r="G6275" i="21"/>
  <c r="F6276" i="21"/>
  <c r="G6276" i="21"/>
  <c r="F6277" i="21"/>
  <c r="G6277" i="21"/>
  <c r="F6278" i="21"/>
  <c r="G6278" i="21"/>
  <c r="F6279" i="21"/>
  <c r="G6279" i="21"/>
  <c r="F6280" i="21"/>
  <c r="G6280" i="21"/>
  <c r="F6281" i="21"/>
  <c r="G6281" i="21"/>
  <c r="F6282" i="21"/>
  <c r="G6282" i="21"/>
  <c r="F6283" i="21"/>
  <c r="G6283" i="21"/>
  <c r="F6284" i="21"/>
  <c r="G6284" i="21"/>
  <c r="F6285" i="21"/>
  <c r="G6285" i="21"/>
  <c r="F6286" i="21"/>
  <c r="G6286" i="21"/>
  <c r="F6287" i="21"/>
  <c r="G6287" i="21"/>
  <c r="F6288" i="21"/>
  <c r="G6288" i="21"/>
  <c r="F6289" i="21"/>
  <c r="G6289" i="21"/>
  <c r="F6290" i="21"/>
  <c r="G6290" i="21"/>
  <c r="F6291" i="21"/>
  <c r="G6291" i="21"/>
  <c r="F6292" i="21"/>
  <c r="G6292" i="21"/>
  <c r="F6293" i="21"/>
  <c r="G6293" i="21"/>
  <c r="F6294" i="21"/>
  <c r="G6294" i="21"/>
  <c r="F6295" i="21"/>
  <c r="G6295" i="21"/>
  <c r="F6296" i="21"/>
  <c r="G6296" i="21"/>
  <c r="F6297" i="21"/>
  <c r="G6297" i="21"/>
  <c r="F6298" i="21"/>
  <c r="G6298" i="21"/>
  <c r="F6299" i="21"/>
  <c r="G6299" i="21"/>
  <c r="F6300" i="21"/>
  <c r="G6300" i="21"/>
  <c r="F6301" i="21"/>
  <c r="G6301" i="21"/>
  <c r="F6302" i="21"/>
  <c r="G6302" i="21"/>
  <c r="F6303" i="21"/>
  <c r="G6303" i="21"/>
  <c r="F6304" i="21"/>
  <c r="G6304" i="21"/>
  <c r="F6305" i="21"/>
  <c r="G6305" i="21"/>
  <c r="F6306" i="21"/>
  <c r="G6306" i="21"/>
  <c r="F6307" i="21"/>
  <c r="G6307" i="21"/>
  <c r="F6308" i="21"/>
  <c r="G6308" i="21"/>
  <c r="F6309" i="21"/>
  <c r="G6309" i="21"/>
  <c r="F6310" i="21"/>
  <c r="G6310" i="21"/>
  <c r="F6311" i="21"/>
  <c r="G6311" i="21"/>
  <c r="F6312" i="21"/>
  <c r="G6312" i="21"/>
  <c r="F6313" i="21"/>
  <c r="G6313" i="21"/>
  <c r="F6314" i="21"/>
  <c r="G6314" i="21"/>
  <c r="F6315" i="21"/>
  <c r="G6315" i="21"/>
  <c r="F6316" i="21"/>
  <c r="G6316" i="21"/>
  <c r="F6317" i="21"/>
  <c r="G6317" i="21"/>
  <c r="F6318" i="21"/>
  <c r="G6318" i="21"/>
  <c r="F6319" i="21"/>
  <c r="G6319" i="21"/>
  <c r="F6320" i="21"/>
  <c r="G6320" i="21"/>
  <c r="F6321" i="21"/>
  <c r="G6321" i="21"/>
  <c r="F6322" i="21"/>
  <c r="G6322" i="21"/>
  <c r="F6323" i="21"/>
  <c r="G6323" i="21"/>
  <c r="F6324" i="21"/>
  <c r="G6324" i="21"/>
  <c r="F6325" i="21"/>
  <c r="G6325" i="21"/>
  <c r="F6326" i="21"/>
  <c r="G6326" i="21"/>
  <c r="F6327" i="21"/>
  <c r="G6327" i="21"/>
  <c r="F6328" i="21"/>
  <c r="G6328" i="21"/>
  <c r="F6329" i="21"/>
  <c r="G6329" i="21"/>
  <c r="F6330" i="21"/>
  <c r="G6330" i="21"/>
  <c r="F6331" i="21"/>
  <c r="G6331" i="21"/>
  <c r="F6332" i="21"/>
  <c r="G6332" i="21"/>
  <c r="F6333" i="21"/>
  <c r="G6333" i="21"/>
  <c r="F6334" i="21"/>
  <c r="G6334" i="21"/>
  <c r="F6335" i="21"/>
  <c r="G6335" i="21"/>
  <c r="F6336" i="21"/>
  <c r="G6336" i="21"/>
  <c r="F6337" i="21"/>
  <c r="G6337" i="21"/>
  <c r="F6338" i="21"/>
  <c r="G6338" i="21"/>
  <c r="F6339" i="21"/>
  <c r="G6339" i="21"/>
  <c r="F6340" i="21"/>
  <c r="G6340" i="21"/>
  <c r="F6341" i="21"/>
  <c r="G6341" i="21"/>
  <c r="F6342" i="21"/>
  <c r="G6342" i="21"/>
  <c r="F6343" i="21"/>
  <c r="G6343" i="21"/>
  <c r="F6344" i="21"/>
  <c r="G6344" i="21"/>
  <c r="F6345" i="21"/>
  <c r="G6345" i="21"/>
  <c r="F6346" i="21"/>
  <c r="G6346" i="21"/>
  <c r="F6347" i="21"/>
  <c r="G6347" i="21"/>
  <c r="F6348" i="21"/>
  <c r="G6348" i="21"/>
  <c r="F6349" i="21"/>
  <c r="G6349" i="21"/>
  <c r="F6350" i="21"/>
  <c r="G6350" i="21"/>
  <c r="F6351" i="21"/>
  <c r="G6351" i="21"/>
  <c r="F6352" i="21"/>
  <c r="G6352" i="21"/>
  <c r="F6353" i="21"/>
  <c r="G6353" i="21"/>
  <c r="F6354" i="21"/>
  <c r="G6354" i="21"/>
  <c r="F6355" i="21"/>
  <c r="G6355" i="21"/>
  <c r="F6356" i="21"/>
  <c r="G6356" i="21"/>
  <c r="F6357" i="21"/>
  <c r="G6357" i="21"/>
  <c r="F6358" i="21"/>
  <c r="G6358" i="21"/>
  <c r="F6359" i="21"/>
  <c r="G6359" i="21"/>
  <c r="F6360" i="21"/>
  <c r="G6360" i="21"/>
  <c r="F6361" i="21"/>
  <c r="G6361" i="21"/>
  <c r="F6362" i="21"/>
  <c r="G6362" i="21"/>
  <c r="F6363" i="21"/>
  <c r="G6363" i="21"/>
  <c r="F6364" i="21"/>
  <c r="G6364" i="21"/>
  <c r="F6365" i="21"/>
  <c r="G6365" i="21"/>
  <c r="F6366" i="21"/>
  <c r="G6366" i="21"/>
  <c r="F6367" i="21"/>
  <c r="G6367" i="21"/>
  <c r="F6368" i="21"/>
  <c r="G6368" i="21"/>
  <c r="F6369" i="21"/>
  <c r="G6369" i="21"/>
  <c r="F6370" i="21"/>
  <c r="G6370" i="21"/>
  <c r="F6371" i="21"/>
  <c r="G6371" i="21"/>
  <c r="F6372" i="21"/>
  <c r="G6372" i="21"/>
  <c r="F6373" i="21"/>
  <c r="G6373" i="21"/>
  <c r="F6374" i="21"/>
  <c r="G6374" i="21"/>
  <c r="F6375" i="21"/>
  <c r="G6375" i="21"/>
  <c r="F6376" i="21"/>
  <c r="G6376" i="21"/>
  <c r="F6377" i="21"/>
  <c r="G6377" i="21"/>
  <c r="F6378" i="21"/>
  <c r="G6378" i="21"/>
  <c r="F6379" i="21"/>
  <c r="G6379" i="21"/>
  <c r="F6380" i="21"/>
  <c r="G6380" i="21"/>
  <c r="F6381" i="21"/>
  <c r="G6381" i="21"/>
  <c r="F6382" i="21"/>
  <c r="G6382" i="21"/>
  <c r="F6383" i="21"/>
  <c r="G6383" i="21"/>
  <c r="F6384" i="21"/>
  <c r="G6384" i="21"/>
  <c r="F6385" i="21"/>
  <c r="G6385" i="21"/>
  <c r="F6386" i="21"/>
  <c r="G6386" i="21"/>
  <c r="F6387" i="21"/>
  <c r="G6387" i="21"/>
  <c r="F6388" i="21"/>
  <c r="G6388" i="21"/>
  <c r="F6389" i="21"/>
  <c r="G6389" i="21"/>
  <c r="F6390" i="21"/>
  <c r="G6390" i="21"/>
  <c r="F6391" i="21"/>
  <c r="G6391" i="21"/>
  <c r="F6392" i="21"/>
  <c r="G6392" i="21"/>
  <c r="F6393" i="21"/>
  <c r="G6393" i="21"/>
  <c r="F6394" i="21"/>
  <c r="G6394" i="21"/>
  <c r="F6395" i="21"/>
  <c r="G6395" i="21"/>
  <c r="F6396" i="21"/>
  <c r="G6396" i="21"/>
  <c r="F6397" i="21"/>
  <c r="G6397" i="21"/>
  <c r="F6398" i="21"/>
  <c r="G6398" i="21"/>
  <c r="F6399" i="21"/>
  <c r="G6399" i="21"/>
  <c r="F6400" i="21"/>
  <c r="G6400" i="21"/>
  <c r="F6401" i="21"/>
  <c r="G6401" i="21"/>
  <c r="F6402" i="21"/>
  <c r="G6402" i="21"/>
  <c r="F6403" i="21"/>
  <c r="G6403" i="21"/>
  <c r="F6404" i="21"/>
  <c r="G6404" i="21"/>
  <c r="F6405" i="21"/>
  <c r="G6405" i="21"/>
  <c r="F6406" i="21"/>
  <c r="G6406" i="21"/>
  <c r="F6407" i="21"/>
  <c r="G6407" i="21"/>
  <c r="F6408" i="21"/>
  <c r="G6408" i="21"/>
  <c r="F6409" i="21"/>
  <c r="G6409" i="21"/>
  <c r="F6410" i="21"/>
  <c r="G6410" i="21"/>
  <c r="F6411" i="21"/>
  <c r="G6411" i="21"/>
  <c r="F6412" i="21"/>
  <c r="G6412" i="21"/>
  <c r="F6413" i="21"/>
  <c r="G6413" i="21"/>
  <c r="F6414" i="21"/>
  <c r="G6414" i="21"/>
  <c r="F6415" i="21"/>
  <c r="G6415" i="21"/>
  <c r="F6416" i="21"/>
  <c r="G6416" i="21"/>
  <c r="F6417" i="21"/>
  <c r="G6417" i="21"/>
  <c r="F6418" i="21"/>
  <c r="G6418" i="21"/>
  <c r="F6419" i="21"/>
  <c r="G6419" i="21"/>
  <c r="F6420" i="21"/>
  <c r="G6420" i="21"/>
  <c r="F6421" i="21"/>
  <c r="G6421" i="21"/>
  <c r="F6422" i="21"/>
  <c r="G6422" i="21"/>
  <c r="F6423" i="21"/>
  <c r="G6423" i="21"/>
  <c r="F6424" i="21"/>
  <c r="G6424" i="21"/>
  <c r="F6425" i="21"/>
  <c r="G6425" i="21"/>
  <c r="F6426" i="21"/>
  <c r="G6426" i="21"/>
  <c r="F6427" i="21"/>
  <c r="G6427" i="21"/>
  <c r="F6428" i="21"/>
  <c r="G6428" i="21"/>
  <c r="F6429" i="21"/>
  <c r="G6429" i="21"/>
  <c r="F6430" i="21"/>
  <c r="G6430" i="21"/>
  <c r="F6431" i="21"/>
  <c r="G6431" i="21"/>
  <c r="F6432" i="21"/>
  <c r="G6432" i="21"/>
  <c r="F6433" i="21"/>
  <c r="G6433" i="21"/>
  <c r="F6434" i="21"/>
  <c r="G6434" i="21"/>
  <c r="F6435" i="21"/>
  <c r="G6435" i="21"/>
  <c r="F6436" i="21"/>
  <c r="G6436" i="21"/>
  <c r="F6437" i="21"/>
  <c r="G6437" i="21"/>
  <c r="F6438" i="21"/>
  <c r="G6438" i="21"/>
  <c r="F6439" i="21"/>
  <c r="G6439" i="21"/>
  <c r="F6440" i="21"/>
  <c r="G6440" i="21"/>
  <c r="F6441" i="21"/>
  <c r="G6441" i="21"/>
  <c r="F6442" i="21"/>
  <c r="G6442" i="21"/>
  <c r="F6443" i="21"/>
  <c r="G6443" i="21"/>
  <c r="F6444" i="21"/>
  <c r="G6444" i="21"/>
  <c r="F6445" i="21"/>
  <c r="G6445" i="21"/>
  <c r="F6446" i="21"/>
  <c r="G6446" i="21"/>
  <c r="F6447" i="21"/>
  <c r="G6447" i="21"/>
  <c r="F6448" i="21"/>
  <c r="G6448" i="21"/>
  <c r="F6449" i="21"/>
  <c r="G6449" i="21"/>
  <c r="F6450" i="21"/>
  <c r="G6450" i="21"/>
  <c r="F6451" i="21"/>
  <c r="G6451" i="21"/>
  <c r="F6452" i="21"/>
  <c r="G6452" i="21"/>
  <c r="F6453" i="21"/>
  <c r="G6453" i="21"/>
  <c r="F6454" i="21"/>
  <c r="G6454" i="21"/>
  <c r="F6455" i="21"/>
  <c r="G6455" i="21"/>
  <c r="F6456" i="21"/>
  <c r="G6456" i="21"/>
  <c r="F6457" i="21"/>
  <c r="G6457" i="21"/>
  <c r="F6458" i="21"/>
  <c r="G6458" i="21"/>
  <c r="F6459" i="21"/>
  <c r="G6459" i="21"/>
  <c r="F6460" i="21"/>
  <c r="G6460" i="21"/>
  <c r="F6461" i="21"/>
  <c r="G6461" i="21"/>
  <c r="F6462" i="21"/>
  <c r="G6462" i="21"/>
  <c r="F6463" i="21"/>
  <c r="G6463" i="21"/>
  <c r="F6464" i="21"/>
  <c r="G6464" i="21"/>
  <c r="F6465" i="21"/>
  <c r="G6465" i="21"/>
  <c r="F6466" i="21"/>
  <c r="G6466" i="21"/>
  <c r="F6467" i="21"/>
  <c r="G6467" i="21"/>
  <c r="F6468" i="21"/>
  <c r="G6468" i="21"/>
  <c r="F6469" i="21"/>
  <c r="G6469" i="21"/>
  <c r="F6470" i="21"/>
  <c r="G6470" i="21"/>
  <c r="F6471" i="21"/>
  <c r="G6471" i="21"/>
  <c r="F6472" i="21"/>
  <c r="G6472" i="21"/>
  <c r="F6473" i="21"/>
  <c r="G6473" i="21"/>
  <c r="F6474" i="21"/>
  <c r="G6474" i="21"/>
  <c r="F6475" i="21"/>
  <c r="G6475" i="21"/>
  <c r="F6476" i="21"/>
  <c r="G6476" i="21"/>
  <c r="F6477" i="21"/>
  <c r="G6477" i="21"/>
  <c r="F6478" i="21"/>
  <c r="G6478" i="21"/>
  <c r="F6479" i="21"/>
  <c r="G6479" i="21"/>
  <c r="F6480" i="21"/>
  <c r="G6480" i="21"/>
  <c r="F6481" i="21"/>
  <c r="G6481" i="21"/>
  <c r="F6482" i="21"/>
  <c r="G6482" i="21"/>
  <c r="F6483" i="21"/>
  <c r="G6483" i="21"/>
  <c r="F6484" i="21"/>
  <c r="G6484" i="21"/>
  <c r="F6485" i="21"/>
  <c r="G6485" i="21"/>
  <c r="F6486" i="21"/>
  <c r="G6486" i="21"/>
  <c r="F6487" i="21"/>
  <c r="G6487" i="21"/>
  <c r="F6488" i="21"/>
  <c r="G6488" i="21"/>
  <c r="F6489" i="21"/>
  <c r="G6489" i="21"/>
  <c r="F6490" i="21"/>
  <c r="G6490" i="21"/>
  <c r="F6491" i="21"/>
  <c r="G6491" i="21"/>
  <c r="F6492" i="21"/>
  <c r="G6492" i="21"/>
  <c r="F6493" i="21"/>
  <c r="G6493" i="21"/>
  <c r="F6494" i="21"/>
  <c r="G6494" i="21"/>
  <c r="F6495" i="21"/>
  <c r="G6495" i="21"/>
  <c r="F6496" i="21"/>
  <c r="G6496" i="21"/>
  <c r="F6497" i="21"/>
  <c r="G6497" i="21"/>
  <c r="F6498" i="21"/>
  <c r="G6498" i="21"/>
  <c r="F6499" i="21"/>
  <c r="G6499" i="21"/>
  <c r="F6500" i="21"/>
  <c r="G6500" i="21"/>
  <c r="F6501" i="21"/>
  <c r="G6501" i="21"/>
  <c r="F6502" i="21"/>
  <c r="G6502" i="21"/>
  <c r="F6503" i="21"/>
  <c r="G6503" i="21"/>
  <c r="F6504" i="21"/>
  <c r="G6504" i="21"/>
  <c r="F6505" i="21"/>
  <c r="G6505" i="21"/>
  <c r="F6506" i="21"/>
  <c r="G6506" i="21"/>
  <c r="F6507" i="21"/>
  <c r="G6507" i="21"/>
  <c r="F6508" i="21"/>
  <c r="G6508" i="21"/>
  <c r="F6509" i="21"/>
  <c r="G6509" i="21"/>
  <c r="F6510" i="21"/>
  <c r="G6510" i="21"/>
  <c r="F6511" i="21"/>
  <c r="G6511" i="21"/>
  <c r="F6512" i="21"/>
  <c r="G6512" i="21"/>
  <c r="F6513" i="21"/>
  <c r="G6513" i="21"/>
  <c r="F6514" i="21"/>
  <c r="G6514" i="21"/>
  <c r="F6515" i="21"/>
  <c r="G6515" i="21"/>
  <c r="F6516" i="21"/>
  <c r="G6516" i="21"/>
  <c r="F6517" i="21"/>
  <c r="G6517" i="21"/>
  <c r="F6518" i="21"/>
  <c r="G6518" i="21"/>
  <c r="F6519" i="21"/>
  <c r="G6519" i="21"/>
  <c r="F6520" i="21"/>
  <c r="G6520" i="21"/>
  <c r="F6521" i="21"/>
  <c r="G6521" i="21"/>
  <c r="F6522" i="21"/>
  <c r="G6522" i="21"/>
  <c r="F6523" i="21"/>
  <c r="G6523" i="21"/>
  <c r="F6524" i="21"/>
  <c r="G6524" i="21"/>
  <c r="F6525" i="21"/>
  <c r="G6525" i="21"/>
  <c r="F6526" i="21"/>
  <c r="G6526" i="21"/>
  <c r="F6527" i="21"/>
  <c r="G6527" i="21"/>
  <c r="F6528" i="21"/>
  <c r="G6528" i="21"/>
  <c r="F6529" i="21"/>
  <c r="G6529" i="21"/>
  <c r="F6530" i="21"/>
  <c r="G6530" i="21"/>
  <c r="F6531" i="21"/>
  <c r="G6531" i="21"/>
  <c r="F6532" i="21"/>
  <c r="G6532" i="21"/>
  <c r="F6533" i="21"/>
  <c r="G6533" i="21"/>
  <c r="F6534" i="21"/>
  <c r="G6534" i="21"/>
  <c r="F6535" i="21"/>
  <c r="G6535" i="21"/>
  <c r="F6536" i="21"/>
  <c r="G6536" i="21"/>
  <c r="F6537" i="21"/>
  <c r="G6537" i="21"/>
  <c r="F6538" i="21"/>
  <c r="G6538" i="21"/>
  <c r="F6539" i="21"/>
  <c r="G6539" i="21"/>
  <c r="F6540" i="21"/>
  <c r="G6540" i="21"/>
  <c r="F6541" i="21"/>
  <c r="G6541" i="21"/>
  <c r="F6542" i="21"/>
  <c r="G6542" i="21"/>
  <c r="F6543" i="21"/>
  <c r="G6543" i="21"/>
  <c r="F6544" i="21"/>
  <c r="G6544" i="21"/>
  <c r="F6545" i="21"/>
  <c r="G6545" i="21"/>
  <c r="F6546" i="21"/>
  <c r="G6546" i="21"/>
  <c r="F6547" i="21"/>
  <c r="G6547" i="21"/>
  <c r="F6548" i="21"/>
  <c r="G6548" i="21"/>
  <c r="F6549" i="21"/>
  <c r="G6549" i="21"/>
  <c r="F6550" i="21"/>
  <c r="G6550" i="21"/>
  <c r="F6551" i="21"/>
  <c r="G6551" i="21"/>
  <c r="F6552" i="21"/>
  <c r="G6552" i="21"/>
  <c r="F6553" i="21"/>
  <c r="G6553" i="21"/>
  <c r="F6554" i="21"/>
  <c r="G6554" i="21"/>
  <c r="F6555" i="21"/>
  <c r="G6555" i="21"/>
  <c r="F6556" i="21"/>
  <c r="G6556" i="21"/>
  <c r="F6557" i="21"/>
  <c r="G6557" i="21"/>
  <c r="F6558" i="21"/>
  <c r="G6558" i="21"/>
  <c r="F6559" i="21"/>
  <c r="G6559" i="21"/>
  <c r="F6560" i="21"/>
  <c r="G6560" i="21"/>
  <c r="F6561" i="21"/>
  <c r="G6561" i="21"/>
  <c r="F6562" i="21"/>
  <c r="G6562" i="21"/>
  <c r="F6563" i="21"/>
  <c r="G6563" i="21"/>
  <c r="F6564" i="21"/>
  <c r="G6564" i="21"/>
  <c r="F6565" i="21"/>
  <c r="G6565" i="21"/>
  <c r="F6566" i="21"/>
  <c r="G6566" i="21"/>
  <c r="F6567" i="21"/>
  <c r="G6567" i="21"/>
  <c r="F6568" i="21"/>
  <c r="G6568" i="21"/>
  <c r="F6569" i="21"/>
  <c r="G6569" i="21"/>
  <c r="F6570" i="21"/>
  <c r="G6570" i="21"/>
  <c r="F6571" i="21"/>
  <c r="G6571" i="21"/>
  <c r="F6572" i="21"/>
  <c r="G6572" i="21"/>
  <c r="F6573" i="21"/>
  <c r="G6573" i="21"/>
  <c r="F6574" i="21"/>
  <c r="G6574" i="21"/>
  <c r="F6575" i="21"/>
  <c r="G6575" i="21"/>
  <c r="F6576" i="21"/>
  <c r="G6576" i="21"/>
  <c r="F6577" i="21"/>
  <c r="G6577" i="21"/>
  <c r="F6578" i="21"/>
  <c r="G6578" i="21"/>
  <c r="F6579" i="21"/>
  <c r="G6579" i="21"/>
  <c r="F6580" i="21"/>
  <c r="G6580" i="21"/>
  <c r="F6581" i="21"/>
  <c r="G6581" i="21"/>
  <c r="F6582" i="21"/>
  <c r="G6582" i="21"/>
  <c r="F6583" i="21"/>
  <c r="G6583" i="21"/>
  <c r="F6584" i="21"/>
  <c r="G6584" i="21"/>
  <c r="F6585" i="21"/>
  <c r="G6585" i="21"/>
  <c r="F6586" i="21"/>
  <c r="G6586" i="21"/>
  <c r="F6587" i="21"/>
  <c r="G6587" i="21"/>
  <c r="F6588" i="21"/>
  <c r="G6588" i="21"/>
  <c r="F6589" i="21"/>
  <c r="G6589" i="21"/>
  <c r="F6590" i="21"/>
  <c r="G6590" i="21"/>
  <c r="F6591" i="21"/>
  <c r="G6591" i="21"/>
  <c r="F6592" i="21"/>
  <c r="G6592" i="21"/>
  <c r="F6593" i="21"/>
  <c r="G6593" i="21"/>
  <c r="F6594" i="21"/>
  <c r="G6594" i="21"/>
  <c r="F6595" i="21"/>
  <c r="G6595" i="21"/>
  <c r="F6596" i="21"/>
  <c r="G6596" i="21"/>
  <c r="F6597" i="21"/>
  <c r="G6597" i="21"/>
  <c r="F6598" i="21"/>
  <c r="G6598" i="21"/>
  <c r="F6599" i="21"/>
  <c r="G6599" i="21"/>
  <c r="F6600" i="21"/>
  <c r="G6600" i="21"/>
  <c r="F6601" i="21"/>
  <c r="G6601" i="21"/>
  <c r="F6602" i="21"/>
  <c r="G6602" i="21"/>
  <c r="F6603" i="21"/>
  <c r="G6603" i="21"/>
  <c r="F6604" i="21"/>
  <c r="G6604" i="21"/>
  <c r="F6605" i="21"/>
  <c r="G6605" i="21"/>
  <c r="F6606" i="21"/>
  <c r="G6606" i="21"/>
  <c r="F6607" i="21"/>
  <c r="G6607" i="21"/>
  <c r="F6608" i="21"/>
  <c r="G6608" i="21"/>
  <c r="F6609" i="21"/>
  <c r="G6609" i="21"/>
  <c r="F6610" i="21"/>
  <c r="G6610" i="21"/>
  <c r="F6611" i="21"/>
  <c r="G6611" i="21"/>
  <c r="F6612" i="21"/>
  <c r="G6612" i="21"/>
  <c r="F6613" i="21"/>
  <c r="G6613" i="21"/>
  <c r="F6614" i="21"/>
  <c r="G6614" i="21"/>
  <c r="F6615" i="21"/>
  <c r="G6615" i="21"/>
  <c r="F6616" i="21"/>
  <c r="G6616" i="21"/>
  <c r="F6617" i="21"/>
  <c r="G6617" i="21"/>
  <c r="F6618" i="21"/>
  <c r="G6618" i="21"/>
  <c r="F6619" i="21"/>
  <c r="G6619" i="21"/>
  <c r="F6620" i="21"/>
  <c r="G6620" i="21"/>
  <c r="F6621" i="21"/>
  <c r="G6621" i="21"/>
  <c r="F6622" i="21"/>
  <c r="G6622" i="21"/>
  <c r="F6623" i="21"/>
  <c r="G6623" i="21"/>
  <c r="F6624" i="21"/>
  <c r="G6624" i="21"/>
  <c r="F6625" i="21"/>
  <c r="G6625" i="21"/>
  <c r="F6626" i="21"/>
  <c r="G6626" i="21"/>
  <c r="F6627" i="21"/>
  <c r="G6627" i="21"/>
  <c r="F6628" i="21"/>
  <c r="G6628" i="21"/>
  <c r="F6629" i="21"/>
  <c r="G6629" i="21"/>
  <c r="F6630" i="21"/>
  <c r="G6630" i="21"/>
  <c r="F6631" i="21"/>
  <c r="G6631" i="21"/>
  <c r="F6632" i="21"/>
  <c r="G6632" i="21"/>
  <c r="F6633" i="21"/>
  <c r="G6633" i="21"/>
  <c r="F6634" i="21"/>
  <c r="G6634" i="21"/>
  <c r="F6635" i="21"/>
  <c r="G6635" i="21"/>
  <c r="F6636" i="21"/>
  <c r="G6636" i="21"/>
  <c r="F6637" i="21"/>
  <c r="G6637" i="21"/>
  <c r="F6638" i="21"/>
  <c r="G6638" i="21"/>
  <c r="F6639" i="21"/>
  <c r="G6639" i="21"/>
  <c r="F6640" i="21"/>
  <c r="G6640" i="21"/>
  <c r="F6641" i="21"/>
  <c r="G6641" i="21"/>
  <c r="F6642" i="21"/>
  <c r="G6642" i="21"/>
  <c r="F6643" i="21"/>
  <c r="G6643" i="21"/>
  <c r="F6644" i="21"/>
  <c r="G6644" i="21"/>
  <c r="F6645" i="21"/>
  <c r="G6645" i="21"/>
  <c r="F6646" i="21"/>
  <c r="G6646" i="21"/>
  <c r="F6647" i="21"/>
  <c r="G6647" i="21"/>
  <c r="F6648" i="21"/>
  <c r="G6648" i="21"/>
  <c r="F6649" i="21"/>
  <c r="G6649" i="21"/>
  <c r="F6650" i="21"/>
  <c r="G6650" i="21"/>
  <c r="F6651" i="21"/>
  <c r="G6651" i="21"/>
  <c r="F6652" i="21"/>
  <c r="G6652" i="21"/>
  <c r="F6653" i="21"/>
  <c r="G6653" i="21"/>
  <c r="F6654" i="21"/>
  <c r="G6654" i="21"/>
  <c r="F6655" i="21"/>
  <c r="G6655" i="21"/>
  <c r="F6656" i="21"/>
  <c r="G6656" i="21"/>
  <c r="F6657" i="21"/>
  <c r="G6657" i="21"/>
  <c r="F6658" i="21"/>
  <c r="G6658" i="21"/>
  <c r="F6659" i="21"/>
  <c r="G6659" i="21"/>
  <c r="F6660" i="21"/>
  <c r="G6660" i="21"/>
  <c r="F6661" i="21"/>
  <c r="G6661" i="21"/>
  <c r="F6662" i="21"/>
  <c r="G6662" i="21"/>
  <c r="F6663" i="21"/>
  <c r="G6663" i="21"/>
  <c r="F6664" i="21"/>
  <c r="G6664" i="21"/>
  <c r="F6665" i="21"/>
  <c r="G6665" i="21"/>
  <c r="F6666" i="21"/>
  <c r="G6666" i="21"/>
  <c r="F6667" i="21"/>
  <c r="G6667" i="21"/>
  <c r="F6668" i="21"/>
  <c r="G6668" i="21"/>
  <c r="F6669" i="21"/>
  <c r="G6669" i="21"/>
  <c r="F6670" i="21"/>
  <c r="G6670" i="21"/>
  <c r="F6671" i="21"/>
  <c r="G6671" i="21"/>
  <c r="F6672" i="21"/>
  <c r="G6672" i="21"/>
  <c r="F6673" i="21"/>
  <c r="G6673" i="21"/>
  <c r="F6674" i="21"/>
  <c r="G6674" i="21"/>
  <c r="F6675" i="21"/>
  <c r="G6675" i="21"/>
  <c r="F6676" i="21"/>
  <c r="G6676" i="21"/>
  <c r="F6677" i="21"/>
  <c r="G6677" i="21"/>
  <c r="F6678" i="21"/>
  <c r="G6678" i="21"/>
  <c r="F6679" i="21"/>
  <c r="G6679" i="21"/>
  <c r="F6680" i="21"/>
  <c r="G6680" i="21"/>
  <c r="F6681" i="21"/>
  <c r="G6681" i="21"/>
  <c r="F6682" i="21"/>
  <c r="G6682" i="21"/>
  <c r="F6683" i="21"/>
  <c r="G6683" i="21"/>
  <c r="F6684" i="21"/>
  <c r="G6684" i="21"/>
  <c r="F6685" i="21"/>
  <c r="G6685" i="21"/>
  <c r="F6686" i="21"/>
  <c r="G6686" i="21"/>
  <c r="F6687" i="21"/>
  <c r="G6687" i="21"/>
  <c r="F6688" i="21"/>
  <c r="G6688" i="21"/>
  <c r="F6689" i="21"/>
  <c r="G6689" i="21"/>
  <c r="F6690" i="21"/>
  <c r="G6690" i="21"/>
  <c r="F6691" i="21"/>
  <c r="G6691" i="21"/>
  <c r="F6692" i="21"/>
  <c r="G6692" i="21"/>
  <c r="F6693" i="21"/>
  <c r="G6693" i="21"/>
  <c r="F6694" i="21"/>
  <c r="G6694" i="21"/>
  <c r="F6695" i="21"/>
  <c r="G6695" i="21"/>
  <c r="F6696" i="21"/>
  <c r="G6696" i="21"/>
  <c r="F6697" i="21"/>
  <c r="G6697" i="21"/>
  <c r="F6698" i="21"/>
  <c r="G6698" i="21"/>
  <c r="F6699" i="21"/>
  <c r="G6699" i="21"/>
  <c r="F6700" i="21"/>
  <c r="G6700" i="21"/>
  <c r="F6701" i="21"/>
  <c r="G6701" i="21"/>
  <c r="F6702" i="21"/>
  <c r="G6702" i="21"/>
  <c r="F6703" i="21"/>
  <c r="G6703" i="21"/>
  <c r="F6704" i="21"/>
  <c r="G6704" i="21"/>
  <c r="F6705" i="21"/>
  <c r="G6705" i="21"/>
  <c r="F6706" i="21"/>
  <c r="G6706" i="21"/>
  <c r="F6707" i="21"/>
  <c r="G6707" i="21"/>
  <c r="F6708" i="21"/>
  <c r="G6708" i="21"/>
  <c r="F6709" i="21"/>
  <c r="G6709" i="21"/>
  <c r="F6710" i="21"/>
  <c r="G6710" i="21"/>
  <c r="F6711" i="21"/>
  <c r="G6711" i="21"/>
  <c r="F6712" i="21"/>
  <c r="G6712" i="21"/>
  <c r="F6713" i="21"/>
  <c r="G6713" i="21"/>
  <c r="F6714" i="21"/>
  <c r="G6714" i="21"/>
  <c r="F6715" i="21"/>
  <c r="G6715" i="21"/>
  <c r="F6716" i="21"/>
  <c r="G6716" i="21"/>
  <c r="F6717" i="21"/>
  <c r="G6717" i="21"/>
  <c r="F6718" i="21"/>
  <c r="G6718" i="21"/>
  <c r="F6719" i="21"/>
  <c r="G6719" i="21"/>
  <c r="F6720" i="21"/>
  <c r="G6720" i="21"/>
  <c r="F6721" i="21"/>
  <c r="G6721" i="21"/>
  <c r="F6722" i="21"/>
  <c r="G6722" i="21"/>
  <c r="F6723" i="21"/>
  <c r="G6723" i="21"/>
  <c r="F6724" i="21"/>
  <c r="G6724" i="21"/>
  <c r="F6725" i="21"/>
  <c r="G6725" i="21"/>
  <c r="F6726" i="21"/>
  <c r="G6726" i="21"/>
  <c r="F6727" i="21"/>
  <c r="G6727" i="21"/>
  <c r="F6728" i="21"/>
  <c r="G6728" i="21"/>
  <c r="F6729" i="21"/>
  <c r="G6729" i="21"/>
  <c r="F6730" i="21"/>
  <c r="G6730" i="21"/>
  <c r="F6731" i="21"/>
  <c r="G6731" i="21"/>
  <c r="F6732" i="21"/>
  <c r="G6732" i="21"/>
  <c r="F6733" i="21"/>
  <c r="G6733" i="21"/>
  <c r="F6734" i="21"/>
  <c r="G6734" i="21"/>
  <c r="F6735" i="21"/>
  <c r="G6735" i="21"/>
  <c r="F6736" i="21"/>
  <c r="G6736" i="21"/>
  <c r="F6737" i="21"/>
  <c r="G6737" i="21"/>
  <c r="F6738" i="21"/>
  <c r="G6738" i="21"/>
  <c r="F6739" i="21"/>
  <c r="G6739" i="21"/>
  <c r="F6740" i="21"/>
  <c r="G6740" i="21"/>
  <c r="F6741" i="21"/>
  <c r="G6741" i="21"/>
  <c r="F6742" i="21"/>
  <c r="G6742" i="21"/>
  <c r="F6743" i="21"/>
  <c r="G6743" i="21"/>
  <c r="F6744" i="21"/>
  <c r="G6744" i="21"/>
  <c r="F6745" i="21"/>
  <c r="G6745" i="21"/>
  <c r="F6746" i="21"/>
  <c r="G6746" i="21"/>
  <c r="F6747" i="21"/>
  <c r="G6747" i="21"/>
  <c r="F6748" i="21"/>
  <c r="G6748" i="21"/>
  <c r="F6749" i="21"/>
  <c r="G6749" i="21"/>
  <c r="F6750" i="21"/>
  <c r="G6750" i="21"/>
  <c r="F6751" i="21"/>
  <c r="G6751" i="21"/>
  <c r="F6752" i="21"/>
  <c r="G6752" i="21"/>
  <c r="F6753" i="21"/>
  <c r="G6753" i="21"/>
  <c r="F6754" i="21"/>
  <c r="G6754" i="21"/>
  <c r="F6755" i="21"/>
  <c r="G6755" i="21"/>
  <c r="F6756" i="21"/>
  <c r="G6756" i="21"/>
  <c r="F6757" i="21"/>
  <c r="G6757" i="21"/>
  <c r="F6758" i="21"/>
  <c r="G6758" i="21"/>
  <c r="F6759" i="21"/>
  <c r="G6759" i="21"/>
  <c r="F6760" i="21"/>
  <c r="G6760" i="21"/>
  <c r="F6761" i="21"/>
  <c r="G6761" i="21"/>
  <c r="F6762" i="21"/>
  <c r="G6762" i="21"/>
  <c r="F6763" i="21"/>
  <c r="G6763" i="21"/>
  <c r="F6764" i="21"/>
  <c r="G6764" i="21"/>
  <c r="F6765" i="21"/>
  <c r="G6765" i="21"/>
  <c r="F6766" i="21"/>
  <c r="G6766" i="21"/>
  <c r="F6767" i="21"/>
  <c r="G6767" i="21"/>
  <c r="F6768" i="21"/>
  <c r="G6768" i="21"/>
  <c r="F6769" i="21"/>
  <c r="G6769" i="21"/>
  <c r="F6770" i="21"/>
  <c r="G6770" i="21"/>
  <c r="F6771" i="21"/>
  <c r="G6771" i="21"/>
  <c r="F6772" i="21"/>
  <c r="G6772" i="21"/>
  <c r="F6773" i="21"/>
  <c r="G6773" i="21"/>
  <c r="F6774" i="21"/>
  <c r="G6774" i="21"/>
  <c r="F6775" i="21"/>
  <c r="G6775" i="21"/>
  <c r="F6776" i="21"/>
  <c r="G6776" i="21"/>
  <c r="F6777" i="21"/>
  <c r="G6777" i="21"/>
  <c r="F6778" i="21"/>
  <c r="G6778" i="21"/>
  <c r="F6779" i="21"/>
  <c r="G6779" i="21"/>
  <c r="F6780" i="21"/>
  <c r="G6780" i="21"/>
  <c r="F6781" i="21"/>
  <c r="G6781" i="21"/>
  <c r="F6782" i="21"/>
  <c r="G6782" i="21"/>
  <c r="F6783" i="21"/>
  <c r="G6783" i="21"/>
  <c r="F6784" i="21"/>
  <c r="G6784" i="21"/>
  <c r="F6785" i="21"/>
  <c r="G6785" i="21"/>
  <c r="F6786" i="21"/>
  <c r="G6786" i="21"/>
  <c r="F6787" i="21"/>
  <c r="G6787" i="21"/>
  <c r="F6788" i="21"/>
  <c r="G6788" i="21"/>
  <c r="F6789" i="21"/>
  <c r="G6789" i="21"/>
  <c r="F6790" i="21"/>
  <c r="G6790" i="21"/>
  <c r="F6791" i="21"/>
  <c r="G6791" i="21"/>
  <c r="F6792" i="21"/>
  <c r="G6792" i="21"/>
  <c r="F6793" i="21"/>
  <c r="G6793" i="21"/>
  <c r="F6794" i="21"/>
  <c r="G6794" i="21"/>
  <c r="F6795" i="21"/>
  <c r="G6795" i="21"/>
  <c r="F6796" i="21"/>
  <c r="G6796" i="21"/>
  <c r="F6797" i="21"/>
  <c r="G6797" i="21"/>
  <c r="F6798" i="21"/>
  <c r="G6798" i="21"/>
  <c r="F6799" i="21"/>
  <c r="G6799" i="21"/>
  <c r="F6800" i="21"/>
  <c r="G6800" i="21"/>
  <c r="F6801" i="21"/>
  <c r="G6801" i="21"/>
  <c r="F6802" i="21"/>
  <c r="G6802" i="21"/>
  <c r="F6803" i="21"/>
  <c r="G6803" i="21"/>
  <c r="F6804" i="21"/>
  <c r="G6804" i="21"/>
  <c r="F6805" i="21"/>
  <c r="G6805" i="21"/>
  <c r="F6806" i="21"/>
  <c r="G6806" i="21"/>
  <c r="F6807" i="21"/>
  <c r="G6807" i="21"/>
  <c r="F6808" i="21"/>
  <c r="G6808" i="21"/>
  <c r="F6809" i="21"/>
  <c r="G6809" i="21"/>
  <c r="F6810" i="21"/>
  <c r="G6810" i="21"/>
  <c r="F6811" i="21"/>
  <c r="G6811" i="21"/>
  <c r="F6812" i="21"/>
  <c r="G6812" i="21"/>
  <c r="F6813" i="21"/>
  <c r="G6813" i="21"/>
  <c r="F6814" i="21"/>
  <c r="G6814" i="21"/>
  <c r="F6815" i="21"/>
  <c r="G6815" i="21"/>
  <c r="F6816" i="21"/>
  <c r="G6816" i="21"/>
  <c r="F6817" i="21"/>
  <c r="G6817" i="21"/>
  <c r="F6818" i="21"/>
  <c r="G6818" i="21"/>
  <c r="F6819" i="21"/>
  <c r="G6819" i="21"/>
  <c r="F6820" i="21"/>
  <c r="G6820" i="21"/>
  <c r="F6821" i="21"/>
  <c r="G6821" i="21"/>
  <c r="F6822" i="21"/>
  <c r="G6822" i="21"/>
  <c r="F6823" i="21"/>
  <c r="G6823" i="21"/>
  <c r="F6824" i="21"/>
  <c r="G6824" i="21"/>
  <c r="F6825" i="21"/>
  <c r="G6825" i="21"/>
  <c r="F6826" i="21"/>
  <c r="G6826" i="21"/>
  <c r="F6827" i="21"/>
  <c r="G6827" i="21"/>
  <c r="F6828" i="21"/>
  <c r="G6828" i="21"/>
  <c r="F6829" i="21"/>
  <c r="G6829" i="21"/>
  <c r="F6830" i="21"/>
  <c r="G6830" i="21"/>
  <c r="F6831" i="21"/>
  <c r="G6831" i="21"/>
  <c r="F6832" i="21"/>
  <c r="G6832" i="21"/>
  <c r="F6833" i="21"/>
  <c r="G6833" i="21"/>
  <c r="F6834" i="21"/>
  <c r="G6834" i="21"/>
  <c r="F6835" i="21"/>
  <c r="G6835" i="21"/>
  <c r="F6836" i="21"/>
  <c r="G6836" i="21"/>
  <c r="F6837" i="21"/>
  <c r="G6837" i="21"/>
  <c r="F6838" i="21"/>
  <c r="G6838" i="21"/>
  <c r="F6839" i="21"/>
  <c r="G6839" i="21"/>
  <c r="F6840" i="21"/>
  <c r="G6840" i="21"/>
  <c r="F6841" i="21"/>
  <c r="G6841" i="21"/>
  <c r="F6842" i="21"/>
  <c r="G6842" i="21"/>
  <c r="F6843" i="21"/>
  <c r="G6843" i="21"/>
  <c r="F6844" i="21"/>
  <c r="G6844" i="21"/>
  <c r="F6845" i="21"/>
  <c r="G6845" i="21"/>
  <c r="F6846" i="21"/>
  <c r="G6846" i="21"/>
  <c r="F6847" i="21"/>
  <c r="G6847" i="21"/>
  <c r="F6848" i="21"/>
  <c r="G6848" i="21"/>
  <c r="F6849" i="21"/>
  <c r="G6849" i="21"/>
  <c r="F6850" i="21"/>
  <c r="G6850" i="21"/>
  <c r="F6851" i="21"/>
  <c r="G6851" i="21"/>
  <c r="F6852" i="21"/>
  <c r="G6852" i="21"/>
  <c r="F6853" i="21"/>
  <c r="G6853" i="21"/>
  <c r="F6854" i="21"/>
  <c r="G6854" i="21"/>
  <c r="F6855" i="21"/>
  <c r="G6855" i="21"/>
  <c r="F6856" i="21"/>
  <c r="G6856" i="21"/>
  <c r="F6857" i="21"/>
  <c r="G6857" i="21"/>
  <c r="F6858" i="21"/>
  <c r="G6858" i="21"/>
  <c r="F6859" i="21"/>
  <c r="G6859" i="21"/>
  <c r="F6860" i="21"/>
  <c r="G6860" i="21"/>
  <c r="F6861" i="21"/>
  <c r="G6861" i="21"/>
  <c r="F6862" i="21"/>
  <c r="G6862" i="21"/>
  <c r="F6863" i="21"/>
  <c r="G6863" i="21"/>
  <c r="F6864" i="21"/>
  <c r="G6864" i="21"/>
  <c r="F6865" i="21"/>
  <c r="G6865" i="21"/>
  <c r="F6866" i="21"/>
  <c r="G6866" i="21"/>
  <c r="F6867" i="21"/>
  <c r="G6867" i="21"/>
  <c r="F6868" i="21"/>
  <c r="G6868" i="21"/>
  <c r="F6869" i="21"/>
  <c r="G6869" i="21"/>
  <c r="F6870" i="21"/>
  <c r="G6870" i="21"/>
  <c r="F6871" i="21"/>
  <c r="G6871" i="21"/>
  <c r="F6872" i="21"/>
  <c r="G6872" i="21"/>
  <c r="F6873" i="21"/>
  <c r="G6873" i="21"/>
  <c r="F6874" i="21"/>
  <c r="G6874" i="21"/>
  <c r="F6875" i="21"/>
  <c r="G6875" i="21"/>
  <c r="F6876" i="21"/>
  <c r="G6876" i="21"/>
  <c r="F6877" i="21"/>
  <c r="G6877" i="21"/>
  <c r="F6878" i="21"/>
  <c r="G6878" i="21"/>
  <c r="F6879" i="21"/>
  <c r="G6879" i="21"/>
  <c r="F6880" i="21"/>
  <c r="G6880" i="21"/>
  <c r="F6881" i="21"/>
  <c r="G6881" i="21"/>
  <c r="F6882" i="21"/>
  <c r="G6882" i="21"/>
  <c r="F6883" i="21"/>
  <c r="G6883" i="21"/>
  <c r="F6884" i="21"/>
  <c r="G6884" i="21"/>
  <c r="F6885" i="21"/>
  <c r="G6885" i="21"/>
  <c r="F6886" i="21"/>
  <c r="G6886" i="21"/>
  <c r="F6887" i="21"/>
  <c r="G6887" i="21"/>
  <c r="F6888" i="21"/>
  <c r="G6888" i="21"/>
  <c r="F6889" i="21"/>
  <c r="G6889" i="21"/>
  <c r="F6890" i="21"/>
  <c r="G6890" i="21"/>
  <c r="F6891" i="21"/>
  <c r="G6891" i="21"/>
  <c r="F6892" i="21"/>
  <c r="G6892" i="21"/>
  <c r="F6893" i="21"/>
  <c r="G6893" i="21"/>
  <c r="F6894" i="21"/>
  <c r="G6894" i="21"/>
  <c r="F6895" i="21"/>
  <c r="G6895" i="21"/>
  <c r="F6896" i="21"/>
  <c r="G6896" i="21"/>
  <c r="F6897" i="21"/>
  <c r="G6897" i="21"/>
  <c r="F6898" i="21"/>
  <c r="G6898" i="21"/>
  <c r="F6899" i="21"/>
  <c r="G6899" i="21"/>
  <c r="F6900" i="21"/>
  <c r="G6900" i="21"/>
  <c r="F6901" i="21"/>
  <c r="G6901" i="21"/>
  <c r="F6902" i="21"/>
  <c r="G6902" i="21"/>
  <c r="F6903" i="21"/>
  <c r="G6903" i="21"/>
  <c r="F6904" i="21"/>
  <c r="G6904" i="21"/>
  <c r="F6905" i="21"/>
  <c r="G6905" i="21"/>
  <c r="F6906" i="21"/>
  <c r="G6906" i="21"/>
  <c r="F6907" i="21"/>
  <c r="G6907" i="21"/>
  <c r="F6908" i="21"/>
  <c r="G6908" i="21"/>
  <c r="F6909" i="21"/>
  <c r="G6909" i="21"/>
  <c r="F6910" i="21"/>
  <c r="G6910" i="21"/>
  <c r="F6911" i="21"/>
  <c r="G6911" i="21"/>
  <c r="F6912" i="21"/>
  <c r="G6912" i="21"/>
  <c r="F6913" i="21"/>
  <c r="G6913" i="21"/>
  <c r="F6914" i="21"/>
  <c r="G6914" i="21"/>
  <c r="F6915" i="21"/>
  <c r="G6915" i="21"/>
  <c r="F6916" i="21"/>
  <c r="G6916" i="21"/>
  <c r="F6917" i="21"/>
  <c r="G6917" i="21"/>
  <c r="F6918" i="21"/>
  <c r="G6918" i="21"/>
  <c r="F6919" i="21"/>
  <c r="G6919" i="21"/>
  <c r="F6920" i="21"/>
  <c r="G6920" i="21"/>
  <c r="F6921" i="21"/>
  <c r="G6921" i="21"/>
  <c r="F6922" i="21"/>
  <c r="G6922" i="21"/>
  <c r="F6923" i="21"/>
  <c r="G6923" i="21"/>
  <c r="F6924" i="21"/>
  <c r="G6924" i="21"/>
  <c r="F6925" i="21"/>
  <c r="G6925" i="21"/>
  <c r="F6926" i="21"/>
  <c r="G6926" i="21"/>
  <c r="F6927" i="21"/>
  <c r="G6927" i="21"/>
  <c r="F6928" i="21"/>
  <c r="G6928" i="21"/>
  <c r="F6929" i="21"/>
  <c r="G6929" i="21"/>
  <c r="F6930" i="21"/>
  <c r="G6930" i="21"/>
  <c r="F6931" i="21"/>
  <c r="G6931" i="21"/>
  <c r="F6932" i="21"/>
  <c r="G6932" i="21"/>
  <c r="F6933" i="21"/>
  <c r="G6933" i="21"/>
  <c r="F6934" i="21"/>
  <c r="G6934" i="21"/>
  <c r="F6935" i="21"/>
  <c r="G6935" i="21"/>
  <c r="F6936" i="21"/>
  <c r="G6936" i="21"/>
  <c r="F6937" i="21"/>
  <c r="G6937" i="21"/>
  <c r="F6938" i="21"/>
  <c r="G6938" i="21"/>
  <c r="F6939" i="21"/>
  <c r="G6939" i="21"/>
  <c r="F6940" i="21"/>
  <c r="G6940" i="21"/>
  <c r="F6941" i="21"/>
  <c r="G6941" i="21"/>
  <c r="F6942" i="21"/>
  <c r="G6942" i="21"/>
  <c r="F6943" i="21"/>
  <c r="G6943" i="21"/>
  <c r="F6944" i="21"/>
  <c r="G6944" i="21"/>
  <c r="F6945" i="21"/>
  <c r="G6945" i="21"/>
  <c r="F6946" i="21"/>
  <c r="G6946" i="21"/>
  <c r="F6947" i="21"/>
  <c r="G6947" i="21"/>
  <c r="F6948" i="21"/>
  <c r="G6948" i="21"/>
  <c r="F6949" i="21"/>
  <c r="G6949" i="21"/>
  <c r="F6950" i="21"/>
  <c r="G6950" i="21"/>
  <c r="F6951" i="21"/>
  <c r="G6951" i="21"/>
  <c r="F6952" i="21"/>
  <c r="G6952" i="21"/>
  <c r="F6953" i="21"/>
  <c r="G6953" i="21"/>
  <c r="F6954" i="21"/>
  <c r="G6954" i="21"/>
  <c r="F6955" i="21"/>
  <c r="G6955" i="21"/>
  <c r="F6956" i="21"/>
  <c r="G6956" i="21"/>
  <c r="F6957" i="21"/>
  <c r="G6957" i="21"/>
  <c r="F6958" i="21"/>
  <c r="G6958" i="21"/>
  <c r="F6959" i="21"/>
  <c r="G6959" i="21"/>
  <c r="F6960" i="21"/>
  <c r="G6960" i="21"/>
  <c r="F6961" i="21"/>
  <c r="G6961" i="21"/>
  <c r="F6962" i="21"/>
  <c r="G6962" i="21"/>
  <c r="F6963" i="21"/>
  <c r="G6963" i="21"/>
  <c r="F6964" i="21"/>
  <c r="G6964" i="21"/>
  <c r="F6965" i="21"/>
  <c r="G6965" i="21"/>
  <c r="F6966" i="21"/>
  <c r="G6966" i="21"/>
  <c r="F6967" i="21"/>
  <c r="G6967" i="21"/>
  <c r="F6968" i="21"/>
  <c r="G6968" i="21"/>
  <c r="F6969" i="21"/>
  <c r="G6969" i="21"/>
  <c r="F6970" i="21"/>
  <c r="G6970" i="21"/>
  <c r="F6971" i="21"/>
  <c r="G6971" i="21"/>
  <c r="F6972" i="21"/>
  <c r="G6972" i="21"/>
  <c r="F6973" i="21"/>
  <c r="G6973" i="21"/>
  <c r="F6974" i="21"/>
  <c r="G6974" i="21"/>
  <c r="F6975" i="21"/>
  <c r="G6975" i="21"/>
  <c r="F6976" i="21"/>
  <c r="G6976" i="21"/>
  <c r="F6977" i="21"/>
  <c r="G6977" i="21"/>
  <c r="F6978" i="21"/>
  <c r="G6978" i="21"/>
  <c r="F6979" i="21"/>
  <c r="G6979" i="21"/>
  <c r="F6980" i="21"/>
  <c r="G6980" i="21"/>
  <c r="F6981" i="21"/>
  <c r="G6981" i="21"/>
  <c r="F6982" i="21"/>
  <c r="G6982" i="21"/>
  <c r="F6983" i="21"/>
  <c r="G6983" i="21"/>
  <c r="F6984" i="21"/>
  <c r="G6984" i="21"/>
  <c r="F6985" i="21"/>
  <c r="G6985" i="21"/>
  <c r="F6986" i="21"/>
  <c r="G6986" i="21"/>
  <c r="F6987" i="21"/>
  <c r="G6987" i="21"/>
  <c r="F6988" i="21"/>
  <c r="G6988" i="21"/>
  <c r="F6989" i="21"/>
  <c r="G6989" i="21"/>
  <c r="F6990" i="21"/>
  <c r="G6990" i="21"/>
  <c r="F6991" i="21"/>
  <c r="G6991" i="21"/>
  <c r="F6992" i="21"/>
  <c r="G6992" i="21"/>
  <c r="F6993" i="21"/>
  <c r="G6993" i="21"/>
  <c r="F6994" i="21"/>
  <c r="G6994" i="21"/>
  <c r="F6995" i="21"/>
  <c r="G6995" i="21"/>
  <c r="F6996" i="21"/>
  <c r="G6996" i="21"/>
  <c r="F6997" i="21"/>
  <c r="G6997" i="21"/>
  <c r="F6998" i="21"/>
  <c r="G6998" i="21"/>
  <c r="F6999" i="21"/>
  <c r="G6999" i="21"/>
  <c r="F7000" i="21"/>
  <c r="G7000" i="21"/>
  <c r="F7001" i="21"/>
  <c r="G7001" i="21"/>
  <c r="F7002" i="21"/>
  <c r="G7002" i="21"/>
  <c r="F7003" i="21"/>
  <c r="G7003" i="21"/>
  <c r="F7004" i="21"/>
  <c r="G7004" i="21"/>
  <c r="F7005" i="21"/>
  <c r="G7005" i="21"/>
  <c r="F7006" i="21"/>
  <c r="G7006" i="21"/>
  <c r="F7007" i="21"/>
  <c r="G7007" i="21"/>
  <c r="F7008" i="21"/>
  <c r="G7008" i="21"/>
  <c r="F7009" i="21"/>
  <c r="G7009" i="21"/>
  <c r="F7010" i="21"/>
  <c r="G7010" i="21"/>
  <c r="F7011" i="21"/>
  <c r="G7011" i="21"/>
  <c r="F7012" i="21"/>
  <c r="G7012" i="21"/>
  <c r="F7013" i="21"/>
  <c r="G7013" i="21"/>
  <c r="F7014" i="21"/>
  <c r="G7014" i="21"/>
  <c r="F7015" i="21"/>
  <c r="G7015" i="21"/>
  <c r="F7016" i="21"/>
  <c r="G7016" i="21"/>
  <c r="F7017" i="21"/>
  <c r="G7017" i="21"/>
  <c r="F7018" i="21"/>
  <c r="G7018" i="21"/>
  <c r="F7019" i="21"/>
  <c r="G7019" i="21"/>
  <c r="F7020" i="21"/>
  <c r="G7020" i="21"/>
  <c r="F7021" i="21"/>
  <c r="G7021" i="21"/>
  <c r="F7022" i="21"/>
  <c r="G7022" i="21"/>
  <c r="F7023" i="21"/>
  <c r="G7023" i="21"/>
  <c r="F7024" i="21"/>
  <c r="G7024" i="21"/>
  <c r="F7025" i="21"/>
  <c r="G7025" i="21"/>
  <c r="F7026" i="21"/>
  <c r="G7026" i="21"/>
  <c r="F7027" i="21"/>
  <c r="G7027" i="21"/>
  <c r="F7028" i="21"/>
  <c r="G7028" i="21"/>
  <c r="F7029" i="21"/>
  <c r="G7029" i="21"/>
  <c r="F7030" i="21"/>
  <c r="G7030" i="21"/>
  <c r="F7031" i="21"/>
  <c r="G7031" i="21"/>
  <c r="F7032" i="21"/>
  <c r="G7032" i="21"/>
  <c r="F7033" i="21"/>
  <c r="G7033" i="21"/>
  <c r="F7034" i="21"/>
  <c r="G7034" i="21"/>
  <c r="F7035" i="21"/>
  <c r="G7035" i="21"/>
  <c r="F7036" i="21"/>
  <c r="G7036" i="21"/>
  <c r="F7037" i="21"/>
  <c r="G7037" i="21"/>
  <c r="F7038" i="21"/>
  <c r="G7038" i="21"/>
  <c r="F7039" i="21"/>
  <c r="G7039" i="21"/>
  <c r="F7040" i="21"/>
  <c r="G7040" i="21"/>
  <c r="F7041" i="21"/>
  <c r="G7041" i="21"/>
  <c r="F7042" i="21"/>
  <c r="G7042" i="21"/>
  <c r="F7043" i="21"/>
  <c r="G7043" i="21"/>
  <c r="F7044" i="21"/>
  <c r="G7044" i="21"/>
  <c r="F7045" i="21"/>
  <c r="G7045" i="21"/>
  <c r="F7046" i="21"/>
  <c r="G7046" i="21"/>
  <c r="F7047" i="21"/>
  <c r="G7047" i="21"/>
  <c r="F7048" i="21"/>
  <c r="G7048" i="21"/>
  <c r="F7049" i="21"/>
  <c r="G7049" i="21"/>
  <c r="F7050" i="21"/>
  <c r="G7050" i="21"/>
  <c r="F7051" i="21"/>
  <c r="G7051" i="21"/>
  <c r="F7052" i="21"/>
  <c r="G7052" i="21"/>
  <c r="F7053" i="21"/>
  <c r="G7053" i="21"/>
  <c r="F7054" i="21"/>
  <c r="G7054" i="21"/>
  <c r="F7055" i="21"/>
  <c r="G7055" i="21"/>
  <c r="F7056" i="21"/>
  <c r="G7056" i="21"/>
  <c r="F7057" i="21"/>
  <c r="G7057" i="21"/>
  <c r="F7058" i="21"/>
  <c r="G7058" i="21"/>
  <c r="F7059" i="21"/>
  <c r="G7059" i="21"/>
  <c r="F7060" i="21"/>
  <c r="G7060" i="21"/>
  <c r="F7061" i="21"/>
  <c r="G7061" i="21"/>
  <c r="F7062" i="21"/>
  <c r="G7062" i="21"/>
  <c r="F7063" i="21"/>
  <c r="G7063" i="21"/>
  <c r="F7064" i="21"/>
  <c r="G7064" i="21"/>
  <c r="F7065" i="21"/>
  <c r="G7065" i="21"/>
  <c r="F7066" i="21"/>
  <c r="G7066" i="21"/>
  <c r="F7067" i="21"/>
  <c r="G7067" i="21"/>
  <c r="F7068" i="21"/>
  <c r="G7068" i="21"/>
  <c r="F7069" i="21"/>
  <c r="G7069" i="21"/>
  <c r="F7070" i="21"/>
  <c r="G7070" i="21"/>
  <c r="F7071" i="21"/>
  <c r="G7071" i="21"/>
  <c r="F7072" i="21"/>
  <c r="G7072" i="21"/>
  <c r="F7073" i="21"/>
  <c r="G7073" i="21"/>
  <c r="F7074" i="21"/>
  <c r="G7074" i="21"/>
  <c r="F7075" i="21"/>
  <c r="G7075" i="21"/>
  <c r="F7076" i="21"/>
  <c r="G7076" i="21"/>
  <c r="F7077" i="21"/>
  <c r="G7077" i="21"/>
  <c r="F7078" i="21"/>
  <c r="G7078" i="21"/>
  <c r="F7079" i="21"/>
  <c r="G7079" i="21"/>
  <c r="F7080" i="21"/>
  <c r="G7080" i="21"/>
  <c r="F7081" i="21"/>
  <c r="G7081" i="21"/>
  <c r="F7082" i="21"/>
  <c r="G7082" i="21"/>
  <c r="F7083" i="21"/>
  <c r="G7083" i="21"/>
  <c r="F7084" i="21"/>
  <c r="G7084" i="21"/>
  <c r="F7085" i="21"/>
  <c r="G7085" i="21"/>
  <c r="F7086" i="21"/>
  <c r="G7086" i="21"/>
  <c r="F7087" i="21"/>
  <c r="G7087" i="21"/>
  <c r="F7088" i="21"/>
  <c r="G7088" i="21"/>
  <c r="F7089" i="21"/>
  <c r="G7089" i="21"/>
  <c r="F7090" i="21"/>
  <c r="G7090" i="21"/>
  <c r="F7091" i="21"/>
  <c r="G7091" i="21"/>
  <c r="F7092" i="21"/>
  <c r="G7092" i="21"/>
  <c r="F7093" i="21"/>
  <c r="G7093" i="21"/>
  <c r="F7094" i="21"/>
  <c r="G7094" i="21"/>
  <c r="F7095" i="21"/>
  <c r="G7095" i="21"/>
  <c r="F7096" i="21"/>
  <c r="G7096" i="21"/>
  <c r="F7097" i="21"/>
  <c r="G7097" i="21"/>
  <c r="F7098" i="21"/>
  <c r="G7098" i="21"/>
  <c r="F7099" i="21"/>
  <c r="G7099" i="21"/>
  <c r="F7100" i="21"/>
  <c r="G7100" i="21"/>
  <c r="F7101" i="21"/>
  <c r="G7101" i="21"/>
  <c r="F7102" i="21"/>
  <c r="G7102" i="21"/>
  <c r="F7103" i="21"/>
  <c r="G7103" i="21"/>
  <c r="F7104" i="21"/>
  <c r="G7104" i="21"/>
  <c r="F7105" i="21"/>
  <c r="G7105" i="21"/>
  <c r="F7106" i="21"/>
  <c r="G7106" i="21"/>
  <c r="F7107" i="21"/>
  <c r="G7107" i="21"/>
  <c r="F7108" i="21"/>
  <c r="G7108" i="21"/>
  <c r="F7109" i="21"/>
  <c r="G7109" i="21"/>
  <c r="F7110" i="21"/>
  <c r="G7110" i="21"/>
  <c r="F7111" i="21"/>
  <c r="G7111" i="21"/>
  <c r="F7112" i="21"/>
  <c r="G7112" i="21"/>
  <c r="F7113" i="21"/>
  <c r="G7113" i="21"/>
  <c r="F7114" i="21"/>
  <c r="G7114" i="21"/>
  <c r="F7115" i="21"/>
  <c r="G7115" i="21"/>
  <c r="F7116" i="21"/>
  <c r="G7116" i="21"/>
  <c r="F7117" i="21"/>
  <c r="G7117" i="21"/>
  <c r="F7118" i="21"/>
  <c r="G7118" i="21"/>
  <c r="F7119" i="21"/>
  <c r="G7119" i="21"/>
  <c r="F7120" i="21"/>
  <c r="G7120" i="21"/>
  <c r="F7121" i="21"/>
  <c r="G7121" i="21"/>
  <c r="F7122" i="21"/>
  <c r="G7122" i="21"/>
  <c r="F7123" i="21"/>
  <c r="G7123" i="21"/>
  <c r="F7124" i="21"/>
  <c r="G7124" i="21"/>
  <c r="F7125" i="21"/>
  <c r="G7125" i="21"/>
  <c r="F7126" i="21"/>
  <c r="G7126" i="21"/>
  <c r="F7127" i="21"/>
  <c r="G7127" i="21"/>
  <c r="F7128" i="21"/>
  <c r="G7128" i="21"/>
  <c r="F7129" i="21"/>
  <c r="G7129" i="21"/>
  <c r="F7130" i="21"/>
  <c r="G7130" i="21"/>
  <c r="F7131" i="21"/>
  <c r="G7131" i="21"/>
  <c r="F7132" i="21"/>
  <c r="G7132" i="21"/>
  <c r="F7133" i="21"/>
  <c r="G7133" i="21"/>
  <c r="F7134" i="21"/>
  <c r="G7134" i="21"/>
  <c r="F7135" i="21"/>
  <c r="G7135" i="21"/>
  <c r="F7136" i="21"/>
  <c r="G7136" i="21"/>
  <c r="F7137" i="21"/>
  <c r="G7137" i="21"/>
  <c r="F7138" i="21"/>
  <c r="G7138" i="21"/>
  <c r="F7139" i="21"/>
  <c r="G7139" i="21"/>
  <c r="F7140" i="21"/>
  <c r="G7140" i="21"/>
  <c r="F7141" i="21"/>
  <c r="G7141" i="21"/>
  <c r="F7142" i="21"/>
  <c r="G7142" i="21"/>
  <c r="F7143" i="21"/>
  <c r="G7143" i="21"/>
  <c r="F7144" i="21"/>
  <c r="G7144" i="21"/>
  <c r="F7145" i="21"/>
  <c r="G7145" i="21"/>
  <c r="F7146" i="21"/>
  <c r="G7146" i="21"/>
  <c r="F7147" i="21"/>
  <c r="G7147" i="21"/>
  <c r="F7148" i="21"/>
  <c r="G7148" i="21"/>
  <c r="F7149" i="21"/>
  <c r="G7149" i="21"/>
  <c r="F7150" i="21"/>
  <c r="G7150" i="21"/>
  <c r="F7151" i="21"/>
  <c r="G7151" i="21"/>
  <c r="F7152" i="21"/>
  <c r="G7152" i="21"/>
  <c r="F7153" i="21"/>
  <c r="G7153" i="21"/>
  <c r="F7154" i="21"/>
  <c r="G7154" i="21"/>
  <c r="F7155" i="21"/>
  <c r="G7155" i="21"/>
  <c r="F7156" i="21"/>
  <c r="G7156" i="21"/>
  <c r="F7157" i="21"/>
  <c r="G7157" i="21"/>
  <c r="F7158" i="21"/>
  <c r="G7158" i="21"/>
  <c r="F7159" i="21"/>
  <c r="G7159" i="21"/>
  <c r="F7160" i="21"/>
  <c r="G7160" i="21"/>
  <c r="F7161" i="21"/>
  <c r="G7161" i="21"/>
  <c r="F7162" i="21"/>
  <c r="G7162" i="21"/>
  <c r="F7163" i="21"/>
  <c r="G7163" i="21"/>
  <c r="F7164" i="21"/>
  <c r="G7164" i="21"/>
  <c r="F7165" i="21"/>
  <c r="G7165" i="21"/>
  <c r="F7166" i="21"/>
  <c r="G7166" i="21"/>
  <c r="F7167" i="21"/>
  <c r="G7167" i="21"/>
  <c r="F7168" i="21"/>
  <c r="G7168" i="21"/>
  <c r="F7169" i="21"/>
  <c r="G7169" i="21"/>
  <c r="F7170" i="21"/>
  <c r="G7170" i="21"/>
  <c r="F7171" i="21"/>
  <c r="G7171" i="21"/>
  <c r="F7172" i="21"/>
  <c r="G7172" i="21"/>
  <c r="F7173" i="21"/>
  <c r="G7173" i="21"/>
  <c r="F7174" i="21"/>
  <c r="G7174" i="21"/>
  <c r="F7175" i="21"/>
  <c r="G7175" i="21"/>
  <c r="F7176" i="21"/>
  <c r="G7176" i="21"/>
  <c r="F7177" i="21"/>
  <c r="G7177" i="21"/>
  <c r="F7178" i="21"/>
  <c r="G7178" i="21"/>
  <c r="F7179" i="21"/>
  <c r="G7179" i="21"/>
  <c r="F7180" i="21"/>
  <c r="G7180" i="21"/>
  <c r="F7181" i="21"/>
  <c r="G7181" i="21"/>
  <c r="F7182" i="21"/>
  <c r="G7182" i="21"/>
  <c r="F7183" i="21"/>
  <c r="G7183" i="21"/>
  <c r="F7184" i="21"/>
  <c r="G7184" i="21"/>
  <c r="F7185" i="21"/>
  <c r="G7185" i="21"/>
  <c r="F7186" i="21"/>
  <c r="G7186" i="21"/>
  <c r="F7187" i="21"/>
  <c r="G7187" i="21"/>
  <c r="F7188" i="21"/>
  <c r="G7188" i="21"/>
  <c r="F7189" i="21"/>
  <c r="G7189" i="21"/>
  <c r="F7190" i="21"/>
  <c r="G7190" i="21"/>
  <c r="F7191" i="21"/>
  <c r="G7191" i="21"/>
  <c r="F7192" i="21"/>
  <c r="G7192" i="21"/>
  <c r="F7193" i="21"/>
  <c r="G7193" i="21"/>
  <c r="F7194" i="21"/>
  <c r="G7194" i="21"/>
  <c r="F7195" i="21"/>
  <c r="G7195" i="21"/>
  <c r="F7196" i="21"/>
  <c r="G7196" i="21"/>
  <c r="F7197" i="21"/>
  <c r="G7197" i="21"/>
  <c r="F7198" i="21"/>
  <c r="G7198" i="21"/>
  <c r="F7199" i="21"/>
  <c r="G7199" i="21"/>
  <c r="F7200" i="21"/>
  <c r="G7200" i="21"/>
  <c r="F7201" i="21"/>
  <c r="G7201" i="21"/>
  <c r="F7202" i="21"/>
  <c r="G7202" i="21"/>
  <c r="F7203" i="21"/>
  <c r="G7203" i="21"/>
  <c r="F7204" i="21"/>
  <c r="G7204" i="21"/>
  <c r="F7205" i="21"/>
  <c r="G7205" i="21"/>
  <c r="F7206" i="21"/>
  <c r="G7206" i="21"/>
  <c r="F7207" i="21"/>
  <c r="G7207" i="21"/>
  <c r="F7208" i="21"/>
  <c r="G7208" i="21"/>
  <c r="F7209" i="21"/>
  <c r="G7209" i="21"/>
  <c r="F7210" i="21"/>
  <c r="G7210" i="21"/>
  <c r="F7211" i="21"/>
  <c r="G7211" i="21"/>
  <c r="F7212" i="21"/>
  <c r="G7212" i="21"/>
  <c r="F7213" i="21"/>
  <c r="G7213" i="21"/>
  <c r="F7214" i="21"/>
  <c r="G7214" i="21"/>
  <c r="F7215" i="21"/>
  <c r="G7215" i="21"/>
  <c r="F7216" i="21"/>
  <c r="G7216" i="21"/>
  <c r="F7217" i="21"/>
  <c r="G7217" i="21"/>
  <c r="F7218" i="21"/>
  <c r="G7218" i="21"/>
  <c r="F7219" i="21"/>
  <c r="G7219" i="21"/>
  <c r="F7220" i="21"/>
  <c r="G7220" i="21"/>
  <c r="F7221" i="21"/>
  <c r="G7221" i="21"/>
  <c r="F7222" i="21"/>
  <c r="G7222" i="21"/>
  <c r="F7223" i="21"/>
  <c r="G7223" i="21"/>
  <c r="F7224" i="21"/>
  <c r="G7224" i="21"/>
  <c r="F7225" i="21"/>
  <c r="G7225" i="21"/>
  <c r="F7226" i="21"/>
  <c r="G7226" i="21"/>
  <c r="F7227" i="21"/>
  <c r="G7227" i="21"/>
  <c r="F7228" i="21"/>
  <c r="G7228" i="21"/>
  <c r="F7229" i="21"/>
  <c r="G7229" i="21"/>
  <c r="F7230" i="21"/>
  <c r="G7230" i="21"/>
  <c r="F7231" i="21"/>
  <c r="G7231" i="21"/>
  <c r="F7232" i="21"/>
  <c r="G7232" i="21"/>
  <c r="F7233" i="21"/>
  <c r="G7233" i="21"/>
  <c r="F7234" i="21"/>
  <c r="G7234" i="21"/>
  <c r="F7235" i="21"/>
  <c r="G7235" i="21"/>
  <c r="F7236" i="21"/>
  <c r="G7236" i="21"/>
  <c r="F7237" i="21"/>
  <c r="G7237" i="21"/>
  <c r="F7238" i="21"/>
  <c r="G7238" i="21"/>
  <c r="F7239" i="21"/>
  <c r="G7239" i="21"/>
  <c r="F7240" i="21"/>
  <c r="G7240" i="21"/>
  <c r="F7241" i="21"/>
  <c r="G7241" i="21"/>
  <c r="F7242" i="21"/>
  <c r="G7242" i="21"/>
  <c r="F7243" i="21"/>
  <c r="G7243" i="21"/>
  <c r="F7244" i="21"/>
  <c r="G7244" i="21"/>
  <c r="F7245" i="21"/>
  <c r="G7245" i="21"/>
  <c r="F7246" i="21"/>
  <c r="G7246" i="21"/>
  <c r="F7247" i="21"/>
  <c r="G7247" i="21"/>
  <c r="F7248" i="21"/>
  <c r="G7248" i="21"/>
  <c r="F7249" i="21"/>
  <c r="G7249" i="21"/>
  <c r="F7250" i="21"/>
  <c r="G7250" i="21"/>
  <c r="F7251" i="21"/>
  <c r="G7251" i="21"/>
  <c r="F7252" i="21"/>
  <c r="G7252" i="21"/>
  <c r="F7253" i="21"/>
  <c r="G7253" i="21"/>
  <c r="F7254" i="21"/>
  <c r="G7254" i="21"/>
  <c r="F7255" i="21"/>
  <c r="G7255" i="21"/>
  <c r="F7256" i="21"/>
  <c r="G7256" i="21"/>
  <c r="F7257" i="21"/>
  <c r="G7257" i="21"/>
  <c r="F7258" i="21"/>
  <c r="G7258" i="21"/>
  <c r="F7259" i="21"/>
  <c r="G7259" i="21"/>
  <c r="F7260" i="21"/>
  <c r="G7260" i="21"/>
  <c r="F7261" i="21"/>
  <c r="G7261" i="21"/>
  <c r="F7262" i="21"/>
  <c r="G7262" i="21"/>
  <c r="F7263" i="21"/>
  <c r="G7263" i="21"/>
  <c r="F7264" i="21"/>
  <c r="G7264" i="21"/>
  <c r="F7265" i="21"/>
  <c r="G7265" i="21"/>
  <c r="F7266" i="21"/>
  <c r="G7266" i="21"/>
  <c r="F7267" i="21"/>
  <c r="G7267" i="21"/>
  <c r="F7268" i="21"/>
  <c r="G7268" i="21"/>
  <c r="F7269" i="21"/>
  <c r="G7269" i="21"/>
  <c r="F7270" i="21"/>
  <c r="G7270" i="21"/>
  <c r="F7271" i="21"/>
  <c r="G7271" i="21"/>
  <c r="F7272" i="21"/>
  <c r="G7272" i="21"/>
  <c r="F7273" i="21"/>
  <c r="G7273" i="21"/>
  <c r="F7274" i="21"/>
  <c r="G7274" i="21"/>
  <c r="F7275" i="21"/>
  <c r="G7275" i="21"/>
  <c r="F7276" i="21"/>
  <c r="G7276" i="21"/>
  <c r="F7277" i="21"/>
  <c r="G7277" i="21"/>
  <c r="F7278" i="21"/>
  <c r="G7278" i="21"/>
  <c r="F7279" i="21"/>
  <c r="G7279" i="21"/>
  <c r="F7280" i="21"/>
  <c r="G7280" i="21"/>
  <c r="F7281" i="21"/>
  <c r="G7281" i="21"/>
  <c r="F7282" i="21"/>
  <c r="G7282" i="21"/>
  <c r="F7283" i="21"/>
  <c r="G7283" i="21"/>
  <c r="F7284" i="21"/>
  <c r="G7284" i="21"/>
  <c r="F7285" i="21"/>
  <c r="G7285" i="21"/>
  <c r="F7286" i="21"/>
  <c r="G7286" i="21"/>
  <c r="F7287" i="21"/>
  <c r="G7287" i="21"/>
  <c r="F7288" i="21"/>
  <c r="G7288" i="21"/>
  <c r="F7289" i="21"/>
  <c r="G7289" i="21"/>
  <c r="F7290" i="21"/>
  <c r="G7290" i="21"/>
  <c r="F7291" i="21"/>
  <c r="G7291" i="21"/>
  <c r="F7292" i="21"/>
  <c r="G7292" i="21"/>
  <c r="F7293" i="21"/>
  <c r="G7293" i="21"/>
  <c r="F7294" i="21"/>
  <c r="G7294" i="21"/>
  <c r="F7295" i="21"/>
  <c r="G7295" i="21"/>
  <c r="F7296" i="21"/>
  <c r="G7296" i="21"/>
  <c r="F7297" i="21"/>
  <c r="G7297" i="21"/>
  <c r="F7298" i="21"/>
  <c r="G7298" i="21"/>
  <c r="F7299" i="21"/>
  <c r="G7299" i="21"/>
  <c r="F7300" i="21"/>
  <c r="G7300" i="21"/>
  <c r="F7301" i="21"/>
  <c r="G7301" i="21"/>
  <c r="F7302" i="21"/>
  <c r="G7302" i="21"/>
  <c r="F7303" i="21"/>
  <c r="G7303" i="21"/>
  <c r="F7304" i="21"/>
  <c r="G7304" i="21"/>
  <c r="F7305" i="21"/>
  <c r="G7305" i="21"/>
  <c r="F7306" i="21"/>
  <c r="G7306" i="21"/>
  <c r="F7307" i="21"/>
  <c r="G7307" i="21"/>
  <c r="F7308" i="21"/>
  <c r="G7308" i="21"/>
  <c r="F7309" i="21"/>
  <c r="G7309" i="21"/>
  <c r="F7310" i="21"/>
  <c r="G7310" i="21"/>
  <c r="F7311" i="21"/>
  <c r="G7311" i="21"/>
  <c r="F7312" i="21"/>
  <c r="G7312" i="21"/>
  <c r="F7313" i="21"/>
  <c r="G7313" i="21"/>
  <c r="F7314" i="21"/>
  <c r="G7314" i="21"/>
  <c r="F7315" i="21"/>
  <c r="G7315" i="21"/>
  <c r="F7316" i="21"/>
  <c r="G7316" i="21"/>
  <c r="F7317" i="21"/>
  <c r="G7317" i="21"/>
  <c r="F7318" i="21"/>
  <c r="G7318" i="21"/>
  <c r="F7319" i="21"/>
  <c r="G7319" i="21"/>
  <c r="F7320" i="21"/>
  <c r="G7320" i="21"/>
  <c r="F7321" i="21"/>
  <c r="G7321" i="21"/>
  <c r="F7322" i="21"/>
  <c r="G7322" i="21"/>
  <c r="F7323" i="21"/>
  <c r="G7323" i="21"/>
  <c r="F7324" i="21"/>
  <c r="G7324" i="21"/>
  <c r="F7325" i="21"/>
  <c r="G7325" i="21"/>
  <c r="F7326" i="21"/>
  <c r="G7326" i="21"/>
  <c r="F7327" i="21"/>
  <c r="G7327" i="21"/>
  <c r="F7328" i="21"/>
  <c r="G7328" i="21"/>
  <c r="F7329" i="21"/>
  <c r="G7329" i="21"/>
  <c r="F7330" i="21"/>
  <c r="G7330" i="21"/>
  <c r="F7331" i="21"/>
  <c r="G7331" i="21"/>
  <c r="F7332" i="21"/>
  <c r="G7332" i="21"/>
  <c r="F7333" i="21"/>
  <c r="G7333" i="21"/>
  <c r="F7334" i="21"/>
  <c r="G7334" i="21"/>
  <c r="F7335" i="21"/>
  <c r="G7335" i="21"/>
  <c r="F7336" i="21"/>
  <c r="G7336" i="21"/>
  <c r="F7337" i="21"/>
  <c r="G7337" i="21"/>
  <c r="F7338" i="21"/>
  <c r="G7338" i="21"/>
  <c r="F7339" i="21"/>
  <c r="G7339" i="21"/>
  <c r="F7340" i="21"/>
  <c r="G7340" i="21"/>
  <c r="F7341" i="21"/>
  <c r="G7341" i="21"/>
  <c r="F7342" i="21"/>
  <c r="G7342" i="21"/>
  <c r="F7343" i="21"/>
  <c r="G7343" i="21"/>
  <c r="F7344" i="21"/>
  <c r="G7344" i="21"/>
  <c r="F7345" i="21"/>
  <c r="G7345" i="21"/>
  <c r="F7346" i="21"/>
  <c r="G7346" i="21"/>
  <c r="F7347" i="21"/>
  <c r="G7347" i="21"/>
  <c r="F7348" i="21"/>
  <c r="G7348" i="21"/>
  <c r="F7349" i="21"/>
  <c r="G7349" i="21"/>
  <c r="F7350" i="21"/>
  <c r="G7350" i="21"/>
  <c r="F7351" i="21"/>
  <c r="G7351" i="21"/>
  <c r="F7352" i="21"/>
  <c r="G7352" i="21"/>
  <c r="F7353" i="21"/>
  <c r="G7353" i="21"/>
  <c r="F7354" i="21"/>
  <c r="G7354" i="21"/>
  <c r="F7355" i="21"/>
  <c r="G7355" i="21"/>
  <c r="F7356" i="21"/>
  <c r="G7356" i="21"/>
  <c r="F7357" i="21"/>
  <c r="G7357" i="21"/>
  <c r="F7358" i="21"/>
  <c r="G7358" i="21"/>
  <c r="F7359" i="21"/>
  <c r="G7359" i="21"/>
  <c r="F7360" i="21"/>
  <c r="G7360" i="21"/>
  <c r="F7361" i="21"/>
  <c r="G7361" i="21"/>
  <c r="F7362" i="21"/>
  <c r="G7362" i="21"/>
  <c r="F7363" i="21"/>
  <c r="G7363" i="21"/>
  <c r="F7364" i="21"/>
  <c r="G7364" i="21"/>
  <c r="F7365" i="21"/>
  <c r="G7365" i="21"/>
  <c r="F7366" i="21"/>
  <c r="G7366" i="21"/>
  <c r="F7367" i="21"/>
  <c r="G7367" i="21"/>
  <c r="F7368" i="21"/>
  <c r="G7368" i="21"/>
  <c r="F7369" i="21"/>
  <c r="G7369" i="21"/>
  <c r="F7370" i="21"/>
  <c r="G7370" i="21"/>
  <c r="F7371" i="21"/>
  <c r="G7371" i="21"/>
  <c r="F7372" i="21"/>
  <c r="G7372" i="21"/>
  <c r="F7373" i="21"/>
  <c r="G7373" i="21"/>
  <c r="F7374" i="21"/>
  <c r="G7374" i="21"/>
  <c r="F7375" i="21"/>
  <c r="G7375" i="21"/>
  <c r="F7376" i="21"/>
  <c r="G7376" i="21"/>
  <c r="F7377" i="21"/>
  <c r="G7377" i="21"/>
  <c r="F7378" i="21"/>
  <c r="G7378" i="21"/>
  <c r="F7379" i="21"/>
  <c r="G7379" i="21"/>
  <c r="F7380" i="21"/>
  <c r="G7380" i="21"/>
  <c r="F7381" i="21"/>
  <c r="G7381" i="21"/>
  <c r="F7382" i="21"/>
  <c r="G7382" i="21"/>
  <c r="F7383" i="21"/>
  <c r="G7383" i="21"/>
  <c r="F7384" i="21"/>
  <c r="G7384" i="21"/>
  <c r="F7385" i="21"/>
  <c r="G7385" i="21"/>
  <c r="F7386" i="21"/>
  <c r="G7386" i="21"/>
  <c r="F7387" i="21"/>
  <c r="G7387" i="21"/>
  <c r="F7388" i="21"/>
  <c r="G7388" i="21"/>
  <c r="F7389" i="21"/>
  <c r="G7389" i="21"/>
  <c r="F7390" i="21"/>
  <c r="G7390" i="21"/>
  <c r="F7391" i="21"/>
  <c r="G7391" i="21"/>
  <c r="F7392" i="21"/>
  <c r="G7392" i="21"/>
  <c r="F7393" i="21"/>
  <c r="G7393" i="21"/>
  <c r="F7394" i="21"/>
  <c r="G7394" i="21"/>
  <c r="F7395" i="21"/>
  <c r="G7395" i="21"/>
  <c r="F7396" i="21"/>
  <c r="G7396" i="21"/>
  <c r="F7397" i="21"/>
  <c r="G7397" i="21"/>
  <c r="F7398" i="21"/>
  <c r="G7398" i="21"/>
  <c r="F7399" i="21"/>
  <c r="G7399" i="21"/>
  <c r="F7400" i="21"/>
  <c r="G7400" i="21"/>
  <c r="F7401" i="21"/>
  <c r="G7401" i="21"/>
  <c r="F7402" i="21"/>
  <c r="G7402" i="21"/>
  <c r="F7403" i="21"/>
  <c r="G7403" i="21"/>
  <c r="F7404" i="21"/>
  <c r="G7404" i="21"/>
  <c r="F7405" i="21"/>
  <c r="G7405" i="21"/>
  <c r="F7406" i="21"/>
  <c r="G7406" i="21"/>
  <c r="F7407" i="21"/>
  <c r="G7407" i="21"/>
  <c r="F7408" i="21"/>
  <c r="G7408" i="21"/>
  <c r="F7409" i="21"/>
  <c r="G7409" i="21"/>
  <c r="F7410" i="21"/>
  <c r="G7410" i="21"/>
  <c r="F7411" i="21"/>
  <c r="G7411" i="21"/>
  <c r="F7412" i="21"/>
  <c r="G7412" i="21"/>
  <c r="F7413" i="21"/>
  <c r="G7413" i="21"/>
  <c r="F7414" i="21"/>
  <c r="G7414" i="21"/>
  <c r="F7415" i="21"/>
  <c r="G7415" i="21"/>
  <c r="F7416" i="21"/>
  <c r="G7416" i="21"/>
  <c r="F7417" i="21"/>
  <c r="G7417" i="21"/>
  <c r="F7418" i="21"/>
  <c r="G7418" i="21"/>
  <c r="F7419" i="21"/>
  <c r="G7419" i="21"/>
  <c r="F7420" i="21"/>
  <c r="G7420" i="21"/>
  <c r="F7421" i="21"/>
  <c r="G7421" i="21"/>
  <c r="F7422" i="21"/>
  <c r="G7422" i="21"/>
  <c r="F7423" i="21"/>
  <c r="G7423" i="21"/>
  <c r="F7424" i="21"/>
  <c r="G7424" i="21"/>
  <c r="F7425" i="21"/>
  <c r="G7425" i="21"/>
  <c r="F7426" i="21"/>
  <c r="G7426" i="21"/>
  <c r="F7427" i="21"/>
  <c r="G7427" i="21"/>
  <c r="F7428" i="21"/>
  <c r="G7428" i="21"/>
  <c r="F7429" i="21"/>
  <c r="G7429" i="21"/>
  <c r="F7430" i="21"/>
  <c r="G7430" i="21"/>
  <c r="F7431" i="21"/>
  <c r="G7431" i="21"/>
  <c r="F7432" i="21"/>
  <c r="G7432" i="21"/>
  <c r="F7433" i="21"/>
  <c r="G7433" i="21"/>
  <c r="F7434" i="21"/>
  <c r="G7434" i="21"/>
  <c r="F7435" i="21"/>
  <c r="G7435" i="21"/>
  <c r="F7436" i="21"/>
  <c r="G7436" i="21"/>
  <c r="F7437" i="21"/>
  <c r="G7437" i="21"/>
  <c r="F7438" i="21"/>
  <c r="G7438" i="21"/>
  <c r="F7439" i="21"/>
  <c r="G7439" i="21"/>
  <c r="F7440" i="21"/>
  <c r="G7440" i="21"/>
  <c r="F7441" i="21"/>
  <c r="G7441" i="21"/>
  <c r="F7442" i="21"/>
  <c r="G7442" i="21"/>
  <c r="F7443" i="21"/>
  <c r="G7443" i="21"/>
  <c r="F7444" i="21"/>
  <c r="G7444" i="21"/>
  <c r="F7445" i="21"/>
  <c r="G7445" i="21"/>
  <c r="F7446" i="21"/>
  <c r="G7446" i="21"/>
  <c r="F7447" i="21"/>
  <c r="G7447" i="21"/>
  <c r="F7448" i="21"/>
  <c r="G7448" i="21"/>
  <c r="F7449" i="21"/>
  <c r="G7449" i="21"/>
  <c r="F7450" i="21"/>
  <c r="G7450" i="21"/>
  <c r="F7451" i="21"/>
  <c r="G7451" i="21"/>
  <c r="F7452" i="21"/>
  <c r="G7452" i="21"/>
  <c r="F7453" i="21"/>
  <c r="G7453" i="21"/>
  <c r="F7454" i="21"/>
  <c r="G7454" i="21"/>
  <c r="F7455" i="21"/>
  <c r="G7455" i="21"/>
  <c r="F7456" i="21"/>
  <c r="G7456" i="21"/>
  <c r="F7457" i="21"/>
  <c r="G7457" i="21"/>
  <c r="F7458" i="21"/>
  <c r="G7458" i="21"/>
  <c r="F7459" i="21"/>
  <c r="G7459" i="21"/>
  <c r="F7460" i="21"/>
  <c r="G7460" i="21"/>
  <c r="F7461" i="21"/>
  <c r="G7461" i="21"/>
  <c r="F7462" i="21"/>
  <c r="G7462" i="21"/>
  <c r="F7463" i="21"/>
  <c r="G7463" i="21"/>
  <c r="F7464" i="21"/>
  <c r="G7464" i="21"/>
  <c r="F7465" i="21"/>
  <c r="G7465" i="21"/>
  <c r="F7466" i="21"/>
  <c r="G7466" i="21"/>
  <c r="F7467" i="21"/>
  <c r="G7467" i="21"/>
  <c r="F7468" i="21"/>
  <c r="G7468" i="21"/>
  <c r="F7469" i="21"/>
  <c r="G7469" i="21"/>
  <c r="F7470" i="21"/>
  <c r="G7470" i="21"/>
  <c r="F7471" i="21"/>
  <c r="G7471" i="21"/>
  <c r="F7472" i="21"/>
  <c r="G7472" i="21"/>
  <c r="F7473" i="21"/>
  <c r="G7473" i="21"/>
  <c r="F7474" i="21"/>
  <c r="G7474" i="21"/>
  <c r="F7475" i="21"/>
  <c r="G7475" i="21"/>
  <c r="F7476" i="21"/>
  <c r="G7476" i="21"/>
  <c r="F7477" i="21"/>
  <c r="G7477" i="21"/>
  <c r="F7478" i="21"/>
  <c r="G7478" i="21"/>
  <c r="F7479" i="21"/>
  <c r="G7479" i="21"/>
  <c r="F7480" i="21"/>
  <c r="G7480" i="21"/>
  <c r="F7481" i="21"/>
  <c r="G7481" i="21"/>
  <c r="F7482" i="21"/>
  <c r="G7482" i="21"/>
  <c r="F7483" i="21"/>
  <c r="G7483" i="21"/>
  <c r="F7484" i="21"/>
  <c r="G7484" i="21"/>
  <c r="F7485" i="21"/>
  <c r="G7485" i="21"/>
  <c r="F7486" i="21"/>
  <c r="G7486" i="21"/>
  <c r="F7487" i="21"/>
  <c r="G7487" i="21"/>
  <c r="F7488" i="21"/>
  <c r="G7488" i="21"/>
  <c r="F7489" i="21"/>
  <c r="G7489" i="21"/>
  <c r="F7490" i="21"/>
  <c r="G7490" i="21"/>
  <c r="F7491" i="21"/>
  <c r="G7491" i="21"/>
  <c r="F7492" i="21"/>
  <c r="G7492" i="21"/>
  <c r="F7493" i="21"/>
  <c r="G7493" i="21"/>
  <c r="F7494" i="21"/>
  <c r="G7494" i="21"/>
  <c r="F7495" i="21"/>
  <c r="G7495" i="21"/>
  <c r="F7496" i="21"/>
  <c r="G7496" i="21"/>
  <c r="F7497" i="21"/>
  <c r="G7497" i="21"/>
  <c r="F7498" i="21"/>
  <c r="G7498" i="21"/>
  <c r="F7499" i="21"/>
  <c r="G7499" i="21"/>
  <c r="F7500" i="21"/>
  <c r="G7500" i="21"/>
  <c r="F7501" i="21"/>
  <c r="G7501" i="21"/>
  <c r="F7502" i="21"/>
  <c r="G7502" i="21"/>
  <c r="F7503" i="21"/>
  <c r="G7503" i="21"/>
  <c r="F7504" i="21"/>
  <c r="G7504" i="21"/>
  <c r="F7505" i="21"/>
  <c r="G7505" i="21"/>
  <c r="F7506" i="21"/>
  <c r="G7506" i="21"/>
  <c r="F7507" i="21"/>
  <c r="G7507" i="21"/>
  <c r="F7508" i="21"/>
  <c r="G7508" i="21"/>
  <c r="F7509" i="21"/>
  <c r="G7509" i="21"/>
  <c r="F7510" i="21"/>
  <c r="G7510" i="21"/>
  <c r="F7511" i="21"/>
  <c r="G7511" i="21"/>
  <c r="F7512" i="21"/>
  <c r="G7512" i="21"/>
  <c r="F7513" i="21"/>
  <c r="G7513" i="21"/>
  <c r="F7514" i="21"/>
  <c r="G7514" i="21"/>
  <c r="F7515" i="21"/>
  <c r="G7515" i="21"/>
  <c r="F7516" i="21"/>
  <c r="G7516" i="21"/>
  <c r="F7517" i="21"/>
  <c r="G7517" i="21"/>
  <c r="F7518" i="21"/>
  <c r="G7518" i="21"/>
  <c r="F7519" i="21"/>
  <c r="G7519" i="21"/>
  <c r="F7520" i="21"/>
  <c r="G7520" i="21"/>
  <c r="F7521" i="21"/>
  <c r="G7521" i="21"/>
  <c r="F7522" i="21"/>
  <c r="G7522" i="21"/>
  <c r="F7523" i="21"/>
  <c r="G7523" i="21"/>
  <c r="F7524" i="21"/>
  <c r="G7524" i="21"/>
  <c r="F7525" i="21"/>
  <c r="G7525" i="21"/>
  <c r="F7526" i="21"/>
  <c r="G7526" i="21"/>
  <c r="F7527" i="21"/>
  <c r="G7527" i="21"/>
  <c r="F7528" i="21"/>
  <c r="G7528" i="21"/>
  <c r="F7529" i="21"/>
  <c r="G7529" i="21"/>
  <c r="F7530" i="21"/>
  <c r="G7530" i="21"/>
  <c r="F7531" i="21"/>
  <c r="G7531" i="21"/>
  <c r="F7532" i="21"/>
  <c r="G7532" i="21"/>
  <c r="F7533" i="21"/>
  <c r="G7533" i="21"/>
  <c r="F7534" i="21"/>
  <c r="G7534" i="21"/>
  <c r="F7535" i="21"/>
  <c r="G7535" i="21"/>
  <c r="F7536" i="21"/>
  <c r="G7536" i="21"/>
  <c r="F7537" i="21"/>
  <c r="G7537" i="21"/>
  <c r="F7538" i="21"/>
  <c r="G7538" i="21"/>
  <c r="F7539" i="21"/>
  <c r="G7539" i="21"/>
  <c r="F7540" i="21"/>
  <c r="G7540" i="21"/>
  <c r="F7541" i="21"/>
  <c r="G7541" i="21"/>
  <c r="F7542" i="21"/>
  <c r="G7542" i="21"/>
  <c r="F7543" i="21"/>
  <c r="G7543" i="21"/>
  <c r="F7544" i="21"/>
  <c r="G7544" i="21"/>
  <c r="F7545" i="21"/>
  <c r="G7545" i="21"/>
  <c r="F7546" i="21"/>
  <c r="G7546" i="21"/>
  <c r="F7547" i="21"/>
  <c r="G7547" i="21"/>
  <c r="F7548" i="21"/>
  <c r="G7548" i="21"/>
  <c r="F7549" i="21"/>
  <c r="G7549" i="21"/>
  <c r="F7550" i="21"/>
  <c r="G7550" i="21"/>
  <c r="F7551" i="21"/>
  <c r="G7551" i="21"/>
  <c r="F7552" i="21"/>
  <c r="G7552" i="21"/>
  <c r="F7553" i="21"/>
  <c r="G7553" i="21"/>
  <c r="F7554" i="21"/>
  <c r="G7554" i="21"/>
  <c r="F7555" i="21"/>
  <c r="G7555" i="21"/>
  <c r="F7556" i="21"/>
  <c r="G7556" i="21"/>
  <c r="F7557" i="21"/>
  <c r="G7557" i="21"/>
  <c r="F7558" i="21"/>
  <c r="G7558" i="21"/>
  <c r="F7559" i="21"/>
  <c r="G7559" i="21"/>
  <c r="F7560" i="21"/>
  <c r="G7560" i="21"/>
  <c r="F7561" i="21"/>
  <c r="G7561" i="21"/>
  <c r="F7562" i="21"/>
  <c r="G7562" i="21"/>
  <c r="F7563" i="21"/>
  <c r="G7563" i="21"/>
  <c r="F7564" i="21"/>
  <c r="G7564" i="21"/>
  <c r="F7565" i="21"/>
  <c r="G7565" i="21"/>
  <c r="F7566" i="21"/>
  <c r="G7566" i="21"/>
  <c r="F7567" i="21"/>
  <c r="G7567" i="21"/>
  <c r="F7568" i="21"/>
  <c r="G7568" i="21"/>
  <c r="F7569" i="21"/>
  <c r="G7569" i="21"/>
  <c r="F7570" i="21"/>
  <c r="G7570" i="21"/>
  <c r="F7571" i="21"/>
  <c r="G7571" i="21"/>
  <c r="F7572" i="21"/>
  <c r="G7572" i="21"/>
  <c r="F7573" i="21"/>
  <c r="G7573" i="21"/>
  <c r="F7574" i="21"/>
  <c r="G7574" i="21"/>
  <c r="F7575" i="21"/>
  <c r="G7575" i="21"/>
  <c r="F7576" i="21"/>
  <c r="G7576" i="21"/>
  <c r="F7577" i="21"/>
  <c r="G7577" i="21"/>
  <c r="F7578" i="21"/>
  <c r="G7578" i="21"/>
  <c r="F7579" i="21"/>
  <c r="G7579" i="21"/>
  <c r="F7580" i="21"/>
  <c r="G7580" i="21"/>
  <c r="F7581" i="21"/>
  <c r="G7581" i="21"/>
  <c r="F7582" i="21"/>
  <c r="G7582" i="21"/>
  <c r="F7583" i="21"/>
  <c r="G7583" i="21"/>
  <c r="F7584" i="21"/>
  <c r="G7584" i="21"/>
  <c r="F7585" i="21"/>
  <c r="G7585" i="21"/>
  <c r="F7586" i="21"/>
  <c r="G7586" i="21"/>
  <c r="F7587" i="21"/>
  <c r="G7587" i="21"/>
  <c r="F7588" i="21"/>
  <c r="G7588" i="21"/>
  <c r="F7589" i="21"/>
  <c r="G7589" i="21"/>
  <c r="F7590" i="21"/>
  <c r="G7590" i="21"/>
  <c r="F7591" i="21"/>
  <c r="G7591" i="21"/>
  <c r="F7592" i="21"/>
  <c r="G7592" i="21"/>
  <c r="F7593" i="21"/>
  <c r="G7593" i="21"/>
  <c r="F7594" i="21"/>
  <c r="G7594" i="21"/>
  <c r="F7595" i="21"/>
  <c r="G7595" i="21"/>
  <c r="F7596" i="21"/>
  <c r="G7596" i="21"/>
  <c r="F7597" i="21"/>
  <c r="G7597" i="21"/>
  <c r="F7598" i="21"/>
  <c r="G7598" i="21"/>
  <c r="F7599" i="21"/>
  <c r="G7599" i="21"/>
  <c r="F7600" i="21"/>
  <c r="G7600" i="21"/>
  <c r="F7601" i="21"/>
  <c r="G7601" i="21"/>
  <c r="F7602" i="21"/>
  <c r="G7602" i="21"/>
  <c r="F7603" i="21"/>
  <c r="G7603" i="21"/>
  <c r="F7604" i="21"/>
  <c r="G7604" i="21"/>
  <c r="F7605" i="21"/>
  <c r="G7605" i="21"/>
  <c r="F7606" i="21"/>
  <c r="G7606" i="21"/>
  <c r="F7607" i="21"/>
  <c r="G7607" i="21"/>
  <c r="F7608" i="21"/>
  <c r="G7608" i="21"/>
  <c r="F7609" i="21"/>
  <c r="G7609" i="21"/>
  <c r="F7610" i="21"/>
  <c r="G7610" i="21"/>
  <c r="F7611" i="21"/>
  <c r="G7611" i="21"/>
  <c r="F7612" i="21"/>
  <c r="G7612" i="21"/>
  <c r="F7613" i="21"/>
  <c r="G7613" i="21"/>
  <c r="F7614" i="21"/>
  <c r="G7614" i="21"/>
  <c r="F7615" i="21"/>
  <c r="G7615" i="21"/>
  <c r="F7616" i="21"/>
  <c r="G7616" i="21"/>
  <c r="F7617" i="21"/>
  <c r="G7617" i="21"/>
  <c r="F7618" i="21"/>
  <c r="G7618" i="21"/>
  <c r="F7619" i="21"/>
  <c r="G7619" i="21"/>
  <c r="F7620" i="21"/>
  <c r="G7620" i="21"/>
  <c r="F7621" i="21"/>
  <c r="G7621" i="21"/>
  <c r="F7622" i="21"/>
  <c r="G7622" i="21"/>
  <c r="F7623" i="21"/>
  <c r="G7623" i="21"/>
  <c r="F7624" i="21"/>
  <c r="G7624" i="21"/>
  <c r="F7625" i="21"/>
  <c r="G7625" i="21"/>
  <c r="F7626" i="21"/>
  <c r="G7626" i="21"/>
  <c r="F7627" i="21"/>
  <c r="G7627" i="21"/>
  <c r="F7628" i="21"/>
  <c r="G7628" i="21"/>
  <c r="F7629" i="21"/>
  <c r="G7629" i="21"/>
  <c r="F7630" i="21"/>
  <c r="G7630" i="21"/>
  <c r="F7631" i="21"/>
  <c r="G7631" i="21"/>
  <c r="F7632" i="21"/>
  <c r="G7632" i="21"/>
  <c r="F7633" i="21"/>
  <c r="G7633" i="21"/>
  <c r="F7634" i="21"/>
  <c r="G7634" i="21"/>
  <c r="F7635" i="21"/>
  <c r="G7635" i="21"/>
  <c r="F7636" i="21"/>
  <c r="G7636" i="21"/>
  <c r="F7637" i="21"/>
  <c r="G7637" i="21"/>
  <c r="F7638" i="21"/>
  <c r="G7638" i="21"/>
  <c r="F7639" i="21"/>
  <c r="G7639" i="21"/>
  <c r="F7640" i="21"/>
  <c r="G7640" i="21"/>
  <c r="F7641" i="21"/>
  <c r="G7641" i="21"/>
  <c r="F7642" i="21"/>
  <c r="G7642" i="21"/>
  <c r="F7643" i="21"/>
  <c r="G7643" i="21"/>
  <c r="F7644" i="21"/>
  <c r="G7644" i="21"/>
  <c r="F7645" i="21"/>
  <c r="G7645" i="21"/>
  <c r="F7646" i="21"/>
  <c r="G7646" i="21"/>
  <c r="F7647" i="21"/>
  <c r="G7647" i="21"/>
  <c r="F7648" i="21"/>
  <c r="G7648" i="21"/>
  <c r="F7649" i="21"/>
  <c r="G7649" i="21"/>
  <c r="F7650" i="21"/>
  <c r="G7650" i="21"/>
  <c r="F7651" i="21"/>
  <c r="G7651" i="21"/>
  <c r="F7652" i="21"/>
  <c r="G7652" i="21"/>
  <c r="F7653" i="21"/>
  <c r="G7653" i="21"/>
  <c r="F7654" i="21"/>
  <c r="G7654" i="21"/>
  <c r="F7655" i="21"/>
  <c r="G7655" i="21"/>
  <c r="F7656" i="21"/>
  <c r="G7656" i="21"/>
  <c r="F7657" i="21"/>
  <c r="G7657" i="21"/>
  <c r="F7658" i="21"/>
  <c r="G7658" i="21"/>
  <c r="F7659" i="21"/>
  <c r="G7659" i="21"/>
  <c r="F7660" i="21"/>
  <c r="G7660" i="21"/>
  <c r="F7661" i="21"/>
  <c r="G7661" i="21"/>
  <c r="F7662" i="21"/>
  <c r="G7662" i="21"/>
  <c r="F7663" i="21"/>
  <c r="G7663" i="21"/>
  <c r="F7664" i="21"/>
  <c r="G7664" i="21"/>
  <c r="F7665" i="21"/>
  <c r="G7665" i="21"/>
  <c r="F7666" i="21"/>
  <c r="G7666" i="21"/>
  <c r="F7667" i="21"/>
  <c r="G7667" i="21"/>
  <c r="F7668" i="21"/>
  <c r="G7668" i="21"/>
  <c r="F7669" i="21"/>
  <c r="G7669" i="21"/>
  <c r="F7670" i="21"/>
  <c r="G7670" i="21"/>
  <c r="F7671" i="21"/>
  <c r="G7671" i="21"/>
  <c r="F7672" i="21"/>
  <c r="G7672" i="21"/>
  <c r="F7673" i="21"/>
  <c r="G7673" i="21"/>
  <c r="F7674" i="21"/>
  <c r="G7674" i="21"/>
  <c r="F7675" i="21"/>
  <c r="G7675" i="21"/>
  <c r="F7676" i="21"/>
  <c r="G7676" i="21"/>
  <c r="F7677" i="21"/>
  <c r="G7677" i="21"/>
  <c r="F7678" i="21"/>
  <c r="G7678" i="21"/>
  <c r="F7679" i="21"/>
  <c r="G7679" i="21"/>
  <c r="F7680" i="21"/>
  <c r="G7680" i="21"/>
  <c r="F7681" i="21"/>
  <c r="G7681" i="21"/>
  <c r="F7682" i="21"/>
  <c r="G7682" i="21"/>
  <c r="F7683" i="21"/>
  <c r="G7683" i="21"/>
  <c r="F7684" i="21"/>
  <c r="G7684" i="21"/>
  <c r="F7685" i="21"/>
  <c r="G7685" i="21"/>
  <c r="F7686" i="21"/>
  <c r="G7686" i="21"/>
  <c r="F7687" i="21"/>
  <c r="G7687" i="21"/>
  <c r="F7688" i="21"/>
  <c r="G7688" i="21"/>
  <c r="F7689" i="21"/>
  <c r="G7689" i="21"/>
  <c r="F7690" i="21"/>
  <c r="G7690" i="21"/>
  <c r="F7691" i="21"/>
  <c r="G7691" i="21"/>
  <c r="F7692" i="21"/>
  <c r="G7692" i="21"/>
  <c r="F7693" i="21"/>
  <c r="G7693" i="21"/>
  <c r="F7694" i="21"/>
  <c r="G7694" i="21"/>
  <c r="F7695" i="21"/>
  <c r="G7695" i="21"/>
  <c r="F7696" i="21"/>
  <c r="G7696" i="21"/>
  <c r="F7697" i="21"/>
  <c r="G7697" i="21"/>
  <c r="F7698" i="21"/>
  <c r="G7698" i="21"/>
  <c r="F7699" i="21"/>
  <c r="G7699" i="21"/>
  <c r="F7700" i="21"/>
  <c r="G7700" i="21"/>
  <c r="F7701" i="21"/>
  <c r="G7701" i="21"/>
  <c r="F7702" i="21"/>
  <c r="G7702" i="21"/>
  <c r="F7703" i="21"/>
  <c r="G7703" i="21"/>
  <c r="F7704" i="21"/>
  <c r="G7704" i="21"/>
  <c r="F7705" i="21"/>
  <c r="G7705" i="21"/>
  <c r="F7706" i="21"/>
  <c r="G7706" i="21"/>
  <c r="F7707" i="21"/>
  <c r="G7707" i="21"/>
  <c r="F7708" i="21"/>
  <c r="G7708" i="21"/>
  <c r="F7709" i="21"/>
  <c r="G7709" i="21"/>
  <c r="F7710" i="21"/>
  <c r="G7710" i="21"/>
  <c r="F7711" i="21"/>
  <c r="G7711" i="21"/>
  <c r="F7712" i="21"/>
  <c r="G7712" i="21"/>
  <c r="F7713" i="21"/>
  <c r="G7713" i="21"/>
  <c r="F7714" i="21"/>
  <c r="G7714" i="21"/>
  <c r="F7715" i="21"/>
  <c r="G7715" i="21"/>
  <c r="F7716" i="21"/>
  <c r="G7716" i="21"/>
  <c r="F7717" i="21"/>
  <c r="G7717" i="21"/>
  <c r="F7718" i="21"/>
  <c r="G7718" i="21"/>
  <c r="F7719" i="21"/>
  <c r="G7719" i="21"/>
  <c r="F7720" i="21"/>
  <c r="G7720" i="21"/>
  <c r="F7721" i="21"/>
  <c r="G7721" i="21"/>
  <c r="F7722" i="21"/>
  <c r="G7722" i="21"/>
  <c r="F7723" i="21"/>
  <c r="G7723" i="21"/>
  <c r="F7724" i="21"/>
  <c r="G7724" i="21"/>
  <c r="F7725" i="21"/>
  <c r="G7725" i="21"/>
  <c r="F7726" i="21"/>
  <c r="G7726" i="21"/>
  <c r="F7727" i="21"/>
  <c r="G7727" i="21"/>
  <c r="F7728" i="21"/>
  <c r="G7728" i="21"/>
  <c r="F7729" i="21"/>
  <c r="G7729" i="21"/>
  <c r="F7730" i="21"/>
  <c r="G7730" i="21"/>
  <c r="F7731" i="21"/>
  <c r="G7731" i="21"/>
  <c r="F7732" i="21"/>
  <c r="G7732" i="21"/>
  <c r="F7733" i="21"/>
  <c r="G7733" i="21"/>
  <c r="F7734" i="21"/>
  <c r="G7734" i="21"/>
  <c r="F7735" i="21"/>
  <c r="G7735" i="21"/>
  <c r="F7736" i="21"/>
  <c r="G7736" i="21"/>
  <c r="F7737" i="21"/>
  <c r="G7737" i="21"/>
  <c r="F7738" i="21"/>
  <c r="G7738" i="21"/>
  <c r="F7739" i="21"/>
  <c r="G7739" i="21"/>
  <c r="F7740" i="21"/>
  <c r="G7740" i="21"/>
  <c r="F7741" i="21"/>
  <c r="G7741" i="21"/>
  <c r="F7742" i="21"/>
  <c r="G7742" i="21"/>
  <c r="F7743" i="21"/>
  <c r="G7743" i="21"/>
  <c r="F7744" i="21"/>
  <c r="G7744" i="21"/>
  <c r="F7745" i="21"/>
  <c r="G7745" i="21"/>
  <c r="F7746" i="21"/>
  <c r="G7746" i="21"/>
  <c r="F7747" i="21"/>
  <c r="G7747" i="21"/>
  <c r="F7748" i="21"/>
  <c r="G7748" i="21"/>
  <c r="F7749" i="21"/>
  <c r="G7749" i="21"/>
  <c r="F7750" i="21"/>
  <c r="G7750" i="21"/>
  <c r="F7751" i="21"/>
  <c r="G7751" i="21"/>
  <c r="F7752" i="21"/>
  <c r="G7752" i="21"/>
  <c r="F7753" i="21"/>
  <c r="G7753" i="21"/>
  <c r="F7754" i="21"/>
  <c r="G7754" i="21"/>
  <c r="F7755" i="21"/>
  <c r="G7755" i="21"/>
  <c r="F7756" i="21"/>
  <c r="G7756" i="21"/>
  <c r="F7757" i="21"/>
  <c r="G7757" i="21"/>
  <c r="F7758" i="21"/>
  <c r="G7758" i="21"/>
  <c r="F7759" i="21"/>
  <c r="G7759" i="21"/>
  <c r="F7760" i="21"/>
  <c r="G7760" i="21"/>
  <c r="F7761" i="21"/>
  <c r="G7761" i="21"/>
  <c r="F7762" i="21"/>
  <c r="G7762" i="21"/>
  <c r="F7763" i="21"/>
  <c r="G7763" i="21"/>
  <c r="F7764" i="21"/>
  <c r="G7764" i="21"/>
  <c r="F7765" i="21"/>
  <c r="G7765" i="21"/>
  <c r="F7766" i="21"/>
  <c r="G7766" i="21"/>
  <c r="F7767" i="21"/>
  <c r="G7767" i="21"/>
  <c r="F7768" i="21"/>
  <c r="G7768" i="21"/>
  <c r="F7769" i="21"/>
  <c r="G7769" i="21"/>
  <c r="F7770" i="21"/>
  <c r="G7770" i="21"/>
  <c r="F7771" i="21"/>
  <c r="G7771" i="21"/>
  <c r="F7772" i="21"/>
  <c r="G7772" i="21"/>
  <c r="F7773" i="21"/>
  <c r="G7773" i="21"/>
  <c r="F7774" i="21"/>
  <c r="G7774" i="21"/>
  <c r="F7775" i="21"/>
  <c r="G7775" i="21"/>
  <c r="F7776" i="21"/>
  <c r="G7776" i="21"/>
  <c r="F7777" i="21"/>
  <c r="G7777" i="21"/>
  <c r="F7778" i="21"/>
  <c r="G7778" i="21"/>
  <c r="F7779" i="21"/>
  <c r="G7779" i="21"/>
  <c r="F7780" i="21"/>
  <c r="G7780" i="21"/>
  <c r="F7781" i="21"/>
  <c r="G7781" i="21"/>
  <c r="F7782" i="21"/>
  <c r="G7782" i="21"/>
  <c r="F7783" i="21"/>
  <c r="G7783" i="21"/>
  <c r="F7784" i="21"/>
  <c r="G7784" i="21"/>
  <c r="F7785" i="21"/>
  <c r="G7785" i="21"/>
  <c r="F7786" i="21"/>
  <c r="G7786" i="21"/>
  <c r="F7787" i="21"/>
  <c r="G7787" i="21"/>
  <c r="F7788" i="21"/>
  <c r="G7788" i="21"/>
  <c r="F7789" i="21"/>
  <c r="G7789" i="21"/>
  <c r="F7790" i="21"/>
  <c r="G7790" i="21"/>
  <c r="F7791" i="21"/>
  <c r="G7791" i="21"/>
  <c r="F7792" i="21"/>
  <c r="G7792" i="21"/>
  <c r="F7793" i="21"/>
  <c r="G7793" i="21"/>
  <c r="F7794" i="21"/>
  <c r="G7794" i="21"/>
  <c r="F7795" i="21"/>
  <c r="G7795" i="21"/>
  <c r="F7796" i="21"/>
  <c r="G7796" i="21"/>
  <c r="F7797" i="21"/>
  <c r="G7797" i="21"/>
  <c r="F7798" i="21"/>
  <c r="G7798" i="21"/>
  <c r="F7799" i="21"/>
  <c r="G7799" i="21"/>
  <c r="F7800" i="21"/>
  <c r="G7800" i="21"/>
  <c r="F7801" i="21"/>
  <c r="G7801" i="21"/>
  <c r="F7802" i="21"/>
  <c r="G7802" i="21"/>
  <c r="F7803" i="21"/>
  <c r="G7803" i="21"/>
  <c r="F7804" i="21"/>
  <c r="G7804" i="21"/>
  <c r="F7805" i="21"/>
  <c r="G7805" i="21"/>
  <c r="F7806" i="21"/>
  <c r="G7806" i="21"/>
  <c r="F7807" i="21"/>
  <c r="G7807" i="21"/>
  <c r="F7808" i="21"/>
  <c r="G7808" i="21"/>
  <c r="F7809" i="21"/>
  <c r="G7809" i="21"/>
  <c r="F7810" i="21"/>
  <c r="G7810" i="21"/>
  <c r="F7811" i="21"/>
  <c r="G7811" i="21"/>
  <c r="F7812" i="21"/>
  <c r="G7812" i="21"/>
  <c r="F7813" i="21"/>
  <c r="G7813" i="21"/>
  <c r="F7814" i="21"/>
  <c r="G7814" i="21"/>
  <c r="F7815" i="21"/>
  <c r="G7815" i="21"/>
  <c r="F7816" i="21"/>
  <c r="G7816" i="21"/>
  <c r="F7817" i="21"/>
  <c r="G7817" i="21"/>
  <c r="F7818" i="21"/>
  <c r="G7818" i="21"/>
  <c r="F7819" i="21"/>
  <c r="G7819" i="21"/>
  <c r="F7820" i="21"/>
  <c r="G7820" i="21"/>
  <c r="F7821" i="21"/>
  <c r="G7821" i="21"/>
  <c r="F7822" i="21"/>
  <c r="G7822" i="21"/>
  <c r="F7823" i="21"/>
  <c r="G7823" i="21"/>
  <c r="F7824" i="21"/>
  <c r="G7824" i="21"/>
  <c r="F7825" i="21"/>
  <c r="G7825" i="21"/>
  <c r="F7826" i="21"/>
  <c r="G7826" i="21"/>
  <c r="F7827" i="21"/>
  <c r="G7827" i="21"/>
  <c r="F7828" i="21"/>
  <c r="G7828" i="21"/>
  <c r="F7829" i="21"/>
  <c r="G7829" i="21"/>
  <c r="F7830" i="21"/>
  <c r="G7830" i="21"/>
  <c r="F7831" i="21"/>
  <c r="G7831" i="21"/>
  <c r="F7832" i="21"/>
  <c r="G7832" i="21"/>
  <c r="F7833" i="21"/>
  <c r="G7833" i="21"/>
  <c r="F7834" i="21"/>
  <c r="G7834" i="21"/>
  <c r="F7835" i="21"/>
  <c r="G7835" i="21"/>
  <c r="F7836" i="21"/>
  <c r="G7836" i="21"/>
  <c r="F7837" i="21"/>
  <c r="G7837" i="21"/>
  <c r="F7838" i="21"/>
  <c r="G7838" i="21"/>
  <c r="F7839" i="21"/>
  <c r="G7839" i="21"/>
  <c r="F7840" i="21"/>
  <c r="G7840" i="21"/>
  <c r="F7841" i="21"/>
  <c r="G7841" i="21"/>
  <c r="F7842" i="21"/>
  <c r="G7842" i="21"/>
  <c r="F7843" i="21"/>
  <c r="G7843" i="21"/>
  <c r="F7844" i="21"/>
  <c r="G7844" i="21"/>
  <c r="F7845" i="21"/>
  <c r="G7845" i="21"/>
  <c r="F7846" i="21"/>
  <c r="G7846" i="21"/>
  <c r="F7847" i="21"/>
  <c r="G7847" i="21"/>
  <c r="F7848" i="21"/>
  <c r="G7848" i="21"/>
  <c r="F7849" i="21"/>
  <c r="G7849" i="21"/>
  <c r="F7850" i="21"/>
  <c r="G7850" i="21"/>
  <c r="F7851" i="21"/>
  <c r="G7851" i="21"/>
  <c r="F7852" i="21"/>
  <c r="G7852" i="21"/>
  <c r="F7853" i="21"/>
  <c r="G7853" i="21"/>
  <c r="F7854" i="21"/>
  <c r="G7854" i="21"/>
  <c r="F7855" i="21"/>
  <c r="G7855" i="21"/>
  <c r="F7856" i="21"/>
  <c r="G7856" i="21"/>
  <c r="F7857" i="21"/>
  <c r="G7857" i="21"/>
  <c r="F7858" i="21"/>
  <c r="G7858" i="21"/>
  <c r="F7859" i="21"/>
  <c r="G7859" i="21"/>
  <c r="F7860" i="21"/>
  <c r="G7860" i="21"/>
  <c r="F7861" i="21"/>
  <c r="G7861" i="21"/>
  <c r="F7862" i="21"/>
  <c r="G7862" i="21"/>
  <c r="F7863" i="21"/>
  <c r="G7863" i="21"/>
  <c r="F7864" i="21"/>
  <c r="G7864" i="21"/>
  <c r="F7865" i="21"/>
  <c r="G7865" i="21"/>
  <c r="F7866" i="21"/>
  <c r="G7866" i="21"/>
  <c r="F7867" i="21"/>
  <c r="G7867" i="21"/>
  <c r="F7868" i="21"/>
  <c r="G7868" i="21"/>
  <c r="F7869" i="21"/>
  <c r="G7869" i="21"/>
  <c r="F7870" i="21"/>
  <c r="G7870" i="21"/>
  <c r="F7871" i="21"/>
  <c r="G7871" i="21"/>
  <c r="F7872" i="21"/>
  <c r="G7872" i="21"/>
  <c r="F7873" i="21"/>
  <c r="G7873" i="21"/>
  <c r="F7874" i="21"/>
  <c r="G7874" i="21"/>
  <c r="F7875" i="21"/>
  <c r="G7875" i="21"/>
  <c r="F7876" i="21"/>
  <c r="G7876" i="21"/>
  <c r="F7877" i="21"/>
  <c r="G7877" i="21"/>
  <c r="F7878" i="21"/>
  <c r="G7878" i="21"/>
  <c r="F7879" i="21"/>
  <c r="G7879" i="21"/>
  <c r="F7880" i="21"/>
  <c r="G7880" i="21"/>
  <c r="F7881" i="21"/>
  <c r="G7881" i="21"/>
  <c r="F7882" i="21"/>
  <c r="G7882" i="21"/>
  <c r="F7883" i="21"/>
  <c r="G7883" i="21"/>
  <c r="F7884" i="21"/>
  <c r="G7884" i="21"/>
  <c r="F7885" i="21"/>
  <c r="G7885" i="21"/>
  <c r="F7886" i="21"/>
  <c r="G7886" i="21"/>
  <c r="F7887" i="21"/>
  <c r="G7887" i="21"/>
  <c r="F7888" i="21"/>
  <c r="G7888" i="21"/>
  <c r="F7889" i="21"/>
  <c r="G7889" i="21"/>
  <c r="F7890" i="21"/>
  <c r="G7890" i="21"/>
  <c r="F7891" i="21"/>
  <c r="G7891" i="21"/>
  <c r="F7892" i="21"/>
  <c r="G7892" i="21"/>
  <c r="F7893" i="21"/>
  <c r="G7893" i="21"/>
  <c r="F7894" i="21"/>
  <c r="G7894" i="21"/>
  <c r="F7895" i="21"/>
  <c r="G7895" i="21"/>
  <c r="F7896" i="21"/>
  <c r="G7896" i="21"/>
  <c r="F7897" i="21"/>
  <c r="G7897" i="21"/>
  <c r="F7898" i="21"/>
  <c r="G7898" i="21"/>
  <c r="F7899" i="21"/>
  <c r="G7899" i="21"/>
  <c r="F7900" i="21"/>
  <c r="G7900" i="21"/>
  <c r="F7901" i="21"/>
  <c r="G7901" i="21"/>
  <c r="F7902" i="21"/>
  <c r="G7902" i="21"/>
  <c r="F7903" i="21"/>
  <c r="G7903" i="21"/>
  <c r="F7904" i="21"/>
  <c r="G7904" i="21"/>
  <c r="F7905" i="21"/>
  <c r="G7905" i="21"/>
  <c r="F7906" i="21"/>
  <c r="G7906" i="21"/>
  <c r="F7907" i="21"/>
  <c r="G7907" i="21"/>
  <c r="F7908" i="21"/>
  <c r="G7908" i="21"/>
  <c r="F7909" i="21"/>
  <c r="G7909" i="21"/>
  <c r="F7910" i="21"/>
  <c r="G7910" i="21"/>
  <c r="F7911" i="21"/>
  <c r="G7911" i="21"/>
  <c r="F7912" i="21"/>
  <c r="G7912" i="21"/>
  <c r="F7913" i="21"/>
  <c r="G7913" i="21"/>
  <c r="F7914" i="21"/>
  <c r="G7914" i="21"/>
  <c r="F7915" i="21"/>
  <c r="G7915" i="21"/>
  <c r="F7916" i="21"/>
  <c r="G7916" i="21"/>
  <c r="F7917" i="21"/>
  <c r="G7917" i="21"/>
  <c r="F7918" i="21"/>
  <c r="G7918" i="21"/>
  <c r="F7919" i="21"/>
  <c r="G7919" i="21"/>
  <c r="F7920" i="21"/>
  <c r="G7920" i="21"/>
  <c r="F7921" i="21"/>
  <c r="G7921" i="21"/>
  <c r="F7922" i="21"/>
  <c r="G7922" i="21"/>
  <c r="F7923" i="21"/>
  <c r="G7923" i="21"/>
  <c r="F7924" i="21"/>
  <c r="G7924" i="21"/>
  <c r="F7925" i="21"/>
  <c r="G7925" i="21"/>
  <c r="F7926" i="21"/>
  <c r="G7926" i="21"/>
  <c r="F7927" i="21"/>
  <c r="G7927" i="21"/>
  <c r="F7928" i="21"/>
  <c r="G7928" i="21"/>
  <c r="F7929" i="21"/>
  <c r="G7929" i="21"/>
  <c r="F7930" i="21"/>
  <c r="G7930" i="21"/>
  <c r="F7931" i="21"/>
  <c r="G7931" i="21"/>
  <c r="F7932" i="21"/>
  <c r="G7932" i="21"/>
  <c r="F7933" i="21"/>
  <c r="G7933" i="21"/>
  <c r="F7934" i="21"/>
  <c r="G7934" i="21"/>
  <c r="F7935" i="21"/>
  <c r="G7935" i="21"/>
  <c r="F7936" i="21"/>
  <c r="G7936" i="21"/>
  <c r="F7937" i="21"/>
  <c r="G7937" i="21"/>
  <c r="F7938" i="21"/>
  <c r="G7938" i="21"/>
  <c r="F7939" i="21"/>
  <c r="G7939" i="21"/>
  <c r="F7940" i="21"/>
  <c r="G7940" i="21"/>
  <c r="F7941" i="21"/>
  <c r="G7941" i="21"/>
  <c r="F7942" i="21"/>
  <c r="G7942" i="21"/>
  <c r="F7943" i="21"/>
  <c r="G7943" i="21"/>
  <c r="F7944" i="21"/>
  <c r="G7944" i="21"/>
  <c r="F7945" i="21"/>
  <c r="G7945" i="21"/>
  <c r="F7946" i="21"/>
  <c r="G7946" i="21"/>
  <c r="F7947" i="21"/>
  <c r="G7947" i="21"/>
  <c r="F7948" i="21"/>
  <c r="G7948" i="21"/>
  <c r="F7949" i="21"/>
  <c r="G7949" i="21"/>
  <c r="F7950" i="21"/>
  <c r="G7950" i="21"/>
  <c r="F7951" i="21"/>
  <c r="G7951" i="21"/>
  <c r="F7952" i="21"/>
  <c r="G7952" i="21"/>
  <c r="F7953" i="21"/>
  <c r="G7953" i="21"/>
  <c r="F7954" i="21"/>
  <c r="G7954" i="21"/>
  <c r="F7955" i="21"/>
  <c r="G7955" i="21"/>
  <c r="F7956" i="21"/>
  <c r="G7956" i="21"/>
  <c r="F7957" i="21"/>
  <c r="G7957" i="21"/>
  <c r="F7958" i="21"/>
  <c r="G7958" i="21"/>
  <c r="F7959" i="21"/>
  <c r="G7959" i="21"/>
  <c r="F7960" i="21"/>
  <c r="G7960" i="21"/>
  <c r="F7961" i="21"/>
  <c r="G7961" i="21"/>
  <c r="F7962" i="21"/>
  <c r="G7962" i="21"/>
  <c r="F7963" i="21"/>
  <c r="G7963" i="21"/>
  <c r="F7964" i="21"/>
  <c r="G7964" i="21"/>
  <c r="F7965" i="21"/>
  <c r="G7965" i="21"/>
  <c r="F7966" i="21"/>
  <c r="G7966" i="21"/>
  <c r="F7967" i="21"/>
  <c r="G7967" i="21"/>
  <c r="F7968" i="21"/>
  <c r="G7968" i="21"/>
  <c r="F7969" i="21"/>
  <c r="G7969" i="21"/>
  <c r="F7970" i="21"/>
  <c r="G7970" i="21"/>
  <c r="F7971" i="21"/>
  <c r="G7971" i="21"/>
  <c r="F7972" i="21"/>
  <c r="G7972" i="21"/>
  <c r="F7973" i="21"/>
  <c r="G7973" i="21"/>
  <c r="F7974" i="21"/>
  <c r="G7974" i="21"/>
  <c r="F7975" i="21"/>
  <c r="G7975" i="21"/>
  <c r="F7976" i="21"/>
  <c r="G7976" i="21"/>
  <c r="F7977" i="21"/>
  <c r="G7977" i="21"/>
  <c r="F7978" i="21"/>
  <c r="G7978" i="21"/>
  <c r="F7979" i="21"/>
  <c r="G7979" i="21"/>
  <c r="F7980" i="21"/>
  <c r="G7980" i="21"/>
  <c r="F7981" i="21"/>
  <c r="G7981" i="21"/>
  <c r="F7982" i="21"/>
  <c r="G7982" i="21"/>
  <c r="F7983" i="21"/>
  <c r="G7983" i="21"/>
  <c r="F7984" i="21"/>
  <c r="G7984" i="21"/>
  <c r="F7985" i="21"/>
  <c r="G7985" i="21"/>
  <c r="F7986" i="21"/>
  <c r="G7986" i="21"/>
  <c r="F7987" i="21"/>
  <c r="G7987" i="21"/>
  <c r="F7988" i="21"/>
  <c r="G7988" i="21"/>
  <c r="F7989" i="21"/>
  <c r="G7989" i="21"/>
  <c r="F7990" i="21"/>
  <c r="G7990" i="21"/>
  <c r="F7991" i="21"/>
  <c r="G7991" i="21"/>
  <c r="F7992" i="21"/>
  <c r="G7992" i="21"/>
  <c r="F7993" i="21"/>
  <c r="G7993" i="21"/>
  <c r="F7994" i="21"/>
  <c r="G7994" i="21"/>
  <c r="F7995" i="21"/>
  <c r="G7995" i="21"/>
  <c r="F7996" i="21"/>
  <c r="G7996" i="21"/>
  <c r="F7997" i="21"/>
  <c r="G7997" i="21"/>
  <c r="F7998" i="21"/>
  <c r="G7998" i="21"/>
  <c r="F7999" i="21"/>
  <c r="G7999" i="21"/>
  <c r="F8000" i="21"/>
  <c r="G8000" i="21"/>
  <c r="F8001" i="21"/>
  <c r="G8001" i="21"/>
  <c r="F8002" i="21"/>
  <c r="G8002" i="21"/>
  <c r="F8003" i="21"/>
  <c r="G8003" i="21"/>
  <c r="F8004" i="21"/>
  <c r="G8004" i="21"/>
  <c r="F8005" i="21"/>
  <c r="G8005" i="21"/>
  <c r="F8006" i="21"/>
  <c r="G8006" i="21"/>
  <c r="F8007" i="21"/>
  <c r="G8007" i="21"/>
  <c r="F8008" i="21"/>
  <c r="G8008" i="21"/>
  <c r="F8009" i="21"/>
  <c r="G8009" i="21"/>
  <c r="F8010" i="21"/>
  <c r="G8010" i="21"/>
  <c r="F8011" i="21"/>
  <c r="G8011" i="21"/>
  <c r="F8012" i="21"/>
  <c r="G8012" i="21"/>
  <c r="F8013" i="21"/>
  <c r="G8013" i="21"/>
  <c r="F8014" i="21"/>
  <c r="G8014" i="21"/>
  <c r="F8015" i="21"/>
  <c r="G8015" i="21"/>
  <c r="F8016" i="21"/>
  <c r="G8016" i="21"/>
  <c r="F8017" i="21"/>
  <c r="G8017" i="21"/>
  <c r="F8018" i="21"/>
  <c r="G8018" i="21"/>
  <c r="F8019" i="21"/>
  <c r="G8019" i="21"/>
  <c r="F8020" i="21"/>
  <c r="G8020" i="21"/>
  <c r="F8021" i="21"/>
  <c r="G8021" i="21"/>
  <c r="F8022" i="21"/>
  <c r="G8022" i="21"/>
  <c r="F8023" i="21"/>
  <c r="G8023" i="21"/>
  <c r="F8024" i="21"/>
  <c r="G8024" i="21"/>
  <c r="F8025" i="21"/>
  <c r="G8025" i="21"/>
  <c r="F8026" i="21"/>
  <c r="G8026" i="21"/>
  <c r="F8027" i="21"/>
  <c r="G8027" i="21"/>
  <c r="F8028" i="21"/>
  <c r="G8028" i="21"/>
  <c r="F8029" i="21"/>
  <c r="G8029" i="21"/>
  <c r="F8030" i="21"/>
  <c r="G8030" i="21"/>
  <c r="F8031" i="21"/>
  <c r="G8031" i="21"/>
  <c r="F8032" i="21"/>
  <c r="G8032" i="21"/>
  <c r="F8033" i="21"/>
  <c r="G8033" i="21"/>
  <c r="F8034" i="21"/>
  <c r="G8034" i="21"/>
  <c r="F8035" i="21"/>
  <c r="G8035" i="21"/>
  <c r="F8036" i="21"/>
  <c r="G8036" i="21"/>
  <c r="F8037" i="21"/>
  <c r="G8037" i="21"/>
  <c r="F8038" i="21"/>
  <c r="G8038" i="21"/>
  <c r="F8039" i="21"/>
  <c r="G8039" i="21"/>
  <c r="F8040" i="21"/>
  <c r="G8040" i="21"/>
  <c r="F8041" i="21"/>
  <c r="G8041" i="21"/>
  <c r="F8042" i="21"/>
  <c r="G8042" i="21"/>
  <c r="F8043" i="21"/>
  <c r="G8043" i="21"/>
  <c r="F8044" i="21"/>
  <c r="G8044" i="21"/>
  <c r="F8045" i="21"/>
  <c r="G8045" i="21"/>
  <c r="F8046" i="21"/>
  <c r="G8046" i="21"/>
  <c r="F8047" i="21"/>
  <c r="G8047" i="21"/>
  <c r="F8048" i="21"/>
  <c r="G8048" i="21"/>
  <c r="F8049" i="21"/>
  <c r="G8049" i="21"/>
  <c r="F8050" i="21"/>
  <c r="G8050" i="21"/>
  <c r="F8051" i="21"/>
  <c r="G8051" i="21"/>
  <c r="F8052" i="21"/>
  <c r="G8052" i="21"/>
  <c r="F8053" i="21"/>
  <c r="G8053" i="21"/>
  <c r="F8054" i="21"/>
  <c r="G8054" i="21"/>
  <c r="F8055" i="21"/>
  <c r="G8055" i="21"/>
  <c r="F8056" i="21"/>
  <c r="G8056" i="21"/>
  <c r="F8057" i="21"/>
  <c r="G8057" i="21"/>
  <c r="F8058" i="21"/>
  <c r="G8058" i="21"/>
  <c r="F8059" i="21"/>
  <c r="G8059" i="21"/>
  <c r="F8060" i="21"/>
  <c r="G8060" i="21"/>
  <c r="F8061" i="21"/>
  <c r="G8061" i="21"/>
  <c r="F8062" i="21"/>
  <c r="G8062" i="21"/>
  <c r="F8063" i="21"/>
  <c r="G8063" i="21"/>
  <c r="F8064" i="21"/>
  <c r="G8064" i="21"/>
  <c r="F8065" i="21"/>
  <c r="G8065" i="21"/>
  <c r="F8066" i="21"/>
  <c r="G8066" i="21"/>
  <c r="F8067" i="21"/>
  <c r="G8067" i="21"/>
  <c r="F8068" i="21"/>
  <c r="G8068" i="21"/>
  <c r="F8069" i="21"/>
  <c r="G8069" i="21"/>
  <c r="F8070" i="21"/>
  <c r="G8070" i="21"/>
  <c r="F8071" i="21"/>
  <c r="G8071" i="21"/>
  <c r="F8072" i="21"/>
  <c r="G8072" i="21"/>
  <c r="F8073" i="21"/>
  <c r="G8073" i="21"/>
  <c r="F8074" i="21"/>
  <c r="G8074" i="21"/>
  <c r="F8075" i="21"/>
  <c r="G8075" i="21"/>
  <c r="F8076" i="21"/>
  <c r="G8076" i="21"/>
  <c r="F8077" i="21"/>
  <c r="G8077" i="21"/>
  <c r="F8078" i="21"/>
  <c r="G8078" i="21"/>
  <c r="F8079" i="21"/>
  <c r="G8079" i="21"/>
  <c r="F8080" i="21"/>
  <c r="G8080" i="21"/>
  <c r="F8081" i="21"/>
  <c r="G8081" i="21"/>
  <c r="F8082" i="21"/>
  <c r="G8082" i="21"/>
  <c r="F8083" i="21"/>
  <c r="G8083" i="21"/>
  <c r="F8084" i="21"/>
  <c r="G8084" i="21"/>
  <c r="F8085" i="21"/>
  <c r="G8085" i="21"/>
  <c r="F8086" i="21"/>
  <c r="G8086" i="21"/>
  <c r="F8087" i="21"/>
  <c r="G8087" i="21"/>
  <c r="F8088" i="21"/>
  <c r="G8088" i="21"/>
  <c r="F8089" i="21"/>
  <c r="G8089" i="21"/>
  <c r="F8090" i="21"/>
  <c r="G8090" i="21"/>
  <c r="F8091" i="21"/>
  <c r="G8091" i="21"/>
  <c r="F8092" i="21"/>
  <c r="G8092" i="21"/>
  <c r="F8093" i="21"/>
  <c r="G8093" i="21"/>
  <c r="F8094" i="21"/>
  <c r="G8094" i="21"/>
  <c r="F8095" i="21"/>
  <c r="G8095" i="21"/>
  <c r="F8096" i="21"/>
  <c r="G8096" i="21"/>
  <c r="F8097" i="21"/>
  <c r="G8097" i="21"/>
  <c r="F8098" i="21"/>
  <c r="G8098" i="21"/>
  <c r="F8099" i="21"/>
  <c r="G8099" i="21"/>
  <c r="F8100" i="21"/>
  <c r="G8100" i="21"/>
  <c r="F8101" i="21"/>
  <c r="G8101" i="21"/>
  <c r="F8102" i="21"/>
  <c r="G8102" i="21"/>
  <c r="F8103" i="21"/>
  <c r="G8103" i="21"/>
  <c r="F8104" i="21"/>
  <c r="G8104" i="21"/>
  <c r="F8105" i="21"/>
  <c r="G8105" i="21"/>
  <c r="F8106" i="21"/>
  <c r="G8106" i="21"/>
  <c r="F8107" i="21"/>
  <c r="G8107" i="21"/>
  <c r="F8108" i="21"/>
  <c r="G8108" i="21"/>
  <c r="F8109" i="21"/>
  <c r="G8109" i="21"/>
  <c r="F8110" i="21"/>
  <c r="G8110" i="21"/>
  <c r="F8111" i="21"/>
  <c r="G8111" i="21"/>
  <c r="F8112" i="21"/>
  <c r="G8112" i="21"/>
  <c r="F8113" i="21"/>
  <c r="G8113" i="21"/>
  <c r="F8114" i="21"/>
  <c r="G8114" i="21"/>
  <c r="F8115" i="21"/>
  <c r="G8115" i="21"/>
  <c r="F8116" i="21"/>
  <c r="G8116" i="21"/>
  <c r="F8117" i="21"/>
  <c r="G8117" i="21"/>
  <c r="F8118" i="21"/>
  <c r="G8118" i="21"/>
  <c r="F8119" i="21"/>
  <c r="G8119" i="21"/>
  <c r="F8120" i="21"/>
  <c r="G8120" i="21"/>
  <c r="F8121" i="21"/>
  <c r="G8121" i="21"/>
  <c r="F8122" i="21"/>
  <c r="G8122" i="21"/>
  <c r="F8123" i="21"/>
  <c r="G8123" i="21"/>
  <c r="F8124" i="21"/>
  <c r="G8124" i="21"/>
  <c r="F8125" i="21"/>
  <c r="G8125" i="21"/>
  <c r="F8126" i="21"/>
  <c r="G8126" i="21"/>
  <c r="F8127" i="21"/>
  <c r="G8127" i="21"/>
  <c r="F8128" i="21"/>
  <c r="G8128" i="21"/>
  <c r="F8129" i="21"/>
  <c r="G8129" i="21"/>
  <c r="F8130" i="21"/>
  <c r="G8130" i="21"/>
  <c r="F8131" i="21"/>
  <c r="G8131" i="21"/>
  <c r="F8132" i="21"/>
  <c r="G8132" i="21"/>
  <c r="F8133" i="21"/>
  <c r="G8133" i="21"/>
  <c r="F8134" i="21"/>
  <c r="G8134" i="21"/>
  <c r="F8135" i="21"/>
  <c r="G8135" i="21"/>
  <c r="F8136" i="21"/>
  <c r="G8136" i="21"/>
  <c r="F8137" i="21"/>
  <c r="G8137" i="21"/>
  <c r="F8138" i="21"/>
  <c r="G8138" i="21"/>
  <c r="F8139" i="21"/>
  <c r="G8139" i="21"/>
  <c r="F8140" i="21"/>
  <c r="G8140" i="21"/>
  <c r="F8141" i="21"/>
  <c r="G8141" i="21"/>
  <c r="F8142" i="21"/>
  <c r="G8142" i="21"/>
  <c r="F8143" i="21"/>
  <c r="G8143" i="21"/>
  <c r="F8144" i="21"/>
  <c r="G8144" i="21"/>
  <c r="F8145" i="21"/>
  <c r="G8145" i="21"/>
  <c r="F8146" i="21"/>
  <c r="G8146" i="21"/>
  <c r="F8147" i="21"/>
  <c r="G8147" i="21"/>
  <c r="F8148" i="21"/>
  <c r="G8148" i="21"/>
  <c r="F8149" i="21"/>
  <c r="G8149" i="21"/>
  <c r="F8150" i="21"/>
  <c r="G8150" i="21"/>
  <c r="F8151" i="21"/>
  <c r="G8151" i="21"/>
  <c r="F8152" i="21"/>
  <c r="G8152" i="21"/>
  <c r="F8153" i="21"/>
  <c r="G8153" i="21"/>
  <c r="F8154" i="21"/>
  <c r="G8154" i="21"/>
  <c r="F8155" i="21"/>
  <c r="G8155" i="21"/>
  <c r="F8156" i="21"/>
  <c r="G8156" i="21"/>
  <c r="F8157" i="21"/>
  <c r="G8157" i="21"/>
  <c r="F8158" i="21"/>
  <c r="G8158" i="21"/>
  <c r="F8159" i="21"/>
  <c r="G8159" i="21"/>
  <c r="F8160" i="21"/>
  <c r="G8160" i="21"/>
  <c r="F8161" i="21"/>
  <c r="G8161" i="21"/>
  <c r="F8162" i="21"/>
  <c r="G8162" i="21"/>
  <c r="F8163" i="21"/>
  <c r="G8163" i="21"/>
  <c r="F8164" i="21"/>
  <c r="G8164" i="21"/>
  <c r="F8165" i="21"/>
  <c r="G8165" i="21"/>
  <c r="F8166" i="21"/>
  <c r="G8166" i="21"/>
  <c r="F8167" i="21"/>
  <c r="G8167" i="21"/>
  <c r="F8168" i="21"/>
  <c r="G8168" i="21"/>
  <c r="F8169" i="21"/>
  <c r="G8169" i="21"/>
  <c r="F8170" i="21"/>
  <c r="G8170" i="21"/>
  <c r="F8171" i="21"/>
  <c r="G8171" i="21"/>
  <c r="F8172" i="21"/>
  <c r="G8172" i="21"/>
  <c r="F8173" i="21"/>
  <c r="G8173" i="21"/>
  <c r="F8174" i="21"/>
  <c r="G8174" i="21"/>
  <c r="F8175" i="21"/>
  <c r="G8175" i="21"/>
  <c r="F8176" i="21"/>
  <c r="G8176" i="21"/>
  <c r="F8177" i="21"/>
  <c r="G8177" i="21"/>
  <c r="F8178" i="21"/>
  <c r="G8178" i="21"/>
  <c r="F8179" i="21"/>
  <c r="G8179" i="21"/>
  <c r="F8180" i="21"/>
  <c r="G8180" i="21"/>
  <c r="F8181" i="21"/>
  <c r="G8181" i="21"/>
  <c r="F8182" i="21"/>
  <c r="G8182" i="21"/>
  <c r="F8183" i="21"/>
  <c r="G8183" i="21"/>
  <c r="F8184" i="21"/>
  <c r="G8184" i="21"/>
  <c r="F8185" i="21"/>
  <c r="G8185" i="21"/>
  <c r="F8186" i="21"/>
  <c r="G8186" i="21"/>
  <c r="F8187" i="21"/>
  <c r="G8187" i="21"/>
  <c r="F8188" i="21"/>
  <c r="G8188" i="21"/>
  <c r="F8189" i="21"/>
  <c r="G8189" i="21"/>
  <c r="F8190" i="21"/>
  <c r="G8190" i="21"/>
  <c r="F8191" i="21"/>
  <c r="G8191" i="21"/>
  <c r="F8192" i="21"/>
  <c r="G8192" i="21"/>
  <c r="F8193" i="21"/>
  <c r="G8193" i="21"/>
  <c r="F8194" i="21"/>
  <c r="G8194" i="21"/>
  <c r="F8195" i="21"/>
  <c r="G8195" i="21"/>
  <c r="F8196" i="21"/>
  <c r="G8196" i="21"/>
  <c r="F8197" i="21"/>
  <c r="G8197" i="21"/>
  <c r="F8198" i="21"/>
  <c r="G8198" i="21"/>
  <c r="F8199" i="21"/>
  <c r="G8199" i="21"/>
  <c r="F8200" i="21"/>
  <c r="G8200" i="21"/>
  <c r="F8201" i="21"/>
  <c r="G8201" i="21"/>
  <c r="F8202" i="21"/>
  <c r="G8202" i="21"/>
  <c r="F8203" i="21"/>
  <c r="G8203" i="21"/>
  <c r="F8204" i="21"/>
  <c r="G8204" i="21"/>
  <c r="F8205" i="21"/>
  <c r="G8205" i="21"/>
  <c r="F8206" i="21"/>
  <c r="G8206" i="21"/>
  <c r="F8207" i="21"/>
  <c r="G8207" i="21"/>
  <c r="F8208" i="21"/>
  <c r="G8208" i="21"/>
  <c r="F8209" i="21"/>
  <c r="G8209" i="21"/>
  <c r="F8210" i="21"/>
  <c r="G8210" i="21"/>
  <c r="F8211" i="21"/>
  <c r="G8211" i="21"/>
  <c r="F8212" i="21"/>
  <c r="G8212" i="21"/>
  <c r="F8213" i="21"/>
  <c r="G8213" i="21"/>
  <c r="F8214" i="21"/>
  <c r="G8214" i="21"/>
  <c r="F8215" i="21"/>
  <c r="G8215" i="21"/>
  <c r="F8216" i="21"/>
  <c r="G8216" i="21"/>
  <c r="F8217" i="21"/>
  <c r="G8217" i="21"/>
  <c r="F8218" i="21"/>
  <c r="G8218" i="21"/>
  <c r="F8219" i="21"/>
  <c r="G8219" i="21"/>
  <c r="F8220" i="21"/>
  <c r="G8220" i="21"/>
  <c r="F8221" i="21"/>
  <c r="G8221" i="21"/>
  <c r="F8222" i="21"/>
  <c r="G8222" i="21"/>
  <c r="F8223" i="21"/>
  <c r="G8223" i="21"/>
  <c r="F8224" i="21"/>
  <c r="G8224" i="21"/>
  <c r="F8225" i="21"/>
  <c r="G8225" i="21"/>
  <c r="F8226" i="21"/>
  <c r="G8226" i="21"/>
  <c r="F8227" i="21"/>
  <c r="G8227" i="21"/>
  <c r="F8228" i="21"/>
  <c r="G8228" i="21"/>
  <c r="F8229" i="21"/>
  <c r="G8229" i="21"/>
  <c r="F8230" i="21"/>
  <c r="G8230" i="21"/>
  <c r="F8231" i="21"/>
  <c r="G8231" i="21"/>
  <c r="F8232" i="21"/>
  <c r="G8232" i="21"/>
  <c r="F8233" i="21"/>
  <c r="G8233" i="21"/>
  <c r="F8234" i="21"/>
  <c r="G8234" i="21"/>
  <c r="F8235" i="21"/>
  <c r="G8235" i="21"/>
  <c r="F8236" i="21"/>
  <c r="G8236" i="21"/>
  <c r="F8237" i="21"/>
  <c r="G8237" i="21"/>
  <c r="F8238" i="21"/>
  <c r="G8238" i="21"/>
  <c r="F8239" i="21"/>
  <c r="G8239" i="21"/>
  <c r="F8240" i="21"/>
  <c r="G8240" i="21"/>
  <c r="F8241" i="21"/>
  <c r="G8241" i="21"/>
  <c r="F8242" i="21"/>
  <c r="G8242" i="21"/>
  <c r="F8243" i="21"/>
  <c r="G8243" i="21"/>
  <c r="F8244" i="21"/>
  <c r="G8244" i="21"/>
  <c r="F8245" i="21"/>
  <c r="G8245" i="21"/>
  <c r="F8246" i="21"/>
  <c r="G8246" i="21"/>
  <c r="F8247" i="21"/>
  <c r="G8247" i="21"/>
  <c r="F8248" i="21"/>
  <c r="G8248" i="21"/>
  <c r="F8249" i="21"/>
  <c r="G8249" i="21"/>
  <c r="F8250" i="21"/>
  <c r="G8250" i="21"/>
  <c r="F8251" i="21"/>
  <c r="G8251" i="21"/>
  <c r="F8252" i="21"/>
  <c r="G8252" i="21"/>
  <c r="F8253" i="21"/>
  <c r="G8253" i="21"/>
  <c r="F8254" i="21"/>
  <c r="G8254" i="21"/>
  <c r="F8255" i="21"/>
  <c r="G8255" i="21"/>
  <c r="F8256" i="21"/>
  <c r="G8256" i="21"/>
  <c r="F8257" i="21"/>
  <c r="G8257" i="21"/>
  <c r="F8258" i="21"/>
  <c r="G8258" i="21"/>
  <c r="F8259" i="21"/>
  <c r="G8259" i="21"/>
  <c r="F8260" i="21"/>
  <c r="G8260" i="21"/>
  <c r="F8261" i="21"/>
  <c r="G8261" i="21"/>
  <c r="F8262" i="21"/>
  <c r="G8262" i="21"/>
  <c r="F8263" i="21"/>
  <c r="G8263" i="21"/>
  <c r="F8264" i="21"/>
  <c r="G8264" i="21"/>
  <c r="F8265" i="21"/>
  <c r="G8265" i="21"/>
  <c r="F8266" i="21"/>
  <c r="G8266" i="21"/>
  <c r="F8267" i="21"/>
  <c r="G8267" i="21"/>
  <c r="F8268" i="21"/>
  <c r="G8268" i="21"/>
  <c r="F8269" i="21"/>
  <c r="G8269" i="21"/>
  <c r="F8270" i="21"/>
  <c r="G8270" i="21"/>
  <c r="F8271" i="21"/>
  <c r="G8271" i="21"/>
  <c r="F8272" i="21"/>
  <c r="G8272" i="21"/>
  <c r="F8273" i="21"/>
  <c r="G8273" i="21"/>
  <c r="F8274" i="21"/>
  <c r="G8274" i="21"/>
  <c r="F8275" i="21"/>
  <c r="G8275" i="21"/>
  <c r="F8276" i="21"/>
  <c r="G8276" i="21"/>
  <c r="F8277" i="21"/>
  <c r="G8277" i="21"/>
  <c r="F8278" i="21"/>
  <c r="G8278" i="21"/>
  <c r="F8279" i="21"/>
  <c r="G8279" i="21"/>
  <c r="F8280" i="21"/>
  <c r="G8280" i="21"/>
  <c r="F8281" i="21"/>
  <c r="G8281" i="21"/>
  <c r="F8282" i="21"/>
  <c r="G8282" i="21"/>
  <c r="F8283" i="21"/>
  <c r="G8283" i="21"/>
  <c r="F8284" i="21"/>
  <c r="G8284" i="21"/>
  <c r="F8285" i="21"/>
  <c r="G8285" i="21"/>
  <c r="F8286" i="21"/>
  <c r="G8286" i="21"/>
  <c r="F8287" i="21"/>
  <c r="G8287" i="21"/>
  <c r="F8288" i="21"/>
  <c r="G8288" i="21"/>
  <c r="F8289" i="21"/>
  <c r="G8289" i="21"/>
  <c r="F8290" i="21"/>
  <c r="G8290" i="21"/>
  <c r="F8291" i="21"/>
  <c r="G8291" i="21"/>
  <c r="F8292" i="21"/>
  <c r="G8292" i="21"/>
  <c r="F8293" i="21"/>
  <c r="G8293" i="21"/>
  <c r="F8294" i="21"/>
  <c r="G8294" i="21"/>
  <c r="F8295" i="21"/>
  <c r="G8295" i="21"/>
  <c r="F8296" i="21"/>
  <c r="G8296" i="21"/>
  <c r="F8297" i="21"/>
  <c r="G8297" i="21"/>
  <c r="F8298" i="21"/>
  <c r="G8298" i="21"/>
  <c r="F8299" i="21"/>
  <c r="G8299" i="21"/>
  <c r="F8300" i="21"/>
  <c r="G8300" i="21"/>
  <c r="F8301" i="21"/>
  <c r="G8301" i="21"/>
  <c r="F8302" i="21"/>
  <c r="G8302" i="21"/>
  <c r="F8303" i="21"/>
  <c r="G8303" i="21"/>
  <c r="F8304" i="21"/>
  <c r="G8304" i="21"/>
  <c r="F8305" i="21"/>
  <c r="G8305" i="21"/>
  <c r="F8306" i="21"/>
  <c r="G8306" i="21"/>
  <c r="F8307" i="21"/>
  <c r="G8307" i="21"/>
  <c r="F8308" i="21"/>
  <c r="G8308" i="21"/>
  <c r="F8309" i="21"/>
  <c r="G8309" i="21"/>
  <c r="F8310" i="21"/>
  <c r="G8310" i="21"/>
  <c r="F8311" i="21"/>
  <c r="G8311" i="21"/>
  <c r="F8312" i="21"/>
  <c r="G8312" i="21"/>
  <c r="F8313" i="21"/>
  <c r="G8313" i="21"/>
  <c r="F8314" i="21"/>
  <c r="G8314" i="21"/>
  <c r="F8315" i="21"/>
  <c r="G8315" i="21"/>
  <c r="F8316" i="21"/>
  <c r="G8316" i="21"/>
  <c r="F8317" i="21"/>
  <c r="G8317" i="21"/>
  <c r="F8318" i="21"/>
  <c r="G8318" i="21"/>
  <c r="F8319" i="21"/>
  <c r="G8319" i="21"/>
  <c r="F8320" i="21"/>
  <c r="G8320" i="21"/>
  <c r="F8321" i="21"/>
  <c r="G8321" i="21"/>
  <c r="F8322" i="21"/>
  <c r="G8322" i="21"/>
  <c r="F8323" i="21"/>
  <c r="G8323" i="21"/>
  <c r="F8324" i="21"/>
  <c r="G8324" i="21"/>
  <c r="F8325" i="21"/>
  <c r="G8325" i="21"/>
  <c r="F8326" i="21"/>
  <c r="G8326" i="21"/>
  <c r="F8327" i="21"/>
  <c r="G8327" i="21"/>
  <c r="F8328" i="21"/>
  <c r="G8328" i="21"/>
  <c r="F8329" i="21"/>
  <c r="G8329" i="21"/>
  <c r="F8330" i="21"/>
  <c r="G8330" i="21"/>
  <c r="F8331" i="21"/>
  <c r="G8331" i="21"/>
  <c r="F8332" i="21"/>
  <c r="G8332" i="21"/>
  <c r="F8333" i="21"/>
  <c r="G8333" i="21"/>
  <c r="F8334" i="21"/>
  <c r="G8334" i="21"/>
  <c r="F8335" i="21"/>
  <c r="G8335" i="21"/>
  <c r="F8336" i="21"/>
  <c r="G8336" i="21"/>
  <c r="F8337" i="21"/>
  <c r="G8337" i="21"/>
  <c r="F8338" i="21"/>
  <c r="G8338" i="21"/>
  <c r="F8339" i="21"/>
  <c r="G8339" i="21"/>
  <c r="F8340" i="21"/>
  <c r="G8340" i="21"/>
  <c r="F8341" i="21"/>
  <c r="G8341" i="21"/>
  <c r="F8342" i="21"/>
  <c r="G8342" i="21"/>
  <c r="F8343" i="21"/>
  <c r="G8343" i="21"/>
  <c r="F8344" i="21"/>
  <c r="G8344" i="21"/>
  <c r="F8345" i="21"/>
  <c r="G8345" i="21"/>
  <c r="F8346" i="21"/>
  <c r="G8346" i="21"/>
  <c r="F8347" i="21"/>
  <c r="G8347" i="21"/>
  <c r="F8348" i="21"/>
  <c r="G8348" i="21"/>
  <c r="F8349" i="21"/>
  <c r="G8349" i="21"/>
  <c r="F8350" i="21"/>
  <c r="G8350" i="21"/>
  <c r="F8351" i="21"/>
  <c r="G8351" i="21"/>
  <c r="F8352" i="21"/>
  <c r="G8352" i="21"/>
  <c r="F8353" i="21"/>
  <c r="G8353" i="21"/>
  <c r="F8354" i="21"/>
  <c r="G8354" i="21"/>
  <c r="F8355" i="21"/>
  <c r="G8355" i="21"/>
  <c r="F8356" i="21"/>
  <c r="G8356" i="21"/>
  <c r="F8357" i="21"/>
  <c r="G8357" i="21"/>
  <c r="F8358" i="21"/>
  <c r="G8358" i="21"/>
  <c r="F8359" i="21"/>
  <c r="G8359" i="21"/>
  <c r="F8360" i="21"/>
  <c r="G8360" i="21"/>
  <c r="F8361" i="21"/>
  <c r="G8361" i="21"/>
  <c r="F8362" i="21"/>
  <c r="G8362" i="21"/>
  <c r="F8363" i="21"/>
  <c r="G8363" i="21"/>
  <c r="F8364" i="21"/>
  <c r="G8364" i="21"/>
  <c r="F8365" i="21"/>
  <c r="G8365" i="21"/>
  <c r="F8366" i="21"/>
  <c r="G8366" i="21"/>
  <c r="F8367" i="21"/>
  <c r="G8367" i="21"/>
  <c r="F8368" i="21"/>
  <c r="G8368" i="21"/>
  <c r="F8369" i="21"/>
  <c r="G8369" i="21"/>
  <c r="F8370" i="21"/>
  <c r="G8370" i="21"/>
  <c r="F8371" i="21"/>
  <c r="G8371" i="21"/>
  <c r="F8372" i="21"/>
  <c r="G8372" i="21"/>
  <c r="F8373" i="21"/>
  <c r="G8373" i="21"/>
  <c r="F8374" i="21"/>
  <c r="G8374" i="21"/>
  <c r="F8375" i="21"/>
  <c r="G8375" i="21"/>
  <c r="F8376" i="21"/>
  <c r="G8376" i="21"/>
  <c r="F8377" i="21"/>
  <c r="G8377" i="21"/>
  <c r="F8378" i="21"/>
  <c r="G8378" i="21"/>
  <c r="F8379" i="21"/>
  <c r="G8379" i="21"/>
  <c r="F8380" i="21"/>
  <c r="G8380" i="21"/>
  <c r="F8381" i="21"/>
  <c r="G8381" i="21"/>
  <c r="F8382" i="21"/>
  <c r="G8382" i="21"/>
  <c r="F8383" i="21"/>
  <c r="G8383" i="21"/>
  <c r="F8384" i="21"/>
  <c r="G8384" i="21"/>
  <c r="F8385" i="21"/>
  <c r="G8385" i="21"/>
  <c r="F8386" i="21"/>
  <c r="G8386" i="21"/>
  <c r="F8387" i="21"/>
  <c r="G8387" i="21"/>
  <c r="F8388" i="21"/>
  <c r="G8388" i="21"/>
  <c r="F8389" i="21"/>
  <c r="G8389" i="21"/>
  <c r="F8390" i="21"/>
  <c r="G8390" i="21"/>
  <c r="F8391" i="21"/>
  <c r="G8391" i="21"/>
  <c r="F8392" i="21"/>
  <c r="G8392" i="21"/>
  <c r="F8393" i="21"/>
  <c r="G8393" i="21"/>
  <c r="F8394" i="21"/>
  <c r="G8394" i="21"/>
  <c r="F8395" i="21"/>
  <c r="G8395" i="21"/>
  <c r="F8396" i="21"/>
  <c r="G8396" i="21"/>
  <c r="F8397" i="21"/>
  <c r="G8397" i="21"/>
  <c r="F8398" i="21"/>
  <c r="G8398" i="21"/>
  <c r="F8399" i="21"/>
  <c r="G8399" i="21"/>
  <c r="F8400" i="21"/>
  <c r="G8400" i="21"/>
  <c r="F8401" i="21"/>
  <c r="G8401" i="21"/>
  <c r="F8402" i="21"/>
  <c r="G8402" i="21"/>
  <c r="F8403" i="21"/>
  <c r="G8403" i="21"/>
  <c r="F8404" i="21"/>
  <c r="G8404" i="21"/>
  <c r="F8405" i="21"/>
  <c r="G8405" i="21"/>
  <c r="F8406" i="21"/>
  <c r="G8406" i="21"/>
  <c r="F8407" i="21"/>
  <c r="G8407" i="21"/>
  <c r="F8408" i="21"/>
  <c r="G8408" i="21"/>
  <c r="F8409" i="21"/>
  <c r="G8409" i="21"/>
  <c r="F8410" i="21"/>
  <c r="G8410" i="21"/>
  <c r="F8411" i="21"/>
  <c r="G8411" i="21"/>
  <c r="F8412" i="21"/>
  <c r="G8412" i="21"/>
  <c r="F8413" i="21"/>
  <c r="G8413" i="21"/>
  <c r="F8414" i="21"/>
  <c r="G8414" i="21"/>
  <c r="F8415" i="21"/>
  <c r="G8415" i="21"/>
  <c r="F8416" i="21"/>
  <c r="G8416" i="21"/>
  <c r="F8417" i="21"/>
  <c r="G8417" i="21"/>
  <c r="F8418" i="21"/>
  <c r="G8418" i="21"/>
  <c r="F8419" i="21"/>
  <c r="G8419" i="21"/>
  <c r="F8420" i="21"/>
  <c r="G8420" i="21"/>
  <c r="F8421" i="21"/>
  <c r="G8421" i="21"/>
  <c r="F8422" i="21"/>
  <c r="G8422" i="21"/>
  <c r="F8423" i="21"/>
  <c r="G8423" i="21"/>
  <c r="F8424" i="21"/>
  <c r="G8424" i="21"/>
  <c r="F8425" i="21"/>
  <c r="G8425" i="21"/>
  <c r="F8426" i="21"/>
  <c r="G8426" i="21"/>
  <c r="F8427" i="21"/>
  <c r="G8427" i="21"/>
  <c r="F8428" i="21"/>
  <c r="G8428" i="21"/>
  <c r="F8429" i="21"/>
  <c r="G8429" i="21"/>
  <c r="F8430" i="21"/>
  <c r="G8430" i="21"/>
  <c r="F8431" i="21"/>
  <c r="G8431" i="21"/>
  <c r="F8432" i="21"/>
  <c r="G8432" i="21"/>
  <c r="F8433" i="21"/>
  <c r="G8433" i="21"/>
  <c r="F8434" i="21"/>
  <c r="G8434" i="21"/>
  <c r="F8435" i="21"/>
  <c r="G8435" i="21"/>
  <c r="F8436" i="21"/>
  <c r="G8436" i="21"/>
  <c r="F8437" i="21"/>
  <c r="G8437" i="21"/>
  <c r="F8438" i="21"/>
  <c r="G8438" i="21"/>
  <c r="F8439" i="21"/>
  <c r="G8439" i="21"/>
  <c r="F8440" i="21"/>
  <c r="G8440" i="21"/>
  <c r="F8441" i="21"/>
  <c r="G8441" i="21"/>
  <c r="F8442" i="21"/>
  <c r="G8442" i="21"/>
  <c r="F8443" i="21"/>
  <c r="G8443" i="21"/>
  <c r="F8444" i="21"/>
  <c r="G8444" i="21"/>
  <c r="F8445" i="21"/>
  <c r="G8445" i="21"/>
  <c r="F8446" i="21"/>
  <c r="G8446" i="21"/>
  <c r="F8447" i="21"/>
  <c r="G8447" i="21"/>
  <c r="F8448" i="21"/>
  <c r="G8448" i="21"/>
  <c r="F8449" i="21"/>
  <c r="G8449" i="21"/>
  <c r="F8450" i="21"/>
  <c r="G8450" i="21"/>
  <c r="F8451" i="21"/>
  <c r="G8451" i="21"/>
  <c r="F8452" i="21"/>
  <c r="G8452" i="21"/>
  <c r="F8453" i="21"/>
  <c r="G8453" i="21"/>
  <c r="F8454" i="21"/>
  <c r="G8454" i="21"/>
  <c r="F8455" i="21"/>
  <c r="G8455" i="21"/>
  <c r="F8456" i="21"/>
  <c r="G8456" i="21"/>
  <c r="F8457" i="21"/>
  <c r="G8457" i="21"/>
  <c r="F8458" i="21"/>
  <c r="G8458" i="21"/>
  <c r="F8459" i="21"/>
  <c r="G8459" i="21"/>
  <c r="F8460" i="21"/>
  <c r="G8460" i="21"/>
  <c r="F8461" i="21"/>
  <c r="G8461" i="21"/>
  <c r="F8462" i="21"/>
  <c r="G8462" i="21"/>
  <c r="F8463" i="21"/>
  <c r="G8463" i="21"/>
  <c r="F8464" i="21"/>
  <c r="G8464" i="21"/>
  <c r="F8465" i="21"/>
  <c r="G8465" i="21"/>
  <c r="F8466" i="21"/>
  <c r="G8466" i="21"/>
  <c r="F8467" i="21"/>
  <c r="G8467" i="21"/>
  <c r="F8468" i="21"/>
  <c r="G8468" i="21"/>
  <c r="F8469" i="21"/>
  <c r="G8469" i="21"/>
  <c r="F8470" i="21"/>
  <c r="G8470" i="21"/>
  <c r="F8471" i="21"/>
  <c r="G8471" i="21"/>
  <c r="F8472" i="21"/>
  <c r="G8472" i="21"/>
  <c r="F8473" i="21"/>
  <c r="G8473" i="21"/>
  <c r="F8474" i="21"/>
  <c r="G8474" i="21"/>
  <c r="F8475" i="21"/>
  <c r="G8475" i="21"/>
  <c r="F8476" i="21"/>
  <c r="G8476" i="21"/>
  <c r="F8477" i="21"/>
  <c r="G8477" i="21"/>
  <c r="F8478" i="21"/>
  <c r="G8478" i="21"/>
  <c r="F8479" i="21"/>
  <c r="G8479" i="21"/>
  <c r="F8480" i="21"/>
  <c r="G8480" i="21"/>
  <c r="F8481" i="21"/>
  <c r="G8481" i="21"/>
  <c r="F8482" i="21"/>
  <c r="G8482" i="21"/>
  <c r="F8483" i="21"/>
  <c r="G8483" i="21"/>
  <c r="F8484" i="21"/>
  <c r="G8484" i="21"/>
  <c r="F8485" i="21"/>
  <c r="G8485" i="21"/>
  <c r="F8486" i="21"/>
  <c r="G8486" i="21"/>
  <c r="F8487" i="21"/>
  <c r="G8487" i="21"/>
  <c r="F8488" i="21"/>
  <c r="G8488" i="21"/>
  <c r="F8489" i="21"/>
  <c r="G8489" i="21"/>
  <c r="F8490" i="21"/>
  <c r="G8490" i="21"/>
  <c r="F8491" i="21"/>
  <c r="G8491" i="21"/>
  <c r="F8492" i="21"/>
  <c r="G8492" i="21"/>
  <c r="F8493" i="21"/>
  <c r="G8493" i="21"/>
  <c r="F8494" i="21"/>
  <c r="G8494" i="21"/>
  <c r="F8495" i="21"/>
  <c r="G8495" i="21"/>
  <c r="F8496" i="21"/>
  <c r="G8496" i="21"/>
  <c r="F8497" i="21"/>
  <c r="G8497" i="21"/>
  <c r="F8498" i="21"/>
  <c r="G8498" i="21"/>
  <c r="F8499" i="21"/>
  <c r="G8499" i="21"/>
  <c r="F8500" i="21"/>
  <c r="G8500" i="21"/>
  <c r="F8501" i="21"/>
  <c r="G8501" i="21"/>
  <c r="F8502" i="21"/>
  <c r="G8502" i="21"/>
  <c r="F8503" i="21"/>
  <c r="G8503" i="21"/>
  <c r="F8504" i="21"/>
  <c r="G8504" i="21"/>
  <c r="F8505" i="21"/>
  <c r="G8505" i="21"/>
  <c r="F8506" i="21"/>
  <c r="G8506" i="21"/>
  <c r="F8507" i="21"/>
  <c r="G8507" i="21"/>
  <c r="F8508" i="21"/>
  <c r="G8508" i="21"/>
  <c r="F8509" i="21"/>
  <c r="G8509" i="21"/>
  <c r="F8510" i="21"/>
  <c r="G8510" i="21"/>
  <c r="F8511" i="21"/>
  <c r="G8511" i="21"/>
  <c r="F8512" i="21"/>
  <c r="G8512" i="21"/>
  <c r="F8513" i="21"/>
  <c r="G8513" i="21"/>
  <c r="F8514" i="21"/>
  <c r="G8514" i="21"/>
  <c r="F8515" i="21"/>
  <c r="G8515" i="21"/>
  <c r="F8516" i="21"/>
  <c r="G8516" i="21"/>
  <c r="F8517" i="21"/>
  <c r="G8517" i="21"/>
  <c r="F8518" i="21"/>
  <c r="G8518" i="21"/>
  <c r="F8519" i="21"/>
  <c r="G8519" i="21"/>
  <c r="F8520" i="21"/>
  <c r="G8520" i="21"/>
  <c r="F8521" i="21"/>
  <c r="G8521" i="21"/>
  <c r="F8522" i="21"/>
  <c r="G8522" i="21"/>
  <c r="F8523" i="21"/>
  <c r="G8523" i="21"/>
  <c r="F8524" i="21"/>
  <c r="G8524" i="21"/>
  <c r="F8525" i="21"/>
  <c r="G8525" i="21"/>
  <c r="F8526" i="21"/>
  <c r="G8526" i="21"/>
  <c r="F8527" i="21"/>
  <c r="G8527" i="21"/>
  <c r="F8528" i="21"/>
  <c r="G8528" i="21"/>
  <c r="F8529" i="21"/>
  <c r="G8529" i="21"/>
  <c r="F8530" i="21"/>
  <c r="G8530" i="21"/>
  <c r="F8531" i="21"/>
  <c r="G8531" i="21"/>
  <c r="F8532" i="21"/>
  <c r="G8532" i="21"/>
  <c r="F8533" i="21"/>
  <c r="G8533" i="21"/>
  <c r="F8534" i="21"/>
  <c r="G8534" i="21"/>
  <c r="F8535" i="21"/>
  <c r="G8535" i="21"/>
  <c r="F8536" i="21"/>
  <c r="G8536" i="21"/>
  <c r="F8537" i="21"/>
  <c r="G8537" i="21"/>
  <c r="F8538" i="21"/>
  <c r="G8538" i="21"/>
  <c r="F8539" i="21"/>
  <c r="G8539" i="21"/>
  <c r="F8540" i="21"/>
  <c r="G8540" i="21"/>
  <c r="F8541" i="21"/>
  <c r="G8541" i="21"/>
  <c r="F8542" i="21"/>
  <c r="G8542" i="21"/>
  <c r="F8543" i="21"/>
  <c r="G8543" i="21"/>
  <c r="F8544" i="21"/>
  <c r="G8544" i="21"/>
  <c r="F8545" i="21"/>
  <c r="G8545" i="21"/>
  <c r="F8546" i="21"/>
  <c r="G8546" i="21"/>
  <c r="F8547" i="21"/>
  <c r="G8547" i="21"/>
  <c r="F8548" i="21"/>
  <c r="G8548" i="21"/>
  <c r="F8549" i="21"/>
  <c r="G8549" i="21"/>
  <c r="F8550" i="21"/>
  <c r="G8550" i="21"/>
  <c r="F8551" i="21"/>
  <c r="G8551" i="21"/>
  <c r="F8552" i="21"/>
  <c r="G8552" i="21"/>
  <c r="F8553" i="21"/>
  <c r="G8553" i="21"/>
  <c r="F8554" i="21"/>
  <c r="G8554" i="21"/>
  <c r="F8555" i="21"/>
  <c r="G8555" i="21"/>
  <c r="F8556" i="21"/>
  <c r="G8556" i="21"/>
  <c r="F8557" i="21"/>
  <c r="G8557" i="21"/>
  <c r="F8558" i="21"/>
  <c r="G8558" i="21"/>
  <c r="F8559" i="21"/>
  <c r="G8559" i="21"/>
  <c r="F8560" i="21"/>
  <c r="G8560" i="21"/>
  <c r="F8561" i="21"/>
  <c r="G8561" i="21"/>
  <c r="F8562" i="21"/>
  <c r="G8562" i="21"/>
  <c r="F8563" i="21"/>
  <c r="G8563" i="21"/>
  <c r="F8564" i="21"/>
  <c r="G8564" i="21"/>
  <c r="F8565" i="21"/>
  <c r="G8565" i="21"/>
  <c r="F8566" i="21"/>
  <c r="G8566" i="21"/>
  <c r="F8567" i="21"/>
  <c r="G8567" i="21"/>
  <c r="F8568" i="21"/>
  <c r="G8568" i="21"/>
  <c r="F8569" i="21"/>
  <c r="G8569" i="21"/>
  <c r="F8570" i="21"/>
  <c r="G8570" i="21"/>
  <c r="F8571" i="21"/>
  <c r="G8571" i="21"/>
  <c r="F8572" i="21"/>
  <c r="G8572" i="21"/>
  <c r="F8573" i="21"/>
  <c r="G8573" i="21"/>
  <c r="F8574" i="21"/>
  <c r="G8574" i="21"/>
  <c r="F8575" i="21"/>
  <c r="G8575" i="21"/>
  <c r="F8576" i="21"/>
  <c r="G8576" i="21"/>
  <c r="F8577" i="21"/>
  <c r="G8577" i="21"/>
  <c r="F8578" i="21"/>
  <c r="G8578" i="21"/>
  <c r="F8579" i="21"/>
  <c r="G8579" i="21"/>
  <c r="F8580" i="21"/>
  <c r="G8580" i="21"/>
  <c r="F8581" i="21"/>
  <c r="G8581" i="21"/>
  <c r="F8582" i="21"/>
  <c r="G8582" i="21"/>
  <c r="F8583" i="21"/>
  <c r="G8583" i="21"/>
  <c r="F8584" i="21"/>
  <c r="G8584" i="21"/>
  <c r="F8585" i="21"/>
  <c r="G8585" i="21"/>
  <c r="F8586" i="21"/>
  <c r="G8586" i="21"/>
  <c r="F8587" i="21"/>
  <c r="G8587" i="21"/>
  <c r="F8588" i="21"/>
  <c r="G8588" i="21"/>
  <c r="F8589" i="21"/>
  <c r="G8589" i="21"/>
  <c r="F8590" i="21"/>
  <c r="G8590" i="21"/>
  <c r="F8591" i="21"/>
  <c r="G8591" i="21"/>
  <c r="F8592" i="21"/>
  <c r="G8592" i="21"/>
  <c r="F8593" i="21"/>
  <c r="G8593" i="21"/>
  <c r="F8594" i="21"/>
  <c r="G8594" i="21"/>
  <c r="F8595" i="21"/>
  <c r="G8595" i="21"/>
  <c r="F8596" i="21"/>
  <c r="G8596" i="21"/>
  <c r="F8597" i="21"/>
  <c r="G8597" i="21"/>
  <c r="F8598" i="21"/>
  <c r="G8598" i="21"/>
  <c r="F8599" i="21"/>
  <c r="G8599" i="21"/>
  <c r="F8600" i="21"/>
  <c r="G8600" i="21"/>
  <c r="F8601" i="21"/>
  <c r="G8601" i="21"/>
  <c r="F8602" i="21"/>
  <c r="G8602" i="21"/>
  <c r="F8603" i="21"/>
  <c r="G8603" i="21"/>
  <c r="F8604" i="21"/>
  <c r="G8604" i="21"/>
  <c r="F8605" i="21"/>
  <c r="G8605" i="21"/>
  <c r="F8606" i="21"/>
  <c r="G8606" i="21"/>
  <c r="F8607" i="21"/>
  <c r="G8607" i="21"/>
  <c r="F8608" i="21"/>
  <c r="G8608" i="21"/>
  <c r="F8609" i="21"/>
  <c r="G8609" i="21"/>
  <c r="F8610" i="21"/>
  <c r="G8610" i="21"/>
  <c r="F8611" i="21"/>
  <c r="G8611" i="21"/>
  <c r="F8612" i="21"/>
  <c r="G8612" i="21"/>
  <c r="F8613" i="21"/>
  <c r="G8613" i="21"/>
  <c r="F8614" i="21"/>
  <c r="G8614" i="21"/>
  <c r="F8615" i="21"/>
  <c r="G8615" i="21"/>
  <c r="F8616" i="21"/>
  <c r="G8616" i="21"/>
  <c r="F8617" i="21"/>
  <c r="G8617" i="21"/>
  <c r="F8618" i="21"/>
  <c r="G8618" i="21"/>
  <c r="F8619" i="21"/>
  <c r="G8619" i="21"/>
  <c r="F8620" i="21"/>
  <c r="G8620" i="21"/>
  <c r="F8621" i="21"/>
  <c r="G8621" i="21"/>
  <c r="F8622" i="21"/>
  <c r="G8622" i="21"/>
  <c r="F8623" i="21"/>
  <c r="G8623" i="21"/>
  <c r="F8624" i="21"/>
  <c r="G8624" i="21"/>
  <c r="F8625" i="21"/>
  <c r="G8625" i="21"/>
  <c r="F8626" i="21"/>
  <c r="G8626" i="21"/>
  <c r="F8627" i="21"/>
  <c r="G8627" i="21"/>
  <c r="F8628" i="21"/>
  <c r="G8628" i="21"/>
  <c r="F8629" i="21"/>
  <c r="G8629" i="21"/>
  <c r="F8630" i="21"/>
  <c r="G8630" i="21"/>
  <c r="F8631" i="21"/>
  <c r="G8631" i="21"/>
  <c r="F8632" i="21"/>
  <c r="G8632" i="21"/>
  <c r="F8633" i="21"/>
  <c r="G8633" i="21"/>
  <c r="F8634" i="21"/>
  <c r="G8634" i="21"/>
  <c r="F8635" i="21"/>
  <c r="G8635" i="21"/>
  <c r="F8636" i="21"/>
  <c r="G8636" i="21"/>
  <c r="F8637" i="21"/>
  <c r="G8637" i="21"/>
  <c r="F8638" i="21"/>
  <c r="G8638" i="21"/>
  <c r="F8639" i="21"/>
  <c r="G8639" i="21"/>
  <c r="F8640" i="21"/>
  <c r="G8640" i="21"/>
  <c r="F8641" i="21"/>
  <c r="G8641" i="21"/>
  <c r="F8642" i="21"/>
  <c r="G8642" i="21"/>
  <c r="F8643" i="21"/>
  <c r="G8643" i="21"/>
  <c r="F8644" i="21"/>
  <c r="G8644" i="21"/>
  <c r="F8645" i="21"/>
  <c r="G8645" i="21"/>
  <c r="F8646" i="21"/>
  <c r="G8646" i="21"/>
  <c r="F8647" i="21"/>
  <c r="G8647" i="21"/>
  <c r="F8648" i="21"/>
  <c r="G8648" i="21"/>
  <c r="F8649" i="21"/>
  <c r="G8649" i="21"/>
  <c r="F8650" i="21"/>
  <c r="G8650" i="21"/>
  <c r="F8651" i="21"/>
  <c r="G8651" i="21"/>
  <c r="F8652" i="21"/>
  <c r="G8652" i="21"/>
  <c r="F8653" i="21"/>
  <c r="G8653" i="21"/>
  <c r="F8654" i="21"/>
  <c r="G8654" i="21"/>
  <c r="F8655" i="21"/>
  <c r="G8655" i="21"/>
  <c r="F8656" i="21"/>
  <c r="G8656" i="21"/>
  <c r="F8657" i="21"/>
  <c r="G8657" i="21"/>
  <c r="F8658" i="21"/>
  <c r="G8658" i="21"/>
  <c r="F8659" i="21"/>
  <c r="G8659" i="21"/>
  <c r="F8660" i="21"/>
  <c r="G8660" i="21"/>
  <c r="F8661" i="21"/>
  <c r="G8661" i="21"/>
  <c r="F8662" i="21"/>
  <c r="G8662" i="21"/>
  <c r="F8663" i="21"/>
  <c r="G8663" i="21"/>
  <c r="F8664" i="21"/>
  <c r="G8664" i="21"/>
  <c r="F8665" i="21"/>
  <c r="G8665" i="21"/>
  <c r="F8666" i="21"/>
  <c r="G8666" i="21"/>
  <c r="F8667" i="21"/>
  <c r="G8667" i="21"/>
  <c r="F8668" i="21"/>
  <c r="G8668" i="21"/>
  <c r="F8669" i="21"/>
  <c r="G8669" i="21"/>
  <c r="F8670" i="21"/>
  <c r="G8670" i="21"/>
  <c r="F8671" i="21"/>
  <c r="G8671" i="21"/>
  <c r="F8672" i="21"/>
  <c r="G8672" i="21"/>
  <c r="F8673" i="21"/>
  <c r="G8673" i="21"/>
  <c r="F8674" i="21"/>
  <c r="G8674" i="21"/>
  <c r="F8675" i="21"/>
  <c r="G8675" i="21"/>
  <c r="F8676" i="21"/>
  <c r="G8676" i="21"/>
  <c r="F8677" i="21"/>
  <c r="G8677" i="21"/>
  <c r="F8678" i="21"/>
  <c r="G8678" i="21"/>
  <c r="F8679" i="21"/>
  <c r="G8679" i="21"/>
  <c r="F8680" i="21"/>
  <c r="G8680" i="21"/>
  <c r="F8681" i="21"/>
  <c r="G8681" i="21"/>
  <c r="F8682" i="21"/>
  <c r="G8682" i="21"/>
  <c r="F8683" i="21"/>
  <c r="G8683" i="21"/>
  <c r="F8684" i="21"/>
  <c r="G8684" i="21"/>
  <c r="F8685" i="21"/>
  <c r="G8685" i="21"/>
  <c r="F8686" i="21"/>
  <c r="G8686" i="21"/>
  <c r="F8687" i="21"/>
  <c r="G8687" i="21"/>
  <c r="F8688" i="21"/>
  <c r="G8688" i="21"/>
  <c r="F8689" i="21"/>
  <c r="G8689" i="21"/>
  <c r="F8690" i="21"/>
  <c r="G8690" i="21"/>
  <c r="F8691" i="21"/>
  <c r="G8691" i="21"/>
  <c r="F8692" i="21"/>
  <c r="G8692" i="21"/>
  <c r="F8693" i="21"/>
  <c r="G8693" i="21"/>
  <c r="F8694" i="21"/>
  <c r="G8694" i="21"/>
  <c r="F8695" i="21"/>
  <c r="G8695" i="21"/>
  <c r="F8696" i="21"/>
  <c r="G8696" i="21"/>
  <c r="F8697" i="21"/>
  <c r="G8697" i="21"/>
  <c r="F8698" i="21"/>
  <c r="G8698" i="21"/>
  <c r="F8699" i="21"/>
  <c r="G8699" i="21"/>
  <c r="F8700" i="21"/>
  <c r="G8700" i="21"/>
  <c r="F8701" i="21"/>
  <c r="G8701" i="21"/>
  <c r="F8702" i="21"/>
  <c r="G8702" i="21"/>
  <c r="F8703" i="21"/>
  <c r="G8703" i="21"/>
  <c r="F8704" i="21"/>
  <c r="G8704" i="21"/>
  <c r="F8705" i="21"/>
  <c r="G8705" i="21"/>
  <c r="F8706" i="21"/>
  <c r="G8706" i="21"/>
  <c r="F8707" i="21"/>
  <c r="G8707" i="21"/>
  <c r="F8708" i="21"/>
  <c r="G8708" i="21"/>
  <c r="F8709" i="21"/>
  <c r="G8709" i="21"/>
  <c r="F8710" i="21"/>
  <c r="G8710" i="21"/>
  <c r="F8711" i="21"/>
  <c r="G8711" i="21"/>
  <c r="F8712" i="21"/>
  <c r="G8712" i="21"/>
  <c r="F8713" i="21"/>
  <c r="G8713" i="21"/>
  <c r="F8714" i="21"/>
  <c r="G8714" i="21"/>
  <c r="F8715" i="21"/>
  <c r="G8715" i="21"/>
  <c r="F8716" i="21"/>
  <c r="G8716" i="21"/>
  <c r="F8717" i="21"/>
  <c r="G8717" i="21"/>
  <c r="F8718" i="21"/>
  <c r="G8718" i="21"/>
  <c r="F8719" i="21"/>
  <c r="G8719" i="21"/>
  <c r="F8720" i="21"/>
  <c r="G8720" i="21"/>
  <c r="F8721" i="21"/>
  <c r="G8721" i="21"/>
  <c r="F8722" i="21"/>
  <c r="G8722" i="21"/>
  <c r="F8723" i="21"/>
  <c r="G8723" i="21"/>
  <c r="F8724" i="21"/>
  <c r="G8724" i="21"/>
  <c r="F8725" i="21"/>
  <c r="G8725" i="21"/>
  <c r="F8726" i="21"/>
  <c r="G8726" i="21"/>
  <c r="F8727" i="21"/>
  <c r="G8727" i="21"/>
  <c r="F8728" i="21"/>
  <c r="G8728" i="21"/>
  <c r="F8729" i="21"/>
  <c r="G8729" i="21"/>
  <c r="F8730" i="21"/>
  <c r="G8730" i="21"/>
  <c r="F8731" i="21"/>
  <c r="G8731" i="21"/>
  <c r="F8732" i="21"/>
  <c r="G8732" i="21"/>
  <c r="F8733" i="21"/>
  <c r="G8733" i="21"/>
  <c r="F8734" i="21"/>
  <c r="G8734" i="21"/>
  <c r="F8735" i="21"/>
  <c r="G8735" i="21"/>
  <c r="F8736" i="21"/>
  <c r="G8736" i="21"/>
  <c r="F8737" i="21"/>
  <c r="G8737" i="21"/>
  <c r="F8738" i="21"/>
  <c r="G8738" i="21"/>
  <c r="F8739" i="21"/>
  <c r="G8739" i="21"/>
  <c r="F8740" i="21"/>
  <c r="G8740" i="21"/>
  <c r="F8741" i="21"/>
  <c r="G8741" i="21"/>
  <c r="F8742" i="21"/>
  <c r="G8742" i="21"/>
  <c r="F8743" i="21"/>
  <c r="G8743" i="21"/>
  <c r="F8744" i="21"/>
  <c r="G8744" i="21"/>
  <c r="F8745" i="21"/>
  <c r="G8745" i="21"/>
  <c r="F8746" i="21"/>
  <c r="G8746" i="21"/>
  <c r="F8747" i="21"/>
  <c r="G8747" i="21"/>
  <c r="F8748" i="21"/>
  <c r="G8748" i="21"/>
  <c r="F8749" i="21"/>
  <c r="G8749" i="21"/>
  <c r="F8750" i="21"/>
  <c r="G8750" i="21"/>
  <c r="F8751" i="21"/>
  <c r="G8751" i="21"/>
  <c r="F8752" i="21"/>
  <c r="G8752" i="21"/>
  <c r="F8753" i="21"/>
  <c r="G8753" i="21"/>
  <c r="F8754" i="21"/>
  <c r="G8754" i="21"/>
  <c r="F8755" i="21"/>
  <c r="G8755" i="21"/>
  <c r="F8756" i="21"/>
  <c r="G8756" i="21"/>
  <c r="F8757" i="21"/>
  <c r="G8757" i="21"/>
  <c r="F8758" i="21"/>
  <c r="G8758" i="21"/>
  <c r="F8759" i="21"/>
  <c r="G8759" i="21"/>
  <c r="F8760" i="21"/>
  <c r="G8760" i="21"/>
  <c r="F8761" i="21"/>
  <c r="G8761" i="21"/>
  <c r="C4" i="1"/>
  <c r="V17" i="19"/>
  <c r="AS4" i="2"/>
  <c r="AS3" i="2"/>
  <c r="AL40" i="24" l="1"/>
  <c r="AL38" i="24" s="1"/>
  <c r="AF40" i="24"/>
  <c r="AL34" i="24"/>
  <c r="S44" i="19"/>
  <c r="AF38" i="24" l="1"/>
  <c r="AF39" i="24"/>
  <c r="Y31" i="19"/>
  <c r="AF41" i="24" l="1"/>
  <c r="V16" i="19"/>
  <c r="C46" i="17"/>
  <c r="E46" i="17" s="1"/>
  <c r="C37" i="17"/>
  <c r="C36" i="17"/>
  <c r="C35" i="17"/>
  <c r="O34" i="17"/>
  <c r="N34" i="17"/>
  <c r="M34" i="17"/>
  <c r="L34" i="17"/>
  <c r="K34" i="17"/>
  <c r="O33" i="17"/>
  <c r="N33" i="17"/>
  <c r="M33" i="17"/>
  <c r="L33" i="17"/>
  <c r="K33" i="17"/>
  <c r="J33" i="17"/>
  <c r="I33" i="17"/>
  <c r="H33" i="17"/>
  <c r="G33" i="17"/>
  <c r="C33" i="17"/>
  <c r="O32" i="17"/>
  <c r="N32" i="17"/>
  <c r="M32" i="17"/>
  <c r="L32" i="17"/>
  <c r="K32" i="17"/>
  <c r="J32" i="17"/>
  <c r="I32" i="17"/>
  <c r="H32" i="17"/>
  <c r="C32" i="17" s="1"/>
  <c r="G32" i="17"/>
  <c r="O31" i="17"/>
  <c r="N31" i="17"/>
  <c r="M31" i="17"/>
  <c r="L31" i="17"/>
  <c r="K31" i="17"/>
  <c r="J31" i="17"/>
  <c r="I31" i="17"/>
  <c r="H31" i="17"/>
  <c r="G31" i="17"/>
  <c r="C31" i="17"/>
  <c r="O30" i="17"/>
  <c r="N30" i="17"/>
  <c r="M30" i="17"/>
  <c r="L30" i="17"/>
  <c r="K30" i="17"/>
  <c r="J30" i="17"/>
  <c r="I30" i="17"/>
  <c r="H30" i="17"/>
  <c r="G30" i="17"/>
  <c r="C30" i="17"/>
  <c r="O29" i="17"/>
  <c r="N29" i="17"/>
  <c r="M29" i="17"/>
  <c r="L29" i="17"/>
  <c r="K29" i="17"/>
  <c r="J29" i="17"/>
  <c r="I29" i="17"/>
  <c r="H29" i="17"/>
  <c r="G29" i="17"/>
  <c r="C29" i="17"/>
  <c r="O28" i="17"/>
  <c r="N28" i="17"/>
  <c r="M28" i="17"/>
  <c r="L28" i="17"/>
  <c r="K28" i="17"/>
  <c r="J28" i="17"/>
  <c r="I28" i="17"/>
  <c r="H28" i="17"/>
  <c r="G28" i="17"/>
  <c r="C28" i="17"/>
  <c r="C27" i="17"/>
  <c r="E27" i="17" s="1"/>
  <c r="O20" i="17"/>
  <c r="O16" i="17" s="1"/>
  <c r="O17" i="17" s="1"/>
  <c r="O19" i="17" s="1"/>
  <c r="N20" i="17"/>
  <c r="N12" i="17" s="1"/>
  <c r="M20" i="17"/>
  <c r="M12" i="17" s="1"/>
  <c r="L20" i="17"/>
  <c r="L16" i="17" s="1"/>
  <c r="L17" i="17" s="1"/>
  <c r="L19" i="17" s="1"/>
  <c r="O15" i="17"/>
  <c r="N15" i="17"/>
  <c r="M15" i="17"/>
  <c r="L15" i="17"/>
  <c r="K15" i="17"/>
  <c r="J15" i="17"/>
  <c r="I15" i="17"/>
  <c r="H15" i="17"/>
  <c r="G15" i="17"/>
  <c r="O12" i="17"/>
  <c r="C9" i="17"/>
  <c r="C18" i="17" s="1"/>
  <c r="E18" i="17" s="1"/>
  <c r="D8" i="17"/>
  <c r="O7" i="17"/>
  <c r="N7" i="17"/>
  <c r="M7" i="17"/>
  <c r="L7" i="17"/>
  <c r="K7" i="17"/>
  <c r="K20" i="17" s="1"/>
  <c r="J7" i="17"/>
  <c r="J34" i="17" s="1"/>
  <c r="I7" i="17"/>
  <c r="I20" i="17" s="1"/>
  <c r="H7" i="17"/>
  <c r="H20" i="17" s="1"/>
  <c r="G7" i="17"/>
  <c r="G34" i="17" s="1"/>
  <c r="C7" i="17"/>
  <c r="E2" i="17" s="1"/>
  <c r="C6" i="17"/>
  <c r="V18" i="19" l="1"/>
  <c r="H12" i="17"/>
  <c r="C12" i="17" s="1"/>
  <c r="H16" i="17"/>
  <c r="H17" i="17" s="1"/>
  <c r="H19" i="17" s="1"/>
  <c r="C19" i="17" s="1"/>
  <c r="E19" i="17" s="1"/>
  <c r="C49" i="17"/>
  <c r="I12" i="17"/>
  <c r="I16" i="17"/>
  <c r="I17" i="17"/>
  <c r="I19" i="17" s="1"/>
  <c r="K12" i="17"/>
  <c r="K16" i="17"/>
  <c r="K17" i="17" s="1"/>
  <c r="K19" i="17" s="1"/>
  <c r="H34" i="17"/>
  <c r="C34" i="17" s="1"/>
  <c r="E34" i="17" s="1"/>
  <c r="M16" i="17"/>
  <c r="M17" i="17" s="1"/>
  <c r="M19" i="17" s="1"/>
  <c r="L12" i="17"/>
  <c r="J20" i="17"/>
  <c r="I34" i="17"/>
  <c r="E9" i="17"/>
  <c r="E20" i="17" s="1"/>
  <c r="N16" i="17"/>
  <c r="N17" i="17" s="1"/>
  <c r="N19" i="17" s="1"/>
  <c r="G20" i="17"/>
  <c r="G16" i="17" l="1"/>
  <c r="G17" i="17" s="1"/>
  <c r="G19" i="17" s="1"/>
  <c r="G12" i="17"/>
  <c r="J12" i="17"/>
  <c r="J16" i="17"/>
  <c r="J17" i="17" s="1"/>
  <c r="J19" i="17" s="1"/>
  <c r="E12" i="17"/>
  <c r="E13" i="17" s="1"/>
  <c r="AC6" i="2" l="1"/>
  <c r="AC7" i="2"/>
  <c r="Q12" i="2"/>
  <c r="W4" i="2"/>
  <c r="Q15" i="2"/>
  <c r="Q11" i="2"/>
  <c r="Q9" i="2"/>
  <c r="Q10" i="2"/>
  <c r="Q8" i="2"/>
  <c r="Q4" i="2" s="1"/>
  <c r="Q14" i="2"/>
  <c r="Q13" i="2"/>
  <c r="E19" i="14" l="1"/>
  <c r="I4" i="1"/>
  <c r="I5" i="1"/>
  <c r="I6" i="1"/>
  <c r="I7" i="1"/>
  <c r="I8" i="1"/>
  <c r="I9" i="1"/>
  <c r="I10" i="1"/>
  <c r="I11" i="1"/>
  <c r="I12" i="1"/>
  <c r="I13" i="1"/>
  <c r="I14" i="1"/>
  <c r="I15" i="1"/>
  <c r="I16" i="1"/>
  <c r="I17" i="1"/>
  <c r="I18" i="1"/>
  <c r="I19" i="1"/>
  <c r="I20" i="1"/>
  <c r="I21" i="1"/>
  <c r="I22" i="1"/>
  <c r="I23" i="1"/>
  <c r="I24" i="1"/>
  <c r="I25" i="1"/>
  <c r="I26" i="1"/>
  <c r="I27" i="1"/>
  <c r="I28" i="1"/>
  <c r="I3" i="1"/>
  <c r="F4" i="1"/>
  <c r="C5" i="1"/>
  <c r="F5" i="1" s="1"/>
  <c r="C6" i="1"/>
  <c r="F6" i="1" s="1"/>
  <c r="C7" i="1"/>
  <c r="F7" i="1" s="1"/>
  <c r="C8" i="1"/>
  <c r="F8" i="1" s="1"/>
  <c r="C9" i="1"/>
  <c r="F9" i="1" s="1"/>
  <c r="C10" i="1"/>
  <c r="F10" i="1" s="1"/>
  <c r="C11" i="1"/>
  <c r="F11" i="1" s="1"/>
  <c r="C12" i="1"/>
  <c r="F12" i="1" s="1"/>
  <c r="C13" i="1"/>
  <c r="C14" i="1"/>
  <c r="F14" i="1" s="1"/>
  <c r="C15" i="1"/>
  <c r="F15" i="1" s="1"/>
  <c r="C16" i="1"/>
  <c r="C17" i="1"/>
  <c r="F17" i="1" s="1"/>
  <c r="C18" i="1"/>
  <c r="F18" i="1" s="1"/>
  <c r="C19" i="1"/>
  <c r="F19" i="1" s="1"/>
  <c r="C20" i="1"/>
  <c r="C21" i="1"/>
  <c r="F21" i="1" s="1"/>
  <c r="C22" i="1"/>
  <c r="F22" i="1" s="1"/>
  <c r="C23" i="1"/>
  <c r="F23" i="1" s="1"/>
  <c r="C24" i="1"/>
  <c r="F24" i="1" s="1"/>
  <c r="C25" i="1"/>
  <c r="C26" i="1"/>
  <c r="F26" i="1" s="1"/>
  <c r="C27" i="1"/>
  <c r="F27" i="1" s="1"/>
  <c r="C28" i="1"/>
  <c r="F28" i="1" s="1"/>
  <c r="C3" i="1"/>
  <c r="F3" i="1" s="1"/>
  <c r="F13" i="1"/>
  <c r="G3" i="1"/>
  <c r="G4" i="1"/>
  <c r="G5" i="1"/>
  <c r="G6" i="1"/>
  <c r="G7" i="1"/>
  <c r="G8" i="1"/>
  <c r="G9" i="1"/>
  <c r="G10" i="1"/>
  <c r="G11" i="1"/>
  <c r="G12" i="1"/>
  <c r="G13" i="1"/>
  <c r="G14" i="1"/>
  <c r="G15" i="1"/>
  <c r="F16" i="1"/>
  <c r="G16" i="1"/>
  <c r="G17" i="1"/>
  <c r="G18" i="1"/>
  <c r="G19" i="1"/>
  <c r="G20" i="1"/>
  <c r="G21" i="1"/>
  <c r="G22" i="1"/>
  <c r="G23" i="1"/>
  <c r="G24" i="1"/>
  <c r="F25" i="1"/>
  <c r="G25" i="1"/>
  <c r="G26" i="1"/>
  <c r="G27" i="1"/>
  <c r="G28" i="1"/>
  <c r="E4" i="1"/>
  <c r="E5" i="1"/>
  <c r="E6" i="1"/>
  <c r="E7" i="1"/>
  <c r="E8" i="1"/>
  <c r="E9" i="1"/>
  <c r="E10" i="1"/>
  <c r="E11" i="1"/>
  <c r="E12" i="1"/>
  <c r="E13" i="1"/>
  <c r="E14" i="1"/>
  <c r="E15" i="1"/>
  <c r="E16" i="1"/>
  <c r="E17" i="1"/>
  <c r="E18" i="1"/>
  <c r="E19" i="1"/>
  <c r="E21" i="1"/>
  <c r="E22" i="1"/>
  <c r="E23" i="1"/>
  <c r="E24" i="1"/>
  <c r="E25" i="1"/>
  <c r="E26" i="1"/>
  <c r="E27" i="1"/>
  <c r="E28" i="1"/>
  <c r="E3" i="1"/>
  <c r="F19" i="14" l="1"/>
  <c r="F20" i="1"/>
  <c r="E30" i="14" l="1"/>
  <c r="AA21" i="24"/>
  <c r="P13" i="24"/>
  <c r="P11" i="24"/>
  <c r="F33" i="14" l="1"/>
  <c r="G24" i="14" s="1"/>
  <c r="Z19" i="2" s="1"/>
  <c r="M11" i="24"/>
  <c r="Q23" i="24"/>
  <c r="X21" i="24"/>
  <c r="M13" i="24"/>
  <c r="M17" i="24"/>
  <c r="X23" i="24" l="1"/>
  <c r="U23" i="24" s="1"/>
  <c r="Z21" i="24"/>
  <c r="U26" i="24" l="1"/>
  <c r="AB21" i="24"/>
  <c r="AA39" i="24" l="1"/>
  <c r="AA37" i="24" s="1"/>
  <c r="U43" i="24" s="1"/>
  <c r="AA33" i="24"/>
  <c r="U39" i="24"/>
  <c r="V26" i="24"/>
  <c r="U37" i="24" l="1"/>
  <c r="U38" i="24"/>
  <c r="U40" i="24" l="1"/>
  <c r="Y21" i="19"/>
  <c r="S21" i="19"/>
  <c r="P13" i="19"/>
  <c r="M13" i="19" s="1"/>
  <c r="P11" i="19"/>
  <c r="M11" i="19" s="1"/>
  <c r="V22" i="19" l="1"/>
  <c r="S32" i="19" s="1"/>
  <c r="S27" i="19"/>
  <c r="V21" i="19"/>
  <c r="S31" i="19" s="1"/>
  <c r="L17" i="19"/>
  <c r="R14" i="19"/>
  <c r="M17" i="19"/>
  <c r="S33" i="19" l="1"/>
  <c r="V23" i="19"/>
  <c r="S26" i="19" s="1"/>
  <c r="S45" i="19" l="1"/>
  <c r="Y33" i="19"/>
  <c r="Y11" i="19" s="1"/>
  <c r="S39" i="19"/>
  <c r="Y39" i="19"/>
  <c r="Y37" i="19" s="1"/>
  <c r="S38" i="19" s="1"/>
  <c r="S23" i="19"/>
  <c r="T26" i="19" s="1"/>
  <c r="Z21" i="19"/>
  <c r="L13" i="19" l="1"/>
  <c r="S37" i="19"/>
  <c r="S43" i="19"/>
  <c r="S40"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tc={22B6E069-3D60-4274-9AC0-4301F58C8DA8}</author>
    <author>tc={C1984011-BCD8-49FE-BDE0-46F1D2A3D5FF}</author>
    <author>tc={69DF6D21-0960-40C9-9359-8C2659C13B44}</author>
    <author>Buster Hansen</author>
    <author>tc={0F26F749-B88C-4E5C-A026-DA040BFD164A}</author>
  </authors>
  <commentList>
    <comment ref="AP2" authorId="0" shapeId="0" xr:uid="{22B6E069-3D60-4274-9AC0-4301F58C8DA8}">
      <text>
        <t xml:space="preserve">[Threaded comment]
Your version of Excel allows you to read this threaded comment; however, any edits to it will get removed if the file is opened in a newer version of Excel. Learn more: https://go.microsoft.com/fwlink/?linkid=870924
Comment:
    Should vary duing the year
</t>
      </text>
    </comment>
    <comment ref="AU2" authorId="1" shapeId="0" xr:uid="{C1984011-BCD8-49FE-BDE0-46F1D2A3D5FF}">
      <text>
        <t>[Threaded comment]
Your version of Excel allows you to read this threaded comment; however, any edits to it will get removed if the file is opened in a newer version of Excel. Learn more: https://go.microsoft.com/fwlink/?linkid=870924
Comment:
    Should vary duing the year</t>
      </text>
    </comment>
    <comment ref="AU3" authorId="2" shapeId="0" xr:uid="{69DF6D21-0960-40C9-9359-8C2659C13B44}">
      <text>
        <t xml:space="preserve">[Threaded comment]
Your version of Excel allows you to read this threaded comment; however, any edits to it will get removed if the file is opened in a newer version of Excel. Learn more: https://go.microsoft.com/fwlink/?linkid=870924
Comment:
    Should vary during the year
</t>
      </text>
    </comment>
    <comment ref="Z9" authorId="3" shapeId="0" xr:uid="{A7CAA2FD-3C89-43E6-A397-ECAA40748E78}">
      <text>
        <r>
          <rPr>
            <b/>
            <sz val="9"/>
            <color indexed="81"/>
            <rFont val="Tahoma"/>
            <family val="2"/>
          </rPr>
          <t>Buster Hansen:</t>
        </r>
        <r>
          <rPr>
            <sz val="9"/>
            <color indexed="81"/>
            <rFont val="Tahoma"/>
            <family val="2"/>
          </rPr>
          <t xml:space="preserve">
Low ramping down is 28% (found iterativly) therefor we chose 30% </t>
        </r>
      </text>
    </comment>
    <comment ref="AF15" authorId="4" shapeId="0" xr:uid="{0F26F749-B88C-4E5C-A026-DA040BFD164A}">
      <text>
        <t>[Threaded comment]
Your version of Excel allows you to read this threaded comment; however, any edits to it will get removed if the file is opened in a newer version of Excel. Learn more: https://go.microsoft.com/fwlink/?linkid=870924
Comment:
    https://observatory.clean-hydrogen.europa.eu/hydrogen-landscape/production-trade-and-cost/cost-hydrogen-production</t>
      </text>
    </comment>
    <comment ref="AH27" authorId="3" shapeId="0" xr:uid="{143AA31A-1E21-4099-9C21-6805D6B0BE08}">
      <text>
        <r>
          <rPr>
            <sz val="9"/>
            <color indexed="81"/>
            <rFont val="Tahoma"/>
            <family val="2"/>
          </rPr>
          <t>“For the feasibility study, a variation of ±20 % was applied to heating and cooling prices. This range reflects a typical contingency margin used in feasibility assessments, capturing the uncertainty considered realistic in the planning phase. In this way, the sensitivity analysis directly represents the business case risk profile.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Buster Bukart Hansen</author>
  </authors>
  <commentList>
    <comment ref="F1" authorId="0" shapeId="0" xr:uid="{D5DBBE3A-0823-4E7F-A23A-0180605F803B}">
      <text>
        <r>
          <rPr>
            <b/>
            <sz val="9"/>
            <color indexed="81"/>
            <rFont val="Tahoma"/>
            <family val="2"/>
          </rPr>
          <t>Buster Bukart Hansen:</t>
        </r>
        <r>
          <rPr>
            <sz val="9"/>
            <color indexed="81"/>
            <rFont val="Tahoma"/>
            <family val="2"/>
          </rPr>
          <t xml:space="preserve">
g/GJ should be divided by 1000 for Kg and 1000 for GJ to MJ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tc={3058E149-1235-4340-8E38-0CE3B935BA60}</author>
    <author>tc={6033032B-7E7A-4640-B47B-69650E8D5FDD}</author>
    <author>tc={6D26605C-ECFF-47D0-BC4C-DC76760C94AC}</author>
    <author>tc={905706F7-9BED-4E48-991D-DA314124452D}</author>
    <author>tc={FD19939C-5758-478F-840C-82D21F1BA8D1}</author>
    <author>tc={6F70FEA8-0B19-44E3-8CCD-02DA36C83D22}</author>
    <author>tc={5BC1AE92-C6D1-456F-965B-75E6BF4A3C06}</author>
    <author>tc={7EBEE09E-5BA9-4B08-B1DF-AC7B4A800C3B}</author>
    <author>tc={D9C2E2D5-6658-41D3-AD50-A809C5B4DFB0}</author>
    <author>tc={94AFE4AD-E87A-415E-A950-8EC8E6184865}</author>
    <author>tc={BC5C6B19-D0D9-44D1-A6D9-85AAAF70ECC8}</author>
    <author>tc={29B07410-ED88-46F3-A387-EEA1AB804A98}</author>
  </authors>
  <commentList>
    <comment ref="A19" authorId="0" shapeId="0" xr:uid="{3058E149-1235-4340-8E38-0CE3B935BA60}">
      <text>
        <t>[Threaded comment]
Your version of Excel allows you to read this threaded comment; however, any edits to it will get removed if the file is opened in a newer version of Excel. Learn more: https://go.microsoft.com/fwlink/?linkid=870924
Comment:
    Obs! 2023-satser da der er regnet med 2023-priser i optimering
Reply:
    CO2-afgiftsoplægning dog indført</t>
      </text>
    </comment>
    <comment ref="A21" authorId="1" shapeId="0" xr:uid="{6033032B-7E7A-4640-B47B-69650E8D5FDD}">
      <text>
        <t>[Threaded comment]
Your version of Excel allows you to read this threaded comment; however, any edits to it will get removed if the file is opened in a newer version of Excel. Learn more: https://go.microsoft.com/fwlink/?linkid=870924
Comment:
    CO2-afgifterne stiger markant grundet ny afgift. Satsen afhænger også af CO2-kvotepris
Reply:
    V-formel anvendt</t>
      </text>
    </comment>
    <comment ref="A24" authorId="2" shapeId="0" xr:uid="{6D26605C-ECFF-47D0-BC4C-DC76760C94AC}">
      <text>
        <t>[Threaded comment]
Your version of Excel allows you to read this threaded comment; however, any edits to it will get removed if the file is opened in a newer version of Excel. Learn more: https://go.microsoft.com/fwlink/?linkid=870924
Comment:
    E-formel anvendt</t>
      </text>
    </comment>
    <comment ref="A25" authorId="3" shapeId="0" xr:uid="{905706F7-9BED-4E48-991D-DA314124452D}">
      <text>
        <t>[Threaded comment]
Your version of Excel allows you to read this threaded comment; however, any edits to it will get removed if the file is opened in a newer version of Excel. Learn more: https://go.microsoft.com/fwlink/?linkid=870924
Comment:
    Antages at falde med stigende CO2-afgift
Reply:
    Regnes på baggrund af leveret varme efter evt. bortkøl. Derudover fratrækkes den rene biofraktion (altså vognlæs der kun er biomasse): Qlev=Qprod - Qbortkøl - 0,142 * 0,85 * Etaheat/(Etaheat+EtaPower) * indfyret
Reply:
    I ovenstående formel er ren biofraktion = 14,2 %</t>
      </text>
    </comment>
    <comment ref="B25" authorId="4" shapeId="0" xr:uid="{FD19939C-5758-478F-840C-82D21F1BA8D1}">
      <text>
        <t>[Threaded comment]
Your version of Excel allows you to read this threaded comment; however, any edits to it will get removed if the file is opened in a newer version of Excel. Learn more: https://go.microsoft.com/fwlink/?linkid=870924
Comment:
    GJ varme</t>
      </text>
    </comment>
    <comment ref="A26" authorId="5" shapeId="0" xr:uid="{6F70FEA8-0B19-44E3-8CCD-02DA36C83D22}">
      <text>
        <t>[Threaded comment]
Your version of Excel allows you to read this threaded comment; however, any edits to it will get removed if the file is opened in a newer version of Excel. Learn more: https://go.microsoft.com/fwlink/?linkid=870924
Comment:
    Regnes på baggrund af produceret varme fratrukket ren biofraktion. Qtillæg =Qprod * (1-0,142)
Reply:
    Ift. rabat i tillægsafgift regnes denne på baggrund af summen af produceret varme og brutto elproduktion fratrukket ren biofraktion: Qtillæg,rabat = (Qprod + Pbrut) * (1-0,142)</t>
      </text>
    </comment>
    <comment ref="B26" authorId="6" shapeId="0" xr:uid="{5BC1AE92-C6D1-456F-965B-75E6BF4A3C06}">
      <text>
        <t>[Threaded comment]
Your version of Excel allows you to read this threaded comment; however, any edits to it will get removed if the file is opened in a newer version of Excel. Learn more: https://go.microsoft.com/fwlink/?linkid=870924
Comment:
    GJ varme</t>
      </text>
    </comment>
    <comment ref="A27" authorId="7" shapeId="0" xr:uid="{7EBEE09E-5BA9-4B08-B1DF-AC7B4A800C3B}">
      <text>
        <t>[Threaded comment]
Your version of Excel allows you to read this threaded comment; however, any edits to it will get removed if the file is opened in a newer version of Excel. Learn more: https://go.microsoft.com/fwlink/?linkid=870924
Comment:
    Kriterie for om rabatten kan opnås opgøres på månedsbasis</t>
      </text>
    </comment>
    <comment ref="A30" authorId="8" shapeId="0" xr:uid="{D9C2E2D5-6658-41D3-AD50-A809C5B4DFB0}">
      <text>
        <t>[Threaded comment]
Your version of Excel allows you to read this threaded comment; however, any edits to it will get removed if the file is opened in a newer version of Excel. Learn more: https://go.microsoft.com/fwlink/?linkid=870924
Comment:
    Antages at falde med stigende CO2-afgift</t>
      </text>
    </comment>
    <comment ref="A31" authorId="9" shapeId="0" xr:uid="{94AFE4AD-E87A-415E-A950-8EC8E6184865}">
      <text>
        <t>[Threaded comment]
Your version of Excel allows you to read this threaded comment; however, any edits to it will get removed if the file is opened in a newer version of Excel. Learn more: https://go.microsoft.com/fwlink/?linkid=870924
Comment:
    Antages at falde med stigende CO2-afgift</t>
      </text>
    </comment>
    <comment ref="A32" authorId="10" shapeId="0" xr:uid="{BC5C6B19-D0D9-44D1-A6D9-85AAAF70ECC8}">
      <text>
        <t>[Threaded comment]
Your version of Excel allows you to read this threaded comment; however, any edits to it will get removed if the file is opened in a newer version of Excel. Learn more: https://go.microsoft.com/fwlink/?linkid=870924
Comment:
    Antages at falde med stigende CO2-afgift</t>
      </text>
    </comment>
    <comment ref="A33" authorId="11" shapeId="0" xr:uid="{29B07410-ED88-46F3-A387-EEA1AB804A98}">
      <text>
        <t>[Threaded comment]
Your version of Excel allows you to read this threaded comment; however, any edits to it will get removed if the file is opened in a newer version of Excel. Learn more: https://go.microsoft.com/fwlink/?linkid=870924
Comment:
    Der regnes med 0,89 kgNOx/ton-affald.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tc={2833C291-B04F-44EA-9FEC-E8641B31BC7C}</author>
  </authors>
  <commentList>
    <comment ref="B52" authorId="0" shapeId="0" xr:uid="{2833C291-B04F-44EA-9FEC-E8641B31BC7C}">
      <text>
        <t>[Threaded comment]
Your version of Excel allows you to read this threaded comment; however, any edits to it will get removed if the file is opened in a newer version of Excel. Learn more: https://go.microsoft.com/fwlink/?linkid=870924
Comment:
    https://observatory.clean-hydrogen.europa.eu/hydrogen-landscape/production-trade-and-cost/cost-hydrogen-production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Anders</author>
  </authors>
  <commentList>
    <comment ref="E12" authorId="0" shapeId="0" xr:uid="{4BBE6F55-FF2C-49E0-9EB7-A06F76FBE91F}">
      <text>
        <r>
          <rPr>
            <b/>
            <sz val="9"/>
            <color indexed="81"/>
            <rFont val="Tahoma"/>
            <family val="2"/>
          </rPr>
          <t>Anders:</t>
        </r>
        <r>
          <rPr>
            <sz val="9"/>
            <color indexed="81"/>
            <rFont val="Tahoma"/>
            <family val="2"/>
          </rPr>
          <t xml:space="preserve">
This fig (83400 m3) is used today for CAPEX/OPEX TW. It's  based on the KPI in this file -correct used? To be verified!
PW consumption at other project (laerge 2GW electricity). 2.5 M3 UPW needed. If scaled it will be 250000 m3/year. 3 times more.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<sst xmlns="http://schemas.openxmlformats.org/spreadsheetml/2006/main" count="11164" uniqueCount="763">
  <si>
    <t>Brændselstype</t>
  </si>
  <si>
    <t>GJ/ton</t>
  </si>
  <si>
    <t>Koks</t>
  </si>
  <si>
    <t>Stenkul</t>
  </si>
  <si>
    <t>Brunkulsbriketter</t>
  </si>
  <si>
    <t>Brunkul med høj brændværdi</t>
  </si>
  <si>
    <t>Brunkul</t>
  </si>
  <si>
    <t>Olieskifer</t>
  </si>
  <si>
    <t>Tørv</t>
  </si>
  <si>
    <t>Tørvebriketter</t>
  </si>
  <si>
    <t>Rest brændselsolie (svær olie)</t>
  </si>
  <si>
    <t>Let brændselsolie</t>
  </si>
  <si>
    <t>Motorbrændstof (benzin)</t>
  </si>
  <si>
    <t>Paraffinolie</t>
  </si>
  <si>
    <t>LPG</t>
  </si>
  <si>
    <t>Naturgas</t>
  </si>
  <si>
    <t>LNG</t>
  </si>
  <si>
    <t>Træ (25 % fugtighed)</t>
  </si>
  <si>
    <t>Pelllets/ træbriketter</t>
  </si>
  <si>
    <t>Affald</t>
  </si>
  <si>
    <t>1 MJ udvundet varme</t>
  </si>
  <si>
    <t>1 kWh elektrisk energi</t>
  </si>
  <si>
    <t>Petroleum*</t>
  </si>
  <si>
    <t>Petroleumskoks*</t>
  </si>
  <si>
    <t>Halm*</t>
  </si>
  <si>
    <t>Skovflis*</t>
  </si>
  <si>
    <t>Træpiller*</t>
  </si>
  <si>
    <t>Træaffald*</t>
  </si>
  <si>
    <t>Low</t>
  </si>
  <si>
    <t>avg.</t>
  </si>
  <si>
    <t>high</t>
  </si>
  <si>
    <t xml:space="preserve">COP </t>
  </si>
  <si>
    <t>Minimum capacity of power</t>
  </si>
  <si>
    <t>Maximum capacity of power</t>
  </si>
  <si>
    <t>Electrical boiler</t>
  </si>
  <si>
    <t xml:space="preserve">Efficiancy </t>
  </si>
  <si>
    <t>Boiler Natural gas</t>
  </si>
  <si>
    <t xml:space="preserve">Boiler waste </t>
  </si>
  <si>
    <t>Minimum capacity of heat</t>
  </si>
  <si>
    <t>Maximum capacity of heat</t>
  </si>
  <si>
    <t>Mass flow rate min</t>
  </si>
  <si>
    <t>Uites</t>
  </si>
  <si>
    <t>Nan</t>
  </si>
  <si>
    <t>MW</t>
  </si>
  <si>
    <t>%</t>
  </si>
  <si>
    <t>kJ/s</t>
  </si>
  <si>
    <t>LHV</t>
  </si>
  <si>
    <t>B) C) F)</t>
  </si>
  <si>
    <t>-</t>
  </si>
  <si>
    <t>ton CO2/TJ</t>
  </si>
  <si>
    <t>Bioolie og anden flydende biobrændsel</t>
  </si>
  <si>
    <t>B) C) E) F)</t>
  </si>
  <si>
    <t>Biodiesel</t>
  </si>
  <si>
    <t>Bioethanol</t>
  </si>
  <si>
    <t>Rapsolie</t>
  </si>
  <si>
    <t>E) F)</t>
  </si>
  <si>
    <t>Anden fast biomasse</t>
  </si>
  <si>
    <t>A) E) F)</t>
  </si>
  <si>
    <t>Træflis</t>
  </si>
  <si>
    <t>Træaffald</t>
  </si>
  <si>
    <t>Træpiller</t>
  </si>
  <si>
    <t>Halm</t>
  </si>
  <si>
    <t>F)</t>
  </si>
  <si>
    <t>Biogas</t>
  </si>
  <si>
    <t>F) M)</t>
  </si>
  <si>
    <t>Petrokoks</t>
  </si>
  <si>
    <t>J)</t>
  </si>
  <si>
    <t>Kul</t>
  </si>
  <si>
    <t>B)</t>
  </si>
  <si>
    <t>Methanol</t>
  </si>
  <si>
    <t>Benzin</t>
  </si>
  <si>
    <t>Gasolie/dieselolie</t>
  </si>
  <si>
    <t>E)</t>
  </si>
  <si>
    <t>Spildolie</t>
  </si>
  <si>
    <t>Fuelolie</t>
  </si>
  <si>
    <t>Butan</t>
  </si>
  <si>
    <t>F) D) I)</t>
  </si>
  <si>
    <t>Bionaturgas</t>
  </si>
  <si>
    <t>G) H) I)</t>
  </si>
  <si>
    <t>Noter</t>
  </si>
  <si>
    <t>Biomassefraktion for kulstofindhold (%)</t>
  </si>
  <si>
    <t>Enhed (Emissionsfaktor)</t>
  </si>
  <si>
    <t>Emissionsfaktor (eller foreløbig emissionsfaktor for biomasse)</t>
  </si>
  <si>
    <t>Brændsel</t>
  </si>
  <si>
    <t>https://syddanskuni-my.sharepoint.com/personal/busterhansen_sdu_dk/Documents/Sector%20coupling/Literature/CO2-emission%20factor/energistyrelsens_standardfaktorer_for_2021-25-01-2022.pdf</t>
  </si>
  <si>
    <t>https://syddanskuni-my.sharepoint.com/personal/busterhansen_sdu_dk/Documents/Sector%20coupling/Literature/heat%20value/standardforudsaetninger_24-11-21.pdf</t>
  </si>
  <si>
    <t>Raffinaderier</t>
  </si>
  <si>
    <t>Raffinaderigas</t>
  </si>
  <si>
    <t>Industrielle kedler</t>
  </si>
  <si>
    <t>Ledningsgas</t>
  </si>
  <si>
    <t>Industri og lidnende</t>
  </si>
  <si>
    <t>Motor</t>
  </si>
  <si>
    <t>Brænde og andre træprodukter</t>
  </si>
  <si>
    <t>Gasolie</t>
  </si>
  <si>
    <t>Husholdninger</t>
  </si>
  <si>
    <t>Biogas***</t>
  </si>
  <si>
    <t>Dampturbine</t>
  </si>
  <si>
    <t>Træ</t>
  </si>
  <si>
    <t>Ren varmeproduktion på decentrale værker og lingende</t>
  </si>
  <si>
    <t>Træ*</t>
  </si>
  <si>
    <t>Gasturbine</t>
  </si>
  <si>
    <t>Decentrale kraftvarmeværker</t>
  </si>
  <si>
    <t>Centrale kraftværker og kraftvarmeværker</t>
  </si>
  <si>
    <t>PM2.5 g/GJ</t>
  </si>
  <si>
    <t>N2O g/GJ</t>
  </si>
  <si>
    <t>CH4 g/GJ</t>
  </si>
  <si>
    <t>CO2 kg/GJ</t>
  </si>
  <si>
    <t>Anlægstype</t>
  </si>
  <si>
    <t>https://syddanskuni-my.sharepoint.com/personal/busterhansen_sdu_dk/Documents/Sector%20coupling/Literature/CO2-emission%20factor/soeb22.pdf</t>
  </si>
  <si>
    <t>Industrielle forbrændingsanlæg</t>
  </si>
  <si>
    <t>Forbrændingsanlæg i husholdninger mv.</t>
  </si>
  <si>
    <t>Større forbrændingsanlæg, inkl. affaldsforbrændingsanlæg</t>
  </si>
  <si>
    <t>PM2.5</t>
  </si>
  <si>
    <t>NOx</t>
  </si>
  <si>
    <t>SO2/SO4</t>
  </si>
  <si>
    <t>Sektor</t>
  </si>
  <si>
    <t>Se tabel 14</t>
  </si>
  <si>
    <t>SNAP1</t>
  </si>
  <si>
    <t>SNAP2</t>
  </si>
  <si>
    <t>SNAP3</t>
  </si>
  <si>
    <t>2021 - Priser kr./kg</t>
  </si>
  <si>
    <t>Kr./ton, 2023-priser</t>
  </si>
  <si>
    <r>
      <t>CO</t>
    </r>
    <r>
      <rPr>
        <vertAlign val="subscript"/>
        <sz val="11"/>
        <color theme="1"/>
        <rFont val="Calibri"/>
        <family val="2"/>
      </rPr>
      <t>2</t>
    </r>
    <r>
      <rPr>
        <sz val="11"/>
        <color theme="1"/>
        <rFont val="Calibri"/>
        <family val="2"/>
      </rPr>
      <t>-kvoter</t>
    </r>
  </si>
  <si>
    <t xml:space="preserve">Kilde: Finansministeriet. </t>
  </si>
  <si>
    <t>Analyseforudsætninger 2022 (AF22) til sammenligning</t>
  </si>
  <si>
    <r>
      <t>CO</t>
    </r>
    <r>
      <rPr>
        <vertAlign val="subscript"/>
        <sz val="11"/>
        <color theme="0" tint="-0.499984740745262"/>
        <rFont val="Calibri"/>
        <family val="2"/>
      </rPr>
      <t>2</t>
    </r>
    <r>
      <rPr>
        <sz val="11"/>
        <color theme="0" tint="-0.499984740745262"/>
        <rFont val="Calibri"/>
        <family val="2"/>
      </rPr>
      <t>-kvoter</t>
    </r>
  </si>
  <si>
    <t>https://syddanskuni-my.sharepoint.com/personal/busterhansen_sdu_dk/Documents/Sector%20coupling/Literature/dataset/af23_-_offentligt_datasaet.xlsx</t>
  </si>
  <si>
    <t>Danske priser an forbrugssted (2023-priser, kr./GJ)</t>
  </si>
  <si>
    <t>An centralt værk</t>
  </si>
  <si>
    <t>An decentralt værk</t>
  </si>
  <si>
    <t xml:space="preserve">Kilde: Energistyrelsens fremskrivninger. Tillæg til importpriserne for at nå frem til forbrugssted(raffinaderiomkostninger og omkostninger til transport m.m.) er uændrede ift. AF22, men dog opregnet til 2023-prisniveau. </t>
  </si>
  <si>
    <t>Træpiller, træflis og halm</t>
  </si>
  <si>
    <t>Kilde: Energistyrelsens fremskrivninger. Tillæg til importpriserne for at nå frem til forbrugssted er uændrede ift. AF22, men dog opregnet til 2023-prisniveau.</t>
  </si>
  <si>
    <t>af23_-_offentligt_datasaet</t>
  </si>
  <si>
    <t>Emissionfactor CO2</t>
  </si>
  <si>
    <t>Emissionfactor SOx</t>
  </si>
  <si>
    <t>Emissionfactor NOx</t>
  </si>
  <si>
    <t>Fuel cost</t>
  </si>
  <si>
    <t>Emission cost CO2</t>
  </si>
  <si>
    <t>Emission cost Nox</t>
  </si>
  <si>
    <t>Emission cost Sox</t>
  </si>
  <si>
    <t>kg/ GJ</t>
  </si>
  <si>
    <t>kr./kg</t>
  </si>
  <si>
    <t>Kr./ton</t>
  </si>
  <si>
    <r>
      <t>CO</t>
    </r>
    <r>
      <rPr>
        <b/>
        <vertAlign val="subscript"/>
        <sz val="15"/>
        <color theme="0"/>
        <rFont val="Calibri"/>
        <family val="2"/>
        <scheme val="minor"/>
      </rPr>
      <t>2</t>
    </r>
    <r>
      <rPr>
        <b/>
        <sz val="15"/>
        <color theme="0"/>
        <rFont val="Calibri"/>
        <family val="2"/>
        <scheme val="minor"/>
      </rPr>
      <t>-kvotepris</t>
    </r>
  </si>
  <si>
    <t>kr./GJ</t>
  </si>
  <si>
    <t>NG_Values</t>
  </si>
  <si>
    <t>EB_Values</t>
  </si>
  <si>
    <t>https://syddanskuni-my.sharepoint.com/personal/busterhansen_sdu_dk/Documents/Sector%20coupling/Literature/Economics/tillaeg_annuitetsregning.pdf</t>
  </si>
  <si>
    <t>DKK/MWh</t>
  </si>
  <si>
    <t>energinets-elpriser-af22-maj-2023</t>
  </si>
  <si>
    <t>electricity price</t>
  </si>
  <si>
    <t xml:space="preserve">Emissionfactor in the electircity grid </t>
  </si>
  <si>
    <t>nettabet,</t>
  </si>
  <si>
    <t>CO2 kg/MWh</t>
  </si>
  <si>
    <t>CH4/g/MWh</t>
  </si>
  <si>
    <t>N20 g/MWh</t>
  </si>
  <si>
    <t>SO2 g/MWh</t>
  </si>
  <si>
    <t>Nox g/MWh</t>
  </si>
  <si>
    <t>PM2,5 g/MWh</t>
  </si>
  <si>
    <t>Produktion</t>
  </si>
  <si>
    <t xml:space="preserve">forbrug* </t>
  </si>
  <si>
    <t xml:space="preserve">* nattab svarende til 5,8 % </t>
  </si>
  <si>
    <t>kg/MWh</t>
  </si>
  <si>
    <t xml:space="preserve">Electricity price 2024 </t>
  </si>
  <si>
    <t>Heat value</t>
  </si>
  <si>
    <t>Emissionsfactor</t>
  </si>
  <si>
    <t xml:space="preserve">CO2 in fuels </t>
  </si>
  <si>
    <t>CO2, NOx, Sox in grid and fuels</t>
  </si>
  <si>
    <t>SØB</t>
  </si>
  <si>
    <t>Energinets fremskrivninger</t>
  </si>
  <si>
    <t>ENS - Standart forudsætninger</t>
  </si>
  <si>
    <t xml:space="preserve">ENS - standart faktor </t>
  </si>
  <si>
    <t>Sheet</t>
  </si>
  <si>
    <t>datatable</t>
  </si>
  <si>
    <t>Reference</t>
  </si>
  <si>
    <t>Link</t>
  </si>
  <si>
    <t>CO2 cost</t>
  </si>
  <si>
    <t>NOx, SOx Cost</t>
  </si>
  <si>
    <t>ENS - Analyse fremskrivninger</t>
  </si>
  <si>
    <t>Emission cost</t>
  </si>
  <si>
    <t>Grid loss</t>
  </si>
  <si>
    <t>Kul, råolie og naturgas</t>
  </si>
  <si>
    <t>affald kr / ton</t>
  </si>
  <si>
    <t>Gns. takst for dedikerede anlæg (kr. pr. ton)</t>
  </si>
  <si>
    <t>Gns. takst for dedikerede og multifyrede anlæg (kr. pr. ton)</t>
  </si>
  <si>
    <t>kr./ton</t>
  </si>
  <si>
    <t>WTE_Values</t>
  </si>
  <si>
    <t>Mass flow rate max</t>
  </si>
  <si>
    <t>Boiler biomass - straw</t>
  </si>
  <si>
    <t>Straw_Values</t>
  </si>
  <si>
    <t>CO2 - Table 14</t>
  </si>
  <si>
    <t>Boiler biomass - Træflis</t>
  </si>
  <si>
    <t>Woodchips_Values</t>
  </si>
  <si>
    <t>Boiler biomass - biooile</t>
  </si>
  <si>
    <t>biooile_Values</t>
  </si>
  <si>
    <t>Life time left</t>
  </si>
  <si>
    <t>years</t>
  </si>
  <si>
    <t>Present value of the plant</t>
  </si>
  <si>
    <t>DKK</t>
  </si>
  <si>
    <t>OPEX</t>
  </si>
  <si>
    <t>% of CAPEX</t>
  </si>
  <si>
    <t>Minimum production capacity of heat</t>
  </si>
  <si>
    <t xml:space="preserve">% of max capacity </t>
  </si>
  <si>
    <t xml:space="preserve">Start up cost </t>
  </si>
  <si>
    <t>Ramping up and down</t>
  </si>
  <si>
    <t xml:space="preserve">% of production </t>
  </si>
  <si>
    <t>CHP_Values</t>
  </si>
  <si>
    <t>Minimum production capacity of power</t>
  </si>
  <si>
    <t xml:space="preserve">% of power production </t>
  </si>
  <si>
    <t>CM value</t>
  </si>
  <si>
    <t>P</t>
  </si>
  <si>
    <t>Q</t>
  </si>
  <si>
    <t>Kr./kg</t>
  </si>
  <si>
    <t>Inputs cells</t>
  </si>
  <si>
    <t>Calculated cells</t>
  </si>
  <si>
    <t>Equal to reference cell</t>
  </si>
  <si>
    <t xml:space="preserve">We want to findthe Cv value </t>
  </si>
  <si>
    <t xml:space="preserve">Cv eqaution </t>
  </si>
  <si>
    <t>When P = to P_max then Q is equal to 0</t>
  </si>
  <si>
    <t>Is unknown in this regards, as we want to calculate it to find the cross section between the lines, as we know the Cm value</t>
  </si>
  <si>
    <t xml:space="preserve"> </t>
  </si>
  <si>
    <t>P(Q)  = Cv * Q + P_max</t>
  </si>
  <si>
    <t>P_max</t>
  </si>
  <si>
    <t>Cv</t>
  </si>
  <si>
    <t>This one should be between -0,5 and -0,3</t>
  </si>
  <si>
    <t xml:space="preserve">Cm equation </t>
  </si>
  <si>
    <t xml:space="preserve">We can calcualte this based on the equation  </t>
  </si>
  <si>
    <t>We want to find the cross section when Q is equal to Q_max, as we know Q_maxa</t>
  </si>
  <si>
    <t>P(Q)   =Q * CM</t>
  </si>
  <si>
    <t>Q_max</t>
  </si>
  <si>
    <t>Cm</t>
  </si>
  <si>
    <t>Small equal to 0,4 big to 0,6</t>
  </si>
  <si>
    <t xml:space="preserve">We want to find the cross section between Cm and Cv_small equation </t>
  </si>
  <si>
    <t xml:space="preserve">Cv_small eqaution </t>
  </si>
  <si>
    <t>When P = to P_min then Q is equal to 0</t>
  </si>
  <si>
    <t>P(Q)  = Cv * Q + P</t>
  </si>
  <si>
    <t>P_min</t>
  </si>
  <si>
    <t>We want to find the cross section when Q is equal to Q_min - we do that by setting the two equations equal to each other</t>
  </si>
  <si>
    <t>Q_min</t>
  </si>
  <si>
    <t xml:space="preserve">So the two equations cross in (x,y) </t>
  </si>
  <si>
    <t>X</t>
  </si>
  <si>
    <t>Y</t>
  </si>
  <si>
    <t xml:space="preserve">Solar data </t>
  </si>
  <si>
    <t>NSRDB: National Solar Radiation Database</t>
  </si>
  <si>
    <t>SP_Values</t>
  </si>
  <si>
    <t>Efficiancy</t>
  </si>
  <si>
    <t xml:space="preserve">Cross area </t>
  </si>
  <si>
    <t>m^2</t>
  </si>
  <si>
    <t>OPEX fixed</t>
  </si>
  <si>
    <t>EuR to DKK</t>
  </si>
  <si>
    <t>DKK/MWh/year</t>
  </si>
  <si>
    <t xml:space="preserve">OPEX variable - should be cost of electricity </t>
  </si>
  <si>
    <t>GHI KWh/m2</t>
  </si>
  <si>
    <t>PtH2_1</t>
  </si>
  <si>
    <t>Efficiancy to H2</t>
  </si>
  <si>
    <t>Efficiancy to Heat</t>
  </si>
  <si>
    <t xml:space="preserve">Revenue H2 </t>
  </si>
  <si>
    <t>Cockpit</t>
  </si>
  <si>
    <t xml:space="preserve">Cost of h2 </t>
  </si>
  <si>
    <t>Revenue excess heat</t>
  </si>
  <si>
    <t>kr/MWh</t>
  </si>
  <si>
    <t>Cooling cost</t>
  </si>
  <si>
    <t>Technology</t>
  </si>
  <si>
    <r>
      <t>Assumtions: 100MW produces 45 to 55 ton H2 per day per this sheet. KPI used is 46,6 (2025 ctrl). PtX to convert 100% of captured CO2 to e-Methane needs 37 ton H2 per day. Capactity considering production planning (periodic stop in production due to variation in electrical price and others) we design capacity to be</t>
    </r>
    <r>
      <rPr>
        <sz val="8"/>
        <color rgb="FF0070C0"/>
        <rFont val="Calibri"/>
        <family val="2"/>
        <scheme val="minor"/>
      </rPr>
      <t xml:space="preserve"> 1.3 times</t>
    </r>
    <r>
      <rPr>
        <sz val="8"/>
        <color rgb="FFFF0000"/>
        <rFont val="Calibri"/>
        <family val="2"/>
        <scheme val="minor"/>
      </rPr>
      <t xml:space="preserve"> demand of 37 tones per day= 37x1,3=48). </t>
    </r>
  </si>
  <si>
    <t>FLH (based on capacity/1,3)</t>
  </si>
  <si>
    <t>Hydrogen production via alkaline electrolysis (AEC) for 100 MW plant</t>
  </si>
  <si>
    <t>year</t>
  </si>
  <si>
    <r>
      <t xml:space="preserve">PtX (48 of 46,6 ) is set to be the same as 100% </t>
    </r>
    <r>
      <rPr>
        <sz val="8"/>
        <color rgb="FF0070C0"/>
        <rFont val="Calibri"/>
        <family val="2"/>
        <scheme val="minor"/>
      </rPr>
      <t>(1,3)</t>
    </r>
    <r>
      <rPr>
        <sz val="8"/>
        <color rgb="FFFF0000"/>
        <rFont val="Calibri"/>
        <family val="2"/>
        <scheme val="minor"/>
      </rPr>
      <t xml:space="preserve"> or a 103MW plant.</t>
    </r>
  </si>
  <si>
    <t>Note</t>
  </si>
  <si>
    <t>Ref. In doc</t>
  </si>
  <si>
    <t>Ref</t>
  </si>
  <si>
    <t>est</t>
  </si>
  <si>
    <t>Unit</t>
  </si>
  <si>
    <t>Consumption per year</t>
  </si>
  <si>
    <t>ctrl</t>
  </si>
  <si>
    <t>crtl</t>
  </si>
  <si>
    <t>Lower</t>
  </si>
  <si>
    <t>Upper</t>
  </si>
  <si>
    <t>cat</t>
  </si>
  <si>
    <t>par</t>
  </si>
  <si>
    <t>KPI H2-Production Söndeborg</t>
  </si>
  <si>
    <t/>
  </si>
  <si>
    <t>Energy/technical data</t>
  </si>
  <si>
    <t>Typical total plant size [MW input_e]</t>
  </si>
  <si>
    <t>Typical total plant size [kgH2 / day of max output]</t>
  </si>
  <si>
    <t>Max kg H2/day</t>
  </si>
  <si>
    <t>Tones/year</t>
  </si>
  <si>
    <t>A, B</t>
  </si>
  <si>
    <t>Input</t>
  </si>
  <si>
    <t>Days to reach 12,2 ktons at max prod</t>
  </si>
  <si>
    <t>Electricity (% total input [MWh / MWh])</t>
  </si>
  <si>
    <t>MWh</t>
  </si>
  <si>
    <r>
      <t>Electricity consumption [stack level, KWh/kgH</t>
    </r>
    <r>
      <rPr>
        <vertAlign val="subscript"/>
        <sz val="8"/>
        <rFont val="Calibri"/>
        <family val="2"/>
      </rPr>
      <t>2</t>
    </r>
    <r>
      <rPr>
        <sz val="8"/>
        <rFont val="Calibri"/>
        <family val="2"/>
      </rPr>
      <t>]</t>
    </r>
  </si>
  <si>
    <t>C, D</t>
  </si>
  <si>
    <t>[4], [5], [6], [7]</t>
  </si>
  <si>
    <t>[1], [2], [3], [4]</t>
  </si>
  <si>
    <r>
      <t>Electricity consumption [stack+BOP level, KWh/kgH</t>
    </r>
    <r>
      <rPr>
        <vertAlign val="subscript"/>
        <sz val="8"/>
        <rFont val="Calibri"/>
        <family val="2"/>
      </rPr>
      <t>2</t>
    </r>
    <r>
      <rPr>
        <sz val="8"/>
        <rFont val="Calibri"/>
        <family val="2"/>
      </rPr>
      <t>]</t>
    </r>
  </si>
  <si>
    <t>Tech water UPW</t>
  </si>
  <si>
    <t>E</t>
  </si>
  <si>
    <t>Ultrapure Water for electrolysis [kg / MWh input_e]</t>
  </si>
  <si>
    <t>kg/MWh el</t>
  </si>
  <si>
    <t>UPW m3/year</t>
  </si>
  <si>
    <t>UPW for electrolysis m3/h</t>
  </si>
  <si>
    <t>UPW m3/h</t>
  </si>
  <si>
    <t>Output</t>
  </si>
  <si>
    <t xml:space="preserve">Output </t>
  </si>
  <si>
    <t>Hydrogen Output (% total input_e [MWh / MWh])</t>
  </si>
  <si>
    <t>F</t>
  </si>
  <si>
    <t>ΔE from HHV to LHV (% total input_e [MWh / MWh])</t>
  </si>
  <si>
    <t>G, H</t>
  </si>
  <si>
    <t>Heat loss (% total input_e [MWh / MWh])</t>
  </si>
  <si>
    <t>Heat loss / cooling</t>
  </si>
  <si>
    <t xml:space="preserve"> - hereof unrecoverable heat loss [%-points of heat loss]</t>
  </si>
  <si>
    <t>I</t>
  </si>
  <si>
    <t xml:space="preserve"> - hereof recoverable for district heating [%-points of heat loss]</t>
  </si>
  <si>
    <t xml:space="preserve">MW </t>
  </si>
  <si>
    <t>J</t>
  </si>
  <si>
    <t>Hydrogen [kg / MWh input_e]</t>
  </si>
  <si>
    <t>kg H2 per year</t>
  </si>
  <si>
    <t>Forced outage [%]</t>
  </si>
  <si>
    <t>K</t>
  </si>
  <si>
    <t>Planned outage [days per year]</t>
  </si>
  <si>
    <t>Technical lifetime [years]</t>
  </si>
  <si>
    <t>Frequency of stack replacement [h]</t>
  </si>
  <si>
    <t>2 month</t>
  </si>
  <si>
    <t>C, D, L</t>
  </si>
  <si>
    <t>[4], [5], [6], [7], [37]</t>
  </si>
  <si>
    <t>[1], [2], [3], [4], [5]</t>
  </si>
  <si>
    <t>Construction time [years]</t>
  </si>
  <si>
    <t>M</t>
  </si>
  <si>
    <t xml:space="preserve">Financial data (2020 price level)                                </t>
  </si>
  <si>
    <t>CAPEX</t>
  </si>
  <si>
    <t>Euros k€</t>
  </si>
  <si>
    <t>Specific investment [€ / kW of total input_e]</t>
  </si>
  <si>
    <t>k€</t>
  </si>
  <si>
    <t>D, N, O</t>
  </si>
  <si>
    <t>[5], [37], [35], [36], [40], [41], [42]</t>
  </si>
  <si>
    <t>[2], [4], [5], [6], [7], [8], [9], [10]</t>
  </si>
  <si>
    <t xml:space="preserve"> - hereof electrolyser stack [€ / kW of total input_e]</t>
  </si>
  <si>
    <t>P, Q</t>
  </si>
  <si>
    <t xml:space="preserve"> - hereof electrolyser system [€ / kW of total input_e]</t>
  </si>
  <si>
    <t xml:space="preserve"> - hereof BOP [€ / kW of total input_e]</t>
  </si>
  <si>
    <t xml:space="preserve"> - hereof Control System [€ / kW of total input_e]</t>
  </si>
  <si>
    <t xml:space="preserve"> - hereof Civil Infrastructure [€ / kW of total input_e]</t>
  </si>
  <si>
    <t xml:space="preserve"> - hereof Indirects [€ / kW of total input_e]</t>
  </si>
  <si>
    <t>Specific investment [€ / kgH2 / day of max output]</t>
  </si>
  <si>
    <t>Contol -ok (same as cell E27)</t>
  </si>
  <si>
    <t>A, B, P</t>
  </si>
  <si>
    <t xml:space="preserve"> - hereof equipment [%]</t>
  </si>
  <si>
    <t>K, R</t>
  </si>
  <si>
    <t xml:space="preserve"> - hereof installation [%]</t>
  </si>
  <si>
    <t>OPEX Fixed</t>
  </si>
  <si>
    <t xml:space="preserve">Fixed O&amp;M [% of specific investment / year] </t>
  </si>
  <si>
    <t>k€/year</t>
  </si>
  <si>
    <t>K, S</t>
  </si>
  <si>
    <t>[40]</t>
  </si>
  <si>
    <t>[8]</t>
  </si>
  <si>
    <t>Variable O&amp;M [€ / kWh of total input]</t>
  </si>
  <si>
    <t>Use data from othe H2 production plant</t>
  </si>
  <si>
    <t>T</t>
  </si>
  <si>
    <t xml:space="preserve">Technology specific data                                 </t>
  </si>
  <si>
    <t>Current Density [A / cm2]</t>
  </si>
  <si>
    <t>K, U</t>
  </si>
  <si>
    <t>Flexibility</t>
  </si>
  <si>
    <t>- cold start up time [min from 0 to 100%]</t>
  </si>
  <si>
    <t>&lt;30</t>
  </si>
  <si>
    <t>V</t>
  </si>
  <si>
    <t>[6], [40], [43]</t>
  </si>
  <si>
    <t>[3], [8], [11]</t>
  </si>
  <si>
    <t>Stack size [MW]</t>
  </si>
  <si>
    <t>[6], [42], [44]</t>
  </si>
  <si>
    <t>[3], [10], [12]</t>
  </si>
  <si>
    <t>Degradation rate [% / 1000 h]</t>
  </si>
  <si>
    <t>K, U, W</t>
  </si>
  <si>
    <t>[37], [40]</t>
  </si>
  <si>
    <t>[5], [8]</t>
  </si>
  <si>
    <t>Electrolyser Unit [m2/MW]</t>
  </si>
  <si>
    <t>Area</t>
  </si>
  <si>
    <t>Plant Footprint [m2 / MW input_e]</t>
  </si>
  <si>
    <t>m2</t>
  </si>
  <si>
    <t>X, Y</t>
  </si>
  <si>
    <t>Weight of Electrolyser Stack [MW/tons]</t>
  </si>
  <si>
    <t>K, Z</t>
  </si>
  <si>
    <t>Notes:</t>
  </si>
  <si>
    <t>A. For the unit regarding "day" a 100% load factor is assumed here (Where the system is operated at nominal capacity all 24 hours of the day). In operation the daily full load hours may vary and should therefore be adjusted for.</t>
  </si>
  <si>
    <t>B. Maximum hydrogen output per day, assuming 24 hours of full load operation in a day.</t>
  </si>
  <si>
    <t>C. The values were derived from multiple sources. 2025 and 2040 were calculated using linear regression based on the data provided in the mentioned references, encompassing the years 2020, 2030, and 2050.</t>
  </si>
  <si>
    <t>D. Upper and lower values are based on the average of the standard deviations found in the relevant data as shown in note C. Standard deviations for specific investments follow expected values from typical pre-FEED projects (20%).</t>
  </si>
  <si>
    <t>E. Based on reference [3], the energy consumption of the entire system (including both stack and balance of plant components) is estimated.</t>
  </si>
  <si>
    <t>F. Efficiency for AEC and PEMEC is calculated based on the electricity consumption of the stack and BOP level, and assuming the LHV of hydrogen. In the case of SOEC, energy supply for steam production is also included.</t>
  </si>
  <si>
    <t>G. The HHV electrolyser efficiency can be calculated as the sum of the rows: "ΔE from HHV to LHV" and "Hydrogen".</t>
  </si>
  <si>
    <t>H. The calculation is based on the HHV and LHV of hydrogen.</t>
  </si>
  <si>
    <t>I. 3% of the energy is estimated to be unrecoverable for AEC and PEMEC hydrogen plants.</t>
  </si>
  <si>
    <t>J. 50 °C (expected to increase to 70°C, by 2024).</t>
  </si>
  <si>
    <t>K. Based on internal projects and references performed at Ramboll including FEED projects and estimations from clients and from suppliers.</t>
  </si>
  <si>
    <t>L. Values have been rounded to nearest 500.</t>
  </si>
  <si>
    <t>M. It is estimated internally at Ramboll that construction for 1 MW and 10 MW H2 plants will take 0.75-1 year, 100 MW H2 plants will take 1.5-2 years, and 1 GW H2 plants will take &gt;3 years. This estimate includes large electrical components and the plant itself.</t>
  </si>
  <si>
    <t>N. Investment costs for 100 MW of all technologies are based on public CAPEX estimates for 2030 and 2050. 2020 projects at Ramboll have then been used to find the progression by size.</t>
  </si>
  <si>
    <t>O. Values have been rounded to nearest 25.</t>
  </si>
  <si>
    <t>P. To analyze the cost breakdown of a hydrogen plant, the electrolyzer unit and the Balance of the Plant (BOP) are considered as outlined in Figure 1.3.1. Additionally, various other cost factors that are essential for the plant commissioning are taken into account, such as civil work, installation, and Engineering, Procurement, and Construction (EPC) expenses.</t>
  </si>
  <si>
    <t>Q. For each of the component costs, an approximate percentage of projects of similar size has been used to multiply with the specific investment.</t>
  </si>
  <si>
    <t>R. For H2 plants sized 1 MW and 10 MW,  estimated cost ratio of equipment to installation is 95:5, and for H2 plants sized 100 MW and 1 GW, the estimated cost ratio of equipment to installation is 90:10.</t>
  </si>
  <si>
    <t>S. Stack replacement costs are not included.</t>
  </si>
  <si>
    <t>T. The price of the input streams (water and electric energy), has not been estimated.</t>
  </si>
  <si>
    <t>U. The values are based on public sources. Approaching 2050 yields is a higher margin of uncertainty.</t>
  </si>
  <si>
    <t>V. The operational flexibility of a system is often determined by its cold start-up time, which represents the most time-consuming step and serves as a crucial distinguishing factor between different technologies.</t>
  </si>
  <si>
    <t>W. The provided degradation rate of the electrolyser stack is an average value. However, it is important to note that this rate is also influenced by the operation profile, such as the frequency of start/stop operations.</t>
  </si>
  <si>
    <t>X. The size of the electrolyser unit is determined based on a multistack configuration, using benchmarking data sourced from Ramboll. For example, the assumptions for 10 MW electrolysis for PEMEC, AEC and SOEC were 2 x 5 MW stacks inside one container, 2 x 2.5 MW stacks inside one container, needing two containers, and 72 x 0.14 MW containers, respectively.</t>
  </si>
  <si>
    <t>Y. The plant footprint includes the installation of electrolyser units, each with their respective rectifiers. A safety distance of 5 m is maintained between each unit, and a designated laydown area is provided for maintenance operations. BOP is also included in the total footprint value.</t>
  </si>
  <si>
    <t xml:space="preserve">Z. Weight of stack is assuming wet conditions, where the contrarily to dry conditions, the weight of the electrolyte contributes to the total stack weight. </t>
  </si>
  <si>
    <t>References:</t>
  </si>
  <si>
    <t>[4]</t>
  </si>
  <si>
    <t>[1]. DNV, “Hydrogen Forecast to 2050”, 2022.</t>
  </si>
  <si>
    <t>[5]</t>
  </si>
  <si>
    <t>[2]. Monitor Deloitte, “Fueling the Future of Mobility: Hydrogen Electrolysers”, 2021.</t>
  </si>
  <si>
    <t>[6]</t>
  </si>
  <si>
    <t xml:space="preserve">[3]. IRENA, Making the breakthrough: Green hydrogen policies and technology costs, Abu Dhabi, 2021. </t>
  </si>
  <si>
    <t>[7]</t>
  </si>
  <si>
    <t>[4].  IEA, “The Future of Hydrogen, Seizing today's opportunities, Executive summary, and recommendations, Report prepared by the IEA for the G20, Japan,” IEA, 2019.</t>
  </si>
  <si>
    <t>[37]</t>
  </si>
  <si>
    <t>[5]. DoE Hydrogen and Fuel Cell Technologies Office, “Technical Targets for Liquid Alkaline Electrolysis,” DoE, [Accessed July 2023].</t>
  </si>
  <si>
    <t>[35]</t>
  </si>
  <si>
    <t>[6]. IRENA, “Green Hydrogen Cost Reduction: Scaling up electrolysers to meet the 1.5°C climate goal,” International Renewable Energy Agency, Abu Dhabi, 2020.</t>
  </si>
  <si>
    <t>[36]</t>
  </si>
  <si>
    <t>[7]. IEA, “Global Hydrogen Review 2023,” 2023.</t>
  </si>
  <si>
    <t>[8]. Clean Hydrogen Partnership, Strategic Research and Innovation Agenda 2021-2027, 2022.</t>
  </si>
  <si>
    <t>[41]</t>
  </si>
  <si>
    <t>[9]. ISPT, “Gigawatt green hydrogen plant; State-of-the-art design and total installed capital costs,” 2020.</t>
  </si>
  <si>
    <t>[42]</t>
  </si>
  <si>
    <t>[10]. Fraunhofer Institute for Solar Energy Systems, “COST FORECAST FOR LOW-TEMPERATURE ELECTROLYSIS,” 2021.</t>
  </si>
  <si>
    <t>[43]</t>
  </si>
  <si>
    <t>[11]. Janke et.al., “Optimizing power-to-H2 participation in the Nord Pool electricity market: Effects of different bidding strategies on plant operation,” Renewable Energy, vol. 156, pp. 820-836, August 2020.</t>
  </si>
  <si>
    <t>[44]</t>
  </si>
  <si>
    <t xml:space="preserve">[12]. Böhm et.al., “Projecting cost development for future large-scale power-to-gas implementations by scaling effects,” Applied Energy, vol. 264, 15 April 2020. </t>
  </si>
  <si>
    <t>kg H2/kWh</t>
  </si>
  <si>
    <t>ENS teknology kataloget</t>
  </si>
  <si>
    <t>Cockpit / AEC</t>
  </si>
  <si>
    <t>kr/kg</t>
  </si>
  <si>
    <t>Solar panel</t>
  </si>
  <si>
    <t>converting from Electricity consumption / kh H2</t>
  </si>
  <si>
    <t>Excess heat Temperature</t>
  </si>
  <si>
    <t>Degress C</t>
  </si>
  <si>
    <t>Cooling Temperature</t>
  </si>
  <si>
    <t>Temperature</t>
  </si>
  <si>
    <t>Density</t>
  </si>
  <si>
    <t>Kinematic
viscosity</t>
  </si>
  <si>
    <t>°C</t>
  </si>
  <si>
    <t>Pa</t>
  </si>
  <si>
    <t>kg/m3</t>
  </si>
  <si>
    <t>kj/kg.K</t>
  </si>
  <si>
    <t>m²/s</t>
  </si>
  <si>
    <t>Specific heat (Cp)</t>
  </si>
  <si>
    <t>Density (Rho)</t>
  </si>
  <si>
    <t>Pressure (p)</t>
  </si>
  <si>
    <t>known values</t>
  </si>
  <si>
    <t xml:space="preserve">We need to calcualte the bossing of Temp when sending to DH so, we can use the HEX but we are missing an upgrading unit in the calcualtions </t>
  </si>
  <si>
    <t>calcualted</t>
  </si>
  <si>
    <t>referemce cells</t>
  </si>
  <si>
    <t>kg/s</t>
  </si>
  <si>
    <t>Tcout</t>
  </si>
  <si>
    <t>Thin</t>
  </si>
  <si>
    <t>C</t>
  </si>
  <si>
    <t>Excess heat temp</t>
  </si>
  <si>
    <t>Inputs</t>
  </si>
  <si>
    <t>Excess heating CAP</t>
  </si>
  <si>
    <t>Capaciteten er kendt</t>
  </si>
  <si>
    <t xml:space="preserve">Vi kender i princippet varme capaciteten </t>
  </si>
  <si>
    <t>Summer</t>
  </si>
  <si>
    <t>Time of year</t>
  </si>
  <si>
    <t>Winter</t>
  </si>
  <si>
    <t>Cooling capacity</t>
  </si>
  <si>
    <t>Excess heat temperature</t>
  </si>
  <si>
    <t>Cooling temperature</t>
  </si>
  <si>
    <t xml:space="preserve">Seawater </t>
  </si>
  <si>
    <t>Summer temp</t>
  </si>
  <si>
    <t>Winter temp</t>
  </si>
  <si>
    <t>kg/L</t>
  </si>
  <si>
    <t>Cp</t>
  </si>
  <si>
    <t>kJ/ kg K</t>
  </si>
  <si>
    <t>dT</t>
  </si>
  <si>
    <t>k</t>
  </si>
  <si>
    <t>Tcin</t>
  </si>
  <si>
    <t>ThOut</t>
  </si>
  <si>
    <t>DH</t>
  </si>
  <si>
    <t xml:space="preserve">Required DH temperature </t>
  </si>
  <si>
    <t>Return</t>
  </si>
  <si>
    <t xml:space="preserve">We know this value as it is the dimension value for the HEX, being the demanded temperature </t>
  </si>
  <si>
    <t xml:space="preserve">Mass flow </t>
  </si>
  <si>
    <t>DH HEX</t>
  </si>
  <si>
    <t>We  know that CAP of HEX as it should be able to cooled every think away</t>
  </si>
  <si>
    <t>DH capacity</t>
  </si>
  <si>
    <t xml:space="preserve">We know the inputs of cooling, e.g. we know the sea water temp or chiller's technical dimenstions </t>
  </si>
  <si>
    <t>DC</t>
  </si>
  <si>
    <t>Forward temp</t>
  </si>
  <si>
    <t>So we know that the Sea water is 25C</t>
  </si>
  <si>
    <t>The capacity varies depending on the needs, so do the heating sector take some or not. Therefore this number referece to the input of the HEX</t>
  </si>
  <si>
    <t>DH return temperature</t>
  </si>
  <si>
    <t>DH_Values</t>
  </si>
  <si>
    <t>DH forward temperature</t>
  </si>
  <si>
    <t>General_Values</t>
  </si>
  <si>
    <t>District heating inputs</t>
  </si>
  <si>
    <t>General system inputs</t>
  </si>
  <si>
    <t>District Cooling inputs</t>
  </si>
  <si>
    <t>DC_Values</t>
  </si>
  <si>
    <t xml:space="preserve">DC Ambiant cooling temperature </t>
  </si>
  <si>
    <t xml:space="preserve">Water C_p  should vary depending on the water temperaute </t>
  </si>
  <si>
    <t>PtX</t>
  </si>
  <si>
    <t>DH return temp and ambiant cooling temp should very doing the year</t>
  </si>
  <si>
    <t>DH and DC input</t>
  </si>
  <si>
    <t>To DO</t>
  </si>
  <si>
    <t>Cooling sector</t>
  </si>
  <si>
    <t>Make a cooling sector having cooling tower, Seawater cooling with HEX and chiller 
This python code should be generic, so that e.g. a PtX can call one of these technologies an  utilitze is how they see it fit for their energy system. By doing this you do not have to model the PtX cooling system individually</t>
  </si>
  <si>
    <t>Efficiancy of the cooling system</t>
  </si>
  <si>
    <t>Corrosponding to a COP or EER</t>
  </si>
  <si>
    <t xml:space="preserve">Chiller min capacity </t>
  </si>
  <si>
    <t>Cooling / heating sector</t>
  </si>
  <si>
    <t xml:space="preserve">Make a heat pump which can make cooling and heating </t>
  </si>
  <si>
    <t>Cooling price</t>
  </si>
  <si>
    <t xml:space="preserve">PtX </t>
  </si>
  <si>
    <t>missing variable OPEX</t>
  </si>
  <si>
    <t>WTE</t>
  </si>
  <si>
    <t xml:space="preserve">kører først uanset pris </t>
  </si>
  <si>
    <t>Force or not</t>
  </si>
  <si>
    <t>False</t>
  </si>
  <si>
    <t>Boilers</t>
  </si>
  <si>
    <t xml:space="preserve">All the Boilers and everything else, please ensure that the code are listing the def rule as constriants </t>
  </si>
  <si>
    <t>I think that this should be a == and not =&lt;</t>
  </si>
  <si>
    <t>Generel check</t>
  </si>
  <si>
    <t>Check that the constraints are right, so sometimes you could have used == instead of &lt;= or &gt;=</t>
  </si>
  <si>
    <t>General</t>
  </si>
  <si>
    <t>Changes the names so that it starts with the name of the technology, so Q_WTE is WTE_Q</t>
  </si>
  <si>
    <t xml:space="preserve">Start cost </t>
  </si>
  <si>
    <t xml:space="preserve">Start cost is now &gt;= but it should be == </t>
  </si>
  <si>
    <t>OPEX vari</t>
  </si>
  <si>
    <t xml:space="preserve">It should be m_dot * eta and not adding m_dot agian </t>
  </si>
  <si>
    <t xml:space="preserve">Need to understand if you can curtail an SP, because if you cannot then the first equation should not be &lt;= but == </t>
  </si>
  <si>
    <t xml:space="preserve">https://nsrdb.nrel.gov/data-viewer </t>
  </si>
  <si>
    <t>DNI / GHI</t>
  </si>
  <si>
    <t>Check the units, e.g. you WTE boiler has different units but the same numbers then the other boilers like the fuel cost 
All units should match in so that you do not multiply with 1000 or divide in VS-code</t>
  </si>
  <si>
    <t>MJ/s</t>
  </si>
  <si>
    <t>MJ/kg</t>
  </si>
  <si>
    <t>Q_Boosting_heat_PtH2_1</t>
  </si>
  <si>
    <t>Step1</t>
  </si>
  <si>
    <t>Step2</t>
  </si>
  <si>
    <t>Step3</t>
  </si>
  <si>
    <t xml:space="preserve">Step 4 </t>
  </si>
  <si>
    <t>Step 7 Q_Cooling_PtH2_1</t>
  </si>
  <si>
    <t>DK1</t>
  </si>
  <si>
    <t>Samlet wind</t>
  </si>
  <si>
    <t>Samlet</t>
  </si>
  <si>
    <t>Offshore Wind - ForecastCurrent MWh/h</t>
  </si>
  <si>
    <t>Onshore Wind - ForecastCurrent MWh/h</t>
  </si>
  <si>
    <t>Solar - ForecastCurrent MWh/h</t>
  </si>
  <si>
    <t>PriceArea</t>
  </si>
  <si>
    <t>HourDK</t>
  </si>
  <si>
    <t xml:space="preserve">Delta temperature to the ambiant </t>
  </si>
  <si>
    <t>Heat pump - 1</t>
  </si>
  <si>
    <t>HP_Values_1</t>
  </si>
  <si>
    <t>Heat pump - 2</t>
  </si>
  <si>
    <t>HP_Values_2</t>
  </si>
  <si>
    <t>CHP - Waste to energy</t>
  </si>
  <si>
    <t>kr./tons</t>
  </si>
  <si>
    <t>C_lower value</t>
  </si>
  <si>
    <t>Time</t>
  </si>
  <si>
    <t>Esbjerg</t>
  </si>
  <si>
    <t>Varde</t>
  </si>
  <si>
    <t>Bramming</t>
  </si>
  <si>
    <t>Total</t>
  </si>
  <si>
    <t>PtH2_2</t>
  </si>
  <si>
    <t>Kr/kg</t>
  </si>
  <si>
    <t>PtX electrolyser - HØST</t>
  </si>
  <si>
    <t>MWh/kg</t>
  </si>
  <si>
    <t>ton CO2/TJ is the same as Kg/GJ</t>
  </si>
  <si>
    <t>kg/ MJ</t>
  </si>
  <si>
    <t>kg/ MWh</t>
  </si>
  <si>
    <t>Kg/s</t>
  </si>
  <si>
    <t>C_lower_value</t>
  </si>
  <si>
    <t>WTE operation</t>
  </si>
  <si>
    <t>Emission cost CO2 Affald</t>
  </si>
  <si>
    <t>Emissionkost for Affald Kr/ton</t>
  </si>
  <si>
    <t>https://www.pwc.dk/da/afgiftsvejledningen/godtgorelse-satser.html#bilag-6</t>
  </si>
  <si>
    <t>affald</t>
  </si>
  <si>
    <t>CO2 cost - kvotepriser</t>
  </si>
  <si>
    <t>SO2 g/GJ</t>
  </si>
  <si>
    <t>NOx g/GJ</t>
  </si>
  <si>
    <t>kg/TJ</t>
  </si>
  <si>
    <t>Kg/GJ</t>
  </si>
  <si>
    <t>Kg/MJ</t>
  </si>
  <si>
    <t>OPEX_varable</t>
  </si>
  <si>
    <t>OPEX_Variable</t>
  </si>
  <si>
    <t>Afgift</t>
  </si>
  <si>
    <t>Enhed</t>
  </si>
  <si>
    <t>CO2-kvoter</t>
  </si>
  <si>
    <t>kr/ton</t>
  </si>
  <si>
    <t>CO2-afgift affald</t>
  </si>
  <si>
    <t>CO2-afgift oliekedel</t>
  </si>
  <si>
    <t>kr/liter</t>
  </si>
  <si>
    <t>CO2-afgift gaskedel</t>
  </si>
  <si>
    <t>kr/m3</t>
  </si>
  <si>
    <t>CO2-afgift gasmotor</t>
  </si>
  <si>
    <t>Affaldvarmeafgift netto</t>
  </si>
  <si>
    <t>kr/GJ</t>
  </si>
  <si>
    <t>Tillægsafgift netto</t>
  </si>
  <si>
    <t>Tillægsafgiftsrabat RGK</t>
  </si>
  <si>
    <t>Tillægsafgiftsrabat krit.</t>
  </si>
  <si>
    <t>Energiafgift biooliekedel</t>
  </si>
  <si>
    <t>Energiafgift oliekedel</t>
  </si>
  <si>
    <t>Energiafgift gaskedel</t>
  </si>
  <si>
    <t>Energiafgift gasmotor</t>
  </si>
  <si>
    <t>NOx-afgift affald</t>
  </si>
  <si>
    <t>kr/kgNOx</t>
  </si>
  <si>
    <t>NOx-afgift fliskedel</t>
  </si>
  <si>
    <t>NOx-afgift oliekedel</t>
  </si>
  <si>
    <t>NOx-afgift gaskedel</t>
  </si>
  <si>
    <t>NOx-afgift gasmotor</t>
  </si>
  <si>
    <t>Emission cost NOx Affald</t>
  </si>
  <si>
    <t>Data from Added value data</t>
  </si>
  <si>
    <t xml:space="preserve">Input values </t>
  </si>
  <si>
    <t>Needs to dobble check</t>
  </si>
  <si>
    <t>Changes maded - Pedro</t>
  </si>
  <si>
    <t>Thermal Storage</t>
  </si>
  <si>
    <t>TS_Values</t>
  </si>
  <si>
    <t>Mass</t>
  </si>
  <si>
    <t>Liters</t>
  </si>
  <si>
    <t>Specif heat capacity</t>
  </si>
  <si>
    <t>kJ/kg*K</t>
  </si>
  <si>
    <t>Temperature max</t>
  </si>
  <si>
    <t>Temperature min</t>
  </si>
  <si>
    <t xml:space="preserve">of Heat capacity </t>
  </si>
  <si>
    <t>Minium thermal capacity</t>
  </si>
  <si>
    <t>Service start day</t>
  </si>
  <si>
    <t>Service end day</t>
  </si>
  <si>
    <t>Service start Month</t>
  </si>
  <si>
    <t>Service end Month</t>
  </si>
  <si>
    <t>Day</t>
  </si>
  <si>
    <t>Month</t>
  </si>
  <si>
    <t>dh</t>
  </si>
  <si>
    <t>Avaliable heat</t>
  </si>
  <si>
    <t>Water CP</t>
  </si>
  <si>
    <t>MJ/kg*K</t>
  </si>
  <si>
    <t>Q_ex_PtX_To_DH</t>
  </si>
  <si>
    <t>Q_boost_PtH2</t>
  </si>
  <si>
    <t>Q_util_heat</t>
  </si>
  <si>
    <t>Q_Available_Heat</t>
  </si>
  <si>
    <t>m_PtH2_1</t>
  </si>
  <si>
    <t>m_DH_PtH2_1</t>
  </si>
  <si>
    <t>m_Mixing_PtH2_1</t>
  </si>
  <si>
    <t>Q_ex_PtH2</t>
  </si>
  <si>
    <t>Flow_Split</t>
  </si>
  <si>
    <t xml:space="preserve">The value below when substrated from each other is the value that remains </t>
  </si>
  <si>
    <t>in the return thermal energy and thereby the thermal energy that cannot be utilized in the DH system</t>
  </si>
  <si>
    <t>Q_net_util_heat</t>
  </si>
  <si>
    <t>Q_Unutil_heat</t>
  </si>
  <si>
    <t>Q_Flow_Split</t>
  </si>
  <si>
    <t>Q_Mixing_PtH2_1</t>
  </si>
  <si>
    <t>Hydrogen cost  EUR/kg</t>
  </si>
  <si>
    <t>by water electrolysis, utilizing grid electricity, averaged</t>
  </si>
  <si>
    <t>direct connection to a renewable energy source</t>
  </si>
  <si>
    <t>Excess DH</t>
  </si>
  <si>
    <t>H2 Kg</t>
  </si>
  <si>
    <t>Cost</t>
  </si>
  <si>
    <t>Amount (MWh or Kg)</t>
  </si>
  <si>
    <t>Electricity</t>
  </si>
  <si>
    <t>Max</t>
  </si>
  <si>
    <t>Min</t>
  </si>
  <si>
    <t>Avg</t>
  </si>
  <si>
    <t>Revenue</t>
  </si>
  <si>
    <t>min</t>
  </si>
  <si>
    <t>avg</t>
  </si>
  <si>
    <t>Cost and revenue is the same</t>
  </si>
  <si>
    <t>All</t>
  </si>
  <si>
    <t>zero at max cooling</t>
  </si>
  <si>
    <t>zero at min cooling</t>
  </si>
  <si>
    <t>hour 1</t>
  </si>
  <si>
    <t>OPEX variable</t>
  </si>
  <si>
    <t>stream 1</t>
  </si>
  <si>
    <t>stream 2</t>
  </si>
  <si>
    <t>Fmix</t>
  </si>
  <si>
    <t>Hydrogen production via alkaline electrolysis (AEC) for 1 GW plant</t>
  </si>
  <si>
    <t>Typical total plant size [kgH2/day of max output]</t>
  </si>
  <si>
    <t>Electricity (% total input [MWh/MWh])</t>
  </si>
  <si>
    <r>
      <t>Electricity consumption [stack level, kWh/kgH</t>
    </r>
    <r>
      <rPr>
        <vertAlign val="subscript"/>
        <sz val="8"/>
        <rFont val="Calibri"/>
        <family val="2"/>
      </rPr>
      <t>2</t>
    </r>
    <r>
      <rPr>
        <sz val="8"/>
        <rFont val="Calibri"/>
        <family val="2"/>
      </rPr>
      <t>]</t>
    </r>
  </si>
  <si>
    <r>
      <t>Electricity consumption [stack+BOP level, kWh/kgH</t>
    </r>
    <r>
      <rPr>
        <vertAlign val="subscript"/>
        <sz val="8"/>
        <rFont val="Calibri"/>
        <family val="2"/>
      </rPr>
      <t>2</t>
    </r>
    <r>
      <rPr>
        <sz val="8"/>
        <rFont val="Calibri"/>
        <family val="2"/>
      </rPr>
      <t>]</t>
    </r>
  </si>
  <si>
    <t>Ultrapure Water for electrolysis [kg/MWh input_e]</t>
  </si>
  <si>
    <t>Hydrogen Output (% total input_e [MWh/MWh])</t>
  </si>
  <si>
    <t>ΔE from HHV to LHV (% total input_e [MWh/MWh])</t>
  </si>
  <si>
    <t>Heat loss (% total input_e [MWh/MWh])</t>
  </si>
  <si>
    <t>Hydrogen [kg/MWh input_e]</t>
  </si>
  <si>
    <t>&gt;3,0</t>
  </si>
  <si>
    <t xml:space="preserve">Financial data                                </t>
  </si>
  <si>
    <t>Specific investment [€/kW of total input_e]</t>
  </si>
  <si>
    <t xml:space="preserve"> - hereof electrolyser stack [€/kW of total input_e]</t>
  </si>
  <si>
    <t xml:space="preserve"> - hereof electrolyser system [€/kW of total input_e]</t>
  </si>
  <si>
    <t xml:space="preserve"> - hereof BOP [€/kW of total input_e]</t>
  </si>
  <si>
    <t xml:space="preserve"> - hereof Control System [€/kW of total input_e]</t>
  </si>
  <si>
    <t xml:space="preserve"> - hereof Civil Infrastructure [€/kW of total input_e]</t>
  </si>
  <si>
    <t xml:space="preserve"> - hereof Indirects [€/kW of total input_e]</t>
  </si>
  <si>
    <t>Specific investment [€/kgH2/day of max output]</t>
  </si>
  <si>
    <t xml:space="preserve">Fixed O&amp;M [% of specific investment/year] </t>
  </si>
  <si>
    <t>Variable O&amp;M [€/kWh of total input]</t>
  </si>
  <si>
    <t xml:space="preserve">Technology-specific data                                 </t>
  </si>
  <si>
    <t>Current Density [A/cm2]</t>
  </si>
  <si>
    <t>Degradation rate [%/1000h]</t>
  </si>
  <si>
    <t>Plant Footprint [m2/MW input_e]</t>
  </si>
  <si>
    <t>Hydrogen production via PEMEC electrolysis for 1 GW plant</t>
  </si>
  <si>
    <t>Electricity consumption [stack level, kWh/kgH2]</t>
  </si>
  <si>
    <t>Electricity consumption [stack+BOP level, kWh/kgH2]</t>
  </si>
  <si>
    <t>[4], [5], [6], [7], [38]</t>
  </si>
  <si>
    <t xml:space="preserve">Financial data                                 </t>
  </si>
  <si>
    <t>[5], [38], [35], [36], [40], [41], [42]</t>
  </si>
  <si>
    <t>Technology-specific data</t>
  </si>
  <si>
    <t>Degradation rate [%/1000 h]</t>
  </si>
  <si>
    <t>[38], [40]</t>
  </si>
  <si>
    <t>[38]</t>
  </si>
  <si>
    <t>[5]. DoE Hydrogen and Fuel Cell Technologies Office, “Technical Targets for Proton Exchange Membrane Electrolysis,” DoE, [Accessed July 2023].</t>
  </si>
  <si>
    <t>[22]</t>
  </si>
  <si>
    <t>PtX electrolyser - MorGen ACE</t>
  </si>
  <si>
    <t>meaning that in 60 min the PtX can reach 75% of capacity (assumin linear ramping)</t>
  </si>
  <si>
    <t>Conversion factor</t>
  </si>
  <si>
    <t>Therefore 100%</t>
  </si>
  <si>
    <t>DH Strem</t>
  </si>
  <si>
    <t>Flow mix</t>
  </si>
  <si>
    <t>F_dc</t>
  </si>
  <si>
    <t xml:space="preserve">Max flow </t>
  </si>
  <si>
    <t xml:space="preserve">min flow </t>
  </si>
  <si>
    <t>Max flow to DH</t>
  </si>
  <si>
    <t>Booster Capacity</t>
  </si>
  <si>
    <t>Max excess hear temp DH</t>
  </si>
  <si>
    <t>m/s</t>
  </si>
  <si>
    <t>done</t>
  </si>
  <si>
    <t>DONE</t>
  </si>
  <si>
    <t>lige meget</t>
  </si>
  <si>
    <t>af23_-_offentligt_datasaet
The European hydrogen market landscape November 2024 - chrome-extension://efaidnbmnnnibpcajpcglclefindmkaj/https://observatory.clean-hydrogen.europa.eu/sites/default/files/2024-11/The%20European%20hydrogen%20market%20landscape_November%202024.pdf</t>
  </si>
  <si>
    <t>Max flow to DH from PtX</t>
  </si>
  <si>
    <t>Chiller Max capacity power</t>
  </si>
  <si>
    <t>OPEX Var</t>
  </si>
  <si>
    <t>[stack level, KgH2/MWh - e]</t>
  </si>
  <si>
    <t>3.23 (breakeven point)</t>
  </si>
  <si>
    <t>DKK/kg</t>
  </si>
  <si>
    <t>This is the breakeven price in DK</t>
  </si>
  <si>
    <t>Tariffs DSO(A-høj) + TSO</t>
  </si>
  <si>
    <t>Kr/MWh</t>
  </si>
  <si>
    <t>TSO</t>
  </si>
  <si>
    <t>DSO</t>
  </si>
  <si>
    <t>https://energinet.dk/el/elmarkedet/tariffer/aktuelle-tariffer/</t>
  </si>
  <si>
    <t>System tarif</t>
  </si>
  <si>
    <t>https://n1.dk/gaeldende-priser</t>
  </si>
  <si>
    <t>statestik min</t>
  </si>
  <si>
    <t>statestik max</t>
  </si>
  <si>
    <t>Model value</t>
  </si>
  <si>
    <t>Area Name</t>
  </si>
  <si>
    <t>DK1 DKK/MWh 2024</t>
  </si>
  <si>
    <t>output KG</t>
  </si>
  <si>
    <t xml:space="preserve">MWh </t>
  </si>
  <si>
    <t>output MWh H2</t>
  </si>
  <si>
    <t>Hydrogen Output (% total input_e [MWh e /MWh H2])</t>
  </si>
  <si>
    <t>Hydrogen [kg/MWh e]</t>
  </si>
  <si>
    <t>Base Load</t>
  </si>
  <si>
    <t xml:space="preserve"> [DKK/MWh]</t>
  </si>
  <si>
    <t>#Emi</t>
  </si>
  <si>
    <t>var 40 før</t>
  </si>
  <si>
    <t xml:space="preserve">converting from  kg H2 / Electricity consumption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</si>
</sst>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1">
    <numFmt numFmtId="164" formatCode="#,##0.00\ &quot;kr.&quot;;[Red]\-#,##0.00\ &quot;kr.&quot;"/>
    <numFmt numFmtId="165" formatCode="_-* #,##0.00_-;\-* #,##0.00_-;_-* &quot;-&quot;??_-;_-@_-"/>
    <numFmt numFmtId="166" formatCode="_-* #,##0.0_-;\-* #,##0.0_-;_-* &quot;-&quot;??_-;_-@_-"/>
    <numFmt numFmtId="167" formatCode="_-* #,##0_-;\-* #,##0_-;_-* &quot;-&quot;??_-;_-@_-"/>
    <numFmt numFmtId="168" formatCode="0.0"/>
    <numFmt numFmtId="169" formatCode="_-* #,##0.000_-;\-* #,##0.000_-;_-* &quot;-&quot;??_-;_-@_-"/>
    <numFmt numFmtId="170" formatCode="_-* #,##0.00\ _k_r_._-;\-* #,##0.00\ _k_r_._-;_-* &quot;-&quot;??\ _k_r_._-;_-@_-"/>
    <numFmt numFmtId="171" formatCode="_ * #,##0_ ;_ * \-#,##0_ ;_ * &quot;-&quot;??_ ;_ @_ "/>
    <numFmt numFmtId="172" formatCode="_ * #,##0.00_ ;_ * \-#,##0.00_ ;_ * &quot;-&quot;??_ ;_ @_ "/>
    <numFmt numFmtId="173" formatCode="#,##0.0"/>
    <numFmt numFmtId="174" formatCode="0.0000E+00"/>
    <numFmt numFmtId="175" formatCode="_-* #,##0.0\ _k_r_._-;\-* #,##0.0\ _k_r_._-;_-* &quot;-&quot;?\ _k_r_._-;_-@_-"/>
    <numFmt numFmtId="176" formatCode="yyyy\-mm\-dd\ hh:mm:ss"/>
    <numFmt numFmtId="177" formatCode="_-* #,##0.00000_-;\-* #,##0.00000_-;_-* &quot;-&quot;??_-;_-@_-"/>
    <numFmt numFmtId="178" formatCode="_-* #,##0.0000_-;\-* #,##0.0000_-;_-* &quot;-&quot;??_-;_-@_-"/>
    <numFmt numFmtId="179" formatCode="_-* #,##0.000000_-;\-* #,##0.000000_-;_-* &quot;-&quot;??_-;_-@_-"/>
    <numFmt numFmtId="180" formatCode="0.000"/>
    <numFmt numFmtId="181" formatCode="0.0000"/>
    <numFmt numFmtId="182" formatCode="_-* #,##0.0000000000_-;\-* #,##0.0000000000_-;_-* &quot;-&quot;??_-;_-@_-"/>
    <numFmt numFmtId="183" formatCode="_-* #,##0.00000000000_-;\-* #,##0.00000000000_-;_-* &quot;-&quot;??_-;_-@_-"/>
    <numFmt numFmtId="184" formatCode="0.0%"/>
  </numFmts>
  <fonts count="62" x14ac:knownFonts="1">
    <font>
      <sz val="11"/>
      <color theme="1"/>
      <name val="Calibri"/>
      <family val="2"/>
      <scheme val="minor"/>
    </font>
    <font>
      <b/>
      <sz val="11"/>
      <color theme="1"/>
      <name val="Calibri"/>
      <family val="2"/>
      <scheme val="minor"/>
    </font>
    <font>
      <sz val="11"/>
      <color theme="1"/>
      <name val="Calibri"/>
      <family val="2"/>
      <scheme val="minor"/>
    </font>
    <font>
      <i/>
      <sz val="11"/>
      <color rgb="FF7F7F7F"/>
      <name val="Calibri"/>
      <family val="2"/>
      <scheme val="minor"/>
    </font>
    <font>
      <sz val="11"/>
      <color theme="1"/>
      <name val="Calibri"/>
      <family val="2"/>
    </font>
    <font>
      <u/>
      <sz val="11"/>
      <color theme="10"/>
      <name val="Calibri"/>
      <family val="2"/>
      <scheme val="minor"/>
    </font>
    <font>
      <b/>
      <sz val="11"/>
      <name val="Calibri"/>
      <family val="2"/>
    </font>
    <font>
      <b/>
      <i/>
      <sz val="11"/>
      <color theme="1"/>
      <name val="Calibri"/>
      <family val="2"/>
      <scheme val="minor"/>
    </font>
    <font>
      <b/>
      <i/>
      <sz val="11"/>
      <color theme="5"/>
      <name val="Calibri"/>
      <family val="2"/>
      <scheme val="minor"/>
    </font>
    <font>
      <vertAlign val="subscript"/>
      <sz val="11"/>
      <color theme="1"/>
      <name val="Calibri"/>
      <family val="2"/>
    </font>
    <font>
      <sz val="11"/>
      <color rgb="FF00B050"/>
      <name val="Calibri"/>
      <family val="2"/>
    </font>
    <font>
      <i/>
      <sz val="11"/>
      <color rgb="FF7F7F7F"/>
      <name val="Calibri"/>
      <family val="2"/>
    </font>
    <font>
      <b/>
      <sz val="11"/>
      <color theme="0" tint="-0.499984740745262"/>
      <name val="Calibri"/>
      <family val="2"/>
      <scheme val="minor"/>
    </font>
    <font>
      <b/>
      <sz val="13"/>
      <name val="Calibri"/>
      <family val="2"/>
      <scheme val="minor"/>
    </font>
    <font>
      <b/>
      <i/>
      <sz val="11"/>
      <color theme="0" tint="-0.499984740745262"/>
      <name val="Calibri"/>
      <family val="2"/>
    </font>
    <font>
      <sz val="11"/>
      <color theme="0" tint="-0.499984740745262"/>
      <name val="Calibri"/>
      <family val="2"/>
    </font>
    <font>
      <vertAlign val="subscript"/>
      <sz val="11"/>
      <color theme="0" tint="-0.499984740745262"/>
      <name val="Calibri"/>
      <family val="2"/>
    </font>
    <font>
      <b/>
      <sz val="15"/>
      <color theme="0"/>
      <name val="Calibri"/>
      <family val="2"/>
      <scheme val="minor"/>
    </font>
    <font>
      <b/>
      <u/>
      <sz val="11"/>
      <color rgb="FFFF0000"/>
      <name val="Calibri"/>
      <family val="2"/>
      <scheme val="minor"/>
    </font>
    <font>
      <b/>
      <i/>
      <sz val="11"/>
      <name val="Calibri"/>
      <family val="2"/>
      <scheme val="minor"/>
    </font>
    <font>
      <sz val="11"/>
      <name val="Calibri"/>
      <family val="2"/>
      <scheme val="minor"/>
    </font>
    <font>
      <sz val="11"/>
      <color rgb="FF0070C0"/>
      <name val="Calibri"/>
      <family val="2"/>
      <scheme val="minor"/>
    </font>
    <font>
      <sz val="11"/>
      <color rgb="FF00B050"/>
      <name val="Calibri"/>
      <family val="2"/>
      <scheme val="minor"/>
    </font>
    <font>
      <b/>
      <i/>
      <sz val="11"/>
      <color theme="0" tint="-0.499984740745262"/>
      <name val="Calibri"/>
      <family val="2"/>
      <scheme val="minor"/>
    </font>
    <font>
      <sz val="11"/>
      <color theme="0" tint="-0.499984740745262"/>
      <name val="Calibri"/>
      <family val="2"/>
      <scheme val="minor"/>
    </font>
    <font>
      <b/>
      <vertAlign val="subscript"/>
      <sz val="15"/>
      <color theme="0"/>
      <name val="Calibri"/>
      <family val="2"/>
      <scheme val="minor"/>
    </font>
    <font>
      <sz val="18"/>
      <color theme="1"/>
      <name val="Calibri"/>
      <family val="2"/>
      <scheme val="minor"/>
    </font>
    <font>
      <sz val="11"/>
      <color rgb="FF00B0F0"/>
      <name val="Calibri"/>
      <family val="2"/>
      <scheme val="minor"/>
    </font>
    <font>
      <sz val="11"/>
      <color theme="0" tint="-0.34998626667073579"/>
      <name val="Calibri"/>
      <family val="2"/>
      <scheme val="minor"/>
    </font>
    <font>
      <b/>
      <sz val="11"/>
      <color theme="0" tint="-0.34998626667073579"/>
      <name val="Calibri"/>
      <family val="2"/>
      <scheme val="minor"/>
    </font>
    <font>
      <sz val="11"/>
      <color rgb="FFFFFFFF"/>
      <name val="Calibri"/>
      <family val="2"/>
    </font>
    <font>
      <sz val="11"/>
      <color theme="0"/>
      <name val="Calibri"/>
      <family val="2"/>
      <scheme val="minor"/>
    </font>
    <font>
      <sz val="16"/>
      <color theme="1"/>
      <name val="Calibri"/>
      <family val="2"/>
      <scheme val="minor"/>
    </font>
    <font>
      <b/>
      <sz val="11"/>
      <color theme="0"/>
      <name val="Calibri"/>
      <family val="2"/>
      <scheme val="minor"/>
    </font>
    <font>
      <sz val="11"/>
      <color rgb="FF3F3F76"/>
      <name val="Calibri"/>
      <family val="2"/>
      <scheme val="minor"/>
    </font>
    <font>
      <b/>
      <sz val="11"/>
      <color rgb="FFFA7D00"/>
      <name val="Calibri"/>
      <family val="2"/>
      <scheme val="minor"/>
    </font>
    <font>
      <b/>
      <sz val="8"/>
      <color rgb="FF969696"/>
      <name val="Calibri"/>
      <family val="2"/>
      <scheme val="minor"/>
    </font>
    <font>
      <sz val="8"/>
      <color rgb="FF969696"/>
      <name val="Calibri"/>
      <family val="2"/>
      <scheme val="minor"/>
    </font>
    <font>
      <sz val="8"/>
      <color rgb="FFFF0000"/>
      <name val="Calibri"/>
      <family val="2"/>
      <scheme val="minor"/>
    </font>
    <font>
      <sz val="8"/>
      <color rgb="FF0070C0"/>
      <name val="Calibri"/>
      <family val="2"/>
      <scheme val="minor"/>
    </font>
    <font>
      <u/>
      <sz val="10"/>
      <color indexed="12"/>
      <name val="Arial"/>
      <family val="2"/>
    </font>
    <font>
      <b/>
      <sz val="8"/>
      <name val="Calibri"/>
      <family val="2"/>
    </font>
    <font>
      <sz val="8"/>
      <name val="Calibri"/>
      <family val="2"/>
      <scheme val="minor"/>
    </font>
    <font>
      <sz val="8"/>
      <color theme="1"/>
      <name val="Calibri"/>
      <family val="2"/>
      <scheme val="minor"/>
    </font>
    <font>
      <sz val="8"/>
      <name val="Calibri"/>
      <family val="2"/>
    </font>
    <font>
      <sz val="8"/>
      <color theme="0" tint="-0.249977111117893"/>
      <name val="Calibri"/>
      <family val="2"/>
      <scheme val="minor"/>
    </font>
    <font>
      <b/>
      <sz val="8"/>
      <color rgb="FF0070C0"/>
      <name val="Calibri"/>
      <family val="2"/>
      <scheme val="minor"/>
    </font>
    <font>
      <b/>
      <sz val="8"/>
      <color rgb="FFFF0000"/>
      <name val="Calibri"/>
      <family val="2"/>
      <scheme val="minor"/>
    </font>
    <font>
      <b/>
      <sz val="8"/>
      <name val="Calibri"/>
      <family val="2"/>
      <scheme val="minor"/>
    </font>
    <font>
      <b/>
      <sz val="8"/>
      <color rgb="FF7030A0"/>
      <name val="Calibri"/>
      <family val="2"/>
      <scheme val="minor"/>
    </font>
    <font>
      <vertAlign val="subscript"/>
      <sz val="8"/>
      <name val="Calibri"/>
      <family val="2"/>
    </font>
    <font>
      <sz val="8"/>
      <color rgb="FFFF0000"/>
      <name val="Calibri"/>
      <family val="2"/>
    </font>
    <font>
      <sz val="8"/>
      <color theme="0" tint="-0.34998626667073579"/>
      <name val="Calibri"/>
      <family val="2"/>
    </font>
    <font>
      <b/>
      <sz val="9"/>
      <color indexed="81"/>
      <name val="Tahoma"/>
      <family val="2"/>
    </font>
    <font>
      <sz val="9"/>
      <color indexed="81"/>
      <name val="Tahoma"/>
      <family val="2"/>
    </font>
    <font>
      <sz val="8"/>
      <color theme="1"/>
      <name val="Arial"/>
      <family val="2"/>
    </font>
    <font>
      <b/>
      <sz val="8"/>
      <color theme="1"/>
      <name val="Arial"/>
      <family val="2"/>
    </font>
    <font>
      <b/>
      <sz val="18"/>
      <color theme="0"/>
      <name val="Cambria"/>
      <family val="1"/>
      <scheme val="major"/>
    </font>
    <font>
      <sz val="11"/>
      <name val="Consolas"/>
      <family val="3"/>
    </font>
    <font>
      <sz val="11"/>
      <color theme="0" tint="-0.249977111117893"/>
      <name val="Calibri"/>
      <family val="2"/>
      <scheme val="minor"/>
    </font>
    <font>
      <b/>
      <sz val="9"/>
      <color theme="1"/>
      <name val="Calibri"/>
      <family val="2"/>
      <scheme val="minor"/>
    </font>
    <font>
      <sz val="11"/>
      <color rgb="FFCCCCCC"/>
      <name val="Consolas"/>
      <family val="3"/>
    </font>
  </fonts>
  <fills count="31">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theme="7" tint="0.79998168889431442"/>
        <bgColor indexed="64"/>
      </patternFill>
    </fill>
    <fill>
      <patternFill patternType="solid">
        <fgColor rgb="FF4472C4"/>
      </patternFill>
    </fill>
    <fill>
      <patternFill patternType="solid">
        <fgColor rgb="FF0070C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FFCC99"/>
      </patternFill>
    </fill>
    <fill>
      <patternFill patternType="solid">
        <fgColor rgb="FFF2F2F2"/>
      </patternFill>
    </fill>
    <fill>
      <patternFill patternType="solid">
        <fgColor theme="0" tint="-0.34998626667073579"/>
        <bgColor indexed="64"/>
      </patternFill>
    </fill>
    <fill>
      <patternFill patternType="solid">
        <fgColor rgb="FFF2F2F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CC"/>
        <bgColor indexed="64"/>
      </patternFill>
    </fill>
    <fill>
      <patternFill patternType="solid">
        <fgColor rgb="FFFFFFFF"/>
        <bgColor indexed="64"/>
      </patternFill>
    </fill>
    <fill>
      <patternFill patternType="solid">
        <fgColor theme="0" tint="-0.249977111117893"/>
        <bgColor indexed="64"/>
      </patternFill>
    </fill>
    <fill>
      <patternFill patternType="solid">
        <fgColor rgb="FF002060"/>
        <bgColor indexed="64"/>
      </patternFill>
    </fill>
    <fill>
      <patternFill patternType="solid">
        <fgColor theme="6" tint="0.39997558519241921"/>
        <bgColor indexed="64"/>
      </patternFill>
    </fill>
    <fill>
      <patternFill patternType="solid">
        <fgColor rgb="FF92D050"/>
        <bgColor indexed="64"/>
      </patternFill>
    </fill>
    <fill>
      <patternFill patternType="solid">
        <fgColor rgb="FFC00000"/>
        <bgColor indexed="64"/>
      </patternFill>
    </fill>
    <fill>
      <patternFill patternType="solid">
        <fgColor rgb="FF00B050"/>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theme="9" tint="0.39997558519241921"/>
      </top>
      <bottom style="thin">
        <color theme="9" tint="0.39997558519241921"/>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auto="1"/>
      </bottom>
      <diagonal/>
    </border>
    <border>
      <left/>
      <right/>
      <top style="medium">
        <color indexed="64"/>
      </top>
      <bottom/>
      <diagonal/>
    </border>
    <border>
      <left style="thin">
        <color rgb="FF000000"/>
      </left>
      <right style="thin">
        <color rgb="FF000000"/>
      </right>
      <top/>
      <bottom/>
      <diagonal/>
    </border>
  </borders>
  <cellStyleXfs count="10">
    <xf numFmtId="0" fontId="0" fillId="0" borderId="0"/>
    <xf numFmtId="165" fontId="2" fillId="0" borderId="0" applyFont="0" applyFill="0" applyBorder="0" applyAlignment="0" applyProtection="0"/>
    <xf numFmtId="0" fontId="3" fillId="0" borderId="0" applyNumberFormat="0" applyFill="0" applyBorder="0" applyAlignment="0" applyProtection="0"/>
    <xf numFmtId="0" fontId="5" fillId="0" borderId="0" applyNumberFormat="0" applyFill="0" applyBorder="0" applyAlignment="0" applyProtection="0"/>
    <xf numFmtId="9" fontId="2" fillId="0" borderId="0" applyFont="0" applyFill="0" applyBorder="0" applyAlignment="0" applyProtection="0"/>
    <xf numFmtId="0" fontId="35" fillId="15" borderId="15" applyNumberFormat="0" applyAlignment="0" applyProtection="0"/>
    <xf numFmtId="0" fontId="40" fillId="0" borderId="0" applyNumberFormat="0" applyFill="0" applyBorder="0" applyAlignment="0" applyProtection="0">
      <alignment vertical="top"/>
      <protection locked="0"/>
    </xf>
    <xf numFmtId="172" fontId="2" fillId="0" borderId="0" applyFont="0" applyFill="0" applyBorder="0" applyAlignment="0" applyProtection="0"/>
    <xf numFmtId="0" fontId="2" fillId="0" borderId="0"/>
    <xf numFmtId="0" fontId="34" fillId="14" borderId="15" applyNumberFormat="0" applyAlignment="0" applyProtection="0"/>
  </cellStyleXfs>
  <cellXfs count="384">
    <xf numFmtId="0" fontId="0" fillId="0" borderId="0" xfId="0"/>
    <xf numFmtId="0" fontId="1" fillId="0" borderId="1" xfId="0" applyFont="1" applyBorder="1" applyAlignment="1">
      <alignment horizontal="center" vertical="top"/>
    </xf>
    <xf numFmtId="0" fontId="1" fillId="0" borderId="6" xfId="0" applyFont="1" applyBorder="1" applyAlignment="1">
      <alignment horizontal="center" vertical="top"/>
    </xf>
    <xf numFmtId="166" fontId="0" fillId="0" borderId="5" xfId="1" applyNumberFormat="1" applyFont="1" applyBorder="1" applyAlignment="1">
      <alignment horizontal="right"/>
    </xf>
    <xf numFmtId="166" fontId="0" fillId="0" borderId="2" xfId="1" applyNumberFormat="1" applyFont="1" applyBorder="1" applyAlignment="1">
      <alignment horizontal="right"/>
    </xf>
    <xf numFmtId="166" fontId="0" fillId="0" borderId="9" xfId="1" applyNumberFormat="1" applyFont="1" applyBorder="1" applyAlignment="1">
      <alignment horizontal="right"/>
    </xf>
    <xf numFmtId="0" fontId="0" fillId="0" borderId="9" xfId="0" applyBorder="1"/>
    <xf numFmtId="0" fontId="0" fillId="0" borderId="5" xfId="0" applyBorder="1"/>
    <xf numFmtId="0" fontId="0" fillId="0" borderId="2" xfId="0" applyBorder="1"/>
    <xf numFmtId="0" fontId="0" fillId="2" borderId="0" xfId="0" applyFill="1"/>
    <xf numFmtId="0" fontId="1" fillId="2" borderId="0" xfId="0" applyFont="1" applyFill="1" applyAlignment="1">
      <alignment horizontal="center" vertical="center"/>
    </xf>
    <xf numFmtId="0" fontId="5" fillId="0" borderId="0" xfId="3"/>
    <xf numFmtId="0" fontId="6" fillId="0" borderId="1" xfId="0" applyFont="1" applyBorder="1" applyAlignment="1">
      <alignment horizontal="center" vertical="top"/>
    </xf>
    <xf numFmtId="0" fontId="0" fillId="0" borderId="8" xfId="0" applyBorder="1"/>
    <xf numFmtId="0" fontId="0" fillId="0" borderId="3" xfId="0" applyBorder="1"/>
    <xf numFmtId="0" fontId="0" fillId="0" borderId="4" xfId="0" applyBorder="1"/>
    <xf numFmtId="0" fontId="7" fillId="3" borderId="0" xfId="0" applyFont="1" applyFill="1"/>
    <xf numFmtId="0" fontId="8" fillId="3" borderId="0" xfId="0" applyFont="1" applyFill="1"/>
    <xf numFmtId="0" fontId="4" fillId="0" borderId="0" xfId="0" applyFont="1"/>
    <xf numFmtId="167" fontId="10" fillId="0" borderId="0" xfId="1" applyNumberFormat="1" applyFont="1" applyFill="1" applyBorder="1" applyAlignment="1">
      <alignment vertical="center"/>
    </xf>
    <xf numFmtId="0" fontId="11" fillId="0" borderId="0" xfId="2" applyFont="1" applyFill="1" applyBorder="1"/>
    <xf numFmtId="0" fontId="4" fillId="0" borderId="0" xfId="0" applyFont="1" applyAlignment="1">
      <alignment horizontal="right"/>
    </xf>
    <xf numFmtId="0" fontId="0" fillId="0" borderId="0" xfId="0" applyAlignment="1">
      <alignment horizontal="right"/>
    </xf>
    <xf numFmtId="0" fontId="12" fillId="4" borderId="0" xfId="0" applyFont="1" applyFill="1" applyAlignment="1">
      <alignment vertical="center"/>
    </xf>
    <xf numFmtId="0" fontId="13" fillId="4" borderId="0" xfId="0" applyFont="1" applyFill="1" applyAlignment="1">
      <alignment vertical="center"/>
    </xf>
    <xf numFmtId="0" fontId="14" fillId="0" borderId="0" xfId="0" applyFont="1"/>
    <xf numFmtId="0" fontId="14" fillId="0" borderId="0" xfId="0" applyFont="1" applyAlignment="1">
      <alignment horizontal="right"/>
    </xf>
    <xf numFmtId="0" fontId="15" fillId="0" borderId="0" xfId="0" applyFont="1"/>
    <xf numFmtId="167" fontId="15" fillId="0" borderId="0" xfId="1" applyNumberFormat="1" applyFont="1" applyFill="1" applyBorder="1" applyAlignment="1">
      <alignment horizontal="right"/>
    </xf>
    <xf numFmtId="0" fontId="4" fillId="0" borderId="5" xfId="0" applyFont="1" applyBorder="1"/>
    <xf numFmtId="0" fontId="17" fillId="5" borderId="0" xfId="0" applyFont="1" applyFill="1"/>
    <xf numFmtId="0" fontId="18" fillId="0" borderId="0" xfId="0" applyFont="1"/>
    <xf numFmtId="0" fontId="19" fillId="3" borderId="0" xfId="0" applyFont="1" applyFill="1"/>
    <xf numFmtId="0" fontId="20" fillId="0" borderId="0" xfId="0" applyFont="1"/>
    <xf numFmtId="166" fontId="10" fillId="0" borderId="0" xfId="1" applyNumberFormat="1" applyFont="1" applyFill="1" applyBorder="1" applyAlignment="1">
      <alignment vertical="center"/>
    </xf>
    <xf numFmtId="0" fontId="3" fillId="0" borderId="0" xfId="2" applyFill="1"/>
    <xf numFmtId="168" fontId="21" fillId="0" borderId="0" xfId="0" applyNumberFormat="1" applyFont="1" applyAlignment="1">
      <alignment horizontal="center"/>
    </xf>
    <xf numFmtId="168" fontId="0" fillId="0" borderId="0" xfId="0" applyNumberFormat="1" applyAlignment="1">
      <alignment horizontal="center"/>
    </xf>
    <xf numFmtId="0" fontId="1" fillId="0" borderId="0" xfId="0" applyFont="1"/>
    <xf numFmtId="168" fontId="22" fillId="0" borderId="0" xfId="0" applyNumberFormat="1" applyFont="1" applyAlignment="1">
      <alignment horizontal="right"/>
    </xf>
    <xf numFmtId="0" fontId="0" fillId="0" borderId="0" xfId="0" applyAlignment="1">
      <alignment horizontal="center"/>
    </xf>
    <xf numFmtId="0" fontId="23" fillId="0" borderId="0" xfId="0" applyFont="1"/>
    <xf numFmtId="0" fontId="23" fillId="0" borderId="0" xfId="0" applyFont="1" applyAlignment="1">
      <alignment horizontal="right"/>
    </xf>
    <xf numFmtId="0" fontId="24" fillId="0" borderId="0" xfId="0" applyFont="1"/>
    <xf numFmtId="166" fontId="24" fillId="0" borderId="0" xfId="1" applyNumberFormat="1" applyFont="1" applyBorder="1" applyAlignment="1">
      <alignment horizontal="right"/>
    </xf>
    <xf numFmtId="168" fontId="24" fillId="0" borderId="0" xfId="0" applyNumberFormat="1" applyFont="1" applyAlignment="1">
      <alignment horizontal="right"/>
    </xf>
    <xf numFmtId="0" fontId="12" fillId="0" borderId="0" xfId="0" applyFont="1"/>
    <xf numFmtId="168" fontId="24" fillId="0" borderId="0" xfId="0" applyNumberFormat="1" applyFont="1" applyAlignment="1">
      <alignment horizontal="center"/>
    </xf>
    <xf numFmtId="9" fontId="0" fillId="0" borderId="0" xfId="0" applyNumberFormat="1"/>
    <xf numFmtId="164" fontId="0" fillId="0" borderId="0" xfId="0" applyNumberFormat="1"/>
    <xf numFmtId="167" fontId="0" fillId="0" borderId="0" xfId="1" applyNumberFormat="1" applyFont="1"/>
    <xf numFmtId="10" fontId="0" fillId="0" borderId="0" xfId="0" applyNumberFormat="1"/>
    <xf numFmtId="9" fontId="27" fillId="2" borderId="0" xfId="0" applyNumberFormat="1" applyFont="1" applyFill="1"/>
    <xf numFmtId="0" fontId="1" fillId="6" borderId="0" xfId="0" applyFont="1" applyFill="1" applyAlignment="1">
      <alignment horizontal="center" vertical="center"/>
    </xf>
    <xf numFmtId="0" fontId="1" fillId="6" borderId="0" xfId="0" applyFont="1" applyFill="1"/>
    <xf numFmtId="0" fontId="0" fillId="6" borderId="0" xfId="0" applyFill="1"/>
    <xf numFmtId="165" fontId="27" fillId="6" borderId="0" xfId="1" applyFont="1" applyFill="1"/>
    <xf numFmtId="165" fontId="0" fillId="6" borderId="0" xfId="1" applyFont="1" applyFill="1"/>
    <xf numFmtId="9" fontId="27" fillId="6" borderId="0" xfId="0" applyNumberFormat="1" applyFont="1" applyFill="1"/>
    <xf numFmtId="165" fontId="27" fillId="2" borderId="0" xfId="1" applyFont="1" applyFill="1"/>
    <xf numFmtId="165" fontId="0" fillId="2" borderId="0" xfId="1" applyFont="1" applyFill="1"/>
    <xf numFmtId="0" fontId="28" fillId="0" borderId="0" xfId="0" applyFont="1"/>
    <xf numFmtId="0" fontId="28" fillId="0" borderId="8" xfId="0" applyFont="1" applyBorder="1"/>
    <xf numFmtId="0" fontId="1" fillId="0" borderId="5" xfId="0" applyFont="1" applyBorder="1" applyAlignment="1">
      <alignment horizontal="center" vertical="top"/>
    </xf>
    <xf numFmtId="165" fontId="20" fillId="2" borderId="0" xfId="1" applyFont="1" applyFill="1"/>
    <xf numFmtId="169" fontId="20" fillId="2" borderId="0" xfId="1" applyNumberFormat="1" applyFont="1" applyFill="1"/>
    <xf numFmtId="167" fontId="20" fillId="6" borderId="0" xfId="1" applyNumberFormat="1" applyFont="1" applyFill="1"/>
    <xf numFmtId="165" fontId="20" fillId="6" borderId="0" xfId="1" applyFont="1" applyFill="1"/>
    <xf numFmtId="167" fontId="27" fillId="2" borderId="0" xfId="1" applyNumberFormat="1" applyFont="1" applyFill="1"/>
    <xf numFmtId="9" fontId="27" fillId="2" borderId="0" xfId="4" applyFont="1" applyFill="1"/>
    <xf numFmtId="0" fontId="29" fillId="0" borderId="1" xfId="0" applyFont="1" applyBorder="1" applyAlignment="1">
      <alignment horizontal="center" vertical="top"/>
    </xf>
    <xf numFmtId="0" fontId="29" fillId="0" borderId="7" xfId="0" applyFont="1" applyBorder="1" applyAlignment="1">
      <alignment horizontal="center" vertical="top"/>
    </xf>
    <xf numFmtId="0" fontId="29" fillId="0" borderId="6" xfId="0" applyFont="1" applyBorder="1" applyAlignment="1">
      <alignment horizontal="center" vertical="top"/>
    </xf>
    <xf numFmtId="166" fontId="28" fillId="0" borderId="10" xfId="1" applyNumberFormat="1" applyFont="1" applyBorder="1" applyAlignment="1">
      <alignment horizontal="right"/>
    </xf>
    <xf numFmtId="166" fontId="28" fillId="0" borderId="11" xfId="1" applyNumberFormat="1" applyFont="1" applyBorder="1" applyAlignment="1">
      <alignment horizontal="right"/>
    </xf>
    <xf numFmtId="166" fontId="28" fillId="0" borderId="9" xfId="1" applyNumberFormat="1" applyFont="1" applyBorder="1" applyAlignment="1">
      <alignment horizontal="right"/>
    </xf>
    <xf numFmtId="166" fontId="28" fillId="0" borderId="0" xfId="1" applyNumberFormat="1" applyFont="1" applyBorder="1" applyAlignment="1">
      <alignment horizontal="right"/>
    </xf>
    <xf numFmtId="166" fontId="28" fillId="0" borderId="8" xfId="1" applyNumberFormat="1" applyFont="1" applyBorder="1" applyAlignment="1">
      <alignment horizontal="right"/>
    </xf>
    <xf numFmtId="166" fontId="28" fillId="0" borderId="5" xfId="1" applyNumberFormat="1" applyFont="1" applyBorder="1" applyAlignment="1">
      <alignment horizontal="right"/>
    </xf>
    <xf numFmtId="166" fontId="28" fillId="0" borderId="3" xfId="1" applyNumberFormat="1" applyFont="1" applyBorder="1" applyAlignment="1">
      <alignment horizontal="right"/>
    </xf>
    <xf numFmtId="166" fontId="28" fillId="0" borderId="4" xfId="1" applyNumberFormat="1" applyFont="1" applyBorder="1" applyAlignment="1">
      <alignment horizontal="right"/>
    </xf>
    <xf numFmtId="166" fontId="28" fillId="0" borderId="2" xfId="1" applyNumberFormat="1" applyFont="1" applyBorder="1" applyAlignment="1">
      <alignment horizontal="right"/>
    </xf>
    <xf numFmtId="0" fontId="30" fillId="7" borderId="13" xfId="0" applyFont="1" applyFill="1" applyBorder="1" applyAlignment="1">
      <alignment horizontal="left"/>
    </xf>
    <xf numFmtId="170" fontId="0" fillId="0" borderId="0" xfId="0" applyNumberFormat="1"/>
    <xf numFmtId="0" fontId="31" fillId="8" borderId="0" xfId="0" applyFont="1" applyFill="1"/>
    <xf numFmtId="0" fontId="0" fillId="9" borderId="0" xfId="0" applyFill="1"/>
    <xf numFmtId="0" fontId="31" fillId="10" borderId="0" xfId="0" applyFont="1" applyFill="1"/>
    <xf numFmtId="165" fontId="0" fillId="9" borderId="0" xfId="1" applyFont="1" applyFill="1"/>
    <xf numFmtId="165" fontId="31" fillId="8" borderId="0" xfId="0" applyNumberFormat="1" applyFont="1" applyFill="1"/>
    <xf numFmtId="170" fontId="31" fillId="8" borderId="0" xfId="0" applyNumberFormat="1" applyFont="1" applyFill="1"/>
    <xf numFmtId="165" fontId="31" fillId="10" borderId="0" xfId="0" applyNumberFormat="1" applyFont="1" applyFill="1"/>
    <xf numFmtId="165" fontId="0" fillId="0" borderId="0" xfId="0" applyNumberFormat="1"/>
    <xf numFmtId="9" fontId="27" fillId="6" borderId="0" xfId="1" applyNumberFormat="1" applyFont="1" applyFill="1"/>
    <xf numFmtId="0" fontId="33" fillId="12" borderId="14" xfId="0" applyFont="1" applyFill="1" applyBorder="1"/>
    <xf numFmtId="0" fontId="0" fillId="13" borderId="14" xfId="0" applyFill="1" applyBorder="1"/>
    <xf numFmtId="0" fontId="0" fillId="0" borderId="14" xfId="0" applyBorder="1"/>
    <xf numFmtId="0" fontId="0" fillId="0" borderId="0" xfId="0" applyAlignment="1">
      <alignment horizontal="left" vertical="center"/>
    </xf>
    <xf numFmtId="0" fontId="0" fillId="0" borderId="18" xfId="0" applyBorder="1"/>
    <xf numFmtId="0" fontId="0" fillId="0" borderId="19" xfId="0" applyBorder="1"/>
    <xf numFmtId="0" fontId="0" fillId="0" borderId="20" xfId="0" applyBorder="1"/>
    <xf numFmtId="0" fontId="0" fillId="0" borderId="21" xfId="0" applyBorder="1"/>
    <xf numFmtId="0" fontId="1" fillId="0" borderId="1" xfId="0" applyFont="1" applyBorder="1" applyAlignment="1">
      <alignment horizontal="center" vertical="top" wrapText="1"/>
    </xf>
    <xf numFmtId="0" fontId="36" fillId="17" borderId="10" xfId="0" applyFont="1" applyFill="1" applyBorder="1" applyAlignment="1">
      <alignment horizontal="left" vertical="top"/>
    </xf>
    <xf numFmtId="0" fontId="37" fillId="17" borderId="10" xfId="0" applyFont="1" applyFill="1" applyBorder="1" applyAlignment="1">
      <alignment horizontal="left" vertical="top"/>
    </xf>
    <xf numFmtId="0" fontId="38" fillId="18" borderId="10" xfId="0" applyFont="1" applyFill="1" applyBorder="1" applyAlignment="1">
      <alignment horizontal="left" vertical="top" wrapText="1"/>
    </xf>
    <xf numFmtId="0" fontId="43" fillId="3" borderId="0" xfId="0" applyFont="1" applyFill="1"/>
    <xf numFmtId="0" fontId="41" fillId="3" borderId="0" xfId="0" applyFont="1" applyFill="1" applyAlignment="1">
      <alignment horizontal="left"/>
    </xf>
    <xf numFmtId="0" fontId="37" fillId="17" borderId="0" xfId="0" applyFont="1" applyFill="1" applyAlignment="1">
      <alignment horizontal="left" vertical="top"/>
    </xf>
    <xf numFmtId="0" fontId="38" fillId="18" borderId="0" xfId="0" applyFont="1" applyFill="1" applyAlignment="1">
      <alignment horizontal="left" vertical="top" wrapText="1"/>
    </xf>
    <xf numFmtId="0" fontId="38" fillId="18" borderId="0" xfId="0" applyFont="1" applyFill="1" applyAlignment="1">
      <alignment horizontal="left" vertical="top"/>
    </xf>
    <xf numFmtId="171" fontId="39" fillId="18" borderId="0" xfId="0" applyNumberFormat="1" applyFont="1" applyFill="1" applyAlignment="1">
      <alignment horizontal="left" vertical="top"/>
    </xf>
    <xf numFmtId="0" fontId="41" fillId="17" borderId="0" xfId="0" applyFont="1" applyFill="1" applyAlignment="1">
      <alignment horizontal="right" vertical="top"/>
    </xf>
    <xf numFmtId="0" fontId="41" fillId="19" borderId="0" xfId="0" applyFont="1" applyFill="1" applyAlignment="1">
      <alignment horizontal="right" vertical="top"/>
    </xf>
    <xf numFmtId="0" fontId="41" fillId="17" borderId="0" xfId="0" applyFont="1" applyFill="1" applyAlignment="1">
      <alignment horizontal="center" vertical="top"/>
    </xf>
    <xf numFmtId="0" fontId="42" fillId="3" borderId="0" xfId="0" applyFont="1" applyFill="1" applyAlignment="1">
      <alignment horizontal="left" vertical="top"/>
    </xf>
    <xf numFmtId="168" fontId="44" fillId="3" borderId="0" xfId="0" applyNumberFormat="1" applyFont="1" applyFill="1" applyAlignment="1">
      <alignment horizontal="left" vertical="top"/>
    </xf>
    <xf numFmtId="0" fontId="44" fillId="3" borderId="0" xfId="0" applyFont="1" applyFill="1" applyAlignment="1">
      <alignment vertical="top"/>
    </xf>
    <xf numFmtId="0" fontId="41" fillId="3" borderId="0" xfId="0" applyFont="1" applyFill="1" applyAlignment="1">
      <alignment vertical="top" wrapText="1"/>
    </xf>
    <xf numFmtId="0" fontId="41" fillId="3" borderId="0" xfId="0" applyFont="1" applyFill="1" applyAlignment="1">
      <alignment vertical="top"/>
    </xf>
    <xf numFmtId="49" fontId="44" fillId="3" borderId="0" xfId="0" quotePrefix="1" applyNumberFormat="1" applyFont="1" applyFill="1" applyAlignment="1">
      <alignment horizontal="center" vertical="top" wrapText="1"/>
    </xf>
    <xf numFmtId="0" fontId="45" fillId="3" borderId="0" xfId="0" applyFont="1" applyFill="1"/>
    <xf numFmtId="0" fontId="36" fillId="17" borderId="22" xfId="0" applyFont="1" applyFill="1" applyBorder="1" applyAlignment="1">
      <alignment horizontal="left" vertical="top"/>
    </xf>
    <xf numFmtId="0" fontId="37" fillId="17" borderId="22" xfId="0" applyFont="1" applyFill="1" applyBorder="1" applyAlignment="1">
      <alignment horizontal="left" vertical="top"/>
    </xf>
    <xf numFmtId="2" fontId="46" fillId="20" borderId="0" xfId="0" applyNumberFormat="1" applyFont="1" applyFill="1" applyAlignment="1">
      <alignment horizontal="left" vertical="top"/>
    </xf>
    <xf numFmtId="2" fontId="47" fillId="20" borderId="0" xfId="0" applyNumberFormat="1" applyFont="1" applyFill="1" applyAlignment="1">
      <alignment horizontal="left" vertical="top"/>
    </xf>
    <xf numFmtId="2" fontId="47" fillId="20" borderId="0" xfId="0" applyNumberFormat="1" applyFont="1" applyFill="1" applyAlignment="1">
      <alignment horizontal="left" vertical="top" wrapText="1"/>
    </xf>
    <xf numFmtId="0" fontId="48" fillId="17" borderId="22" xfId="0" applyFont="1" applyFill="1" applyBorder="1" applyAlignment="1">
      <alignment horizontal="right" vertical="top"/>
    </xf>
    <xf numFmtId="0" fontId="48" fillId="19" borderId="22" xfId="0" applyFont="1" applyFill="1" applyBorder="1" applyAlignment="1">
      <alignment horizontal="right" vertical="top"/>
    </xf>
    <xf numFmtId="0" fontId="41" fillId="17" borderId="22" xfId="0" applyFont="1" applyFill="1" applyBorder="1" applyAlignment="1">
      <alignment horizontal="right" vertical="top"/>
    </xf>
    <xf numFmtId="1" fontId="44" fillId="17" borderId="22" xfId="0" quotePrefix="1" applyNumberFormat="1" applyFont="1" applyFill="1" applyBorder="1" applyAlignment="1">
      <alignment horizontal="center" vertical="top"/>
    </xf>
    <xf numFmtId="0" fontId="42" fillId="3" borderId="0" xfId="0" applyFont="1" applyFill="1"/>
    <xf numFmtId="0" fontId="44" fillId="3" borderId="0" xfId="0" applyFont="1" applyFill="1" applyAlignment="1">
      <alignment horizontal="right" vertical="top"/>
    </xf>
    <xf numFmtId="168" fontId="44" fillId="3" borderId="0" xfId="0" applyNumberFormat="1" applyFont="1" applyFill="1" applyAlignment="1">
      <alignment horizontal="center" vertical="top"/>
    </xf>
    <xf numFmtId="0" fontId="43" fillId="3" borderId="0" xfId="0" applyFont="1" applyFill="1" applyAlignment="1">
      <alignment horizontal="center"/>
    </xf>
    <xf numFmtId="49" fontId="44" fillId="3" borderId="0" xfId="0" quotePrefix="1" applyNumberFormat="1" applyFont="1" applyFill="1" applyAlignment="1">
      <alignment horizontal="center" vertical="top"/>
    </xf>
    <xf numFmtId="0" fontId="36" fillId="3" borderId="10" xfId="0" applyFont="1" applyFill="1" applyBorder="1" applyAlignment="1">
      <alignment horizontal="left" vertical="top"/>
    </xf>
    <xf numFmtId="0" fontId="49" fillId="3" borderId="9" xfId="0" applyFont="1" applyFill="1" applyBorder="1" applyAlignment="1">
      <alignment horizontal="left" vertical="top"/>
    </xf>
    <xf numFmtId="0" fontId="49" fillId="3" borderId="11" xfId="0" applyFont="1" applyFill="1" applyBorder="1" applyAlignment="1">
      <alignment horizontal="left" vertical="top"/>
    </xf>
    <xf numFmtId="0" fontId="49" fillId="3" borderId="10" xfId="0" applyFont="1" applyFill="1" applyBorder="1" applyAlignment="1">
      <alignment horizontal="left" vertical="top"/>
    </xf>
    <xf numFmtId="0" fontId="42" fillId="3" borderId="0" xfId="0" applyFont="1" applyFill="1" applyAlignment="1">
      <alignment horizontal="right" vertical="top"/>
    </xf>
    <xf numFmtId="0" fontId="42" fillId="19" borderId="0" xfId="0" applyFont="1" applyFill="1" applyAlignment="1">
      <alignment horizontal="right" vertical="top"/>
    </xf>
    <xf numFmtId="0" fontId="41" fillId="3" borderId="0" xfId="0" applyFont="1" applyFill="1" applyAlignment="1">
      <alignment horizontal="right" vertical="top"/>
    </xf>
    <xf numFmtId="1" fontId="44" fillId="3" borderId="0" xfId="0" quotePrefix="1" applyNumberFormat="1" applyFont="1" applyFill="1" applyAlignment="1">
      <alignment horizontal="center" vertical="top"/>
    </xf>
    <xf numFmtId="168" fontId="43" fillId="3" borderId="0" xfId="0" applyNumberFormat="1" applyFont="1" applyFill="1" applyAlignment="1">
      <alignment horizontal="center" vertical="top"/>
    </xf>
    <xf numFmtId="0" fontId="44" fillId="3" borderId="0" xfId="0" applyFont="1" applyFill="1" applyAlignment="1">
      <alignment vertical="top" wrapText="1"/>
    </xf>
    <xf numFmtId="0" fontId="41" fillId="3" borderId="0" xfId="0" applyFont="1" applyFill="1" applyAlignment="1">
      <alignment horizontal="left" vertical="top"/>
    </xf>
    <xf numFmtId="0" fontId="41" fillId="3" borderId="5" xfId="0" applyFont="1" applyFill="1" applyBorder="1" applyAlignment="1">
      <alignment horizontal="left" vertical="top"/>
    </xf>
    <xf numFmtId="0" fontId="41" fillId="3" borderId="8" xfId="0" applyFont="1" applyFill="1" applyBorder="1" applyAlignment="1">
      <alignment horizontal="left" vertical="top"/>
    </xf>
    <xf numFmtId="0" fontId="44" fillId="3" borderId="0" xfId="0" applyFont="1" applyFill="1" applyAlignment="1">
      <alignment horizontal="left" vertical="top"/>
    </xf>
    <xf numFmtId="168" fontId="44" fillId="3" borderId="5" xfId="0" applyNumberFormat="1" applyFont="1" applyFill="1" applyBorder="1" applyAlignment="1">
      <alignment horizontal="center" vertical="top"/>
    </xf>
    <xf numFmtId="168" fontId="44" fillId="3" borderId="8" xfId="0" applyNumberFormat="1" applyFont="1" applyFill="1" applyBorder="1" applyAlignment="1">
      <alignment horizontal="center" vertical="top"/>
    </xf>
    <xf numFmtId="3" fontId="44" fillId="3" borderId="0" xfId="0" quotePrefix="1" applyNumberFormat="1" applyFont="1" applyFill="1" applyAlignment="1">
      <alignment vertical="center"/>
    </xf>
    <xf numFmtId="3" fontId="44" fillId="19" borderId="0" xfId="0" quotePrefix="1" applyNumberFormat="1" applyFont="1" applyFill="1" applyAlignment="1">
      <alignment vertical="center"/>
    </xf>
    <xf numFmtId="1" fontId="44" fillId="3" borderId="0" xfId="0" quotePrefix="1" applyNumberFormat="1" applyFont="1" applyFill="1" applyAlignment="1">
      <alignment horizontal="center" vertical="center"/>
    </xf>
    <xf numFmtId="1" fontId="44" fillId="3" borderId="5" xfId="0" applyNumberFormat="1" applyFont="1" applyFill="1" applyBorder="1" applyAlignment="1">
      <alignment horizontal="center" vertical="top"/>
    </xf>
    <xf numFmtId="1" fontId="44" fillId="3" borderId="8" xfId="0" applyNumberFormat="1" applyFont="1" applyFill="1" applyBorder="1" applyAlignment="1">
      <alignment horizontal="center" vertical="top"/>
    </xf>
    <xf numFmtId="171" fontId="44" fillId="3" borderId="0" xfId="7" applyNumberFormat="1" applyFont="1" applyFill="1" applyBorder="1" applyAlignment="1">
      <alignment horizontal="center" vertical="top"/>
    </xf>
    <xf numFmtId="3" fontId="44" fillId="3" borderId="0" xfId="0" applyNumberFormat="1" applyFont="1" applyFill="1" applyAlignment="1">
      <alignment vertical="center"/>
    </xf>
    <xf numFmtId="3" fontId="44" fillId="19" borderId="0" xfId="0" applyNumberFormat="1" applyFont="1" applyFill="1" applyAlignment="1">
      <alignment vertical="center"/>
    </xf>
    <xf numFmtId="0" fontId="41" fillId="3" borderId="0" xfId="0" quotePrefix="1" applyFont="1" applyFill="1" applyAlignment="1">
      <alignment horizontal="left" vertical="top"/>
    </xf>
    <xf numFmtId="173" fontId="44" fillId="3" borderId="0" xfId="0" quotePrefix="1" applyNumberFormat="1" applyFont="1" applyFill="1" applyAlignment="1">
      <alignment vertical="center"/>
    </xf>
    <xf numFmtId="173" fontId="44" fillId="19" borderId="0" xfId="0" quotePrefix="1" applyNumberFormat="1" applyFont="1" applyFill="1" applyAlignment="1">
      <alignment vertical="center"/>
    </xf>
    <xf numFmtId="171" fontId="51" fillId="21" borderId="0" xfId="7" applyNumberFormat="1" applyFont="1" applyFill="1" applyBorder="1" applyAlignment="1">
      <alignment horizontal="center" vertical="top"/>
    </xf>
    <xf numFmtId="171" fontId="51" fillId="0" borderId="5" xfId="7" applyNumberFormat="1" applyFont="1" applyFill="1" applyBorder="1" applyAlignment="1">
      <alignment horizontal="center" vertical="top"/>
    </xf>
    <xf numFmtId="4" fontId="44" fillId="3" borderId="0" xfId="0" applyNumberFormat="1" applyFont="1" applyFill="1" applyAlignment="1">
      <alignment vertical="center"/>
    </xf>
    <xf numFmtId="4" fontId="44" fillId="19" borderId="0" xfId="0" applyNumberFormat="1" applyFont="1" applyFill="1" applyAlignment="1">
      <alignment vertical="center"/>
    </xf>
    <xf numFmtId="173" fontId="44" fillId="3" borderId="0" xfId="0" applyNumberFormat="1" applyFont="1" applyFill="1" applyAlignment="1">
      <alignment vertical="center"/>
    </xf>
    <xf numFmtId="173" fontId="44" fillId="19" borderId="0" xfId="0" applyNumberFormat="1" applyFont="1" applyFill="1" applyAlignment="1">
      <alignment vertical="center"/>
    </xf>
    <xf numFmtId="171" fontId="52" fillId="3" borderId="0" xfId="7" applyNumberFormat="1" applyFont="1" applyFill="1" applyBorder="1" applyAlignment="1">
      <alignment horizontal="center" vertical="top"/>
    </xf>
    <xf numFmtId="168" fontId="52" fillId="3" borderId="8" xfId="0" applyNumberFormat="1" applyFont="1" applyFill="1" applyBorder="1" applyAlignment="1">
      <alignment horizontal="center" vertical="top"/>
    </xf>
    <xf numFmtId="4" fontId="44" fillId="3" borderId="0" xfId="0" quotePrefix="1" applyNumberFormat="1" applyFont="1" applyFill="1" applyAlignment="1">
      <alignment vertical="center"/>
    </xf>
    <xf numFmtId="4" fontId="44" fillId="19" borderId="0" xfId="0" quotePrefix="1" applyNumberFormat="1" applyFont="1" applyFill="1" applyAlignment="1">
      <alignment vertical="center"/>
    </xf>
    <xf numFmtId="0" fontId="41" fillId="18" borderId="0" xfId="0" applyFont="1" applyFill="1" applyAlignment="1">
      <alignment horizontal="left" vertical="top"/>
    </xf>
    <xf numFmtId="0" fontId="44" fillId="18" borderId="0" xfId="0" applyFont="1" applyFill="1" applyAlignment="1">
      <alignment horizontal="left" vertical="top"/>
    </xf>
    <xf numFmtId="168" fontId="44" fillId="18" borderId="5" xfId="0" applyNumberFormat="1" applyFont="1" applyFill="1" applyBorder="1" applyAlignment="1">
      <alignment horizontal="center" vertical="top"/>
    </xf>
    <xf numFmtId="168" fontId="44" fillId="18" borderId="8" xfId="0" applyNumberFormat="1" applyFont="1" applyFill="1" applyBorder="1" applyAlignment="1">
      <alignment horizontal="center" vertical="top"/>
    </xf>
    <xf numFmtId="171" fontId="44" fillId="18" borderId="0" xfId="7" applyNumberFormat="1" applyFont="1" applyFill="1" applyBorder="1" applyAlignment="1">
      <alignment horizontal="center" vertical="top"/>
    </xf>
    <xf numFmtId="3" fontId="44" fillId="18" borderId="0" xfId="0" quotePrefix="1" applyNumberFormat="1" applyFont="1" applyFill="1" applyAlignment="1">
      <alignment vertical="center"/>
    </xf>
    <xf numFmtId="1" fontId="44" fillId="18" borderId="0" xfId="0" quotePrefix="1" applyNumberFormat="1" applyFont="1" applyFill="1" applyAlignment="1">
      <alignment horizontal="center" vertical="center"/>
    </xf>
    <xf numFmtId="0" fontId="43" fillId="18" borderId="0" xfId="0" applyFont="1" applyFill="1"/>
    <xf numFmtId="171" fontId="44" fillId="18" borderId="0" xfId="7" applyNumberFormat="1" applyFont="1" applyFill="1" applyAlignment="1">
      <alignment horizontal="center" vertical="top"/>
    </xf>
    <xf numFmtId="168" fontId="44" fillId="18" borderId="8" xfId="0" applyNumberFormat="1" applyFont="1" applyFill="1" applyBorder="1" applyAlignment="1">
      <alignment horizontal="center" vertical="top" wrapText="1"/>
    </xf>
    <xf numFmtId="0" fontId="41" fillId="22" borderId="0" xfId="0" applyFont="1" applyFill="1" applyAlignment="1">
      <alignment horizontal="left" vertical="top"/>
    </xf>
    <xf numFmtId="0" fontId="44" fillId="22" borderId="0" xfId="0" applyFont="1" applyFill="1" applyAlignment="1">
      <alignment horizontal="left" vertical="top"/>
    </xf>
    <xf numFmtId="168" fontId="44" fillId="22" borderId="5" xfId="0" applyNumberFormat="1" applyFont="1" applyFill="1" applyBorder="1" applyAlignment="1">
      <alignment horizontal="center" vertical="top"/>
    </xf>
    <xf numFmtId="168" fontId="44" fillId="22" borderId="8" xfId="0" applyNumberFormat="1" applyFont="1" applyFill="1" applyBorder="1" applyAlignment="1">
      <alignment horizontal="center" vertical="top"/>
    </xf>
    <xf numFmtId="171" fontId="44" fillId="22" borderId="0" xfId="7" applyNumberFormat="1" applyFont="1" applyFill="1" applyBorder="1" applyAlignment="1">
      <alignment horizontal="center" vertical="top"/>
    </xf>
    <xf numFmtId="3" fontId="44" fillId="22" borderId="0" xfId="0" quotePrefix="1" applyNumberFormat="1" applyFont="1" applyFill="1" applyAlignment="1">
      <alignment vertical="center"/>
    </xf>
    <xf numFmtId="1" fontId="44" fillId="22" borderId="0" xfId="0" quotePrefix="1" applyNumberFormat="1" applyFont="1" applyFill="1" applyAlignment="1">
      <alignment horizontal="center" vertical="center"/>
    </xf>
    <xf numFmtId="0" fontId="43" fillId="22" borderId="0" xfId="0" applyFont="1" applyFill="1"/>
    <xf numFmtId="168" fontId="44" fillId="22" borderId="0" xfId="0" applyNumberFormat="1" applyFont="1" applyFill="1" applyAlignment="1">
      <alignment horizontal="center" vertical="top"/>
    </xf>
    <xf numFmtId="49" fontId="44" fillId="3" borderId="0" xfId="0" applyNumberFormat="1" applyFont="1" applyFill="1" applyAlignment="1">
      <alignment horizontal="left" vertical="top"/>
    </xf>
    <xf numFmtId="171" fontId="44" fillId="3" borderId="3" xfId="7" applyNumberFormat="1" applyFont="1" applyFill="1" applyBorder="1" applyAlignment="1">
      <alignment horizontal="center" vertical="top"/>
    </xf>
    <xf numFmtId="168" fontId="44" fillId="3" borderId="4" xfId="0" applyNumberFormat="1" applyFont="1" applyFill="1" applyBorder="1" applyAlignment="1">
      <alignment horizontal="center" vertical="top"/>
    </xf>
    <xf numFmtId="0" fontId="41" fillId="3" borderId="22" xfId="0" applyFont="1" applyFill="1" applyBorder="1" applyAlignment="1">
      <alignment horizontal="left" vertical="top"/>
    </xf>
    <xf numFmtId="0" fontId="44" fillId="3" borderId="22" xfId="0" applyFont="1" applyFill="1" applyBorder="1" applyAlignment="1">
      <alignment horizontal="left" vertical="top"/>
    </xf>
    <xf numFmtId="173" fontId="44" fillId="3" borderId="22" xfId="0" applyNumberFormat="1" applyFont="1" applyFill="1" applyBorder="1" applyAlignment="1">
      <alignment vertical="center"/>
    </xf>
    <xf numFmtId="173" fontId="44" fillId="19" borderId="22" xfId="0" applyNumberFormat="1" applyFont="1" applyFill="1" applyBorder="1" applyAlignment="1">
      <alignment vertical="center"/>
    </xf>
    <xf numFmtId="1" fontId="44" fillId="3" borderId="22" xfId="0" quotePrefix="1" applyNumberFormat="1" applyFont="1" applyFill="1" applyBorder="1" applyAlignment="1">
      <alignment horizontal="center" vertical="center"/>
    </xf>
    <xf numFmtId="168" fontId="44" fillId="3" borderId="0" xfId="0" applyNumberFormat="1" applyFont="1" applyFill="1" applyAlignment="1">
      <alignment horizontal="right" vertical="top"/>
    </xf>
    <xf numFmtId="172" fontId="43" fillId="3" borderId="0" xfId="7" applyFont="1" applyFill="1" applyBorder="1" applyAlignment="1">
      <alignment horizontal="center" vertical="top"/>
    </xf>
    <xf numFmtId="171" fontId="43" fillId="3" borderId="0" xfId="0" applyNumberFormat="1" applyFont="1" applyFill="1"/>
    <xf numFmtId="0" fontId="44" fillId="3" borderId="0" xfId="0" applyFont="1" applyFill="1"/>
    <xf numFmtId="1" fontId="44" fillId="3" borderId="0" xfId="0" quotePrefix="1" applyNumberFormat="1" applyFont="1" applyFill="1" applyAlignment="1">
      <alignment vertical="center"/>
    </xf>
    <xf numFmtId="0" fontId="43" fillId="3" borderId="0" xfId="0" applyFont="1" applyFill="1" applyAlignment="1">
      <alignment vertical="center"/>
    </xf>
    <xf numFmtId="1" fontId="44" fillId="18" borderId="0" xfId="0" quotePrefix="1" applyNumberFormat="1" applyFont="1" applyFill="1" applyAlignment="1">
      <alignment vertical="center"/>
    </xf>
    <xf numFmtId="0" fontId="43" fillId="18" borderId="0" xfId="0" applyFont="1" applyFill="1" applyAlignment="1">
      <alignment vertical="center"/>
    </xf>
    <xf numFmtId="1" fontId="44" fillId="22" borderId="0" xfId="0" quotePrefix="1" applyNumberFormat="1" applyFont="1" applyFill="1" applyAlignment="1">
      <alignment vertical="center"/>
    </xf>
    <xf numFmtId="0" fontId="43" fillId="22" borderId="0" xfId="0" applyFont="1" applyFill="1" applyAlignment="1">
      <alignment vertical="center"/>
    </xf>
    <xf numFmtId="165" fontId="0" fillId="0" borderId="0" xfId="1" applyFont="1"/>
    <xf numFmtId="0" fontId="55" fillId="23" borderId="6" xfId="8" applyFont="1" applyFill="1" applyBorder="1" applyAlignment="1">
      <alignment horizontal="center" vertical="center" wrapText="1"/>
    </xf>
    <xf numFmtId="0" fontId="55" fillId="23" borderId="12" xfId="8" applyFont="1" applyFill="1" applyBorder="1" applyAlignment="1">
      <alignment horizontal="center" vertical="center" wrapText="1"/>
    </xf>
    <xf numFmtId="0" fontId="2" fillId="0" borderId="0" xfId="8"/>
    <xf numFmtId="0" fontId="55" fillId="23" borderId="2" xfId="8" applyFont="1" applyFill="1" applyBorder="1" applyAlignment="1">
      <alignment horizontal="center" vertical="center" wrapText="1"/>
    </xf>
    <xf numFmtId="0" fontId="55" fillId="23" borderId="3" xfId="8" applyFont="1" applyFill="1" applyBorder="1" applyAlignment="1">
      <alignment horizontal="center" vertical="center" wrapText="1"/>
    </xf>
    <xf numFmtId="0" fontId="56" fillId="24" borderId="5" xfId="8" applyFont="1" applyFill="1" applyBorder="1" applyAlignment="1">
      <alignment horizontal="center" vertical="center" wrapText="1"/>
    </xf>
    <xf numFmtId="0" fontId="55" fillId="24" borderId="0" xfId="8" applyFont="1" applyFill="1" applyAlignment="1">
      <alignment horizontal="center" vertical="center" wrapText="1"/>
    </xf>
    <xf numFmtId="174" fontId="55" fillId="24" borderId="0" xfId="8" applyNumberFormat="1" applyFont="1" applyFill="1" applyAlignment="1">
      <alignment horizontal="center" vertical="center" wrapText="1"/>
    </xf>
    <xf numFmtId="0" fontId="55" fillId="24" borderId="3" xfId="8" applyFont="1" applyFill="1" applyBorder="1" applyAlignment="1">
      <alignment horizontal="center" vertical="center" wrapText="1"/>
    </xf>
    <xf numFmtId="0" fontId="0" fillId="20" borderId="0" xfId="0" applyFill="1"/>
    <xf numFmtId="1" fontId="34" fillId="18" borderId="15" xfId="9" applyNumberFormat="1" applyFill="1"/>
    <xf numFmtId="0" fontId="0" fillId="25" borderId="0" xfId="0" applyFill="1"/>
    <xf numFmtId="1" fontId="35" fillId="25" borderId="15" xfId="5" applyNumberFormat="1" applyFill="1"/>
    <xf numFmtId="0" fontId="35" fillId="15" borderId="15" xfId="5"/>
    <xf numFmtId="0" fontId="35" fillId="18" borderId="15" xfId="5" applyFill="1"/>
    <xf numFmtId="0" fontId="27" fillId="20" borderId="15" xfId="9" applyFont="1" applyFill="1"/>
    <xf numFmtId="0" fontId="34" fillId="14" borderId="15" xfId="9"/>
    <xf numFmtId="0" fontId="34" fillId="20" borderId="15" xfId="9" applyFill="1"/>
    <xf numFmtId="1" fontId="27" fillId="20" borderId="15" xfId="9" applyNumberFormat="1" applyFont="1" applyFill="1"/>
    <xf numFmtId="2" fontId="35" fillId="18" borderId="15" xfId="5" applyNumberFormat="1" applyFill="1"/>
    <xf numFmtId="2" fontId="34" fillId="25" borderId="15" xfId="9" applyNumberFormat="1" applyFill="1"/>
    <xf numFmtId="0" fontId="34" fillId="25" borderId="15" xfId="9" applyFill="1"/>
    <xf numFmtId="0" fontId="27" fillId="0" borderId="0" xfId="0" applyFont="1" applyAlignment="1">
      <alignment horizontal="right"/>
    </xf>
    <xf numFmtId="1" fontId="34" fillId="25" borderId="15" xfId="9" applyNumberFormat="1" applyFill="1"/>
    <xf numFmtId="0" fontId="27" fillId="0" borderId="0" xfId="0" applyFont="1"/>
    <xf numFmtId="1" fontId="35" fillId="18" borderId="15" xfId="5" applyNumberFormat="1" applyFill="1"/>
    <xf numFmtId="1" fontId="0" fillId="0" borderId="0" xfId="0" applyNumberFormat="1"/>
    <xf numFmtId="2" fontId="34" fillId="20" borderId="15" xfId="9" applyNumberFormat="1" applyFill="1"/>
    <xf numFmtId="0" fontId="0" fillId="0" borderId="10" xfId="0" applyBorder="1"/>
    <xf numFmtId="2" fontId="27" fillId="0" borderId="10" xfId="0" applyNumberFormat="1" applyFont="1" applyBorder="1"/>
    <xf numFmtId="0" fontId="0" fillId="0" borderId="11" xfId="0" applyBorder="1"/>
    <xf numFmtId="2" fontId="0" fillId="0" borderId="0" xfId="0" applyNumberFormat="1"/>
    <xf numFmtId="0" fontId="35" fillId="25" borderId="15" xfId="5" applyFill="1"/>
    <xf numFmtId="1" fontId="27" fillId="0" borderId="10" xfId="0" applyNumberFormat="1" applyFont="1" applyBorder="1"/>
    <xf numFmtId="1" fontId="34" fillId="20" borderId="15" xfId="9" applyNumberFormat="1" applyFill="1"/>
    <xf numFmtId="1" fontId="34" fillId="0" borderId="15" xfId="9" applyNumberFormat="1" applyFill="1"/>
    <xf numFmtId="1" fontId="27" fillId="0" borderId="3" xfId="0" applyNumberFormat="1" applyFont="1" applyBorder="1"/>
    <xf numFmtId="0" fontId="34" fillId="18" borderId="15" xfId="9" applyFill="1"/>
    <xf numFmtId="0" fontId="27" fillId="18" borderId="15" xfId="9" applyFont="1" applyFill="1"/>
    <xf numFmtId="0" fontId="21" fillId="0" borderId="0" xfId="0" applyFont="1"/>
    <xf numFmtId="167" fontId="0" fillId="6" borderId="0" xfId="1" applyNumberFormat="1" applyFont="1" applyFill="1"/>
    <xf numFmtId="0" fontId="0" fillId="18" borderId="0" xfId="0" applyFill="1"/>
    <xf numFmtId="9" fontId="27" fillId="18" borderId="0" xfId="0" applyNumberFormat="1" applyFont="1" applyFill="1"/>
    <xf numFmtId="49" fontId="27" fillId="2" borderId="0" xfId="1" applyNumberFormat="1" applyFont="1" applyFill="1"/>
    <xf numFmtId="9" fontId="0" fillId="0" borderId="0" xfId="0" applyNumberFormat="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175" fontId="0" fillId="0" borderId="0" xfId="0" applyNumberFormat="1"/>
    <xf numFmtId="0" fontId="58" fillId="0" borderId="0" xfId="0" applyFont="1" applyAlignment="1">
      <alignment vertical="center"/>
    </xf>
    <xf numFmtId="0" fontId="0" fillId="0" borderId="13" xfId="0" applyBorder="1"/>
    <xf numFmtId="14" fontId="0" fillId="0" borderId="13" xfId="0" applyNumberFormat="1" applyBorder="1"/>
    <xf numFmtId="0" fontId="30" fillId="7" borderId="24" xfId="0" applyFont="1" applyFill="1" applyBorder="1" applyAlignment="1">
      <alignment horizontal="left"/>
    </xf>
    <xf numFmtId="166" fontId="0" fillId="0" borderId="0" xfId="1" applyNumberFormat="1" applyFont="1"/>
    <xf numFmtId="176" fontId="6" fillId="0" borderId="1" xfId="0" applyNumberFormat="1" applyFont="1" applyBorder="1" applyAlignment="1">
      <alignment horizontal="center" vertical="top"/>
    </xf>
    <xf numFmtId="167" fontId="27" fillId="6" borderId="0" xfId="1" applyNumberFormat="1" applyFont="1" applyFill="1"/>
    <xf numFmtId="9" fontId="27" fillId="2" borderId="0" xfId="1" applyNumberFormat="1" applyFont="1" applyFill="1"/>
    <xf numFmtId="165" fontId="20" fillId="18" borderId="0" xfId="1" applyFont="1" applyFill="1"/>
    <xf numFmtId="165" fontId="27" fillId="18" borderId="0" xfId="1" applyFont="1" applyFill="1"/>
    <xf numFmtId="167" fontId="27" fillId="18" borderId="0" xfId="1" applyNumberFormat="1" applyFont="1" applyFill="1"/>
    <xf numFmtId="9" fontId="27" fillId="18" borderId="0" xfId="4" applyFont="1" applyFill="1"/>
    <xf numFmtId="169" fontId="28" fillId="0" borderId="9" xfId="1" applyNumberFormat="1" applyFont="1" applyBorder="1" applyAlignment="1">
      <alignment horizontal="right"/>
    </xf>
    <xf numFmtId="169" fontId="28" fillId="0" borderId="5" xfId="1" applyNumberFormat="1" applyFont="1" applyBorder="1" applyAlignment="1">
      <alignment horizontal="right"/>
    </xf>
    <xf numFmtId="169" fontId="28" fillId="0" borderId="2" xfId="1" applyNumberFormat="1" applyFont="1" applyBorder="1" applyAlignment="1">
      <alignment horizontal="right"/>
    </xf>
    <xf numFmtId="0" fontId="0" fillId="0" borderId="0" xfId="0" applyAlignment="1">
      <alignment wrapText="1"/>
    </xf>
    <xf numFmtId="167" fontId="0" fillId="0" borderId="0" xfId="0" applyNumberFormat="1"/>
    <xf numFmtId="167" fontId="20" fillId="2" borderId="0" xfId="1" applyNumberFormat="1" applyFont="1" applyFill="1"/>
    <xf numFmtId="177" fontId="0" fillId="9" borderId="0" xfId="1" applyNumberFormat="1" applyFont="1" applyFill="1"/>
    <xf numFmtId="9" fontId="0" fillId="0" borderId="0" xfId="4" applyFont="1"/>
    <xf numFmtId="0" fontId="59" fillId="0" borderId="0" xfId="0" applyFont="1"/>
    <xf numFmtId="0" fontId="59" fillId="0" borderId="5" xfId="0" applyFont="1" applyBorder="1"/>
    <xf numFmtId="0" fontId="59" fillId="0" borderId="8" xfId="0" applyFont="1" applyBorder="1"/>
    <xf numFmtId="0" fontId="59" fillId="0" borderId="2" xfId="0" applyFont="1" applyBorder="1"/>
    <xf numFmtId="0" fontId="59" fillId="0" borderId="3" xfId="0" applyFont="1" applyBorder="1"/>
    <xf numFmtId="0" fontId="59" fillId="0" borderId="4" xfId="0" applyFont="1" applyBorder="1"/>
    <xf numFmtId="173" fontId="0" fillId="0" borderId="0" xfId="0" applyNumberFormat="1"/>
    <xf numFmtId="178" fontId="20" fillId="2" borderId="0" xfId="1" applyNumberFormat="1" applyFont="1" applyFill="1"/>
    <xf numFmtId="0" fontId="0" fillId="0" borderId="0" xfId="0" applyAlignment="1">
      <alignment horizontal="center" vertical="center"/>
    </xf>
    <xf numFmtId="0" fontId="0" fillId="27" borderId="0" xfId="0" applyFill="1"/>
    <xf numFmtId="0" fontId="0" fillId="27" borderId="0" xfId="0" applyFill="1" applyAlignment="1">
      <alignment horizontal="left" vertical="center"/>
    </xf>
    <xf numFmtId="0" fontId="1" fillId="0" borderId="0" xfId="0" applyFont="1" applyAlignment="1">
      <alignment horizontal="center" vertical="center"/>
    </xf>
    <xf numFmtId="1" fontId="0" fillId="0" borderId="0" xfId="0" applyNumberFormat="1" applyAlignment="1">
      <alignment horizontal="center" vertical="center"/>
    </xf>
    <xf numFmtId="2" fontId="0" fillId="0" borderId="0" xfId="0" applyNumberFormat="1" applyAlignment="1">
      <alignment horizontal="center" vertical="center"/>
    </xf>
    <xf numFmtId="168" fontId="0" fillId="0" borderId="0" xfId="0" applyNumberFormat="1" applyAlignment="1">
      <alignment horizontal="center" vertical="center"/>
    </xf>
    <xf numFmtId="180" fontId="0" fillId="0" borderId="0" xfId="0" applyNumberFormat="1" applyAlignment="1">
      <alignment horizontal="center" vertical="center"/>
    </xf>
    <xf numFmtId="0" fontId="1" fillId="0" borderId="0" xfId="0" applyFont="1" applyAlignment="1">
      <alignment horizontal="left" vertical="center"/>
    </xf>
    <xf numFmtId="0" fontId="0" fillId="28" borderId="0" xfId="0" applyFill="1" applyAlignment="1">
      <alignment horizontal="left" vertical="center"/>
    </xf>
    <xf numFmtId="165" fontId="27" fillId="3" borderId="0" xfId="1" applyFont="1" applyFill="1"/>
    <xf numFmtId="0" fontId="31" fillId="29" borderId="0" xfId="0" applyFont="1" applyFill="1"/>
    <xf numFmtId="0" fontId="27" fillId="6" borderId="0" xfId="1" applyNumberFormat="1" applyFont="1" applyFill="1"/>
    <xf numFmtId="0" fontId="1" fillId="2" borderId="0" xfId="0" applyFont="1" applyFill="1"/>
    <xf numFmtId="167" fontId="0" fillId="2" borderId="0" xfId="1" applyNumberFormat="1" applyFont="1" applyFill="1"/>
    <xf numFmtId="169" fontId="0" fillId="6" borderId="0" xfId="1" applyNumberFormat="1" applyFont="1" applyFill="1"/>
    <xf numFmtId="9" fontId="0" fillId="6" borderId="0" xfId="0" applyNumberFormat="1" applyFill="1"/>
    <xf numFmtId="2" fontId="27" fillId="20" borderId="15" xfId="9" applyNumberFormat="1" applyFont="1" applyFill="1"/>
    <xf numFmtId="0" fontId="27" fillId="6" borderId="0" xfId="0" applyFont="1" applyFill="1"/>
    <xf numFmtId="168" fontId="34" fillId="18" borderId="15" xfId="9" applyNumberFormat="1" applyFill="1"/>
    <xf numFmtId="168" fontId="0" fillId="0" borderId="0" xfId="0" applyNumberFormat="1"/>
    <xf numFmtId="178" fontId="0" fillId="0" borderId="0" xfId="1" applyNumberFormat="1" applyFont="1"/>
    <xf numFmtId="168" fontId="27" fillId="20" borderId="15" xfId="9" applyNumberFormat="1" applyFont="1" applyFill="1"/>
    <xf numFmtId="167" fontId="1" fillId="0" borderId="0" xfId="1" applyNumberFormat="1" applyFont="1"/>
    <xf numFmtId="181" fontId="0" fillId="0" borderId="3" xfId="0" applyNumberFormat="1" applyBorder="1"/>
    <xf numFmtId="168" fontId="34" fillId="20" borderId="15" xfId="9" applyNumberFormat="1" applyFill="1"/>
    <xf numFmtId="165" fontId="34" fillId="25" borderId="15" xfId="1" applyFont="1" applyFill="1" applyBorder="1"/>
    <xf numFmtId="166" fontId="34" fillId="25" borderId="15" xfId="1" applyNumberFormat="1" applyFont="1" applyFill="1" applyBorder="1"/>
    <xf numFmtId="173" fontId="44" fillId="3" borderId="0" xfId="0" quotePrefix="1" applyNumberFormat="1" applyFont="1" applyFill="1" applyAlignment="1">
      <alignment horizontal="right" vertical="center"/>
    </xf>
    <xf numFmtId="0" fontId="38" fillId="3" borderId="0" xfId="0" applyFont="1" applyFill="1"/>
    <xf numFmtId="0" fontId="41" fillId="17" borderId="0" xfId="0" applyFont="1" applyFill="1" applyAlignment="1">
      <alignment horizontal="center" vertical="center"/>
    </xf>
    <xf numFmtId="0" fontId="60" fillId="3" borderId="0" xfId="0" applyFont="1" applyFill="1" applyAlignment="1">
      <alignment vertical="center"/>
    </xf>
    <xf numFmtId="1" fontId="43" fillId="3" borderId="0" xfId="0" applyNumberFormat="1" applyFont="1" applyFill="1"/>
    <xf numFmtId="173" fontId="44" fillId="3" borderId="22" xfId="0" quotePrefix="1" applyNumberFormat="1" applyFont="1" applyFill="1" applyBorder="1" applyAlignment="1">
      <alignment vertical="center"/>
    </xf>
    <xf numFmtId="173" fontId="44" fillId="28" borderId="0" xfId="0" quotePrefix="1" applyNumberFormat="1" applyFont="1" applyFill="1" applyAlignment="1">
      <alignment vertical="center"/>
    </xf>
    <xf numFmtId="173" fontId="44" fillId="28" borderId="0" xfId="0" applyNumberFormat="1" applyFont="1" applyFill="1" applyAlignment="1">
      <alignment vertical="center"/>
    </xf>
    <xf numFmtId="173" fontId="44" fillId="0" borderId="0" xfId="0" applyNumberFormat="1" applyFont="1" applyAlignment="1">
      <alignment vertical="center"/>
    </xf>
    <xf numFmtId="0" fontId="43" fillId="0" borderId="0" xfId="0" applyFont="1"/>
    <xf numFmtId="173" fontId="43" fillId="0" borderId="0" xfId="0" applyNumberFormat="1" applyFont="1"/>
    <xf numFmtId="9" fontId="43" fillId="0" borderId="0" xfId="0" applyNumberFormat="1" applyFont="1"/>
    <xf numFmtId="177" fontId="43" fillId="0" borderId="0" xfId="1" applyNumberFormat="1" applyFont="1"/>
    <xf numFmtId="9" fontId="43" fillId="0" borderId="0" xfId="4" applyFont="1"/>
    <xf numFmtId="3" fontId="61" fillId="0" borderId="0" xfId="0" applyNumberFormat="1" applyFont="1"/>
    <xf numFmtId="165" fontId="0" fillId="30" borderId="0" xfId="1" applyFont="1" applyFill="1"/>
    <xf numFmtId="0" fontId="27" fillId="2" borderId="0" xfId="0" applyFont="1" applyFill="1"/>
    <xf numFmtId="175" fontId="34" fillId="18" borderId="15" xfId="9" applyNumberFormat="1" applyFill="1"/>
    <xf numFmtId="167" fontId="0" fillId="6" borderId="0" xfId="0" applyNumberFormat="1" applyFill="1"/>
    <xf numFmtId="165" fontId="27" fillId="0" borderId="0" xfId="1" applyFont="1" applyFill="1"/>
    <xf numFmtId="0" fontId="5" fillId="0" borderId="0" xfId="3" applyAlignment="1">
      <alignment wrapText="1"/>
    </xf>
    <xf numFmtId="167" fontId="0" fillId="2" borderId="0" xfId="0" applyNumberFormat="1" applyFill="1"/>
    <xf numFmtId="9" fontId="27" fillId="6" borderId="0" xfId="4" applyFont="1" applyFill="1"/>
    <xf numFmtId="0" fontId="0" fillId="0" borderId="0" xfId="0" applyAlignment="1">
      <alignment horizontal="center" wrapText="1"/>
    </xf>
    <xf numFmtId="173" fontId="44" fillId="0" borderId="0" xfId="0" quotePrefix="1" applyNumberFormat="1" applyFont="1" applyAlignment="1">
      <alignment vertical="center"/>
    </xf>
    <xf numFmtId="10" fontId="27" fillId="6" borderId="0" xfId="0" applyNumberFormat="1" applyFont="1" applyFill="1"/>
    <xf numFmtId="2" fontId="43" fillId="3" borderId="0" xfId="0" applyNumberFormat="1" applyFont="1" applyFill="1"/>
    <xf numFmtId="2" fontId="43" fillId="3" borderId="0" xfId="1" applyNumberFormat="1" applyFont="1" applyFill="1"/>
    <xf numFmtId="9" fontId="43" fillId="3" borderId="0" xfId="4" applyFont="1" applyFill="1"/>
    <xf numFmtId="178" fontId="43" fillId="3" borderId="0" xfId="1" applyNumberFormat="1" applyFont="1" applyFill="1"/>
    <xf numFmtId="183" fontId="0" fillId="6" borderId="0" xfId="1" applyNumberFormat="1" applyFont="1" applyFill="1"/>
    <xf numFmtId="182" fontId="20" fillId="2" borderId="0" xfId="1" applyNumberFormat="1" applyFont="1" applyFill="1"/>
    <xf numFmtId="179" fontId="20" fillId="2" borderId="0" xfId="1" applyNumberFormat="1" applyFont="1" applyFill="1"/>
    <xf numFmtId="184" fontId="27" fillId="6" borderId="0" xfId="0" applyNumberFormat="1" applyFont="1" applyFill="1"/>
    <xf numFmtId="0" fontId="32" fillId="11" borderId="0" xfId="0" applyFont="1" applyFill="1" applyAlignment="1">
      <alignment horizontal="center"/>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center" vertical="center"/>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0" xfId="0" applyFont="1" applyAlignment="1">
      <alignment horizontal="center" vertical="top"/>
    </xf>
    <xf numFmtId="0" fontId="59" fillId="0" borderId="6" xfId="0" applyFont="1" applyBorder="1" applyAlignment="1">
      <alignment horizontal="center"/>
    </xf>
    <xf numFmtId="0" fontId="59" fillId="0" borderId="12" xfId="0" applyFont="1" applyBorder="1" applyAlignment="1">
      <alignment horizontal="center"/>
    </xf>
    <xf numFmtId="0" fontId="59" fillId="0" borderId="7" xfId="0" applyFont="1" applyBorder="1" applyAlignment="1">
      <alignment horizontal="center"/>
    </xf>
    <xf numFmtId="0" fontId="26" fillId="0" borderId="3" xfId="0" applyFont="1" applyBorder="1" applyAlignment="1">
      <alignment horizontal="center"/>
    </xf>
    <xf numFmtId="0" fontId="26" fillId="0" borderId="0" xfId="0" applyFont="1" applyAlignment="1">
      <alignment horizontal="center"/>
    </xf>
    <xf numFmtId="0" fontId="0" fillId="0" borderId="6" xfId="0" applyBorder="1" applyAlignment="1">
      <alignment horizontal="center"/>
    </xf>
    <xf numFmtId="0" fontId="0" fillId="0" borderId="12" xfId="0" applyBorder="1" applyAlignment="1">
      <alignment horizontal="center"/>
    </xf>
    <xf numFmtId="0" fontId="0" fillId="0" borderId="7" xfId="0" applyBorder="1" applyAlignment="1">
      <alignment horizontal="center"/>
    </xf>
    <xf numFmtId="0" fontId="0" fillId="0" borderId="18" xfId="0" applyBorder="1" applyAlignment="1">
      <alignment horizontal="center"/>
    </xf>
    <xf numFmtId="0" fontId="0" fillId="0" borderId="0" xfId="0" applyAlignment="1">
      <alignment horizontal="center"/>
    </xf>
    <xf numFmtId="0" fontId="0" fillId="16" borderId="16" xfId="0" applyFill="1" applyBorder="1" applyAlignment="1">
      <alignment horizontal="center"/>
    </xf>
    <xf numFmtId="0" fontId="0" fillId="16" borderId="17" xfId="0" applyFill="1" applyBorder="1" applyAlignment="1">
      <alignment horizontal="center"/>
    </xf>
    <xf numFmtId="1" fontId="44" fillId="3" borderId="0" xfId="0" quotePrefix="1" applyNumberFormat="1" applyFont="1" applyFill="1" applyAlignment="1">
      <alignment vertical="center"/>
    </xf>
    <xf numFmtId="1" fontId="41" fillId="3" borderId="0" xfId="0" quotePrefix="1" applyNumberFormat="1" applyFont="1" applyFill="1" applyAlignment="1">
      <alignment horizontal="left" vertical="center"/>
    </xf>
    <xf numFmtId="1" fontId="44" fillId="3" borderId="0" xfId="0" quotePrefix="1" applyNumberFormat="1" applyFont="1" applyFill="1" applyAlignment="1">
      <alignment vertical="center" wrapText="1"/>
    </xf>
    <xf numFmtId="0" fontId="41" fillId="17" borderId="10" xfId="6" applyFont="1" applyFill="1" applyBorder="1" applyAlignment="1" applyProtection="1">
      <alignment horizontal="center" vertical="top" wrapText="1"/>
    </xf>
    <xf numFmtId="0" fontId="42" fillId="17" borderId="10" xfId="0" applyFont="1" applyFill="1" applyBorder="1" applyAlignment="1">
      <alignment horizontal="center" vertical="top" wrapText="1"/>
    </xf>
    <xf numFmtId="0" fontId="43" fillId="3" borderId="0" xfId="0" applyFont="1" applyFill="1" applyAlignment="1">
      <alignment horizontal="center"/>
    </xf>
    <xf numFmtId="1" fontId="44" fillId="22" borderId="0" xfId="0" quotePrefix="1" applyNumberFormat="1" applyFont="1" applyFill="1" applyAlignment="1">
      <alignment vertical="center" wrapText="1"/>
    </xf>
    <xf numFmtId="1" fontId="44" fillId="18" borderId="0" xfId="0" quotePrefix="1" applyNumberFormat="1" applyFont="1" applyFill="1" applyAlignment="1">
      <alignment vertical="center" wrapText="1"/>
    </xf>
    <xf numFmtId="0" fontId="0" fillId="25" borderId="0" xfId="0" applyFill="1"/>
    <xf numFmtId="0" fontId="0" fillId="0" borderId="0" xfId="0" applyAlignment="1">
      <alignment horizontal="center" wrapText="1"/>
    </xf>
    <xf numFmtId="0" fontId="57" fillId="26" borderId="16" xfId="0" applyFont="1" applyFill="1" applyBorder="1" applyAlignment="1">
      <alignment horizontal="center" vertical="center"/>
    </xf>
    <xf numFmtId="0" fontId="57" fillId="26" borderId="23" xfId="0" applyFont="1" applyFill="1" applyBorder="1" applyAlignment="1">
      <alignment horizontal="center" vertical="center"/>
    </xf>
    <xf numFmtId="0" fontId="57" fillId="26" borderId="20" xfId="0" applyFont="1" applyFill="1" applyBorder="1" applyAlignment="1">
      <alignment horizontal="center" vertical="center"/>
    </xf>
    <xf numFmtId="0" fontId="57" fillId="26" borderId="22" xfId="0" applyFont="1" applyFill="1" applyBorder="1" applyAlignment="1">
      <alignment horizontal="center" vertical="center"/>
    </xf>
  </cellXfs>
  <cellStyles count="10">
    <cellStyle name="Calculation" xfId="5" builtinId="22"/>
    <cellStyle name="Comma" xfId="1" builtinId="3"/>
    <cellStyle name="Explanatory Text" xfId="2" builtinId="53"/>
    <cellStyle name="Hyperlink" xfId="3" builtinId="8"/>
    <cellStyle name="Input 2" xfId="9" xr:uid="{3963CEB4-F8BC-44C9-8940-F4B5A48B9FC0}"/>
    <cellStyle name="Komma 2" xfId="7" xr:uid="{72CC5824-6085-4323-90A6-7C27F7625634}"/>
    <cellStyle name="Link 2" xfId="6" xr:uid="{B8F4BCBB-B84A-4998-B203-E1BF1B37B660}"/>
    <cellStyle name="Normal" xfId="0" builtinId="0"/>
    <cellStyle name="Normal 2" xfId="8" xr:uid="{577F44C9-94D0-42D9-9875-75B8CE862BCE}"/>
    <cellStyle name="Percent" xfId="4" builtinId="5"/>
  </cellStyles>
  <dxfs count="0"/>
  <tableStyles count="1" defaultTableStyle="TableStyleMedium2" defaultPivotStyle="PivotStyleLight16">
    <tableStyle name="Invisible" pivot="0" table="0" count="0" xr9:uid="{7A71992D-7A87-4E5B-9926-B6CD8CA8972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tx>
            <c:strRef>
              <c:f>'Data Wind Energinet'!$F$1</c:f>
              <c:strCache>
                <c:ptCount val="1"/>
                <c:pt idx="0">
                  <c:v>Samlet</c:v>
                </c:pt>
              </c:strCache>
            </c:strRef>
          </c:tx>
          <c:spPr>
            <a:ln w="28575" cap="rnd">
              <a:solidFill>
                <a:schemeClr val="accent1"/>
              </a:solidFill>
              <a:round/>
            </a:ln>
            <a:effectLst/>
          </c:spPr>
          <c:marker>
            <c:symbol val="none"/>
          </c:marker>
          <c:val>
            <c:numRef>
              <c:f>'Data Wind Energinet'!$F$2:$F$8761</c:f>
              <c:numCache>
                <c:formatCode>General</c:formatCode>
                <c:ptCount val="8760"/>
                <c:pt idx="0">
                  <c:v>590.39000799999997</c:v>
                </c:pt>
                <c:pt idx="1">
                  <c:v>888.16667200000006</c:v>
                </c:pt>
                <c:pt idx="2">
                  <c:v>1166.0833130000001</c:v>
                </c:pt>
                <c:pt idx="3">
                  <c:v>1167.750031</c:v>
                </c:pt>
                <c:pt idx="4">
                  <c:v>1260.8337610000001</c:v>
                </c:pt>
                <c:pt idx="5">
                  <c:v>1384.3037400000001</c:v>
                </c:pt>
                <c:pt idx="6">
                  <c:v>1044.607078</c:v>
                </c:pt>
                <c:pt idx="7">
                  <c:v>1165.618776</c:v>
                </c:pt>
                <c:pt idx="8">
                  <c:v>1676.7962389999998</c:v>
                </c:pt>
                <c:pt idx="9">
                  <c:v>2046.8475300000002</c:v>
                </c:pt>
                <c:pt idx="10">
                  <c:v>2381.4895229999997</c:v>
                </c:pt>
                <c:pt idx="11">
                  <c:v>2972.1511460000002</c:v>
                </c:pt>
                <c:pt idx="12">
                  <c:v>2824.5667039999998</c:v>
                </c:pt>
                <c:pt idx="13">
                  <c:v>3130.6842649999999</c:v>
                </c:pt>
                <c:pt idx="14">
                  <c:v>2892.6275910000004</c:v>
                </c:pt>
                <c:pt idx="15">
                  <c:v>3617.8903350000001</c:v>
                </c:pt>
                <c:pt idx="16">
                  <c:v>3736.0642480000001</c:v>
                </c:pt>
                <c:pt idx="17">
                  <c:v>3570.4773779999996</c:v>
                </c:pt>
                <c:pt idx="18">
                  <c:v>3209.3449389999996</c:v>
                </c:pt>
                <c:pt idx="19">
                  <c:v>3252.450417</c:v>
                </c:pt>
                <c:pt idx="20">
                  <c:v>2886.2645630000002</c:v>
                </c:pt>
                <c:pt idx="21">
                  <c:v>2563.504207</c:v>
                </c:pt>
                <c:pt idx="22">
                  <c:v>2411.5354780000002</c:v>
                </c:pt>
                <c:pt idx="23">
                  <c:v>2182.8566460000002</c:v>
                </c:pt>
                <c:pt idx="24">
                  <c:v>1809.5953960000002</c:v>
                </c:pt>
                <c:pt idx="25">
                  <c:v>1457.5833130000001</c:v>
                </c:pt>
                <c:pt idx="26">
                  <c:v>1165.0416869999999</c:v>
                </c:pt>
                <c:pt idx="27">
                  <c:v>1008.416687</c:v>
                </c:pt>
                <c:pt idx="28">
                  <c:v>830.79165599999999</c:v>
                </c:pt>
                <c:pt idx="29">
                  <c:v>716.76166699999999</c:v>
                </c:pt>
                <c:pt idx="30">
                  <c:v>504.982911</c:v>
                </c:pt>
                <c:pt idx="31">
                  <c:v>254.285425</c:v>
                </c:pt>
                <c:pt idx="32">
                  <c:v>167.840417</c:v>
                </c:pt>
                <c:pt idx="33">
                  <c:v>141.75249700000001</c:v>
                </c:pt>
                <c:pt idx="34">
                  <c:v>182.06583599999999</c:v>
                </c:pt>
                <c:pt idx="35">
                  <c:v>246.04041699999999</c:v>
                </c:pt>
                <c:pt idx="36">
                  <c:v>392.83166499999999</c:v>
                </c:pt>
                <c:pt idx="37">
                  <c:v>684.95041700000002</c:v>
                </c:pt>
                <c:pt idx="38">
                  <c:v>1056.107906</c:v>
                </c:pt>
                <c:pt idx="39">
                  <c:v>1231.9879169999999</c:v>
                </c:pt>
                <c:pt idx="40">
                  <c:v>1785.878293</c:v>
                </c:pt>
                <c:pt idx="41">
                  <c:v>2277.4958329999999</c:v>
                </c:pt>
                <c:pt idx="42">
                  <c:v>2379.4775610000002</c:v>
                </c:pt>
                <c:pt idx="43">
                  <c:v>2912.7482930000001</c:v>
                </c:pt>
                <c:pt idx="44">
                  <c:v>2957.0595830000002</c:v>
                </c:pt>
                <c:pt idx="45">
                  <c:v>3255.5448779999997</c:v>
                </c:pt>
                <c:pt idx="46">
                  <c:v>3134</c:v>
                </c:pt>
                <c:pt idx="47">
                  <c:v>2854.4583739999998</c:v>
                </c:pt>
                <c:pt idx="48">
                  <c:v>2505.7083739999998</c:v>
                </c:pt>
                <c:pt idx="49">
                  <c:v>2375.2916869999999</c:v>
                </c:pt>
                <c:pt idx="50">
                  <c:v>2302.4583130000001</c:v>
                </c:pt>
                <c:pt idx="51">
                  <c:v>2286.0833739999998</c:v>
                </c:pt>
                <c:pt idx="52">
                  <c:v>2119.7083130000001</c:v>
                </c:pt>
                <c:pt idx="53">
                  <c:v>1964.3449800000001</c:v>
                </c:pt>
                <c:pt idx="54">
                  <c:v>1608.8162699999998</c:v>
                </c:pt>
                <c:pt idx="55">
                  <c:v>1313.202906</c:v>
                </c:pt>
                <c:pt idx="56">
                  <c:v>1178.7450110000002</c:v>
                </c:pt>
                <c:pt idx="57">
                  <c:v>1088.105</c:v>
                </c:pt>
                <c:pt idx="58">
                  <c:v>1063.023324</c:v>
                </c:pt>
                <c:pt idx="59">
                  <c:v>1117.152924</c:v>
                </c:pt>
                <c:pt idx="60">
                  <c:v>1226.7529300000001</c:v>
                </c:pt>
                <c:pt idx="61">
                  <c:v>1147.546646</c:v>
                </c:pt>
                <c:pt idx="62">
                  <c:v>863.69666299999994</c:v>
                </c:pt>
                <c:pt idx="63">
                  <c:v>912.626667</c:v>
                </c:pt>
                <c:pt idx="64">
                  <c:v>1210.778313</c:v>
                </c:pt>
                <c:pt idx="65">
                  <c:v>1474.2175</c:v>
                </c:pt>
                <c:pt idx="66">
                  <c:v>1810.6354369999999</c:v>
                </c:pt>
                <c:pt idx="67">
                  <c:v>2114.3246440000003</c:v>
                </c:pt>
                <c:pt idx="68">
                  <c:v>2318.2617069999997</c:v>
                </c:pt>
                <c:pt idx="69">
                  <c:v>2416.8337699999997</c:v>
                </c:pt>
                <c:pt idx="70">
                  <c:v>2527.2811889999998</c:v>
                </c:pt>
                <c:pt idx="71">
                  <c:v>2761.4391260000002</c:v>
                </c:pt>
                <c:pt idx="72">
                  <c:v>3044.0945019999999</c:v>
                </c:pt>
                <c:pt idx="73">
                  <c:v>3293.25</c:v>
                </c:pt>
                <c:pt idx="74">
                  <c:v>3455.4583739999998</c:v>
                </c:pt>
                <c:pt idx="75">
                  <c:v>3614.2083739999998</c:v>
                </c:pt>
                <c:pt idx="76">
                  <c:v>3714.6251220000004</c:v>
                </c:pt>
                <c:pt idx="77">
                  <c:v>3807.2616670000002</c:v>
                </c:pt>
                <c:pt idx="78">
                  <c:v>3666.691331</c:v>
                </c:pt>
                <c:pt idx="79">
                  <c:v>3592.4946239999999</c:v>
                </c:pt>
                <c:pt idx="80">
                  <c:v>3787.7036279999998</c:v>
                </c:pt>
                <c:pt idx="81">
                  <c:v>3471.9428349999998</c:v>
                </c:pt>
                <c:pt idx="82">
                  <c:v>3425.3861689999999</c:v>
                </c:pt>
                <c:pt idx="83">
                  <c:v>3598.0534550000002</c:v>
                </c:pt>
                <c:pt idx="84">
                  <c:v>3649.744083</c:v>
                </c:pt>
                <c:pt idx="85">
                  <c:v>3680.8775409999998</c:v>
                </c:pt>
                <c:pt idx="86">
                  <c:v>3729.7429579999998</c:v>
                </c:pt>
                <c:pt idx="87">
                  <c:v>3649.9945630000002</c:v>
                </c:pt>
                <c:pt idx="88">
                  <c:v>3817.8983940000003</c:v>
                </c:pt>
                <c:pt idx="89">
                  <c:v>3939.7884349999999</c:v>
                </c:pt>
                <c:pt idx="90">
                  <c:v>3813.706189</c:v>
                </c:pt>
                <c:pt idx="91">
                  <c:v>4228.98002</c:v>
                </c:pt>
                <c:pt idx="92">
                  <c:v>4131.0846649999994</c:v>
                </c:pt>
                <c:pt idx="93">
                  <c:v>4151.370457</c:v>
                </c:pt>
                <c:pt idx="94">
                  <c:v>4017.3199590000004</c:v>
                </c:pt>
                <c:pt idx="95">
                  <c:v>3850.4366260000002</c:v>
                </c:pt>
                <c:pt idx="96">
                  <c:v>3461.0105390000003</c:v>
                </c:pt>
                <c:pt idx="97">
                  <c:v>3349.625</c:v>
                </c:pt>
                <c:pt idx="98">
                  <c:v>3227.1666260000002</c:v>
                </c:pt>
                <c:pt idx="99">
                  <c:v>3148.6250610000002</c:v>
                </c:pt>
                <c:pt idx="100">
                  <c:v>3155.75</c:v>
                </c:pt>
                <c:pt idx="101">
                  <c:v>3260.220041</c:v>
                </c:pt>
                <c:pt idx="102">
                  <c:v>3129.7328349999998</c:v>
                </c:pt>
                <c:pt idx="103">
                  <c:v>2828.9121440000004</c:v>
                </c:pt>
                <c:pt idx="104">
                  <c:v>2659.214939</c:v>
                </c:pt>
                <c:pt idx="105">
                  <c:v>1832.7361889999997</c:v>
                </c:pt>
                <c:pt idx="106">
                  <c:v>1452.918762</c:v>
                </c:pt>
                <c:pt idx="107">
                  <c:v>1133.1071010000001</c:v>
                </c:pt>
                <c:pt idx="108">
                  <c:v>765.78706299999999</c:v>
                </c:pt>
                <c:pt idx="109">
                  <c:v>498.55791399999998</c:v>
                </c:pt>
                <c:pt idx="110">
                  <c:v>257.662914</c:v>
                </c:pt>
                <c:pt idx="111">
                  <c:v>124.661665</c:v>
                </c:pt>
                <c:pt idx="112">
                  <c:v>116.071665</c:v>
                </c:pt>
                <c:pt idx="113">
                  <c:v>156.493751</c:v>
                </c:pt>
                <c:pt idx="114">
                  <c:v>289.74917199999999</c:v>
                </c:pt>
                <c:pt idx="115">
                  <c:v>529.52041099999997</c:v>
                </c:pt>
                <c:pt idx="116">
                  <c:v>732.95960500000001</c:v>
                </c:pt>
                <c:pt idx="117">
                  <c:v>1066.2850000000001</c:v>
                </c:pt>
                <c:pt idx="118">
                  <c:v>1447.9016670000001</c:v>
                </c:pt>
                <c:pt idx="119">
                  <c:v>2011.2679169999999</c:v>
                </c:pt>
                <c:pt idx="120">
                  <c:v>2428.7179569999998</c:v>
                </c:pt>
                <c:pt idx="121">
                  <c:v>2825.4167480000001</c:v>
                </c:pt>
                <c:pt idx="122">
                  <c:v>3201.625</c:v>
                </c:pt>
                <c:pt idx="123">
                  <c:v>3626.9582519999999</c:v>
                </c:pt>
                <c:pt idx="124">
                  <c:v>3786.3333739999998</c:v>
                </c:pt>
                <c:pt idx="125">
                  <c:v>3873.0123779999994</c:v>
                </c:pt>
                <c:pt idx="126">
                  <c:v>3633.8171039999997</c:v>
                </c:pt>
                <c:pt idx="127">
                  <c:v>3800.2872050000005</c:v>
                </c:pt>
                <c:pt idx="128">
                  <c:v>4085.2499590000002</c:v>
                </c:pt>
                <c:pt idx="129">
                  <c:v>3968.4765439999996</c:v>
                </c:pt>
                <c:pt idx="130">
                  <c:v>3329.8129159999999</c:v>
                </c:pt>
                <c:pt idx="131">
                  <c:v>2799.3655010000002</c:v>
                </c:pt>
                <c:pt idx="132">
                  <c:v>2579.2629240000001</c:v>
                </c:pt>
                <c:pt idx="133">
                  <c:v>2990.4729609999999</c:v>
                </c:pt>
                <c:pt idx="134">
                  <c:v>2851.4195629999999</c:v>
                </c:pt>
                <c:pt idx="135">
                  <c:v>2796.812124</c:v>
                </c:pt>
                <c:pt idx="136">
                  <c:v>2682.168709</c:v>
                </c:pt>
                <c:pt idx="137">
                  <c:v>2455.4724999999999</c:v>
                </c:pt>
                <c:pt idx="138">
                  <c:v>2317.763293</c:v>
                </c:pt>
                <c:pt idx="139">
                  <c:v>2448.784146</c:v>
                </c:pt>
                <c:pt idx="140">
                  <c:v>2266.2583130000003</c:v>
                </c:pt>
                <c:pt idx="141">
                  <c:v>2089.0450000000001</c:v>
                </c:pt>
                <c:pt idx="142">
                  <c:v>1999.8208539999998</c:v>
                </c:pt>
                <c:pt idx="143">
                  <c:v>1813.7699389999998</c:v>
                </c:pt>
                <c:pt idx="144">
                  <c:v>1717.5946240000001</c:v>
                </c:pt>
                <c:pt idx="145">
                  <c:v>1350.2083130000001</c:v>
                </c:pt>
                <c:pt idx="146">
                  <c:v>1327.125</c:v>
                </c:pt>
                <c:pt idx="147">
                  <c:v>1465.708374</c:v>
                </c:pt>
                <c:pt idx="148">
                  <c:v>1528.6666869999999</c:v>
                </c:pt>
                <c:pt idx="149">
                  <c:v>1851.8875</c:v>
                </c:pt>
                <c:pt idx="150">
                  <c:v>1826.0254170000001</c:v>
                </c:pt>
                <c:pt idx="151">
                  <c:v>1959.5370829999999</c:v>
                </c:pt>
                <c:pt idx="152">
                  <c:v>2127.412104</c:v>
                </c:pt>
                <c:pt idx="153">
                  <c:v>2273.0491059999999</c:v>
                </c:pt>
                <c:pt idx="154">
                  <c:v>2467.4941859999999</c:v>
                </c:pt>
                <c:pt idx="155">
                  <c:v>2647.014126</c:v>
                </c:pt>
                <c:pt idx="156">
                  <c:v>2795.2275009999998</c:v>
                </c:pt>
                <c:pt idx="157">
                  <c:v>3004.4975009999998</c:v>
                </c:pt>
                <c:pt idx="158">
                  <c:v>2874.7120420000001</c:v>
                </c:pt>
                <c:pt idx="159">
                  <c:v>2629.0225</c:v>
                </c:pt>
                <c:pt idx="160">
                  <c:v>2688.248415</c:v>
                </c:pt>
                <c:pt idx="161">
                  <c:v>2741.4195629999999</c:v>
                </c:pt>
                <c:pt idx="162">
                  <c:v>2686.961667</c:v>
                </c:pt>
                <c:pt idx="163">
                  <c:v>3008.9825810000002</c:v>
                </c:pt>
                <c:pt idx="164">
                  <c:v>3142.712043</c:v>
                </c:pt>
                <c:pt idx="165">
                  <c:v>3377.3703350000001</c:v>
                </c:pt>
                <c:pt idx="166">
                  <c:v>3556.987541</c:v>
                </c:pt>
                <c:pt idx="167">
                  <c:v>3572.0188720000006</c:v>
                </c:pt>
                <c:pt idx="168">
                  <c:v>3481.4270430000001</c:v>
                </c:pt>
                <c:pt idx="169">
                  <c:v>3504.7083739999998</c:v>
                </c:pt>
                <c:pt idx="170">
                  <c:v>3511.5</c:v>
                </c:pt>
                <c:pt idx="171">
                  <c:v>3637.0001220000004</c:v>
                </c:pt>
                <c:pt idx="172">
                  <c:v>3676.4583739999998</c:v>
                </c:pt>
                <c:pt idx="173">
                  <c:v>3684.054126</c:v>
                </c:pt>
                <c:pt idx="174">
                  <c:v>3277.2755390000002</c:v>
                </c:pt>
                <c:pt idx="175">
                  <c:v>3151.3712909999999</c:v>
                </c:pt>
                <c:pt idx="176">
                  <c:v>3037.2354569999998</c:v>
                </c:pt>
                <c:pt idx="177">
                  <c:v>2590.1517480000002</c:v>
                </c:pt>
                <c:pt idx="178">
                  <c:v>2366.060833</c:v>
                </c:pt>
                <c:pt idx="179">
                  <c:v>2393.0387879999998</c:v>
                </c:pt>
                <c:pt idx="180">
                  <c:v>2293.3732910000003</c:v>
                </c:pt>
                <c:pt idx="181">
                  <c:v>2350.5467450000001</c:v>
                </c:pt>
                <c:pt idx="182">
                  <c:v>2314.6583329999999</c:v>
                </c:pt>
                <c:pt idx="183">
                  <c:v>2080.6404360000001</c:v>
                </c:pt>
                <c:pt idx="184">
                  <c:v>2058.4366460000001</c:v>
                </c:pt>
                <c:pt idx="185">
                  <c:v>1985.4566059999997</c:v>
                </c:pt>
                <c:pt idx="186">
                  <c:v>1939.128293</c:v>
                </c:pt>
                <c:pt idx="187">
                  <c:v>1909.68875</c:v>
                </c:pt>
                <c:pt idx="188">
                  <c:v>1863.001291</c:v>
                </c:pt>
                <c:pt idx="189">
                  <c:v>1819.0387499999999</c:v>
                </c:pt>
                <c:pt idx="190">
                  <c:v>1780.6541669999999</c:v>
                </c:pt>
                <c:pt idx="191">
                  <c:v>1852.4366869999999</c:v>
                </c:pt>
                <c:pt idx="192">
                  <c:v>1919.9678960000001</c:v>
                </c:pt>
                <c:pt idx="193">
                  <c:v>2011.791626</c:v>
                </c:pt>
                <c:pt idx="194">
                  <c:v>2113.9166260000002</c:v>
                </c:pt>
                <c:pt idx="195">
                  <c:v>2226.4583130000001</c:v>
                </c:pt>
                <c:pt idx="196">
                  <c:v>2205.4583130000001</c:v>
                </c:pt>
                <c:pt idx="197">
                  <c:v>2017.554126</c:v>
                </c:pt>
                <c:pt idx="198">
                  <c:v>2132.650478</c:v>
                </c:pt>
                <c:pt idx="199">
                  <c:v>1959.0383940000002</c:v>
                </c:pt>
                <c:pt idx="200">
                  <c:v>1916.1757929999999</c:v>
                </c:pt>
                <c:pt idx="201">
                  <c:v>1650.4733529999999</c:v>
                </c:pt>
                <c:pt idx="202">
                  <c:v>1416.8595849999999</c:v>
                </c:pt>
                <c:pt idx="203">
                  <c:v>1469.2254640000001</c:v>
                </c:pt>
                <c:pt idx="204">
                  <c:v>1466.79332</c:v>
                </c:pt>
                <c:pt idx="205">
                  <c:v>1403.4104159999999</c:v>
                </c:pt>
                <c:pt idx="206">
                  <c:v>1312.3828739999999</c:v>
                </c:pt>
                <c:pt idx="207">
                  <c:v>1163.9279369999999</c:v>
                </c:pt>
                <c:pt idx="208">
                  <c:v>1099.0428960000002</c:v>
                </c:pt>
                <c:pt idx="209">
                  <c:v>1128.755854</c:v>
                </c:pt>
                <c:pt idx="210">
                  <c:v>1114.836636</c:v>
                </c:pt>
                <c:pt idx="211">
                  <c:v>1179.609156</c:v>
                </c:pt>
                <c:pt idx="212">
                  <c:v>1195.2166259999999</c:v>
                </c:pt>
                <c:pt idx="213">
                  <c:v>1157.8287089999999</c:v>
                </c:pt>
                <c:pt idx="214">
                  <c:v>1193.11248</c:v>
                </c:pt>
                <c:pt idx="215">
                  <c:v>1073.1025099999999</c:v>
                </c:pt>
                <c:pt idx="216">
                  <c:v>1132.510417</c:v>
                </c:pt>
                <c:pt idx="217">
                  <c:v>1172.4166869999999</c:v>
                </c:pt>
                <c:pt idx="218">
                  <c:v>1025.2083440000001</c:v>
                </c:pt>
                <c:pt idx="219">
                  <c:v>984.70831299999998</c:v>
                </c:pt>
                <c:pt idx="220">
                  <c:v>1168.0833130000001</c:v>
                </c:pt>
                <c:pt idx="221">
                  <c:v>1168.7208130000001</c:v>
                </c:pt>
                <c:pt idx="222">
                  <c:v>1128.0262499999999</c:v>
                </c:pt>
                <c:pt idx="223">
                  <c:v>1326.7058239999999</c:v>
                </c:pt>
                <c:pt idx="224">
                  <c:v>1268.4683130000001</c:v>
                </c:pt>
                <c:pt idx="225">
                  <c:v>1207.382936</c:v>
                </c:pt>
                <c:pt idx="226">
                  <c:v>1187.0920640000002</c:v>
                </c:pt>
                <c:pt idx="227">
                  <c:v>1665.6645660000001</c:v>
                </c:pt>
                <c:pt idx="228">
                  <c:v>1816.655411</c:v>
                </c:pt>
                <c:pt idx="229">
                  <c:v>1844.4904329999999</c:v>
                </c:pt>
                <c:pt idx="230">
                  <c:v>1679.420044</c:v>
                </c:pt>
                <c:pt idx="231">
                  <c:v>1942.5612699999999</c:v>
                </c:pt>
                <c:pt idx="232">
                  <c:v>2069.7024799999999</c:v>
                </c:pt>
                <c:pt idx="233">
                  <c:v>2510.9237699999999</c:v>
                </c:pt>
                <c:pt idx="234">
                  <c:v>2870.264126</c:v>
                </c:pt>
                <c:pt idx="235">
                  <c:v>3149.6028150000002</c:v>
                </c:pt>
                <c:pt idx="236">
                  <c:v>3441.9379780000004</c:v>
                </c:pt>
                <c:pt idx="237">
                  <c:v>3785.0488110000001</c:v>
                </c:pt>
                <c:pt idx="238">
                  <c:v>4210.0370830000002</c:v>
                </c:pt>
                <c:pt idx="239">
                  <c:v>4317.5653760000005</c:v>
                </c:pt>
                <c:pt idx="240">
                  <c:v>4333.9715850000002</c:v>
                </c:pt>
                <c:pt idx="241">
                  <c:v>4310.9171649999998</c:v>
                </c:pt>
                <c:pt idx="242">
                  <c:v>4251.9167479999996</c:v>
                </c:pt>
                <c:pt idx="243">
                  <c:v>4093.041565</c:v>
                </c:pt>
                <c:pt idx="244">
                  <c:v>3855.083435</c:v>
                </c:pt>
                <c:pt idx="245">
                  <c:v>3786.2207519999997</c:v>
                </c:pt>
                <c:pt idx="246">
                  <c:v>3458.6511889999997</c:v>
                </c:pt>
                <c:pt idx="247">
                  <c:v>3509.4983739999998</c:v>
                </c:pt>
                <c:pt idx="248">
                  <c:v>3497.1620430000003</c:v>
                </c:pt>
                <c:pt idx="249">
                  <c:v>2764.806231</c:v>
                </c:pt>
                <c:pt idx="250">
                  <c:v>2592.4137919999998</c:v>
                </c:pt>
                <c:pt idx="251">
                  <c:v>2617.9249570000002</c:v>
                </c:pt>
                <c:pt idx="252">
                  <c:v>2872.5345149999998</c:v>
                </c:pt>
                <c:pt idx="253">
                  <c:v>3255.9796900000001</c:v>
                </c:pt>
                <c:pt idx="254">
                  <c:v>3195.9123989999998</c:v>
                </c:pt>
                <c:pt idx="255">
                  <c:v>2948.1684150000001</c:v>
                </c:pt>
                <c:pt idx="256">
                  <c:v>3095.039898</c:v>
                </c:pt>
                <c:pt idx="257">
                  <c:v>2962.3566059999998</c:v>
                </c:pt>
                <c:pt idx="258">
                  <c:v>3094.1908739999999</c:v>
                </c:pt>
                <c:pt idx="259">
                  <c:v>3379.6232930000001</c:v>
                </c:pt>
                <c:pt idx="260">
                  <c:v>3346.0598779999996</c:v>
                </c:pt>
                <c:pt idx="261">
                  <c:v>3302.9653760000001</c:v>
                </c:pt>
                <c:pt idx="262">
                  <c:v>3282.288333</c:v>
                </c:pt>
                <c:pt idx="263">
                  <c:v>3341.4432930000003</c:v>
                </c:pt>
                <c:pt idx="264">
                  <c:v>3225.3059149999999</c:v>
                </c:pt>
                <c:pt idx="265">
                  <c:v>2947.8336690000001</c:v>
                </c:pt>
                <c:pt idx="266">
                  <c:v>2719.9582519999999</c:v>
                </c:pt>
                <c:pt idx="267">
                  <c:v>2729.9583739999998</c:v>
                </c:pt>
                <c:pt idx="268">
                  <c:v>2410.7083130000001</c:v>
                </c:pt>
                <c:pt idx="269">
                  <c:v>2310.304126</c:v>
                </c:pt>
                <c:pt idx="270">
                  <c:v>1972.6096239999999</c:v>
                </c:pt>
                <c:pt idx="271">
                  <c:v>1847.040833</c:v>
                </c:pt>
                <c:pt idx="272">
                  <c:v>1745.4462800000001</c:v>
                </c:pt>
                <c:pt idx="273">
                  <c:v>1531.6187810000001</c:v>
                </c:pt>
                <c:pt idx="274">
                  <c:v>1270.2737399999999</c:v>
                </c:pt>
                <c:pt idx="275">
                  <c:v>1128.5112300000001</c:v>
                </c:pt>
                <c:pt idx="276">
                  <c:v>939.36542600000007</c:v>
                </c:pt>
                <c:pt idx="277">
                  <c:v>754.4578929999999</c:v>
                </c:pt>
                <c:pt idx="278">
                  <c:v>730.79206099999999</c:v>
                </c:pt>
                <c:pt idx="279">
                  <c:v>823.76168200000006</c:v>
                </c:pt>
                <c:pt idx="280">
                  <c:v>1254.6820519999999</c:v>
                </c:pt>
                <c:pt idx="281">
                  <c:v>1442.3733029999999</c:v>
                </c:pt>
                <c:pt idx="282">
                  <c:v>1515.704563</c:v>
                </c:pt>
                <c:pt idx="283">
                  <c:v>1683.35375</c:v>
                </c:pt>
                <c:pt idx="284">
                  <c:v>1971.1212699999999</c:v>
                </c:pt>
                <c:pt idx="285">
                  <c:v>2482.3141059999998</c:v>
                </c:pt>
                <c:pt idx="286">
                  <c:v>2894.8371039999997</c:v>
                </c:pt>
                <c:pt idx="287">
                  <c:v>3227.7804169999999</c:v>
                </c:pt>
                <c:pt idx="288">
                  <c:v>3198.9328760000003</c:v>
                </c:pt>
                <c:pt idx="289">
                  <c:v>3268.7103349999998</c:v>
                </c:pt>
                <c:pt idx="290">
                  <c:v>3101.1251220000004</c:v>
                </c:pt>
                <c:pt idx="291">
                  <c:v>3096.416565</c:v>
                </c:pt>
                <c:pt idx="292">
                  <c:v>3167.0832519999999</c:v>
                </c:pt>
                <c:pt idx="293">
                  <c:v>3283.429126</c:v>
                </c:pt>
                <c:pt idx="294">
                  <c:v>3177.1928760000001</c:v>
                </c:pt>
                <c:pt idx="295">
                  <c:v>3048.4584150000001</c:v>
                </c:pt>
                <c:pt idx="296">
                  <c:v>3615.1158329999998</c:v>
                </c:pt>
                <c:pt idx="297">
                  <c:v>3625.2095829999998</c:v>
                </c:pt>
                <c:pt idx="298">
                  <c:v>3762.1320839999998</c:v>
                </c:pt>
                <c:pt idx="299">
                  <c:v>3889.0325389999998</c:v>
                </c:pt>
                <c:pt idx="300">
                  <c:v>3872.179916</c:v>
                </c:pt>
                <c:pt idx="301">
                  <c:v>3915.0165859999997</c:v>
                </c:pt>
                <c:pt idx="302">
                  <c:v>3836.110416</c:v>
                </c:pt>
                <c:pt idx="303">
                  <c:v>3725.4221239999997</c:v>
                </c:pt>
                <c:pt idx="304">
                  <c:v>3790.5867079999998</c:v>
                </c:pt>
                <c:pt idx="305">
                  <c:v>3646.8375409999999</c:v>
                </c:pt>
                <c:pt idx="306">
                  <c:v>3299.2949590000003</c:v>
                </c:pt>
                <c:pt idx="307">
                  <c:v>3487.2277949999998</c:v>
                </c:pt>
                <c:pt idx="308">
                  <c:v>3532.0787500000001</c:v>
                </c:pt>
                <c:pt idx="309">
                  <c:v>3875.8136279999994</c:v>
                </c:pt>
                <c:pt idx="310">
                  <c:v>4017.049583</c:v>
                </c:pt>
                <c:pt idx="311">
                  <c:v>3907.083709</c:v>
                </c:pt>
                <c:pt idx="312">
                  <c:v>3867.3853760000002</c:v>
                </c:pt>
                <c:pt idx="313">
                  <c:v>3855.7917480000001</c:v>
                </c:pt>
                <c:pt idx="314">
                  <c:v>3767.5416260000002</c:v>
                </c:pt>
                <c:pt idx="315">
                  <c:v>3549.958435</c:v>
                </c:pt>
                <c:pt idx="316">
                  <c:v>3327.7916260000002</c:v>
                </c:pt>
                <c:pt idx="317">
                  <c:v>3157.3883329999999</c:v>
                </c:pt>
                <c:pt idx="318">
                  <c:v>2857.6520829999999</c:v>
                </c:pt>
                <c:pt idx="319">
                  <c:v>2584.9999800000001</c:v>
                </c:pt>
                <c:pt idx="320">
                  <c:v>2329.6570430000002</c:v>
                </c:pt>
                <c:pt idx="321">
                  <c:v>2222.6300409999999</c:v>
                </c:pt>
                <c:pt idx="322">
                  <c:v>2146.1137699999999</c:v>
                </c:pt>
                <c:pt idx="323">
                  <c:v>2387.6115879999998</c:v>
                </c:pt>
                <c:pt idx="324">
                  <c:v>2353.6912689999999</c:v>
                </c:pt>
                <c:pt idx="325">
                  <c:v>2619.602081</c:v>
                </c:pt>
                <c:pt idx="326">
                  <c:v>3050.1565860000001</c:v>
                </c:pt>
                <c:pt idx="327">
                  <c:v>3360.9099590000001</c:v>
                </c:pt>
                <c:pt idx="328">
                  <c:v>3665.1344609999996</c:v>
                </c:pt>
                <c:pt idx="329">
                  <c:v>3919.6172050000005</c:v>
                </c:pt>
                <c:pt idx="330">
                  <c:v>3817.6912909999996</c:v>
                </c:pt>
                <c:pt idx="331">
                  <c:v>4074.003831</c:v>
                </c:pt>
                <c:pt idx="332">
                  <c:v>3834.5203349999997</c:v>
                </c:pt>
                <c:pt idx="333">
                  <c:v>3745.2162090000002</c:v>
                </c:pt>
                <c:pt idx="334">
                  <c:v>3728.0803760000003</c:v>
                </c:pt>
                <c:pt idx="335">
                  <c:v>3673.5682930000003</c:v>
                </c:pt>
                <c:pt idx="336">
                  <c:v>3624.1807319999998</c:v>
                </c:pt>
                <c:pt idx="337">
                  <c:v>3729.1670430000004</c:v>
                </c:pt>
                <c:pt idx="338">
                  <c:v>3624.2917480000001</c:v>
                </c:pt>
                <c:pt idx="339">
                  <c:v>3867.8749389999998</c:v>
                </c:pt>
                <c:pt idx="340">
                  <c:v>3947.7083130000001</c:v>
                </c:pt>
                <c:pt idx="341">
                  <c:v>4030.0133940000001</c:v>
                </c:pt>
                <c:pt idx="342">
                  <c:v>3958.152439</c:v>
                </c:pt>
                <c:pt idx="343">
                  <c:v>4105.5427949999994</c:v>
                </c:pt>
                <c:pt idx="344">
                  <c:v>4603.7046039999996</c:v>
                </c:pt>
                <c:pt idx="345">
                  <c:v>4277.5729769999998</c:v>
                </c:pt>
                <c:pt idx="346">
                  <c:v>4288.7024160000001</c:v>
                </c:pt>
                <c:pt idx="347">
                  <c:v>4300.906731</c:v>
                </c:pt>
                <c:pt idx="348">
                  <c:v>4382.6995699999998</c:v>
                </c:pt>
                <c:pt idx="349">
                  <c:v>4343.8770830000003</c:v>
                </c:pt>
                <c:pt idx="350">
                  <c:v>4428.5437889999994</c:v>
                </c:pt>
                <c:pt idx="351">
                  <c:v>4064.505498</c:v>
                </c:pt>
                <c:pt idx="352">
                  <c:v>4134.8079369999996</c:v>
                </c:pt>
                <c:pt idx="353">
                  <c:v>4202.5051220000005</c:v>
                </c:pt>
                <c:pt idx="354">
                  <c:v>4149.8420020000003</c:v>
                </c:pt>
                <c:pt idx="355">
                  <c:v>4468.8561279999994</c:v>
                </c:pt>
                <c:pt idx="356">
                  <c:v>4474.7908740000003</c:v>
                </c:pt>
                <c:pt idx="357">
                  <c:v>4340.8136279999999</c:v>
                </c:pt>
                <c:pt idx="358">
                  <c:v>4098.675295</c:v>
                </c:pt>
                <c:pt idx="359">
                  <c:v>3936.2003760000002</c:v>
                </c:pt>
                <c:pt idx="360">
                  <c:v>3613.6012909999999</c:v>
                </c:pt>
                <c:pt idx="361">
                  <c:v>3248.375</c:v>
                </c:pt>
                <c:pt idx="362">
                  <c:v>2841.4583130000001</c:v>
                </c:pt>
                <c:pt idx="363">
                  <c:v>2262.5833130000001</c:v>
                </c:pt>
                <c:pt idx="364">
                  <c:v>1833.083374</c:v>
                </c:pt>
                <c:pt idx="365">
                  <c:v>1411.8466760000001</c:v>
                </c:pt>
                <c:pt idx="366">
                  <c:v>1043.610813</c:v>
                </c:pt>
                <c:pt idx="367">
                  <c:v>1009.376261</c:v>
                </c:pt>
                <c:pt idx="368">
                  <c:v>1548.585041</c:v>
                </c:pt>
                <c:pt idx="369">
                  <c:v>1673.2374990000001</c:v>
                </c:pt>
                <c:pt idx="370">
                  <c:v>1907.609604</c:v>
                </c:pt>
                <c:pt idx="371">
                  <c:v>2000.9358060000002</c:v>
                </c:pt>
                <c:pt idx="372">
                  <c:v>1794.493332</c:v>
                </c:pt>
                <c:pt idx="373">
                  <c:v>1798.5499730000001</c:v>
                </c:pt>
                <c:pt idx="374">
                  <c:v>1526.412521</c:v>
                </c:pt>
                <c:pt idx="375">
                  <c:v>1237.5791569999999</c:v>
                </c:pt>
                <c:pt idx="376">
                  <c:v>1460.4183539999999</c:v>
                </c:pt>
                <c:pt idx="377">
                  <c:v>1816.468333</c:v>
                </c:pt>
                <c:pt idx="378">
                  <c:v>2045.5246240000001</c:v>
                </c:pt>
                <c:pt idx="379">
                  <c:v>2178.5704169999999</c:v>
                </c:pt>
                <c:pt idx="380">
                  <c:v>1982.7470219999998</c:v>
                </c:pt>
                <c:pt idx="381">
                  <c:v>2126.4720430000002</c:v>
                </c:pt>
                <c:pt idx="382">
                  <c:v>2366.8316869999999</c:v>
                </c:pt>
                <c:pt idx="383">
                  <c:v>2112.7766670000001</c:v>
                </c:pt>
                <c:pt idx="384">
                  <c:v>1906.7641059999999</c:v>
                </c:pt>
                <c:pt idx="385">
                  <c:v>1615.0012800000002</c:v>
                </c:pt>
                <c:pt idx="386">
                  <c:v>1464.125031</c:v>
                </c:pt>
                <c:pt idx="387">
                  <c:v>1312.625031</c:v>
                </c:pt>
                <c:pt idx="388">
                  <c:v>1430.625</c:v>
                </c:pt>
                <c:pt idx="389">
                  <c:v>1546.5967070000002</c:v>
                </c:pt>
                <c:pt idx="390">
                  <c:v>1694.110813</c:v>
                </c:pt>
                <c:pt idx="391">
                  <c:v>1755.876291</c:v>
                </c:pt>
                <c:pt idx="392">
                  <c:v>1982.7845219999999</c:v>
                </c:pt>
                <c:pt idx="393">
                  <c:v>2098.316311</c:v>
                </c:pt>
                <c:pt idx="394">
                  <c:v>2214.6100810000003</c:v>
                </c:pt>
                <c:pt idx="395">
                  <c:v>2118.209625</c:v>
                </c:pt>
                <c:pt idx="396">
                  <c:v>2122.0629389999999</c:v>
                </c:pt>
                <c:pt idx="397">
                  <c:v>1863.3595809999999</c:v>
                </c:pt>
                <c:pt idx="398">
                  <c:v>1740.7637709999999</c:v>
                </c:pt>
                <c:pt idx="399">
                  <c:v>1467.571291</c:v>
                </c:pt>
                <c:pt idx="400">
                  <c:v>1577.61754</c:v>
                </c:pt>
                <c:pt idx="401">
                  <c:v>1801.5241460000002</c:v>
                </c:pt>
                <c:pt idx="402">
                  <c:v>1726.2866869999998</c:v>
                </c:pt>
                <c:pt idx="403">
                  <c:v>1803.234146</c:v>
                </c:pt>
                <c:pt idx="404">
                  <c:v>1388.6028759999999</c:v>
                </c:pt>
                <c:pt idx="405">
                  <c:v>1478.1883440000001</c:v>
                </c:pt>
                <c:pt idx="406">
                  <c:v>1762.1867179999999</c:v>
                </c:pt>
                <c:pt idx="407">
                  <c:v>1921.5636889999998</c:v>
                </c:pt>
                <c:pt idx="408">
                  <c:v>2405.9825000000001</c:v>
                </c:pt>
                <c:pt idx="409">
                  <c:v>2043.2745829999999</c:v>
                </c:pt>
                <c:pt idx="410">
                  <c:v>2562.4999389999998</c:v>
                </c:pt>
                <c:pt idx="411">
                  <c:v>2542.5833130000001</c:v>
                </c:pt>
                <c:pt idx="412">
                  <c:v>2574.1254170000002</c:v>
                </c:pt>
                <c:pt idx="413">
                  <c:v>2699.930437</c:v>
                </c:pt>
                <c:pt idx="414">
                  <c:v>2285.402439</c:v>
                </c:pt>
                <c:pt idx="415">
                  <c:v>2371.9604369999997</c:v>
                </c:pt>
                <c:pt idx="416">
                  <c:v>2332.0746039999999</c:v>
                </c:pt>
                <c:pt idx="417">
                  <c:v>2162.4779359999998</c:v>
                </c:pt>
                <c:pt idx="418">
                  <c:v>1956.4104309999998</c:v>
                </c:pt>
                <c:pt idx="419">
                  <c:v>2133.2308499999999</c:v>
                </c:pt>
                <c:pt idx="420">
                  <c:v>2310.6225279999999</c:v>
                </c:pt>
                <c:pt idx="421">
                  <c:v>2071.7116849999998</c:v>
                </c:pt>
                <c:pt idx="422">
                  <c:v>1820.3666839999999</c:v>
                </c:pt>
                <c:pt idx="423">
                  <c:v>1457.835415</c:v>
                </c:pt>
                <c:pt idx="424">
                  <c:v>1190.0350110000002</c:v>
                </c:pt>
                <c:pt idx="425">
                  <c:v>1425.7579169999999</c:v>
                </c:pt>
                <c:pt idx="426">
                  <c:v>1633.3741669999999</c:v>
                </c:pt>
                <c:pt idx="427">
                  <c:v>1796.184563</c:v>
                </c:pt>
                <c:pt idx="428">
                  <c:v>1780.632124</c:v>
                </c:pt>
                <c:pt idx="429">
                  <c:v>1805.312917</c:v>
                </c:pt>
                <c:pt idx="430">
                  <c:v>1813.1712500000001</c:v>
                </c:pt>
                <c:pt idx="431">
                  <c:v>1689.690793</c:v>
                </c:pt>
                <c:pt idx="432">
                  <c:v>1712.7958740000001</c:v>
                </c:pt>
                <c:pt idx="433">
                  <c:v>1661.4821240000001</c:v>
                </c:pt>
                <c:pt idx="434">
                  <c:v>1659.1666869999999</c:v>
                </c:pt>
                <c:pt idx="435">
                  <c:v>1759.5416869999999</c:v>
                </c:pt>
                <c:pt idx="436">
                  <c:v>1726.750417</c:v>
                </c:pt>
                <c:pt idx="437">
                  <c:v>1521.305437</c:v>
                </c:pt>
                <c:pt idx="438">
                  <c:v>1389.028333</c:v>
                </c:pt>
                <c:pt idx="439">
                  <c:v>1386.29375</c:v>
                </c:pt>
                <c:pt idx="440">
                  <c:v>1449.24125</c:v>
                </c:pt>
                <c:pt idx="441">
                  <c:v>1212.553343</c:v>
                </c:pt>
                <c:pt idx="442">
                  <c:v>991.34503200000006</c:v>
                </c:pt>
                <c:pt idx="443">
                  <c:v>920.83665399999995</c:v>
                </c:pt>
                <c:pt idx="444">
                  <c:v>816.00709600000005</c:v>
                </c:pt>
                <c:pt idx="445">
                  <c:v>725.54582199999993</c:v>
                </c:pt>
                <c:pt idx="446">
                  <c:v>380.87167399999998</c:v>
                </c:pt>
                <c:pt idx="447">
                  <c:v>175.59707899999998</c:v>
                </c:pt>
                <c:pt idx="448">
                  <c:v>104.616247</c:v>
                </c:pt>
                <c:pt idx="449">
                  <c:v>94.573335999999998</c:v>
                </c:pt>
                <c:pt idx="450">
                  <c:v>139.41291800000002</c:v>
                </c:pt>
                <c:pt idx="451">
                  <c:v>132.434586</c:v>
                </c:pt>
                <c:pt idx="452">
                  <c:v>127.784582</c:v>
                </c:pt>
                <c:pt idx="453">
                  <c:v>256.89624900000001</c:v>
                </c:pt>
                <c:pt idx="454">
                  <c:v>113.837918</c:v>
                </c:pt>
                <c:pt idx="455">
                  <c:v>50.533749999999998</c:v>
                </c:pt>
                <c:pt idx="456">
                  <c:v>90.682913999999997</c:v>
                </c:pt>
                <c:pt idx="457">
                  <c:v>66.042082999999991</c:v>
                </c:pt>
                <c:pt idx="458">
                  <c:v>63.624997999999998</c:v>
                </c:pt>
                <c:pt idx="459">
                  <c:v>43.208334000000001</c:v>
                </c:pt>
                <c:pt idx="460">
                  <c:v>39.208749999999995</c:v>
                </c:pt>
                <c:pt idx="461">
                  <c:v>48.180417000000006</c:v>
                </c:pt>
                <c:pt idx="462">
                  <c:v>81.945835000000002</c:v>
                </c:pt>
                <c:pt idx="463">
                  <c:v>78.252084000000011</c:v>
                </c:pt>
                <c:pt idx="464">
                  <c:v>96.396669000000003</c:v>
                </c:pt>
                <c:pt idx="465">
                  <c:v>163.004165</c:v>
                </c:pt>
                <c:pt idx="466">
                  <c:v>215.16958400000001</c:v>
                </c:pt>
                <c:pt idx="467">
                  <c:v>307.45999499999999</c:v>
                </c:pt>
                <c:pt idx="468">
                  <c:v>444.86083000000002</c:v>
                </c:pt>
                <c:pt idx="469">
                  <c:v>503.399586</c:v>
                </c:pt>
                <c:pt idx="470">
                  <c:v>434.14499699999999</c:v>
                </c:pt>
                <c:pt idx="471">
                  <c:v>326.46750300000002</c:v>
                </c:pt>
                <c:pt idx="472">
                  <c:v>422.15248699999995</c:v>
                </c:pt>
                <c:pt idx="473">
                  <c:v>532.32208900000012</c:v>
                </c:pt>
                <c:pt idx="474">
                  <c:v>514.82376099999999</c:v>
                </c:pt>
                <c:pt idx="475">
                  <c:v>580.42292699999996</c:v>
                </c:pt>
                <c:pt idx="476">
                  <c:v>572.23582299999998</c:v>
                </c:pt>
                <c:pt idx="477">
                  <c:v>548.63917700000002</c:v>
                </c:pt>
                <c:pt idx="478">
                  <c:v>529.04248400000006</c:v>
                </c:pt>
                <c:pt idx="479">
                  <c:v>559.69333900000004</c:v>
                </c:pt>
                <c:pt idx="480">
                  <c:v>572.39125000000001</c:v>
                </c:pt>
                <c:pt idx="481">
                  <c:v>652.41877099999999</c:v>
                </c:pt>
                <c:pt idx="482">
                  <c:v>647.66665599999999</c:v>
                </c:pt>
                <c:pt idx="483">
                  <c:v>653.08332799999994</c:v>
                </c:pt>
                <c:pt idx="484">
                  <c:v>658.87541699999997</c:v>
                </c:pt>
                <c:pt idx="485">
                  <c:v>721.97209399999997</c:v>
                </c:pt>
                <c:pt idx="486">
                  <c:v>715.40416700000003</c:v>
                </c:pt>
                <c:pt idx="487">
                  <c:v>666.33623899999998</c:v>
                </c:pt>
                <c:pt idx="488">
                  <c:v>627.68624499999999</c:v>
                </c:pt>
                <c:pt idx="489">
                  <c:v>591.54876000000002</c:v>
                </c:pt>
                <c:pt idx="490">
                  <c:v>572.65126099999998</c:v>
                </c:pt>
                <c:pt idx="491">
                  <c:v>612.48582499999998</c:v>
                </c:pt>
                <c:pt idx="492">
                  <c:v>657.90289299999995</c:v>
                </c:pt>
                <c:pt idx="493">
                  <c:v>557.92333199999996</c:v>
                </c:pt>
                <c:pt idx="494">
                  <c:v>443.42875700000002</c:v>
                </c:pt>
                <c:pt idx="495">
                  <c:v>229.22958800000004</c:v>
                </c:pt>
                <c:pt idx="496">
                  <c:v>246.322925</c:v>
                </c:pt>
                <c:pt idx="497">
                  <c:v>376.02833299999998</c:v>
                </c:pt>
                <c:pt idx="498">
                  <c:v>382.24541699999997</c:v>
                </c:pt>
                <c:pt idx="499">
                  <c:v>450.34290099999998</c:v>
                </c:pt>
                <c:pt idx="500">
                  <c:v>487.27874500000001</c:v>
                </c:pt>
                <c:pt idx="501">
                  <c:v>435.55583300000001</c:v>
                </c:pt>
                <c:pt idx="502">
                  <c:v>479.50081999999998</c:v>
                </c:pt>
                <c:pt idx="503">
                  <c:v>537.07125500000006</c:v>
                </c:pt>
                <c:pt idx="504">
                  <c:v>590.84832799999992</c:v>
                </c:pt>
                <c:pt idx="505">
                  <c:v>470.58459400000004</c:v>
                </c:pt>
                <c:pt idx="506">
                  <c:v>402.79166399999997</c:v>
                </c:pt>
                <c:pt idx="507">
                  <c:v>401.45834400000001</c:v>
                </c:pt>
                <c:pt idx="508">
                  <c:v>448.62540900000005</c:v>
                </c:pt>
                <c:pt idx="509">
                  <c:v>452.93041399999998</c:v>
                </c:pt>
                <c:pt idx="510">
                  <c:v>374.07083099999994</c:v>
                </c:pt>
                <c:pt idx="511">
                  <c:v>345.62790299999995</c:v>
                </c:pt>
                <c:pt idx="512">
                  <c:v>366.63001300000002</c:v>
                </c:pt>
                <c:pt idx="513">
                  <c:v>402.74249999999995</c:v>
                </c:pt>
                <c:pt idx="514">
                  <c:v>383.26875700000005</c:v>
                </c:pt>
                <c:pt idx="515">
                  <c:v>376.15415899999999</c:v>
                </c:pt>
                <c:pt idx="516">
                  <c:v>309.02458200000001</c:v>
                </c:pt>
                <c:pt idx="517">
                  <c:v>250.19166199999998</c:v>
                </c:pt>
                <c:pt idx="518">
                  <c:v>218.730411</c:v>
                </c:pt>
                <c:pt idx="519">
                  <c:v>140.75625200000002</c:v>
                </c:pt>
                <c:pt idx="520">
                  <c:v>155.34208199999998</c:v>
                </c:pt>
                <c:pt idx="521">
                  <c:v>110.754586</c:v>
                </c:pt>
                <c:pt idx="522">
                  <c:v>81.343751000000012</c:v>
                </c:pt>
                <c:pt idx="523">
                  <c:v>98.99</c:v>
                </c:pt>
                <c:pt idx="524">
                  <c:v>97.540417000000005</c:v>
                </c:pt>
                <c:pt idx="525">
                  <c:v>78.028331999999992</c:v>
                </c:pt>
                <c:pt idx="526">
                  <c:v>106.47166800000001</c:v>
                </c:pt>
                <c:pt idx="527">
                  <c:v>110.534587</c:v>
                </c:pt>
                <c:pt idx="528">
                  <c:v>190.81041400000001</c:v>
                </c:pt>
                <c:pt idx="529">
                  <c:v>134.79166800000002</c:v>
                </c:pt>
                <c:pt idx="530">
                  <c:v>74.999999000000003</c:v>
                </c:pt>
                <c:pt idx="531">
                  <c:v>61.458335000000005</c:v>
                </c:pt>
                <c:pt idx="532">
                  <c:v>67.416668000000001</c:v>
                </c:pt>
                <c:pt idx="533">
                  <c:v>91.096665000000002</c:v>
                </c:pt>
                <c:pt idx="534">
                  <c:v>79.529167000000001</c:v>
                </c:pt>
                <c:pt idx="535">
                  <c:v>42.336251000000004</c:v>
                </c:pt>
                <c:pt idx="536">
                  <c:v>47.050416999999996</c:v>
                </c:pt>
                <c:pt idx="537">
                  <c:v>102.532498</c:v>
                </c:pt>
                <c:pt idx="538">
                  <c:v>145.92791499999998</c:v>
                </c:pt>
                <c:pt idx="539">
                  <c:v>199.591251</c:v>
                </c:pt>
                <c:pt idx="540">
                  <c:v>256.77582899999999</c:v>
                </c:pt>
                <c:pt idx="541">
                  <c:v>332.65375499999999</c:v>
                </c:pt>
                <c:pt idx="542">
                  <c:v>244.76042200000001</c:v>
                </c:pt>
                <c:pt idx="543">
                  <c:v>103.70958300000001</c:v>
                </c:pt>
                <c:pt idx="544">
                  <c:v>53.294583000000003</c:v>
                </c:pt>
                <c:pt idx="545">
                  <c:v>100.564167</c:v>
                </c:pt>
                <c:pt idx="546">
                  <c:v>106.598337</c:v>
                </c:pt>
                <c:pt idx="547">
                  <c:v>211.018745</c:v>
                </c:pt>
                <c:pt idx="548">
                  <c:v>286.69207699999998</c:v>
                </c:pt>
                <c:pt idx="549">
                  <c:v>447.66123899999997</c:v>
                </c:pt>
                <c:pt idx="550">
                  <c:v>583.29708600000004</c:v>
                </c:pt>
                <c:pt idx="551">
                  <c:v>688.60414900000001</c:v>
                </c:pt>
                <c:pt idx="552">
                  <c:v>847.115813</c:v>
                </c:pt>
                <c:pt idx="553">
                  <c:v>898.711276</c:v>
                </c:pt>
                <c:pt idx="554">
                  <c:v>947.75</c:v>
                </c:pt>
                <c:pt idx="555">
                  <c:v>1085.4166720000001</c:v>
                </c:pt>
                <c:pt idx="556">
                  <c:v>989.49998499999992</c:v>
                </c:pt>
                <c:pt idx="557">
                  <c:v>1020.138364</c:v>
                </c:pt>
                <c:pt idx="558">
                  <c:v>1067.1958239999999</c:v>
                </c:pt>
                <c:pt idx="559">
                  <c:v>1220.336239</c:v>
                </c:pt>
                <c:pt idx="560">
                  <c:v>1467.616291</c:v>
                </c:pt>
                <c:pt idx="561">
                  <c:v>1427.89122</c:v>
                </c:pt>
                <c:pt idx="562">
                  <c:v>1475.73874</c:v>
                </c:pt>
                <c:pt idx="563">
                  <c:v>1551.2191620000001</c:v>
                </c:pt>
                <c:pt idx="564">
                  <c:v>1413.8379210000001</c:v>
                </c:pt>
                <c:pt idx="565">
                  <c:v>1470.4099879999999</c:v>
                </c:pt>
                <c:pt idx="566">
                  <c:v>1436.798736</c:v>
                </c:pt>
                <c:pt idx="567">
                  <c:v>1387.4095759999998</c:v>
                </c:pt>
                <c:pt idx="568">
                  <c:v>1567.4633329999999</c:v>
                </c:pt>
                <c:pt idx="569">
                  <c:v>1659.0791869999998</c:v>
                </c:pt>
                <c:pt idx="570">
                  <c:v>1630.7728960000002</c:v>
                </c:pt>
                <c:pt idx="571">
                  <c:v>1764.8212699999999</c:v>
                </c:pt>
                <c:pt idx="572">
                  <c:v>1812.077896</c:v>
                </c:pt>
                <c:pt idx="573">
                  <c:v>1926.38752</c:v>
                </c:pt>
                <c:pt idx="574">
                  <c:v>1794.1961889999998</c:v>
                </c:pt>
                <c:pt idx="575">
                  <c:v>1945.0920429999999</c:v>
                </c:pt>
                <c:pt idx="576">
                  <c:v>2144.1932930000003</c:v>
                </c:pt>
                <c:pt idx="577">
                  <c:v>2363.295376</c:v>
                </c:pt>
                <c:pt idx="578">
                  <c:v>2435.6666260000002</c:v>
                </c:pt>
                <c:pt idx="579">
                  <c:v>2398.6666260000002</c:v>
                </c:pt>
                <c:pt idx="580">
                  <c:v>2405.2500610000002</c:v>
                </c:pt>
                <c:pt idx="581">
                  <c:v>2518.0132719999997</c:v>
                </c:pt>
                <c:pt idx="582">
                  <c:v>2374.279106</c:v>
                </c:pt>
                <c:pt idx="583">
                  <c:v>2591.5029569999997</c:v>
                </c:pt>
                <c:pt idx="584">
                  <c:v>2947.2087300000003</c:v>
                </c:pt>
                <c:pt idx="585">
                  <c:v>2892.7159139999999</c:v>
                </c:pt>
                <c:pt idx="586">
                  <c:v>2935.7758519999998</c:v>
                </c:pt>
                <c:pt idx="587">
                  <c:v>3129.8471030000001</c:v>
                </c:pt>
                <c:pt idx="588">
                  <c:v>3158.1736489999998</c:v>
                </c:pt>
                <c:pt idx="589">
                  <c:v>3182.133335</c:v>
                </c:pt>
                <c:pt idx="590">
                  <c:v>3097.288231</c:v>
                </c:pt>
                <c:pt idx="591">
                  <c:v>2752.8275399999998</c:v>
                </c:pt>
                <c:pt idx="592">
                  <c:v>2566.1316870000001</c:v>
                </c:pt>
                <c:pt idx="593">
                  <c:v>2305.8650199999997</c:v>
                </c:pt>
                <c:pt idx="594">
                  <c:v>2127.1467069999999</c:v>
                </c:pt>
                <c:pt idx="595">
                  <c:v>1954.235396</c:v>
                </c:pt>
                <c:pt idx="596">
                  <c:v>1556.616667</c:v>
                </c:pt>
                <c:pt idx="597">
                  <c:v>1229.5108539999999</c:v>
                </c:pt>
                <c:pt idx="598">
                  <c:v>1037.696281</c:v>
                </c:pt>
                <c:pt idx="599">
                  <c:v>1078.6749689999999</c:v>
                </c:pt>
                <c:pt idx="600">
                  <c:v>1073.318354</c:v>
                </c:pt>
                <c:pt idx="601">
                  <c:v>1212.877917</c:v>
                </c:pt>
                <c:pt idx="602">
                  <c:v>1328.791626</c:v>
                </c:pt>
                <c:pt idx="603">
                  <c:v>1341.291657</c:v>
                </c:pt>
                <c:pt idx="604">
                  <c:v>1471.9583130000001</c:v>
                </c:pt>
                <c:pt idx="605">
                  <c:v>1392.9299590000001</c:v>
                </c:pt>
                <c:pt idx="606">
                  <c:v>1562.0708539999998</c:v>
                </c:pt>
                <c:pt idx="607">
                  <c:v>1408.9195830000001</c:v>
                </c:pt>
                <c:pt idx="608">
                  <c:v>1488.8725199999999</c:v>
                </c:pt>
                <c:pt idx="609">
                  <c:v>1507.6333160000001</c:v>
                </c:pt>
                <c:pt idx="610">
                  <c:v>1531.000397</c:v>
                </c:pt>
                <c:pt idx="611">
                  <c:v>1695.9091490000001</c:v>
                </c:pt>
                <c:pt idx="612">
                  <c:v>2003.4508060000001</c:v>
                </c:pt>
                <c:pt idx="613">
                  <c:v>2121.2738040000004</c:v>
                </c:pt>
                <c:pt idx="614">
                  <c:v>2110.1941830000001</c:v>
                </c:pt>
                <c:pt idx="615">
                  <c:v>1967.0157779999997</c:v>
                </c:pt>
                <c:pt idx="616">
                  <c:v>1941.3696440000001</c:v>
                </c:pt>
                <c:pt idx="617">
                  <c:v>1993.0533130000001</c:v>
                </c:pt>
                <c:pt idx="618">
                  <c:v>1773.274126</c:v>
                </c:pt>
                <c:pt idx="619">
                  <c:v>1837.045396</c:v>
                </c:pt>
                <c:pt idx="620">
                  <c:v>1599.2287389999999</c:v>
                </c:pt>
                <c:pt idx="621">
                  <c:v>2044.9691869999999</c:v>
                </c:pt>
                <c:pt idx="622">
                  <c:v>1967.745813</c:v>
                </c:pt>
                <c:pt idx="623">
                  <c:v>1782.6924589999999</c:v>
                </c:pt>
                <c:pt idx="624">
                  <c:v>1500.514167</c:v>
                </c:pt>
                <c:pt idx="625">
                  <c:v>1357.5279169999999</c:v>
                </c:pt>
                <c:pt idx="626">
                  <c:v>1303.5</c:v>
                </c:pt>
                <c:pt idx="627">
                  <c:v>1100.4166869999999</c:v>
                </c:pt>
                <c:pt idx="628">
                  <c:v>963.45834400000001</c:v>
                </c:pt>
                <c:pt idx="629">
                  <c:v>837.80498899999998</c:v>
                </c:pt>
                <c:pt idx="630">
                  <c:v>589.77915100000007</c:v>
                </c:pt>
                <c:pt idx="631">
                  <c:v>491.17040099999997</c:v>
                </c:pt>
                <c:pt idx="632">
                  <c:v>428.546672</c:v>
                </c:pt>
                <c:pt idx="633">
                  <c:v>402.05916599999995</c:v>
                </c:pt>
                <c:pt idx="634">
                  <c:v>428.13291200000003</c:v>
                </c:pt>
                <c:pt idx="635">
                  <c:v>466.98376500000001</c:v>
                </c:pt>
                <c:pt idx="636">
                  <c:v>490.709157</c:v>
                </c:pt>
                <c:pt idx="637">
                  <c:v>456.929576</c:v>
                </c:pt>
                <c:pt idx="638">
                  <c:v>319.34876400000002</c:v>
                </c:pt>
                <c:pt idx="639">
                  <c:v>156.90666200000001</c:v>
                </c:pt>
                <c:pt idx="640">
                  <c:v>50.750833</c:v>
                </c:pt>
                <c:pt idx="641">
                  <c:v>65.219999000000001</c:v>
                </c:pt>
                <c:pt idx="642">
                  <c:v>130.37166199999999</c:v>
                </c:pt>
                <c:pt idx="643">
                  <c:v>257.80166599999995</c:v>
                </c:pt>
                <c:pt idx="644">
                  <c:v>410.69540699999999</c:v>
                </c:pt>
                <c:pt idx="645">
                  <c:v>512.55499999999995</c:v>
                </c:pt>
                <c:pt idx="646">
                  <c:v>569.29166699999996</c:v>
                </c:pt>
                <c:pt idx="647">
                  <c:v>623.32043699999997</c:v>
                </c:pt>
                <c:pt idx="648">
                  <c:v>775.30789900000002</c:v>
                </c:pt>
                <c:pt idx="649">
                  <c:v>811.41668700000002</c:v>
                </c:pt>
                <c:pt idx="650">
                  <c:v>928.37501500000008</c:v>
                </c:pt>
                <c:pt idx="651">
                  <c:v>1042.583359</c:v>
                </c:pt>
                <c:pt idx="652">
                  <c:v>1220.9166869999999</c:v>
                </c:pt>
                <c:pt idx="653">
                  <c:v>1301.7216770000002</c:v>
                </c:pt>
                <c:pt idx="654">
                  <c:v>1359.5708229999998</c:v>
                </c:pt>
                <c:pt idx="655">
                  <c:v>1540.83627</c:v>
                </c:pt>
                <c:pt idx="656">
                  <c:v>1834.2650000000001</c:v>
                </c:pt>
                <c:pt idx="657">
                  <c:v>1825.7045209999999</c:v>
                </c:pt>
                <c:pt idx="658">
                  <c:v>1917.3721009999999</c:v>
                </c:pt>
                <c:pt idx="659">
                  <c:v>2125.6570660000002</c:v>
                </c:pt>
                <c:pt idx="660">
                  <c:v>2196.4904630000001</c:v>
                </c:pt>
                <c:pt idx="661">
                  <c:v>2257.5416260000002</c:v>
                </c:pt>
                <c:pt idx="662">
                  <c:v>2208.514557</c:v>
                </c:pt>
                <c:pt idx="663">
                  <c:v>1836.844208</c:v>
                </c:pt>
                <c:pt idx="664">
                  <c:v>1713.8612499999999</c:v>
                </c:pt>
                <c:pt idx="665">
                  <c:v>1879.950437</c:v>
                </c:pt>
                <c:pt idx="666">
                  <c:v>1773.3058740000001</c:v>
                </c:pt>
                <c:pt idx="667">
                  <c:v>1870.8629369999999</c:v>
                </c:pt>
                <c:pt idx="668">
                  <c:v>1843.3408539999998</c:v>
                </c:pt>
                <c:pt idx="669">
                  <c:v>1935.9541869999998</c:v>
                </c:pt>
                <c:pt idx="670">
                  <c:v>2072.4466260000004</c:v>
                </c:pt>
                <c:pt idx="671">
                  <c:v>2180.9795629999999</c:v>
                </c:pt>
                <c:pt idx="672">
                  <c:v>1986.010833</c:v>
                </c:pt>
                <c:pt idx="673">
                  <c:v>1957.6045630000001</c:v>
                </c:pt>
                <c:pt idx="674">
                  <c:v>1906.2499389999998</c:v>
                </c:pt>
                <c:pt idx="675">
                  <c:v>1855.291626</c:v>
                </c:pt>
                <c:pt idx="676">
                  <c:v>1567.4166559999999</c:v>
                </c:pt>
                <c:pt idx="677">
                  <c:v>1788.3883940000003</c:v>
                </c:pt>
                <c:pt idx="678">
                  <c:v>1549.7791669999999</c:v>
                </c:pt>
                <c:pt idx="679">
                  <c:v>1742.0887699999998</c:v>
                </c:pt>
                <c:pt idx="680">
                  <c:v>1732.961708</c:v>
                </c:pt>
                <c:pt idx="681">
                  <c:v>1587.7199709999998</c:v>
                </c:pt>
                <c:pt idx="682">
                  <c:v>2086.4199899999999</c:v>
                </c:pt>
                <c:pt idx="683">
                  <c:v>2334.614548</c:v>
                </c:pt>
                <c:pt idx="684">
                  <c:v>3058.0846860000001</c:v>
                </c:pt>
                <c:pt idx="685">
                  <c:v>3171.2348940000002</c:v>
                </c:pt>
                <c:pt idx="686">
                  <c:v>3476.8626020000002</c:v>
                </c:pt>
                <c:pt idx="687">
                  <c:v>3431.4848980000002</c:v>
                </c:pt>
                <c:pt idx="688">
                  <c:v>3614.1713519999998</c:v>
                </c:pt>
                <c:pt idx="689">
                  <c:v>3669.2041059999997</c:v>
                </c:pt>
                <c:pt idx="690">
                  <c:v>3698.5479169999999</c:v>
                </c:pt>
                <c:pt idx="691">
                  <c:v>4124.3573979999992</c:v>
                </c:pt>
                <c:pt idx="692">
                  <c:v>4165.4620430000004</c:v>
                </c:pt>
                <c:pt idx="693">
                  <c:v>4378.9953350000005</c:v>
                </c:pt>
                <c:pt idx="694">
                  <c:v>4354.6115850000006</c:v>
                </c:pt>
                <c:pt idx="695">
                  <c:v>4280.4754569999996</c:v>
                </c:pt>
                <c:pt idx="696">
                  <c:v>4035.9674190000001</c:v>
                </c:pt>
                <c:pt idx="697">
                  <c:v>3961.0004170000002</c:v>
                </c:pt>
                <c:pt idx="698">
                  <c:v>3745.0001220000004</c:v>
                </c:pt>
                <c:pt idx="699">
                  <c:v>3821.0416260000002</c:v>
                </c:pt>
                <c:pt idx="700">
                  <c:v>3940.958435</c:v>
                </c:pt>
                <c:pt idx="701">
                  <c:v>4076.1799590000001</c:v>
                </c:pt>
                <c:pt idx="702">
                  <c:v>3795.4466260000004</c:v>
                </c:pt>
                <c:pt idx="703">
                  <c:v>4027.9223779999998</c:v>
                </c:pt>
                <c:pt idx="704">
                  <c:v>4506.8923779999996</c:v>
                </c:pt>
                <c:pt idx="705">
                  <c:v>3944.6084140000003</c:v>
                </c:pt>
                <c:pt idx="706">
                  <c:v>3934.7998809999995</c:v>
                </c:pt>
                <c:pt idx="707">
                  <c:v>4238.9608760000001</c:v>
                </c:pt>
                <c:pt idx="708">
                  <c:v>4481.6820980000002</c:v>
                </c:pt>
                <c:pt idx="709">
                  <c:v>4728.59555</c:v>
                </c:pt>
                <c:pt idx="710">
                  <c:v>4719.2195739999997</c:v>
                </c:pt>
                <c:pt idx="711">
                  <c:v>4564.0387570000003</c:v>
                </c:pt>
                <c:pt idx="712">
                  <c:v>4492.4000420000002</c:v>
                </c:pt>
                <c:pt idx="713">
                  <c:v>4419.4841669999996</c:v>
                </c:pt>
                <c:pt idx="714">
                  <c:v>4234.8057930000004</c:v>
                </c:pt>
                <c:pt idx="715">
                  <c:v>4363.4033939999999</c:v>
                </c:pt>
                <c:pt idx="716">
                  <c:v>4344.6613720000005</c:v>
                </c:pt>
                <c:pt idx="717">
                  <c:v>4270.5572050000001</c:v>
                </c:pt>
                <c:pt idx="718">
                  <c:v>4139.4142069999998</c:v>
                </c:pt>
                <c:pt idx="719">
                  <c:v>3889.2672050000006</c:v>
                </c:pt>
                <c:pt idx="720">
                  <c:v>3415.4533739999997</c:v>
                </c:pt>
                <c:pt idx="721">
                  <c:v>3088.8908329999999</c:v>
                </c:pt>
                <c:pt idx="722">
                  <c:v>2964.625</c:v>
                </c:pt>
                <c:pt idx="723">
                  <c:v>2496.9999389999998</c:v>
                </c:pt>
                <c:pt idx="724">
                  <c:v>2012.5416869999999</c:v>
                </c:pt>
                <c:pt idx="725">
                  <c:v>1968.68002</c:v>
                </c:pt>
                <c:pt idx="726">
                  <c:v>2114.529939</c:v>
                </c:pt>
                <c:pt idx="727">
                  <c:v>1936.0037300000001</c:v>
                </c:pt>
                <c:pt idx="728">
                  <c:v>2552.078293</c:v>
                </c:pt>
                <c:pt idx="729">
                  <c:v>2481.010417</c:v>
                </c:pt>
                <c:pt idx="730">
                  <c:v>2812.6099590000003</c:v>
                </c:pt>
                <c:pt idx="731">
                  <c:v>3340.2066879999998</c:v>
                </c:pt>
                <c:pt idx="732">
                  <c:v>3535.6033549999997</c:v>
                </c:pt>
                <c:pt idx="733">
                  <c:v>4031.6388320000001</c:v>
                </c:pt>
                <c:pt idx="734">
                  <c:v>4156.9887310000004</c:v>
                </c:pt>
                <c:pt idx="735">
                  <c:v>4269.6457099999998</c:v>
                </c:pt>
                <c:pt idx="736">
                  <c:v>4221.6708739999995</c:v>
                </c:pt>
                <c:pt idx="737">
                  <c:v>4338.0408939999998</c:v>
                </c:pt>
                <c:pt idx="738">
                  <c:v>4178.7348779999993</c:v>
                </c:pt>
                <c:pt idx="739">
                  <c:v>4403.0691669999997</c:v>
                </c:pt>
                <c:pt idx="740">
                  <c:v>4411.8519609999994</c:v>
                </c:pt>
                <c:pt idx="741">
                  <c:v>4377.1205180000006</c:v>
                </c:pt>
                <c:pt idx="742">
                  <c:v>4197.4483739999996</c:v>
                </c:pt>
                <c:pt idx="743">
                  <c:v>4390.5887910000001</c:v>
                </c:pt>
                <c:pt idx="744">
                  <c:v>4239.6767479999999</c:v>
                </c:pt>
                <c:pt idx="745">
                  <c:v>4379.7917479999996</c:v>
                </c:pt>
                <c:pt idx="746">
                  <c:v>4115.2498779999996</c:v>
                </c:pt>
                <c:pt idx="747">
                  <c:v>3915.1666260000002</c:v>
                </c:pt>
                <c:pt idx="748">
                  <c:v>3884.1667480000001</c:v>
                </c:pt>
                <c:pt idx="749">
                  <c:v>3890.5967069999997</c:v>
                </c:pt>
                <c:pt idx="750">
                  <c:v>3501.363374</c:v>
                </c:pt>
                <c:pt idx="751">
                  <c:v>3509.9724590000001</c:v>
                </c:pt>
                <c:pt idx="752">
                  <c:v>3750.7971239999997</c:v>
                </c:pt>
                <c:pt idx="753">
                  <c:v>3667.6521640000001</c:v>
                </c:pt>
                <c:pt idx="754">
                  <c:v>3575.0770420000003</c:v>
                </c:pt>
                <c:pt idx="755">
                  <c:v>3693.7915800000001</c:v>
                </c:pt>
                <c:pt idx="756">
                  <c:v>3820.8055420000005</c:v>
                </c:pt>
                <c:pt idx="757">
                  <c:v>3980.7884220000001</c:v>
                </c:pt>
                <c:pt idx="758">
                  <c:v>4033.7062529999998</c:v>
                </c:pt>
                <c:pt idx="759">
                  <c:v>4168.6816669999998</c:v>
                </c:pt>
                <c:pt idx="760">
                  <c:v>4346.7499589999998</c:v>
                </c:pt>
                <c:pt idx="761">
                  <c:v>4239.2045829999997</c:v>
                </c:pt>
                <c:pt idx="762">
                  <c:v>3646.8483539999997</c:v>
                </c:pt>
                <c:pt idx="763">
                  <c:v>4057.5607719999998</c:v>
                </c:pt>
                <c:pt idx="764">
                  <c:v>4014.6238520000002</c:v>
                </c:pt>
                <c:pt idx="765">
                  <c:v>3608.480102</c:v>
                </c:pt>
                <c:pt idx="766">
                  <c:v>2947.1904979999999</c:v>
                </c:pt>
                <c:pt idx="767">
                  <c:v>2413.8908329999999</c:v>
                </c:pt>
                <c:pt idx="768">
                  <c:v>2272.5503760000001</c:v>
                </c:pt>
                <c:pt idx="769">
                  <c:v>2273.6670430000004</c:v>
                </c:pt>
                <c:pt idx="770">
                  <c:v>2063.0416869999999</c:v>
                </c:pt>
                <c:pt idx="771">
                  <c:v>1905.708374</c:v>
                </c:pt>
                <c:pt idx="772">
                  <c:v>1717.916626</c:v>
                </c:pt>
                <c:pt idx="773">
                  <c:v>1588.3883330000001</c:v>
                </c:pt>
                <c:pt idx="774">
                  <c:v>1206.113343</c:v>
                </c:pt>
                <c:pt idx="775">
                  <c:v>1082.8729069999999</c:v>
                </c:pt>
                <c:pt idx="776">
                  <c:v>851.63624499999992</c:v>
                </c:pt>
                <c:pt idx="777">
                  <c:v>575.69039899999996</c:v>
                </c:pt>
                <c:pt idx="778">
                  <c:v>717.14874299999997</c:v>
                </c:pt>
                <c:pt idx="779">
                  <c:v>722.63125300000002</c:v>
                </c:pt>
                <c:pt idx="780">
                  <c:v>605.56124899999998</c:v>
                </c:pt>
                <c:pt idx="781">
                  <c:v>523.67999299999997</c:v>
                </c:pt>
                <c:pt idx="782">
                  <c:v>370.11834700000003</c:v>
                </c:pt>
                <c:pt idx="783">
                  <c:v>168.81625</c:v>
                </c:pt>
                <c:pt idx="784">
                  <c:v>113.46291599999999</c:v>
                </c:pt>
                <c:pt idx="785">
                  <c:v>250.00208599999999</c:v>
                </c:pt>
                <c:pt idx="786">
                  <c:v>575.91207799999995</c:v>
                </c:pt>
                <c:pt idx="787">
                  <c:v>1143.76748</c:v>
                </c:pt>
                <c:pt idx="788">
                  <c:v>1616.9137499999999</c:v>
                </c:pt>
                <c:pt idx="789">
                  <c:v>2153.3633130000003</c:v>
                </c:pt>
                <c:pt idx="790">
                  <c:v>2616.898811</c:v>
                </c:pt>
                <c:pt idx="791">
                  <c:v>2817.9137300000002</c:v>
                </c:pt>
                <c:pt idx="792">
                  <c:v>2674.6537090000002</c:v>
                </c:pt>
                <c:pt idx="793">
                  <c:v>3020.8492069999998</c:v>
                </c:pt>
                <c:pt idx="794">
                  <c:v>3459.5833739999998</c:v>
                </c:pt>
                <c:pt idx="795">
                  <c:v>3570.75</c:v>
                </c:pt>
                <c:pt idx="796">
                  <c:v>3836.8332519999999</c:v>
                </c:pt>
                <c:pt idx="797">
                  <c:v>4090.3467069999997</c:v>
                </c:pt>
                <c:pt idx="798">
                  <c:v>4114.6133739999996</c:v>
                </c:pt>
                <c:pt idx="799">
                  <c:v>4336.9778759999999</c:v>
                </c:pt>
                <c:pt idx="800">
                  <c:v>4806.3420430000006</c:v>
                </c:pt>
                <c:pt idx="801">
                  <c:v>4516.664581</c:v>
                </c:pt>
                <c:pt idx="802">
                  <c:v>4534.8399660000005</c:v>
                </c:pt>
                <c:pt idx="803">
                  <c:v>4438.092087</c:v>
                </c:pt>
                <c:pt idx="804">
                  <c:v>4054.5513310000001</c:v>
                </c:pt>
                <c:pt idx="805">
                  <c:v>3758.0807950000003</c:v>
                </c:pt>
                <c:pt idx="806">
                  <c:v>3655.5942920000002</c:v>
                </c:pt>
                <c:pt idx="807">
                  <c:v>3362.2770839999998</c:v>
                </c:pt>
                <c:pt idx="808">
                  <c:v>3131.6282930000002</c:v>
                </c:pt>
                <c:pt idx="809">
                  <c:v>2810.9221649999999</c:v>
                </c:pt>
                <c:pt idx="810">
                  <c:v>2488.7828960000002</c:v>
                </c:pt>
                <c:pt idx="811">
                  <c:v>2462.5837499999998</c:v>
                </c:pt>
                <c:pt idx="812">
                  <c:v>2014.1058330000001</c:v>
                </c:pt>
                <c:pt idx="813">
                  <c:v>1495.155</c:v>
                </c:pt>
                <c:pt idx="814">
                  <c:v>906.23209399999996</c:v>
                </c:pt>
                <c:pt idx="815">
                  <c:v>682.24043800000004</c:v>
                </c:pt>
                <c:pt idx="816">
                  <c:v>653.09206199999994</c:v>
                </c:pt>
                <c:pt idx="817">
                  <c:v>607.79165599999999</c:v>
                </c:pt>
                <c:pt idx="818">
                  <c:v>460.79168000000004</c:v>
                </c:pt>
                <c:pt idx="819">
                  <c:v>327.79167200000001</c:v>
                </c:pt>
                <c:pt idx="820">
                  <c:v>401.08333600000003</c:v>
                </c:pt>
                <c:pt idx="821">
                  <c:v>374.84666900000002</c:v>
                </c:pt>
                <c:pt idx="822">
                  <c:v>452.82082299999996</c:v>
                </c:pt>
                <c:pt idx="823">
                  <c:v>418.98958299999998</c:v>
                </c:pt>
                <c:pt idx="824">
                  <c:v>458.00541900000002</c:v>
                </c:pt>
                <c:pt idx="825">
                  <c:v>629.75082299999997</c:v>
                </c:pt>
                <c:pt idx="826">
                  <c:v>750.26709000000005</c:v>
                </c:pt>
                <c:pt idx="827">
                  <c:v>779.70373500000005</c:v>
                </c:pt>
                <c:pt idx="828">
                  <c:v>789.43457000000001</c:v>
                </c:pt>
                <c:pt idx="829">
                  <c:v>794.393326</c:v>
                </c:pt>
                <c:pt idx="830">
                  <c:v>775.52252199999998</c:v>
                </c:pt>
                <c:pt idx="831">
                  <c:v>619.22665400000005</c:v>
                </c:pt>
                <c:pt idx="832">
                  <c:v>506.85749399999997</c:v>
                </c:pt>
                <c:pt idx="833">
                  <c:v>584.84749999999997</c:v>
                </c:pt>
                <c:pt idx="834">
                  <c:v>764.373739</c:v>
                </c:pt>
                <c:pt idx="835">
                  <c:v>1096.3541559999999</c:v>
                </c:pt>
                <c:pt idx="836">
                  <c:v>1350.3753960000001</c:v>
                </c:pt>
                <c:pt idx="837">
                  <c:v>1686.1170630000001</c:v>
                </c:pt>
                <c:pt idx="838">
                  <c:v>1919.4441869999998</c:v>
                </c:pt>
                <c:pt idx="839">
                  <c:v>2086.6824590000001</c:v>
                </c:pt>
                <c:pt idx="840">
                  <c:v>2564.4253760000001</c:v>
                </c:pt>
                <c:pt idx="841">
                  <c:v>2826.8332519999999</c:v>
                </c:pt>
                <c:pt idx="842">
                  <c:v>2852.6666260000002</c:v>
                </c:pt>
                <c:pt idx="843">
                  <c:v>2823.5000610000002</c:v>
                </c:pt>
                <c:pt idx="844">
                  <c:v>2719.4166869999999</c:v>
                </c:pt>
                <c:pt idx="845">
                  <c:v>2479.8467069999997</c:v>
                </c:pt>
                <c:pt idx="846">
                  <c:v>2259.3208540000001</c:v>
                </c:pt>
                <c:pt idx="847">
                  <c:v>2032.5616059999998</c:v>
                </c:pt>
                <c:pt idx="848">
                  <c:v>2240.1879170000002</c:v>
                </c:pt>
                <c:pt idx="849">
                  <c:v>2007.9554369999998</c:v>
                </c:pt>
                <c:pt idx="850">
                  <c:v>2192.4199600000002</c:v>
                </c:pt>
                <c:pt idx="851">
                  <c:v>2709.3275449999996</c:v>
                </c:pt>
                <c:pt idx="852">
                  <c:v>3253.3124700000003</c:v>
                </c:pt>
                <c:pt idx="853">
                  <c:v>3215.7120359999999</c:v>
                </c:pt>
                <c:pt idx="854">
                  <c:v>2786.1553960000001</c:v>
                </c:pt>
                <c:pt idx="855">
                  <c:v>2306.6629330000001</c:v>
                </c:pt>
                <c:pt idx="856">
                  <c:v>2042.7803960000001</c:v>
                </c:pt>
                <c:pt idx="857">
                  <c:v>1564.3325199999999</c:v>
                </c:pt>
                <c:pt idx="858">
                  <c:v>1469.6321039999998</c:v>
                </c:pt>
                <c:pt idx="859">
                  <c:v>1517.2604369999999</c:v>
                </c:pt>
                <c:pt idx="860">
                  <c:v>1487.6466460000001</c:v>
                </c:pt>
                <c:pt idx="861">
                  <c:v>1318.2974689999999</c:v>
                </c:pt>
                <c:pt idx="862">
                  <c:v>1017.329604</c:v>
                </c:pt>
                <c:pt idx="863">
                  <c:v>737.52668200000005</c:v>
                </c:pt>
                <c:pt idx="864">
                  <c:v>608.05667200000005</c:v>
                </c:pt>
                <c:pt idx="865">
                  <c:v>510.24998399999998</c:v>
                </c:pt>
                <c:pt idx="866">
                  <c:v>419.16668000000004</c:v>
                </c:pt>
                <c:pt idx="867">
                  <c:v>351.41668000000004</c:v>
                </c:pt>
                <c:pt idx="868">
                  <c:v>180.08332799999999</c:v>
                </c:pt>
                <c:pt idx="869">
                  <c:v>196.34666099999998</c:v>
                </c:pt>
                <c:pt idx="870">
                  <c:v>173.112495</c:v>
                </c:pt>
                <c:pt idx="871">
                  <c:v>173.71875299999999</c:v>
                </c:pt>
                <c:pt idx="872">
                  <c:v>137.82833099999999</c:v>
                </c:pt>
                <c:pt idx="873">
                  <c:v>157.562085</c:v>
                </c:pt>
                <c:pt idx="874">
                  <c:v>263.02750700000001</c:v>
                </c:pt>
                <c:pt idx="875">
                  <c:v>350.031657</c:v>
                </c:pt>
                <c:pt idx="876">
                  <c:v>411.068736</c:v>
                </c:pt>
                <c:pt idx="877">
                  <c:v>352.28376400000002</c:v>
                </c:pt>
                <c:pt idx="878">
                  <c:v>365.43790999999999</c:v>
                </c:pt>
                <c:pt idx="879">
                  <c:v>337.17666600000001</c:v>
                </c:pt>
                <c:pt idx="880">
                  <c:v>363.52250500000002</c:v>
                </c:pt>
                <c:pt idx="881">
                  <c:v>481.52624500000002</c:v>
                </c:pt>
                <c:pt idx="882">
                  <c:v>525.05417699999998</c:v>
                </c:pt>
                <c:pt idx="883">
                  <c:v>652.71081700000002</c:v>
                </c:pt>
                <c:pt idx="884">
                  <c:v>847.85252000000003</c:v>
                </c:pt>
                <c:pt idx="885">
                  <c:v>1094.3816770000001</c:v>
                </c:pt>
                <c:pt idx="886">
                  <c:v>1045.037114</c:v>
                </c:pt>
                <c:pt idx="887">
                  <c:v>1058.6516980000001</c:v>
                </c:pt>
                <c:pt idx="888">
                  <c:v>1102.4312699999998</c:v>
                </c:pt>
                <c:pt idx="889">
                  <c:v>1257.9171039999999</c:v>
                </c:pt>
                <c:pt idx="890">
                  <c:v>1303.500031</c:v>
                </c:pt>
                <c:pt idx="891">
                  <c:v>1174.375</c:v>
                </c:pt>
                <c:pt idx="892">
                  <c:v>1003.875031</c:v>
                </c:pt>
                <c:pt idx="893">
                  <c:v>1023.471676</c:v>
                </c:pt>
                <c:pt idx="894">
                  <c:v>1016.404167</c:v>
                </c:pt>
                <c:pt idx="895">
                  <c:v>1286.2233430000001</c:v>
                </c:pt>
                <c:pt idx="896">
                  <c:v>1565.338354</c:v>
                </c:pt>
                <c:pt idx="897">
                  <c:v>1543.9554369999998</c:v>
                </c:pt>
                <c:pt idx="898">
                  <c:v>1596.752502</c:v>
                </c:pt>
                <c:pt idx="899">
                  <c:v>1757.321228</c:v>
                </c:pt>
                <c:pt idx="900">
                  <c:v>1877.179993</c:v>
                </c:pt>
                <c:pt idx="901">
                  <c:v>1787.5962519999998</c:v>
                </c:pt>
                <c:pt idx="902">
                  <c:v>1692.6720740000001</c:v>
                </c:pt>
                <c:pt idx="903">
                  <c:v>1563.525864</c:v>
                </c:pt>
                <c:pt idx="904">
                  <c:v>1562.111271</c:v>
                </c:pt>
                <c:pt idx="905">
                  <c:v>1559.0516259999999</c:v>
                </c:pt>
                <c:pt idx="906">
                  <c:v>1390.9741670000001</c:v>
                </c:pt>
                <c:pt idx="907">
                  <c:v>1486.967083</c:v>
                </c:pt>
                <c:pt idx="908">
                  <c:v>1407.9862699999999</c:v>
                </c:pt>
                <c:pt idx="909">
                  <c:v>1384.6400410000001</c:v>
                </c:pt>
                <c:pt idx="910">
                  <c:v>1315.0858539999999</c:v>
                </c:pt>
                <c:pt idx="911">
                  <c:v>1154.1971039999999</c:v>
                </c:pt>
                <c:pt idx="912">
                  <c:v>1091.4312389999998</c:v>
                </c:pt>
                <c:pt idx="913">
                  <c:v>1080.999969</c:v>
                </c:pt>
                <c:pt idx="914">
                  <c:v>1138.7916869999999</c:v>
                </c:pt>
                <c:pt idx="915">
                  <c:v>1082.583343</c:v>
                </c:pt>
                <c:pt idx="916">
                  <c:v>951.83376099999998</c:v>
                </c:pt>
                <c:pt idx="917">
                  <c:v>993.38874999999996</c:v>
                </c:pt>
                <c:pt idx="918">
                  <c:v>842.82167200000004</c:v>
                </c:pt>
                <c:pt idx="919">
                  <c:v>1032.348354</c:v>
                </c:pt>
                <c:pt idx="920">
                  <c:v>1530.5596029999999</c:v>
                </c:pt>
                <c:pt idx="921">
                  <c:v>1691.061234</c:v>
                </c:pt>
                <c:pt idx="922">
                  <c:v>1579.0421140000001</c:v>
                </c:pt>
                <c:pt idx="923">
                  <c:v>1812.0362239999999</c:v>
                </c:pt>
                <c:pt idx="924">
                  <c:v>2050.4038089999999</c:v>
                </c:pt>
                <c:pt idx="925">
                  <c:v>2235.2387699999999</c:v>
                </c:pt>
                <c:pt idx="926">
                  <c:v>2437.736206</c:v>
                </c:pt>
                <c:pt idx="927">
                  <c:v>2496.0495610000003</c:v>
                </c:pt>
                <c:pt idx="928">
                  <c:v>2632.9504970000003</c:v>
                </c:pt>
                <c:pt idx="929">
                  <c:v>2691.4846649999999</c:v>
                </c:pt>
                <c:pt idx="930">
                  <c:v>2483.6334150000002</c:v>
                </c:pt>
                <c:pt idx="931">
                  <c:v>2932.5595020000001</c:v>
                </c:pt>
                <c:pt idx="932">
                  <c:v>3045.9863310000001</c:v>
                </c:pt>
                <c:pt idx="933">
                  <c:v>3203.8384550000005</c:v>
                </c:pt>
                <c:pt idx="934">
                  <c:v>3073.200417</c:v>
                </c:pt>
                <c:pt idx="935">
                  <c:v>3442.2622050000004</c:v>
                </c:pt>
                <c:pt idx="936">
                  <c:v>3402.7925409999998</c:v>
                </c:pt>
                <c:pt idx="937">
                  <c:v>3634.4416260000003</c:v>
                </c:pt>
                <c:pt idx="938">
                  <c:v>3793.9166260000002</c:v>
                </c:pt>
                <c:pt idx="939">
                  <c:v>3849.9167480000001</c:v>
                </c:pt>
                <c:pt idx="940">
                  <c:v>3596.125356</c:v>
                </c:pt>
                <c:pt idx="941">
                  <c:v>3670.8053760000003</c:v>
                </c:pt>
                <c:pt idx="942">
                  <c:v>3408.1957930000003</c:v>
                </c:pt>
                <c:pt idx="943">
                  <c:v>3141.024167</c:v>
                </c:pt>
                <c:pt idx="944">
                  <c:v>3159.7725810000002</c:v>
                </c:pt>
                <c:pt idx="945">
                  <c:v>2732.7041850000001</c:v>
                </c:pt>
                <c:pt idx="946">
                  <c:v>2488.4045259999998</c:v>
                </c:pt>
                <c:pt idx="947">
                  <c:v>2679.3192139999996</c:v>
                </c:pt>
                <c:pt idx="948">
                  <c:v>3198.4091800000001</c:v>
                </c:pt>
                <c:pt idx="949">
                  <c:v>3429.9487610000001</c:v>
                </c:pt>
                <c:pt idx="950">
                  <c:v>3813.6038210000002</c:v>
                </c:pt>
                <c:pt idx="951">
                  <c:v>3625.6187290000003</c:v>
                </c:pt>
                <c:pt idx="952">
                  <c:v>3521.5903149999999</c:v>
                </c:pt>
                <c:pt idx="953">
                  <c:v>3677.6776220000002</c:v>
                </c:pt>
                <c:pt idx="954">
                  <c:v>3569.6403760000003</c:v>
                </c:pt>
                <c:pt idx="955">
                  <c:v>3948.8050409999996</c:v>
                </c:pt>
                <c:pt idx="956">
                  <c:v>3992.2407930000004</c:v>
                </c:pt>
                <c:pt idx="957">
                  <c:v>4110.8958739999998</c:v>
                </c:pt>
                <c:pt idx="958">
                  <c:v>3913.5461279999995</c:v>
                </c:pt>
                <c:pt idx="959">
                  <c:v>3599.5304169999999</c:v>
                </c:pt>
                <c:pt idx="960">
                  <c:v>3249.6423779999996</c:v>
                </c:pt>
                <c:pt idx="961">
                  <c:v>3050.2499389999998</c:v>
                </c:pt>
                <c:pt idx="962">
                  <c:v>2571.6666869999999</c:v>
                </c:pt>
                <c:pt idx="963">
                  <c:v>2199.5416869999999</c:v>
                </c:pt>
                <c:pt idx="964">
                  <c:v>1732.125417</c:v>
                </c:pt>
                <c:pt idx="965">
                  <c:v>1511.5970940000002</c:v>
                </c:pt>
                <c:pt idx="966">
                  <c:v>1430.9041669999999</c:v>
                </c:pt>
                <c:pt idx="967">
                  <c:v>1373.954563</c:v>
                </c:pt>
                <c:pt idx="968">
                  <c:v>1410.8966869999999</c:v>
                </c:pt>
                <c:pt idx="969">
                  <c:v>1693.62204</c:v>
                </c:pt>
                <c:pt idx="970">
                  <c:v>1702.7729489999999</c:v>
                </c:pt>
                <c:pt idx="971">
                  <c:v>2307.7966610000003</c:v>
                </c:pt>
                <c:pt idx="972">
                  <c:v>2852.5262299999999</c:v>
                </c:pt>
                <c:pt idx="973">
                  <c:v>3354.3524319999997</c:v>
                </c:pt>
                <c:pt idx="974">
                  <c:v>3664.7903289999999</c:v>
                </c:pt>
                <c:pt idx="975">
                  <c:v>3881.5362700000001</c:v>
                </c:pt>
                <c:pt idx="976">
                  <c:v>4268.7330390000006</c:v>
                </c:pt>
                <c:pt idx="977">
                  <c:v>4358.3395829999999</c:v>
                </c:pt>
                <c:pt idx="978">
                  <c:v>4174.849878</c:v>
                </c:pt>
                <c:pt idx="979">
                  <c:v>4516.3049190000002</c:v>
                </c:pt>
                <c:pt idx="980">
                  <c:v>4461.7370430000001</c:v>
                </c:pt>
                <c:pt idx="981">
                  <c:v>4454.5984149999995</c:v>
                </c:pt>
                <c:pt idx="982">
                  <c:v>4389.2947050000002</c:v>
                </c:pt>
                <c:pt idx="983">
                  <c:v>4287.0721649999996</c:v>
                </c:pt>
                <c:pt idx="984">
                  <c:v>4164.1423779999996</c:v>
                </c:pt>
                <c:pt idx="985">
                  <c:v>4073.0562090000003</c:v>
                </c:pt>
                <c:pt idx="986">
                  <c:v>3975</c:v>
                </c:pt>
                <c:pt idx="987">
                  <c:v>3897.875</c:v>
                </c:pt>
                <c:pt idx="988">
                  <c:v>3502.0421040000001</c:v>
                </c:pt>
                <c:pt idx="989">
                  <c:v>3816.0553150000001</c:v>
                </c:pt>
                <c:pt idx="990">
                  <c:v>3919.862541</c:v>
                </c:pt>
                <c:pt idx="991">
                  <c:v>3613.2853760000003</c:v>
                </c:pt>
                <c:pt idx="992">
                  <c:v>3604.6769619999995</c:v>
                </c:pt>
                <c:pt idx="993">
                  <c:v>3695.3380360000006</c:v>
                </c:pt>
                <c:pt idx="994">
                  <c:v>3732.6825409999997</c:v>
                </c:pt>
                <c:pt idx="995">
                  <c:v>3856.8479609999999</c:v>
                </c:pt>
                <c:pt idx="996">
                  <c:v>3871.6329960000003</c:v>
                </c:pt>
                <c:pt idx="997">
                  <c:v>3721.9324040000001</c:v>
                </c:pt>
                <c:pt idx="998">
                  <c:v>3553.8523869999999</c:v>
                </c:pt>
                <c:pt idx="999">
                  <c:v>3238.6294859999998</c:v>
                </c:pt>
                <c:pt idx="1000">
                  <c:v>2744.4428559999997</c:v>
                </c:pt>
                <c:pt idx="1001">
                  <c:v>1940.6795229999998</c:v>
                </c:pt>
                <c:pt idx="1002">
                  <c:v>1745.9496240000001</c:v>
                </c:pt>
                <c:pt idx="1003">
                  <c:v>1711.3253960000002</c:v>
                </c:pt>
                <c:pt idx="1004">
                  <c:v>1526.3325</c:v>
                </c:pt>
                <c:pt idx="1005">
                  <c:v>1403.39751</c:v>
                </c:pt>
                <c:pt idx="1006">
                  <c:v>1463.50873</c:v>
                </c:pt>
                <c:pt idx="1007">
                  <c:v>1364.9933440000002</c:v>
                </c:pt>
                <c:pt idx="1008">
                  <c:v>1363.3924999999999</c:v>
                </c:pt>
                <c:pt idx="1009">
                  <c:v>1347.875031</c:v>
                </c:pt>
                <c:pt idx="1010">
                  <c:v>1290.125031</c:v>
                </c:pt>
                <c:pt idx="1011">
                  <c:v>1312.1666559999999</c:v>
                </c:pt>
                <c:pt idx="1012">
                  <c:v>1601.7921039999999</c:v>
                </c:pt>
                <c:pt idx="1013">
                  <c:v>1619.2638110000003</c:v>
                </c:pt>
                <c:pt idx="1014">
                  <c:v>1503.8207929999999</c:v>
                </c:pt>
                <c:pt idx="1015">
                  <c:v>1615.328354</c:v>
                </c:pt>
                <c:pt idx="1016">
                  <c:v>1775.969208</c:v>
                </c:pt>
                <c:pt idx="1017">
                  <c:v>1690.7783440000001</c:v>
                </c:pt>
                <c:pt idx="1018">
                  <c:v>1660.4033660000002</c:v>
                </c:pt>
                <c:pt idx="1019">
                  <c:v>2050.1032869999999</c:v>
                </c:pt>
                <c:pt idx="1020">
                  <c:v>2253.935806</c:v>
                </c:pt>
                <c:pt idx="1021">
                  <c:v>2315.710861</c:v>
                </c:pt>
                <c:pt idx="1022">
                  <c:v>2363.8720249999997</c:v>
                </c:pt>
                <c:pt idx="1023">
                  <c:v>2179.3736879999997</c:v>
                </c:pt>
                <c:pt idx="1024">
                  <c:v>2049.1937079999998</c:v>
                </c:pt>
                <c:pt idx="1025">
                  <c:v>1907.451646</c:v>
                </c:pt>
                <c:pt idx="1026">
                  <c:v>1768.29252</c:v>
                </c:pt>
                <c:pt idx="1027">
                  <c:v>1832.4291460000002</c:v>
                </c:pt>
                <c:pt idx="1028">
                  <c:v>1653.9870429999999</c:v>
                </c:pt>
                <c:pt idx="1029">
                  <c:v>1542.2241259999998</c:v>
                </c:pt>
                <c:pt idx="1030">
                  <c:v>1710.1696440000003</c:v>
                </c:pt>
                <c:pt idx="1031">
                  <c:v>1800.6554780000001</c:v>
                </c:pt>
                <c:pt idx="1032">
                  <c:v>1820.0175610000001</c:v>
                </c:pt>
                <c:pt idx="1033">
                  <c:v>1798.375</c:v>
                </c:pt>
                <c:pt idx="1034">
                  <c:v>1791.708374</c:v>
                </c:pt>
                <c:pt idx="1035">
                  <c:v>1829.3333130000001</c:v>
                </c:pt>
                <c:pt idx="1036">
                  <c:v>1862.3753559999998</c:v>
                </c:pt>
                <c:pt idx="1037">
                  <c:v>1810.8470320000001</c:v>
                </c:pt>
                <c:pt idx="1038">
                  <c:v>1765.5291669999999</c:v>
                </c:pt>
                <c:pt idx="1039">
                  <c:v>1740.3316869999999</c:v>
                </c:pt>
                <c:pt idx="1040">
                  <c:v>1783.7808110000001</c:v>
                </c:pt>
                <c:pt idx="1041">
                  <c:v>1700.3582999999999</c:v>
                </c:pt>
                <c:pt idx="1042">
                  <c:v>1819.7870950000001</c:v>
                </c:pt>
                <c:pt idx="1043">
                  <c:v>2099.0641780000001</c:v>
                </c:pt>
                <c:pt idx="1044">
                  <c:v>2185.8428949999998</c:v>
                </c:pt>
                <c:pt idx="1045">
                  <c:v>2012.4407959999999</c:v>
                </c:pt>
                <c:pt idx="1046">
                  <c:v>1709.092453</c:v>
                </c:pt>
                <c:pt idx="1047">
                  <c:v>1391.8691410000001</c:v>
                </c:pt>
                <c:pt idx="1048">
                  <c:v>1248.774197</c:v>
                </c:pt>
                <c:pt idx="1049">
                  <c:v>1004.7216609999999</c:v>
                </c:pt>
                <c:pt idx="1050">
                  <c:v>897.37374999999997</c:v>
                </c:pt>
                <c:pt idx="1051">
                  <c:v>875.98753099999999</c:v>
                </c:pt>
                <c:pt idx="1052">
                  <c:v>711.58249999999998</c:v>
                </c:pt>
                <c:pt idx="1053">
                  <c:v>653.64957799999991</c:v>
                </c:pt>
                <c:pt idx="1054">
                  <c:v>540.92623400000002</c:v>
                </c:pt>
                <c:pt idx="1055">
                  <c:v>414.86832800000002</c:v>
                </c:pt>
                <c:pt idx="1056">
                  <c:v>323.05917199999999</c:v>
                </c:pt>
                <c:pt idx="1057">
                  <c:v>268.54167200000001</c:v>
                </c:pt>
                <c:pt idx="1058">
                  <c:v>232.458336</c:v>
                </c:pt>
                <c:pt idx="1059">
                  <c:v>175.125</c:v>
                </c:pt>
                <c:pt idx="1060">
                  <c:v>252.583753</c:v>
                </c:pt>
                <c:pt idx="1061">
                  <c:v>266.84708600000005</c:v>
                </c:pt>
                <c:pt idx="1062">
                  <c:v>248.02834100000001</c:v>
                </c:pt>
                <c:pt idx="1063">
                  <c:v>237.59624499999998</c:v>
                </c:pt>
                <c:pt idx="1064">
                  <c:v>292.98791699999998</c:v>
                </c:pt>
                <c:pt idx="1065">
                  <c:v>267.84375</c:v>
                </c:pt>
                <c:pt idx="1066">
                  <c:v>339.05541599999998</c:v>
                </c:pt>
                <c:pt idx="1067">
                  <c:v>404.58624199999997</c:v>
                </c:pt>
                <c:pt idx="1068">
                  <c:v>464.55583200000001</c:v>
                </c:pt>
                <c:pt idx="1069">
                  <c:v>417.39999399999999</c:v>
                </c:pt>
                <c:pt idx="1070">
                  <c:v>386.184166</c:v>
                </c:pt>
                <c:pt idx="1071">
                  <c:v>310.81582600000002</c:v>
                </c:pt>
                <c:pt idx="1072">
                  <c:v>253.98874799999999</c:v>
                </c:pt>
                <c:pt idx="1073">
                  <c:v>262.03457800000001</c:v>
                </c:pt>
                <c:pt idx="1074">
                  <c:v>365.65374699999995</c:v>
                </c:pt>
                <c:pt idx="1075">
                  <c:v>439.26582300000001</c:v>
                </c:pt>
                <c:pt idx="1076">
                  <c:v>406.73958900000002</c:v>
                </c:pt>
                <c:pt idx="1077">
                  <c:v>436.39167700000002</c:v>
                </c:pt>
                <c:pt idx="1078">
                  <c:v>403.08708899999999</c:v>
                </c:pt>
                <c:pt idx="1079">
                  <c:v>331.030417</c:v>
                </c:pt>
                <c:pt idx="1080">
                  <c:v>322.89250799999996</c:v>
                </c:pt>
                <c:pt idx="1081">
                  <c:v>299.00041700000003</c:v>
                </c:pt>
                <c:pt idx="1082">
                  <c:v>295.37499200000002</c:v>
                </c:pt>
                <c:pt idx="1083">
                  <c:v>232.62500399999999</c:v>
                </c:pt>
                <c:pt idx="1084">
                  <c:v>179.79207699999998</c:v>
                </c:pt>
                <c:pt idx="1085">
                  <c:v>151.430418</c:v>
                </c:pt>
                <c:pt idx="1086">
                  <c:v>100.81917000000001</c:v>
                </c:pt>
                <c:pt idx="1087">
                  <c:v>110.10749800000001</c:v>
                </c:pt>
                <c:pt idx="1088">
                  <c:v>176.31708500000002</c:v>
                </c:pt>
                <c:pt idx="1089">
                  <c:v>178.38458699999998</c:v>
                </c:pt>
                <c:pt idx="1090">
                  <c:v>286.96875</c:v>
                </c:pt>
                <c:pt idx="1091">
                  <c:v>427.152084</c:v>
                </c:pt>
                <c:pt idx="1092">
                  <c:v>538.27583300000003</c:v>
                </c:pt>
                <c:pt idx="1093">
                  <c:v>538.512924</c:v>
                </c:pt>
                <c:pt idx="1094">
                  <c:v>625.07915400000002</c:v>
                </c:pt>
                <c:pt idx="1095">
                  <c:v>658.59374200000002</c:v>
                </c:pt>
                <c:pt idx="1096">
                  <c:v>557.75331199999994</c:v>
                </c:pt>
                <c:pt idx="1097">
                  <c:v>689.07540600000004</c:v>
                </c:pt>
                <c:pt idx="1098">
                  <c:v>811.91293800000005</c:v>
                </c:pt>
                <c:pt idx="1099">
                  <c:v>1184.1212499999999</c:v>
                </c:pt>
                <c:pt idx="1100">
                  <c:v>1421.093333</c:v>
                </c:pt>
                <c:pt idx="1101">
                  <c:v>1663.825</c:v>
                </c:pt>
                <c:pt idx="1102">
                  <c:v>1772.098354</c:v>
                </c:pt>
                <c:pt idx="1103">
                  <c:v>1781.7891669999999</c:v>
                </c:pt>
                <c:pt idx="1104">
                  <c:v>1810.0625199999999</c:v>
                </c:pt>
                <c:pt idx="1105">
                  <c:v>1684.083374</c:v>
                </c:pt>
                <c:pt idx="1106">
                  <c:v>1348.999969</c:v>
                </c:pt>
                <c:pt idx="1107">
                  <c:v>1013.666656</c:v>
                </c:pt>
                <c:pt idx="1108">
                  <c:v>926.58331299999998</c:v>
                </c:pt>
                <c:pt idx="1109">
                  <c:v>750.72164599999996</c:v>
                </c:pt>
                <c:pt idx="1110">
                  <c:v>593.27751599999999</c:v>
                </c:pt>
                <c:pt idx="1111">
                  <c:v>519.08791099999996</c:v>
                </c:pt>
                <c:pt idx="1112">
                  <c:v>592.04459399999996</c:v>
                </c:pt>
                <c:pt idx="1113">
                  <c:v>612.56124499999999</c:v>
                </c:pt>
                <c:pt idx="1114">
                  <c:v>698.45291099999997</c:v>
                </c:pt>
                <c:pt idx="1115">
                  <c:v>896.295838</c:v>
                </c:pt>
                <c:pt idx="1116">
                  <c:v>1086.4470670000001</c:v>
                </c:pt>
                <c:pt idx="1117">
                  <c:v>1072.307098</c:v>
                </c:pt>
                <c:pt idx="1118">
                  <c:v>1005.9953909999999</c:v>
                </c:pt>
                <c:pt idx="1119">
                  <c:v>946.484193</c:v>
                </c:pt>
                <c:pt idx="1120">
                  <c:v>824.91623600000003</c:v>
                </c:pt>
                <c:pt idx="1121">
                  <c:v>855.88250000000005</c:v>
                </c:pt>
                <c:pt idx="1122">
                  <c:v>821.16459800000007</c:v>
                </c:pt>
                <c:pt idx="1123">
                  <c:v>1001.9162700000001</c:v>
                </c:pt>
                <c:pt idx="1124">
                  <c:v>1139.340833</c:v>
                </c:pt>
                <c:pt idx="1125">
                  <c:v>1072.8254480000001</c:v>
                </c:pt>
                <c:pt idx="1126">
                  <c:v>1313.8475199999998</c:v>
                </c:pt>
                <c:pt idx="1127">
                  <c:v>1443.3312699999999</c:v>
                </c:pt>
                <c:pt idx="1128">
                  <c:v>1355.613333</c:v>
                </c:pt>
                <c:pt idx="1129">
                  <c:v>1418.159167</c:v>
                </c:pt>
                <c:pt idx="1130">
                  <c:v>1743.5833130000001</c:v>
                </c:pt>
                <c:pt idx="1131">
                  <c:v>1990.8333130000001</c:v>
                </c:pt>
                <c:pt idx="1132">
                  <c:v>2250.6666260000002</c:v>
                </c:pt>
                <c:pt idx="1133">
                  <c:v>2230.2217069999997</c:v>
                </c:pt>
                <c:pt idx="1134">
                  <c:v>2258.9025000000001</c:v>
                </c:pt>
                <c:pt idx="1135">
                  <c:v>2934.1492280000002</c:v>
                </c:pt>
                <c:pt idx="1136">
                  <c:v>3557.499624</c:v>
                </c:pt>
                <c:pt idx="1137">
                  <c:v>3857.718374</c:v>
                </c:pt>
                <c:pt idx="1138">
                  <c:v>4179.532459</c:v>
                </c:pt>
                <c:pt idx="1139">
                  <c:v>4274.8641240000006</c:v>
                </c:pt>
                <c:pt idx="1140">
                  <c:v>4230.087837</c:v>
                </c:pt>
                <c:pt idx="1141">
                  <c:v>4579.190079</c:v>
                </c:pt>
                <c:pt idx="1142">
                  <c:v>4345.56369</c:v>
                </c:pt>
                <c:pt idx="1143">
                  <c:v>3573.416252</c:v>
                </c:pt>
                <c:pt idx="1144">
                  <c:v>3306.6900009999999</c:v>
                </c:pt>
                <c:pt idx="1145">
                  <c:v>3085.2878559999999</c:v>
                </c:pt>
                <c:pt idx="1146">
                  <c:v>2821.9616460000002</c:v>
                </c:pt>
                <c:pt idx="1147">
                  <c:v>2968.194919</c:v>
                </c:pt>
                <c:pt idx="1148">
                  <c:v>3061.4994820000002</c:v>
                </c:pt>
                <c:pt idx="1149">
                  <c:v>3388.6528960000001</c:v>
                </c:pt>
                <c:pt idx="1150">
                  <c:v>3665.4679369999999</c:v>
                </c:pt>
                <c:pt idx="1151">
                  <c:v>3927.744146</c:v>
                </c:pt>
                <c:pt idx="1152">
                  <c:v>4078.6432719999998</c:v>
                </c:pt>
                <c:pt idx="1153">
                  <c:v>4035.5429369999997</c:v>
                </c:pt>
                <c:pt idx="1154">
                  <c:v>3877.25</c:v>
                </c:pt>
                <c:pt idx="1155">
                  <c:v>3702.4998779999996</c:v>
                </c:pt>
                <c:pt idx="1156">
                  <c:v>3418.5416260000002</c:v>
                </c:pt>
                <c:pt idx="1157">
                  <c:v>3003.7217679999999</c:v>
                </c:pt>
                <c:pt idx="1158">
                  <c:v>2281.1941870000001</c:v>
                </c:pt>
                <c:pt idx="1159">
                  <c:v>2020.9949800000002</c:v>
                </c:pt>
                <c:pt idx="1160">
                  <c:v>2119.9854579999997</c:v>
                </c:pt>
                <c:pt idx="1161">
                  <c:v>1812.0416640000001</c:v>
                </c:pt>
                <c:pt idx="1162">
                  <c:v>1681.4412379999999</c:v>
                </c:pt>
                <c:pt idx="1163">
                  <c:v>1698.2474520000001</c:v>
                </c:pt>
                <c:pt idx="1164">
                  <c:v>1837.3766169999999</c:v>
                </c:pt>
                <c:pt idx="1165">
                  <c:v>2469.2420339999999</c:v>
                </c:pt>
                <c:pt idx="1166">
                  <c:v>3063.5075069999998</c:v>
                </c:pt>
                <c:pt idx="1167">
                  <c:v>3052.7158199999999</c:v>
                </c:pt>
                <c:pt idx="1168">
                  <c:v>2829.4215850000001</c:v>
                </c:pt>
                <c:pt idx="1169">
                  <c:v>2397.8416859999998</c:v>
                </c:pt>
                <c:pt idx="1170">
                  <c:v>1847.187541</c:v>
                </c:pt>
                <c:pt idx="1171">
                  <c:v>1978.482917</c:v>
                </c:pt>
                <c:pt idx="1172">
                  <c:v>1716.502876</c:v>
                </c:pt>
                <c:pt idx="1173">
                  <c:v>1609.9870429999999</c:v>
                </c:pt>
                <c:pt idx="1174">
                  <c:v>1481.5133130000002</c:v>
                </c:pt>
                <c:pt idx="1175">
                  <c:v>1343.0791569999999</c:v>
                </c:pt>
                <c:pt idx="1176">
                  <c:v>1223.144198</c:v>
                </c:pt>
                <c:pt idx="1177">
                  <c:v>1228.376219</c:v>
                </c:pt>
                <c:pt idx="1178">
                  <c:v>1284.375031</c:v>
                </c:pt>
                <c:pt idx="1179">
                  <c:v>1244.9166869999999</c:v>
                </c:pt>
                <c:pt idx="1180">
                  <c:v>1347.375031</c:v>
                </c:pt>
                <c:pt idx="1181">
                  <c:v>1460.6799590000001</c:v>
                </c:pt>
                <c:pt idx="1182">
                  <c:v>1623.9438009999999</c:v>
                </c:pt>
                <c:pt idx="1183">
                  <c:v>1436.095</c:v>
                </c:pt>
                <c:pt idx="1184">
                  <c:v>1580.9829179999999</c:v>
                </c:pt>
                <c:pt idx="1185">
                  <c:v>1313.5308230000001</c:v>
                </c:pt>
                <c:pt idx="1186">
                  <c:v>1732.7503959999999</c:v>
                </c:pt>
                <c:pt idx="1187">
                  <c:v>2681.3671260000001</c:v>
                </c:pt>
                <c:pt idx="1188">
                  <c:v>3180.4041750000001</c:v>
                </c:pt>
                <c:pt idx="1189">
                  <c:v>3056.719971</c:v>
                </c:pt>
                <c:pt idx="1190">
                  <c:v>3307.1741939999997</c:v>
                </c:pt>
                <c:pt idx="1191">
                  <c:v>2938.1336819999997</c:v>
                </c:pt>
                <c:pt idx="1192">
                  <c:v>2887.5345229999998</c:v>
                </c:pt>
                <c:pt idx="1193">
                  <c:v>2737.739959</c:v>
                </c:pt>
                <c:pt idx="1194">
                  <c:v>2624.6838310000003</c:v>
                </c:pt>
                <c:pt idx="1195">
                  <c:v>2698.2474389999998</c:v>
                </c:pt>
                <c:pt idx="1196">
                  <c:v>2952.8487500000001</c:v>
                </c:pt>
                <c:pt idx="1197">
                  <c:v>2861.379563</c:v>
                </c:pt>
                <c:pt idx="1198">
                  <c:v>2382.4028960000001</c:v>
                </c:pt>
                <c:pt idx="1199">
                  <c:v>2909.0486689999998</c:v>
                </c:pt>
                <c:pt idx="1200">
                  <c:v>3611.0309150000003</c:v>
                </c:pt>
                <c:pt idx="1201">
                  <c:v>4074.8449190000001</c:v>
                </c:pt>
                <c:pt idx="1202">
                  <c:v>4164.5417479999996</c:v>
                </c:pt>
                <c:pt idx="1203">
                  <c:v>4195.2917479999996</c:v>
                </c:pt>
                <c:pt idx="1204">
                  <c:v>4374.7917479999996</c:v>
                </c:pt>
                <c:pt idx="1205">
                  <c:v>4467.054126</c:v>
                </c:pt>
                <c:pt idx="1206">
                  <c:v>4291.6928760000001</c:v>
                </c:pt>
                <c:pt idx="1207">
                  <c:v>4387.0778760000003</c:v>
                </c:pt>
                <c:pt idx="1208">
                  <c:v>4694.8454170000005</c:v>
                </c:pt>
                <c:pt idx="1209">
                  <c:v>4465.9662090000002</c:v>
                </c:pt>
                <c:pt idx="1210">
                  <c:v>4438.9879989999999</c:v>
                </c:pt>
                <c:pt idx="1211">
                  <c:v>4450.3771209999995</c:v>
                </c:pt>
                <c:pt idx="1212">
                  <c:v>4411.7678380000007</c:v>
                </c:pt>
                <c:pt idx="1213">
                  <c:v>4526.1465449999996</c:v>
                </c:pt>
                <c:pt idx="1214">
                  <c:v>4505.9779209999997</c:v>
                </c:pt>
                <c:pt idx="1215">
                  <c:v>4460.5407259999993</c:v>
                </c:pt>
                <c:pt idx="1216">
                  <c:v>4441.4850839999999</c:v>
                </c:pt>
                <c:pt idx="1217">
                  <c:v>4373.0028760000005</c:v>
                </c:pt>
                <c:pt idx="1218">
                  <c:v>4115.8774590000003</c:v>
                </c:pt>
                <c:pt idx="1219">
                  <c:v>4301.5970020000004</c:v>
                </c:pt>
                <c:pt idx="1220">
                  <c:v>4274.0583329999999</c:v>
                </c:pt>
                <c:pt idx="1221">
                  <c:v>4256.5371239999995</c:v>
                </c:pt>
                <c:pt idx="1222">
                  <c:v>4205.3866260000004</c:v>
                </c:pt>
                <c:pt idx="1223">
                  <c:v>4129.7142479999993</c:v>
                </c:pt>
                <c:pt idx="1224">
                  <c:v>4175.3162090000005</c:v>
                </c:pt>
                <c:pt idx="1225">
                  <c:v>4214.8752949999998</c:v>
                </c:pt>
                <c:pt idx="1226">
                  <c:v>4129.75</c:v>
                </c:pt>
                <c:pt idx="1227">
                  <c:v>4074.2916869999999</c:v>
                </c:pt>
                <c:pt idx="1228">
                  <c:v>4040.1666260000002</c:v>
                </c:pt>
                <c:pt idx="1229">
                  <c:v>3942.2208739999996</c:v>
                </c:pt>
                <c:pt idx="1230">
                  <c:v>3649.6928760000001</c:v>
                </c:pt>
                <c:pt idx="1231">
                  <c:v>3495.5362909999999</c:v>
                </c:pt>
                <c:pt idx="1232">
                  <c:v>3584.8025439999997</c:v>
                </c:pt>
                <c:pt idx="1233">
                  <c:v>3113.768677</c:v>
                </c:pt>
                <c:pt idx="1234">
                  <c:v>3142.473328</c:v>
                </c:pt>
                <c:pt idx="1235">
                  <c:v>3243.1770630000001</c:v>
                </c:pt>
                <c:pt idx="1236">
                  <c:v>2878.3520509999998</c:v>
                </c:pt>
                <c:pt idx="1237">
                  <c:v>2104.8762820000002</c:v>
                </c:pt>
                <c:pt idx="1238">
                  <c:v>1635.0891570000001</c:v>
                </c:pt>
                <c:pt idx="1239">
                  <c:v>1212.0946039999999</c:v>
                </c:pt>
                <c:pt idx="1240">
                  <c:v>651.01751400000001</c:v>
                </c:pt>
                <c:pt idx="1241">
                  <c:v>297.24250599999999</c:v>
                </c:pt>
                <c:pt idx="1242">
                  <c:v>159.738339</c:v>
                </c:pt>
                <c:pt idx="1243">
                  <c:v>157.22916499999999</c:v>
                </c:pt>
                <c:pt idx="1244">
                  <c:v>131.99374600000002</c:v>
                </c:pt>
                <c:pt idx="1245">
                  <c:v>149.00917200000001</c:v>
                </c:pt>
                <c:pt idx="1246">
                  <c:v>310.73708099999999</c:v>
                </c:pt>
                <c:pt idx="1247">
                  <c:v>337.54750000000001</c:v>
                </c:pt>
                <c:pt idx="1248">
                  <c:v>393.44375500000001</c:v>
                </c:pt>
                <c:pt idx="1249">
                  <c:v>485.62501600000002</c:v>
                </c:pt>
                <c:pt idx="1250">
                  <c:v>479.83332799999999</c:v>
                </c:pt>
                <c:pt idx="1251">
                  <c:v>415.75</c:v>
                </c:pt>
                <c:pt idx="1252">
                  <c:v>395.04165599999999</c:v>
                </c:pt>
                <c:pt idx="1253">
                  <c:v>497.84582799999998</c:v>
                </c:pt>
                <c:pt idx="1254">
                  <c:v>475.40123399999999</c:v>
                </c:pt>
                <c:pt idx="1255">
                  <c:v>486.59957800000001</c:v>
                </c:pt>
                <c:pt idx="1256">
                  <c:v>788.24623799999995</c:v>
                </c:pt>
                <c:pt idx="1257">
                  <c:v>907.06206399999996</c:v>
                </c:pt>
                <c:pt idx="1258">
                  <c:v>1080.4833530000001</c:v>
                </c:pt>
                <c:pt idx="1259">
                  <c:v>1309.407089</c:v>
                </c:pt>
                <c:pt idx="1260">
                  <c:v>1479.062042</c:v>
                </c:pt>
                <c:pt idx="1261">
                  <c:v>1419.7629240000001</c:v>
                </c:pt>
                <c:pt idx="1262">
                  <c:v>1429.0662540000001</c:v>
                </c:pt>
                <c:pt idx="1263">
                  <c:v>1440.3408360000001</c:v>
                </c:pt>
                <c:pt idx="1264">
                  <c:v>1572.915438</c:v>
                </c:pt>
                <c:pt idx="1265">
                  <c:v>1698.790853</c:v>
                </c:pt>
                <c:pt idx="1266">
                  <c:v>1810.4353759999999</c:v>
                </c:pt>
                <c:pt idx="1267">
                  <c:v>2074.8520630000003</c:v>
                </c:pt>
                <c:pt idx="1268">
                  <c:v>1950.6558539999999</c:v>
                </c:pt>
                <c:pt idx="1269">
                  <c:v>1991.5911889999998</c:v>
                </c:pt>
                <c:pt idx="1270">
                  <c:v>1785.3607930000001</c:v>
                </c:pt>
                <c:pt idx="1271">
                  <c:v>1389.6724999999999</c:v>
                </c:pt>
                <c:pt idx="1272">
                  <c:v>1096.3987500000001</c:v>
                </c:pt>
                <c:pt idx="1273">
                  <c:v>962.75</c:v>
                </c:pt>
                <c:pt idx="1274">
                  <c:v>732.16665599999999</c:v>
                </c:pt>
                <c:pt idx="1275">
                  <c:v>562.58334400000001</c:v>
                </c:pt>
                <c:pt idx="1276">
                  <c:v>475.49998399999998</c:v>
                </c:pt>
                <c:pt idx="1277">
                  <c:v>387.55417199999999</c:v>
                </c:pt>
                <c:pt idx="1278">
                  <c:v>387.35959400000002</c:v>
                </c:pt>
                <c:pt idx="1279">
                  <c:v>426.91500000000002</c:v>
                </c:pt>
                <c:pt idx="1280">
                  <c:v>648.99041699999998</c:v>
                </c:pt>
                <c:pt idx="1281">
                  <c:v>906.41457400000002</c:v>
                </c:pt>
                <c:pt idx="1282">
                  <c:v>1259.2108000000001</c:v>
                </c:pt>
                <c:pt idx="1283">
                  <c:v>1481.8070829999999</c:v>
                </c:pt>
                <c:pt idx="1284">
                  <c:v>1811.4637760000001</c:v>
                </c:pt>
                <c:pt idx="1285">
                  <c:v>2288.1474910000002</c:v>
                </c:pt>
                <c:pt idx="1286">
                  <c:v>2672.2400210000001</c:v>
                </c:pt>
                <c:pt idx="1287">
                  <c:v>2685.0370480000001</c:v>
                </c:pt>
                <c:pt idx="1288">
                  <c:v>2399.8103940000001</c:v>
                </c:pt>
                <c:pt idx="1289">
                  <c:v>2187.6491460000002</c:v>
                </c:pt>
                <c:pt idx="1290">
                  <c:v>2151.217439</c:v>
                </c:pt>
                <c:pt idx="1291">
                  <c:v>2296.8441459999999</c:v>
                </c:pt>
                <c:pt idx="1292">
                  <c:v>2023.8133740000001</c:v>
                </c:pt>
                <c:pt idx="1293">
                  <c:v>1909.0449800000001</c:v>
                </c:pt>
                <c:pt idx="1294">
                  <c:v>1735.9442280000003</c:v>
                </c:pt>
                <c:pt idx="1295">
                  <c:v>2075.835376</c:v>
                </c:pt>
                <c:pt idx="1296">
                  <c:v>2265.434522</c:v>
                </c:pt>
                <c:pt idx="1297">
                  <c:v>2547.7912500000002</c:v>
                </c:pt>
                <c:pt idx="1298">
                  <c:v>2978.5832519999999</c:v>
                </c:pt>
                <c:pt idx="1299">
                  <c:v>3358.2500610000002</c:v>
                </c:pt>
                <c:pt idx="1300">
                  <c:v>3713.8751220000004</c:v>
                </c:pt>
                <c:pt idx="1301">
                  <c:v>3716.6792479999999</c:v>
                </c:pt>
                <c:pt idx="1302">
                  <c:v>3141.5671649999999</c:v>
                </c:pt>
                <c:pt idx="1303">
                  <c:v>3120.9908329999998</c:v>
                </c:pt>
                <c:pt idx="1304">
                  <c:v>3243.3759150000001</c:v>
                </c:pt>
                <c:pt idx="1305">
                  <c:v>3050.2841640000001</c:v>
                </c:pt>
                <c:pt idx="1306">
                  <c:v>3159.0966800000001</c:v>
                </c:pt>
                <c:pt idx="1307">
                  <c:v>3485.413849</c:v>
                </c:pt>
                <c:pt idx="1308">
                  <c:v>3563.0629880000001</c:v>
                </c:pt>
                <c:pt idx="1309">
                  <c:v>3853.240906</c:v>
                </c:pt>
                <c:pt idx="1310">
                  <c:v>3953.4266969999999</c:v>
                </c:pt>
                <c:pt idx="1311">
                  <c:v>4082.4953310000001</c:v>
                </c:pt>
                <c:pt idx="1312">
                  <c:v>3797.7828369999997</c:v>
                </c:pt>
                <c:pt idx="1313">
                  <c:v>3924.5450000000001</c:v>
                </c:pt>
                <c:pt idx="1314">
                  <c:v>3631.8312500000002</c:v>
                </c:pt>
                <c:pt idx="1315">
                  <c:v>4049.3898779999995</c:v>
                </c:pt>
                <c:pt idx="1316">
                  <c:v>4024.4454569999998</c:v>
                </c:pt>
                <c:pt idx="1317">
                  <c:v>3966.5504569999998</c:v>
                </c:pt>
                <c:pt idx="1318">
                  <c:v>3718.6116260000003</c:v>
                </c:pt>
                <c:pt idx="1319">
                  <c:v>3638.9196649999999</c:v>
                </c:pt>
                <c:pt idx="1320">
                  <c:v>3309.7329569999997</c:v>
                </c:pt>
                <c:pt idx="1321">
                  <c:v>3382.4166260000002</c:v>
                </c:pt>
                <c:pt idx="1322">
                  <c:v>3286.9998779999996</c:v>
                </c:pt>
                <c:pt idx="1323">
                  <c:v>3358.8751220000004</c:v>
                </c:pt>
                <c:pt idx="1324">
                  <c:v>3425.4582519999999</c:v>
                </c:pt>
                <c:pt idx="1325">
                  <c:v>3475.8457519999997</c:v>
                </c:pt>
                <c:pt idx="1326">
                  <c:v>3245.5671649999999</c:v>
                </c:pt>
                <c:pt idx="1327">
                  <c:v>3201.2840439999995</c:v>
                </c:pt>
                <c:pt idx="1328">
                  <c:v>3454.7154539999997</c:v>
                </c:pt>
                <c:pt idx="1329">
                  <c:v>3521.199615</c:v>
                </c:pt>
                <c:pt idx="1330">
                  <c:v>4141.7690429999993</c:v>
                </c:pt>
                <c:pt idx="1331">
                  <c:v>4704.6053470000006</c:v>
                </c:pt>
                <c:pt idx="1332">
                  <c:v>4707.074646</c:v>
                </c:pt>
                <c:pt idx="1333">
                  <c:v>4347.9074710000004</c:v>
                </c:pt>
                <c:pt idx="1334">
                  <c:v>4338.7517090000001</c:v>
                </c:pt>
                <c:pt idx="1335">
                  <c:v>4058.5033869999997</c:v>
                </c:pt>
                <c:pt idx="1336">
                  <c:v>3861.7353820000003</c:v>
                </c:pt>
                <c:pt idx="1337">
                  <c:v>3397.4777949999998</c:v>
                </c:pt>
                <c:pt idx="1338">
                  <c:v>2836.0709150000002</c:v>
                </c:pt>
                <c:pt idx="1339">
                  <c:v>2724.3132930000002</c:v>
                </c:pt>
                <c:pt idx="1340">
                  <c:v>2421.9908329999998</c:v>
                </c:pt>
                <c:pt idx="1341">
                  <c:v>2243.1441669999999</c:v>
                </c:pt>
                <c:pt idx="1342">
                  <c:v>2144.9345430000003</c:v>
                </c:pt>
                <c:pt idx="1343">
                  <c:v>1866.6412499999999</c:v>
                </c:pt>
                <c:pt idx="1344">
                  <c:v>1619.0279169999999</c:v>
                </c:pt>
                <c:pt idx="1345">
                  <c:v>1507.349207</c:v>
                </c:pt>
                <c:pt idx="1346">
                  <c:v>1374.416626</c:v>
                </c:pt>
                <c:pt idx="1347">
                  <c:v>1255.499969</c:v>
                </c:pt>
                <c:pt idx="1348">
                  <c:v>1441.4583440000001</c:v>
                </c:pt>
                <c:pt idx="1349">
                  <c:v>1348.9708440000002</c:v>
                </c:pt>
                <c:pt idx="1350">
                  <c:v>1285.192104</c:v>
                </c:pt>
                <c:pt idx="1351">
                  <c:v>1299.1179159999999</c:v>
                </c:pt>
                <c:pt idx="1352">
                  <c:v>1465.7308499999999</c:v>
                </c:pt>
                <c:pt idx="1353">
                  <c:v>1517.1079400000001</c:v>
                </c:pt>
                <c:pt idx="1354">
                  <c:v>1721.00119</c:v>
                </c:pt>
                <c:pt idx="1355">
                  <c:v>2231.2471009999999</c:v>
                </c:pt>
                <c:pt idx="1356">
                  <c:v>2537.3853450000001</c:v>
                </c:pt>
                <c:pt idx="1357">
                  <c:v>2298.6228639999999</c:v>
                </c:pt>
                <c:pt idx="1358">
                  <c:v>2063.8186949999999</c:v>
                </c:pt>
                <c:pt idx="1359">
                  <c:v>1689.64624</c:v>
                </c:pt>
                <c:pt idx="1360">
                  <c:v>1256.633331</c:v>
                </c:pt>
                <c:pt idx="1361">
                  <c:v>990.07252100000005</c:v>
                </c:pt>
                <c:pt idx="1362">
                  <c:v>879.57251099999996</c:v>
                </c:pt>
                <c:pt idx="1363">
                  <c:v>979.628333</c:v>
                </c:pt>
                <c:pt idx="1364">
                  <c:v>866.31959400000005</c:v>
                </c:pt>
                <c:pt idx="1365">
                  <c:v>819.17331300000001</c:v>
                </c:pt>
                <c:pt idx="1366">
                  <c:v>750.27832799999999</c:v>
                </c:pt>
                <c:pt idx="1367">
                  <c:v>586.34250500000007</c:v>
                </c:pt>
                <c:pt idx="1368">
                  <c:v>477.65124200000002</c:v>
                </c:pt>
                <c:pt idx="1369">
                  <c:v>274.37625400000002</c:v>
                </c:pt>
                <c:pt idx="1370">
                  <c:v>172.083339</c:v>
                </c:pt>
                <c:pt idx="1371">
                  <c:v>160.04166699999999</c:v>
                </c:pt>
                <c:pt idx="1372">
                  <c:v>200.666662</c:v>
                </c:pt>
                <c:pt idx="1373">
                  <c:v>192.38749999999999</c:v>
                </c:pt>
                <c:pt idx="1374">
                  <c:v>241.108745</c:v>
                </c:pt>
                <c:pt idx="1375">
                  <c:v>218.09999399999998</c:v>
                </c:pt>
                <c:pt idx="1376">
                  <c:v>357.33958000000001</c:v>
                </c:pt>
                <c:pt idx="1377">
                  <c:v>595.04832799999997</c:v>
                </c:pt>
                <c:pt idx="1378">
                  <c:v>861.84332700000004</c:v>
                </c:pt>
                <c:pt idx="1379">
                  <c:v>971.71126600000002</c:v>
                </c:pt>
                <c:pt idx="1380">
                  <c:v>1077.4895859999999</c:v>
                </c:pt>
                <c:pt idx="1381">
                  <c:v>1144.0450169999999</c:v>
                </c:pt>
                <c:pt idx="1382">
                  <c:v>978.37831499999993</c:v>
                </c:pt>
                <c:pt idx="1383">
                  <c:v>685.42541499999993</c:v>
                </c:pt>
                <c:pt idx="1384">
                  <c:v>442.52582899999999</c:v>
                </c:pt>
                <c:pt idx="1385">
                  <c:v>203.30666299999999</c:v>
                </c:pt>
                <c:pt idx="1386">
                  <c:v>179.492504</c:v>
                </c:pt>
                <c:pt idx="1387">
                  <c:v>336.14459500000004</c:v>
                </c:pt>
                <c:pt idx="1388">
                  <c:v>337.78376300000002</c:v>
                </c:pt>
                <c:pt idx="1389">
                  <c:v>305.09833300000003</c:v>
                </c:pt>
                <c:pt idx="1390">
                  <c:v>243.575425</c:v>
                </c:pt>
                <c:pt idx="1391">
                  <c:v>188.426671</c:v>
                </c:pt>
                <c:pt idx="1392">
                  <c:v>153.40375</c:v>
                </c:pt>
                <c:pt idx="1393">
                  <c:v>129.62499800000001</c:v>
                </c:pt>
                <c:pt idx="1394">
                  <c:v>109.916668</c:v>
                </c:pt>
                <c:pt idx="1395">
                  <c:v>131.833336</c:v>
                </c:pt>
                <c:pt idx="1396">
                  <c:v>137.50000399999999</c:v>
                </c:pt>
                <c:pt idx="1397">
                  <c:v>130.80333099999999</c:v>
                </c:pt>
                <c:pt idx="1398">
                  <c:v>129.27833000000001</c:v>
                </c:pt>
                <c:pt idx="1399">
                  <c:v>141.92250100000001</c:v>
                </c:pt>
                <c:pt idx="1400">
                  <c:v>320.37625400000002</c:v>
                </c:pt>
                <c:pt idx="1401">
                  <c:v>469.07833900000003</c:v>
                </c:pt>
                <c:pt idx="1402">
                  <c:v>664.91414300000008</c:v>
                </c:pt>
                <c:pt idx="1403">
                  <c:v>830.51418100000001</c:v>
                </c:pt>
                <c:pt idx="1404">
                  <c:v>881.18876</c:v>
                </c:pt>
                <c:pt idx="1405">
                  <c:v>864.90002400000003</c:v>
                </c:pt>
                <c:pt idx="1406">
                  <c:v>799.718343</c:v>
                </c:pt>
                <c:pt idx="1407">
                  <c:v>623.85793000000001</c:v>
                </c:pt>
                <c:pt idx="1408">
                  <c:v>353.42292400000002</c:v>
                </c:pt>
                <c:pt idx="1409">
                  <c:v>115.75583399999999</c:v>
                </c:pt>
                <c:pt idx="1410">
                  <c:v>75.529168999999996</c:v>
                </c:pt>
                <c:pt idx="1411">
                  <c:v>77.286669000000003</c:v>
                </c:pt>
                <c:pt idx="1412">
                  <c:v>80.201251000000013</c:v>
                </c:pt>
                <c:pt idx="1413">
                  <c:v>55.889167999999998</c:v>
                </c:pt>
                <c:pt idx="1414">
                  <c:v>73.158334000000011</c:v>
                </c:pt>
                <c:pt idx="1415">
                  <c:v>75.427499999999995</c:v>
                </c:pt>
                <c:pt idx="1416">
                  <c:v>77.070418000000004</c:v>
                </c:pt>
                <c:pt idx="1417">
                  <c:v>87.877082999999999</c:v>
                </c:pt>
                <c:pt idx="1418">
                  <c:v>52.791665999999999</c:v>
                </c:pt>
                <c:pt idx="1419">
                  <c:v>50.583331999999999</c:v>
                </c:pt>
                <c:pt idx="1420">
                  <c:v>63.041665999999999</c:v>
                </c:pt>
                <c:pt idx="1421">
                  <c:v>51.136668</c:v>
                </c:pt>
                <c:pt idx="1422">
                  <c:v>53.533749999999998</c:v>
                </c:pt>
                <c:pt idx="1423">
                  <c:v>77.691249999999997</c:v>
                </c:pt>
                <c:pt idx="1424">
                  <c:v>212.64083499999998</c:v>
                </c:pt>
                <c:pt idx="1425">
                  <c:v>274.42166099999997</c:v>
                </c:pt>
                <c:pt idx="1426">
                  <c:v>359.81541000000004</c:v>
                </c:pt>
                <c:pt idx="1427">
                  <c:v>471.18832200000003</c:v>
                </c:pt>
                <c:pt idx="1428">
                  <c:v>566.97498499999995</c:v>
                </c:pt>
                <c:pt idx="1429">
                  <c:v>610.43998299999998</c:v>
                </c:pt>
                <c:pt idx="1430">
                  <c:v>622.97377400000005</c:v>
                </c:pt>
                <c:pt idx="1431">
                  <c:v>587.25251400000002</c:v>
                </c:pt>
                <c:pt idx="1432">
                  <c:v>391.15999199999999</c:v>
                </c:pt>
                <c:pt idx="1433">
                  <c:v>246.11833999999999</c:v>
                </c:pt>
                <c:pt idx="1434">
                  <c:v>268.99249699999996</c:v>
                </c:pt>
                <c:pt idx="1435">
                  <c:v>404.05625500000002</c:v>
                </c:pt>
                <c:pt idx="1436">
                  <c:v>442.41708900000003</c:v>
                </c:pt>
                <c:pt idx="1437">
                  <c:v>444.22333300000003</c:v>
                </c:pt>
                <c:pt idx="1438">
                  <c:v>379.12082299999997</c:v>
                </c:pt>
                <c:pt idx="1439">
                  <c:v>328.05083300000001</c:v>
                </c:pt>
                <c:pt idx="1440">
                  <c:v>254.40125</c:v>
                </c:pt>
                <c:pt idx="1441">
                  <c:v>243.87625800000001</c:v>
                </c:pt>
                <c:pt idx="1442">
                  <c:v>268</c:v>
                </c:pt>
                <c:pt idx="1443">
                  <c:v>321.91666399999997</c:v>
                </c:pt>
                <c:pt idx="1444">
                  <c:v>355.58331999999996</c:v>
                </c:pt>
                <c:pt idx="1445">
                  <c:v>401.13667499999997</c:v>
                </c:pt>
                <c:pt idx="1446">
                  <c:v>409.71875899999998</c:v>
                </c:pt>
                <c:pt idx="1447">
                  <c:v>400.11583500000006</c:v>
                </c:pt>
                <c:pt idx="1448">
                  <c:v>464.55834200000004</c:v>
                </c:pt>
                <c:pt idx="1449">
                  <c:v>584.42167999999992</c:v>
                </c:pt>
                <c:pt idx="1450">
                  <c:v>772.59914300000003</c:v>
                </c:pt>
                <c:pt idx="1451">
                  <c:v>878.83040300000005</c:v>
                </c:pt>
                <c:pt idx="1452">
                  <c:v>1001.32709</c:v>
                </c:pt>
                <c:pt idx="1453">
                  <c:v>1084.855425</c:v>
                </c:pt>
                <c:pt idx="1454">
                  <c:v>999.04874199999995</c:v>
                </c:pt>
                <c:pt idx="1455">
                  <c:v>902.96208999999999</c:v>
                </c:pt>
                <c:pt idx="1456">
                  <c:v>760.33039800000006</c:v>
                </c:pt>
                <c:pt idx="1457">
                  <c:v>563.76834900000006</c:v>
                </c:pt>
                <c:pt idx="1458">
                  <c:v>543.4391720000001</c:v>
                </c:pt>
                <c:pt idx="1459">
                  <c:v>601.60459400000002</c:v>
                </c:pt>
                <c:pt idx="1460">
                  <c:v>760.75498499999992</c:v>
                </c:pt>
                <c:pt idx="1461">
                  <c:v>789.81831299999999</c:v>
                </c:pt>
                <c:pt idx="1462">
                  <c:v>858.08249999999998</c:v>
                </c:pt>
                <c:pt idx="1463">
                  <c:v>768.22210500000006</c:v>
                </c:pt>
                <c:pt idx="1464">
                  <c:v>793.23667699999999</c:v>
                </c:pt>
                <c:pt idx="1465">
                  <c:v>780.29168800000002</c:v>
                </c:pt>
                <c:pt idx="1466">
                  <c:v>657.5</c:v>
                </c:pt>
                <c:pt idx="1467">
                  <c:v>510.83332799999999</c:v>
                </c:pt>
                <c:pt idx="1468">
                  <c:v>425.58334400000001</c:v>
                </c:pt>
                <c:pt idx="1469">
                  <c:v>329.67833099999996</c:v>
                </c:pt>
                <c:pt idx="1470">
                  <c:v>270.83291300000002</c:v>
                </c:pt>
                <c:pt idx="1471">
                  <c:v>295.96875</c:v>
                </c:pt>
                <c:pt idx="1472">
                  <c:v>390.20791999999994</c:v>
                </c:pt>
                <c:pt idx="1473">
                  <c:v>486.44416000000001</c:v>
                </c:pt>
                <c:pt idx="1474">
                  <c:v>720.23957799999994</c:v>
                </c:pt>
                <c:pt idx="1475">
                  <c:v>1188.872498</c:v>
                </c:pt>
                <c:pt idx="1476">
                  <c:v>1635.744598</c:v>
                </c:pt>
                <c:pt idx="1477">
                  <c:v>2233.0695489999998</c:v>
                </c:pt>
                <c:pt idx="1478">
                  <c:v>2928.6995549999997</c:v>
                </c:pt>
                <c:pt idx="1479">
                  <c:v>3538.264099</c:v>
                </c:pt>
                <c:pt idx="1480">
                  <c:v>3955.865875</c:v>
                </c:pt>
                <c:pt idx="1481">
                  <c:v>3743.2061269999995</c:v>
                </c:pt>
                <c:pt idx="1482">
                  <c:v>3489.5153350000001</c:v>
                </c:pt>
                <c:pt idx="1483">
                  <c:v>3854.867917</c:v>
                </c:pt>
                <c:pt idx="1484">
                  <c:v>3858.8609550000006</c:v>
                </c:pt>
                <c:pt idx="1485">
                  <c:v>3857.9670430000001</c:v>
                </c:pt>
                <c:pt idx="1486">
                  <c:v>3723.9437909999997</c:v>
                </c:pt>
                <c:pt idx="1487">
                  <c:v>3759.451626</c:v>
                </c:pt>
                <c:pt idx="1488">
                  <c:v>3554.1967480000003</c:v>
                </c:pt>
                <c:pt idx="1489">
                  <c:v>3299.9775409999997</c:v>
                </c:pt>
                <c:pt idx="1490">
                  <c:v>3431.0833739999998</c:v>
                </c:pt>
                <c:pt idx="1491">
                  <c:v>3015.625</c:v>
                </c:pt>
                <c:pt idx="1492">
                  <c:v>2265.625387</c:v>
                </c:pt>
                <c:pt idx="1493">
                  <c:v>2442.470487</c:v>
                </c:pt>
                <c:pt idx="1494">
                  <c:v>2363.2366770000003</c:v>
                </c:pt>
                <c:pt idx="1495">
                  <c:v>2509.1083149999999</c:v>
                </c:pt>
                <c:pt idx="1496">
                  <c:v>2827.2083589999997</c:v>
                </c:pt>
                <c:pt idx="1497">
                  <c:v>2786.634094</c:v>
                </c:pt>
                <c:pt idx="1498">
                  <c:v>2756.6537479999997</c:v>
                </c:pt>
                <c:pt idx="1499">
                  <c:v>2587.8995970000001</c:v>
                </c:pt>
                <c:pt idx="1500">
                  <c:v>2309.14624</c:v>
                </c:pt>
                <c:pt idx="1501">
                  <c:v>2322.629578</c:v>
                </c:pt>
                <c:pt idx="1502">
                  <c:v>2142.6395259999999</c:v>
                </c:pt>
                <c:pt idx="1503">
                  <c:v>2181.4879459999997</c:v>
                </c:pt>
                <c:pt idx="1504">
                  <c:v>2030.5449980000001</c:v>
                </c:pt>
                <c:pt idx="1505">
                  <c:v>1843.9353960000001</c:v>
                </c:pt>
                <c:pt idx="1506">
                  <c:v>1717.11752</c:v>
                </c:pt>
                <c:pt idx="1507">
                  <c:v>1754.8595829999999</c:v>
                </c:pt>
                <c:pt idx="1508">
                  <c:v>1875.5658740000001</c:v>
                </c:pt>
                <c:pt idx="1509">
                  <c:v>2014.38877</c:v>
                </c:pt>
                <c:pt idx="1510">
                  <c:v>1937.741687</c:v>
                </c:pt>
                <c:pt idx="1511">
                  <c:v>1835.4724589999998</c:v>
                </c:pt>
                <c:pt idx="1512">
                  <c:v>1808.2874999999999</c:v>
                </c:pt>
                <c:pt idx="1513">
                  <c:v>1650.25</c:v>
                </c:pt>
                <c:pt idx="1514">
                  <c:v>1701.75</c:v>
                </c:pt>
                <c:pt idx="1515">
                  <c:v>1483.916626</c:v>
                </c:pt>
                <c:pt idx="1516">
                  <c:v>1349.833791</c:v>
                </c:pt>
                <c:pt idx="1517">
                  <c:v>1335.8037400000001</c:v>
                </c:pt>
                <c:pt idx="1518">
                  <c:v>1067.07501</c:v>
                </c:pt>
                <c:pt idx="1519">
                  <c:v>1126.143364</c:v>
                </c:pt>
                <c:pt idx="1520">
                  <c:v>1478.590027</c:v>
                </c:pt>
                <c:pt idx="1521">
                  <c:v>1590.686279</c:v>
                </c:pt>
                <c:pt idx="1522">
                  <c:v>1928.2241509999999</c:v>
                </c:pt>
                <c:pt idx="1523">
                  <c:v>2063.3724980000002</c:v>
                </c:pt>
                <c:pt idx="1524">
                  <c:v>1715.706238</c:v>
                </c:pt>
                <c:pt idx="1525">
                  <c:v>1869.3433540000001</c:v>
                </c:pt>
                <c:pt idx="1526">
                  <c:v>1612.374176</c:v>
                </c:pt>
                <c:pt idx="1527">
                  <c:v>1347.900024</c:v>
                </c:pt>
                <c:pt idx="1528">
                  <c:v>1062.4583440000001</c:v>
                </c:pt>
                <c:pt idx="1529">
                  <c:v>639.85957899999994</c:v>
                </c:pt>
                <c:pt idx="1530">
                  <c:v>578.57750500000009</c:v>
                </c:pt>
                <c:pt idx="1531">
                  <c:v>561.03998899999999</c:v>
                </c:pt>
                <c:pt idx="1532">
                  <c:v>555.005</c:v>
                </c:pt>
                <c:pt idx="1533">
                  <c:v>522.10334899999998</c:v>
                </c:pt>
                <c:pt idx="1534">
                  <c:v>573.45584899999994</c:v>
                </c:pt>
                <c:pt idx="1535">
                  <c:v>607.76376100000004</c:v>
                </c:pt>
                <c:pt idx="1536">
                  <c:v>619.40499999999997</c:v>
                </c:pt>
                <c:pt idx="1537">
                  <c:v>769.62625000000003</c:v>
                </c:pt>
                <c:pt idx="1538">
                  <c:v>706.58334400000001</c:v>
                </c:pt>
                <c:pt idx="1539">
                  <c:v>695.5</c:v>
                </c:pt>
                <c:pt idx="1540">
                  <c:v>623.375</c:v>
                </c:pt>
                <c:pt idx="1541">
                  <c:v>517.26168299999995</c:v>
                </c:pt>
                <c:pt idx="1542">
                  <c:v>548.56708900000001</c:v>
                </c:pt>
                <c:pt idx="1543">
                  <c:v>699.69666700000005</c:v>
                </c:pt>
                <c:pt idx="1544">
                  <c:v>882.86792000000003</c:v>
                </c:pt>
                <c:pt idx="1545">
                  <c:v>968.59544400000004</c:v>
                </c:pt>
                <c:pt idx="1546">
                  <c:v>1009.525841</c:v>
                </c:pt>
                <c:pt idx="1547">
                  <c:v>1181.6791840000001</c:v>
                </c:pt>
                <c:pt idx="1548">
                  <c:v>1044.412949</c:v>
                </c:pt>
                <c:pt idx="1549">
                  <c:v>855.72877500000004</c:v>
                </c:pt>
                <c:pt idx="1550">
                  <c:v>828.45584099999996</c:v>
                </c:pt>
                <c:pt idx="1551">
                  <c:v>632.48875399999997</c:v>
                </c:pt>
                <c:pt idx="1552">
                  <c:v>703.98290999999995</c:v>
                </c:pt>
                <c:pt idx="1553">
                  <c:v>887.44374499999992</c:v>
                </c:pt>
                <c:pt idx="1554">
                  <c:v>1036.805386</c:v>
                </c:pt>
                <c:pt idx="1555">
                  <c:v>1403.8808329999999</c:v>
                </c:pt>
                <c:pt idx="1556">
                  <c:v>1855.5970630000002</c:v>
                </c:pt>
                <c:pt idx="1557">
                  <c:v>2317.7125610000003</c:v>
                </c:pt>
                <c:pt idx="1558">
                  <c:v>2840.761606</c:v>
                </c:pt>
                <c:pt idx="1559">
                  <c:v>3277.458435</c:v>
                </c:pt>
                <c:pt idx="1560">
                  <c:v>3426.605102</c:v>
                </c:pt>
                <c:pt idx="1561">
                  <c:v>3320.7999800000002</c:v>
                </c:pt>
                <c:pt idx="1562">
                  <c:v>3095.6669820000002</c:v>
                </c:pt>
                <c:pt idx="1563">
                  <c:v>2944.8333130000001</c:v>
                </c:pt>
                <c:pt idx="1564">
                  <c:v>2669.0833739999998</c:v>
                </c:pt>
                <c:pt idx="1565">
                  <c:v>2377.4275809999999</c:v>
                </c:pt>
                <c:pt idx="1566">
                  <c:v>1781.2424590000001</c:v>
                </c:pt>
                <c:pt idx="1567">
                  <c:v>1879.9037490000001</c:v>
                </c:pt>
                <c:pt idx="1568">
                  <c:v>2653.0653990000001</c:v>
                </c:pt>
                <c:pt idx="1569">
                  <c:v>2787.5425190000001</c:v>
                </c:pt>
                <c:pt idx="1570">
                  <c:v>3534.1887659999998</c:v>
                </c:pt>
                <c:pt idx="1571">
                  <c:v>4186.9811399999999</c:v>
                </c:pt>
                <c:pt idx="1572">
                  <c:v>4488.6188349999993</c:v>
                </c:pt>
                <c:pt idx="1573">
                  <c:v>4638.4287409999997</c:v>
                </c:pt>
                <c:pt idx="1574">
                  <c:v>4607.7225040000003</c:v>
                </c:pt>
                <c:pt idx="1575">
                  <c:v>4297.6492610000005</c:v>
                </c:pt>
                <c:pt idx="1576">
                  <c:v>3966.5574650000003</c:v>
                </c:pt>
                <c:pt idx="1577">
                  <c:v>3005.2783130000003</c:v>
                </c:pt>
                <c:pt idx="1578">
                  <c:v>2305.3995629999999</c:v>
                </c:pt>
                <c:pt idx="1579">
                  <c:v>1978.2166460000001</c:v>
                </c:pt>
                <c:pt idx="1580">
                  <c:v>1749.1308329999999</c:v>
                </c:pt>
                <c:pt idx="1581">
                  <c:v>1293.9866669999999</c:v>
                </c:pt>
                <c:pt idx="1582">
                  <c:v>1256.7112810000001</c:v>
                </c:pt>
                <c:pt idx="1583">
                  <c:v>808.51456299999995</c:v>
                </c:pt>
                <c:pt idx="1584">
                  <c:v>738.03083300000003</c:v>
                </c:pt>
                <c:pt idx="1585">
                  <c:v>518.39707799999996</c:v>
                </c:pt>
                <c:pt idx="1586">
                  <c:v>332.16667200000001</c:v>
                </c:pt>
                <c:pt idx="1587">
                  <c:v>440.70833600000003</c:v>
                </c:pt>
                <c:pt idx="1588">
                  <c:v>237.70832799999999</c:v>
                </c:pt>
                <c:pt idx="1589">
                  <c:v>213.34416899999999</c:v>
                </c:pt>
                <c:pt idx="1590">
                  <c:v>226.48875000000001</c:v>
                </c:pt>
                <c:pt idx="1591">
                  <c:v>231.824173</c:v>
                </c:pt>
                <c:pt idx="1592">
                  <c:v>420.99540300000001</c:v>
                </c:pt>
                <c:pt idx="1593">
                  <c:v>549.11333300000001</c:v>
                </c:pt>
                <c:pt idx="1594">
                  <c:v>780.29540999999995</c:v>
                </c:pt>
                <c:pt idx="1595">
                  <c:v>877.69000200000005</c:v>
                </c:pt>
                <c:pt idx="1596">
                  <c:v>908.58164399999998</c:v>
                </c:pt>
                <c:pt idx="1597">
                  <c:v>833.90126600000008</c:v>
                </c:pt>
                <c:pt idx="1598">
                  <c:v>654.08709699999997</c:v>
                </c:pt>
                <c:pt idx="1599">
                  <c:v>551.64872400000002</c:v>
                </c:pt>
                <c:pt idx="1600">
                  <c:v>362.44168100000002</c:v>
                </c:pt>
                <c:pt idx="1601">
                  <c:v>89.109582000000003</c:v>
                </c:pt>
                <c:pt idx="1602">
                  <c:v>64.718333000000001</c:v>
                </c:pt>
                <c:pt idx="1603">
                  <c:v>63.408751000000002</c:v>
                </c:pt>
                <c:pt idx="1604">
                  <c:v>82.177915999999996</c:v>
                </c:pt>
                <c:pt idx="1605">
                  <c:v>128.06166899999999</c:v>
                </c:pt>
                <c:pt idx="1606">
                  <c:v>217.71207900000002</c:v>
                </c:pt>
                <c:pt idx="1607">
                  <c:v>301.80625399999997</c:v>
                </c:pt>
                <c:pt idx="1608">
                  <c:v>379.61415699999998</c:v>
                </c:pt>
                <c:pt idx="1609">
                  <c:v>407.54207300000002</c:v>
                </c:pt>
                <c:pt idx="1610">
                  <c:v>497.87501200000003</c:v>
                </c:pt>
                <c:pt idx="1611">
                  <c:v>539.91666799999996</c:v>
                </c:pt>
                <c:pt idx="1612">
                  <c:v>623.16668700000002</c:v>
                </c:pt>
                <c:pt idx="1613">
                  <c:v>687.30248200000005</c:v>
                </c:pt>
                <c:pt idx="1614">
                  <c:v>751.25251800000001</c:v>
                </c:pt>
                <c:pt idx="1615">
                  <c:v>931.75081599999999</c:v>
                </c:pt>
                <c:pt idx="1616">
                  <c:v>1283.6574860000001</c:v>
                </c:pt>
                <c:pt idx="1617">
                  <c:v>1410.997482</c:v>
                </c:pt>
                <c:pt idx="1618">
                  <c:v>1709.82962</c:v>
                </c:pt>
                <c:pt idx="1619">
                  <c:v>2074.9724420000002</c:v>
                </c:pt>
                <c:pt idx="1620">
                  <c:v>2185.4824829999998</c:v>
                </c:pt>
                <c:pt idx="1621">
                  <c:v>1978.211243</c:v>
                </c:pt>
                <c:pt idx="1622">
                  <c:v>1514.8420409999999</c:v>
                </c:pt>
                <c:pt idx="1623">
                  <c:v>1142.722931</c:v>
                </c:pt>
                <c:pt idx="1624">
                  <c:v>822.47164899999996</c:v>
                </c:pt>
                <c:pt idx="1625">
                  <c:v>658.78748899999994</c:v>
                </c:pt>
                <c:pt idx="1626">
                  <c:v>429.98582299999998</c:v>
                </c:pt>
                <c:pt idx="1627">
                  <c:v>353.630833</c:v>
                </c:pt>
                <c:pt idx="1628">
                  <c:v>407.85126100000002</c:v>
                </c:pt>
                <c:pt idx="1629">
                  <c:v>433.24000799999999</c:v>
                </c:pt>
                <c:pt idx="1630">
                  <c:v>575.95749999999998</c:v>
                </c:pt>
                <c:pt idx="1631">
                  <c:v>567.88957799999991</c:v>
                </c:pt>
                <c:pt idx="1632">
                  <c:v>492.28168300000004</c:v>
                </c:pt>
                <c:pt idx="1633">
                  <c:v>403.37708300000003</c:v>
                </c:pt>
                <c:pt idx="1634">
                  <c:v>279.25000799999998</c:v>
                </c:pt>
                <c:pt idx="1635">
                  <c:v>204.25</c:v>
                </c:pt>
                <c:pt idx="1636">
                  <c:v>267.25</c:v>
                </c:pt>
                <c:pt idx="1637">
                  <c:v>384.968344</c:v>
                </c:pt>
                <c:pt idx="1638">
                  <c:v>412.67833899999999</c:v>
                </c:pt>
                <c:pt idx="1639">
                  <c:v>597.85249299999998</c:v>
                </c:pt>
                <c:pt idx="1640">
                  <c:v>819.29333499999996</c:v>
                </c:pt>
                <c:pt idx="1641">
                  <c:v>811.79002500000001</c:v>
                </c:pt>
                <c:pt idx="1642">
                  <c:v>806.58123799999998</c:v>
                </c:pt>
                <c:pt idx="1643">
                  <c:v>780.19252000000006</c:v>
                </c:pt>
                <c:pt idx="1644">
                  <c:v>763.76499899999999</c:v>
                </c:pt>
                <c:pt idx="1645">
                  <c:v>752.54458700000009</c:v>
                </c:pt>
                <c:pt idx="1646">
                  <c:v>713.80792199999996</c:v>
                </c:pt>
                <c:pt idx="1647">
                  <c:v>724.43417399999998</c:v>
                </c:pt>
                <c:pt idx="1648">
                  <c:v>611.42459099999996</c:v>
                </c:pt>
                <c:pt idx="1649">
                  <c:v>537.06207199999994</c:v>
                </c:pt>
                <c:pt idx="1650">
                  <c:v>582.65707299999997</c:v>
                </c:pt>
                <c:pt idx="1651">
                  <c:v>727.188761</c:v>
                </c:pt>
                <c:pt idx="1652">
                  <c:v>858.30167600000004</c:v>
                </c:pt>
                <c:pt idx="1653">
                  <c:v>856.67708300000004</c:v>
                </c:pt>
                <c:pt idx="1654">
                  <c:v>993.72251000000006</c:v>
                </c:pt>
                <c:pt idx="1655">
                  <c:v>1017.420844</c:v>
                </c:pt>
                <c:pt idx="1656">
                  <c:v>880.50626</c:v>
                </c:pt>
                <c:pt idx="1657">
                  <c:v>933</c:v>
                </c:pt>
                <c:pt idx="1658">
                  <c:v>815.83334400000001</c:v>
                </c:pt>
                <c:pt idx="1659">
                  <c:v>893.33331199999998</c:v>
                </c:pt>
                <c:pt idx="1660">
                  <c:v>893</c:v>
                </c:pt>
                <c:pt idx="1661">
                  <c:v>832.63499999999999</c:v>
                </c:pt>
                <c:pt idx="1662">
                  <c:v>840.28125</c:v>
                </c:pt>
                <c:pt idx="1663">
                  <c:v>937.86041999999998</c:v>
                </c:pt>
                <c:pt idx="1664">
                  <c:v>1261.7808230000001</c:v>
                </c:pt>
                <c:pt idx="1665">
                  <c:v>1354.8504029999999</c:v>
                </c:pt>
                <c:pt idx="1666">
                  <c:v>1736.6825260000001</c:v>
                </c:pt>
                <c:pt idx="1667">
                  <c:v>2027.8695680000001</c:v>
                </c:pt>
                <c:pt idx="1668">
                  <c:v>2359.4103999999998</c:v>
                </c:pt>
                <c:pt idx="1669">
                  <c:v>2470.2679440000002</c:v>
                </c:pt>
                <c:pt idx="1670">
                  <c:v>2542.8478700000001</c:v>
                </c:pt>
                <c:pt idx="1671">
                  <c:v>2873.3245849999998</c:v>
                </c:pt>
                <c:pt idx="1672">
                  <c:v>3027.1441500000001</c:v>
                </c:pt>
                <c:pt idx="1673">
                  <c:v>2888.8483310000001</c:v>
                </c:pt>
                <c:pt idx="1674">
                  <c:v>2873.912084</c:v>
                </c:pt>
                <c:pt idx="1675">
                  <c:v>2865.9570829999998</c:v>
                </c:pt>
                <c:pt idx="1676">
                  <c:v>2932.626209</c:v>
                </c:pt>
                <c:pt idx="1677">
                  <c:v>2775.6087699999998</c:v>
                </c:pt>
                <c:pt idx="1678">
                  <c:v>2598.7208129999999</c:v>
                </c:pt>
                <c:pt idx="1679">
                  <c:v>2479.439167</c:v>
                </c:pt>
                <c:pt idx="1680">
                  <c:v>2215.9046039999998</c:v>
                </c:pt>
                <c:pt idx="1681">
                  <c:v>1805.7887499999999</c:v>
                </c:pt>
                <c:pt idx="1682">
                  <c:v>1397.4166869999999</c:v>
                </c:pt>
                <c:pt idx="1683">
                  <c:v>1091.5833440000001</c:v>
                </c:pt>
                <c:pt idx="1684">
                  <c:v>861.79168800000002</c:v>
                </c:pt>
                <c:pt idx="1685">
                  <c:v>682.01</c:v>
                </c:pt>
                <c:pt idx="1686">
                  <c:v>521.39874499999996</c:v>
                </c:pt>
                <c:pt idx="1687">
                  <c:v>627.09793200000001</c:v>
                </c:pt>
                <c:pt idx="1688">
                  <c:v>828.30376500000011</c:v>
                </c:pt>
                <c:pt idx="1689">
                  <c:v>1144.542068</c:v>
                </c:pt>
                <c:pt idx="1690">
                  <c:v>1407.722503</c:v>
                </c:pt>
                <c:pt idx="1691">
                  <c:v>1651.7466429999999</c:v>
                </c:pt>
                <c:pt idx="1692">
                  <c:v>1906.1358030000001</c:v>
                </c:pt>
                <c:pt idx="1693">
                  <c:v>1958.3166500000002</c:v>
                </c:pt>
                <c:pt idx="1694">
                  <c:v>2405.4471440000002</c:v>
                </c:pt>
                <c:pt idx="1695">
                  <c:v>2188.8937300000002</c:v>
                </c:pt>
                <c:pt idx="1696">
                  <c:v>2301.0999790000001</c:v>
                </c:pt>
                <c:pt idx="1697">
                  <c:v>2392.5012300000003</c:v>
                </c:pt>
                <c:pt idx="1698">
                  <c:v>2443.32627</c:v>
                </c:pt>
                <c:pt idx="1699">
                  <c:v>2886.4595219999997</c:v>
                </c:pt>
                <c:pt idx="1700">
                  <c:v>2800.1679569999997</c:v>
                </c:pt>
                <c:pt idx="1701">
                  <c:v>2896.526707</c:v>
                </c:pt>
                <c:pt idx="1702">
                  <c:v>2929.9316260000001</c:v>
                </c:pt>
                <c:pt idx="1703">
                  <c:v>2827.1020430000003</c:v>
                </c:pt>
                <c:pt idx="1704">
                  <c:v>2690.143333</c:v>
                </c:pt>
                <c:pt idx="1705">
                  <c:v>2834.3754170000002</c:v>
                </c:pt>
                <c:pt idx="1706">
                  <c:v>2748.875</c:v>
                </c:pt>
                <c:pt idx="1707">
                  <c:v>2820.5417480000001</c:v>
                </c:pt>
                <c:pt idx="1708">
                  <c:v>2855.5832519999999</c:v>
                </c:pt>
                <c:pt idx="1709">
                  <c:v>2936.1763310000001</c:v>
                </c:pt>
                <c:pt idx="1710">
                  <c:v>3077.5583329999999</c:v>
                </c:pt>
                <c:pt idx="1711">
                  <c:v>3347.397876</c:v>
                </c:pt>
                <c:pt idx="1712">
                  <c:v>3927.8574600000002</c:v>
                </c:pt>
                <c:pt idx="1713">
                  <c:v>3938.894585</c:v>
                </c:pt>
                <c:pt idx="1714">
                  <c:v>4076.1212919999998</c:v>
                </c:pt>
                <c:pt idx="1715">
                  <c:v>4366.5496219999995</c:v>
                </c:pt>
                <c:pt idx="1716">
                  <c:v>4440.0729519999995</c:v>
                </c:pt>
                <c:pt idx="1717">
                  <c:v>4629.3317570000008</c:v>
                </c:pt>
                <c:pt idx="1718">
                  <c:v>4305.6300959999999</c:v>
                </c:pt>
                <c:pt idx="1719">
                  <c:v>3695.6463239999998</c:v>
                </c:pt>
                <c:pt idx="1720">
                  <c:v>4379.6287080000002</c:v>
                </c:pt>
                <c:pt idx="1721">
                  <c:v>4449.8050400000002</c:v>
                </c:pt>
                <c:pt idx="1722">
                  <c:v>4256.5955390000008</c:v>
                </c:pt>
                <c:pt idx="1723">
                  <c:v>4514.9544609999994</c:v>
                </c:pt>
                <c:pt idx="1724">
                  <c:v>4426.5867069999995</c:v>
                </c:pt>
                <c:pt idx="1725">
                  <c:v>4411.5301220000001</c:v>
                </c:pt>
                <c:pt idx="1726">
                  <c:v>4386.0640450000001</c:v>
                </c:pt>
                <c:pt idx="1727">
                  <c:v>4357.46875</c:v>
                </c:pt>
                <c:pt idx="1728">
                  <c:v>4044.3690849999998</c:v>
                </c:pt>
                <c:pt idx="1729">
                  <c:v>3644.7086690000001</c:v>
                </c:pt>
                <c:pt idx="1730">
                  <c:v>3172.1251220000004</c:v>
                </c:pt>
                <c:pt idx="1731">
                  <c:v>2745.2916260000002</c:v>
                </c:pt>
                <c:pt idx="1732">
                  <c:v>2795.2499389999998</c:v>
                </c:pt>
                <c:pt idx="1733">
                  <c:v>2946.9679569999998</c:v>
                </c:pt>
                <c:pt idx="1734">
                  <c:v>2571.1761889999998</c:v>
                </c:pt>
                <c:pt idx="1735">
                  <c:v>2712.7892489999999</c:v>
                </c:pt>
                <c:pt idx="1736">
                  <c:v>3201.4970630000003</c:v>
                </c:pt>
                <c:pt idx="1737">
                  <c:v>3408.5499570000002</c:v>
                </c:pt>
                <c:pt idx="1738">
                  <c:v>4028.6403810000002</c:v>
                </c:pt>
                <c:pt idx="1739">
                  <c:v>4611.002563</c:v>
                </c:pt>
                <c:pt idx="1740">
                  <c:v>4438.4520869999997</c:v>
                </c:pt>
                <c:pt idx="1741">
                  <c:v>4448.0407720000003</c:v>
                </c:pt>
                <c:pt idx="1742">
                  <c:v>4794.9353639999999</c:v>
                </c:pt>
                <c:pt idx="1743">
                  <c:v>4506.4108889999998</c:v>
                </c:pt>
                <c:pt idx="1744">
                  <c:v>3995.2165829999999</c:v>
                </c:pt>
                <c:pt idx="1745">
                  <c:v>3188.8375019999999</c:v>
                </c:pt>
                <c:pt idx="1746">
                  <c:v>2384.862541</c:v>
                </c:pt>
                <c:pt idx="1747">
                  <c:v>2775.9408130000002</c:v>
                </c:pt>
                <c:pt idx="1748">
                  <c:v>3064.795752</c:v>
                </c:pt>
                <c:pt idx="1749">
                  <c:v>2976.564644</c:v>
                </c:pt>
                <c:pt idx="1750">
                  <c:v>2721.9441870000001</c:v>
                </c:pt>
                <c:pt idx="1751">
                  <c:v>2777.7858329999999</c:v>
                </c:pt>
                <c:pt idx="1752">
                  <c:v>2721.6025409999997</c:v>
                </c:pt>
                <c:pt idx="1753">
                  <c:v>2455.5570430000002</c:v>
                </c:pt>
                <c:pt idx="1754">
                  <c:v>2617.0416869999999</c:v>
                </c:pt>
                <c:pt idx="1755">
                  <c:v>2548.7083130000001</c:v>
                </c:pt>
                <c:pt idx="1756">
                  <c:v>2342.5416260000002</c:v>
                </c:pt>
                <c:pt idx="1757">
                  <c:v>2516.7171239999998</c:v>
                </c:pt>
                <c:pt idx="1758">
                  <c:v>2011.2538110000003</c:v>
                </c:pt>
                <c:pt idx="1759">
                  <c:v>2267.195831</c:v>
                </c:pt>
                <c:pt idx="1760">
                  <c:v>2662.991669</c:v>
                </c:pt>
                <c:pt idx="1761">
                  <c:v>2601.4232789999996</c:v>
                </c:pt>
                <c:pt idx="1762">
                  <c:v>3097.6229860000003</c:v>
                </c:pt>
                <c:pt idx="1763">
                  <c:v>3607.0903929999999</c:v>
                </c:pt>
                <c:pt idx="1764">
                  <c:v>3581.826172</c:v>
                </c:pt>
                <c:pt idx="1765">
                  <c:v>3456.7924800000001</c:v>
                </c:pt>
                <c:pt idx="1766">
                  <c:v>3186.4100039999998</c:v>
                </c:pt>
                <c:pt idx="1767">
                  <c:v>3235.3116759999998</c:v>
                </c:pt>
                <c:pt idx="1768">
                  <c:v>3286.6220859999999</c:v>
                </c:pt>
                <c:pt idx="1769">
                  <c:v>2861.858788</c:v>
                </c:pt>
                <c:pt idx="1770">
                  <c:v>2576.224228</c:v>
                </c:pt>
                <c:pt idx="1771">
                  <c:v>2536.778354</c:v>
                </c:pt>
                <c:pt idx="1772">
                  <c:v>2121.0825199999999</c:v>
                </c:pt>
                <c:pt idx="1773">
                  <c:v>1504.923374</c:v>
                </c:pt>
                <c:pt idx="1774">
                  <c:v>843.20207300000004</c:v>
                </c:pt>
                <c:pt idx="1775">
                  <c:v>448.95250500000003</c:v>
                </c:pt>
                <c:pt idx="1776">
                  <c:v>323.85249499999998</c:v>
                </c:pt>
                <c:pt idx="1777">
                  <c:v>281.667081</c:v>
                </c:pt>
                <c:pt idx="1778">
                  <c:v>301.54166399999997</c:v>
                </c:pt>
                <c:pt idx="1779">
                  <c:v>528.70834400000001</c:v>
                </c:pt>
                <c:pt idx="1780">
                  <c:v>889.29168800000002</c:v>
                </c:pt>
                <c:pt idx="1781">
                  <c:v>1225.3429570000001</c:v>
                </c:pt>
                <c:pt idx="1782">
                  <c:v>1545.6395630000002</c:v>
                </c:pt>
                <c:pt idx="1783">
                  <c:v>1880.4779590000001</c:v>
                </c:pt>
                <c:pt idx="1784">
                  <c:v>2350.09375</c:v>
                </c:pt>
                <c:pt idx="1785">
                  <c:v>2600.6033170000001</c:v>
                </c:pt>
                <c:pt idx="1786">
                  <c:v>3055.222534</c:v>
                </c:pt>
                <c:pt idx="1787">
                  <c:v>3330.1870119999999</c:v>
                </c:pt>
                <c:pt idx="1788">
                  <c:v>3652.2080080000001</c:v>
                </c:pt>
                <c:pt idx="1789">
                  <c:v>3895.1125490000004</c:v>
                </c:pt>
                <c:pt idx="1790">
                  <c:v>4112.1773990000002</c:v>
                </c:pt>
                <c:pt idx="1791">
                  <c:v>4195.3562160000001</c:v>
                </c:pt>
                <c:pt idx="1792">
                  <c:v>4425.254997</c:v>
                </c:pt>
                <c:pt idx="1793">
                  <c:v>4462.7451230000006</c:v>
                </c:pt>
                <c:pt idx="1794">
                  <c:v>4174.8459149999999</c:v>
                </c:pt>
                <c:pt idx="1795">
                  <c:v>4449.7942069999999</c:v>
                </c:pt>
                <c:pt idx="1796">
                  <c:v>4198.3782929999998</c:v>
                </c:pt>
                <c:pt idx="1797">
                  <c:v>4205.8195830000004</c:v>
                </c:pt>
                <c:pt idx="1798">
                  <c:v>4062.7037090000003</c:v>
                </c:pt>
                <c:pt idx="1799">
                  <c:v>3639.1554569999998</c:v>
                </c:pt>
                <c:pt idx="1800">
                  <c:v>3889.3149189999999</c:v>
                </c:pt>
                <c:pt idx="1801">
                  <c:v>3756.583791</c:v>
                </c:pt>
                <c:pt idx="1802">
                  <c:v>3608.7501220000004</c:v>
                </c:pt>
                <c:pt idx="1803">
                  <c:v>3542.7083739999998</c:v>
                </c:pt>
                <c:pt idx="1804">
                  <c:v>3408.0832519999999</c:v>
                </c:pt>
                <c:pt idx="1805">
                  <c:v>3352.7178349999999</c:v>
                </c:pt>
                <c:pt idx="1806">
                  <c:v>3074.4282519999997</c:v>
                </c:pt>
                <c:pt idx="1807">
                  <c:v>3078.503334</c:v>
                </c:pt>
                <c:pt idx="1808">
                  <c:v>3335.4886699999997</c:v>
                </c:pt>
                <c:pt idx="1809">
                  <c:v>3041.8045809999999</c:v>
                </c:pt>
                <c:pt idx="1810">
                  <c:v>2851.8950810000001</c:v>
                </c:pt>
                <c:pt idx="1811">
                  <c:v>2709.6891780000001</c:v>
                </c:pt>
                <c:pt idx="1812">
                  <c:v>2165.0683589999999</c:v>
                </c:pt>
                <c:pt idx="1813">
                  <c:v>2246.8892209999999</c:v>
                </c:pt>
                <c:pt idx="1814">
                  <c:v>1863.3504329999998</c:v>
                </c:pt>
                <c:pt idx="1815">
                  <c:v>1476.07502</c:v>
                </c:pt>
                <c:pt idx="1816">
                  <c:v>1434.0603940000001</c:v>
                </c:pt>
                <c:pt idx="1817">
                  <c:v>1228.0121039999999</c:v>
                </c:pt>
                <c:pt idx="1818">
                  <c:v>1002.161261</c:v>
                </c:pt>
                <c:pt idx="1819">
                  <c:v>1077.219969</c:v>
                </c:pt>
                <c:pt idx="1820">
                  <c:v>958.88543800000002</c:v>
                </c:pt>
                <c:pt idx="1821">
                  <c:v>779.36627099999998</c:v>
                </c:pt>
                <c:pt idx="1822">
                  <c:v>665.76417700000002</c:v>
                </c:pt>
                <c:pt idx="1823">
                  <c:v>582.95417200000009</c:v>
                </c:pt>
                <c:pt idx="1824">
                  <c:v>431.89583299999998</c:v>
                </c:pt>
                <c:pt idx="1825">
                  <c:v>235.47291099999998</c:v>
                </c:pt>
                <c:pt idx="1826">
                  <c:v>187.291664</c:v>
                </c:pt>
                <c:pt idx="1827">
                  <c:v>144.875</c:v>
                </c:pt>
                <c:pt idx="1828">
                  <c:v>108.375</c:v>
                </c:pt>
                <c:pt idx="1829">
                  <c:v>72.967084000000014</c:v>
                </c:pt>
                <c:pt idx="1830">
                  <c:v>113.24041800000001</c:v>
                </c:pt>
                <c:pt idx="1831">
                  <c:v>87.919169000000011</c:v>
                </c:pt>
                <c:pt idx="1832">
                  <c:v>121.28333600000001</c:v>
                </c:pt>
                <c:pt idx="1833">
                  <c:v>176.19875100000002</c:v>
                </c:pt>
                <c:pt idx="1834">
                  <c:v>253.37917100000001</c:v>
                </c:pt>
                <c:pt idx="1835">
                  <c:v>308.54249100000004</c:v>
                </c:pt>
                <c:pt idx="1836">
                  <c:v>264.42958199999998</c:v>
                </c:pt>
                <c:pt idx="1837">
                  <c:v>393.90416299999998</c:v>
                </c:pt>
                <c:pt idx="1838">
                  <c:v>344.99583999999999</c:v>
                </c:pt>
                <c:pt idx="1839">
                  <c:v>281.71750099999997</c:v>
                </c:pt>
                <c:pt idx="1840">
                  <c:v>213.95791800000001</c:v>
                </c:pt>
                <c:pt idx="1841">
                  <c:v>128.17458299999998</c:v>
                </c:pt>
                <c:pt idx="1842">
                  <c:v>82.537917000000007</c:v>
                </c:pt>
                <c:pt idx="1843">
                  <c:v>150.40041500000001</c:v>
                </c:pt>
                <c:pt idx="1844">
                  <c:v>128.37291800000003</c:v>
                </c:pt>
                <c:pt idx="1845">
                  <c:v>158.44207900000001</c:v>
                </c:pt>
                <c:pt idx="1846">
                  <c:v>118.42833299999999</c:v>
                </c:pt>
                <c:pt idx="1847">
                  <c:v>189.244169</c:v>
                </c:pt>
                <c:pt idx="1848">
                  <c:v>255.26750800000002</c:v>
                </c:pt>
                <c:pt idx="1849">
                  <c:v>368.04293000000007</c:v>
                </c:pt>
                <c:pt idx="1850">
                  <c:v>492.91667200000001</c:v>
                </c:pt>
                <c:pt idx="1851">
                  <c:v>602.50001599999996</c:v>
                </c:pt>
                <c:pt idx="1852">
                  <c:v>669.875</c:v>
                </c:pt>
                <c:pt idx="1853">
                  <c:v>836.34292700000003</c:v>
                </c:pt>
                <c:pt idx="1854">
                  <c:v>813.13917700000002</c:v>
                </c:pt>
                <c:pt idx="1855">
                  <c:v>879.70500200000004</c:v>
                </c:pt>
                <c:pt idx="1856">
                  <c:v>1058.415025</c:v>
                </c:pt>
                <c:pt idx="1857">
                  <c:v>763.159988</c:v>
                </c:pt>
                <c:pt idx="1858">
                  <c:v>713.264588</c:v>
                </c:pt>
                <c:pt idx="1859">
                  <c:v>723.512925</c:v>
                </c:pt>
                <c:pt idx="1860">
                  <c:v>645.25123499999995</c:v>
                </c:pt>
                <c:pt idx="1861">
                  <c:v>729.52249099999995</c:v>
                </c:pt>
                <c:pt idx="1862">
                  <c:v>754.88668899999993</c:v>
                </c:pt>
                <c:pt idx="1863">
                  <c:v>727.328307</c:v>
                </c:pt>
                <c:pt idx="1864">
                  <c:v>665.06665799999996</c:v>
                </c:pt>
                <c:pt idx="1865">
                  <c:v>594.07293800000002</c:v>
                </c:pt>
                <c:pt idx="1866">
                  <c:v>618.655395</c:v>
                </c:pt>
                <c:pt idx="1867">
                  <c:v>737.29122899999993</c:v>
                </c:pt>
                <c:pt idx="1868">
                  <c:v>817.03876100000002</c:v>
                </c:pt>
                <c:pt idx="1869">
                  <c:v>829.90376100000003</c:v>
                </c:pt>
                <c:pt idx="1870">
                  <c:v>816.09501999999998</c:v>
                </c:pt>
                <c:pt idx="1871">
                  <c:v>1016.57752</c:v>
                </c:pt>
                <c:pt idx="1872">
                  <c:v>1369.47748</c:v>
                </c:pt>
                <c:pt idx="1873">
                  <c:v>1456.000417</c:v>
                </c:pt>
                <c:pt idx="1874">
                  <c:v>1293.3333130000001</c:v>
                </c:pt>
                <c:pt idx="1875">
                  <c:v>1387.4166869999999</c:v>
                </c:pt>
                <c:pt idx="1876">
                  <c:v>1330.125</c:v>
                </c:pt>
                <c:pt idx="1877">
                  <c:v>1462.467093</c:v>
                </c:pt>
                <c:pt idx="1878">
                  <c:v>1358.4837500000001</c:v>
                </c:pt>
                <c:pt idx="1879">
                  <c:v>1202.3208430000002</c:v>
                </c:pt>
                <c:pt idx="1880">
                  <c:v>1261.4733659999999</c:v>
                </c:pt>
                <c:pt idx="1881">
                  <c:v>1312.0733110000001</c:v>
                </c:pt>
                <c:pt idx="1882">
                  <c:v>1641.2525030000002</c:v>
                </c:pt>
                <c:pt idx="1883">
                  <c:v>1985.383362</c:v>
                </c:pt>
                <c:pt idx="1884">
                  <c:v>2094.2208860000001</c:v>
                </c:pt>
                <c:pt idx="1885">
                  <c:v>2111.771667</c:v>
                </c:pt>
                <c:pt idx="1886">
                  <c:v>2087.5316159999998</c:v>
                </c:pt>
                <c:pt idx="1887">
                  <c:v>2011.6987610000001</c:v>
                </c:pt>
                <c:pt idx="1888">
                  <c:v>1812.3700410000001</c:v>
                </c:pt>
                <c:pt idx="1889">
                  <c:v>1320.6891480000002</c:v>
                </c:pt>
                <c:pt idx="1890">
                  <c:v>899.95834300000001</c:v>
                </c:pt>
                <c:pt idx="1891">
                  <c:v>787.61247900000001</c:v>
                </c:pt>
                <c:pt idx="1892">
                  <c:v>601.12748899999997</c:v>
                </c:pt>
                <c:pt idx="1893">
                  <c:v>496.820401</c:v>
                </c:pt>
                <c:pt idx="1894">
                  <c:v>426.262495</c:v>
                </c:pt>
                <c:pt idx="1895">
                  <c:v>359.16291699999999</c:v>
                </c:pt>
                <c:pt idx="1896">
                  <c:v>309.06250499999999</c:v>
                </c:pt>
                <c:pt idx="1897">
                  <c:v>158.41875100000001</c:v>
                </c:pt>
                <c:pt idx="1898">
                  <c:v>131.958336</c:v>
                </c:pt>
                <c:pt idx="1899">
                  <c:v>150.16666800000002</c:v>
                </c:pt>
                <c:pt idx="1900">
                  <c:v>217.625</c:v>
                </c:pt>
                <c:pt idx="1901">
                  <c:v>234.92624699999999</c:v>
                </c:pt>
                <c:pt idx="1902">
                  <c:v>295.56957999999997</c:v>
                </c:pt>
                <c:pt idx="1903">
                  <c:v>445.14916599999998</c:v>
                </c:pt>
                <c:pt idx="1904">
                  <c:v>633.35001399999999</c:v>
                </c:pt>
                <c:pt idx="1905">
                  <c:v>841.35832200000004</c:v>
                </c:pt>
                <c:pt idx="1906">
                  <c:v>971.45044000000007</c:v>
                </c:pt>
                <c:pt idx="1907">
                  <c:v>1138.9608310000001</c:v>
                </c:pt>
                <c:pt idx="1908">
                  <c:v>1309.958359</c:v>
                </c:pt>
                <c:pt idx="1909">
                  <c:v>1551.1150209999998</c:v>
                </c:pt>
                <c:pt idx="1910">
                  <c:v>1726.407913</c:v>
                </c:pt>
                <c:pt idx="1911">
                  <c:v>1845.644585</c:v>
                </c:pt>
                <c:pt idx="1912">
                  <c:v>1989.3891679999999</c:v>
                </c:pt>
                <c:pt idx="1913">
                  <c:v>2059.6958540000001</c:v>
                </c:pt>
                <c:pt idx="1914">
                  <c:v>2129.8091460000001</c:v>
                </c:pt>
                <c:pt idx="1915">
                  <c:v>2322.9791460000001</c:v>
                </c:pt>
                <c:pt idx="1916">
                  <c:v>2410.4262909999998</c:v>
                </c:pt>
                <c:pt idx="1917">
                  <c:v>2328.9921039999999</c:v>
                </c:pt>
                <c:pt idx="1918">
                  <c:v>2190.305417</c:v>
                </c:pt>
                <c:pt idx="1919">
                  <c:v>2327.788689</c:v>
                </c:pt>
                <c:pt idx="1920">
                  <c:v>2439.3374590000003</c:v>
                </c:pt>
                <c:pt idx="1921">
                  <c:v>2412.7520829999999</c:v>
                </c:pt>
                <c:pt idx="1922">
                  <c:v>2315.7916869999999</c:v>
                </c:pt>
                <c:pt idx="1923">
                  <c:v>2443.7083739999998</c:v>
                </c:pt>
                <c:pt idx="1924">
                  <c:v>2461.5833739999998</c:v>
                </c:pt>
                <c:pt idx="1925">
                  <c:v>2632.9253760000001</c:v>
                </c:pt>
                <c:pt idx="1926">
                  <c:v>2642.8529980000003</c:v>
                </c:pt>
                <c:pt idx="1927">
                  <c:v>2971.3649179999998</c:v>
                </c:pt>
                <c:pt idx="1928">
                  <c:v>3486.809917</c:v>
                </c:pt>
                <c:pt idx="1929">
                  <c:v>3577.8074570000003</c:v>
                </c:pt>
                <c:pt idx="1930">
                  <c:v>3587.382126</c:v>
                </c:pt>
                <c:pt idx="1931">
                  <c:v>3987.5287020000001</c:v>
                </c:pt>
                <c:pt idx="1932">
                  <c:v>4101.8999629999998</c:v>
                </c:pt>
                <c:pt idx="1933">
                  <c:v>4402.7367860000004</c:v>
                </c:pt>
                <c:pt idx="1934">
                  <c:v>4323.8587879999995</c:v>
                </c:pt>
                <c:pt idx="1935">
                  <c:v>3892.106209</c:v>
                </c:pt>
                <c:pt idx="1936">
                  <c:v>4048.3925020000001</c:v>
                </c:pt>
                <c:pt idx="1937">
                  <c:v>3763.8371279999997</c:v>
                </c:pt>
                <c:pt idx="1938">
                  <c:v>3110.4542059999999</c:v>
                </c:pt>
                <c:pt idx="1939">
                  <c:v>2923.7503959999999</c:v>
                </c:pt>
                <c:pt idx="1940">
                  <c:v>2616.8941260000001</c:v>
                </c:pt>
                <c:pt idx="1941">
                  <c:v>2374.7933739999999</c:v>
                </c:pt>
                <c:pt idx="1942">
                  <c:v>2107.8983130000001</c:v>
                </c:pt>
                <c:pt idx="1943">
                  <c:v>1869.1583330000001</c:v>
                </c:pt>
                <c:pt idx="1944">
                  <c:v>1866.4820630000002</c:v>
                </c:pt>
                <c:pt idx="1945">
                  <c:v>1690.4166869999999</c:v>
                </c:pt>
                <c:pt idx="1946">
                  <c:v>1754.75</c:v>
                </c:pt>
                <c:pt idx="1947">
                  <c:v>1805.375</c:v>
                </c:pt>
                <c:pt idx="1948">
                  <c:v>1937.9166869999999</c:v>
                </c:pt>
                <c:pt idx="1949">
                  <c:v>2130.4670630000001</c:v>
                </c:pt>
                <c:pt idx="1950">
                  <c:v>2178.9712709999999</c:v>
                </c:pt>
                <c:pt idx="1951">
                  <c:v>2682.477085</c:v>
                </c:pt>
                <c:pt idx="1952">
                  <c:v>3286.0325849999999</c:v>
                </c:pt>
                <c:pt idx="1953">
                  <c:v>3614.219955</c:v>
                </c:pt>
                <c:pt idx="1954">
                  <c:v>3924.264099</c:v>
                </c:pt>
                <c:pt idx="1955">
                  <c:v>4352.3191530000004</c:v>
                </c:pt>
                <c:pt idx="1956">
                  <c:v>4732.5042110000004</c:v>
                </c:pt>
                <c:pt idx="1957">
                  <c:v>4796.0809939999999</c:v>
                </c:pt>
                <c:pt idx="1958">
                  <c:v>4670.6179809999994</c:v>
                </c:pt>
                <c:pt idx="1959">
                  <c:v>4484.0501100000001</c:v>
                </c:pt>
                <c:pt idx="1960">
                  <c:v>3835.6987300000001</c:v>
                </c:pt>
                <c:pt idx="1961">
                  <c:v>3596.5987239999999</c:v>
                </c:pt>
                <c:pt idx="1962">
                  <c:v>2707.0862710000001</c:v>
                </c:pt>
                <c:pt idx="1963">
                  <c:v>2717.990417</c:v>
                </c:pt>
                <c:pt idx="1964">
                  <c:v>2670.564167</c:v>
                </c:pt>
                <c:pt idx="1965">
                  <c:v>2599.3145629999999</c:v>
                </c:pt>
                <c:pt idx="1966">
                  <c:v>2371.4382930000002</c:v>
                </c:pt>
                <c:pt idx="1967">
                  <c:v>2372.1879170000002</c:v>
                </c:pt>
                <c:pt idx="1968">
                  <c:v>2327.3383739999999</c:v>
                </c:pt>
                <c:pt idx="1969">
                  <c:v>2385.3825000000002</c:v>
                </c:pt>
                <c:pt idx="1970">
                  <c:v>2389.5833739999998</c:v>
                </c:pt>
                <c:pt idx="1971">
                  <c:v>2136.0833130000001</c:v>
                </c:pt>
                <c:pt idx="1972">
                  <c:v>2039.75</c:v>
                </c:pt>
                <c:pt idx="1973">
                  <c:v>2163.38375</c:v>
                </c:pt>
                <c:pt idx="1974">
                  <c:v>2241.0928960000001</c:v>
                </c:pt>
                <c:pt idx="1975">
                  <c:v>2896.417164</c:v>
                </c:pt>
                <c:pt idx="1976">
                  <c:v>3699.4905390000004</c:v>
                </c:pt>
                <c:pt idx="1977">
                  <c:v>4091.1874239999997</c:v>
                </c:pt>
                <c:pt idx="1978">
                  <c:v>4548.5447080000004</c:v>
                </c:pt>
                <c:pt idx="1979">
                  <c:v>4785.9854130000003</c:v>
                </c:pt>
                <c:pt idx="1980">
                  <c:v>4919.7074590000002</c:v>
                </c:pt>
                <c:pt idx="1981">
                  <c:v>5066.7433469999996</c:v>
                </c:pt>
                <c:pt idx="1982">
                  <c:v>5176.7494509999997</c:v>
                </c:pt>
                <c:pt idx="1983">
                  <c:v>4882.267578</c:v>
                </c:pt>
                <c:pt idx="1984">
                  <c:v>4564.4533689999998</c:v>
                </c:pt>
                <c:pt idx="1985">
                  <c:v>3853.8649600000003</c:v>
                </c:pt>
                <c:pt idx="1986">
                  <c:v>3872.3399180000001</c:v>
                </c:pt>
                <c:pt idx="1987">
                  <c:v>3685.682002</c:v>
                </c:pt>
                <c:pt idx="1988">
                  <c:v>3537.9450000000002</c:v>
                </c:pt>
                <c:pt idx="1989">
                  <c:v>3363.4107109999995</c:v>
                </c:pt>
                <c:pt idx="1990">
                  <c:v>2987.873333</c:v>
                </c:pt>
                <c:pt idx="1991">
                  <c:v>3249.6278149999998</c:v>
                </c:pt>
                <c:pt idx="1992">
                  <c:v>3127.7178760000002</c:v>
                </c:pt>
                <c:pt idx="1993">
                  <c:v>2602.8349189999999</c:v>
                </c:pt>
                <c:pt idx="1994">
                  <c:v>2578.6249389999998</c:v>
                </c:pt>
                <c:pt idx="1995">
                  <c:v>2283.5000610000002</c:v>
                </c:pt>
                <c:pt idx="1996">
                  <c:v>1921.7916869999999</c:v>
                </c:pt>
                <c:pt idx="1997">
                  <c:v>1808.717124</c:v>
                </c:pt>
                <c:pt idx="1998">
                  <c:v>2054.7946240000001</c:v>
                </c:pt>
                <c:pt idx="1999">
                  <c:v>2110.8158950000002</c:v>
                </c:pt>
                <c:pt idx="2000">
                  <c:v>2433.7095640000002</c:v>
                </c:pt>
                <c:pt idx="2001">
                  <c:v>2418.1358489999998</c:v>
                </c:pt>
                <c:pt idx="2002">
                  <c:v>2568.2157900000002</c:v>
                </c:pt>
                <c:pt idx="2003">
                  <c:v>2098.8833009999998</c:v>
                </c:pt>
                <c:pt idx="2004">
                  <c:v>1876.5675350000001</c:v>
                </c:pt>
                <c:pt idx="2005">
                  <c:v>2095.0704810000002</c:v>
                </c:pt>
                <c:pt idx="2006">
                  <c:v>1833.6916349999999</c:v>
                </c:pt>
                <c:pt idx="2007">
                  <c:v>1674.3033139999998</c:v>
                </c:pt>
                <c:pt idx="2008">
                  <c:v>1062.610001</c:v>
                </c:pt>
                <c:pt idx="2009">
                  <c:v>728.53250100000002</c:v>
                </c:pt>
                <c:pt idx="2010">
                  <c:v>489.24583200000001</c:v>
                </c:pt>
                <c:pt idx="2011">
                  <c:v>632.41750000000002</c:v>
                </c:pt>
                <c:pt idx="2012">
                  <c:v>846.90168800000004</c:v>
                </c:pt>
                <c:pt idx="2013">
                  <c:v>1132.287104</c:v>
                </c:pt>
                <c:pt idx="2014">
                  <c:v>978.50211400000001</c:v>
                </c:pt>
                <c:pt idx="2015">
                  <c:v>1245.5953960000002</c:v>
                </c:pt>
                <c:pt idx="2016">
                  <c:v>1480.4804570000001</c:v>
                </c:pt>
                <c:pt idx="2017">
                  <c:v>1753.0704369999999</c:v>
                </c:pt>
                <c:pt idx="2018">
                  <c:v>1888.5416869999999</c:v>
                </c:pt>
                <c:pt idx="2019">
                  <c:v>2193.7083739999998</c:v>
                </c:pt>
                <c:pt idx="2020">
                  <c:v>2126.7499389999998</c:v>
                </c:pt>
                <c:pt idx="2021">
                  <c:v>2248.5600199999999</c:v>
                </c:pt>
                <c:pt idx="2022">
                  <c:v>2182.7557930000003</c:v>
                </c:pt>
                <c:pt idx="2023">
                  <c:v>2059.3929439999997</c:v>
                </c:pt>
                <c:pt idx="2024">
                  <c:v>2249.0316470000002</c:v>
                </c:pt>
                <c:pt idx="2025">
                  <c:v>2598.8511959999996</c:v>
                </c:pt>
                <c:pt idx="2026">
                  <c:v>2767.2871700000001</c:v>
                </c:pt>
                <c:pt idx="2027">
                  <c:v>2798.1346439999998</c:v>
                </c:pt>
                <c:pt idx="2028">
                  <c:v>2860.3007809999999</c:v>
                </c:pt>
                <c:pt idx="2029">
                  <c:v>2970.366211</c:v>
                </c:pt>
                <c:pt idx="2030">
                  <c:v>2977.6120609999998</c:v>
                </c:pt>
                <c:pt idx="2031">
                  <c:v>2943.3542480000001</c:v>
                </c:pt>
                <c:pt idx="2032">
                  <c:v>2705.5654300000001</c:v>
                </c:pt>
                <c:pt idx="2033">
                  <c:v>2318.6299739999999</c:v>
                </c:pt>
                <c:pt idx="2034">
                  <c:v>1863.273293</c:v>
                </c:pt>
                <c:pt idx="2035">
                  <c:v>1508.7616869999999</c:v>
                </c:pt>
                <c:pt idx="2036">
                  <c:v>1302.4054369999999</c:v>
                </c:pt>
                <c:pt idx="2037">
                  <c:v>1051.758343</c:v>
                </c:pt>
                <c:pt idx="2038">
                  <c:v>1111.9849999999999</c:v>
                </c:pt>
                <c:pt idx="2039">
                  <c:v>1106.5829369999999</c:v>
                </c:pt>
                <c:pt idx="2040">
                  <c:v>1185.8525</c:v>
                </c:pt>
                <c:pt idx="2041">
                  <c:v>1169.870844</c:v>
                </c:pt>
                <c:pt idx="2042">
                  <c:v>1107.874969</c:v>
                </c:pt>
                <c:pt idx="2043">
                  <c:v>1144.2083440000001</c:v>
                </c:pt>
                <c:pt idx="2044">
                  <c:v>1298.125</c:v>
                </c:pt>
                <c:pt idx="2045">
                  <c:v>1160.919167</c:v>
                </c:pt>
                <c:pt idx="2046">
                  <c:v>1380.916248</c:v>
                </c:pt>
                <c:pt idx="2047">
                  <c:v>1929.448791</c:v>
                </c:pt>
                <c:pt idx="2048">
                  <c:v>2379.4345700000003</c:v>
                </c:pt>
                <c:pt idx="2049">
                  <c:v>2799.4903559999998</c:v>
                </c:pt>
                <c:pt idx="2050">
                  <c:v>3008.755005</c:v>
                </c:pt>
                <c:pt idx="2051">
                  <c:v>3531.637573</c:v>
                </c:pt>
                <c:pt idx="2052">
                  <c:v>3766.1867069999998</c:v>
                </c:pt>
                <c:pt idx="2053">
                  <c:v>3822.8783570000001</c:v>
                </c:pt>
                <c:pt idx="2054">
                  <c:v>3514.0775760000001</c:v>
                </c:pt>
                <c:pt idx="2055">
                  <c:v>3516.105102</c:v>
                </c:pt>
                <c:pt idx="2056">
                  <c:v>3239.5549930000002</c:v>
                </c:pt>
                <c:pt idx="2057">
                  <c:v>2505.767883</c:v>
                </c:pt>
                <c:pt idx="2058">
                  <c:v>1747.5887300000002</c:v>
                </c:pt>
                <c:pt idx="2059">
                  <c:v>1918.233354</c:v>
                </c:pt>
                <c:pt idx="2060">
                  <c:v>1849.7545219999997</c:v>
                </c:pt>
                <c:pt idx="2061">
                  <c:v>1198.8191670000001</c:v>
                </c:pt>
                <c:pt idx="2062">
                  <c:v>1109.4358440000001</c:v>
                </c:pt>
                <c:pt idx="2063">
                  <c:v>967.94538599999998</c:v>
                </c:pt>
                <c:pt idx="2064">
                  <c:v>1071.9603960000002</c:v>
                </c:pt>
                <c:pt idx="2065">
                  <c:v>1261.2225199999998</c:v>
                </c:pt>
                <c:pt idx="2066">
                  <c:v>974.91665699999999</c:v>
                </c:pt>
                <c:pt idx="2067">
                  <c:v>872.91665599999999</c:v>
                </c:pt>
                <c:pt idx="2068">
                  <c:v>690.20832799999994</c:v>
                </c:pt>
                <c:pt idx="2069">
                  <c:v>359.94416900000004</c:v>
                </c:pt>
                <c:pt idx="2070">
                  <c:v>341.727913</c:v>
                </c:pt>
                <c:pt idx="2071">
                  <c:v>600.83291600000007</c:v>
                </c:pt>
                <c:pt idx="2072">
                  <c:v>871.77125899999987</c:v>
                </c:pt>
                <c:pt idx="2073">
                  <c:v>1117.9574970000001</c:v>
                </c:pt>
                <c:pt idx="2074">
                  <c:v>1151.168312</c:v>
                </c:pt>
                <c:pt idx="2075">
                  <c:v>1283.2491460000001</c:v>
                </c:pt>
                <c:pt idx="2076">
                  <c:v>1187.570007</c:v>
                </c:pt>
                <c:pt idx="2077">
                  <c:v>1480.8016969999999</c:v>
                </c:pt>
                <c:pt idx="2078">
                  <c:v>1349.312866</c:v>
                </c:pt>
                <c:pt idx="2079">
                  <c:v>1583.8379219999999</c:v>
                </c:pt>
                <c:pt idx="2080">
                  <c:v>1626.1366890000002</c:v>
                </c:pt>
                <c:pt idx="2081">
                  <c:v>1600.2129359999999</c:v>
                </c:pt>
                <c:pt idx="2082">
                  <c:v>1513.538292</c:v>
                </c:pt>
                <c:pt idx="2083">
                  <c:v>1673.3562300000001</c:v>
                </c:pt>
                <c:pt idx="2084">
                  <c:v>2053.3125409999998</c:v>
                </c:pt>
                <c:pt idx="2085">
                  <c:v>2308.1299590000003</c:v>
                </c:pt>
                <c:pt idx="2086">
                  <c:v>2372.8166670000001</c:v>
                </c:pt>
                <c:pt idx="2087">
                  <c:v>2633.96252</c:v>
                </c:pt>
                <c:pt idx="2088">
                  <c:v>2583.2329569999997</c:v>
                </c:pt>
                <c:pt idx="2089">
                  <c:v>2545.667876</c:v>
                </c:pt>
                <c:pt idx="2090">
                  <c:v>2404.2916260000002</c:v>
                </c:pt>
                <c:pt idx="2091">
                  <c:v>2137.2083739999998</c:v>
                </c:pt>
                <c:pt idx="2092">
                  <c:v>1923.0833130000001</c:v>
                </c:pt>
                <c:pt idx="2093">
                  <c:v>1778.40625</c:v>
                </c:pt>
                <c:pt idx="2094">
                  <c:v>1599.6299589999999</c:v>
                </c:pt>
                <c:pt idx="2095">
                  <c:v>1586.4425430000001</c:v>
                </c:pt>
                <c:pt idx="2096">
                  <c:v>1602.11879</c:v>
                </c:pt>
                <c:pt idx="2097">
                  <c:v>1527.5537569999999</c:v>
                </c:pt>
                <c:pt idx="2098">
                  <c:v>1496.9333799999999</c:v>
                </c:pt>
                <c:pt idx="2099">
                  <c:v>1308.771698</c:v>
                </c:pt>
                <c:pt idx="2100">
                  <c:v>1057.8362420000001</c:v>
                </c:pt>
                <c:pt idx="2101">
                  <c:v>932.00874299999998</c:v>
                </c:pt>
                <c:pt idx="2102">
                  <c:v>822.21708699999999</c:v>
                </c:pt>
                <c:pt idx="2103">
                  <c:v>563.09791599999994</c:v>
                </c:pt>
                <c:pt idx="2104">
                  <c:v>477.51208500000001</c:v>
                </c:pt>
                <c:pt idx="2105">
                  <c:v>409.50666000000001</c:v>
                </c:pt>
                <c:pt idx="2106">
                  <c:v>342.38333600000004</c:v>
                </c:pt>
                <c:pt idx="2107">
                  <c:v>363.21500799999995</c:v>
                </c:pt>
                <c:pt idx="2108">
                  <c:v>431.54624699999999</c:v>
                </c:pt>
                <c:pt idx="2109">
                  <c:v>649.93459400000006</c:v>
                </c:pt>
                <c:pt idx="2110">
                  <c:v>681.24793699999998</c:v>
                </c:pt>
                <c:pt idx="2111">
                  <c:v>924.51414599999998</c:v>
                </c:pt>
                <c:pt idx="2112">
                  <c:v>1109.1133440000001</c:v>
                </c:pt>
                <c:pt idx="2113">
                  <c:v>1308.7916559999999</c:v>
                </c:pt>
                <c:pt idx="2114">
                  <c:v>1575.916626</c:v>
                </c:pt>
                <c:pt idx="2115">
                  <c:v>1913.708374</c:v>
                </c:pt>
                <c:pt idx="2116">
                  <c:v>2138.4583130000001</c:v>
                </c:pt>
                <c:pt idx="2117">
                  <c:v>2484.7657719999997</c:v>
                </c:pt>
                <c:pt idx="2118">
                  <c:v>2642.600833</c:v>
                </c:pt>
                <c:pt idx="2119">
                  <c:v>2645.6883539999999</c:v>
                </c:pt>
                <c:pt idx="2120">
                  <c:v>3042.0767059999998</c:v>
                </c:pt>
                <c:pt idx="2121">
                  <c:v>2876.0937919999997</c:v>
                </c:pt>
                <c:pt idx="2122">
                  <c:v>2768.350876</c:v>
                </c:pt>
                <c:pt idx="2123">
                  <c:v>2972.1387479999999</c:v>
                </c:pt>
                <c:pt idx="2124">
                  <c:v>3028.131668</c:v>
                </c:pt>
                <c:pt idx="2125">
                  <c:v>2925.399124</c:v>
                </c:pt>
                <c:pt idx="2126">
                  <c:v>2743.0050810000002</c:v>
                </c:pt>
                <c:pt idx="2127">
                  <c:v>2668.0637360000001</c:v>
                </c:pt>
                <c:pt idx="2128">
                  <c:v>2511.1824799999999</c:v>
                </c:pt>
                <c:pt idx="2129">
                  <c:v>2138.3746219999998</c:v>
                </c:pt>
                <c:pt idx="2130">
                  <c:v>1705.2821240000001</c:v>
                </c:pt>
                <c:pt idx="2131">
                  <c:v>1650.7145829999999</c:v>
                </c:pt>
                <c:pt idx="2132">
                  <c:v>1630.03252</c:v>
                </c:pt>
                <c:pt idx="2133">
                  <c:v>1787.7408330000001</c:v>
                </c:pt>
                <c:pt idx="2134">
                  <c:v>1964.3600199999998</c:v>
                </c:pt>
                <c:pt idx="2135">
                  <c:v>1789.0616259999999</c:v>
                </c:pt>
                <c:pt idx="2136">
                  <c:v>1397.5270829999999</c:v>
                </c:pt>
                <c:pt idx="2137">
                  <c:v>1231.3779480000001</c:v>
                </c:pt>
                <c:pt idx="2138">
                  <c:v>875.58331299999998</c:v>
                </c:pt>
                <c:pt idx="2139">
                  <c:v>877.16668700000002</c:v>
                </c:pt>
                <c:pt idx="2140">
                  <c:v>750.29168700000002</c:v>
                </c:pt>
                <c:pt idx="2141">
                  <c:v>645.96664599999997</c:v>
                </c:pt>
                <c:pt idx="2142">
                  <c:v>527.00832500000001</c:v>
                </c:pt>
                <c:pt idx="2143">
                  <c:v>608.44832600000007</c:v>
                </c:pt>
                <c:pt idx="2144">
                  <c:v>691.98081400000001</c:v>
                </c:pt>
                <c:pt idx="2145">
                  <c:v>913.07748399999991</c:v>
                </c:pt>
                <c:pt idx="2146">
                  <c:v>953.53000799999995</c:v>
                </c:pt>
                <c:pt idx="2147">
                  <c:v>1078.561279</c:v>
                </c:pt>
                <c:pt idx="2148">
                  <c:v>1183.4929120000002</c:v>
                </c:pt>
                <c:pt idx="2149">
                  <c:v>1307.780442</c:v>
                </c:pt>
                <c:pt idx="2150">
                  <c:v>1444.0779110000001</c:v>
                </c:pt>
                <c:pt idx="2151">
                  <c:v>1734.244537</c:v>
                </c:pt>
                <c:pt idx="2152">
                  <c:v>1971.3828579999997</c:v>
                </c:pt>
                <c:pt idx="2153">
                  <c:v>2282.0378760000003</c:v>
                </c:pt>
                <c:pt idx="2154">
                  <c:v>2381.5395830000002</c:v>
                </c:pt>
                <c:pt idx="2155">
                  <c:v>2677.8249799999999</c:v>
                </c:pt>
                <c:pt idx="2156">
                  <c:v>2928.70748</c:v>
                </c:pt>
                <c:pt idx="2157">
                  <c:v>3095.3533940000002</c:v>
                </c:pt>
                <c:pt idx="2158">
                  <c:v>3348.9928760000003</c:v>
                </c:pt>
                <c:pt idx="2159">
                  <c:v>3647.969126</c:v>
                </c:pt>
                <c:pt idx="2160">
                  <c:v>3787.4020829999999</c:v>
                </c:pt>
                <c:pt idx="2161">
                  <c:v>3862.3371239999997</c:v>
                </c:pt>
                <c:pt idx="2162">
                  <c:v>3810.9166260000002</c:v>
                </c:pt>
                <c:pt idx="2163">
                  <c:v>3795.0417480000001</c:v>
                </c:pt>
                <c:pt idx="2164">
                  <c:v>3817.4582519999999</c:v>
                </c:pt>
                <c:pt idx="2165">
                  <c:v>3920.3095430000003</c:v>
                </c:pt>
                <c:pt idx="2166">
                  <c:v>3805.3747060000005</c:v>
                </c:pt>
                <c:pt idx="2167">
                  <c:v>4070.4877929999998</c:v>
                </c:pt>
                <c:pt idx="2168">
                  <c:v>4686.2528079999993</c:v>
                </c:pt>
                <c:pt idx="2169">
                  <c:v>4778.4784550000004</c:v>
                </c:pt>
                <c:pt idx="2170">
                  <c:v>4997.8878169999998</c:v>
                </c:pt>
                <c:pt idx="2171">
                  <c:v>4899.9367680000005</c:v>
                </c:pt>
                <c:pt idx="2172">
                  <c:v>4881.4866940000002</c:v>
                </c:pt>
                <c:pt idx="2173">
                  <c:v>4900.800354</c:v>
                </c:pt>
                <c:pt idx="2174">
                  <c:v>4766.6579590000001</c:v>
                </c:pt>
                <c:pt idx="2175">
                  <c:v>4522.4307859999999</c:v>
                </c:pt>
                <c:pt idx="2176">
                  <c:v>3990.3082889999996</c:v>
                </c:pt>
                <c:pt idx="2177">
                  <c:v>3320.1312560000001</c:v>
                </c:pt>
                <c:pt idx="2178">
                  <c:v>2534.583294</c:v>
                </c:pt>
                <c:pt idx="2179">
                  <c:v>2340.1342069999996</c:v>
                </c:pt>
                <c:pt idx="2180">
                  <c:v>2123.5896440000001</c:v>
                </c:pt>
                <c:pt idx="2181">
                  <c:v>2070.3503559999999</c:v>
                </c:pt>
                <c:pt idx="2182">
                  <c:v>2050.5378960000003</c:v>
                </c:pt>
                <c:pt idx="2183">
                  <c:v>1822.68</c:v>
                </c:pt>
                <c:pt idx="2184">
                  <c:v>1478.4437699999999</c:v>
                </c:pt>
                <c:pt idx="2185">
                  <c:v>1296.278333</c:v>
                </c:pt>
                <c:pt idx="2186">
                  <c:v>1209.666626</c:v>
                </c:pt>
                <c:pt idx="2187">
                  <c:v>1105.2916869999999</c:v>
                </c:pt>
                <c:pt idx="2188">
                  <c:v>992.83331299999998</c:v>
                </c:pt>
                <c:pt idx="2189">
                  <c:v>883.17959300000007</c:v>
                </c:pt>
                <c:pt idx="2190">
                  <c:v>1084.663346</c:v>
                </c:pt>
                <c:pt idx="2191">
                  <c:v>1366.617493</c:v>
                </c:pt>
                <c:pt idx="2192">
                  <c:v>1578.5603940000001</c:v>
                </c:pt>
                <c:pt idx="2193">
                  <c:v>2043.948302</c:v>
                </c:pt>
                <c:pt idx="2194">
                  <c:v>2401.274124</c:v>
                </c:pt>
                <c:pt idx="2195">
                  <c:v>2714.8792109999999</c:v>
                </c:pt>
                <c:pt idx="2196">
                  <c:v>2936.621216</c:v>
                </c:pt>
                <c:pt idx="2197">
                  <c:v>2844.2829590000001</c:v>
                </c:pt>
                <c:pt idx="2198">
                  <c:v>2687.1091609999999</c:v>
                </c:pt>
                <c:pt idx="2199">
                  <c:v>2483.2332759999999</c:v>
                </c:pt>
                <c:pt idx="2200">
                  <c:v>1987.6967159999999</c:v>
                </c:pt>
                <c:pt idx="2201">
                  <c:v>1432.075439</c:v>
                </c:pt>
                <c:pt idx="2202">
                  <c:v>946.55915600000003</c:v>
                </c:pt>
                <c:pt idx="2203">
                  <c:v>789.72583299999997</c:v>
                </c:pt>
                <c:pt idx="2204">
                  <c:v>765.16291699999999</c:v>
                </c:pt>
                <c:pt idx="2205">
                  <c:v>578.592083</c:v>
                </c:pt>
                <c:pt idx="2206">
                  <c:v>536.78374499999995</c:v>
                </c:pt>
                <c:pt idx="2207">
                  <c:v>347.589989</c:v>
                </c:pt>
                <c:pt idx="2208">
                  <c:v>280.94291399999997</c:v>
                </c:pt>
                <c:pt idx="2209">
                  <c:v>310.08625300000006</c:v>
                </c:pt>
                <c:pt idx="2210">
                  <c:v>298.29166399999997</c:v>
                </c:pt>
                <c:pt idx="2211">
                  <c:v>209.87499600000001</c:v>
                </c:pt>
                <c:pt idx="2212">
                  <c:v>179.625</c:v>
                </c:pt>
                <c:pt idx="2213">
                  <c:v>178.93833900000001</c:v>
                </c:pt>
                <c:pt idx="2214">
                  <c:v>280.76707799999997</c:v>
                </c:pt>
                <c:pt idx="2215">
                  <c:v>625.93082800000002</c:v>
                </c:pt>
                <c:pt idx="2216">
                  <c:v>858.83834100000001</c:v>
                </c:pt>
                <c:pt idx="2217">
                  <c:v>1182.3754040000001</c:v>
                </c:pt>
                <c:pt idx="2218">
                  <c:v>1494.4920999999999</c:v>
                </c:pt>
                <c:pt idx="2219">
                  <c:v>1618.8804580000001</c:v>
                </c:pt>
                <c:pt idx="2220">
                  <c:v>1586.6804149999998</c:v>
                </c:pt>
                <c:pt idx="2221">
                  <c:v>1470.247472</c:v>
                </c:pt>
                <c:pt idx="2222">
                  <c:v>1414.081218</c:v>
                </c:pt>
                <c:pt idx="2223">
                  <c:v>1194.5245769999999</c:v>
                </c:pt>
                <c:pt idx="2224">
                  <c:v>885.95664199999999</c:v>
                </c:pt>
                <c:pt idx="2225">
                  <c:v>495.56166900000005</c:v>
                </c:pt>
                <c:pt idx="2226">
                  <c:v>135.692497</c:v>
                </c:pt>
                <c:pt idx="2227">
                  <c:v>94.088335999999998</c:v>
                </c:pt>
                <c:pt idx="2228">
                  <c:v>98.477913999999998</c:v>
                </c:pt>
                <c:pt idx="2229">
                  <c:v>81.568749999999994</c:v>
                </c:pt>
                <c:pt idx="2230">
                  <c:v>70.873750000000001</c:v>
                </c:pt>
                <c:pt idx="2231">
                  <c:v>90.849165999999997</c:v>
                </c:pt>
                <c:pt idx="2232">
                  <c:v>117.072914</c:v>
                </c:pt>
                <c:pt idx="2233">
                  <c:v>127.004586</c:v>
                </c:pt>
                <c:pt idx="2234">
                  <c:v>183.08332799999999</c:v>
                </c:pt>
                <c:pt idx="2235">
                  <c:v>174.291662</c:v>
                </c:pt>
                <c:pt idx="2236">
                  <c:v>234.12500600000001</c:v>
                </c:pt>
                <c:pt idx="2237">
                  <c:v>241.32291699999999</c:v>
                </c:pt>
                <c:pt idx="2238">
                  <c:v>371.16708600000004</c:v>
                </c:pt>
                <c:pt idx="2239">
                  <c:v>679.38415899999995</c:v>
                </c:pt>
                <c:pt idx="2240">
                  <c:v>972.72877500000004</c:v>
                </c:pt>
                <c:pt idx="2241">
                  <c:v>1044.4904320000001</c:v>
                </c:pt>
                <c:pt idx="2242">
                  <c:v>1360.384583</c:v>
                </c:pt>
                <c:pt idx="2243">
                  <c:v>1497.7141810000001</c:v>
                </c:pt>
                <c:pt idx="2244">
                  <c:v>1440.038685</c:v>
                </c:pt>
                <c:pt idx="2245">
                  <c:v>1344.0678659999999</c:v>
                </c:pt>
                <c:pt idx="2246">
                  <c:v>1213.977488</c:v>
                </c:pt>
                <c:pt idx="2247">
                  <c:v>1031.052058</c:v>
                </c:pt>
                <c:pt idx="2248">
                  <c:v>721.57417299999997</c:v>
                </c:pt>
                <c:pt idx="2249">
                  <c:v>516.46625800000004</c:v>
                </c:pt>
                <c:pt idx="2250">
                  <c:v>214.303755</c:v>
                </c:pt>
                <c:pt idx="2251">
                  <c:v>169.63458800000001</c:v>
                </c:pt>
                <c:pt idx="2252">
                  <c:v>182.52249999999998</c:v>
                </c:pt>
                <c:pt idx="2253">
                  <c:v>171.57041100000001</c:v>
                </c:pt>
                <c:pt idx="2254">
                  <c:v>132.04583099999999</c:v>
                </c:pt>
                <c:pt idx="2255">
                  <c:v>132.51666900000001</c:v>
                </c:pt>
                <c:pt idx="2256">
                  <c:v>160.78125</c:v>
                </c:pt>
                <c:pt idx="2257">
                  <c:v>140.50458699999999</c:v>
                </c:pt>
                <c:pt idx="2258">
                  <c:v>101.708336</c:v>
                </c:pt>
                <c:pt idx="2259">
                  <c:v>73.708331999999999</c:v>
                </c:pt>
                <c:pt idx="2260">
                  <c:v>49.166665999999999</c:v>
                </c:pt>
                <c:pt idx="2261">
                  <c:v>46.184583000000003</c:v>
                </c:pt>
                <c:pt idx="2262">
                  <c:v>152.07583300000002</c:v>
                </c:pt>
                <c:pt idx="2263">
                  <c:v>426.72957299999996</c:v>
                </c:pt>
                <c:pt idx="2264">
                  <c:v>539.94415400000003</c:v>
                </c:pt>
                <c:pt idx="2265">
                  <c:v>850.04707800000006</c:v>
                </c:pt>
                <c:pt idx="2266">
                  <c:v>1389.213784</c:v>
                </c:pt>
                <c:pt idx="2267">
                  <c:v>1707.6454679999999</c:v>
                </c:pt>
                <c:pt idx="2268">
                  <c:v>1519.124554</c:v>
                </c:pt>
                <c:pt idx="2269">
                  <c:v>1447.0638090000002</c:v>
                </c:pt>
                <c:pt idx="2270">
                  <c:v>1349.8670609999999</c:v>
                </c:pt>
                <c:pt idx="2271">
                  <c:v>1239.9758299999999</c:v>
                </c:pt>
                <c:pt idx="2272">
                  <c:v>992.23168899999996</c:v>
                </c:pt>
                <c:pt idx="2273">
                  <c:v>816.29834000000005</c:v>
                </c:pt>
                <c:pt idx="2274">
                  <c:v>480.42875700000002</c:v>
                </c:pt>
                <c:pt idx="2275">
                  <c:v>381.78125</c:v>
                </c:pt>
                <c:pt idx="2276">
                  <c:v>502.08834400000001</c:v>
                </c:pt>
                <c:pt idx="2277">
                  <c:v>277.64833099999998</c:v>
                </c:pt>
                <c:pt idx="2278">
                  <c:v>191.044995</c:v>
                </c:pt>
                <c:pt idx="2279">
                  <c:v>91.51750100000001</c:v>
                </c:pt>
                <c:pt idx="2280">
                  <c:v>63.867081999999996</c:v>
                </c:pt>
                <c:pt idx="2281">
                  <c:v>89.961249999999993</c:v>
                </c:pt>
                <c:pt idx="2282">
                  <c:v>133.20833400000001</c:v>
                </c:pt>
                <c:pt idx="2283">
                  <c:v>207.75000800000001</c:v>
                </c:pt>
                <c:pt idx="2284">
                  <c:v>213.125</c:v>
                </c:pt>
                <c:pt idx="2285">
                  <c:v>271.55791099999999</c:v>
                </c:pt>
                <c:pt idx="2286">
                  <c:v>433.57083900000003</c:v>
                </c:pt>
                <c:pt idx="2287">
                  <c:v>849.30957000000001</c:v>
                </c:pt>
                <c:pt idx="2288">
                  <c:v>1129.2216800000001</c:v>
                </c:pt>
                <c:pt idx="2289">
                  <c:v>1435.3204350000001</c:v>
                </c:pt>
                <c:pt idx="2290">
                  <c:v>1815.2962029999999</c:v>
                </c:pt>
                <c:pt idx="2291">
                  <c:v>2128.6832890000001</c:v>
                </c:pt>
                <c:pt idx="2292">
                  <c:v>2322.0666200000001</c:v>
                </c:pt>
                <c:pt idx="2293">
                  <c:v>2391.0666810000002</c:v>
                </c:pt>
                <c:pt idx="2294">
                  <c:v>2384.6346140000001</c:v>
                </c:pt>
                <c:pt idx="2295">
                  <c:v>2235.6495969999996</c:v>
                </c:pt>
                <c:pt idx="2296">
                  <c:v>2309.8733219999999</c:v>
                </c:pt>
                <c:pt idx="2297">
                  <c:v>2086.1671139999999</c:v>
                </c:pt>
                <c:pt idx="2298">
                  <c:v>1798.5949399999997</c:v>
                </c:pt>
                <c:pt idx="2299">
                  <c:v>2041.3112699999999</c:v>
                </c:pt>
                <c:pt idx="2300">
                  <c:v>2215.1186889999999</c:v>
                </c:pt>
                <c:pt idx="2301">
                  <c:v>2325.7375000000002</c:v>
                </c:pt>
                <c:pt idx="2302">
                  <c:v>2229.7937909999996</c:v>
                </c:pt>
                <c:pt idx="2303">
                  <c:v>2307.31</c:v>
                </c:pt>
                <c:pt idx="2304">
                  <c:v>2405.69877</c:v>
                </c:pt>
                <c:pt idx="2305">
                  <c:v>2335.544543</c:v>
                </c:pt>
                <c:pt idx="2306">
                  <c:v>2268.2083130000001</c:v>
                </c:pt>
                <c:pt idx="2307">
                  <c:v>2133.5416260000002</c:v>
                </c:pt>
                <c:pt idx="2308">
                  <c:v>2045.8337300000001</c:v>
                </c:pt>
                <c:pt idx="2309">
                  <c:v>1935.3067270000001</c:v>
                </c:pt>
                <c:pt idx="2310">
                  <c:v>2069.8892210000004</c:v>
                </c:pt>
                <c:pt idx="2311">
                  <c:v>2354.1745299999998</c:v>
                </c:pt>
                <c:pt idx="2312">
                  <c:v>2679.7803960000001</c:v>
                </c:pt>
                <c:pt idx="2313">
                  <c:v>2979.7966310000002</c:v>
                </c:pt>
                <c:pt idx="2314">
                  <c:v>2948.9283139999998</c:v>
                </c:pt>
                <c:pt idx="2315">
                  <c:v>3088.6112969999999</c:v>
                </c:pt>
                <c:pt idx="2316">
                  <c:v>3259.9428710000002</c:v>
                </c:pt>
                <c:pt idx="2317">
                  <c:v>3221.568726</c:v>
                </c:pt>
                <c:pt idx="2318">
                  <c:v>3066.7203669999999</c:v>
                </c:pt>
                <c:pt idx="2319">
                  <c:v>2830.342087</c:v>
                </c:pt>
                <c:pt idx="2320">
                  <c:v>2321.9779049999997</c:v>
                </c:pt>
                <c:pt idx="2321">
                  <c:v>1785.264557</c:v>
                </c:pt>
                <c:pt idx="2322">
                  <c:v>1384.1166539999999</c:v>
                </c:pt>
                <c:pt idx="2323">
                  <c:v>1169.342531</c:v>
                </c:pt>
                <c:pt idx="2324">
                  <c:v>975.31913599999996</c:v>
                </c:pt>
                <c:pt idx="2325">
                  <c:v>913.23125000000005</c:v>
                </c:pt>
                <c:pt idx="2326">
                  <c:v>748.70206700000006</c:v>
                </c:pt>
                <c:pt idx="2327">
                  <c:v>688.55541700000003</c:v>
                </c:pt>
                <c:pt idx="2328">
                  <c:v>627.73916099999997</c:v>
                </c:pt>
                <c:pt idx="2329">
                  <c:v>504.12793300000004</c:v>
                </c:pt>
                <c:pt idx="2330">
                  <c:v>431.62501600000002</c:v>
                </c:pt>
                <c:pt idx="2331">
                  <c:v>391.45834400000001</c:v>
                </c:pt>
                <c:pt idx="2332">
                  <c:v>444.880833</c:v>
                </c:pt>
                <c:pt idx="2333">
                  <c:v>462.23415599999998</c:v>
                </c:pt>
                <c:pt idx="2334">
                  <c:v>541.59664799999996</c:v>
                </c:pt>
                <c:pt idx="2335">
                  <c:v>702.70916699999998</c:v>
                </c:pt>
                <c:pt idx="2336">
                  <c:v>988.12707499999999</c:v>
                </c:pt>
                <c:pt idx="2337">
                  <c:v>1164.6404499999999</c:v>
                </c:pt>
                <c:pt idx="2338">
                  <c:v>1395.939621</c:v>
                </c:pt>
                <c:pt idx="2339">
                  <c:v>1687.020012</c:v>
                </c:pt>
                <c:pt idx="2340">
                  <c:v>1862.129154</c:v>
                </c:pt>
                <c:pt idx="2341">
                  <c:v>1926.2582890000001</c:v>
                </c:pt>
                <c:pt idx="2342">
                  <c:v>1719.3237599999998</c:v>
                </c:pt>
                <c:pt idx="2343">
                  <c:v>1407.8008609999999</c:v>
                </c:pt>
                <c:pt idx="2344">
                  <c:v>1068.9120790000002</c:v>
                </c:pt>
                <c:pt idx="2345">
                  <c:v>707.53790700000002</c:v>
                </c:pt>
                <c:pt idx="2346">
                  <c:v>357.06250399999999</c:v>
                </c:pt>
                <c:pt idx="2347">
                  <c:v>369.94667599999997</c:v>
                </c:pt>
                <c:pt idx="2348">
                  <c:v>449.077091</c:v>
                </c:pt>
                <c:pt idx="2349">
                  <c:v>416.52123899999998</c:v>
                </c:pt>
                <c:pt idx="2350">
                  <c:v>436.08125000000001</c:v>
                </c:pt>
                <c:pt idx="2351">
                  <c:v>325.63957799999997</c:v>
                </c:pt>
                <c:pt idx="2352">
                  <c:v>206.36416499999999</c:v>
                </c:pt>
                <c:pt idx="2353">
                  <c:v>153.37707900000001</c:v>
                </c:pt>
                <c:pt idx="2354">
                  <c:v>192.41667200000001</c:v>
                </c:pt>
                <c:pt idx="2355">
                  <c:v>162.54166800000002</c:v>
                </c:pt>
                <c:pt idx="2356">
                  <c:v>151.93583500000003</c:v>
                </c:pt>
                <c:pt idx="2357">
                  <c:v>125.11291700000001</c:v>
                </c:pt>
                <c:pt idx="2358">
                  <c:v>296.00833499999999</c:v>
                </c:pt>
                <c:pt idx="2359">
                  <c:v>544.79249899999991</c:v>
                </c:pt>
                <c:pt idx="2360">
                  <c:v>806.58709699999997</c:v>
                </c:pt>
                <c:pt idx="2361">
                  <c:v>1227.324627</c:v>
                </c:pt>
                <c:pt idx="2362">
                  <c:v>1377.502888</c:v>
                </c:pt>
                <c:pt idx="2363">
                  <c:v>1408.265461</c:v>
                </c:pt>
                <c:pt idx="2364">
                  <c:v>1512.452961</c:v>
                </c:pt>
                <c:pt idx="2365">
                  <c:v>1507.3108750000001</c:v>
                </c:pt>
                <c:pt idx="2366">
                  <c:v>1437.966621</c:v>
                </c:pt>
                <c:pt idx="2367">
                  <c:v>1208.4883340000001</c:v>
                </c:pt>
                <c:pt idx="2368">
                  <c:v>1010.144196</c:v>
                </c:pt>
                <c:pt idx="2369">
                  <c:v>696.84709700000008</c:v>
                </c:pt>
                <c:pt idx="2370">
                  <c:v>479.15415599999994</c:v>
                </c:pt>
                <c:pt idx="2371">
                  <c:v>447.73749699999996</c:v>
                </c:pt>
                <c:pt idx="2372">
                  <c:v>718.36291700000004</c:v>
                </c:pt>
                <c:pt idx="2373">
                  <c:v>1032.570426</c:v>
                </c:pt>
                <c:pt idx="2374">
                  <c:v>1287.8387189999999</c:v>
                </c:pt>
                <c:pt idx="2375">
                  <c:v>1497.937917</c:v>
                </c:pt>
                <c:pt idx="2376">
                  <c:v>1606.95127</c:v>
                </c:pt>
                <c:pt idx="2377">
                  <c:v>1571.5062499999999</c:v>
                </c:pt>
                <c:pt idx="2378">
                  <c:v>1660.083374</c:v>
                </c:pt>
                <c:pt idx="2379">
                  <c:v>1863.9166869999999</c:v>
                </c:pt>
                <c:pt idx="2380">
                  <c:v>2058.8378760000001</c:v>
                </c:pt>
                <c:pt idx="2381">
                  <c:v>2165.194207</c:v>
                </c:pt>
                <c:pt idx="2382">
                  <c:v>2354.5724949999999</c:v>
                </c:pt>
                <c:pt idx="2383">
                  <c:v>2732.7092590000002</c:v>
                </c:pt>
                <c:pt idx="2384">
                  <c:v>2991.1362909999998</c:v>
                </c:pt>
                <c:pt idx="2385">
                  <c:v>3478.2661739999999</c:v>
                </c:pt>
                <c:pt idx="2386">
                  <c:v>3815.776672</c:v>
                </c:pt>
                <c:pt idx="2387">
                  <c:v>3784.9450069999998</c:v>
                </c:pt>
                <c:pt idx="2388">
                  <c:v>3054.90625</c:v>
                </c:pt>
                <c:pt idx="2389">
                  <c:v>2840.137146</c:v>
                </c:pt>
                <c:pt idx="2390">
                  <c:v>2896.516678</c:v>
                </c:pt>
                <c:pt idx="2391">
                  <c:v>3129.462509</c:v>
                </c:pt>
                <c:pt idx="2392">
                  <c:v>3390.4836729999997</c:v>
                </c:pt>
                <c:pt idx="2393">
                  <c:v>4005.4179529999997</c:v>
                </c:pt>
                <c:pt idx="2394">
                  <c:v>3752.8620410000003</c:v>
                </c:pt>
                <c:pt idx="2395">
                  <c:v>3914.621169</c:v>
                </c:pt>
                <c:pt idx="2396">
                  <c:v>4113.0529979999992</c:v>
                </c:pt>
                <c:pt idx="2397">
                  <c:v>4120.580457</c:v>
                </c:pt>
                <c:pt idx="2398">
                  <c:v>3693.5411690000001</c:v>
                </c:pt>
                <c:pt idx="2399">
                  <c:v>3696.6016260000001</c:v>
                </c:pt>
                <c:pt idx="2400">
                  <c:v>3462.992002</c:v>
                </c:pt>
                <c:pt idx="2401">
                  <c:v>3077.7137299999999</c:v>
                </c:pt>
                <c:pt idx="2402">
                  <c:v>2519.5833130000001</c:v>
                </c:pt>
                <c:pt idx="2403">
                  <c:v>2277.4166869999999</c:v>
                </c:pt>
                <c:pt idx="2404">
                  <c:v>2215.5191059999997</c:v>
                </c:pt>
                <c:pt idx="2405">
                  <c:v>2004.5371239999999</c:v>
                </c:pt>
                <c:pt idx="2406">
                  <c:v>1782.581291</c:v>
                </c:pt>
                <c:pt idx="2407">
                  <c:v>1759.037476</c:v>
                </c:pt>
                <c:pt idx="2408">
                  <c:v>1898.985443</c:v>
                </c:pt>
                <c:pt idx="2409">
                  <c:v>2203.5633539999999</c:v>
                </c:pt>
                <c:pt idx="2410">
                  <c:v>2148.1904300000001</c:v>
                </c:pt>
                <c:pt idx="2411">
                  <c:v>2265.9704280000001</c:v>
                </c:pt>
                <c:pt idx="2412">
                  <c:v>2656.5079350000001</c:v>
                </c:pt>
                <c:pt idx="2413">
                  <c:v>2582.4570610000001</c:v>
                </c:pt>
                <c:pt idx="2414">
                  <c:v>2770.7062690000002</c:v>
                </c:pt>
                <c:pt idx="2415">
                  <c:v>2497.7796020000001</c:v>
                </c:pt>
                <c:pt idx="2416">
                  <c:v>2295.878815</c:v>
                </c:pt>
                <c:pt idx="2417">
                  <c:v>1956.213348</c:v>
                </c:pt>
                <c:pt idx="2418">
                  <c:v>1522.947956</c:v>
                </c:pt>
                <c:pt idx="2419">
                  <c:v>1182.274136</c:v>
                </c:pt>
                <c:pt idx="2420">
                  <c:v>846.94333900000004</c:v>
                </c:pt>
                <c:pt idx="2421">
                  <c:v>758.17122899999993</c:v>
                </c:pt>
                <c:pt idx="2422">
                  <c:v>761.60085400000003</c:v>
                </c:pt>
                <c:pt idx="2423">
                  <c:v>732.96210500000007</c:v>
                </c:pt>
                <c:pt idx="2424">
                  <c:v>808.726677</c:v>
                </c:pt>
                <c:pt idx="2425">
                  <c:v>815.16790600000002</c:v>
                </c:pt>
                <c:pt idx="2426">
                  <c:v>1224.541626</c:v>
                </c:pt>
                <c:pt idx="2427">
                  <c:v>1553.7916869999999</c:v>
                </c:pt>
                <c:pt idx="2428">
                  <c:v>1756.6683130000001</c:v>
                </c:pt>
                <c:pt idx="2429">
                  <c:v>2055.3321450000003</c:v>
                </c:pt>
                <c:pt idx="2430">
                  <c:v>2199.4891210000001</c:v>
                </c:pt>
                <c:pt idx="2431">
                  <c:v>3045.4671329999996</c:v>
                </c:pt>
                <c:pt idx="2432">
                  <c:v>3669.5629880000001</c:v>
                </c:pt>
                <c:pt idx="2433">
                  <c:v>3882.5899049999998</c:v>
                </c:pt>
                <c:pt idx="2434">
                  <c:v>4098.0112300000001</c:v>
                </c:pt>
                <c:pt idx="2435">
                  <c:v>3852.0158389999997</c:v>
                </c:pt>
                <c:pt idx="2436">
                  <c:v>3504.9057619999999</c:v>
                </c:pt>
                <c:pt idx="2437">
                  <c:v>3817.3242189999996</c:v>
                </c:pt>
                <c:pt idx="2438">
                  <c:v>3622.1621700000001</c:v>
                </c:pt>
                <c:pt idx="2439">
                  <c:v>3306.579643</c:v>
                </c:pt>
                <c:pt idx="2440">
                  <c:v>3091.7412490000002</c:v>
                </c:pt>
                <c:pt idx="2441">
                  <c:v>2697.3913120000002</c:v>
                </c:pt>
                <c:pt idx="2442">
                  <c:v>2318.5253559999996</c:v>
                </c:pt>
                <c:pt idx="2443">
                  <c:v>2076.1141670000002</c:v>
                </c:pt>
                <c:pt idx="2444">
                  <c:v>1833.8145219999999</c:v>
                </c:pt>
                <c:pt idx="2445">
                  <c:v>1719.1387090000001</c:v>
                </c:pt>
                <c:pt idx="2446">
                  <c:v>1713.6937499999999</c:v>
                </c:pt>
                <c:pt idx="2447">
                  <c:v>1653.4699889999999</c:v>
                </c:pt>
                <c:pt idx="2448">
                  <c:v>1609.7350410000001</c:v>
                </c:pt>
                <c:pt idx="2449">
                  <c:v>1559.793709</c:v>
                </c:pt>
                <c:pt idx="2450">
                  <c:v>1495.2082820000001</c:v>
                </c:pt>
                <c:pt idx="2451">
                  <c:v>1549.333374</c:v>
                </c:pt>
                <c:pt idx="2452">
                  <c:v>1488.9228759999999</c:v>
                </c:pt>
                <c:pt idx="2453">
                  <c:v>1467.7933539999999</c:v>
                </c:pt>
                <c:pt idx="2454">
                  <c:v>1525.692108</c:v>
                </c:pt>
                <c:pt idx="2455">
                  <c:v>1885.9479059999999</c:v>
                </c:pt>
                <c:pt idx="2456">
                  <c:v>2239.0554200000001</c:v>
                </c:pt>
                <c:pt idx="2457">
                  <c:v>2568.950378</c:v>
                </c:pt>
                <c:pt idx="2458">
                  <c:v>2747.174133</c:v>
                </c:pt>
                <c:pt idx="2459">
                  <c:v>3076.6817020000003</c:v>
                </c:pt>
                <c:pt idx="2460">
                  <c:v>3582.8524170000001</c:v>
                </c:pt>
                <c:pt idx="2461">
                  <c:v>3786.8911739999999</c:v>
                </c:pt>
                <c:pt idx="2462">
                  <c:v>3840.6188350000002</c:v>
                </c:pt>
                <c:pt idx="2463">
                  <c:v>3557.8958739999998</c:v>
                </c:pt>
                <c:pt idx="2464">
                  <c:v>3246.214172</c:v>
                </c:pt>
                <c:pt idx="2465">
                  <c:v>2532.7758180000001</c:v>
                </c:pt>
                <c:pt idx="2466">
                  <c:v>2372.6450199999999</c:v>
                </c:pt>
                <c:pt idx="2467">
                  <c:v>2350.32998</c:v>
                </c:pt>
                <c:pt idx="2468">
                  <c:v>2148.5137090000003</c:v>
                </c:pt>
                <c:pt idx="2469">
                  <c:v>2217.552459</c:v>
                </c:pt>
                <c:pt idx="2470">
                  <c:v>2135.7816869999997</c:v>
                </c:pt>
                <c:pt idx="2471">
                  <c:v>1965.5436889999999</c:v>
                </c:pt>
                <c:pt idx="2472">
                  <c:v>1827.234146</c:v>
                </c:pt>
                <c:pt idx="2473">
                  <c:v>1562.3333130000001</c:v>
                </c:pt>
                <c:pt idx="2474">
                  <c:v>1498.041626</c:v>
                </c:pt>
                <c:pt idx="2475">
                  <c:v>1383.541657</c:v>
                </c:pt>
                <c:pt idx="2476">
                  <c:v>1153.942074</c:v>
                </c:pt>
                <c:pt idx="2477">
                  <c:v>978.65084200000001</c:v>
                </c:pt>
                <c:pt idx="2478">
                  <c:v>949.06498699999997</c:v>
                </c:pt>
                <c:pt idx="2479">
                  <c:v>1189.9341420000001</c:v>
                </c:pt>
                <c:pt idx="2480">
                  <c:v>1057.093781</c:v>
                </c:pt>
                <c:pt idx="2481">
                  <c:v>1199.1083490000001</c:v>
                </c:pt>
                <c:pt idx="2482">
                  <c:v>1281.168369</c:v>
                </c:pt>
                <c:pt idx="2483">
                  <c:v>1235.2974850000001</c:v>
                </c:pt>
                <c:pt idx="2484">
                  <c:v>1178.0874859999999</c:v>
                </c:pt>
                <c:pt idx="2485">
                  <c:v>1015.4862209999999</c:v>
                </c:pt>
                <c:pt idx="2486">
                  <c:v>868.43081300000006</c:v>
                </c:pt>
                <c:pt idx="2487">
                  <c:v>815.42665099999999</c:v>
                </c:pt>
                <c:pt idx="2488">
                  <c:v>716.79000900000005</c:v>
                </c:pt>
                <c:pt idx="2489">
                  <c:v>642.41374699999994</c:v>
                </c:pt>
                <c:pt idx="2490">
                  <c:v>595.7204210000001</c:v>
                </c:pt>
                <c:pt idx="2491">
                  <c:v>669.06458900000007</c:v>
                </c:pt>
                <c:pt idx="2492">
                  <c:v>584.72832300000005</c:v>
                </c:pt>
                <c:pt idx="2493">
                  <c:v>617.31333299999994</c:v>
                </c:pt>
                <c:pt idx="2494">
                  <c:v>556.007927</c:v>
                </c:pt>
                <c:pt idx="2495">
                  <c:v>684.11751100000004</c:v>
                </c:pt>
                <c:pt idx="2496">
                  <c:v>841.26916700000004</c:v>
                </c:pt>
                <c:pt idx="2497">
                  <c:v>919.58459400000004</c:v>
                </c:pt>
                <c:pt idx="2498">
                  <c:v>1010.916656</c:v>
                </c:pt>
                <c:pt idx="2499">
                  <c:v>1172.125</c:v>
                </c:pt>
                <c:pt idx="2500">
                  <c:v>1251.310833</c:v>
                </c:pt>
                <c:pt idx="2501">
                  <c:v>1337.647937</c:v>
                </c:pt>
                <c:pt idx="2502">
                  <c:v>1333.48875</c:v>
                </c:pt>
                <c:pt idx="2503">
                  <c:v>1284.5878829999999</c:v>
                </c:pt>
                <c:pt idx="2504">
                  <c:v>1301.5737610000001</c:v>
                </c:pt>
                <c:pt idx="2505">
                  <c:v>1283.022522</c:v>
                </c:pt>
                <c:pt idx="2506">
                  <c:v>1368.220002</c:v>
                </c:pt>
                <c:pt idx="2507">
                  <c:v>1521.0212389999999</c:v>
                </c:pt>
                <c:pt idx="2508">
                  <c:v>1562.584198</c:v>
                </c:pt>
                <c:pt idx="2509">
                  <c:v>1683.8354340000001</c:v>
                </c:pt>
                <c:pt idx="2510">
                  <c:v>1517.1854250000001</c:v>
                </c:pt>
                <c:pt idx="2511">
                  <c:v>1325.2141570000001</c:v>
                </c:pt>
                <c:pt idx="2512">
                  <c:v>956.84667999999999</c:v>
                </c:pt>
                <c:pt idx="2513">
                  <c:v>795.91374199999996</c:v>
                </c:pt>
                <c:pt idx="2514">
                  <c:v>553.24876100000006</c:v>
                </c:pt>
                <c:pt idx="2515">
                  <c:v>519.62584100000004</c:v>
                </c:pt>
                <c:pt idx="2516">
                  <c:v>461.06415599999997</c:v>
                </c:pt>
                <c:pt idx="2517">
                  <c:v>352.274157</c:v>
                </c:pt>
                <c:pt idx="2518">
                  <c:v>446.96875499999999</c:v>
                </c:pt>
                <c:pt idx="2519">
                  <c:v>429.66333300000002</c:v>
                </c:pt>
                <c:pt idx="2520">
                  <c:v>259.519159</c:v>
                </c:pt>
                <c:pt idx="2521">
                  <c:v>221.166664</c:v>
                </c:pt>
                <c:pt idx="2522">
                  <c:v>170.666664</c:v>
                </c:pt>
                <c:pt idx="2523">
                  <c:v>194.04167200000001</c:v>
                </c:pt>
                <c:pt idx="2524">
                  <c:v>170.194164</c:v>
                </c:pt>
                <c:pt idx="2525">
                  <c:v>167.24707799999999</c:v>
                </c:pt>
                <c:pt idx="2526">
                  <c:v>301.20542899999998</c:v>
                </c:pt>
                <c:pt idx="2527">
                  <c:v>503.928764</c:v>
                </c:pt>
                <c:pt idx="2528">
                  <c:v>439.82542799999999</c:v>
                </c:pt>
                <c:pt idx="2529">
                  <c:v>518.42167299999994</c:v>
                </c:pt>
                <c:pt idx="2530">
                  <c:v>680.91125499999998</c:v>
                </c:pt>
                <c:pt idx="2531">
                  <c:v>900.60377700000004</c:v>
                </c:pt>
                <c:pt idx="2532">
                  <c:v>1271.287928</c:v>
                </c:pt>
                <c:pt idx="2533">
                  <c:v>1163.2070980000001</c:v>
                </c:pt>
                <c:pt idx="2534">
                  <c:v>1115.267065</c:v>
                </c:pt>
                <c:pt idx="2535">
                  <c:v>1039.9529149999998</c:v>
                </c:pt>
                <c:pt idx="2536">
                  <c:v>740.04585199999997</c:v>
                </c:pt>
                <c:pt idx="2537">
                  <c:v>541.50875099999996</c:v>
                </c:pt>
                <c:pt idx="2538">
                  <c:v>346.99749699999995</c:v>
                </c:pt>
                <c:pt idx="2539">
                  <c:v>388.245</c:v>
                </c:pt>
                <c:pt idx="2540">
                  <c:v>555.67415600000004</c:v>
                </c:pt>
                <c:pt idx="2541">
                  <c:v>652.19833300000005</c:v>
                </c:pt>
                <c:pt idx="2542">
                  <c:v>713.76667699999996</c:v>
                </c:pt>
                <c:pt idx="2543">
                  <c:v>637.82998899999996</c:v>
                </c:pt>
                <c:pt idx="2544">
                  <c:v>638.35542699999996</c:v>
                </c:pt>
                <c:pt idx="2545">
                  <c:v>596.375</c:v>
                </c:pt>
                <c:pt idx="2546">
                  <c:v>533.91667200000006</c:v>
                </c:pt>
                <c:pt idx="2547">
                  <c:v>565.45832799999994</c:v>
                </c:pt>
                <c:pt idx="2548">
                  <c:v>463.627925</c:v>
                </c:pt>
                <c:pt idx="2549">
                  <c:v>534.334159</c:v>
                </c:pt>
                <c:pt idx="2550">
                  <c:v>806.97502199999997</c:v>
                </c:pt>
                <c:pt idx="2551">
                  <c:v>1146.7741860000001</c:v>
                </c:pt>
                <c:pt idx="2552">
                  <c:v>1430.64499</c:v>
                </c:pt>
                <c:pt idx="2553">
                  <c:v>1897.2541200000001</c:v>
                </c:pt>
                <c:pt idx="2554">
                  <c:v>2358.6650239999999</c:v>
                </c:pt>
                <c:pt idx="2555">
                  <c:v>2604.5682670000001</c:v>
                </c:pt>
                <c:pt idx="2556">
                  <c:v>2541.4479369999999</c:v>
                </c:pt>
                <c:pt idx="2557">
                  <c:v>2401.4845350000001</c:v>
                </c:pt>
                <c:pt idx="2558">
                  <c:v>2268.2699590000002</c:v>
                </c:pt>
                <c:pt idx="2559">
                  <c:v>2203.8670499999998</c:v>
                </c:pt>
                <c:pt idx="2560">
                  <c:v>2082.2029419999999</c:v>
                </c:pt>
                <c:pt idx="2561">
                  <c:v>1719.8120880000001</c:v>
                </c:pt>
                <c:pt idx="2562">
                  <c:v>1206.726639</c:v>
                </c:pt>
                <c:pt idx="2563">
                  <c:v>1148.609146</c:v>
                </c:pt>
                <c:pt idx="2564">
                  <c:v>1115.3424889999999</c:v>
                </c:pt>
                <c:pt idx="2565">
                  <c:v>1020.773313</c:v>
                </c:pt>
                <c:pt idx="2566">
                  <c:v>1047.6762189999999</c:v>
                </c:pt>
                <c:pt idx="2567">
                  <c:v>1160.8678960000002</c:v>
                </c:pt>
                <c:pt idx="2568">
                  <c:v>1097.767531</c:v>
                </c:pt>
                <c:pt idx="2569">
                  <c:v>884.70831299999998</c:v>
                </c:pt>
                <c:pt idx="2570">
                  <c:v>816.70831299999998</c:v>
                </c:pt>
                <c:pt idx="2571">
                  <c:v>851.08331299999998</c:v>
                </c:pt>
                <c:pt idx="2572">
                  <c:v>935.45958900000005</c:v>
                </c:pt>
                <c:pt idx="2573">
                  <c:v>927.760807</c:v>
                </c:pt>
                <c:pt idx="2574">
                  <c:v>1338.831635</c:v>
                </c:pt>
                <c:pt idx="2575">
                  <c:v>1566.9150079999999</c:v>
                </c:pt>
                <c:pt idx="2576">
                  <c:v>1779.2962029999999</c:v>
                </c:pt>
                <c:pt idx="2577">
                  <c:v>2270.354949</c:v>
                </c:pt>
                <c:pt idx="2578">
                  <c:v>2882.174622</c:v>
                </c:pt>
                <c:pt idx="2579">
                  <c:v>3156.5516820000003</c:v>
                </c:pt>
                <c:pt idx="2580">
                  <c:v>3367.684174</c:v>
                </c:pt>
                <c:pt idx="2581">
                  <c:v>3582.236664</c:v>
                </c:pt>
                <c:pt idx="2582">
                  <c:v>3823.3458250000003</c:v>
                </c:pt>
                <c:pt idx="2583">
                  <c:v>3636.446289</c:v>
                </c:pt>
                <c:pt idx="2584">
                  <c:v>3169.025024</c:v>
                </c:pt>
                <c:pt idx="2585">
                  <c:v>2966.6083979999999</c:v>
                </c:pt>
                <c:pt idx="2586">
                  <c:v>2114.2892070000003</c:v>
                </c:pt>
                <c:pt idx="2587">
                  <c:v>1934.0383940000002</c:v>
                </c:pt>
                <c:pt idx="2588">
                  <c:v>1669.7475199999999</c:v>
                </c:pt>
                <c:pt idx="2589">
                  <c:v>1667.142104</c:v>
                </c:pt>
                <c:pt idx="2590">
                  <c:v>1723.4292280000002</c:v>
                </c:pt>
                <c:pt idx="2591">
                  <c:v>1344.246676</c:v>
                </c:pt>
                <c:pt idx="2592">
                  <c:v>1256.8908329999999</c:v>
                </c:pt>
                <c:pt idx="2593">
                  <c:v>997.55835400000001</c:v>
                </c:pt>
                <c:pt idx="2594">
                  <c:v>816.875</c:v>
                </c:pt>
                <c:pt idx="2595">
                  <c:v>486.20833600000003</c:v>
                </c:pt>
                <c:pt idx="2596">
                  <c:v>580.66540299999997</c:v>
                </c:pt>
                <c:pt idx="2597">
                  <c:v>625.68372699999998</c:v>
                </c:pt>
                <c:pt idx="2598">
                  <c:v>1008.923309</c:v>
                </c:pt>
                <c:pt idx="2599">
                  <c:v>1628.5470580000001</c:v>
                </c:pt>
                <c:pt idx="2600">
                  <c:v>2088.751679</c:v>
                </c:pt>
                <c:pt idx="2601">
                  <c:v>2812.94751</c:v>
                </c:pt>
                <c:pt idx="2602">
                  <c:v>3101.3533639999996</c:v>
                </c:pt>
                <c:pt idx="2603">
                  <c:v>3472.3891599999997</c:v>
                </c:pt>
                <c:pt idx="2604">
                  <c:v>3604.4492190000001</c:v>
                </c:pt>
                <c:pt idx="2605">
                  <c:v>3598.9333799999999</c:v>
                </c:pt>
                <c:pt idx="2606">
                  <c:v>3497.6820680000001</c:v>
                </c:pt>
                <c:pt idx="2607">
                  <c:v>3371.5220339999996</c:v>
                </c:pt>
                <c:pt idx="2608">
                  <c:v>3186.5966800000001</c:v>
                </c:pt>
                <c:pt idx="2609">
                  <c:v>2637.3950199999999</c:v>
                </c:pt>
                <c:pt idx="2610">
                  <c:v>2305.8179020000002</c:v>
                </c:pt>
                <c:pt idx="2611">
                  <c:v>1830.512937</c:v>
                </c:pt>
                <c:pt idx="2612">
                  <c:v>1966.1645429999999</c:v>
                </c:pt>
                <c:pt idx="2613">
                  <c:v>1980.6553960000001</c:v>
                </c:pt>
                <c:pt idx="2614">
                  <c:v>1766.7624800000001</c:v>
                </c:pt>
                <c:pt idx="2615">
                  <c:v>1615.67752</c:v>
                </c:pt>
                <c:pt idx="2616">
                  <c:v>1748.5491460000001</c:v>
                </c:pt>
                <c:pt idx="2617">
                  <c:v>1571.8346039999999</c:v>
                </c:pt>
                <c:pt idx="2618">
                  <c:v>1663.25</c:v>
                </c:pt>
                <c:pt idx="2619">
                  <c:v>1657.5416869999999</c:v>
                </c:pt>
                <c:pt idx="2620">
                  <c:v>1947.7987699999999</c:v>
                </c:pt>
                <c:pt idx="2621">
                  <c:v>2134.972878</c:v>
                </c:pt>
                <c:pt idx="2622">
                  <c:v>2339.2642210000004</c:v>
                </c:pt>
                <c:pt idx="2623">
                  <c:v>3133.0225220000002</c:v>
                </c:pt>
                <c:pt idx="2624">
                  <c:v>3454.9461670000001</c:v>
                </c:pt>
                <c:pt idx="2625">
                  <c:v>3996.0667109999999</c:v>
                </c:pt>
                <c:pt idx="2626">
                  <c:v>4010.8484500000004</c:v>
                </c:pt>
                <c:pt idx="2627">
                  <c:v>4225.7045900000003</c:v>
                </c:pt>
                <c:pt idx="2628">
                  <c:v>4233.0442499999999</c:v>
                </c:pt>
                <c:pt idx="2629">
                  <c:v>4217.9157720000003</c:v>
                </c:pt>
                <c:pt idx="2630">
                  <c:v>4127.9744870000004</c:v>
                </c:pt>
                <c:pt idx="2631">
                  <c:v>3743.25</c:v>
                </c:pt>
                <c:pt idx="2632">
                  <c:v>3247.3961790000003</c:v>
                </c:pt>
                <c:pt idx="2633">
                  <c:v>2509.6896360000001</c:v>
                </c:pt>
                <c:pt idx="2634">
                  <c:v>2211.8099820000002</c:v>
                </c:pt>
                <c:pt idx="2635">
                  <c:v>1881.942104</c:v>
                </c:pt>
                <c:pt idx="2636">
                  <c:v>1847.9354169999999</c:v>
                </c:pt>
                <c:pt idx="2637">
                  <c:v>1763.951667</c:v>
                </c:pt>
                <c:pt idx="2638">
                  <c:v>1572.8945630000001</c:v>
                </c:pt>
                <c:pt idx="2639">
                  <c:v>1582.914583</c:v>
                </c:pt>
                <c:pt idx="2640">
                  <c:v>1712.5629369999999</c:v>
                </c:pt>
                <c:pt idx="2641">
                  <c:v>1465.791626</c:v>
                </c:pt>
                <c:pt idx="2642">
                  <c:v>1381.7083130000001</c:v>
                </c:pt>
                <c:pt idx="2643">
                  <c:v>1270.9166869999999</c:v>
                </c:pt>
                <c:pt idx="2644">
                  <c:v>1019.611261</c:v>
                </c:pt>
                <c:pt idx="2645">
                  <c:v>1072.426655</c:v>
                </c:pt>
                <c:pt idx="2646">
                  <c:v>1288.6449889999999</c:v>
                </c:pt>
                <c:pt idx="2647">
                  <c:v>1624.5170900000001</c:v>
                </c:pt>
                <c:pt idx="2648">
                  <c:v>1763.308319</c:v>
                </c:pt>
                <c:pt idx="2649">
                  <c:v>2088.4474799999998</c:v>
                </c:pt>
                <c:pt idx="2650">
                  <c:v>2583.3679809999999</c:v>
                </c:pt>
                <c:pt idx="2651">
                  <c:v>2850.7763059999997</c:v>
                </c:pt>
                <c:pt idx="2652">
                  <c:v>2950.7271430000001</c:v>
                </c:pt>
                <c:pt idx="2653">
                  <c:v>2811.187531</c:v>
                </c:pt>
                <c:pt idx="2654">
                  <c:v>2628.1861869999998</c:v>
                </c:pt>
                <c:pt idx="2655">
                  <c:v>2172.364975</c:v>
                </c:pt>
                <c:pt idx="2656">
                  <c:v>1935.4453739999999</c:v>
                </c:pt>
                <c:pt idx="2657">
                  <c:v>1481.5503840000001</c:v>
                </c:pt>
                <c:pt idx="2658">
                  <c:v>1027.2854320000001</c:v>
                </c:pt>
                <c:pt idx="2659">
                  <c:v>854.51001099999996</c:v>
                </c:pt>
                <c:pt idx="2660">
                  <c:v>974.04126099999996</c:v>
                </c:pt>
                <c:pt idx="2661">
                  <c:v>1056.980417</c:v>
                </c:pt>
                <c:pt idx="2662">
                  <c:v>1080.48251</c:v>
                </c:pt>
                <c:pt idx="2663">
                  <c:v>1116.7324590000001</c:v>
                </c:pt>
                <c:pt idx="2664">
                  <c:v>1387.7878759999999</c:v>
                </c:pt>
                <c:pt idx="2665">
                  <c:v>1317.6487500000001</c:v>
                </c:pt>
                <c:pt idx="2666">
                  <c:v>1346.5</c:v>
                </c:pt>
                <c:pt idx="2667">
                  <c:v>1361.1666869999999</c:v>
                </c:pt>
                <c:pt idx="2668">
                  <c:v>1367.5879070000001</c:v>
                </c:pt>
                <c:pt idx="2669">
                  <c:v>1617.7116470000001</c:v>
                </c:pt>
                <c:pt idx="2670">
                  <c:v>1843.21875</c:v>
                </c:pt>
                <c:pt idx="2671">
                  <c:v>2305.2708130000001</c:v>
                </c:pt>
                <c:pt idx="2672">
                  <c:v>2543.1270749999999</c:v>
                </c:pt>
                <c:pt idx="2673">
                  <c:v>2704.624969</c:v>
                </c:pt>
                <c:pt idx="2674">
                  <c:v>2724.8753969999998</c:v>
                </c:pt>
                <c:pt idx="2675">
                  <c:v>3039.6904599999998</c:v>
                </c:pt>
                <c:pt idx="2676">
                  <c:v>3168.240448</c:v>
                </c:pt>
                <c:pt idx="2677">
                  <c:v>3400.4533689999998</c:v>
                </c:pt>
                <c:pt idx="2678">
                  <c:v>2867.7357790000001</c:v>
                </c:pt>
                <c:pt idx="2679">
                  <c:v>2575.5641169999999</c:v>
                </c:pt>
                <c:pt idx="2680">
                  <c:v>2280.0712590000003</c:v>
                </c:pt>
                <c:pt idx="2681">
                  <c:v>1783.612916</c:v>
                </c:pt>
                <c:pt idx="2682">
                  <c:v>1258.309555</c:v>
                </c:pt>
                <c:pt idx="2683">
                  <c:v>1305.9529070000001</c:v>
                </c:pt>
                <c:pt idx="2684">
                  <c:v>1035.589594</c:v>
                </c:pt>
                <c:pt idx="2685">
                  <c:v>1049.0662500000001</c:v>
                </c:pt>
                <c:pt idx="2686">
                  <c:v>1149.762093</c:v>
                </c:pt>
                <c:pt idx="2687">
                  <c:v>1011.705823</c:v>
                </c:pt>
                <c:pt idx="2688">
                  <c:v>1509.395</c:v>
                </c:pt>
                <c:pt idx="2689">
                  <c:v>1657.0833130000001</c:v>
                </c:pt>
                <c:pt idx="2690">
                  <c:v>1715.5000610000002</c:v>
                </c:pt>
                <c:pt idx="2691">
                  <c:v>1533.3333440000001</c:v>
                </c:pt>
                <c:pt idx="2692">
                  <c:v>1244.8358330000001</c:v>
                </c:pt>
                <c:pt idx="2693">
                  <c:v>1209.304594</c:v>
                </c:pt>
                <c:pt idx="2694">
                  <c:v>1079.787055</c:v>
                </c:pt>
                <c:pt idx="2695">
                  <c:v>1110.7737729999999</c:v>
                </c:pt>
                <c:pt idx="2696">
                  <c:v>1690.4021</c:v>
                </c:pt>
                <c:pt idx="2697">
                  <c:v>1968.6012110000001</c:v>
                </c:pt>
                <c:pt idx="2698">
                  <c:v>1984.55333</c:v>
                </c:pt>
                <c:pt idx="2699">
                  <c:v>1979.9749609999999</c:v>
                </c:pt>
                <c:pt idx="2700">
                  <c:v>2047.656616</c:v>
                </c:pt>
                <c:pt idx="2701">
                  <c:v>1976.40834</c:v>
                </c:pt>
                <c:pt idx="2702">
                  <c:v>1674.1900019999998</c:v>
                </c:pt>
                <c:pt idx="2703">
                  <c:v>1575.489609</c:v>
                </c:pt>
                <c:pt idx="2704">
                  <c:v>1374.427459</c:v>
                </c:pt>
                <c:pt idx="2705">
                  <c:v>977.19706700000006</c:v>
                </c:pt>
                <c:pt idx="2706">
                  <c:v>534.87957700000004</c:v>
                </c:pt>
                <c:pt idx="2707">
                  <c:v>350.12374999999997</c:v>
                </c:pt>
                <c:pt idx="2708">
                  <c:v>383.514589</c:v>
                </c:pt>
                <c:pt idx="2709">
                  <c:v>485.48873900000001</c:v>
                </c:pt>
                <c:pt idx="2710">
                  <c:v>599.09457299999997</c:v>
                </c:pt>
                <c:pt idx="2711">
                  <c:v>680.57248900000002</c:v>
                </c:pt>
                <c:pt idx="2712">
                  <c:v>701.39</c:v>
                </c:pt>
                <c:pt idx="2713">
                  <c:v>656.08376099999998</c:v>
                </c:pt>
                <c:pt idx="2714">
                  <c:v>728.25</c:v>
                </c:pt>
                <c:pt idx="2715">
                  <c:v>757.20831199999998</c:v>
                </c:pt>
                <c:pt idx="2716">
                  <c:v>740.15959399999997</c:v>
                </c:pt>
                <c:pt idx="2717">
                  <c:v>888.30668800000001</c:v>
                </c:pt>
                <c:pt idx="2718">
                  <c:v>965.492073</c:v>
                </c:pt>
                <c:pt idx="2719">
                  <c:v>1305.185424</c:v>
                </c:pt>
                <c:pt idx="2720">
                  <c:v>1466.264175</c:v>
                </c:pt>
                <c:pt idx="2721">
                  <c:v>1481.019562</c:v>
                </c:pt>
                <c:pt idx="2722">
                  <c:v>1543.9591680000001</c:v>
                </c:pt>
                <c:pt idx="2723">
                  <c:v>1538.4433280000001</c:v>
                </c:pt>
                <c:pt idx="2724">
                  <c:v>1672.558747</c:v>
                </c:pt>
                <c:pt idx="2725">
                  <c:v>1662.6316219999999</c:v>
                </c:pt>
                <c:pt idx="2726">
                  <c:v>1541.2783200000001</c:v>
                </c:pt>
                <c:pt idx="2727">
                  <c:v>1750.2841490000001</c:v>
                </c:pt>
                <c:pt idx="2728">
                  <c:v>1802.4346009999999</c:v>
                </c:pt>
                <c:pt idx="2729">
                  <c:v>1835.091248</c:v>
                </c:pt>
                <c:pt idx="2730">
                  <c:v>1920.0287510000001</c:v>
                </c:pt>
                <c:pt idx="2731">
                  <c:v>2082.9587499999998</c:v>
                </c:pt>
                <c:pt idx="2732">
                  <c:v>2071.71</c:v>
                </c:pt>
                <c:pt idx="2733">
                  <c:v>2070.1799389999996</c:v>
                </c:pt>
                <c:pt idx="2734">
                  <c:v>1961.392957</c:v>
                </c:pt>
                <c:pt idx="2735">
                  <c:v>2173.3708739999997</c:v>
                </c:pt>
                <c:pt idx="2736">
                  <c:v>2112.1866869999999</c:v>
                </c:pt>
                <c:pt idx="2737">
                  <c:v>1919.5474389999997</c:v>
                </c:pt>
                <c:pt idx="2738">
                  <c:v>2485.9583130000001</c:v>
                </c:pt>
                <c:pt idx="2739">
                  <c:v>2429.9583739999998</c:v>
                </c:pt>
                <c:pt idx="2740">
                  <c:v>2807.0516260000004</c:v>
                </c:pt>
                <c:pt idx="2741">
                  <c:v>2894.163313</c:v>
                </c:pt>
                <c:pt idx="2742">
                  <c:v>2750.8124769999999</c:v>
                </c:pt>
                <c:pt idx="2743">
                  <c:v>3102.4166260000002</c:v>
                </c:pt>
                <c:pt idx="2744">
                  <c:v>3628.1204830000001</c:v>
                </c:pt>
                <c:pt idx="2745">
                  <c:v>3979.7369389999994</c:v>
                </c:pt>
                <c:pt idx="2746">
                  <c:v>3961.5170900000003</c:v>
                </c:pt>
                <c:pt idx="2747">
                  <c:v>4051.8150019999998</c:v>
                </c:pt>
                <c:pt idx="2748">
                  <c:v>3923.8179319999999</c:v>
                </c:pt>
                <c:pt idx="2749">
                  <c:v>4101.3675540000004</c:v>
                </c:pt>
                <c:pt idx="2750">
                  <c:v>4294.7541499999998</c:v>
                </c:pt>
                <c:pt idx="2751">
                  <c:v>4429.2983400000003</c:v>
                </c:pt>
                <c:pt idx="2752">
                  <c:v>4480.9116819999999</c:v>
                </c:pt>
                <c:pt idx="2753">
                  <c:v>4337.0883480000002</c:v>
                </c:pt>
                <c:pt idx="2754">
                  <c:v>4170.7215419999993</c:v>
                </c:pt>
                <c:pt idx="2755">
                  <c:v>4079.0242069999999</c:v>
                </c:pt>
                <c:pt idx="2756">
                  <c:v>3979.2854980000002</c:v>
                </c:pt>
                <c:pt idx="2757">
                  <c:v>3865.6654569999996</c:v>
                </c:pt>
                <c:pt idx="2758">
                  <c:v>3715.9763310000003</c:v>
                </c:pt>
                <c:pt idx="2759">
                  <c:v>3867.8329980000003</c:v>
                </c:pt>
                <c:pt idx="2760">
                  <c:v>3559.6596650000001</c:v>
                </c:pt>
                <c:pt idx="2761">
                  <c:v>3610.6773779999994</c:v>
                </c:pt>
                <c:pt idx="2762">
                  <c:v>3567.25</c:v>
                </c:pt>
                <c:pt idx="2763">
                  <c:v>3406.2916260000002</c:v>
                </c:pt>
                <c:pt idx="2764">
                  <c:v>3345.46875</c:v>
                </c:pt>
                <c:pt idx="2765">
                  <c:v>3302.2496639999999</c:v>
                </c:pt>
                <c:pt idx="2766">
                  <c:v>3215.3775019999998</c:v>
                </c:pt>
                <c:pt idx="2767">
                  <c:v>3811.8213500000002</c:v>
                </c:pt>
                <c:pt idx="2768">
                  <c:v>4044.1758420000001</c:v>
                </c:pt>
                <c:pt idx="2769">
                  <c:v>4690.3753660000002</c:v>
                </c:pt>
                <c:pt idx="2770">
                  <c:v>4978.1669309999997</c:v>
                </c:pt>
                <c:pt idx="2771">
                  <c:v>5003.6862789999996</c:v>
                </c:pt>
                <c:pt idx="2772">
                  <c:v>4976.4013059999997</c:v>
                </c:pt>
                <c:pt idx="2773">
                  <c:v>5072.2410889999992</c:v>
                </c:pt>
                <c:pt idx="2774">
                  <c:v>4780.9462890000004</c:v>
                </c:pt>
                <c:pt idx="2775">
                  <c:v>4714.1366580000004</c:v>
                </c:pt>
                <c:pt idx="2776">
                  <c:v>4484.4338379999999</c:v>
                </c:pt>
                <c:pt idx="2777">
                  <c:v>3707.4416500000002</c:v>
                </c:pt>
                <c:pt idx="2778">
                  <c:v>3580.6462550000001</c:v>
                </c:pt>
                <c:pt idx="2779">
                  <c:v>3171.352601</c:v>
                </c:pt>
                <c:pt idx="2780">
                  <c:v>2837.06873</c:v>
                </c:pt>
                <c:pt idx="2781">
                  <c:v>2700.1212090000004</c:v>
                </c:pt>
                <c:pt idx="2782">
                  <c:v>2483.1054369999997</c:v>
                </c:pt>
                <c:pt idx="2783">
                  <c:v>2802.708709</c:v>
                </c:pt>
                <c:pt idx="2784">
                  <c:v>2684.7720829999998</c:v>
                </c:pt>
                <c:pt idx="2785">
                  <c:v>2759.4196039999997</c:v>
                </c:pt>
                <c:pt idx="2786">
                  <c:v>2925.75</c:v>
                </c:pt>
                <c:pt idx="2787">
                  <c:v>2881.75</c:v>
                </c:pt>
                <c:pt idx="2788">
                  <c:v>2949.5329569999999</c:v>
                </c:pt>
                <c:pt idx="2789">
                  <c:v>2844.4737279999999</c:v>
                </c:pt>
                <c:pt idx="2790">
                  <c:v>2983.0853880000004</c:v>
                </c:pt>
                <c:pt idx="2791">
                  <c:v>3367.5824590000002</c:v>
                </c:pt>
                <c:pt idx="2792">
                  <c:v>4189.7528080000002</c:v>
                </c:pt>
                <c:pt idx="2793">
                  <c:v>4376</c:v>
                </c:pt>
                <c:pt idx="2794">
                  <c:v>4073.05249</c:v>
                </c:pt>
                <c:pt idx="2795">
                  <c:v>4228.3725589999995</c:v>
                </c:pt>
                <c:pt idx="2796">
                  <c:v>4078.5145259999999</c:v>
                </c:pt>
                <c:pt idx="2797">
                  <c:v>4055.8254999999999</c:v>
                </c:pt>
                <c:pt idx="2798">
                  <c:v>3801.4113160000002</c:v>
                </c:pt>
                <c:pt idx="2799">
                  <c:v>3624.9746700000001</c:v>
                </c:pt>
                <c:pt idx="2800">
                  <c:v>3283.8949590000002</c:v>
                </c:pt>
                <c:pt idx="2801">
                  <c:v>2683.4487300000001</c:v>
                </c:pt>
                <c:pt idx="2802">
                  <c:v>2040.7504730000001</c:v>
                </c:pt>
                <c:pt idx="2803">
                  <c:v>1536.6428869999997</c:v>
                </c:pt>
                <c:pt idx="2804">
                  <c:v>992.85168699999997</c:v>
                </c:pt>
                <c:pt idx="2805">
                  <c:v>884.54792699999996</c:v>
                </c:pt>
                <c:pt idx="2806">
                  <c:v>796.90456199999994</c:v>
                </c:pt>
                <c:pt idx="2807">
                  <c:v>781.75289499999997</c:v>
                </c:pt>
                <c:pt idx="2808">
                  <c:v>687.31707299999994</c:v>
                </c:pt>
                <c:pt idx="2809">
                  <c:v>550.42082300000004</c:v>
                </c:pt>
                <c:pt idx="2810">
                  <c:v>411.83709400000004</c:v>
                </c:pt>
                <c:pt idx="2811">
                  <c:v>222.83791099999999</c:v>
                </c:pt>
                <c:pt idx="2812">
                  <c:v>195.808336</c:v>
                </c:pt>
                <c:pt idx="2813">
                  <c:v>254.05749500000002</c:v>
                </c:pt>
                <c:pt idx="2814">
                  <c:v>521.51251200000002</c:v>
                </c:pt>
                <c:pt idx="2815">
                  <c:v>722.77502400000003</c:v>
                </c:pt>
                <c:pt idx="2816">
                  <c:v>1373.7932970000002</c:v>
                </c:pt>
                <c:pt idx="2817">
                  <c:v>1658.6892089999999</c:v>
                </c:pt>
                <c:pt idx="2818">
                  <c:v>1716.5195229999999</c:v>
                </c:pt>
                <c:pt idx="2819">
                  <c:v>1847.109573</c:v>
                </c:pt>
                <c:pt idx="2820">
                  <c:v>1819.0116889999999</c:v>
                </c:pt>
                <c:pt idx="2821">
                  <c:v>1667.41752</c:v>
                </c:pt>
                <c:pt idx="2822">
                  <c:v>1317.082932</c:v>
                </c:pt>
                <c:pt idx="2823">
                  <c:v>1094.6233219999999</c:v>
                </c:pt>
                <c:pt idx="2824">
                  <c:v>847.30206999999996</c:v>
                </c:pt>
                <c:pt idx="2825">
                  <c:v>729.14582799999994</c:v>
                </c:pt>
                <c:pt idx="2826">
                  <c:v>582.87666300000001</c:v>
                </c:pt>
                <c:pt idx="2827">
                  <c:v>380.74833099999995</c:v>
                </c:pt>
                <c:pt idx="2828">
                  <c:v>264.821665</c:v>
                </c:pt>
                <c:pt idx="2829">
                  <c:v>188.21375</c:v>
                </c:pt>
                <c:pt idx="2830">
                  <c:v>144.860005</c:v>
                </c:pt>
                <c:pt idx="2831">
                  <c:v>106.010003</c:v>
                </c:pt>
                <c:pt idx="2832">
                  <c:v>93.067084000000008</c:v>
                </c:pt>
                <c:pt idx="2833">
                  <c:v>108.837503</c:v>
                </c:pt>
                <c:pt idx="2834">
                  <c:v>142.83792199999999</c:v>
                </c:pt>
                <c:pt idx="2835">
                  <c:v>296.37917499999998</c:v>
                </c:pt>
                <c:pt idx="2836">
                  <c:v>478.84541100000001</c:v>
                </c:pt>
                <c:pt idx="2837">
                  <c:v>683.08792999999991</c:v>
                </c:pt>
                <c:pt idx="2838">
                  <c:v>973.98292500000002</c:v>
                </c:pt>
                <c:pt idx="2839">
                  <c:v>1088.8845679999999</c:v>
                </c:pt>
                <c:pt idx="2840">
                  <c:v>1720.8166810000002</c:v>
                </c:pt>
                <c:pt idx="2841">
                  <c:v>2577.6441960000002</c:v>
                </c:pt>
                <c:pt idx="2842">
                  <c:v>3507.4371040000001</c:v>
                </c:pt>
                <c:pt idx="2843">
                  <c:v>4535.259583</c:v>
                </c:pt>
                <c:pt idx="2844">
                  <c:v>4436.4437870000002</c:v>
                </c:pt>
                <c:pt idx="2845">
                  <c:v>4569.2079469999999</c:v>
                </c:pt>
                <c:pt idx="2846">
                  <c:v>4746.0392460000003</c:v>
                </c:pt>
                <c:pt idx="2847">
                  <c:v>4383.3258059999998</c:v>
                </c:pt>
                <c:pt idx="2848">
                  <c:v>4066.6044309999997</c:v>
                </c:pt>
                <c:pt idx="2849">
                  <c:v>3599.8788450000002</c:v>
                </c:pt>
                <c:pt idx="2850">
                  <c:v>3248.6634370000002</c:v>
                </c:pt>
                <c:pt idx="2851">
                  <c:v>2890.406352</c:v>
                </c:pt>
                <c:pt idx="2852">
                  <c:v>3123.9079780000002</c:v>
                </c:pt>
                <c:pt idx="2853">
                  <c:v>2814.0912499999999</c:v>
                </c:pt>
                <c:pt idx="2854">
                  <c:v>2522.1146039999999</c:v>
                </c:pt>
                <c:pt idx="2855">
                  <c:v>2512.1358129999999</c:v>
                </c:pt>
                <c:pt idx="2856">
                  <c:v>2396.9020219999998</c:v>
                </c:pt>
                <c:pt idx="2857">
                  <c:v>2286.962896</c:v>
                </c:pt>
                <c:pt idx="2858">
                  <c:v>2151.3379569999997</c:v>
                </c:pt>
                <c:pt idx="2859">
                  <c:v>1945.670854</c:v>
                </c:pt>
                <c:pt idx="2860">
                  <c:v>1816.0116869999999</c:v>
                </c:pt>
                <c:pt idx="2861">
                  <c:v>1833.4329760000003</c:v>
                </c:pt>
                <c:pt idx="2862">
                  <c:v>1869.115051</c:v>
                </c:pt>
                <c:pt idx="2863">
                  <c:v>2034.542541</c:v>
                </c:pt>
                <c:pt idx="2864">
                  <c:v>2865.1762389999999</c:v>
                </c:pt>
                <c:pt idx="2865">
                  <c:v>2552.8200379999998</c:v>
                </c:pt>
                <c:pt idx="2866">
                  <c:v>2653.3287350000001</c:v>
                </c:pt>
                <c:pt idx="2867">
                  <c:v>2521.643372</c:v>
                </c:pt>
                <c:pt idx="2868">
                  <c:v>2175.8070889999999</c:v>
                </c:pt>
                <c:pt idx="2869">
                  <c:v>2155.5958049999999</c:v>
                </c:pt>
                <c:pt idx="2870">
                  <c:v>1945.557922</c:v>
                </c:pt>
                <c:pt idx="2871">
                  <c:v>2324.7254790000002</c:v>
                </c:pt>
                <c:pt idx="2872">
                  <c:v>1901.9216689999998</c:v>
                </c:pt>
                <c:pt idx="2873">
                  <c:v>1289.4829100000002</c:v>
                </c:pt>
                <c:pt idx="2874">
                  <c:v>777.41750300000001</c:v>
                </c:pt>
                <c:pt idx="2875">
                  <c:v>484.34457299999997</c:v>
                </c:pt>
                <c:pt idx="2876">
                  <c:v>408.72375</c:v>
                </c:pt>
                <c:pt idx="2877">
                  <c:v>511.62333899999999</c:v>
                </c:pt>
                <c:pt idx="2878">
                  <c:v>521.03041099999996</c:v>
                </c:pt>
                <c:pt idx="2879">
                  <c:v>715.51001099999996</c:v>
                </c:pt>
                <c:pt idx="2880">
                  <c:v>731.44707300000005</c:v>
                </c:pt>
                <c:pt idx="2881">
                  <c:v>813.37955199999999</c:v>
                </c:pt>
                <c:pt idx="2882">
                  <c:v>1050.1712699999998</c:v>
                </c:pt>
                <c:pt idx="2883">
                  <c:v>1273.712896</c:v>
                </c:pt>
                <c:pt idx="2884">
                  <c:v>1520.518292</c:v>
                </c:pt>
                <c:pt idx="2885">
                  <c:v>1818.6724780000002</c:v>
                </c:pt>
                <c:pt idx="2886">
                  <c:v>2116.0470580000001</c:v>
                </c:pt>
                <c:pt idx="2887">
                  <c:v>2454.5628659999998</c:v>
                </c:pt>
                <c:pt idx="2888">
                  <c:v>3200.8896479999999</c:v>
                </c:pt>
                <c:pt idx="2889">
                  <c:v>3843.4308470000001</c:v>
                </c:pt>
                <c:pt idx="2890">
                  <c:v>3753.5487060000005</c:v>
                </c:pt>
                <c:pt idx="2891">
                  <c:v>4332.3553469999997</c:v>
                </c:pt>
                <c:pt idx="2892">
                  <c:v>3980.5303960000001</c:v>
                </c:pt>
                <c:pt idx="2893">
                  <c:v>3627.6212770000002</c:v>
                </c:pt>
                <c:pt idx="2894">
                  <c:v>3341.768677</c:v>
                </c:pt>
                <c:pt idx="2895">
                  <c:v>3333.3912350000001</c:v>
                </c:pt>
                <c:pt idx="2896">
                  <c:v>2823.594971</c:v>
                </c:pt>
                <c:pt idx="2897">
                  <c:v>2342.2745360000004</c:v>
                </c:pt>
                <c:pt idx="2898">
                  <c:v>1912.1699899999999</c:v>
                </c:pt>
                <c:pt idx="2899">
                  <c:v>2124.8966869999999</c:v>
                </c:pt>
                <c:pt idx="2900">
                  <c:v>2426.5503760000001</c:v>
                </c:pt>
                <c:pt idx="2901">
                  <c:v>2569.9237909999997</c:v>
                </c:pt>
                <c:pt idx="2902">
                  <c:v>2644.5716670000002</c:v>
                </c:pt>
                <c:pt idx="2903">
                  <c:v>2769.6758329999998</c:v>
                </c:pt>
                <c:pt idx="2904">
                  <c:v>2716.8604569999998</c:v>
                </c:pt>
                <c:pt idx="2905">
                  <c:v>2659.1287499999999</c:v>
                </c:pt>
                <c:pt idx="2906">
                  <c:v>2470.212419</c:v>
                </c:pt>
                <c:pt idx="2907">
                  <c:v>2055.3374800000001</c:v>
                </c:pt>
                <c:pt idx="2908">
                  <c:v>2020.9207719999997</c:v>
                </c:pt>
                <c:pt idx="2909">
                  <c:v>1686.8446039999999</c:v>
                </c:pt>
                <c:pt idx="2910">
                  <c:v>2067.6046139999999</c:v>
                </c:pt>
                <c:pt idx="2911">
                  <c:v>2130.5158080000001</c:v>
                </c:pt>
                <c:pt idx="2912">
                  <c:v>2484.0399780000002</c:v>
                </c:pt>
                <c:pt idx="2913">
                  <c:v>2697.4254150000002</c:v>
                </c:pt>
                <c:pt idx="2914">
                  <c:v>2487.9207759999999</c:v>
                </c:pt>
                <c:pt idx="2915">
                  <c:v>2668.771667</c:v>
                </c:pt>
                <c:pt idx="2916">
                  <c:v>2604.5125429999998</c:v>
                </c:pt>
                <c:pt idx="2917">
                  <c:v>2723.7350150000002</c:v>
                </c:pt>
                <c:pt idx="2918">
                  <c:v>2751.3067019999999</c:v>
                </c:pt>
                <c:pt idx="2919">
                  <c:v>2927.4691160000002</c:v>
                </c:pt>
                <c:pt idx="2920">
                  <c:v>2909.6362599999998</c:v>
                </c:pt>
                <c:pt idx="2921">
                  <c:v>2678.8737490000003</c:v>
                </c:pt>
                <c:pt idx="2922">
                  <c:v>2167.4150090000003</c:v>
                </c:pt>
                <c:pt idx="2923">
                  <c:v>2294.6945650000002</c:v>
                </c:pt>
                <c:pt idx="2924">
                  <c:v>1917.5004570000001</c:v>
                </c:pt>
                <c:pt idx="2925">
                  <c:v>1823.63625</c:v>
                </c:pt>
                <c:pt idx="2926">
                  <c:v>1692.5654780000002</c:v>
                </c:pt>
                <c:pt idx="2927">
                  <c:v>1771.8828960000001</c:v>
                </c:pt>
                <c:pt idx="2928">
                  <c:v>1743.9429369999998</c:v>
                </c:pt>
                <c:pt idx="2929">
                  <c:v>1740.0875410000001</c:v>
                </c:pt>
                <c:pt idx="2930">
                  <c:v>1677.1283330000001</c:v>
                </c:pt>
                <c:pt idx="2931">
                  <c:v>1542.1291670000001</c:v>
                </c:pt>
                <c:pt idx="2932">
                  <c:v>1374.0679259999999</c:v>
                </c:pt>
                <c:pt idx="2933">
                  <c:v>1439.3766559999999</c:v>
                </c:pt>
                <c:pt idx="2934">
                  <c:v>1465.3266900000001</c:v>
                </c:pt>
                <c:pt idx="2935">
                  <c:v>1645.975434</c:v>
                </c:pt>
                <c:pt idx="2936">
                  <c:v>1975.3491819999999</c:v>
                </c:pt>
                <c:pt idx="2937">
                  <c:v>1435.730423</c:v>
                </c:pt>
                <c:pt idx="2938">
                  <c:v>1796.0729369999999</c:v>
                </c:pt>
                <c:pt idx="2939">
                  <c:v>1731.1862639999999</c:v>
                </c:pt>
                <c:pt idx="2940">
                  <c:v>1627.183327</c:v>
                </c:pt>
                <c:pt idx="2941">
                  <c:v>1653.442505</c:v>
                </c:pt>
                <c:pt idx="2942">
                  <c:v>1538.6108400000001</c:v>
                </c:pt>
                <c:pt idx="2943">
                  <c:v>1519.9829099999999</c:v>
                </c:pt>
                <c:pt idx="2944">
                  <c:v>1374.6991579999999</c:v>
                </c:pt>
                <c:pt idx="2945">
                  <c:v>1074.15789</c:v>
                </c:pt>
                <c:pt idx="2946">
                  <c:v>663.69667900000002</c:v>
                </c:pt>
                <c:pt idx="2947">
                  <c:v>363.72750100000002</c:v>
                </c:pt>
                <c:pt idx="2948">
                  <c:v>319.752094</c:v>
                </c:pt>
                <c:pt idx="2949">
                  <c:v>215.915828</c:v>
                </c:pt>
                <c:pt idx="2950">
                  <c:v>214.056251</c:v>
                </c:pt>
                <c:pt idx="2951">
                  <c:v>186.90708199999997</c:v>
                </c:pt>
                <c:pt idx="2952">
                  <c:v>137.83041699999998</c:v>
                </c:pt>
                <c:pt idx="2953">
                  <c:v>108.339164</c:v>
                </c:pt>
                <c:pt idx="2954">
                  <c:v>59.922916999999998</c:v>
                </c:pt>
                <c:pt idx="2955">
                  <c:v>49.512082999999997</c:v>
                </c:pt>
                <c:pt idx="2956">
                  <c:v>30.243333</c:v>
                </c:pt>
                <c:pt idx="2957">
                  <c:v>117.541246</c:v>
                </c:pt>
                <c:pt idx="2958">
                  <c:v>361.12040100000002</c:v>
                </c:pt>
                <c:pt idx="2959">
                  <c:v>401.13834800000001</c:v>
                </c:pt>
                <c:pt idx="2960">
                  <c:v>599.99082399999998</c:v>
                </c:pt>
                <c:pt idx="2961">
                  <c:v>825.04083600000001</c:v>
                </c:pt>
                <c:pt idx="2962">
                  <c:v>910.36625099999992</c:v>
                </c:pt>
                <c:pt idx="2963">
                  <c:v>974.92667199999994</c:v>
                </c:pt>
                <c:pt idx="2964">
                  <c:v>1261.7325290000001</c:v>
                </c:pt>
                <c:pt idx="2965">
                  <c:v>1376.334625</c:v>
                </c:pt>
                <c:pt idx="2966">
                  <c:v>1398.835014</c:v>
                </c:pt>
                <c:pt idx="2967">
                  <c:v>1490.0217130000001</c:v>
                </c:pt>
                <c:pt idx="2968">
                  <c:v>1591.2753910000001</c:v>
                </c:pt>
                <c:pt idx="2969">
                  <c:v>1764.3003839999999</c:v>
                </c:pt>
                <c:pt idx="2970">
                  <c:v>1808.4457850000001</c:v>
                </c:pt>
                <c:pt idx="2971">
                  <c:v>1870.3788</c:v>
                </c:pt>
                <c:pt idx="2972">
                  <c:v>2039.877937</c:v>
                </c:pt>
                <c:pt idx="2973">
                  <c:v>2409.2620219999999</c:v>
                </c:pt>
                <c:pt idx="2974">
                  <c:v>2433.0991669999999</c:v>
                </c:pt>
                <c:pt idx="2975">
                  <c:v>2697.6133540000001</c:v>
                </c:pt>
                <c:pt idx="2976">
                  <c:v>2740.5471239999997</c:v>
                </c:pt>
                <c:pt idx="2977">
                  <c:v>2863.3695630000002</c:v>
                </c:pt>
                <c:pt idx="2978">
                  <c:v>2924.2412909999998</c:v>
                </c:pt>
                <c:pt idx="2979">
                  <c:v>3177.0866260000003</c:v>
                </c:pt>
                <c:pt idx="2980">
                  <c:v>3420.2807930000004</c:v>
                </c:pt>
                <c:pt idx="2981">
                  <c:v>3675.7482529999997</c:v>
                </c:pt>
                <c:pt idx="2982">
                  <c:v>3879.46254</c:v>
                </c:pt>
                <c:pt idx="2983">
                  <c:v>4559.8644719999993</c:v>
                </c:pt>
                <c:pt idx="2984">
                  <c:v>5323.304932</c:v>
                </c:pt>
                <c:pt idx="2985">
                  <c:v>5352.3707890000005</c:v>
                </c:pt>
                <c:pt idx="2986">
                  <c:v>5050.1137699999999</c:v>
                </c:pt>
                <c:pt idx="2987">
                  <c:v>5540.1392820000001</c:v>
                </c:pt>
                <c:pt idx="2988">
                  <c:v>5315.7597660000001</c:v>
                </c:pt>
                <c:pt idx="2989">
                  <c:v>5416.2445680000001</c:v>
                </c:pt>
                <c:pt idx="2990">
                  <c:v>5271.2344359999997</c:v>
                </c:pt>
                <c:pt idx="2991">
                  <c:v>5021.5708619999996</c:v>
                </c:pt>
                <c:pt idx="2992">
                  <c:v>4891.4388730000001</c:v>
                </c:pt>
                <c:pt idx="2993">
                  <c:v>4562.0954279999996</c:v>
                </c:pt>
                <c:pt idx="2994">
                  <c:v>4288.4192499999999</c:v>
                </c:pt>
                <c:pt idx="2995">
                  <c:v>4231.7897050000001</c:v>
                </c:pt>
                <c:pt idx="2996">
                  <c:v>3677.7023779999995</c:v>
                </c:pt>
                <c:pt idx="2997">
                  <c:v>3951.0971650000001</c:v>
                </c:pt>
                <c:pt idx="2998">
                  <c:v>3657.029959</c:v>
                </c:pt>
                <c:pt idx="2999">
                  <c:v>3770.7959550000005</c:v>
                </c:pt>
                <c:pt idx="3000">
                  <c:v>3638.7803349999999</c:v>
                </c:pt>
                <c:pt idx="3001">
                  <c:v>3435.3459149999999</c:v>
                </c:pt>
                <c:pt idx="3002">
                  <c:v>3373.964665</c:v>
                </c:pt>
                <c:pt idx="3003">
                  <c:v>3472.3136889999996</c:v>
                </c:pt>
                <c:pt idx="3004">
                  <c:v>3314.1499590000003</c:v>
                </c:pt>
                <c:pt idx="3005">
                  <c:v>3573.5324169999999</c:v>
                </c:pt>
                <c:pt idx="3006">
                  <c:v>3392.5634150000001</c:v>
                </c:pt>
                <c:pt idx="3007">
                  <c:v>3538.3805390000002</c:v>
                </c:pt>
                <c:pt idx="3008">
                  <c:v>3750.4167179999999</c:v>
                </c:pt>
                <c:pt idx="3009">
                  <c:v>3485.366638</c:v>
                </c:pt>
                <c:pt idx="3010">
                  <c:v>3197.5142210000004</c:v>
                </c:pt>
                <c:pt idx="3011">
                  <c:v>3224.0828860000001</c:v>
                </c:pt>
                <c:pt idx="3012">
                  <c:v>3339.8141780000001</c:v>
                </c:pt>
                <c:pt idx="3013">
                  <c:v>3583.180359</c:v>
                </c:pt>
                <c:pt idx="3014">
                  <c:v>3629.9011839999998</c:v>
                </c:pt>
                <c:pt idx="3015">
                  <c:v>3610.2786260000003</c:v>
                </c:pt>
                <c:pt idx="3016">
                  <c:v>3523.5313409999999</c:v>
                </c:pt>
                <c:pt idx="3017">
                  <c:v>3315.9328310000001</c:v>
                </c:pt>
                <c:pt idx="3018">
                  <c:v>2892.5242310000003</c:v>
                </c:pt>
                <c:pt idx="3019">
                  <c:v>2553.6157719999997</c:v>
                </c:pt>
                <c:pt idx="3020">
                  <c:v>2341.3000200000001</c:v>
                </c:pt>
                <c:pt idx="3021">
                  <c:v>2301.3245430000002</c:v>
                </c:pt>
                <c:pt idx="3022">
                  <c:v>2104.2983130000002</c:v>
                </c:pt>
                <c:pt idx="3023">
                  <c:v>2162.7571039999998</c:v>
                </c:pt>
                <c:pt idx="3024">
                  <c:v>2163.8225000000002</c:v>
                </c:pt>
                <c:pt idx="3025">
                  <c:v>2283.4333940000001</c:v>
                </c:pt>
                <c:pt idx="3026">
                  <c:v>2135.5491670000001</c:v>
                </c:pt>
                <c:pt idx="3027">
                  <c:v>1993.00127</c:v>
                </c:pt>
                <c:pt idx="3028">
                  <c:v>1816.8387300000002</c:v>
                </c:pt>
                <c:pt idx="3029">
                  <c:v>1898.7595219999998</c:v>
                </c:pt>
                <c:pt idx="3030">
                  <c:v>2061.2558290000002</c:v>
                </c:pt>
                <c:pt idx="3031">
                  <c:v>2253.2653810000002</c:v>
                </c:pt>
                <c:pt idx="3032">
                  <c:v>2602.800354</c:v>
                </c:pt>
                <c:pt idx="3033">
                  <c:v>3012.5321650000001</c:v>
                </c:pt>
                <c:pt idx="3034">
                  <c:v>3286.7279049999997</c:v>
                </c:pt>
                <c:pt idx="3035">
                  <c:v>3658.2908639999996</c:v>
                </c:pt>
                <c:pt idx="3036">
                  <c:v>3592.849976</c:v>
                </c:pt>
                <c:pt idx="3037">
                  <c:v>3374.7878719999999</c:v>
                </c:pt>
                <c:pt idx="3038">
                  <c:v>3380.495942</c:v>
                </c:pt>
                <c:pt idx="3039">
                  <c:v>3555.9912110000005</c:v>
                </c:pt>
                <c:pt idx="3040">
                  <c:v>3198.0703739999999</c:v>
                </c:pt>
                <c:pt idx="3041">
                  <c:v>2732.2974850000001</c:v>
                </c:pt>
                <c:pt idx="3042">
                  <c:v>2385.3362430000002</c:v>
                </c:pt>
                <c:pt idx="3043">
                  <c:v>2126.528374</c:v>
                </c:pt>
                <c:pt idx="3044">
                  <c:v>1775.9104780000002</c:v>
                </c:pt>
                <c:pt idx="3045">
                  <c:v>1941.0991670000001</c:v>
                </c:pt>
                <c:pt idx="3046">
                  <c:v>1905.1871440000002</c:v>
                </c:pt>
                <c:pt idx="3047">
                  <c:v>1860.5196440000002</c:v>
                </c:pt>
                <c:pt idx="3048">
                  <c:v>1852.2146440000001</c:v>
                </c:pt>
                <c:pt idx="3049">
                  <c:v>1929.6571440000002</c:v>
                </c:pt>
                <c:pt idx="3050">
                  <c:v>1878.6570830000001</c:v>
                </c:pt>
                <c:pt idx="3051">
                  <c:v>1745.1837910000002</c:v>
                </c:pt>
                <c:pt idx="3052">
                  <c:v>1851.869146</c:v>
                </c:pt>
                <c:pt idx="3053">
                  <c:v>1778.7104339999999</c:v>
                </c:pt>
                <c:pt idx="3054">
                  <c:v>1927.8183589999999</c:v>
                </c:pt>
                <c:pt idx="3055">
                  <c:v>2125.883362</c:v>
                </c:pt>
                <c:pt idx="3056">
                  <c:v>2956.8862910000003</c:v>
                </c:pt>
                <c:pt idx="3057">
                  <c:v>3604.2495730000001</c:v>
                </c:pt>
                <c:pt idx="3058">
                  <c:v>4089.519104</c:v>
                </c:pt>
                <c:pt idx="3059">
                  <c:v>4248.7013239999997</c:v>
                </c:pt>
                <c:pt idx="3060">
                  <c:v>4349.7062379999998</c:v>
                </c:pt>
                <c:pt idx="3061">
                  <c:v>4311.7174679999998</c:v>
                </c:pt>
                <c:pt idx="3062">
                  <c:v>4374.533813</c:v>
                </c:pt>
                <c:pt idx="3063">
                  <c:v>4135.8262329999998</c:v>
                </c:pt>
                <c:pt idx="3064">
                  <c:v>3998.8367310000003</c:v>
                </c:pt>
                <c:pt idx="3065">
                  <c:v>3271.0908200000003</c:v>
                </c:pt>
                <c:pt idx="3066">
                  <c:v>2603.806274</c:v>
                </c:pt>
                <c:pt idx="3067">
                  <c:v>2221.3212699999999</c:v>
                </c:pt>
                <c:pt idx="3068">
                  <c:v>2134.5033130000002</c:v>
                </c:pt>
                <c:pt idx="3069">
                  <c:v>2221.4166869999999</c:v>
                </c:pt>
                <c:pt idx="3070">
                  <c:v>2189.9987699999997</c:v>
                </c:pt>
                <c:pt idx="3071">
                  <c:v>2408.3200810000003</c:v>
                </c:pt>
                <c:pt idx="3072">
                  <c:v>2309.3463110000002</c:v>
                </c:pt>
                <c:pt idx="3073">
                  <c:v>2280.1996039999999</c:v>
                </c:pt>
                <c:pt idx="3074">
                  <c:v>2317.6574999999998</c:v>
                </c:pt>
                <c:pt idx="3075">
                  <c:v>2218.2746039999997</c:v>
                </c:pt>
                <c:pt idx="3076">
                  <c:v>2209.2362899999998</c:v>
                </c:pt>
                <c:pt idx="3077">
                  <c:v>2100.534584</c:v>
                </c:pt>
                <c:pt idx="3078">
                  <c:v>2512.3836980000001</c:v>
                </c:pt>
                <c:pt idx="3079">
                  <c:v>2596.7845459999999</c:v>
                </c:pt>
                <c:pt idx="3080">
                  <c:v>2967.8549189999999</c:v>
                </c:pt>
                <c:pt idx="3081">
                  <c:v>3369.8258059999998</c:v>
                </c:pt>
                <c:pt idx="3082">
                  <c:v>3748.3545530000001</c:v>
                </c:pt>
                <c:pt idx="3083">
                  <c:v>4086.3395999999998</c:v>
                </c:pt>
                <c:pt idx="3084">
                  <c:v>4234.3920289999996</c:v>
                </c:pt>
                <c:pt idx="3085">
                  <c:v>3983.8833620000005</c:v>
                </c:pt>
                <c:pt idx="3086">
                  <c:v>3729.1033940000002</c:v>
                </c:pt>
                <c:pt idx="3087">
                  <c:v>3488.1774290000003</c:v>
                </c:pt>
                <c:pt idx="3088">
                  <c:v>2881.523682</c:v>
                </c:pt>
                <c:pt idx="3089">
                  <c:v>2249.324631</c:v>
                </c:pt>
                <c:pt idx="3090">
                  <c:v>2003.542076</c:v>
                </c:pt>
                <c:pt idx="3091">
                  <c:v>1814.7224889999998</c:v>
                </c:pt>
                <c:pt idx="3092">
                  <c:v>1770.39625</c:v>
                </c:pt>
                <c:pt idx="3093">
                  <c:v>1843.1474800000001</c:v>
                </c:pt>
                <c:pt idx="3094">
                  <c:v>2276.9871039999998</c:v>
                </c:pt>
                <c:pt idx="3095">
                  <c:v>2476.2945219999997</c:v>
                </c:pt>
                <c:pt idx="3096">
                  <c:v>2157.1541870000001</c:v>
                </c:pt>
                <c:pt idx="3097">
                  <c:v>2361.664624</c:v>
                </c:pt>
                <c:pt idx="3098">
                  <c:v>2245.3632930000003</c:v>
                </c:pt>
                <c:pt idx="3099">
                  <c:v>2454.926606</c:v>
                </c:pt>
                <c:pt idx="3100">
                  <c:v>2266.4512300000001</c:v>
                </c:pt>
                <c:pt idx="3101">
                  <c:v>2193.2991489999999</c:v>
                </c:pt>
                <c:pt idx="3102">
                  <c:v>2636.920044</c:v>
                </c:pt>
                <c:pt idx="3103">
                  <c:v>2919.045349</c:v>
                </c:pt>
                <c:pt idx="3104">
                  <c:v>3391.1704099999997</c:v>
                </c:pt>
                <c:pt idx="3105">
                  <c:v>3485.6886599999998</c:v>
                </c:pt>
                <c:pt idx="3106">
                  <c:v>3658.4804079999999</c:v>
                </c:pt>
                <c:pt idx="3107">
                  <c:v>4025.1253660000002</c:v>
                </c:pt>
                <c:pt idx="3108">
                  <c:v>3895.9757079999999</c:v>
                </c:pt>
                <c:pt idx="3109">
                  <c:v>3479.0666500000002</c:v>
                </c:pt>
                <c:pt idx="3110">
                  <c:v>3026.4416499999998</c:v>
                </c:pt>
                <c:pt idx="3111">
                  <c:v>2385.2250059999997</c:v>
                </c:pt>
                <c:pt idx="3112">
                  <c:v>1735.5537409999999</c:v>
                </c:pt>
                <c:pt idx="3113">
                  <c:v>1228.6770779999999</c:v>
                </c:pt>
                <c:pt idx="3114">
                  <c:v>834.09169100000008</c:v>
                </c:pt>
                <c:pt idx="3115">
                  <c:v>728.95499399999994</c:v>
                </c:pt>
                <c:pt idx="3116">
                  <c:v>625.23999499999991</c:v>
                </c:pt>
                <c:pt idx="3117">
                  <c:v>566.93375000000003</c:v>
                </c:pt>
                <c:pt idx="3118">
                  <c:v>515.03875000000005</c:v>
                </c:pt>
                <c:pt idx="3119">
                  <c:v>492.165008</c:v>
                </c:pt>
                <c:pt idx="3120">
                  <c:v>365.60626100000002</c:v>
                </c:pt>
                <c:pt idx="3121">
                  <c:v>282.004167</c:v>
                </c:pt>
                <c:pt idx="3122">
                  <c:v>141.87916300000001</c:v>
                </c:pt>
                <c:pt idx="3123">
                  <c:v>74.300001000000009</c:v>
                </c:pt>
                <c:pt idx="3124">
                  <c:v>46.026249999999997</c:v>
                </c:pt>
                <c:pt idx="3125">
                  <c:v>62.810833000000002</c:v>
                </c:pt>
                <c:pt idx="3126">
                  <c:v>169.39583300000001</c:v>
                </c:pt>
                <c:pt idx="3127">
                  <c:v>250.118337</c:v>
                </c:pt>
                <c:pt idx="3128">
                  <c:v>311.99457799999999</c:v>
                </c:pt>
                <c:pt idx="3129">
                  <c:v>428.66540500000002</c:v>
                </c:pt>
                <c:pt idx="3130">
                  <c:v>506.07542799999999</c:v>
                </c:pt>
                <c:pt idx="3131">
                  <c:v>515.35958900000003</c:v>
                </c:pt>
                <c:pt idx="3132">
                  <c:v>630.47375099999999</c:v>
                </c:pt>
                <c:pt idx="3133">
                  <c:v>723.26375200000007</c:v>
                </c:pt>
                <c:pt idx="3134">
                  <c:v>756.15999599999998</c:v>
                </c:pt>
                <c:pt idx="3135">
                  <c:v>758.46122400000013</c:v>
                </c:pt>
                <c:pt idx="3136">
                  <c:v>726.86250700000005</c:v>
                </c:pt>
                <c:pt idx="3137">
                  <c:v>627.71168499999999</c:v>
                </c:pt>
                <c:pt idx="3138">
                  <c:v>525.17625399999997</c:v>
                </c:pt>
                <c:pt idx="3139">
                  <c:v>449.33708999999999</c:v>
                </c:pt>
                <c:pt idx="3140">
                  <c:v>512.54334900000003</c:v>
                </c:pt>
                <c:pt idx="3141">
                  <c:v>679.86792700000001</c:v>
                </c:pt>
                <c:pt idx="3142">
                  <c:v>949.96373900000003</c:v>
                </c:pt>
                <c:pt idx="3143">
                  <c:v>1045.6708639999999</c:v>
                </c:pt>
                <c:pt idx="3144">
                  <c:v>1012.977094</c:v>
                </c:pt>
                <c:pt idx="3145">
                  <c:v>929.07708300000002</c:v>
                </c:pt>
                <c:pt idx="3146">
                  <c:v>806.86418800000001</c:v>
                </c:pt>
                <c:pt idx="3147">
                  <c:v>626.05376100000001</c:v>
                </c:pt>
                <c:pt idx="3148">
                  <c:v>573.30832199999998</c:v>
                </c:pt>
                <c:pt idx="3149">
                  <c:v>730.84957799999995</c:v>
                </c:pt>
                <c:pt idx="3150">
                  <c:v>963.47624199999996</c:v>
                </c:pt>
                <c:pt idx="3151">
                  <c:v>1053.1475069999999</c:v>
                </c:pt>
                <c:pt idx="3152">
                  <c:v>1153.5974959999999</c:v>
                </c:pt>
                <c:pt idx="3153">
                  <c:v>1551.3966440000002</c:v>
                </c:pt>
                <c:pt idx="3154">
                  <c:v>1675.6033140000002</c:v>
                </c:pt>
                <c:pt idx="3155">
                  <c:v>1992.5254029999999</c:v>
                </c:pt>
                <c:pt idx="3156">
                  <c:v>2072.9424629999999</c:v>
                </c:pt>
                <c:pt idx="3157">
                  <c:v>1738.1312560000001</c:v>
                </c:pt>
                <c:pt idx="3158">
                  <c:v>1453.327556</c:v>
                </c:pt>
                <c:pt idx="3159">
                  <c:v>1300.752436</c:v>
                </c:pt>
                <c:pt idx="3160">
                  <c:v>1258.880854</c:v>
                </c:pt>
                <c:pt idx="3161">
                  <c:v>875.76835699999992</c:v>
                </c:pt>
                <c:pt idx="3162">
                  <c:v>549.78666099999998</c:v>
                </c:pt>
                <c:pt idx="3163">
                  <c:v>299.03374500000001</c:v>
                </c:pt>
                <c:pt idx="3164">
                  <c:v>248.75333799999999</c:v>
                </c:pt>
                <c:pt idx="3165">
                  <c:v>286.95333600000004</c:v>
                </c:pt>
                <c:pt idx="3166">
                  <c:v>328.16123899999997</c:v>
                </c:pt>
                <c:pt idx="3167">
                  <c:v>400.52333299999998</c:v>
                </c:pt>
                <c:pt idx="3168">
                  <c:v>224.548742</c:v>
                </c:pt>
                <c:pt idx="3169">
                  <c:v>252.61875499999999</c:v>
                </c:pt>
                <c:pt idx="3170">
                  <c:v>136.42166800000001</c:v>
                </c:pt>
                <c:pt idx="3171">
                  <c:v>91.553746999999987</c:v>
                </c:pt>
                <c:pt idx="3172">
                  <c:v>111.91749799999999</c:v>
                </c:pt>
                <c:pt idx="3173">
                  <c:v>274.75500800000003</c:v>
                </c:pt>
                <c:pt idx="3174">
                  <c:v>550.99917600000003</c:v>
                </c:pt>
                <c:pt idx="3175">
                  <c:v>799.80249000000003</c:v>
                </c:pt>
                <c:pt idx="3176">
                  <c:v>1254.468386</c:v>
                </c:pt>
                <c:pt idx="3177">
                  <c:v>1605.467083</c:v>
                </c:pt>
                <c:pt idx="3178">
                  <c:v>1813.8062319999999</c:v>
                </c:pt>
                <c:pt idx="3179">
                  <c:v>1855.376671</c:v>
                </c:pt>
                <c:pt idx="3180">
                  <c:v>1896.4045450000001</c:v>
                </c:pt>
                <c:pt idx="3181">
                  <c:v>1808.6233750000001</c:v>
                </c:pt>
                <c:pt idx="3182">
                  <c:v>1930.722458</c:v>
                </c:pt>
                <c:pt idx="3183">
                  <c:v>1855.1916039999999</c:v>
                </c:pt>
                <c:pt idx="3184">
                  <c:v>1478.1770940000001</c:v>
                </c:pt>
                <c:pt idx="3185">
                  <c:v>1019.675827</c:v>
                </c:pt>
                <c:pt idx="3186">
                  <c:v>718.34208699999999</c:v>
                </c:pt>
                <c:pt idx="3187">
                  <c:v>461.62500399999999</c:v>
                </c:pt>
                <c:pt idx="3188">
                  <c:v>387.13167700000002</c:v>
                </c:pt>
                <c:pt idx="3189">
                  <c:v>360.030011</c:v>
                </c:pt>
                <c:pt idx="3190">
                  <c:v>291.57041700000002</c:v>
                </c:pt>
                <c:pt idx="3191">
                  <c:v>271.96833099999998</c:v>
                </c:pt>
                <c:pt idx="3192">
                  <c:v>253.361253</c:v>
                </c:pt>
                <c:pt idx="3193">
                  <c:v>172.255</c:v>
                </c:pt>
                <c:pt idx="3194">
                  <c:v>166.67166399999999</c:v>
                </c:pt>
                <c:pt idx="3195">
                  <c:v>179.568749</c:v>
                </c:pt>
                <c:pt idx="3196">
                  <c:v>185.41291899999999</c:v>
                </c:pt>
                <c:pt idx="3197">
                  <c:v>399.18750799999998</c:v>
                </c:pt>
                <c:pt idx="3198">
                  <c:v>628.51084100000003</c:v>
                </c:pt>
                <c:pt idx="3199">
                  <c:v>886.71209699999997</c:v>
                </c:pt>
                <c:pt idx="3200">
                  <c:v>1118.0320999999999</c:v>
                </c:pt>
                <c:pt idx="3201">
                  <c:v>1340.537067</c:v>
                </c:pt>
                <c:pt idx="3202">
                  <c:v>1403.6471289999999</c:v>
                </c:pt>
                <c:pt idx="3203">
                  <c:v>1590.9099939999999</c:v>
                </c:pt>
                <c:pt idx="3204">
                  <c:v>1778.8521350000001</c:v>
                </c:pt>
                <c:pt idx="3205">
                  <c:v>1811.6913030000001</c:v>
                </c:pt>
                <c:pt idx="3206">
                  <c:v>1862.4821589999999</c:v>
                </c:pt>
                <c:pt idx="3207">
                  <c:v>1421.817078</c:v>
                </c:pt>
                <c:pt idx="3208">
                  <c:v>1225.0970990000001</c:v>
                </c:pt>
                <c:pt idx="3209">
                  <c:v>715.07872499999996</c:v>
                </c:pt>
                <c:pt idx="3210">
                  <c:v>487.633759</c:v>
                </c:pt>
                <c:pt idx="3211">
                  <c:v>288.30291599999998</c:v>
                </c:pt>
                <c:pt idx="3212">
                  <c:v>200.81208100000001</c:v>
                </c:pt>
                <c:pt idx="3213">
                  <c:v>172.35708600000001</c:v>
                </c:pt>
                <c:pt idx="3214">
                  <c:v>182.71250000000001</c:v>
                </c:pt>
                <c:pt idx="3215">
                  <c:v>292.22917200000001</c:v>
                </c:pt>
                <c:pt idx="3216">
                  <c:v>179.075005</c:v>
                </c:pt>
                <c:pt idx="3217">
                  <c:v>199.63041699999999</c:v>
                </c:pt>
                <c:pt idx="3218">
                  <c:v>189.839169</c:v>
                </c:pt>
                <c:pt idx="3219">
                  <c:v>152.3125</c:v>
                </c:pt>
                <c:pt idx="3220">
                  <c:v>108.137501</c:v>
                </c:pt>
                <c:pt idx="3221">
                  <c:v>299.51791200000002</c:v>
                </c:pt>
                <c:pt idx="3222">
                  <c:v>537.03376000000003</c:v>
                </c:pt>
                <c:pt idx="3223">
                  <c:v>761.42083700000001</c:v>
                </c:pt>
                <c:pt idx="3224">
                  <c:v>1052.9871049999999</c:v>
                </c:pt>
                <c:pt idx="3225">
                  <c:v>1483.0479740000001</c:v>
                </c:pt>
                <c:pt idx="3226">
                  <c:v>1685.1208039999999</c:v>
                </c:pt>
                <c:pt idx="3227">
                  <c:v>1901.0866699999999</c:v>
                </c:pt>
                <c:pt idx="3228">
                  <c:v>1911.4971</c:v>
                </c:pt>
                <c:pt idx="3229">
                  <c:v>2122.20462</c:v>
                </c:pt>
                <c:pt idx="3230">
                  <c:v>2240.214935</c:v>
                </c:pt>
                <c:pt idx="3231">
                  <c:v>2149.700836</c:v>
                </c:pt>
                <c:pt idx="3232">
                  <c:v>1871.447083</c:v>
                </c:pt>
                <c:pt idx="3233">
                  <c:v>1516.0383000000002</c:v>
                </c:pt>
                <c:pt idx="3234">
                  <c:v>1204.6920930000001</c:v>
                </c:pt>
                <c:pt idx="3235">
                  <c:v>1276.555435</c:v>
                </c:pt>
                <c:pt idx="3236">
                  <c:v>1583.1591460000002</c:v>
                </c:pt>
                <c:pt idx="3237">
                  <c:v>1742.73125</c:v>
                </c:pt>
                <c:pt idx="3238">
                  <c:v>1785.2162699999999</c:v>
                </c:pt>
                <c:pt idx="3239">
                  <c:v>1748.0178960000001</c:v>
                </c:pt>
                <c:pt idx="3240">
                  <c:v>1599.1937499999999</c:v>
                </c:pt>
                <c:pt idx="3241">
                  <c:v>1841.2479369999999</c:v>
                </c:pt>
                <c:pt idx="3242">
                  <c:v>1744.7</c:v>
                </c:pt>
                <c:pt idx="3243">
                  <c:v>1873.0074999999999</c:v>
                </c:pt>
                <c:pt idx="3244">
                  <c:v>1736.2912699999999</c:v>
                </c:pt>
                <c:pt idx="3245">
                  <c:v>1752.355789</c:v>
                </c:pt>
                <c:pt idx="3246">
                  <c:v>2250.062042</c:v>
                </c:pt>
                <c:pt idx="3247">
                  <c:v>2321.4887240000003</c:v>
                </c:pt>
                <c:pt idx="3248">
                  <c:v>2819.4904780000002</c:v>
                </c:pt>
                <c:pt idx="3249">
                  <c:v>2809.2271119999996</c:v>
                </c:pt>
                <c:pt idx="3250">
                  <c:v>2992.7946169999996</c:v>
                </c:pt>
                <c:pt idx="3251">
                  <c:v>3337.3646240000003</c:v>
                </c:pt>
                <c:pt idx="3252">
                  <c:v>3478.4804079999999</c:v>
                </c:pt>
                <c:pt idx="3253">
                  <c:v>3651.4984130000003</c:v>
                </c:pt>
                <c:pt idx="3254">
                  <c:v>3757.750732</c:v>
                </c:pt>
                <c:pt idx="3255">
                  <c:v>3939.0709230000002</c:v>
                </c:pt>
                <c:pt idx="3256">
                  <c:v>4186.1423949999999</c:v>
                </c:pt>
                <c:pt idx="3257">
                  <c:v>4067.471313</c:v>
                </c:pt>
                <c:pt idx="3258">
                  <c:v>3908.9712519999998</c:v>
                </c:pt>
                <c:pt idx="3259">
                  <c:v>4006.8345410000002</c:v>
                </c:pt>
                <c:pt idx="3260">
                  <c:v>3943.6057109999997</c:v>
                </c:pt>
                <c:pt idx="3261">
                  <c:v>3976.879085</c:v>
                </c:pt>
                <c:pt idx="3262">
                  <c:v>4020.500376</c:v>
                </c:pt>
                <c:pt idx="3263">
                  <c:v>4093.0866260000003</c:v>
                </c:pt>
                <c:pt idx="3264">
                  <c:v>4182.8557930000006</c:v>
                </c:pt>
                <c:pt idx="3265">
                  <c:v>4136.9220430000005</c:v>
                </c:pt>
                <c:pt idx="3266">
                  <c:v>3941.9902949999996</c:v>
                </c:pt>
                <c:pt idx="3267">
                  <c:v>4103.5217069999999</c:v>
                </c:pt>
                <c:pt idx="3268">
                  <c:v>3924.5957530000001</c:v>
                </c:pt>
                <c:pt idx="3269">
                  <c:v>4051.9127959999996</c:v>
                </c:pt>
                <c:pt idx="3270">
                  <c:v>4174.0203860000001</c:v>
                </c:pt>
                <c:pt idx="3271">
                  <c:v>4692.1200559999997</c:v>
                </c:pt>
                <c:pt idx="3272">
                  <c:v>5418.6666260000002</c:v>
                </c:pt>
                <c:pt idx="3273">
                  <c:v>5293.3199459999996</c:v>
                </c:pt>
                <c:pt idx="3274">
                  <c:v>4991.9683839999998</c:v>
                </c:pt>
                <c:pt idx="3275">
                  <c:v>4971.8245850000003</c:v>
                </c:pt>
                <c:pt idx="3276">
                  <c:v>4690.9469609999996</c:v>
                </c:pt>
                <c:pt idx="3277">
                  <c:v>4496.9837649999999</c:v>
                </c:pt>
                <c:pt idx="3278">
                  <c:v>4138.1301270000004</c:v>
                </c:pt>
                <c:pt idx="3279">
                  <c:v>4080.0749510000001</c:v>
                </c:pt>
                <c:pt idx="3280">
                  <c:v>3911.919617</c:v>
                </c:pt>
                <c:pt idx="3281">
                  <c:v>3355.3169560000001</c:v>
                </c:pt>
                <c:pt idx="3282">
                  <c:v>2839.195068</c:v>
                </c:pt>
                <c:pt idx="3283">
                  <c:v>2741.8445660000002</c:v>
                </c:pt>
                <c:pt idx="3284">
                  <c:v>2238.7237090000003</c:v>
                </c:pt>
                <c:pt idx="3285">
                  <c:v>1750.8045219999999</c:v>
                </c:pt>
                <c:pt idx="3286">
                  <c:v>1502.87499</c:v>
                </c:pt>
                <c:pt idx="3287">
                  <c:v>1548.1824999999999</c:v>
                </c:pt>
                <c:pt idx="3288">
                  <c:v>1482.4479369999999</c:v>
                </c:pt>
                <c:pt idx="3289">
                  <c:v>1245.172104</c:v>
                </c:pt>
                <c:pt idx="3290">
                  <c:v>966.33872999999994</c:v>
                </c:pt>
                <c:pt idx="3291">
                  <c:v>945.06959400000005</c:v>
                </c:pt>
                <c:pt idx="3292">
                  <c:v>887.59957299999996</c:v>
                </c:pt>
                <c:pt idx="3293">
                  <c:v>779.33831699999996</c:v>
                </c:pt>
                <c:pt idx="3294">
                  <c:v>642.82792599999993</c:v>
                </c:pt>
                <c:pt idx="3295">
                  <c:v>880.04164100000003</c:v>
                </c:pt>
                <c:pt idx="3296">
                  <c:v>1251.0275120000001</c:v>
                </c:pt>
                <c:pt idx="3297">
                  <c:v>1416.019211</c:v>
                </c:pt>
                <c:pt idx="3298">
                  <c:v>1572.570847</c:v>
                </c:pt>
                <c:pt idx="3299">
                  <c:v>1804.3583160000001</c:v>
                </c:pt>
                <c:pt idx="3300">
                  <c:v>1809.8287399999999</c:v>
                </c:pt>
                <c:pt idx="3301">
                  <c:v>1765.071238</c:v>
                </c:pt>
                <c:pt idx="3302">
                  <c:v>1681.0353889999999</c:v>
                </c:pt>
                <c:pt idx="3303">
                  <c:v>1536.647471</c:v>
                </c:pt>
                <c:pt idx="3304">
                  <c:v>1185.997523</c:v>
                </c:pt>
                <c:pt idx="3305">
                  <c:v>826.96038299999998</c:v>
                </c:pt>
                <c:pt idx="3306">
                  <c:v>524.86207000000002</c:v>
                </c:pt>
                <c:pt idx="3307">
                  <c:v>247.44207699999998</c:v>
                </c:pt>
                <c:pt idx="3308">
                  <c:v>111.449167</c:v>
                </c:pt>
                <c:pt idx="3309">
                  <c:v>132.91833299999999</c:v>
                </c:pt>
                <c:pt idx="3310">
                  <c:v>139.78708600000002</c:v>
                </c:pt>
                <c:pt idx="3311">
                  <c:v>107.932502</c:v>
                </c:pt>
                <c:pt idx="3312">
                  <c:v>69.697913999999997</c:v>
                </c:pt>
                <c:pt idx="3313">
                  <c:v>47.255417000000001</c:v>
                </c:pt>
                <c:pt idx="3314">
                  <c:v>47.462916</c:v>
                </c:pt>
                <c:pt idx="3315">
                  <c:v>38.454999000000001</c:v>
                </c:pt>
                <c:pt idx="3316">
                  <c:v>66.726249999999993</c:v>
                </c:pt>
                <c:pt idx="3317">
                  <c:v>223.85916500000002</c:v>
                </c:pt>
                <c:pt idx="3318">
                  <c:v>463.77542099999999</c:v>
                </c:pt>
                <c:pt idx="3319">
                  <c:v>678.71248400000002</c:v>
                </c:pt>
                <c:pt idx="3320">
                  <c:v>1056.224976</c:v>
                </c:pt>
                <c:pt idx="3321">
                  <c:v>1415.5891510000001</c:v>
                </c:pt>
                <c:pt idx="3322">
                  <c:v>1461.394123</c:v>
                </c:pt>
                <c:pt idx="3323">
                  <c:v>1509.978355</c:v>
                </c:pt>
                <c:pt idx="3324">
                  <c:v>1556.7163089999999</c:v>
                </c:pt>
                <c:pt idx="3325">
                  <c:v>1628.639165</c:v>
                </c:pt>
                <c:pt idx="3326">
                  <c:v>1601.408772</c:v>
                </c:pt>
                <c:pt idx="3327">
                  <c:v>1530.7932929999999</c:v>
                </c:pt>
                <c:pt idx="3328">
                  <c:v>1320.572541</c:v>
                </c:pt>
                <c:pt idx="3329">
                  <c:v>1051.42833</c:v>
                </c:pt>
                <c:pt idx="3330">
                  <c:v>924.509186</c:v>
                </c:pt>
                <c:pt idx="3331">
                  <c:v>674.85292100000004</c:v>
                </c:pt>
                <c:pt idx="3332">
                  <c:v>565.4062449999999</c:v>
                </c:pt>
                <c:pt idx="3333">
                  <c:v>691.92666699999995</c:v>
                </c:pt>
                <c:pt idx="3334">
                  <c:v>519.954567</c:v>
                </c:pt>
                <c:pt idx="3335">
                  <c:v>362.97623899999996</c:v>
                </c:pt>
                <c:pt idx="3336">
                  <c:v>212.86416499999999</c:v>
                </c:pt>
                <c:pt idx="3337">
                  <c:v>209.54708099999999</c:v>
                </c:pt>
                <c:pt idx="3338">
                  <c:v>161.380413</c:v>
                </c:pt>
                <c:pt idx="3339">
                  <c:v>187.45166499999999</c:v>
                </c:pt>
                <c:pt idx="3340">
                  <c:v>238.34958900000001</c:v>
                </c:pt>
                <c:pt idx="3341">
                  <c:v>416.97875999999997</c:v>
                </c:pt>
                <c:pt idx="3342">
                  <c:v>695.23582499999998</c:v>
                </c:pt>
                <c:pt idx="3343">
                  <c:v>934.08586100000002</c:v>
                </c:pt>
                <c:pt idx="3344">
                  <c:v>1420.7429199999999</c:v>
                </c:pt>
                <c:pt idx="3345">
                  <c:v>1815.3970489999999</c:v>
                </c:pt>
                <c:pt idx="3346">
                  <c:v>2097.1478990000001</c:v>
                </c:pt>
                <c:pt idx="3347">
                  <c:v>2249.2695610000001</c:v>
                </c:pt>
                <c:pt idx="3348">
                  <c:v>2259.4879149999997</c:v>
                </c:pt>
                <c:pt idx="3349">
                  <c:v>2216.9316870000002</c:v>
                </c:pt>
                <c:pt idx="3350">
                  <c:v>2350.320037</c:v>
                </c:pt>
                <c:pt idx="3351">
                  <c:v>2374.2329709999999</c:v>
                </c:pt>
                <c:pt idx="3352">
                  <c:v>2117.0733950000003</c:v>
                </c:pt>
                <c:pt idx="3353">
                  <c:v>1603.2561949999999</c:v>
                </c:pt>
                <c:pt idx="3354">
                  <c:v>1187.559205</c:v>
                </c:pt>
                <c:pt idx="3355">
                  <c:v>711.307503</c:v>
                </c:pt>
                <c:pt idx="3356">
                  <c:v>476.61168000000004</c:v>
                </c:pt>
                <c:pt idx="3357">
                  <c:v>421.60709400000002</c:v>
                </c:pt>
                <c:pt idx="3358">
                  <c:v>468.91751099999999</c:v>
                </c:pt>
                <c:pt idx="3359">
                  <c:v>475.14292699999999</c:v>
                </c:pt>
                <c:pt idx="3360">
                  <c:v>507.11416099999997</c:v>
                </c:pt>
                <c:pt idx="3361">
                  <c:v>477.42207300000001</c:v>
                </c:pt>
                <c:pt idx="3362">
                  <c:v>477.38040100000001</c:v>
                </c:pt>
                <c:pt idx="3363">
                  <c:v>509.21500500000002</c:v>
                </c:pt>
                <c:pt idx="3364">
                  <c:v>608.94373400000006</c:v>
                </c:pt>
                <c:pt idx="3365">
                  <c:v>823.39999399999999</c:v>
                </c:pt>
                <c:pt idx="3366">
                  <c:v>1033.1087649999999</c:v>
                </c:pt>
                <c:pt idx="3367">
                  <c:v>1145.081238</c:v>
                </c:pt>
                <c:pt idx="3368">
                  <c:v>1591.5229180000001</c:v>
                </c:pt>
                <c:pt idx="3369">
                  <c:v>1801.606659</c:v>
                </c:pt>
                <c:pt idx="3370">
                  <c:v>2168.6658939999998</c:v>
                </c:pt>
                <c:pt idx="3371">
                  <c:v>2254.0900419999998</c:v>
                </c:pt>
                <c:pt idx="3372">
                  <c:v>2138.409165</c:v>
                </c:pt>
                <c:pt idx="3373">
                  <c:v>2013.9416919999999</c:v>
                </c:pt>
                <c:pt idx="3374">
                  <c:v>1867.8537409999999</c:v>
                </c:pt>
                <c:pt idx="3375">
                  <c:v>1761.1487890000001</c:v>
                </c:pt>
                <c:pt idx="3376">
                  <c:v>1600.118332</c:v>
                </c:pt>
                <c:pt idx="3377">
                  <c:v>1366.9004519999999</c:v>
                </c:pt>
                <c:pt idx="3378">
                  <c:v>1013.5087590000001</c:v>
                </c:pt>
                <c:pt idx="3379">
                  <c:v>867.97789699999998</c:v>
                </c:pt>
                <c:pt idx="3380">
                  <c:v>926.50626</c:v>
                </c:pt>
                <c:pt idx="3381">
                  <c:v>989.07708300000002</c:v>
                </c:pt>
                <c:pt idx="3382">
                  <c:v>1012.057063</c:v>
                </c:pt>
                <c:pt idx="3383">
                  <c:v>1020.49125</c:v>
                </c:pt>
                <c:pt idx="3384">
                  <c:v>1088.4316570000001</c:v>
                </c:pt>
                <c:pt idx="3385">
                  <c:v>1169.8254059999999</c:v>
                </c:pt>
                <c:pt idx="3386">
                  <c:v>1080.8104069999999</c:v>
                </c:pt>
                <c:pt idx="3387">
                  <c:v>917.55872899999997</c:v>
                </c:pt>
                <c:pt idx="3388">
                  <c:v>1076.3370729999999</c:v>
                </c:pt>
                <c:pt idx="3389">
                  <c:v>1127.7429280000001</c:v>
                </c:pt>
                <c:pt idx="3390">
                  <c:v>1177.3075269999999</c:v>
                </c:pt>
                <c:pt idx="3391">
                  <c:v>1156.2491770000001</c:v>
                </c:pt>
                <c:pt idx="3392">
                  <c:v>1484.3904419999999</c:v>
                </c:pt>
                <c:pt idx="3393">
                  <c:v>1595.684166</c:v>
                </c:pt>
                <c:pt idx="3394">
                  <c:v>1754.275024</c:v>
                </c:pt>
                <c:pt idx="3395">
                  <c:v>1875.023758</c:v>
                </c:pt>
                <c:pt idx="3396">
                  <c:v>1957.40625</c:v>
                </c:pt>
                <c:pt idx="3397">
                  <c:v>1739.412934</c:v>
                </c:pt>
                <c:pt idx="3398">
                  <c:v>1615.969589</c:v>
                </c:pt>
                <c:pt idx="3399">
                  <c:v>1285.4524689999998</c:v>
                </c:pt>
                <c:pt idx="3400">
                  <c:v>1024.2770849999999</c:v>
                </c:pt>
                <c:pt idx="3401">
                  <c:v>771.28457600000002</c:v>
                </c:pt>
                <c:pt idx="3402">
                  <c:v>510.72375499999998</c:v>
                </c:pt>
                <c:pt idx="3403">
                  <c:v>776.40666599999997</c:v>
                </c:pt>
                <c:pt idx="3404">
                  <c:v>877.22874999999999</c:v>
                </c:pt>
                <c:pt idx="3405">
                  <c:v>982.49789499999997</c:v>
                </c:pt>
                <c:pt idx="3406">
                  <c:v>994.77666699999997</c:v>
                </c:pt>
                <c:pt idx="3407">
                  <c:v>1319.574959</c:v>
                </c:pt>
                <c:pt idx="3408">
                  <c:v>1184.8628960000001</c:v>
                </c:pt>
                <c:pt idx="3409">
                  <c:v>1092.5050310000001</c:v>
                </c:pt>
                <c:pt idx="3410">
                  <c:v>919.62996899999996</c:v>
                </c:pt>
                <c:pt idx="3411">
                  <c:v>969.895802</c:v>
                </c:pt>
                <c:pt idx="3412">
                  <c:v>1310.863333</c:v>
                </c:pt>
                <c:pt idx="3413">
                  <c:v>1672.1204379999999</c:v>
                </c:pt>
                <c:pt idx="3414">
                  <c:v>1702.960419</c:v>
                </c:pt>
                <c:pt idx="3415">
                  <c:v>2320.768372</c:v>
                </c:pt>
                <c:pt idx="3416">
                  <c:v>2767.6459050000003</c:v>
                </c:pt>
                <c:pt idx="3417">
                  <c:v>3149.0604250000001</c:v>
                </c:pt>
                <c:pt idx="3418">
                  <c:v>3229.3146360000001</c:v>
                </c:pt>
                <c:pt idx="3419">
                  <c:v>3565.3691410000001</c:v>
                </c:pt>
                <c:pt idx="3420">
                  <c:v>3641.5512699999999</c:v>
                </c:pt>
                <c:pt idx="3421">
                  <c:v>3604.4671020000001</c:v>
                </c:pt>
                <c:pt idx="3422">
                  <c:v>3504.9504390000002</c:v>
                </c:pt>
                <c:pt idx="3423">
                  <c:v>3281.5233760000001</c:v>
                </c:pt>
                <c:pt idx="3424">
                  <c:v>3169.6795039999997</c:v>
                </c:pt>
                <c:pt idx="3425">
                  <c:v>2860.6866460000001</c:v>
                </c:pt>
                <c:pt idx="3426">
                  <c:v>2509.1537629999998</c:v>
                </c:pt>
                <c:pt idx="3427">
                  <c:v>2308.2029379999999</c:v>
                </c:pt>
                <c:pt idx="3428">
                  <c:v>2012.4008130000002</c:v>
                </c:pt>
                <c:pt idx="3429">
                  <c:v>1726.3325199999999</c:v>
                </c:pt>
                <c:pt idx="3430">
                  <c:v>1433.493354</c:v>
                </c:pt>
                <c:pt idx="3431">
                  <c:v>1441.3945630000001</c:v>
                </c:pt>
                <c:pt idx="3432">
                  <c:v>1339.7378960000001</c:v>
                </c:pt>
                <c:pt idx="3433">
                  <c:v>1208.1300310000001</c:v>
                </c:pt>
                <c:pt idx="3434">
                  <c:v>1075.672073</c:v>
                </c:pt>
                <c:pt idx="3435">
                  <c:v>1067.6174800000001</c:v>
                </c:pt>
                <c:pt idx="3436">
                  <c:v>1025.939167</c:v>
                </c:pt>
                <c:pt idx="3437">
                  <c:v>1058.4766999999999</c:v>
                </c:pt>
                <c:pt idx="3438">
                  <c:v>1022.692505</c:v>
                </c:pt>
                <c:pt idx="3439">
                  <c:v>1021.2099920000001</c:v>
                </c:pt>
                <c:pt idx="3440">
                  <c:v>1220.9108200000001</c:v>
                </c:pt>
                <c:pt idx="3441">
                  <c:v>1454.9620279999999</c:v>
                </c:pt>
                <c:pt idx="3442">
                  <c:v>1846.725418</c:v>
                </c:pt>
                <c:pt idx="3443">
                  <c:v>1916.9637750000002</c:v>
                </c:pt>
                <c:pt idx="3444">
                  <c:v>2079.3266139999996</c:v>
                </c:pt>
                <c:pt idx="3445">
                  <c:v>2141.9416339999998</c:v>
                </c:pt>
                <c:pt idx="3446">
                  <c:v>2159.9262090000002</c:v>
                </c:pt>
                <c:pt idx="3447">
                  <c:v>2200.450867</c:v>
                </c:pt>
                <c:pt idx="3448">
                  <c:v>2200.6233060000004</c:v>
                </c:pt>
                <c:pt idx="3449">
                  <c:v>2021.9600369999998</c:v>
                </c:pt>
                <c:pt idx="3450">
                  <c:v>2139.1021110000001</c:v>
                </c:pt>
                <c:pt idx="3451">
                  <c:v>1989.4304500000001</c:v>
                </c:pt>
                <c:pt idx="3452">
                  <c:v>1833.919218</c:v>
                </c:pt>
                <c:pt idx="3453">
                  <c:v>1753.730417</c:v>
                </c:pt>
                <c:pt idx="3454">
                  <c:v>1679.0350110000002</c:v>
                </c:pt>
                <c:pt idx="3455">
                  <c:v>2059.3866459999999</c:v>
                </c:pt>
                <c:pt idx="3456">
                  <c:v>2107.279583</c:v>
                </c:pt>
                <c:pt idx="3457">
                  <c:v>2259.0883130000002</c:v>
                </c:pt>
                <c:pt idx="3458">
                  <c:v>2324.2550000000001</c:v>
                </c:pt>
                <c:pt idx="3459">
                  <c:v>2366.7891059999997</c:v>
                </c:pt>
                <c:pt idx="3460">
                  <c:v>2285.4787710000001</c:v>
                </c:pt>
                <c:pt idx="3461">
                  <c:v>2462.5246430000002</c:v>
                </c:pt>
                <c:pt idx="3462">
                  <c:v>2651.7833559999999</c:v>
                </c:pt>
                <c:pt idx="3463">
                  <c:v>3542.313721</c:v>
                </c:pt>
                <c:pt idx="3464">
                  <c:v>3924.3161620000001</c:v>
                </c:pt>
                <c:pt idx="3465">
                  <c:v>4150.2337040000002</c:v>
                </c:pt>
                <c:pt idx="3466">
                  <c:v>4182.2875370000002</c:v>
                </c:pt>
                <c:pt idx="3467">
                  <c:v>4044.456604</c:v>
                </c:pt>
                <c:pt idx="3468">
                  <c:v>4056.4770509999998</c:v>
                </c:pt>
                <c:pt idx="3469">
                  <c:v>3832.0449829999998</c:v>
                </c:pt>
                <c:pt idx="3470">
                  <c:v>3554.5437929999998</c:v>
                </c:pt>
                <c:pt idx="3471">
                  <c:v>3525.6700139999998</c:v>
                </c:pt>
                <c:pt idx="3472">
                  <c:v>3829.0900270000002</c:v>
                </c:pt>
                <c:pt idx="3473">
                  <c:v>3753.9950560000002</c:v>
                </c:pt>
                <c:pt idx="3474">
                  <c:v>3469.7970890000001</c:v>
                </c:pt>
                <c:pt idx="3475">
                  <c:v>3444.3167270000004</c:v>
                </c:pt>
                <c:pt idx="3476">
                  <c:v>3114.937602</c:v>
                </c:pt>
                <c:pt idx="3477">
                  <c:v>2935.6416059999997</c:v>
                </c:pt>
                <c:pt idx="3478">
                  <c:v>2824.4679169999999</c:v>
                </c:pt>
                <c:pt idx="3479">
                  <c:v>2800.9807930000002</c:v>
                </c:pt>
                <c:pt idx="3480">
                  <c:v>2788.119146</c:v>
                </c:pt>
                <c:pt idx="3481">
                  <c:v>2793.3387299999999</c:v>
                </c:pt>
                <c:pt idx="3482">
                  <c:v>2434.880772</c:v>
                </c:pt>
                <c:pt idx="3483">
                  <c:v>2261.1212300000002</c:v>
                </c:pt>
                <c:pt idx="3484">
                  <c:v>2146.164585</c:v>
                </c:pt>
                <c:pt idx="3485">
                  <c:v>2338.4591829999999</c:v>
                </c:pt>
                <c:pt idx="3486">
                  <c:v>2364.571289</c:v>
                </c:pt>
                <c:pt idx="3487">
                  <c:v>3074.2415769999998</c:v>
                </c:pt>
                <c:pt idx="3488">
                  <c:v>3648.9379269999999</c:v>
                </c:pt>
                <c:pt idx="3489">
                  <c:v>3626.8445429999997</c:v>
                </c:pt>
                <c:pt idx="3490">
                  <c:v>3767.1812129999998</c:v>
                </c:pt>
                <c:pt idx="3491">
                  <c:v>3742.1495970000001</c:v>
                </c:pt>
                <c:pt idx="3492">
                  <c:v>3623.3087770000002</c:v>
                </c:pt>
                <c:pt idx="3493">
                  <c:v>3468.0695190000001</c:v>
                </c:pt>
                <c:pt idx="3494">
                  <c:v>3156.3016360000001</c:v>
                </c:pt>
                <c:pt idx="3495">
                  <c:v>3109.9562070000002</c:v>
                </c:pt>
                <c:pt idx="3496">
                  <c:v>2885.1129149999997</c:v>
                </c:pt>
                <c:pt idx="3497">
                  <c:v>2314.3787229999998</c:v>
                </c:pt>
                <c:pt idx="3498">
                  <c:v>1759.568726</c:v>
                </c:pt>
                <c:pt idx="3499">
                  <c:v>1441.6129310000001</c:v>
                </c:pt>
                <c:pt idx="3500">
                  <c:v>1117.8774800000001</c:v>
                </c:pt>
                <c:pt idx="3501">
                  <c:v>983.15167600000007</c:v>
                </c:pt>
                <c:pt idx="3502">
                  <c:v>918.70961399999999</c:v>
                </c:pt>
                <c:pt idx="3503">
                  <c:v>928.82290599999999</c:v>
                </c:pt>
                <c:pt idx="3504">
                  <c:v>820.53038600000002</c:v>
                </c:pt>
                <c:pt idx="3505">
                  <c:v>760.63</c:v>
                </c:pt>
                <c:pt idx="3506">
                  <c:v>546.88040100000001</c:v>
                </c:pt>
                <c:pt idx="3507">
                  <c:v>400.10959400000002</c:v>
                </c:pt>
                <c:pt idx="3508">
                  <c:v>430.01459600000004</c:v>
                </c:pt>
                <c:pt idx="3509">
                  <c:v>490.55999800000001</c:v>
                </c:pt>
                <c:pt idx="3510">
                  <c:v>537.02208900000005</c:v>
                </c:pt>
                <c:pt idx="3511">
                  <c:v>965.81791099999998</c:v>
                </c:pt>
                <c:pt idx="3512">
                  <c:v>1371.4103700000001</c:v>
                </c:pt>
                <c:pt idx="3513">
                  <c:v>1662.689564</c:v>
                </c:pt>
                <c:pt idx="3514">
                  <c:v>1943.1408390000001</c:v>
                </c:pt>
                <c:pt idx="3515">
                  <c:v>2104.7620440000001</c:v>
                </c:pt>
                <c:pt idx="3516">
                  <c:v>2042.350424</c:v>
                </c:pt>
                <c:pt idx="3517">
                  <c:v>1920.090402</c:v>
                </c:pt>
                <c:pt idx="3518">
                  <c:v>1988.2708339999999</c:v>
                </c:pt>
                <c:pt idx="3519">
                  <c:v>1965.4220769999999</c:v>
                </c:pt>
                <c:pt idx="3520">
                  <c:v>1643.884155</c:v>
                </c:pt>
                <c:pt idx="3521">
                  <c:v>1363.4220810000002</c:v>
                </c:pt>
                <c:pt idx="3522">
                  <c:v>932.24248499999999</c:v>
                </c:pt>
                <c:pt idx="3523">
                  <c:v>685.21957399999997</c:v>
                </c:pt>
                <c:pt idx="3524">
                  <c:v>565.50500799999998</c:v>
                </c:pt>
                <c:pt idx="3525">
                  <c:v>573.42124999999999</c:v>
                </c:pt>
                <c:pt idx="3526">
                  <c:v>722.32624999999996</c:v>
                </c:pt>
                <c:pt idx="3527">
                  <c:v>852.46918700000003</c:v>
                </c:pt>
                <c:pt idx="3528">
                  <c:v>874.65459800000008</c:v>
                </c:pt>
                <c:pt idx="3529">
                  <c:v>814.505</c:v>
                </c:pt>
                <c:pt idx="3530">
                  <c:v>604.50498400000004</c:v>
                </c:pt>
                <c:pt idx="3531">
                  <c:v>544.38081700000009</c:v>
                </c:pt>
                <c:pt idx="3532">
                  <c:v>672.15999599999998</c:v>
                </c:pt>
                <c:pt idx="3533">
                  <c:v>934.24998400000004</c:v>
                </c:pt>
                <c:pt idx="3534">
                  <c:v>1073.3695830000001</c:v>
                </c:pt>
                <c:pt idx="3535">
                  <c:v>1666.4142000000002</c:v>
                </c:pt>
                <c:pt idx="3536">
                  <c:v>2260.292938</c:v>
                </c:pt>
                <c:pt idx="3537">
                  <c:v>2340.0512090000002</c:v>
                </c:pt>
                <c:pt idx="3538">
                  <c:v>2393.0379640000001</c:v>
                </c:pt>
                <c:pt idx="3539">
                  <c:v>2161.517437</c:v>
                </c:pt>
                <c:pt idx="3540">
                  <c:v>2197.4158939999998</c:v>
                </c:pt>
                <c:pt idx="3541">
                  <c:v>2141.6821479999999</c:v>
                </c:pt>
                <c:pt idx="3542">
                  <c:v>2170.9612619999998</c:v>
                </c:pt>
                <c:pt idx="3543">
                  <c:v>2428.5774729999998</c:v>
                </c:pt>
                <c:pt idx="3544">
                  <c:v>2574.545799</c:v>
                </c:pt>
                <c:pt idx="3545">
                  <c:v>2662.9979250000001</c:v>
                </c:pt>
                <c:pt idx="3546">
                  <c:v>2524.2954100000002</c:v>
                </c:pt>
                <c:pt idx="3547">
                  <c:v>2405.6216890000001</c:v>
                </c:pt>
                <c:pt idx="3548">
                  <c:v>1843.759542</c:v>
                </c:pt>
                <c:pt idx="3549">
                  <c:v>1822.792083</c:v>
                </c:pt>
                <c:pt idx="3550">
                  <c:v>1636.502043</c:v>
                </c:pt>
                <c:pt idx="3551">
                  <c:v>1684.599604</c:v>
                </c:pt>
                <c:pt idx="3552">
                  <c:v>1455.406667</c:v>
                </c:pt>
                <c:pt idx="3553">
                  <c:v>1385.63</c:v>
                </c:pt>
                <c:pt idx="3554">
                  <c:v>1180.7550000000001</c:v>
                </c:pt>
                <c:pt idx="3555">
                  <c:v>1136.089146</c:v>
                </c:pt>
                <c:pt idx="3556">
                  <c:v>1072.6241559999999</c:v>
                </c:pt>
                <c:pt idx="3557">
                  <c:v>967.60917700000005</c:v>
                </c:pt>
                <c:pt idx="3558">
                  <c:v>1266.3533319999999</c:v>
                </c:pt>
                <c:pt idx="3559">
                  <c:v>1743.0928960000001</c:v>
                </c:pt>
                <c:pt idx="3560">
                  <c:v>2193.269562</c:v>
                </c:pt>
                <c:pt idx="3561">
                  <c:v>2522.0233450000001</c:v>
                </c:pt>
                <c:pt idx="3562">
                  <c:v>2484.685806</c:v>
                </c:pt>
                <c:pt idx="3563">
                  <c:v>2182.9383539999999</c:v>
                </c:pt>
                <c:pt idx="3564">
                  <c:v>2330.8095469999998</c:v>
                </c:pt>
                <c:pt idx="3565">
                  <c:v>2225.417946</c:v>
                </c:pt>
                <c:pt idx="3566">
                  <c:v>2233.633812</c:v>
                </c:pt>
                <c:pt idx="3567">
                  <c:v>2270.370445</c:v>
                </c:pt>
                <c:pt idx="3568">
                  <c:v>2139.7621079999999</c:v>
                </c:pt>
                <c:pt idx="3569">
                  <c:v>2331.4366460000001</c:v>
                </c:pt>
                <c:pt idx="3570">
                  <c:v>2748.6933900000004</c:v>
                </c:pt>
                <c:pt idx="3571">
                  <c:v>2856.6058349999998</c:v>
                </c:pt>
                <c:pt idx="3572">
                  <c:v>2613.8741460000001</c:v>
                </c:pt>
                <c:pt idx="3573">
                  <c:v>2678.747104</c:v>
                </c:pt>
                <c:pt idx="3574">
                  <c:v>2434.2237300000002</c:v>
                </c:pt>
                <c:pt idx="3575">
                  <c:v>2478.6811889999999</c:v>
                </c:pt>
                <c:pt idx="3576">
                  <c:v>2101.6149800000003</c:v>
                </c:pt>
                <c:pt idx="3577">
                  <c:v>1834.5874800000001</c:v>
                </c:pt>
                <c:pt idx="3578">
                  <c:v>1402.5462699999998</c:v>
                </c:pt>
                <c:pt idx="3579">
                  <c:v>989.64373999999998</c:v>
                </c:pt>
                <c:pt idx="3580">
                  <c:v>729.72126100000003</c:v>
                </c:pt>
                <c:pt idx="3581">
                  <c:v>689.62498400000004</c:v>
                </c:pt>
                <c:pt idx="3582">
                  <c:v>741.93707999999992</c:v>
                </c:pt>
                <c:pt idx="3583">
                  <c:v>939.24084500000004</c:v>
                </c:pt>
                <c:pt idx="3584">
                  <c:v>1149.389977</c:v>
                </c:pt>
                <c:pt idx="3585">
                  <c:v>1486.5378800000001</c:v>
                </c:pt>
                <c:pt idx="3586">
                  <c:v>1759.8200259999999</c:v>
                </c:pt>
                <c:pt idx="3587">
                  <c:v>1849.6175499999999</c:v>
                </c:pt>
                <c:pt idx="3588">
                  <c:v>1832.8095739999999</c:v>
                </c:pt>
                <c:pt idx="3589">
                  <c:v>1898.321655</c:v>
                </c:pt>
                <c:pt idx="3590">
                  <c:v>1910.2253880000001</c:v>
                </c:pt>
                <c:pt idx="3591">
                  <c:v>1884.2361900000001</c:v>
                </c:pt>
                <c:pt idx="3592">
                  <c:v>1304.09085</c:v>
                </c:pt>
                <c:pt idx="3593">
                  <c:v>1203.493348</c:v>
                </c:pt>
                <c:pt idx="3594">
                  <c:v>972.63250800000003</c:v>
                </c:pt>
                <c:pt idx="3595">
                  <c:v>729.25289799999996</c:v>
                </c:pt>
                <c:pt idx="3596">
                  <c:v>598.25</c:v>
                </c:pt>
                <c:pt idx="3597">
                  <c:v>568.60414500000002</c:v>
                </c:pt>
                <c:pt idx="3598">
                  <c:v>655.36415599999998</c:v>
                </c:pt>
                <c:pt idx="3599">
                  <c:v>737.01544200000001</c:v>
                </c:pt>
                <c:pt idx="3600">
                  <c:v>892.98956299999998</c:v>
                </c:pt>
                <c:pt idx="3601">
                  <c:v>1091.504598</c:v>
                </c:pt>
                <c:pt idx="3602">
                  <c:v>1359.087957</c:v>
                </c:pt>
                <c:pt idx="3603">
                  <c:v>1647.3287610000002</c:v>
                </c:pt>
                <c:pt idx="3604">
                  <c:v>1957.110416</c:v>
                </c:pt>
                <c:pt idx="3605">
                  <c:v>2220.9491419999999</c:v>
                </c:pt>
                <c:pt idx="3606">
                  <c:v>2427.0678710000002</c:v>
                </c:pt>
                <c:pt idx="3607">
                  <c:v>2874.3624880000002</c:v>
                </c:pt>
                <c:pt idx="3608">
                  <c:v>3634.1175539999999</c:v>
                </c:pt>
                <c:pt idx="3609">
                  <c:v>4055.4712520000003</c:v>
                </c:pt>
                <c:pt idx="3610">
                  <c:v>4074.7592159999999</c:v>
                </c:pt>
                <c:pt idx="3611">
                  <c:v>3965.4758300000003</c:v>
                </c:pt>
                <c:pt idx="3612">
                  <c:v>4068.3995969999996</c:v>
                </c:pt>
                <c:pt idx="3613">
                  <c:v>3385.2683110000003</c:v>
                </c:pt>
                <c:pt idx="3614">
                  <c:v>3209.5270390000001</c:v>
                </c:pt>
                <c:pt idx="3615">
                  <c:v>3977.8975220000002</c:v>
                </c:pt>
                <c:pt idx="3616">
                  <c:v>4522.0993040000003</c:v>
                </c:pt>
                <c:pt idx="3617">
                  <c:v>4126.2183230000001</c:v>
                </c:pt>
                <c:pt idx="3618">
                  <c:v>3662.427917</c:v>
                </c:pt>
                <c:pt idx="3619">
                  <c:v>3754.012917</c:v>
                </c:pt>
                <c:pt idx="3620">
                  <c:v>3427.6721249999996</c:v>
                </c:pt>
                <c:pt idx="3621">
                  <c:v>3187.864106</c:v>
                </c:pt>
                <c:pt idx="3622">
                  <c:v>3073.8241670000002</c:v>
                </c:pt>
                <c:pt idx="3623">
                  <c:v>2963.6754169999999</c:v>
                </c:pt>
                <c:pt idx="3624">
                  <c:v>2847.5313110000002</c:v>
                </c:pt>
                <c:pt idx="3625">
                  <c:v>2828.712896</c:v>
                </c:pt>
                <c:pt idx="3626">
                  <c:v>2573.8795829999999</c:v>
                </c:pt>
                <c:pt idx="3627">
                  <c:v>2482.0904569999998</c:v>
                </c:pt>
                <c:pt idx="3628">
                  <c:v>2036.7521019999999</c:v>
                </c:pt>
                <c:pt idx="3629">
                  <c:v>1912.3362119999999</c:v>
                </c:pt>
                <c:pt idx="3630">
                  <c:v>2224.2629700000002</c:v>
                </c:pt>
                <c:pt idx="3631">
                  <c:v>2561.8504640000001</c:v>
                </c:pt>
                <c:pt idx="3632">
                  <c:v>2722.963745</c:v>
                </c:pt>
                <c:pt idx="3633">
                  <c:v>3049.6124879999998</c:v>
                </c:pt>
                <c:pt idx="3634">
                  <c:v>3240.4491579999999</c:v>
                </c:pt>
                <c:pt idx="3635">
                  <c:v>3216.299622</c:v>
                </c:pt>
                <c:pt idx="3636">
                  <c:v>3533.9083860000001</c:v>
                </c:pt>
                <c:pt idx="3637">
                  <c:v>3470.1967159999999</c:v>
                </c:pt>
                <c:pt idx="3638">
                  <c:v>3602.6482539999997</c:v>
                </c:pt>
                <c:pt idx="3639">
                  <c:v>3395.0070799999999</c:v>
                </c:pt>
                <c:pt idx="3640">
                  <c:v>2770.4853519999997</c:v>
                </c:pt>
                <c:pt idx="3641">
                  <c:v>2335.92749</c:v>
                </c:pt>
                <c:pt idx="3642">
                  <c:v>2102.1195980000002</c:v>
                </c:pt>
                <c:pt idx="3643">
                  <c:v>1612.7257999999999</c:v>
                </c:pt>
                <c:pt idx="3644">
                  <c:v>1203.420834</c:v>
                </c:pt>
                <c:pt idx="3645">
                  <c:v>1212.6741869999998</c:v>
                </c:pt>
                <c:pt idx="3646">
                  <c:v>1142.330833</c:v>
                </c:pt>
                <c:pt idx="3647">
                  <c:v>1202.812083</c:v>
                </c:pt>
                <c:pt idx="3648">
                  <c:v>1239.6604170000001</c:v>
                </c:pt>
                <c:pt idx="3649">
                  <c:v>1066.5879259999999</c:v>
                </c:pt>
                <c:pt idx="3650">
                  <c:v>948.04623900000001</c:v>
                </c:pt>
                <c:pt idx="3651">
                  <c:v>782.96498499999996</c:v>
                </c:pt>
                <c:pt idx="3652">
                  <c:v>790.39914699999997</c:v>
                </c:pt>
                <c:pt idx="3653">
                  <c:v>991.71833900000001</c:v>
                </c:pt>
                <c:pt idx="3654">
                  <c:v>1068.9549870000001</c:v>
                </c:pt>
                <c:pt idx="3655">
                  <c:v>1302.9953909999999</c:v>
                </c:pt>
                <c:pt idx="3656">
                  <c:v>1824.7195120000001</c:v>
                </c:pt>
                <c:pt idx="3657">
                  <c:v>2037.3271180000002</c:v>
                </c:pt>
                <c:pt idx="3658">
                  <c:v>2089.8312609999998</c:v>
                </c:pt>
                <c:pt idx="3659">
                  <c:v>2063.8270640000001</c:v>
                </c:pt>
                <c:pt idx="3660">
                  <c:v>2020.3574600000002</c:v>
                </c:pt>
                <c:pt idx="3661">
                  <c:v>1905.257981</c:v>
                </c:pt>
                <c:pt idx="3662">
                  <c:v>1800.758347</c:v>
                </c:pt>
                <c:pt idx="3663">
                  <c:v>1658.661263</c:v>
                </c:pt>
                <c:pt idx="3664">
                  <c:v>1422.2354359999999</c:v>
                </c:pt>
                <c:pt idx="3665">
                  <c:v>1118.424164</c:v>
                </c:pt>
                <c:pt idx="3666">
                  <c:v>822.45208700000001</c:v>
                </c:pt>
                <c:pt idx="3667">
                  <c:v>435.72415899999999</c:v>
                </c:pt>
                <c:pt idx="3668">
                  <c:v>226.52125000000001</c:v>
                </c:pt>
                <c:pt idx="3669">
                  <c:v>200.751667</c:v>
                </c:pt>
                <c:pt idx="3670">
                  <c:v>177.229164</c:v>
                </c:pt>
                <c:pt idx="3671">
                  <c:v>98.690420000000017</c:v>
                </c:pt>
                <c:pt idx="3672">
                  <c:v>94.456669000000005</c:v>
                </c:pt>
                <c:pt idx="3673">
                  <c:v>105.29749699999999</c:v>
                </c:pt>
                <c:pt idx="3674">
                  <c:v>179.75582799999998</c:v>
                </c:pt>
                <c:pt idx="3675">
                  <c:v>230.269578</c:v>
                </c:pt>
                <c:pt idx="3676">
                  <c:v>351.11875199999997</c:v>
                </c:pt>
                <c:pt idx="3677">
                  <c:v>517.8374859999999</c:v>
                </c:pt>
                <c:pt idx="3678">
                  <c:v>808.46414899999991</c:v>
                </c:pt>
                <c:pt idx="3679">
                  <c:v>1138.560021</c:v>
                </c:pt>
                <c:pt idx="3680">
                  <c:v>1709.6612850000001</c:v>
                </c:pt>
                <c:pt idx="3681">
                  <c:v>2158.7036969999999</c:v>
                </c:pt>
                <c:pt idx="3682">
                  <c:v>2447.0528789999998</c:v>
                </c:pt>
                <c:pt idx="3683">
                  <c:v>2555.4829099999997</c:v>
                </c:pt>
                <c:pt idx="3684">
                  <c:v>2310.5462729999999</c:v>
                </c:pt>
                <c:pt idx="3685">
                  <c:v>1652.869976</c:v>
                </c:pt>
                <c:pt idx="3686">
                  <c:v>1796.74461</c:v>
                </c:pt>
                <c:pt idx="3687">
                  <c:v>2391.5750119999998</c:v>
                </c:pt>
                <c:pt idx="3688">
                  <c:v>2345.9054569999998</c:v>
                </c:pt>
                <c:pt idx="3689">
                  <c:v>1961.82248</c:v>
                </c:pt>
                <c:pt idx="3690">
                  <c:v>1473.6849670000001</c:v>
                </c:pt>
                <c:pt idx="3691">
                  <c:v>1077.804993</c:v>
                </c:pt>
                <c:pt idx="3692">
                  <c:v>846.13544300000001</c:v>
                </c:pt>
                <c:pt idx="3693">
                  <c:v>861.08164099999999</c:v>
                </c:pt>
                <c:pt idx="3694">
                  <c:v>880.54127000000005</c:v>
                </c:pt>
                <c:pt idx="3695">
                  <c:v>1025.1966359999999</c:v>
                </c:pt>
                <c:pt idx="3696">
                  <c:v>925.12206300000003</c:v>
                </c:pt>
                <c:pt idx="3697">
                  <c:v>886.50583300000005</c:v>
                </c:pt>
                <c:pt idx="3698">
                  <c:v>777.29876999999999</c:v>
                </c:pt>
                <c:pt idx="3699">
                  <c:v>764.39331799999991</c:v>
                </c:pt>
                <c:pt idx="3700">
                  <c:v>692.73042300000009</c:v>
                </c:pt>
                <c:pt idx="3701">
                  <c:v>762.91209400000002</c:v>
                </c:pt>
                <c:pt idx="3702">
                  <c:v>761.34292700000003</c:v>
                </c:pt>
                <c:pt idx="3703">
                  <c:v>936.65707399999997</c:v>
                </c:pt>
                <c:pt idx="3704">
                  <c:v>1030.8341359999999</c:v>
                </c:pt>
                <c:pt idx="3705">
                  <c:v>1062.3483200000001</c:v>
                </c:pt>
                <c:pt idx="3706">
                  <c:v>1117.0645669999999</c:v>
                </c:pt>
                <c:pt idx="3707">
                  <c:v>1250.892456</c:v>
                </c:pt>
                <c:pt idx="3708">
                  <c:v>1040.402914</c:v>
                </c:pt>
                <c:pt idx="3709">
                  <c:v>1009.852112</c:v>
                </c:pt>
                <c:pt idx="3710">
                  <c:v>993.13875300000007</c:v>
                </c:pt>
                <c:pt idx="3711">
                  <c:v>1038.9137370000001</c:v>
                </c:pt>
                <c:pt idx="3712">
                  <c:v>1166.4187450000002</c:v>
                </c:pt>
                <c:pt idx="3713">
                  <c:v>845.51081999999997</c:v>
                </c:pt>
                <c:pt idx="3714">
                  <c:v>538.00708999999995</c:v>
                </c:pt>
                <c:pt idx="3715">
                  <c:v>277.23083500000001</c:v>
                </c:pt>
                <c:pt idx="3716">
                  <c:v>152.05125200000001</c:v>
                </c:pt>
                <c:pt idx="3717">
                  <c:v>85.64333400000001</c:v>
                </c:pt>
                <c:pt idx="3718">
                  <c:v>87.815415999999999</c:v>
                </c:pt>
                <c:pt idx="3719">
                  <c:v>89.51416900000001</c:v>
                </c:pt>
                <c:pt idx="3720">
                  <c:v>98.647917000000007</c:v>
                </c:pt>
                <c:pt idx="3721">
                  <c:v>68.465002999999996</c:v>
                </c:pt>
                <c:pt idx="3722">
                  <c:v>61.550001000000002</c:v>
                </c:pt>
                <c:pt idx="3723">
                  <c:v>52.756667</c:v>
                </c:pt>
                <c:pt idx="3724">
                  <c:v>109.327084</c:v>
                </c:pt>
                <c:pt idx="3725">
                  <c:v>252.61874799999998</c:v>
                </c:pt>
                <c:pt idx="3726">
                  <c:v>315.76000099999999</c:v>
                </c:pt>
                <c:pt idx="3727">
                  <c:v>473.04957200000001</c:v>
                </c:pt>
                <c:pt idx="3728">
                  <c:v>765.43752300000006</c:v>
                </c:pt>
                <c:pt idx="3729">
                  <c:v>1239.0753580000001</c:v>
                </c:pt>
                <c:pt idx="3730">
                  <c:v>1673.837524</c:v>
                </c:pt>
                <c:pt idx="3731">
                  <c:v>1833.05331</c:v>
                </c:pt>
                <c:pt idx="3732">
                  <c:v>1911.0212450000001</c:v>
                </c:pt>
                <c:pt idx="3733">
                  <c:v>1864.5779620000001</c:v>
                </c:pt>
                <c:pt idx="3734">
                  <c:v>1872.4962860000001</c:v>
                </c:pt>
                <c:pt idx="3735">
                  <c:v>1740.718396</c:v>
                </c:pt>
                <c:pt idx="3736">
                  <c:v>1520.630371</c:v>
                </c:pt>
                <c:pt idx="3737">
                  <c:v>1238.5737300000001</c:v>
                </c:pt>
                <c:pt idx="3738">
                  <c:v>912.55874599999993</c:v>
                </c:pt>
                <c:pt idx="3739">
                  <c:v>727.00041199999987</c:v>
                </c:pt>
                <c:pt idx="3740">
                  <c:v>551.99292200000002</c:v>
                </c:pt>
                <c:pt idx="3741">
                  <c:v>555.61083299999996</c:v>
                </c:pt>
                <c:pt idx="3742">
                  <c:v>632.32206700000006</c:v>
                </c:pt>
                <c:pt idx="3743">
                  <c:v>692.42418299999997</c:v>
                </c:pt>
                <c:pt idx="3744">
                  <c:v>769.69750500000009</c:v>
                </c:pt>
                <c:pt idx="3745">
                  <c:v>819.63043200000004</c:v>
                </c:pt>
                <c:pt idx="3746">
                  <c:v>800.42708900000002</c:v>
                </c:pt>
                <c:pt idx="3747">
                  <c:v>881.28540599999997</c:v>
                </c:pt>
                <c:pt idx="3748">
                  <c:v>921.15460200000007</c:v>
                </c:pt>
                <c:pt idx="3749">
                  <c:v>1056.6291509999999</c:v>
                </c:pt>
                <c:pt idx="3750">
                  <c:v>1136.95958</c:v>
                </c:pt>
                <c:pt idx="3751">
                  <c:v>1264.489151</c:v>
                </c:pt>
                <c:pt idx="3752">
                  <c:v>1702.2062229999999</c:v>
                </c:pt>
                <c:pt idx="3753">
                  <c:v>2240.7787630000003</c:v>
                </c:pt>
                <c:pt idx="3754">
                  <c:v>2493.4291990000002</c:v>
                </c:pt>
                <c:pt idx="3755">
                  <c:v>2563.9495240000001</c:v>
                </c:pt>
                <c:pt idx="3756">
                  <c:v>2475.0612489999999</c:v>
                </c:pt>
                <c:pt idx="3757">
                  <c:v>2383.7413029999998</c:v>
                </c:pt>
                <c:pt idx="3758">
                  <c:v>2378.3450469999998</c:v>
                </c:pt>
                <c:pt idx="3759">
                  <c:v>2222.6971599999997</c:v>
                </c:pt>
                <c:pt idx="3760">
                  <c:v>1962.1834120000001</c:v>
                </c:pt>
                <c:pt idx="3761">
                  <c:v>1528.970824</c:v>
                </c:pt>
                <c:pt idx="3762">
                  <c:v>1042.8316649999999</c:v>
                </c:pt>
                <c:pt idx="3763">
                  <c:v>690.500855</c:v>
                </c:pt>
                <c:pt idx="3764">
                  <c:v>471.11040600000001</c:v>
                </c:pt>
                <c:pt idx="3765">
                  <c:v>489.84499499999998</c:v>
                </c:pt>
                <c:pt idx="3766">
                  <c:v>462.03209400000003</c:v>
                </c:pt>
                <c:pt idx="3767">
                  <c:v>488.43126599999999</c:v>
                </c:pt>
                <c:pt idx="3768">
                  <c:v>445.73791900000003</c:v>
                </c:pt>
                <c:pt idx="3769">
                  <c:v>374.005833</c:v>
                </c:pt>
                <c:pt idx="3770">
                  <c:v>367.26001200000002</c:v>
                </c:pt>
                <c:pt idx="3771">
                  <c:v>329.52248900000001</c:v>
                </c:pt>
                <c:pt idx="3772">
                  <c:v>312.46750499999996</c:v>
                </c:pt>
                <c:pt idx="3773">
                  <c:v>406.81416899999999</c:v>
                </c:pt>
                <c:pt idx="3774">
                  <c:v>425.29792800000001</c:v>
                </c:pt>
                <c:pt idx="3775">
                  <c:v>536.54041099999995</c:v>
                </c:pt>
                <c:pt idx="3776">
                  <c:v>714.91373199999998</c:v>
                </c:pt>
                <c:pt idx="3777">
                  <c:v>980.98331800000005</c:v>
                </c:pt>
                <c:pt idx="3778">
                  <c:v>1424.928341</c:v>
                </c:pt>
                <c:pt idx="3779">
                  <c:v>1543.8512719999999</c:v>
                </c:pt>
                <c:pt idx="3780">
                  <c:v>1784.965858</c:v>
                </c:pt>
                <c:pt idx="3781">
                  <c:v>1901.5541150000001</c:v>
                </c:pt>
                <c:pt idx="3782">
                  <c:v>1919.067047</c:v>
                </c:pt>
                <c:pt idx="3783">
                  <c:v>1787.570389</c:v>
                </c:pt>
                <c:pt idx="3784">
                  <c:v>1461.885818</c:v>
                </c:pt>
                <c:pt idx="3785">
                  <c:v>1126.079148</c:v>
                </c:pt>
                <c:pt idx="3786">
                  <c:v>785.30500800000004</c:v>
                </c:pt>
                <c:pt idx="3787">
                  <c:v>528.14250200000004</c:v>
                </c:pt>
                <c:pt idx="3788">
                  <c:v>375.30832999999996</c:v>
                </c:pt>
                <c:pt idx="3789">
                  <c:v>274.14</c:v>
                </c:pt>
                <c:pt idx="3790">
                  <c:v>294.32374200000004</c:v>
                </c:pt>
                <c:pt idx="3791">
                  <c:v>309.34791399999995</c:v>
                </c:pt>
                <c:pt idx="3792">
                  <c:v>313.69707299999999</c:v>
                </c:pt>
                <c:pt idx="3793">
                  <c:v>381.88125000000002</c:v>
                </c:pt>
                <c:pt idx="3794">
                  <c:v>487.54624999999999</c:v>
                </c:pt>
                <c:pt idx="3795">
                  <c:v>588.82039499999996</c:v>
                </c:pt>
                <c:pt idx="3796">
                  <c:v>629.12916599999994</c:v>
                </c:pt>
                <c:pt idx="3797">
                  <c:v>761.37751900000001</c:v>
                </c:pt>
                <c:pt idx="3798">
                  <c:v>864.0841519999999</c:v>
                </c:pt>
                <c:pt idx="3799">
                  <c:v>1079.2137600000001</c:v>
                </c:pt>
                <c:pt idx="3800">
                  <c:v>1654.073318</c:v>
                </c:pt>
                <c:pt idx="3801">
                  <c:v>1979.948288</c:v>
                </c:pt>
                <c:pt idx="3802">
                  <c:v>2269.1503910000001</c:v>
                </c:pt>
                <c:pt idx="3803">
                  <c:v>2418.31961</c:v>
                </c:pt>
                <c:pt idx="3804">
                  <c:v>2440.6820669999997</c:v>
                </c:pt>
                <c:pt idx="3805">
                  <c:v>2474.9607850000002</c:v>
                </c:pt>
                <c:pt idx="3806">
                  <c:v>2439.6383980000001</c:v>
                </c:pt>
                <c:pt idx="3807">
                  <c:v>2225.1450810000001</c:v>
                </c:pt>
                <c:pt idx="3808">
                  <c:v>1885.5187689999998</c:v>
                </c:pt>
                <c:pt idx="3809">
                  <c:v>1375.4179079999999</c:v>
                </c:pt>
                <c:pt idx="3810">
                  <c:v>934.59956299999999</c:v>
                </c:pt>
                <c:pt idx="3811">
                  <c:v>514.09665599999994</c:v>
                </c:pt>
                <c:pt idx="3812">
                  <c:v>285.32917200000003</c:v>
                </c:pt>
                <c:pt idx="3813">
                  <c:v>227.76750000000001</c:v>
                </c:pt>
                <c:pt idx="3814">
                  <c:v>237.32374199999998</c:v>
                </c:pt>
                <c:pt idx="3815">
                  <c:v>194.09792200000001</c:v>
                </c:pt>
                <c:pt idx="3816">
                  <c:v>97.367081999999996</c:v>
                </c:pt>
                <c:pt idx="3817">
                  <c:v>81.756249999999994</c:v>
                </c:pt>
                <c:pt idx="3818">
                  <c:v>93.804168000000004</c:v>
                </c:pt>
                <c:pt idx="3819">
                  <c:v>116.214167</c:v>
                </c:pt>
                <c:pt idx="3820">
                  <c:v>209.72125300000002</c:v>
                </c:pt>
                <c:pt idx="3821">
                  <c:v>556.73541999999998</c:v>
                </c:pt>
                <c:pt idx="3822">
                  <c:v>786.63499400000001</c:v>
                </c:pt>
                <c:pt idx="3823">
                  <c:v>943.93960600000003</c:v>
                </c:pt>
                <c:pt idx="3824">
                  <c:v>1225.3120879999999</c:v>
                </c:pt>
                <c:pt idx="3825">
                  <c:v>1662.6453859999999</c:v>
                </c:pt>
                <c:pt idx="3826">
                  <c:v>1873.7124939999999</c:v>
                </c:pt>
                <c:pt idx="3827">
                  <c:v>2081.4970699999999</c:v>
                </c:pt>
                <c:pt idx="3828">
                  <c:v>2155.9717099999998</c:v>
                </c:pt>
                <c:pt idx="3829">
                  <c:v>2153.1929530000002</c:v>
                </c:pt>
                <c:pt idx="3830">
                  <c:v>2145.4341830000003</c:v>
                </c:pt>
                <c:pt idx="3831">
                  <c:v>1980.343343</c:v>
                </c:pt>
                <c:pt idx="3832">
                  <c:v>1705.2666429999999</c:v>
                </c:pt>
                <c:pt idx="3833">
                  <c:v>1416.14211</c:v>
                </c:pt>
                <c:pt idx="3834">
                  <c:v>1127.300436</c:v>
                </c:pt>
                <c:pt idx="3835">
                  <c:v>837.38749699999994</c:v>
                </c:pt>
                <c:pt idx="3836">
                  <c:v>757.59793500000001</c:v>
                </c:pt>
                <c:pt idx="3837">
                  <c:v>912.29210399999999</c:v>
                </c:pt>
                <c:pt idx="3838">
                  <c:v>1049.0666980000001</c:v>
                </c:pt>
                <c:pt idx="3839">
                  <c:v>1410.632124</c:v>
                </c:pt>
                <c:pt idx="3840">
                  <c:v>1221.817104</c:v>
                </c:pt>
                <c:pt idx="3841">
                  <c:v>1125.2133430000001</c:v>
                </c:pt>
                <c:pt idx="3842">
                  <c:v>1327.5975410000001</c:v>
                </c:pt>
                <c:pt idx="3843">
                  <c:v>1298.1324999999999</c:v>
                </c:pt>
                <c:pt idx="3844">
                  <c:v>1434.9837910000001</c:v>
                </c:pt>
                <c:pt idx="3845">
                  <c:v>1563.0008539999999</c:v>
                </c:pt>
                <c:pt idx="3846">
                  <c:v>1615.8912350000001</c:v>
                </c:pt>
                <c:pt idx="3847">
                  <c:v>1937.2296139999999</c:v>
                </c:pt>
                <c:pt idx="3848">
                  <c:v>2369.0695489999998</c:v>
                </c:pt>
                <c:pt idx="3849">
                  <c:v>2725.2720639999998</c:v>
                </c:pt>
                <c:pt idx="3850">
                  <c:v>3097.2134100000003</c:v>
                </c:pt>
                <c:pt idx="3851">
                  <c:v>3303.5449980000003</c:v>
                </c:pt>
                <c:pt idx="3852">
                  <c:v>3251.222092</c:v>
                </c:pt>
                <c:pt idx="3853">
                  <c:v>2202.0574799999999</c:v>
                </c:pt>
                <c:pt idx="3854">
                  <c:v>2027.4854319999999</c:v>
                </c:pt>
                <c:pt idx="3855">
                  <c:v>2280.67749</c:v>
                </c:pt>
                <c:pt idx="3856">
                  <c:v>2875.9566349999996</c:v>
                </c:pt>
                <c:pt idx="3857">
                  <c:v>2627.050812</c:v>
                </c:pt>
                <c:pt idx="3858">
                  <c:v>2241.8562320000001</c:v>
                </c:pt>
                <c:pt idx="3859">
                  <c:v>2071.172943</c:v>
                </c:pt>
                <c:pt idx="3860">
                  <c:v>1950.3700410000001</c:v>
                </c:pt>
                <c:pt idx="3861">
                  <c:v>1807.6537699999999</c:v>
                </c:pt>
                <c:pt idx="3862">
                  <c:v>2024.3429169999999</c:v>
                </c:pt>
                <c:pt idx="3863">
                  <c:v>2073.8004169999999</c:v>
                </c:pt>
                <c:pt idx="3864">
                  <c:v>2281.7349800000002</c:v>
                </c:pt>
                <c:pt idx="3865">
                  <c:v>2253.630478</c:v>
                </c:pt>
                <c:pt idx="3866">
                  <c:v>2238.3066869999998</c:v>
                </c:pt>
                <c:pt idx="3867">
                  <c:v>2227.064644</c:v>
                </c:pt>
                <c:pt idx="3868">
                  <c:v>2179.5349580000002</c:v>
                </c:pt>
                <c:pt idx="3869">
                  <c:v>2176.9237980000003</c:v>
                </c:pt>
                <c:pt idx="3870">
                  <c:v>2276.8695680000001</c:v>
                </c:pt>
                <c:pt idx="3871">
                  <c:v>2642.3879390000002</c:v>
                </c:pt>
                <c:pt idx="3872">
                  <c:v>3009.7687379999998</c:v>
                </c:pt>
                <c:pt idx="3873">
                  <c:v>3235.1138309999997</c:v>
                </c:pt>
                <c:pt idx="3874">
                  <c:v>3095.7928780000002</c:v>
                </c:pt>
                <c:pt idx="3875">
                  <c:v>2704.0046080000002</c:v>
                </c:pt>
                <c:pt idx="3876">
                  <c:v>1884.7541650000001</c:v>
                </c:pt>
                <c:pt idx="3877">
                  <c:v>1949.0796050000001</c:v>
                </c:pt>
                <c:pt idx="3878">
                  <c:v>1888.68959</c:v>
                </c:pt>
                <c:pt idx="3879">
                  <c:v>2075.045349</c:v>
                </c:pt>
                <c:pt idx="3880">
                  <c:v>3017.8383789999998</c:v>
                </c:pt>
                <c:pt idx="3881">
                  <c:v>2764.2828979999999</c:v>
                </c:pt>
                <c:pt idx="3882">
                  <c:v>2390.9163210000002</c:v>
                </c:pt>
                <c:pt idx="3883">
                  <c:v>1872.617111</c:v>
                </c:pt>
                <c:pt idx="3884">
                  <c:v>1533.279186</c:v>
                </c:pt>
                <c:pt idx="3885">
                  <c:v>1443.0224800000001</c:v>
                </c:pt>
                <c:pt idx="3886">
                  <c:v>1558.305417</c:v>
                </c:pt>
                <c:pt idx="3887">
                  <c:v>1505.045417</c:v>
                </c:pt>
                <c:pt idx="3888">
                  <c:v>1661.5675199999998</c:v>
                </c:pt>
                <c:pt idx="3889">
                  <c:v>1639.5050000000001</c:v>
                </c:pt>
                <c:pt idx="3890">
                  <c:v>1633.683293</c:v>
                </c:pt>
                <c:pt idx="3891">
                  <c:v>1649.4366869999999</c:v>
                </c:pt>
                <c:pt idx="3892">
                  <c:v>1620.2520830000001</c:v>
                </c:pt>
                <c:pt idx="3893">
                  <c:v>1564.121674</c:v>
                </c:pt>
                <c:pt idx="3894">
                  <c:v>1358.266662</c:v>
                </c:pt>
                <c:pt idx="3895">
                  <c:v>1662.8792109999999</c:v>
                </c:pt>
                <c:pt idx="3896">
                  <c:v>2048.5170440000002</c:v>
                </c:pt>
                <c:pt idx="3897">
                  <c:v>2461.9662330000001</c:v>
                </c:pt>
                <c:pt idx="3898">
                  <c:v>2686.708725</c:v>
                </c:pt>
                <c:pt idx="3899">
                  <c:v>2677.6867069999998</c:v>
                </c:pt>
                <c:pt idx="3900">
                  <c:v>2481.4658429999999</c:v>
                </c:pt>
                <c:pt idx="3901">
                  <c:v>2385.319618</c:v>
                </c:pt>
                <c:pt idx="3902">
                  <c:v>2142.9308660000002</c:v>
                </c:pt>
                <c:pt idx="3903">
                  <c:v>1863.8599850000001</c:v>
                </c:pt>
                <c:pt idx="3904">
                  <c:v>1507.4345400000002</c:v>
                </c:pt>
                <c:pt idx="3905">
                  <c:v>1149.0054110000001</c:v>
                </c:pt>
                <c:pt idx="3906">
                  <c:v>751.88457300000005</c:v>
                </c:pt>
                <c:pt idx="3907">
                  <c:v>503.98873900000001</c:v>
                </c:pt>
                <c:pt idx="3908">
                  <c:v>499.84665399999994</c:v>
                </c:pt>
                <c:pt idx="3909">
                  <c:v>703.89458300000001</c:v>
                </c:pt>
                <c:pt idx="3910">
                  <c:v>1009.5633329999999</c:v>
                </c:pt>
                <c:pt idx="3911">
                  <c:v>1051.0025110000001</c:v>
                </c:pt>
                <c:pt idx="3912">
                  <c:v>1095.4220829999999</c:v>
                </c:pt>
                <c:pt idx="3913">
                  <c:v>958.18455199999994</c:v>
                </c:pt>
                <c:pt idx="3914">
                  <c:v>834.39374999999995</c:v>
                </c:pt>
                <c:pt idx="3915">
                  <c:v>808.38541699999996</c:v>
                </c:pt>
                <c:pt idx="3916">
                  <c:v>768.70165599999996</c:v>
                </c:pt>
                <c:pt idx="3917">
                  <c:v>718.51293999999996</c:v>
                </c:pt>
                <c:pt idx="3918">
                  <c:v>719.22790499999996</c:v>
                </c:pt>
                <c:pt idx="3919">
                  <c:v>1061.248771</c:v>
                </c:pt>
                <c:pt idx="3920">
                  <c:v>1534.025879</c:v>
                </c:pt>
                <c:pt idx="3921">
                  <c:v>1905.2050279999999</c:v>
                </c:pt>
                <c:pt idx="3922">
                  <c:v>2202.8150230000001</c:v>
                </c:pt>
                <c:pt idx="3923">
                  <c:v>2398.3511960000001</c:v>
                </c:pt>
                <c:pt idx="3924">
                  <c:v>2451.1429029999999</c:v>
                </c:pt>
                <c:pt idx="3925">
                  <c:v>2380.016275</c:v>
                </c:pt>
                <c:pt idx="3926">
                  <c:v>2267.9917180000002</c:v>
                </c:pt>
                <c:pt idx="3927">
                  <c:v>2099.0562359999999</c:v>
                </c:pt>
                <c:pt idx="3928">
                  <c:v>1727.4875029999998</c:v>
                </c:pt>
                <c:pt idx="3929">
                  <c:v>1283.1929480000001</c:v>
                </c:pt>
                <c:pt idx="3930">
                  <c:v>887.91168300000004</c:v>
                </c:pt>
                <c:pt idx="3931">
                  <c:v>432.83833700000002</c:v>
                </c:pt>
                <c:pt idx="3932">
                  <c:v>234.00084000000001</c:v>
                </c:pt>
                <c:pt idx="3933">
                  <c:v>247.80292300000002</c:v>
                </c:pt>
                <c:pt idx="3934">
                  <c:v>263.54541699999999</c:v>
                </c:pt>
                <c:pt idx="3935">
                  <c:v>214.98207699999998</c:v>
                </c:pt>
                <c:pt idx="3936">
                  <c:v>309.45167200000003</c:v>
                </c:pt>
                <c:pt idx="3937">
                  <c:v>243.506663</c:v>
                </c:pt>
                <c:pt idx="3938">
                  <c:v>195.31249500000001</c:v>
                </c:pt>
                <c:pt idx="3939">
                  <c:v>122.81833400000001</c:v>
                </c:pt>
                <c:pt idx="3940">
                  <c:v>113.35541599999999</c:v>
                </c:pt>
                <c:pt idx="3941">
                  <c:v>229.30874600000001</c:v>
                </c:pt>
                <c:pt idx="3942">
                  <c:v>395.29374100000001</c:v>
                </c:pt>
                <c:pt idx="3943">
                  <c:v>821.85290499999996</c:v>
                </c:pt>
                <c:pt idx="3944">
                  <c:v>1283.376221</c:v>
                </c:pt>
                <c:pt idx="3945">
                  <c:v>1601.9525570000001</c:v>
                </c:pt>
                <c:pt idx="3946">
                  <c:v>1816.7821039999999</c:v>
                </c:pt>
                <c:pt idx="3947">
                  <c:v>1960.9591110000001</c:v>
                </c:pt>
                <c:pt idx="3948">
                  <c:v>1996.254633</c:v>
                </c:pt>
                <c:pt idx="3949">
                  <c:v>1992.8758419999999</c:v>
                </c:pt>
                <c:pt idx="3950">
                  <c:v>2075.337959</c:v>
                </c:pt>
                <c:pt idx="3951">
                  <c:v>1950.2292179999999</c:v>
                </c:pt>
                <c:pt idx="3952">
                  <c:v>1650.9866399999999</c:v>
                </c:pt>
                <c:pt idx="3953">
                  <c:v>1418.4946140000002</c:v>
                </c:pt>
                <c:pt idx="3954">
                  <c:v>1152.2433470000001</c:v>
                </c:pt>
                <c:pt idx="3955">
                  <c:v>883.509995</c:v>
                </c:pt>
                <c:pt idx="3956">
                  <c:v>813.21875999999997</c:v>
                </c:pt>
                <c:pt idx="3957">
                  <c:v>773.97580800000003</c:v>
                </c:pt>
                <c:pt idx="3958">
                  <c:v>773.94998499999997</c:v>
                </c:pt>
                <c:pt idx="3959">
                  <c:v>632.80918299999996</c:v>
                </c:pt>
                <c:pt idx="3960">
                  <c:v>467.07750500000003</c:v>
                </c:pt>
                <c:pt idx="3961">
                  <c:v>386.672505</c:v>
                </c:pt>
                <c:pt idx="3962">
                  <c:v>349.48041900000004</c:v>
                </c:pt>
                <c:pt idx="3963">
                  <c:v>390.09499499999998</c:v>
                </c:pt>
                <c:pt idx="3964">
                  <c:v>452.68332599999997</c:v>
                </c:pt>
                <c:pt idx="3965">
                  <c:v>531.82625600000006</c:v>
                </c:pt>
                <c:pt idx="3966">
                  <c:v>570.98709099999996</c:v>
                </c:pt>
                <c:pt idx="3967">
                  <c:v>719.74373800000001</c:v>
                </c:pt>
                <c:pt idx="3968">
                  <c:v>829.39208800000006</c:v>
                </c:pt>
                <c:pt idx="3969">
                  <c:v>934.43955600000004</c:v>
                </c:pt>
                <c:pt idx="3970">
                  <c:v>886.35669499999995</c:v>
                </c:pt>
                <c:pt idx="3971">
                  <c:v>842.33414399999992</c:v>
                </c:pt>
                <c:pt idx="3972">
                  <c:v>962.93914500000005</c:v>
                </c:pt>
                <c:pt idx="3973">
                  <c:v>1159.712935</c:v>
                </c:pt>
                <c:pt idx="3974">
                  <c:v>1546.349121</c:v>
                </c:pt>
                <c:pt idx="3975">
                  <c:v>1362.4262659999999</c:v>
                </c:pt>
                <c:pt idx="3976">
                  <c:v>1249.0500030000001</c:v>
                </c:pt>
                <c:pt idx="3977">
                  <c:v>1316.8979180000001</c:v>
                </c:pt>
                <c:pt idx="3978">
                  <c:v>881.59251399999994</c:v>
                </c:pt>
                <c:pt idx="3979">
                  <c:v>551.50250300000005</c:v>
                </c:pt>
                <c:pt idx="3980">
                  <c:v>341.88834199999997</c:v>
                </c:pt>
                <c:pt idx="3981">
                  <c:v>273.29875799999996</c:v>
                </c:pt>
                <c:pt idx="3982">
                  <c:v>296.78416099999998</c:v>
                </c:pt>
                <c:pt idx="3983">
                  <c:v>304.85625500000003</c:v>
                </c:pt>
                <c:pt idx="3984">
                  <c:v>291.24209400000001</c:v>
                </c:pt>
                <c:pt idx="3985">
                  <c:v>265.79749699999996</c:v>
                </c:pt>
                <c:pt idx="3986">
                  <c:v>272.02208300000001</c:v>
                </c:pt>
                <c:pt idx="3987">
                  <c:v>294.063333</c:v>
                </c:pt>
                <c:pt idx="3988">
                  <c:v>373.10873700000002</c:v>
                </c:pt>
                <c:pt idx="3989">
                  <c:v>462.87124599999999</c:v>
                </c:pt>
                <c:pt idx="3990">
                  <c:v>566.08206900000005</c:v>
                </c:pt>
                <c:pt idx="3991">
                  <c:v>760.3312840000001</c:v>
                </c:pt>
                <c:pt idx="3992">
                  <c:v>1251.507893</c:v>
                </c:pt>
                <c:pt idx="3993">
                  <c:v>1542.0850449999998</c:v>
                </c:pt>
                <c:pt idx="3994">
                  <c:v>1696.007126</c:v>
                </c:pt>
                <c:pt idx="3995">
                  <c:v>1818.0928960000001</c:v>
                </c:pt>
                <c:pt idx="3996">
                  <c:v>1775.0524439999999</c:v>
                </c:pt>
                <c:pt idx="3997">
                  <c:v>1655.1129229999999</c:v>
                </c:pt>
                <c:pt idx="3998">
                  <c:v>1696.2920220000001</c:v>
                </c:pt>
                <c:pt idx="3999">
                  <c:v>1550.272095</c:v>
                </c:pt>
                <c:pt idx="4000">
                  <c:v>1222.0224760000001</c:v>
                </c:pt>
                <c:pt idx="4001">
                  <c:v>1048.856262</c:v>
                </c:pt>
                <c:pt idx="4002">
                  <c:v>746.46374500000002</c:v>
                </c:pt>
                <c:pt idx="4003">
                  <c:v>498.76541099999997</c:v>
                </c:pt>
                <c:pt idx="4004">
                  <c:v>278.61957899999999</c:v>
                </c:pt>
                <c:pt idx="4005">
                  <c:v>192.53625</c:v>
                </c:pt>
                <c:pt idx="4006">
                  <c:v>137.50250100000002</c:v>
                </c:pt>
                <c:pt idx="4007">
                  <c:v>160.310833</c:v>
                </c:pt>
                <c:pt idx="4008">
                  <c:v>171.53374600000001</c:v>
                </c:pt>
                <c:pt idx="4009">
                  <c:v>92.088752999999997</c:v>
                </c:pt>
                <c:pt idx="4010">
                  <c:v>76.316251000000008</c:v>
                </c:pt>
                <c:pt idx="4011">
                  <c:v>41.422916000000001</c:v>
                </c:pt>
                <c:pt idx="4012">
                  <c:v>87.022084000000007</c:v>
                </c:pt>
                <c:pt idx="4013">
                  <c:v>205.52542199999999</c:v>
                </c:pt>
                <c:pt idx="4014">
                  <c:v>391.08542900000003</c:v>
                </c:pt>
                <c:pt idx="4015">
                  <c:v>816.94793800000002</c:v>
                </c:pt>
                <c:pt idx="4016">
                  <c:v>1253.9808739999999</c:v>
                </c:pt>
                <c:pt idx="4017">
                  <c:v>1560.7162700000001</c:v>
                </c:pt>
                <c:pt idx="4018">
                  <c:v>1756.2920710000001</c:v>
                </c:pt>
                <c:pt idx="4019">
                  <c:v>1782.715858</c:v>
                </c:pt>
                <c:pt idx="4020">
                  <c:v>1744.62707</c:v>
                </c:pt>
                <c:pt idx="4021">
                  <c:v>1565.488816</c:v>
                </c:pt>
                <c:pt idx="4022">
                  <c:v>1511.690388</c:v>
                </c:pt>
                <c:pt idx="4023">
                  <c:v>1391.9162900000001</c:v>
                </c:pt>
                <c:pt idx="4024">
                  <c:v>1061.266644</c:v>
                </c:pt>
                <c:pt idx="4025">
                  <c:v>726.40168700000004</c:v>
                </c:pt>
                <c:pt idx="4026">
                  <c:v>537.95873600000004</c:v>
                </c:pt>
                <c:pt idx="4027">
                  <c:v>312.99459100000001</c:v>
                </c:pt>
                <c:pt idx="4028">
                  <c:v>261.319164</c:v>
                </c:pt>
                <c:pt idx="4029">
                  <c:v>249.63833099999999</c:v>
                </c:pt>
                <c:pt idx="4030">
                  <c:v>172.79791900000001</c:v>
                </c:pt>
                <c:pt idx="4031">
                  <c:v>140.77374899999998</c:v>
                </c:pt>
                <c:pt idx="4032">
                  <c:v>237.87166099999999</c:v>
                </c:pt>
                <c:pt idx="4033">
                  <c:v>137.590003</c:v>
                </c:pt>
                <c:pt idx="4034">
                  <c:v>70.39958</c:v>
                </c:pt>
                <c:pt idx="4035">
                  <c:v>79.390003000000007</c:v>
                </c:pt>
                <c:pt idx="4036">
                  <c:v>105.564583</c:v>
                </c:pt>
                <c:pt idx="4037">
                  <c:v>219.78875199999999</c:v>
                </c:pt>
                <c:pt idx="4038">
                  <c:v>346.57082199999996</c:v>
                </c:pt>
                <c:pt idx="4039">
                  <c:v>726.64915099999996</c:v>
                </c:pt>
                <c:pt idx="4040">
                  <c:v>1341.7220460000001</c:v>
                </c:pt>
                <c:pt idx="4041">
                  <c:v>1615.6487280000001</c:v>
                </c:pt>
                <c:pt idx="4042">
                  <c:v>1832.2728730000001</c:v>
                </c:pt>
                <c:pt idx="4043">
                  <c:v>1876.2941510000001</c:v>
                </c:pt>
                <c:pt idx="4044">
                  <c:v>1872.170406</c:v>
                </c:pt>
                <c:pt idx="4045">
                  <c:v>1721.5716189999998</c:v>
                </c:pt>
                <c:pt idx="4046">
                  <c:v>1707.1274530000001</c:v>
                </c:pt>
                <c:pt idx="4047">
                  <c:v>1748.9545900000001</c:v>
                </c:pt>
                <c:pt idx="4048">
                  <c:v>1507.160844</c:v>
                </c:pt>
                <c:pt idx="4049">
                  <c:v>1241.958725</c:v>
                </c:pt>
                <c:pt idx="4050">
                  <c:v>839.67918800000007</c:v>
                </c:pt>
                <c:pt idx="4051">
                  <c:v>640.23542799999996</c:v>
                </c:pt>
                <c:pt idx="4052">
                  <c:v>395.40000799999996</c:v>
                </c:pt>
                <c:pt idx="4053">
                  <c:v>281.65332699999999</c:v>
                </c:pt>
                <c:pt idx="4054">
                  <c:v>366.54416900000001</c:v>
                </c:pt>
                <c:pt idx="4055">
                  <c:v>479.14874500000002</c:v>
                </c:pt>
                <c:pt idx="4056">
                  <c:v>521.70208900000011</c:v>
                </c:pt>
                <c:pt idx="4057">
                  <c:v>410.90666700000003</c:v>
                </c:pt>
                <c:pt idx="4058">
                  <c:v>445.31667199999998</c:v>
                </c:pt>
                <c:pt idx="4059">
                  <c:v>455.4425</c:v>
                </c:pt>
                <c:pt idx="4060">
                  <c:v>584.10125400000004</c:v>
                </c:pt>
                <c:pt idx="4061">
                  <c:v>694.17039399999999</c:v>
                </c:pt>
                <c:pt idx="4062">
                  <c:v>939.96206600000005</c:v>
                </c:pt>
                <c:pt idx="4063">
                  <c:v>1245.7308349999998</c:v>
                </c:pt>
                <c:pt idx="4064">
                  <c:v>1534.5216519999999</c:v>
                </c:pt>
                <c:pt idx="4065">
                  <c:v>1727.401703</c:v>
                </c:pt>
                <c:pt idx="4066">
                  <c:v>1831.3600160000001</c:v>
                </c:pt>
                <c:pt idx="4067">
                  <c:v>2231.0128169999998</c:v>
                </c:pt>
                <c:pt idx="4068">
                  <c:v>2510.6483760000001</c:v>
                </c:pt>
                <c:pt idx="4069">
                  <c:v>2165.8862300000001</c:v>
                </c:pt>
                <c:pt idx="4070">
                  <c:v>1996.4137569999998</c:v>
                </c:pt>
                <c:pt idx="4071">
                  <c:v>1893.695862</c:v>
                </c:pt>
                <c:pt idx="4072">
                  <c:v>1719.589172</c:v>
                </c:pt>
                <c:pt idx="4073">
                  <c:v>1484.075409</c:v>
                </c:pt>
                <c:pt idx="4074">
                  <c:v>1394.749558</c:v>
                </c:pt>
                <c:pt idx="4075">
                  <c:v>1155.7700120000002</c:v>
                </c:pt>
                <c:pt idx="4076">
                  <c:v>1023.040843</c:v>
                </c:pt>
                <c:pt idx="4077">
                  <c:v>1182.5116869999999</c:v>
                </c:pt>
                <c:pt idx="4078">
                  <c:v>1074.1674800000001</c:v>
                </c:pt>
                <c:pt idx="4079">
                  <c:v>1001.9404059999999</c:v>
                </c:pt>
                <c:pt idx="4080">
                  <c:v>848.27750000000003</c:v>
                </c:pt>
                <c:pt idx="4081">
                  <c:v>544.04667200000006</c:v>
                </c:pt>
                <c:pt idx="4082">
                  <c:v>430.39084099999997</c:v>
                </c:pt>
                <c:pt idx="4083">
                  <c:v>354.64501200000001</c:v>
                </c:pt>
                <c:pt idx="4084">
                  <c:v>323.67123899999996</c:v>
                </c:pt>
                <c:pt idx="4085">
                  <c:v>376.73042299999997</c:v>
                </c:pt>
                <c:pt idx="4086">
                  <c:v>413.92457000000002</c:v>
                </c:pt>
                <c:pt idx="4087">
                  <c:v>640.18541000000005</c:v>
                </c:pt>
                <c:pt idx="4088">
                  <c:v>940.74580900000001</c:v>
                </c:pt>
                <c:pt idx="4089">
                  <c:v>1121.1208880000001</c:v>
                </c:pt>
                <c:pt idx="4090">
                  <c:v>1253.1028629999998</c:v>
                </c:pt>
                <c:pt idx="4091">
                  <c:v>1086.3337820000002</c:v>
                </c:pt>
                <c:pt idx="4092">
                  <c:v>924.01877899999999</c:v>
                </c:pt>
                <c:pt idx="4093">
                  <c:v>1021.379598</c:v>
                </c:pt>
                <c:pt idx="4094">
                  <c:v>1182.994995</c:v>
                </c:pt>
                <c:pt idx="4095">
                  <c:v>1187.017456</c:v>
                </c:pt>
                <c:pt idx="4096">
                  <c:v>793.37042199999996</c:v>
                </c:pt>
                <c:pt idx="4097">
                  <c:v>855.85836000000006</c:v>
                </c:pt>
                <c:pt idx="4098">
                  <c:v>601.98334900000009</c:v>
                </c:pt>
                <c:pt idx="4099">
                  <c:v>340.27042800000004</c:v>
                </c:pt>
                <c:pt idx="4100">
                  <c:v>338.90874899999994</c:v>
                </c:pt>
                <c:pt idx="4101">
                  <c:v>541.49665100000004</c:v>
                </c:pt>
                <c:pt idx="4102">
                  <c:v>866.68499999999995</c:v>
                </c:pt>
                <c:pt idx="4103">
                  <c:v>1052.8437389999999</c:v>
                </c:pt>
                <c:pt idx="4104">
                  <c:v>1214.1971039999999</c:v>
                </c:pt>
                <c:pt idx="4105">
                  <c:v>1157.3383130000002</c:v>
                </c:pt>
                <c:pt idx="4106">
                  <c:v>916.186239</c:v>
                </c:pt>
                <c:pt idx="4107">
                  <c:v>701.784583</c:v>
                </c:pt>
                <c:pt idx="4108">
                  <c:v>508.25833299999999</c:v>
                </c:pt>
                <c:pt idx="4109">
                  <c:v>532.88082499999996</c:v>
                </c:pt>
                <c:pt idx="4110">
                  <c:v>515.30874600000004</c:v>
                </c:pt>
                <c:pt idx="4111">
                  <c:v>638.06291199999998</c:v>
                </c:pt>
                <c:pt idx="4112">
                  <c:v>1083.5929270000001</c:v>
                </c:pt>
                <c:pt idx="4113">
                  <c:v>1342.0453790000001</c:v>
                </c:pt>
                <c:pt idx="4114">
                  <c:v>1809.5650330000001</c:v>
                </c:pt>
                <c:pt idx="4115">
                  <c:v>1942.201233</c:v>
                </c:pt>
                <c:pt idx="4116">
                  <c:v>2337.3720399999997</c:v>
                </c:pt>
                <c:pt idx="4117">
                  <c:v>2660.6846310000001</c:v>
                </c:pt>
                <c:pt idx="4118">
                  <c:v>3118.197083</c:v>
                </c:pt>
                <c:pt idx="4119">
                  <c:v>3029.9820559999998</c:v>
                </c:pt>
                <c:pt idx="4120">
                  <c:v>3203.8720700000003</c:v>
                </c:pt>
                <c:pt idx="4121">
                  <c:v>2996.1187129999998</c:v>
                </c:pt>
                <c:pt idx="4122">
                  <c:v>2458.7778929999999</c:v>
                </c:pt>
                <c:pt idx="4123">
                  <c:v>1899.3104710000002</c:v>
                </c:pt>
                <c:pt idx="4124">
                  <c:v>1369.038315</c:v>
                </c:pt>
                <c:pt idx="4125">
                  <c:v>1112.4183229999999</c:v>
                </c:pt>
                <c:pt idx="4126">
                  <c:v>999.14417700000001</c:v>
                </c:pt>
                <c:pt idx="4127">
                  <c:v>904.84457399999997</c:v>
                </c:pt>
                <c:pt idx="4128">
                  <c:v>754.23834399999998</c:v>
                </c:pt>
                <c:pt idx="4129">
                  <c:v>635.75456700000007</c:v>
                </c:pt>
                <c:pt idx="4130">
                  <c:v>581.98374499999989</c:v>
                </c:pt>
                <c:pt idx="4131">
                  <c:v>574.24751599999991</c:v>
                </c:pt>
                <c:pt idx="4132">
                  <c:v>657.31166099999996</c:v>
                </c:pt>
                <c:pt idx="4133">
                  <c:v>642.27041599999995</c:v>
                </c:pt>
                <c:pt idx="4134">
                  <c:v>673.51042200000006</c:v>
                </c:pt>
                <c:pt idx="4135">
                  <c:v>1026.4879000000001</c:v>
                </c:pt>
                <c:pt idx="4136">
                  <c:v>1459.869637</c:v>
                </c:pt>
                <c:pt idx="4137">
                  <c:v>1720.072052</c:v>
                </c:pt>
                <c:pt idx="4138">
                  <c:v>1907.7337769999999</c:v>
                </c:pt>
                <c:pt idx="4139">
                  <c:v>1929.243326</c:v>
                </c:pt>
                <c:pt idx="4140">
                  <c:v>2045.0408640000001</c:v>
                </c:pt>
                <c:pt idx="4141">
                  <c:v>1991.4796250000002</c:v>
                </c:pt>
                <c:pt idx="4142">
                  <c:v>1914.607086</c:v>
                </c:pt>
                <c:pt idx="4143">
                  <c:v>1707.117931</c:v>
                </c:pt>
                <c:pt idx="4144">
                  <c:v>1348.259593</c:v>
                </c:pt>
                <c:pt idx="4145">
                  <c:v>1014.3816730000001</c:v>
                </c:pt>
                <c:pt idx="4146">
                  <c:v>727.34207100000003</c:v>
                </c:pt>
                <c:pt idx="4147">
                  <c:v>607.74042600000007</c:v>
                </c:pt>
                <c:pt idx="4148">
                  <c:v>578.80667100000005</c:v>
                </c:pt>
                <c:pt idx="4149">
                  <c:v>619.37292200000002</c:v>
                </c:pt>
                <c:pt idx="4150">
                  <c:v>689.10290599999996</c:v>
                </c:pt>
                <c:pt idx="4151">
                  <c:v>716.92791699999998</c:v>
                </c:pt>
                <c:pt idx="4152">
                  <c:v>754.23834399999998</c:v>
                </c:pt>
                <c:pt idx="4153">
                  <c:v>879.46334400000001</c:v>
                </c:pt>
                <c:pt idx="4154">
                  <c:v>805.60789599999998</c:v>
                </c:pt>
                <c:pt idx="4155">
                  <c:v>524.07249499999989</c:v>
                </c:pt>
                <c:pt idx="4156">
                  <c:v>512.44709</c:v>
                </c:pt>
                <c:pt idx="4157">
                  <c:v>633.23705999999993</c:v>
                </c:pt>
                <c:pt idx="4158">
                  <c:v>724.035843</c:v>
                </c:pt>
                <c:pt idx="4159">
                  <c:v>969.21417199999996</c:v>
                </c:pt>
                <c:pt idx="4160">
                  <c:v>1264.5070949999999</c:v>
                </c:pt>
                <c:pt idx="4161">
                  <c:v>1627.2183690000002</c:v>
                </c:pt>
                <c:pt idx="4162">
                  <c:v>2029.524643</c:v>
                </c:pt>
                <c:pt idx="4163">
                  <c:v>2314.4303970000001</c:v>
                </c:pt>
                <c:pt idx="4164">
                  <c:v>2593.4624169999997</c:v>
                </c:pt>
                <c:pt idx="4165">
                  <c:v>2771.0816649999997</c:v>
                </c:pt>
                <c:pt idx="4166">
                  <c:v>2872.0154270000003</c:v>
                </c:pt>
                <c:pt idx="4167">
                  <c:v>2788.307053</c:v>
                </c:pt>
                <c:pt idx="4168">
                  <c:v>2611.372437</c:v>
                </c:pt>
                <c:pt idx="4169">
                  <c:v>2199.3104560000002</c:v>
                </c:pt>
                <c:pt idx="4170">
                  <c:v>1840.4079580000002</c:v>
                </c:pt>
                <c:pt idx="4171">
                  <c:v>1617.624534</c:v>
                </c:pt>
                <c:pt idx="4172">
                  <c:v>1239.0892000000001</c:v>
                </c:pt>
                <c:pt idx="4173">
                  <c:v>1099.9262699999999</c:v>
                </c:pt>
                <c:pt idx="4174">
                  <c:v>1062.1229369999999</c:v>
                </c:pt>
                <c:pt idx="4175">
                  <c:v>1242.7349899999999</c:v>
                </c:pt>
                <c:pt idx="4176">
                  <c:v>1277.3300199999999</c:v>
                </c:pt>
                <c:pt idx="4177">
                  <c:v>1286.5479069999999</c:v>
                </c:pt>
                <c:pt idx="4178">
                  <c:v>1190.7358429999999</c:v>
                </c:pt>
                <c:pt idx="4179">
                  <c:v>1089.2841460000002</c:v>
                </c:pt>
                <c:pt idx="4180">
                  <c:v>1082.6075130000002</c:v>
                </c:pt>
                <c:pt idx="4181">
                  <c:v>1080.1966399999999</c:v>
                </c:pt>
                <c:pt idx="4182">
                  <c:v>1115.8537449999999</c:v>
                </c:pt>
                <c:pt idx="4183">
                  <c:v>1545.3208159999999</c:v>
                </c:pt>
                <c:pt idx="4184">
                  <c:v>2209.4896090000002</c:v>
                </c:pt>
                <c:pt idx="4185">
                  <c:v>2579.8774869999997</c:v>
                </c:pt>
                <c:pt idx="4186">
                  <c:v>2780.0945579999998</c:v>
                </c:pt>
                <c:pt idx="4187">
                  <c:v>2663.0483549999999</c:v>
                </c:pt>
                <c:pt idx="4188">
                  <c:v>2542.1749879999998</c:v>
                </c:pt>
                <c:pt idx="4189">
                  <c:v>2248.9083019999998</c:v>
                </c:pt>
                <c:pt idx="4190">
                  <c:v>2037.6671140000001</c:v>
                </c:pt>
                <c:pt idx="4191">
                  <c:v>1607.3412060000001</c:v>
                </c:pt>
                <c:pt idx="4192">
                  <c:v>1301.5791429999999</c:v>
                </c:pt>
                <c:pt idx="4193">
                  <c:v>932.41249599999992</c:v>
                </c:pt>
                <c:pt idx="4194">
                  <c:v>595.02290900000003</c:v>
                </c:pt>
                <c:pt idx="4195">
                  <c:v>351.90792899999997</c:v>
                </c:pt>
                <c:pt idx="4196">
                  <c:v>152.59375199999999</c:v>
                </c:pt>
                <c:pt idx="4197">
                  <c:v>109.805831</c:v>
                </c:pt>
                <c:pt idx="4198">
                  <c:v>128.43249699999998</c:v>
                </c:pt>
                <c:pt idx="4199">
                  <c:v>159.32</c:v>
                </c:pt>
                <c:pt idx="4200">
                  <c:v>103.33250000000001</c:v>
                </c:pt>
                <c:pt idx="4201">
                  <c:v>54.631664999999998</c:v>
                </c:pt>
                <c:pt idx="4202">
                  <c:v>37.025416999999997</c:v>
                </c:pt>
                <c:pt idx="4203">
                  <c:v>27.920831999999997</c:v>
                </c:pt>
                <c:pt idx="4204">
                  <c:v>43.522500999999998</c:v>
                </c:pt>
                <c:pt idx="4205">
                  <c:v>103.792084</c:v>
                </c:pt>
                <c:pt idx="4206">
                  <c:v>237.99208100000001</c:v>
                </c:pt>
                <c:pt idx="4207">
                  <c:v>411.87666899999999</c:v>
                </c:pt>
                <c:pt idx="4208">
                  <c:v>635.96541300000001</c:v>
                </c:pt>
                <c:pt idx="4209">
                  <c:v>738.35331299999996</c:v>
                </c:pt>
                <c:pt idx="4210">
                  <c:v>836.79374099999995</c:v>
                </c:pt>
                <c:pt idx="4211">
                  <c:v>984.21374500000002</c:v>
                </c:pt>
                <c:pt idx="4212">
                  <c:v>1088.432088</c:v>
                </c:pt>
                <c:pt idx="4213">
                  <c:v>1170.7791360000001</c:v>
                </c:pt>
                <c:pt idx="4214">
                  <c:v>1174.5858539999999</c:v>
                </c:pt>
                <c:pt idx="4215">
                  <c:v>1224.9983709999999</c:v>
                </c:pt>
                <c:pt idx="4216">
                  <c:v>991.06750499999998</c:v>
                </c:pt>
                <c:pt idx="4217">
                  <c:v>729.80002999999999</c:v>
                </c:pt>
                <c:pt idx="4218">
                  <c:v>501.40248500000001</c:v>
                </c:pt>
                <c:pt idx="4219">
                  <c:v>238.74249399999999</c:v>
                </c:pt>
                <c:pt idx="4220">
                  <c:v>157.13833199999999</c:v>
                </c:pt>
                <c:pt idx="4221">
                  <c:v>268.36416399999996</c:v>
                </c:pt>
                <c:pt idx="4222">
                  <c:v>492.576234</c:v>
                </c:pt>
                <c:pt idx="4223">
                  <c:v>859.24165700000003</c:v>
                </c:pt>
                <c:pt idx="4224">
                  <c:v>1276.04</c:v>
                </c:pt>
                <c:pt idx="4225">
                  <c:v>1376.714563</c:v>
                </c:pt>
                <c:pt idx="4226">
                  <c:v>1543.8587300000002</c:v>
                </c:pt>
                <c:pt idx="4227">
                  <c:v>1726.4974999999999</c:v>
                </c:pt>
                <c:pt idx="4228">
                  <c:v>1830.7758940000001</c:v>
                </c:pt>
                <c:pt idx="4229">
                  <c:v>1799.8866420000002</c:v>
                </c:pt>
                <c:pt idx="4230">
                  <c:v>1822.4916989999999</c:v>
                </c:pt>
                <c:pt idx="4231">
                  <c:v>1731.5645439999998</c:v>
                </c:pt>
                <c:pt idx="4232">
                  <c:v>1604.0091550000002</c:v>
                </c:pt>
                <c:pt idx="4233">
                  <c:v>1532.3587640000001</c:v>
                </c:pt>
                <c:pt idx="4234">
                  <c:v>1908.8883060000001</c:v>
                </c:pt>
                <c:pt idx="4235">
                  <c:v>1736.695831</c:v>
                </c:pt>
                <c:pt idx="4236">
                  <c:v>1791.2350159999999</c:v>
                </c:pt>
                <c:pt idx="4237">
                  <c:v>2220.9295649999999</c:v>
                </c:pt>
                <c:pt idx="4238">
                  <c:v>2649.4758300000003</c:v>
                </c:pt>
                <c:pt idx="4239">
                  <c:v>2952.1245730000001</c:v>
                </c:pt>
                <c:pt idx="4240">
                  <c:v>3134.1429440000002</c:v>
                </c:pt>
                <c:pt idx="4241">
                  <c:v>3008.9804079999999</c:v>
                </c:pt>
                <c:pt idx="4242">
                  <c:v>2890.5750269999999</c:v>
                </c:pt>
                <c:pt idx="4243">
                  <c:v>2758.7453770000002</c:v>
                </c:pt>
                <c:pt idx="4244">
                  <c:v>2771.1958729999997</c:v>
                </c:pt>
                <c:pt idx="4245">
                  <c:v>2788.3016260000004</c:v>
                </c:pt>
                <c:pt idx="4246">
                  <c:v>2687.27</c:v>
                </c:pt>
                <c:pt idx="4247">
                  <c:v>2681.4288310000002</c:v>
                </c:pt>
                <c:pt idx="4248">
                  <c:v>2539.3404569999998</c:v>
                </c:pt>
                <c:pt idx="4249">
                  <c:v>2592.125</c:v>
                </c:pt>
                <c:pt idx="4250">
                  <c:v>2463.0603760000004</c:v>
                </c:pt>
                <c:pt idx="4251">
                  <c:v>2519.4383130000001</c:v>
                </c:pt>
                <c:pt idx="4252">
                  <c:v>2566.581604</c:v>
                </c:pt>
                <c:pt idx="4253">
                  <c:v>2668.4700159999998</c:v>
                </c:pt>
                <c:pt idx="4254">
                  <c:v>2538.8312230000001</c:v>
                </c:pt>
                <c:pt idx="4255">
                  <c:v>3032.5007930000002</c:v>
                </c:pt>
                <c:pt idx="4256">
                  <c:v>3940.1317140000001</c:v>
                </c:pt>
                <c:pt idx="4257">
                  <c:v>4958.1846310000001</c:v>
                </c:pt>
                <c:pt idx="4258">
                  <c:v>5321.4998779999996</c:v>
                </c:pt>
                <c:pt idx="4259">
                  <c:v>5337.1049189999994</c:v>
                </c:pt>
                <c:pt idx="4260">
                  <c:v>5380.6494750000002</c:v>
                </c:pt>
                <c:pt idx="4261">
                  <c:v>5353.0645139999997</c:v>
                </c:pt>
                <c:pt idx="4262">
                  <c:v>5365.545349</c:v>
                </c:pt>
                <c:pt idx="4263">
                  <c:v>5317.8754879999997</c:v>
                </c:pt>
                <c:pt idx="4264">
                  <c:v>4947.7224120000001</c:v>
                </c:pt>
                <c:pt idx="4265">
                  <c:v>4523.5112300000001</c:v>
                </c:pt>
                <c:pt idx="4266">
                  <c:v>3892.8787230000003</c:v>
                </c:pt>
                <c:pt idx="4267">
                  <c:v>3542.1733399999998</c:v>
                </c:pt>
                <c:pt idx="4268">
                  <c:v>2859.5866849999998</c:v>
                </c:pt>
                <c:pt idx="4269">
                  <c:v>2162.4387699999997</c:v>
                </c:pt>
                <c:pt idx="4270">
                  <c:v>1987.1375610000002</c:v>
                </c:pt>
                <c:pt idx="4271">
                  <c:v>1703.2462499999999</c:v>
                </c:pt>
                <c:pt idx="4272">
                  <c:v>1547.1061889999999</c:v>
                </c:pt>
                <c:pt idx="4273">
                  <c:v>1360.8954270000002</c:v>
                </c:pt>
                <c:pt idx="4274">
                  <c:v>1239.5303960000001</c:v>
                </c:pt>
                <c:pt idx="4275">
                  <c:v>1099.865802</c:v>
                </c:pt>
                <c:pt idx="4276">
                  <c:v>1062.7916559999999</c:v>
                </c:pt>
                <c:pt idx="4277">
                  <c:v>986.8158259999999</c:v>
                </c:pt>
                <c:pt idx="4278">
                  <c:v>968.10209700000007</c:v>
                </c:pt>
                <c:pt idx="4279">
                  <c:v>1469.978791</c:v>
                </c:pt>
                <c:pt idx="4280">
                  <c:v>1830.7345810000002</c:v>
                </c:pt>
                <c:pt idx="4281">
                  <c:v>2179.1021350000001</c:v>
                </c:pt>
                <c:pt idx="4282">
                  <c:v>2226.9011989999999</c:v>
                </c:pt>
                <c:pt idx="4283">
                  <c:v>2195.74377</c:v>
                </c:pt>
                <c:pt idx="4284">
                  <c:v>2108.1375189999999</c:v>
                </c:pt>
                <c:pt idx="4285">
                  <c:v>2024.2837749999999</c:v>
                </c:pt>
                <c:pt idx="4286">
                  <c:v>1919.4529109999999</c:v>
                </c:pt>
                <c:pt idx="4287">
                  <c:v>1600.290802</c:v>
                </c:pt>
                <c:pt idx="4288">
                  <c:v>1386.380402</c:v>
                </c:pt>
                <c:pt idx="4289">
                  <c:v>1037.788346</c:v>
                </c:pt>
                <c:pt idx="4290">
                  <c:v>856.03874100000007</c:v>
                </c:pt>
                <c:pt idx="4291">
                  <c:v>640.69958499999996</c:v>
                </c:pt>
                <c:pt idx="4292">
                  <c:v>441.67707799999999</c:v>
                </c:pt>
                <c:pt idx="4293">
                  <c:v>354.66791699999999</c:v>
                </c:pt>
                <c:pt idx="4294">
                  <c:v>401.53499499999998</c:v>
                </c:pt>
                <c:pt idx="4295">
                  <c:v>277.49124699999999</c:v>
                </c:pt>
                <c:pt idx="4296">
                  <c:v>263.45041700000002</c:v>
                </c:pt>
                <c:pt idx="4297">
                  <c:v>252.222914</c:v>
                </c:pt>
                <c:pt idx="4298">
                  <c:v>248.80959100000001</c:v>
                </c:pt>
                <c:pt idx="4299">
                  <c:v>258.74583099999995</c:v>
                </c:pt>
                <c:pt idx="4300">
                  <c:v>238.78207799999998</c:v>
                </c:pt>
                <c:pt idx="4301">
                  <c:v>264.15458699999999</c:v>
                </c:pt>
                <c:pt idx="4302">
                  <c:v>271.500835</c:v>
                </c:pt>
                <c:pt idx="4303">
                  <c:v>366.90833700000002</c:v>
                </c:pt>
                <c:pt idx="4304">
                  <c:v>699.38833599999998</c:v>
                </c:pt>
                <c:pt idx="4305">
                  <c:v>921.31581099999994</c:v>
                </c:pt>
                <c:pt idx="4306">
                  <c:v>1467.756226</c:v>
                </c:pt>
                <c:pt idx="4307">
                  <c:v>1594.5707850000001</c:v>
                </c:pt>
                <c:pt idx="4308">
                  <c:v>1445.0316149999999</c:v>
                </c:pt>
                <c:pt idx="4309">
                  <c:v>1472.3353870000001</c:v>
                </c:pt>
                <c:pt idx="4310">
                  <c:v>1469.5204159999998</c:v>
                </c:pt>
                <c:pt idx="4311">
                  <c:v>1414.542083</c:v>
                </c:pt>
                <c:pt idx="4312">
                  <c:v>1125.411652</c:v>
                </c:pt>
                <c:pt idx="4313">
                  <c:v>1117.351257</c:v>
                </c:pt>
                <c:pt idx="4314">
                  <c:v>1030.34085</c:v>
                </c:pt>
                <c:pt idx="4315">
                  <c:v>1229.4633260000001</c:v>
                </c:pt>
                <c:pt idx="4316">
                  <c:v>1354.057123</c:v>
                </c:pt>
                <c:pt idx="4317">
                  <c:v>1365.234543</c:v>
                </c:pt>
                <c:pt idx="4318">
                  <c:v>1388.2891770000001</c:v>
                </c:pt>
                <c:pt idx="4319">
                  <c:v>1657.782541</c:v>
                </c:pt>
                <c:pt idx="4320">
                  <c:v>1434.9025110000002</c:v>
                </c:pt>
                <c:pt idx="4321">
                  <c:v>1767.3070219999997</c:v>
                </c:pt>
                <c:pt idx="4322">
                  <c:v>1845.8125</c:v>
                </c:pt>
                <c:pt idx="4323">
                  <c:v>1939.2491460000001</c:v>
                </c:pt>
                <c:pt idx="4324">
                  <c:v>1926.2508539999999</c:v>
                </c:pt>
                <c:pt idx="4325">
                  <c:v>1970.5141900000001</c:v>
                </c:pt>
                <c:pt idx="4326">
                  <c:v>1987.66626</c:v>
                </c:pt>
                <c:pt idx="4327">
                  <c:v>2258.3279419999999</c:v>
                </c:pt>
                <c:pt idx="4328">
                  <c:v>3095.1587209999998</c:v>
                </c:pt>
                <c:pt idx="4329">
                  <c:v>3350.9575199999999</c:v>
                </c:pt>
                <c:pt idx="4330">
                  <c:v>3252.1770939999997</c:v>
                </c:pt>
                <c:pt idx="4331">
                  <c:v>3212.1842040000001</c:v>
                </c:pt>
                <c:pt idx="4332">
                  <c:v>3144.8525690000001</c:v>
                </c:pt>
                <c:pt idx="4333">
                  <c:v>3083.959961</c:v>
                </c:pt>
                <c:pt idx="4334">
                  <c:v>3070.0074759999998</c:v>
                </c:pt>
                <c:pt idx="4335">
                  <c:v>3013.7255100000002</c:v>
                </c:pt>
                <c:pt idx="4336">
                  <c:v>2578.3120119999999</c:v>
                </c:pt>
                <c:pt idx="4337">
                  <c:v>2446.7300409999998</c:v>
                </c:pt>
                <c:pt idx="4338">
                  <c:v>1653.4678960000001</c:v>
                </c:pt>
                <c:pt idx="4339">
                  <c:v>1052.274566</c:v>
                </c:pt>
                <c:pt idx="4340">
                  <c:v>822.98498099999995</c:v>
                </c:pt>
                <c:pt idx="4341">
                  <c:v>678.08208300000001</c:v>
                </c:pt>
                <c:pt idx="4342">
                  <c:v>602.21166700000003</c:v>
                </c:pt>
                <c:pt idx="4343">
                  <c:v>642.50460499999997</c:v>
                </c:pt>
                <c:pt idx="4344">
                  <c:v>855.29126099999996</c:v>
                </c:pt>
                <c:pt idx="4345">
                  <c:v>1099.2266869999999</c:v>
                </c:pt>
                <c:pt idx="4346">
                  <c:v>1037.932114</c:v>
                </c:pt>
                <c:pt idx="4347">
                  <c:v>918.29666699999996</c:v>
                </c:pt>
                <c:pt idx="4348">
                  <c:v>978.01834399999996</c:v>
                </c:pt>
                <c:pt idx="4349">
                  <c:v>1390.727875</c:v>
                </c:pt>
                <c:pt idx="4350">
                  <c:v>1442.5328980000002</c:v>
                </c:pt>
                <c:pt idx="4351">
                  <c:v>1659.8633730000001</c:v>
                </c:pt>
                <c:pt idx="4352">
                  <c:v>1573.4729299999999</c:v>
                </c:pt>
                <c:pt idx="4353">
                  <c:v>1774.311676</c:v>
                </c:pt>
                <c:pt idx="4354">
                  <c:v>1768.3504640000001</c:v>
                </c:pt>
                <c:pt idx="4355">
                  <c:v>1971.0921020000001</c:v>
                </c:pt>
                <c:pt idx="4356">
                  <c:v>1869.40625</c:v>
                </c:pt>
                <c:pt idx="4357">
                  <c:v>2275.865417</c:v>
                </c:pt>
                <c:pt idx="4358">
                  <c:v>2173.0499879999998</c:v>
                </c:pt>
                <c:pt idx="4359">
                  <c:v>2004.9437870000002</c:v>
                </c:pt>
                <c:pt idx="4360">
                  <c:v>2452.7229000000002</c:v>
                </c:pt>
                <c:pt idx="4361">
                  <c:v>2336.3221129999997</c:v>
                </c:pt>
                <c:pt idx="4362">
                  <c:v>2325.057022</c:v>
                </c:pt>
                <c:pt idx="4363">
                  <c:v>2280.312042</c:v>
                </c:pt>
                <c:pt idx="4364">
                  <c:v>2444.6725620000002</c:v>
                </c:pt>
                <c:pt idx="4365">
                  <c:v>2386.504207</c:v>
                </c:pt>
                <c:pt idx="4366">
                  <c:v>2499.106667</c:v>
                </c:pt>
                <c:pt idx="4367">
                  <c:v>2572.9554370000001</c:v>
                </c:pt>
                <c:pt idx="4368">
                  <c:v>2598.0341869999997</c:v>
                </c:pt>
                <c:pt idx="4369">
                  <c:v>2768.014502</c:v>
                </c:pt>
                <c:pt idx="4370">
                  <c:v>2590.8108940000002</c:v>
                </c:pt>
                <c:pt idx="4371">
                  <c:v>1807.5046240000001</c:v>
                </c:pt>
                <c:pt idx="4372">
                  <c:v>1533.524948</c:v>
                </c:pt>
                <c:pt idx="4373">
                  <c:v>1778.901719</c:v>
                </c:pt>
                <c:pt idx="4374">
                  <c:v>1788.6246030000002</c:v>
                </c:pt>
                <c:pt idx="4375">
                  <c:v>2213.6425170000002</c:v>
                </c:pt>
                <c:pt idx="4376">
                  <c:v>3046.924133</c:v>
                </c:pt>
                <c:pt idx="4377">
                  <c:v>2717.4808039999998</c:v>
                </c:pt>
                <c:pt idx="4378">
                  <c:v>2498.3779599999998</c:v>
                </c:pt>
                <c:pt idx="4379">
                  <c:v>2702.015762</c:v>
                </c:pt>
                <c:pt idx="4380">
                  <c:v>2567.8641969999999</c:v>
                </c:pt>
                <c:pt idx="4381">
                  <c:v>2644.0204010000002</c:v>
                </c:pt>
                <c:pt idx="4382">
                  <c:v>2756.8228610000001</c:v>
                </c:pt>
                <c:pt idx="4383">
                  <c:v>3164.7561649999998</c:v>
                </c:pt>
                <c:pt idx="4384">
                  <c:v>3424.447846</c:v>
                </c:pt>
                <c:pt idx="4385">
                  <c:v>3440.9512479999999</c:v>
                </c:pt>
                <c:pt idx="4386">
                  <c:v>3458.5950769999999</c:v>
                </c:pt>
                <c:pt idx="4387">
                  <c:v>4552.4008329999997</c:v>
                </c:pt>
                <c:pt idx="4388">
                  <c:v>4349.6751210000002</c:v>
                </c:pt>
                <c:pt idx="4389">
                  <c:v>4146.4096239999999</c:v>
                </c:pt>
                <c:pt idx="4390">
                  <c:v>3963.5029979999999</c:v>
                </c:pt>
                <c:pt idx="4391">
                  <c:v>3742.0729980000001</c:v>
                </c:pt>
                <c:pt idx="4392">
                  <c:v>3513.0646239999996</c:v>
                </c:pt>
                <c:pt idx="4393">
                  <c:v>3607.4720430000002</c:v>
                </c:pt>
                <c:pt idx="4394">
                  <c:v>3194.2665849999998</c:v>
                </c:pt>
                <c:pt idx="4395">
                  <c:v>3174.035061</c:v>
                </c:pt>
                <c:pt idx="4396">
                  <c:v>3280.7994609999996</c:v>
                </c:pt>
                <c:pt idx="4397">
                  <c:v>3278.1833339999998</c:v>
                </c:pt>
                <c:pt idx="4398">
                  <c:v>3314.0695799999999</c:v>
                </c:pt>
                <c:pt idx="4399">
                  <c:v>4068.2574460000001</c:v>
                </c:pt>
                <c:pt idx="4400">
                  <c:v>5185.771667</c:v>
                </c:pt>
                <c:pt idx="4401">
                  <c:v>5584.0196529999994</c:v>
                </c:pt>
                <c:pt idx="4402">
                  <c:v>5446.0808109999998</c:v>
                </c:pt>
                <c:pt idx="4403">
                  <c:v>4676.9904779999997</c:v>
                </c:pt>
                <c:pt idx="4404">
                  <c:v>4540.9742429999997</c:v>
                </c:pt>
                <c:pt idx="4405">
                  <c:v>4256.2611689999994</c:v>
                </c:pt>
                <c:pt idx="4406">
                  <c:v>4189.4320069999994</c:v>
                </c:pt>
                <c:pt idx="4407">
                  <c:v>4624.1953739999999</c:v>
                </c:pt>
                <c:pt idx="4408">
                  <c:v>4665.0787959999998</c:v>
                </c:pt>
                <c:pt idx="4409">
                  <c:v>4513.6776120000004</c:v>
                </c:pt>
                <c:pt idx="4410">
                  <c:v>4108.9178769999999</c:v>
                </c:pt>
                <c:pt idx="4411">
                  <c:v>3602.3338770000005</c:v>
                </c:pt>
                <c:pt idx="4412">
                  <c:v>2887.042938</c:v>
                </c:pt>
                <c:pt idx="4413">
                  <c:v>2451.4871039999998</c:v>
                </c:pt>
                <c:pt idx="4414">
                  <c:v>2154.5795830000002</c:v>
                </c:pt>
                <c:pt idx="4415">
                  <c:v>1893.1033940000002</c:v>
                </c:pt>
                <c:pt idx="4416">
                  <c:v>1554.0646039999999</c:v>
                </c:pt>
                <c:pt idx="4417">
                  <c:v>1980.0133740000001</c:v>
                </c:pt>
                <c:pt idx="4418">
                  <c:v>1933.348293</c:v>
                </c:pt>
                <c:pt idx="4419">
                  <c:v>2136.404959</c:v>
                </c:pt>
                <c:pt idx="4420">
                  <c:v>2608.4878349999999</c:v>
                </c:pt>
                <c:pt idx="4421">
                  <c:v>2649.3311919999996</c:v>
                </c:pt>
                <c:pt idx="4422">
                  <c:v>2974.7625429999998</c:v>
                </c:pt>
                <c:pt idx="4423">
                  <c:v>3563.7170409999999</c:v>
                </c:pt>
                <c:pt idx="4424">
                  <c:v>4110.4851070000004</c:v>
                </c:pt>
                <c:pt idx="4425">
                  <c:v>4735.0804440000002</c:v>
                </c:pt>
                <c:pt idx="4426">
                  <c:v>4965.5776370000003</c:v>
                </c:pt>
                <c:pt idx="4427">
                  <c:v>5098.7667240000001</c:v>
                </c:pt>
                <c:pt idx="4428">
                  <c:v>4850.79126</c:v>
                </c:pt>
                <c:pt idx="4429">
                  <c:v>4407.536255</c:v>
                </c:pt>
                <c:pt idx="4430">
                  <c:v>4222.6383059999998</c:v>
                </c:pt>
                <c:pt idx="4431">
                  <c:v>4425.5884400000004</c:v>
                </c:pt>
                <c:pt idx="4432">
                  <c:v>4288.6713870000003</c:v>
                </c:pt>
                <c:pt idx="4433">
                  <c:v>3788.7894900000001</c:v>
                </c:pt>
                <c:pt idx="4434">
                  <c:v>3344.4512019999997</c:v>
                </c:pt>
                <c:pt idx="4435">
                  <c:v>2980.6396480000003</c:v>
                </c:pt>
                <c:pt idx="4436">
                  <c:v>2305.9487909999998</c:v>
                </c:pt>
                <c:pt idx="4437">
                  <c:v>1741.3728559999997</c:v>
                </c:pt>
                <c:pt idx="4438">
                  <c:v>1446.39627</c:v>
                </c:pt>
                <c:pt idx="4439">
                  <c:v>1163.2158539999998</c:v>
                </c:pt>
                <c:pt idx="4440">
                  <c:v>867.90041699999995</c:v>
                </c:pt>
                <c:pt idx="4441">
                  <c:v>629.08914500000003</c:v>
                </c:pt>
                <c:pt idx="4442">
                  <c:v>371.13749999999999</c:v>
                </c:pt>
                <c:pt idx="4443">
                  <c:v>261.015828</c:v>
                </c:pt>
                <c:pt idx="4444">
                  <c:v>305.672505</c:v>
                </c:pt>
                <c:pt idx="4445">
                  <c:v>496.69000199999999</c:v>
                </c:pt>
                <c:pt idx="4446">
                  <c:v>846.70414699999992</c:v>
                </c:pt>
                <c:pt idx="4447">
                  <c:v>1112.450409</c:v>
                </c:pt>
                <c:pt idx="4448">
                  <c:v>1573.8358459999999</c:v>
                </c:pt>
                <c:pt idx="4449">
                  <c:v>1961.047546</c:v>
                </c:pt>
                <c:pt idx="4450">
                  <c:v>2327.1266479999999</c:v>
                </c:pt>
                <c:pt idx="4451">
                  <c:v>2704.0961909999996</c:v>
                </c:pt>
                <c:pt idx="4452">
                  <c:v>2696.151245</c:v>
                </c:pt>
                <c:pt idx="4453">
                  <c:v>1888.4937890000001</c:v>
                </c:pt>
                <c:pt idx="4454">
                  <c:v>1832.985046</c:v>
                </c:pt>
                <c:pt idx="4455">
                  <c:v>2172.8833610000001</c:v>
                </c:pt>
                <c:pt idx="4456">
                  <c:v>1992.0603639999999</c:v>
                </c:pt>
                <c:pt idx="4457">
                  <c:v>1794.266204</c:v>
                </c:pt>
                <c:pt idx="4458">
                  <c:v>1662.1766660000001</c:v>
                </c:pt>
                <c:pt idx="4459">
                  <c:v>1642.3170399999999</c:v>
                </c:pt>
                <c:pt idx="4460">
                  <c:v>1508.9962290000001</c:v>
                </c:pt>
                <c:pt idx="4461">
                  <c:v>1530.4525000000001</c:v>
                </c:pt>
                <c:pt idx="4462">
                  <c:v>1808.3271440000001</c:v>
                </c:pt>
                <c:pt idx="4463">
                  <c:v>1975.9787699999999</c:v>
                </c:pt>
                <c:pt idx="4464">
                  <c:v>2242.2442069999997</c:v>
                </c:pt>
                <c:pt idx="4465">
                  <c:v>2810.5066670000001</c:v>
                </c:pt>
                <c:pt idx="4466">
                  <c:v>2950.0495430000001</c:v>
                </c:pt>
                <c:pt idx="4467">
                  <c:v>2998.3483329999999</c:v>
                </c:pt>
                <c:pt idx="4468">
                  <c:v>3054.0411490000001</c:v>
                </c:pt>
                <c:pt idx="4469">
                  <c:v>3128.0020219999997</c:v>
                </c:pt>
                <c:pt idx="4470">
                  <c:v>2798.6975399999997</c:v>
                </c:pt>
                <c:pt idx="4471">
                  <c:v>3096.2895510000003</c:v>
                </c:pt>
                <c:pt idx="4472">
                  <c:v>3832.0134280000002</c:v>
                </c:pt>
                <c:pt idx="4473">
                  <c:v>4366.9903560000002</c:v>
                </c:pt>
                <c:pt idx="4474">
                  <c:v>4400.3766480000004</c:v>
                </c:pt>
                <c:pt idx="4475">
                  <c:v>4387.2995609999998</c:v>
                </c:pt>
                <c:pt idx="4476">
                  <c:v>4420.4213870000003</c:v>
                </c:pt>
                <c:pt idx="4477">
                  <c:v>4391.904297</c:v>
                </c:pt>
                <c:pt idx="4478">
                  <c:v>4288.314453</c:v>
                </c:pt>
                <c:pt idx="4479">
                  <c:v>4069.6334230000002</c:v>
                </c:pt>
                <c:pt idx="4480">
                  <c:v>3707.6745609999998</c:v>
                </c:pt>
                <c:pt idx="4481">
                  <c:v>3288.4516599999997</c:v>
                </c:pt>
                <c:pt idx="4482">
                  <c:v>2594.811279</c:v>
                </c:pt>
                <c:pt idx="4483">
                  <c:v>2017.640854</c:v>
                </c:pt>
                <c:pt idx="4484">
                  <c:v>1287.305803</c:v>
                </c:pt>
                <c:pt idx="4485">
                  <c:v>984.33667700000001</c:v>
                </c:pt>
                <c:pt idx="4486">
                  <c:v>1003.924198</c:v>
                </c:pt>
                <c:pt idx="4487">
                  <c:v>1022.9587700000001</c:v>
                </c:pt>
                <c:pt idx="4488">
                  <c:v>1055.7354270000001</c:v>
                </c:pt>
                <c:pt idx="4489">
                  <c:v>1009.462926</c:v>
                </c:pt>
                <c:pt idx="4490">
                  <c:v>951.88419800000008</c:v>
                </c:pt>
                <c:pt idx="4491">
                  <c:v>884.57211400000006</c:v>
                </c:pt>
                <c:pt idx="4492">
                  <c:v>835.94625099999996</c:v>
                </c:pt>
                <c:pt idx="4493">
                  <c:v>836.2925110000001</c:v>
                </c:pt>
                <c:pt idx="4494">
                  <c:v>821.24333100000001</c:v>
                </c:pt>
                <c:pt idx="4495">
                  <c:v>1191.178345</c:v>
                </c:pt>
                <c:pt idx="4496">
                  <c:v>1665.0354460000001</c:v>
                </c:pt>
                <c:pt idx="4497">
                  <c:v>1778.3028859999999</c:v>
                </c:pt>
                <c:pt idx="4498">
                  <c:v>1984.332508</c:v>
                </c:pt>
                <c:pt idx="4499">
                  <c:v>2083.9724639999999</c:v>
                </c:pt>
                <c:pt idx="4500">
                  <c:v>2124.5262550000002</c:v>
                </c:pt>
                <c:pt idx="4501">
                  <c:v>2114.0853569999999</c:v>
                </c:pt>
                <c:pt idx="4502">
                  <c:v>2028.706653</c:v>
                </c:pt>
                <c:pt idx="4503">
                  <c:v>1967.06665</c:v>
                </c:pt>
                <c:pt idx="4504">
                  <c:v>1641.5558559999999</c:v>
                </c:pt>
                <c:pt idx="4505">
                  <c:v>1242.1624850000001</c:v>
                </c:pt>
                <c:pt idx="4506">
                  <c:v>750.05292899999995</c:v>
                </c:pt>
                <c:pt idx="4507">
                  <c:v>322.76416</c:v>
                </c:pt>
                <c:pt idx="4508">
                  <c:v>160.968334</c:v>
                </c:pt>
                <c:pt idx="4509">
                  <c:v>87.224169000000003</c:v>
                </c:pt>
                <c:pt idx="4510">
                  <c:v>60.369583999999996</c:v>
                </c:pt>
                <c:pt idx="4511">
                  <c:v>62.796666999999999</c:v>
                </c:pt>
                <c:pt idx="4512">
                  <c:v>42.027501000000008</c:v>
                </c:pt>
                <c:pt idx="4513">
                  <c:v>48.338749999999997</c:v>
                </c:pt>
                <c:pt idx="4514">
                  <c:v>54.507083999999999</c:v>
                </c:pt>
                <c:pt idx="4515">
                  <c:v>67.380414999999999</c:v>
                </c:pt>
                <c:pt idx="4516">
                  <c:v>117.68374799999999</c:v>
                </c:pt>
                <c:pt idx="4517">
                  <c:v>246.34333999999998</c:v>
                </c:pt>
                <c:pt idx="4518">
                  <c:v>452.57874300000003</c:v>
                </c:pt>
                <c:pt idx="4519">
                  <c:v>840.49957300000005</c:v>
                </c:pt>
                <c:pt idx="4520">
                  <c:v>1304.7046310000001</c:v>
                </c:pt>
                <c:pt idx="4521">
                  <c:v>1652.1283759999999</c:v>
                </c:pt>
                <c:pt idx="4522">
                  <c:v>1904.7403960000001</c:v>
                </c:pt>
                <c:pt idx="4523">
                  <c:v>1974.6221089999999</c:v>
                </c:pt>
                <c:pt idx="4524">
                  <c:v>1973.0191619999998</c:v>
                </c:pt>
                <c:pt idx="4525">
                  <c:v>1933.7771</c:v>
                </c:pt>
                <c:pt idx="4526">
                  <c:v>1858.3987610000001</c:v>
                </c:pt>
                <c:pt idx="4527">
                  <c:v>1662.9021030000001</c:v>
                </c:pt>
                <c:pt idx="4528">
                  <c:v>1393.666622</c:v>
                </c:pt>
                <c:pt idx="4529">
                  <c:v>1042.2753910000001</c:v>
                </c:pt>
                <c:pt idx="4530">
                  <c:v>645.56542999999999</c:v>
                </c:pt>
                <c:pt idx="4531">
                  <c:v>339.49374399999999</c:v>
                </c:pt>
                <c:pt idx="4532">
                  <c:v>260.24207899999999</c:v>
                </c:pt>
                <c:pt idx="4533">
                  <c:v>369.797909</c:v>
                </c:pt>
                <c:pt idx="4534">
                  <c:v>364.12666900000005</c:v>
                </c:pt>
                <c:pt idx="4535">
                  <c:v>376.45833900000002</c:v>
                </c:pt>
                <c:pt idx="4536">
                  <c:v>418.69167199999998</c:v>
                </c:pt>
                <c:pt idx="4537">
                  <c:v>401.58791100000002</c:v>
                </c:pt>
                <c:pt idx="4538">
                  <c:v>423.04790600000001</c:v>
                </c:pt>
                <c:pt idx="4539">
                  <c:v>434.72375499999998</c:v>
                </c:pt>
                <c:pt idx="4540">
                  <c:v>481.51750199999998</c:v>
                </c:pt>
                <c:pt idx="4541">
                  <c:v>677.43791199999998</c:v>
                </c:pt>
                <c:pt idx="4542">
                  <c:v>930.44790599999999</c:v>
                </c:pt>
                <c:pt idx="4543">
                  <c:v>1270.3308569999999</c:v>
                </c:pt>
                <c:pt idx="4544">
                  <c:v>1756.5087589999998</c:v>
                </c:pt>
                <c:pt idx="4545">
                  <c:v>2175.710861</c:v>
                </c:pt>
                <c:pt idx="4546">
                  <c:v>2605.4037790000002</c:v>
                </c:pt>
                <c:pt idx="4547">
                  <c:v>2727.834198</c:v>
                </c:pt>
                <c:pt idx="4548">
                  <c:v>2706.4103379999997</c:v>
                </c:pt>
                <c:pt idx="4549">
                  <c:v>2676.0729679999999</c:v>
                </c:pt>
                <c:pt idx="4550">
                  <c:v>2522.2458799999999</c:v>
                </c:pt>
                <c:pt idx="4551">
                  <c:v>2307.7308039999998</c:v>
                </c:pt>
                <c:pt idx="4552">
                  <c:v>1822.3121040000001</c:v>
                </c:pt>
                <c:pt idx="4553">
                  <c:v>1657.673767</c:v>
                </c:pt>
                <c:pt idx="4554">
                  <c:v>1076.3670970000001</c:v>
                </c:pt>
                <c:pt idx="4555">
                  <c:v>787.74249199999997</c:v>
                </c:pt>
                <c:pt idx="4556">
                  <c:v>501.33375000000001</c:v>
                </c:pt>
                <c:pt idx="4557">
                  <c:v>567.63457399999993</c:v>
                </c:pt>
                <c:pt idx="4558">
                  <c:v>685.92418299999997</c:v>
                </c:pt>
                <c:pt idx="4559">
                  <c:v>325.20875899999999</c:v>
                </c:pt>
                <c:pt idx="4560">
                  <c:v>210.52416300000002</c:v>
                </c:pt>
                <c:pt idx="4561">
                  <c:v>136.58833199999998</c:v>
                </c:pt>
                <c:pt idx="4562">
                  <c:v>113.172087</c:v>
                </c:pt>
                <c:pt idx="4563">
                  <c:v>136.99624800000001</c:v>
                </c:pt>
                <c:pt idx="4564">
                  <c:v>231.133341</c:v>
                </c:pt>
                <c:pt idx="4565">
                  <c:v>376.49916100000002</c:v>
                </c:pt>
                <c:pt idx="4566">
                  <c:v>529.34125100000006</c:v>
                </c:pt>
                <c:pt idx="4567">
                  <c:v>482.95583299999998</c:v>
                </c:pt>
                <c:pt idx="4568">
                  <c:v>605.09459800000002</c:v>
                </c:pt>
                <c:pt idx="4569">
                  <c:v>750.60043399999995</c:v>
                </c:pt>
                <c:pt idx="4570">
                  <c:v>723.20498700000007</c:v>
                </c:pt>
                <c:pt idx="4571">
                  <c:v>878.46707199999992</c:v>
                </c:pt>
                <c:pt idx="4572">
                  <c:v>1062.7329099999999</c:v>
                </c:pt>
                <c:pt idx="4573">
                  <c:v>1585.726623</c:v>
                </c:pt>
                <c:pt idx="4574">
                  <c:v>1826.772888</c:v>
                </c:pt>
                <c:pt idx="4575">
                  <c:v>1942.137939</c:v>
                </c:pt>
                <c:pt idx="4576">
                  <c:v>2046.3045959999999</c:v>
                </c:pt>
                <c:pt idx="4577">
                  <c:v>1847.7620539999998</c:v>
                </c:pt>
                <c:pt idx="4578">
                  <c:v>1277.0745999999999</c:v>
                </c:pt>
                <c:pt idx="4579">
                  <c:v>858.79917900000009</c:v>
                </c:pt>
                <c:pt idx="4580">
                  <c:v>535.93873899999994</c:v>
                </c:pt>
                <c:pt idx="4581">
                  <c:v>436.646683</c:v>
                </c:pt>
                <c:pt idx="4582">
                  <c:v>442.639161</c:v>
                </c:pt>
                <c:pt idx="4583">
                  <c:v>324.00333600000005</c:v>
                </c:pt>
                <c:pt idx="4584">
                  <c:v>301.27166699999998</c:v>
                </c:pt>
                <c:pt idx="4585">
                  <c:v>219.254583</c:v>
                </c:pt>
                <c:pt idx="4586">
                  <c:v>250.463336</c:v>
                </c:pt>
                <c:pt idx="4587">
                  <c:v>400.35876300000007</c:v>
                </c:pt>
                <c:pt idx="4588">
                  <c:v>513.969156</c:v>
                </c:pt>
                <c:pt idx="4589">
                  <c:v>853.54374699999994</c:v>
                </c:pt>
                <c:pt idx="4590">
                  <c:v>1122.2546090000001</c:v>
                </c:pt>
                <c:pt idx="4591">
                  <c:v>1168.411255</c:v>
                </c:pt>
                <c:pt idx="4592">
                  <c:v>1365.6358339999999</c:v>
                </c:pt>
                <c:pt idx="4593">
                  <c:v>1764.6883229999999</c:v>
                </c:pt>
                <c:pt idx="4594">
                  <c:v>1959.3591919999999</c:v>
                </c:pt>
                <c:pt idx="4595">
                  <c:v>1957.362885</c:v>
                </c:pt>
                <c:pt idx="4596">
                  <c:v>2233.6737669999998</c:v>
                </c:pt>
                <c:pt idx="4597">
                  <c:v>2524.1775509999998</c:v>
                </c:pt>
                <c:pt idx="4598">
                  <c:v>2610.5437009999996</c:v>
                </c:pt>
                <c:pt idx="4599">
                  <c:v>2751.4600219999998</c:v>
                </c:pt>
                <c:pt idx="4600">
                  <c:v>2351.4404300000001</c:v>
                </c:pt>
                <c:pt idx="4601">
                  <c:v>2188.200836</c:v>
                </c:pt>
                <c:pt idx="4602">
                  <c:v>1972.4475400000001</c:v>
                </c:pt>
                <c:pt idx="4603">
                  <c:v>1905.8116680000001</c:v>
                </c:pt>
                <c:pt idx="4604">
                  <c:v>1598.889187</c:v>
                </c:pt>
                <c:pt idx="4605">
                  <c:v>1284.1483430000001</c:v>
                </c:pt>
                <c:pt idx="4606">
                  <c:v>906.23002099999997</c:v>
                </c:pt>
                <c:pt idx="4607">
                  <c:v>512.96165599999995</c:v>
                </c:pt>
                <c:pt idx="4608">
                  <c:v>366.814573</c:v>
                </c:pt>
                <c:pt idx="4609">
                  <c:v>504.75458300000003</c:v>
                </c:pt>
                <c:pt idx="4610">
                  <c:v>516.62958300000003</c:v>
                </c:pt>
                <c:pt idx="4611">
                  <c:v>405.72956699999997</c:v>
                </c:pt>
                <c:pt idx="4612">
                  <c:v>350.94624499999998</c:v>
                </c:pt>
                <c:pt idx="4613">
                  <c:v>357.52375800000004</c:v>
                </c:pt>
                <c:pt idx="4614">
                  <c:v>296.88125600000001</c:v>
                </c:pt>
                <c:pt idx="4615">
                  <c:v>346.473747</c:v>
                </c:pt>
                <c:pt idx="4616">
                  <c:v>655.65873699999997</c:v>
                </c:pt>
                <c:pt idx="4617">
                  <c:v>1004.21669</c:v>
                </c:pt>
                <c:pt idx="4618">
                  <c:v>1243.4445639999999</c:v>
                </c:pt>
                <c:pt idx="4619">
                  <c:v>1871.9741819999999</c:v>
                </c:pt>
                <c:pt idx="4620">
                  <c:v>2612.0679319999999</c:v>
                </c:pt>
                <c:pt idx="4621">
                  <c:v>2899.8104549999998</c:v>
                </c:pt>
                <c:pt idx="4622">
                  <c:v>3185.9791260000002</c:v>
                </c:pt>
                <c:pt idx="4623">
                  <c:v>3271.5541990000002</c:v>
                </c:pt>
                <c:pt idx="4624">
                  <c:v>3043.8321220000003</c:v>
                </c:pt>
                <c:pt idx="4625">
                  <c:v>2563.907134</c:v>
                </c:pt>
                <c:pt idx="4626">
                  <c:v>2089.1366579999999</c:v>
                </c:pt>
                <c:pt idx="4627">
                  <c:v>1859.4346310000001</c:v>
                </c:pt>
                <c:pt idx="4628">
                  <c:v>1239.2995519999999</c:v>
                </c:pt>
                <c:pt idx="4629">
                  <c:v>1280.258333</c:v>
                </c:pt>
                <c:pt idx="4630">
                  <c:v>1290.30125</c:v>
                </c:pt>
                <c:pt idx="4631">
                  <c:v>1578.5832929999999</c:v>
                </c:pt>
                <c:pt idx="4632">
                  <c:v>1339.6083740000001</c:v>
                </c:pt>
                <c:pt idx="4633">
                  <c:v>1501.587896</c:v>
                </c:pt>
                <c:pt idx="4634">
                  <c:v>1543.8791670000001</c:v>
                </c:pt>
                <c:pt idx="4635">
                  <c:v>1517.2966670000001</c:v>
                </c:pt>
                <c:pt idx="4636">
                  <c:v>1422.548313</c:v>
                </c:pt>
                <c:pt idx="4637">
                  <c:v>1392.073746</c:v>
                </c:pt>
                <c:pt idx="4638">
                  <c:v>1475.404205</c:v>
                </c:pt>
                <c:pt idx="4639">
                  <c:v>1671.4537959999998</c:v>
                </c:pt>
                <c:pt idx="4640">
                  <c:v>2174.2137760000001</c:v>
                </c:pt>
                <c:pt idx="4641">
                  <c:v>2255.850434</c:v>
                </c:pt>
                <c:pt idx="4642">
                  <c:v>2537.4478760000002</c:v>
                </c:pt>
                <c:pt idx="4643">
                  <c:v>2350.5953679999998</c:v>
                </c:pt>
                <c:pt idx="4644">
                  <c:v>2415.2508079999998</c:v>
                </c:pt>
                <c:pt idx="4645">
                  <c:v>2190.5995940000003</c:v>
                </c:pt>
                <c:pt idx="4646">
                  <c:v>2336.914612</c:v>
                </c:pt>
                <c:pt idx="4647">
                  <c:v>2362.6129299999998</c:v>
                </c:pt>
                <c:pt idx="4648">
                  <c:v>2280.772919</c:v>
                </c:pt>
                <c:pt idx="4649">
                  <c:v>2254.8000190000002</c:v>
                </c:pt>
                <c:pt idx="4650">
                  <c:v>1649.7362819999998</c:v>
                </c:pt>
                <c:pt idx="4651">
                  <c:v>1321.0687560000001</c:v>
                </c:pt>
                <c:pt idx="4652">
                  <c:v>923.90206699999987</c:v>
                </c:pt>
                <c:pt idx="4653">
                  <c:v>905.182052</c:v>
                </c:pt>
                <c:pt idx="4654">
                  <c:v>890.30124999999998</c:v>
                </c:pt>
                <c:pt idx="4655">
                  <c:v>1011.005843</c:v>
                </c:pt>
                <c:pt idx="4656">
                  <c:v>950.27625</c:v>
                </c:pt>
                <c:pt idx="4657">
                  <c:v>1120.046687</c:v>
                </c:pt>
                <c:pt idx="4658">
                  <c:v>1028.0887600000001</c:v>
                </c:pt>
                <c:pt idx="4659">
                  <c:v>1053.5900199999999</c:v>
                </c:pt>
                <c:pt idx="4660">
                  <c:v>890.52209300000004</c:v>
                </c:pt>
                <c:pt idx="4661">
                  <c:v>727.28333999999995</c:v>
                </c:pt>
                <c:pt idx="4662">
                  <c:v>778.84541300000001</c:v>
                </c:pt>
                <c:pt idx="4663">
                  <c:v>928.14705700000002</c:v>
                </c:pt>
                <c:pt idx="4664">
                  <c:v>1429.9896090000002</c:v>
                </c:pt>
                <c:pt idx="4665">
                  <c:v>1579.2642060000001</c:v>
                </c:pt>
                <c:pt idx="4666">
                  <c:v>1763.2332759999999</c:v>
                </c:pt>
                <c:pt idx="4667">
                  <c:v>1721.6791069999999</c:v>
                </c:pt>
                <c:pt idx="4668">
                  <c:v>1802.599213</c:v>
                </c:pt>
                <c:pt idx="4669">
                  <c:v>1863.9970400000002</c:v>
                </c:pt>
                <c:pt idx="4670">
                  <c:v>1565.993301</c:v>
                </c:pt>
                <c:pt idx="4671">
                  <c:v>1387.0003809999998</c:v>
                </c:pt>
                <c:pt idx="4672">
                  <c:v>1080.8179319999999</c:v>
                </c:pt>
                <c:pt idx="4673">
                  <c:v>806.42500300000006</c:v>
                </c:pt>
                <c:pt idx="4674">
                  <c:v>560.12333699999999</c:v>
                </c:pt>
                <c:pt idx="4675">
                  <c:v>380.58916499999998</c:v>
                </c:pt>
                <c:pt idx="4676">
                  <c:v>300.432075</c:v>
                </c:pt>
                <c:pt idx="4677">
                  <c:v>422.38959399999999</c:v>
                </c:pt>
                <c:pt idx="4678">
                  <c:v>695.23207300000001</c:v>
                </c:pt>
                <c:pt idx="4679">
                  <c:v>1043.338354</c:v>
                </c:pt>
                <c:pt idx="4680">
                  <c:v>946.52919800000006</c:v>
                </c:pt>
                <c:pt idx="4681">
                  <c:v>1230.0883130000002</c:v>
                </c:pt>
                <c:pt idx="4682">
                  <c:v>1346.7554170000001</c:v>
                </c:pt>
                <c:pt idx="4683">
                  <c:v>1551.1245429999999</c:v>
                </c:pt>
                <c:pt idx="4684">
                  <c:v>1774.0966659999999</c:v>
                </c:pt>
                <c:pt idx="4685">
                  <c:v>2246.7737499999998</c:v>
                </c:pt>
                <c:pt idx="4686">
                  <c:v>2672.223747</c:v>
                </c:pt>
                <c:pt idx="4687">
                  <c:v>2905.9374389999998</c:v>
                </c:pt>
                <c:pt idx="4688">
                  <c:v>3130.8091130000003</c:v>
                </c:pt>
                <c:pt idx="4689">
                  <c:v>3055.1449590000002</c:v>
                </c:pt>
                <c:pt idx="4690">
                  <c:v>3106.6737670000002</c:v>
                </c:pt>
                <c:pt idx="4691">
                  <c:v>3269.7275690000001</c:v>
                </c:pt>
                <c:pt idx="4692">
                  <c:v>3095.4004210000003</c:v>
                </c:pt>
                <c:pt idx="4693">
                  <c:v>3174.3670649999999</c:v>
                </c:pt>
                <c:pt idx="4694">
                  <c:v>2928.3025509999998</c:v>
                </c:pt>
                <c:pt idx="4695">
                  <c:v>2893.7915950000001</c:v>
                </c:pt>
                <c:pt idx="4696">
                  <c:v>2134.0049739999999</c:v>
                </c:pt>
                <c:pt idx="4697">
                  <c:v>1077.6441729999999</c:v>
                </c:pt>
                <c:pt idx="4698">
                  <c:v>662.75416500000006</c:v>
                </c:pt>
                <c:pt idx="4699">
                  <c:v>647.64290200000005</c:v>
                </c:pt>
                <c:pt idx="4700">
                  <c:v>830.80708300000003</c:v>
                </c:pt>
                <c:pt idx="4701">
                  <c:v>926.26206200000001</c:v>
                </c:pt>
                <c:pt idx="4702">
                  <c:v>955.68836399999998</c:v>
                </c:pt>
                <c:pt idx="4703">
                  <c:v>1423.1716670000001</c:v>
                </c:pt>
                <c:pt idx="4704">
                  <c:v>1509.897917</c:v>
                </c:pt>
                <c:pt idx="4705">
                  <c:v>1779.0883130000002</c:v>
                </c:pt>
                <c:pt idx="4706">
                  <c:v>1925.0883740000002</c:v>
                </c:pt>
                <c:pt idx="4707">
                  <c:v>2216.6628760000003</c:v>
                </c:pt>
                <c:pt idx="4708">
                  <c:v>2141.7178760000002</c:v>
                </c:pt>
                <c:pt idx="4709">
                  <c:v>2240.822044</c:v>
                </c:pt>
                <c:pt idx="4710">
                  <c:v>2180.4137729999998</c:v>
                </c:pt>
                <c:pt idx="4711">
                  <c:v>2743.430359</c:v>
                </c:pt>
                <c:pt idx="4712">
                  <c:v>3546.7371520000002</c:v>
                </c:pt>
                <c:pt idx="4713">
                  <c:v>2851.3591609999999</c:v>
                </c:pt>
                <c:pt idx="4714">
                  <c:v>2962.1325069999998</c:v>
                </c:pt>
                <c:pt idx="4715">
                  <c:v>3256.2850950000002</c:v>
                </c:pt>
                <c:pt idx="4716">
                  <c:v>3421.2967840000001</c:v>
                </c:pt>
                <c:pt idx="4717">
                  <c:v>3524.9529109999999</c:v>
                </c:pt>
                <c:pt idx="4718">
                  <c:v>2990.7950140000003</c:v>
                </c:pt>
                <c:pt idx="4719">
                  <c:v>2655.0871270000002</c:v>
                </c:pt>
                <c:pt idx="4720">
                  <c:v>3679.356323</c:v>
                </c:pt>
                <c:pt idx="4721">
                  <c:v>3059.632568</c:v>
                </c:pt>
                <c:pt idx="4722">
                  <c:v>4100.3266910000002</c:v>
                </c:pt>
                <c:pt idx="4723">
                  <c:v>4071.959961</c:v>
                </c:pt>
                <c:pt idx="4724">
                  <c:v>3600.315732</c:v>
                </c:pt>
                <c:pt idx="4725">
                  <c:v>3342.5307930000004</c:v>
                </c:pt>
                <c:pt idx="4726">
                  <c:v>2961.1837500000001</c:v>
                </c:pt>
                <c:pt idx="4727">
                  <c:v>2743.7117480000002</c:v>
                </c:pt>
                <c:pt idx="4728">
                  <c:v>2559.9846239999997</c:v>
                </c:pt>
                <c:pt idx="4729">
                  <c:v>2506.1716260000003</c:v>
                </c:pt>
                <c:pt idx="4730">
                  <c:v>2524.3796440000001</c:v>
                </c:pt>
                <c:pt idx="4731">
                  <c:v>2431.9642280000003</c:v>
                </c:pt>
                <c:pt idx="4732">
                  <c:v>2400.2592079999999</c:v>
                </c:pt>
                <c:pt idx="4733">
                  <c:v>2352.9370800000002</c:v>
                </c:pt>
                <c:pt idx="4734">
                  <c:v>2335.5895690000002</c:v>
                </c:pt>
                <c:pt idx="4735">
                  <c:v>2621.8516850000001</c:v>
                </c:pt>
                <c:pt idx="4736">
                  <c:v>3220.4862670000002</c:v>
                </c:pt>
                <c:pt idx="4737">
                  <c:v>3507.432495</c:v>
                </c:pt>
                <c:pt idx="4738">
                  <c:v>3797.4025270000002</c:v>
                </c:pt>
                <c:pt idx="4739">
                  <c:v>4033.9399410000001</c:v>
                </c:pt>
                <c:pt idx="4740">
                  <c:v>4152.7609250000005</c:v>
                </c:pt>
                <c:pt idx="4741">
                  <c:v>4299.1525879999999</c:v>
                </c:pt>
                <c:pt idx="4742">
                  <c:v>4233.875</c:v>
                </c:pt>
                <c:pt idx="4743">
                  <c:v>4404.5253300000004</c:v>
                </c:pt>
                <c:pt idx="4744">
                  <c:v>4218.1307369999995</c:v>
                </c:pt>
                <c:pt idx="4745">
                  <c:v>3902.1545719999999</c:v>
                </c:pt>
                <c:pt idx="4746">
                  <c:v>3628.554474</c:v>
                </c:pt>
                <c:pt idx="4747">
                  <c:v>3411.324646</c:v>
                </c:pt>
                <c:pt idx="4748">
                  <c:v>2778.588812</c:v>
                </c:pt>
                <c:pt idx="4749">
                  <c:v>2572.2758330000001</c:v>
                </c:pt>
                <c:pt idx="4750">
                  <c:v>2388.1942280000003</c:v>
                </c:pt>
                <c:pt idx="4751">
                  <c:v>2287.549583</c:v>
                </c:pt>
                <c:pt idx="4752">
                  <c:v>2263.9824800000001</c:v>
                </c:pt>
                <c:pt idx="4753">
                  <c:v>2245.38</c:v>
                </c:pt>
                <c:pt idx="4754">
                  <c:v>2139.3383739999999</c:v>
                </c:pt>
                <c:pt idx="4755">
                  <c:v>2017.912957</c:v>
                </c:pt>
                <c:pt idx="4756">
                  <c:v>1888.6674800000001</c:v>
                </c:pt>
                <c:pt idx="4757">
                  <c:v>1892.215042</c:v>
                </c:pt>
                <c:pt idx="4758">
                  <c:v>1885.207901</c:v>
                </c:pt>
                <c:pt idx="4759">
                  <c:v>2280.6541750000001</c:v>
                </c:pt>
                <c:pt idx="4760">
                  <c:v>3196.3270870000001</c:v>
                </c:pt>
                <c:pt idx="4761">
                  <c:v>3501.6384279999997</c:v>
                </c:pt>
                <c:pt idx="4762">
                  <c:v>3295.2633059999998</c:v>
                </c:pt>
                <c:pt idx="4763">
                  <c:v>3147.5371700000001</c:v>
                </c:pt>
                <c:pt idx="4764">
                  <c:v>3152.47876</c:v>
                </c:pt>
                <c:pt idx="4765">
                  <c:v>3017.3737489999999</c:v>
                </c:pt>
                <c:pt idx="4766">
                  <c:v>2864.2779849999997</c:v>
                </c:pt>
                <c:pt idx="4767">
                  <c:v>2896.2328790000001</c:v>
                </c:pt>
                <c:pt idx="4768">
                  <c:v>2746.3725290000002</c:v>
                </c:pt>
                <c:pt idx="4769">
                  <c:v>2411.6491390000001</c:v>
                </c:pt>
                <c:pt idx="4770">
                  <c:v>1909.237091</c:v>
                </c:pt>
                <c:pt idx="4771">
                  <c:v>1699.1575310000001</c:v>
                </c:pt>
                <c:pt idx="4772">
                  <c:v>1170.307114</c:v>
                </c:pt>
                <c:pt idx="4773">
                  <c:v>1138.8362300000001</c:v>
                </c:pt>
                <c:pt idx="4774">
                  <c:v>1035.9837399999999</c:v>
                </c:pt>
                <c:pt idx="4775">
                  <c:v>1122.424583</c:v>
                </c:pt>
                <c:pt idx="4776">
                  <c:v>1077.73748</c:v>
                </c:pt>
                <c:pt idx="4777">
                  <c:v>1044.9212399999999</c:v>
                </c:pt>
                <c:pt idx="4778">
                  <c:v>869.17207299999995</c:v>
                </c:pt>
                <c:pt idx="4779">
                  <c:v>813.15292599999998</c:v>
                </c:pt>
                <c:pt idx="4780">
                  <c:v>772.809573</c:v>
                </c:pt>
                <c:pt idx="4781">
                  <c:v>714.42458299999998</c:v>
                </c:pt>
                <c:pt idx="4782">
                  <c:v>774.11831600000005</c:v>
                </c:pt>
                <c:pt idx="4783">
                  <c:v>1015.616225</c:v>
                </c:pt>
                <c:pt idx="4784">
                  <c:v>1437.0079350000001</c:v>
                </c:pt>
                <c:pt idx="4785">
                  <c:v>1419.1212460000002</c:v>
                </c:pt>
                <c:pt idx="4786">
                  <c:v>1332.3150169999999</c:v>
                </c:pt>
                <c:pt idx="4787">
                  <c:v>1369.582893</c:v>
                </c:pt>
                <c:pt idx="4788">
                  <c:v>1502.5004039999999</c:v>
                </c:pt>
                <c:pt idx="4789">
                  <c:v>1727.256691</c:v>
                </c:pt>
                <c:pt idx="4790">
                  <c:v>1835.6967010000001</c:v>
                </c:pt>
                <c:pt idx="4791">
                  <c:v>1940.9633789999998</c:v>
                </c:pt>
                <c:pt idx="4792">
                  <c:v>2031.8004150000002</c:v>
                </c:pt>
                <c:pt idx="4793">
                  <c:v>1760.5938110000002</c:v>
                </c:pt>
                <c:pt idx="4794">
                  <c:v>1580.1283409999999</c:v>
                </c:pt>
                <c:pt idx="4795">
                  <c:v>1438.178345</c:v>
                </c:pt>
                <c:pt idx="4796">
                  <c:v>1174.0979480000001</c:v>
                </c:pt>
                <c:pt idx="4797">
                  <c:v>1273.44498</c:v>
                </c:pt>
                <c:pt idx="4798">
                  <c:v>1222.520843</c:v>
                </c:pt>
                <c:pt idx="4799">
                  <c:v>1476.967459</c:v>
                </c:pt>
                <c:pt idx="4800">
                  <c:v>1626.737063</c:v>
                </c:pt>
                <c:pt idx="4801">
                  <c:v>1757.046687</c:v>
                </c:pt>
                <c:pt idx="4802">
                  <c:v>1816.464207</c:v>
                </c:pt>
                <c:pt idx="4803">
                  <c:v>1688.1224999999999</c:v>
                </c:pt>
                <c:pt idx="4804">
                  <c:v>1729.470417</c:v>
                </c:pt>
                <c:pt idx="4805">
                  <c:v>1716.3870850000001</c:v>
                </c:pt>
                <c:pt idx="4806">
                  <c:v>1775.9196009999998</c:v>
                </c:pt>
                <c:pt idx="4807">
                  <c:v>2219.27243</c:v>
                </c:pt>
                <c:pt idx="4808">
                  <c:v>2952.777161</c:v>
                </c:pt>
                <c:pt idx="4809">
                  <c:v>3346.8020019999999</c:v>
                </c:pt>
                <c:pt idx="4810">
                  <c:v>3720.431274</c:v>
                </c:pt>
                <c:pt idx="4811">
                  <c:v>3968.7794800000001</c:v>
                </c:pt>
                <c:pt idx="4812">
                  <c:v>3941.7292480000001</c:v>
                </c:pt>
                <c:pt idx="4813">
                  <c:v>4114.5294800000001</c:v>
                </c:pt>
                <c:pt idx="4814">
                  <c:v>3997.1986689999999</c:v>
                </c:pt>
                <c:pt idx="4815">
                  <c:v>3952.79126</c:v>
                </c:pt>
                <c:pt idx="4816">
                  <c:v>3883.9719850000001</c:v>
                </c:pt>
                <c:pt idx="4817">
                  <c:v>3452.3800959999999</c:v>
                </c:pt>
                <c:pt idx="4818">
                  <c:v>3256.583404</c:v>
                </c:pt>
                <c:pt idx="4819">
                  <c:v>2907.7079389999999</c:v>
                </c:pt>
                <c:pt idx="4820">
                  <c:v>2299.0996239999999</c:v>
                </c:pt>
                <c:pt idx="4821">
                  <c:v>1997.895874</c:v>
                </c:pt>
                <c:pt idx="4822">
                  <c:v>1619.104959</c:v>
                </c:pt>
                <c:pt idx="4823">
                  <c:v>1688.5091460000001</c:v>
                </c:pt>
                <c:pt idx="4824">
                  <c:v>1633.4458539999998</c:v>
                </c:pt>
                <c:pt idx="4825">
                  <c:v>1613.7554170000001</c:v>
                </c:pt>
                <c:pt idx="4826">
                  <c:v>1415.38</c:v>
                </c:pt>
                <c:pt idx="4827">
                  <c:v>1307.565437</c:v>
                </c:pt>
                <c:pt idx="4828">
                  <c:v>1331.080833</c:v>
                </c:pt>
                <c:pt idx="4829">
                  <c:v>1227.240814</c:v>
                </c:pt>
                <c:pt idx="4830">
                  <c:v>1228.601257</c:v>
                </c:pt>
                <c:pt idx="4831">
                  <c:v>1426.4932859999999</c:v>
                </c:pt>
                <c:pt idx="4832">
                  <c:v>1880.8079069999999</c:v>
                </c:pt>
                <c:pt idx="4833">
                  <c:v>2093.4645540000001</c:v>
                </c:pt>
                <c:pt idx="4834">
                  <c:v>2151.726181</c:v>
                </c:pt>
                <c:pt idx="4835">
                  <c:v>2069.1182859999999</c:v>
                </c:pt>
                <c:pt idx="4836">
                  <c:v>2021.1416859999999</c:v>
                </c:pt>
                <c:pt idx="4837">
                  <c:v>2072.6629790000002</c:v>
                </c:pt>
                <c:pt idx="4838">
                  <c:v>1829.760452</c:v>
                </c:pt>
                <c:pt idx="4839">
                  <c:v>1838.727097</c:v>
                </c:pt>
                <c:pt idx="4840">
                  <c:v>1507.3274689999998</c:v>
                </c:pt>
                <c:pt idx="4841">
                  <c:v>1189.7008209999999</c:v>
                </c:pt>
                <c:pt idx="4842">
                  <c:v>900.01541099999997</c:v>
                </c:pt>
                <c:pt idx="4843">
                  <c:v>576.04166399999997</c:v>
                </c:pt>
                <c:pt idx="4844">
                  <c:v>380.01124499999997</c:v>
                </c:pt>
                <c:pt idx="4845">
                  <c:v>426.88498399999997</c:v>
                </c:pt>
                <c:pt idx="4846">
                  <c:v>387.08332799999999</c:v>
                </c:pt>
                <c:pt idx="4847">
                  <c:v>433.95832799999999</c:v>
                </c:pt>
                <c:pt idx="4848">
                  <c:v>495.29165599999999</c:v>
                </c:pt>
                <c:pt idx="4849">
                  <c:v>680.79168800000002</c:v>
                </c:pt>
                <c:pt idx="4850">
                  <c:v>845.33334400000001</c:v>
                </c:pt>
                <c:pt idx="4851">
                  <c:v>765.00540599999999</c:v>
                </c:pt>
                <c:pt idx="4852">
                  <c:v>837.90750000000003</c:v>
                </c:pt>
                <c:pt idx="4853">
                  <c:v>946.65373099999999</c:v>
                </c:pt>
                <c:pt idx="4854">
                  <c:v>1092.37085</c:v>
                </c:pt>
                <c:pt idx="4855">
                  <c:v>1303.5950330000001</c:v>
                </c:pt>
                <c:pt idx="4856">
                  <c:v>1871.724152</c:v>
                </c:pt>
                <c:pt idx="4857">
                  <c:v>2152.8254080000002</c:v>
                </c:pt>
                <c:pt idx="4858">
                  <c:v>2402.9008490000001</c:v>
                </c:pt>
                <c:pt idx="4859">
                  <c:v>2702.790497</c:v>
                </c:pt>
                <c:pt idx="4860">
                  <c:v>2753.325836</c:v>
                </c:pt>
                <c:pt idx="4861">
                  <c:v>2743.6092530000001</c:v>
                </c:pt>
                <c:pt idx="4862">
                  <c:v>2488.1916499999998</c:v>
                </c:pt>
                <c:pt idx="4863">
                  <c:v>2228.9779509999998</c:v>
                </c:pt>
                <c:pt idx="4864">
                  <c:v>2039.929138</c:v>
                </c:pt>
                <c:pt idx="4865">
                  <c:v>1439.7066649999999</c:v>
                </c:pt>
                <c:pt idx="4866">
                  <c:v>1097.677475</c:v>
                </c:pt>
                <c:pt idx="4867">
                  <c:v>762.36124399999994</c:v>
                </c:pt>
                <c:pt idx="4868">
                  <c:v>350.11583600000006</c:v>
                </c:pt>
                <c:pt idx="4869">
                  <c:v>329.27249499999999</c:v>
                </c:pt>
                <c:pt idx="4870">
                  <c:v>268.75</c:v>
                </c:pt>
                <c:pt idx="4871">
                  <c:v>240.04167200000001</c:v>
                </c:pt>
                <c:pt idx="4872">
                  <c:v>278.24999200000002</c:v>
                </c:pt>
                <c:pt idx="4873">
                  <c:v>278.54166399999997</c:v>
                </c:pt>
                <c:pt idx="4874">
                  <c:v>241.29167200000001</c:v>
                </c:pt>
                <c:pt idx="4875">
                  <c:v>295.02500300000003</c:v>
                </c:pt>
                <c:pt idx="4876">
                  <c:v>356.96958899999998</c:v>
                </c:pt>
                <c:pt idx="4877">
                  <c:v>381.220009</c:v>
                </c:pt>
                <c:pt idx="4878">
                  <c:v>520.50749999999994</c:v>
                </c:pt>
                <c:pt idx="4879">
                  <c:v>683.69164999999998</c:v>
                </c:pt>
                <c:pt idx="4880">
                  <c:v>874.94039900000007</c:v>
                </c:pt>
                <c:pt idx="4881">
                  <c:v>1106.6854410000001</c:v>
                </c:pt>
                <c:pt idx="4882">
                  <c:v>1343.3099669999999</c:v>
                </c:pt>
                <c:pt idx="4883">
                  <c:v>1636.29123</c:v>
                </c:pt>
                <c:pt idx="4884">
                  <c:v>1931.464142</c:v>
                </c:pt>
                <c:pt idx="4885">
                  <c:v>1733.312531</c:v>
                </c:pt>
                <c:pt idx="4886">
                  <c:v>1396.650406</c:v>
                </c:pt>
                <c:pt idx="4887">
                  <c:v>1454.296662</c:v>
                </c:pt>
                <c:pt idx="4888">
                  <c:v>1453.120392</c:v>
                </c:pt>
                <c:pt idx="4889">
                  <c:v>1337.518341</c:v>
                </c:pt>
                <c:pt idx="4890">
                  <c:v>1332.5349879999999</c:v>
                </c:pt>
                <c:pt idx="4891">
                  <c:v>1430.648731</c:v>
                </c:pt>
                <c:pt idx="4892">
                  <c:v>1382.5274999999999</c:v>
                </c:pt>
                <c:pt idx="4893">
                  <c:v>1506.9583130000001</c:v>
                </c:pt>
                <c:pt idx="4894">
                  <c:v>1464.625</c:v>
                </c:pt>
                <c:pt idx="4895">
                  <c:v>1660.125</c:v>
                </c:pt>
                <c:pt idx="4896">
                  <c:v>1551.7916869999999</c:v>
                </c:pt>
                <c:pt idx="4897">
                  <c:v>1322.3333130000001</c:v>
                </c:pt>
                <c:pt idx="4898">
                  <c:v>1422.25</c:v>
                </c:pt>
                <c:pt idx="4899">
                  <c:v>1558.044167</c:v>
                </c:pt>
                <c:pt idx="4900">
                  <c:v>1574.1266869999999</c:v>
                </c:pt>
                <c:pt idx="4901">
                  <c:v>1451.2171250000001</c:v>
                </c:pt>
                <c:pt idx="4902">
                  <c:v>1444.092911</c:v>
                </c:pt>
                <c:pt idx="4903">
                  <c:v>1538.759583</c:v>
                </c:pt>
                <c:pt idx="4904">
                  <c:v>1903.2637319999999</c:v>
                </c:pt>
                <c:pt idx="4905">
                  <c:v>1793.9528810000002</c:v>
                </c:pt>
                <c:pt idx="4906">
                  <c:v>2006.740417</c:v>
                </c:pt>
                <c:pt idx="4907">
                  <c:v>2106.270051</c:v>
                </c:pt>
                <c:pt idx="4908">
                  <c:v>2286.5033570000001</c:v>
                </c:pt>
                <c:pt idx="4909">
                  <c:v>2259.838714</c:v>
                </c:pt>
                <c:pt idx="4910">
                  <c:v>2138.8829049999999</c:v>
                </c:pt>
                <c:pt idx="4911">
                  <c:v>2084.2971189999998</c:v>
                </c:pt>
                <c:pt idx="4912">
                  <c:v>1743.5237729999999</c:v>
                </c:pt>
                <c:pt idx="4913">
                  <c:v>1607.1867070000001</c:v>
                </c:pt>
                <c:pt idx="4914">
                  <c:v>1464.470047</c:v>
                </c:pt>
                <c:pt idx="4915">
                  <c:v>1318.7962910000001</c:v>
                </c:pt>
                <c:pt idx="4916">
                  <c:v>1256.240397</c:v>
                </c:pt>
                <c:pt idx="4917">
                  <c:v>1448.4271039999999</c:v>
                </c:pt>
                <c:pt idx="4918">
                  <c:v>1519.625</c:v>
                </c:pt>
                <c:pt idx="4919">
                  <c:v>1750.1249389999998</c:v>
                </c:pt>
                <c:pt idx="4920">
                  <c:v>1854.666626</c:v>
                </c:pt>
                <c:pt idx="4921">
                  <c:v>2019</c:v>
                </c:pt>
                <c:pt idx="4922">
                  <c:v>2151.3333130000001</c:v>
                </c:pt>
                <c:pt idx="4923">
                  <c:v>2246.6716460000002</c:v>
                </c:pt>
                <c:pt idx="4924">
                  <c:v>2342.3591460000002</c:v>
                </c:pt>
                <c:pt idx="4925">
                  <c:v>2519.1525570000003</c:v>
                </c:pt>
                <c:pt idx="4926">
                  <c:v>2483.2425229999999</c:v>
                </c:pt>
                <c:pt idx="4927">
                  <c:v>2955.9312439999999</c:v>
                </c:pt>
                <c:pt idx="4928">
                  <c:v>3698.4287719999998</c:v>
                </c:pt>
                <c:pt idx="4929">
                  <c:v>3903.9837040000002</c:v>
                </c:pt>
                <c:pt idx="4930">
                  <c:v>3865.9883420000001</c:v>
                </c:pt>
                <c:pt idx="4931">
                  <c:v>3781.9991460000001</c:v>
                </c:pt>
                <c:pt idx="4932">
                  <c:v>3675.2380370000001</c:v>
                </c:pt>
                <c:pt idx="4933">
                  <c:v>3872.9669800000001</c:v>
                </c:pt>
                <c:pt idx="4934">
                  <c:v>3992.5390630000002</c:v>
                </c:pt>
                <c:pt idx="4935">
                  <c:v>4039.7753910000001</c:v>
                </c:pt>
                <c:pt idx="4936">
                  <c:v>3812.5134280000002</c:v>
                </c:pt>
                <c:pt idx="4937">
                  <c:v>3401.2425539999999</c:v>
                </c:pt>
                <c:pt idx="4938">
                  <c:v>3109.2117310000003</c:v>
                </c:pt>
                <c:pt idx="4939">
                  <c:v>2754.4866489999999</c:v>
                </c:pt>
                <c:pt idx="4940">
                  <c:v>2022.2175209999998</c:v>
                </c:pt>
                <c:pt idx="4941">
                  <c:v>1838.5475199999998</c:v>
                </c:pt>
                <c:pt idx="4942">
                  <c:v>1668.708374</c:v>
                </c:pt>
                <c:pt idx="4943">
                  <c:v>1621.875</c:v>
                </c:pt>
                <c:pt idx="4944">
                  <c:v>1774.541626</c:v>
                </c:pt>
                <c:pt idx="4945">
                  <c:v>1844.6666869999999</c:v>
                </c:pt>
                <c:pt idx="4946">
                  <c:v>1747.9583130000001</c:v>
                </c:pt>
                <c:pt idx="4947">
                  <c:v>1918.6045219999999</c:v>
                </c:pt>
                <c:pt idx="4948">
                  <c:v>1989.612916</c:v>
                </c:pt>
                <c:pt idx="4949">
                  <c:v>2160.6062470000002</c:v>
                </c:pt>
                <c:pt idx="4950">
                  <c:v>2109.1099549999999</c:v>
                </c:pt>
                <c:pt idx="4951">
                  <c:v>2492.473328</c:v>
                </c:pt>
                <c:pt idx="4952">
                  <c:v>3283.4037480000002</c:v>
                </c:pt>
                <c:pt idx="4953">
                  <c:v>3297.1883539999999</c:v>
                </c:pt>
                <c:pt idx="4954">
                  <c:v>3669.9362179999998</c:v>
                </c:pt>
                <c:pt idx="4955">
                  <c:v>3947.9870000000001</c:v>
                </c:pt>
                <c:pt idx="4956">
                  <c:v>3900.5421140000003</c:v>
                </c:pt>
                <c:pt idx="4957">
                  <c:v>4084.8955080000001</c:v>
                </c:pt>
                <c:pt idx="4958">
                  <c:v>4126.9479369999999</c:v>
                </c:pt>
                <c:pt idx="4959">
                  <c:v>4203.1883539999999</c:v>
                </c:pt>
                <c:pt idx="4960">
                  <c:v>4259.2166139999999</c:v>
                </c:pt>
                <c:pt idx="4961">
                  <c:v>3779.1416629999999</c:v>
                </c:pt>
                <c:pt idx="4962">
                  <c:v>3308.7466429999999</c:v>
                </c:pt>
                <c:pt idx="4963">
                  <c:v>3077.0978970000001</c:v>
                </c:pt>
                <c:pt idx="4964">
                  <c:v>2339.504543</c:v>
                </c:pt>
                <c:pt idx="4965">
                  <c:v>2320.0416869999999</c:v>
                </c:pt>
                <c:pt idx="4966">
                  <c:v>2089.9583130000001</c:v>
                </c:pt>
                <c:pt idx="4967">
                  <c:v>1976.8750610000002</c:v>
                </c:pt>
                <c:pt idx="4968">
                  <c:v>2084.5416869999999</c:v>
                </c:pt>
                <c:pt idx="4969">
                  <c:v>1973.9166869999999</c:v>
                </c:pt>
                <c:pt idx="4970">
                  <c:v>1880.5833130000001</c:v>
                </c:pt>
                <c:pt idx="4971">
                  <c:v>1723.2133229999999</c:v>
                </c:pt>
                <c:pt idx="4972">
                  <c:v>1477.002876</c:v>
                </c:pt>
                <c:pt idx="4973">
                  <c:v>1315.6587179999999</c:v>
                </c:pt>
                <c:pt idx="4974">
                  <c:v>1185.2454379999999</c:v>
                </c:pt>
                <c:pt idx="4975">
                  <c:v>1311.6454160000001</c:v>
                </c:pt>
                <c:pt idx="4976">
                  <c:v>1509.3525079999999</c:v>
                </c:pt>
                <c:pt idx="4977">
                  <c:v>1692.5596009999999</c:v>
                </c:pt>
                <c:pt idx="4978">
                  <c:v>1735.9183190000001</c:v>
                </c:pt>
                <c:pt idx="4979">
                  <c:v>1687.0441049999999</c:v>
                </c:pt>
                <c:pt idx="4980">
                  <c:v>1711.103402</c:v>
                </c:pt>
                <c:pt idx="4981">
                  <c:v>1550.439993</c:v>
                </c:pt>
                <c:pt idx="4982">
                  <c:v>1381.994553</c:v>
                </c:pt>
                <c:pt idx="4983">
                  <c:v>1209.657068</c:v>
                </c:pt>
                <c:pt idx="4984">
                  <c:v>962.172099</c:v>
                </c:pt>
                <c:pt idx="4985">
                  <c:v>693.37457100000006</c:v>
                </c:pt>
                <c:pt idx="4986">
                  <c:v>366.76083399999999</c:v>
                </c:pt>
                <c:pt idx="4987">
                  <c:v>126.666669</c:v>
                </c:pt>
                <c:pt idx="4988">
                  <c:v>36.305416999999998</c:v>
                </c:pt>
                <c:pt idx="4989">
                  <c:v>49.590834999999998</c:v>
                </c:pt>
                <c:pt idx="4990">
                  <c:v>61.541668000000001</c:v>
                </c:pt>
                <c:pt idx="4991">
                  <c:v>72.500000999999997</c:v>
                </c:pt>
                <c:pt idx="4992">
                  <c:v>135.20833199999998</c:v>
                </c:pt>
                <c:pt idx="4993">
                  <c:v>122.666668</c:v>
                </c:pt>
                <c:pt idx="4994">
                  <c:v>117.999996</c:v>
                </c:pt>
                <c:pt idx="4995">
                  <c:v>137.63166800000002</c:v>
                </c:pt>
                <c:pt idx="4996">
                  <c:v>103.574167</c:v>
                </c:pt>
                <c:pt idx="4997">
                  <c:v>173.958752</c:v>
                </c:pt>
                <c:pt idx="4998">
                  <c:v>318.732506</c:v>
                </c:pt>
                <c:pt idx="4999">
                  <c:v>478.05248999999998</c:v>
                </c:pt>
                <c:pt idx="5000">
                  <c:v>799.50291099999993</c:v>
                </c:pt>
                <c:pt idx="5001">
                  <c:v>1074.699136</c:v>
                </c:pt>
                <c:pt idx="5002">
                  <c:v>1445.614949</c:v>
                </c:pt>
                <c:pt idx="5003">
                  <c:v>1450.3524600000001</c:v>
                </c:pt>
                <c:pt idx="5004">
                  <c:v>1467.9820940000002</c:v>
                </c:pt>
                <c:pt idx="5005">
                  <c:v>1478.396199</c:v>
                </c:pt>
                <c:pt idx="5006">
                  <c:v>1405.6713110000001</c:v>
                </c:pt>
                <c:pt idx="5007">
                  <c:v>1193.6700059999998</c:v>
                </c:pt>
                <c:pt idx="5008">
                  <c:v>1010.449562</c:v>
                </c:pt>
                <c:pt idx="5009">
                  <c:v>705.54707800000006</c:v>
                </c:pt>
                <c:pt idx="5010">
                  <c:v>343.84250800000001</c:v>
                </c:pt>
                <c:pt idx="5011">
                  <c:v>127.74249800000001</c:v>
                </c:pt>
                <c:pt idx="5012">
                  <c:v>69.234166000000002</c:v>
                </c:pt>
                <c:pt idx="5013">
                  <c:v>59.625002000000002</c:v>
                </c:pt>
                <c:pt idx="5014">
                  <c:v>121.833332</c:v>
                </c:pt>
                <c:pt idx="5015">
                  <c:v>166.91667200000001</c:v>
                </c:pt>
                <c:pt idx="5016">
                  <c:v>223.583336</c:v>
                </c:pt>
                <c:pt idx="5017">
                  <c:v>212.54167200000001</c:v>
                </c:pt>
                <c:pt idx="5018">
                  <c:v>235.62499199999999</c:v>
                </c:pt>
                <c:pt idx="5019">
                  <c:v>237.89708099999999</c:v>
                </c:pt>
                <c:pt idx="5020">
                  <c:v>285.47124799999995</c:v>
                </c:pt>
                <c:pt idx="5021">
                  <c:v>313.12250899999998</c:v>
                </c:pt>
                <c:pt idx="5022">
                  <c:v>336.585419</c:v>
                </c:pt>
                <c:pt idx="5023">
                  <c:v>557.28083800000002</c:v>
                </c:pt>
                <c:pt idx="5024">
                  <c:v>663.81457499999999</c:v>
                </c:pt>
                <c:pt idx="5025">
                  <c:v>746.36999500000002</c:v>
                </c:pt>
                <c:pt idx="5026">
                  <c:v>806.36333400000001</c:v>
                </c:pt>
                <c:pt idx="5027">
                  <c:v>859.53710100000001</c:v>
                </c:pt>
                <c:pt idx="5028">
                  <c:v>979.8099830000001</c:v>
                </c:pt>
                <c:pt idx="5029">
                  <c:v>1319.2991630000001</c:v>
                </c:pt>
                <c:pt idx="5030">
                  <c:v>1379.039994</c:v>
                </c:pt>
                <c:pt idx="5031">
                  <c:v>1450.239975</c:v>
                </c:pt>
                <c:pt idx="5032">
                  <c:v>1379.268738</c:v>
                </c:pt>
                <c:pt idx="5033">
                  <c:v>1116.6212459999999</c:v>
                </c:pt>
                <c:pt idx="5034">
                  <c:v>1050.336274</c:v>
                </c:pt>
                <c:pt idx="5035">
                  <c:v>880.24376000000007</c:v>
                </c:pt>
                <c:pt idx="5036">
                  <c:v>767.10331199999996</c:v>
                </c:pt>
                <c:pt idx="5037">
                  <c:v>847.79168800000002</c:v>
                </c:pt>
                <c:pt idx="5038">
                  <c:v>1109</c:v>
                </c:pt>
                <c:pt idx="5039">
                  <c:v>998.70834300000001</c:v>
                </c:pt>
                <c:pt idx="5040">
                  <c:v>954.16665699999999</c:v>
                </c:pt>
                <c:pt idx="5041">
                  <c:v>938.87503100000004</c:v>
                </c:pt>
                <c:pt idx="5042">
                  <c:v>925.04165699999999</c:v>
                </c:pt>
                <c:pt idx="5043">
                  <c:v>930.99125000000004</c:v>
                </c:pt>
                <c:pt idx="5044">
                  <c:v>839.24082299999998</c:v>
                </c:pt>
                <c:pt idx="5045">
                  <c:v>756.86415799999997</c:v>
                </c:pt>
                <c:pt idx="5046">
                  <c:v>756.93292199999996</c:v>
                </c:pt>
                <c:pt idx="5047">
                  <c:v>990.85414100000003</c:v>
                </c:pt>
                <c:pt idx="5048">
                  <c:v>1509.661255</c:v>
                </c:pt>
                <c:pt idx="5049">
                  <c:v>1784.5671090000001</c:v>
                </c:pt>
                <c:pt idx="5050">
                  <c:v>1977.07962</c:v>
                </c:pt>
                <c:pt idx="5051">
                  <c:v>2210.532471</c:v>
                </c:pt>
                <c:pt idx="5052">
                  <c:v>1564.427079</c:v>
                </c:pt>
                <c:pt idx="5053">
                  <c:v>1454.012909</c:v>
                </c:pt>
                <c:pt idx="5054">
                  <c:v>1341.777466</c:v>
                </c:pt>
                <c:pt idx="5055">
                  <c:v>1207.4458009999998</c:v>
                </c:pt>
                <c:pt idx="5056">
                  <c:v>1461.8495480000001</c:v>
                </c:pt>
                <c:pt idx="5057">
                  <c:v>1274.1170959999999</c:v>
                </c:pt>
                <c:pt idx="5058">
                  <c:v>1368.647064</c:v>
                </c:pt>
                <c:pt idx="5059">
                  <c:v>1154.604615</c:v>
                </c:pt>
                <c:pt idx="5060">
                  <c:v>1188.990397</c:v>
                </c:pt>
                <c:pt idx="5061">
                  <c:v>1305.9179369999999</c:v>
                </c:pt>
                <c:pt idx="5062">
                  <c:v>1327.75</c:v>
                </c:pt>
                <c:pt idx="5063">
                  <c:v>1518</c:v>
                </c:pt>
                <c:pt idx="5064">
                  <c:v>1542.2916869999999</c:v>
                </c:pt>
                <c:pt idx="5065">
                  <c:v>1476</c:v>
                </c:pt>
                <c:pt idx="5066">
                  <c:v>1469.6666869999999</c:v>
                </c:pt>
                <c:pt idx="5067">
                  <c:v>1460.6258740000001</c:v>
                </c:pt>
                <c:pt idx="5068">
                  <c:v>1402.3733130000001</c:v>
                </c:pt>
                <c:pt idx="5069">
                  <c:v>1495.0879359999999</c:v>
                </c:pt>
                <c:pt idx="5070">
                  <c:v>1458.297501</c:v>
                </c:pt>
                <c:pt idx="5071">
                  <c:v>1556.2533570000001</c:v>
                </c:pt>
                <c:pt idx="5072">
                  <c:v>1710.2832639999999</c:v>
                </c:pt>
                <c:pt idx="5073">
                  <c:v>1836.4941720000002</c:v>
                </c:pt>
                <c:pt idx="5074">
                  <c:v>1827.8199610000001</c:v>
                </c:pt>
                <c:pt idx="5075">
                  <c:v>1700.4653929999999</c:v>
                </c:pt>
                <c:pt idx="5076">
                  <c:v>1577.47918</c:v>
                </c:pt>
                <c:pt idx="5077">
                  <c:v>1493.3483209999999</c:v>
                </c:pt>
                <c:pt idx="5078">
                  <c:v>1188.657917</c:v>
                </c:pt>
                <c:pt idx="5079">
                  <c:v>1111.1666869999999</c:v>
                </c:pt>
                <c:pt idx="5080">
                  <c:v>856.46877600000005</c:v>
                </c:pt>
                <c:pt idx="5081">
                  <c:v>615.025848</c:v>
                </c:pt>
                <c:pt idx="5082">
                  <c:v>311.57583099999999</c:v>
                </c:pt>
                <c:pt idx="5083">
                  <c:v>95.25583499999999</c:v>
                </c:pt>
                <c:pt idx="5084">
                  <c:v>63.536251</c:v>
                </c:pt>
                <c:pt idx="5085">
                  <c:v>94.916665999999992</c:v>
                </c:pt>
                <c:pt idx="5086">
                  <c:v>188.083336</c:v>
                </c:pt>
                <c:pt idx="5087">
                  <c:v>340.33334400000001</c:v>
                </c:pt>
                <c:pt idx="5088">
                  <c:v>454.54167200000001</c:v>
                </c:pt>
                <c:pt idx="5089">
                  <c:v>443</c:v>
                </c:pt>
                <c:pt idx="5090">
                  <c:v>394.04166399999997</c:v>
                </c:pt>
                <c:pt idx="5091">
                  <c:v>358.36291699999998</c:v>
                </c:pt>
                <c:pt idx="5092">
                  <c:v>367.32499200000001</c:v>
                </c:pt>
                <c:pt idx="5093">
                  <c:v>369.46750099999997</c:v>
                </c:pt>
                <c:pt idx="5094">
                  <c:v>427.74208099999998</c:v>
                </c:pt>
                <c:pt idx="5095">
                  <c:v>447.49585000000002</c:v>
                </c:pt>
                <c:pt idx="5096">
                  <c:v>462.85082999999997</c:v>
                </c:pt>
                <c:pt idx="5097">
                  <c:v>637.53042600000003</c:v>
                </c:pt>
                <c:pt idx="5098">
                  <c:v>768.75247899999999</c:v>
                </c:pt>
                <c:pt idx="5099">
                  <c:v>944.38084400000002</c:v>
                </c:pt>
                <c:pt idx="5100">
                  <c:v>1038.807953</c:v>
                </c:pt>
                <c:pt idx="5101">
                  <c:v>1086.9503970000001</c:v>
                </c:pt>
                <c:pt idx="5102">
                  <c:v>1026.3900149999999</c:v>
                </c:pt>
                <c:pt idx="5103">
                  <c:v>1026.700012</c:v>
                </c:pt>
                <c:pt idx="5104">
                  <c:v>902.15540299999998</c:v>
                </c:pt>
                <c:pt idx="5105">
                  <c:v>900.92626999999993</c:v>
                </c:pt>
                <c:pt idx="5106">
                  <c:v>827.95334000000003</c:v>
                </c:pt>
                <c:pt idx="5107">
                  <c:v>718.20459000000005</c:v>
                </c:pt>
                <c:pt idx="5108">
                  <c:v>688.20122900000001</c:v>
                </c:pt>
                <c:pt idx="5109">
                  <c:v>573.08457799999996</c:v>
                </c:pt>
                <c:pt idx="5110">
                  <c:v>472.29167200000001</c:v>
                </c:pt>
                <c:pt idx="5111">
                  <c:v>243.416664</c:v>
                </c:pt>
                <c:pt idx="5112">
                  <c:v>232.04167200000001</c:v>
                </c:pt>
                <c:pt idx="5113">
                  <c:v>236.75</c:v>
                </c:pt>
                <c:pt idx="5114">
                  <c:v>211.791664</c:v>
                </c:pt>
                <c:pt idx="5115">
                  <c:v>290.78457500000002</c:v>
                </c:pt>
                <c:pt idx="5116">
                  <c:v>280.49292200000002</c:v>
                </c:pt>
                <c:pt idx="5117">
                  <c:v>294.27792199999999</c:v>
                </c:pt>
                <c:pt idx="5118">
                  <c:v>388.99124499999999</c:v>
                </c:pt>
                <c:pt idx="5119">
                  <c:v>512.03582800000004</c:v>
                </c:pt>
                <c:pt idx="5120">
                  <c:v>849.37497899999994</c:v>
                </c:pt>
                <c:pt idx="5121">
                  <c:v>968.42208000000005</c:v>
                </c:pt>
                <c:pt idx="5122">
                  <c:v>1087.4533289999999</c:v>
                </c:pt>
                <c:pt idx="5123">
                  <c:v>1187.4724919999999</c:v>
                </c:pt>
                <c:pt idx="5124">
                  <c:v>1158.0099870000001</c:v>
                </c:pt>
                <c:pt idx="5125">
                  <c:v>1123.839172</c:v>
                </c:pt>
                <c:pt idx="5126">
                  <c:v>921.93875100000002</c:v>
                </c:pt>
                <c:pt idx="5127">
                  <c:v>996.44587799999999</c:v>
                </c:pt>
                <c:pt idx="5128">
                  <c:v>1083.839569</c:v>
                </c:pt>
                <c:pt idx="5129">
                  <c:v>1164.357483</c:v>
                </c:pt>
                <c:pt idx="5130">
                  <c:v>921.55372499999999</c:v>
                </c:pt>
                <c:pt idx="5131">
                  <c:v>1009.284144</c:v>
                </c:pt>
                <c:pt idx="5132">
                  <c:v>1101.4754480000001</c:v>
                </c:pt>
                <c:pt idx="5133">
                  <c:v>1024.25</c:v>
                </c:pt>
                <c:pt idx="5134">
                  <c:v>975.37496899999996</c:v>
                </c:pt>
                <c:pt idx="5135">
                  <c:v>993.58334400000001</c:v>
                </c:pt>
                <c:pt idx="5136">
                  <c:v>953.75</c:v>
                </c:pt>
                <c:pt idx="5137">
                  <c:v>826.83334400000001</c:v>
                </c:pt>
                <c:pt idx="5138">
                  <c:v>668.20831199999998</c:v>
                </c:pt>
                <c:pt idx="5139">
                  <c:v>657.02959399999997</c:v>
                </c:pt>
                <c:pt idx="5140">
                  <c:v>642.91541700000005</c:v>
                </c:pt>
                <c:pt idx="5141">
                  <c:v>662.85040600000002</c:v>
                </c:pt>
                <c:pt idx="5142">
                  <c:v>725.41541299999994</c:v>
                </c:pt>
                <c:pt idx="5143">
                  <c:v>793.86876000000007</c:v>
                </c:pt>
                <c:pt idx="5144">
                  <c:v>939.89042700000005</c:v>
                </c:pt>
                <c:pt idx="5145">
                  <c:v>1078.299164</c:v>
                </c:pt>
                <c:pt idx="5146">
                  <c:v>1327.1870730000001</c:v>
                </c:pt>
                <c:pt idx="5147">
                  <c:v>1527.579559</c:v>
                </c:pt>
                <c:pt idx="5148">
                  <c:v>1584.2779230000001</c:v>
                </c:pt>
                <c:pt idx="5149">
                  <c:v>1859.1591800000001</c:v>
                </c:pt>
                <c:pt idx="5150">
                  <c:v>1844.1454470000001</c:v>
                </c:pt>
                <c:pt idx="5151">
                  <c:v>1910.3429570000001</c:v>
                </c:pt>
                <c:pt idx="5152">
                  <c:v>1797.567078</c:v>
                </c:pt>
                <c:pt idx="5153">
                  <c:v>1831.6704710000001</c:v>
                </c:pt>
                <c:pt idx="5154">
                  <c:v>1556.5025479999999</c:v>
                </c:pt>
                <c:pt idx="5155">
                  <c:v>1538.402916</c:v>
                </c:pt>
                <c:pt idx="5156">
                  <c:v>1416.568354</c:v>
                </c:pt>
                <c:pt idx="5157">
                  <c:v>1485.4583130000001</c:v>
                </c:pt>
                <c:pt idx="5158">
                  <c:v>1496.2083130000001</c:v>
                </c:pt>
                <c:pt idx="5159">
                  <c:v>1744.4583130000001</c:v>
                </c:pt>
                <c:pt idx="5160">
                  <c:v>1911.5416869999999</c:v>
                </c:pt>
                <c:pt idx="5161">
                  <c:v>2082.6666869999999</c:v>
                </c:pt>
                <c:pt idx="5162">
                  <c:v>2020.0000610000002</c:v>
                </c:pt>
                <c:pt idx="5163">
                  <c:v>2057.0533129999999</c:v>
                </c:pt>
                <c:pt idx="5164">
                  <c:v>1963.6196240000002</c:v>
                </c:pt>
                <c:pt idx="5165">
                  <c:v>2189.3908120000001</c:v>
                </c:pt>
                <c:pt idx="5166">
                  <c:v>2023.3174439999998</c:v>
                </c:pt>
                <c:pt idx="5167">
                  <c:v>2341.8349910000002</c:v>
                </c:pt>
                <c:pt idx="5168">
                  <c:v>3111.4325259999996</c:v>
                </c:pt>
                <c:pt idx="5169">
                  <c:v>3308.2933040000003</c:v>
                </c:pt>
                <c:pt idx="5170">
                  <c:v>3362.7153930000004</c:v>
                </c:pt>
                <c:pt idx="5171">
                  <c:v>3712.5457759999999</c:v>
                </c:pt>
                <c:pt idx="5172">
                  <c:v>3809.4483030000001</c:v>
                </c:pt>
                <c:pt idx="5173">
                  <c:v>3900.6857909999999</c:v>
                </c:pt>
                <c:pt idx="5174">
                  <c:v>4028.785828</c:v>
                </c:pt>
                <c:pt idx="5175">
                  <c:v>4210.2245480000001</c:v>
                </c:pt>
                <c:pt idx="5176">
                  <c:v>4100.9553829999995</c:v>
                </c:pt>
                <c:pt idx="5177">
                  <c:v>3527.3838500000002</c:v>
                </c:pt>
                <c:pt idx="5178">
                  <c:v>3021.6499630000003</c:v>
                </c:pt>
                <c:pt idx="5179">
                  <c:v>2699.1299779999999</c:v>
                </c:pt>
                <c:pt idx="5180">
                  <c:v>2168.0904369999998</c:v>
                </c:pt>
                <c:pt idx="5181">
                  <c:v>1974.333374</c:v>
                </c:pt>
                <c:pt idx="5182">
                  <c:v>2023.833374</c:v>
                </c:pt>
                <c:pt idx="5183">
                  <c:v>2143.625</c:v>
                </c:pt>
                <c:pt idx="5184">
                  <c:v>1993.4583130000001</c:v>
                </c:pt>
                <c:pt idx="5185">
                  <c:v>2039.2916869999999</c:v>
                </c:pt>
                <c:pt idx="5186">
                  <c:v>1736.0833130000001</c:v>
                </c:pt>
                <c:pt idx="5187">
                  <c:v>1540.4896349999999</c:v>
                </c:pt>
                <c:pt idx="5188">
                  <c:v>1344.471636</c:v>
                </c:pt>
                <c:pt idx="5189">
                  <c:v>1206.9695509999999</c:v>
                </c:pt>
                <c:pt idx="5190">
                  <c:v>1104.3099830000001</c:v>
                </c:pt>
                <c:pt idx="5191">
                  <c:v>1217.2670900000001</c:v>
                </c:pt>
                <c:pt idx="5192">
                  <c:v>1865.077117</c:v>
                </c:pt>
                <c:pt idx="5193">
                  <c:v>1694.602539</c:v>
                </c:pt>
                <c:pt idx="5194">
                  <c:v>1775.30294</c:v>
                </c:pt>
                <c:pt idx="5195">
                  <c:v>1636.5224800000001</c:v>
                </c:pt>
                <c:pt idx="5196">
                  <c:v>1589.6746450000001</c:v>
                </c:pt>
                <c:pt idx="5197">
                  <c:v>1511.504547</c:v>
                </c:pt>
                <c:pt idx="5198">
                  <c:v>1465.0187689999998</c:v>
                </c:pt>
                <c:pt idx="5199">
                  <c:v>1402.3908160000001</c:v>
                </c:pt>
                <c:pt idx="5200">
                  <c:v>1138.4045639999999</c:v>
                </c:pt>
                <c:pt idx="5201">
                  <c:v>798.41918499999997</c:v>
                </c:pt>
                <c:pt idx="5202">
                  <c:v>356.77664900000002</c:v>
                </c:pt>
                <c:pt idx="5203">
                  <c:v>163.41916600000002</c:v>
                </c:pt>
                <c:pt idx="5204">
                  <c:v>235.575422</c:v>
                </c:pt>
                <c:pt idx="5205">
                  <c:v>359.41667200000001</c:v>
                </c:pt>
                <c:pt idx="5206">
                  <c:v>646.20831199999998</c:v>
                </c:pt>
                <c:pt idx="5207">
                  <c:v>840.875</c:v>
                </c:pt>
                <c:pt idx="5208">
                  <c:v>997.37496899999996</c:v>
                </c:pt>
                <c:pt idx="5209">
                  <c:v>935.91665699999999</c:v>
                </c:pt>
                <c:pt idx="5210">
                  <c:v>853.95834400000001</c:v>
                </c:pt>
                <c:pt idx="5211">
                  <c:v>775.17375000000004</c:v>
                </c:pt>
                <c:pt idx="5212">
                  <c:v>634.95500500000003</c:v>
                </c:pt>
                <c:pt idx="5213">
                  <c:v>685.08958199999995</c:v>
                </c:pt>
                <c:pt idx="5214">
                  <c:v>540.92124200000001</c:v>
                </c:pt>
                <c:pt idx="5215">
                  <c:v>708.92541500000004</c:v>
                </c:pt>
                <c:pt idx="5216">
                  <c:v>740.79040499999996</c:v>
                </c:pt>
                <c:pt idx="5217">
                  <c:v>871.62249799999995</c:v>
                </c:pt>
                <c:pt idx="5218">
                  <c:v>985.94377200000008</c:v>
                </c:pt>
                <c:pt idx="5219">
                  <c:v>1022.509155</c:v>
                </c:pt>
                <c:pt idx="5220">
                  <c:v>1134.3533560000001</c:v>
                </c:pt>
                <c:pt idx="5221">
                  <c:v>1224.0800020000001</c:v>
                </c:pt>
                <c:pt idx="5222">
                  <c:v>1462.6604149999998</c:v>
                </c:pt>
                <c:pt idx="5223">
                  <c:v>1356.9066769999999</c:v>
                </c:pt>
                <c:pt idx="5224">
                  <c:v>1372.4166869999999</c:v>
                </c:pt>
                <c:pt idx="5225">
                  <c:v>1293.741669</c:v>
                </c:pt>
                <c:pt idx="5226">
                  <c:v>1411.5899959999999</c:v>
                </c:pt>
                <c:pt idx="5227">
                  <c:v>1282.992481</c:v>
                </c:pt>
                <c:pt idx="5228">
                  <c:v>1295.3387699999998</c:v>
                </c:pt>
                <c:pt idx="5229">
                  <c:v>1522.125</c:v>
                </c:pt>
                <c:pt idx="5230">
                  <c:v>1788.791626</c:v>
                </c:pt>
                <c:pt idx="5231">
                  <c:v>2094.1666869999999</c:v>
                </c:pt>
                <c:pt idx="5232">
                  <c:v>2385.0833739999998</c:v>
                </c:pt>
                <c:pt idx="5233">
                  <c:v>2630.5</c:v>
                </c:pt>
                <c:pt idx="5234">
                  <c:v>2579.8749389999998</c:v>
                </c:pt>
                <c:pt idx="5235">
                  <c:v>2865.8420630000001</c:v>
                </c:pt>
                <c:pt idx="5236">
                  <c:v>3041.1571239999998</c:v>
                </c:pt>
                <c:pt idx="5237">
                  <c:v>3433.6795630000001</c:v>
                </c:pt>
                <c:pt idx="5238">
                  <c:v>3336.2449000000001</c:v>
                </c:pt>
                <c:pt idx="5239">
                  <c:v>3102.2383960000002</c:v>
                </c:pt>
                <c:pt idx="5240">
                  <c:v>4114.9190669999998</c:v>
                </c:pt>
                <c:pt idx="5241">
                  <c:v>3684.182159</c:v>
                </c:pt>
                <c:pt idx="5242">
                  <c:v>4162.2557980000001</c:v>
                </c:pt>
                <c:pt idx="5243">
                  <c:v>4230.9562679999999</c:v>
                </c:pt>
                <c:pt idx="5244">
                  <c:v>3328.6549989999999</c:v>
                </c:pt>
                <c:pt idx="5245">
                  <c:v>3501.6186829999997</c:v>
                </c:pt>
                <c:pt idx="5246">
                  <c:v>2825.3557589999996</c:v>
                </c:pt>
                <c:pt idx="5247">
                  <c:v>3323.3908390000001</c:v>
                </c:pt>
                <c:pt idx="5248">
                  <c:v>3146.3004310000001</c:v>
                </c:pt>
                <c:pt idx="5249">
                  <c:v>3836.669891</c:v>
                </c:pt>
                <c:pt idx="5250">
                  <c:v>3669.3371050000001</c:v>
                </c:pt>
                <c:pt idx="5251">
                  <c:v>3620.5332319999998</c:v>
                </c:pt>
                <c:pt idx="5252">
                  <c:v>3889.4108329999999</c:v>
                </c:pt>
                <c:pt idx="5253">
                  <c:v>3596.083435</c:v>
                </c:pt>
                <c:pt idx="5254">
                  <c:v>3704.2082519999999</c:v>
                </c:pt>
                <c:pt idx="5255">
                  <c:v>3433.3749389999998</c:v>
                </c:pt>
                <c:pt idx="5256">
                  <c:v>3040.75</c:v>
                </c:pt>
                <c:pt idx="5257">
                  <c:v>3096.8333440000001</c:v>
                </c:pt>
                <c:pt idx="5258">
                  <c:v>2668.3749239999997</c:v>
                </c:pt>
                <c:pt idx="5259">
                  <c:v>2768.5563310000002</c:v>
                </c:pt>
                <c:pt idx="5260">
                  <c:v>2721.0333329999999</c:v>
                </c:pt>
                <c:pt idx="5261">
                  <c:v>3104.4059139999999</c:v>
                </c:pt>
                <c:pt idx="5262">
                  <c:v>3115.1529770000002</c:v>
                </c:pt>
                <c:pt idx="5263">
                  <c:v>3800.4241939999997</c:v>
                </c:pt>
                <c:pt idx="5264">
                  <c:v>4027.53656</c:v>
                </c:pt>
                <c:pt idx="5265">
                  <c:v>3299.0541679999997</c:v>
                </c:pt>
                <c:pt idx="5266">
                  <c:v>2977.2378840000001</c:v>
                </c:pt>
                <c:pt idx="5267">
                  <c:v>2973.269104</c:v>
                </c:pt>
                <c:pt idx="5268">
                  <c:v>2866.457993</c:v>
                </c:pt>
                <c:pt idx="5269">
                  <c:v>2817.7350770000003</c:v>
                </c:pt>
                <c:pt idx="5270">
                  <c:v>2797.8411719999999</c:v>
                </c:pt>
                <c:pt idx="5271">
                  <c:v>2858.6204830000001</c:v>
                </c:pt>
                <c:pt idx="5272">
                  <c:v>3384.9690860000001</c:v>
                </c:pt>
                <c:pt idx="5273">
                  <c:v>3577.5251010000002</c:v>
                </c:pt>
                <c:pt idx="5274">
                  <c:v>3577.0554200000001</c:v>
                </c:pt>
                <c:pt idx="5275">
                  <c:v>3641.277521</c:v>
                </c:pt>
                <c:pt idx="5276">
                  <c:v>3519.1788110000002</c:v>
                </c:pt>
                <c:pt idx="5277">
                  <c:v>3379.5832519999999</c:v>
                </c:pt>
                <c:pt idx="5278">
                  <c:v>3288.3750610000002</c:v>
                </c:pt>
                <c:pt idx="5279">
                  <c:v>3378.2083130000001</c:v>
                </c:pt>
                <c:pt idx="5280">
                  <c:v>3052.166565</c:v>
                </c:pt>
                <c:pt idx="5281">
                  <c:v>3348.0417480000001</c:v>
                </c:pt>
                <c:pt idx="5282">
                  <c:v>3117.083435</c:v>
                </c:pt>
                <c:pt idx="5283">
                  <c:v>3316.5033940000003</c:v>
                </c:pt>
                <c:pt idx="5284">
                  <c:v>3295.0175199999999</c:v>
                </c:pt>
                <c:pt idx="5285">
                  <c:v>3220.0965849999998</c:v>
                </c:pt>
                <c:pt idx="5286">
                  <c:v>3134.4086689999999</c:v>
                </c:pt>
                <c:pt idx="5287">
                  <c:v>3942.596313</c:v>
                </c:pt>
                <c:pt idx="5288">
                  <c:v>4432.2013239999997</c:v>
                </c:pt>
                <c:pt idx="5289">
                  <c:v>4312.1383059999998</c:v>
                </c:pt>
                <c:pt idx="5290">
                  <c:v>4381.3949279999997</c:v>
                </c:pt>
                <c:pt idx="5291">
                  <c:v>4011.7304079999999</c:v>
                </c:pt>
                <c:pt idx="5292">
                  <c:v>4013.477112</c:v>
                </c:pt>
                <c:pt idx="5293">
                  <c:v>4660.7957759999999</c:v>
                </c:pt>
                <c:pt idx="5294">
                  <c:v>4188.9653930000004</c:v>
                </c:pt>
                <c:pt idx="5295">
                  <c:v>4426.8458860000001</c:v>
                </c:pt>
                <c:pt idx="5296">
                  <c:v>4170.022003</c:v>
                </c:pt>
                <c:pt idx="5297">
                  <c:v>3947.5704040000001</c:v>
                </c:pt>
                <c:pt idx="5298">
                  <c:v>3504.3899540000002</c:v>
                </c:pt>
                <c:pt idx="5299">
                  <c:v>3561.2678760000003</c:v>
                </c:pt>
                <c:pt idx="5300">
                  <c:v>3149.3925610000001</c:v>
                </c:pt>
                <c:pt idx="5301">
                  <c:v>3078.7858329999999</c:v>
                </c:pt>
                <c:pt idx="5302">
                  <c:v>2899.0833130000001</c:v>
                </c:pt>
                <c:pt idx="5303">
                  <c:v>2700.1666869999999</c:v>
                </c:pt>
                <c:pt idx="5304">
                  <c:v>2639.8333739999998</c:v>
                </c:pt>
                <c:pt idx="5305">
                  <c:v>2735.9166869999999</c:v>
                </c:pt>
                <c:pt idx="5306">
                  <c:v>2677.375</c:v>
                </c:pt>
                <c:pt idx="5307">
                  <c:v>2707.8008540000001</c:v>
                </c:pt>
                <c:pt idx="5308">
                  <c:v>2620.0504780000001</c:v>
                </c:pt>
                <c:pt idx="5309">
                  <c:v>2704.2979559999999</c:v>
                </c:pt>
                <c:pt idx="5310">
                  <c:v>2561.4633940000003</c:v>
                </c:pt>
                <c:pt idx="5311">
                  <c:v>3108.5717159999999</c:v>
                </c:pt>
                <c:pt idx="5312">
                  <c:v>3635.3625179999999</c:v>
                </c:pt>
                <c:pt idx="5313">
                  <c:v>3823.056763</c:v>
                </c:pt>
                <c:pt idx="5314">
                  <c:v>4038.752563</c:v>
                </c:pt>
                <c:pt idx="5315">
                  <c:v>4173.4183350000003</c:v>
                </c:pt>
                <c:pt idx="5316">
                  <c:v>4100.4309080000003</c:v>
                </c:pt>
                <c:pt idx="5317">
                  <c:v>4100.4316410000001</c:v>
                </c:pt>
                <c:pt idx="5318">
                  <c:v>3910.6395869999997</c:v>
                </c:pt>
                <c:pt idx="5319">
                  <c:v>3636.1995849999998</c:v>
                </c:pt>
                <c:pt idx="5320">
                  <c:v>3569.4224239999999</c:v>
                </c:pt>
                <c:pt idx="5321">
                  <c:v>3042.713745</c:v>
                </c:pt>
                <c:pt idx="5322">
                  <c:v>2376.337524</c:v>
                </c:pt>
                <c:pt idx="5323">
                  <c:v>1790.627125</c:v>
                </c:pt>
                <c:pt idx="5324">
                  <c:v>1147.799593</c:v>
                </c:pt>
                <c:pt idx="5325">
                  <c:v>1055.208343</c:v>
                </c:pt>
                <c:pt idx="5326">
                  <c:v>992.50003100000004</c:v>
                </c:pt>
                <c:pt idx="5327">
                  <c:v>1006.458313</c:v>
                </c:pt>
                <c:pt idx="5328">
                  <c:v>937.25</c:v>
                </c:pt>
                <c:pt idx="5329">
                  <c:v>829.08331299999998</c:v>
                </c:pt>
                <c:pt idx="5330">
                  <c:v>682.74998400000004</c:v>
                </c:pt>
                <c:pt idx="5331">
                  <c:v>619.04833900000006</c:v>
                </c:pt>
                <c:pt idx="5332">
                  <c:v>572.69623899999999</c:v>
                </c:pt>
                <c:pt idx="5333">
                  <c:v>476.68540900000005</c:v>
                </c:pt>
                <c:pt idx="5334">
                  <c:v>464.351677</c:v>
                </c:pt>
                <c:pt idx="5335">
                  <c:v>499.96124300000002</c:v>
                </c:pt>
                <c:pt idx="5336">
                  <c:v>773.61831600000005</c:v>
                </c:pt>
                <c:pt idx="5337">
                  <c:v>1069.3583140000001</c:v>
                </c:pt>
                <c:pt idx="5338">
                  <c:v>1218.7987600000001</c:v>
                </c:pt>
                <c:pt idx="5339">
                  <c:v>1291.7179270000001</c:v>
                </c:pt>
                <c:pt idx="5340">
                  <c:v>1352.008744</c:v>
                </c:pt>
                <c:pt idx="5341">
                  <c:v>1544.2333060000001</c:v>
                </c:pt>
                <c:pt idx="5342">
                  <c:v>1829.7891850000001</c:v>
                </c:pt>
                <c:pt idx="5343">
                  <c:v>2147.741211</c:v>
                </c:pt>
                <c:pt idx="5344">
                  <c:v>2171.1450199999999</c:v>
                </c:pt>
                <c:pt idx="5345">
                  <c:v>1952.51001</c:v>
                </c:pt>
                <c:pt idx="5346">
                  <c:v>1544.2507929999999</c:v>
                </c:pt>
                <c:pt idx="5347">
                  <c:v>1430.7708319999999</c:v>
                </c:pt>
                <c:pt idx="5348">
                  <c:v>1181.237926</c:v>
                </c:pt>
                <c:pt idx="5349">
                  <c:v>1200.374969</c:v>
                </c:pt>
                <c:pt idx="5350">
                  <c:v>1192.583374</c:v>
                </c:pt>
                <c:pt idx="5351">
                  <c:v>1015.791657</c:v>
                </c:pt>
                <c:pt idx="5352">
                  <c:v>895.45834400000001</c:v>
                </c:pt>
                <c:pt idx="5353">
                  <c:v>734.375</c:v>
                </c:pt>
                <c:pt idx="5354">
                  <c:v>664.41668800000002</c:v>
                </c:pt>
                <c:pt idx="5355">
                  <c:v>408.3775</c:v>
                </c:pt>
                <c:pt idx="5356">
                  <c:v>321.66541699999999</c:v>
                </c:pt>
                <c:pt idx="5357">
                  <c:v>377.35792200000003</c:v>
                </c:pt>
                <c:pt idx="5358">
                  <c:v>287.67916100000002</c:v>
                </c:pt>
                <c:pt idx="5359">
                  <c:v>419.38291600000002</c:v>
                </c:pt>
                <c:pt idx="5360">
                  <c:v>666.58542299999999</c:v>
                </c:pt>
                <c:pt idx="5361">
                  <c:v>868.3596</c:v>
                </c:pt>
                <c:pt idx="5362">
                  <c:v>1077.639152</c:v>
                </c:pt>
                <c:pt idx="5363">
                  <c:v>1155.558777</c:v>
                </c:pt>
                <c:pt idx="5364">
                  <c:v>982.68331999999998</c:v>
                </c:pt>
                <c:pt idx="5365">
                  <c:v>937.29750100000001</c:v>
                </c:pt>
                <c:pt idx="5366">
                  <c:v>686.27252199999998</c:v>
                </c:pt>
                <c:pt idx="5367">
                  <c:v>597.15667800000006</c:v>
                </c:pt>
                <c:pt idx="5368">
                  <c:v>505.57332600000001</c:v>
                </c:pt>
                <c:pt idx="5369">
                  <c:v>541.88416299999994</c:v>
                </c:pt>
                <c:pt idx="5370">
                  <c:v>540.54498999999998</c:v>
                </c:pt>
                <c:pt idx="5371">
                  <c:v>633.15</c:v>
                </c:pt>
                <c:pt idx="5372">
                  <c:v>604.64127100000007</c:v>
                </c:pt>
                <c:pt idx="5373">
                  <c:v>646.91667200000006</c:v>
                </c:pt>
                <c:pt idx="5374">
                  <c:v>790</c:v>
                </c:pt>
                <c:pt idx="5375">
                  <c:v>844.91668800000002</c:v>
                </c:pt>
                <c:pt idx="5376">
                  <c:v>882.83331199999998</c:v>
                </c:pt>
                <c:pt idx="5377">
                  <c:v>905.33334400000001</c:v>
                </c:pt>
                <c:pt idx="5378">
                  <c:v>840.45834400000001</c:v>
                </c:pt>
                <c:pt idx="5379">
                  <c:v>872.62708299999997</c:v>
                </c:pt>
                <c:pt idx="5380">
                  <c:v>868.19416699999999</c:v>
                </c:pt>
                <c:pt idx="5381">
                  <c:v>889.028322</c:v>
                </c:pt>
                <c:pt idx="5382">
                  <c:v>919.93666800000005</c:v>
                </c:pt>
                <c:pt idx="5383">
                  <c:v>1144.5653990000001</c:v>
                </c:pt>
                <c:pt idx="5384">
                  <c:v>1429.8341679999999</c:v>
                </c:pt>
                <c:pt idx="5385">
                  <c:v>1740.566284</c:v>
                </c:pt>
                <c:pt idx="5386">
                  <c:v>2279.5516669999997</c:v>
                </c:pt>
                <c:pt idx="5387">
                  <c:v>2660.6454779999999</c:v>
                </c:pt>
                <c:pt idx="5388">
                  <c:v>2732.1062309999998</c:v>
                </c:pt>
                <c:pt idx="5389">
                  <c:v>2563.967071</c:v>
                </c:pt>
                <c:pt idx="5390">
                  <c:v>2536.6503910000001</c:v>
                </c:pt>
                <c:pt idx="5391">
                  <c:v>2490.920044</c:v>
                </c:pt>
                <c:pt idx="5392">
                  <c:v>2080.1641239999999</c:v>
                </c:pt>
                <c:pt idx="5393">
                  <c:v>1683.7791440000001</c:v>
                </c:pt>
                <c:pt idx="5394">
                  <c:v>1251.645874</c:v>
                </c:pt>
                <c:pt idx="5395">
                  <c:v>954.51751000000002</c:v>
                </c:pt>
                <c:pt idx="5396">
                  <c:v>775.09206199999994</c:v>
                </c:pt>
                <c:pt idx="5397">
                  <c:v>681.875</c:v>
                </c:pt>
                <c:pt idx="5398">
                  <c:v>671.70831199999998</c:v>
                </c:pt>
                <c:pt idx="5399">
                  <c:v>697.66665599999999</c:v>
                </c:pt>
                <c:pt idx="5400">
                  <c:v>713.41668800000002</c:v>
                </c:pt>
                <c:pt idx="5401">
                  <c:v>775.29168800000002</c:v>
                </c:pt>
                <c:pt idx="5402">
                  <c:v>711.29165599999999</c:v>
                </c:pt>
                <c:pt idx="5403">
                  <c:v>699.33376099999998</c:v>
                </c:pt>
                <c:pt idx="5404">
                  <c:v>716.34376099999997</c:v>
                </c:pt>
                <c:pt idx="5405">
                  <c:v>695.19085400000006</c:v>
                </c:pt>
                <c:pt idx="5406">
                  <c:v>697.633331</c:v>
                </c:pt>
                <c:pt idx="5407">
                  <c:v>883.04708900000003</c:v>
                </c:pt>
                <c:pt idx="5408">
                  <c:v>1097.348313</c:v>
                </c:pt>
                <c:pt idx="5409">
                  <c:v>1470.7246089999999</c:v>
                </c:pt>
                <c:pt idx="5410">
                  <c:v>1777.0949869999999</c:v>
                </c:pt>
                <c:pt idx="5411">
                  <c:v>1885.5971380000001</c:v>
                </c:pt>
                <c:pt idx="5412">
                  <c:v>1705.3599389999999</c:v>
                </c:pt>
                <c:pt idx="5413">
                  <c:v>1764.3587189999998</c:v>
                </c:pt>
                <c:pt idx="5414">
                  <c:v>1691.158782</c:v>
                </c:pt>
                <c:pt idx="5415">
                  <c:v>1488.1032869999999</c:v>
                </c:pt>
                <c:pt idx="5416">
                  <c:v>985.52500099999997</c:v>
                </c:pt>
                <c:pt idx="5417">
                  <c:v>763.13417800000002</c:v>
                </c:pt>
                <c:pt idx="5418">
                  <c:v>413.49001299999998</c:v>
                </c:pt>
                <c:pt idx="5419">
                  <c:v>197.13041900000002</c:v>
                </c:pt>
                <c:pt idx="5420">
                  <c:v>178.10083299999999</c:v>
                </c:pt>
                <c:pt idx="5421">
                  <c:v>181.12500399999999</c:v>
                </c:pt>
                <c:pt idx="5422">
                  <c:v>253</c:v>
                </c:pt>
                <c:pt idx="5423">
                  <c:v>299.41665599999999</c:v>
                </c:pt>
                <c:pt idx="5424">
                  <c:v>526.41667200000006</c:v>
                </c:pt>
                <c:pt idx="5425">
                  <c:v>615.125</c:v>
                </c:pt>
                <c:pt idx="5426">
                  <c:v>756.95834400000001</c:v>
                </c:pt>
                <c:pt idx="5427">
                  <c:v>726.04168800000002</c:v>
                </c:pt>
                <c:pt idx="5428">
                  <c:v>758.91708300000005</c:v>
                </c:pt>
                <c:pt idx="5429">
                  <c:v>961.073353</c:v>
                </c:pt>
                <c:pt idx="5430">
                  <c:v>995.02290300000004</c:v>
                </c:pt>
                <c:pt idx="5431">
                  <c:v>1131.5137629999999</c:v>
                </c:pt>
                <c:pt idx="5432">
                  <c:v>1056.5558470000001</c:v>
                </c:pt>
                <c:pt idx="5433">
                  <c:v>892.45417799999996</c:v>
                </c:pt>
                <c:pt idx="5434">
                  <c:v>949.67668200000003</c:v>
                </c:pt>
                <c:pt idx="5435">
                  <c:v>1020.082061</c:v>
                </c:pt>
                <c:pt idx="5436">
                  <c:v>1418.5320729999999</c:v>
                </c:pt>
                <c:pt idx="5437">
                  <c:v>2058.7899780000002</c:v>
                </c:pt>
                <c:pt idx="5438">
                  <c:v>2458.5741269999999</c:v>
                </c:pt>
                <c:pt idx="5439">
                  <c:v>3092.5075069999998</c:v>
                </c:pt>
                <c:pt idx="5440">
                  <c:v>3176.4979250000001</c:v>
                </c:pt>
                <c:pt idx="5441">
                  <c:v>3036.1571349999999</c:v>
                </c:pt>
                <c:pt idx="5442">
                  <c:v>2607.2499389999998</c:v>
                </c:pt>
                <c:pt idx="5443">
                  <c:v>2238.369623</c:v>
                </c:pt>
                <c:pt idx="5444">
                  <c:v>2003.0288110000001</c:v>
                </c:pt>
                <c:pt idx="5445">
                  <c:v>2050.7500610000002</c:v>
                </c:pt>
                <c:pt idx="5446">
                  <c:v>2190.0833739999998</c:v>
                </c:pt>
                <c:pt idx="5447">
                  <c:v>2193.8750610000002</c:v>
                </c:pt>
                <c:pt idx="5448">
                  <c:v>2090.3333130000001</c:v>
                </c:pt>
                <c:pt idx="5449">
                  <c:v>2126.9166260000002</c:v>
                </c:pt>
                <c:pt idx="5450">
                  <c:v>2155.7083739999998</c:v>
                </c:pt>
                <c:pt idx="5451">
                  <c:v>2154.5416260000002</c:v>
                </c:pt>
                <c:pt idx="5452">
                  <c:v>2076.2562090000001</c:v>
                </c:pt>
                <c:pt idx="5453">
                  <c:v>2154.9866260000003</c:v>
                </c:pt>
                <c:pt idx="5454">
                  <c:v>1976.8008730000001</c:v>
                </c:pt>
                <c:pt idx="5455">
                  <c:v>1999.4600370000001</c:v>
                </c:pt>
                <c:pt idx="5456">
                  <c:v>2248.503815</c:v>
                </c:pt>
                <c:pt idx="5457">
                  <c:v>2135.8896180000002</c:v>
                </c:pt>
                <c:pt idx="5458">
                  <c:v>2092.7257989999998</c:v>
                </c:pt>
                <c:pt idx="5459">
                  <c:v>2128.8154300000001</c:v>
                </c:pt>
                <c:pt idx="5460">
                  <c:v>2007.92749</c:v>
                </c:pt>
                <c:pt idx="5461">
                  <c:v>2041.5391240000001</c:v>
                </c:pt>
                <c:pt idx="5462">
                  <c:v>2031.4533540000002</c:v>
                </c:pt>
                <c:pt idx="5463">
                  <c:v>1888.5354460000001</c:v>
                </c:pt>
                <c:pt idx="5464">
                  <c:v>1705.431259</c:v>
                </c:pt>
                <c:pt idx="5465">
                  <c:v>1459.92128</c:v>
                </c:pt>
                <c:pt idx="5466">
                  <c:v>1201.093781</c:v>
                </c:pt>
                <c:pt idx="5467">
                  <c:v>989.68042700000001</c:v>
                </c:pt>
                <c:pt idx="5468">
                  <c:v>819.41668800000002</c:v>
                </c:pt>
                <c:pt idx="5469">
                  <c:v>680.66665599999999</c:v>
                </c:pt>
                <c:pt idx="5470">
                  <c:v>603.20832799999994</c:v>
                </c:pt>
                <c:pt idx="5471">
                  <c:v>551.08332799999994</c:v>
                </c:pt>
                <c:pt idx="5472">
                  <c:v>381.58334400000001</c:v>
                </c:pt>
                <c:pt idx="5473">
                  <c:v>357.70832799999999</c:v>
                </c:pt>
                <c:pt idx="5474">
                  <c:v>272.20833600000003</c:v>
                </c:pt>
                <c:pt idx="5475">
                  <c:v>318.54166399999997</c:v>
                </c:pt>
                <c:pt idx="5476">
                  <c:v>259.55291699999998</c:v>
                </c:pt>
                <c:pt idx="5477">
                  <c:v>261.52958899999999</c:v>
                </c:pt>
                <c:pt idx="5478">
                  <c:v>209.96875</c:v>
                </c:pt>
                <c:pt idx="5479">
                  <c:v>256.60958299999999</c:v>
                </c:pt>
                <c:pt idx="5480">
                  <c:v>357.92625899999996</c:v>
                </c:pt>
                <c:pt idx="5481">
                  <c:v>438.79207299999996</c:v>
                </c:pt>
                <c:pt idx="5482">
                  <c:v>564.52541200000007</c:v>
                </c:pt>
                <c:pt idx="5483">
                  <c:v>686.18872199999998</c:v>
                </c:pt>
                <c:pt idx="5484">
                  <c:v>912.57539700000007</c:v>
                </c:pt>
                <c:pt idx="5485">
                  <c:v>1016.963337</c:v>
                </c:pt>
                <c:pt idx="5486">
                  <c:v>985.90416000000005</c:v>
                </c:pt>
                <c:pt idx="5487">
                  <c:v>906.43918599999995</c:v>
                </c:pt>
                <c:pt idx="5488">
                  <c:v>803.87127299999997</c:v>
                </c:pt>
                <c:pt idx="5489">
                  <c:v>641.78873399999998</c:v>
                </c:pt>
                <c:pt idx="5490">
                  <c:v>447.35834499999999</c:v>
                </c:pt>
                <c:pt idx="5491">
                  <c:v>362.509998</c:v>
                </c:pt>
                <c:pt idx="5492">
                  <c:v>418.74582800000002</c:v>
                </c:pt>
                <c:pt idx="5493">
                  <c:v>339.95833600000003</c:v>
                </c:pt>
                <c:pt idx="5494">
                  <c:v>263.125</c:v>
                </c:pt>
                <c:pt idx="5495">
                  <c:v>278.29167200000001</c:v>
                </c:pt>
                <c:pt idx="5496">
                  <c:v>347.625</c:v>
                </c:pt>
                <c:pt idx="5497">
                  <c:v>346.25</c:v>
                </c:pt>
                <c:pt idx="5498">
                  <c:v>352.91668000000004</c:v>
                </c:pt>
                <c:pt idx="5499">
                  <c:v>450.20834400000001</c:v>
                </c:pt>
                <c:pt idx="5500">
                  <c:v>503.37501100000003</c:v>
                </c:pt>
                <c:pt idx="5501">
                  <c:v>529.03958900000009</c:v>
                </c:pt>
                <c:pt idx="5502">
                  <c:v>617.85041799999999</c:v>
                </c:pt>
                <c:pt idx="5503">
                  <c:v>788.28080699999998</c:v>
                </c:pt>
                <c:pt idx="5504">
                  <c:v>938.22372299999995</c:v>
                </c:pt>
                <c:pt idx="5505">
                  <c:v>1019.7774959999999</c:v>
                </c:pt>
                <c:pt idx="5506">
                  <c:v>1204.987472</c:v>
                </c:pt>
                <c:pt idx="5507">
                  <c:v>1528.9204100000002</c:v>
                </c:pt>
                <c:pt idx="5508">
                  <c:v>1787.818726</c:v>
                </c:pt>
                <c:pt idx="5509">
                  <c:v>1870.5112300000001</c:v>
                </c:pt>
                <c:pt idx="5510">
                  <c:v>1854.4729459999999</c:v>
                </c:pt>
                <c:pt idx="5511">
                  <c:v>1887.7487179999998</c:v>
                </c:pt>
                <c:pt idx="5512">
                  <c:v>1845.297028</c:v>
                </c:pt>
                <c:pt idx="5513">
                  <c:v>1625.8362729999999</c:v>
                </c:pt>
                <c:pt idx="5514">
                  <c:v>1466.779174</c:v>
                </c:pt>
                <c:pt idx="5515">
                  <c:v>1390.37627</c:v>
                </c:pt>
                <c:pt idx="5516">
                  <c:v>1353.5166670000001</c:v>
                </c:pt>
                <c:pt idx="5517">
                  <c:v>1376.208374</c:v>
                </c:pt>
                <c:pt idx="5518">
                  <c:v>1440.6666869999999</c:v>
                </c:pt>
                <c:pt idx="5519">
                  <c:v>1384.916626</c:v>
                </c:pt>
                <c:pt idx="5520">
                  <c:v>1367.4583130000001</c:v>
                </c:pt>
                <c:pt idx="5521">
                  <c:v>1489.5</c:v>
                </c:pt>
                <c:pt idx="5522">
                  <c:v>1603.75</c:v>
                </c:pt>
                <c:pt idx="5523">
                  <c:v>1734.541626</c:v>
                </c:pt>
                <c:pt idx="5524">
                  <c:v>1847.3316869999999</c:v>
                </c:pt>
                <c:pt idx="5525">
                  <c:v>2064.5720630000001</c:v>
                </c:pt>
                <c:pt idx="5526">
                  <c:v>2161.5945820000002</c:v>
                </c:pt>
                <c:pt idx="5527">
                  <c:v>2489.0466460000002</c:v>
                </c:pt>
                <c:pt idx="5528">
                  <c:v>2764.5637819999997</c:v>
                </c:pt>
                <c:pt idx="5529">
                  <c:v>2875.390778</c:v>
                </c:pt>
                <c:pt idx="5530">
                  <c:v>2857.3187870000002</c:v>
                </c:pt>
                <c:pt idx="5531">
                  <c:v>2936.119995</c:v>
                </c:pt>
                <c:pt idx="5532">
                  <c:v>3018.4608150000004</c:v>
                </c:pt>
                <c:pt idx="5533">
                  <c:v>2824.7958979999999</c:v>
                </c:pt>
                <c:pt idx="5534">
                  <c:v>2366.7391969999999</c:v>
                </c:pt>
                <c:pt idx="5535">
                  <c:v>2118.3591609999999</c:v>
                </c:pt>
                <c:pt idx="5536">
                  <c:v>1969.866669</c:v>
                </c:pt>
                <c:pt idx="5537">
                  <c:v>1981.5270459999999</c:v>
                </c:pt>
                <c:pt idx="5538">
                  <c:v>1835.8728960000001</c:v>
                </c:pt>
                <c:pt idx="5539">
                  <c:v>1633.822917</c:v>
                </c:pt>
                <c:pt idx="5540">
                  <c:v>1593.5416869999999</c:v>
                </c:pt>
                <c:pt idx="5541">
                  <c:v>1403.583374</c:v>
                </c:pt>
                <c:pt idx="5542">
                  <c:v>984.79165699999999</c:v>
                </c:pt>
                <c:pt idx="5543">
                  <c:v>990.41665599999999</c:v>
                </c:pt>
                <c:pt idx="5544">
                  <c:v>1092.999969</c:v>
                </c:pt>
                <c:pt idx="5545">
                  <c:v>1121.8333130000001</c:v>
                </c:pt>
                <c:pt idx="5546">
                  <c:v>804.625</c:v>
                </c:pt>
                <c:pt idx="5547">
                  <c:v>611.37498400000004</c:v>
                </c:pt>
                <c:pt idx="5548">
                  <c:v>538.15915599999994</c:v>
                </c:pt>
                <c:pt idx="5549">
                  <c:v>390.747499</c:v>
                </c:pt>
                <c:pt idx="5550">
                  <c:v>477.82875799999999</c:v>
                </c:pt>
                <c:pt idx="5551">
                  <c:v>633.49832100000003</c:v>
                </c:pt>
                <c:pt idx="5552">
                  <c:v>763.62333699999999</c:v>
                </c:pt>
                <c:pt idx="5553">
                  <c:v>1174.248779</c:v>
                </c:pt>
                <c:pt idx="5554">
                  <c:v>1426.0782850000001</c:v>
                </c:pt>
                <c:pt idx="5555">
                  <c:v>1522.6949460000001</c:v>
                </c:pt>
                <c:pt idx="5556">
                  <c:v>1661.268319</c:v>
                </c:pt>
                <c:pt idx="5557">
                  <c:v>1604.25666</c:v>
                </c:pt>
                <c:pt idx="5558">
                  <c:v>1465.8750190000001</c:v>
                </c:pt>
                <c:pt idx="5559">
                  <c:v>1513.5770790000001</c:v>
                </c:pt>
                <c:pt idx="5560">
                  <c:v>1333.3820719999999</c:v>
                </c:pt>
                <c:pt idx="5561">
                  <c:v>1061.0154339999999</c:v>
                </c:pt>
                <c:pt idx="5562">
                  <c:v>753.65583900000001</c:v>
                </c:pt>
                <c:pt idx="5563">
                  <c:v>565.15875100000005</c:v>
                </c:pt>
                <c:pt idx="5564">
                  <c:v>610.70832799999994</c:v>
                </c:pt>
                <c:pt idx="5565">
                  <c:v>693</c:v>
                </c:pt>
                <c:pt idx="5566">
                  <c:v>534.54167200000006</c:v>
                </c:pt>
                <c:pt idx="5567">
                  <c:v>572.49998400000004</c:v>
                </c:pt>
                <c:pt idx="5568">
                  <c:v>593.79165599999999</c:v>
                </c:pt>
                <c:pt idx="5569">
                  <c:v>657.33334400000001</c:v>
                </c:pt>
                <c:pt idx="5570">
                  <c:v>655.70832799999994</c:v>
                </c:pt>
                <c:pt idx="5571">
                  <c:v>533.04167200000006</c:v>
                </c:pt>
                <c:pt idx="5572">
                  <c:v>441.28209400000003</c:v>
                </c:pt>
                <c:pt idx="5573">
                  <c:v>545.21083299999998</c:v>
                </c:pt>
                <c:pt idx="5574">
                  <c:v>580.26960099999997</c:v>
                </c:pt>
                <c:pt idx="5575">
                  <c:v>771.63374299999998</c:v>
                </c:pt>
                <c:pt idx="5576">
                  <c:v>1135.9179389999999</c:v>
                </c:pt>
                <c:pt idx="5577">
                  <c:v>1568.9267129999998</c:v>
                </c:pt>
                <c:pt idx="5578">
                  <c:v>1806.5387719999999</c:v>
                </c:pt>
                <c:pt idx="5579">
                  <c:v>2079.8174899999999</c:v>
                </c:pt>
                <c:pt idx="5580">
                  <c:v>2139.9946140000002</c:v>
                </c:pt>
                <c:pt idx="5581">
                  <c:v>2126.9508820000001</c:v>
                </c:pt>
                <c:pt idx="5582">
                  <c:v>2005.6379240000001</c:v>
                </c:pt>
                <c:pt idx="5583">
                  <c:v>1906.1604609999999</c:v>
                </c:pt>
                <c:pt idx="5584">
                  <c:v>1541.3950199999999</c:v>
                </c:pt>
                <c:pt idx="5585">
                  <c:v>1009.5741889999999</c:v>
                </c:pt>
                <c:pt idx="5586">
                  <c:v>624.96875</c:v>
                </c:pt>
                <c:pt idx="5587">
                  <c:v>485.41248400000001</c:v>
                </c:pt>
                <c:pt idx="5588">
                  <c:v>484.16665599999999</c:v>
                </c:pt>
                <c:pt idx="5589">
                  <c:v>536.20834400000001</c:v>
                </c:pt>
                <c:pt idx="5590">
                  <c:v>608.66667200000006</c:v>
                </c:pt>
                <c:pt idx="5591">
                  <c:v>518.58334400000001</c:v>
                </c:pt>
                <c:pt idx="5592">
                  <c:v>638.625</c:v>
                </c:pt>
                <c:pt idx="5593">
                  <c:v>572.08332799999994</c:v>
                </c:pt>
                <c:pt idx="5594">
                  <c:v>474.79167200000001</c:v>
                </c:pt>
                <c:pt idx="5595">
                  <c:v>625.25001599999996</c:v>
                </c:pt>
                <c:pt idx="5596">
                  <c:v>439.467917</c:v>
                </c:pt>
                <c:pt idx="5597">
                  <c:v>516.18500500000005</c:v>
                </c:pt>
                <c:pt idx="5598">
                  <c:v>647.44206999999994</c:v>
                </c:pt>
                <c:pt idx="5599">
                  <c:v>811.17582700000003</c:v>
                </c:pt>
                <c:pt idx="5600">
                  <c:v>1001.924164</c:v>
                </c:pt>
                <c:pt idx="5601">
                  <c:v>1255.999984</c:v>
                </c:pt>
                <c:pt idx="5602">
                  <c:v>1497.881637</c:v>
                </c:pt>
                <c:pt idx="5603">
                  <c:v>1577.7388000000001</c:v>
                </c:pt>
                <c:pt idx="5604">
                  <c:v>1725.372971</c:v>
                </c:pt>
                <c:pt idx="5605">
                  <c:v>1887.9363020000001</c:v>
                </c:pt>
                <c:pt idx="5606">
                  <c:v>1773.1000140000001</c:v>
                </c:pt>
                <c:pt idx="5607">
                  <c:v>1604.585388</c:v>
                </c:pt>
                <c:pt idx="5608">
                  <c:v>1466.6733399999998</c:v>
                </c:pt>
                <c:pt idx="5609">
                  <c:v>1252.768769</c:v>
                </c:pt>
                <c:pt idx="5610">
                  <c:v>703.58000200000004</c:v>
                </c:pt>
                <c:pt idx="5611">
                  <c:v>438.95917200000002</c:v>
                </c:pt>
                <c:pt idx="5612">
                  <c:v>378.41667200000001</c:v>
                </c:pt>
                <c:pt idx="5613">
                  <c:v>396.33332799999999</c:v>
                </c:pt>
                <c:pt idx="5614">
                  <c:v>436.54165599999999</c:v>
                </c:pt>
                <c:pt idx="5615">
                  <c:v>530.04167200000006</c:v>
                </c:pt>
                <c:pt idx="5616">
                  <c:v>553.83334400000001</c:v>
                </c:pt>
                <c:pt idx="5617">
                  <c:v>672.91665599999999</c:v>
                </c:pt>
                <c:pt idx="5618">
                  <c:v>751.875</c:v>
                </c:pt>
                <c:pt idx="5619">
                  <c:v>813.08334400000001</c:v>
                </c:pt>
                <c:pt idx="5620">
                  <c:v>770.845417</c:v>
                </c:pt>
                <c:pt idx="5621">
                  <c:v>746.06665599999997</c:v>
                </c:pt>
                <c:pt idx="5622">
                  <c:v>768.625</c:v>
                </c:pt>
                <c:pt idx="5623">
                  <c:v>800.78416400000003</c:v>
                </c:pt>
                <c:pt idx="5624">
                  <c:v>1000.0283360000001</c:v>
                </c:pt>
                <c:pt idx="5625">
                  <c:v>1059.5654139999999</c:v>
                </c:pt>
                <c:pt idx="5626">
                  <c:v>1258.397072</c:v>
                </c:pt>
                <c:pt idx="5627">
                  <c:v>1475.9899439999999</c:v>
                </c:pt>
                <c:pt idx="5628">
                  <c:v>1627.1437229999999</c:v>
                </c:pt>
                <c:pt idx="5629">
                  <c:v>1729.711624</c:v>
                </c:pt>
                <c:pt idx="5630">
                  <c:v>1591.9770659999999</c:v>
                </c:pt>
                <c:pt idx="5631">
                  <c:v>1320.5612489999999</c:v>
                </c:pt>
                <c:pt idx="5632">
                  <c:v>1296.7758630000001</c:v>
                </c:pt>
                <c:pt idx="5633">
                  <c:v>1165.801651</c:v>
                </c:pt>
                <c:pt idx="5634">
                  <c:v>947.42830600000002</c:v>
                </c:pt>
                <c:pt idx="5635">
                  <c:v>680.60206700000003</c:v>
                </c:pt>
                <c:pt idx="5636">
                  <c:v>708.625</c:v>
                </c:pt>
                <c:pt idx="5637">
                  <c:v>745.58331199999998</c:v>
                </c:pt>
                <c:pt idx="5638">
                  <c:v>673.375</c:v>
                </c:pt>
                <c:pt idx="5639">
                  <c:v>672.91665599999999</c:v>
                </c:pt>
                <c:pt idx="5640">
                  <c:v>571.16665599999999</c:v>
                </c:pt>
                <c:pt idx="5641">
                  <c:v>622.45832799999994</c:v>
                </c:pt>
                <c:pt idx="5642">
                  <c:v>673.16667200000006</c:v>
                </c:pt>
                <c:pt idx="5643">
                  <c:v>668.66665599999999</c:v>
                </c:pt>
                <c:pt idx="5644">
                  <c:v>642.29583900000011</c:v>
                </c:pt>
                <c:pt idx="5645">
                  <c:v>558.12792200000001</c:v>
                </c:pt>
                <c:pt idx="5646">
                  <c:v>595.39373699999999</c:v>
                </c:pt>
                <c:pt idx="5647">
                  <c:v>834.95082100000002</c:v>
                </c:pt>
                <c:pt idx="5648">
                  <c:v>1184.476257</c:v>
                </c:pt>
                <c:pt idx="5649">
                  <c:v>1447.410797</c:v>
                </c:pt>
                <c:pt idx="5650">
                  <c:v>1549.4345779999999</c:v>
                </c:pt>
                <c:pt idx="5651">
                  <c:v>1393.251293</c:v>
                </c:pt>
                <c:pt idx="5652">
                  <c:v>1421.0337259999999</c:v>
                </c:pt>
                <c:pt idx="5653">
                  <c:v>1385.4795790000001</c:v>
                </c:pt>
                <c:pt idx="5654">
                  <c:v>1070.770023</c:v>
                </c:pt>
                <c:pt idx="5655">
                  <c:v>759.10418700000002</c:v>
                </c:pt>
                <c:pt idx="5656">
                  <c:v>492.70293400000003</c:v>
                </c:pt>
                <c:pt idx="5657">
                  <c:v>282.38791300000003</c:v>
                </c:pt>
                <c:pt idx="5658">
                  <c:v>235.171245</c:v>
                </c:pt>
                <c:pt idx="5659">
                  <c:v>382.28623899999997</c:v>
                </c:pt>
                <c:pt idx="5660">
                  <c:v>511.33332799999999</c:v>
                </c:pt>
                <c:pt idx="5661">
                  <c:v>676.45834400000001</c:v>
                </c:pt>
                <c:pt idx="5662">
                  <c:v>1015.708343</c:v>
                </c:pt>
                <c:pt idx="5663">
                  <c:v>1386.5</c:v>
                </c:pt>
                <c:pt idx="5664">
                  <c:v>1350.416626</c:v>
                </c:pt>
                <c:pt idx="5665">
                  <c:v>1369.416657</c:v>
                </c:pt>
                <c:pt idx="5666">
                  <c:v>1372.1666869999999</c:v>
                </c:pt>
                <c:pt idx="5667">
                  <c:v>1698.6666869999999</c:v>
                </c:pt>
                <c:pt idx="5668">
                  <c:v>1312.3466570000001</c:v>
                </c:pt>
                <c:pt idx="5669">
                  <c:v>1202.2283130000001</c:v>
                </c:pt>
                <c:pt idx="5670">
                  <c:v>815.67624999999998</c:v>
                </c:pt>
                <c:pt idx="5671">
                  <c:v>845.378738</c:v>
                </c:pt>
                <c:pt idx="5672">
                  <c:v>875.20167600000002</c:v>
                </c:pt>
                <c:pt idx="5673">
                  <c:v>938.60500300000001</c:v>
                </c:pt>
                <c:pt idx="5674">
                  <c:v>1227.4237600000001</c:v>
                </c:pt>
                <c:pt idx="5675">
                  <c:v>1490.4287260000001</c:v>
                </c:pt>
                <c:pt idx="5676">
                  <c:v>1576.8125380000001</c:v>
                </c:pt>
                <c:pt idx="5677">
                  <c:v>1573.4045639999999</c:v>
                </c:pt>
                <c:pt idx="5678">
                  <c:v>1479.1045720000002</c:v>
                </c:pt>
                <c:pt idx="5679">
                  <c:v>1295.0866620000002</c:v>
                </c:pt>
                <c:pt idx="5680">
                  <c:v>1027.110404</c:v>
                </c:pt>
                <c:pt idx="5681">
                  <c:v>645.21001200000001</c:v>
                </c:pt>
                <c:pt idx="5682">
                  <c:v>333.21208799999999</c:v>
                </c:pt>
                <c:pt idx="5683">
                  <c:v>131.32958600000001</c:v>
                </c:pt>
                <c:pt idx="5684">
                  <c:v>104.375</c:v>
                </c:pt>
                <c:pt idx="5685">
                  <c:v>109.791669</c:v>
                </c:pt>
                <c:pt idx="5686">
                  <c:v>98.666663999999997</c:v>
                </c:pt>
                <c:pt idx="5687">
                  <c:v>107.291664</c:v>
                </c:pt>
                <c:pt idx="5688">
                  <c:v>104.916669</c:v>
                </c:pt>
                <c:pt idx="5689">
                  <c:v>94.791663999999997</c:v>
                </c:pt>
                <c:pt idx="5690">
                  <c:v>139.70833199999998</c:v>
                </c:pt>
                <c:pt idx="5691">
                  <c:v>91.166665999999992</c:v>
                </c:pt>
                <c:pt idx="5692">
                  <c:v>125.385001</c:v>
                </c:pt>
                <c:pt idx="5693">
                  <c:v>130.12042</c:v>
                </c:pt>
                <c:pt idx="5694">
                  <c:v>196.56624999999997</c:v>
                </c:pt>
                <c:pt idx="5695">
                  <c:v>265.35791399999999</c:v>
                </c:pt>
                <c:pt idx="5696">
                  <c:v>380.45165600000001</c:v>
                </c:pt>
                <c:pt idx="5697">
                  <c:v>637.47709299999997</c:v>
                </c:pt>
                <c:pt idx="5698">
                  <c:v>749.75708799999995</c:v>
                </c:pt>
                <c:pt idx="5699">
                  <c:v>682.143776</c:v>
                </c:pt>
                <c:pt idx="5700">
                  <c:v>791.23205600000006</c:v>
                </c:pt>
                <c:pt idx="5701">
                  <c:v>762.98996999999997</c:v>
                </c:pt>
                <c:pt idx="5702">
                  <c:v>1063.641243</c:v>
                </c:pt>
                <c:pt idx="5703">
                  <c:v>1102.4024960000002</c:v>
                </c:pt>
                <c:pt idx="5704">
                  <c:v>1143.7587590000001</c:v>
                </c:pt>
                <c:pt idx="5705">
                  <c:v>881.48582400000009</c:v>
                </c:pt>
                <c:pt idx="5706">
                  <c:v>503.93459300000006</c:v>
                </c:pt>
                <c:pt idx="5707">
                  <c:v>478.81793300000004</c:v>
                </c:pt>
                <c:pt idx="5708">
                  <c:v>608.12498400000004</c:v>
                </c:pt>
                <c:pt idx="5709">
                  <c:v>618.91668800000002</c:v>
                </c:pt>
                <c:pt idx="5710">
                  <c:v>491.54165599999999</c:v>
                </c:pt>
                <c:pt idx="5711">
                  <c:v>352.20833600000003</c:v>
                </c:pt>
                <c:pt idx="5712">
                  <c:v>353.33334400000001</c:v>
                </c:pt>
                <c:pt idx="5713">
                  <c:v>292.79166399999997</c:v>
                </c:pt>
                <c:pt idx="5714">
                  <c:v>285.24999200000002</c:v>
                </c:pt>
                <c:pt idx="5715">
                  <c:v>341.75</c:v>
                </c:pt>
                <c:pt idx="5716">
                  <c:v>387.59042700000003</c:v>
                </c:pt>
                <c:pt idx="5717">
                  <c:v>406.12125300000002</c:v>
                </c:pt>
                <c:pt idx="5718">
                  <c:v>370.31292400000001</c:v>
                </c:pt>
                <c:pt idx="5719">
                  <c:v>615.58541100000002</c:v>
                </c:pt>
                <c:pt idx="5720">
                  <c:v>796.563759</c:v>
                </c:pt>
                <c:pt idx="5721">
                  <c:v>913.50498199999993</c:v>
                </c:pt>
                <c:pt idx="5722">
                  <c:v>1169.477905</c:v>
                </c:pt>
                <c:pt idx="5723">
                  <c:v>1179.922928</c:v>
                </c:pt>
                <c:pt idx="5724">
                  <c:v>1149.1854560000002</c:v>
                </c:pt>
                <c:pt idx="5725">
                  <c:v>1027.276687</c:v>
                </c:pt>
                <c:pt idx="5726">
                  <c:v>612.94793000000004</c:v>
                </c:pt>
                <c:pt idx="5727">
                  <c:v>428.722916</c:v>
                </c:pt>
                <c:pt idx="5728">
                  <c:v>378.85957699999994</c:v>
                </c:pt>
                <c:pt idx="5729">
                  <c:v>258.79165999999998</c:v>
                </c:pt>
                <c:pt idx="5730">
                  <c:v>195.42583300000001</c:v>
                </c:pt>
                <c:pt idx="5731">
                  <c:v>187.55416700000001</c:v>
                </c:pt>
                <c:pt idx="5732">
                  <c:v>114.08332999999999</c:v>
                </c:pt>
                <c:pt idx="5733">
                  <c:v>141.041664</c:v>
                </c:pt>
                <c:pt idx="5734">
                  <c:v>114.666664</c:v>
                </c:pt>
                <c:pt idx="5735">
                  <c:v>170.041664</c:v>
                </c:pt>
                <c:pt idx="5736">
                  <c:v>184.45833199999998</c:v>
                </c:pt>
                <c:pt idx="5737">
                  <c:v>273.91666399999997</c:v>
                </c:pt>
                <c:pt idx="5738">
                  <c:v>327.66667200000001</c:v>
                </c:pt>
                <c:pt idx="5739">
                  <c:v>481.375</c:v>
                </c:pt>
                <c:pt idx="5740">
                  <c:v>498.98249200000004</c:v>
                </c:pt>
                <c:pt idx="5741">
                  <c:v>527.64584400000001</c:v>
                </c:pt>
                <c:pt idx="5742">
                  <c:v>516.22875199999999</c:v>
                </c:pt>
                <c:pt idx="5743">
                  <c:v>686.205018</c:v>
                </c:pt>
                <c:pt idx="5744">
                  <c:v>1083.762528</c:v>
                </c:pt>
                <c:pt idx="5745">
                  <c:v>1517.7400210000001</c:v>
                </c:pt>
                <c:pt idx="5746">
                  <c:v>1889.1454469999999</c:v>
                </c:pt>
                <c:pt idx="5747">
                  <c:v>2372.4559179999997</c:v>
                </c:pt>
                <c:pt idx="5748">
                  <c:v>2324.8632659999998</c:v>
                </c:pt>
                <c:pt idx="5749">
                  <c:v>2152.106628</c:v>
                </c:pt>
                <c:pt idx="5750">
                  <c:v>2012.87915</c:v>
                </c:pt>
                <c:pt idx="5751">
                  <c:v>1977.2074969999999</c:v>
                </c:pt>
                <c:pt idx="5752">
                  <c:v>1760.0403819999999</c:v>
                </c:pt>
                <c:pt idx="5753">
                  <c:v>1514.5795900000001</c:v>
                </c:pt>
                <c:pt idx="5754">
                  <c:v>1084.6603929999999</c:v>
                </c:pt>
                <c:pt idx="5755">
                  <c:v>840.84497899999997</c:v>
                </c:pt>
                <c:pt idx="5756">
                  <c:v>764.66668700000002</c:v>
                </c:pt>
                <c:pt idx="5757">
                  <c:v>796.12496899999996</c:v>
                </c:pt>
                <c:pt idx="5758">
                  <c:v>723.41667200000006</c:v>
                </c:pt>
                <c:pt idx="5759">
                  <c:v>554.37498400000004</c:v>
                </c:pt>
                <c:pt idx="5760">
                  <c:v>455.49998399999998</c:v>
                </c:pt>
                <c:pt idx="5761">
                  <c:v>406.41667200000001</c:v>
                </c:pt>
                <c:pt idx="5762">
                  <c:v>316.74999200000002</c:v>
                </c:pt>
                <c:pt idx="5763">
                  <c:v>262.20832799999999</c:v>
                </c:pt>
                <c:pt idx="5764">
                  <c:v>212.64583099999999</c:v>
                </c:pt>
                <c:pt idx="5765">
                  <c:v>174.810833</c:v>
                </c:pt>
                <c:pt idx="5766">
                  <c:v>354.05334100000005</c:v>
                </c:pt>
                <c:pt idx="5767">
                  <c:v>565.90666199999998</c:v>
                </c:pt>
                <c:pt idx="5768">
                  <c:v>783.49247800000012</c:v>
                </c:pt>
                <c:pt idx="5769">
                  <c:v>982.05127800000002</c:v>
                </c:pt>
                <c:pt idx="5770">
                  <c:v>987.28666700000008</c:v>
                </c:pt>
                <c:pt idx="5771">
                  <c:v>914.07414300000005</c:v>
                </c:pt>
                <c:pt idx="5772">
                  <c:v>898.82792700000005</c:v>
                </c:pt>
                <c:pt idx="5773">
                  <c:v>1107.535003</c:v>
                </c:pt>
                <c:pt idx="5774">
                  <c:v>1132.73793</c:v>
                </c:pt>
                <c:pt idx="5775">
                  <c:v>1041.9962780000001</c:v>
                </c:pt>
                <c:pt idx="5776">
                  <c:v>988.46539299999995</c:v>
                </c:pt>
                <c:pt idx="5777">
                  <c:v>636.60792600000002</c:v>
                </c:pt>
                <c:pt idx="5778">
                  <c:v>402.00334199999998</c:v>
                </c:pt>
                <c:pt idx="5779">
                  <c:v>321.82748900000001</c:v>
                </c:pt>
                <c:pt idx="5780">
                  <c:v>316.08334400000001</c:v>
                </c:pt>
                <c:pt idx="5781">
                  <c:v>369.70834400000001</c:v>
                </c:pt>
                <c:pt idx="5782">
                  <c:v>329.79167200000001</c:v>
                </c:pt>
                <c:pt idx="5783">
                  <c:v>299.45834400000001</c:v>
                </c:pt>
                <c:pt idx="5784">
                  <c:v>347.04167200000001</c:v>
                </c:pt>
                <c:pt idx="5785">
                  <c:v>323.87499200000002</c:v>
                </c:pt>
                <c:pt idx="5786">
                  <c:v>388.16665599999999</c:v>
                </c:pt>
                <c:pt idx="5787">
                  <c:v>341.58331999999996</c:v>
                </c:pt>
                <c:pt idx="5788">
                  <c:v>400.54915599999998</c:v>
                </c:pt>
                <c:pt idx="5789">
                  <c:v>474.15457800000001</c:v>
                </c:pt>
                <c:pt idx="5790">
                  <c:v>464.87665499999997</c:v>
                </c:pt>
                <c:pt idx="5791">
                  <c:v>574.05582400000003</c:v>
                </c:pt>
                <c:pt idx="5792">
                  <c:v>698.02999100000011</c:v>
                </c:pt>
                <c:pt idx="5793">
                  <c:v>880.91915900000004</c:v>
                </c:pt>
                <c:pt idx="5794">
                  <c:v>931.60955799999999</c:v>
                </c:pt>
                <c:pt idx="5795">
                  <c:v>1163.971221</c:v>
                </c:pt>
                <c:pt idx="5796">
                  <c:v>1033.705025</c:v>
                </c:pt>
                <c:pt idx="5797">
                  <c:v>1251.9021</c:v>
                </c:pt>
                <c:pt idx="5798">
                  <c:v>1166.2866610000001</c:v>
                </c:pt>
                <c:pt idx="5799">
                  <c:v>908.79623399999991</c:v>
                </c:pt>
                <c:pt idx="5800">
                  <c:v>715.51375599999994</c:v>
                </c:pt>
                <c:pt idx="5801">
                  <c:v>485.56582200000003</c:v>
                </c:pt>
                <c:pt idx="5802">
                  <c:v>341.27916299999998</c:v>
                </c:pt>
                <c:pt idx="5803">
                  <c:v>206.77458899999999</c:v>
                </c:pt>
                <c:pt idx="5804">
                  <c:v>203.08334000000002</c:v>
                </c:pt>
                <c:pt idx="5805">
                  <c:v>180.66666800000002</c:v>
                </c:pt>
                <c:pt idx="5806">
                  <c:v>228.58332799999999</c:v>
                </c:pt>
                <c:pt idx="5807">
                  <c:v>178.958336</c:v>
                </c:pt>
                <c:pt idx="5808">
                  <c:v>175.16666599999999</c:v>
                </c:pt>
                <c:pt idx="5809">
                  <c:v>222.20832799999999</c:v>
                </c:pt>
                <c:pt idx="5810">
                  <c:v>287.79166399999997</c:v>
                </c:pt>
                <c:pt idx="5811">
                  <c:v>456.45834400000001</c:v>
                </c:pt>
                <c:pt idx="5812">
                  <c:v>427.73042700000002</c:v>
                </c:pt>
                <c:pt idx="5813">
                  <c:v>399.45666599999998</c:v>
                </c:pt>
                <c:pt idx="5814">
                  <c:v>501.75249500000001</c:v>
                </c:pt>
                <c:pt idx="5815">
                  <c:v>581.29042100000004</c:v>
                </c:pt>
                <c:pt idx="5816">
                  <c:v>743.15957600000002</c:v>
                </c:pt>
                <c:pt idx="5817">
                  <c:v>806.10540800000001</c:v>
                </c:pt>
                <c:pt idx="5818">
                  <c:v>951.57122800000002</c:v>
                </c:pt>
                <c:pt idx="5819">
                  <c:v>1104.4087669999999</c:v>
                </c:pt>
                <c:pt idx="5820">
                  <c:v>1291.6037450000001</c:v>
                </c:pt>
                <c:pt idx="5821">
                  <c:v>1129.235428</c:v>
                </c:pt>
                <c:pt idx="5822">
                  <c:v>927.96374500000002</c:v>
                </c:pt>
                <c:pt idx="5823">
                  <c:v>809.14041899999995</c:v>
                </c:pt>
                <c:pt idx="5824">
                  <c:v>673.29668400000003</c:v>
                </c:pt>
                <c:pt idx="5825">
                  <c:v>570.13584100000003</c:v>
                </c:pt>
                <c:pt idx="5826">
                  <c:v>316.822091</c:v>
                </c:pt>
                <c:pt idx="5827">
                  <c:v>291.06250499999999</c:v>
                </c:pt>
                <c:pt idx="5828">
                  <c:v>115.333332</c:v>
                </c:pt>
                <c:pt idx="5829">
                  <c:v>126.916664</c:v>
                </c:pt>
                <c:pt idx="5830">
                  <c:v>139.62500399999999</c:v>
                </c:pt>
                <c:pt idx="5831">
                  <c:v>119.75</c:v>
                </c:pt>
                <c:pt idx="5832">
                  <c:v>198.75</c:v>
                </c:pt>
                <c:pt idx="5833">
                  <c:v>165.333336</c:v>
                </c:pt>
                <c:pt idx="5834">
                  <c:v>149.583336</c:v>
                </c:pt>
                <c:pt idx="5835">
                  <c:v>168.95832799999999</c:v>
                </c:pt>
                <c:pt idx="5836">
                  <c:v>158.65375299999999</c:v>
                </c:pt>
                <c:pt idx="5837">
                  <c:v>187.40041600000001</c:v>
                </c:pt>
                <c:pt idx="5838">
                  <c:v>315.309166</c:v>
                </c:pt>
                <c:pt idx="5839">
                  <c:v>600.83126100000004</c:v>
                </c:pt>
                <c:pt idx="5840">
                  <c:v>960.36790500000006</c:v>
                </c:pt>
                <c:pt idx="5841">
                  <c:v>1358.0550459999999</c:v>
                </c:pt>
                <c:pt idx="5842">
                  <c:v>1525.6521500000001</c:v>
                </c:pt>
                <c:pt idx="5843">
                  <c:v>1735.291618</c:v>
                </c:pt>
                <c:pt idx="5844">
                  <c:v>1780.9537650000002</c:v>
                </c:pt>
                <c:pt idx="5845">
                  <c:v>1737.2391659999998</c:v>
                </c:pt>
                <c:pt idx="5846">
                  <c:v>1686.1116019999999</c:v>
                </c:pt>
                <c:pt idx="5847">
                  <c:v>1544.5087590000001</c:v>
                </c:pt>
                <c:pt idx="5848">
                  <c:v>1279.4566580000001</c:v>
                </c:pt>
                <c:pt idx="5849">
                  <c:v>858.23874599999999</c:v>
                </c:pt>
                <c:pt idx="5850">
                  <c:v>488.254166</c:v>
                </c:pt>
                <c:pt idx="5851">
                  <c:v>425.81125300000002</c:v>
                </c:pt>
                <c:pt idx="5852">
                  <c:v>543.14207499999998</c:v>
                </c:pt>
                <c:pt idx="5853">
                  <c:v>688.79167200000006</c:v>
                </c:pt>
                <c:pt idx="5854">
                  <c:v>811.70832799999994</c:v>
                </c:pt>
                <c:pt idx="5855">
                  <c:v>788.54164100000003</c:v>
                </c:pt>
                <c:pt idx="5856">
                  <c:v>797.58332799999994</c:v>
                </c:pt>
                <c:pt idx="5857">
                  <c:v>820.41664100000003</c:v>
                </c:pt>
                <c:pt idx="5858">
                  <c:v>869.62498499999992</c:v>
                </c:pt>
                <c:pt idx="5859">
                  <c:v>942.625</c:v>
                </c:pt>
                <c:pt idx="5860">
                  <c:v>893.97292200000004</c:v>
                </c:pt>
                <c:pt idx="5861">
                  <c:v>976.79210899999998</c:v>
                </c:pt>
                <c:pt idx="5862">
                  <c:v>1013.628777</c:v>
                </c:pt>
                <c:pt idx="5863">
                  <c:v>1294.0491790000001</c:v>
                </c:pt>
                <c:pt idx="5864">
                  <c:v>1879.331269</c:v>
                </c:pt>
                <c:pt idx="5865">
                  <c:v>2641.8808289999997</c:v>
                </c:pt>
                <c:pt idx="5866">
                  <c:v>3237.6287540000003</c:v>
                </c:pt>
                <c:pt idx="5867">
                  <c:v>3460.240875</c:v>
                </c:pt>
                <c:pt idx="5868">
                  <c:v>3621.995758</c:v>
                </c:pt>
                <c:pt idx="5869">
                  <c:v>3603.2978520000001</c:v>
                </c:pt>
                <c:pt idx="5870">
                  <c:v>3562.615875</c:v>
                </c:pt>
                <c:pt idx="5871">
                  <c:v>3435.7279360000002</c:v>
                </c:pt>
                <c:pt idx="5872">
                  <c:v>3101.0009150000001</c:v>
                </c:pt>
                <c:pt idx="5873">
                  <c:v>2629.1941220000003</c:v>
                </c:pt>
                <c:pt idx="5874">
                  <c:v>1921.9662089999999</c:v>
                </c:pt>
                <c:pt idx="5875">
                  <c:v>2051.951728</c:v>
                </c:pt>
                <c:pt idx="5876">
                  <c:v>2040.833374</c:v>
                </c:pt>
                <c:pt idx="5877">
                  <c:v>2091.0000610000002</c:v>
                </c:pt>
                <c:pt idx="5878">
                  <c:v>2103.5416869999999</c:v>
                </c:pt>
                <c:pt idx="5879">
                  <c:v>2374.6666869999999</c:v>
                </c:pt>
                <c:pt idx="5880">
                  <c:v>2506.7916869999999</c:v>
                </c:pt>
                <c:pt idx="5881">
                  <c:v>2158.5833739999998</c:v>
                </c:pt>
                <c:pt idx="5882">
                  <c:v>2285.7083130000001</c:v>
                </c:pt>
                <c:pt idx="5883">
                  <c:v>2717.2500610000002</c:v>
                </c:pt>
                <c:pt idx="5884">
                  <c:v>2437.1012500000002</c:v>
                </c:pt>
                <c:pt idx="5885">
                  <c:v>2036.8021440000002</c:v>
                </c:pt>
                <c:pt idx="5886">
                  <c:v>1666.8879359999999</c:v>
                </c:pt>
                <c:pt idx="5887">
                  <c:v>1657.499603</c:v>
                </c:pt>
                <c:pt idx="5888">
                  <c:v>1658.5495599999999</c:v>
                </c:pt>
                <c:pt idx="5889">
                  <c:v>1970.2516479999999</c:v>
                </c:pt>
                <c:pt idx="5890">
                  <c:v>1949.3783570000001</c:v>
                </c:pt>
                <c:pt idx="5891">
                  <c:v>2192.6179200000001</c:v>
                </c:pt>
                <c:pt idx="5892">
                  <c:v>2325.8142090000001</c:v>
                </c:pt>
                <c:pt idx="5893">
                  <c:v>2180.5029610000001</c:v>
                </c:pt>
                <c:pt idx="5894">
                  <c:v>2005.069199</c:v>
                </c:pt>
                <c:pt idx="5895">
                  <c:v>1978.6949460000001</c:v>
                </c:pt>
                <c:pt idx="5896">
                  <c:v>1965.9874570000002</c:v>
                </c:pt>
                <c:pt idx="5897">
                  <c:v>1711.3628849999998</c:v>
                </c:pt>
                <c:pt idx="5898">
                  <c:v>1433.478752</c:v>
                </c:pt>
                <c:pt idx="5899">
                  <c:v>1352.169136</c:v>
                </c:pt>
                <c:pt idx="5900">
                  <c:v>1472.5704059999998</c:v>
                </c:pt>
                <c:pt idx="5901">
                  <c:v>1462.833343</c:v>
                </c:pt>
                <c:pt idx="5902">
                  <c:v>1444.4166559999999</c:v>
                </c:pt>
                <c:pt idx="5903">
                  <c:v>1473.75</c:v>
                </c:pt>
                <c:pt idx="5904">
                  <c:v>1513.875</c:v>
                </c:pt>
                <c:pt idx="5905">
                  <c:v>1339.375</c:v>
                </c:pt>
                <c:pt idx="5906">
                  <c:v>1271.9166869999999</c:v>
                </c:pt>
                <c:pt idx="5907">
                  <c:v>1242.291657</c:v>
                </c:pt>
                <c:pt idx="5908">
                  <c:v>1123.212937</c:v>
                </c:pt>
                <c:pt idx="5909">
                  <c:v>1064.8745730000001</c:v>
                </c:pt>
                <c:pt idx="5910">
                  <c:v>1092.0479049999999</c:v>
                </c:pt>
                <c:pt idx="5911">
                  <c:v>1295.714142</c:v>
                </c:pt>
                <c:pt idx="5912">
                  <c:v>1550.6337579999999</c:v>
                </c:pt>
                <c:pt idx="5913">
                  <c:v>1855.7483060000002</c:v>
                </c:pt>
                <c:pt idx="5914">
                  <c:v>2057.6482999999998</c:v>
                </c:pt>
                <c:pt idx="5915">
                  <c:v>2479.9520869999997</c:v>
                </c:pt>
                <c:pt idx="5916">
                  <c:v>2692.2320559999998</c:v>
                </c:pt>
                <c:pt idx="5917">
                  <c:v>2699.6412350000001</c:v>
                </c:pt>
                <c:pt idx="5918">
                  <c:v>2621.2590789999999</c:v>
                </c:pt>
                <c:pt idx="5919">
                  <c:v>2360.4836889999997</c:v>
                </c:pt>
                <c:pt idx="5920">
                  <c:v>1985.148682</c:v>
                </c:pt>
                <c:pt idx="5921">
                  <c:v>1345.1625210000002</c:v>
                </c:pt>
                <c:pt idx="5922">
                  <c:v>732.50414299999989</c:v>
                </c:pt>
                <c:pt idx="5923">
                  <c:v>535.35751300000004</c:v>
                </c:pt>
                <c:pt idx="5924">
                  <c:v>619.08332799999994</c:v>
                </c:pt>
                <c:pt idx="5925">
                  <c:v>648.70834400000001</c:v>
                </c:pt>
                <c:pt idx="5926">
                  <c:v>657.04165599999999</c:v>
                </c:pt>
                <c:pt idx="5927">
                  <c:v>522.45832799999994</c:v>
                </c:pt>
                <c:pt idx="5928">
                  <c:v>500.58332799999999</c:v>
                </c:pt>
                <c:pt idx="5929">
                  <c:v>500.625</c:v>
                </c:pt>
                <c:pt idx="5930">
                  <c:v>518.04165599999999</c:v>
                </c:pt>
                <c:pt idx="5931">
                  <c:v>481.45834400000001</c:v>
                </c:pt>
                <c:pt idx="5932">
                  <c:v>436.22998699999994</c:v>
                </c:pt>
                <c:pt idx="5933">
                  <c:v>372.463325</c:v>
                </c:pt>
                <c:pt idx="5934">
                  <c:v>376.34458900000004</c:v>
                </c:pt>
                <c:pt idx="5935">
                  <c:v>582.90290900000002</c:v>
                </c:pt>
                <c:pt idx="5936">
                  <c:v>909.73418800000002</c:v>
                </c:pt>
                <c:pt idx="5937">
                  <c:v>1235.5683549999999</c:v>
                </c:pt>
                <c:pt idx="5938">
                  <c:v>1498.5258389999999</c:v>
                </c:pt>
                <c:pt idx="5939">
                  <c:v>1646.5537510000001</c:v>
                </c:pt>
                <c:pt idx="5940">
                  <c:v>1749.6116019999999</c:v>
                </c:pt>
                <c:pt idx="5941">
                  <c:v>1723.2970270000001</c:v>
                </c:pt>
                <c:pt idx="5942">
                  <c:v>1665.0362149999999</c:v>
                </c:pt>
                <c:pt idx="5943">
                  <c:v>1468.247478</c:v>
                </c:pt>
                <c:pt idx="5944">
                  <c:v>1129.5516869999999</c:v>
                </c:pt>
                <c:pt idx="5945">
                  <c:v>774.65042199999993</c:v>
                </c:pt>
                <c:pt idx="5946">
                  <c:v>463.690834</c:v>
                </c:pt>
                <c:pt idx="5947">
                  <c:v>409.77583099999998</c:v>
                </c:pt>
                <c:pt idx="5948">
                  <c:v>448.00001600000002</c:v>
                </c:pt>
                <c:pt idx="5949">
                  <c:v>451.16665599999999</c:v>
                </c:pt>
                <c:pt idx="5950">
                  <c:v>401.79167200000001</c:v>
                </c:pt>
                <c:pt idx="5951">
                  <c:v>348.625</c:v>
                </c:pt>
                <c:pt idx="5952">
                  <c:v>208.416664</c:v>
                </c:pt>
                <c:pt idx="5953">
                  <c:v>173.66667200000001</c:v>
                </c:pt>
                <c:pt idx="5954">
                  <c:v>173.625</c:v>
                </c:pt>
                <c:pt idx="5955">
                  <c:v>142.958336</c:v>
                </c:pt>
                <c:pt idx="5956">
                  <c:v>112.97124599999999</c:v>
                </c:pt>
                <c:pt idx="5957">
                  <c:v>159.740004</c:v>
                </c:pt>
                <c:pt idx="5958">
                  <c:v>192.54624899999999</c:v>
                </c:pt>
                <c:pt idx="5959">
                  <c:v>405.75833499999999</c:v>
                </c:pt>
                <c:pt idx="5960">
                  <c:v>684.81125999999995</c:v>
                </c:pt>
                <c:pt idx="5961">
                  <c:v>1041.863732</c:v>
                </c:pt>
                <c:pt idx="5962">
                  <c:v>1326.4524729999998</c:v>
                </c:pt>
                <c:pt idx="5963">
                  <c:v>1528.1495359999999</c:v>
                </c:pt>
                <c:pt idx="5964">
                  <c:v>1576.9171140000001</c:v>
                </c:pt>
                <c:pt idx="5965">
                  <c:v>1543.0796280000002</c:v>
                </c:pt>
                <c:pt idx="5966">
                  <c:v>1437.1895450000002</c:v>
                </c:pt>
                <c:pt idx="5967">
                  <c:v>1244.604599</c:v>
                </c:pt>
                <c:pt idx="5968">
                  <c:v>973.54204500000003</c:v>
                </c:pt>
                <c:pt idx="5969">
                  <c:v>626.57665999999995</c:v>
                </c:pt>
                <c:pt idx="5970">
                  <c:v>430.24999200000002</c:v>
                </c:pt>
                <c:pt idx="5971">
                  <c:v>688.42793800000004</c:v>
                </c:pt>
                <c:pt idx="5972">
                  <c:v>1011.791656</c:v>
                </c:pt>
                <c:pt idx="5973">
                  <c:v>1231.5833130000001</c:v>
                </c:pt>
                <c:pt idx="5974">
                  <c:v>1256.125</c:v>
                </c:pt>
                <c:pt idx="5975">
                  <c:v>1268.416626</c:v>
                </c:pt>
                <c:pt idx="5976">
                  <c:v>1190.875031</c:v>
                </c:pt>
                <c:pt idx="5977">
                  <c:v>1162.7916559999999</c:v>
                </c:pt>
                <c:pt idx="5978">
                  <c:v>1149.791657</c:v>
                </c:pt>
                <c:pt idx="5979">
                  <c:v>1239.125</c:v>
                </c:pt>
                <c:pt idx="5980">
                  <c:v>1195.7483239999999</c:v>
                </c:pt>
                <c:pt idx="5981">
                  <c:v>1168.073324</c:v>
                </c:pt>
                <c:pt idx="5982">
                  <c:v>1200.869179</c:v>
                </c:pt>
                <c:pt idx="5983">
                  <c:v>1286.611664</c:v>
                </c:pt>
                <c:pt idx="5984">
                  <c:v>1228.0870669999999</c:v>
                </c:pt>
                <c:pt idx="5985">
                  <c:v>1243.303772</c:v>
                </c:pt>
                <c:pt idx="5986">
                  <c:v>1496.85376</c:v>
                </c:pt>
                <c:pt idx="5987">
                  <c:v>1711.1837780000001</c:v>
                </c:pt>
                <c:pt idx="5988">
                  <c:v>1845.367966</c:v>
                </c:pt>
                <c:pt idx="5989">
                  <c:v>1862.215408</c:v>
                </c:pt>
                <c:pt idx="5990">
                  <c:v>1705.32338</c:v>
                </c:pt>
                <c:pt idx="5991">
                  <c:v>1371.8275000000001</c:v>
                </c:pt>
                <c:pt idx="5992">
                  <c:v>1123.0762790000001</c:v>
                </c:pt>
                <c:pt idx="5993">
                  <c:v>885.37376400000005</c:v>
                </c:pt>
                <c:pt idx="5994">
                  <c:v>697.48042699999996</c:v>
                </c:pt>
                <c:pt idx="5995">
                  <c:v>831.77542700000004</c:v>
                </c:pt>
                <c:pt idx="5996">
                  <c:v>1123.833374</c:v>
                </c:pt>
                <c:pt idx="5997">
                  <c:v>1217.6666869999999</c:v>
                </c:pt>
                <c:pt idx="5998">
                  <c:v>1273.9583130000001</c:v>
                </c:pt>
                <c:pt idx="5999">
                  <c:v>1188.9583130000001</c:v>
                </c:pt>
                <c:pt idx="6000">
                  <c:v>1245.916626</c:v>
                </c:pt>
                <c:pt idx="6001">
                  <c:v>1167.5833130000001</c:v>
                </c:pt>
                <c:pt idx="6002">
                  <c:v>993.16665599999999</c:v>
                </c:pt>
                <c:pt idx="6003">
                  <c:v>830.66668800000002</c:v>
                </c:pt>
                <c:pt idx="6004">
                  <c:v>784.34790599999997</c:v>
                </c:pt>
                <c:pt idx="6005">
                  <c:v>744.07123899999999</c:v>
                </c:pt>
                <c:pt idx="6006">
                  <c:v>862.55708300000003</c:v>
                </c:pt>
                <c:pt idx="6007">
                  <c:v>1023.248337</c:v>
                </c:pt>
                <c:pt idx="6008">
                  <c:v>1300.3525079999999</c:v>
                </c:pt>
                <c:pt idx="6009">
                  <c:v>1560.537934</c:v>
                </c:pt>
                <c:pt idx="6010">
                  <c:v>1757.7179719999999</c:v>
                </c:pt>
                <c:pt idx="6011">
                  <c:v>1968.8766169999999</c:v>
                </c:pt>
                <c:pt idx="6012">
                  <c:v>2054.971618</c:v>
                </c:pt>
                <c:pt idx="6013">
                  <c:v>1985.1433730000001</c:v>
                </c:pt>
                <c:pt idx="6014">
                  <c:v>1617.5995790000002</c:v>
                </c:pt>
                <c:pt idx="6015">
                  <c:v>1143.5650249999999</c:v>
                </c:pt>
                <c:pt idx="6016">
                  <c:v>778.60747500000002</c:v>
                </c:pt>
                <c:pt idx="6017">
                  <c:v>516.83290099999999</c:v>
                </c:pt>
                <c:pt idx="6018">
                  <c:v>333.62624699999998</c:v>
                </c:pt>
                <c:pt idx="6019">
                  <c:v>617.33332799999994</c:v>
                </c:pt>
                <c:pt idx="6020">
                  <c:v>830.70831299999998</c:v>
                </c:pt>
                <c:pt idx="6021">
                  <c:v>894.24996899999996</c:v>
                </c:pt>
                <c:pt idx="6022">
                  <c:v>946.83334400000001</c:v>
                </c:pt>
                <c:pt idx="6023">
                  <c:v>831.04168800000002</c:v>
                </c:pt>
                <c:pt idx="6024">
                  <c:v>705.16665599999999</c:v>
                </c:pt>
                <c:pt idx="6025">
                  <c:v>512.75</c:v>
                </c:pt>
                <c:pt idx="6026">
                  <c:v>411.20833600000003</c:v>
                </c:pt>
                <c:pt idx="6027">
                  <c:v>356.37499200000002</c:v>
                </c:pt>
                <c:pt idx="6028">
                  <c:v>357.32626300000004</c:v>
                </c:pt>
                <c:pt idx="6029">
                  <c:v>369.96666900000002</c:v>
                </c:pt>
                <c:pt idx="6030">
                  <c:v>371.28791799999999</c:v>
                </c:pt>
                <c:pt idx="6031">
                  <c:v>554.48542799999996</c:v>
                </c:pt>
                <c:pt idx="6032">
                  <c:v>870.97333600000002</c:v>
                </c:pt>
                <c:pt idx="6033">
                  <c:v>1129.773357</c:v>
                </c:pt>
                <c:pt idx="6034">
                  <c:v>1427.7979319999999</c:v>
                </c:pt>
                <c:pt idx="6035">
                  <c:v>1515.8533100000002</c:v>
                </c:pt>
                <c:pt idx="6036">
                  <c:v>1583.7025530000001</c:v>
                </c:pt>
                <c:pt idx="6037">
                  <c:v>1536.932945</c:v>
                </c:pt>
                <c:pt idx="6038">
                  <c:v>1437.0249399999998</c:v>
                </c:pt>
                <c:pt idx="6039">
                  <c:v>1158.5566330000001</c:v>
                </c:pt>
                <c:pt idx="6040">
                  <c:v>698.598747</c:v>
                </c:pt>
                <c:pt idx="6041">
                  <c:v>367.15749299999999</c:v>
                </c:pt>
                <c:pt idx="6042">
                  <c:v>140.79292100000001</c:v>
                </c:pt>
                <c:pt idx="6043">
                  <c:v>159.14416700000001</c:v>
                </c:pt>
                <c:pt idx="6044">
                  <c:v>210.12499199999999</c:v>
                </c:pt>
                <c:pt idx="6045">
                  <c:v>182.25</c:v>
                </c:pt>
                <c:pt idx="6046">
                  <c:v>118.25</c:v>
                </c:pt>
                <c:pt idx="6047">
                  <c:v>66.333331999999999</c:v>
                </c:pt>
                <c:pt idx="6048">
                  <c:v>71.208331000000001</c:v>
                </c:pt>
                <c:pt idx="6049">
                  <c:v>82.708336000000003</c:v>
                </c:pt>
                <c:pt idx="6050">
                  <c:v>75.666668999999999</c:v>
                </c:pt>
                <c:pt idx="6051">
                  <c:v>93</c:v>
                </c:pt>
                <c:pt idx="6052">
                  <c:v>148.92749899999998</c:v>
                </c:pt>
                <c:pt idx="6053">
                  <c:v>167.692497</c:v>
                </c:pt>
                <c:pt idx="6054">
                  <c:v>187.63791700000002</c:v>
                </c:pt>
                <c:pt idx="6055">
                  <c:v>209.42791800000001</c:v>
                </c:pt>
                <c:pt idx="6056">
                  <c:v>318.37791000000004</c:v>
                </c:pt>
                <c:pt idx="6057">
                  <c:v>423.004997</c:v>
                </c:pt>
                <c:pt idx="6058">
                  <c:v>493.866241</c:v>
                </c:pt>
                <c:pt idx="6059">
                  <c:v>583.60750400000006</c:v>
                </c:pt>
                <c:pt idx="6060">
                  <c:v>772.45294000000001</c:v>
                </c:pt>
                <c:pt idx="6061">
                  <c:v>1052.3383199999998</c:v>
                </c:pt>
                <c:pt idx="6062">
                  <c:v>1099.319577</c:v>
                </c:pt>
                <c:pt idx="6063">
                  <c:v>905.79333799999995</c:v>
                </c:pt>
                <c:pt idx="6064">
                  <c:v>598.17622900000003</c:v>
                </c:pt>
                <c:pt idx="6065">
                  <c:v>238.46124800000001</c:v>
                </c:pt>
                <c:pt idx="6066">
                  <c:v>62.680834000000004</c:v>
                </c:pt>
                <c:pt idx="6067">
                  <c:v>27.500001000000001</c:v>
                </c:pt>
                <c:pt idx="6068">
                  <c:v>29.083334000000001</c:v>
                </c:pt>
                <c:pt idx="6069">
                  <c:v>60.958334999999998</c:v>
                </c:pt>
                <c:pt idx="6070">
                  <c:v>33.541665999999999</c:v>
                </c:pt>
                <c:pt idx="6071">
                  <c:v>138.62500199999999</c:v>
                </c:pt>
                <c:pt idx="6072">
                  <c:v>223.58334000000002</c:v>
                </c:pt>
                <c:pt idx="6073">
                  <c:v>280.41666399999997</c:v>
                </c:pt>
                <c:pt idx="6074">
                  <c:v>461.95834400000001</c:v>
                </c:pt>
                <c:pt idx="6075">
                  <c:v>710.25</c:v>
                </c:pt>
                <c:pt idx="6076">
                  <c:v>849.63374999999996</c:v>
                </c:pt>
                <c:pt idx="6077">
                  <c:v>998.21332299999995</c:v>
                </c:pt>
                <c:pt idx="6078">
                  <c:v>1152.5308339999999</c:v>
                </c:pt>
                <c:pt idx="6079">
                  <c:v>1408.8183140000001</c:v>
                </c:pt>
                <c:pt idx="6080">
                  <c:v>1539.4400329999999</c:v>
                </c:pt>
                <c:pt idx="6081">
                  <c:v>1626.475007</c:v>
                </c:pt>
                <c:pt idx="6082">
                  <c:v>1846.4887389999999</c:v>
                </c:pt>
                <c:pt idx="6083">
                  <c:v>1935.5529470000001</c:v>
                </c:pt>
                <c:pt idx="6084">
                  <c:v>1948.193757</c:v>
                </c:pt>
                <c:pt idx="6085">
                  <c:v>1924.8103940000001</c:v>
                </c:pt>
                <c:pt idx="6086">
                  <c:v>2087.6129149999997</c:v>
                </c:pt>
                <c:pt idx="6087">
                  <c:v>1733.7749940000001</c:v>
                </c:pt>
                <c:pt idx="6088">
                  <c:v>1433.7146000000002</c:v>
                </c:pt>
                <c:pt idx="6089">
                  <c:v>990.59166000000005</c:v>
                </c:pt>
                <c:pt idx="6090">
                  <c:v>724.51457799999991</c:v>
                </c:pt>
                <c:pt idx="6091">
                  <c:v>719.51583300000004</c:v>
                </c:pt>
                <c:pt idx="6092">
                  <c:v>688.16665599999999</c:v>
                </c:pt>
                <c:pt idx="6093">
                  <c:v>667.375</c:v>
                </c:pt>
                <c:pt idx="6094">
                  <c:v>554.20832799999994</c:v>
                </c:pt>
                <c:pt idx="6095">
                  <c:v>610.04165599999999</c:v>
                </c:pt>
                <c:pt idx="6096">
                  <c:v>453.45832799999999</c:v>
                </c:pt>
                <c:pt idx="6097">
                  <c:v>459.58334400000001</c:v>
                </c:pt>
                <c:pt idx="6098">
                  <c:v>430.08332799999999</c:v>
                </c:pt>
                <c:pt idx="6099">
                  <c:v>427.91665599999999</c:v>
                </c:pt>
                <c:pt idx="6100">
                  <c:v>324.542081</c:v>
                </c:pt>
                <c:pt idx="6101">
                  <c:v>201.798745</c:v>
                </c:pt>
                <c:pt idx="6102">
                  <c:v>212.39708899999999</c:v>
                </c:pt>
                <c:pt idx="6103">
                  <c:v>331.688759</c:v>
                </c:pt>
                <c:pt idx="6104">
                  <c:v>484.11374699999999</c:v>
                </c:pt>
                <c:pt idx="6105">
                  <c:v>944.89999399999999</c:v>
                </c:pt>
                <c:pt idx="6106">
                  <c:v>1053.2604059999999</c:v>
                </c:pt>
                <c:pt idx="6107">
                  <c:v>1197.033752</c:v>
                </c:pt>
                <c:pt idx="6108">
                  <c:v>1154.382476</c:v>
                </c:pt>
                <c:pt idx="6109">
                  <c:v>1142.7916559999999</c:v>
                </c:pt>
                <c:pt idx="6110">
                  <c:v>1207.049164</c:v>
                </c:pt>
                <c:pt idx="6111">
                  <c:v>1221.619598</c:v>
                </c:pt>
                <c:pt idx="6112">
                  <c:v>1180.155808</c:v>
                </c:pt>
                <c:pt idx="6113">
                  <c:v>1288.8025050000001</c:v>
                </c:pt>
                <c:pt idx="6114">
                  <c:v>985.98041699999999</c:v>
                </c:pt>
                <c:pt idx="6115">
                  <c:v>926.79165699999999</c:v>
                </c:pt>
                <c:pt idx="6116">
                  <c:v>1038.624969</c:v>
                </c:pt>
                <c:pt idx="6117">
                  <c:v>995.91665699999999</c:v>
                </c:pt>
                <c:pt idx="6118">
                  <c:v>900.16668700000002</c:v>
                </c:pt>
                <c:pt idx="6119">
                  <c:v>981.41665699999999</c:v>
                </c:pt>
                <c:pt idx="6120">
                  <c:v>1047.125</c:v>
                </c:pt>
                <c:pt idx="6121">
                  <c:v>943.375</c:v>
                </c:pt>
                <c:pt idx="6122">
                  <c:v>1002.666687</c:v>
                </c:pt>
                <c:pt idx="6123">
                  <c:v>1096.291626</c:v>
                </c:pt>
                <c:pt idx="6124">
                  <c:v>1133.7087300000001</c:v>
                </c:pt>
                <c:pt idx="6125">
                  <c:v>1122.2800110000001</c:v>
                </c:pt>
                <c:pt idx="6126">
                  <c:v>1183.1970630000001</c:v>
                </c:pt>
                <c:pt idx="6127">
                  <c:v>1534.8799589999999</c:v>
                </c:pt>
                <c:pt idx="6128">
                  <c:v>1648.747955</c:v>
                </c:pt>
                <c:pt idx="6129">
                  <c:v>1861.9979560000002</c:v>
                </c:pt>
                <c:pt idx="6130">
                  <c:v>2062.5449829999998</c:v>
                </c:pt>
                <c:pt idx="6131">
                  <c:v>2075.259583</c:v>
                </c:pt>
                <c:pt idx="6132">
                  <c:v>2226.2153929999999</c:v>
                </c:pt>
                <c:pt idx="6133">
                  <c:v>2519.1508789999998</c:v>
                </c:pt>
                <c:pt idx="6134">
                  <c:v>2619.4616699999997</c:v>
                </c:pt>
                <c:pt idx="6135">
                  <c:v>2491.5891110000002</c:v>
                </c:pt>
                <c:pt idx="6136">
                  <c:v>2098.0079350000001</c:v>
                </c:pt>
                <c:pt idx="6137">
                  <c:v>1670.4737239999999</c:v>
                </c:pt>
                <c:pt idx="6138">
                  <c:v>1175.0237810000001</c:v>
                </c:pt>
                <c:pt idx="6139">
                  <c:v>997.54165699999999</c:v>
                </c:pt>
                <c:pt idx="6140">
                  <c:v>1019</c:v>
                </c:pt>
                <c:pt idx="6141">
                  <c:v>685.41665599999999</c:v>
                </c:pt>
                <c:pt idx="6142">
                  <c:v>470.16667200000001</c:v>
                </c:pt>
                <c:pt idx="6143">
                  <c:v>359.04167200000001</c:v>
                </c:pt>
                <c:pt idx="6144">
                  <c:v>262</c:v>
                </c:pt>
                <c:pt idx="6145">
                  <c:v>293.24999200000002</c:v>
                </c:pt>
                <c:pt idx="6146">
                  <c:v>291.41667200000001</c:v>
                </c:pt>
                <c:pt idx="6147">
                  <c:v>251.29167200000001</c:v>
                </c:pt>
                <c:pt idx="6148">
                  <c:v>220.83582799999999</c:v>
                </c:pt>
                <c:pt idx="6149">
                  <c:v>227.13540899999998</c:v>
                </c:pt>
                <c:pt idx="6150">
                  <c:v>247.65708100000001</c:v>
                </c:pt>
                <c:pt idx="6151">
                  <c:v>474.98125500000003</c:v>
                </c:pt>
                <c:pt idx="6152">
                  <c:v>684.08665399999995</c:v>
                </c:pt>
                <c:pt idx="6153">
                  <c:v>830.05832299999997</c:v>
                </c:pt>
                <c:pt idx="6154">
                  <c:v>927.27584100000001</c:v>
                </c:pt>
                <c:pt idx="6155">
                  <c:v>965.65207699999996</c:v>
                </c:pt>
                <c:pt idx="6156">
                  <c:v>1329.051224</c:v>
                </c:pt>
                <c:pt idx="6157">
                  <c:v>1471.487488</c:v>
                </c:pt>
                <c:pt idx="6158">
                  <c:v>1521.009552</c:v>
                </c:pt>
                <c:pt idx="6159">
                  <c:v>1403.7900079999999</c:v>
                </c:pt>
                <c:pt idx="6160">
                  <c:v>1224.275848</c:v>
                </c:pt>
                <c:pt idx="6161">
                  <c:v>997.70918200000006</c:v>
                </c:pt>
                <c:pt idx="6162">
                  <c:v>951.32207299999993</c:v>
                </c:pt>
                <c:pt idx="6163">
                  <c:v>1165.25</c:v>
                </c:pt>
                <c:pt idx="6164">
                  <c:v>1117.375031</c:v>
                </c:pt>
                <c:pt idx="6165">
                  <c:v>1012.958344</c:v>
                </c:pt>
                <c:pt idx="6166">
                  <c:v>1083.5833440000001</c:v>
                </c:pt>
                <c:pt idx="6167">
                  <c:v>1150.083343</c:v>
                </c:pt>
                <c:pt idx="6168">
                  <c:v>1398.625</c:v>
                </c:pt>
                <c:pt idx="6169">
                  <c:v>1295.875031</c:v>
                </c:pt>
                <c:pt idx="6170">
                  <c:v>1267.9166559999999</c:v>
                </c:pt>
                <c:pt idx="6171">
                  <c:v>1394.6666869999999</c:v>
                </c:pt>
                <c:pt idx="6172">
                  <c:v>1246.0416869999999</c:v>
                </c:pt>
                <c:pt idx="6173">
                  <c:v>1188.1729369999998</c:v>
                </c:pt>
                <c:pt idx="6174">
                  <c:v>1152.4833450000001</c:v>
                </c:pt>
                <c:pt idx="6175">
                  <c:v>1338.1779320000001</c:v>
                </c:pt>
                <c:pt idx="6176">
                  <c:v>1550.8421030000002</c:v>
                </c:pt>
                <c:pt idx="6177">
                  <c:v>1786.9892279999999</c:v>
                </c:pt>
                <c:pt idx="6178">
                  <c:v>2143.856628</c:v>
                </c:pt>
                <c:pt idx="6179">
                  <c:v>2294.0525509999998</c:v>
                </c:pt>
                <c:pt idx="6180">
                  <c:v>2423.0849920000001</c:v>
                </c:pt>
                <c:pt idx="6181">
                  <c:v>2224.3471380000001</c:v>
                </c:pt>
                <c:pt idx="6182">
                  <c:v>1995.6395109999999</c:v>
                </c:pt>
                <c:pt idx="6183">
                  <c:v>1592.2912759999999</c:v>
                </c:pt>
                <c:pt idx="6184">
                  <c:v>1161.145012</c:v>
                </c:pt>
                <c:pt idx="6185">
                  <c:v>664.11419000000001</c:v>
                </c:pt>
                <c:pt idx="6186">
                  <c:v>368.66333800000001</c:v>
                </c:pt>
                <c:pt idx="6187">
                  <c:v>462.74998399999998</c:v>
                </c:pt>
                <c:pt idx="6188">
                  <c:v>838.33334300000001</c:v>
                </c:pt>
                <c:pt idx="6189">
                  <c:v>1180.8333440000001</c:v>
                </c:pt>
                <c:pt idx="6190">
                  <c:v>1229.124969</c:v>
                </c:pt>
                <c:pt idx="6191">
                  <c:v>1097.250031</c:v>
                </c:pt>
                <c:pt idx="6192">
                  <c:v>972.87496899999996</c:v>
                </c:pt>
                <c:pt idx="6193">
                  <c:v>833.37496899999996</c:v>
                </c:pt>
                <c:pt idx="6194">
                  <c:v>764.04167200000006</c:v>
                </c:pt>
                <c:pt idx="6195">
                  <c:v>631.04167200000006</c:v>
                </c:pt>
                <c:pt idx="6196">
                  <c:v>527.41667200000006</c:v>
                </c:pt>
                <c:pt idx="6197">
                  <c:v>490.52667200000002</c:v>
                </c:pt>
                <c:pt idx="6198">
                  <c:v>467.36917099999999</c:v>
                </c:pt>
                <c:pt idx="6199">
                  <c:v>673.89958200000001</c:v>
                </c:pt>
                <c:pt idx="6200">
                  <c:v>828.01208500000007</c:v>
                </c:pt>
                <c:pt idx="6201">
                  <c:v>1014.416649</c:v>
                </c:pt>
                <c:pt idx="6202">
                  <c:v>1303.160423</c:v>
                </c:pt>
                <c:pt idx="6203">
                  <c:v>1393.7516330000001</c:v>
                </c:pt>
                <c:pt idx="6204">
                  <c:v>1470.454964</c:v>
                </c:pt>
                <c:pt idx="6205">
                  <c:v>1490.4700170000001</c:v>
                </c:pt>
                <c:pt idx="6206">
                  <c:v>1184.520859</c:v>
                </c:pt>
                <c:pt idx="6207">
                  <c:v>944.29872099999989</c:v>
                </c:pt>
                <c:pt idx="6208">
                  <c:v>596.771255</c:v>
                </c:pt>
                <c:pt idx="6209">
                  <c:v>350.86457799999999</c:v>
                </c:pt>
                <c:pt idx="6210">
                  <c:v>176.36958099999998</c:v>
                </c:pt>
                <c:pt idx="6211">
                  <c:v>281.79167200000001</c:v>
                </c:pt>
                <c:pt idx="6212">
                  <c:v>335.29167200000001</c:v>
                </c:pt>
                <c:pt idx="6213">
                  <c:v>353.625</c:v>
                </c:pt>
                <c:pt idx="6214">
                  <c:v>341.70834400000001</c:v>
                </c:pt>
                <c:pt idx="6215">
                  <c:v>462.54167200000001</c:v>
                </c:pt>
                <c:pt idx="6216">
                  <c:v>541.75</c:v>
                </c:pt>
                <c:pt idx="6217">
                  <c:v>713.75</c:v>
                </c:pt>
                <c:pt idx="6218">
                  <c:v>888</c:v>
                </c:pt>
                <c:pt idx="6219">
                  <c:v>887.125</c:v>
                </c:pt>
                <c:pt idx="6220">
                  <c:v>864.41665599999999</c:v>
                </c:pt>
                <c:pt idx="6221">
                  <c:v>872.00253100000009</c:v>
                </c:pt>
                <c:pt idx="6222">
                  <c:v>782.43127499999991</c:v>
                </c:pt>
                <c:pt idx="6223">
                  <c:v>849.09542900000008</c:v>
                </c:pt>
                <c:pt idx="6224">
                  <c:v>1074.012909</c:v>
                </c:pt>
                <c:pt idx="6225">
                  <c:v>1313.5474690000001</c:v>
                </c:pt>
                <c:pt idx="6226">
                  <c:v>1547.5887600000001</c:v>
                </c:pt>
                <c:pt idx="6227">
                  <c:v>1688.2321019999999</c:v>
                </c:pt>
                <c:pt idx="6228">
                  <c:v>1853.2395630000001</c:v>
                </c:pt>
                <c:pt idx="6229">
                  <c:v>1939.0275270000002</c:v>
                </c:pt>
                <c:pt idx="6230">
                  <c:v>1840.5995859999998</c:v>
                </c:pt>
                <c:pt idx="6231">
                  <c:v>1863.1520539999999</c:v>
                </c:pt>
                <c:pt idx="6232">
                  <c:v>1770.7907869999999</c:v>
                </c:pt>
                <c:pt idx="6233">
                  <c:v>1612.3495559999999</c:v>
                </c:pt>
                <c:pt idx="6234">
                  <c:v>1742.30123</c:v>
                </c:pt>
                <c:pt idx="6235">
                  <c:v>2335.25</c:v>
                </c:pt>
                <c:pt idx="6236">
                  <c:v>2744.5416869999999</c:v>
                </c:pt>
                <c:pt idx="6237">
                  <c:v>3027.5</c:v>
                </c:pt>
                <c:pt idx="6238">
                  <c:v>2905</c:v>
                </c:pt>
                <c:pt idx="6239">
                  <c:v>3091.2083130000001</c:v>
                </c:pt>
                <c:pt idx="6240">
                  <c:v>3258.6249389999998</c:v>
                </c:pt>
                <c:pt idx="6241">
                  <c:v>3507.583435</c:v>
                </c:pt>
                <c:pt idx="6242">
                  <c:v>3373.5833130000001</c:v>
                </c:pt>
                <c:pt idx="6243">
                  <c:v>3113.5416869999999</c:v>
                </c:pt>
                <c:pt idx="6244">
                  <c:v>2922.1250610000002</c:v>
                </c:pt>
                <c:pt idx="6245">
                  <c:v>2709.2904569999996</c:v>
                </c:pt>
                <c:pt idx="6246">
                  <c:v>2650.404125</c:v>
                </c:pt>
                <c:pt idx="6247">
                  <c:v>2898.4620669999999</c:v>
                </c:pt>
                <c:pt idx="6248">
                  <c:v>3314.8786620000001</c:v>
                </c:pt>
                <c:pt idx="6249">
                  <c:v>3673.676575</c:v>
                </c:pt>
                <c:pt idx="6250">
                  <c:v>3903.0345459999999</c:v>
                </c:pt>
                <c:pt idx="6251">
                  <c:v>3948.5933230000001</c:v>
                </c:pt>
                <c:pt idx="6252">
                  <c:v>3534.9028020000001</c:v>
                </c:pt>
                <c:pt idx="6253">
                  <c:v>2870.5754999999999</c:v>
                </c:pt>
                <c:pt idx="6254">
                  <c:v>2636.5124660000001</c:v>
                </c:pt>
                <c:pt idx="6255">
                  <c:v>2795.515472</c:v>
                </c:pt>
                <c:pt idx="6256">
                  <c:v>3084.0474550000004</c:v>
                </c:pt>
                <c:pt idx="6257">
                  <c:v>2967.6024170000001</c:v>
                </c:pt>
                <c:pt idx="6258">
                  <c:v>2363.7208329999999</c:v>
                </c:pt>
                <c:pt idx="6259">
                  <c:v>2243.7916869999999</c:v>
                </c:pt>
                <c:pt idx="6260">
                  <c:v>1763.7916869999999</c:v>
                </c:pt>
                <c:pt idx="6261">
                  <c:v>1519.9583130000001</c:v>
                </c:pt>
                <c:pt idx="6262">
                  <c:v>1487.708343</c:v>
                </c:pt>
                <c:pt idx="6263">
                  <c:v>1945.291626</c:v>
                </c:pt>
                <c:pt idx="6264">
                  <c:v>2403.9166260000002</c:v>
                </c:pt>
                <c:pt idx="6265">
                  <c:v>2796.5</c:v>
                </c:pt>
                <c:pt idx="6266">
                  <c:v>2557.0416869999999</c:v>
                </c:pt>
                <c:pt idx="6267">
                  <c:v>2430.9583739999998</c:v>
                </c:pt>
                <c:pt idx="6268">
                  <c:v>2115.2917179999999</c:v>
                </c:pt>
                <c:pt idx="6269">
                  <c:v>2232.4437699999999</c:v>
                </c:pt>
                <c:pt idx="6270">
                  <c:v>2413.8879569999999</c:v>
                </c:pt>
                <c:pt idx="6271">
                  <c:v>3224.1341710000002</c:v>
                </c:pt>
                <c:pt idx="6272">
                  <c:v>3410.9469909999998</c:v>
                </c:pt>
                <c:pt idx="6273">
                  <c:v>3589.4636540000001</c:v>
                </c:pt>
                <c:pt idx="6274">
                  <c:v>2796.0570369999996</c:v>
                </c:pt>
                <c:pt idx="6275">
                  <c:v>2718.1724850000001</c:v>
                </c:pt>
                <c:pt idx="6276">
                  <c:v>1842.7420810000001</c:v>
                </c:pt>
                <c:pt idx="6277">
                  <c:v>1727.3620369999999</c:v>
                </c:pt>
                <c:pt idx="6278">
                  <c:v>1579.8992000000001</c:v>
                </c:pt>
                <c:pt idx="6279">
                  <c:v>1658.1479270000002</c:v>
                </c:pt>
                <c:pt idx="6280">
                  <c:v>2365.614603</c:v>
                </c:pt>
                <c:pt idx="6281">
                  <c:v>3242.193851</c:v>
                </c:pt>
                <c:pt idx="6282">
                  <c:v>3337.1805180000001</c:v>
                </c:pt>
                <c:pt idx="6283">
                  <c:v>3731.291565</c:v>
                </c:pt>
                <c:pt idx="6284">
                  <c:v>3062.9582519999999</c:v>
                </c:pt>
                <c:pt idx="6285">
                  <c:v>2403.0833130000001</c:v>
                </c:pt>
                <c:pt idx="6286">
                  <c:v>2007.2916869999999</c:v>
                </c:pt>
                <c:pt idx="6287">
                  <c:v>1935.2499389999998</c:v>
                </c:pt>
                <c:pt idx="6288">
                  <c:v>1827.6666869999999</c:v>
                </c:pt>
                <c:pt idx="6289">
                  <c:v>1891.4166869999999</c:v>
                </c:pt>
                <c:pt idx="6290">
                  <c:v>1924.2499389999998</c:v>
                </c:pt>
                <c:pt idx="6291">
                  <c:v>1762.6250460000001</c:v>
                </c:pt>
                <c:pt idx="6292">
                  <c:v>1988.0416559999999</c:v>
                </c:pt>
                <c:pt idx="6293">
                  <c:v>2415.5833539999999</c:v>
                </c:pt>
                <c:pt idx="6294">
                  <c:v>2664.141271</c:v>
                </c:pt>
                <c:pt idx="6295">
                  <c:v>2787.6233940000002</c:v>
                </c:pt>
                <c:pt idx="6296">
                  <c:v>3143.7467270000002</c:v>
                </c:pt>
                <c:pt idx="6297">
                  <c:v>3104.762131</c:v>
                </c:pt>
                <c:pt idx="6298">
                  <c:v>3016.4682619999999</c:v>
                </c:pt>
                <c:pt idx="6299">
                  <c:v>2854.0575260000001</c:v>
                </c:pt>
                <c:pt idx="6300">
                  <c:v>2465.873306</c:v>
                </c:pt>
                <c:pt idx="6301">
                  <c:v>2617.5053710000002</c:v>
                </c:pt>
                <c:pt idx="6302">
                  <c:v>2384.1858139999999</c:v>
                </c:pt>
                <c:pt idx="6303">
                  <c:v>2830.1895600000003</c:v>
                </c:pt>
                <c:pt idx="6304">
                  <c:v>2858.3667069999997</c:v>
                </c:pt>
                <c:pt idx="6305">
                  <c:v>2861.9367069999998</c:v>
                </c:pt>
                <c:pt idx="6306">
                  <c:v>2687.6574999999998</c:v>
                </c:pt>
                <c:pt idx="6307">
                  <c:v>2712.875</c:v>
                </c:pt>
                <c:pt idx="6308">
                  <c:v>2641.9167480000001</c:v>
                </c:pt>
                <c:pt idx="6309">
                  <c:v>2412.2500610000002</c:v>
                </c:pt>
                <c:pt idx="6310">
                  <c:v>2320.6666869999999</c:v>
                </c:pt>
                <c:pt idx="6311">
                  <c:v>2276.0833130000001</c:v>
                </c:pt>
                <c:pt idx="6312">
                  <c:v>1850.166626</c:v>
                </c:pt>
                <c:pt idx="6313">
                  <c:v>1940.2499389999998</c:v>
                </c:pt>
                <c:pt idx="6314">
                  <c:v>1987.6666869999999</c:v>
                </c:pt>
                <c:pt idx="6315">
                  <c:v>2155.8333130000001</c:v>
                </c:pt>
                <c:pt idx="6316">
                  <c:v>2573.8333739999998</c:v>
                </c:pt>
                <c:pt idx="6317">
                  <c:v>2568.0787909999999</c:v>
                </c:pt>
                <c:pt idx="6318">
                  <c:v>2557.4942069999997</c:v>
                </c:pt>
                <c:pt idx="6319">
                  <c:v>2733.4049379999997</c:v>
                </c:pt>
                <c:pt idx="6320">
                  <c:v>3046.294144</c:v>
                </c:pt>
                <c:pt idx="6321">
                  <c:v>3901.085388</c:v>
                </c:pt>
                <c:pt idx="6322">
                  <c:v>3806.195862</c:v>
                </c:pt>
                <c:pt idx="6323">
                  <c:v>3376.3850709999997</c:v>
                </c:pt>
                <c:pt idx="6324">
                  <c:v>2595.9799500000004</c:v>
                </c:pt>
                <c:pt idx="6325">
                  <c:v>1909.2145390000001</c:v>
                </c:pt>
                <c:pt idx="6326">
                  <c:v>1338.9312279999999</c:v>
                </c:pt>
                <c:pt idx="6327">
                  <c:v>914.84292700000003</c:v>
                </c:pt>
                <c:pt idx="6328">
                  <c:v>775.39248599999996</c:v>
                </c:pt>
                <c:pt idx="6329">
                  <c:v>557.45541400000002</c:v>
                </c:pt>
                <c:pt idx="6330">
                  <c:v>447.57832500000001</c:v>
                </c:pt>
                <c:pt idx="6331">
                  <c:v>401.166676</c:v>
                </c:pt>
                <c:pt idx="6332">
                  <c:v>453.83334400000001</c:v>
                </c:pt>
                <c:pt idx="6333">
                  <c:v>492.20834400000001</c:v>
                </c:pt>
                <c:pt idx="6334">
                  <c:v>540.16665599999999</c:v>
                </c:pt>
                <c:pt idx="6335">
                  <c:v>669.08332799999994</c:v>
                </c:pt>
                <c:pt idx="6336">
                  <c:v>707.83334400000001</c:v>
                </c:pt>
                <c:pt idx="6337">
                  <c:v>619.24998400000004</c:v>
                </c:pt>
                <c:pt idx="6338">
                  <c:v>360.875</c:v>
                </c:pt>
                <c:pt idx="6339">
                  <c:v>117.000004</c:v>
                </c:pt>
                <c:pt idx="6340">
                  <c:v>124.70832999999999</c:v>
                </c:pt>
                <c:pt idx="6341">
                  <c:v>168.89125000000001</c:v>
                </c:pt>
                <c:pt idx="6342">
                  <c:v>163.51000099999999</c:v>
                </c:pt>
                <c:pt idx="6343">
                  <c:v>284.56250799999998</c:v>
                </c:pt>
                <c:pt idx="6344">
                  <c:v>541.85792200000003</c:v>
                </c:pt>
                <c:pt idx="6345">
                  <c:v>849.14500500000008</c:v>
                </c:pt>
                <c:pt idx="6346">
                  <c:v>837.40248900000006</c:v>
                </c:pt>
                <c:pt idx="6347">
                  <c:v>1146.953323</c:v>
                </c:pt>
                <c:pt idx="6348">
                  <c:v>1111.030411</c:v>
                </c:pt>
                <c:pt idx="6349">
                  <c:v>1277.271698</c:v>
                </c:pt>
                <c:pt idx="6350">
                  <c:v>1076.855847</c:v>
                </c:pt>
                <c:pt idx="6351">
                  <c:v>996.88793200000009</c:v>
                </c:pt>
                <c:pt idx="6352">
                  <c:v>835.79042000000004</c:v>
                </c:pt>
                <c:pt idx="6353">
                  <c:v>436.07832299999995</c:v>
                </c:pt>
                <c:pt idx="6354">
                  <c:v>289.06250499999999</c:v>
                </c:pt>
                <c:pt idx="6355">
                  <c:v>499.54167200000001</c:v>
                </c:pt>
                <c:pt idx="6356">
                  <c:v>647.79165599999999</c:v>
                </c:pt>
                <c:pt idx="6357">
                  <c:v>459.70834400000001</c:v>
                </c:pt>
                <c:pt idx="6358">
                  <c:v>402.75</c:v>
                </c:pt>
                <c:pt idx="6359">
                  <c:v>350.91665599999999</c:v>
                </c:pt>
                <c:pt idx="6360">
                  <c:v>360</c:v>
                </c:pt>
                <c:pt idx="6361">
                  <c:v>309.125</c:v>
                </c:pt>
                <c:pt idx="6362">
                  <c:v>240.66667200000001</c:v>
                </c:pt>
                <c:pt idx="6363">
                  <c:v>304.95833600000003</c:v>
                </c:pt>
                <c:pt idx="6364">
                  <c:v>373.29165599999999</c:v>
                </c:pt>
                <c:pt idx="6365">
                  <c:v>376.91540599999996</c:v>
                </c:pt>
                <c:pt idx="6366">
                  <c:v>414.81583099999995</c:v>
                </c:pt>
                <c:pt idx="6367">
                  <c:v>543.320427</c:v>
                </c:pt>
                <c:pt idx="6368">
                  <c:v>670.24876500000005</c:v>
                </c:pt>
                <c:pt idx="6369">
                  <c:v>771.45750399999997</c:v>
                </c:pt>
                <c:pt idx="6370">
                  <c:v>1170.8712310000001</c:v>
                </c:pt>
                <c:pt idx="6371">
                  <c:v>1550.5399929999999</c:v>
                </c:pt>
                <c:pt idx="6372">
                  <c:v>1858.497513</c:v>
                </c:pt>
                <c:pt idx="6373">
                  <c:v>2040.505005</c:v>
                </c:pt>
                <c:pt idx="6374">
                  <c:v>2128.2291570000002</c:v>
                </c:pt>
                <c:pt idx="6375">
                  <c:v>2198.9703979999999</c:v>
                </c:pt>
                <c:pt idx="6376">
                  <c:v>1876.7174679999998</c:v>
                </c:pt>
                <c:pt idx="6377">
                  <c:v>1393.5366980000001</c:v>
                </c:pt>
                <c:pt idx="6378">
                  <c:v>1454.619604</c:v>
                </c:pt>
                <c:pt idx="6379">
                  <c:v>1601.4283539999999</c:v>
                </c:pt>
                <c:pt idx="6380">
                  <c:v>1497.166626</c:v>
                </c:pt>
                <c:pt idx="6381">
                  <c:v>1455.9583130000001</c:v>
                </c:pt>
                <c:pt idx="6382">
                  <c:v>1609.458374</c:v>
                </c:pt>
                <c:pt idx="6383">
                  <c:v>1530.875</c:v>
                </c:pt>
                <c:pt idx="6384">
                  <c:v>1490.166626</c:v>
                </c:pt>
                <c:pt idx="6385">
                  <c:v>1427.5</c:v>
                </c:pt>
                <c:pt idx="6386">
                  <c:v>1430.5</c:v>
                </c:pt>
                <c:pt idx="6387">
                  <c:v>1454.7916869999999</c:v>
                </c:pt>
                <c:pt idx="6388">
                  <c:v>1296.7916869999999</c:v>
                </c:pt>
                <c:pt idx="6389">
                  <c:v>923.60125000000005</c:v>
                </c:pt>
                <c:pt idx="6390">
                  <c:v>764.99875099999997</c:v>
                </c:pt>
                <c:pt idx="6391">
                  <c:v>879.52043300000003</c:v>
                </c:pt>
                <c:pt idx="6392">
                  <c:v>1398.9674990000001</c:v>
                </c:pt>
                <c:pt idx="6393">
                  <c:v>1836.112488</c:v>
                </c:pt>
                <c:pt idx="6394">
                  <c:v>2359.552917</c:v>
                </c:pt>
                <c:pt idx="6395">
                  <c:v>2679.3820189999997</c:v>
                </c:pt>
                <c:pt idx="6396">
                  <c:v>2621.5033880000001</c:v>
                </c:pt>
                <c:pt idx="6397">
                  <c:v>2147.5820610000001</c:v>
                </c:pt>
                <c:pt idx="6398">
                  <c:v>2063.760773</c:v>
                </c:pt>
                <c:pt idx="6399">
                  <c:v>2194.0642399999997</c:v>
                </c:pt>
                <c:pt idx="6400">
                  <c:v>2420.749969</c:v>
                </c:pt>
                <c:pt idx="6401">
                  <c:v>2543.3691250000002</c:v>
                </c:pt>
                <c:pt idx="6402">
                  <c:v>2231.9508739999997</c:v>
                </c:pt>
                <c:pt idx="6403">
                  <c:v>2474.4582519999999</c:v>
                </c:pt>
                <c:pt idx="6404">
                  <c:v>2535.2082519999999</c:v>
                </c:pt>
                <c:pt idx="6405">
                  <c:v>2561.8750610000002</c:v>
                </c:pt>
                <c:pt idx="6406">
                  <c:v>2271.6666260000002</c:v>
                </c:pt>
                <c:pt idx="6407">
                  <c:v>2453.8333130000001</c:v>
                </c:pt>
                <c:pt idx="6408">
                  <c:v>2248.7499389999998</c:v>
                </c:pt>
                <c:pt idx="6409">
                  <c:v>2297.125</c:v>
                </c:pt>
                <c:pt idx="6410">
                  <c:v>2194.8750610000002</c:v>
                </c:pt>
                <c:pt idx="6411">
                  <c:v>2236.2916260000002</c:v>
                </c:pt>
                <c:pt idx="6412">
                  <c:v>2366.875</c:v>
                </c:pt>
                <c:pt idx="6413">
                  <c:v>2560.7191459999999</c:v>
                </c:pt>
                <c:pt idx="6414">
                  <c:v>2604.3749600000001</c:v>
                </c:pt>
                <c:pt idx="6415">
                  <c:v>3126.9650419999998</c:v>
                </c:pt>
                <c:pt idx="6416">
                  <c:v>3429.7128299999999</c:v>
                </c:pt>
                <c:pt idx="6417">
                  <c:v>3516.4229129999999</c:v>
                </c:pt>
                <c:pt idx="6418">
                  <c:v>3530.4079590000001</c:v>
                </c:pt>
                <c:pt idx="6419">
                  <c:v>3662.714966</c:v>
                </c:pt>
                <c:pt idx="6420">
                  <c:v>3771.3170170000003</c:v>
                </c:pt>
                <c:pt idx="6421">
                  <c:v>3540.5954590000001</c:v>
                </c:pt>
                <c:pt idx="6422">
                  <c:v>3417.2458500000002</c:v>
                </c:pt>
                <c:pt idx="6423">
                  <c:v>2923.6579280000001</c:v>
                </c:pt>
                <c:pt idx="6424">
                  <c:v>2712.0086979999996</c:v>
                </c:pt>
                <c:pt idx="6425">
                  <c:v>2039.112083</c:v>
                </c:pt>
                <c:pt idx="6426">
                  <c:v>1810.7554170000001</c:v>
                </c:pt>
                <c:pt idx="6427">
                  <c:v>1738.7083130000001</c:v>
                </c:pt>
                <c:pt idx="6428">
                  <c:v>1549.083374</c:v>
                </c:pt>
                <c:pt idx="6429">
                  <c:v>1227.999969</c:v>
                </c:pt>
                <c:pt idx="6430">
                  <c:v>1045.291657</c:v>
                </c:pt>
                <c:pt idx="6431">
                  <c:v>792.75</c:v>
                </c:pt>
                <c:pt idx="6432">
                  <c:v>655.375</c:v>
                </c:pt>
                <c:pt idx="6433">
                  <c:v>447.33332799999999</c:v>
                </c:pt>
                <c:pt idx="6434">
                  <c:v>359.83332799999999</c:v>
                </c:pt>
                <c:pt idx="6435">
                  <c:v>319.50000799999998</c:v>
                </c:pt>
                <c:pt idx="6436">
                  <c:v>298.91666399999997</c:v>
                </c:pt>
                <c:pt idx="6437">
                  <c:v>316.58458600000006</c:v>
                </c:pt>
                <c:pt idx="6438">
                  <c:v>339.08625200000006</c:v>
                </c:pt>
                <c:pt idx="6439">
                  <c:v>539.47332800000004</c:v>
                </c:pt>
                <c:pt idx="6440">
                  <c:v>779.69331299999999</c:v>
                </c:pt>
                <c:pt idx="6441">
                  <c:v>937.95210199999997</c:v>
                </c:pt>
                <c:pt idx="6442">
                  <c:v>1250.8341820000001</c:v>
                </c:pt>
                <c:pt idx="6443">
                  <c:v>1614.5378719999999</c:v>
                </c:pt>
                <c:pt idx="6444">
                  <c:v>1671.3695680000001</c:v>
                </c:pt>
                <c:pt idx="6445">
                  <c:v>1463.3466490000001</c:v>
                </c:pt>
                <c:pt idx="6446">
                  <c:v>1204.429138</c:v>
                </c:pt>
                <c:pt idx="6447">
                  <c:v>1011.4904019999999</c:v>
                </c:pt>
                <c:pt idx="6448">
                  <c:v>799.62664700000005</c:v>
                </c:pt>
                <c:pt idx="6449">
                  <c:v>615.92583500000001</c:v>
                </c:pt>
                <c:pt idx="6450">
                  <c:v>631.24998900000003</c:v>
                </c:pt>
                <c:pt idx="6451">
                  <c:v>992.62496899999996</c:v>
                </c:pt>
                <c:pt idx="6452">
                  <c:v>1167.374969</c:v>
                </c:pt>
                <c:pt idx="6453">
                  <c:v>1243.25</c:v>
                </c:pt>
                <c:pt idx="6454">
                  <c:v>1266.375031</c:v>
                </c:pt>
                <c:pt idx="6455">
                  <c:v>1253.791626</c:v>
                </c:pt>
                <c:pt idx="6456">
                  <c:v>1241.75</c:v>
                </c:pt>
                <c:pt idx="6457">
                  <c:v>1386.375</c:v>
                </c:pt>
                <c:pt idx="6458">
                  <c:v>1197.625031</c:v>
                </c:pt>
                <c:pt idx="6459">
                  <c:v>1115.5</c:v>
                </c:pt>
                <c:pt idx="6460">
                  <c:v>1137.0833440000001</c:v>
                </c:pt>
                <c:pt idx="6461">
                  <c:v>1076.927093</c:v>
                </c:pt>
                <c:pt idx="6462">
                  <c:v>934.38040699999999</c:v>
                </c:pt>
                <c:pt idx="6463">
                  <c:v>992.81625299999996</c:v>
                </c:pt>
                <c:pt idx="6464">
                  <c:v>1042.404587</c:v>
                </c:pt>
                <c:pt idx="6465">
                  <c:v>1007.1870879999999</c:v>
                </c:pt>
                <c:pt idx="6466">
                  <c:v>970.09413900000004</c:v>
                </c:pt>
                <c:pt idx="6467">
                  <c:v>870.16082600000004</c:v>
                </c:pt>
                <c:pt idx="6468">
                  <c:v>830.49456499999997</c:v>
                </c:pt>
                <c:pt idx="6469">
                  <c:v>757.02498500000002</c:v>
                </c:pt>
                <c:pt idx="6470">
                  <c:v>626.89750099999992</c:v>
                </c:pt>
                <c:pt idx="6471">
                  <c:v>584.98290999999995</c:v>
                </c:pt>
                <c:pt idx="6472">
                  <c:v>438.179596</c:v>
                </c:pt>
                <c:pt idx="6473">
                  <c:v>258.84416199999998</c:v>
                </c:pt>
                <c:pt idx="6474">
                  <c:v>141.62583199999997</c:v>
                </c:pt>
                <c:pt idx="6475">
                  <c:v>298.45832799999999</c:v>
                </c:pt>
                <c:pt idx="6476">
                  <c:v>796.95831299999998</c:v>
                </c:pt>
                <c:pt idx="6477">
                  <c:v>1186.125</c:v>
                </c:pt>
                <c:pt idx="6478">
                  <c:v>1509.2083130000001</c:v>
                </c:pt>
                <c:pt idx="6479">
                  <c:v>1688.083374</c:v>
                </c:pt>
                <c:pt idx="6480">
                  <c:v>1860.1249389999998</c:v>
                </c:pt>
                <c:pt idx="6481">
                  <c:v>1953.3749389999998</c:v>
                </c:pt>
                <c:pt idx="6482">
                  <c:v>1950.3749389999998</c:v>
                </c:pt>
                <c:pt idx="6483">
                  <c:v>2112.125</c:v>
                </c:pt>
                <c:pt idx="6484">
                  <c:v>2100.7916869999999</c:v>
                </c:pt>
                <c:pt idx="6485">
                  <c:v>2070.7566260000003</c:v>
                </c:pt>
                <c:pt idx="6486">
                  <c:v>2049.6954780000001</c:v>
                </c:pt>
                <c:pt idx="6487">
                  <c:v>2293.3245620000002</c:v>
                </c:pt>
                <c:pt idx="6488">
                  <c:v>2551.673706</c:v>
                </c:pt>
                <c:pt idx="6489">
                  <c:v>2655.2596129999997</c:v>
                </c:pt>
                <c:pt idx="6490">
                  <c:v>3010.8787839999995</c:v>
                </c:pt>
                <c:pt idx="6491">
                  <c:v>3271.6537480000002</c:v>
                </c:pt>
                <c:pt idx="6492">
                  <c:v>3130.5175169999998</c:v>
                </c:pt>
                <c:pt idx="6493">
                  <c:v>3066.9424740000004</c:v>
                </c:pt>
                <c:pt idx="6494">
                  <c:v>2827.6363220000003</c:v>
                </c:pt>
                <c:pt idx="6495">
                  <c:v>2177.8462679999998</c:v>
                </c:pt>
                <c:pt idx="6496">
                  <c:v>1621.0304180000001</c:v>
                </c:pt>
                <c:pt idx="6497">
                  <c:v>1124.7437300000001</c:v>
                </c:pt>
                <c:pt idx="6498">
                  <c:v>1059.0833440000001</c:v>
                </c:pt>
                <c:pt idx="6499">
                  <c:v>1037.749969</c:v>
                </c:pt>
                <c:pt idx="6500">
                  <c:v>1135.8333130000001</c:v>
                </c:pt>
                <c:pt idx="6501">
                  <c:v>1297.5416869999999</c:v>
                </c:pt>
                <c:pt idx="6502">
                  <c:v>1078.375</c:v>
                </c:pt>
                <c:pt idx="6503">
                  <c:v>1223.9166869999999</c:v>
                </c:pt>
                <c:pt idx="6504">
                  <c:v>1169.3333130000001</c:v>
                </c:pt>
                <c:pt idx="6505">
                  <c:v>1310.3333130000001</c:v>
                </c:pt>
                <c:pt idx="6506">
                  <c:v>1322.3333130000001</c:v>
                </c:pt>
                <c:pt idx="6507">
                  <c:v>1355</c:v>
                </c:pt>
                <c:pt idx="6508">
                  <c:v>1408.166626</c:v>
                </c:pt>
                <c:pt idx="6509">
                  <c:v>1456.363374</c:v>
                </c:pt>
                <c:pt idx="6510">
                  <c:v>1283.495854</c:v>
                </c:pt>
                <c:pt idx="6511">
                  <c:v>1282.4879570000001</c:v>
                </c:pt>
                <c:pt idx="6512">
                  <c:v>1340.4728930000001</c:v>
                </c:pt>
                <c:pt idx="6513">
                  <c:v>1277.872543</c:v>
                </c:pt>
                <c:pt idx="6514">
                  <c:v>1568.424561</c:v>
                </c:pt>
                <c:pt idx="6515">
                  <c:v>1753.2295839999999</c:v>
                </c:pt>
                <c:pt idx="6516">
                  <c:v>1988.7904359999998</c:v>
                </c:pt>
                <c:pt idx="6517">
                  <c:v>2234.4108579999997</c:v>
                </c:pt>
                <c:pt idx="6518">
                  <c:v>2244.831604</c:v>
                </c:pt>
                <c:pt idx="6519">
                  <c:v>2291.1378629999999</c:v>
                </c:pt>
                <c:pt idx="6520">
                  <c:v>2267.4733120000001</c:v>
                </c:pt>
                <c:pt idx="6521">
                  <c:v>2357.4620629999999</c:v>
                </c:pt>
                <c:pt idx="6522">
                  <c:v>2576.5800409999997</c:v>
                </c:pt>
                <c:pt idx="6523">
                  <c:v>2750.2500610000002</c:v>
                </c:pt>
                <c:pt idx="6524">
                  <c:v>2665.9166869999999</c:v>
                </c:pt>
                <c:pt idx="6525">
                  <c:v>2670.5833739999998</c:v>
                </c:pt>
                <c:pt idx="6526">
                  <c:v>2631.2082519999999</c:v>
                </c:pt>
                <c:pt idx="6527">
                  <c:v>2518.5416869999999</c:v>
                </c:pt>
                <c:pt idx="6528">
                  <c:v>2331.625</c:v>
                </c:pt>
                <c:pt idx="6529">
                  <c:v>2645.6666869999999</c:v>
                </c:pt>
                <c:pt idx="6530">
                  <c:v>2740.7916260000002</c:v>
                </c:pt>
                <c:pt idx="6531">
                  <c:v>2525.6666869999999</c:v>
                </c:pt>
                <c:pt idx="6532">
                  <c:v>2477.4166869999999</c:v>
                </c:pt>
                <c:pt idx="6533">
                  <c:v>2829.0700200000001</c:v>
                </c:pt>
                <c:pt idx="6534">
                  <c:v>2779.8728960000003</c:v>
                </c:pt>
                <c:pt idx="6535">
                  <c:v>2951.8637699999999</c:v>
                </c:pt>
                <c:pt idx="6536">
                  <c:v>3523.2658080000001</c:v>
                </c:pt>
                <c:pt idx="6537">
                  <c:v>3951.098328</c:v>
                </c:pt>
                <c:pt idx="6538">
                  <c:v>4474.9562989999995</c:v>
                </c:pt>
                <c:pt idx="6539">
                  <c:v>4083.2324830000002</c:v>
                </c:pt>
                <c:pt idx="6540">
                  <c:v>3777.1995850000003</c:v>
                </c:pt>
                <c:pt idx="6541">
                  <c:v>3449.1675099999998</c:v>
                </c:pt>
                <c:pt idx="6542">
                  <c:v>3067.7725519999999</c:v>
                </c:pt>
                <c:pt idx="6543">
                  <c:v>2789.4567269999998</c:v>
                </c:pt>
                <c:pt idx="6544">
                  <c:v>2466.0800320000003</c:v>
                </c:pt>
                <c:pt idx="6545">
                  <c:v>2436.1212919999998</c:v>
                </c:pt>
                <c:pt idx="6546">
                  <c:v>2096.2499389999998</c:v>
                </c:pt>
                <c:pt idx="6547">
                  <c:v>2099.0833739999998</c:v>
                </c:pt>
                <c:pt idx="6548">
                  <c:v>1848.333374</c:v>
                </c:pt>
                <c:pt idx="6549">
                  <c:v>1706.4583130000001</c:v>
                </c:pt>
                <c:pt idx="6550">
                  <c:v>1527.0833130000001</c:v>
                </c:pt>
                <c:pt idx="6551">
                  <c:v>1442.7083130000001</c:v>
                </c:pt>
                <c:pt idx="6552">
                  <c:v>1400.791626</c:v>
                </c:pt>
                <c:pt idx="6553">
                  <c:v>1211.9583440000001</c:v>
                </c:pt>
                <c:pt idx="6554">
                  <c:v>1019.791656</c:v>
                </c:pt>
                <c:pt idx="6555">
                  <c:v>946.20834300000001</c:v>
                </c:pt>
                <c:pt idx="6556">
                  <c:v>763.95834400000001</c:v>
                </c:pt>
                <c:pt idx="6557">
                  <c:v>651.064573</c:v>
                </c:pt>
                <c:pt idx="6558">
                  <c:v>507.847489</c:v>
                </c:pt>
                <c:pt idx="6559">
                  <c:v>615.50125100000002</c:v>
                </c:pt>
                <c:pt idx="6560">
                  <c:v>654.67707799999994</c:v>
                </c:pt>
                <c:pt idx="6561">
                  <c:v>717.61875899999995</c:v>
                </c:pt>
                <c:pt idx="6562">
                  <c:v>785.21458400000006</c:v>
                </c:pt>
                <c:pt idx="6563">
                  <c:v>794.32165499999996</c:v>
                </c:pt>
                <c:pt idx="6564">
                  <c:v>738.08874500000002</c:v>
                </c:pt>
                <c:pt idx="6565">
                  <c:v>584.71749899999998</c:v>
                </c:pt>
                <c:pt idx="6566">
                  <c:v>698.15751699999998</c:v>
                </c:pt>
                <c:pt idx="6567">
                  <c:v>828.46167000000003</c:v>
                </c:pt>
                <c:pt idx="6568">
                  <c:v>823.06876399999999</c:v>
                </c:pt>
                <c:pt idx="6569">
                  <c:v>732.15876100000003</c:v>
                </c:pt>
                <c:pt idx="6570">
                  <c:v>756.91665599999999</c:v>
                </c:pt>
                <c:pt idx="6571">
                  <c:v>838.625</c:v>
                </c:pt>
                <c:pt idx="6572">
                  <c:v>780.625</c:v>
                </c:pt>
                <c:pt idx="6573">
                  <c:v>652.70832799999994</c:v>
                </c:pt>
                <c:pt idx="6574">
                  <c:v>639.91665599999999</c:v>
                </c:pt>
                <c:pt idx="6575">
                  <c:v>685.375</c:v>
                </c:pt>
                <c:pt idx="6576">
                  <c:v>664.08332799999994</c:v>
                </c:pt>
                <c:pt idx="6577">
                  <c:v>600.58332799999994</c:v>
                </c:pt>
                <c:pt idx="6578">
                  <c:v>531.95832799999994</c:v>
                </c:pt>
                <c:pt idx="6579">
                  <c:v>498.45834400000001</c:v>
                </c:pt>
                <c:pt idx="6580">
                  <c:v>507.125</c:v>
                </c:pt>
                <c:pt idx="6581">
                  <c:v>456.543339</c:v>
                </c:pt>
                <c:pt idx="6582">
                  <c:v>387.25833899999998</c:v>
                </c:pt>
                <c:pt idx="6583">
                  <c:v>471.61083200000002</c:v>
                </c:pt>
                <c:pt idx="6584">
                  <c:v>581.93373800000006</c:v>
                </c:pt>
                <c:pt idx="6585">
                  <c:v>669.04833300000007</c:v>
                </c:pt>
                <c:pt idx="6586">
                  <c:v>822.10959700000001</c:v>
                </c:pt>
                <c:pt idx="6587">
                  <c:v>1024.2345890000001</c:v>
                </c:pt>
                <c:pt idx="6588">
                  <c:v>910.24289599999997</c:v>
                </c:pt>
                <c:pt idx="6589">
                  <c:v>875.43417399999998</c:v>
                </c:pt>
                <c:pt idx="6590">
                  <c:v>801.71749799999998</c:v>
                </c:pt>
                <c:pt idx="6591">
                  <c:v>739.31499499999995</c:v>
                </c:pt>
                <c:pt idx="6592">
                  <c:v>675.74875700000007</c:v>
                </c:pt>
                <c:pt idx="6593">
                  <c:v>609.20375100000001</c:v>
                </c:pt>
                <c:pt idx="6594">
                  <c:v>189.75</c:v>
                </c:pt>
                <c:pt idx="6595">
                  <c:v>214.625</c:v>
                </c:pt>
                <c:pt idx="6596">
                  <c:v>213.791664</c:v>
                </c:pt>
                <c:pt idx="6597">
                  <c:v>195.541664</c:v>
                </c:pt>
                <c:pt idx="6598">
                  <c:v>141.666664</c:v>
                </c:pt>
                <c:pt idx="6599">
                  <c:v>86.958334000000008</c:v>
                </c:pt>
                <c:pt idx="6600">
                  <c:v>91.833329999999989</c:v>
                </c:pt>
                <c:pt idx="6601">
                  <c:v>185.375</c:v>
                </c:pt>
                <c:pt idx="6602">
                  <c:v>354.5</c:v>
                </c:pt>
                <c:pt idx="6603">
                  <c:v>1020.041657</c:v>
                </c:pt>
                <c:pt idx="6604">
                  <c:v>1023.958343</c:v>
                </c:pt>
                <c:pt idx="6605">
                  <c:v>862.65080799999998</c:v>
                </c:pt>
                <c:pt idx="6606">
                  <c:v>1122.4129059999998</c:v>
                </c:pt>
                <c:pt idx="6607">
                  <c:v>1441.6725430000001</c:v>
                </c:pt>
                <c:pt idx="6608">
                  <c:v>1590.7437600000001</c:v>
                </c:pt>
                <c:pt idx="6609">
                  <c:v>1721.8583529999999</c:v>
                </c:pt>
                <c:pt idx="6610">
                  <c:v>1823.4633100000001</c:v>
                </c:pt>
                <c:pt idx="6611">
                  <c:v>2326.7733920000001</c:v>
                </c:pt>
                <c:pt idx="6612">
                  <c:v>2507.4266360000001</c:v>
                </c:pt>
                <c:pt idx="6613">
                  <c:v>2961.4433900000004</c:v>
                </c:pt>
                <c:pt idx="6614">
                  <c:v>2941.7211909999996</c:v>
                </c:pt>
                <c:pt idx="6615">
                  <c:v>2876.737091</c:v>
                </c:pt>
                <c:pt idx="6616">
                  <c:v>2858.0025019999998</c:v>
                </c:pt>
                <c:pt idx="6617">
                  <c:v>2848.2374610000002</c:v>
                </c:pt>
                <c:pt idx="6618">
                  <c:v>2873.1992479999999</c:v>
                </c:pt>
                <c:pt idx="6619">
                  <c:v>2871.9999389999998</c:v>
                </c:pt>
                <c:pt idx="6620">
                  <c:v>3043.2916260000002</c:v>
                </c:pt>
                <c:pt idx="6621">
                  <c:v>2958.0833739999998</c:v>
                </c:pt>
                <c:pt idx="6622">
                  <c:v>3035.0833739999998</c:v>
                </c:pt>
                <c:pt idx="6623">
                  <c:v>3003.0833130000001</c:v>
                </c:pt>
                <c:pt idx="6624">
                  <c:v>3026.8332519999999</c:v>
                </c:pt>
                <c:pt idx="6625">
                  <c:v>3149.291565</c:v>
                </c:pt>
                <c:pt idx="6626">
                  <c:v>2685.4166869999999</c:v>
                </c:pt>
                <c:pt idx="6627">
                  <c:v>2783.6249389999998</c:v>
                </c:pt>
                <c:pt idx="6628">
                  <c:v>2849.2917480000001</c:v>
                </c:pt>
                <c:pt idx="6629">
                  <c:v>2916.9953559999999</c:v>
                </c:pt>
                <c:pt idx="6630">
                  <c:v>3324.9757319999999</c:v>
                </c:pt>
                <c:pt idx="6631">
                  <c:v>3497.4696269999999</c:v>
                </c:pt>
                <c:pt idx="6632">
                  <c:v>3831.0192260000003</c:v>
                </c:pt>
                <c:pt idx="6633">
                  <c:v>3942.4136349999999</c:v>
                </c:pt>
                <c:pt idx="6634">
                  <c:v>4385.7528080000002</c:v>
                </c:pt>
                <c:pt idx="6635">
                  <c:v>4566.6246950000004</c:v>
                </c:pt>
                <c:pt idx="6636">
                  <c:v>4303.9541630000003</c:v>
                </c:pt>
                <c:pt idx="6637">
                  <c:v>4022.4683840000002</c:v>
                </c:pt>
                <c:pt idx="6638">
                  <c:v>3526.0496830000002</c:v>
                </c:pt>
                <c:pt idx="6639">
                  <c:v>3237.2236629999998</c:v>
                </c:pt>
                <c:pt idx="6640">
                  <c:v>3063.1928330000001</c:v>
                </c:pt>
                <c:pt idx="6641">
                  <c:v>3202.6054170000002</c:v>
                </c:pt>
                <c:pt idx="6642">
                  <c:v>3444.4167480000001</c:v>
                </c:pt>
                <c:pt idx="6643">
                  <c:v>3707.5000610000002</c:v>
                </c:pt>
                <c:pt idx="6644">
                  <c:v>3849.5833739999998</c:v>
                </c:pt>
                <c:pt idx="6645">
                  <c:v>3873.8333130000001</c:v>
                </c:pt>
                <c:pt idx="6646">
                  <c:v>3504.541565</c:v>
                </c:pt>
                <c:pt idx="6647">
                  <c:v>3315.833435</c:v>
                </c:pt>
                <c:pt idx="6648">
                  <c:v>3206.8750610000002</c:v>
                </c:pt>
                <c:pt idx="6649">
                  <c:v>2822.1666869999999</c:v>
                </c:pt>
                <c:pt idx="6650">
                  <c:v>2497.9166869999999</c:v>
                </c:pt>
                <c:pt idx="6651">
                  <c:v>2418.6249389999998</c:v>
                </c:pt>
                <c:pt idx="6652">
                  <c:v>2449.1249389999998</c:v>
                </c:pt>
                <c:pt idx="6653">
                  <c:v>3038.7344819999998</c:v>
                </c:pt>
                <c:pt idx="6654">
                  <c:v>3007.4862909999997</c:v>
                </c:pt>
                <c:pt idx="6655">
                  <c:v>3266.3840639999999</c:v>
                </c:pt>
                <c:pt idx="6656">
                  <c:v>3505.7337339999999</c:v>
                </c:pt>
                <c:pt idx="6657">
                  <c:v>3751.7554319999999</c:v>
                </c:pt>
                <c:pt idx="6658">
                  <c:v>3887.2841189999999</c:v>
                </c:pt>
                <c:pt idx="6659">
                  <c:v>3978.4312129999998</c:v>
                </c:pt>
                <c:pt idx="6660">
                  <c:v>3382.8532719999998</c:v>
                </c:pt>
                <c:pt idx="6661">
                  <c:v>3086.6450199999999</c:v>
                </c:pt>
                <c:pt idx="6662">
                  <c:v>2682.0420829999998</c:v>
                </c:pt>
                <c:pt idx="6663">
                  <c:v>2286.0420830000003</c:v>
                </c:pt>
                <c:pt idx="6664">
                  <c:v>1471.81836</c:v>
                </c:pt>
                <c:pt idx="6665">
                  <c:v>1012.517926</c:v>
                </c:pt>
                <c:pt idx="6666">
                  <c:v>669.5</c:v>
                </c:pt>
                <c:pt idx="6667">
                  <c:v>641.95834400000001</c:v>
                </c:pt>
                <c:pt idx="6668">
                  <c:v>592.04167200000006</c:v>
                </c:pt>
                <c:pt idx="6669">
                  <c:v>721.91665599999999</c:v>
                </c:pt>
                <c:pt idx="6670">
                  <c:v>844.79165599999999</c:v>
                </c:pt>
                <c:pt idx="6671">
                  <c:v>1056.4583440000001</c:v>
                </c:pt>
                <c:pt idx="6672">
                  <c:v>1445</c:v>
                </c:pt>
                <c:pt idx="6673">
                  <c:v>1755.3333130000001</c:v>
                </c:pt>
                <c:pt idx="6674">
                  <c:v>2202.3749389999998</c:v>
                </c:pt>
                <c:pt idx="6675">
                  <c:v>2386.8749389999998</c:v>
                </c:pt>
                <c:pt idx="6676">
                  <c:v>2885.875</c:v>
                </c:pt>
                <c:pt idx="6677">
                  <c:v>3176.970335</c:v>
                </c:pt>
                <c:pt idx="6678">
                  <c:v>3109.406352</c:v>
                </c:pt>
                <c:pt idx="6679">
                  <c:v>2910.9341669999999</c:v>
                </c:pt>
                <c:pt idx="6680">
                  <c:v>3241.101334</c:v>
                </c:pt>
                <c:pt idx="6681">
                  <c:v>3348.8720089999997</c:v>
                </c:pt>
                <c:pt idx="6682">
                  <c:v>3780.434647</c:v>
                </c:pt>
                <c:pt idx="6683">
                  <c:v>3882.1199040000001</c:v>
                </c:pt>
                <c:pt idx="6684">
                  <c:v>4491.6579889999994</c:v>
                </c:pt>
                <c:pt idx="6685">
                  <c:v>4471.1998899999999</c:v>
                </c:pt>
                <c:pt idx="6686">
                  <c:v>4460.3279419999999</c:v>
                </c:pt>
                <c:pt idx="6687">
                  <c:v>4398.8630220000005</c:v>
                </c:pt>
                <c:pt idx="6688">
                  <c:v>4394.8242489999993</c:v>
                </c:pt>
                <c:pt idx="6689">
                  <c:v>4206.0896640000001</c:v>
                </c:pt>
                <c:pt idx="6690">
                  <c:v>4118.7082520000004</c:v>
                </c:pt>
                <c:pt idx="6691">
                  <c:v>4346.625</c:v>
                </c:pt>
                <c:pt idx="6692">
                  <c:v>4068.3333130000001</c:v>
                </c:pt>
                <c:pt idx="6693">
                  <c:v>3984.7917480000001</c:v>
                </c:pt>
                <c:pt idx="6694">
                  <c:v>3567.9582519999999</c:v>
                </c:pt>
                <c:pt idx="6695">
                  <c:v>3320.0416869999999</c:v>
                </c:pt>
                <c:pt idx="6696">
                  <c:v>3004.6250920000002</c:v>
                </c:pt>
                <c:pt idx="6697">
                  <c:v>2787.9165800000001</c:v>
                </c:pt>
                <c:pt idx="6698">
                  <c:v>2529.9999079999998</c:v>
                </c:pt>
                <c:pt idx="6699">
                  <c:v>2114.583298</c:v>
                </c:pt>
                <c:pt idx="6700">
                  <c:v>1825.1666720000001</c:v>
                </c:pt>
                <c:pt idx="6701">
                  <c:v>1819.536707</c:v>
                </c:pt>
                <c:pt idx="6702">
                  <c:v>1514.8757820000001</c:v>
                </c:pt>
                <c:pt idx="6703">
                  <c:v>1853.1271440000003</c:v>
                </c:pt>
                <c:pt idx="6704">
                  <c:v>1767.178803</c:v>
                </c:pt>
                <c:pt idx="6705">
                  <c:v>1525.0016790000002</c:v>
                </c:pt>
                <c:pt idx="6706">
                  <c:v>1621.4620670000002</c:v>
                </c:pt>
                <c:pt idx="6707">
                  <c:v>1540.8153990000001</c:v>
                </c:pt>
                <c:pt idx="6708">
                  <c:v>1576.7366629999999</c:v>
                </c:pt>
                <c:pt idx="6709">
                  <c:v>1551.534592</c:v>
                </c:pt>
                <c:pt idx="6710">
                  <c:v>1570.1083060000001</c:v>
                </c:pt>
                <c:pt idx="6711">
                  <c:v>1323.773774</c:v>
                </c:pt>
                <c:pt idx="6712">
                  <c:v>1011.3220659999999</c:v>
                </c:pt>
                <c:pt idx="6713">
                  <c:v>625.97584400000005</c:v>
                </c:pt>
                <c:pt idx="6714">
                  <c:v>598.95834400000001</c:v>
                </c:pt>
                <c:pt idx="6715">
                  <c:v>753.20834400000001</c:v>
                </c:pt>
                <c:pt idx="6716">
                  <c:v>901.41665599999999</c:v>
                </c:pt>
                <c:pt idx="6717">
                  <c:v>938.70831299999998</c:v>
                </c:pt>
                <c:pt idx="6718">
                  <c:v>861.37496899999996</c:v>
                </c:pt>
                <c:pt idx="6719">
                  <c:v>849.75003100000004</c:v>
                </c:pt>
                <c:pt idx="6720">
                  <c:v>897.62496899999996</c:v>
                </c:pt>
                <c:pt idx="6721">
                  <c:v>905.95831299999998</c:v>
                </c:pt>
                <c:pt idx="6722">
                  <c:v>788.75</c:v>
                </c:pt>
                <c:pt idx="6723">
                  <c:v>747.79168800000002</c:v>
                </c:pt>
                <c:pt idx="6724">
                  <c:v>705.04165599999999</c:v>
                </c:pt>
                <c:pt idx="6725">
                  <c:v>586.440021</c:v>
                </c:pt>
                <c:pt idx="6726">
                  <c:v>375.76373899999999</c:v>
                </c:pt>
                <c:pt idx="6727">
                  <c:v>476.19833400000005</c:v>
                </c:pt>
                <c:pt idx="6728">
                  <c:v>632.66085099999998</c:v>
                </c:pt>
                <c:pt idx="6729">
                  <c:v>878.95711200000005</c:v>
                </c:pt>
                <c:pt idx="6730">
                  <c:v>1049.068726</c:v>
                </c:pt>
                <c:pt idx="6731">
                  <c:v>1144.8587249999998</c:v>
                </c:pt>
                <c:pt idx="6732">
                  <c:v>977.29042600000002</c:v>
                </c:pt>
                <c:pt idx="6733">
                  <c:v>740.58709599999997</c:v>
                </c:pt>
                <c:pt idx="6734">
                  <c:v>555.35125700000003</c:v>
                </c:pt>
                <c:pt idx="6735">
                  <c:v>483.20834400000001</c:v>
                </c:pt>
                <c:pt idx="6736">
                  <c:v>360.25291099999998</c:v>
                </c:pt>
                <c:pt idx="6737">
                  <c:v>202.78500400000001</c:v>
                </c:pt>
                <c:pt idx="6738">
                  <c:v>254.24999199999999</c:v>
                </c:pt>
                <c:pt idx="6739">
                  <c:v>464.91665599999999</c:v>
                </c:pt>
                <c:pt idx="6740">
                  <c:v>470.04165599999999</c:v>
                </c:pt>
                <c:pt idx="6741">
                  <c:v>547.20832799999994</c:v>
                </c:pt>
                <c:pt idx="6742">
                  <c:v>736.41665599999999</c:v>
                </c:pt>
                <c:pt idx="6743">
                  <c:v>726.375</c:v>
                </c:pt>
                <c:pt idx="6744">
                  <c:v>884.125</c:v>
                </c:pt>
                <c:pt idx="6745">
                  <c:v>897.25</c:v>
                </c:pt>
                <c:pt idx="6746">
                  <c:v>942.70834400000001</c:v>
                </c:pt>
                <c:pt idx="6747">
                  <c:v>1000.125</c:v>
                </c:pt>
                <c:pt idx="6748">
                  <c:v>944.29165599999999</c:v>
                </c:pt>
                <c:pt idx="6749">
                  <c:v>964.14253100000008</c:v>
                </c:pt>
                <c:pt idx="6750">
                  <c:v>906.44876999999997</c:v>
                </c:pt>
                <c:pt idx="6751">
                  <c:v>816.38874399999997</c:v>
                </c:pt>
                <c:pt idx="6752">
                  <c:v>805.62539600000002</c:v>
                </c:pt>
                <c:pt idx="6753">
                  <c:v>901.83249699999999</c:v>
                </c:pt>
                <c:pt idx="6754">
                  <c:v>1082.1562429999999</c:v>
                </c:pt>
                <c:pt idx="6755">
                  <c:v>937.92960500000004</c:v>
                </c:pt>
                <c:pt idx="6756">
                  <c:v>819.86039299999993</c:v>
                </c:pt>
                <c:pt idx="6757">
                  <c:v>674.33831499999997</c:v>
                </c:pt>
                <c:pt idx="6758">
                  <c:v>492.98582699999997</c:v>
                </c:pt>
                <c:pt idx="6759">
                  <c:v>406.37665500000003</c:v>
                </c:pt>
                <c:pt idx="6760">
                  <c:v>184.24541399999998</c:v>
                </c:pt>
                <c:pt idx="6761">
                  <c:v>76.661667999999992</c:v>
                </c:pt>
                <c:pt idx="6762">
                  <c:v>64.416668000000001</c:v>
                </c:pt>
                <c:pt idx="6763">
                  <c:v>52.75</c:v>
                </c:pt>
                <c:pt idx="6764">
                  <c:v>50.708332999999996</c:v>
                </c:pt>
                <c:pt idx="6765">
                  <c:v>89.374998000000005</c:v>
                </c:pt>
                <c:pt idx="6766">
                  <c:v>98.958334000000008</c:v>
                </c:pt>
                <c:pt idx="6767">
                  <c:v>164.74999600000001</c:v>
                </c:pt>
                <c:pt idx="6768">
                  <c:v>322.33333600000003</c:v>
                </c:pt>
                <c:pt idx="6769">
                  <c:v>392.33331999999996</c:v>
                </c:pt>
                <c:pt idx="6770">
                  <c:v>451.95834400000001</c:v>
                </c:pt>
                <c:pt idx="6771">
                  <c:v>544.41667200000006</c:v>
                </c:pt>
                <c:pt idx="6772">
                  <c:v>559.08332799999994</c:v>
                </c:pt>
                <c:pt idx="6773">
                  <c:v>678.44957299999999</c:v>
                </c:pt>
                <c:pt idx="6774">
                  <c:v>647.79833299999996</c:v>
                </c:pt>
                <c:pt idx="6775">
                  <c:v>873.25914699999998</c:v>
                </c:pt>
                <c:pt idx="6776">
                  <c:v>996.32960500000013</c:v>
                </c:pt>
                <c:pt idx="6777">
                  <c:v>1184.870392</c:v>
                </c:pt>
                <c:pt idx="6778">
                  <c:v>1353.493774</c:v>
                </c:pt>
                <c:pt idx="6779">
                  <c:v>1929.4558559999998</c:v>
                </c:pt>
                <c:pt idx="6780">
                  <c:v>2391.9771420000002</c:v>
                </c:pt>
                <c:pt idx="6781">
                  <c:v>2765.4153289999999</c:v>
                </c:pt>
                <c:pt idx="6782">
                  <c:v>2897.4941709999998</c:v>
                </c:pt>
                <c:pt idx="6783">
                  <c:v>2787.426704</c:v>
                </c:pt>
                <c:pt idx="6784">
                  <c:v>2522.8770640000002</c:v>
                </c:pt>
                <c:pt idx="6785">
                  <c:v>2656.8658739999996</c:v>
                </c:pt>
                <c:pt idx="6786">
                  <c:v>2780.1666260000002</c:v>
                </c:pt>
                <c:pt idx="6787">
                  <c:v>3218.9999389999998</c:v>
                </c:pt>
                <c:pt idx="6788">
                  <c:v>3300.25</c:v>
                </c:pt>
                <c:pt idx="6789">
                  <c:v>3477.1666260000002</c:v>
                </c:pt>
                <c:pt idx="6790">
                  <c:v>3616.7083739999998</c:v>
                </c:pt>
                <c:pt idx="6791">
                  <c:v>3420.7082519999999</c:v>
                </c:pt>
                <c:pt idx="6792">
                  <c:v>3587.8333739999998</c:v>
                </c:pt>
                <c:pt idx="6793">
                  <c:v>3561.8332519999999</c:v>
                </c:pt>
                <c:pt idx="6794">
                  <c:v>3563.333435</c:v>
                </c:pt>
                <c:pt idx="6795">
                  <c:v>3695.9167480000001</c:v>
                </c:pt>
                <c:pt idx="6796">
                  <c:v>3345.208435</c:v>
                </c:pt>
                <c:pt idx="6797">
                  <c:v>3811.9221039999998</c:v>
                </c:pt>
                <c:pt idx="6798">
                  <c:v>3736.683415</c:v>
                </c:pt>
                <c:pt idx="6799">
                  <c:v>3897.1024189999998</c:v>
                </c:pt>
                <c:pt idx="6800">
                  <c:v>4255.5716860000002</c:v>
                </c:pt>
                <c:pt idx="6801">
                  <c:v>4122.608749</c:v>
                </c:pt>
                <c:pt idx="6802">
                  <c:v>4170.0979159999997</c:v>
                </c:pt>
                <c:pt idx="6803">
                  <c:v>4238.6045839999997</c:v>
                </c:pt>
                <c:pt idx="6804">
                  <c:v>3797.8795169999999</c:v>
                </c:pt>
                <c:pt idx="6805">
                  <c:v>3818.8924559999996</c:v>
                </c:pt>
                <c:pt idx="6806">
                  <c:v>3966.1170039999997</c:v>
                </c:pt>
                <c:pt idx="6807">
                  <c:v>4235.9466250000005</c:v>
                </c:pt>
                <c:pt idx="6808">
                  <c:v>4111.1704559999998</c:v>
                </c:pt>
                <c:pt idx="6809">
                  <c:v>3807.8686279999997</c:v>
                </c:pt>
                <c:pt idx="6810">
                  <c:v>3600.25</c:v>
                </c:pt>
                <c:pt idx="6811">
                  <c:v>3634.6666260000002</c:v>
                </c:pt>
                <c:pt idx="6812">
                  <c:v>3393.7083739999998</c:v>
                </c:pt>
                <c:pt idx="6813">
                  <c:v>3408.8748779999996</c:v>
                </c:pt>
                <c:pt idx="6814">
                  <c:v>3531.4583739999998</c:v>
                </c:pt>
                <c:pt idx="6815">
                  <c:v>3761.6248779999996</c:v>
                </c:pt>
                <c:pt idx="6816">
                  <c:v>3679.4583130000001</c:v>
                </c:pt>
                <c:pt idx="6817">
                  <c:v>3872.2916260000002</c:v>
                </c:pt>
                <c:pt idx="6818">
                  <c:v>3818.7501220000004</c:v>
                </c:pt>
                <c:pt idx="6819">
                  <c:v>3804.2501220000004</c:v>
                </c:pt>
                <c:pt idx="6820">
                  <c:v>3910.0416260000002</c:v>
                </c:pt>
                <c:pt idx="6821">
                  <c:v>3892.9002949999995</c:v>
                </c:pt>
                <c:pt idx="6822">
                  <c:v>3756.6238720000006</c:v>
                </c:pt>
                <c:pt idx="6823">
                  <c:v>3781.568291</c:v>
                </c:pt>
                <c:pt idx="6824">
                  <c:v>4064.9926150000006</c:v>
                </c:pt>
                <c:pt idx="6825">
                  <c:v>4099.8913570000004</c:v>
                </c:pt>
                <c:pt idx="6826">
                  <c:v>4118.7220459999999</c:v>
                </c:pt>
                <c:pt idx="6827">
                  <c:v>4362.8434450000004</c:v>
                </c:pt>
                <c:pt idx="6828">
                  <c:v>4144.5604249999997</c:v>
                </c:pt>
                <c:pt idx="6829">
                  <c:v>3780.167786</c:v>
                </c:pt>
                <c:pt idx="6830">
                  <c:v>3314.8441159999998</c:v>
                </c:pt>
                <c:pt idx="6831">
                  <c:v>2678.6791380000004</c:v>
                </c:pt>
                <c:pt idx="6832">
                  <c:v>1953.2120659999998</c:v>
                </c:pt>
                <c:pt idx="6833">
                  <c:v>1326.0966969999999</c:v>
                </c:pt>
                <c:pt idx="6834">
                  <c:v>1119.208343</c:v>
                </c:pt>
                <c:pt idx="6835">
                  <c:v>1142.2916559999999</c:v>
                </c:pt>
                <c:pt idx="6836">
                  <c:v>1005.833313</c:v>
                </c:pt>
                <c:pt idx="6837">
                  <c:v>925.5</c:v>
                </c:pt>
                <c:pt idx="6838">
                  <c:v>725.5</c:v>
                </c:pt>
                <c:pt idx="6839">
                  <c:v>550.00001599999996</c:v>
                </c:pt>
                <c:pt idx="6840">
                  <c:v>540.25001599999996</c:v>
                </c:pt>
                <c:pt idx="6841">
                  <c:v>671.95832799999994</c:v>
                </c:pt>
                <c:pt idx="6842">
                  <c:v>1011.625031</c:v>
                </c:pt>
                <c:pt idx="6843">
                  <c:v>1488.208374</c:v>
                </c:pt>
                <c:pt idx="6844">
                  <c:v>1625.625</c:v>
                </c:pt>
                <c:pt idx="6845">
                  <c:v>1604.794126</c:v>
                </c:pt>
                <c:pt idx="6846">
                  <c:v>1879.3004169999999</c:v>
                </c:pt>
                <c:pt idx="6847">
                  <c:v>2372.0971450000002</c:v>
                </c:pt>
                <c:pt idx="6848">
                  <c:v>2689.035065</c:v>
                </c:pt>
                <c:pt idx="6849">
                  <c:v>2557.7966460000002</c:v>
                </c:pt>
                <c:pt idx="6850">
                  <c:v>2576.4992069999998</c:v>
                </c:pt>
                <c:pt idx="6851">
                  <c:v>2855.6441650000002</c:v>
                </c:pt>
                <c:pt idx="6852">
                  <c:v>3117.8409120000001</c:v>
                </c:pt>
                <c:pt idx="6853">
                  <c:v>3598.7063290000001</c:v>
                </c:pt>
                <c:pt idx="6854">
                  <c:v>3896.5663760000002</c:v>
                </c:pt>
                <c:pt idx="6855">
                  <c:v>3789.829483</c:v>
                </c:pt>
                <c:pt idx="6856">
                  <c:v>3604.2078970000002</c:v>
                </c:pt>
                <c:pt idx="6857">
                  <c:v>2880.7345829999999</c:v>
                </c:pt>
                <c:pt idx="6858">
                  <c:v>2477.6666869999999</c:v>
                </c:pt>
                <c:pt idx="6859">
                  <c:v>2543.5000610000002</c:v>
                </c:pt>
                <c:pt idx="6860">
                  <c:v>2830.6666260000002</c:v>
                </c:pt>
                <c:pt idx="6861">
                  <c:v>2710.4166869999999</c:v>
                </c:pt>
                <c:pt idx="6862">
                  <c:v>2372.7083130000001</c:v>
                </c:pt>
                <c:pt idx="6863">
                  <c:v>2244.0833130000001</c:v>
                </c:pt>
                <c:pt idx="6864">
                  <c:v>2341.6250610000002</c:v>
                </c:pt>
                <c:pt idx="6865">
                  <c:v>2082.2916869999999</c:v>
                </c:pt>
                <c:pt idx="6866">
                  <c:v>2426.1249389999998</c:v>
                </c:pt>
                <c:pt idx="6867">
                  <c:v>2546.7083130000001</c:v>
                </c:pt>
                <c:pt idx="6868">
                  <c:v>2690.9166869999999</c:v>
                </c:pt>
                <c:pt idx="6869">
                  <c:v>2888.1734150000002</c:v>
                </c:pt>
                <c:pt idx="6870">
                  <c:v>2941.6196440000003</c:v>
                </c:pt>
                <c:pt idx="6871">
                  <c:v>3307.5646630000001</c:v>
                </c:pt>
                <c:pt idx="6872">
                  <c:v>4352.945831</c:v>
                </c:pt>
                <c:pt idx="6873">
                  <c:v>4558.6336670000001</c:v>
                </c:pt>
                <c:pt idx="6874">
                  <c:v>4760.9113159999997</c:v>
                </c:pt>
                <c:pt idx="6875">
                  <c:v>4157.7504879999997</c:v>
                </c:pt>
                <c:pt idx="6876">
                  <c:v>3817.1049189999999</c:v>
                </c:pt>
                <c:pt idx="6877">
                  <c:v>3749.7100829999999</c:v>
                </c:pt>
                <c:pt idx="6878">
                  <c:v>3941.736206</c:v>
                </c:pt>
                <c:pt idx="6879">
                  <c:v>4112.8488159999997</c:v>
                </c:pt>
                <c:pt idx="6880">
                  <c:v>4498.6271669999996</c:v>
                </c:pt>
                <c:pt idx="6881">
                  <c:v>4199.7279570000001</c:v>
                </c:pt>
                <c:pt idx="6882">
                  <c:v>4092.9583739999998</c:v>
                </c:pt>
                <c:pt idx="6883">
                  <c:v>4171.9582520000004</c:v>
                </c:pt>
                <c:pt idx="6884">
                  <c:v>4060.4582519999999</c:v>
                </c:pt>
                <c:pt idx="6885">
                  <c:v>4001.5833130000001</c:v>
                </c:pt>
                <c:pt idx="6886">
                  <c:v>3989.4583130000001</c:v>
                </c:pt>
                <c:pt idx="6887">
                  <c:v>3828.9582519999999</c:v>
                </c:pt>
                <c:pt idx="6888">
                  <c:v>3857.6249389999998</c:v>
                </c:pt>
                <c:pt idx="6889">
                  <c:v>3657.5416869999999</c:v>
                </c:pt>
                <c:pt idx="6890">
                  <c:v>3951.2917480000001</c:v>
                </c:pt>
                <c:pt idx="6891">
                  <c:v>3961.75</c:v>
                </c:pt>
                <c:pt idx="6892">
                  <c:v>3941.8750610000002</c:v>
                </c:pt>
                <c:pt idx="6893">
                  <c:v>3935.2942480000002</c:v>
                </c:pt>
                <c:pt idx="6894">
                  <c:v>3615.349522</c:v>
                </c:pt>
                <c:pt idx="6895">
                  <c:v>3700.4073979999998</c:v>
                </c:pt>
                <c:pt idx="6896">
                  <c:v>4055.5929569999998</c:v>
                </c:pt>
                <c:pt idx="6897">
                  <c:v>3930.7283629999997</c:v>
                </c:pt>
                <c:pt idx="6898">
                  <c:v>4129.4463500000002</c:v>
                </c:pt>
                <c:pt idx="6899">
                  <c:v>4101.4861449999999</c:v>
                </c:pt>
                <c:pt idx="6900">
                  <c:v>3939.854065</c:v>
                </c:pt>
                <c:pt idx="6901">
                  <c:v>4059.4811399999999</c:v>
                </c:pt>
                <c:pt idx="6902">
                  <c:v>3732.4805299999998</c:v>
                </c:pt>
                <c:pt idx="6903">
                  <c:v>3878.3009030000003</c:v>
                </c:pt>
                <c:pt idx="6904">
                  <c:v>4004.6475829999999</c:v>
                </c:pt>
                <c:pt idx="6905">
                  <c:v>3579.5615449999996</c:v>
                </c:pt>
                <c:pt idx="6906">
                  <c:v>3203.625</c:v>
                </c:pt>
                <c:pt idx="6907">
                  <c:v>3339.3333739999998</c:v>
                </c:pt>
                <c:pt idx="6908">
                  <c:v>3008.125</c:v>
                </c:pt>
                <c:pt idx="6909">
                  <c:v>2960.9583739999998</c:v>
                </c:pt>
                <c:pt idx="6910">
                  <c:v>2748</c:v>
                </c:pt>
                <c:pt idx="6911">
                  <c:v>2750.125</c:v>
                </c:pt>
                <c:pt idx="6912">
                  <c:v>2680.9583739999998</c:v>
                </c:pt>
                <c:pt idx="6913">
                  <c:v>2625.1666260000002</c:v>
                </c:pt>
                <c:pt idx="6914">
                  <c:v>2463.3749389999998</c:v>
                </c:pt>
                <c:pt idx="6915">
                  <c:v>2398.5416260000002</c:v>
                </c:pt>
                <c:pt idx="6916">
                  <c:v>2380.6249389999998</c:v>
                </c:pt>
                <c:pt idx="6917">
                  <c:v>2202.3750610000002</c:v>
                </c:pt>
                <c:pt idx="6918">
                  <c:v>1901.1779369999999</c:v>
                </c:pt>
                <c:pt idx="6919">
                  <c:v>1922.184624</c:v>
                </c:pt>
                <c:pt idx="6920">
                  <c:v>2079.6566769999999</c:v>
                </c:pt>
                <c:pt idx="6921">
                  <c:v>2223.6883539999999</c:v>
                </c:pt>
                <c:pt idx="6922">
                  <c:v>2367.7062379999998</c:v>
                </c:pt>
                <c:pt idx="6923">
                  <c:v>2510.692078</c:v>
                </c:pt>
                <c:pt idx="6924">
                  <c:v>2252.7586970000002</c:v>
                </c:pt>
                <c:pt idx="6925">
                  <c:v>2057.529571</c:v>
                </c:pt>
                <c:pt idx="6926">
                  <c:v>1783.052948</c:v>
                </c:pt>
                <c:pt idx="6927">
                  <c:v>1446.011688</c:v>
                </c:pt>
                <c:pt idx="6928">
                  <c:v>967.78373799999997</c:v>
                </c:pt>
                <c:pt idx="6929">
                  <c:v>760.89540599999998</c:v>
                </c:pt>
                <c:pt idx="6930">
                  <c:v>782.16665599999999</c:v>
                </c:pt>
                <c:pt idx="6931">
                  <c:v>789.24998499999992</c:v>
                </c:pt>
                <c:pt idx="6932">
                  <c:v>824.95832799999994</c:v>
                </c:pt>
                <c:pt idx="6933">
                  <c:v>831.41668700000002</c:v>
                </c:pt>
                <c:pt idx="6934">
                  <c:v>748.24998499999992</c:v>
                </c:pt>
                <c:pt idx="6935">
                  <c:v>752.375</c:v>
                </c:pt>
                <c:pt idx="6936">
                  <c:v>896.04165699999999</c:v>
                </c:pt>
                <c:pt idx="6937">
                  <c:v>1019.875</c:v>
                </c:pt>
                <c:pt idx="6938">
                  <c:v>1086.250031</c:v>
                </c:pt>
                <c:pt idx="6939">
                  <c:v>1196.125</c:v>
                </c:pt>
                <c:pt idx="6940">
                  <c:v>1156.124969</c:v>
                </c:pt>
                <c:pt idx="6941">
                  <c:v>1228.3333440000001</c:v>
                </c:pt>
                <c:pt idx="6942">
                  <c:v>1150.2191559999999</c:v>
                </c:pt>
                <c:pt idx="6943">
                  <c:v>1204.964592</c:v>
                </c:pt>
                <c:pt idx="6944">
                  <c:v>1490.488785</c:v>
                </c:pt>
                <c:pt idx="6945">
                  <c:v>1700.4762570000003</c:v>
                </c:pt>
                <c:pt idx="6946">
                  <c:v>2022.557464</c:v>
                </c:pt>
                <c:pt idx="6947">
                  <c:v>2483.9745779999998</c:v>
                </c:pt>
                <c:pt idx="6948">
                  <c:v>2741.9617310000003</c:v>
                </c:pt>
                <c:pt idx="6949">
                  <c:v>2594.6858830000001</c:v>
                </c:pt>
                <c:pt idx="6950">
                  <c:v>2683.442078</c:v>
                </c:pt>
                <c:pt idx="6951">
                  <c:v>2436.7612610000001</c:v>
                </c:pt>
                <c:pt idx="6952">
                  <c:v>1980.985809</c:v>
                </c:pt>
                <c:pt idx="6953">
                  <c:v>1457.155833</c:v>
                </c:pt>
                <c:pt idx="6954">
                  <c:v>1394.2916559999999</c:v>
                </c:pt>
                <c:pt idx="6955">
                  <c:v>1493.9166869999999</c:v>
                </c:pt>
                <c:pt idx="6956">
                  <c:v>1504.4999699999998</c:v>
                </c:pt>
                <c:pt idx="6957">
                  <c:v>1468.75</c:v>
                </c:pt>
                <c:pt idx="6958">
                  <c:v>1473.3333440000001</c:v>
                </c:pt>
                <c:pt idx="6959">
                  <c:v>1445.708343</c:v>
                </c:pt>
                <c:pt idx="6960">
                  <c:v>1310.875031</c:v>
                </c:pt>
                <c:pt idx="6961">
                  <c:v>1100.916657</c:v>
                </c:pt>
                <c:pt idx="6962">
                  <c:v>820.79165599999999</c:v>
                </c:pt>
                <c:pt idx="6963">
                  <c:v>626.54168800000002</c:v>
                </c:pt>
                <c:pt idx="6964">
                  <c:v>382.125</c:v>
                </c:pt>
                <c:pt idx="6965">
                  <c:v>187.45832799999999</c:v>
                </c:pt>
                <c:pt idx="6966">
                  <c:v>136.17250100000001</c:v>
                </c:pt>
                <c:pt idx="6967">
                  <c:v>199.70791599999998</c:v>
                </c:pt>
                <c:pt idx="6968">
                  <c:v>425.59875499999998</c:v>
                </c:pt>
                <c:pt idx="6969">
                  <c:v>735.55666399999996</c:v>
                </c:pt>
                <c:pt idx="6970">
                  <c:v>984.59378100000004</c:v>
                </c:pt>
                <c:pt idx="6971">
                  <c:v>1129.8662409999999</c:v>
                </c:pt>
                <c:pt idx="6972">
                  <c:v>1141.6875</c:v>
                </c:pt>
                <c:pt idx="6973">
                  <c:v>1088.992493</c:v>
                </c:pt>
                <c:pt idx="6974">
                  <c:v>1099.480804</c:v>
                </c:pt>
                <c:pt idx="6975">
                  <c:v>1066.615417</c:v>
                </c:pt>
                <c:pt idx="6976">
                  <c:v>1110.349144</c:v>
                </c:pt>
                <c:pt idx="6977">
                  <c:v>1393.29502</c:v>
                </c:pt>
                <c:pt idx="6978">
                  <c:v>1956.6057929999999</c:v>
                </c:pt>
                <c:pt idx="6979">
                  <c:v>2307.3978959999999</c:v>
                </c:pt>
                <c:pt idx="6980">
                  <c:v>2685.5741670000002</c:v>
                </c:pt>
                <c:pt idx="6981">
                  <c:v>2778.9907930000004</c:v>
                </c:pt>
                <c:pt idx="6982">
                  <c:v>2986.7033329999999</c:v>
                </c:pt>
                <c:pt idx="6983">
                  <c:v>3174.1721239999997</c:v>
                </c:pt>
                <c:pt idx="6984">
                  <c:v>3257.177835</c:v>
                </c:pt>
                <c:pt idx="6985">
                  <c:v>3448.5169820000001</c:v>
                </c:pt>
                <c:pt idx="6986">
                  <c:v>3684.7986689999998</c:v>
                </c:pt>
                <c:pt idx="6987">
                  <c:v>4002.9236689999998</c:v>
                </c:pt>
                <c:pt idx="6988">
                  <c:v>4154.6736690000007</c:v>
                </c:pt>
                <c:pt idx="6989">
                  <c:v>4315.3413720000008</c:v>
                </c:pt>
                <c:pt idx="6990">
                  <c:v>4167.1962910000002</c:v>
                </c:pt>
                <c:pt idx="6991">
                  <c:v>4379.074705</c:v>
                </c:pt>
                <c:pt idx="6992">
                  <c:v>4678.7674180000004</c:v>
                </c:pt>
                <c:pt idx="6993">
                  <c:v>4505.5386279999993</c:v>
                </c:pt>
                <c:pt idx="6994">
                  <c:v>4403.658829</c:v>
                </c:pt>
                <c:pt idx="6995">
                  <c:v>4518.7700349999996</c:v>
                </c:pt>
                <c:pt idx="6996">
                  <c:v>4555.1650389999995</c:v>
                </c:pt>
                <c:pt idx="6997">
                  <c:v>4606.3070370000005</c:v>
                </c:pt>
                <c:pt idx="6998">
                  <c:v>4585.3300019999997</c:v>
                </c:pt>
                <c:pt idx="6999">
                  <c:v>4514.6266249999999</c:v>
                </c:pt>
                <c:pt idx="7000">
                  <c:v>4620.9715860000006</c:v>
                </c:pt>
                <c:pt idx="7001">
                  <c:v>4543.4812499999998</c:v>
                </c:pt>
                <c:pt idx="7002">
                  <c:v>4446.5771239999995</c:v>
                </c:pt>
                <c:pt idx="7003">
                  <c:v>4712.038211</c:v>
                </c:pt>
                <c:pt idx="7004">
                  <c:v>4674.299583</c:v>
                </c:pt>
                <c:pt idx="7005">
                  <c:v>4603.3424590000004</c:v>
                </c:pt>
                <c:pt idx="7006">
                  <c:v>4512.1487909999996</c:v>
                </c:pt>
                <c:pt idx="7007">
                  <c:v>4478.4924590000001</c:v>
                </c:pt>
                <c:pt idx="7008">
                  <c:v>4473.3409550000006</c:v>
                </c:pt>
                <c:pt idx="7009">
                  <c:v>4558.2707930000006</c:v>
                </c:pt>
                <c:pt idx="7010">
                  <c:v>4487.799207</c:v>
                </c:pt>
                <c:pt idx="7011">
                  <c:v>4469.215295</c:v>
                </c:pt>
                <c:pt idx="7012">
                  <c:v>4499.7987910000002</c:v>
                </c:pt>
                <c:pt idx="7013">
                  <c:v>4487.048374</c:v>
                </c:pt>
                <c:pt idx="7014">
                  <c:v>4286.4471240000003</c:v>
                </c:pt>
                <c:pt idx="7015">
                  <c:v>4554.2403149999991</c:v>
                </c:pt>
                <c:pt idx="7016">
                  <c:v>4880.9320829999997</c:v>
                </c:pt>
                <c:pt idx="7017">
                  <c:v>4695.257584</c:v>
                </c:pt>
                <c:pt idx="7018">
                  <c:v>4631.4416200000005</c:v>
                </c:pt>
                <c:pt idx="7019">
                  <c:v>4565.0645599999998</c:v>
                </c:pt>
                <c:pt idx="7020">
                  <c:v>4680.1662450000003</c:v>
                </c:pt>
                <c:pt idx="7021">
                  <c:v>4646.7252959999996</c:v>
                </c:pt>
                <c:pt idx="7022">
                  <c:v>4532.2467650000008</c:v>
                </c:pt>
                <c:pt idx="7023">
                  <c:v>4375.5391849999996</c:v>
                </c:pt>
                <c:pt idx="7024">
                  <c:v>4411.5996649999997</c:v>
                </c:pt>
                <c:pt idx="7025">
                  <c:v>4173.7384350000002</c:v>
                </c:pt>
                <c:pt idx="7026">
                  <c:v>3972.2354169999999</c:v>
                </c:pt>
                <c:pt idx="7027">
                  <c:v>4000.8828559999997</c:v>
                </c:pt>
                <c:pt idx="7028">
                  <c:v>3985.237063</c:v>
                </c:pt>
                <c:pt idx="7029">
                  <c:v>3985.5838309999999</c:v>
                </c:pt>
                <c:pt idx="7030">
                  <c:v>4029.1795830000001</c:v>
                </c:pt>
                <c:pt idx="7031">
                  <c:v>4117.5262300000004</c:v>
                </c:pt>
                <c:pt idx="7032">
                  <c:v>4174.3361890000006</c:v>
                </c:pt>
                <c:pt idx="7033">
                  <c:v>4209.4328350000005</c:v>
                </c:pt>
                <c:pt idx="7034">
                  <c:v>4167.0492680000007</c:v>
                </c:pt>
                <c:pt idx="7035">
                  <c:v>4205.3412500000004</c:v>
                </c:pt>
                <c:pt idx="7036">
                  <c:v>4160.5078760000006</c:v>
                </c:pt>
                <c:pt idx="7037">
                  <c:v>4073.7163720000003</c:v>
                </c:pt>
                <c:pt idx="7038">
                  <c:v>3843.2995219999998</c:v>
                </c:pt>
                <c:pt idx="7039">
                  <c:v>3939.4333739999997</c:v>
                </c:pt>
                <c:pt idx="7040">
                  <c:v>4141.832958</c:v>
                </c:pt>
                <c:pt idx="7041">
                  <c:v>3897.8087919999998</c:v>
                </c:pt>
                <c:pt idx="7042">
                  <c:v>3763.225876</c:v>
                </c:pt>
                <c:pt idx="7043">
                  <c:v>3685.759247</c:v>
                </c:pt>
                <c:pt idx="7044">
                  <c:v>3729.621216</c:v>
                </c:pt>
                <c:pt idx="7045">
                  <c:v>3564.762878</c:v>
                </c:pt>
                <c:pt idx="7046">
                  <c:v>3391.9284130000001</c:v>
                </c:pt>
                <c:pt idx="7047">
                  <c:v>3272.189961</c:v>
                </c:pt>
                <c:pt idx="7048">
                  <c:v>3221.5641460000002</c:v>
                </c:pt>
                <c:pt idx="7049">
                  <c:v>3114.267002</c:v>
                </c:pt>
                <c:pt idx="7050">
                  <c:v>2870.1990849999997</c:v>
                </c:pt>
                <c:pt idx="7051">
                  <c:v>2686.5412699999997</c:v>
                </c:pt>
                <c:pt idx="7052">
                  <c:v>2398.419543</c:v>
                </c:pt>
                <c:pt idx="7053">
                  <c:v>2137.0521440000002</c:v>
                </c:pt>
                <c:pt idx="7054">
                  <c:v>1928.1467070000001</c:v>
                </c:pt>
                <c:pt idx="7055">
                  <c:v>2127.2024999999999</c:v>
                </c:pt>
                <c:pt idx="7056">
                  <c:v>2125.4199800000001</c:v>
                </c:pt>
                <c:pt idx="7057">
                  <c:v>2027.1441259999999</c:v>
                </c:pt>
                <c:pt idx="7058">
                  <c:v>1857.924207</c:v>
                </c:pt>
                <c:pt idx="7059">
                  <c:v>1743.5912499999999</c:v>
                </c:pt>
                <c:pt idx="7060">
                  <c:v>1787.299207</c:v>
                </c:pt>
                <c:pt idx="7061">
                  <c:v>1849.2575199999999</c:v>
                </c:pt>
                <c:pt idx="7062">
                  <c:v>1772.9479369999999</c:v>
                </c:pt>
                <c:pt idx="7063">
                  <c:v>2013.3978960000002</c:v>
                </c:pt>
                <c:pt idx="7064">
                  <c:v>2129.4391329999999</c:v>
                </c:pt>
                <c:pt idx="7065">
                  <c:v>2063.4321290000003</c:v>
                </c:pt>
                <c:pt idx="7066">
                  <c:v>1973.7321009999998</c:v>
                </c:pt>
                <c:pt idx="7067">
                  <c:v>1770.7979129999999</c:v>
                </c:pt>
                <c:pt idx="7068">
                  <c:v>1442.463287</c:v>
                </c:pt>
                <c:pt idx="7069">
                  <c:v>1588.64212</c:v>
                </c:pt>
                <c:pt idx="7070">
                  <c:v>1643.4670640000002</c:v>
                </c:pt>
                <c:pt idx="7071">
                  <c:v>1646.753731</c:v>
                </c:pt>
                <c:pt idx="7072">
                  <c:v>1681.9246039999998</c:v>
                </c:pt>
                <c:pt idx="7073">
                  <c:v>1659.4266869999999</c:v>
                </c:pt>
                <c:pt idx="7074">
                  <c:v>1606.5991670000001</c:v>
                </c:pt>
                <c:pt idx="7075">
                  <c:v>1639.2420830000001</c:v>
                </c:pt>
                <c:pt idx="7076">
                  <c:v>1678.099594</c:v>
                </c:pt>
                <c:pt idx="7077">
                  <c:v>1603.6128960000001</c:v>
                </c:pt>
                <c:pt idx="7078">
                  <c:v>1747.7403960000001</c:v>
                </c:pt>
                <c:pt idx="7079">
                  <c:v>1743.60502</c:v>
                </c:pt>
                <c:pt idx="7080">
                  <c:v>1683.162063</c:v>
                </c:pt>
                <c:pt idx="7081">
                  <c:v>1637.850833</c:v>
                </c:pt>
                <c:pt idx="7082">
                  <c:v>1756.0066259999999</c:v>
                </c:pt>
                <c:pt idx="7083">
                  <c:v>1803.1321039999998</c:v>
                </c:pt>
                <c:pt idx="7084">
                  <c:v>1680.2570429999998</c:v>
                </c:pt>
                <c:pt idx="7085">
                  <c:v>1648.590833</c:v>
                </c:pt>
                <c:pt idx="7086">
                  <c:v>1380.8866869999999</c:v>
                </c:pt>
                <c:pt idx="7087">
                  <c:v>1403.2800010000001</c:v>
                </c:pt>
                <c:pt idx="7088">
                  <c:v>1310.219613</c:v>
                </c:pt>
                <c:pt idx="7089">
                  <c:v>1369.7891539999998</c:v>
                </c:pt>
                <c:pt idx="7090">
                  <c:v>1510.7516479999999</c:v>
                </c:pt>
                <c:pt idx="7091">
                  <c:v>1599.1645819999999</c:v>
                </c:pt>
                <c:pt idx="7092">
                  <c:v>1574.1153869999998</c:v>
                </c:pt>
                <c:pt idx="7093">
                  <c:v>1302.3291629999999</c:v>
                </c:pt>
                <c:pt idx="7094">
                  <c:v>904.53999300000009</c:v>
                </c:pt>
                <c:pt idx="7095">
                  <c:v>508.61206800000002</c:v>
                </c:pt>
                <c:pt idx="7096">
                  <c:v>244.73999799999999</c:v>
                </c:pt>
                <c:pt idx="7097">
                  <c:v>152.94708600000001</c:v>
                </c:pt>
                <c:pt idx="7098">
                  <c:v>68.792916000000005</c:v>
                </c:pt>
                <c:pt idx="7099">
                  <c:v>93.194166999999993</c:v>
                </c:pt>
                <c:pt idx="7100">
                  <c:v>92.050836000000004</c:v>
                </c:pt>
                <c:pt idx="7101">
                  <c:v>140.66542000000001</c:v>
                </c:pt>
                <c:pt idx="7102">
                  <c:v>163.93833500000002</c:v>
                </c:pt>
                <c:pt idx="7103">
                  <c:v>208.96333100000001</c:v>
                </c:pt>
                <c:pt idx="7104">
                  <c:v>211.94833299999999</c:v>
                </c:pt>
                <c:pt idx="7105">
                  <c:v>251.68207799999999</c:v>
                </c:pt>
                <c:pt idx="7106">
                  <c:v>379.00750499999998</c:v>
                </c:pt>
                <c:pt idx="7107">
                  <c:v>588.29956199999992</c:v>
                </c:pt>
                <c:pt idx="7108">
                  <c:v>794.382521</c:v>
                </c:pt>
                <c:pt idx="7109">
                  <c:v>1115.8829369999999</c:v>
                </c:pt>
                <c:pt idx="7110">
                  <c:v>1238.6225199999999</c:v>
                </c:pt>
                <c:pt idx="7111">
                  <c:v>1701.2166869999999</c:v>
                </c:pt>
                <c:pt idx="7112">
                  <c:v>2290.8846049999997</c:v>
                </c:pt>
                <c:pt idx="7113">
                  <c:v>2760.8421169999997</c:v>
                </c:pt>
                <c:pt idx="7114">
                  <c:v>3028.4565889999999</c:v>
                </c:pt>
                <c:pt idx="7115">
                  <c:v>3343.8450469999998</c:v>
                </c:pt>
                <c:pt idx="7116">
                  <c:v>3464.665497</c:v>
                </c:pt>
                <c:pt idx="7117">
                  <c:v>3671.5201190000002</c:v>
                </c:pt>
                <c:pt idx="7118">
                  <c:v>3770.434917</c:v>
                </c:pt>
                <c:pt idx="7119">
                  <c:v>3777.9307119999994</c:v>
                </c:pt>
                <c:pt idx="7120">
                  <c:v>3891.4004169999998</c:v>
                </c:pt>
                <c:pt idx="7121">
                  <c:v>3780.5833739999998</c:v>
                </c:pt>
                <c:pt idx="7122">
                  <c:v>3669.708435</c:v>
                </c:pt>
                <c:pt idx="7123">
                  <c:v>3745.5832519999999</c:v>
                </c:pt>
                <c:pt idx="7124">
                  <c:v>3615.5416869999999</c:v>
                </c:pt>
                <c:pt idx="7125">
                  <c:v>3558.9167480000001</c:v>
                </c:pt>
                <c:pt idx="7126">
                  <c:v>3598.166565</c:v>
                </c:pt>
                <c:pt idx="7127">
                  <c:v>3626.333435</c:v>
                </c:pt>
                <c:pt idx="7128">
                  <c:v>3436.2916869999999</c:v>
                </c:pt>
                <c:pt idx="7129">
                  <c:v>3429.6250610000002</c:v>
                </c:pt>
                <c:pt idx="7130">
                  <c:v>3433.8332519999999</c:v>
                </c:pt>
                <c:pt idx="7131">
                  <c:v>3530.1667480000001</c:v>
                </c:pt>
                <c:pt idx="7132">
                  <c:v>3549.2498779999996</c:v>
                </c:pt>
                <c:pt idx="7133">
                  <c:v>3485.7916260000002</c:v>
                </c:pt>
                <c:pt idx="7134">
                  <c:v>3313.6576220000002</c:v>
                </c:pt>
                <c:pt idx="7135">
                  <c:v>3401.9042480000003</c:v>
                </c:pt>
                <c:pt idx="7136">
                  <c:v>3645.2997050000004</c:v>
                </c:pt>
                <c:pt idx="7137">
                  <c:v>3661.4887090000002</c:v>
                </c:pt>
                <c:pt idx="7138">
                  <c:v>3549.5840840000001</c:v>
                </c:pt>
                <c:pt idx="7139">
                  <c:v>3540.7333759999997</c:v>
                </c:pt>
                <c:pt idx="7140">
                  <c:v>3493.9958339999998</c:v>
                </c:pt>
                <c:pt idx="7141">
                  <c:v>3356.8370059999997</c:v>
                </c:pt>
                <c:pt idx="7142">
                  <c:v>3170.9259190000002</c:v>
                </c:pt>
                <c:pt idx="7143">
                  <c:v>2973.0849760000001</c:v>
                </c:pt>
                <c:pt idx="7144">
                  <c:v>2857.91498</c:v>
                </c:pt>
                <c:pt idx="7145">
                  <c:v>2809.3749389999998</c:v>
                </c:pt>
                <c:pt idx="7146">
                  <c:v>2772.5</c:v>
                </c:pt>
                <c:pt idx="7147">
                  <c:v>2813.2916260000002</c:v>
                </c:pt>
                <c:pt idx="7148">
                  <c:v>2686.6666260000002</c:v>
                </c:pt>
                <c:pt idx="7149">
                  <c:v>2517.0416869999999</c:v>
                </c:pt>
                <c:pt idx="7150">
                  <c:v>2469.4583130000001</c:v>
                </c:pt>
                <c:pt idx="7151">
                  <c:v>2533.7500610000002</c:v>
                </c:pt>
                <c:pt idx="7152">
                  <c:v>2428.0833739999998</c:v>
                </c:pt>
                <c:pt idx="7153">
                  <c:v>2317.375</c:v>
                </c:pt>
                <c:pt idx="7154">
                  <c:v>2247.1250610000002</c:v>
                </c:pt>
                <c:pt idx="7155">
                  <c:v>2286.6249389999998</c:v>
                </c:pt>
                <c:pt idx="7156">
                  <c:v>2258.5000610000002</c:v>
                </c:pt>
                <c:pt idx="7157">
                  <c:v>2227.5416869999999</c:v>
                </c:pt>
                <c:pt idx="7158">
                  <c:v>1967.6500610000003</c:v>
                </c:pt>
                <c:pt idx="7159">
                  <c:v>2083.4391059999998</c:v>
                </c:pt>
                <c:pt idx="7160">
                  <c:v>2348.8520619999999</c:v>
                </c:pt>
                <c:pt idx="7161">
                  <c:v>2167.4857709999997</c:v>
                </c:pt>
                <c:pt idx="7162">
                  <c:v>2022.7258609999999</c:v>
                </c:pt>
                <c:pt idx="7163">
                  <c:v>1849.59375</c:v>
                </c:pt>
                <c:pt idx="7164">
                  <c:v>1648.1212459999999</c:v>
                </c:pt>
                <c:pt idx="7165">
                  <c:v>1564.7828980000002</c:v>
                </c:pt>
                <c:pt idx="7166">
                  <c:v>1403.432114</c:v>
                </c:pt>
                <c:pt idx="7167">
                  <c:v>1270.49128</c:v>
                </c:pt>
                <c:pt idx="7168">
                  <c:v>1238.2537600000001</c:v>
                </c:pt>
                <c:pt idx="7169">
                  <c:v>1180.2083440000001</c:v>
                </c:pt>
                <c:pt idx="7170">
                  <c:v>1294.625</c:v>
                </c:pt>
                <c:pt idx="7171">
                  <c:v>1389.125</c:v>
                </c:pt>
                <c:pt idx="7172">
                  <c:v>1394.7775199999999</c:v>
                </c:pt>
                <c:pt idx="7173">
                  <c:v>1232.4508330000001</c:v>
                </c:pt>
                <c:pt idx="7174">
                  <c:v>994.79333399999996</c:v>
                </c:pt>
                <c:pt idx="7175">
                  <c:v>911.75</c:v>
                </c:pt>
                <c:pt idx="7176">
                  <c:v>870.75</c:v>
                </c:pt>
                <c:pt idx="7177">
                  <c:v>960.29168700000002</c:v>
                </c:pt>
                <c:pt idx="7178">
                  <c:v>932.12503100000004</c:v>
                </c:pt>
                <c:pt idx="7179">
                  <c:v>965.16668700000002</c:v>
                </c:pt>
                <c:pt idx="7180">
                  <c:v>987.29165599999999</c:v>
                </c:pt>
                <c:pt idx="7181">
                  <c:v>1121.3333130000001</c:v>
                </c:pt>
                <c:pt idx="7182">
                  <c:v>1077.27873</c:v>
                </c:pt>
                <c:pt idx="7183">
                  <c:v>1227.0487499999999</c:v>
                </c:pt>
                <c:pt idx="7184">
                  <c:v>1344.2216679999999</c:v>
                </c:pt>
                <c:pt idx="7185">
                  <c:v>1301.2187270000002</c:v>
                </c:pt>
                <c:pt idx="7186">
                  <c:v>1381.820831</c:v>
                </c:pt>
                <c:pt idx="7187">
                  <c:v>1506.888367</c:v>
                </c:pt>
                <c:pt idx="7188">
                  <c:v>1523.5687399999999</c:v>
                </c:pt>
                <c:pt idx="7189">
                  <c:v>1489.7870779999998</c:v>
                </c:pt>
                <c:pt idx="7190">
                  <c:v>1445.734138</c:v>
                </c:pt>
                <c:pt idx="7191">
                  <c:v>1380.6162300000001</c:v>
                </c:pt>
                <c:pt idx="7192">
                  <c:v>1359.79123</c:v>
                </c:pt>
                <c:pt idx="7193">
                  <c:v>1502.25</c:v>
                </c:pt>
                <c:pt idx="7194">
                  <c:v>1598.7083130000001</c:v>
                </c:pt>
                <c:pt idx="7195">
                  <c:v>1717.125</c:v>
                </c:pt>
                <c:pt idx="7196">
                  <c:v>1662.458374</c:v>
                </c:pt>
                <c:pt idx="7197">
                  <c:v>1729.75</c:v>
                </c:pt>
                <c:pt idx="7198">
                  <c:v>1592</c:v>
                </c:pt>
                <c:pt idx="7199">
                  <c:v>1529.75</c:v>
                </c:pt>
                <c:pt idx="7200">
                  <c:v>1461.375</c:v>
                </c:pt>
                <c:pt idx="7201">
                  <c:v>1481.7916869999999</c:v>
                </c:pt>
                <c:pt idx="7202">
                  <c:v>1500.125</c:v>
                </c:pt>
                <c:pt idx="7203">
                  <c:v>1555.208374</c:v>
                </c:pt>
                <c:pt idx="7204">
                  <c:v>1592.5</c:v>
                </c:pt>
                <c:pt idx="7205">
                  <c:v>1556.5833130000001</c:v>
                </c:pt>
                <c:pt idx="7206">
                  <c:v>1528.1512699999998</c:v>
                </c:pt>
                <c:pt idx="7207">
                  <c:v>1553.802917</c:v>
                </c:pt>
                <c:pt idx="7208">
                  <c:v>1798.4695630000001</c:v>
                </c:pt>
                <c:pt idx="7209">
                  <c:v>1852.940018</c:v>
                </c:pt>
                <c:pt idx="7210">
                  <c:v>2009.397903</c:v>
                </c:pt>
                <c:pt idx="7211">
                  <c:v>2184.4254000000001</c:v>
                </c:pt>
                <c:pt idx="7212">
                  <c:v>2223.3921049999999</c:v>
                </c:pt>
                <c:pt idx="7213">
                  <c:v>2310.1591490000001</c:v>
                </c:pt>
                <c:pt idx="7214">
                  <c:v>2272.512436</c:v>
                </c:pt>
                <c:pt idx="7215">
                  <c:v>2232.2346039999998</c:v>
                </c:pt>
                <c:pt idx="7216">
                  <c:v>2327.5633739999998</c:v>
                </c:pt>
                <c:pt idx="7217">
                  <c:v>2541.7916869999999</c:v>
                </c:pt>
                <c:pt idx="7218">
                  <c:v>2659.5</c:v>
                </c:pt>
                <c:pt idx="7219">
                  <c:v>2932.875</c:v>
                </c:pt>
                <c:pt idx="7220">
                  <c:v>3021.5</c:v>
                </c:pt>
                <c:pt idx="7221">
                  <c:v>3139.7083739999998</c:v>
                </c:pt>
                <c:pt idx="7222">
                  <c:v>3214.7083739999998</c:v>
                </c:pt>
                <c:pt idx="7223">
                  <c:v>3344.1666260000002</c:v>
                </c:pt>
                <c:pt idx="7224">
                  <c:v>3363.5416260000002</c:v>
                </c:pt>
                <c:pt idx="7225">
                  <c:v>3537.125</c:v>
                </c:pt>
                <c:pt idx="7226">
                  <c:v>3552.833435</c:v>
                </c:pt>
                <c:pt idx="7227">
                  <c:v>3546.125</c:v>
                </c:pt>
                <c:pt idx="7228">
                  <c:v>2900.375</c:v>
                </c:pt>
                <c:pt idx="7229">
                  <c:v>3107.2917480000001</c:v>
                </c:pt>
                <c:pt idx="7230">
                  <c:v>3004.2449799999999</c:v>
                </c:pt>
                <c:pt idx="7231">
                  <c:v>3152.4124999999999</c:v>
                </c:pt>
                <c:pt idx="7232">
                  <c:v>3462.2179160000001</c:v>
                </c:pt>
                <c:pt idx="7233">
                  <c:v>3775.3899379999998</c:v>
                </c:pt>
                <c:pt idx="7234">
                  <c:v>3149.3157499999998</c:v>
                </c:pt>
                <c:pt idx="7235">
                  <c:v>3055.5474239999999</c:v>
                </c:pt>
                <c:pt idx="7236">
                  <c:v>2975.6461639999998</c:v>
                </c:pt>
                <c:pt idx="7237">
                  <c:v>3120.3057250000002</c:v>
                </c:pt>
                <c:pt idx="7238">
                  <c:v>3297.384689</c:v>
                </c:pt>
                <c:pt idx="7239">
                  <c:v>2962.7379000000001</c:v>
                </c:pt>
                <c:pt idx="7240">
                  <c:v>2683.4858130000002</c:v>
                </c:pt>
                <c:pt idx="7241">
                  <c:v>2419.6250610000002</c:v>
                </c:pt>
                <c:pt idx="7242">
                  <c:v>2313.9166869999999</c:v>
                </c:pt>
                <c:pt idx="7243">
                  <c:v>2279.0417480000001</c:v>
                </c:pt>
                <c:pt idx="7244">
                  <c:v>2147.8333130000001</c:v>
                </c:pt>
                <c:pt idx="7245">
                  <c:v>1943.7083130000001</c:v>
                </c:pt>
                <c:pt idx="7246">
                  <c:v>1924.666626</c:v>
                </c:pt>
                <c:pt idx="7247">
                  <c:v>1660.625</c:v>
                </c:pt>
                <c:pt idx="7248">
                  <c:v>1570.6666869999999</c:v>
                </c:pt>
                <c:pt idx="7249">
                  <c:v>1724.0416869999999</c:v>
                </c:pt>
                <c:pt idx="7250">
                  <c:v>1806.7083130000001</c:v>
                </c:pt>
                <c:pt idx="7251">
                  <c:v>2054.0416260000002</c:v>
                </c:pt>
                <c:pt idx="7252">
                  <c:v>2182.1249389999998</c:v>
                </c:pt>
                <c:pt idx="7253">
                  <c:v>2219.25</c:v>
                </c:pt>
                <c:pt idx="7254">
                  <c:v>2500.9758539999998</c:v>
                </c:pt>
                <c:pt idx="7255">
                  <c:v>3104.71</c:v>
                </c:pt>
                <c:pt idx="7256">
                  <c:v>3741.8536679999997</c:v>
                </c:pt>
                <c:pt idx="7257">
                  <c:v>3990.3096620000001</c:v>
                </c:pt>
                <c:pt idx="7258">
                  <c:v>4266.3750300000002</c:v>
                </c:pt>
                <c:pt idx="7259">
                  <c:v>4542.825073</c:v>
                </c:pt>
                <c:pt idx="7260">
                  <c:v>4563.4982300000001</c:v>
                </c:pt>
                <c:pt idx="7261">
                  <c:v>4588.6524959999997</c:v>
                </c:pt>
                <c:pt idx="7262">
                  <c:v>4306.7421569999997</c:v>
                </c:pt>
                <c:pt idx="7263">
                  <c:v>3812.9775850000001</c:v>
                </c:pt>
                <c:pt idx="7264">
                  <c:v>2955.605</c:v>
                </c:pt>
                <c:pt idx="7265">
                  <c:v>2006.5416869999999</c:v>
                </c:pt>
                <c:pt idx="7266">
                  <c:v>1386.2083130000001</c:v>
                </c:pt>
                <c:pt idx="7267">
                  <c:v>1055.7916869999999</c:v>
                </c:pt>
                <c:pt idx="7268">
                  <c:v>883.33331199999998</c:v>
                </c:pt>
                <c:pt idx="7269">
                  <c:v>545.04167200000006</c:v>
                </c:pt>
                <c:pt idx="7270">
                  <c:v>571.33332799999994</c:v>
                </c:pt>
                <c:pt idx="7271">
                  <c:v>763.625</c:v>
                </c:pt>
                <c:pt idx="7272">
                  <c:v>942.45834400000001</c:v>
                </c:pt>
                <c:pt idx="7273">
                  <c:v>1317.875</c:v>
                </c:pt>
                <c:pt idx="7274">
                  <c:v>1599.9583130000001</c:v>
                </c:pt>
                <c:pt idx="7275">
                  <c:v>1781.541626</c:v>
                </c:pt>
                <c:pt idx="7276">
                  <c:v>1847.4999389999998</c:v>
                </c:pt>
                <c:pt idx="7277">
                  <c:v>1961.7083130000001</c:v>
                </c:pt>
                <c:pt idx="7278">
                  <c:v>1955.5987699999998</c:v>
                </c:pt>
                <c:pt idx="7279">
                  <c:v>2090.854167</c:v>
                </c:pt>
                <c:pt idx="7280">
                  <c:v>2354.9428559999997</c:v>
                </c:pt>
                <c:pt idx="7281">
                  <c:v>2398.9441449999999</c:v>
                </c:pt>
                <c:pt idx="7282">
                  <c:v>2327.3950199999999</c:v>
                </c:pt>
                <c:pt idx="7283">
                  <c:v>2536.543686</c:v>
                </c:pt>
                <c:pt idx="7284">
                  <c:v>2516.3770450000002</c:v>
                </c:pt>
                <c:pt idx="7285">
                  <c:v>2678.1437679999999</c:v>
                </c:pt>
                <c:pt idx="7286">
                  <c:v>2756.8196109999999</c:v>
                </c:pt>
                <c:pt idx="7287">
                  <c:v>2386.769577</c:v>
                </c:pt>
                <c:pt idx="7288">
                  <c:v>1927.7671049999999</c:v>
                </c:pt>
                <c:pt idx="7289">
                  <c:v>1732.7083130000001</c:v>
                </c:pt>
                <c:pt idx="7290">
                  <c:v>1437.958374</c:v>
                </c:pt>
                <c:pt idx="7291">
                  <c:v>1251</c:v>
                </c:pt>
                <c:pt idx="7292">
                  <c:v>1042.208343</c:v>
                </c:pt>
                <c:pt idx="7293">
                  <c:v>837.625</c:v>
                </c:pt>
                <c:pt idx="7294">
                  <c:v>638.66668800000002</c:v>
                </c:pt>
                <c:pt idx="7295">
                  <c:v>592.00001599999996</c:v>
                </c:pt>
                <c:pt idx="7296">
                  <c:v>458.54167200000001</c:v>
                </c:pt>
                <c:pt idx="7297">
                  <c:v>362.91665599999999</c:v>
                </c:pt>
                <c:pt idx="7298">
                  <c:v>332.29166800000002</c:v>
                </c:pt>
                <c:pt idx="7299">
                  <c:v>329</c:v>
                </c:pt>
                <c:pt idx="7300">
                  <c:v>500.49998399999998</c:v>
                </c:pt>
                <c:pt idx="7301">
                  <c:v>692.50001599999996</c:v>
                </c:pt>
                <c:pt idx="7302">
                  <c:v>1024.133333</c:v>
                </c:pt>
                <c:pt idx="7303">
                  <c:v>1331.3004369999999</c:v>
                </c:pt>
                <c:pt idx="7304">
                  <c:v>1662.6308140000001</c:v>
                </c:pt>
                <c:pt idx="7305">
                  <c:v>1867.002502</c:v>
                </c:pt>
                <c:pt idx="7306">
                  <c:v>1982.000442</c:v>
                </c:pt>
                <c:pt idx="7307">
                  <c:v>2330.6945650000002</c:v>
                </c:pt>
                <c:pt idx="7308">
                  <c:v>2657.5416410000003</c:v>
                </c:pt>
                <c:pt idx="7309">
                  <c:v>2895.807922</c:v>
                </c:pt>
                <c:pt idx="7310">
                  <c:v>3057.7704389999999</c:v>
                </c:pt>
                <c:pt idx="7311">
                  <c:v>3254.2257519999998</c:v>
                </c:pt>
                <c:pt idx="7312">
                  <c:v>3428.8982930000002</c:v>
                </c:pt>
                <c:pt idx="7313">
                  <c:v>3481.8748779999996</c:v>
                </c:pt>
                <c:pt idx="7314">
                  <c:v>3412.9761279999998</c:v>
                </c:pt>
                <c:pt idx="7315">
                  <c:v>3405.3333739999998</c:v>
                </c:pt>
                <c:pt idx="7316">
                  <c:v>3188.9998779999996</c:v>
                </c:pt>
                <c:pt idx="7317">
                  <c:v>3045.9583739999998</c:v>
                </c:pt>
                <c:pt idx="7318">
                  <c:v>3036.125</c:v>
                </c:pt>
                <c:pt idx="7319">
                  <c:v>2971.1666260000002</c:v>
                </c:pt>
                <c:pt idx="7320">
                  <c:v>2955.875</c:v>
                </c:pt>
                <c:pt idx="7321">
                  <c:v>2966.4167480000001</c:v>
                </c:pt>
                <c:pt idx="7322">
                  <c:v>2822.7083739999998</c:v>
                </c:pt>
                <c:pt idx="7323">
                  <c:v>2725.8333130000001</c:v>
                </c:pt>
                <c:pt idx="7324">
                  <c:v>2546.6666869999999</c:v>
                </c:pt>
                <c:pt idx="7325">
                  <c:v>2332.8333130000001</c:v>
                </c:pt>
                <c:pt idx="7326">
                  <c:v>2102.8678559999998</c:v>
                </c:pt>
                <c:pt idx="7327">
                  <c:v>2290.9329170000001</c:v>
                </c:pt>
                <c:pt idx="7328">
                  <c:v>2630.82962</c:v>
                </c:pt>
                <c:pt idx="7329">
                  <c:v>2956.9588160000003</c:v>
                </c:pt>
                <c:pt idx="7330">
                  <c:v>3271.445831</c:v>
                </c:pt>
                <c:pt idx="7331">
                  <c:v>3527.6900019999998</c:v>
                </c:pt>
                <c:pt idx="7332">
                  <c:v>3749.6451190000002</c:v>
                </c:pt>
                <c:pt idx="7333">
                  <c:v>3952.6773759999996</c:v>
                </c:pt>
                <c:pt idx="7334">
                  <c:v>3989.1829599999996</c:v>
                </c:pt>
                <c:pt idx="7335">
                  <c:v>3985.3640439999995</c:v>
                </c:pt>
                <c:pt idx="7336">
                  <c:v>3909.245872</c:v>
                </c:pt>
                <c:pt idx="7337">
                  <c:v>3901.8333739999998</c:v>
                </c:pt>
                <c:pt idx="7338">
                  <c:v>3890.1667480000001</c:v>
                </c:pt>
                <c:pt idx="7339">
                  <c:v>4079.5417480000001</c:v>
                </c:pt>
                <c:pt idx="7340">
                  <c:v>3976.7082519999999</c:v>
                </c:pt>
                <c:pt idx="7341">
                  <c:v>3928.791565</c:v>
                </c:pt>
                <c:pt idx="7342">
                  <c:v>3783.3751220000004</c:v>
                </c:pt>
                <c:pt idx="7343">
                  <c:v>3678.9583739999998</c:v>
                </c:pt>
                <c:pt idx="7344">
                  <c:v>3747.0416260000002</c:v>
                </c:pt>
                <c:pt idx="7345">
                  <c:v>3592.8333739999998</c:v>
                </c:pt>
                <c:pt idx="7346">
                  <c:v>3353.7083739999998</c:v>
                </c:pt>
                <c:pt idx="7347">
                  <c:v>3123.4166260000002</c:v>
                </c:pt>
                <c:pt idx="7348">
                  <c:v>3013.2083739999998</c:v>
                </c:pt>
                <c:pt idx="7349">
                  <c:v>2798.4586690000001</c:v>
                </c:pt>
                <c:pt idx="7350">
                  <c:v>2626.7291460000001</c:v>
                </c:pt>
                <c:pt idx="7351">
                  <c:v>2928.9436689999998</c:v>
                </c:pt>
                <c:pt idx="7352">
                  <c:v>3041.929165</c:v>
                </c:pt>
                <c:pt idx="7353">
                  <c:v>3127.4332890000001</c:v>
                </c:pt>
                <c:pt idx="7354">
                  <c:v>3414.9988250000001</c:v>
                </c:pt>
                <c:pt idx="7355">
                  <c:v>3533.2820889999998</c:v>
                </c:pt>
                <c:pt idx="7356">
                  <c:v>3366.0933990000003</c:v>
                </c:pt>
                <c:pt idx="7357">
                  <c:v>3333.701767</c:v>
                </c:pt>
                <c:pt idx="7358">
                  <c:v>3272.9517519999999</c:v>
                </c:pt>
                <c:pt idx="7359">
                  <c:v>3170.29538</c:v>
                </c:pt>
                <c:pt idx="7360">
                  <c:v>3029.282917</c:v>
                </c:pt>
                <c:pt idx="7361">
                  <c:v>2974.2083739999998</c:v>
                </c:pt>
                <c:pt idx="7362">
                  <c:v>2631.6666869999999</c:v>
                </c:pt>
                <c:pt idx="7363">
                  <c:v>2899.7083130000001</c:v>
                </c:pt>
                <c:pt idx="7364">
                  <c:v>2839.6666869999999</c:v>
                </c:pt>
                <c:pt idx="7365">
                  <c:v>2431.3333739999998</c:v>
                </c:pt>
                <c:pt idx="7366">
                  <c:v>2406.5416260000002</c:v>
                </c:pt>
                <c:pt idx="7367">
                  <c:v>2388.5833739999998</c:v>
                </c:pt>
                <c:pt idx="7368">
                  <c:v>2093.4583739999998</c:v>
                </c:pt>
                <c:pt idx="7369">
                  <c:v>2134.3750610000002</c:v>
                </c:pt>
                <c:pt idx="7370">
                  <c:v>2045.1666869999999</c:v>
                </c:pt>
                <c:pt idx="7371">
                  <c:v>2018.1666869999999</c:v>
                </c:pt>
                <c:pt idx="7372">
                  <c:v>2132.1249389999998</c:v>
                </c:pt>
                <c:pt idx="7373">
                  <c:v>2212.9179369999997</c:v>
                </c:pt>
                <c:pt idx="7374">
                  <c:v>2115.9575409999998</c:v>
                </c:pt>
                <c:pt idx="7375">
                  <c:v>2082.119604</c:v>
                </c:pt>
                <c:pt idx="7376">
                  <c:v>2159.5758739999997</c:v>
                </c:pt>
                <c:pt idx="7377">
                  <c:v>2024.2049790000001</c:v>
                </c:pt>
                <c:pt idx="7378">
                  <c:v>2056.5645289999998</c:v>
                </c:pt>
                <c:pt idx="7379">
                  <c:v>2097.46785</c:v>
                </c:pt>
                <c:pt idx="7380">
                  <c:v>2112.6708530000001</c:v>
                </c:pt>
                <c:pt idx="7381">
                  <c:v>2038.1333770000001</c:v>
                </c:pt>
                <c:pt idx="7382">
                  <c:v>1963.4949800000002</c:v>
                </c:pt>
                <c:pt idx="7383">
                  <c:v>1809.812897</c:v>
                </c:pt>
                <c:pt idx="7384">
                  <c:v>1932.5387089999999</c:v>
                </c:pt>
                <c:pt idx="7385">
                  <c:v>1991.1249389999998</c:v>
                </c:pt>
                <c:pt idx="7386">
                  <c:v>2272.7917480000001</c:v>
                </c:pt>
                <c:pt idx="7387">
                  <c:v>2408.0833130000001</c:v>
                </c:pt>
                <c:pt idx="7388">
                  <c:v>2425.2916260000002</c:v>
                </c:pt>
                <c:pt idx="7389">
                  <c:v>2499.4166260000002</c:v>
                </c:pt>
                <c:pt idx="7390">
                  <c:v>2427.625</c:v>
                </c:pt>
                <c:pt idx="7391">
                  <c:v>2474.5</c:v>
                </c:pt>
                <c:pt idx="7392">
                  <c:v>2547.75</c:v>
                </c:pt>
                <c:pt idx="7393">
                  <c:v>2579.75</c:v>
                </c:pt>
                <c:pt idx="7394">
                  <c:v>2497</c:v>
                </c:pt>
                <c:pt idx="7395">
                  <c:v>2473.375</c:v>
                </c:pt>
                <c:pt idx="7396">
                  <c:v>2214.9166869999999</c:v>
                </c:pt>
                <c:pt idx="7397">
                  <c:v>2077.918709</c:v>
                </c:pt>
                <c:pt idx="7398">
                  <c:v>1916.5245219999997</c:v>
                </c:pt>
                <c:pt idx="7399">
                  <c:v>1914.9949800000002</c:v>
                </c:pt>
                <c:pt idx="7400">
                  <c:v>1919.7333950000002</c:v>
                </c:pt>
                <c:pt idx="7401">
                  <c:v>1515.1904139999999</c:v>
                </c:pt>
                <c:pt idx="7402">
                  <c:v>1439.924561</c:v>
                </c:pt>
                <c:pt idx="7403">
                  <c:v>1420.894119</c:v>
                </c:pt>
                <c:pt idx="7404">
                  <c:v>1242.6462399999998</c:v>
                </c:pt>
                <c:pt idx="7405">
                  <c:v>931.89917000000003</c:v>
                </c:pt>
                <c:pt idx="7406">
                  <c:v>714.60627099999999</c:v>
                </c:pt>
                <c:pt idx="7407">
                  <c:v>561.798316</c:v>
                </c:pt>
                <c:pt idx="7408">
                  <c:v>502.904583</c:v>
                </c:pt>
                <c:pt idx="7409">
                  <c:v>468.45834400000001</c:v>
                </c:pt>
                <c:pt idx="7410">
                  <c:v>499.29167200000001</c:v>
                </c:pt>
                <c:pt idx="7411">
                  <c:v>552.79168800000002</c:v>
                </c:pt>
                <c:pt idx="7412">
                  <c:v>428.16667200000001</c:v>
                </c:pt>
                <c:pt idx="7413">
                  <c:v>306.70833199999998</c:v>
                </c:pt>
                <c:pt idx="7414">
                  <c:v>298.458324</c:v>
                </c:pt>
                <c:pt idx="7415">
                  <c:v>318.83334400000001</c:v>
                </c:pt>
                <c:pt idx="7416">
                  <c:v>358.66667200000001</c:v>
                </c:pt>
                <c:pt idx="7417">
                  <c:v>407.66667200000001</c:v>
                </c:pt>
                <c:pt idx="7418">
                  <c:v>908.20831299999998</c:v>
                </c:pt>
                <c:pt idx="7419">
                  <c:v>1024.375</c:v>
                </c:pt>
                <c:pt idx="7420">
                  <c:v>1042.7916869999999</c:v>
                </c:pt>
                <c:pt idx="7421">
                  <c:v>1220.7103960000002</c:v>
                </c:pt>
                <c:pt idx="7422">
                  <c:v>1440.5029570000002</c:v>
                </c:pt>
                <c:pt idx="7423">
                  <c:v>1779.5874800000001</c:v>
                </c:pt>
                <c:pt idx="7424">
                  <c:v>1907.762123</c:v>
                </c:pt>
                <c:pt idx="7425">
                  <c:v>1970.3728489999999</c:v>
                </c:pt>
                <c:pt idx="7426">
                  <c:v>1961.3608399999998</c:v>
                </c:pt>
                <c:pt idx="7427">
                  <c:v>2193.2112120000002</c:v>
                </c:pt>
                <c:pt idx="7428">
                  <c:v>2386.949615</c:v>
                </c:pt>
                <c:pt idx="7429">
                  <c:v>2176.1170959999999</c:v>
                </c:pt>
                <c:pt idx="7430">
                  <c:v>1543.0533760000001</c:v>
                </c:pt>
                <c:pt idx="7431">
                  <c:v>1111.7158509999999</c:v>
                </c:pt>
                <c:pt idx="7432">
                  <c:v>804.52085299999999</c:v>
                </c:pt>
                <c:pt idx="7433">
                  <c:v>649.29751599999997</c:v>
                </c:pt>
                <c:pt idx="7434">
                  <c:v>625.88498900000002</c:v>
                </c:pt>
                <c:pt idx="7435">
                  <c:v>583.99291700000003</c:v>
                </c:pt>
                <c:pt idx="7436">
                  <c:v>652.40043299999991</c:v>
                </c:pt>
                <c:pt idx="7437">
                  <c:v>868.29625999999996</c:v>
                </c:pt>
                <c:pt idx="7438">
                  <c:v>828.05461400000002</c:v>
                </c:pt>
                <c:pt idx="7439">
                  <c:v>923.214969</c:v>
                </c:pt>
                <c:pt idx="7440">
                  <c:v>793.79331300000001</c:v>
                </c:pt>
                <c:pt idx="7441">
                  <c:v>867.312094</c:v>
                </c:pt>
                <c:pt idx="7442">
                  <c:v>815.54876100000001</c:v>
                </c:pt>
                <c:pt idx="7443">
                  <c:v>841.54876100000001</c:v>
                </c:pt>
                <c:pt idx="7444">
                  <c:v>811.965417</c:v>
                </c:pt>
                <c:pt idx="7445">
                  <c:v>703.42667700000004</c:v>
                </c:pt>
                <c:pt idx="7446">
                  <c:v>774.82376099999999</c:v>
                </c:pt>
                <c:pt idx="7447">
                  <c:v>930.976677</c:v>
                </c:pt>
                <c:pt idx="7448">
                  <c:v>1032.5591589999999</c:v>
                </c:pt>
                <c:pt idx="7449">
                  <c:v>1102.3829040000001</c:v>
                </c:pt>
                <c:pt idx="7450">
                  <c:v>1012.4983219999999</c:v>
                </c:pt>
                <c:pt idx="7451">
                  <c:v>1159.1412339999999</c:v>
                </c:pt>
                <c:pt idx="7452">
                  <c:v>1216.6912540000001</c:v>
                </c:pt>
                <c:pt idx="7453">
                  <c:v>1303.241669</c:v>
                </c:pt>
                <c:pt idx="7454">
                  <c:v>1301.0079349999999</c:v>
                </c:pt>
                <c:pt idx="7455">
                  <c:v>1423.279587</c:v>
                </c:pt>
                <c:pt idx="7456">
                  <c:v>1403.4008740000002</c:v>
                </c:pt>
                <c:pt idx="7457">
                  <c:v>1444.4583130000001</c:v>
                </c:pt>
                <c:pt idx="7458">
                  <c:v>1550.75</c:v>
                </c:pt>
                <c:pt idx="7459">
                  <c:v>1500.75</c:v>
                </c:pt>
                <c:pt idx="7460">
                  <c:v>1276.875</c:v>
                </c:pt>
                <c:pt idx="7461">
                  <c:v>1256.3333130000001</c:v>
                </c:pt>
                <c:pt idx="7462">
                  <c:v>979.79168700000002</c:v>
                </c:pt>
                <c:pt idx="7463">
                  <c:v>1182.2083130000001</c:v>
                </c:pt>
                <c:pt idx="7464">
                  <c:v>1247.2916869999999</c:v>
                </c:pt>
                <c:pt idx="7465">
                  <c:v>1225</c:v>
                </c:pt>
                <c:pt idx="7466">
                  <c:v>1239.791626</c:v>
                </c:pt>
                <c:pt idx="7467">
                  <c:v>1296.0833130000001</c:v>
                </c:pt>
                <c:pt idx="7468">
                  <c:v>1278.0416559999999</c:v>
                </c:pt>
                <c:pt idx="7469">
                  <c:v>1226.3370630000002</c:v>
                </c:pt>
                <c:pt idx="7470">
                  <c:v>1113.10123</c:v>
                </c:pt>
                <c:pt idx="7471">
                  <c:v>1309.051209</c:v>
                </c:pt>
                <c:pt idx="7472">
                  <c:v>1276.6820640000001</c:v>
                </c:pt>
                <c:pt idx="7473">
                  <c:v>1406.120408</c:v>
                </c:pt>
                <c:pt idx="7474">
                  <c:v>1358.983796</c:v>
                </c:pt>
                <c:pt idx="7475">
                  <c:v>1533.2821039999999</c:v>
                </c:pt>
                <c:pt idx="7476">
                  <c:v>1417.5025329999999</c:v>
                </c:pt>
                <c:pt idx="7477">
                  <c:v>1298.2025160000001</c:v>
                </c:pt>
                <c:pt idx="7478">
                  <c:v>1261.7937630000001</c:v>
                </c:pt>
                <c:pt idx="7479">
                  <c:v>1059.9633410000001</c:v>
                </c:pt>
                <c:pt idx="7480">
                  <c:v>872.71666700000003</c:v>
                </c:pt>
                <c:pt idx="7481">
                  <c:v>1257.541626</c:v>
                </c:pt>
                <c:pt idx="7482">
                  <c:v>1718.125</c:v>
                </c:pt>
                <c:pt idx="7483">
                  <c:v>2188.5</c:v>
                </c:pt>
                <c:pt idx="7484">
                  <c:v>2686.0416869999999</c:v>
                </c:pt>
                <c:pt idx="7485">
                  <c:v>3068.0416869999999</c:v>
                </c:pt>
                <c:pt idx="7486">
                  <c:v>3486.7501220000004</c:v>
                </c:pt>
                <c:pt idx="7487">
                  <c:v>3546.25</c:v>
                </c:pt>
                <c:pt idx="7488">
                  <c:v>3021.2082519999999</c:v>
                </c:pt>
                <c:pt idx="7489">
                  <c:v>2533.5833739999998</c:v>
                </c:pt>
                <c:pt idx="7490">
                  <c:v>1957.3333130000001</c:v>
                </c:pt>
                <c:pt idx="7491">
                  <c:v>1316.7083440000001</c:v>
                </c:pt>
                <c:pt idx="7492">
                  <c:v>858.5</c:v>
                </c:pt>
                <c:pt idx="7493">
                  <c:v>644.00374999999997</c:v>
                </c:pt>
                <c:pt idx="7494">
                  <c:v>510.17625500000003</c:v>
                </c:pt>
                <c:pt idx="7495">
                  <c:v>430.510831</c:v>
                </c:pt>
                <c:pt idx="7496">
                  <c:v>381.00666100000001</c:v>
                </c:pt>
                <c:pt idx="7497">
                  <c:v>319.28499599999998</c:v>
                </c:pt>
                <c:pt idx="7498">
                  <c:v>282.33666199999999</c:v>
                </c:pt>
                <c:pt idx="7499">
                  <c:v>218.72625299999999</c:v>
                </c:pt>
                <c:pt idx="7500">
                  <c:v>252.20166499999999</c:v>
                </c:pt>
                <c:pt idx="7501">
                  <c:v>257.04916800000001</c:v>
                </c:pt>
                <c:pt idx="7502">
                  <c:v>239.92709000000002</c:v>
                </c:pt>
                <c:pt idx="7503">
                  <c:v>193.028751</c:v>
                </c:pt>
                <c:pt idx="7504">
                  <c:v>116.99957999999999</c:v>
                </c:pt>
                <c:pt idx="7505">
                  <c:v>229.916664</c:v>
                </c:pt>
                <c:pt idx="7506">
                  <c:v>350</c:v>
                </c:pt>
                <c:pt idx="7507">
                  <c:v>454.5</c:v>
                </c:pt>
                <c:pt idx="7508">
                  <c:v>738.58334400000001</c:v>
                </c:pt>
                <c:pt idx="7509">
                  <c:v>1120.874969</c:v>
                </c:pt>
                <c:pt idx="7510">
                  <c:v>1417.75</c:v>
                </c:pt>
                <c:pt idx="7511">
                  <c:v>1536.7083130000001</c:v>
                </c:pt>
                <c:pt idx="7512">
                  <c:v>1359.1666869999999</c:v>
                </c:pt>
                <c:pt idx="7513">
                  <c:v>1181.833359</c:v>
                </c:pt>
                <c:pt idx="7514">
                  <c:v>1043.958359</c:v>
                </c:pt>
                <c:pt idx="7515">
                  <c:v>897.33332799999994</c:v>
                </c:pt>
                <c:pt idx="7516">
                  <c:v>825.87501500000008</c:v>
                </c:pt>
                <c:pt idx="7517">
                  <c:v>836.837896</c:v>
                </c:pt>
                <c:pt idx="7518">
                  <c:v>811.967895</c:v>
                </c:pt>
                <c:pt idx="7519">
                  <c:v>847.43665599999997</c:v>
                </c:pt>
                <c:pt idx="7520">
                  <c:v>952.64747899999998</c:v>
                </c:pt>
                <c:pt idx="7521">
                  <c:v>827.16540499999996</c:v>
                </c:pt>
                <c:pt idx="7522">
                  <c:v>868.09873900000002</c:v>
                </c:pt>
                <c:pt idx="7523">
                  <c:v>812.25707999999997</c:v>
                </c:pt>
                <c:pt idx="7524">
                  <c:v>1002.497513</c:v>
                </c:pt>
                <c:pt idx="7525">
                  <c:v>912.91082699999993</c:v>
                </c:pt>
                <c:pt idx="7526">
                  <c:v>846.077088</c:v>
                </c:pt>
                <c:pt idx="7527">
                  <c:v>847.45874800000001</c:v>
                </c:pt>
                <c:pt idx="7528">
                  <c:v>929.12457399999994</c:v>
                </c:pt>
                <c:pt idx="7529">
                  <c:v>904.20831299999998</c:v>
                </c:pt>
                <c:pt idx="7530">
                  <c:v>781.83334400000001</c:v>
                </c:pt>
                <c:pt idx="7531">
                  <c:v>755.58334400000001</c:v>
                </c:pt>
                <c:pt idx="7532">
                  <c:v>648.83334400000001</c:v>
                </c:pt>
                <c:pt idx="7533">
                  <c:v>603.24998400000004</c:v>
                </c:pt>
                <c:pt idx="7534">
                  <c:v>608.66665599999999</c:v>
                </c:pt>
                <c:pt idx="7535">
                  <c:v>520.75</c:v>
                </c:pt>
                <c:pt idx="7536">
                  <c:v>419.29165599999999</c:v>
                </c:pt>
                <c:pt idx="7537">
                  <c:v>265.66666399999997</c:v>
                </c:pt>
                <c:pt idx="7538">
                  <c:v>152.875</c:v>
                </c:pt>
                <c:pt idx="7539">
                  <c:v>135.041664</c:v>
                </c:pt>
                <c:pt idx="7540">
                  <c:v>125.708336</c:v>
                </c:pt>
                <c:pt idx="7541">
                  <c:v>184.46291099999999</c:v>
                </c:pt>
                <c:pt idx="7542">
                  <c:v>194.42624699999999</c:v>
                </c:pt>
                <c:pt idx="7543">
                  <c:v>234.60666900000001</c:v>
                </c:pt>
                <c:pt idx="7544">
                  <c:v>361.86792000000003</c:v>
                </c:pt>
                <c:pt idx="7545">
                  <c:v>382.92834499999998</c:v>
                </c:pt>
                <c:pt idx="7546">
                  <c:v>405.56083699999999</c:v>
                </c:pt>
                <c:pt idx="7547">
                  <c:v>384.13584100000003</c:v>
                </c:pt>
                <c:pt idx="7548">
                  <c:v>384.901251</c:v>
                </c:pt>
                <c:pt idx="7549">
                  <c:v>352.61084600000004</c:v>
                </c:pt>
                <c:pt idx="7550">
                  <c:v>304.20416299999999</c:v>
                </c:pt>
                <c:pt idx="7551">
                  <c:v>211.09167300000001</c:v>
                </c:pt>
                <c:pt idx="7552">
                  <c:v>180.19875100000002</c:v>
                </c:pt>
                <c:pt idx="7553">
                  <c:v>171.5</c:v>
                </c:pt>
                <c:pt idx="7554">
                  <c:v>149.625</c:v>
                </c:pt>
                <c:pt idx="7555">
                  <c:v>157.45832799999999</c:v>
                </c:pt>
                <c:pt idx="7556">
                  <c:v>137.875</c:v>
                </c:pt>
                <c:pt idx="7557">
                  <c:v>123.083332</c:v>
                </c:pt>
                <c:pt idx="7558">
                  <c:v>133.333336</c:v>
                </c:pt>
                <c:pt idx="7559">
                  <c:v>124.166668</c:v>
                </c:pt>
                <c:pt idx="7560">
                  <c:v>106.875</c:v>
                </c:pt>
                <c:pt idx="7561">
                  <c:v>150.125</c:v>
                </c:pt>
                <c:pt idx="7562">
                  <c:v>131.83332999999999</c:v>
                </c:pt>
                <c:pt idx="7563">
                  <c:v>136.83333199999998</c:v>
                </c:pt>
                <c:pt idx="7564">
                  <c:v>146.45833199999998</c:v>
                </c:pt>
                <c:pt idx="7565">
                  <c:v>194.88042099999998</c:v>
                </c:pt>
                <c:pt idx="7566">
                  <c:v>227.96792300000001</c:v>
                </c:pt>
                <c:pt idx="7567">
                  <c:v>221.53292500000001</c:v>
                </c:pt>
                <c:pt idx="7568">
                  <c:v>249.89083299999999</c:v>
                </c:pt>
                <c:pt idx="7569">
                  <c:v>331.20873999999998</c:v>
                </c:pt>
                <c:pt idx="7570">
                  <c:v>356.06417099999999</c:v>
                </c:pt>
                <c:pt idx="7571">
                  <c:v>384.28375300000005</c:v>
                </c:pt>
                <c:pt idx="7572">
                  <c:v>345.04791299999999</c:v>
                </c:pt>
                <c:pt idx="7573">
                  <c:v>358.337086</c:v>
                </c:pt>
                <c:pt idx="7574">
                  <c:v>294.063335</c:v>
                </c:pt>
                <c:pt idx="7575">
                  <c:v>205.00166300000001</c:v>
                </c:pt>
                <c:pt idx="7576">
                  <c:v>68.318747999999999</c:v>
                </c:pt>
                <c:pt idx="7577">
                  <c:v>71.708336000000003</c:v>
                </c:pt>
                <c:pt idx="7578">
                  <c:v>86.25</c:v>
                </c:pt>
                <c:pt idx="7579">
                  <c:v>59.749998999999995</c:v>
                </c:pt>
                <c:pt idx="7580">
                  <c:v>65.458336000000003</c:v>
                </c:pt>
                <c:pt idx="7581">
                  <c:v>64</c:v>
                </c:pt>
                <c:pt idx="7582">
                  <c:v>47.916665999999999</c:v>
                </c:pt>
                <c:pt idx="7583">
                  <c:v>63.791665999999999</c:v>
                </c:pt>
                <c:pt idx="7584">
                  <c:v>36.541665999999999</c:v>
                </c:pt>
                <c:pt idx="7585">
                  <c:v>43.833335000000005</c:v>
                </c:pt>
                <c:pt idx="7586">
                  <c:v>56.041665999999999</c:v>
                </c:pt>
                <c:pt idx="7587">
                  <c:v>97.375001999999995</c:v>
                </c:pt>
                <c:pt idx="7588">
                  <c:v>142.41666800000002</c:v>
                </c:pt>
                <c:pt idx="7589">
                  <c:v>194.17291399999999</c:v>
                </c:pt>
                <c:pt idx="7590">
                  <c:v>247.55124699999999</c:v>
                </c:pt>
                <c:pt idx="7591">
                  <c:v>419.43915599999997</c:v>
                </c:pt>
                <c:pt idx="7592">
                  <c:v>583.20831800000008</c:v>
                </c:pt>
                <c:pt idx="7593">
                  <c:v>758.03626299999996</c:v>
                </c:pt>
                <c:pt idx="7594">
                  <c:v>927.78874199999996</c:v>
                </c:pt>
                <c:pt idx="7595">
                  <c:v>1456.2216799999999</c:v>
                </c:pt>
                <c:pt idx="7596">
                  <c:v>1887.8103940000001</c:v>
                </c:pt>
                <c:pt idx="7597">
                  <c:v>2332.7803800000002</c:v>
                </c:pt>
                <c:pt idx="7598">
                  <c:v>2524.7704319999998</c:v>
                </c:pt>
                <c:pt idx="7599">
                  <c:v>2844.032541</c:v>
                </c:pt>
                <c:pt idx="7600">
                  <c:v>3361.0416260000002</c:v>
                </c:pt>
                <c:pt idx="7601">
                  <c:v>3586.6667480000001</c:v>
                </c:pt>
                <c:pt idx="7602">
                  <c:v>3829.0416260000002</c:v>
                </c:pt>
                <c:pt idx="7603">
                  <c:v>4119.375</c:v>
                </c:pt>
                <c:pt idx="7604">
                  <c:v>3988.5001220000004</c:v>
                </c:pt>
                <c:pt idx="7605">
                  <c:v>3758.9167480000001</c:v>
                </c:pt>
                <c:pt idx="7606">
                  <c:v>3445.9166869999999</c:v>
                </c:pt>
                <c:pt idx="7607">
                  <c:v>2983.6666869999999</c:v>
                </c:pt>
                <c:pt idx="7608">
                  <c:v>3040.5416869999999</c:v>
                </c:pt>
                <c:pt idx="7609">
                  <c:v>3177.1667480000001</c:v>
                </c:pt>
                <c:pt idx="7610">
                  <c:v>3102.4166869999999</c:v>
                </c:pt>
                <c:pt idx="7611">
                  <c:v>3099</c:v>
                </c:pt>
                <c:pt idx="7612">
                  <c:v>3046.4167480000001</c:v>
                </c:pt>
                <c:pt idx="7613">
                  <c:v>3176.2563110000001</c:v>
                </c:pt>
                <c:pt idx="7614">
                  <c:v>3105.9678349999999</c:v>
                </c:pt>
                <c:pt idx="7615">
                  <c:v>3269.0053149999999</c:v>
                </c:pt>
                <c:pt idx="7616">
                  <c:v>3570.8416870000001</c:v>
                </c:pt>
                <c:pt idx="7617">
                  <c:v>3244.408833</c:v>
                </c:pt>
                <c:pt idx="7618">
                  <c:v>2901.4361879999997</c:v>
                </c:pt>
                <c:pt idx="7619">
                  <c:v>2790.3324809999999</c:v>
                </c:pt>
                <c:pt idx="7620">
                  <c:v>2844.349213</c:v>
                </c:pt>
                <c:pt idx="7621">
                  <c:v>2827.4171069999998</c:v>
                </c:pt>
                <c:pt idx="7622">
                  <c:v>2727.8637699999999</c:v>
                </c:pt>
                <c:pt idx="7623">
                  <c:v>2691.5488110000001</c:v>
                </c:pt>
                <c:pt idx="7624">
                  <c:v>2720.120437</c:v>
                </c:pt>
                <c:pt idx="7625">
                  <c:v>2643.9583739999998</c:v>
                </c:pt>
                <c:pt idx="7626">
                  <c:v>2505.3333130000001</c:v>
                </c:pt>
                <c:pt idx="7627">
                  <c:v>2439.5</c:v>
                </c:pt>
                <c:pt idx="7628">
                  <c:v>2093.0416869999999</c:v>
                </c:pt>
                <c:pt idx="7629">
                  <c:v>1858.4583130000001</c:v>
                </c:pt>
                <c:pt idx="7630">
                  <c:v>1662.7083130000001</c:v>
                </c:pt>
                <c:pt idx="7631">
                  <c:v>1592.0833130000001</c:v>
                </c:pt>
                <c:pt idx="7632">
                  <c:v>1322.416626</c:v>
                </c:pt>
                <c:pt idx="7633">
                  <c:v>1221.7916869999999</c:v>
                </c:pt>
                <c:pt idx="7634">
                  <c:v>1023.666657</c:v>
                </c:pt>
                <c:pt idx="7635">
                  <c:v>793.08331199999998</c:v>
                </c:pt>
                <c:pt idx="7636">
                  <c:v>589.83332799999994</c:v>
                </c:pt>
                <c:pt idx="7637">
                  <c:v>415.25626600000004</c:v>
                </c:pt>
                <c:pt idx="7638">
                  <c:v>298.80124699999999</c:v>
                </c:pt>
                <c:pt idx="7639">
                  <c:v>225.564583</c:v>
                </c:pt>
                <c:pt idx="7640">
                  <c:v>193.16375600000001</c:v>
                </c:pt>
                <c:pt idx="7641">
                  <c:v>219.105423</c:v>
                </c:pt>
                <c:pt idx="7642">
                  <c:v>298.34207900000001</c:v>
                </c:pt>
                <c:pt idx="7643">
                  <c:v>368.76708600000001</c:v>
                </c:pt>
                <c:pt idx="7644">
                  <c:v>350.939167</c:v>
                </c:pt>
                <c:pt idx="7645">
                  <c:v>252.745834</c:v>
                </c:pt>
                <c:pt idx="7646">
                  <c:v>240.029999</c:v>
                </c:pt>
                <c:pt idx="7647">
                  <c:v>352.65624500000001</c:v>
                </c:pt>
                <c:pt idx="7648">
                  <c:v>666.28790600000002</c:v>
                </c:pt>
                <c:pt idx="7649">
                  <c:v>965.45831299999998</c:v>
                </c:pt>
                <c:pt idx="7650">
                  <c:v>1187.666626</c:v>
                </c:pt>
                <c:pt idx="7651">
                  <c:v>1370.5416869999999</c:v>
                </c:pt>
                <c:pt idx="7652">
                  <c:v>1481.3333130000001</c:v>
                </c:pt>
                <c:pt idx="7653">
                  <c:v>1623.2916869999999</c:v>
                </c:pt>
                <c:pt idx="7654">
                  <c:v>1721.9166869999999</c:v>
                </c:pt>
                <c:pt idx="7655">
                  <c:v>1946.583374</c:v>
                </c:pt>
                <c:pt idx="7656">
                  <c:v>2060.0416260000002</c:v>
                </c:pt>
                <c:pt idx="7657">
                  <c:v>2443.4166260000002</c:v>
                </c:pt>
                <c:pt idx="7658">
                  <c:v>2542.75</c:v>
                </c:pt>
                <c:pt idx="7659">
                  <c:v>2575.4999389999998</c:v>
                </c:pt>
                <c:pt idx="7660">
                  <c:v>2514.7916869999999</c:v>
                </c:pt>
                <c:pt idx="7661">
                  <c:v>2415.757083</c:v>
                </c:pt>
                <c:pt idx="7662">
                  <c:v>2139.4262699999999</c:v>
                </c:pt>
                <c:pt idx="7663">
                  <c:v>2263.8267069999997</c:v>
                </c:pt>
                <c:pt idx="7664">
                  <c:v>2216.3867069999997</c:v>
                </c:pt>
                <c:pt idx="7665">
                  <c:v>1885.649582</c:v>
                </c:pt>
                <c:pt idx="7666">
                  <c:v>1778.6812600000001</c:v>
                </c:pt>
                <c:pt idx="7667">
                  <c:v>1700.9041299999999</c:v>
                </c:pt>
                <c:pt idx="7668">
                  <c:v>1575.4012600000001</c:v>
                </c:pt>
                <c:pt idx="7669">
                  <c:v>1590.691231</c:v>
                </c:pt>
                <c:pt idx="7670">
                  <c:v>1588.9883120000002</c:v>
                </c:pt>
                <c:pt idx="7671">
                  <c:v>1529.9945829999999</c:v>
                </c:pt>
                <c:pt idx="7672">
                  <c:v>1553.364624</c:v>
                </c:pt>
                <c:pt idx="7673">
                  <c:v>1527.5832820000001</c:v>
                </c:pt>
                <c:pt idx="7674">
                  <c:v>1572.666626</c:v>
                </c:pt>
                <c:pt idx="7675">
                  <c:v>1700.1249389999998</c:v>
                </c:pt>
                <c:pt idx="7676">
                  <c:v>1610.875</c:v>
                </c:pt>
                <c:pt idx="7677">
                  <c:v>1579.3332820000001</c:v>
                </c:pt>
                <c:pt idx="7678">
                  <c:v>1583.2499699999998</c:v>
                </c:pt>
                <c:pt idx="7679">
                  <c:v>1642.7500300000002</c:v>
                </c:pt>
                <c:pt idx="7680">
                  <c:v>1643.5416869999999</c:v>
                </c:pt>
                <c:pt idx="7681">
                  <c:v>1636.7082820000001</c:v>
                </c:pt>
                <c:pt idx="7682">
                  <c:v>1622.375</c:v>
                </c:pt>
                <c:pt idx="7683">
                  <c:v>1564.6249699999998</c:v>
                </c:pt>
                <c:pt idx="7684">
                  <c:v>1373.6666869999999</c:v>
                </c:pt>
                <c:pt idx="7685">
                  <c:v>1261.715426</c:v>
                </c:pt>
                <c:pt idx="7686">
                  <c:v>1107.884583</c:v>
                </c:pt>
                <c:pt idx="7687">
                  <c:v>1039.0283019999999</c:v>
                </c:pt>
                <c:pt idx="7688">
                  <c:v>1043.0924899999998</c:v>
                </c:pt>
                <c:pt idx="7689">
                  <c:v>957.83417600000007</c:v>
                </c:pt>
                <c:pt idx="7690">
                  <c:v>847.59165899999994</c:v>
                </c:pt>
                <c:pt idx="7691">
                  <c:v>754.73750300000006</c:v>
                </c:pt>
                <c:pt idx="7692">
                  <c:v>637.37458800000002</c:v>
                </c:pt>
                <c:pt idx="7693">
                  <c:v>510.66667200000001</c:v>
                </c:pt>
                <c:pt idx="7694">
                  <c:v>392.51625100000001</c:v>
                </c:pt>
                <c:pt idx="7695">
                  <c:v>225.20999899999998</c:v>
                </c:pt>
                <c:pt idx="7696">
                  <c:v>180.63874999999999</c:v>
                </c:pt>
                <c:pt idx="7697">
                  <c:v>144.41666800000002</c:v>
                </c:pt>
                <c:pt idx="7698">
                  <c:v>124.208332</c:v>
                </c:pt>
                <c:pt idx="7699">
                  <c:v>122.541668</c:v>
                </c:pt>
                <c:pt idx="7700">
                  <c:v>155.708336</c:v>
                </c:pt>
                <c:pt idx="7701">
                  <c:v>166.58333199999998</c:v>
                </c:pt>
                <c:pt idx="7702">
                  <c:v>211.333338</c:v>
                </c:pt>
                <c:pt idx="7703">
                  <c:v>117.625</c:v>
                </c:pt>
                <c:pt idx="7704">
                  <c:v>93.625</c:v>
                </c:pt>
                <c:pt idx="7705">
                  <c:v>114.583332</c:v>
                </c:pt>
                <c:pt idx="7706">
                  <c:v>236.333336</c:v>
                </c:pt>
                <c:pt idx="7707">
                  <c:v>322.625</c:v>
                </c:pt>
                <c:pt idx="7708">
                  <c:v>332.625</c:v>
                </c:pt>
                <c:pt idx="7709">
                  <c:v>468.09041100000002</c:v>
                </c:pt>
                <c:pt idx="7710">
                  <c:v>747.75958300000002</c:v>
                </c:pt>
                <c:pt idx="7711">
                  <c:v>916.467489</c:v>
                </c:pt>
                <c:pt idx="7712">
                  <c:v>1192.6883339999999</c:v>
                </c:pt>
                <c:pt idx="7713">
                  <c:v>1432.373795</c:v>
                </c:pt>
                <c:pt idx="7714">
                  <c:v>1612.392548</c:v>
                </c:pt>
                <c:pt idx="7715">
                  <c:v>1828.7212220000001</c:v>
                </c:pt>
                <c:pt idx="7716">
                  <c:v>2012.4370730000001</c:v>
                </c:pt>
                <c:pt idx="7717">
                  <c:v>2055.5516969999999</c:v>
                </c:pt>
                <c:pt idx="7718">
                  <c:v>1930.6000060000001</c:v>
                </c:pt>
                <c:pt idx="7719">
                  <c:v>2086.2716869999999</c:v>
                </c:pt>
                <c:pt idx="7720">
                  <c:v>2351.5417280000001</c:v>
                </c:pt>
                <c:pt idx="7721">
                  <c:v>2604.2916260000002</c:v>
                </c:pt>
                <c:pt idx="7722">
                  <c:v>2845.7500610000002</c:v>
                </c:pt>
                <c:pt idx="7723">
                  <c:v>3057.75</c:v>
                </c:pt>
                <c:pt idx="7724">
                  <c:v>2957.3333130000001</c:v>
                </c:pt>
                <c:pt idx="7725">
                  <c:v>3082.0417480000001</c:v>
                </c:pt>
                <c:pt idx="7726">
                  <c:v>3264.2917480000001</c:v>
                </c:pt>
                <c:pt idx="7727">
                  <c:v>3454.4166260000002</c:v>
                </c:pt>
                <c:pt idx="7728">
                  <c:v>3520.8333739999998</c:v>
                </c:pt>
                <c:pt idx="7729">
                  <c:v>3489.2917480000001</c:v>
                </c:pt>
                <c:pt idx="7730">
                  <c:v>3668.0417480000001</c:v>
                </c:pt>
                <c:pt idx="7731">
                  <c:v>3728.7916869999999</c:v>
                </c:pt>
                <c:pt idx="7732">
                  <c:v>3632.6667480000001</c:v>
                </c:pt>
                <c:pt idx="7733">
                  <c:v>3470.7163519999999</c:v>
                </c:pt>
                <c:pt idx="7734">
                  <c:v>3137.4263310000001</c:v>
                </c:pt>
                <c:pt idx="7735">
                  <c:v>3195.937856</c:v>
                </c:pt>
                <c:pt idx="7736">
                  <c:v>3120.9965849999999</c:v>
                </c:pt>
                <c:pt idx="7737">
                  <c:v>2765.8149189999999</c:v>
                </c:pt>
                <c:pt idx="7738">
                  <c:v>2563.8667260000002</c:v>
                </c:pt>
                <c:pt idx="7739">
                  <c:v>2440.1245650000001</c:v>
                </c:pt>
                <c:pt idx="7740">
                  <c:v>2338.6703950000001</c:v>
                </c:pt>
                <c:pt idx="7741">
                  <c:v>2177.8853990000002</c:v>
                </c:pt>
                <c:pt idx="7742">
                  <c:v>2114.8638110000002</c:v>
                </c:pt>
                <c:pt idx="7743">
                  <c:v>2147.1995620000002</c:v>
                </c:pt>
                <c:pt idx="7744">
                  <c:v>2060.1483130000001</c:v>
                </c:pt>
                <c:pt idx="7745">
                  <c:v>1894.583374</c:v>
                </c:pt>
                <c:pt idx="7746">
                  <c:v>1704.6250610000002</c:v>
                </c:pt>
                <c:pt idx="7747">
                  <c:v>1658.208374</c:v>
                </c:pt>
                <c:pt idx="7748">
                  <c:v>1484.625</c:v>
                </c:pt>
                <c:pt idx="7749">
                  <c:v>1332.3333130000001</c:v>
                </c:pt>
                <c:pt idx="7750">
                  <c:v>1219.7083440000001</c:v>
                </c:pt>
                <c:pt idx="7751">
                  <c:v>1125.875031</c:v>
                </c:pt>
                <c:pt idx="7752">
                  <c:v>1082.125031</c:v>
                </c:pt>
                <c:pt idx="7753">
                  <c:v>1005.750031</c:v>
                </c:pt>
                <c:pt idx="7754">
                  <c:v>971.58334400000001</c:v>
                </c:pt>
                <c:pt idx="7755">
                  <c:v>964.54165599999999</c:v>
                </c:pt>
                <c:pt idx="7756">
                  <c:v>917.12496899999996</c:v>
                </c:pt>
                <c:pt idx="7757">
                  <c:v>867.25788599999998</c:v>
                </c:pt>
                <c:pt idx="7758">
                  <c:v>765.092895</c:v>
                </c:pt>
                <c:pt idx="7759">
                  <c:v>837.50084400000003</c:v>
                </c:pt>
                <c:pt idx="7760">
                  <c:v>973.15419800000006</c:v>
                </c:pt>
                <c:pt idx="7761">
                  <c:v>999.80878100000007</c:v>
                </c:pt>
                <c:pt idx="7762">
                  <c:v>1036.9304280000001</c:v>
                </c:pt>
                <c:pt idx="7763">
                  <c:v>1030.3179250000001</c:v>
                </c:pt>
                <c:pt idx="7764">
                  <c:v>1021.219994</c:v>
                </c:pt>
                <c:pt idx="7765">
                  <c:v>1035.6179050000001</c:v>
                </c:pt>
                <c:pt idx="7766">
                  <c:v>1024.414554</c:v>
                </c:pt>
                <c:pt idx="7767">
                  <c:v>949.804574</c:v>
                </c:pt>
                <c:pt idx="7768">
                  <c:v>1064.4258239999999</c:v>
                </c:pt>
                <c:pt idx="7769">
                  <c:v>1132.8333440000001</c:v>
                </c:pt>
                <c:pt idx="7770">
                  <c:v>1132.583343</c:v>
                </c:pt>
                <c:pt idx="7771">
                  <c:v>1209.249969</c:v>
                </c:pt>
                <c:pt idx="7772">
                  <c:v>1222.958343</c:v>
                </c:pt>
                <c:pt idx="7773">
                  <c:v>1233.5833440000001</c:v>
                </c:pt>
                <c:pt idx="7774">
                  <c:v>1106.041657</c:v>
                </c:pt>
                <c:pt idx="7775">
                  <c:v>1127.2083440000001</c:v>
                </c:pt>
                <c:pt idx="7776">
                  <c:v>1069.500031</c:v>
                </c:pt>
                <c:pt idx="7777">
                  <c:v>1122.5416559999999</c:v>
                </c:pt>
                <c:pt idx="7778">
                  <c:v>1040.291657</c:v>
                </c:pt>
                <c:pt idx="7779">
                  <c:v>1008.666657</c:v>
                </c:pt>
                <c:pt idx="7780">
                  <c:v>1040.0416559999999</c:v>
                </c:pt>
                <c:pt idx="7781">
                  <c:v>993.25874999999996</c:v>
                </c:pt>
                <c:pt idx="7782">
                  <c:v>950.34292700000003</c:v>
                </c:pt>
                <c:pt idx="7783">
                  <c:v>863.54501100000004</c:v>
                </c:pt>
                <c:pt idx="7784">
                  <c:v>786.50541699999997</c:v>
                </c:pt>
                <c:pt idx="7785">
                  <c:v>766.67002200000002</c:v>
                </c:pt>
                <c:pt idx="7786">
                  <c:v>724.15415899999994</c:v>
                </c:pt>
                <c:pt idx="7787">
                  <c:v>601.26332000000002</c:v>
                </c:pt>
                <c:pt idx="7788">
                  <c:v>587.02626099999998</c:v>
                </c:pt>
                <c:pt idx="7789">
                  <c:v>514.02708400000006</c:v>
                </c:pt>
                <c:pt idx="7790">
                  <c:v>435.27415399999995</c:v>
                </c:pt>
                <c:pt idx="7791">
                  <c:v>239.120834</c:v>
                </c:pt>
                <c:pt idx="7792">
                  <c:v>241.861242</c:v>
                </c:pt>
                <c:pt idx="7793">
                  <c:v>279.41666399999997</c:v>
                </c:pt>
                <c:pt idx="7794">
                  <c:v>335.58332799999999</c:v>
                </c:pt>
                <c:pt idx="7795">
                  <c:v>342.66666399999997</c:v>
                </c:pt>
                <c:pt idx="7796">
                  <c:v>211.37500399999999</c:v>
                </c:pt>
                <c:pt idx="7797">
                  <c:v>232.54167200000001</c:v>
                </c:pt>
                <c:pt idx="7798">
                  <c:v>225.66667200000001</c:v>
                </c:pt>
                <c:pt idx="7799">
                  <c:v>246.083336</c:v>
                </c:pt>
                <c:pt idx="7800">
                  <c:v>290.29166399999997</c:v>
                </c:pt>
                <c:pt idx="7801">
                  <c:v>476.66665599999999</c:v>
                </c:pt>
                <c:pt idx="7802">
                  <c:v>761.75</c:v>
                </c:pt>
                <c:pt idx="7803">
                  <c:v>1077.7916559999999</c:v>
                </c:pt>
                <c:pt idx="7804">
                  <c:v>1455.125</c:v>
                </c:pt>
                <c:pt idx="7805">
                  <c:v>1966.50875</c:v>
                </c:pt>
                <c:pt idx="7806">
                  <c:v>2292.8846440000002</c:v>
                </c:pt>
                <c:pt idx="7807">
                  <c:v>2876.4661889999998</c:v>
                </c:pt>
                <c:pt idx="7808">
                  <c:v>3385.3699590000001</c:v>
                </c:pt>
                <c:pt idx="7809">
                  <c:v>3552.3792900000003</c:v>
                </c:pt>
                <c:pt idx="7810">
                  <c:v>3838.301708</c:v>
                </c:pt>
                <c:pt idx="7811">
                  <c:v>4243.6375429999998</c:v>
                </c:pt>
                <c:pt idx="7812">
                  <c:v>4312.6400379999995</c:v>
                </c:pt>
                <c:pt idx="7813">
                  <c:v>4401.1158749999995</c:v>
                </c:pt>
                <c:pt idx="7814">
                  <c:v>4467.0837899999997</c:v>
                </c:pt>
                <c:pt idx="7815">
                  <c:v>4506.7007109999995</c:v>
                </c:pt>
                <c:pt idx="7816">
                  <c:v>4659.0833739999998</c:v>
                </c:pt>
                <c:pt idx="7817">
                  <c:v>4628.5832520000004</c:v>
                </c:pt>
                <c:pt idx="7818">
                  <c:v>4451.9998779999996</c:v>
                </c:pt>
                <c:pt idx="7819">
                  <c:v>4576.875</c:v>
                </c:pt>
                <c:pt idx="7820">
                  <c:v>4282.8333739999998</c:v>
                </c:pt>
                <c:pt idx="7821">
                  <c:v>4129.7083739999998</c:v>
                </c:pt>
                <c:pt idx="7822">
                  <c:v>4012.1248779999996</c:v>
                </c:pt>
                <c:pt idx="7823">
                  <c:v>3947.4998779999996</c:v>
                </c:pt>
                <c:pt idx="7824">
                  <c:v>4074.25</c:v>
                </c:pt>
                <c:pt idx="7825">
                  <c:v>4166.5416260000002</c:v>
                </c:pt>
                <c:pt idx="7826">
                  <c:v>4223.2082520000004</c:v>
                </c:pt>
                <c:pt idx="7827">
                  <c:v>4318.5417479999996</c:v>
                </c:pt>
                <c:pt idx="7828">
                  <c:v>4414.875</c:v>
                </c:pt>
                <c:pt idx="7829">
                  <c:v>4507.9253760000001</c:v>
                </c:pt>
                <c:pt idx="7830">
                  <c:v>4324.51</c:v>
                </c:pt>
                <c:pt idx="7831">
                  <c:v>4524.7392069999996</c:v>
                </c:pt>
                <c:pt idx="7832">
                  <c:v>4778.3427939999992</c:v>
                </c:pt>
                <c:pt idx="7833">
                  <c:v>4595.4971239999995</c:v>
                </c:pt>
                <c:pt idx="7834">
                  <c:v>4548.5867079999998</c:v>
                </c:pt>
                <c:pt idx="7835">
                  <c:v>4605.3762130000005</c:v>
                </c:pt>
                <c:pt idx="7836">
                  <c:v>4557.6832119999999</c:v>
                </c:pt>
                <c:pt idx="7837">
                  <c:v>4686.6383740000001</c:v>
                </c:pt>
                <c:pt idx="7838">
                  <c:v>4539.9217449999996</c:v>
                </c:pt>
                <c:pt idx="7839">
                  <c:v>4512.512917</c:v>
                </c:pt>
                <c:pt idx="7840">
                  <c:v>4539.5770430000002</c:v>
                </c:pt>
                <c:pt idx="7841">
                  <c:v>4483</c:v>
                </c:pt>
                <c:pt idx="7842">
                  <c:v>4363.2917479999996</c:v>
                </c:pt>
                <c:pt idx="7843">
                  <c:v>4582.2084350000005</c:v>
                </c:pt>
                <c:pt idx="7844">
                  <c:v>4568.0833739999998</c:v>
                </c:pt>
                <c:pt idx="7845">
                  <c:v>4434.6248779999996</c:v>
                </c:pt>
                <c:pt idx="7846">
                  <c:v>4323.0417479999996</c:v>
                </c:pt>
                <c:pt idx="7847">
                  <c:v>4364.9165649999995</c:v>
                </c:pt>
                <c:pt idx="7848">
                  <c:v>4180.2498779999996</c:v>
                </c:pt>
                <c:pt idx="7849">
                  <c:v>4095.1666869999999</c:v>
                </c:pt>
                <c:pt idx="7850">
                  <c:v>4027.7082519999999</c:v>
                </c:pt>
                <c:pt idx="7851">
                  <c:v>3688.875</c:v>
                </c:pt>
                <c:pt idx="7852">
                  <c:v>3668</c:v>
                </c:pt>
                <c:pt idx="7853">
                  <c:v>3756.0503760000001</c:v>
                </c:pt>
                <c:pt idx="7854">
                  <c:v>3671.1775809999999</c:v>
                </c:pt>
                <c:pt idx="7855">
                  <c:v>3982.5692480000002</c:v>
                </c:pt>
                <c:pt idx="7856">
                  <c:v>4224.6303760000001</c:v>
                </c:pt>
                <c:pt idx="7857">
                  <c:v>4150.3217089999998</c:v>
                </c:pt>
                <c:pt idx="7858">
                  <c:v>4132.5146180000002</c:v>
                </c:pt>
                <c:pt idx="7859">
                  <c:v>4156.0987850000001</c:v>
                </c:pt>
                <c:pt idx="7860">
                  <c:v>3781.2705380000002</c:v>
                </c:pt>
                <c:pt idx="7861">
                  <c:v>3685.187958</c:v>
                </c:pt>
                <c:pt idx="7862">
                  <c:v>3406.1279910000003</c:v>
                </c:pt>
                <c:pt idx="7863">
                  <c:v>3344.7763710000004</c:v>
                </c:pt>
                <c:pt idx="7864">
                  <c:v>3613.4067890000006</c:v>
                </c:pt>
                <c:pt idx="7865">
                  <c:v>3656.1666260000002</c:v>
                </c:pt>
                <c:pt idx="7866">
                  <c:v>3469.4582519999999</c:v>
                </c:pt>
                <c:pt idx="7867">
                  <c:v>3221.8748779999996</c:v>
                </c:pt>
                <c:pt idx="7868">
                  <c:v>2641.1666260000002</c:v>
                </c:pt>
                <c:pt idx="7869">
                  <c:v>2393.625</c:v>
                </c:pt>
                <c:pt idx="7870">
                  <c:v>2463.9583739999998</c:v>
                </c:pt>
                <c:pt idx="7871">
                  <c:v>2337.2082519999999</c:v>
                </c:pt>
                <c:pt idx="7872">
                  <c:v>2352.125</c:v>
                </c:pt>
                <c:pt idx="7873">
                  <c:v>2469.1250610000002</c:v>
                </c:pt>
                <c:pt idx="7874">
                  <c:v>2378.5</c:v>
                </c:pt>
                <c:pt idx="7875">
                  <c:v>2212.6666869999999</c:v>
                </c:pt>
                <c:pt idx="7876">
                  <c:v>2208.9583739999998</c:v>
                </c:pt>
                <c:pt idx="7877">
                  <c:v>1973.6345219999998</c:v>
                </c:pt>
                <c:pt idx="7878">
                  <c:v>1845.761667</c:v>
                </c:pt>
                <c:pt idx="7879">
                  <c:v>2189.8054780000002</c:v>
                </c:pt>
                <c:pt idx="7880">
                  <c:v>2250.8607729999999</c:v>
                </c:pt>
                <c:pt idx="7881">
                  <c:v>2268.0591049999998</c:v>
                </c:pt>
                <c:pt idx="7882">
                  <c:v>2121.2558290000002</c:v>
                </c:pt>
                <c:pt idx="7883">
                  <c:v>2032.2254640000001</c:v>
                </c:pt>
                <c:pt idx="7884">
                  <c:v>1632.5133060000001</c:v>
                </c:pt>
                <c:pt idx="7885">
                  <c:v>1424.9629520000001</c:v>
                </c:pt>
                <c:pt idx="7886">
                  <c:v>1068.379989</c:v>
                </c:pt>
                <c:pt idx="7887">
                  <c:v>1051.6599799999999</c:v>
                </c:pt>
                <c:pt idx="7888">
                  <c:v>1032.6370940000002</c:v>
                </c:pt>
                <c:pt idx="7889">
                  <c:v>1102.208343</c:v>
                </c:pt>
                <c:pt idx="7890">
                  <c:v>1315.125</c:v>
                </c:pt>
                <c:pt idx="7891">
                  <c:v>1267.25</c:v>
                </c:pt>
                <c:pt idx="7892">
                  <c:v>903.375</c:v>
                </c:pt>
                <c:pt idx="7893">
                  <c:v>742.20834400000001</c:v>
                </c:pt>
                <c:pt idx="7894">
                  <c:v>574.33334400000001</c:v>
                </c:pt>
                <c:pt idx="7895">
                  <c:v>407.54165599999999</c:v>
                </c:pt>
                <c:pt idx="7896">
                  <c:v>310.41667200000001</c:v>
                </c:pt>
                <c:pt idx="7897">
                  <c:v>264.20833600000003</c:v>
                </c:pt>
                <c:pt idx="7898">
                  <c:v>230.87499199999999</c:v>
                </c:pt>
                <c:pt idx="7899">
                  <c:v>232.99999199999999</c:v>
                </c:pt>
                <c:pt idx="7900">
                  <c:v>257.74999200000002</c:v>
                </c:pt>
                <c:pt idx="7901">
                  <c:v>335.30125500000003</c:v>
                </c:pt>
                <c:pt idx="7902">
                  <c:v>354.67915599999998</c:v>
                </c:pt>
                <c:pt idx="7903">
                  <c:v>404.17916700000001</c:v>
                </c:pt>
                <c:pt idx="7904">
                  <c:v>542.43498899999997</c:v>
                </c:pt>
                <c:pt idx="7905">
                  <c:v>679.51290800000004</c:v>
                </c:pt>
                <c:pt idx="7906">
                  <c:v>832.357482</c:v>
                </c:pt>
                <c:pt idx="7907">
                  <c:v>926.54794300000003</c:v>
                </c:pt>
                <c:pt idx="7908">
                  <c:v>1022.5504</c:v>
                </c:pt>
                <c:pt idx="7909">
                  <c:v>933.61040500000001</c:v>
                </c:pt>
                <c:pt idx="7910">
                  <c:v>791.93540499999995</c:v>
                </c:pt>
                <c:pt idx="7911">
                  <c:v>580.10249999999996</c:v>
                </c:pt>
                <c:pt idx="7912">
                  <c:v>429.33331999999996</c:v>
                </c:pt>
                <c:pt idx="7913">
                  <c:v>372.75</c:v>
                </c:pt>
                <c:pt idx="7914">
                  <c:v>454.79166399999997</c:v>
                </c:pt>
                <c:pt idx="7915">
                  <c:v>512.24999000000003</c:v>
                </c:pt>
                <c:pt idx="7916">
                  <c:v>510.66665599999999</c:v>
                </c:pt>
                <c:pt idx="7917">
                  <c:v>509.41667699999999</c:v>
                </c:pt>
                <c:pt idx="7918">
                  <c:v>510.45832200000001</c:v>
                </c:pt>
                <c:pt idx="7919">
                  <c:v>530.49998800000003</c:v>
                </c:pt>
                <c:pt idx="7920">
                  <c:v>662.75</c:v>
                </c:pt>
                <c:pt idx="7921">
                  <c:v>830.41667200000006</c:v>
                </c:pt>
                <c:pt idx="7922">
                  <c:v>1118.666657</c:v>
                </c:pt>
                <c:pt idx="7923">
                  <c:v>1357.6666559999999</c:v>
                </c:pt>
                <c:pt idx="7924">
                  <c:v>1637.6666869999999</c:v>
                </c:pt>
                <c:pt idx="7925">
                  <c:v>1860.301209</c:v>
                </c:pt>
                <c:pt idx="7926">
                  <c:v>2099.346646</c:v>
                </c:pt>
                <c:pt idx="7927">
                  <c:v>2305.2645630000002</c:v>
                </c:pt>
                <c:pt idx="7928">
                  <c:v>2487.9683329999998</c:v>
                </c:pt>
                <c:pt idx="7929">
                  <c:v>2466.6975590000002</c:v>
                </c:pt>
                <c:pt idx="7930">
                  <c:v>2581.1845400000002</c:v>
                </c:pt>
                <c:pt idx="7931">
                  <c:v>2765.0874329999997</c:v>
                </c:pt>
                <c:pt idx="7932">
                  <c:v>2902.2770690000002</c:v>
                </c:pt>
                <c:pt idx="7933">
                  <c:v>2909.4241029999998</c:v>
                </c:pt>
                <c:pt idx="7934">
                  <c:v>2790.7749790000003</c:v>
                </c:pt>
                <c:pt idx="7935">
                  <c:v>2851.2091869999999</c:v>
                </c:pt>
                <c:pt idx="7936">
                  <c:v>2999.9166869999999</c:v>
                </c:pt>
                <c:pt idx="7937">
                  <c:v>3007.0000610000002</c:v>
                </c:pt>
                <c:pt idx="7938">
                  <c:v>3066.958435</c:v>
                </c:pt>
                <c:pt idx="7939">
                  <c:v>3155.75</c:v>
                </c:pt>
                <c:pt idx="7940">
                  <c:v>3070.875</c:v>
                </c:pt>
                <c:pt idx="7941">
                  <c:v>3008.2916260000002</c:v>
                </c:pt>
                <c:pt idx="7942">
                  <c:v>2927.4166260000002</c:v>
                </c:pt>
                <c:pt idx="7943">
                  <c:v>2907.5833739999998</c:v>
                </c:pt>
                <c:pt idx="7944">
                  <c:v>2761.5832519999999</c:v>
                </c:pt>
                <c:pt idx="7945">
                  <c:v>2639.25</c:v>
                </c:pt>
                <c:pt idx="7946">
                  <c:v>2410.2916869999999</c:v>
                </c:pt>
                <c:pt idx="7947">
                  <c:v>2478.0000610000002</c:v>
                </c:pt>
                <c:pt idx="7948">
                  <c:v>2300.2916869999999</c:v>
                </c:pt>
                <c:pt idx="7949">
                  <c:v>2126.634583</c:v>
                </c:pt>
                <c:pt idx="7950">
                  <c:v>1920.7224800000001</c:v>
                </c:pt>
                <c:pt idx="7951">
                  <c:v>1624.1183130000002</c:v>
                </c:pt>
                <c:pt idx="7952">
                  <c:v>1237.9100410000001</c:v>
                </c:pt>
                <c:pt idx="7953">
                  <c:v>1017.209159</c:v>
                </c:pt>
                <c:pt idx="7954">
                  <c:v>925.44332899999995</c:v>
                </c:pt>
                <c:pt idx="7955">
                  <c:v>821.82460100000003</c:v>
                </c:pt>
                <c:pt idx="7956">
                  <c:v>711.25293799999997</c:v>
                </c:pt>
                <c:pt idx="7957">
                  <c:v>445.27914799999996</c:v>
                </c:pt>
                <c:pt idx="7958">
                  <c:v>295.23540800000001</c:v>
                </c:pt>
                <c:pt idx="7959">
                  <c:v>252.86667299999999</c:v>
                </c:pt>
                <c:pt idx="7960">
                  <c:v>238.58332799999999</c:v>
                </c:pt>
                <c:pt idx="7961">
                  <c:v>296.45833600000003</c:v>
                </c:pt>
                <c:pt idx="7962">
                  <c:v>373</c:v>
                </c:pt>
                <c:pt idx="7963">
                  <c:v>469.37499200000002</c:v>
                </c:pt>
                <c:pt idx="7964">
                  <c:v>466.87499200000002</c:v>
                </c:pt>
                <c:pt idx="7965">
                  <c:v>464.29166399999997</c:v>
                </c:pt>
                <c:pt idx="7966">
                  <c:v>454.41666399999997</c:v>
                </c:pt>
                <c:pt idx="7967">
                  <c:v>468.83333600000003</c:v>
                </c:pt>
                <c:pt idx="7968">
                  <c:v>443.00000799999998</c:v>
                </c:pt>
                <c:pt idx="7969">
                  <c:v>491.91667200000001</c:v>
                </c:pt>
                <c:pt idx="7970">
                  <c:v>465.16665599999999</c:v>
                </c:pt>
                <c:pt idx="7971">
                  <c:v>430.625</c:v>
                </c:pt>
                <c:pt idx="7972">
                  <c:v>441.12541700000003</c:v>
                </c:pt>
                <c:pt idx="7973">
                  <c:v>452.17625500000003</c:v>
                </c:pt>
                <c:pt idx="7974">
                  <c:v>386.89</c:v>
                </c:pt>
                <c:pt idx="7975">
                  <c:v>383.87500499999999</c:v>
                </c:pt>
                <c:pt idx="7976">
                  <c:v>410.85918000000004</c:v>
                </c:pt>
                <c:pt idx="7977">
                  <c:v>465.01831799999997</c:v>
                </c:pt>
                <c:pt idx="7978">
                  <c:v>470.21292099999999</c:v>
                </c:pt>
                <c:pt idx="7979">
                  <c:v>465.64042699999999</c:v>
                </c:pt>
                <c:pt idx="7980">
                  <c:v>438.74125300000003</c:v>
                </c:pt>
                <c:pt idx="7981">
                  <c:v>408.99834499999997</c:v>
                </c:pt>
                <c:pt idx="7982">
                  <c:v>314.69124199999999</c:v>
                </c:pt>
                <c:pt idx="7983">
                  <c:v>216.17375200000001</c:v>
                </c:pt>
                <c:pt idx="7984">
                  <c:v>202.93166300000001</c:v>
                </c:pt>
                <c:pt idx="7985">
                  <c:v>300</c:v>
                </c:pt>
                <c:pt idx="7986">
                  <c:v>494.375</c:v>
                </c:pt>
                <c:pt idx="7987">
                  <c:v>608.70833200000004</c:v>
                </c:pt>
                <c:pt idx="7988">
                  <c:v>795.08332799999994</c:v>
                </c:pt>
                <c:pt idx="7989">
                  <c:v>724.87501500000008</c:v>
                </c:pt>
                <c:pt idx="7990">
                  <c:v>651.29168800000002</c:v>
                </c:pt>
                <c:pt idx="7991">
                  <c:v>947.70834400000001</c:v>
                </c:pt>
                <c:pt idx="7992">
                  <c:v>829.125</c:v>
                </c:pt>
                <c:pt idx="7993">
                  <c:v>990.625</c:v>
                </c:pt>
                <c:pt idx="7994">
                  <c:v>994.58334300000001</c:v>
                </c:pt>
                <c:pt idx="7995">
                  <c:v>1212.916657</c:v>
                </c:pt>
                <c:pt idx="7996">
                  <c:v>1424.9171039999999</c:v>
                </c:pt>
                <c:pt idx="7997">
                  <c:v>1603.3428960000001</c:v>
                </c:pt>
                <c:pt idx="7998">
                  <c:v>1694.8074589999999</c:v>
                </c:pt>
                <c:pt idx="7999">
                  <c:v>1804.0270829999999</c:v>
                </c:pt>
                <c:pt idx="8000">
                  <c:v>2015.0478759999999</c:v>
                </c:pt>
                <c:pt idx="8001">
                  <c:v>1855.250458</c:v>
                </c:pt>
                <c:pt idx="8002">
                  <c:v>1860.5129250000002</c:v>
                </c:pt>
                <c:pt idx="8003">
                  <c:v>1861.4862820000001</c:v>
                </c:pt>
                <c:pt idx="8004">
                  <c:v>1839.3566579999999</c:v>
                </c:pt>
                <c:pt idx="8005">
                  <c:v>1767.5941849999999</c:v>
                </c:pt>
                <c:pt idx="8006">
                  <c:v>1735.1458319999999</c:v>
                </c:pt>
                <c:pt idx="8007">
                  <c:v>1720.4979169999999</c:v>
                </c:pt>
                <c:pt idx="8008">
                  <c:v>1833.5833130000001</c:v>
                </c:pt>
                <c:pt idx="8009">
                  <c:v>1831.25</c:v>
                </c:pt>
                <c:pt idx="8010">
                  <c:v>1826.4166869999999</c:v>
                </c:pt>
                <c:pt idx="8011">
                  <c:v>1991.291626</c:v>
                </c:pt>
                <c:pt idx="8012">
                  <c:v>1878.3333130000001</c:v>
                </c:pt>
                <c:pt idx="8013">
                  <c:v>1729.083374</c:v>
                </c:pt>
                <c:pt idx="8014">
                  <c:v>1620</c:v>
                </c:pt>
                <c:pt idx="8015">
                  <c:v>1534.4166869999999</c:v>
                </c:pt>
                <c:pt idx="8016">
                  <c:v>1519.7916869999999</c:v>
                </c:pt>
                <c:pt idx="8017">
                  <c:v>1455.875</c:v>
                </c:pt>
                <c:pt idx="8018">
                  <c:v>1389.4583130000001</c:v>
                </c:pt>
                <c:pt idx="8019">
                  <c:v>1223.5</c:v>
                </c:pt>
                <c:pt idx="8020">
                  <c:v>1176.8337300000001</c:v>
                </c:pt>
                <c:pt idx="8021">
                  <c:v>1138.134583</c:v>
                </c:pt>
                <c:pt idx="8022">
                  <c:v>1022.0166359999999</c:v>
                </c:pt>
                <c:pt idx="8023">
                  <c:v>1016.081646</c:v>
                </c:pt>
                <c:pt idx="8024">
                  <c:v>1022.706666</c:v>
                </c:pt>
                <c:pt idx="8025">
                  <c:v>973.79044800000008</c:v>
                </c:pt>
                <c:pt idx="8026">
                  <c:v>1002.852116</c:v>
                </c:pt>
                <c:pt idx="8027">
                  <c:v>924.54750100000001</c:v>
                </c:pt>
                <c:pt idx="8028">
                  <c:v>878.69833400000005</c:v>
                </c:pt>
                <c:pt idx="8029">
                  <c:v>807.60375199999999</c:v>
                </c:pt>
                <c:pt idx="8030">
                  <c:v>753.10085400000003</c:v>
                </c:pt>
                <c:pt idx="8031">
                  <c:v>793.26083300000005</c:v>
                </c:pt>
                <c:pt idx="8032">
                  <c:v>931</c:v>
                </c:pt>
                <c:pt idx="8033">
                  <c:v>878.20834400000001</c:v>
                </c:pt>
                <c:pt idx="8034">
                  <c:v>839.25</c:v>
                </c:pt>
                <c:pt idx="8035">
                  <c:v>811.08334400000001</c:v>
                </c:pt>
                <c:pt idx="8036">
                  <c:v>665.04165599999999</c:v>
                </c:pt>
                <c:pt idx="8037">
                  <c:v>562.74998400000004</c:v>
                </c:pt>
                <c:pt idx="8038">
                  <c:v>481.54165599999999</c:v>
                </c:pt>
                <c:pt idx="8039">
                  <c:v>392.5</c:v>
                </c:pt>
                <c:pt idx="8040">
                  <c:v>353.16665599999999</c:v>
                </c:pt>
                <c:pt idx="8041">
                  <c:v>328.29165599999999</c:v>
                </c:pt>
                <c:pt idx="8042">
                  <c:v>276.91666399999997</c:v>
                </c:pt>
                <c:pt idx="8043">
                  <c:v>234.95832799999999</c:v>
                </c:pt>
                <c:pt idx="8044">
                  <c:v>200.458753</c:v>
                </c:pt>
                <c:pt idx="8045">
                  <c:v>182.55125100000001</c:v>
                </c:pt>
                <c:pt idx="8046">
                  <c:v>151.14166300000002</c:v>
                </c:pt>
                <c:pt idx="8047">
                  <c:v>136.99083300000001</c:v>
                </c:pt>
                <c:pt idx="8048">
                  <c:v>141.51750100000001</c:v>
                </c:pt>
                <c:pt idx="8049">
                  <c:v>165.184586</c:v>
                </c:pt>
                <c:pt idx="8050">
                  <c:v>208.85833</c:v>
                </c:pt>
                <c:pt idx="8051">
                  <c:v>219.64749899999998</c:v>
                </c:pt>
                <c:pt idx="8052">
                  <c:v>225.28167000000002</c:v>
                </c:pt>
                <c:pt idx="8053">
                  <c:v>204.083752</c:v>
                </c:pt>
                <c:pt idx="8054">
                  <c:v>175.59958699999999</c:v>
                </c:pt>
                <c:pt idx="8055">
                  <c:v>166.32916499999999</c:v>
                </c:pt>
                <c:pt idx="8056">
                  <c:v>188.12500399999999</c:v>
                </c:pt>
                <c:pt idx="8057">
                  <c:v>186.20833199999998</c:v>
                </c:pt>
                <c:pt idx="8058">
                  <c:v>191.375</c:v>
                </c:pt>
                <c:pt idx="8059">
                  <c:v>169.66667200000001</c:v>
                </c:pt>
                <c:pt idx="8060">
                  <c:v>202.666664</c:v>
                </c:pt>
                <c:pt idx="8061">
                  <c:v>223.833336</c:v>
                </c:pt>
                <c:pt idx="8062">
                  <c:v>272.75000799999998</c:v>
                </c:pt>
                <c:pt idx="8063">
                  <c:v>331.08334400000001</c:v>
                </c:pt>
                <c:pt idx="8064">
                  <c:v>339.08332799999999</c:v>
                </c:pt>
                <c:pt idx="8065">
                  <c:v>402.58333600000003</c:v>
                </c:pt>
                <c:pt idx="8066">
                  <c:v>462.08332799999999</c:v>
                </c:pt>
                <c:pt idx="8067">
                  <c:v>485.37498399999998</c:v>
                </c:pt>
                <c:pt idx="8068">
                  <c:v>502.79208900000003</c:v>
                </c:pt>
                <c:pt idx="8069">
                  <c:v>563.38458300000002</c:v>
                </c:pt>
                <c:pt idx="8070">
                  <c:v>552.01750000000004</c:v>
                </c:pt>
                <c:pt idx="8071">
                  <c:v>614.07458299999996</c:v>
                </c:pt>
                <c:pt idx="8072">
                  <c:v>736.78501100000005</c:v>
                </c:pt>
                <c:pt idx="8073">
                  <c:v>775.95999900000004</c:v>
                </c:pt>
                <c:pt idx="8074">
                  <c:v>690.24374</c:v>
                </c:pt>
                <c:pt idx="8075">
                  <c:v>744.129593</c:v>
                </c:pt>
                <c:pt idx="8076">
                  <c:v>718.81998799999997</c:v>
                </c:pt>
                <c:pt idx="8077">
                  <c:v>689.32417699999996</c:v>
                </c:pt>
                <c:pt idx="8078">
                  <c:v>552.30706700000007</c:v>
                </c:pt>
                <c:pt idx="8079">
                  <c:v>416.71666699999997</c:v>
                </c:pt>
                <c:pt idx="8080">
                  <c:v>484.20832799999999</c:v>
                </c:pt>
                <c:pt idx="8081">
                  <c:v>643.91665599999999</c:v>
                </c:pt>
                <c:pt idx="8082">
                  <c:v>616.87501599999996</c:v>
                </c:pt>
                <c:pt idx="8083">
                  <c:v>636.66667200000006</c:v>
                </c:pt>
                <c:pt idx="8084">
                  <c:v>659.95832799999994</c:v>
                </c:pt>
                <c:pt idx="8085">
                  <c:v>838.83334400000001</c:v>
                </c:pt>
                <c:pt idx="8086">
                  <c:v>921.875</c:v>
                </c:pt>
                <c:pt idx="8087">
                  <c:v>923.83334400000001</c:v>
                </c:pt>
                <c:pt idx="8088">
                  <c:v>937.66668800000002</c:v>
                </c:pt>
                <c:pt idx="8089">
                  <c:v>933.375</c:v>
                </c:pt>
                <c:pt idx="8090">
                  <c:v>1037.375031</c:v>
                </c:pt>
                <c:pt idx="8091">
                  <c:v>1021.458344</c:v>
                </c:pt>
                <c:pt idx="8092">
                  <c:v>866.37541699999997</c:v>
                </c:pt>
                <c:pt idx="8093">
                  <c:v>890.592896</c:v>
                </c:pt>
                <c:pt idx="8094">
                  <c:v>911.89253100000008</c:v>
                </c:pt>
                <c:pt idx="8095">
                  <c:v>1039.3804059999998</c:v>
                </c:pt>
                <c:pt idx="8096">
                  <c:v>1169.0579480000001</c:v>
                </c:pt>
                <c:pt idx="8097">
                  <c:v>1189.1312789999999</c:v>
                </c:pt>
                <c:pt idx="8098">
                  <c:v>1200.0954059999999</c:v>
                </c:pt>
                <c:pt idx="8099">
                  <c:v>1333.7808339999999</c:v>
                </c:pt>
                <c:pt idx="8100">
                  <c:v>1341.0870630000002</c:v>
                </c:pt>
                <c:pt idx="8101">
                  <c:v>1274.4320829999999</c:v>
                </c:pt>
                <c:pt idx="8102">
                  <c:v>1347.8154159999999</c:v>
                </c:pt>
                <c:pt idx="8103">
                  <c:v>1366.872063</c:v>
                </c:pt>
                <c:pt idx="8104">
                  <c:v>1523.208374</c:v>
                </c:pt>
                <c:pt idx="8105">
                  <c:v>1556.791626</c:v>
                </c:pt>
                <c:pt idx="8106">
                  <c:v>1644</c:v>
                </c:pt>
                <c:pt idx="8107">
                  <c:v>1836.5</c:v>
                </c:pt>
                <c:pt idx="8108">
                  <c:v>1851.875</c:v>
                </c:pt>
                <c:pt idx="8109">
                  <c:v>1911.7083130000001</c:v>
                </c:pt>
                <c:pt idx="8110">
                  <c:v>1964.083374</c:v>
                </c:pt>
                <c:pt idx="8111">
                  <c:v>1970.0000610000002</c:v>
                </c:pt>
                <c:pt idx="8112">
                  <c:v>1876.2083130000001</c:v>
                </c:pt>
                <c:pt idx="8113">
                  <c:v>1971.6666869999999</c:v>
                </c:pt>
                <c:pt idx="8114">
                  <c:v>1930.625</c:v>
                </c:pt>
                <c:pt idx="8115">
                  <c:v>1962.2083130000001</c:v>
                </c:pt>
                <c:pt idx="8116">
                  <c:v>2024.4179369999999</c:v>
                </c:pt>
                <c:pt idx="8117">
                  <c:v>1996.2178960000001</c:v>
                </c:pt>
                <c:pt idx="8118">
                  <c:v>1974.226707</c:v>
                </c:pt>
                <c:pt idx="8119">
                  <c:v>2128.60502</c:v>
                </c:pt>
                <c:pt idx="8120">
                  <c:v>2312.5175199999999</c:v>
                </c:pt>
                <c:pt idx="8121">
                  <c:v>2362.2404579999998</c:v>
                </c:pt>
                <c:pt idx="8122">
                  <c:v>2362.2775189999998</c:v>
                </c:pt>
                <c:pt idx="8123">
                  <c:v>2505.162147</c:v>
                </c:pt>
                <c:pt idx="8124">
                  <c:v>2451.6170809999999</c:v>
                </c:pt>
                <c:pt idx="8125">
                  <c:v>2417.947956</c:v>
                </c:pt>
                <c:pt idx="8126">
                  <c:v>2279.98875</c:v>
                </c:pt>
                <c:pt idx="8127">
                  <c:v>2185.5687499999999</c:v>
                </c:pt>
                <c:pt idx="8128">
                  <c:v>2274.0833739999998</c:v>
                </c:pt>
                <c:pt idx="8129">
                  <c:v>2275.4583130000001</c:v>
                </c:pt>
                <c:pt idx="8130">
                  <c:v>2240.5000610000002</c:v>
                </c:pt>
                <c:pt idx="8131">
                  <c:v>2349.7916260000002</c:v>
                </c:pt>
                <c:pt idx="8132">
                  <c:v>2217.4583130000001</c:v>
                </c:pt>
                <c:pt idx="8133">
                  <c:v>2130.1666260000002</c:v>
                </c:pt>
                <c:pt idx="8134">
                  <c:v>2289.75</c:v>
                </c:pt>
                <c:pt idx="8135">
                  <c:v>2258.9999389999998</c:v>
                </c:pt>
                <c:pt idx="8136">
                  <c:v>2263.7083130000001</c:v>
                </c:pt>
                <c:pt idx="8137">
                  <c:v>2358.0833130000001</c:v>
                </c:pt>
                <c:pt idx="8138">
                  <c:v>2353.3333130000001</c:v>
                </c:pt>
                <c:pt idx="8139">
                  <c:v>2384.0416260000002</c:v>
                </c:pt>
                <c:pt idx="8140">
                  <c:v>2511.6254170000002</c:v>
                </c:pt>
                <c:pt idx="8141">
                  <c:v>2542.6345219999998</c:v>
                </c:pt>
                <c:pt idx="8142">
                  <c:v>2497.3515849999999</c:v>
                </c:pt>
                <c:pt idx="8143">
                  <c:v>2518.7754169999998</c:v>
                </c:pt>
                <c:pt idx="8144">
                  <c:v>2620.9195019999997</c:v>
                </c:pt>
                <c:pt idx="8145">
                  <c:v>2568.7649189999997</c:v>
                </c:pt>
                <c:pt idx="8146">
                  <c:v>2048.7166870000001</c:v>
                </c:pt>
                <c:pt idx="8147">
                  <c:v>2044.4795630000001</c:v>
                </c:pt>
                <c:pt idx="8148">
                  <c:v>2003.2687089999999</c:v>
                </c:pt>
                <c:pt idx="8149">
                  <c:v>2029.047916</c:v>
                </c:pt>
                <c:pt idx="8150">
                  <c:v>1970.927917</c:v>
                </c:pt>
                <c:pt idx="8151">
                  <c:v>1827.6937699999999</c:v>
                </c:pt>
                <c:pt idx="8152">
                  <c:v>1797.125</c:v>
                </c:pt>
                <c:pt idx="8153">
                  <c:v>1590.8337300000001</c:v>
                </c:pt>
                <c:pt idx="8154">
                  <c:v>1467.25</c:v>
                </c:pt>
                <c:pt idx="8155">
                  <c:v>1491.5416869999999</c:v>
                </c:pt>
                <c:pt idx="8156">
                  <c:v>1372.8333130000001</c:v>
                </c:pt>
                <c:pt idx="8157">
                  <c:v>1261.208374</c:v>
                </c:pt>
                <c:pt idx="8158">
                  <c:v>1128.1666869999999</c:v>
                </c:pt>
                <c:pt idx="8159">
                  <c:v>1023.125</c:v>
                </c:pt>
                <c:pt idx="8160">
                  <c:v>839.95831199999998</c:v>
                </c:pt>
                <c:pt idx="8161">
                  <c:v>669.95834400000001</c:v>
                </c:pt>
                <c:pt idx="8162">
                  <c:v>536.70834400000001</c:v>
                </c:pt>
                <c:pt idx="8163">
                  <c:v>459.45832799999999</c:v>
                </c:pt>
                <c:pt idx="8164">
                  <c:v>362.04292200000003</c:v>
                </c:pt>
                <c:pt idx="8165">
                  <c:v>345.25958300000002</c:v>
                </c:pt>
                <c:pt idx="8166">
                  <c:v>341.97749499999998</c:v>
                </c:pt>
                <c:pt idx="8167">
                  <c:v>298.28416700000002</c:v>
                </c:pt>
                <c:pt idx="8168">
                  <c:v>289.56750799999998</c:v>
                </c:pt>
                <c:pt idx="8169">
                  <c:v>248.57541699999999</c:v>
                </c:pt>
                <c:pt idx="8170">
                  <c:v>154.604581</c:v>
                </c:pt>
                <c:pt idx="8171">
                  <c:v>101.605414</c:v>
                </c:pt>
                <c:pt idx="8172">
                  <c:v>83.535000999999994</c:v>
                </c:pt>
                <c:pt idx="8173">
                  <c:v>119.309584</c:v>
                </c:pt>
                <c:pt idx="8174">
                  <c:v>153.11791700000001</c:v>
                </c:pt>
                <c:pt idx="8175">
                  <c:v>184.37250299999999</c:v>
                </c:pt>
                <c:pt idx="8176">
                  <c:v>284.79167200000001</c:v>
                </c:pt>
                <c:pt idx="8177">
                  <c:v>229.37542500000001</c:v>
                </c:pt>
                <c:pt idx="8178">
                  <c:v>302.66666399999997</c:v>
                </c:pt>
                <c:pt idx="8179">
                  <c:v>474.58334400000001</c:v>
                </c:pt>
                <c:pt idx="8180">
                  <c:v>703.25</c:v>
                </c:pt>
                <c:pt idx="8181">
                  <c:v>831.16665599999999</c:v>
                </c:pt>
                <c:pt idx="8182">
                  <c:v>903.62496899999996</c:v>
                </c:pt>
                <c:pt idx="8183">
                  <c:v>967.70834300000001</c:v>
                </c:pt>
                <c:pt idx="8184">
                  <c:v>1120.874969</c:v>
                </c:pt>
                <c:pt idx="8185">
                  <c:v>1182.125</c:v>
                </c:pt>
                <c:pt idx="8186">
                  <c:v>1283.9166869999999</c:v>
                </c:pt>
                <c:pt idx="8187">
                  <c:v>1423.416626</c:v>
                </c:pt>
                <c:pt idx="8188">
                  <c:v>1592.9595630000001</c:v>
                </c:pt>
                <c:pt idx="8189">
                  <c:v>1773.843374</c:v>
                </c:pt>
                <c:pt idx="8190">
                  <c:v>1771.1858539999998</c:v>
                </c:pt>
                <c:pt idx="8191">
                  <c:v>1874.6970429999999</c:v>
                </c:pt>
                <c:pt idx="8192">
                  <c:v>2014.035437</c:v>
                </c:pt>
                <c:pt idx="8193">
                  <c:v>2035.0858130000001</c:v>
                </c:pt>
                <c:pt idx="8194">
                  <c:v>2027.4712099999999</c:v>
                </c:pt>
                <c:pt idx="8195">
                  <c:v>2112.8070630000002</c:v>
                </c:pt>
                <c:pt idx="8196">
                  <c:v>2150.125458</c:v>
                </c:pt>
                <c:pt idx="8197">
                  <c:v>2189.8333739999998</c:v>
                </c:pt>
                <c:pt idx="8198">
                  <c:v>2033.9641059999999</c:v>
                </c:pt>
                <c:pt idx="8199">
                  <c:v>1809.766707</c:v>
                </c:pt>
                <c:pt idx="8200">
                  <c:v>1755.0833130000001</c:v>
                </c:pt>
                <c:pt idx="8201">
                  <c:v>1715</c:v>
                </c:pt>
                <c:pt idx="8202">
                  <c:v>1618.625</c:v>
                </c:pt>
                <c:pt idx="8203">
                  <c:v>1491.166626</c:v>
                </c:pt>
                <c:pt idx="8204">
                  <c:v>1395.625</c:v>
                </c:pt>
                <c:pt idx="8205">
                  <c:v>1246.375</c:v>
                </c:pt>
                <c:pt idx="8206">
                  <c:v>1256.875</c:v>
                </c:pt>
                <c:pt idx="8207">
                  <c:v>1335.0833130000001</c:v>
                </c:pt>
                <c:pt idx="8208">
                  <c:v>1244.8333440000001</c:v>
                </c:pt>
                <c:pt idx="8209">
                  <c:v>1350.4583440000001</c:v>
                </c:pt>
                <c:pt idx="8210">
                  <c:v>1480.9166869999999</c:v>
                </c:pt>
                <c:pt idx="8211">
                  <c:v>1503.041626</c:v>
                </c:pt>
                <c:pt idx="8212">
                  <c:v>1504.25125</c:v>
                </c:pt>
                <c:pt idx="8213">
                  <c:v>1548.635</c:v>
                </c:pt>
                <c:pt idx="8214">
                  <c:v>1638.9358539999998</c:v>
                </c:pt>
                <c:pt idx="8215">
                  <c:v>1783.1116460000001</c:v>
                </c:pt>
                <c:pt idx="8216">
                  <c:v>2037.6925000000001</c:v>
                </c:pt>
                <c:pt idx="8217">
                  <c:v>2134.0670829999999</c:v>
                </c:pt>
                <c:pt idx="8218">
                  <c:v>2046.272958</c:v>
                </c:pt>
                <c:pt idx="8219">
                  <c:v>2162.3171229999998</c:v>
                </c:pt>
                <c:pt idx="8220">
                  <c:v>2042.3983330000001</c:v>
                </c:pt>
                <c:pt idx="8221">
                  <c:v>2028.8316059999997</c:v>
                </c:pt>
                <c:pt idx="8222">
                  <c:v>1970.8999800000001</c:v>
                </c:pt>
                <c:pt idx="8223">
                  <c:v>1991.2137499999999</c:v>
                </c:pt>
                <c:pt idx="8224">
                  <c:v>2249.8332519999999</c:v>
                </c:pt>
                <c:pt idx="8225">
                  <c:v>2446.6666260000002</c:v>
                </c:pt>
                <c:pt idx="8226">
                  <c:v>2616.5416260000002</c:v>
                </c:pt>
                <c:pt idx="8227">
                  <c:v>2865.9583739999998</c:v>
                </c:pt>
                <c:pt idx="8228">
                  <c:v>2879.5833739999998</c:v>
                </c:pt>
                <c:pt idx="8229">
                  <c:v>3003.75</c:v>
                </c:pt>
                <c:pt idx="8230">
                  <c:v>2996.6666260000002</c:v>
                </c:pt>
                <c:pt idx="8231">
                  <c:v>3093.2916260000002</c:v>
                </c:pt>
                <c:pt idx="8232">
                  <c:v>3127.125</c:v>
                </c:pt>
                <c:pt idx="8233">
                  <c:v>3285.1667480000001</c:v>
                </c:pt>
                <c:pt idx="8234">
                  <c:v>3275.7083739999998</c:v>
                </c:pt>
                <c:pt idx="8235">
                  <c:v>3263.3333739999998</c:v>
                </c:pt>
                <c:pt idx="8236">
                  <c:v>3220.7512499999998</c:v>
                </c:pt>
                <c:pt idx="8237">
                  <c:v>3321.927459</c:v>
                </c:pt>
                <c:pt idx="8238">
                  <c:v>3043.2691669999999</c:v>
                </c:pt>
                <c:pt idx="8239">
                  <c:v>3052.9871239999998</c:v>
                </c:pt>
                <c:pt idx="8240">
                  <c:v>3174.3950810000001</c:v>
                </c:pt>
                <c:pt idx="8241">
                  <c:v>2861.9050809999999</c:v>
                </c:pt>
                <c:pt idx="8242">
                  <c:v>2590.437124</c:v>
                </c:pt>
                <c:pt idx="8243">
                  <c:v>2475.420376</c:v>
                </c:pt>
                <c:pt idx="8244">
                  <c:v>2319.3920229999999</c:v>
                </c:pt>
                <c:pt idx="8245">
                  <c:v>2201.2879370000001</c:v>
                </c:pt>
                <c:pt idx="8246">
                  <c:v>2194.7820219999999</c:v>
                </c:pt>
                <c:pt idx="8247">
                  <c:v>2277.2703959999999</c:v>
                </c:pt>
                <c:pt idx="8248">
                  <c:v>2441.3333130000001</c:v>
                </c:pt>
                <c:pt idx="8249">
                  <c:v>2396.9583130000001</c:v>
                </c:pt>
                <c:pt idx="8250">
                  <c:v>2102.375</c:v>
                </c:pt>
                <c:pt idx="8251">
                  <c:v>1905.2916869999999</c:v>
                </c:pt>
                <c:pt idx="8252">
                  <c:v>1683.6667179999999</c:v>
                </c:pt>
                <c:pt idx="8253">
                  <c:v>1542.875</c:v>
                </c:pt>
                <c:pt idx="8254">
                  <c:v>1393.7083440000001</c:v>
                </c:pt>
                <c:pt idx="8255">
                  <c:v>1441</c:v>
                </c:pt>
                <c:pt idx="8256">
                  <c:v>1395.75</c:v>
                </c:pt>
                <c:pt idx="8257">
                  <c:v>1196.125</c:v>
                </c:pt>
                <c:pt idx="8258">
                  <c:v>1026.916657</c:v>
                </c:pt>
                <c:pt idx="8259">
                  <c:v>1019.458343</c:v>
                </c:pt>
                <c:pt idx="8260">
                  <c:v>969.04290600000002</c:v>
                </c:pt>
                <c:pt idx="8261">
                  <c:v>949.13583300000005</c:v>
                </c:pt>
                <c:pt idx="8262">
                  <c:v>839.72789499999999</c:v>
                </c:pt>
                <c:pt idx="8263">
                  <c:v>925.61206199999992</c:v>
                </c:pt>
                <c:pt idx="8264">
                  <c:v>1093.465031</c:v>
                </c:pt>
                <c:pt idx="8265">
                  <c:v>1137.632531</c:v>
                </c:pt>
                <c:pt idx="8266">
                  <c:v>1113.4496039999999</c:v>
                </c:pt>
                <c:pt idx="8267">
                  <c:v>1098.869592</c:v>
                </c:pt>
                <c:pt idx="8268">
                  <c:v>1060.464146</c:v>
                </c:pt>
                <c:pt idx="8269">
                  <c:v>1055.7199900000001</c:v>
                </c:pt>
                <c:pt idx="8270">
                  <c:v>1155.4995940000001</c:v>
                </c:pt>
                <c:pt idx="8271">
                  <c:v>1180.2941760000001</c:v>
                </c:pt>
                <c:pt idx="8272">
                  <c:v>1231.298354</c:v>
                </c:pt>
                <c:pt idx="8273">
                  <c:v>1192.9583130000001</c:v>
                </c:pt>
                <c:pt idx="8274">
                  <c:v>1017.375</c:v>
                </c:pt>
                <c:pt idx="8275">
                  <c:v>942.33334300000001</c:v>
                </c:pt>
                <c:pt idx="8276">
                  <c:v>764.04168800000002</c:v>
                </c:pt>
                <c:pt idx="8277">
                  <c:v>646.25</c:v>
                </c:pt>
                <c:pt idx="8278">
                  <c:v>589.58374499999991</c:v>
                </c:pt>
                <c:pt idx="8279">
                  <c:v>604.64917700000001</c:v>
                </c:pt>
                <c:pt idx="8280">
                  <c:v>493.63123400000001</c:v>
                </c:pt>
                <c:pt idx="8281">
                  <c:v>531.90542700000003</c:v>
                </c:pt>
                <c:pt idx="8282">
                  <c:v>528.40209400000003</c:v>
                </c:pt>
                <c:pt idx="8283">
                  <c:v>691.73540600000001</c:v>
                </c:pt>
                <c:pt idx="8284">
                  <c:v>681.94500000000005</c:v>
                </c:pt>
                <c:pt idx="8285">
                  <c:v>646.87210500000003</c:v>
                </c:pt>
                <c:pt idx="8286">
                  <c:v>572.21458299999995</c:v>
                </c:pt>
                <c:pt idx="8287">
                  <c:v>647.84791700000005</c:v>
                </c:pt>
                <c:pt idx="8288">
                  <c:v>705.14581199999998</c:v>
                </c:pt>
                <c:pt idx="8289">
                  <c:v>691.11916699999995</c:v>
                </c:pt>
                <c:pt idx="8290">
                  <c:v>793.08210500000007</c:v>
                </c:pt>
                <c:pt idx="8291">
                  <c:v>836.49583400000006</c:v>
                </c:pt>
                <c:pt idx="8292">
                  <c:v>894.26667799999996</c:v>
                </c:pt>
                <c:pt idx="8293">
                  <c:v>900.17666599999995</c:v>
                </c:pt>
                <c:pt idx="8294">
                  <c:v>1020.663353</c:v>
                </c:pt>
                <c:pt idx="8295">
                  <c:v>1280.3428960000001</c:v>
                </c:pt>
                <c:pt idx="8296">
                  <c:v>1740.7499389999998</c:v>
                </c:pt>
                <c:pt idx="8297">
                  <c:v>1902.8749389999998</c:v>
                </c:pt>
                <c:pt idx="8298">
                  <c:v>2170.3750610000002</c:v>
                </c:pt>
                <c:pt idx="8299">
                  <c:v>2478.6666869999999</c:v>
                </c:pt>
                <c:pt idx="8300">
                  <c:v>2586.8333130000001</c:v>
                </c:pt>
                <c:pt idx="8301">
                  <c:v>2615.5833739999998</c:v>
                </c:pt>
                <c:pt idx="8302">
                  <c:v>2585.0833130000001</c:v>
                </c:pt>
                <c:pt idx="8303">
                  <c:v>2609.4166869999999</c:v>
                </c:pt>
                <c:pt idx="8304">
                  <c:v>2708.7916869999999</c:v>
                </c:pt>
                <c:pt idx="8305">
                  <c:v>2989.916565</c:v>
                </c:pt>
                <c:pt idx="8306">
                  <c:v>3185</c:v>
                </c:pt>
                <c:pt idx="8307">
                  <c:v>3425.2082519999999</c:v>
                </c:pt>
                <c:pt idx="8308">
                  <c:v>3535.9603959999999</c:v>
                </c:pt>
                <c:pt idx="8309">
                  <c:v>3546.970041</c:v>
                </c:pt>
                <c:pt idx="8310">
                  <c:v>3065.6046849999998</c:v>
                </c:pt>
                <c:pt idx="8311">
                  <c:v>3066.3209150000002</c:v>
                </c:pt>
                <c:pt idx="8312">
                  <c:v>3210.707398</c:v>
                </c:pt>
                <c:pt idx="8313">
                  <c:v>2970.032815</c:v>
                </c:pt>
                <c:pt idx="8314">
                  <c:v>2855.9234350000002</c:v>
                </c:pt>
                <c:pt idx="8315">
                  <c:v>2898.2174800000003</c:v>
                </c:pt>
                <c:pt idx="8316">
                  <c:v>2901.248016</c:v>
                </c:pt>
                <c:pt idx="8317">
                  <c:v>2882.530937</c:v>
                </c:pt>
                <c:pt idx="8318">
                  <c:v>2655.5170630000002</c:v>
                </c:pt>
                <c:pt idx="8319">
                  <c:v>2573.0625</c:v>
                </c:pt>
                <c:pt idx="8320">
                  <c:v>2415.2575000000002</c:v>
                </c:pt>
                <c:pt idx="8321">
                  <c:v>2246.4583130000001</c:v>
                </c:pt>
                <c:pt idx="8322">
                  <c:v>1880.375</c:v>
                </c:pt>
                <c:pt idx="8323">
                  <c:v>1834.2082820000001</c:v>
                </c:pt>
                <c:pt idx="8324">
                  <c:v>1633.5417179999999</c:v>
                </c:pt>
                <c:pt idx="8325">
                  <c:v>1417.4582820000001</c:v>
                </c:pt>
                <c:pt idx="8326">
                  <c:v>1035.000031</c:v>
                </c:pt>
                <c:pt idx="8327">
                  <c:v>844.79164100000003</c:v>
                </c:pt>
                <c:pt idx="8328">
                  <c:v>666.58332799999994</c:v>
                </c:pt>
                <c:pt idx="8329">
                  <c:v>526.04165599999999</c:v>
                </c:pt>
                <c:pt idx="8330">
                  <c:v>384.20834400000001</c:v>
                </c:pt>
                <c:pt idx="8331">
                  <c:v>320.79166399999997</c:v>
                </c:pt>
                <c:pt idx="8332">
                  <c:v>208.12625</c:v>
                </c:pt>
                <c:pt idx="8333">
                  <c:v>113.803331</c:v>
                </c:pt>
                <c:pt idx="8334">
                  <c:v>57.396252000000004</c:v>
                </c:pt>
                <c:pt idx="8335">
                  <c:v>17.488334000000002</c:v>
                </c:pt>
                <c:pt idx="8336">
                  <c:v>18.50375</c:v>
                </c:pt>
                <c:pt idx="8337">
                  <c:v>14.70875</c:v>
                </c:pt>
                <c:pt idx="8338">
                  <c:v>58.246665999999998</c:v>
                </c:pt>
                <c:pt idx="8339">
                  <c:v>125.587917</c:v>
                </c:pt>
                <c:pt idx="8340">
                  <c:v>151.71417</c:v>
                </c:pt>
                <c:pt idx="8341">
                  <c:v>138.9</c:v>
                </c:pt>
                <c:pt idx="8342">
                  <c:v>147.98666800000001</c:v>
                </c:pt>
                <c:pt idx="8343">
                  <c:v>156.67500100000001</c:v>
                </c:pt>
                <c:pt idx="8344">
                  <c:v>179.26500300000001</c:v>
                </c:pt>
                <c:pt idx="8345">
                  <c:v>308.08332799999999</c:v>
                </c:pt>
                <c:pt idx="8346">
                  <c:v>441.25</c:v>
                </c:pt>
                <c:pt idx="8347">
                  <c:v>675.25</c:v>
                </c:pt>
                <c:pt idx="8348">
                  <c:v>737.5</c:v>
                </c:pt>
                <c:pt idx="8349">
                  <c:v>800.50001500000008</c:v>
                </c:pt>
                <c:pt idx="8350">
                  <c:v>830.375</c:v>
                </c:pt>
                <c:pt idx="8351">
                  <c:v>786.16664900000001</c:v>
                </c:pt>
                <c:pt idx="8352">
                  <c:v>799.87498499999992</c:v>
                </c:pt>
                <c:pt idx="8353">
                  <c:v>910.25001500000008</c:v>
                </c:pt>
                <c:pt idx="8354">
                  <c:v>1006.3749849999999</c:v>
                </c:pt>
                <c:pt idx="8355">
                  <c:v>977.83332799999994</c:v>
                </c:pt>
                <c:pt idx="8356">
                  <c:v>909.54292200000009</c:v>
                </c:pt>
                <c:pt idx="8357">
                  <c:v>890.47002599999996</c:v>
                </c:pt>
                <c:pt idx="8358">
                  <c:v>974.14709800000003</c:v>
                </c:pt>
                <c:pt idx="8359">
                  <c:v>1110.5308640000001</c:v>
                </c:pt>
                <c:pt idx="8360">
                  <c:v>1248.0808539999998</c:v>
                </c:pt>
                <c:pt idx="8361">
                  <c:v>1486.8945729999998</c:v>
                </c:pt>
                <c:pt idx="8362">
                  <c:v>1694.402092</c:v>
                </c:pt>
                <c:pt idx="8363">
                  <c:v>1689.5295709999998</c:v>
                </c:pt>
                <c:pt idx="8364">
                  <c:v>1789.0529020000001</c:v>
                </c:pt>
                <c:pt idx="8365">
                  <c:v>1936.0700680000002</c:v>
                </c:pt>
                <c:pt idx="8366">
                  <c:v>2117.5520630000001</c:v>
                </c:pt>
                <c:pt idx="8367">
                  <c:v>1999.4837300000002</c:v>
                </c:pt>
                <c:pt idx="8368">
                  <c:v>2045.2613110000002</c:v>
                </c:pt>
                <c:pt idx="8369">
                  <c:v>1911.5833130000001</c:v>
                </c:pt>
                <c:pt idx="8370">
                  <c:v>1600.791626</c:v>
                </c:pt>
                <c:pt idx="8371">
                  <c:v>1946.2499699999998</c:v>
                </c:pt>
                <c:pt idx="8372">
                  <c:v>1967.041626</c:v>
                </c:pt>
                <c:pt idx="8373">
                  <c:v>2059.4166869999999</c:v>
                </c:pt>
                <c:pt idx="8374">
                  <c:v>2136.375</c:v>
                </c:pt>
                <c:pt idx="8375">
                  <c:v>2266.4583739999998</c:v>
                </c:pt>
                <c:pt idx="8376">
                  <c:v>2332.1666869999999</c:v>
                </c:pt>
                <c:pt idx="8377">
                  <c:v>2603.8750610000002</c:v>
                </c:pt>
                <c:pt idx="8378">
                  <c:v>2755.7499389999998</c:v>
                </c:pt>
                <c:pt idx="8379">
                  <c:v>2861.7082519999999</c:v>
                </c:pt>
                <c:pt idx="8380">
                  <c:v>2981.5838520000002</c:v>
                </c:pt>
                <c:pt idx="8381">
                  <c:v>3057.1357719999996</c:v>
                </c:pt>
                <c:pt idx="8382">
                  <c:v>3086.4795019999997</c:v>
                </c:pt>
                <c:pt idx="8383">
                  <c:v>3270.3223979999998</c:v>
                </c:pt>
                <c:pt idx="8384">
                  <c:v>3475.694665</c:v>
                </c:pt>
                <c:pt idx="8385">
                  <c:v>3477.4134349999999</c:v>
                </c:pt>
                <c:pt idx="8386">
                  <c:v>3459.7487300000003</c:v>
                </c:pt>
                <c:pt idx="8387">
                  <c:v>3616.6186909999997</c:v>
                </c:pt>
                <c:pt idx="8388">
                  <c:v>3717.1279979999999</c:v>
                </c:pt>
                <c:pt idx="8389">
                  <c:v>3897.1875230000001</c:v>
                </c:pt>
                <c:pt idx="8390">
                  <c:v>3926.2655180000002</c:v>
                </c:pt>
                <c:pt idx="8391">
                  <c:v>3920.8941879999998</c:v>
                </c:pt>
                <c:pt idx="8392">
                  <c:v>4043.1667480000001</c:v>
                </c:pt>
                <c:pt idx="8393">
                  <c:v>4000.375</c:v>
                </c:pt>
                <c:pt idx="8394">
                  <c:v>3945.3750610000002</c:v>
                </c:pt>
                <c:pt idx="8395">
                  <c:v>4156.5</c:v>
                </c:pt>
                <c:pt idx="8396">
                  <c:v>4181.75</c:v>
                </c:pt>
                <c:pt idx="8397">
                  <c:v>4124.6249390000003</c:v>
                </c:pt>
                <c:pt idx="8398">
                  <c:v>4022.5833130000001</c:v>
                </c:pt>
                <c:pt idx="8399">
                  <c:v>3740.125</c:v>
                </c:pt>
                <c:pt idx="8400">
                  <c:v>3424.9167480000001</c:v>
                </c:pt>
                <c:pt idx="8401">
                  <c:v>3067.541565</c:v>
                </c:pt>
                <c:pt idx="8402">
                  <c:v>3066.7083130000001</c:v>
                </c:pt>
                <c:pt idx="8403">
                  <c:v>3128.75</c:v>
                </c:pt>
                <c:pt idx="8404">
                  <c:v>3390.0421650000003</c:v>
                </c:pt>
                <c:pt idx="8405">
                  <c:v>3508.8032320000002</c:v>
                </c:pt>
                <c:pt idx="8406">
                  <c:v>3342.2720829999998</c:v>
                </c:pt>
                <c:pt idx="8407">
                  <c:v>3618.3234150000003</c:v>
                </c:pt>
                <c:pt idx="8408">
                  <c:v>3904.9675809999999</c:v>
                </c:pt>
                <c:pt idx="8409">
                  <c:v>3927.8099790000001</c:v>
                </c:pt>
                <c:pt idx="8410">
                  <c:v>3923.2420830000001</c:v>
                </c:pt>
                <c:pt idx="8411">
                  <c:v>4174.5059169999995</c:v>
                </c:pt>
                <c:pt idx="8412">
                  <c:v>4242.1849780000002</c:v>
                </c:pt>
                <c:pt idx="8413">
                  <c:v>4353.5412710000001</c:v>
                </c:pt>
                <c:pt idx="8414">
                  <c:v>4294.9073979999994</c:v>
                </c:pt>
                <c:pt idx="8415">
                  <c:v>4277.7503350000006</c:v>
                </c:pt>
                <c:pt idx="8416">
                  <c:v>4369.4583130000001</c:v>
                </c:pt>
                <c:pt idx="8417">
                  <c:v>4216.9582520000004</c:v>
                </c:pt>
                <c:pt idx="8418">
                  <c:v>4057.7082519999999</c:v>
                </c:pt>
                <c:pt idx="8419">
                  <c:v>4210.875</c:v>
                </c:pt>
                <c:pt idx="8420">
                  <c:v>4125.5832520000004</c:v>
                </c:pt>
                <c:pt idx="8421">
                  <c:v>4045.1249389999998</c:v>
                </c:pt>
                <c:pt idx="8422">
                  <c:v>3944.1250610000002</c:v>
                </c:pt>
                <c:pt idx="8423">
                  <c:v>3968.2500610000002</c:v>
                </c:pt>
                <c:pt idx="8424">
                  <c:v>3842.291565</c:v>
                </c:pt>
                <c:pt idx="8425">
                  <c:v>3924.5417480000001</c:v>
                </c:pt>
                <c:pt idx="8426">
                  <c:v>3775.4582519999999</c:v>
                </c:pt>
                <c:pt idx="8427">
                  <c:v>3517.4166869999999</c:v>
                </c:pt>
                <c:pt idx="8428">
                  <c:v>3155.2919820000002</c:v>
                </c:pt>
                <c:pt idx="8429">
                  <c:v>2992.0951020000002</c:v>
                </c:pt>
                <c:pt idx="8430">
                  <c:v>2670.9812299999999</c:v>
                </c:pt>
                <c:pt idx="8431">
                  <c:v>2592.8658129999999</c:v>
                </c:pt>
                <c:pt idx="8432">
                  <c:v>2621.4983130000001</c:v>
                </c:pt>
                <c:pt idx="8433">
                  <c:v>2196.8100409999997</c:v>
                </c:pt>
                <c:pt idx="8434">
                  <c:v>2185.9166869999999</c:v>
                </c:pt>
                <c:pt idx="8435">
                  <c:v>2315.3749809999999</c:v>
                </c:pt>
                <c:pt idx="8436">
                  <c:v>2380.2654149999998</c:v>
                </c:pt>
                <c:pt idx="8437">
                  <c:v>2545.0046039999997</c:v>
                </c:pt>
                <c:pt idx="8438">
                  <c:v>2557.2275</c:v>
                </c:pt>
                <c:pt idx="8439">
                  <c:v>2654.4262090000002</c:v>
                </c:pt>
                <c:pt idx="8440">
                  <c:v>3026.5416869999999</c:v>
                </c:pt>
                <c:pt idx="8441">
                  <c:v>3392.2082519999999</c:v>
                </c:pt>
                <c:pt idx="8442">
                  <c:v>3638.5000610000002</c:v>
                </c:pt>
                <c:pt idx="8443">
                  <c:v>4129.9166869999999</c:v>
                </c:pt>
                <c:pt idx="8444">
                  <c:v>4151.2917479999996</c:v>
                </c:pt>
                <c:pt idx="8445">
                  <c:v>4196.3332520000004</c:v>
                </c:pt>
                <c:pt idx="8446">
                  <c:v>4206.2916869999999</c:v>
                </c:pt>
                <c:pt idx="8447">
                  <c:v>4214.0416869999999</c:v>
                </c:pt>
                <c:pt idx="8448">
                  <c:v>3945.3333130000001</c:v>
                </c:pt>
                <c:pt idx="8449">
                  <c:v>3746.5833130000001</c:v>
                </c:pt>
                <c:pt idx="8450">
                  <c:v>3588.041565</c:v>
                </c:pt>
                <c:pt idx="8451">
                  <c:v>3374.0832519999999</c:v>
                </c:pt>
                <c:pt idx="8452">
                  <c:v>3064.6254170000002</c:v>
                </c:pt>
                <c:pt idx="8453">
                  <c:v>2651.3874389999996</c:v>
                </c:pt>
                <c:pt idx="8454">
                  <c:v>2200.2312299999999</c:v>
                </c:pt>
                <c:pt idx="8455">
                  <c:v>1926.7833029999999</c:v>
                </c:pt>
                <c:pt idx="8456">
                  <c:v>1931.8637199999998</c:v>
                </c:pt>
                <c:pt idx="8457">
                  <c:v>1767.800782</c:v>
                </c:pt>
                <c:pt idx="8458">
                  <c:v>1677.4725120000001</c:v>
                </c:pt>
                <c:pt idx="8459">
                  <c:v>1614.0178759999999</c:v>
                </c:pt>
                <c:pt idx="8460">
                  <c:v>1457.263764</c:v>
                </c:pt>
                <c:pt idx="8461">
                  <c:v>1643.9591970000001</c:v>
                </c:pt>
                <c:pt idx="8462">
                  <c:v>1668.73254</c:v>
                </c:pt>
                <c:pt idx="8463">
                  <c:v>1640.7575300000001</c:v>
                </c:pt>
                <c:pt idx="8464">
                  <c:v>1926.875</c:v>
                </c:pt>
                <c:pt idx="8465">
                  <c:v>1789.625</c:v>
                </c:pt>
                <c:pt idx="8466">
                  <c:v>1796.0833440000001</c:v>
                </c:pt>
                <c:pt idx="8467">
                  <c:v>1924.916626</c:v>
                </c:pt>
                <c:pt idx="8468">
                  <c:v>2129.1250610000002</c:v>
                </c:pt>
                <c:pt idx="8469">
                  <c:v>2233.6666260000002</c:v>
                </c:pt>
                <c:pt idx="8470">
                  <c:v>2367.7916869999999</c:v>
                </c:pt>
                <c:pt idx="8471">
                  <c:v>2506.0416260000002</c:v>
                </c:pt>
                <c:pt idx="8472">
                  <c:v>2631.3749389999998</c:v>
                </c:pt>
                <c:pt idx="8473">
                  <c:v>2811.375</c:v>
                </c:pt>
                <c:pt idx="8474">
                  <c:v>2844.4582519999999</c:v>
                </c:pt>
                <c:pt idx="8475">
                  <c:v>2908.5833130000001</c:v>
                </c:pt>
                <c:pt idx="8476">
                  <c:v>2862.3761889999996</c:v>
                </c:pt>
                <c:pt idx="8477">
                  <c:v>2768.0958739999996</c:v>
                </c:pt>
                <c:pt idx="8478">
                  <c:v>2805.1487499999998</c:v>
                </c:pt>
                <c:pt idx="8479">
                  <c:v>2511.2424799999999</c:v>
                </c:pt>
                <c:pt idx="8480">
                  <c:v>2851.0624800000001</c:v>
                </c:pt>
                <c:pt idx="8481">
                  <c:v>2559.1295219999997</c:v>
                </c:pt>
                <c:pt idx="8482">
                  <c:v>2453.255795</c:v>
                </c:pt>
                <c:pt idx="8483">
                  <c:v>2874.935043</c:v>
                </c:pt>
                <c:pt idx="8484">
                  <c:v>3178.9041139999999</c:v>
                </c:pt>
                <c:pt idx="8485">
                  <c:v>3427.3675840000001</c:v>
                </c:pt>
                <c:pt idx="8486">
                  <c:v>3587.3733520000001</c:v>
                </c:pt>
                <c:pt idx="8487">
                  <c:v>3171.4592280000002</c:v>
                </c:pt>
                <c:pt idx="8488">
                  <c:v>3068.9834150000002</c:v>
                </c:pt>
                <c:pt idx="8489">
                  <c:v>2749.458435</c:v>
                </c:pt>
                <c:pt idx="8490">
                  <c:v>2344.5</c:v>
                </c:pt>
                <c:pt idx="8491">
                  <c:v>2126.1666869999999</c:v>
                </c:pt>
                <c:pt idx="8492">
                  <c:v>1734.1250300000002</c:v>
                </c:pt>
                <c:pt idx="8493">
                  <c:v>1565.5000300000002</c:v>
                </c:pt>
                <c:pt idx="8494">
                  <c:v>1345.666657</c:v>
                </c:pt>
                <c:pt idx="8495">
                  <c:v>1208.875031</c:v>
                </c:pt>
                <c:pt idx="8496">
                  <c:v>1185.5416559999999</c:v>
                </c:pt>
                <c:pt idx="8497">
                  <c:v>1231.0833130000001</c:v>
                </c:pt>
                <c:pt idx="8498">
                  <c:v>1345.625</c:v>
                </c:pt>
                <c:pt idx="8499">
                  <c:v>1358.499969</c:v>
                </c:pt>
                <c:pt idx="8500">
                  <c:v>1966.0012800000002</c:v>
                </c:pt>
                <c:pt idx="8501">
                  <c:v>2813.8042479999999</c:v>
                </c:pt>
                <c:pt idx="8502">
                  <c:v>3346.7746440000001</c:v>
                </c:pt>
                <c:pt idx="8503">
                  <c:v>3850.9515649999998</c:v>
                </c:pt>
                <c:pt idx="8504">
                  <c:v>4224.4466060000004</c:v>
                </c:pt>
                <c:pt idx="8505">
                  <c:v>4016.9692679999998</c:v>
                </c:pt>
                <c:pt idx="8506">
                  <c:v>3974.0078559999997</c:v>
                </c:pt>
                <c:pt idx="8507">
                  <c:v>4073.6587719999998</c:v>
                </c:pt>
                <c:pt idx="8508">
                  <c:v>4153.6775589999997</c:v>
                </c:pt>
                <c:pt idx="8509">
                  <c:v>4208.4167630000002</c:v>
                </c:pt>
                <c:pt idx="8510">
                  <c:v>3895.0508500000001</c:v>
                </c:pt>
                <c:pt idx="8511">
                  <c:v>3678.9863319999999</c:v>
                </c:pt>
                <c:pt idx="8512">
                  <c:v>3225.6474389999998</c:v>
                </c:pt>
                <c:pt idx="8513">
                  <c:v>2638.6249079999998</c:v>
                </c:pt>
                <c:pt idx="8514">
                  <c:v>2159.4582820000001</c:v>
                </c:pt>
                <c:pt idx="8515">
                  <c:v>2298.5833440000001</c:v>
                </c:pt>
                <c:pt idx="8516">
                  <c:v>2192.7916559999999</c:v>
                </c:pt>
                <c:pt idx="8517">
                  <c:v>2399.6250300000002</c:v>
                </c:pt>
                <c:pt idx="8518">
                  <c:v>2506.9582519999999</c:v>
                </c:pt>
                <c:pt idx="8519">
                  <c:v>2622.7917480000001</c:v>
                </c:pt>
                <c:pt idx="8520">
                  <c:v>2922.375</c:v>
                </c:pt>
                <c:pt idx="8521">
                  <c:v>3121.7916559999999</c:v>
                </c:pt>
                <c:pt idx="8522">
                  <c:v>2728.9167480000001</c:v>
                </c:pt>
                <c:pt idx="8523">
                  <c:v>2700.0415800000001</c:v>
                </c:pt>
                <c:pt idx="8524">
                  <c:v>2673.792089</c:v>
                </c:pt>
                <c:pt idx="8525">
                  <c:v>2712.3042479999999</c:v>
                </c:pt>
                <c:pt idx="8526">
                  <c:v>2637.8161789999999</c:v>
                </c:pt>
                <c:pt idx="8527">
                  <c:v>3360.5358940000001</c:v>
                </c:pt>
                <c:pt idx="8528">
                  <c:v>3885.0091870000001</c:v>
                </c:pt>
                <c:pt idx="8529">
                  <c:v>3869.9266049999997</c:v>
                </c:pt>
                <c:pt idx="8530">
                  <c:v>3814.041252</c:v>
                </c:pt>
                <c:pt idx="8531">
                  <c:v>3929.0040589999999</c:v>
                </c:pt>
                <c:pt idx="8532">
                  <c:v>3955.45343</c:v>
                </c:pt>
                <c:pt idx="8533">
                  <c:v>4121.4966129999993</c:v>
                </c:pt>
                <c:pt idx="8534">
                  <c:v>3858.5480040000002</c:v>
                </c:pt>
                <c:pt idx="8535">
                  <c:v>3451.9059139999999</c:v>
                </c:pt>
                <c:pt idx="8536">
                  <c:v>3280.5924800000003</c:v>
                </c:pt>
                <c:pt idx="8537">
                  <c:v>2885.3333130000001</c:v>
                </c:pt>
                <c:pt idx="8538">
                  <c:v>2691.2083739999998</c:v>
                </c:pt>
                <c:pt idx="8539">
                  <c:v>2576.625</c:v>
                </c:pt>
                <c:pt idx="8540">
                  <c:v>2630.9583130000001</c:v>
                </c:pt>
                <c:pt idx="8541">
                  <c:v>2622.8750610000002</c:v>
                </c:pt>
                <c:pt idx="8542">
                  <c:v>2890.4582519999999</c:v>
                </c:pt>
                <c:pt idx="8543">
                  <c:v>3303.5</c:v>
                </c:pt>
                <c:pt idx="8544">
                  <c:v>3093.1666869999999</c:v>
                </c:pt>
                <c:pt idx="8545">
                  <c:v>3113.75</c:v>
                </c:pt>
                <c:pt idx="8546">
                  <c:v>3291.0832519999999</c:v>
                </c:pt>
                <c:pt idx="8547">
                  <c:v>3179.4583130000001</c:v>
                </c:pt>
                <c:pt idx="8548">
                  <c:v>2872.5419820000002</c:v>
                </c:pt>
                <c:pt idx="8549">
                  <c:v>2641.5124999999998</c:v>
                </c:pt>
                <c:pt idx="8550">
                  <c:v>2255.0662699999998</c:v>
                </c:pt>
                <c:pt idx="8551">
                  <c:v>2289.8274590000001</c:v>
                </c:pt>
                <c:pt idx="8552">
                  <c:v>2168.746189</c:v>
                </c:pt>
                <c:pt idx="8553">
                  <c:v>2046.3950300000001</c:v>
                </c:pt>
                <c:pt idx="8554">
                  <c:v>2091.8675539999999</c:v>
                </c:pt>
                <c:pt idx="8555">
                  <c:v>2244.5945889999998</c:v>
                </c:pt>
                <c:pt idx="8556">
                  <c:v>2164.16336</c:v>
                </c:pt>
                <c:pt idx="8557">
                  <c:v>2179.8250130000001</c:v>
                </c:pt>
                <c:pt idx="8558">
                  <c:v>2013.6841120000001</c:v>
                </c:pt>
                <c:pt idx="8559">
                  <c:v>1787.9024699999998</c:v>
                </c:pt>
                <c:pt idx="8560">
                  <c:v>1389.573333</c:v>
                </c:pt>
                <c:pt idx="8561">
                  <c:v>996.29168700000002</c:v>
                </c:pt>
                <c:pt idx="8562">
                  <c:v>1029.875</c:v>
                </c:pt>
                <c:pt idx="8563">
                  <c:v>848.29168700000002</c:v>
                </c:pt>
                <c:pt idx="8564">
                  <c:v>674.04165599999999</c:v>
                </c:pt>
                <c:pt idx="8565">
                  <c:v>488.83334400000001</c:v>
                </c:pt>
                <c:pt idx="8566">
                  <c:v>385.12501000000003</c:v>
                </c:pt>
                <c:pt idx="8567">
                  <c:v>362.58334400000001</c:v>
                </c:pt>
                <c:pt idx="8568">
                  <c:v>364.83331999999996</c:v>
                </c:pt>
                <c:pt idx="8569">
                  <c:v>455.66667200000001</c:v>
                </c:pt>
                <c:pt idx="8570">
                  <c:v>676.91665599999999</c:v>
                </c:pt>
                <c:pt idx="8571">
                  <c:v>979.20831299999998</c:v>
                </c:pt>
                <c:pt idx="8572">
                  <c:v>918.20876099999998</c:v>
                </c:pt>
                <c:pt idx="8573">
                  <c:v>1262.6799590000001</c:v>
                </c:pt>
                <c:pt idx="8574">
                  <c:v>1689.6079569999999</c:v>
                </c:pt>
                <c:pt idx="8575">
                  <c:v>1906.203354</c:v>
                </c:pt>
                <c:pt idx="8576">
                  <c:v>2377.5387300000002</c:v>
                </c:pt>
                <c:pt idx="8577">
                  <c:v>2722.3146239999996</c:v>
                </c:pt>
                <c:pt idx="8578">
                  <c:v>2984.6741870000001</c:v>
                </c:pt>
                <c:pt idx="8579">
                  <c:v>3092.507145</c:v>
                </c:pt>
                <c:pt idx="8580">
                  <c:v>3269.4545630000002</c:v>
                </c:pt>
                <c:pt idx="8581">
                  <c:v>3971.2059550000004</c:v>
                </c:pt>
                <c:pt idx="8582">
                  <c:v>4004.4286689999999</c:v>
                </c:pt>
                <c:pt idx="8583">
                  <c:v>4313.5167069999998</c:v>
                </c:pt>
                <c:pt idx="8584">
                  <c:v>4491.8333739999998</c:v>
                </c:pt>
                <c:pt idx="8585">
                  <c:v>4210.2082520000004</c:v>
                </c:pt>
                <c:pt idx="8586">
                  <c:v>4097.5833739999998</c:v>
                </c:pt>
                <c:pt idx="8587">
                  <c:v>3899.6667480000001</c:v>
                </c:pt>
                <c:pt idx="8588">
                  <c:v>3864.2082519999999</c:v>
                </c:pt>
                <c:pt idx="8589">
                  <c:v>4124.0417479999996</c:v>
                </c:pt>
                <c:pt idx="8590">
                  <c:v>3611</c:v>
                </c:pt>
                <c:pt idx="8591">
                  <c:v>3715.4583130000001</c:v>
                </c:pt>
                <c:pt idx="8592">
                  <c:v>3409.9999389999998</c:v>
                </c:pt>
                <c:pt idx="8593">
                  <c:v>3312.7082519999999</c:v>
                </c:pt>
                <c:pt idx="8594">
                  <c:v>2848.7499239999997</c:v>
                </c:pt>
                <c:pt idx="8595">
                  <c:v>2704</c:v>
                </c:pt>
                <c:pt idx="8596">
                  <c:v>2683.1669970000003</c:v>
                </c:pt>
                <c:pt idx="8597">
                  <c:v>2411.7624999999998</c:v>
                </c:pt>
                <c:pt idx="8598">
                  <c:v>2667.3586689999997</c:v>
                </c:pt>
                <c:pt idx="8599">
                  <c:v>2893.2865749999996</c:v>
                </c:pt>
                <c:pt idx="8600">
                  <c:v>3452.8971849999998</c:v>
                </c:pt>
                <c:pt idx="8601">
                  <c:v>4430.1532319999997</c:v>
                </c:pt>
                <c:pt idx="8602">
                  <c:v>4582.4949800000004</c:v>
                </c:pt>
                <c:pt idx="8603">
                  <c:v>4333.5682530000004</c:v>
                </c:pt>
                <c:pt idx="8604">
                  <c:v>4427.5541839999996</c:v>
                </c:pt>
                <c:pt idx="8605">
                  <c:v>4384.4837340000004</c:v>
                </c:pt>
                <c:pt idx="8606">
                  <c:v>4090.0963740000002</c:v>
                </c:pt>
                <c:pt idx="8607">
                  <c:v>3800.5482920000004</c:v>
                </c:pt>
                <c:pt idx="8608">
                  <c:v>3459.142957</c:v>
                </c:pt>
                <c:pt idx="8609">
                  <c:v>2921.1250610000002</c:v>
                </c:pt>
                <c:pt idx="8610">
                  <c:v>2125.0833739999998</c:v>
                </c:pt>
                <c:pt idx="8611">
                  <c:v>1723.875</c:v>
                </c:pt>
                <c:pt idx="8612">
                  <c:v>1369.5416869999999</c:v>
                </c:pt>
                <c:pt idx="8613">
                  <c:v>1348.3333130000001</c:v>
                </c:pt>
                <c:pt idx="8614">
                  <c:v>1825.3333130000001</c:v>
                </c:pt>
                <c:pt idx="8615">
                  <c:v>1874.5416869999999</c:v>
                </c:pt>
                <c:pt idx="8616">
                  <c:v>1895.9583130000001</c:v>
                </c:pt>
                <c:pt idx="8617">
                  <c:v>1868.9166869999999</c:v>
                </c:pt>
                <c:pt idx="8618">
                  <c:v>2172.9166260000002</c:v>
                </c:pt>
                <c:pt idx="8619">
                  <c:v>2282.5833130000001</c:v>
                </c:pt>
                <c:pt idx="8620">
                  <c:v>2243.5004780000004</c:v>
                </c:pt>
                <c:pt idx="8621">
                  <c:v>2352.2632719999997</c:v>
                </c:pt>
                <c:pt idx="8622">
                  <c:v>1657.8587910000001</c:v>
                </c:pt>
                <c:pt idx="8623">
                  <c:v>1145.7045740000001</c:v>
                </c:pt>
                <c:pt idx="8624">
                  <c:v>1041.2358179999999</c:v>
                </c:pt>
                <c:pt idx="8625">
                  <c:v>1211.5483589999999</c:v>
                </c:pt>
                <c:pt idx="8626">
                  <c:v>1599.4237600000001</c:v>
                </c:pt>
                <c:pt idx="8627">
                  <c:v>2264.824646</c:v>
                </c:pt>
                <c:pt idx="8628">
                  <c:v>2606.8400269999997</c:v>
                </c:pt>
                <c:pt idx="8629">
                  <c:v>3089.457504</c:v>
                </c:pt>
                <c:pt idx="8630">
                  <c:v>3358.3019559999998</c:v>
                </c:pt>
                <c:pt idx="8631">
                  <c:v>3262.5519599999998</c:v>
                </c:pt>
                <c:pt idx="8632">
                  <c:v>3514.0990449999995</c:v>
                </c:pt>
                <c:pt idx="8633">
                  <c:v>3802.2917480000001</c:v>
                </c:pt>
                <c:pt idx="8634">
                  <c:v>3867.4583739999998</c:v>
                </c:pt>
                <c:pt idx="8635">
                  <c:v>4117.6666260000002</c:v>
                </c:pt>
                <c:pt idx="8636">
                  <c:v>3807.8333739999998</c:v>
                </c:pt>
                <c:pt idx="8637">
                  <c:v>3719.2917480000001</c:v>
                </c:pt>
                <c:pt idx="8638">
                  <c:v>3723.5416260000002</c:v>
                </c:pt>
                <c:pt idx="8639">
                  <c:v>3701.8333739999998</c:v>
                </c:pt>
                <c:pt idx="8640">
                  <c:v>3485.625</c:v>
                </c:pt>
                <c:pt idx="8641">
                  <c:v>3415.0000610000002</c:v>
                </c:pt>
                <c:pt idx="8642">
                  <c:v>3026.291565</c:v>
                </c:pt>
                <c:pt idx="8643">
                  <c:v>2788.7083739999998</c:v>
                </c:pt>
                <c:pt idx="8644">
                  <c:v>2493.8754780000004</c:v>
                </c:pt>
                <c:pt idx="8645">
                  <c:v>2100.096646</c:v>
                </c:pt>
                <c:pt idx="8646">
                  <c:v>1631.5262499999999</c:v>
                </c:pt>
                <c:pt idx="8647">
                  <c:v>1310.9978960000001</c:v>
                </c:pt>
                <c:pt idx="8648">
                  <c:v>745.69751099999996</c:v>
                </c:pt>
                <c:pt idx="8649">
                  <c:v>293.26792</c:v>
                </c:pt>
                <c:pt idx="8650">
                  <c:v>214.053753</c:v>
                </c:pt>
                <c:pt idx="8651">
                  <c:v>365.41667200000001</c:v>
                </c:pt>
                <c:pt idx="8652">
                  <c:v>526.43333400000006</c:v>
                </c:pt>
                <c:pt idx="8653">
                  <c:v>721.63999100000001</c:v>
                </c:pt>
                <c:pt idx="8654">
                  <c:v>1152.7762109999999</c:v>
                </c:pt>
                <c:pt idx="8655">
                  <c:v>1781.09248</c:v>
                </c:pt>
                <c:pt idx="8656">
                  <c:v>2390.2916869999999</c:v>
                </c:pt>
                <c:pt idx="8657">
                  <c:v>2942.1250610000002</c:v>
                </c:pt>
                <c:pt idx="8658">
                  <c:v>3289.833435</c:v>
                </c:pt>
                <c:pt idx="8659">
                  <c:v>3898.4166260000002</c:v>
                </c:pt>
                <c:pt idx="8660">
                  <c:v>4108.8333739999998</c:v>
                </c:pt>
                <c:pt idx="8661">
                  <c:v>4266.4583739999998</c:v>
                </c:pt>
                <c:pt idx="8662">
                  <c:v>4065.6667480000001</c:v>
                </c:pt>
                <c:pt idx="8663">
                  <c:v>3963.3332519999999</c:v>
                </c:pt>
                <c:pt idx="8664">
                  <c:v>3977.7499389999998</c:v>
                </c:pt>
                <c:pt idx="8665">
                  <c:v>3480.0000610000002</c:v>
                </c:pt>
                <c:pt idx="8666">
                  <c:v>3359.0000610000002</c:v>
                </c:pt>
                <c:pt idx="8667">
                  <c:v>3195.9166869999999</c:v>
                </c:pt>
                <c:pt idx="8668">
                  <c:v>3099.0421040000001</c:v>
                </c:pt>
                <c:pt idx="8669">
                  <c:v>3208.1798979999999</c:v>
                </c:pt>
                <c:pt idx="8670">
                  <c:v>3288.6095019999998</c:v>
                </c:pt>
                <c:pt idx="8671">
                  <c:v>3833.623791</c:v>
                </c:pt>
                <c:pt idx="8672">
                  <c:v>4628.4440449999993</c:v>
                </c:pt>
                <c:pt idx="8673">
                  <c:v>4454.3071239999999</c:v>
                </c:pt>
                <c:pt idx="8674">
                  <c:v>4321.9775389999995</c:v>
                </c:pt>
                <c:pt idx="8675">
                  <c:v>4085.6057129999995</c:v>
                </c:pt>
                <c:pt idx="8676">
                  <c:v>3595.6379549999997</c:v>
                </c:pt>
                <c:pt idx="8677">
                  <c:v>3705.9425810000002</c:v>
                </c:pt>
                <c:pt idx="8678">
                  <c:v>3606.2271650000002</c:v>
                </c:pt>
                <c:pt idx="8679">
                  <c:v>3375.0837100000003</c:v>
                </c:pt>
                <c:pt idx="8680">
                  <c:v>3226.9583130000001</c:v>
                </c:pt>
                <c:pt idx="8681">
                  <c:v>3223.2499389999998</c:v>
                </c:pt>
                <c:pt idx="8682">
                  <c:v>3202.4166869999999</c:v>
                </c:pt>
                <c:pt idx="8683">
                  <c:v>3789.958435</c:v>
                </c:pt>
                <c:pt idx="8684">
                  <c:v>3946.2917480000001</c:v>
                </c:pt>
                <c:pt idx="8685">
                  <c:v>3981.6666260000002</c:v>
                </c:pt>
                <c:pt idx="8686">
                  <c:v>4123.5</c:v>
                </c:pt>
                <c:pt idx="8687">
                  <c:v>3993.2500610000002</c:v>
                </c:pt>
                <c:pt idx="8688">
                  <c:v>4151.5417479999996</c:v>
                </c:pt>
                <c:pt idx="8689">
                  <c:v>3430.5833130000001</c:v>
                </c:pt>
                <c:pt idx="8690">
                  <c:v>3151.5417480000001</c:v>
                </c:pt>
                <c:pt idx="8691">
                  <c:v>3138.541565</c:v>
                </c:pt>
                <c:pt idx="8692">
                  <c:v>3214.0837300000003</c:v>
                </c:pt>
                <c:pt idx="8693">
                  <c:v>3279.2215849999998</c:v>
                </c:pt>
                <c:pt idx="8694">
                  <c:v>3281.4016059999999</c:v>
                </c:pt>
                <c:pt idx="8695">
                  <c:v>3809.1246850000002</c:v>
                </c:pt>
                <c:pt idx="8696">
                  <c:v>4189.2390850000002</c:v>
                </c:pt>
                <c:pt idx="8697">
                  <c:v>4179.2478959999999</c:v>
                </c:pt>
                <c:pt idx="8698">
                  <c:v>3965.0420650000001</c:v>
                </c:pt>
                <c:pt idx="8699">
                  <c:v>4102.9884339999999</c:v>
                </c:pt>
                <c:pt idx="8700">
                  <c:v>4160.4738160000006</c:v>
                </c:pt>
                <c:pt idx="8701">
                  <c:v>4265.0184169999993</c:v>
                </c:pt>
                <c:pt idx="8702">
                  <c:v>4142.7749180000001</c:v>
                </c:pt>
                <c:pt idx="8703">
                  <c:v>3926.7641869999998</c:v>
                </c:pt>
                <c:pt idx="8704">
                  <c:v>3839.7116260000003</c:v>
                </c:pt>
                <c:pt idx="8705">
                  <c:v>3822.9171650000003</c:v>
                </c:pt>
                <c:pt idx="8706">
                  <c:v>3285.5417480000001</c:v>
                </c:pt>
                <c:pt idx="8707">
                  <c:v>3287.875</c:v>
                </c:pt>
                <c:pt idx="8708">
                  <c:v>2814.0833130000001</c:v>
                </c:pt>
                <c:pt idx="8709">
                  <c:v>2163.0833130000001</c:v>
                </c:pt>
                <c:pt idx="8710">
                  <c:v>2207.4583130000001</c:v>
                </c:pt>
                <c:pt idx="8711">
                  <c:v>2330.3333130000001</c:v>
                </c:pt>
                <c:pt idx="8712">
                  <c:v>2058.6666260000002</c:v>
                </c:pt>
                <c:pt idx="8713">
                  <c:v>1912.7499389999998</c:v>
                </c:pt>
                <c:pt idx="8714">
                  <c:v>1835.7083130000001</c:v>
                </c:pt>
                <c:pt idx="8715">
                  <c:v>1920.2916869999999</c:v>
                </c:pt>
                <c:pt idx="8716">
                  <c:v>2169.000356</c:v>
                </c:pt>
                <c:pt idx="8717">
                  <c:v>2316.4725409999996</c:v>
                </c:pt>
                <c:pt idx="8718">
                  <c:v>2385.0691260000003</c:v>
                </c:pt>
                <c:pt idx="8719">
                  <c:v>2533.2087699999997</c:v>
                </c:pt>
                <c:pt idx="8720">
                  <c:v>2794.636626</c:v>
                </c:pt>
                <c:pt idx="8721">
                  <c:v>2859.8641870000001</c:v>
                </c:pt>
                <c:pt idx="8722">
                  <c:v>2997.3117069999998</c:v>
                </c:pt>
                <c:pt idx="8723">
                  <c:v>3348.06369</c:v>
                </c:pt>
                <c:pt idx="8724">
                  <c:v>3513.925812</c:v>
                </c:pt>
                <c:pt idx="8725">
                  <c:v>3386.6962739999999</c:v>
                </c:pt>
                <c:pt idx="8726">
                  <c:v>3234.0537719999998</c:v>
                </c:pt>
                <c:pt idx="8727">
                  <c:v>3049.0475810000003</c:v>
                </c:pt>
                <c:pt idx="8728">
                  <c:v>2846.7316260000002</c:v>
                </c:pt>
                <c:pt idx="8729">
                  <c:v>2462.6670430000004</c:v>
                </c:pt>
                <c:pt idx="8730">
                  <c:v>1924.0416869999999</c:v>
                </c:pt>
                <c:pt idx="8731">
                  <c:v>1505.3749699999998</c:v>
                </c:pt>
                <c:pt idx="8732">
                  <c:v>1024.8333440000001</c:v>
                </c:pt>
                <c:pt idx="8733">
                  <c:v>838.75003100000004</c:v>
                </c:pt>
                <c:pt idx="8734">
                  <c:v>689.41665599999999</c:v>
                </c:pt>
                <c:pt idx="8735">
                  <c:v>613</c:v>
                </c:pt>
                <c:pt idx="8736">
                  <c:v>771.875</c:v>
                </c:pt>
                <c:pt idx="8737">
                  <c:v>930.74996899999996</c:v>
                </c:pt>
                <c:pt idx="8738">
                  <c:v>1177.75</c:v>
                </c:pt>
                <c:pt idx="8739">
                  <c:v>1407.875</c:v>
                </c:pt>
                <c:pt idx="8740">
                  <c:v>1631.375417</c:v>
                </c:pt>
                <c:pt idx="8741">
                  <c:v>1918.680854</c:v>
                </c:pt>
                <c:pt idx="8742">
                  <c:v>2099.9450200000001</c:v>
                </c:pt>
                <c:pt idx="8743">
                  <c:v>2359.083709</c:v>
                </c:pt>
                <c:pt idx="8744">
                  <c:v>2912.9975199999999</c:v>
                </c:pt>
                <c:pt idx="8745">
                  <c:v>3118.3899189999997</c:v>
                </c:pt>
                <c:pt idx="8746">
                  <c:v>3255.7388310000001</c:v>
                </c:pt>
                <c:pt idx="8747">
                  <c:v>3549.6979179999998</c:v>
                </c:pt>
                <c:pt idx="8748">
                  <c:v>3636.9705199999999</c:v>
                </c:pt>
                <c:pt idx="8749">
                  <c:v>3835.9011269999996</c:v>
                </c:pt>
                <c:pt idx="8750">
                  <c:v>3864.9579159999998</c:v>
                </c:pt>
                <c:pt idx="8751">
                  <c:v>3852.1477949999994</c:v>
                </c:pt>
                <c:pt idx="8752">
                  <c:v>3954.4374590000002</c:v>
                </c:pt>
                <c:pt idx="8753">
                  <c:v>3781.1667480000001</c:v>
                </c:pt>
                <c:pt idx="8754">
                  <c:v>3607.5832519999999</c:v>
                </c:pt>
                <c:pt idx="8755">
                  <c:v>3419.208435</c:v>
                </c:pt>
                <c:pt idx="8756">
                  <c:v>2974.375</c:v>
                </c:pt>
                <c:pt idx="8757">
                  <c:v>2676.3749389999998</c:v>
                </c:pt>
                <c:pt idx="8758">
                  <c:v>2534.875</c:v>
                </c:pt>
                <c:pt idx="8759">
                  <c:v>2501.2916869999999</c:v>
                </c:pt>
              </c:numCache>
            </c:numRef>
          </c:val>
          <c:smooth val="0"/>
          <c:extLst>
            <c:ext xmlns:c16="http://schemas.microsoft.com/office/drawing/2014/chart" uri="{C3380CC4-5D6E-409C-BE32-E72D297353CC}">
              <c16:uniqueId val="{00000000-0B49-4B7D-9D1F-B377AFE0635C}"/>
            </c:ext>
          </c:extLst>
        </c:ser>
        <c:dLbls>
          <c:showLegendKey val="0"/>
          <c:showVal val="0"/>
          <c:showCatName val="0"/>
          <c:showSerName val="0"/>
          <c:showPercent val="0"/>
          <c:showBubbleSize val="0"/>
        </c:dLbls>
        <c:smooth val="0"/>
        <c:axId val="1586987728"/>
        <c:axId val="1587000688"/>
      </c:lineChart>
      <c:catAx>
        <c:axId val="15869877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587000688"/>
        <c:crosses val="autoZero"/>
        <c:auto val="1"/>
        <c:lblAlgn val="ctr"/>
        <c:lblOffset val="100"/>
        <c:noMultiLvlLbl val="0"/>
      </c:catAx>
      <c:valAx>
        <c:axId val="158700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58698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cked"/>
        <c:varyColors val="0"/>
        <c:ser>
          <c:idx val="0"/>
          <c:order val="0"/>
          <c:tx>
            <c:strRef>
              <c:f>'Data Wind Energinet'!$D$1</c:f>
              <c:strCache>
                <c:ptCount val="1"/>
                <c:pt idx="0">
                  <c:v>Onshore Wind - ForecastCurrent MWh/h</c:v>
                </c:pt>
              </c:strCache>
            </c:strRef>
          </c:tx>
          <c:spPr>
            <a:ln w="28575" cap="rnd">
              <a:solidFill>
                <a:schemeClr val="accent1"/>
              </a:solidFill>
              <a:round/>
            </a:ln>
            <a:effectLst/>
          </c:spPr>
          <c:marker>
            <c:symbol val="none"/>
          </c:marker>
          <c:val>
            <c:numRef>
              <c:f>'Data Wind Energinet'!$D$2:$D$8761</c:f>
              <c:numCache>
                <c:formatCode>General</c:formatCode>
                <c:ptCount val="8760"/>
                <c:pt idx="0">
                  <c:v>471.58334400000001</c:v>
                </c:pt>
                <c:pt idx="1">
                  <c:v>697.875</c:v>
                </c:pt>
                <c:pt idx="2">
                  <c:v>881.45831299999998</c:v>
                </c:pt>
                <c:pt idx="3">
                  <c:v>861.41668700000002</c:v>
                </c:pt>
                <c:pt idx="4">
                  <c:v>916.875</c:v>
                </c:pt>
                <c:pt idx="5">
                  <c:v>987.70831299999998</c:v>
                </c:pt>
                <c:pt idx="6">
                  <c:v>846.625</c:v>
                </c:pt>
                <c:pt idx="7">
                  <c:v>966.16668700000002</c:v>
                </c:pt>
                <c:pt idx="8">
                  <c:v>1399.625</c:v>
                </c:pt>
                <c:pt idx="9">
                  <c:v>1698.333374</c:v>
                </c:pt>
                <c:pt idx="10">
                  <c:v>1760.791626</c:v>
                </c:pt>
                <c:pt idx="11">
                  <c:v>2148.3332519999999</c:v>
                </c:pt>
                <c:pt idx="12">
                  <c:v>2029.833374</c:v>
                </c:pt>
                <c:pt idx="13">
                  <c:v>2284.2917480000001</c:v>
                </c:pt>
                <c:pt idx="14">
                  <c:v>2408.5417480000001</c:v>
                </c:pt>
                <c:pt idx="15">
                  <c:v>2517.8332519999999</c:v>
                </c:pt>
                <c:pt idx="16">
                  <c:v>2607.1667480000001</c:v>
                </c:pt>
                <c:pt idx="17">
                  <c:v>2481.9582519999999</c:v>
                </c:pt>
                <c:pt idx="18">
                  <c:v>2274.0832519999999</c:v>
                </c:pt>
                <c:pt idx="19">
                  <c:v>2351.25</c:v>
                </c:pt>
                <c:pt idx="20">
                  <c:v>1929.291626</c:v>
                </c:pt>
                <c:pt idx="21">
                  <c:v>1711.708374</c:v>
                </c:pt>
                <c:pt idx="22">
                  <c:v>1533.958374</c:v>
                </c:pt>
                <c:pt idx="23">
                  <c:v>1330.5</c:v>
                </c:pt>
                <c:pt idx="24">
                  <c:v>1060</c:v>
                </c:pt>
                <c:pt idx="25">
                  <c:v>851.33331299999998</c:v>
                </c:pt>
                <c:pt idx="26">
                  <c:v>701.79168700000002</c:v>
                </c:pt>
                <c:pt idx="27">
                  <c:v>609.29168700000002</c:v>
                </c:pt>
                <c:pt idx="28">
                  <c:v>525.5</c:v>
                </c:pt>
                <c:pt idx="29">
                  <c:v>441.25</c:v>
                </c:pt>
                <c:pt idx="30">
                  <c:v>312.75</c:v>
                </c:pt>
                <c:pt idx="31">
                  <c:v>174.91667200000001</c:v>
                </c:pt>
                <c:pt idx="32">
                  <c:v>145.625</c:v>
                </c:pt>
                <c:pt idx="33">
                  <c:v>127.166664</c:v>
                </c:pt>
                <c:pt idx="34">
                  <c:v>119.708336</c:v>
                </c:pt>
                <c:pt idx="35">
                  <c:v>155.375</c:v>
                </c:pt>
                <c:pt idx="36">
                  <c:v>225.33332799999999</c:v>
                </c:pt>
                <c:pt idx="37">
                  <c:v>287.41665599999999</c:v>
                </c:pt>
                <c:pt idx="38">
                  <c:v>455.29165599999999</c:v>
                </c:pt>
                <c:pt idx="39">
                  <c:v>609.91668700000002</c:v>
                </c:pt>
                <c:pt idx="40">
                  <c:v>965.33331299999998</c:v>
                </c:pt>
                <c:pt idx="41">
                  <c:v>1408.625</c:v>
                </c:pt>
                <c:pt idx="42">
                  <c:v>1436.083374</c:v>
                </c:pt>
                <c:pt idx="43">
                  <c:v>1887.5</c:v>
                </c:pt>
                <c:pt idx="44">
                  <c:v>1901.041626</c:v>
                </c:pt>
                <c:pt idx="45">
                  <c:v>2157.4582519999999</c:v>
                </c:pt>
                <c:pt idx="46">
                  <c:v>2037.708374</c:v>
                </c:pt>
                <c:pt idx="47">
                  <c:v>1768.125</c:v>
                </c:pt>
                <c:pt idx="48">
                  <c:v>1476.083374</c:v>
                </c:pt>
                <c:pt idx="49">
                  <c:v>1352.25</c:v>
                </c:pt>
                <c:pt idx="50">
                  <c:v>1309.541626</c:v>
                </c:pt>
                <c:pt idx="51">
                  <c:v>1368.958374</c:v>
                </c:pt>
                <c:pt idx="52">
                  <c:v>1393.25</c:v>
                </c:pt>
                <c:pt idx="53">
                  <c:v>1261</c:v>
                </c:pt>
                <c:pt idx="54">
                  <c:v>1022.625</c:v>
                </c:pt>
                <c:pt idx="55">
                  <c:v>833.25</c:v>
                </c:pt>
                <c:pt idx="56">
                  <c:v>850.75</c:v>
                </c:pt>
                <c:pt idx="57">
                  <c:v>670.875</c:v>
                </c:pt>
                <c:pt idx="58">
                  <c:v>526.20831299999998</c:v>
                </c:pt>
                <c:pt idx="59">
                  <c:v>549.875</c:v>
                </c:pt>
                <c:pt idx="60">
                  <c:v>457.91665599999999</c:v>
                </c:pt>
                <c:pt idx="61">
                  <c:v>611.45831299999998</c:v>
                </c:pt>
                <c:pt idx="62">
                  <c:v>509.875</c:v>
                </c:pt>
                <c:pt idx="63">
                  <c:v>469.95834400000001</c:v>
                </c:pt>
                <c:pt idx="64">
                  <c:v>532.58331299999998</c:v>
                </c:pt>
                <c:pt idx="65">
                  <c:v>788.79168700000002</c:v>
                </c:pt>
                <c:pt idx="66">
                  <c:v>986</c:v>
                </c:pt>
                <c:pt idx="67">
                  <c:v>1291.833374</c:v>
                </c:pt>
                <c:pt idx="68">
                  <c:v>1491.708374</c:v>
                </c:pt>
                <c:pt idx="69">
                  <c:v>1517.875</c:v>
                </c:pt>
                <c:pt idx="70">
                  <c:v>1623.041626</c:v>
                </c:pt>
                <c:pt idx="71">
                  <c:v>1764.666626</c:v>
                </c:pt>
                <c:pt idx="72">
                  <c:v>2016.791626</c:v>
                </c:pt>
                <c:pt idx="73">
                  <c:v>2233.25</c:v>
                </c:pt>
                <c:pt idx="74">
                  <c:v>2376.6667480000001</c:v>
                </c:pt>
                <c:pt idx="75">
                  <c:v>2581.9167480000001</c:v>
                </c:pt>
                <c:pt idx="76">
                  <c:v>2671.1667480000001</c:v>
                </c:pt>
                <c:pt idx="77">
                  <c:v>2838.875</c:v>
                </c:pt>
                <c:pt idx="78">
                  <c:v>2573.2917480000001</c:v>
                </c:pt>
                <c:pt idx="79">
                  <c:v>2467</c:v>
                </c:pt>
                <c:pt idx="80">
                  <c:v>2684.7082519999999</c:v>
                </c:pt>
                <c:pt idx="81">
                  <c:v>2386.4582519999999</c:v>
                </c:pt>
                <c:pt idx="82">
                  <c:v>2375.5832519999999</c:v>
                </c:pt>
                <c:pt idx="83">
                  <c:v>2539.9167480000001</c:v>
                </c:pt>
                <c:pt idx="84">
                  <c:v>2528.2082519999999</c:v>
                </c:pt>
                <c:pt idx="85">
                  <c:v>2561</c:v>
                </c:pt>
                <c:pt idx="86">
                  <c:v>2628.75</c:v>
                </c:pt>
                <c:pt idx="87">
                  <c:v>2684.125</c:v>
                </c:pt>
                <c:pt idx="88">
                  <c:v>2874.4167480000001</c:v>
                </c:pt>
                <c:pt idx="89">
                  <c:v>2932.6667480000001</c:v>
                </c:pt>
                <c:pt idx="90">
                  <c:v>2832.5832519999999</c:v>
                </c:pt>
                <c:pt idx="91">
                  <c:v>3221.125</c:v>
                </c:pt>
                <c:pt idx="92">
                  <c:v>3138.2917480000001</c:v>
                </c:pt>
                <c:pt idx="93">
                  <c:v>3112.5417480000001</c:v>
                </c:pt>
                <c:pt idx="94">
                  <c:v>2904.7082519999999</c:v>
                </c:pt>
                <c:pt idx="95">
                  <c:v>2789.75</c:v>
                </c:pt>
                <c:pt idx="96">
                  <c:v>2388.0417480000001</c:v>
                </c:pt>
                <c:pt idx="97">
                  <c:v>2319.125</c:v>
                </c:pt>
                <c:pt idx="98">
                  <c:v>2195.375</c:v>
                </c:pt>
                <c:pt idx="99">
                  <c:v>2136.2917480000001</c:v>
                </c:pt>
                <c:pt idx="100">
                  <c:v>2133.5</c:v>
                </c:pt>
                <c:pt idx="101">
                  <c:v>2197.75</c:v>
                </c:pt>
                <c:pt idx="102">
                  <c:v>2031.666626</c:v>
                </c:pt>
                <c:pt idx="103">
                  <c:v>1979.208374</c:v>
                </c:pt>
                <c:pt idx="104">
                  <c:v>1861.541626</c:v>
                </c:pt>
                <c:pt idx="105">
                  <c:v>1220.041626</c:v>
                </c:pt>
                <c:pt idx="106">
                  <c:v>873.91668700000002</c:v>
                </c:pt>
                <c:pt idx="107">
                  <c:v>589.41668700000002</c:v>
                </c:pt>
                <c:pt idx="108">
                  <c:v>385.79165599999999</c:v>
                </c:pt>
                <c:pt idx="109">
                  <c:v>232.45832799999999</c:v>
                </c:pt>
                <c:pt idx="110">
                  <c:v>100.166664</c:v>
                </c:pt>
                <c:pt idx="111">
                  <c:v>62.708331999999999</c:v>
                </c:pt>
                <c:pt idx="112">
                  <c:v>39.666668000000001</c:v>
                </c:pt>
                <c:pt idx="113">
                  <c:v>41.458331999999999</c:v>
                </c:pt>
                <c:pt idx="114">
                  <c:v>79.625</c:v>
                </c:pt>
                <c:pt idx="115">
                  <c:v>177.16667200000001</c:v>
                </c:pt>
                <c:pt idx="116">
                  <c:v>279.45834400000001</c:v>
                </c:pt>
                <c:pt idx="117">
                  <c:v>498.375</c:v>
                </c:pt>
                <c:pt idx="118">
                  <c:v>711.20831299999998</c:v>
                </c:pt>
                <c:pt idx="119">
                  <c:v>1014.416687</c:v>
                </c:pt>
                <c:pt idx="120">
                  <c:v>1358.208374</c:v>
                </c:pt>
                <c:pt idx="121">
                  <c:v>1735.958374</c:v>
                </c:pt>
                <c:pt idx="122">
                  <c:v>2128.625</c:v>
                </c:pt>
                <c:pt idx="123">
                  <c:v>2563.0832519999999</c:v>
                </c:pt>
                <c:pt idx="124">
                  <c:v>2729.125</c:v>
                </c:pt>
                <c:pt idx="125">
                  <c:v>2777.9582519999999</c:v>
                </c:pt>
                <c:pt idx="126">
                  <c:v>2622.625</c:v>
                </c:pt>
                <c:pt idx="127">
                  <c:v>2700.5417480000001</c:v>
                </c:pt>
                <c:pt idx="128">
                  <c:v>3008.25</c:v>
                </c:pt>
                <c:pt idx="129">
                  <c:v>2937.5832519999999</c:v>
                </c:pt>
                <c:pt idx="130">
                  <c:v>2198.5</c:v>
                </c:pt>
                <c:pt idx="131">
                  <c:v>1640.333374</c:v>
                </c:pt>
                <c:pt idx="132">
                  <c:v>1402.208374</c:v>
                </c:pt>
                <c:pt idx="133">
                  <c:v>1791.958374</c:v>
                </c:pt>
                <c:pt idx="134">
                  <c:v>1908.666626</c:v>
                </c:pt>
                <c:pt idx="135">
                  <c:v>1975.458374</c:v>
                </c:pt>
                <c:pt idx="136">
                  <c:v>1967.791626</c:v>
                </c:pt>
                <c:pt idx="137">
                  <c:v>1715.875</c:v>
                </c:pt>
                <c:pt idx="138">
                  <c:v>1699.791626</c:v>
                </c:pt>
                <c:pt idx="139">
                  <c:v>1667.375</c:v>
                </c:pt>
                <c:pt idx="140">
                  <c:v>1578.625</c:v>
                </c:pt>
                <c:pt idx="141">
                  <c:v>1394.5</c:v>
                </c:pt>
                <c:pt idx="142">
                  <c:v>1224.958374</c:v>
                </c:pt>
                <c:pt idx="143">
                  <c:v>1097.416626</c:v>
                </c:pt>
                <c:pt idx="144">
                  <c:v>1066.333374</c:v>
                </c:pt>
                <c:pt idx="145">
                  <c:v>793.70831299999998</c:v>
                </c:pt>
                <c:pt idx="146">
                  <c:v>689.58331299999998</c:v>
                </c:pt>
                <c:pt idx="147">
                  <c:v>800.41668700000002</c:v>
                </c:pt>
                <c:pt idx="148">
                  <c:v>931.91668700000002</c:v>
                </c:pt>
                <c:pt idx="149">
                  <c:v>974.33331299999998</c:v>
                </c:pt>
                <c:pt idx="150">
                  <c:v>914.04168700000002</c:v>
                </c:pt>
                <c:pt idx="151">
                  <c:v>991.25</c:v>
                </c:pt>
                <c:pt idx="152">
                  <c:v>1260.25</c:v>
                </c:pt>
                <c:pt idx="153">
                  <c:v>1302.666626</c:v>
                </c:pt>
                <c:pt idx="154">
                  <c:v>1441.958374</c:v>
                </c:pt>
                <c:pt idx="155">
                  <c:v>1612.541626</c:v>
                </c:pt>
                <c:pt idx="156">
                  <c:v>1690.25</c:v>
                </c:pt>
                <c:pt idx="157">
                  <c:v>1875.083374</c:v>
                </c:pt>
                <c:pt idx="158">
                  <c:v>1763.916626</c:v>
                </c:pt>
                <c:pt idx="159">
                  <c:v>1546.791626</c:v>
                </c:pt>
                <c:pt idx="160">
                  <c:v>1662.333374</c:v>
                </c:pt>
                <c:pt idx="161">
                  <c:v>1731.25</c:v>
                </c:pt>
                <c:pt idx="162">
                  <c:v>1646.291626</c:v>
                </c:pt>
                <c:pt idx="163">
                  <c:v>1982.583374</c:v>
                </c:pt>
                <c:pt idx="164">
                  <c:v>2074.4582519999999</c:v>
                </c:pt>
                <c:pt idx="165">
                  <c:v>2285.7082519999999</c:v>
                </c:pt>
                <c:pt idx="166">
                  <c:v>2480</c:v>
                </c:pt>
                <c:pt idx="167">
                  <c:v>2477.9167480000001</c:v>
                </c:pt>
                <c:pt idx="168">
                  <c:v>2389.375</c:v>
                </c:pt>
                <c:pt idx="169">
                  <c:v>2427.125</c:v>
                </c:pt>
                <c:pt idx="170">
                  <c:v>2441.375</c:v>
                </c:pt>
                <c:pt idx="171">
                  <c:v>2540.4167480000001</c:v>
                </c:pt>
                <c:pt idx="172">
                  <c:v>2574.875</c:v>
                </c:pt>
                <c:pt idx="173">
                  <c:v>2577.8332519999999</c:v>
                </c:pt>
                <c:pt idx="174">
                  <c:v>2177.6667480000001</c:v>
                </c:pt>
                <c:pt idx="175">
                  <c:v>2041</c:v>
                </c:pt>
                <c:pt idx="176">
                  <c:v>1957.458374</c:v>
                </c:pt>
                <c:pt idx="177">
                  <c:v>1499.833374</c:v>
                </c:pt>
                <c:pt idx="178">
                  <c:v>1232.875</c:v>
                </c:pt>
                <c:pt idx="179">
                  <c:v>1258.375</c:v>
                </c:pt>
                <c:pt idx="180">
                  <c:v>1185.541626</c:v>
                </c:pt>
                <c:pt idx="181">
                  <c:v>1245.833374</c:v>
                </c:pt>
                <c:pt idx="182">
                  <c:v>1245</c:v>
                </c:pt>
                <c:pt idx="183">
                  <c:v>1118.25</c:v>
                </c:pt>
                <c:pt idx="184">
                  <c:v>1193.125</c:v>
                </c:pt>
                <c:pt idx="185">
                  <c:v>1111.291626</c:v>
                </c:pt>
                <c:pt idx="186">
                  <c:v>1060.166626</c:v>
                </c:pt>
                <c:pt idx="187">
                  <c:v>1076</c:v>
                </c:pt>
                <c:pt idx="188">
                  <c:v>976.29168700000002</c:v>
                </c:pt>
                <c:pt idx="189">
                  <c:v>929.29168700000002</c:v>
                </c:pt>
                <c:pt idx="190">
                  <c:v>983.79168700000002</c:v>
                </c:pt>
                <c:pt idx="191">
                  <c:v>1020.125</c:v>
                </c:pt>
                <c:pt idx="192">
                  <c:v>1055.75</c:v>
                </c:pt>
                <c:pt idx="193">
                  <c:v>1143.416626</c:v>
                </c:pt>
                <c:pt idx="194">
                  <c:v>1201.791626</c:v>
                </c:pt>
                <c:pt idx="195">
                  <c:v>1267.875</c:v>
                </c:pt>
                <c:pt idx="196">
                  <c:v>1270.041626</c:v>
                </c:pt>
                <c:pt idx="197">
                  <c:v>1293.666626</c:v>
                </c:pt>
                <c:pt idx="198">
                  <c:v>1239.208374</c:v>
                </c:pt>
                <c:pt idx="199">
                  <c:v>1085.208374</c:v>
                </c:pt>
                <c:pt idx="200">
                  <c:v>1204.166626</c:v>
                </c:pt>
                <c:pt idx="201">
                  <c:v>976.29168700000002</c:v>
                </c:pt>
                <c:pt idx="202">
                  <c:v>732.875</c:v>
                </c:pt>
                <c:pt idx="203">
                  <c:v>627.79168700000002</c:v>
                </c:pt>
                <c:pt idx="204">
                  <c:v>627.45831299999998</c:v>
                </c:pt>
                <c:pt idx="205">
                  <c:v>667.375</c:v>
                </c:pt>
                <c:pt idx="206">
                  <c:v>717.70831299999998</c:v>
                </c:pt>
                <c:pt idx="207">
                  <c:v>639.91668700000002</c:v>
                </c:pt>
                <c:pt idx="208">
                  <c:v>677.58331299999998</c:v>
                </c:pt>
                <c:pt idx="209">
                  <c:v>712.41668700000002</c:v>
                </c:pt>
                <c:pt idx="210">
                  <c:v>670.33331299999998</c:v>
                </c:pt>
                <c:pt idx="211">
                  <c:v>679</c:v>
                </c:pt>
                <c:pt idx="212">
                  <c:v>644.33331299999998</c:v>
                </c:pt>
                <c:pt idx="213">
                  <c:v>599.45831299999998</c:v>
                </c:pt>
                <c:pt idx="214">
                  <c:v>547.08331299999998</c:v>
                </c:pt>
                <c:pt idx="215">
                  <c:v>460.16665599999999</c:v>
                </c:pt>
                <c:pt idx="216">
                  <c:v>522.125</c:v>
                </c:pt>
                <c:pt idx="217">
                  <c:v>523.04168700000002</c:v>
                </c:pt>
                <c:pt idx="218">
                  <c:v>500.45834400000001</c:v>
                </c:pt>
                <c:pt idx="219">
                  <c:v>525.95831299999998</c:v>
                </c:pt>
                <c:pt idx="220">
                  <c:v>600.5</c:v>
                </c:pt>
                <c:pt idx="221">
                  <c:v>676.58331299999998</c:v>
                </c:pt>
                <c:pt idx="222">
                  <c:v>716.375</c:v>
                </c:pt>
                <c:pt idx="223">
                  <c:v>874.20831299999998</c:v>
                </c:pt>
                <c:pt idx="224">
                  <c:v>913.95831299999998</c:v>
                </c:pt>
                <c:pt idx="225">
                  <c:v>859.29168700000002</c:v>
                </c:pt>
                <c:pt idx="226">
                  <c:v>739.20831299999998</c:v>
                </c:pt>
                <c:pt idx="227">
                  <c:v>893.58331299999998</c:v>
                </c:pt>
                <c:pt idx="228">
                  <c:v>1004.5</c:v>
                </c:pt>
                <c:pt idx="229">
                  <c:v>930.54168700000002</c:v>
                </c:pt>
                <c:pt idx="230">
                  <c:v>951.54168700000002</c:v>
                </c:pt>
                <c:pt idx="231">
                  <c:v>994</c:v>
                </c:pt>
                <c:pt idx="232">
                  <c:v>1166.666626</c:v>
                </c:pt>
                <c:pt idx="233">
                  <c:v>1534</c:v>
                </c:pt>
                <c:pt idx="234">
                  <c:v>1796.291626</c:v>
                </c:pt>
                <c:pt idx="235">
                  <c:v>2338.8332519999999</c:v>
                </c:pt>
                <c:pt idx="236">
                  <c:v>2535.5417480000001</c:v>
                </c:pt>
                <c:pt idx="237">
                  <c:v>2886.0417480000001</c:v>
                </c:pt>
                <c:pt idx="238">
                  <c:v>3107.25</c:v>
                </c:pt>
                <c:pt idx="239">
                  <c:v>3251.5832519999999</c:v>
                </c:pt>
                <c:pt idx="240">
                  <c:v>3299.9582519999999</c:v>
                </c:pt>
                <c:pt idx="241">
                  <c:v>3333.5417480000001</c:v>
                </c:pt>
                <c:pt idx="242">
                  <c:v>3347.9167480000001</c:v>
                </c:pt>
                <c:pt idx="243">
                  <c:v>3194.4582519999999</c:v>
                </c:pt>
                <c:pt idx="244">
                  <c:v>3142.5417480000001</c:v>
                </c:pt>
                <c:pt idx="245">
                  <c:v>3013.2082519999999</c:v>
                </c:pt>
                <c:pt idx="246">
                  <c:v>2675.7082519999999</c:v>
                </c:pt>
                <c:pt idx="247">
                  <c:v>2429.875</c:v>
                </c:pt>
                <c:pt idx="248">
                  <c:v>2431.5832519999999</c:v>
                </c:pt>
                <c:pt idx="249">
                  <c:v>1954.875</c:v>
                </c:pt>
                <c:pt idx="250">
                  <c:v>1812.958374</c:v>
                </c:pt>
                <c:pt idx="251">
                  <c:v>1734.916626</c:v>
                </c:pt>
                <c:pt idx="252">
                  <c:v>1802.291626</c:v>
                </c:pt>
                <c:pt idx="253">
                  <c:v>2086.0417480000001</c:v>
                </c:pt>
                <c:pt idx="254">
                  <c:v>2143.2082519999999</c:v>
                </c:pt>
                <c:pt idx="255">
                  <c:v>2134.2917480000001</c:v>
                </c:pt>
                <c:pt idx="256">
                  <c:v>2233.7082519999999</c:v>
                </c:pt>
                <c:pt idx="257">
                  <c:v>2188.8332519999999</c:v>
                </c:pt>
                <c:pt idx="258">
                  <c:v>2028.333374</c:v>
                </c:pt>
                <c:pt idx="259">
                  <c:v>2343.5</c:v>
                </c:pt>
                <c:pt idx="260">
                  <c:v>2283.8332519999999</c:v>
                </c:pt>
                <c:pt idx="261">
                  <c:v>2181.2082519999999</c:v>
                </c:pt>
                <c:pt idx="262">
                  <c:v>2167.125</c:v>
                </c:pt>
                <c:pt idx="263">
                  <c:v>2204</c:v>
                </c:pt>
                <c:pt idx="264">
                  <c:v>2148.2917480000001</c:v>
                </c:pt>
                <c:pt idx="265">
                  <c:v>1844.666626</c:v>
                </c:pt>
                <c:pt idx="266">
                  <c:v>1618.416626</c:v>
                </c:pt>
                <c:pt idx="267">
                  <c:v>1665.708374</c:v>
                </c:pt>
                <c:pt idx="268">
                  <c:v>1397.75</c:v>
                </c:pt>
                <c:pt idx="269">
                  <c:v>1319.666626</c:v>
                </c:pt>
                <c:pt idx="270">
                  <c:v>1054.458374</c:v>
                </c:pt>
                <c:pt idx="271">
                  <c:v>1079.75</c:v>
                </c:pt>
                <c:pt idx="272">
                  <c:v>1238.833374</c:v>
                </c:pt>
                <c:pt idx="273">
                  <c:v>1019.791687</c:v>
                </c:pt>
                <c:pt idx="274">
                  <c:v>871.875</c:v>
                </c:pt>
                <c:pt idx="275">
                  <c:v>705.70831299999998</c:v>
                </c:pt>
                <c:pt idx="276">
                  <c:v>606.625</c:v>
                </c:pt>
                <c:pt idx="277">
                  <c:v>536.20831299999998</c:v>
                </c:pt>
                <c:pt idx="278">
                  <c:v>539.83331299999998</c:v>
                </c:pt>
                <c:pt idx="279">
                  <c:v>618.91668700000002</c:v>
                </c:pt>
                <c:pt idx="280">
                  <c:v>898.33331299999998</c:v>
                </c:pt>
                <c:pt idx="281">
                  <c:v>1096.291626</c:v>
                </c:pt>
                <c:pt idx="282">
                  <c:v>1008.833313</c:v>
                </c:pt>
                <c:pt idx="283">
                  <c:v>1056.125</c:v>
                </c:pt>
                <c:pt idx="284">
                  <c:v>1162.875</c:v>
                </c:pt>
                <c:pt idx="285">
                  <c:v>1512.041626</c:v>
                </c:pt>
                <c:pt idx="286">
                  <c:v>1906.458374</c:v>
                </c:pt>
                <c:pt idx="287">
                  <c:v>2137.875</c:v>
                </c:pt>
                <c:pt idx="288">
                  <c:v>2156.125</c:v>
                </c:pt>
                <c:pt idx="289">
                  <c:v>2188.0832519999999</c:v>
                </c:pt>
                <c:pt idx="290">
                  <c:v>2060.9167480000001</c:v>
                </c:pt>
                <c:pt idx="291">
                  <c:v>2080.7082519999999</c:v>
                </c:pt>
                <c:pt idx="292">
                  <c:v>2140.8332519999999</c:v>
                </c:pt>
                <c:pt idx="293">
                  <c:v>2191.7082519999999</c:v>
                </c:pt>
                <c:pt idx="294">
                  <c:v>2101.8332519999999</c:v>
                </c:pt>
                <c:pt idx="295">
                  <c:v>1932.583374</c:v>
                </c:pt>
                <c:pt idx="296">
                  <c:v>2492.875</c:v>
                </c:pt>
                <c:pt idx="297">
                  <c:v>2512.25</c:v>
                </c:pt>
                <c:pt idx="298">
                  <c:v>2599</c:v>
                </c:pt>
                <c:pt idx="299">
                  <c:v>2713.7917480000001</c:v>
                </c:pt>
                <c:pt idx="300">
                  <c:v>2723.8332519999999</c:v>
                </c:pt>
                <c:pt idx="301">
                  <c:v>2734.9582519999999</c:v>
                </c:pt>
                <c:pt idx="302">
                  <c:v>2674.5</c:v>
                </c:pt>
                <c:pt idx="303">
                  <c:v>2579.6667480000001</c:v>
                </c:pt>
                <c:pt idx="304">
                  <c:v>2667.125</c:v>
                </c:pt>
                <c:pt idx="305">
                  <c:v>2540.9167480000001</c:v>
                </c:pt>
                <c:pt idx="306">
                  <c:v>2188.75</c:v>
                </c:pt>
                <c:pt idx="307">
                  <c:v>2374.7082519999999</c:v>
                </c:pt>
                <c:pt idx="308">
                  <c:v>2426.375</c:v>
                </c:pt>
                <c:pt idx="309">
                  <c:v>2765.8332519999999</c:v>
                </c:pt>
                <c:pt idx="310">
                  <c:v>2927.625</c:v>
                </c:pt>
                <c:pt idx="311">
                  <c:v>2789.875</c:v>
                </c:pt>
                <c:pt idx="312">
                  <c:v>2760.375</c:v>
                </c:pt>
                <c:pt idx="313">
                  <c:v>2756.2917480000001</c:v>
                </c:pt>
                <c:pt idx="314">
                  <c:v>2665.75</c:v>
                </c:pt>
                <c:pt idx="315">
                  <c:v>2526.5417480000001</c:v>
                </c:pt>
                <c:pt idx="316">
                  <c:v>2239.875</c:v>
                </c:pt>
                <c:pt idx="317">
                  <c:v>2054.625</c:v>
                </c:pt>
                <c:pt idx="318">
                  <c:v>1829.291626</c:v>
                </c:pt>
                <c:pt idx="319">
                  <c:v>1607.541626</c:v>
                </c:pt>
                <c:pt idx="320">
                  <c:v>1468.916626</c:v>
                </c:pt>
                <c:pt idx="321">
                  <c:v>1240.083374</c:v>
                </c:pt>
                <c:pt idx="322">
                  <c:v>1126.208374</c:v>
                </c:pt>
                <c:pt idx="323">
                  <c:v>1217.791626</c:v>
                </c:pt>
                <c:pt idx="324">
                  <c:v>1295.083374</c:v>
                </c:pt>
                <c:pt idx="325">
                  <c:v>1571.5</c:v>
                </c:pt>
                <c:pt idx="326">
                  <c:v>1910.916626</c:v>
                </c:pt>
                <c:pt idx="327">
                  <c:v>2297.7082519999999</c:v>
                </c:pt>
                <c:pt idx="328">
                  <c:v>2633.0832519999999</c:v>
                </c:pt>
                <c:pt idx="329">
                  <c:v>2891.9167480000001</c:v>
                </c:pt>
                <c:pt idx="330">
                  <c:v>2739.125</c:v>
                </c:pt>
                <c:pt idx="331">
                  <c:v>3072.6667480000001</c:v>
                </c:pt>
                <c:pt idx="332">
                  <c:v>2745.3332519999999</c:v>
                </c:pt>
                <c:pt idx="333">
                  <c:v>2643.625</c:v>
                </c:pt>
                <c:pt idx="334">
                  <c:v>2697.5832519999999</c:v>
                </c:pt>
                <c:pt idx="335">
                  <c:v>2598</c:v>
                </c:pt>
                <c:pt idx="336">
                  <c:v>2620.7082519999999</c:v>
                </c:pt>
                <c:pt idx="337">
                  <c:v>2623.5832519999999</c:v>
                </c:pt>
                <c:pt idx="338">
                  <c:v>2544.9167480000001</c:v>
                </c:pt>
                <c:pt idx="339">
                  <c:v>2850.3332519999999</c:v>
                </c:pt>
                <c:pt idx="340">
                  <c:v>2938</c:v>
                </c:pt>
                <c:pt idx="341">
                  <c:v>3009.5417480000001</c:v>
                </c:pt>
                <c:pt idx="342">
                  <c:v>2948.0832519999999</c:v>
                </c:pt>
                <c:pt idx="343">
                  <c:v>3026.7082519999999</c:v>
                </c:pt>
                <c:pt idx="344">
                  <c:v>3580.25</c:v>
                </c:pt>
                <c:pt idx="345">
                  <c:v>3326.6667480000001</c:v>
                </c:pt>
                <c:pt idx="346">
                  <c:v>3296.8332519999999</c:v>
                </c:pt>
                <c:pt idx="347">
                  <c:v>3367.0417480000001</c:v>
                </c:pt>
                <c:pt idx="348">
                  <c:v>3367.75</c:v>
                </c:pt>
                <c:pt idx="349">
                  <c:v>3379.25</c:v>
                </c:pt>
                <c:pt idx="350">
                  <c:v>3336.2917480000001</c:v>
                </c:pt>
                <c:pt idx="351">
                  <c:v>3066.1667480000001</c:v>
                </c:pt>
                <c:pt idx="352">
                  <c:v>3108.625</c:v>
                </c:pt>
                <c:pt idx="353">
                  <c:v>3144.9167480000001</c:v>
                </c:pt>
                <c:pt idx="354">
                  <c:v>3042.2082519999999</c:v>
                </c:pt>
                <c:pt idx="355">
                  <c:v>3413.3332519999999</c:v>
                </c:pt>
                <c:pt idx="356">
                  <c:v>3364.4167480000001</c:v>
                </c:pt>
                <c:pt idx="357">
                  <c:v>3242.8332519999999</c:v>
                </c:pt>
                <c:pt idx="358">
                  <c:v>3033.8332519999999</c:v>
                </c:pt>
                <c:pt idx="359">
                  <c:v>2882</c:v>
                </c:pt>
                <c:pt idx="360">
                  <c:v>2558.625</c:v>
                </c:pt>
                <c:pt idx="361">
                  <c:v>2162.375</c:v>
                </c:pt>
                <c:pt idx="362">
                  <c:v>1829.291626</c:v>
                </c:pt>
                <c:pt idx="363">
                  <c:v>1414.375</c:v>
                </c:pt>
                <c:pt idx="364">
                  <c:v>1188.458374</c:v>
                </c:pt>
                <c:pt idx="365">
                  <c:v>978.04168700000002</c:v>
                </c:pt>
                <c:pt idx="366">
                  <c:v>635.58331299999998</c:v>
                </c:pt>
                <c:pt idx="367">
                  <c:v>675.875</c:v>
                </c:pt>
                <c:pt idx="368">
                  <c:v>961.41668700000002</c:v>
                </c:pt>
                <c:pt idx="369">
                  <c:v>954.08331299999998</c:v>
                </c:pt>
                <c:pt idx="370">
                  <c:v>925.16668700000002</c:v>
                </c:pt>
                <c:pt idx="371">
                  <c:v>871.70831299999998</c:v>
                </c:pt>
                <c:pt idx="372">
                  <c:v>841.54168700000002</c:v>
                </c:pt>
                <c:pt idx="373">
                  <c:v>805.875</c:v>
                </c:pt>
                <c:pt idx="374">
                  <c:v>623.66668700000002</c:v>
                </c:pt>
                <c:pt idx="375">
                  <c:v>508.95834400000001</c:v>
                </c:pt>
                <c:pt idx="376">
                  <c:v>715.91668700000002</c:v>
                </c:pt>
                <c:pt idx="377">
                  <c:v>1020.333313</c:v>
                </c:pt>
                <c:pt idx="378">
                  <c:v>1209.708374</c:v>
                </c:pt>
                <c:pt idx="379">
                  <c:v>1383.125</c:v>
                </c:pt>
                <c:pt idx="380">
                  <c:v>1304.791626</c:v>
                </c:pt>
                <c:pt idx="381">
                  <c:v>1336.791626</c:v>
                </c:pt>
                <c:pt idx="382">
                  <c:v>1385.125</c:v>
                </c:pt>
                <c:pt idx="383">
                  <c:v>1368.625</c:v>
                </c:pt>
                <c:pt idx="384">
                  <c:v>1266.541626</c:v>
                </c:pt>
                <c:pt idx="385">
                  <c:v>1142.083374</c:v>
                </c:pt>
                <c:pt idx="386">
                  <c:v>992.41668700000002</c:v>
                </c:pt>
                <c:pt idx="387">
                  <c:v>937.16668700000002</c:v>
                </c:pt>
                <c:pt idx="388">
                  <c:v>876.125</c:v>
                </c:pt>
                <c:pt idx="389">
                  <c:v>775.54168700000002</c:v>
                </c:pt>
                <c:pt idx="390">
                  <c:v>600.20831299999998</c:v>
                </c:pt>
                <c:pt idx="391">
                  <c:v>600.125</c:v>
                </c:pt>
                <c:pt idx="392">
                  <c:v>852.83331299999998</c:v>
                </c:pt>
                <c:pt idx="393">
                  <c:v>1009.041687</c:v>
                </c:pt>
                <c:pt idx="394">
                  <c:v>1085.208374</c:v>
                </c:pt>
                <c:pt idx="395">
                  <c:v>1023.25</c:v>
                </c:pt>
                <c:pt idx="396">
                  <c:v>1055.208374</c:v>
                </c:pt>
                <c:pt idx="397">
                  <c:v>968.875</c:v>
                </c:pt>
                <c:pt idx="398">
                  <c:v>1121.583374</c:v>
                </c:pt>
                <c:pt idx="399">
                  <c:v>1037.083374</c:v>
                </c:pt>
                <c:pt idx="400">
                  <c:v>1086.458374</c:v>
                </c:pt>
                <c:pt idx="401">
                  <c:v>1206.791626</c:v>
                </c:pt>
                <c:pt idx="402">
                  <c:v>954.41668700000002</c:v>
                </c:pt>
                <c:pt idx="403">
                  <c:v>1037.625</c:v>
                </c:pt>
                <c:pt idx="404">
                  <c:v>1061.791626</c:v>
                </c:pt>
                <c:pt idx="405">
                  <c:v>1145.625</c:v>
                </c:pt>
                <c:pt idx="406">
                  <c:v>1252.208374</c:v>
                </c:pt>
                <c:pt idx="407">
                  <c:v>1277.916626</c:v>
                </c:pt>
                <c:pt idx="408">
                  <c:v>1501.25</c:v>
                </c:pt>
                <c:pt idx="409">
                  <c:v>1406.625</c:v>
                </c:pt>
                <c:pt idx="410">
                  <c:v>1649.166626</c:v>
                </c:pt>
                <c:pt idx="411">
                  <c:v>1540.291626</c:v>
                </c:pt>
                <c:pt idx="412">
                  <c:v>1609.875</c:v>
                </c:pt>
                <c:pt idx="413">
                  <c:v>1725.083374</c:v>
                </c:pt>
                <c:pt idx="414">
                  <c:v>1503.166626</c:v>
                </c:pt>
                <c:pt idx="415">
                  <c:v>1495.125</c:v>
                </c:pt>
                <c:pt idx="416">
                  <c:v>1582.583374</c:v>
                </c:pt>
                <c:pt idx="417">
                  <c:v>1347.25</c:v>
                </c:pt>
                <c:pt idx="418">
                  <c:v>1095.708374</c:v>
                </c:pt>
                <c:pt idx="419">
                  <c:v>1134.958374</c:v>
                </c:pt>
                <c:pt idx="420">
                  <c:v>1070.25</c:v>
                </c:pt>
                <c:pt idx="421">
                  <c:v>938.91668700000002</c:v>
                </c:pt>
                <c:pt idx="422">
                  <c:v>743.625</c:v>
                </c:pt>
                <c:pt idx="423">
                  <c:v>594.75</c:v>
                </c:pt>
                <c:pt idx="424">
                  <c:v>689.625</c:v>
                </c:pt>
                <c:pt idx="425">
                  <c:v>747.58331299999998</c:v>
                </c:pt>
                <c:pt idx="426">
                  <c:v>809.83331299999998</c:v>
                </c:pt>
                <c:pt idx="427">
                  <c:v>929.375</c:v>
                </c:pt>
                <c:pt idx="428">
                  <c:v>948.91668700000002</c:v>
                </c:pt>
                <c:pt idx="429">
                  <c:v>969.16668700000002</c:v>
                </c:pt>
                <c:pt idx="430">
                  <c:v>901</c:v>
                </c:pt>
                <c:pt idx="431">
                  <c:v>773.58331299999998</c:v>
                </c:pt>
                <c:pt idx="432">
                  <c:v>879.41668700000002</c:v>
                </c:pt>
                <c:pt idx="433">
                  <c:v>913.54168700000002</c:v>
                </c:pt>
                <c:pt idx="434">
                  <c:v>927.79168700000002</c:v>
                </c:pt>
                <c:pt idx="435">
                  <c:v>929.91668700000002</c:v>
                </c:pt>
                <c:pt idx="436">
                  <c:v>860.16668700000002</c:v>
                </c:pt>
                <c:pt idx="437">
                  <c:v>810.04168700000002</c:v>
                </c:pt>
                <c:pt idx="438">
                  <c:v>740.41668700000002</c:v>
                </c:pt>
                <c:pt idx="439">
                  <c:v>711.08331299999998</c:v>
                </c:pt>
                <c:pt idx="440">
                  <c:v>806.91668700000002</c:v>
                </c:pt>
                <c:pt idx="441">
                  <c:v>705.5</c:v>
                </c:pt>
                <c:pt idx="442">
                  <c:v>545.66668700000002</c:v>
                </c:pt>
                <c:pt idx="443">
                  <c:v>446.125</c:v>
                </c:pt>
                <c:pt idx="444">
                  <c:v>356.95834400000001</c:v>
                </c:pt>
                <c:pt idx="445">
                  <c:v>254.41667200000001</c:v>
                </c:pt>
                <c:pt idx="446">
                  <c:v>190.54167200000001</c:v>
                </c:pt>
                <c:pt idx="447">
                  <c:v>140.83332799999999</c:v>
                </c:pt>
                <c:pt idx="448">
                  <c:v>100.041664</c:v>
                </c:pt>
                <c:pt idx="449">
                  <c:v>86.083336000000003</c:v>
                </c:pt>
                <c:pt idx="450">
                  <c:v>94.958336000000003</c:v>
                </c:pt>
                <c:pt idx="451">
                  <c:v>85.208336000000003</c:v>
                </c:pt>
                <c:pt idx="452">
                  <c:v>62.416668000000001</c:v>
                </c:pt>
                <c:pt idx="453">
                  <c:v>38.833331999999999</c:v>
                </c:pt>
                <c:pt idx="454">
                  <c:v>41.041668000000001</c:v>
                </c:pt>
                <c:pt idx="455">
                  <c:v>23.625</c:v>
                </c:pt>
                <c:pt idx="456">
                  <c:v>24</c:v>
                </c:pt>
                <c:pt idx="457">
                  <c:v>21.916665999999999</c:v>
                </c:pt>
                <c:pt idx="458">
                  <c:v>33.208331999999999</c:v>
                </c:pt>
                <c:pt idx="459">
                  <c:v>27.208334000000001</c:v>
                </c:pt>
                <c:pt idx="460">
                  <c:v>27.375</c:v>
                </c:pt>
                <c:pt idx="461">
                  <c:v>32.25</c:v>
                </c:pt>
                <c:pt idx="462">
                  <c:v>33.416668000000001</c:v>
                </c:pt>
                <c:pt idx="463">
                  <c:v>55.25</c:v>
                </c:pt>
                <c:pt idx="464">
                  <c:v>84.083336000000003</c:v>
                </c:pt>
                <c:pt idx="465">
                  <c:v>98.541663999999997</c:v>
                </c:pt>
                <c:pt idx="466">
                  <c:v>94.833336000000003</c:v>
                </c:pt>
                <c:pt idx="467">
                  <c:v>122.666664</c:v>
                </c:pt>
                <c:pt idx="468">
                  <c:v>169</c:v>
                </c:pt>
                <c:pt idx="469">
                  <c:v>188.5</c:v>
                </c:pt>
                <c:pt idx="470">
                  <c:v>184.91667200000001</c:v>
                </c:pt>
                <c:pt idx="471">
                  <c:v>207.875</c:v>
                </c:pt>
                <c:pt idx="472">
                  <c:v>289.79165599999999</c:v>
                </c:pt>
                <c:pt idx="473">
                  <c:v>346.95834400000001</c:v>
                </c:pt>
                <c:pt idx="474">
                  <c:v>351.33334400000001</c:v>
                </c:pt>
                <c:pt idx="475">
                  <c:v>403.70834400000001</c:v>
                </c:pt>
                <c:pt idx="476">
                  <c:v>416.41665599999999</c:v>
                </c:pt>
                <c:pt idx="477">
                  <c:v>360.20834400000001</c:v>
                </c:pt>
                <c:pt idx="478">
                  <c:v>352.79165599999999</c:v>
                </c:pt>
                <c:pt idx="479">
                  <c:v>349.45834400000001</c:v>
                </c:pt>
                <c:pt idx="480">
                  <c:v>377.75</c:v>
                </c:pt>
                <c:pt idx="481">
                  <c:v>395.20834400000001</c:v>
                </c:pt>
                <c:pt idx="482">
                  <c:v>403.66665599999999</c:v>
                </c:pt>
                <c:pt idx="483">
                  <c:v>424.625</c:v>
                </c:pt>
                <c:pt idx="484">
                  <c:v>424.875</c:v>
                </c:pt>
                <c:pt idx="485">
                  <c:v>433.875</c:v>
                </c:pt>
                <c:pt idx="486">
                  <c:v>464</c:v>
                </c:pt>
                <c:pt idx="487">
                  <c:v>437.41665599999999</c:v>
                </c:pt>
                <c:pt idx="488">
                  <c:v>461.375</c:v>
                </c:pt>
                <c:pt idx="489">
                  <c:v>378.58334400000001</c:v>
                </c:pt>
                <c:pt idx="490">
                  <c:v>266.45834400000001</c:v>
                </c:pt>
                <c:pt idx="491">
                  <c:v>202.54167200000001</c:v>
                </c:pt>
                <c:pt idx="492">
                  <c:v>140.45832799999999</c:v>
                </c:pt>
                <c:pt idx="493">
                  <c:v>117.5</c:v>
                </c:pt>
                <c:pt idx="494">
                  <c:v>100.791664</c:v>
                </c:pt>
                <c:pt idx="495">
                  <c:v>95.25</c:v>
                </c:pt>
                <c:pt idx="496">
                  <c:v>146.54167200000001</c:v>
                </c:pt>
                <c:pt idx="497">
                  <c:v>218.875</c:v>
                </c:pt>
                <c:pt idx="498">
                  <c:v>229.625</c:v>
                </c:pt>
                <c:pt idx="499">
                  <c:v>319.29165599999999</c:v>
                </c:pt>
                <c:pt idx="500">
                  <c:v>322.75</c:v>
                </c:pt>
                <c:pt idx="501">
                  <c:v>335.375</c:v>
                </c:pt>
                <c:pt idx="502">
                  <c:v>360.29165599999999</c:v>
                </c:pt>
                <c:pt idx="503">
                  <c:v>398.375</c:v>
                </c:pt>
                <c:pt idx="504">
                  <c:v>378.54165599999999</c:v>
                </c:pt>
                <c:pt idx="505">
                  <c:v>313.95834400000001</c:v>
                </c:pt>
                <c:pt idx="506">
                  <c:v>300.75</c:v>
                </c:pt>
                <c:pt idx="507">
                  <c:v>288.58334400000001</c:v>
                </c:pt>
                <c:pt idx="508">
                  <c:v>322.41665599999999</c:v>
                </c:pt>
                <c:pt idx="509">
                  <c:v>335.75</c:v>
                </c:pt>
                <c:pt idx="510">
                  <c:v>282.375</c:v>
                </c:pt>
                <c:pt idx="511">
                  <c:v>273.29165599999999</c:v>
                </c:pt>
                <c:pt idx="512">
                  <c:v>275.70834400000001</c:v>
                </c:pt>
                <c:pt idx="513">
                  <c:v>255.08332799999999</c:v>
                </c:pt>
                <c:pt idx="514">
                  <c:v>251.66667200000001</c:v>
                </c:pt>
                <c:pt idx="515">
                  <c:v>217.95832799999999</c:v>
                </c:pt>
                <c:pt idx="516">
                  <c:v>152.08332799999999</c:v>
                </c:pt>
                <c:pt idx="517">
                  <c:v>93.375</c:v>
                </c:pt>
                <c:pt idx="518">
                  <c:v>70.166663999999997</c:v>
                </c:pt>
                <c:pt idx="519">
                  <c:v>73.25</c:v>
                </c:pt>
                <c:pt idx="520">
                  <c:v>102.041664</c:v>
                </c:pt>
                <c:pt idx="521">
                  <c:v>72.208336000000003</c:v>
                </c:pt>
                <c:pt idx="522">
                  <c:v>55.75</c:v>
                </c:pt>
                <c:pt idx="523">
                  <c:v>59</c:v>
                </c:pt>
                <c:pt idx="524">
                  <c:v>67.25</c:v>
                </c:pt>
                <c:pt idx="525">
                  <c:v>54.458331999999999</c:v>
                </c:pt>
                <c:pt idx="526">
                  <c:v>51.166668000000001</c:v>
                </c:pt>
                <c:pt idx="527">
                  <c:v>71.708336000000003</c:v>
                </c:pt>
                <c:pt idx="528">
                  <c:v>92.75</c:v>
                </c:pt>
                <c:pt idx="529">
                  <c:v>84.875</c:v>
                </c:pt>
                <c:pt idx="530">
                  <c:v>61.583331999999999</c:v>
                </c:pt>
                <c:pt idx="531">
                  <c:v>52.791668000000001</c:v>
                </c:pt>
                <c:pt idx="532">
                  <c:v>44.666668000000001</c:v>
                </c:pt>
                <c:pt idx="533">
                  <c:v>53.875</c:v>
                </c:pt>
                <c:pt idx="534">
                  <c:v>41.458331999999999</c:v>
                </c:pt>
                <c:pt idx="535">
                  <c:v>22.458334000000001</c:v>
                </c:pt>
                <c:pt idx="536">
                  <c:v>41.625</c:v>
                </c:pt>
                <c:pt idx="537">
                  <c:v>43</c:v>
                </c:pt>
                <c:pt idx="538">
                  <c:v>48.375</c:v>
                </c:pt>
                <c:pt idx="539">
                  <c:v>45.458331999999999</c:v>
                </c:pt>
                <c:pt idx="540">
                  <c:v>45.166668000000001</c:v>
                </c:pt>
                <c:pt idx="541">
                  <c:v>76.833336000000003</c:v>
                </c:pt>
                <c:pt idx="542">
                  <c:v>42.125</c:v>
                </c:pt>
                <c:pt idx="543">
                  <c:v>18.041665999999999</c:v>
                </c:pt>
                <c:pt idx="544">
                  <c:v>24.375</c:v>
                </c:pt>
                <c:pt idx="545">
                  <c:v>56.041668000000001</c:v>
                </c:pt>
                <c:pt idx="546">
                  <c:v>69.708336000000003</c:v>
                </c:pt>
                <c:pt idx="547">
                  <c:v>160.58332799999999</c:v>
                </c:pt>
                <c:pt idx="548">
                  <c:v>225.70832799999999</c:v>
                </c:pt>
                <c:pt idx="549">
                  <c:v>387.91665599999999</c:v>
                </c:pt>
                <c:pt idx="550">
                  <c:v>488.625</c:v>
                </c:pt>
                <c:pt idx="551">
                  <c:v>576.33331299999998</c:v>
                </c:pt>
                <c:pt idx="552">
                  <c:v>673.20831299999998</c:v>
                </c:pt>
                <c:pt idx="553">
                  <c:v>696.41668700000002</c:v>
                </c:pt>
                <c:pt idx="554">
                  <c:v>757.75</c:v>
                </c:pt>
                <c:pt idx="555">
                  <c:v>866.875</c:v>
                </c:pt>
                <c:pt idx="556">
                  <c:v>755.20831299999998</c:v>
                </c:pt>
                <c:pt idx="557">
                  <c:v>752.16668700000002</c:v>
                </c:pt>
                <c:pt idx="558">
                  <c:v>754.70831299999998</c:v>
                </c:pt>
                <c:pt idx="559">
                  <c:v>921.75</c:v>
                </c:pt>
                <c:pt idx="560">
                  <c:v>1138.708374</c:v>
                </c:pt>
                <c:pt idx="561">
                  <c:v>1003.833313</c:v>
                </c:pt>
                <c:pt idx="562">
                  <c:v>892.95831299999998</c:v>
                </c:pt>
                <c:pt idx="563">
                  <c:v>869.375</c:v>
                </c:pt>
                <c:pt idx="564">
                  <c:v>785.54168700000002</c:v>
                </c:pt>
                <c:pt idx="565">
                  <c:v>863.875</c:v>
                </c:pt>
                <c:pt idx="566">
                  <c:v>871.125</c:v>
                </c:pt>
                <c:pt idx="567">
                  <c:v>948</c:v>
                </c:pt>
                <c:pt idx="568">
                  <c:v>1119.375</c:v>
                </c:pt>
                <c:pt idx="569">
                  <c:v>1048.083374</c:v>
                </c:pt>
                <c:pt idx="570">
                  <c:v>1004.75</c:v>
                </c:pt>
                <c:pt idx="571">
                  <c:v>1159.125</c:v>
                </c:pt>
                <c:pt idx="572">
                  <c:v>1252.666626</c:v>
                </c:pt>
                <c:pt idx="573">
                  <c:v>1338.125</c:v>
                </c:pt>
                <c:pt idx="574">
                  <c:v>1278.041626</c:v>
                </c:pt>
                <c:pt idx="575">
                  <c:v>1299.541626</c:v>
                </c:pt>
                <c:pt idx="576">
                  <c:v>1449.666626</c:v>
                </c:pt>
                <c:pt idx="577">
                  <c:v>1515.541626</c:v>
                </c:pt>
                <c:pt idx="578">
                  <c:v>1597.541626</c:v>
                </c:pt>
                <c:pt idx="579">
                  <c:v>1626.916626</c:v>
                </c:pt>
                <c:pt idx="580">
                  <c:v>1647.708374</c:v>
                </c:pt>
                <c:pt idx="581">
                  <c:v>1728.291626</c:v>
                </c:pt>
                <c:pt idx="582">
                  <c:v>1642.916626</c:v>
                </c:pt>
                <c:pt idx="583">
                  <c:v>1763.958374</c:v>
                </c:pt>
                <c:pt idx="584">
                  <c:v>2082</c:v>
                </c:pt>
                <c:pt idx="585">
                  <c:v>2050.1667480000001</c:v>
                </c:pt>
                <c:pt idx="586">
                  <c:v>1959.708374</c:v>
                </c:pt>
                <c:pt idx="587">
                  <c:v>2100.875</c:v>
                </c:pt>
                <c:pt idx="588">
                  <c:v>2151.7082519999999</c:v>
                </c:pt>
                <c:pt idx="589">
                  <c:v>2146.25</c:v>
                </c:pt>
                <c:pt idx="590">
                  <c:v>2058.7082519999999</c:v>
                </c:pt>
                <c:pt idx="591">
                  <c:v>1837.958374</c:v>
                </c:pt>
                <c:pt idx="592">
                  <c:v>1676</c:v>
                </c:pt>
                <c:pt idx="593">
                  <c:v>1471.75</c:v>
                </c:pt>
                <c:pt idx="594">
                  <c:v>1284.458374</c:v>
                </c:pt>
                <c:pt idx="595">
                  <c:v>1181.875</c:v>
                </c:pt>
                <c:pt idx="596">
                  <c:v>866.58331299999998</c:v>
                </c:pt>
                <c:pt idx="597">
                  <c:v>732.79168700000002</c:v>
                </c:pt>
                <c:pt idx="598">
                  <c:v>630.79168700000002</c:v>
                </c:pt>
                <c:pt idx="599">
                  <c:v>600.45831299999998</c:v>
                </c:pt>
                <c:pt idx="600">
                  <c:v>654.79168700000002</c:v>
                </c:pt>
                <c:pt idx="601">
                  <c:v>719.75</c:v>
                </c:pt>
                <c:pt idx="602">
                  <c:v>781.83331299999998</c:v>
                </c:pt>
                <c:pt idx="603">
                  <c:v>878.70831299999998</c:v>
                </c:pt>
                <c:pt idx="604">
                  <c:v>910.875</c:v>
                </c:pt>
                <c:pt idx="605">
                  <c:v>879.45831299999998</c:v>
                </c:pt>
                <c:pt idx="606">
                  <c:v>883.54168700000002</c:v>
                </c:pt>
                <c:pt idx="607">
                  <c:v>736.25</c:v>
                </c:pt>
                <c:pt idx="608">
                  <c:v>848.54168700000002</c:v>
                </c:pt>
                <c:pt idx="609">
                  <c:v>791.95831299999998</c:v>
                </c:pt>
                <c:pt idx="610">
                  <c:v>740</c:v>
                </c:pt>
                <c:pt idx="611">
                  <c:v>714</c:v>
                </c:pt>
                <c:pt idx="612">
                  <c:v>837.75</c:v>
                </c:pt>
                <c:pt idx="613">
                  <c:v>1043.333374</c:v>
                </c:pt>
                <c:pt idx="614">
                  <c:v>1146.333374</c:v>
                </c:pt>
                <c:pt idx="615">
                  <c:v>1048.541626</c:v>
                </c:pt>
                <c:pt idx="616">
                  <c:v>1113.958374</c:v>
                </c:pt>
                <c:pt idx="617">
                  <c:v>1112.625</c:v>
                </c:pt>
                <c:pt idx="618">
                  <c:v>1077.666626</c:v>
                </c:pt>
                <c:pt idx="619">
                  <c:v>1030.625</c:v>
                </c:pt>
                <c:pt idx="620">
                  <c:v>1124</c:v>
                </c:pt>
                <c:pt idx="621">
                  <c:v>1224.333374</c:v>
                </c:pt>
                <c:pt idx="622">
                  <c:v>1187.125</c:v>
                </c:pt>
                <c:pt idx="623">
                  <c:v>1037.541626</c:v>
                </c:pt>
                <c:pt idx="624">
                  <c:v>865.79168700000002</c:v>
                </c:pt>
                <c:pt idx="625">
                  <c:v>742.83331299999998</c:v>
                </c:pt>
                <c:pt idx="626">
                  <c:v>723</c:v>
                </c:pt>
                <c:pt idx="627">
                  <c:v>616.66668700000002</c:v>
                </c:pt>
                <c:pt idx="628">
                  <c:v>534</c:v>
                </c:pt>
                <c:pt idx="629">
                  <c:v>444.125</c:v>
                </c:pt>
                <c:pt idx="630">
                  <c:v>359.04165599999999</c:v>
                </c:pt>
                <c:pt idx="631">
                  <c:v>301.54165599999999</c:v>
                </c:pt>
                <c:pt idx="632">
                  <c:v>250.125</c:v>
                </c:pt>
                <c:pt idx="633">
                  <c:v>182.45832799999999</c:v>
                </c:pt>
                <c:pt idx="634">
                  <c:v>129.25</c:v>
                </c:pt>
                <c:pt idx="635">
                  <c:v>53.25</c:v>
                </c:pt>
                <c:pt idx="636">
                  <c:v>30.041665999999999</c:v>
                </c:pt>
                <c:pt idx="637">
                  <c:v>10.875</c:v>
                </c:pt>
                <c:pt idx="638">
                  <c:v>17.291665999999999</c:v>
                </c:pt>
                <c:pt idx="639">
                  <c:v>6.75</c:v>
                </c:pt>
                <c:pt idx="640">
                  <c:v>27.541665999999999</c:v>
                </c:pt>
                <c:pt idx="641">
                  <c:v>63.458331999999999</c:v>
                </c:pt>
                <c:pt idx="642">
                  <c:v>128.95832799999999</c:v>
                </c:pt>
                <c:pt idx="643">
                  <c:v>254.375</c:v>
                </c:pt>
                <c:pt idx="644">
                  <c:v>385.04165599999999</c:v>
                </c:pt>
                <c:pt idx="645">
                  <c:v>469.375</c:v>
                </c:pt>
                <c:pt idx="646">
                  <c:v>512.875</c:v>
                </c:pt>
                <c:pt idx="647">
                  <c:v>552.66668700000002</c:v>
                </c:pt>
                <c:pt idx="648">
                  <c:v>672.95831299999998</c:v>
                </c:pt>
                <c:pt idx="649">
                  <c:v>677.66668700000002</c:v>
                </c:pt>
                <c:pt idx="650">
                  <c:v>749.04168700000002</c:v>
                </c:pt>
                <c:pt idx="651">
                  <c:v>802.79168700000002</c:v>
                </c:pt>
                <c:pt idx="652">
                  <c:v>924.04168700000002</c:v>
                </c:pt>
                <c:pt idx="653">
                  <c:v>944.25</c:v>
                </c:pt>
                <c:pt idx="654">
                  <c:v>867</c:v>
                </c:pt>
                <c:pt idx="655">
                  <c:v>957.625</c:v>
                </c:pt>
                <c:pt idx="656">
                  <c:v>1170.25</c:v>
                </c:pt>
                <c:pt idx="657">
                  <c:v>1144.541626</c:v>
                </c:pt>
                <c:pt idx="658">
                  <c:v>1136.5</c:v>
                </c:pt>
                <c:pt idx="659">
                  <c:v>1277.916626</c:v>
                </c:pt>
                <c:pt idx="660">
                  <c:v>1286.083374</c:v>
                </c:pt>
                <c:pt idx="661">
                  <c:v>1341.041626</c:v>
                </c:pt>
                <c:pt idx="662">
                  <c:v>1287.375</c:v>
                </c:pt>
                <c:pt idx="663">
                  <c:v>1258.333374</c:v>
                </c:pt>
                <c:pt idx="664">
                  <c:v>1200.25</c:v>
                </c:pt>
                <c:pt idx="665">
                  <c:v>1295.833374</c:v>
                </c:pt>
                <c:pt idx="666">
                  <c:v>1135.083374</c:v>
                </c:pt>
                <c:pt idx="667">
                  <c:v>1285.75</c:v>
                </c:pt>
                <c:pt idx="668">
                  <c:v>1309.208374</c:v>
                </c:pt>
                <c:pt idx="669">
                  <c:v>1335.333374</c:v>
                </c:pt>
                <c:pt idx="670">
                  <c:v>1481.791626</c:v>
                </c:pt>
                <c:pt idx="671">
                  <c:v>1452.791626</c:v>
                </c:pt>
                <c:pt idx="672">
                  <c:v>1276.125</c:v>
                </c:pt>
                <c:pt idx="673">
                  <c:v>1217.875</c:v>
                </c:pt>
                <c:pt idx="674">
                  <c:v>1196.041626</c:v>
                </c:pt>
                <c:pt idx="675">
                  <c:v>1543.041626</c:v>
                </c:pt>
                <c:pt idx="676">
                  <c:v>1157.625</c:v>
                </c:pt>
                <c:pt idx="677">
                  <c:v>1254.208374</c:v>
                </c:pt>
                <c:pt idx="678">
                  <c:v>1023.333313</c:v>
                </c:pt>
                <c:pt idx="679">
                  <c:v>1175.333374</c:v>
                </c:pt>
                <c:pt idx="680">
                  <c:v>1239.958374</c:v>
                </c:pt>
                <c:pt idx="681">
                  <c:v>1212.916626</c:v>
                </c:pt>
                <c:pt idx="682">
                  <c:v>1618.375</c:v>
                </c:pt>
                <c:pt idx="683">
                  <c:v>1747.541626</c:v>
                </c:pt>
                <c:pt idx="684">
                  <c:v>2283.1667480000001</c:v>
                </c:pt>
                <c:pt idx="685">
                  <c:v>2447.5832519999999</c:v>
                </c:pt>
                <c:pt idx="686">
                  <c:v>2581.9167480000001</c:v>
                </c:pt>
                <c:pt idx="687">
                  <c:v>2533.2082519999999</c:v>
                </c:pt>
                <c:pt idx="688">
                  <c:v>2663.5417480000001</c:v>
                </c:pt>
                <c:pt idx="689">
                  <c:v>2663.2082519999999</c:v>
                </c:pt>
                <c:pt idx="690">
                  <c:v>2762.75</c:v>
                </c:pt>
                <c:pt idx="691">
                  <c:v>3161.2082519999999</c:v>
                </c:pt>
                <c:pt idx="692">
                  <c:v>3123.25</c:v>
                </c:pt>
                <c:pt idx="693">
                  <c:v>3271.9582519999999</c:v>
                </c:pt>
                <c:pt idx="694">
                  <c:v>3241.9582519999999</c:v>
                </c:pt>
                <c:pt idx="695">
                  <c:v>3194.4167480000001</c:v>
                </c:pt>
                <c:pt idx="696">
                  <c:v>2938.2082519999999</c:v>
                </c:pt>
                <c:pt idx="697">
                  <c:v>2865.5</c:v>
                </c:pt>
                <c:pt idx="698">
                  <c:v>2674.4167480000001</c:v>
                </c:pt>
                <c:pt idx="699">
                  <c:v>2745.5832519999999</c:v>
                </c:pt>
                <c:pt idx="700">
                  <c:v>2950.6667480000001</c:v>
                </c:pt>
                <c:pt idx="701">
                  <c:v>3008.8332519999999</c:v>
                </c:pt>
                <c:pt idx="702">
                  <c:v>2713.125</c:v>
                </c:pt>
                <c:pt idx="703">
                  <c:v>2923.0832519999999</c:v>
                </c:pt>
                <c:pt idx="704">
                  <c:v>3410.4582519999999</c:v>
                </c:pt>
                <c:pt idx="705">
                  <c:v>2825.7917480000001</c:v>
                </c:pt>
                <c:pt idx="706">
                  <c:v>2668.9582519999999</c:v>
                </c:pt>
                <c:pt idx="707">
                  <c:v>2833.2917480000001</c:v>
                </c:pt>
                <c:pt idx="708">
                  <c:v>3030.625</c:v>
                </c:pt>
                <c:pt idx="709">
                  <c:v>3287.2917480000001</c:v>
                </c:pt>
                <c:pt idx="710">
                  <c:v>3363</c:v>
                </c:pt>
                <c:pt idx="711">
                  <c:v>3366.5</c:v>
                </c:pt>
                <c:pt idx="712">
                  <c:v>3399.125</c:v>
                </c:pt>
                <c:pt idx="713">
                  <c:v>3351.25</c:v>
                </c:pt>
                <c:pt idx="714">
                  <c:v>3166.25</c:v>
                </c:pt>
                <c:pt idx="715">
                  <c:v>3343.9167480000001</c:v>
                </c:pt>
                <c:pt idx="716">
                  <c:v>3284.2917480000001</c:v>
                </c:pt>
                <c:pt idx="717">
                  <c:v>3202.7917480000001</c:v>
                </c:pt>
                <c:pt idx="718">
                  <c:v>3026.2917480000001</c:v>
                </c:pt>
                <c:pt idx="719">
                  <c:v>2800.5417480000001</c:v>
                </c:pt>
                <c:pt idx="720">
                  <c:v>2319.75</c:v>
                </c:pt>
                <c:pt idx="721">
                  <c:v>2023.041626</c:v>
                </c:pt>
                <c:pt idx="722">
                  <c:v>1931.75</c:v>
                </c:pt>
                <c:pt idx="723">
                  <c:v>1618.916626</c:v>
                </c:pt>
                <c:pt idx="724">
                  <c:v>1158.208374</c:v>
                </c:pt>
                <c:pt idx="725">
                  <c:v>1159.958374</c:v>
                </c:pt>
                <c:pt idx="726">
                  <c:v>1101.666626</c:v>
                </c:pt>
                <c:pt idx="727">
                  <c:v>990.75</c:v>
                </c:pt>
                <c:pt idx="728">
                  <c:v>1512.5</c:v>
                </c:pt>
                <c:pt idx="729">
                  <c:v>1523.625</c:v>
                </c:pt>
                <c:pt idx="730">
                  <c:v>1851.916626</c:v>
                </c:pt>
                <c:pt idx="731">
                  <c:v>2379.75</c:v>
                </c:pt>
                <c:pt idx="732">
                  <c:v>2429</c:v>
                </c:pt>
                <c:pt idx="733">
                  <c:v>2907.7917480000001</c:v>
                </c:pt>
                <c:pt idx="734">
                  <c:v>3083</c:v>
                </c:pt>
                <c:pt idx="735">
                  <c:v>3164.3332519999999</c:v>
                </c:pt>
                <c:pt idx="736">
                  <c:v>3145.625</c:v>
                </c:pt>
                <c:pt idx="737">
                  <c:v>3316.0417480000001</c:v>
                </c:pt>
                <c:pt idx="738">
                  <c:v>3109.3332519999999</c:v>
                </c:pt>
                <c:pt idx="739">
                  <c:v>3404.5</c:v>
                </c:pt>
                <c:pt idx="740">
                  <c:v>3371.8332519999999</c:v>
                </c:pt>
                <c:pt idx="741">
                  <c:v>3354.6667480000001</c:v>
                </c:pt>
                <c:pt idx="742">
                  <c:v>3125.0417480000001</c:v>
                </c:pt>
                <c:pt idx="743">
                  <c:v>3324.9167480000001</c:v>
                </c:pt>
                <c:pt idx="744">
                  <c:v>3182.0417480000001</c:v>
                </c:pt>
                <c:pt idx="745">
                  <c:v>3305.6667480000001</c:v>
                </c:pt>
                <c:pt idx="746">
                  <c:v>3080.5832519999999</c:v>
                </c:pt>
                <c:pt idx="747">
                  <c:v>2820.7082519999999</c:v>
                </c:pt>
                <c:pt idx="748">
                  <c:v>2831.4167480000001</c:v>
                </c:pt>
                <c:pt idx="749">
                  <c:v>2787.25</c:v>
                </c:pt>
                <c:pt idx="750">
                  <c:v>2443.6667480000001</c:v>
                </c:pt>
                <c:pt idx="751">
                  <c:v>2418.2082519999999</c:v>
                </c:pt>
                <c:pt idx="752">
                  <c:v>2650</c:v>
                </c:pt>
                <c:pt idx="753">
                  <c:v>2551.0417480000001</c:v>
                </c:pt>
                <c:pt idx="754">
                  <c:v>2383.5</c:v>
                </c:pt>
                <c:pt idx="755">
                  <c:v>2390.5832519999999</c:v>
                </c:pt>
                <c:pt idx="756">
                  <c:v>2538.5417480000001</c:v>
                </c:pt>
                <c:pt idx="757">
                  <c:v>2813.0417480000001</c:v>
                </c:pt>
                <c:pt idx="758">
                  <c:v>2945.125</c:v>
                </c:pt>
                <c:pt idx="759">
                  <c:v>3057.625</c:v>
                </c:pt>
                <c:pt idx="760">
                  <c:v>3285.2082519999999</c:v>
                </c:pt>
                <c:pt idx="761">
                  <c:v>3171.125</c:v>
                </c:pt>
                <c:pt idx="762">
                  <c:v>2661.625</c:v>
                </c:pt>
                <c:pt idx="763">
                  <c:v>3167.8332519999999</c:v>
                </c:pt>
                <c:pt idx="764">
                  <c:v>3228.7917480000001</c:v>
                </c:pt>
                <c:pt idx="765">
                  <c:v>2647.1667480000001</c:v>
                </c:pt>
                <c:pt idx="766">
                  <c:v>1840.583374</c:v>
                </c:pt>
                <c:pt idx="767">
                  <c:v>1336.5</c:v>
                </c:pt>
                <c:pt idx="768">
                  <c:v>1218.875</c:v>
                </c:pt>
                <c:pt idx="769">
                  <c:v>1180.291626</c:v>
                </c:pt>
                <c:pt idx="770">
                  <c:v>1006.083313</c:v>
                </c:pt>
                <c:pt idx="771">
                  <c:v>897.04168700000002</c:v>
                </c:pt>
                <c:pt idx="772">
                  <c:v>746.08331299999998</c:v>
                </c:pt>
                <c:pt idx="773">
                  <c:v>625.83331299999998</c:v>
                </c:pt>
                <c:pt idx="774">
                  <c:v>395.66665599999999</c:v>
                </c:pt>
                <c:pt idx="775">
                  <c:v>333.58334400000001</c:v>
                </c:pt>
                <c:pt idx="776">
                  <c:v>250.33332799999999</c:v>
                </c:pt>
                <c:pt idx="777">
                  <c:v>120.5</c:v>
                </c:pt>
                <c:pt idx="778">
                  <c:v>60.5</c:v>
                </c:pt>
                <c:pt idx="779">
                  <c:v>49.791668000000001</c:v>
                </c:pt>
                <c:pt idx="780">
                  <c:v>34.375</c:v>
                </c:pt>
                <c:pt idx="781">
                  <c:v>25.875</c:v>
                </c:pt>
                <c:pt idx="782">
                  <c:v>25.333334000000001</c:v>
                </c:pt>
                <c:pt idx="783">
                  <c:v>24.708334000000001</c:v>
                </c:pt>
                <c:pt idx="784">
                  <c:v>69.875</c:v>
                </c:pt>
                <c:pt idx="785">
                  <c:v>158</c:v>
                </c:pt>
                <c:pt idx="786">
                  <c:v>390.125</c:v>
                </c:pt>
                <c:pt idx="787">
                  <c:v>700.20831299999998</c:v>
                </c:pt>
                <c:pt idx="788">
                  <c:v>934</c:v>
                </c:pt>
                <c:pt idx="789">
                  <c:v>1261.5</c:v>
                </c:pt>
                <c:pt idx="790">
                  <c:v>1742.083374</c:v>
                </c:pt>
                <c:pt idx="791">
                  <c:v>1815.375</c:v>
                </c:pt>
                <c:pt idx="792">
                  <c:v>1617.666626</c:v>
                </c:pt>
                <c:pt idx="793">
                  <c:v>1983</c:v>
                </c:pt>
                <c:pt idx="794">
                  <c:v>2400.25</c:v>
                </c:pt>
                <c:pt idx="795">
                  <c:v>2513</c:v>
                </c:pt>
                <c:pt idx="796">
                  <c:v>2770.7082519999999</c:v>
                </c:pt>
                <c:pt idx="797">
                  <c:v>3003.7917480000001</c:v>
                </c:pt>
                <c:pt idx="798">
                  <c:v>3058.25</c:v>
                </c:pt>
                <c:pt idx="799">
                  <c:v>3229</c:v>
                </c:pt>
                <c:pt idx="800">
                  <c:v>3717.125</c:v>
                </c:pt>
                <c:pt idx="801">
                  <c:v>3430.375</c:v>
                </c:pt>
                <c:pt idx="802">
                  <c:v>3309.9582519999999</c:v>
                </c:pt>
                <c:pt idx="803">
                  <c:v>3192.375</c:v>
                </c:pt>
                <c:pt idx="804">
                  <c:v>2806.9167480000001</c:v>
                </c:pt>
                <c:pt idx="805">
                  <c:v>2584.375</c:v>
                </c:pt>
                <c:pt idx="806">
                  <c:v>2468.6667480000001</c:v>
                </c:pt>
                <c:pt idx="807">
                  <c:v>2300.75</c:v>
                </c:pt>
                <c:pt idx="808">
                  <c:v>2079.25</c:v>
                </c:pt>
                <c:pt idx="809">
                  <c:v>1753.333374</c:v>
                </c:pt>
                <c:pt idx="810">
                  <c:v>1468.625</c:v>
                </c:pt>
                <c:pt idx="811">
                  <c:v>1430.541626</c:v>
                </c:pt>
                <c:pt idx="812">
                  <c:v>1064.625</c:v>
                </c:pt>
                <c:pt idx="813">
                  <c:v>676.16668700000002</c:v>
                </c:pt>
                <c:pt idx="814">
                  <c:v>445.125</c:v>
                </c:pt>
                <c:pt idx="815">
                  <c:v>388.45834400000001</c:v>
                </c:pt>
                <c:pt idx="816">
                  <c:v>332.79165599999999</c:v>
                </c:pt>
                <c:pt idx="817">
                  <c:v>413.79165599999999</c:v>
                </c:pt>
                <c:pt idx="818">
                  <c:v>338.08334400000001</c:v>
                </c:pt>
                <c:pt idx="819">
                  <c:v>235.29167200000001</c:v>
                </c:pt>
                <c:pt idx="820">
                  <c:v>284.875</c:v>
                </c:pt>
                <c:pt idx="821">
                  <c:v>293.5</c:v>
                </c:pt>
                <c:pt idx="822">
                  <c:v>274.41665599999999</c:v>
                </c:pt>
                <c:pt idx="823">
                  <c:v>306.875</c:v>
                </c:pt>
                <c:pt idx="824">
                  <c:v>355.25</c:v>
                </c:pt>
                <c:pt idx="825">
                  <c:v>333.54165599999999</c:v>
                </c:pt>
                <c:pt idx="826">
                  <c:v>244.5</c:v>
                </c:pt>
                <c:pt idx="827">
                  <c:v>177.04167200000001</c:v>
                </c:pt>
                <c:pt idx="828">
                  <c:v>162.75</c:v>
                </c:pt>
                <c:pt idx="829">
                  <c:v>201.70832799999999</c:v>
                </c:pt>
                <c:pt idx="830">
                  <c:v>237.04167200000001</c:v>
                </c:pt>
                <c:pt idx="831">
                  <c:v>212.375</c:v>
                </c:pt>
                <c:pt idx="832">
                  <c:v>221.58332799999999</c:v>
                </c:pt>
                <c:pt idx="833">
                  <c:v>274.79165599999999</c:v>
                </c:pt>
                <c:pt idx="834">
                  <c:v>431</c:v>
                </c:pt>
                <c:pt idx="835">
                  <c:v>650.25</c:v>
                </c:pt>
                <c:pt idx="836">
                  <c:v>795.625</c:v>
                </c:pt>
                <c:pt idx="837">
                  <c:v>946.33331299999998</c:v>
                </c:pt>
                <c:pt idx="838">
                  <c:v>1133.708374</c:v>
                </c:pt>
                <c:pt idx="839">
                  <c:v>1222.541626</c:v>
                </c:pt>
                <c:pt idx="840">
                  <c:v>1547.541626</c:v>
                </c:pt>
                <c:pt idx="841">
                  <c:v>1738.666626</c:v>
                </c:pt>
                <c:pt idx="842">
                  <c:v>1774.791626</c:v>
                </c:pt>
                <c:pt idx="843">
                  <c:v>1799.958374</c:v>
                </c:pt>
                <c:pt idx="844">
                  <c:v>1729.708374</c:v>
                </c:pt>
                <c:pt idx="845">
                  <c:v>1561.083374</c:v>
                </c:pt>
                <c:pt idx="846">
                  <c:v>1292.333374</c:v>
                </c:pt>
                <c:pt idx="847">
                  <c:v>1052.541626</c:v>
                </c:pt>
                <c:pt idx="848">
                  <c:v>1150.916626</c:v>
                </c:pt>
                <c:pt idx="849">
                  <c:v>967.16668700000002</c:v>
                </c:pt>
                <c:pt idx="850">
                  <c:v>951.75</c:v>
                </c:pt>
                <c:pt idx="851">
                  <c:v>1357.25</c:v>
                </c:pt>
                <c:pt idx="852">
                  <c:v>1801.375</c:v>
                </c:pt>
                <c:pt idx="853">
                  <c:v>1755.791626</c:v>
                </c:pt>
                <c:pt idx="854">
                  <c:v>1643.541626</c:v>
                </c:pt>
                <c:pt idx="855">
                  <c:v>1360.875</c:v>
                </c:pt>
                <c:pt idx="856">
                  <c:v>1051</c:v>
                </c:pt>
                <c:pt idx="857">
                  <c:v>826.16668700000002</c:v>
                </c:pt>
                <c:pt idx="858">
                  <c:v>729.75</c:v>
                </c:pt>
                <c:pt idx="859">
                  <c:v>984.79168700000002</c:v>
                </c:pt>
                <c:pt idx="860">
                  <c:v>921.58331299999998</c:v>
                </c:pt>
                <c:pt idx="861">
                  <c:v>936.83331299999998</c:v>
                </c:pt>
                <c:pt idx="862">
                  <c:v>761.04168700000002</c:v>
                </c:pt>
                <c:pt idx="863">
                  <c:v>555.54168700000002</c:v>
                </c:pt>
                <c:pt idx="864">
                  <c:v>464.58334400000001</c:v>
                </c:pt>
                <c:pt idx="865">
                  <c:v>351.29165599999999</c:v>
                </c:pt>
                <c:pt idx="866">
                  <c:v>302.45834400000001</c:v>
                </c:pt>
                <c:pt idx="867">
                  <c:v>261.33334400000001</c:v>
                </c:pt>
                <c:pt idx="868">
                  <c:v>138.33332799999999</c:v>
                </c:pt>
                <c:pt idx="869">
                  <c:v>111.541664</c:v>
                </c:pt>
                <c:pt idx="870">
                  <c:v>97.666663999999997</c:v>
                </c:pt>
                <c:pt idx="871">
                  <c:v>116.833336</c:v>
                </c:pt>
                <c:pt idx="872">
                  <c:v>100.041664</c:v>
                </c:pt>
                <c:pt idx="873">
                  <c:v>41</c:v>
                </c:pt>
                <c:pt idx="874">
                  <c:v>42.75</c:v>
                </c:pt>
                <c:pt idx="875">
                  <c:v>18.333334000000001</c:v>
                </c:pt>
                <c:pt idx="876">
                  <c:v>30.125</c:v>
                </c:pt>
                <c:pt idx="877">
                  <c:v>60.666668000000001</c:v>
                </c:pt>
                <c:pt idx="878">
                  <c:v>97.916663999999997</c:v>
                </c:pt>
                <c:pt idx="879">
                  <c:v>133.375</c:v>
                </c:pt>
                <c:pt idx="880">
                  <c:v>204.75</c:v>
                </c:pt>
                <c:pt idx="881">
                  <c:v>263.5</c:v>
                </c:pt>
                <c:pt idx="882">
                  <c:v>327.33334400000001</c:v>
                </c:pt>
                <c:pt idx="883">
                  <c:v>499.79165599999999</c:v>
                </c:pt>
                <c:pt idx="884">
                  <c:v>602.29168700000002</c:v>
                </c:pt>
                <c:pt idx="885">
                  <c:v>685.25</c:v>
                </c:pt>
                <c:pt idx="886">
                  <c:v>690.04168700000002</c:v>
                </c:pt>
                <c:pt idx="887">
                  <c:v>682.04168700000002</c:v>
                </c:pt>
                <c:pt idx="888">
                  <c:v>746.04168700000002</c:v>
                </c:pt>
                <c:pt idx="889">
                  <c:v>842.66668700000002</c:v>
                </c:pt>
                <c:pt idx="890">
                  <c:v>846.16668700000002</c:v>
                </c:pt>
                <c:pt idx="891">
                  <c:v>769.25</c:v>
                </c:pt>
                <c:pt idx="892">
                  <c:v>666.79168700000002</c:v>
                </c:pt>
                <c:pt idx="893">
                  <c:v>710.91668700000002</c:v>
                </c:pt>
                <c:pt idx="894">
                  <c:v>736.25</c:v>
                </c:pt>
                <c:pt idx="895">
                  <c:v>831.91668700000002</c:v>
                </c:pt>
                <c:pt idx="896">
                  <c:v>1035.333374</c:v>
                </c:pt>
                <c:pt idx="897">
                  <c:v>911.66668700000002</c:v>
                </c:pt>
                <c:pt idx="898">
                  <c:v>851.875</c:v>
                </c:pt>
                <c:pt idx="899">
                  <c:v>975.20831299999998</c:v>
                </c:pt>
                <c:pt idx="900">
                  <c:v>1021.833313</c:v>
                </c:pt>
                <c:pt idx="901">
                  <c:v>1021.375</c:v>
                </c:pt>
                <c:pt idx="902">
                  <c:v>979.45831299999998</c:v>
                </c:pt>
                <c:pt idx="903">
                  <c:v>933.91668700000002</c:v>
                </c:pt>
                <c:pt idx="904">
                  <c:v>1007.625</c:v>
                </c:pt>
                <c:pt idx="905">
                  <c:v>903.70831299999998</c:v>
                </c:pt>
                <c:pt idx="906">
                  <c:v>840.83331299999998</c:v>
                </c:pt>
                <c:pt idx="907">
                  <c:v>927.875</c:v>
                </c:pt>
                <c:pt idx="908">
                  <c:v>887.875</c:v>
                </c:pt>
                <c:pt idx="909">
                  <c:v>860.16668700000002</c:v>
                </c:pt>
                <c:pt idx="910">
                  <c:v>822.04168700000002</c:v>
                </c:pt>
                <c:pt idx="911">
                  <c:v>793.04168700000002</c:v>
                </c:pt>
                <c:pt idx="912">
                  <c:v>762.375</c:v>
                </c:pt>
                <c:pt idx="913">
                  <c:v>754.20831299999998</c:v>
                </c:pt>
                <c:pt idx="914">
                  <c:v>754.91668700000002</c:v>
                </c:pt>
                <c:pt idx="915">
                  <c:v>709.54168700000002</c:v>
                </c:pt>
                <c:pt idx="916">
                  <c:v>669.125</c:v>
                </c:pt>
                <c:pt idx="917">
                  <c:v>701.5</c:v>
                </c:pt>
                <c:pt idx="918">
                  <c:v>598.5</c:v>
                </c:pt>
                <c:pt idx="919">
                  <c:v>720.66668700000002</c:v>
                </c:pt>
                <c:pt idx="920">
                  <c:v>981.75</c:v>
                </c:pt>
                <c:pt idx="921">
                  <c:v>931.08331299999998</c:v>
                </c:pt>
                <c:pt idx="922">
                  <c:v>764.79168700000002</c:v>
                </c:pt>
                <c:pt idx="923">
                  <c:v>804.20831299999998</c:v>
                </c:pt>
                <c:pt idx="924">
                  <c:v>950.79168700000002</c:v>
                </c:pt>
                <c:pt idx="925">
                  <c:v>1155.75</c:v>
                </c:pt>
                <c:pt idx="926">
                  <c:v>1370.791626</c:v>
                </c:pt>
                <c:pt idx="927">
                  <c:v>1444.75</c:v>
                </c:pt>
                <c:pt idx="928">
                  <c:v>1556.583374</c:v>
                </c:pt>
                <c:pt idx="929">
                  <c:v>1553.583374</c:v>
                </c:pt>
                <c:pt idx="930">
                  <c:v>1427.833374</c:v>
                </c:pt>
                <c:pt idx="931">
                  <c:v>1810.291626</c:v>
                </c:pt>
                <c:pt idx="932">
                  <c:v>1950.083374</c:v>
                </c:pt>
                <c:pt idx="933">
                  <c:v>2082.1667480000001</c:v>
                </c:pt>
                <c:pt idx="934">
                  <c:v>2025</c:v>
                </c:pt>
                <c:pt idx="935">
                  <c:v>2361.1667480000001</c:v>
                </c:pt>
                <c:pt idx="936">
                  <c:v>2323.5417480000001</c:v>
                </c:pt>
                <c:pt idx="937">
                  <c:v>2607.2082519999999</c:v>
                </c:pt>
                <c:pt idx="938">
                  <c:v>2696.2082519999999</c:v>
                </c:pt>
                <c:pt idx="939">
                  <c:v>2774.9167480000001</c:v>
                </c:pt>
                <c:pt idx="940">
                  <c:v>2576.3332519999999</c:v>
                </c:pt>
                <c:pt idx="941">
                  <c:v>2568.9582519999999</c:v>
                </c:pt>
                <c:pt idx="942">
                  <c:v>2376.0832519999999</c:v>
                </c:pt>
                <c:pt idx="943">
                  <c:v>2091</c:v>
                </c:pt>
                <c:pt idx="944">
                  <c:v>2118.7917480000001</c:v>
                </c:pt>
                <c:pt idx="945">
                  <c:v>1721.375</c:v>
                </c:pt>
                <c:pt idx="946">
                  <c:v>1548.916626</c:v>
                </c:pt>
                <c:pt idx="947">
                  <c:v>1661.083374</c:v>
                </c:pt>
                <c:pt idx="948">
                  <c:v>2002.5</c:v>
                </c:pt>
                <c:pt idx="949">
                  <c:v>2175.375</c:v>
                </c:pt>
                <c:pt idx="950">
                  <c:v>2447.2917480000001</c:v>
                </c:pt>
                <c:pt idx="951">
                  <c:v>2485.125</c:v>
                </c:pt>
                <c:pt idx="952">
                  <c:v>2489.9582519999999</c:v>
                </c:pt>
                <c:pt idx="953">
                  <c:v>2617.6667480000001</c:v>
                </c:pt>
                <c:pt idx="954">
                  <c:v>2528</c:v>
                </c:pt>
                <c:pt idx="955">
                  <c:v>2859</c:v>
                </c:pt>
                <c:pt idx="956">
                  <c:v>2934.5832519999999</c:v>
                </c:pt>
                <c:pt idx="957">
                  <c:v>3036.9167480000001</c:v>
                </c:pt>
                <c:pt idx="958">
                  <c:v>2860.9582519999999</c:v>
                </c:pt>
                <c:pt idx="959">
                  <c:v>2540.75</c:v>
                </c:pt>
                <c:pt idx="960">
                  <c:v>2208.2082519999999</c:v>
                </c:pt>
                <c:pt idx="961">
                  <c:v>2041.166626</c:v>
                </c:pt>
                <c:pt idx="962">
                  <c:v>1825.958374</c:v>
                </c:pt>
                <c:pt idx="963">
                  <c:v>1585.708374</c:v>
                </c:pt>
                <c:pt idx="964">
                  <c:v>1164.875</c:v>
                </c:pt>
                <c:pt idx="965">
                  <c:v>999.75</c:v>
                </c:pt>
                <c:pt idx="966">
                  <c:v>876.08331299999998</c:v>
                </c:pt>
                <c:pt idx="967">
                  <c:v>832.375</c:v>
                </c:pt>
                <c:pt idx="968">
                  <c:v>753.29168700000002</c:v>
                </c:pt>
                <c:pt idx="969">
                  <c:v>792.33331299999998</c:v>
                </c:pt>
                <c:pt idx="970">
                  <c:v>586.125</c:v>
                </c:pt>
                <c:pt idx="971">
                  <c:v>1175.666626</c:v>
                </c:pt>
                <c:pt idx="972">
                  <c:v>1766</c:v>
                </c:pt>
                <c:pt idx="973">
                  <c:v>2358.7082519999999</c:v>
                </c:pt>
                <c:pt idx="974">
                  <c:v>2622.7082519999999</c:v>
                </c:pt>
                <c:pt idx="975">
                  <c:v>2835</c:v>
                </c:pt>
                <c:pt idx="976">
                  <c:v>3174.5417480000001</c:v>
                </c:pt>
                <c:pt idx="977">
                  <c:v>3232</c:v>
                </c:pt>
                <c:pt idx="978">
                  <c:v>3087.8332519999999</c:v>
                </c:pt>
                <c:pt idx="979">
                  <c:v>3440.9582519999999</c:v>
                </c:pt>
                <c:pt idx="980">
                  <c:v>3377.875</c:v>
                </c:pt>
                <c:pt idx="981">
                  <c:v>3341.7917480000001</c:v>
                </c:pt>
                <c:pt idx="982">
                  <c:v>3304.0417480000001</c:v>
                </c:pt>
                <c:pt idx="983">
                  <c:v>3249.1667480000001</c:v>
                </c:pt>
                <c:pt idx="984">
                  <c:v>3130.8332519999999</c:v>
                </c:pt>
                <c:pt idx="985">
                  <c:v>2997.375</c:v>
                </c:pt>
                <c:pt idx="986">
                  <c:v>2919.5</c:v>
                </c:pt>
                <c:pt idx="987">
                  <c:v>2841.5</c:v>
                </c:pt>
                <c:pt idx="988">
                  <c:v>2669.25</c:v>
                </c:pt>
                <c:pt idx="989">
                  <c:v>2900.4582519999999</c:v>
                </c:pt>
                <c:pt idx="990">
                  <c:v>2867.6667480000001</c:v>
                </c:pt>
                <c:pt idx="991">
                  <c:v>2508.9582519999999</c:v>
                </c:pt>
                <c:pt idx="992">
                  <c:v>2490.7082519999999</c:v>
                </c:pt>
                <c:pt idx="993">
                  <c:v>2554.7917480000001</c:v>
                </c:pt>
                <c:pt idx="994">
                  <c:v>2453</c:v>
                </c:pt>
                <c:pt idx="995">
                  <c:v>2525.5417480000001</c:v>
                </c:pt>
                <c:pt idx="996">
                  <c:v>2451.5417480000001</c:v>
                </c:pt>
                <c:pt idx="997">
                  <c:v>2390.7082519999999</c:v>
                </c:pt>
                <c:pt idx="998">
                  <c:v>2291.9582519999999</c:v>
                </c:pt>
                <c:pt idx="999">
                  <c:v>2078.0832519999999</c:v>
                </c:pt>
                <c:pt idx="1000">
                  <c:v>1737.041626</c:v>
                </c:pt>
                <c:pt idx="1001">
                  <c:v>1171.416626</c:v>
                </c:pt>
                <c:pt idx="1002">
                  <c:v>1000.541687</c:v>
                </c:pt>
                <c:pt idx="1003">
                  <c:v>1194.916626</c:v>
                </c:pt>
                <c:pt idx="1004">
                  <c:v>1007.208313</c:v>
                </c:pt>
                <c:pt idx="1005">
                  <c:v>968.41668700000002</c:v>
                </c:pt>
                <c:pt idx="1006">
                  <c:v>997.33331299999998</c:v>
                </c:pt>
                <c:pt idx="1007">
                  <c:v>942.375</c:v>
                </c:pt>
                <c:pt idx="1008">
                  <c:v>960.375</c:v>
                </c:pt>
                <c:pt idx="1009">
                  <c:v>925.41668700000002</c:v>
                </c:pt>
                <c:pt idx="1010">
                  <c:v>888.54168700000002</c:v>
                </c:pt>
                <c:pt idx="1011">
                  <c:v>916</c:v>
                </c:pt>
                <c:pt idx="1012">
                  <c:v>1022.416687</c:v>
                </c:pt>
                <c:pt idx="1013">
                  <c:v>1027.833374</c:v>
                </c:pt>
                <c:pt idx="1014">
                  <c:v>970.58331299999998</c:v>
                </c:pt>
                <c:pt idx="1015">
                  <c:v>1008.5</c:v>
                </c:pt>
                <c:pt idx="1016">
                  <c:v>1166.208374</c:v>
                </c:pt>
                <c:pt idx="1017">
                  <c:v>1104.125</c:v>
                </c:pt>
                <c:pt idx="1018">
                  <c:v>1052.458374</c:v>
                </c:pt>
                <c:pt idx="1019">
                  <c:v>1273.291626</c:v>
                </c:pt>
                <c:pt idx="1020">
                  <c:v>1320.625</c:v>
                </c:pt>
                <c:pt idx="1021">
                  <c:v>1390</c:v>
                </c:pt>
                <c:pt idx="1022">
                  <c:v>1436.791626</c:v>
                </c:pt>
                <c:pt idx="1023">
                  <c:v>1336.541626</c:v>
                </c:pt>
                <c:pt idx="1024">
                  <c:v>1193.166626</c:v>
                </c:pt>
                <c:pt idx="1025">
                  <c:v>1068.875</c:v>
                </c:pt>
                <c:pt idx="1026">
                  <c:v>1004.291687</c:v>
                </c:pt>
                <c:pt idx="1027">
                  <c:v>1103.916626</c:v>
                </c:pt>
                <c:pt idx="1028">
                  <c:v>1066.791626</c:v>
                </c:pt>
                <c:pt idx="1029">
                  <c:v>1088.791626</c:v>
                </c:pt>
                <c:pt idx="1030">
                  <c:v>1162.333374</c:v>
                </c:pt>
                <c:pt idx="1031">
                  <c:v>1271.333374</c:v>
                </c:pt>
                <c:pt idx="1032">
                  <c:v>1289.583374</c:v>
                </c:pt>
                <c:pt idx="1033">
                  <c:v>1221.625</c:v>
                </c:pt>
                <c:pt idx="1034">
                  <c:v>1224.958374</c:v>
                </c:pt>
                <c:pt idx="1035">
                  <c:v>1252.416626</c:v>
                </c:pt>
                <c:pt idx="1036">
                  <c:v>1301.291626</c:v>
                </c:pt>
                <c:pt idx="1037">
                  <c:v>1308.666626</c:v>
                </c:pt>
                <c:pt idx="1038">
                  <c:v>1217.25</c:v>
                </c:pt>
                <c:pt idx="1039">
                  <c:v>1218.75</c:v>
                </c:pt>
                <c:pt idx="1040">
                  <c:v>1203.541626</c:v>
                </c:pt>
                <c:pt idx="1041">
                  <c:v>1109.791626</c:v>
                </c:pt>
                <c:pt idx="1042">
                  <c:v>1140.875</c:v>
                </c:pt>
                <c:pt idx="1043">
                  <c:v>1321.25</c:v>
                </c:pt>
                <c:pt idx="1044">
                  <c:v>1351.625</c:v>
                </c:pt>
                <c:pt idx="1045">
                  <c:v>1308.291626</c:v>
                </c:pt>
                <c:pt idx="1046">
                  <c:v>1139.541626</c:v>
                </c:pt>
                <c:pt idx="1047">
                  <c:v>973.08331299999998</c:v>
                </c:pt>
                <c:pt idx="1048">
                  <c:v>881.91668700000002</c:v>
                </c:pt>
                <c:pt idx="1049">
                  <c:v>763.25</c:v>
                </c:pt>
                <c:pt idx="1050">
                  <c:v>651.75</c:v>
                </c:pt>
                <c:pt idx="1051">
                  <c:v>597.66668700000002</c:v>
                </c:pt>
                <c:pt idx="1052">
                  <c:v>445</c:v>
                </c:pt>
                <c:pt idx="1053">
                  <c:v>415.66665599999999</c:v>
                </c:pt>
                <c:pt idx="1054">
                  <c:v>292.41665599999999</c:v>
                </c:pt>
                <c:pt idx="1055">
                  <c:v>199.83332799999999</c:v>
                </c:pt>
                <c:pt idx="1056">
                  <c:v>169.66667200000001</c:v>
                </c:pt>
                <c:pt idx="1057">
                  <c:v>141.04167200000001</c:v>
                </c:pt>
                <c:pt idx="1058">
                  <c:v>150.25</c:v>
                </c:pt>
                <c:pt idx="1059">
                  <c:v>125.75</c:v>
                </c:pt>
                <c:pt idx="1060">
                  <c:v>166.41667200000001</c:v>
                </c:pt>
                <c:pt idx="1061">
                  <c:v>172.875</c:v>
                </c:pt>
                <c:pt idx="1062">
                  <c:v>145.41667200000001</c:v>
                </c:pt>
                <c:pt idx="1063">
                  <c:v>153.58332799999999</c:v>
                </c:pt>
                <c:pt idx="1064">
                  <c:v>165</c:v>
                </c:pt>
                <c:pt idx="1065">
                  <c:v>139.375</c:v>
                </c:pt>
                <c:pt idx="1066">
                  <c:v>139.25</c:v>
                </c:pt>
                <c:pt idx="1067">
                  <c:v>129.33332799999999</c:v>
                </c:pt>
                <c:pt idx="1068">
                  <c:v>123.375</c:v>
                </c:pt>
                <c:pt idx="1069">
                  <c:v>114.5</c:v>
                </c:pt>
                <c:pt idx="1070">
                  <c:v>87.583336000000003</c:v>
                </c:pt>
                <c:pt idx="1071">
                  <c:v>46.25</c:v>
                </c:pt>
                <c:pt idx="1072">
                  <c:v>55.208331999999999</c:v>
                </c:pt>
                <c:pt idx="1073">
                  <c:v>92.25</c:v>
                </c:pt>
                <c:pt idx="1074">
                  <c:v>124.458336</c:v>
                </c:pt>
                <c:pt idx="1075">
                  <c:v>158.25</c:v>
                </c:pt>
                <c:pt idx="1076">
                  <c:v>157.5</c:v>
                </c:pt>
                <c:pt idx="1077">
                  <c:v>166.875</c:v>
                </c:pt>
                <c:pt idx="1078">
                  <c:v>179.41667200000001</c:v>
                </c:pt>
                <c:pt idx="1079">
                  <c:v>164.83332799999999</c:v>
                </c:pt>
                <c:pt idx="1080">
                  <c:v>205.16667200000001</c:v>
                </c:pt>
                <c:pt idx="1081">
                  <c:v>220.125</c:v>
                </c:pt>
                <c:pt idx="1082">
                  <c:v>219.70832799999999</c:v>
                </c:pt>
                <c:pt idx="1083">
                  <c:v>194.79167200000001</c:v>
                </c:pt>
                <c:pt idx="1084">
                  <c:v>138.70832799999999</c:v>
                </c:pt>
                <c:pt idx="1085">
                  <c:v>113.875</c:v>
                </c:pt>
                <c:pt idx="1086">
                  <c:v>80.958336000000003</c:v>
                </c:pt>
                <c:pt idx="1087">
                  <c:v>80.916663999999997</c:v>
                </c:pt>
                <c:pt idx="1088">
                  <c:v>106.083336</c:v>
                </c:pt>
                <c:pt idx="1089">
                  <c:v>83.458336000000003</c:v>
                </c:pt>
                <c:pt idx="1090">
                  <c:v>104.041664</c:v>
                </c:pt>
                <c:pt idx="1091">
                  <c:v>150.5</c:v>
                </c:pt>
                <c:pt idx="1092">
                  <c:v>188.70832799999999</c:v>
                </c:pt>
                <c:pt idx="1093">
                  <c:v>177.95832799999999</c:v>
                </c:pt>
                <c:pt idx="1094">
                  <c:v>240.625</c:v>
                </c:pt>
                <c:pt idx="1095">
                  <c:v>257.54165599999999</c:v>
                </c:pt>
                <c:pt idx="1096">
                  <c:v>275.79165599999999</c:v>
                </c:pt>
                <c:pt idx="1097">
                  <c:v>349.16665599999999</c:v>
                </c:pt>
                <c:pt idx="1098">
                  <c:v>404.95834400000001</c:v>
                </c:pt>
                <c:pt idx="1099">
                  <c:v>670.375</c:v>
                </c:pt>
                <c:pt idx="1100">
                  <c:v>791.41668700000002</c:v>
                </c:pt>
                <c:pt idx="1101">
                  <c:v>856.875</c:v>
                </c:pt>
                <c:pt idx="1102">
                  <c:v>959.375</c:v>
                </c:pt>
                <c:pt idx="1103">
                  <c:v>955.66668700000002</c:v>
                </c:pt>
                <c:pt idx="1104">
                  <c:v>997.04168700000002</c:v>
                </c:pt>
                <c:pt idx="1105">
                  <c:v>1008.541687</c:v>
                </c:pt>
                <c:pt idx="1106">
                  <c:v>847.83331299999998</c:v>
                </c:pt>
                <c:pt idx="1107">
                  <c:v>684.25</c:v>
                </c:pt>
                <c:pt idx="1108">
                  <c:v>599.20831299999998</c:v>
                </c:pt>
                <c:pt idx="1109">
                  <c:v>556.33331299999998</c:v>
                </c:pt>
                <c:pt idx="1110">
                  <c:v>419.33334400000001</c:v>
                </c:pt>
                <c:pt idx="1111">
                  <c:v>350.41665599999999</c:v>
                </c:pt>
                <c:pt idx="1112">
                  <c:v>432.20834400000001</c:v>
                </c:pt>
                <c:pt idx="1113">
                  <c:v>410.04165599999999</c:v>
                </c:pt>
                <c:pt idx="1114">
                  <c:v>431.29165599999999</c:v>
                </c:pt>
                <c:pt idx="1115">
                  <c:v>507.33334400000001</c:v>
                </c:pt>
                <c:pt idx="1116">
                  <c:v>586.125</c:v>
                </c:pt>
                <c:pt idx="1117">
                  <c:v>594.41668700000002</c:v>
                </c:pt>
                <c:pt idx="1118">
                  <c:v>550.95831299999998</c:v>
                </c:pt>
                <c:pt idx="1119">
                  <c:v>464.83334400000001</c:v>
                </c:pt>
                <c:pt idx="1120">
                  <c:v>477.54165599999999</c:v>
                </c:pt>
                <c:pt idx="1121">
                  <c:v>523.375</c:v>
                </c:pt>
                <c:pt idx="1122">
                  <c:v>611.66668700000002</c:v>
                </c:pt>
                <c:pt idx="1123">
                  <c:v>646.66668700000002</c:v>
                </c:pt>
                <c:pt idx="1124">
                  <c:v>622.95831299999998</c:v>
                </c:pt>
                <c:pt idx="1125">
                  <c:v>609.04168700000002</c:v>
                </c:pt>
                <c:pt idx="1126">
                  <c:v>656.54168700000002</c:v>
                </c:pt>
                <c:pt idx="1127">
                  <c:v>724.25</c:v>
                </c:pt>
                <c:pt idx="1128">
                  <c:v>755.70831299999998</c:v>
                </c:pt>
                <c:pt idx="1129">
                  <c:v>762.79168700000002</c:v>
                </c:pt>
                <c:pt idx="1130">
                  <c:v>935.5</c:v>
                </c:pt>
                <c:pt idx="1131">
                  <c:v>1150.791626</c:v>
                </c:pt>
                <c:pt idx="1132">
                  <c:v>1191.166626</c:v>
                </c:pt>
                <c:pt idx="1133">
                  <c:v>1326.458374</c:v>
                </c:pt>
                <c:pt idx="1134">
                  <c:v>1360.875</c:v>
                </c:pt>
                <c:pt idx="1135">
                  <c:v>1951.708374</c:v>
                </c:pt>
                <c:pt idx="1136">
                  <c:v>2422.625</c:v>
                </c:pt>
                <c:pt idx="1137">
                  <c:v>2739.75</c:v>
                </c:pt>
                <c:pt idx="1138">
                  <c:v>3042.875</c:v>
                </c:pt>
                <c:pt idx="1139">
                  <c:v>3151.0832519999999</c:v>
                </c:pt>
                <c:pt idx="1140">
                  <c:v>3132.7082519999999</c:v>
                </c:pt>
                <c:pt idx="1141">
                  <c:v>3341.0417480000001</c:v>
                </c:pt>
                <c:pt idx="1142">
                  <c:v>3141.0832519999999</c:v>
                </c:pt>
                <c:pt idx="1143">
                  <c:v>2601</c:v>
                </c:pt>
                <c:pt idx="1144">
                  <c:v>2500</c:v>
                </c:pt>
                <c:pt idx="1145">
                  <c:v>2214.0832519999999</c:v>
                </c:pt>
                <c:pt idx="1146">
                  <c:v>1917.541626</c:v>
                </c:pt>
                <c:pt idx="1147">
                  <c:v>2120.5832519999999</c:v>
                </c:pt>
                <c:pt idx="1148">
                  <c:v>2304.8332519999999</c:v>
                </c:pt>
                <c:pt idx="1149">
                  <c:v>2618.25</c:v>
                </c:pt>
                <c:pt idx="1150">
                  <c:v>2894.75</c:v>
                </c:pt>
                <c:pt idx="1151">
                  <c:v>3110.375</c:v>
                </c:pt>
                <c:pt idx="1152">
                  <c:v>3109.4582519999999</c:v>
                </c:pt>
                <c:pt idx="1153">
                  <c:v>3045.25</c:v>
                </c:pt>
                <c:pt idx="1154">
                  <c:v>2874.75</c:v>
                </c:pt>
                <c:pt idx="1155">
                  <c:v>2623.2082519999999</c:v>
                </c:pt>
                <c:pt idx="1156">
                  <c:v>2385.7082519999999</c:v>
                </c:pt>
                <c:pt idx="1157">
                  <c:v>2069.5417480000001</c:v>
                </c:pt>
                <c:pt idx="1158">
                  <c:v>1636.458374</c:v>
                </c:pt>
                <c:pt idx="1159">
                  <c:v>1432.875</c:v>
                </c:pt>
                <c:pt idx="1160">
                  <c:v>1473.458374</c:v>
                </c:pt>
                <c:pt idx="1161">
                  <c:v>1130.625</c:v>
                </c:pt>
                <c:pt idx="1162">
                  <c:v>1113.875</c:v>
                </c:pt>
                <c:pt idx="1163">
                  <c:v>1107.791626</c:v>
                </c:pt>
                <c:pt idx="1164">
                  <c:v>1132.791626</c:v>
                </c:pt>
                <c:pt idx="1165">
                  <c:v>1536.416626</c:v>
                </c:pt>
                <c:pt idx="1166">
                  <c:v>1813.833374</c:v>
                </c:pt>
                <c:pt idx="1167">
                  <c:v>1978.5</c:v>
                </c:pt>
                <c:pt idx="1168">
                  <c:v>2049.4582519999999</c:v>
                </c:pt>
                <c:pt idx="1169">
                  <c:v>1701.875</c:v>
                </c:pt>
                <c:pt idx="1170">
                  <c:v>1217.708374</c:v>
                </c:pt>
                <c:pt idx="1171">
                  <c:v>1361.25</c:v>
                </c:pt>
                <c:pt idx="1172">
                  <c:v>1163.416626</c:v>
                </c:pt>
                <c:pt idx="1173">
                  <c:v>1081.666626</c:v>
                </c:pt>
                <c:pt idx="1174">
                  <c:v>959.625</c:v>
                </c:pt>
                <c:pt idx="1175">
                  <c:v>876.95831299999998</c:v>
                </c:pt>
                <c:pt idx="1176">
                  <c:v>798.66668700000002</c:v>
                </c:pt>
                <c:pt idx="1177">
                  <c:v>818.83331299999998</c:v>
                </c:pt>
                <c:pt idx="1178">
                  <c:v>851.16668700000002</c:v>
                </c:pt>
                <c:pt idx="1179">
                  <c:v>842.79168700000002</c:v>
                </c:pt>
                <c:pt idx="1180">
                  <c:v>951.91668700000002</c:v>
                </c:pt>
                <c:pt idx="1181">
                  <c:v>1030.541626</c:v>
                </c:pt>
                <c:pt idx="1182">
                  <c:v>1123.458374</c:v>
                </c:pt>
                <c:pt idx="1183">
                  <c:v>971.875</c:v>
                </c:pt>
                <c:pt idx="1184">
                  <c:v>984.875</c:v>
                </c:pt>
                <c:pt idx="1185">
                  <c:v>679.83331299999998</c:v>
                </c:pt>
                <c:pt idx="1186">
                  <c:v>771.875</c:v>
                </c:pt>
                <c:pt idx="1187">
                  <c:v>1380.208374</c:v>
                </c:pt>
                <c:pt idx="1188">
                  <c:v>1863.25</c:v>
                </c:pt>
                <c:pt idx="1189">
                  <c:v>1789.625</c:v>
                </c:pt>
                <c:pt idx="1190">
                  <c:v>2045.333374</c:v>
                </c:pt>
                <c:pt idx="1191">
                  <c:v>1934.666626</c:v>
                </c:pt>
                <c:pt idx="1192">
                  <c:v>2035.916626</c:v>
                </c:pt>
                <c:pt idx="1193">
                  <c:v>1854.291626</c:v>
                </c:pt>
                <c:pt idx="1194">
                  <c:v>1571.333374</c:v>
                </c:pt>
                <c:pt idx="1195">
                  <c:v>1692.791626</c:v>
                </c:pt>
                <c:pt idx="1196">
                  <c:v>1895.916626</c:v>
                </c:pt>
                <c:pt idx="1197">
                  <c:v>1839.75</c:v>
                </c:pt>
                <c:pt idx="1198">
                  <c:v>1694.541626</c:v>
                </c:pt>
                <c:pt idx="1199">
                  <c:v>2206.2082519999999</c:v>
                </c:pt>
                <c:pt idx="1200">
                  <c:v>2799.9167480000001</c:v>
                </c:pt>
                <c:pt idx="1201">
                  <c:v>2995.2082519999999</c:v>
                </c:pt>
                <c:pt idx="1202">
                  <c:v>3075.6667480000001</c:v>
                </c:pt>
                <c:pt idx="1203">
                  <c:v>3145.1667480000001</c:v>
                </c:pt>
                <c:pt idx="1204">
                  <c:v>3282.1667480000001</c:v>
                </c:pt>
                <c:pt idx="1205">
                  <c:v>3396.9582519999999</c:v>
                </c:pt>
                <c:pt idx="1206">
                  <c:v>3228.7082519999999</c:v>
                </c:pt>
                <c:pt idx="1207">
                  <c:v>3292.8332519999999</c:v>
                </c:pt>
                <c:pt idx="1208">
                  <c:v>3602.875</c:v>
                </c:pt>
                <c:pt idx="1209">
                  <c:v>3366.5</c:v>
                </c:pt>
                <c:pt idx="1210">
                  <c:v>3331.5417480000001</c:v>
                </c:pt>
                <c:pt idx="1211">
                  <c:v>3335.5</c:v>
                </c:pt>
                <c:pt idx="1212">
                  <c:v>3253.0832519999999</c:v>
                </c:pt>
                <c:pt idx="1213">
                  <c:v>3261.7082519999999</c:v>
                </c:pt>
                <c:pt idx="1214">
                  <c:v>3253.5</c:v>
                </c:pt>
                <c:pt idx="1215">
                  <c:v>3245.2082519999999</c:v>
                </c:pt>
                <c:pt idx="1216">
                  <c:v>3361.6667480000001</c:v>
                </c:pt>
                <c:pt idx="1217">
                  <c:v>3281.7082519999999</c:v>
                </c:pt>
                <c:pt idx="1218">
                  <c:v>3047.9582519999999</c:v>
                </c:pt>
                <c:pt idx="1219">
                  <c:v>3254.7082519999999</c:v>
                </c:pt>
                <c:pt idx="1220">
                  <c:v>3180.125</c:v>
                </c:pt>
                <c:pt idx="1221">
                  <c:v>3168.0417480000001</c:v>
                </c:pt>
                <c:pt idx="1222">
                  <c:v>3111.0832519999999</c:v>
                </c:pt>
                <c:pt idx="1223">
                  <c:v>3085.0417480000001</c:v>
                </c:pt>
                <c:pt idx="1224">
                  <c:v>3101.7082519999999</c:v>
                </c:pt>
                <c:pt idx="1225">
                  <c:v>3129.0832519999999</c:v>
                </c:pt>
                <c:pt idx="1226">
                  <c:v>3059.75</c:v>
                </c:pt>
                <c:pt idx="1227">
                  <c:v>3067.125</c:v>
                </c:pt>
                <c:pt idx="1228">
                  <c:v>2971.5</c:v>
                </c:pt>
                <c:pt idx="1229">
                  <c:v>2864.4167480000001</c:v>
                </c:pt>
                <c:pt idx="1230">
                  <c:v>2602.5832519999999</c:v>
                </c:pt>
                <c:pt idx="1231">
                  <c:v>2416.6667480000001</c:v>
                </c:pt>
                <c:pt idx="1232">
                  <c:v>2414.625</c:v>
                </c:pt>
                <c:pt idx="1233">
                  <c:v>1999.416626</c:v>
                </c:pt>
                <c:pt idx="1234">
                  <c:v>1738.125</c:v>
                </c:pt>
                <c:pt idx="1235">
                  <c:v>1689.5</c:v>
                </c:pt>
                <c:pt idx="1236">
                  <c:v>1470.541626</c:v>
                </c:pt>
                <c:pt idx="1237">
                  <c:v>1193.583374</c:v>
                </c:pt>
                <c:pt idx="1238">
                  <c:v>982.625</c:v>
                </c:pt>
                <c:pt idx="1239">
                  <c:v>724.29168700000002</c:v>
                </c:pt>
                <c:pt idx="1240">
                  <c:v>507.08334400000001</c:v>
                </c:pt>
                <c:pt idx="1241">
                  <c:v>227.79167200000001</c:v>
                </c:pt>
                <c:pt idx="1242">
                  <c:v>128.16667200000001</c:v>
                </c:pt>
                <c:pt idx="1243">
                  <c:v>117.75</c:v>
                </c:pt>
                <c:pt idx="1244">
                  <c:v>89.291663999999997</c:v>
                </c:pt>
                <c:pt idx="1245">
                  <c:v>79.833336000000003</c:v>
                </c:pt>
                <c:pt idx="1246">
                  <c:v>88.791663999999997</c:v>
                </c:pt>
                <c:pt idx="1247">
                  <c:v>110.25</c:v>
                </c:pt>
                <c:pt idx="1248">
                  <c:v>151.625</c:v>
                </c:pt>
                <c:pt idx="1249">
                  <c:v>181.91667200000001</c:v>
                </c:pt>
                <c:pt idx="1250">
                  <c:v>208.04167200000001</c:v>
                </c:pt>
                <c:pt idx="1251">
                  <c:v>232.83332799999999</c:v>
                </c:pt>
                <c:pt idx="1252">
                  <c:v>245.95832799999999</c:v>
                </c:pt>
                <c:pt idx="1253">
                  <c:v>266</c:v>
                </c:pt>
                <c:pt idx="1254">
                  <c:v>259.79165599999999</c:v>
                </c:pt>
                <c:pt idx="1255">
                  <c:v>247.5</c:v>
                </c:pt>
                <c:pt idx="1256">
                  <c:v>393.25</c:v>
                </c:pt>
                <c:pt idx="1257">
                  <c:v>425.41665599999999</c:v>
                </c:pt>
                <c:pt idx="1258">
                  <c:v>418.5</c:v>
                </c:pt>
                <c:pt idx="1259">
                  <c:v>471</c:v>
                </c:pt>
                <c:pt idx="1260">
                  <c:v>593.83331299999998</c:v>
                </c:pt>
                <c:pt idx="1261">
                  <c:v>648.83331299999998</c:v>
                </c:pt>
                <c:pt idx="1262">
                  <c:v>707.58331299999998</c:v>
                </c:pt>
                <c:pt idx="1263">
                  <c:v>774.58331299999998</c:v>
                </c:pt>
                <c:pt idx="1264">
                  <c:v>988.625</c:v>
                </c:pt>
                <c:pt idx="1265">
                  <c:v>1125.375</c:v>
                </c:pt>
                <c:pt idx="1266">
                  <c:v>1179.916626</c:v>
                </c:pt>
                <c:pt idx="1267">
                  <c:v>1279.166626</c:v>
                </c:pt>
                <c:pt idx="1268">
                  <c:v>1167.708374</c:v>
                </c:pt>
                <c:pt idx="1269">
                  <c:v>1123.791626</c:v>
                </c:pt>
                <c:pt idx="1270">
                  <c:v>1040.041626</c:v>
                </c:pt>
                <c:pt idx="1271">
                  <c:v>793.66668700000002</c:v>
                </c:pt>
                <c:pt idx="1272">
                  <c:v>625.625</c:v>
                </c:pt>
                <c:pt idx="1273">
                  <c:v>497.125</c:v>
                </c:pt>
                <c:pt idx="1274">
                  <c:v>328.25</c:v>
                </c:pt>
                <c:pt idx="1275">
                  <c:v>232.25</c:v>
                </c:pt>
                <c:pt idx="1276">
                  <c:v>169.45832799999999</c:v>
                </c:pt>
                <c:pt idx="1277">
                  <c:v>137.29167200000001</c:v>
                </c:pt>
                <c:pt idx="1278">
                  <c:v>107.25</c:v>
                </c:pt>
                <c:pt idx="1279">
                  <c:v>99</c:v>
                </c:pt>
                <c:pt idx="1280">
                  <c:v>209.375</c:v>
                </c:pt>
                <c:pt idx="1281">
                  <c:v>273.58334400000001</c:v>
                </c:pt>
                <c:pt idx="1282">
                  <c:v>373.54165599999999</c:v>
                </c:pt>
                <c:pt idx="1283">
                  <c:v>535.45831299999998</c:v>
                </c:pt>
                <c:pt idx="1284">
                  <c:v>781.16668700000002</c:v>
                </c:pt>
                <c:pt idx="1285">
                  <c:v>1227</c:v>
                </c:pt>
                <c:pt idx="1286">
                  <c:v>1519.958374</c:v>
                </c:pt>
                <c:pt idx="1287">
                  <c:v>1611.291626</c:v>
                </c:pt>
                <c:pt idx="1288">
                  <c:v>1522.75</c:v>
                </c:pt>
                <c:pt idx="1289">
                  <c:v>1257.291626</c:v>
                </c:pt>
                <c:pt idx="1290">
                  <c:v>1204.541626</c:v>
                </c:pt>
                <c:pt idx="1291">
                  <c:v>1361.25</c:v>
                </c:pt>
                <c:pt idx="1292">
                  <c:v>1254.958374</c:v>
                </c:pt>
                <c:pt idx="1293">
                  <c:v>1186.166626</c:v>
                </c:pt>
                <c:pt idx="1294">
                  <c:v>1088.583374</c:v>
                </c:pt>
                <c:pt idx="1295">
                  <c:v>1271.541626</c:v>
                </c:pt>
                <c:pt idx="1296">
                  <c:v>1424.791626</c:v>
                </c:pt>
                <c:pt idx="1297">
                  <c:v>1693.5</c:v>
                </c:pt>
                <c:pt idx="1298">
                  <c:v>2134.3332519999999</c:v>
                </c:pt>
                <c:pt idx="1299">
                  <c:v>2411.4167480000001</c:v>
                </c:pt>
                <c:pt idx="1300">
                  <c:v>2641.6667480000001</c:v>
                </c:pt>
                <c:pt idx="1301">
                  <c:v>2608.2917480000001</c:v>
                </c:pt>
                <c:pt idx="1302">
                  <c:v>2091.9167480000001</c:v>
                </c:pt>
                <c:pt idx="1303">
                  <c:v>2019.166626</c:v>
                </c:pt>
                <c:pt idx="1304">
                  <c:v>2087.0417480000001</c:v>
                </c:pt>
                <c:pt idx="1305">
                  <c:v>1838.75</c:v>
                </c:pt>
                <c:pt idx="1306">
                  <c:v>1859.583374</c:v>
                </c:pt>
                <c:pt idx="1307">
                  <c:v>2112.2917480000001</c:v>
                </c:pt>
                <c:pt idx="1308">
                  <c:v>2155.1667480000001</c:v>
                </c:pt>
                <c:pt idx="1309">
                  <c:v>2351.9167480000001</c:v>
                </c:pt>
                <c:pt idx="1310">
                  <c:v>2384.875</c:v>
                </c:pt>
                <c:pt idx="1311">
                  <c:v>2666.7082519999999</c:v>
                </c:pt>
                <c:pt idx="1312">
                  <c:v>2644.9582519999999</c:v>
                </c:pt>
                <c:pt idx="1313">
                  <c:v>2824.875</c:v>
                </c:pt>
                <c:pt idx="1314">
                  <c:v>2569.25</c:v>
                </c:pt>
                <c:pt idx="1315">
                  <c:v>2953.5832519999999</c:v>
                </c:pt>
                <c:pt idx="1316">
                  <c:v>2900.25</c:v>
                </c:pt>
                <c:pt idx="1317">
                  <c:v>2856.2917480000001</c:v>
                </c:pt>
                <c:pt idx="1318">
                  <c:v>2617.0832519999999</c:v>
                </c:pt>
                <c:pt idx="1319">
                  <c:v>2530.7917480000001</c:v>
                </c:pt>
                <c:pt idx="1320">
                  <c:v>2225.7917480000001</c:v>
                </c:pt>
                <c:pt idx="1321">
                  <c:v>2276</c:v>
                </c:pt>
                <c:pt idx="1322">
                  <c:v>2206.5832519999999</c:v>
                </c:pt>
                <c:pt idx="1323">
                  <c:v>2271.9167480000001</c:v>
                </c:pt>
                <c:pt idx="1324">
                  <c:v>2325.9582519999999</c:v>
                </c:pt>
                <c:pt idx="1325">
                  <c:v>2359.3332519999999</c:v>
                </c:pt>
                <c:pt idx="1326">
                  <c:v>2156.4167480000001</c:v>
                </c:pt>
                <c:pt idx="1327">
                  <c:v>2079.7082519999999</c:v>
                </c:pt>
                <c:pt idx="1328">
                  <c:v>2163.5</c:v>
                </c:pt>
                <c:pt idx="1329">
                  <c:v>2029.875</c:v>
                </c:pt>
                <c:pt idx="1330">
                  <c:v>2339.3332519999999</c:v>
                </c:pt>
                <c:pt idx="1331">
                  <c:v>2743.875</c:v>
                </c:pt>
                <c:pt idx="1332">
                  <c:v>2825.2917480000001</c:v>
                </c:pt>
                <c:pt idx="1333">
                  <c:v>2555.25</c:v>
                </c:pt>
                <c:pt idx="1334">
                  <c:v>2639</c:v>
                </c:pt>
                <c:pt idx="1335">
                  <c:v>2574.4167480000001</c:v>
                </c:pt>
                <c:pt idx="1336">
                  <c:v>2586.25</c:v>
                </c:pt>
                <c:pt idx="1337">
                  <c:v>2236.5832519999999</c:v>
                </c:pt>
                <c:pt idx="1338">
                  <c:v>1779.833374</c:v>
                </c:pt>
                <c:pt idx="1339">
                  <c:v>1622.166626</c:v>
                </c:pt>
                <c:pt idx="1340">
                  <c:v>1332.041626</c:v>
                </c:pt>
                <c:pt idx="1341">
                  <c:v>1200.625</c:v>
                </c:pt>
                <c:pt idx="1342">
                  <c:v>1105.916626</c:v>
                </c:pt>
                <c:pt idx="1343">
                  <c:v>992.5</c:v>
                </c:pt>
                <c:pt idx="1344">
                  <c:v>821.375</c:v>
                </c:pt>
                <c:pt idx="1345">
                  <c:v>788.29168700000002</c:v>
                </c:pt>
                <c:pt idx="1346">
                  <c:v>797.70831299999998</c:v>
                </c:pt>
                <c:pt idx="1347">
                  <c:v>838.33331299999998</c:v>
                </c:pt>
                <c:pt idx="1348">
                  <c:v>955.5</c:v>
                </c:pt>
                <c:pt idx="1349">
                  <c:v>886.5</c:v>
                </c:pt>
                <c:pt idx="1350">
                  <c:v>697.625</c:v>
                </c:pt>
                <c:pt idx="1351">
                  <c:v>724.20831299999998</c:v>
                </c:pt>
                <c:pt idx="1352">
                  <c:v>732.625</c:v>
                </c:pt>
                <c:pt idx="1353">
                  <c:v>640.66668700000002</c:v>
                </c:pt>
                <c:pt idx="1354">
                  <c:v>648.58331299999998</c:v>
                </c:pt>
                <c:pt idx="1355">
                  <c:v>901.125</c:v>
                </c:pt>
                <c:pt idx="1356">
                  <c:v>1267.541626</c:v>
                </c:pt>
                <c:pt idx="1357">
                  <c:v>1081.041626</c:v>
                </c:pt>
                <c:pt idx="1358">
                  <c:v>875.95831299999998</c:v>
                </c:pt>
                <c:pt idx="1359">
                  <c:v>682.70831299999998</c:v>
                </c:pt>
                <c:pt idx="1360">
                  <c:v>600.375</c:v>
                </c:pt>
                <c:pt idx="1361">
                  <c:v>428.125</c:v>
                </c:pt>
                <c:pt idx="1362">
                  <c:v>342.45834400000001</c:v>
                </c:pt>
                <c:pt idx="1363">
                  <c:v>498.54165599999999</c:v>
                </c:pt>
                <c:pt idx="1364">
                  <c:v>542.375</c:v>
                </c:pt>
                <c:pt idx="1365">
                  <c:v>553.70831299999998</c:v>
                </c:pt>
                <c:pt idx="1366">
                  <c:v>529.625</c:v>
                </c:pt>
                <c:pt idx="1367">
                  <c:v>440.75</c:v>
                </c:pt>
                <c:pt idx="1368">
                  <c:v>404.79165599999999</c:v>
                </c:pt>
                <c:pt idx="1369">
                  <c:v>227.66667200000001</c:v>
                </c:pt>
                <c:pt idx="1370">
                  <c:v>161.16667200000001</c:v>
                </c:pt>
                <c:pt idx="1371">
                  <c:v>152.5</c:v>
                </c:pt>
                <c:pt idx="1372">
                  <c:v>173.83332799999999</c:v>
                </c:pt>
                <c:pt idx="1373">
                  <c:v>152.75</c:v>
                </c:pt>
                <c:pt idx="1374">
                  <c:v>200.95832799999999</c:v>
                </c:pt>
                <c:pt idx="1375">
                  <c:v>163.33332799999999</c:v>
                </c:pt>
                <c:pt idx="1376">
                  <c:v>147.20832799999999</c:v>
                </c:pt>
                <c:pt idx="1377">
                  <c:v>102.75</c:v>
                </c:pt>
                <c:pt idx="1378">
                  <c:v>82.333336000000003</c:v>
                </c:pt>
                <c:pt idx="1379">
                  <c:v>77.5</c:v>
                </c:pt>
                <c:pt idx="1380">
                  <c:v>90.75</c:v>
                </c:pt>
                <c:pt idx="1381">
                  <c:v>142.20832799999999</c:v>
                </c:pt>
                <c:pt idx="1382">
                  <c:v>162.125</c:v>
                </c:pt>
                <c:pt idx="1383">
                  <c:v>144.875</c:v>
                </c:pt>
                <c:pt idx="1384">
                  <c:v>119.458336</c:v>
                </c:pt>
                <c:pt idx="1385">
                  <c:v>106.75</c:v>
                </c:pt>
                <c:pt idx="1386">
                  <c:v>130.04167200000001</c:v>
                </c:pt>
                <c:pt idx="1387">
                  <c:v>273.58334400000001</c:v>
                </c:pt>
                <c:pt idx="1388">
                  <c:v>263.58334400000001</c:v>
                </c:pt>
                <c:pt idx="1389">
                  <c:v>201.625</c:v>
                </c:pt>
                <c:pt idx="1390">
                  <c:v>147.91667200000001</c:v>
                </c:pt>
                <c:pt idx="1391">
                  <c:v>129.41667200000001</c:v>
                </c:pt>
                <c:pt idx="1392">
                  <c:v>138.75</c:v>
                </c:pt>
                <c:pt idx="1393">
                  <c:v>98.416663999999997</c:v>
                </c:pt>
                <c:pt idx="1394">
                  <c:v>69.708336000000003</c:v>
                </c:pt>
                <c:pt idx="1395">
                  <c:v>66.75</c:v>
                </c:pt>
                <c:pt idx="1396">
                  <c:v>90.458336000000003</c:v>
                </c:pt>
                <c:pt idx="1397">
                  <c:v>95.416663999999997</c:v>
                </c:pt>
                <c:pt idx="1398">
                  <c:v>125.416664</c:v>
                </c:pt>
                <c:pt idx="1399">
                  <c:v>117.375</c:v>
                </c:pt>
                <c:pt idx="1400">
                  <c:v>121.083336</c:v>
                </c:pt>
                <c:pt idx="1401">
                  <c:v>84.25</c:v>
                </c:pt>
                <c:pt idx="1402">
                  <c:v>43.583331999999999</c:v>
                </c:pt>
                <c:pt idx="1403">
                  <c:v>31.458334000000001</c:v>
                </c:pt>
                <c:pt idx="1404">
                  <c:v>48.208331999999999</c:v>
                </c:pt>
                <c:pt idx="1405">
                  <c:v>45.125</c:v>
                </c:pt>
                <c:pt idx="1406">
                  <c:v>50.75</c:v>
                </c:pt>
                <c:pt idx="1407">
                  <c:v>59.875</c:v>
                </c:pt>
                <c:pt idx="1408">
                  <c:v>47.291668000000001</c:v>
                </c:pt>
                <c:pt idx="1409">
                  <c:v>57.541668000000001</c:v>
                </c:pt>
                <c:pt idx="1410">
                  <c:v>65.458336000000003</c:v>
                </c:pt>
                <c:pt idx="1411">
                  <c:v>73.458336000000003</c:v>
                </c:pt>
                <c:pt idx="1412">
                  <c:v>60.166668000000001</c:v>
                </c:pt>
                <c:pt idx="1413">
                  <c:v>53.541668000000001</c:v>
                </c:pt>
                <c:pt idx="1414">
                  <c:v>55.875</c:v>
                </c:pt>
                <c:pt idx="1415">
                  <c:v>47.25</c:v>
                </c:pt>
                <c:pt idx="1416">
                  <c:v>42.666668000000001</c:v>
                </c:pt>
                <c:pt idx="1417">
                  <c:v>35.833331999999999</c:v>
                </c:pt>
                <c:pt idx="1418">
                  <c:v>35</c:v>
                </c:pt>
                <c:pt idx="1419">
                  <c:v>38.708331999999999</c:v>
                </c:pt>
                <c:pt idx="1420">
                  <c:v>38.708331999999999</c:v>
                </c:pt>
                <c:pt idx="1421">
                  <c:v>35.416668000000001</c:v>
                </c:pt>
                <c:pt idx="1422">
                  <c:v>31.708334000000001</c:v>
                </c:pt>
                <c:pt idx="1423">
                  <c:v>28.625</c:v>
                </c:pt>
                <c:pt idx="1424">
                  <c:v>36.25</c:v>
                </c:pt>
                <c:pt idx="1425">
                  <c:v>36.125</c:v>
                </c:pt>
                <c:pt idx="1426">
                  <c:v>57.625</c:v>
                </c:pt>
                <c:pt idx="1427">
                  <c:v>56.708331999999999</c:v>
                </c:pt>
                <c:pt idx="1428">
                  <c:v>50.25</c:v>
                </c:pt>
                <c:pt idx="1429">
                  <c:v>42.166668000000001</c:v>
                </c:pt>
                <c:pt idx="1430">
                  <c:v>59.833331999999999</c:v>
                </c:pt>
                <c:pt idx="1431">
                  <c:v>68.083336000000003</c:v>
                </c:pt>
                <c:pt idx="1432">
                  <c:v>77.25</c:v>
                </c:pt>
                <c:pt idx="1433">
                  <c:v>113.458336</c:v>
                </c:pt>
                <c:pt idx="1434">
                  <c:v>135.75</c:v>
                </c:pt>
                <c:pt idx="1435">
                  <c:v>251</c:v>
                </c:pt>
                <c:pt idx="1436">
                  <c:v>268.08334400000001</c:v>
                </c:pt>
                <c:pt idx="1437">
                  <c:v>236.79167200000001</c:v>
                </c:pt>
                <c:pt idx="1438">
                  <c:v>207.33332799999999</c:v>
                </c:pt>
                <c:pt idx="1439">
                  <c:v>177.66667200000001</c:v>
                </c:pt>
                <c:pt idx="1440">
                  <c:v>193</c:v>
                </c:pt>
                <c:pt idx="1441">
                  <c:v>168.54167200000001</c:v>
                </c:pt>
                <c:pt idx="1442">
                  <c:v>197.125</c:v>
                </c:pt>
                <c:pt idx="1443">
                  <c:v>251.75</c:v>
                </c:pt>
                <c:pt idx="1444">
                  <c:v>281.66665599999999</c:v>
                </c:pt>
                <c:pt idx="1445">
                  <c:v>326.58334400000001</c:v>
                </c:pt>
                <c:pt idx="1446">
                  <c:v>352.95834400000001</c:v>
                </c:pt>
                <c:pt idx="1447">
                  <c:v>287.75</c:v>
                </c:pt>
                <c:pt idx="1448">
                  <c:v>207.04167200000001</c:v>
                </c:pt>
                <c:pt idx="1449">
                  <c:v>110.541664</c:v>
                </c:pt>
                <c:pt idx="1450">
                  <c:v>41.666668000000001</c:v>
                </c:pt>
                <c:pt idx="1451">
                  <c:v>30.5</c:v>
                </c:pt>
                <c:pt idx="1452">
                  <c:v>66.083336000000003</c:v>
                </c:pt>
                <c:pt idx="1453">
                  <c:v>122.041664</c:v>
                </c:pt>
                <c:pt idx="1454">
                  <c:v>194.20832799999999</c:v>
                </c:pt>
                <c:pt idx="1455">
                  <c:v>269.58334400000001</c:v>
                </c:pt>
                <c:pt idx="1456">
                  <c:v>300</c:v>
                </c:pt>
                <c:pt idx="1457">
                  <c:v>308.58334400000001</c:v>
                </c:pt>
                <c:pt idx="1458">
                  <c:v>311.125</c:v>
                </c:pt>
                <c:pt idx="1459">
                  <c:v>443.08334400000001</c:v>
                </c:pt>
                <c:pt idx="1460">
                  <c:v>559.08331299999998</c:v>
                </c:pt>
                <c:pt idx="1461">
                  <c:v>596.58331299999998</c:v>
                </c:pt>
                <c:pt idx="1462">
                  <c:v>580.375</c:v>
                </c:pt>
                <c:pt idx="1463">
                  <c:v>468.20834400000001</c:v>
                </c:pt>
                <c:pt idx="1464">
                  <c:v>485.58334400000001</c:v>
                </c:pt>
                <c:pt idx="1465">
                  <c:v>387.20834400000001</c:v>
                </c:pt>
                <c:pt idx="1466">
                  <c:v>300.95834400000001</c:v>
                </c:pt>
                <c:pt idx="1467">
                  <c:v>215.20832799999999</c:v>
                </c:pt>
                <c:pt idx="1468">
                  <c:v>171.04167200000001</c:v>
                </c:pt>
                <c:pt idx="1469">
                  <c:v>101.583336</c:v>
                </c:pt>
                <c:pt idx="1470">
                  <c:v>59.791668000000001</c:v>
                </c:pt>
                <c:pt idx="1471">
                  <c:v>45.125</c:v>
                </c:pt>
                <c:pt idx="1472">
                  <c:v>61.958331999999999</c:v>
                </c:pt>
                <c:pt idx="1473">
                  <c:v>77.916663999999997</c:v>
                </c:pt>
                <c:pt idx="1474">
                  <c:v>146.20832799999999</c:v>
                </c:pt>
                <c:pt idx="1475">
                  <c:v>307.54165599999999</c:v>
                </c:pt>
                <c:pt idx="1476">
                  <c:v>483.54165599999999</c:v>
                </c:pt>
                <c:pt idx="1477">
                  <c:v>1006.125</c:v>
                </c:pt>
                <c:pt idx="1478">
                  <c:v>1644.416626</c:v>
                </c:pt>
                <c:pt idx="1479">
                  <c:v>2158.2082519999999</c:v>
                </c:pt>
                <c:pt idx="1480">
                  <c:v>2610.375</c:v>
                </c:pt>
                <c:pt idx="1481">
                  <c:v>2646.0832519999999</c:v>
                </c:pt>
                <c:pt idx="1482">
                  <c:v>2467.4582519999999</c:v>
                </c:pt>
                <c:pt idx="1483">
                  <c:v>2822.25</c:v>
                </c:pt>
                <c:pt idx="1484">
                  <c:v>2769.7917480000001</c:v>
                </c:pt>
                <c:pt idx="1485">
                  <c:v>2759.5832519999999</c:v>
                </c:pt>
                <c:pt idx="1486">
                  <c:v>2647.0417480000001</c:v>
                </c:pt>
                <c:pt idx="1487">
                  <c:v>2705.4582519999999</c:v>
                </c:pt>
                <c:pt idx="1488">
                  <c:v>2538.1667480000001</c:v>
                </c:pt>
                <c:pt idx="1489">
                  <c:v>2233.625</c:v>
                </c:pt>
                <c:pt idx="1490">
                  <c:v>2403</c:v>
                </c:pt>
                <c:pt idx="1491">
                  <c:v>1988.5</c:v>
                </c:pt>
                <c:pt idx="1492">
                  <c:v>1924.291626</c:v>
                </c:pt>
                <c:pt idx="1493">
                  <c:v>2113.7917480000001</c:v>
                </c:pt>
                <c:pt idx="1494">
                  <c:v>2067</c:v>
                </c:pt>
                <c:pt idx="1495">
                  <c:v>1673.791626</c:v>
                </c:pt>
                <c:pt idx="1496">
                  <c:v>1625</c:v>
                </c:pt>
                <c:pt idx="1497">
                  <c:v>1353.291626</c:v>
                </c:pt>
                <c:pt idx="1498">
                  <c:v>1113</c:v>
                </c:pt>
                <c:pt idx="1499">
                  <c:v>789.25</c:v>
                </c:pt>
                <c:pt idx="1500">
                  <c:v>561.91668700000002</c:v>
                </c:pt>
                <c:pt idx="1501">
                  <c:v>634.70831299999998</c:v>
                </c:pt>
                <c:pt idx="1502">
                  <c:v>770.58331299999998</c:v>
                </c:pt>
                <c:pt idx="1503">
                  <c:v>982.5</c:v>
                </c:pt>
                <c:pt idx="1504">
                  <c:v>1037</c:v>
                </c:pt>
                <c:pt idx="1505">
                  <c:v>1067.041626</c:v>
                </c:pt>
                <c:pt idx="1506">
                  <c:v>968.66668700000002</c:v>
                </c:pt>
                <c:pt idx="1507">
                  <c:v>988.29168700000002</c:v>
                </c:pt>
                <c:pt idx="1508">
                  <c:v>1086.708374</c:v>
                </c:pt>
                <c:pt idx="1509">
                  <c:v>1206.583374</c:v>
                </c:pt>
                <c:pt idx="1510">
                  <c:v>1171.25</c:v>
                </c:pt>
                <c:pt idx="1511">
                  <c:v>1088.666626</c:v>
                </c:pt>
                <c:pt idx="1512">
                  <c:v>1024.625</c:v>
                </c:pt>
                <c:pt idx="1513">
                  <c:v>836.375</c:v>
                </c:pt>
                <c:pt idx="1514">
                  <c:v>875.41668700000002</c:v>
                </c:pt>
                <c:pt idx="1515">
                  <c:v>656.45831299999998</c:v>
                </c:pt>
                <c:pt idx="1516">
                  <c:v>513.16668700000002</c:v>
                </c:pt>
                <c:pt idx="1517">
                  <c:v>472.20834400000001</c:v>
                </c:pt>
                <c:pt idx="1518">
                  <c:v>327.91665599999999</c:v>
                </c:pt>
                <c:pt idx="1519">
                  <c:v>306.58334400000001</c:v>
                </c:pt>
                <c:pt idx="1520">
                  <c:v>387.83334400000001</c:v>
                </c:pt>
                <c:pt idx="1521">
                  <c:v>301.375</c:v>
                </c:pt>
                <c:pt idx="1522">
                  <c:v>405.66665599999999</c:v>
                </c:pt>
                <c:pt idx="1523">
                  <c:v>535.5</c:v>
                </c:pt>
                <c:pt idx="1524">
                  <c:v>515.375</c:v>
                </c:pt>
                <c:pt idx="1525">
                  <c:v>512.66668700000002</c:v>
                </c:pt>
                <c:pt idx="1526">
                  <c:v>464.375</c:v>
                </c:pt>
                <c:pt idx="1527">
                  <c:v>408</c:v>
                </c:pt>
                <c:pt idx="1528">
                  <c:v>364.95834400000001</c:v>
                </c:pt>
                <c:pt idx="1529">
                  <c:v>231.33332799999999</c:v>
                </c:pt>
                <c:pt idx="1530">
                  <c:v>144.08332799999999</c:v>
                </c:pt>
                <c:pt idx="1531">
                  <c:v>167.125</c:v>
                </c:pt>
                <c:pt idx="1532">
                  <c:v>146.875</c:v>
                </c:pt>
                <c:pt idx="1533">
                  <c:v>143.04167200000001</c:v>
                </c:pt>
                <c:pt idx="1534">
                  <c:v>170.16667200000001</c:v>
                </c:pt>
                <c:pt idx="1535">
                  <c:v>207.375</c:v>
                </c:pt>
                <c:pt idx="1536">
                  <c:v>294</c:v>
                </c:pt>
                <c:pt idx="1537">
                  <c:v>367.54165599999999</c:v>
                </c:pt>
                <c:pt idx="1538">
                  <c:v>344.625</c:v>
                </c:pt>
                <c:pt idx="1539">
                  <c:v>341.29165599999999</c:v>
                </c:pt>
                <c:pt idx="1540">
                  <c:v>302.375</c:v>
                </c:pt>
                <c:pt idx="1541">
                  <c:v>265.83334400000001</c:v>
                </c:pt>
                <c:pt idx="1542">
                  <c:v>293</c:v>
                </c:pt>
                <c:pt idx="1543">
                  <c:v>329.20834400000001</c:v>
                </c:pt>
                <c:pt idx="1544">
                  <c:v>377.5</c:v>
                </c:pt>
                <c:pt idx="1545">
                  <c:v>267.83334400000001</c:v>
                </c:pt>
                <c:pt idx="1546">
                  <c:v>212.79167200000001</c:v>
                </c:pt>
                <c:pt idx="1547">
                  <c:v>206.54167200000001</c:v>
                </c:pt>
                <c:pt idx="1548">
                  <c:v>193.04167200000001</c:v>
                </c:pt>
                <c:pt idx="1549">
                  <c:v>168.08332799999999</c:v>
                </c:pt>
                <c:pt idx="1550">
                  <c:v>145.08332799999999</c:v>
                </c:pt>
                <c:pt idx="1551">
                  <c:v>150.125</c:v>
                </c:pt>
                <c:pt idx="1552">
                  <c:v>157.08332799999999</c:v>
                </c:pt>
                <c:pt idx="1553">
                  <c:v>196.70832799999999</c:v>
                </c:pt>
                <c:pt idx="1554">
                  <c:v>300.79165599999999</c:v>
                </c:pt>
                <c:pt idx="1555">
                  <c:v>650.41668700000002</c:v>
                </c:pt>
                <c:pt idx="1556">
                  <c:v>1114.166626</c:v>
                </c:pt>
                <c:pt idx="1557">
                  <c:v>1550.458374</c:v>
                </c:pt>
                <c:pt idx="1558">
                  <c:v>2014.041626</c:v>
                </c:pt>
                <c:pt idx="1559">
                  <c:v>2312.7917480000001</c:v>
                </c:pt>
                <c:pt idx="1560">
                  <c:v>2519.5417480000001</c:v>
                </c:pt>
                <c:pt idx="1561">
                  <c:v>2365.375</c:v>
                </c:pt>
                <c:pt idx="1562">
                  <c:v>2109.5832519999999</c:v>
                </c:pt>
                <c:pt idx="1563">
                  <c:v>1922.416626</c:v>
                </c:pt>
                <c:pt idx="1564">
                  <c:v>1627.25</c:v>
                </c:pt>
                <c:pt idx="1565">
                  <c:v>1333.708374</c:v>
                </c:pt>
                <c:pt idx="1566">
                  <c:v>801.45831299999998</c:v>
                </c:pt>
                <c:pt idx="1567">
                  <c:v>842.5</c:v>
                </c:pt>
                <c:pt idx="1568">
                  <c:v>1549.041626</c:v>
                </c:pt>
                <c:pt idx="1569">
                  <c:v>1647.958374</c:v>
                </c:pt>
                <c:pt idx="1570">
                  <c:v>2445.25</c:v>
                </c:pt>
                <c:pt idx="1571">
                  <c:v>2976.4582519999999</c:v>
                </c:pt>
                <c:pt idx="1572">
                  <c:v>3075.1667480000001</c:v>
                </c:pt>
                <c:pt idx="1573">
                  <c:v>3110.75</c:v>
                </c:pt>
                <c:pt idx="1574">
                  <c:v>3102.625</c:v>
                </c:pt>
                <c:pt idx="1575">
                  <c:v>2836.2917480000001</c:v>
                </c:pt>
                <c:pt idx="1576">
                  <c:v>2704.625</c:v>
                </c:pt>
                <c:pt idx="1577">
                  <c:v>2121.125</c:v>
                </c:pt>
                <c:pt idx="1578">
                  <c:v>1453.291626</c:v>
                </c:pt>
                <c:pt idx="1579">
                  <c:v>1172.25</c:v>
                </c:pt>
                <c:pt idx="1580">
                  <c:v>962.54168700000002</c:v>
                </c:pt>
                <c:pt idx="1581">
                  <c:v>575.875</c:v>
                </c:pt>
                <c:pt idx="1582">
                  <c:v>333.08334400000001</c:v>
                </c:pt>
                <c:pt idx="1583">
                  <c:v>254.25</c:v>
                </c:pt>
                <c:pt idx="1584">
                  <c:v>171.25</c:v>
                </c:pt>
                <c:pt idx="1585">
                  <c:v>128.54167200000001</c:v>
                </c:pt>
                <c:pt idx="1586">
                  <c:v>105</c:v>
                </c:pt>
                <c:pt idx="1587">
                  <c:v>113.333336</c:v>
                </c:pt>
                <c:pt idx="1588">
                  <c:v>146.70832799999999</c:v>
                </c:pt>
                <c:pt idx="1589">
                  <c:v>142.79167200000001</c:v>
                </c:pt>
                <c:pt idx="1590">
                  <c:v>97.916663999999997</c:v>
                </c:pt>
                <c:pt idx="1591">
                  <c:v>82.833336000000003</c:v>
                </c:pt>
                <c:pt idx="1592">
                  <c:v>66.875</c:v>
                </c:pt>
                <c:pt idx="1593">
                  <c:v>30.958334000000001</c:v>
                </c:pt>
                <c:pt idx="1594">
                  <c:v>27.375</c:v>
                </c:pt>
                <c:pt idx="1595">
                  <c:v>29.25</c:v>
                </c:pt>
                <c:pt idx="1596">
                  <c:v>27.541665999999999</c:v>
                </c:pt>
                <c:pt idx="1597">
                  <c:v>29.333334000000001</c:v>
                </c:pt>
                <c:pt idx="1598">
                  <c:v>32.125</c:v>
                </c:pt>
                <c:pt idx="1599">
                  <c:v>35.791668000000001</c:v>
                </c:pt>
                <c:pt idx="1600">
                  <c:v>25.125</c:v>
                </c:pt>
                <c:pt idx="1601">
                  <c:v>29.666665999999999</c:v>
                </c:pt>
                <c:pt idx="1602">
                  <c:v>45.625</c:v>
                </c:pt>
                <c:pt idx="1603">
                  <c:v>52.291668000000001</c:v>
                </c:pt>
                <c:pt idx="1604">
                  <c:v>56.625</c:v>
                </c:pt>
                <c:pt idx="1605">
                  <c:v>95.833336000000003</c:v>
                </c:pt>
                <c:pt idx="1606">
                  <c:v>181.20832799999999</c:v>
                </c:pt>
                <c:pt idx="1607">
                  <c:v>244.91667200000001</c:v>
                </c:pt>
                <c:pt idx="1608">
                  <c:v>328.29165599999999</c:v>
                </c:pt>
                <c:pt idx="1609">
                  <c:v>378.91665599999999</c:v>
                </c:pt>
                <c:pt idx="1610">
                  <c:v>460.70834400000001</c:v>
                </c:pt>
                <c:pt idx="1611">
                  <c:v>493.5</c:v>
                </c:pt>
                <c:pt idx="1612">
                  <c:v>557.79168700000002</c:v>
                </c:pt>
                <c:pt idx="1613">
                  <c:v>587.45831299999998</c:v>
                </c:pt>
                <c:pt idx="1614">
                  <c:v>624.79168700000002</c:v>
                </c:pt>
                <c:pt idx="1615">
                  <c:v>682.70831299999998</c:v>
                </c:pt>
                <c:pt idx="1616">
                  <c:v>818.25</c:v>
                </c:pt>
                <c:pt idx="1617">
                  <c:v>693.125</c:v>
                </c:pt>
                <c:pt idx="1618">
                  <c:v>744.91668700000002</c:v>
                </c:pt>
                <c:pt idx="1619">
                  <c:v>910.95831299999998</c:v>
                </c:pt>
                <c:pt idx="1620">
                  <c:v>1042.166626</c:v>
                </c:pt>
                <c:pt idx="1621">
                  <c:v>936.625</c:v>
                </c:pt>
                <c:pt idx="1622">
                  <c:v>727.20831299999998</c:v>
                </c:pt>
                <c:pt idx="1623">
                  <c:v>486.20834400000001</c:v>
                </c:pt>
                <c:pt idx="1624">
                  <c:v>301.79165599999999</c:v>
                </c:pt>
                <c:pt idx="1625">
                  <c:v>291.29165599999999</c:v>
                </c:pt>
                <c:pt idx="1626">
                  <c:v>188.70832799999999</c:v>
                </c:pt>
                <c:pt idx="1627">
                  <c:v>256.375</c:v>
                </c:pt>
                <c:pt idx="1628">
                  <c:v>295.83334400000001</c:v>
                </c:pt>
                <c:pt idx="1629">
                  <c:v>346.33334400000001</c:v>
                </c:pt>
                <c:pt idx="1630">
                  <c:v>381.875</c:v>
                </c:pt>
                <c:pt idx="1631">
                  <c:v>358.79165599999999</c:v>
                </c:pt>
                <c:pt idx="1632">
                  <c:v>302.83334400000001</c:v>
                </c:pt>
                <c:pt idx="1633">
                  <c:v>211.75</c:v>
                </c:pt>
                <c:pt idx="1634">
                  <c:v>155.41667200000001</c:v>
                </c:pt>
                <c:pt idx="1635">
                  <c:v>101.25</c:v>
                </c:pt>
                <c:pt idx="1636">
                  <c:v>160.625</c:v>
                </c:pt>
                <c:pt idx="1637">
                  <c:v>257.20834400000001</c:v>
                </c:pt>
                <c:pt idx="1638">
                  <c:v>276.25</c:v>
                </c:pt>
                <c:pt idx="1639">
                  <c:v>287.41665599999999</c:v>
                </c:pt>
                <c:pt idx="1640">
                  <c:v>376.04165599999999</c:v>
                </c:pt>
                <c:pt idx="1641">
                  <c:v>304.33334400000001</c:v>
                </c:pt>
                <c:pt idx="1642">
                  <c:v>222.79167200000001</c:v>
                </c:pt>
                <c:pt idx="1643">
                  <c:v>164.91667200000001</c:v>
                </c:pt>
                <c:pt idx="1644">
                  <c:v>182.25</c:v>
                </c:pt>
                <c:pt idx="1645">
                  <c:v>180.54167200000001</c:v>
                </c:pt>
                <c:pt idx="1646">
                  <c:v>202.95832799999999</c:v>
                </c:pt>
                <c:pt idx="1647">
                  <c:v>276.5</c:v>
                </c:pt>
                <c:pt idx="1648">
                  <c:v>238.70832799999999</c:v>
                </c:pt>
                <c:pt idx="1649">
                  <c:v>227.625</c:v>
                </c:pt>
                <c:pt idx="1650">
                  <c:v>268.625</c:v>
                </c:pt>
                <c:pt idx="1651">
                  <c:v>327.625</c:v>
                </c:pt>
                <c:pt idx="1652">
                  <c:v>303.91665599999999</c:v>
                </c:pt>
                <c:pt idx="1653">
                  <c:v>381.79165599999999</c:v>
                </c:pt>
                <c:pt idx="1654">
                  <c:v>397.79165599999999</c:v>
                </c:pt>
                <c:pt idx="1655">
                  <c:v>361.20834400000001</c:v>
                </c:pt>
                <c:pt idx="1656">
                  <c:v>290.91665599999999</c:v>
                </c:pt>
                <c:pt idx="1657">
                  <c:v>297.25</c:v>
                </c:pt>
                <c:pt idx="1658">
                  <c:v>306.45834400000001</c:v>
                </c:pt>
                <c:pt idx="1659">
                  <c:v>470.54165599999999</c:v>
                </c:pt>
                <c:pt idx="1660">
                  <c:v>474.875</c:v>
                </c:pt>
                <c:pt idx="1661">
                  <c:v>403.79165599999999</c:v>
                </c:pt>
                <c:pt idx="1662">
                  <c:v>331.125</c:v>
                </c:pt>
                <c:pt idx="1663">
                  <c:v>339.29165599999999</c:v>
                </c:pt>
                <c:pt idx="1664">
                  <c:v>452.91665599999999</c:v>
                </c:pt>
                <c:pt idx="1665">
                  <c:v>453.375</c:v>
                </c:pt>
                <c:pt idx="1666">
                  <c:v>649.625</c:v>
                </c:pt>
                <c:pt idx="1667">
                  <c:v>931.75</c:v>
                </c:pt>
                <c:pt idx="1668">
                  <c:v>1082.041626</c:v>
                </c:pt>
                <c:pt idx="1669">
                  <c:v>1309.75</c:v>
                </c:pt>
                <c:pt idx="1670">
                  <c:v>1494.291626</c:v>
                </c:pt>
                <c:pt idx="1671">
                  <c:v>1883.125</c:v>
                </c:pt>
                <c:pt idx="1672">
                  <c:v>2130.125</c:v>
                </c:pt>
                <c:pt idx="1673">
                  <c:v>1976.375</c:v>
                </c:pt>
                <c:pt idx="1674">
                  <c:v>1835.875</c:v>
                </c:pt>
                <c:pt idx="1675">
                  <c:v>1861.375</c:v>
                </c:pt>
                <c:pt idx="1676">
                  <c:v>1941.416626</c:v>
                </c:pt>
                <c:pt idx="1677">
                  <c:v>1817.333374</c:v>
                </c:pt>
                <c:pt idx="1678">
                  <c:v>1687.916626</c:v>
                </c:pt>
                <c:pt idx="1679">
                  <c:v>1681.25</c:v>
                </c:pt>
                <c:pt idx="1680">
                  <c:v>1416.958374</c:v>
                </c:pt>
                <c:pt idx="1681">
                  <c:v>1188.5</c:v>
                </c:pt>
                <c:pt idx="1682">
                  <c:v>902.91668700000002</c:v>
                </c:pt>
                <c:pt idx="1683">
                  <c:v>660.875</c:v>
                </c:pt>
                <c:pt idx="1684">
                  <c:v>452.33334400000001</c:v>
                </c:pt>
                <c:pt idx="1685">
                  <c:v>294.875</c:v>
                </c:pt>
                <c:pt idx="1686">
                  <c:v>140.66667200000001</c:v>
                </c:pt>
                <c:pt idx="1687">
                  <c:v>109.333336</c:v>
                </c:pt>
                <c:pt idx="1688">
                  <c:v>122.958336</c:v>
                </c:pt>
                <c:pt idx="1689">
                  <c:v>205.08332799999999</c:v>
                </c:pt>
                <c:pt idx="1690">
                  <c:v>289.04165599999999</c:v>
                </c:pt>
                <c:pt idx="1691">
                  <c:v>586.33331299999998</c:v>
                </c:pt>
                <c:pt idx="1692">
                  <c:v>837.08331299999998</c:v>
                </c:pt>
                <c:pt idx="1693">
                  <c:v>940.45831299999998</c:v>
                </c:pt>
                <c:pt idx="1694">
                  <c:v>1217.458374</c:v>
                </c:pt>
                <c:pt idx="1695">
                  <c:v>1206</c:v>
                </c:pt>
                <c:pt idx="1696">
                  <c:v>1368.375</c:v>
                </c:pt>
                <c:pt idx="1697">
                  <c:v>1392.041626</c:v>
                </c:pt>
                <c:pt idx="1698">
                  <c:v>1495.75</c:v>
                </c:pt>
                <c:pt idx="1699">
                  <c:v>1874.541626</c:v>
                </c:pt>
                <c:pt idx="1700">
                  <c:v>1756.25</c:v>
                </c:pt>
                <c:pt idx="1701">
                  <c:v>1797.333374</c:v>
                </c:pt>
                <c:pt idx="1702">
                  <c:v>1825.625</c:v>
                </c:pt>
                <c:pt idx="1703">
                  <c:v>1727.5</c:v>
                </c:pt>
                <c:pt idx="1704">
                  <c:v>1636.333374</c:v>
                </c:pt>
                <c:pt idx="1705">
                  <c:v>1768.291626</c:v>
                </c:pt>
                <c:pt idx="1706">
                  <c:v>1697.958374</c:v>
                </c:pt>
                <c:pt idx="1707">
                  <c:v>1775.083374</c:v>
                </c:pt>
                <c:pt idx="1708">
                  <c:v>1810.291626</c:v>
                </c:pt>
                <c:pt idx="1709">
                  <c:v>1894.958374</c:v>
                </c:pt>
                <c:pt idx="1710">
                  <c:v>1963.458374</c:v>
                </c:pt>
                <c:pt idx="1711">
                  <c:v>2195.125</c:v>
                </c:pt>
                <c:pt idx="1712">
                  <c:v>2777.125</c:v>
                </c:pt>
                <c:pt idx="1713">
                  <c:v>2791.5</c:v>
                </c:pt>
                <c:pt idx="1714">
                  <c:v>2899.4167480000001</c:v>
                </c:pt>
                <c:pt idx="1715">
                  <c:v>3207.5</c:v>
                </c:pt>
                <c:pt idx="1716">
                  <c:v>3179.75</c:v>
                </c:pt>
                <c:pt idx="1717">
                  <c:v>3250.1667480000001</c:v>
                </c:pt>
                <c:pt idx="1718">
                  <c:v>3319.0417480000001</c:v>
                </c:pt>
                <c:pt idx="1719">
                  <c:v>3172.6667480000001</c:v>
                </c:pt>
                <c:pt idx="1720">
                  <c:v>3304.75</c:v>
                </c:pt>
                <c:pt idx="1721">
                  <c:v>3366.125</c:v>
                </c:pt>
                <c:pt idx="1722">
                  <c:v>3154.1667480000001</c:v>
                </c:pt>
                <c:pt idx="1723">
                  <c:v>3446.3332519999999</c:v>
                </c:pt>
                <c:pt idx="1724">
                  <c:v>3346.4167480000001</c:v>
                </c:pt>
                <c:pt idx="1725">
                  <c:v>3312.6667480000001</c:v>
                </c:pt>
                <c:pt idx="1726">
                  <c:v>3348.5832519999999</c:v>
                </c:pt>
                <c:pt idx="1727">
                  <c:v>3313.125</c:v>
                </c:pt>
                <c:pt idx="1728">
                  <c:v>2925.7082519999999</c:v>
                </c:pt>
                <c:pt idx="1729">
                  <c:v>2525.0832519999999</c:v>
                </c:pt>
                <c:pt idx="1730">
                  <c:v>2098.6667480000001</c:v>
                </c:pt>
                <c:pt idx="1731">
                  <c:v>1718.625</c:v>
                </c:pt>
                <c:pt idx="1732">
                  <c:v>1789.416626</c:v>
                </c:pt>
                <c:pt idx="1733">
                  <c:v>1938.333374</c:v>
                </c:pt>
                <c:pt idx="1734">
                  <c:v>1762.916626</c:v>
                </c:pt>
                <c:pt idx="1735">
                  <c:v>1640.458374</c:v>
                </c:pt>
                <c:pt idx="1736">
                  <c:v>2114.625</c:v>
                </c:pt>
                <c:pt idx="1737">
                  <c:v>2068.9582519999999</c:v>
                </c:pt>
                <c:pt idx="1738">
                  <c:v>2370.625</c:v>
                </c:pt>
                <c:pt idx="1739">
                  <c:v>2706.7917480000001</c:v>
                </c:pt>
                <c:pt idx="1740">
                  <c:v>2604.875</c:v>
                </c:pt>
                <c:pt idx="1741">
                  <c:v>2703.9582519999999</c:v>
                </c:pt>
                <c:pt idx="1742">
                  <c:v>3015.5</c:v>
                </c:pt>
                <c:pt idx="1743">
                  <c:v>2888.0417480000001</c:v>
                </c:pt>
                <c:pt idx="1744">
                  <c:v>2570.2082519999999</c:v>
                </c:pt>
                <c:pt idx="1745">
                  <c:v>1968.25</c:v>
                </c:pt>
                <c:pt idx="1746">
                  <c:v>1363.833374</c:v>
                </c:pt>
                <c:pt idx="1747">
                  <c:v>1845.5</c:v>
                </c:pt>
                <c:pt idx="1748">
                  <c:v>2111.8332519999999</c:v>
                </c:pt>
                <c:pt idx="1749">
                  <c:v>2057.0417480000001</c:v>
                </c:pt>
                <c:pt idx="1750">
                  <c:v>1859.708374</c:v>
                </c:pt>
                <c:pt idx="1751">
                  <c:v>1691.625</c:v>
                </c:pt>
                <c:pt idx="1752">
                  <c:v>1601.875</c:v>
                </c:pt>
                <c:pt idx="1753">
                  <c:v>1440.166626</c:v>
                </c:pt>
                <c:pt idx="1754">
                  <c:v>1599.958374</c:v>
                </c:pt>
                <c:pt idx="1755">
                  <c:v>1552.625</c:v>
                </c:pt>
                <c:pt idx="1756">
                  <c:v>1268.25</c:v>
                </c:pt>
                <c:pt idx="1757">
                  <c:v>1447.708374</c:v>
                </c:pt>
                <c:pt idx="1758">
                  <c:v>1053.208374</c:v>
                </c:pt>
                <c:pt idx="1759">
                  <c:v>1225.375</c:v>
                </c:pt>
                <c:pt idx="1760">
                  <c:v>1283.125</c:v>
                </c:pt>
                <c:pt idx="1761">
                  <c:v>1226.916626</c:v>
                </c:pt>
                <c:pt idx="1762">
                  <c:v>1381.583374</c:v>
                </c:pt>
                <c:pt idx="1763">
                  <c:v>1707</c:v>
                </c:pt>
                <c:pt idx="1764">
                  <c:v>2013.166626</c:v>
                </c:pt>
                <c:pt idx="1765">
                  <c:v>1968.416626</c:v>
                </c:pt>
                <c:pt idx="1766">
                  <c:v>1875.75</c:v>
                </c:pt>
                <c:pt idx="1767">
                  <c:v>1988.208374</c:v>
                </c:pt>
                <c:pt idx="1768">
                  <c:v>2039.333374</c:v>
                </c:pt>
                <c:pt idx="1769">
                  <c:v>1735.833374</c:v>
                </c:pt>
                <c:pt idx="1770">
                  <c:v>1831.958374</c:v>
                </c:pt>
                <c:pt idx="1771">
                  <c:v>1731.958374</c:v>
                </c:pt>
                <c:pt idx="1772">
                  <c:v>1417.75</c:v>
                </c:pt>
                <c:pt idx="1773">
                  <c:v>911.66668700000002</c:v>
                </c:pt>
                <c:pt idx="1774">
                  <c:v>568.75</c:v>
                </c:pt>
                <c:pt idx="1775">
                  <c:v>316.08334400000001</c:v>
                </c:pt>
                <c:pt idx="1776">
                  <c:v>157.83332799999999</c:v>
                </c:pt>
                <c:pt idx="1777">
                  <c:v>113.458336</c:v>
                </c:pt>
                <c:pt idx="1778">
                  <c:v>118.041664</c:v>
                </c:pt>
                <c:pt idx="1779">
                  <c:v>241.625</c:v>
                </c:pt>
                <c:pt idx="1780">
                  <c:v>483.20834400000001</c:v>
                </c:pt>
                <c:pt idx="1781">
                  <c:v>650.91668700000002</c:v>
                </c:pt>
                <c:pt idx="1782">
                  <c:v>827.95831299999998</c:v>
                </c:pt>
                <c:pt idx="1783">
                  <c:v>1075.083374</c:v>
                </c:pt>
                <c:pt idx="1784">
                  <c:v>1448.875</c:v>
                </c:pt>
                <c:pt idx="1785">
                  <c:v>1630.875</c:v>
                </c:pt>
                <c:pt idx="1786">
                  <c:v>1916.958374</c:v>
                </c:pt>
                <c:pt idx="1787">
                  <c:v>2137.3332519999999</c:v>
                </c:pt>
                <c:pt idx="1788">
                  <c:v>2376.9167480000001</c:v>
                </c:pt>
                <c:pt idx="1789">
                  <c:v>2682.9167480000001</c:v>
                </c:pt>
                <c:pt idx="1790">
                  <c:v>2892.0832519999999</c:v>
                </c:pt>
                <c:pt idx="1791">
                  <c:v>2998.375</c:v>
                </c:pt>
                <c:pt idx="1792">
                  <c:v>3260.375</c:v>
                </c:pt>
                <c:pt idx="1793">
                  <c:v>3319.0417480000001</c:v>
                </c:pt>
                <c:pt idx="1794">
                  <c:v>3070.9167480000001</c:v>
                </c:pt>
                <c:pt idx="1795">
                  <c:v>3332.875</c:v>
                </c:pt>
                <c:pt idx="1796">
                  <c:v>3089</c:v>
                </c:pt>
                <c:pt idx="1797">
                  <c:v>3107.75</c:v>
                </c:pt>
                <c:pt idx="1798">
                  <c:v>2973.0832519999999</c:v>
                </c:pt>
                <c:pt idx="1799">
                  <c:v>2553.25</c:v>
                </c:pt>
                <c:pt idx="1800">
                  <c:v>2788.9582519999999</c:v>
                </c:pt>
                <c:pt idx="1801">
                  <c:v>2659.2917480000001</c:v>
                </c:pt>
                <c:pt idx="1802">
                  <c:v>2529.5417480000001</c:v>
                </c:pt>
                <c:pt idx="1803">
                  <c:v>2454.875</c:v>
                </c:pt>
                <c:pt idx="1804">
                  <c:v>2322.0832519999999</c:v>
                </c:pt>
                <c:pt idx="1805">
                  <c:v>2250.5832519999999</c:v>
                </c:pt>
                <c:pt idx="1806">
                  <c:v>1985.166626</c:v>
                </c:pt>
                <c:pt idx="1807">
                  <c:v>1959.583374</c:v>
                </c:pt>
                <c:pt idx="1808">
                  <c:v>2211.0832519999999</c:v>
                </c:pt>
                <c:pt idx="1809">
                  <c:v>1855.833374</c:v>
                </c:pt>
                <c:pt idx="1810">
                  <c:v>1468.458374</c:v>
                </c:pt>
                <c:pt idx="1811">
                  <c:v>1385.458374</c:v>
                </c:pt>
                <c:pt idx="1812">
                  <c:v>1176.875</c:v>
                </c:pt>
                <c:pt idx="1813">
                  <c:v>1120.458374</c:v>
                </c:pt>
                <c:pt idx="1814">
                  <c:v>973.79168700000002</c:v>
                </c:pt>
                <c:pt idx="1815">
                  <c:v>874.41668700000002</c:v>
                </c:pt>
                <c:pt idx="1816">
                  <c:v>792.375</c:v>
                </c:pt>
                <c:pt idx="1817">
                  <c:v>663.04168700000002</c:v>
                </c:pt>
                <c:pt idx="1818">
                  <c:v>599.625</c:v>
                </c:pt>
                <c:pt idx="1819">
                  <c:v>577.08331299999998</c:v>
                </c:pt>
                <c:pt idx="1820">
                  <c:v>490.95834400000001</c:v>
                </c:pt>
                <c:pt idx="1821">
                  <c:v>360.70834400000001</c:v>
                </c:pt>
                <c:pt idx="1822">
                  <c:v>305.08334400000001</c:v>
                </c:pt>
                <c:pt idx="1823">
                  <c:v>231.45832799999999</c:v>
                </c:pt>
                <c:pt idx="1824">
                  <c:v>212.79167200000001</c:v>
                </c:pt>
                <c:pt idx="1825">
                  <c:v>121.791664</c:v>
                </c:pt>
                <c:pt idx="1826">
                  <c:v>76.791663999999997</c:v>
                </c:pt>
                <c:pt idx="1827">
                  <c:v>69.125</c:v>
                </c:pt>
                <c:pt idx="1828">
                  <c:v>72.5</c:v>
                </c:pt>
                <c:pt idx="1829">
                  <c:v>54.375</c:v>
                </c:pt>
                <c:pt idx="1830">
                  <c:v>32.666668000000001</c:v>
                </c:pt>
                <c:pt idx="1831">
                  <c:v>19.5</c:v>
                </c:pt>
                <c:pt idx="1832">
                  <c:v>23.5</c:v>
                </c:pt>
                <c:pt idx="1833">
                  <c:v>21.458334000000001</c:v>
                </c:pt>
                <c:pt idx="1834">
                  <c:v>16.333334000000001</c:v>
                </c:pt>
                <c:pt idx="1835">
                  <c:v>26.375</c:v>
                </c:pt>
                <c:pt idx="1836">
                  <c:v>29.708334000000001</c:v>
                </c:pt>
                <c:pt idx="1837">
                  <c:v>35.708331999999999</c:v>
                </c:pt>
                <c:pt idx="1838">
                  <c:v>46.291668000000001</c:v>
                </c:pt>
                <c:pt idx="1839">
                  <c:v>87.583336000000003</c:v>
                </c:pt>
                <c:pt idx="1840">
                  <c:v>58.791668000000001</c:v>
                </c:pt>
                <c:pt idx="1841">
                  <c:v>29.5</c:v>
                </c:pt>
                <c:pt idx="1842">
                  <c:v>22.916665999999999</c:v>
                </c:pt>
                <c:pt idx="1843">
                  <c:v>26.958334000000001</c:v>
                </c:pt>
                <c:pt idx="1844">
                  <c:v>37.458331999999999</c:v>
                </c:pt>
                <c:pt idx="1845">
                  <c:v>55.833331999999999</c:v>
                </c:pt>
                <c:pt idx="1846">
                  <c:v>60.541668000000001</c:v>
                </c:pt>
                <c:pt idx="1847">
                  <c:v>68.125</c:v>
                </c:pt>
                <c:pt idx="1848">
                  <c:v>87.708336000000003</c:v>
                </c:pt>
                <c:pt idx="1849">
                  <c:v>104.208336</c:v>
                </c:pt>
                <c:pt idx="1850">
                  <c:v>140.83332799999999</c:v>
                </c:pt>
                <c:pt idx="1851">
                  <c:v>221.04167200000001</c:v>
                </c:pt>
                <c:pt idx="1852">
                  <c:v>259.95834400000001</c:v>
                </c:pt>
                <c:pt idx="1853">
                  <c:v>340.625</c:v>
                </c:pt>
                <c:pt idx="1854">
                  <c:v>378.625</c:v>
                </c:pt>
                <c:pt idx="1855">
                  <c:v>380.54165599999999</c:v>
                </c:pt>
                <c:pt idx="1856">
                  <c:v>478.20834400000001</c:v>
                </c:pt>
                <c:pt idx="1857">
                  <c:v>351.25</c:v>
                </c:pt>
                <c:pt idx="1858">
                  <c:v>274.125</c:v>
                </c:pt>
                <c:pt idx="1859">
                  <c:v>234.04167200000001</c:v>
                </c:pt>
                <c:pt idx="1860">
                  <c:v>268.54165599999999</c:v>
                </c:pt>
                <c:pt idx="1861">
                  <c:v>304.04165599999999</c:v>
                </c:pt>
                <c:pt idx="1862">
                  <c:v>289.20834400000001</c:v>
                </c:pt>
                <c:pt idx="1863">
                  <c:v>281.04165599999999</c:v>
                </c:pt>
                <c:pt idx="1864">
                  <c:v>310.04165599999999</c:v>
                </c:pt>
                <c:pt idx="1865">
                  <c:v>299.58334400000001</c:v>
                </c:pt>
                <c:pt idx="1866">
                  <c:v>321.91665599999999</c:v>
                </c:pt>
                <c:pt idx="1867">
                  <c:v>453.04165599999999</c:v>
                </c:pt>
                <c:pt idx="1868">
                  <c:v>458.58334400000001</c:v>
                </c:pt>
                <c:pt idx="1869">
                  <c:v>501.375</c:v>
                </c:pt>
                <c:pt idx="1870">
                  <c:v>537.16668700000002</c:v>
                </c:pt>
                <c:pt idx="1871">
                  <c:v>601.79168700000002</c:v>
                </c:pt>
                <c:pt idx="1872">
                  <c:v>726.875</c:v>
                </c:pt>
                <c:pt idx="1873">
                  <c:v>824.04168700000002</c:v>
                </c:pt>
                <c:pt idx="1874">
                  <c:v>878.20831299999998</c:v>
                </c:pt>
                <c:pt idx="1875">
                  <c:v>890.66668700000002</c:v>
                </c:pt>
                <c:pt idx="1876">
                  <c:v>875.25</c:v>
                </c:pt>
                <c:pt idx="1877">
                  <c:v>957.04168700000002</c:v>
                </c:pt>
                <c:pt idx="1878">
                  <c:v>992.75</c:v>
                </c:pt>
                <c:pt idx="1879">
                  <c:v>766</c:v>
                </c:pt>
                <c:pt idx="1880">
                  <c:v>896.91668700000002</c:v>
                </c:pt>
                <c:pt idx="1881">
                  <c:v>912.33331299999998</c:v>
                </c:pt>
                <c:pt idx="1882">
                  <c:v>1049.625</c:v>
                </c:pt>
                <c:pt idx="1883">
                  <c:v>1237.583374</c:v>
                </c:pt>
                <c:pt idx="1884">
                  <c:v>1371.458374</c:v>
                </c:pt>
                <c:pt idx="1885">
                  <c:v>1369</c:v>
                </c:pt>
                <c:pt idx="1886">
                  <c:v>1410.666626</c:v>
                </c:pt>
                <c:pt idx="1887">
                  <c:v>1359</c:v>
                </c:pt>
                <c:pt idx="1888">
                  <c:v>1218.833374</c:v>
                </c:pt>
                <c:pt idx="1889">
                  <c:v>937.45831299999998</c:v>
                </c:pt>
                <c:pt idx="1890">
                  <c:v>572.79168700000002</c:v>
                </c:pt>
                <c:pt idx="1891">
                  <c:v>455.54165599999999</c:v>
                </c:pt>
                <c:pt idx="1892">
                  <c:v>338.25</c:v>
                </c:pt>
                <c:pt idx="1893">
                  <c:v>290.29165599999999</c:v>
                </c:pt>
                <c:pt idx="1894">
                  <c:v>258.41665599999999</c:v>
                </c:pt>
                <c:pt idx="1895">
                  <c:v>195.5</c:v>
                </c:pt>
                <c:pt idx="1896">
                  <c:v>158.79167200000001</c:v>
                </c:pt>
                <c:pt idx="1897">
                  <c:v>102.5</c:v>
                </c:pt>
                <c:pt idx="1898">
                  <c:v>94.208336000000003</c:v>
                </c:pt>
                <c:pt idx="1899">
                  <c:v>95.25</c:v>
                </c:pt>
                <c:pt idx="1900">
                  <c:v>113.541664</c:v>
                </c:pt>
                <c:pt idx="1901">
                  <c:v>114.166664</c:v>
                </c:pt>
                <c:pt idx="1902">
                  <c:v>124.416664</c:v>
                </c:pt>
                <c:pt idx="1903">
                  <c:v>156.875</c:v>
                </c:pt>
                <c:pt idx="1904">
                  <c:v>245.125</c:v>
                </c:pt>
                <c:pt idx="1905">
                  <c:v>302.79165599999999</c:v>
                </c:pt>
                <c:pt idx="1906">
                  <c:v>348.58334400000001</c:v>
                </c:pt>
                <c:pt idx="1907">
                  <c:v>457.70834400000001</c:v>
                </c:pt>
                <c:pt idx="1908">
                  <c:v>581.54168700000002</c:v>
                </c:pt>
                <c:pt idx="1909">
                  <c:v>728.54168700000002</c:v>
                </c:pt>
                <c:pt idx="1910">
                  <c:v>835.625</c:v>
                </c:pt>
                <c:pt idx="1911">
                  <c:v>906.83331299999998</c:v>
                </c:pt>
                <c:pt idx="1912">
                  <c:v>1077.375</c:v>
                </c:pt>
                <c:pt idx="1913">
                  <c:v>1138.333374</c:v>
                </c:pt>
                <c:pt idx="1914">
                  <c:v>1127.125</c:v>
                </c:pt>
                <c:pt idx="1915">
                  <c:v>1342.041626</c:v>
                </c:pt>
                <c:pt idx="1916">
                  <c:v>1371.458374</c:v>
                </c:pt>
                <c:pt idx="1917">
                  <c:v>1380.708374</c:v>
                </c:pt>
                <c:pt idx="1918">
                  <c:v>1375.5</c:v>
                </c:pt>
                <c:pt idx="1919">
                  <c:v>1356.916626</c:v>
                </c:pt>
                <c:pt idx="1920">
                  <c:v>1373.5</c:v>
                </c:pt>
                <c:pt idx="1921">
                  <c:v>1326.75</c:v>
                </c:pt>
                <c:pt idx="1922">
                  <c:v>1369.75</c:v>
                </c:pt>
                <c:pt idx="1923">
                  <c:v>1432.458374</c:v>
                </c:pt>
                <c:pt idx="1924">
                  <c:v>1399.583374</c:v>
                </c:pt>
                <c:pt idx="1925">
                  <c:v>1545.25</c:v>
                </c:pt>
                <c:pt idx="1926">
                  <c:v>1549.958374</c:v>
                </c:pt>
                <c:pt idx="1927">
                  <c:v>1841.916626</c:v>
                </c:pt>
                <c:pt idx="1928">
                  <c:v>2328.0832519999999</c:v>
                </c:pt>
                <c:pt idx="1929">
                  <c:v>2370.9582519999999</c:v>
                </c:pt>
                <c:pt idx="1930">
                  <c:v>2318.4167480000001</c:v>
                </c:pt>
                <c:pt idx="1931">
                  <c:v>2697.75</c:v>
                </c:pt>
                <c:pt idx="1932">
                  <c:v>2832.2082519999999</c:v>
                </c:pt>
                <c:pt idx="1933">
                  <c:v>3138.0417480000001</c:v>
                </c:pt>
                <c:pt idx="1934">
                  <c:v>3135.25</c:v>
                </c:pt>
                <c:pt idx="1935">
                  <c:v>2751.0832519999999</c:v>
                </c:pt>
                <c:pt idx="1936">
                  <c:v>2859.75</c:v>
                </c:pt>
                <c:pt idx="1937">
                  <c:v>2594.6667480000001</c:v>
                </c:pt>
                <c:pt idx="1938">
                  <c:v>2032.208374</c:v>
                </c:pt>
                <c:pt idx="1939">
                  <c:v>1926.125</c:v>
                </c:pt>
                <c:pt idx="1940">
                  <c:v>1711.916626</c:v>
                </c:pt>
                <c:pt idx="1941">
                  <c:v>1551.333374</c:v>
                </c:pt>
                <c:pt idx="1942">
                  <c:v>1286.125</c:v>
                </c:pt>
                <c:pt idx="1943">
                  <c:v>1118.5</c:v>
                </c:pt>
                <c:pt idx="1944">
                  <c:v>1175.25</c:v>
                </c:pt>
                <c:pt idx="1945">
                  <c:v>1064.833374</c:v>
                </c:pt>
                <c:pt idx="1946">
                  <c:v>997.45831299999998</c:v>
                </c:pt>
                <c:pt idx="1947">
                  <c:v>988.29168700000002</c:v>
                </c:pt>
                <c:pt idx="1948">
                  <c:v>1116.125</c:v>
                </c:pt>
                <c:pt idx="1949">
                  <c:v>1322.541626</c:v>
                </c:pt>
                <c:pt idx="1950">
                  <c:v>1287.458374</c:v>
                </c:pt>
                <c:pt idx="1951">
                  <c:v>1610.625</c:v>
                </c:pt>
                <c:pt idx="1952">
                  <c:v>2122.5417480000001</c:v>
                </c:pt>
                <c:pt idx="1953">
                  <c:v>2344.625</c:v>
                </c:pt>
                <c:pt idx="1954">
                  <c:v>2406.2082519999999</c:v>
                </c:pt>
                <c:pt idx="1955">
                  <c:v>2668.375</c:v>
                </c:pt>
                <c:pt idx="1956">
                  <c:v>2738.1667480000001</c:v>
                </c:pt>
                <c:pt idx="1957">
                  <c:v>2680.0417480000001</c:v>
                </c:pt>
                <c:pt idx="1958">
                  <c:v>2620.875</c:v>
                </c:pt>
                <c:pt idx="1959">
                  <c:v>2647.4167480000001</c:v>
                </c:pt>
                <c:pt idx="1960">
                  <c:v>2286.5</c:v>
                </c:pt>
                <c:pt idx="1961">
                  <c:v>2476.25</c:v>
                </c:pt>
                <c:pt idx="1962">
                  <c:v>1784.333374</c:v>
                </c:pt>
                <c:pt idx="1963">
                  <c:v>1830.25</c:v>
                </c:pt>
                <c:pt idx="1964">
                  <c:v>1729.25</c:v>
                </c:pt>
                <c:pt idx="1965">
                  <c:v>1645</c:v>
                </c:pt>
                <c:pt idx="1966">
                  <c:v>1379.916626</c:v>
                </c:pt>
                <c:pt idx="1967">
                  <c:v>1336.916626</c:v>
                </c:pt>
                <c:pt idx="1968">
                  <c:v>1273.583374</c:v>
                </c:pt>
                <c:pt idx="1969">
                  <c:v>1338.041626</c:v>
                </c:pt>
                <c:pt idx="1970">
                  <c:v>1364.75</c:v>
                </c:pt>
                <c:pt idx="1971">
                  <c:v>1188.75</c:v>
                </c:pt>
                <c:pt idx="1972">
                  <c:v>1033.625</c:v>
                </c:pt>
                <c:pt idx="1973">
                  <c:v>1127.5</c:v>
                </c:pt>
                <c:pt idx="1974">
                  <c:v>1213.666626</c:v>
                </c:pt>
                <c:pt idx="1975">
                  <c:v>1715.458374</c:v>
                </c:pt>
                <c:pt idx="1976">
                  <c:v>2487.1667480000001</c:v>
                </c:pt>
                <c:pt idx="1977">
                  <c:v>2749.4582519999999</c:v>
                </c:pt>
                <c:pt idx="1978">
                  <c:v>3054.9167480000001</c:v>
                </c:pt>
                <c:pt idx="1979">
                  <c:v>3350.25</c:v>
                </c:pt>
                <c:pt idx="1980">
                  <c:v>3333.75</c:v>
                </c:pt>
                <c:pt idx="1981">
                  <c:v>3286.625</c:v>
                </c:pt>
                <c:pt idx="1982">
                  <c:v>3310.5832519999999</c:v>
                </c:pt>
                <c:pt idx="1983">
                  <c:v>3265.7917480000001</c:v>
                </c:pt>
                <c:pt idx="1984">
                  <c:v>3187.1667480000001</c:v>
                </c:pt>
                <c:pt idx="1985">
                  <c:v>2658.375</c:v>
                </c:pt>
                <c:pt idx="1986">
                  <c:v>2759.7082519999999</c:v>
                </c:pt>
                <c:pt idx="1987">
                  <c:v>2572.0832519999999</c:v>
                </c:pt>
                <c:pt idx="1988">
                  <c:v>2454.25</c:v>
                </c:pt>
                <c:pt idx="1989">
                  <c:v>2311.5832519999999</c:v>
                </c:pt>
                <c:pt idx="1990">
                  <c:v>1989.75</c:v>
                </c:pt>
                <c:pt idx="1991">
                  <c:v>2262.8332519999999</c:v>
                </c:pt>
                <c:pt idx="1992">
                  <c:v>2074.75</c:v>
                </c:pt>
                <c:pt idx="1993">
                  <c:v>1567.416626</c:v>
                </c:pt>
                <c:pt idx="1994">
                  <c:v>1609.541626</c:v>
                </c:pt>
                <c:pt idx="1995">
                  <c:v>1466.208374</c:v>
                </c:pt>
                <c:pt idx="1996">
                  <c:v>1267.458374</c:v>
                </c:pt>
                <c:pt idx="1997">
                  <c:v>1182.208374</c:v>
                </c:pt>
                <c:pt idx="1998">
                  <c:v>1260.083374</c:v>
                </c:pt>
                <c:pt idx="1999">
                  <c:v>1060.208374</c:v>
                </c:pt>
                <c:pt idx="2000">
                  <c:v>1339.375</c:v>
                </c:pt>
                <c:pt idx="2001">
                  <c:v>1285.875</c:v>
                </c:pt>
                <c:pt idx="2002">
                  <c:v>1301.041626</c:v>
                </c:pt>
                <c:pt idx="2003">
                  <c:v>1347.416626</c:v>
                </c:pt>
                <c:pt idx="2004">
                  <c:v>1284.833374</c:v>
                </c:pt>
                <c:pt idx="2005">
                  <c:v>1310.583374</c:v>
                </c:pt>
                <c:pt idx="2006">
                  <c:v>1247.541626</c:v>
                </c:pt>
                <c:pt idx="2007">
                  <c:v>938.5</c:v>
                </c:pt>
                <c:pt idx="2008">
                  <c:v>625.625</c:v>
                </c:pt>
                <c:pt idx="2009">
                  <c:v>347.625</c:v>
                </c:pt>
                <c:pt idx="2010">
                  <c:v>265.5</c:v>
                </c:pt>
                <c:pt idx="2011">
                  <c:v>333.08334400000001</c:v>
                </c:pt>
                <c:pt idx="2012">
                  <c:v>487.58334400000001</c:v>
                </c:pt>
                <c:pt idx="2013">
                  <c:v>548.25</c:v>
                </c:pt>
                <c:pt idx="2014">
                  <c:v>541.29168700000002</c:v>
                </c:pt>
                <c:pt idx="2015">
                  <c:v>650.58331299999998</c:v>
                </c:pt>
                <c:pt idx="2016">
                  <c:v>776.66668700000002</c:v>
                </c:pt>
                <c:pt idx="2017">
                  <c:v>921.25</c:v>
                </c:pt>
                <c:pt idx="2018">
                  <c:v>1034.375</c:v>
                </c:pt>
                <c:pt idx="2019">
                  <c:v>1685.958374</c:v>
                </c:pt>
                <c:pt idx="2020">
                  <c:v>1263.916626</c:v>
                </c:pt>
                <c:pt idx="2021">
                  <c:v>1314.5</c:v>
                </c:pt>
                <c:pt idx="2022">
                  <c:v>1243.291626</c:v>
                </c:pt>
                <c:pt idx="2023">
                  <c:v>960</c:v>
                </c:pt>
                <c:pt idx="2024">
                  <c:v>975.58331299999998</c:v>
                </c:pt>
                <c:pt idx="2025">
                  <c:v>1086.416626</c:v>
                </c:pt>
                <c:pt idx="2026">
                  <c:v>1082.833374</c:v>
                </c:pt>
                <c:pt idx="2027">
                  <c:v>995.79168700000002</c:v>
                </c:pt>
                <c:pt idx="2028">
                  <c:v>952.45831299999998</c:v>
                </c:pt>
                <c:pt idx="2029">
                  <c:v>1030.875</c:v>
                </c:pt>
                <c:pt idx="2030">
                  <c:v>1077.166626</c:v>
                </c:pt>
                <c:pt idx="2031">
                  <c:v>1205.208374</c:v>
                </c:pt>
                <c:pt idx="2032">
                  <c:v>1137</c:v>
                </c:pt>
                <c:pt idx="2033">
                  <c:v>1107.916626</c:v>
                </c:pt>
                <c:pt idx="2034">
                  <c:v>809.83331299999998</c:v>
                </c:pt>
                <c:pt idx="2035">
                  <c:v>532.91668700000002</c:v>
                </c:pt>
                <c:pt idx="2036">
                  <c:v>370</c:v>
                </c:pt>
                <c:pt idx="2037">
                  <c:v>300.54165599999999</c:v>
                </c:pt>
                <c:pt idx="2038">
                  <c:v>224.125</c:v>
                </c:pt>
                <c:pt idx="2039">
                  <c:v>190.375</c:v>
                </c:pt>
                <c:pt idx="2040">
                  <c:v>215.375</c:v>
                </c:pt>
                <c:pt idx="2041">
                  <c:v>264.58334400000001</c:v>
                </c:pt>
                <c:pt idx="2042">
                  <c:v>321.79165599999999</c:v>
                </c:pt>
                <c:pt idx="2043">
                  <c:v>438.58334400000001</c:v>
                </c:pt>
                <c:pt idx="2044">
                  <c:v>585.45831299999998</c:v>
                </c:pt>
                <c:pt idx="2045">
                  <c:v>523.75</c:v>
                </c:pt>
                <c:pt idx="2046">
                  <c:v>597.375</c:v>
                </c:pt>
                <c:pt idx="2047">
                  <c:v>791.91668700000002</c:v>
                </c:pt>
                <c:pt idx="2048">
                  <c:v>830.70831299999998</c:v>
                </c:pt>
                <c:pt idx="2049">
                  <c:v>1062.041626</c:v>
                </c:pt>
                <c:pt idx="2050">
                  <c:v>1428.375</c:v>
                </c:pt>
                <c:pt idx="2051">
                  <c:v>1825.083374</c:v>
                </c:pt>
                <c:pt idx="2052">
                  <c:v>2004.958374</c:v>
                </c:pt>
                <c:pt idx="2053">
                  <c:v>2245.75</c:v>
                </c:pt>
                <c:pt idx="2054">
                  <c:v>2240.5417480000001</c:v>
                </c:pt>
                <c:pt idx="2055">
                  <c:v>2182.6667480000001</c:v>
                </c:pt>
                <c:pt idx="2056">
                  <c:v>1980</c:v>
                </c:pt>
                <c:pt idx="2057">
                  <c:v>1526.791626</c:v>
                </c:pt>
                <c:pt idx="2058">
                  <c:v>962.625</c:v>
                </c:pt>
                <c:pt idx="2059">
                  <c:v>1033.458374</c:v>
                </c:pt>
                <c:pt idx="2060">
                  <c:v>788.45831299999998</c:v>
                </c:pt>
                <c:pt idx="2061">
                  <c:v>520.625</c:v>
                </c:pt>
                <c:pt idx="2062">
                  <c:v>368.83334400000001</c:v>
                </c:pt>
                <c:pt idx="2063">
                  <c:v>333.66665599999999</c:v>
                </c:pt>
                <c:pt idx="2064">
                  <c:v>338.625</c:v>
                </c:pt>
                <c:pt idx="2065">
                  <c:v>401.625</c:v>
                </c:pt>
                <c:pt idx="2066">
                  <c:v>304.45834400000001</c:v>
                </c:pt>
                <c:pt idx="2067">
                  <c:v>270.04165599999999</c:v>
                </c:pt>
                <c:pt idx="2068">
                  <c:v>222.45832799999999</c:v>
                </c:pt>
                <c:pt idx="2069">
                  <c:v>97.333336000000003</c:v>
                </c:pt>
                <c:pt idx="2070">
                  <c:v>89.125</c:v>
                </c:pt>
                <c:pt idx="2071">
                  <c:v>58.125</c:v>
                </c:pt>
                <c:pt idx="2072">
                  <c:v>88.291663999999997</c:v>
                </c:pt>
                <c:pt idx="2073">
                  <c:v>96</c:v>
                </c:pt>
                <c:pt idx="2074">
                  <c:v>119.416664</c:v>
                </c:pt>
                <c:pt idx="2075">
                  <c:v>181.375</c:v>
                </c:pt>
                <c:pt idx="2076">
                  <c:v>326.5</c:v>
                </c:pt>
                <c:pt idx="2077">
                  <c:v>447.29165599999999</c:v>
                </c:pt>
                <c:pt idx="2078">
                  <c:v>513.08331299999998</c:v>
                </c:pt>
                <c:pt idx="2079">
                  <c:v>714.20831299999998</c:v>
                </c:pt>
                <c:pt idx="2080">
                  <c:v>823.75</c:v>
                </c:pt>
                <c:pt idx="2081">
                  <c:v>873.04168700000002</c:v>
                </c:pt>
                <c:pt idx="2082">
                  <c:v>862.70831299999998</c:v>
                </c:pt>
                <c:pt idx="2083">
                  <c:v>1055.416626</c:v>
                </c:pt>
                <c:pt idx="2084">
                  <c:v>1180.583374</c:v>
                </c:pt>
                <c:pt idx="2085">
                  <c:v>1255.666626</c:v>
                </c:pt>
                <c:pt idx="2086">
                  <c:v>1458.875</c:v>
                </c:pt>
                <c:pt idx="2087">
                  <c:v>1714.333374</c:v>
                </c:pt>
                <c:pt idx="2088">
                  <c:v>1646.083374</c:v>
                </c:pt>
                <c:pt idx="2089">
                  <c:v>1638.166626</c:v>
                </c:pt>
                <c:pt idx="2090">
                  <c:v>1511.291626</c:v>
                </c:pt>
                <c:pt idx="2091">
                  <c:v>1256.958374</c:v>
                </c:pt>
                <c:pt idx="2092">
                  <c:v>1146.625</c:v>
                </c:pt>
                <c:pt idx="2093">
                  <c:v>989.625</c:v>
                </c:pt>
                <c:pt idx="2094">
                  <c:v>726.33331299999998</c:v>
                </c:pt>
                <c:pt idx="2095">
                  <c:v>698.91668700000002</c:v>
                </c:pt>
                <c:pt idx="2096">
                  <c:v>844.29168700000002</c:v>
                </c:pt>
                <c:pt idx="2097">
                  <c:v>734.70831299999998</c:v>
                </c:pt>
                <c:pt idx="2098">
                  <c:v>624.91668700000002</c:v>
                </c:pt>
                <c:pt idx="2099">
                  <c:v>579.41668700000002</c:v>
                </c:pt>
                <c:pt idx="2100">
                  <c:v>526.375</c:v>
                </c:pt>
                <c:pt idx="2101">
                  <c:v>407.54165599999999</c:v>
                </c:pt>
                <c:pt idx="2102">
                  <c:v>409.95834400000001</c:v>
                </c:pt>
                <c:pt idx="2103">
                  <c:v>318.125</c:v>
                </c:pt>
                <c:pt idx="2104">
                  <c:v>215.08332799999999</c:v>
                </c:pt>
                <c:pt idx="2105">
                  <c:v>235.95832799999999</c:v>
                </c:pt>
                <c:pt idx="2106">
                  <c:v>248.41667200000001</c:v>
                </c:pt>
                <c:pt idx="2107">
                  <c:v>281.20834400000001</c:v>
                </c:pt>
                <c:pt idx="2108">
                  <c:v>348.125</c:v>
                </c:pt>
                <c:pt idx="2109">
                  <c:v>464.83334400000001</c:v>
                </c:pt>
                <c:pt idx="2110">
                  <c:v>514.79168700000002</c:v>
                </c:pt>
                <c:pt idx="2111">
                  <c:v>623.70831299999998</c:v>
                </c:pt>
                <c:pt idx="2112">
                  <c:v>703.625</c:v>
                </c:pt>
                <c:pt idx="2113">
                  <c:v>850.5</c:v>
                </c:pt>
                <c:pt idx="2114">
                  <c:v>1018.958313</c:v>
                </c:pt>
                <c:pt idx="2115">
                  <c:v>1131.458374</c:v>
                </c:pt>
                <c:pt idx="2116">
                  <c:v>1279</c:v>
                </c:pt>
                <c:pt idx="2117">
                  <c:v>1548.666626</c:v>
                </c:pt>
                <c:pt idx="2118">
                  <c:v>1607.791626</c:v>
                </c:pt>
                <c:pt idx="2119">
                  <c:v>1639.583374</c:v>
                </c:pt>
                <c:pt idx="2120">
                  <c:v>1911.125</c:v>
                </c:pt>
                <c:pt idx="2121">
                  <c:v>1725.75</c:v>
                </c:pt>
                <c:pt idx="2122">
                  <c:v>1575.958374</c:v>
                </c:pt>
                <c:pt idx="2123">
                  <c:v>1738.583374</c:v>
                </c:pt>
                <c:pt idx="2124">
                  <c:v>1781.125</c:v>
                </c:pt>
                <c:pt idx="2125">
                  <c:v>1680</c:v>
                </c:pt>
                <c:pt idx="2126">
                  <c:v>1521.083374</c:v>
                </c:pt>
                <c:pt idx="2127">
                  <c:v>1535.875</c:v>
                </c:pt>
                <c:pt idx="2128">
                  <c:v>1587.041626</c:v>
                </c:pt>
                <c:pt idx="2129">
                  <c:v>1364.708374</c:v>
                </c:pt>
                <c:pt idx="2130">
                  <c:v>1093.583374</c:v>
                </c:pt>
                <c:pt idx="2131">
                  <c:v>945.625</c:v>
                </c:pt>
                <c:pt idx="2132">
                  <c:v>830.125</c:v>
                </c:pt>
                <c:pt idx="2133">
                  <c:v>1013.75</c:v>
                </c:pt>
                <c:pt idx="2134">
                  <c:v>1197.875</c:v>
                </c:pt>
                <c:pt idx="2135">
                  <c:v>1104.666626</c:v>
                </c:pt>
                <c:pt idx="2136">
                  <c:v>920.625</c:v>
                </c:pt>
                <c:pt idx="2137">
                  <c:v>853.79168700000002</c:v>
                </c:pt>
                <c:pt idx="2138">
                  <c:v>690.70831299999998</c:v>
                </c:pt>
                <c:pt idx="2139">
                  <c:v>699.66668700000002</c:v>
                </c:pt>
                <c:pt idx="2140">
                  <c:v>626.29168700000002</c:v>
                </c:pt>
                <c:pt idx="2141">
                  <c:v>539.08331299999998</c:v>
                </c:pt>
                <c:pt idx="2142">
                  <c:v>433.04165599999999</c:v>
                </c:pt>
                <c:pt idx="2143">
                  <c:v>424.66665599999999</c:v>
                </c:pt>
                <c:pt idx="2144">
                  <c:v>527.08331299999998</c:v>
                </c:pt>
                <c:pt idx="2145">
                  <c:v>625.95831299999998</c:v>
                </c:pt>
                <c:pt idx="2146">
                  <c:v>649.125</c:v>
                </c:pt>
                <c:pt idx="2147">
                  <c:v>654.16668700000002</c:v>
                </c:pt>
                <c:pt idx="2148">
                  <c:v>725.25</c:v>
                </c:pt>
                <c:pt idx="2149">
                  <c:v>846.16668700000002</c:v>
                </c:pt>
                <c:pt idx="2150">
                  <c:v>965.95831299999998</c:v>
                </c:pt>
                <c:pt idx="2151">
                  <c:v>1100.541626</c:v>
                </c:pt>
                <c:pt idx="2152">
                  <c:v>1266.166626</c:v>
                </c:pt>
                <c:pt idx="2153">
                  <c:v>1380.041626</c:v>
                </c:pt>
                <c:pt idx="2154">
                  <c:v>1443.25</c:v>
                </c:pt>
                <c:pt idx="2155">
                  <c:v>1727.125</c:v>
                </c:pt>
                <c:pt idx="2156">
                  <c:v>1928.125</c:v>
                </c:pt>
                <c:pt idx="2157">
                  <c:v>2106.0417480000001</c:v>
                </c:pt>
                <c:pt idx="2158">
                  <c:v>2249.25</c:v>
                </c:pt>
                <c:pt idx="2159">
                  <c:v>2569.125</c:v>
                </c:pt>
                <c:pt idx="2160">
                  <c:v>2689.25</c:v>
                </c:pt>
                <c:pt idx="2161">
                  <c:v>2799</c:v>
                </c:pt>
                <c:pt idx="2162">
                  <c:v>2726.125</c:v>
                </c:pt>
                <c:pt idx="2163">
                  <c:v>2752.6667480000001</c:v>
                </c:pt>
                <c:pt idx="2164">
                  <c:v>2745.9582519999999</c:v>
                </c:pt>
                <c:pt idx="2165">
                  <c:v>2874.875</c:v>
                </c:pt>
                <c:pt idx="2166">
                  <c:v>2676.6667480000001</c:v>
                </c:pt>
                <c:pt idx="2167">
                  <c:v>2726.3332519999999</c:v>
                </c:pt>
                <c:pt idx="2168">
                  <c:v>3177.9582519999999</c:v>
                </c:pt>
                <c:pt idx="2169">
                  <c:v>3013.5417480000001</c:v>
                </c:pt>
                <c:pt idx="2170">
                  <c:v>3006.0832519999999</c:v>
                </c:pt>
                <c:pt idx="2171">
                  <c:v>2884.4167480000001</c:v>
                </c:pt>
                <c:pt idx="2172">
                  <c:v>2801.5</c:v>
                </c:pt>
                <c:pt idx="2173">
                  <c:v>2769.5</c:v>
                </c:pt>
                <c:pt idx="2174">
                  <c:v>2736.6667480000001</c:v>
                </c:pt>
                <c:pt idx="2175">
                  <c:v>2659.75</c:v>
                </c:pt>
                <c:pt idx="2176">
                  <c:v>2465.4582519999999</c:v>
                </c:pt>
                <c:pt idx="2177">
                  <c:v>2135.125</c:v>
                </c:pt>
                <c:pt idx="2178">
                  <c:v>1694.666626</c:v>
                </c:pt>
                <c:pt idx="2179">
                  <c:v>1450.708374</c:v>
                </c:pt>
                <c:pt idx="2180">
                  <c:v>1210.333374</c:v>
                </c:pt>
                <c:pt idx="2181">
                  <c:v>1166.166626</c:v>
                </c:pt>
                <c:pt idx="2182">
                  <c:v>1107.5</c:v>
                </c:pt>
                <c:pt idx="2183">
                  <c:v>960</c:v>
                </c:pt>
                <c:pt idx="2184">
                  <c:v>883.16668700000002</c:v>
                </c:pt>
                <c:pt idx="2185">
                  <c:v>759.91668700000002</c:v>
                </c:pt>
                <c:pt idx="2186">
                  <c:v>664.70831299999998</c:v>
                </c:pt>
                <c:pt idx="2187">
                  <c:v>673.54168700000002</c:v>
                </c:pt>
                <c:pt idx="2188">
                  <c:v>632.08331299999998</c:v>
                </c:pt>
                <c:pt idx="2189">
                  <c:v>551.91668700000002</c:v>
                </c:pt>
                <c:pt idx="2190">
                  <c:v>621.375</c:v>
                </c:pt>
                <c:pt idx="2191">
                  <c:v>539.20831299999998</c:v>
                </c:pt>
                <c:pt idx="2192">
                  <c:v>466.41665599999999</c:v>
                </c:pt>
                <c:pt idx="2193">
                  <c:v>478.91665599999999</c:v>
                </c:pt>
                <c:pt idx="2194">
                  <c:v>619</c:v>
                </c:pt>
                <c:pt idx="2195">
                  <c:v>910.54168700000002</c:v>
                </c:pt>
                <c:pt idx="2196">
                  <c:v>1094.291626</c:v>
                </c:pt>
                <c:pt idx="2197">
                  <c:v>1092.75</c:v>
                </c:pt>
                <c:pt idx="2198">
                  <c:v>989.625</c:v>
                </c:pt>
                <c:pt idx="2199">
                  <c:v>944.125</c:v>
                </c:pt>
                <c:pt idx="2200">
                  <c:v>797.79168700000002</c:v>
                </c:pt>
                <c:pt idx="2201">
                  <c:v>633.91668700000002</c:v>
                </c:pt>
                <c:pt idx="2202">
                  <c:v>485.25</c:v>
                </c:pt>
                <c:pt idx="2203">
                  <c:v>369.20834400000001</c:v>
                </c:pt>
                <c:pt idx="2204">
                  <c:v>342.95834400000001</c:v>
                </c:pt>
                <c:pt idx="2205">
                  <c:v>278</c:v>
                </c:pt>
                <c:pt idx="2206">
                  <c:v>226.45832799999999</c:v>
                </c:pt>
                <c:pt idx="2207">
                  <c:v>176.33332799999999</c:v>
                </c:pt>
                <c:pt idx="2208">
                  <c:v>177.125</c:v>
                </c:pt>
                <c:pt idx="2209">
                  <c:v>190.91667200000001</c:v>
                </c:pt>
                <c:pt idx="2210">
                  <c:v>194.70832799999999</c:v>
                </c:pt>
                <c:pt idx="2211">
                  <c:v>153.33332799999999</c:v>
                </c:pt>
                <c:pt idx="2212">
                  <c:v>108.666664</c:v>
                </c:pt>
                <c:pt idx="2213">
                  <c:v>100.333336</c:v>
                </c:pt>
                <c:pt idx="2214">
                  <c:v>94.291663999999997</c:v>
                </c:pt>
                <c:pt idx="2215">
                  <c:v>111.625</c:v>
                </c:pt>
                <c:pt idx="2216">
                  <c:v>111.833336</c:v>
                </c:pt>
                <c:pt idx="2217">
                  <c:v>73.541663999999997</c:v>
                </c:pt>
                <c:pt idx="2218">
                  <c:v>136.08332799999999</c:v>
                </c:pt>
                <c:pt idx="2219">
                  <c:v>170.04167200000001</c:v>
                </c:pt>
                <c:pt idx="2220">
                  <c:v>152.33332799999999</c:v>
                </c:pt>
                <c:pt idx="2221">
                  <c:v>137.70832799999999</c:v>
                </c:pt>
                <c:pt idx="2222">
                  <c:v>132.375</c:v>
                </c:pt>
                <c:pt idx="2223">
                  <c:v>128.75</c:v>
                </c:pt>
                <c:pt idx="2224">
                  <c:v>108.416664</c:v>
                </c:pt>
                <c:pt idx="2225">
                  <c:v>120.083336</c:v>
                </c:pt>
                <c:pt idx="2226">
                  <c:v>96.916663999999997</c:v>
                </c:pt>
                <c:pt idx="2227">
                  <c:v>77.083336000000003</c:v>
                </c:pt>
                <c:pt idx="2228">
                  <c:v>96.541663999999997</c:v>
                </c:pt>
                <c:pt idx="2229">
                  <c:v>71</c:v>
                </c:pt>
                <c:pt idx="2230">
                  <c:v>60.75</c:v>
                </c:pt>
                <c:pt idx="2231">
                  <c:v>68.625</c:v>
                </c:pt>
                <c:pt idx="2232">
                  <c:v>86.916663999999997</c:v>
                </c:pt>
                <c:pt idx="2233">
                  <c:v>125.583336</c:v>
                </c:pt>
                <c:pt idx="2234">
                  <c:v>182.58332799999999</c:v>
                </c:pt>
                <c:pt idx="2235">
                  <c:v>158.20832799999999</c:v>
                </c:pt>
                <c:pt idx="2236">
                  <c:v>214.54167200000001</c:v>
                </c:pt>
                <c:pt idx="2237">
                  <c:v>220.25</c:v>
                </c:pt>
                <c:pt idx="2238">
                  <c:v>237.16667200000001</c:v>
                </c:pt>
                <c:pt idx="2239">
                  <c:v>237.20832799999999</c:v>
                </c:pt>
                <c:pt idx="2240">
                  <c:v>220.08332799999999</c:v>
                </c:pt>
                <c:pt idx="2241">
                  <c:v>197.58332799999999</c:v>
                </c:pt>
                <c:pt idx="2242">
                  <c:v>331.875</c:v>
                </c:pt>
                <c:pt idx="2243">
                  <c:v>308.66665599999999</c:v>
                </c:pt>
                <c:pt idx="2244">
                  <c:v>277.91665599999999</c:v>
                </c:pt>
                <c:pt idx="2245">
                  <c:v>255.58332799999999</c:v>
                </c:pt>
                <c:pt idx="2246">
                  <c:v>265.16665599999999</c:v>
                </c:pt>
                <c:pt idx="2247">
                  <c:v>230.58332799999999</c:v>
                </c:pt>
                <c:pt idx="2248">
                  <c:v>233.04167200000001</c:v>
                </c:pt>
                <c:pt idx="2249">
                  <c:v>221.125</c:v>
                </c:pt>
                <c:pt idx="2250">
                  <c:v>177.79167200000001</c:v>
                </c:pt>
                <c:pt idx="2251">
                  <c:v>153.91667200000001</c:v>
                </c:pt>
                <c:pt idx="2252">
                  <c:v>177.5</c:v>
                </c:pt>
                <c:pt idx="2253">
                  <c:v>157.95832799999999</c:v>
                </c:pt>
                <c:pt idx="2254">
                  <c:v>117.666664</c:v>
                </c:pt>
                <c:pt idx="2255">
                  <c:v>117.583336</c:v>
                </c:pt>
                <c:pt idx="2256">
                  <c:v>127.125</c:v>
                </c:pt>
                <c:pt idx="2257">
                  <c:v>91.333336000000003</c:v>
                </c:pt>
                <c:pt idx="2258">
                  <c:v>62.416668000000001</c:v>
                </c:pt>
                <c:pt idx="2259">
                  <c:v>40.75</c:v>
                </c:pt>
                <c:pt idx="2260">
                  <c:v>16.041665999999999</c:v>
                </c:pt>
                <c:pt idx="2261">
                  <c:v>16.666665999999999</c:v>
                </c:pt>
                <c:pt idx="2262">
                  <c:v>14.5</c:v>
                </c:pt>
                <c:pt idx="2263">
                  <c:v>25.625</c:v>
                </c:pt>
                <c:pt idx="2264">
                  <c:v>21.958334000000001</c:v>
                </c:pt>
                <c:pt idx="2265">
                  <c:v>22.125</c:v>
                </c:pt>
                <c:pt idx="2266">
                  <c:v>38.333331999999999</c:v>
                </c:pt>
                <c:pt idx="2267">
                  <c:v>61.416668000000001</c:v>
                </c:pt>
                <c:pt idx="2268">
                  <c:v>100.958336</c:v>
                </c:pt>
                <c:pt idx="2269">
                  <c:v>155.91667200000001</c:v>
                </c:pt>
                <c:pt idx="2270">
                  <c:v>195.20832799999999</c:v>
                </c:pt>
                <c:pt idx="2271">
                  <c:v>240.625</c:v>
                </c:pt>
                <c:pt idx="2272">
                  <c:v>246.375</c:v>
                </c:pt>
                <c:pt idx="2273">
                  <c:v>316.45834400000001</c:v>
                </c:pt>
                <c:pt idx="2274">
                  <c:v>272</c:v>
                </c:pt>
                <c:pt idx="2275">
                  <c:v>196.875</c:v>
                </c:pt>
                <c:pt idx="2276">
                  <c:v>198.375</c:v>
                </c:pt>
                <c:pt idx="2277">
                  <c:v>173.83332799999999</c:v>
                </c:pt>
                <c:pt idx="2278">
                  <c:v>102.291664</c:v>
                </c:pt>
                <c:pt idx="2279">
                  <c:v>70.875</c:v>
                </c:pt>
                <c:pt idx="2280">
                  <c:v>63.708331999999999</c:v>
                </c:pt>
                <c:pt idx="2281">
                  <c:v>86.25</c:v>
                </c:pt>
                <c:pt idx="2282">
                  <c:v>105.875</c:v>
                </c:pt>
                <c:pt idx="2283">
                  <c:v>142.41667200000001</c:v>
                </c:pt>
                <c:pt idx="2284">
                  <c:v>126.833336</c:v>
                </c:pt>
                <c:pt idx="2285">
                  <c:v>153.95832799999999</c:v>
                </c:pt>
                <c:pt idx="2286">
                  <c:v>223.79167200000001</c:v>
                </c:pt>
                <c:pt idx="2287">
                  <c:v>303.54165599999999</c:v>
                </c:pt>
                <c:pt idx="2288">
                  <c:v>316.75</c:v>
                </c:pt>
                <c:pt idx="2289">
                  <c:v>250.75</c:v>
                </c:pt>
                <c:pt idx="2290">
                  <c:v>363.04165599999999</c:v>
                </c:pt>
                <c:pt idx="2291">
                  <c:v>539.45831299999998</c:v>
                </c:pt>
                <c:pt idx="2292">
                  <c:v>726.25</c:v>
                </c:pt>
                <c:pt idx="2293">
                  <c:v>796.33331299999998</c:v>
                </c:pt>
                <c:pt idx="2294">
                  <c:v>913.75</c:v>
                </c:pt>
                <c:pt idx="2295">
                  <c:v>1009.916687</c:v>
                </c:pt>
                <c:pt idx="2296">
                  <c:v>1247.416626</c:v>
                </c:pt>
                <c:pt idx="2297">
                  <c:v>1380.833374</c:v>
                </c:pt>
                <c:pt idx="2298">
                  <c:v>1159.416626</c:v>
                </c:pt>
                <c:pt idx="2299">
                  <c:v>1249.75</c:v>
                </c:pt>
                <c:pt idx="2300">
                  <c:v>1387.666626</c:v>
                </c:pt>
                <c:pt idx="2301">
                  <c:v>1443.375</c:v>
                </c:pt>
                <c:pt idx="2302">
                  <c:v>1176</c:v>
                </c:pt>
                <c:pt idx="2303">
                  <c:v>1398.875</c:v>
                </c:pt>
                <c:pt idx="2304">
                  <c:v>1384.458374</c:v>
                </c:pt>
                <c:pt idx="2305">
                  <c:v>1408.916626</c:v>
                </c:pt>
                <c:pt idx="2306">
                  <c:v>1375.375</c:v>
                </c:pt>
                <c:pt idx="2307">
                  <c:v>1294.541626</c:v>
                </c:pt>
                <c:pt idx="2308">
                  <c:v>1225.291626</c:v>
                </c:pt>
                <c:pt idx="2309">
                  <c:v>1081.208374</c:v>
                </c:pt>
                <c:pt idx="2310">
                  <c:v>1028.708374</c:v>
                </c:pt>
                <c:pt idx="2311">
                  <c:v>1046.666626</c:v>
                </c:pt>
                <c:pt idx="2312">
                  <c:v>1083.291626</c:v>
                </c:pt>
                <c:pt idx="2313">
                  <c:v>971.75</c:v>
                </c:pt>
                <c:pt idx="2314">
                  <c:v>912.54168700000002</c:v>
                </c:pt>
                <c:pt idx="2315">
                  <c:v>1014.041687</c:v>
                </c:pt>
                <c:pt idx="2316">
                  <c:v>1214.75</c:v>
                </c:pt>
                <c:pt idx="2317">
                  <c:v>1354.166626</c:v>
                </c:pt>
                <c:pt idx="2318">
                  <c:v>1394.25</c:v>
                </c:pt>
                <c:pt idx="2319">
                  <c:v>1428.5</c:v>
                </c:pt>
                <c:pt idx="2320">
                  <c:v>1322.25</c:v>
                </c:pt>
                <c:pt idx="2321">
                  <c:v>1143.291626</c:v>
                </c:pt>
                <c:pt idx="2322">
                  <c:v>943.08331299999998</c:v>
                </c:pt>
                <c:pt idx="2323">
                  <c:v>814.54168700000002</c:v>
                </c:pt>
                <c:pt idx="2324">
                  <c:v>617.08331299999998</c:v>
                </c:pt>
                <c:pt idx="2325">
                  <c:v>541.25</c:v>
                </c:pt>
                <c:pt idx="2326">
                  <c:v>506.41665599999999</c:v>
                </c:pt>
                <c:pt idx="2327">
                  <c:v>463</c:v>
                </c:pt>
                <c:pt idx="2328">
                  <c:v>401.66665599999999</c:v>
                </c:pt>
                <c:pt idx="2329">
                  <c:v>339.58334400000001</c:v>
                </c:pt>
                <c:pt idx="2330">
                  <c:v>302.20834400000001</c:v>
                </c:pt>
                <c:pt idx="2331">
                  <c:v>302.58334400000001</c:v>
                </c:pt>
                <c:pt idx="2332">
                  <c:v>328</c:v>
                </c:pt>
                <c:pt idx="2333">
                  <c:v>299.41665599999999</c:v>
                </c:pt>
                <c:pt idx="2334">
                  <c:v>287.91665599999999</c:v>
                </c:pt>
                <c:pt idx="2335">
                  <c:v>255.58332799999999</c:v>
                </c:pt>
                <c:pt idx="2336">
                  <c:v>260.25</c:v>
                </c:pt>
                <c:pt idx="2337">
                  <c:v>266.95834400000001</c:v>
                </c:pt>
                <c:pt idx="2338">
                  <c:v>252.54167200000001</c:v>
                </c:pt>
                <c:pt idx="2339">
                  <c:v>221.08332799999999</c:v>
                </c:pt>
                <c:pt idx="2340">
                  <c:v>244.91667200000001</c:v>
                </c:pt>
                <c:pt idx="2341">
                  <c:v>275.54165599999999</c:v>
                </c:pt>
                <c:pt idx="2342">
                  <c:v>317.79165599999999</c:v>
                </c:pt>
                <c:pt idx="2343">
                  <c:v>303.25</c:v>
                </c:pt>
                <c:pt idx="2344">
                  <c:v>269.08334400000001</c:v>
                </c:pt>
                <c:pt idx="2345">
                  <c:v>246.66667200000001</c:v>
                </c:pt>
                <c:pt idx="2346">
                  <c:v>223.91667200000001</c:v>
                </c:pt>
                <c:pt idx="2347">
                  <c:v>313.45834400000001</c:v>
                </c:pt>
                <c:pt idx="2348">
                  <c:v>375.83334400000001</c:v>
                </c:pt>
                <c:pt idx="2349">
                  <c:v>329.16665599999999</c:v>
                </c:pt>
                <c:pt idx="2350">
                  <c:v>265.5</c:v>
                </c:pt>
                <c:pt idx="2351">
                  <c:v>189.70832799999999</c:v>
                </c:pt>
                <c:pt idx="2352">
                  <c:v>149.625</c:v>
                </c:pt>
                <c:pt idx="2353">
                  <c:v>97.416663999999997</c:v>
                </c:pt>
                <c:pt idx="2354">
                  <c:v>80.708336000000003</c:v>
                </c:pt>
                <c:pt idx="2355">
                  <c:v>60.458331999999999</c:v>
                </c:pt>
                <c:pt idx="2356">
                  <c:v>40.458331999999999</c:v>
                </c:pt>
                <c:pt idx="2357">
                  <c:v>28.333334000000001</c:v>
                </c:pt>
                <c:pt idx="2358">
                  <c:v>33.583331999999999</c:v>
                </c:pt>
                <c:pt idx="2359">
                  <c:v>43.083331999999999</c:v>
                </c:pt>
                <c:pt idx="2360">
                  <c:v>31.375</c:v>
                </c:pt>
                <c:pt idx="2361">
                  <c:v>32.416668000000001</c:v>
                </c:pt>
                <c:pt idx="2362">
                  <c:v>44.041668000000001</c:v>
                </c:pt>
                <c:pt idx="2363">
                  <c:v>72.375</c:v>
                </c:pt>
                <c:pt idx="2364">
                  <c:v>135.25</c:v>
                </c:pt>
                <c:pt idx="2365">
                  <c:v>195.41667200000001</c:v>
                </c:pt>
                <c:pt idx="2366">
                  <c:v>285.54165599999999</c:v>
                </c:pt>
                <c:pt idx="2367">
                  <c:v>307.29165599999999</c:v>
                </c:pt>
                <c:pt idx="2368">
                  <c:v>370.08334400000001</c:v>
                </c:pt>
                <c:pt idx="2369">
                  <c:v>375.45834400000001</c:v>
                </c:pt>
                <c:pt idx="2370">
                  <c:v>376.91665599999999</c:v>
                </c:pt>
                <c:pt idx="2371">
                  <c:v>373.375</c:v>
                </c:pt>
                <c:pt idx="2372">
                  <c:v>551.75</c:v>
                </c:pt>
                <c:pt idx="2373">
                  <c:v>719.41668700000002</c:v>
                </c:pt>
                <c:pt idx="2374">
                  <c:v>799.58331299999998</c:v>
                </c:pt>
                <c:pt idx="2375">
                  <c:v>859.04168700000002</c:v>
                </c:pt>
                <c:pt idx="2376">
                  <c:v>914.29168700000002</c:v>
                </c:pt>
                <c:pt idx="2377">
                  <c:v>868.25</c:v>
                </c:pt>
                <c:pt idx="2378">
                  <c:v>891.79168700000002</c:v>
                </c:pt>
                <c:pt idx="2379">
                  <c:v>987.91668700000002</c:v>
                </c:pt>
                <c:pt idx="2380">
                  <c:v>1166.666626</c:v>
                </c:pt>
                <c:pt idx="2381">
                  <c:v>1170.333374</c:v>
                </c:pt>
                <c:pt idx="2382">
                  <c:v>1163.5</c:v>
                </c:pt>
                <c:pt idx="2383">
                  <c:v>1266.958374</c:v>
                </c:pt>
                <c:pt idx="2384">
                  <c:v>1463.833374</c:v>
                </c:pt>
                <c:pt idx="2385">
                  <c:v>1583.041626</c:v>
                </c:pt>
                <c:pt idx="2386">
                  <c:v>1529.583374</c:v>
                </c:pt>
                <c:pt idx="2387">
                  <c:v>1693.208374</c:v>
                </c:pt>
                <c:pt idx="2388">
                  <c:v>1808.125</c:v>
                </c:pt>
                <c:pt idx="2389">
                  <c:v>1691.958374</c:v>
                </c:pt>
                <c:pt idx="2390">
                  <c:v>1974.083374</c:v>
                </c:pt>
                <c:pt idx="2391">
                  <c:v>2345.375</c:v>
                </c:pt>
                <c:pt idx="2392">
                  <c:v>2750.2082519999999</c:v>
                </c:pt>
                <c:pt idx="2393">
                  <c:v>2729.1667480000001</c:v>
                </c:pt>
                <c:pt idx="2394">
                  <c:v>2609.75</c:v>
                </c:pt>
                <c:pt idx="2395">
                  <c:v>2789.0832519999999</c:v>
                </c:pt>
                <c:pt idx="2396">
                  <c:v>2986.1667480000001</c:v>
                </c:pt>
                <c:pt idx="2397">
                  <c:v>3034.375</c:v>
                </c:pt>
                <c:pt idx="2398">
                  <c:v>2592.2082519999999</c:v>
                </c:pt>
                <c:pt idx="2399">
                  <c:v>2594.25</c:v>
                </c:pt>
                <c:pt idx="2400">
                  <c:v>2405.9582519999999</c:v>
                </c:pt>
                <c:pt idx="2401">
                  <c:v>2103.875</c:v>
                </c:pt>
                <c:pt idx="2402">
                  <c:v>1607.541626</c:v>
                </c:pt>
                <c:pt idx="2403">
                  <c:v>1424.75</c:v>
                </c:pt>
                <c:pt idx="2404">
                  <c:v>1369.041626</c:v>
                </c:pt>
                <c:pt idx="2405">
                  <c:v>1257.833374</c:v>
                </c:pt>
                <c:pt idx="2406">
                  <c:v>932.29168700000002</c:v>
                </c:pt>
                <c:pt idx="2407">
                  <c:v>877.08331299999998</c:v>
                </c:pt>
                <c:pt idx="2408">
                  <c:v>989.54168700000002</c:v>
                </c:pt>
                <c:pt idx="2409">
                  <c:v>1045.75</c:v>
                </c:pt>
                <c:pt idx="2410">
                  <c:v>1035.458374</c:v>
                </c:pt>
                <c:pt idx="2411">
                  <c:v>1039.458374</c:v>
                </c:pt>
                <c:pt idx="2412">
                  <c:v>1173.25</c:v>
                </c:pt>
                <c:pt idx="2413">
                  <c:v>1216.5</c:v>
                </c:pt>
                <c:pt idx="2414">
                  <c:v>1315.375</c:v>
                </c:pt>
                <c:pt idx="2415">
                  <c:v>1350.958374</c:v>
                </c:pt>
                <c:pt idx="2416">
                  <c:v>1380.583374</c:v>
                </c:pt>
                <c:pt idx="2417">
                  <c:v>1288.5</c:v>
                </c:pt>
                <c:pt idx="2418">
                  <c:v>1195.333374</c:v>
                </c:pt>
                <c:pt idx="2419">
                  <c:v>893.95831299999998</c:v>
                </c:pt>
                <c:pt idx="2420">
                  <c:v>596</c:v>
                </c:pt>
                <c:pt idx="2421">
                  <c:v>493.79165599999999</c:v>
                </c:pt>
                <c:pt idx="2422">
                  <c:v>539.41668700000002</c:v>
                </c:pt>
                <c:pt idx="2423">
                  <c:v>390.83334400000001</c:v>
                </c:pt>
                <c:pt idx="2424">
                  <c:v>355.5</c:v>
                </c:pt>
                <c:pt idx="2425">
                  <c:v>379.91665599999999</c:v>
                </c:pt>
                <c:pt idx="2426">
                  <c:v>621.08331299999998</c:v>
                </c:pt>
                <c:pt idx="2427">
                  <c:v>914.79168700000002</c:v>
                </c:pt>
                <c:pt idx="2428">
                  <c:v>1078.25</c:v>
                </c:pt>
                <c:pt idx="2429">
                  <c:v>1320.833374</c:v>
                </c:pt>
                <c:pt idx="2430">
                  <c:v>1327.416626</c:v>
                </c:pt>
                <c:pt idx="2431">
                  <c:v>1838.958374</c:v>
                </c:pt>
                <c:pt idx="2432">
                  <c:v>2119.7917480000001</c:v>
                </c:pt>
                <c:pt idx="2433">
                  <c:v>2356.8332519999999</c:v>
                </c:pt>
                <c:pt idx="2434">
                  <c:v>2511.5</c:v>
                </c:pt>
                <c:pt idx="2435">
                  <c:v>2470.75</c:v>
                </c:pt>
                <c:pt idx="2436">
                  <c:v>2354.4582519999999</c:v>
                </c:pt>
                <c:pt idx="2437">
                  <c:v>2485.5</c:v>
                </c:pt>
                <c:pt idx="2438">
                  <c:v>2439.5417480000001</c:v>
                </c:pt>
                <c:pt idx="2439">
                  <c:v>2279.5417480000001</c:v>
                </c:pt>
                <c:pt idx="2440">
                  <c:v>2079.25</c:v>
                </c:pt>
                <c:pt idx="2441">
                  <c:v>1772.833374</c:v>
                </c:pt>
                <c:pt idx="2442">
                  <c:v>1523.916626</c:v>
                </c:pt>
                <c:pt idx="2443">
                  <c:v>1464.375</c:v>
                </c:pt>
                <c:pt idx="2444">
                  <c:v>1274.666626</c:v>
                </c:pt>
                <c:pt idx="2445">
                  <c:v>1272.666626</c:v>
                </c:pt>
                <c:pt idx="2446">
                  <c:v>1280.25</c:v>
                </c:pt>
                <c:pt idx="2447">
                  <c:v>1248.625</c:v>
                </c:pt>
                <c:pt idx="2448">
                  <c:v>1207.833374</c:v>
                </c:pt>
                <c:pt idx="2449">
                  <c:v>1162.166626</c:v>
                </c:pt>
                <c:pt idx="2450">
                  <c:v>1041.291626</c:v>
                </c:pt>
                <c:pt idx="2451">
                  <c:v>1053.583374</c:v>
                </c:pt>
                <c:pt idx="2452">
                  <c:v>933.70831299999998</c:v>
                </c:pt>
                <c:pt idx="2453">
                  <c:v>845.375</c:v>
                </c:pt>
                <c:pt idx="2454">
                  <c:v>710.41668700000002</c:v>
                </c:pt>
                <c:pt idx="2455">
                  <c:v>641.45831299999998</c:v>
                </c:pt>
                <c:pt idx="2456">
                  <c:v>708.875</c:v>
                </c:pt>
                <c:pt idx="2457">
                  <c:v>856.08331299999998</c:v>
                </c:pt>
                <c:pt idx="2458">
                  <c:v>1136.416626</c:v>
                </c:pt>
                <c:pt idx="2459">
                  <c:v>1552.083374</c:v>
                </c:pt>
                <c:pt idx="2460">
                  <c:v>2062.2082519999999</c:v>
                </c:pt>
                <c:pt idx="2461">
                  <c:v>2101.4582519999999</c:v>
                </c:pt>
                <c:pt idx="2462">
                  <c:v>2053.5417480000001</c:v>
                </c:pt>
                <c:pt idx="2463">
                  <c:v>1954.333374</c:v>
                </c:pt>
                <c:pt idx="2464">
                  <c:v>1944.75</c:v>
                </c:pt>
                <c:pt idx="2465">
                  <c:v>1401.041626</c:v>
                </c:pt>
                <c:pt idx="2466">
                  <c:v>1546.875</c:v>
                </c:pt>
                <c:pt idx="2467">
                  <c:v>1399.25</c:v>
                </c:pt>
                <c:pt idx="2468">
                  <c:v>1303.041626</c:v>
                </c:pt>
                <c:pt idx="2469">
                  <c:v>1198.166626</c:v>
                </c:pt>
                <c:pt idx="2470">
                  <c:v>1143.333374</c:v>
                </c:pt>
                <c:pt idx="2471">
                  <c:v>1086.166626</c:v>
                </c:pt>
                <c:pt idx="2472">
                  <c:v>1076.916626</c:v>
                </c:pt>
                <c:pt idx="2473">
                  <c:v>895.70831299999998</c:v>
                </c:pt>
                <c:pt idx="2474">
                  <c:v>910.08331299999998</c:v>
                </c:pt>
                <c:pt idx="2475">
                  <c:v>904.20831299999998</c:v>
                </c:pt>
                <c:pt idx="2476">
                  <c:v>757.45831299999998</c:v>
                </c:pt>
                <c:pt idx="2477">
                  <c:v>588.29168700000002</c:v>
                </c:pt>
                <c:pt idx="2478">
                  <c:v>434.91665599999999</c:v>
                </c:pt>
                <c:pt idx="2479">
                  <c:v>390.04165599999999</c:v>
                </c:pt>
                <c:pt idx="2480">
                  <c:v>176</c:v>
                </c:pt>
                <c:pt idx="2481">
                  <c:v>63.541668000000001</c:v>
                </c:pt>
                <c:pt idx="2482">
                  <c:v>48.208331999999999</c:v>
                </c:pt>
                <c:pt idx="2483">
                  <c:v>57.75</c:v>
                </c:pt>
                <c:pt idx="2484">
                  <c:v>86.375</c:v>
                </c:pt>
                <c:pt idx="2485">
                  <c:v>122.041664</c:v>
                </c:pt>
                <c:pt idx="2486">
                  <c:v>153.29167200000001</c:v>
                </c:pt>
                <c:pt idx="2487">
                  <c:v>201.33332799999999</c:v>
                </c:pt>
                <c:pt idx="2488">
                  <c:v>274.95834400000001</c:v>
                </c:pt>
                <c:pt idx="2489">
                  <c:v>364.54165599999999</c:v>
                </c:pt>
                <c:pt idx="2490">
                  <c:v>394</c:v>
                </c:pt>
                <c:pt idx="2491">
                  <c:v>450.25</c:v>
                </c:pt>
                <c:pt idx="2492">
                  <c:v>321.29165599999999</c:v>
                </c:pt>
                <c:pt idx="2493">
                  <c:v>317.375</c:v>
                </c:pt>
                <c:pt idx="2494">
                  <c:v>375.95834400000001</c:v>
                </c:pt>
                <c:pt idx="2495">
                  <c:v>492.08334400000001</c:v>
                </c:pt>
                <c:pt idx="2496">
                  <c:v>480.25</c:v>
                </c:pt>
                <c:pt idx="2497">
                  <c:v>481.83334400000001</c:v>
                </c:pt>
                <c:pt idx="2498">
                  <c:v>540.875</c:v>
                </c:pt>
                <c:pt idx="2499">
                  <c:v>578.875</c:v>
                </c:pt>
                <c:pt idx="2500">
                  <c:v>587.20831299999998</c:v>
                </c:pt>
                <c:pt idx="2501">
                  <c:v>559.625</c:v>
                </c:pt>
                <c:pt idx="2502">
                  <c:v>469.25</c:v>
                </c:pt>
                <c:pt idx="2503">
                  <c:v>473.29165599999999</c:v>
                </c:pt>
                <c:pt idx="2504">
                  <c:v>503.33334400000001</c:v>
                </c:pt>
                <c:pt idx="2505">
                  <c:v>461.08334400000001</c:v>
                </c:pt>
                <c:pt idx="2506">
                  <c:v>440.70834400000001</c:v>
                </c:pt>
                <c:pt idx="2507">
                  <c:v>452.29165599999999</c:v>
                </c:pt>
                <c:pt idx="2508">
                  <c:v>495.5</c:v>
                </c:pt>
                <c:pt idx="2509">
                  <c:v>525.54168700000002</c:v>
                </c:pt>
                <c:pt idx="2510">
                  <c:v>514.16668700000002</c:v>
                </c:pt>
                <c:pt idx="2511">
                  <c:v>502.125</c:v>
                </c:pt>
                <c:pt idx="2512">
                  <c:v>455.125</c:v>
                </c:pt>
                <c:pt idx="2513">
                  <c:v>429.79165599999999</c:v>
                </c:pt>
                <c:pt idx="2514">
                  <c:v>353.45834400000001</c:v>
                </c:pt>
                <c:pt idx="2515">
                  <c:v>393.95834400000001</c:v>
                </c:pt>
                <c:pt idx="2516">
                  <c:v>333.91665599999999</c:v>
                </c:pt>
                <c:pt idx="2517">
                  <c:v>303.41665599999999</c:v>
                </c:pt>
                <c:pt idx="2518">
                  <c:v>281.625</c:v>
                </c:pt>
                <c:pt idx="2519">
                  <c:v>244.125</c:v>
                </c:pt>
                <c:pt idx="2520">
                  <c:v>183.83332799999999</c:v>
                </c:pt>
                <c:pt idx="2521">
                  <c:v>128.45832799999999</c:v>
                </c:pt>
                <c:pt idx="2522">
                  <c:v>102.041664</c:v>
                </c:pt>
                <c:pt idx="2523">
                  <c:v>93.833336000000003</c:v>
                </c:pt>
                <c:pt idx="2524">
                  <c:v>81.375</c:v>
                </c:pt>
                <c:pt idx="2525">
                  <c:v>83.041663999999997</c:v>
                </c:pt>
                <c:pt idx="2526">
                  <c:v>94.958336000000003</c:v>
                </c:pt>
                <c:pt idx="2527">
                  <c:v>66.875</c:v>
                </c:pt>
                <c:pt idx="2528">
                  <c:v>51.041668000000001</c:v>
                </c:pt>
                <c:pt idx="2529">
                  <c:v>52.916668000000001</c:v>
                </c:pt>
                <c:pt idx="2530">
                  <c:v>66.125</c:v>
                </c:pt>
                <c:pt idx="2531">
                  <c:v>120.291664</c:v>
                </c:pt>
                <c:pt idx="2532">
                  <c:v>213.79167200000001</c:v>
                </c:pt>
                <c:pt idx="2533">
                  <c:v>202.29167200000001</c:v>
                </c:pt>
                <c:pt idx="2534">
                  <c:v>174.70832799999999</c:v>
                </c:pt>
                <c:pt idx="2535">
                  <c:v>141.33332799999999</c:v>
                </c:pt>
                <c:pt idx="2536">
                  <c:v>108.791664</c:v>
                </c:pt>
                <c:pt idx="2537">
                  <c:v>100.666664</c:v>
                </c:pt>
                <c:pt idx="2538">
                  <c:v>118.458336</c:v>
                </c:pt>
                <c:pt idx="2539">
                  <c:v>197.625</c:v>
                </c:pt>
                <c:pt idx="2540">
                  <c:v>287</c:v>
                </c:pt>
                <c:pt idx="2541">
                  <c:v>320.45834400000001</c:v>
                </c:pt>
                <c:pt idx="2542">
                  <c:v>325.20834400000001</c:v>
                </c:pt>
                <c:pt idx="2543">
                  <c:v>318.5</c:v>
                </c:pt>
                <c:pt idx="2544">
                  <c:v>338.625</c:v>
                </c:pt>
                <c:pt idx="2545">
                  <c:v>322.70834400000001</c:v>
                </c:pt>
                <c:pt idx="2546">
                  <c:v>350.08334400000001</c:v>
                </c:pt>
                <c:pt idx="2547">
                  <c:v>374.41665599999999</c:v>
                </c:pt>
                <c:pt idx="2548">
                  <c:v>380.83334400000001</c:v>
                </c:pt>
                <c:pt idx="2549">
                  <c:v>395.41665599999999</c:v>
                </c:pt>
                <c:pt idx="2550">
                  <c:v>390.20834400000001</c:v>
                </c:pt>
                <c:pt idx="2551">
                  <c:v>309.83334400000001</c:v>
                </c:pt>
                <c:pt idx="2552">
                  <c:v>245.29167200000001</c:v>
                </c:pt>
                <c:pt idx="2553">
                  <c:v>347.20834400000001</c:v>
                </c:pt>
                <c:pt idx="2554">
                  <c:v>527.45831299999998</c:v>
                </c:pt>
                <c:pt idx="2555">
                  <c:v>681.25</c:v>
                </c:pt>
                <c:pt idx="2556">
                  <c:v>685.79168700000002</c:v>
                </c:pt>
                <c:pt idx="2557">
                  <c:v>649.25</c:v>
                </c:pt>
                <c:pt idx="2558">
                  <c:v>597.58331299999998</c:v>
                </c:pt>
                <c:pt idx="2559">
                  <c:v>682.33331299999998</c:v>
                </c:pt>
                <c:pt idx="2560">
                  <c:v>906.5</c:v>
                </c:pt>
                <c:pt idx="2561">
                  <c:v>926.20831299999998</c:v>
                </c:pt>
                <c:pt idx="2562">
                  <c:v>829.45831299999998</c:v>
                </c:pt>
                <c:pt idx="2563">
                  <c:v>778.58331299999998</c:v>
                </c:pt>
                <c:pt idx="2564">
                  <c:v>758.625</c:v>
                </c:pt>
                <c:pt idx="2565">
                  <c:v>772.20831299999998</c:v>
                </c:pt>
                <c:pt idx="2566">
                  <c:v>746.33331299999998</c:v>
                </c:pt>
                <c:pt idx="2567">
                  <c:v>675.83331299999998</c:v>
                </c:pt>
                <c:pt idx="2568">
                  <c:v>667.91668700000002</c:v>
                </c:pt>
                <c:pt idx="2569">
                  <c:v>621.83331299999998</c:v>
                </c:pt>
                <c:pt idx="2570">
                  <c:v>667.58331299999998</c:v>
                </c:pt>
                <c:pt idx="2571">
                  <c:v>655.58331299999998</c:v>
                </c:pt>
                <c:pt idx="2572">
                  <c:v>722.75</c:v>
                </c:pt>
                <c:pt idx="2573">
                  <c:v>664.33331299999998</c:v>
                </c:pt>
                <c:pt idx="2574">
                  <c:v>754.20831299999998</c:v>
                </c:pt>
                <c:pt idx="2575">
                  <c:v>629.5</c:v>
                </c:pt>
                <c:pt idx="2576">
                  <c:v>493.16665599999999</c:v>
                </c:pt>
                <c:pt idx="2577">
                  <c:v>591.20831299999998</c:v>
                </c:pt>
                <c:pt idx="2578">
                  <c:v>1007.583313</c:v>
                </c:pt>
                <c:pt idx="2579">
                  <c:v>1239.5</c:v>
                </c:pt>
                <c:pt idx="2580">
                  <c:v>1407.333374</c:v>
                </c:pt>
                <c:pt idx="2581">
                  <c:v>1667.125</c:v>
                </c:pt>
                <c:pt idx="2582">
                  <c:v>1952.5</c:v>
                </c:pt>
                <c:pt idx="2583">
                  <c:v>1799.125</c:v>
                </c:pt>
                <c:pt idx="2584">
                  <c:v>1581.375</c:v>
                </c:pt>
                <c:pt idx="2585">
                  <c:v>1696.333374</c:v>
                </c:pt>
                <c:pt idx="2586">
                  <c:v>1223.208374</c:v>
                </c:pt>
                <c:pt idx="2587">
                  <c:v>1117.708374</c:v>
                </c:pt>
                <c:pt idx="2588">
                  <c:v>976.875</c:v>
                </c:pt>
                <c:pt idx="2589">
                  <c:v>982.875</c:v>
                </c:pt>
                <c:pt idx="2590">
                  <c:v>1024.833374</c:v>
                </c:pt>
                <c:pt idx="2591">
                  <c:v>832.54168700000002</c:v>
                </c:pt>
                <c:pt idx="2592">
                  <c:v>955.75</c:v>
                </c:pt>
                <c:pt idx="2593">
                  <c:v>696.16668700000002</c:v>
                </c:pt>
                <c:pt idx="2594">
                  <c:v>537</c:v>
                </c:pt>
                <c:pt idx="2595">
                  <c:v>383.5</c:v>
                </c:pt>
                <c:pt idx="2596">
                  <c:v>508.54165599999999</c:v>
                </c:pt>
                <c:pt idx="2597">
                  <c:v>523.95831299999998</c:v>
                </c:pt>
                <c:pt idx="2598">
                  <c:v>568.45831299999998</c:v>
                </c:pt>
                <c:pt idx="2599">
                  <c:v>700.58331299999998</c:v>
                </c:pt>
                <c:pt idx="2600">
                  <c:v>708.95831299999998</c:v>
                </c:pt>
                <c:pt idx="2601">
                  <c:v>1149.083374</c:v>
                </c:pt>
                <c:pt idx="2602">
                  <c:v>1128.416626</c:v>
                </c:pt>
                <c:pt idx="2603">
                  <c:v>1546.708374</c:v>
                </c:pt>
                <c:pt idx="2604">
                  <c:v>1543.833374</c:v>
                </c:pt>
                <c:pt idx="2605">
                  <c:v>1510.75</c:v>
                </c:pt>
                <c:pt idx="2606">
                  <c:v>1474.166626</c:v>
                </c:pt>
                <c:pt idx="2607">
                  <c:v>1491.041626</c:v>
                </c:pt>
                <c:pt idx="2608">
                  <c:v>1599.5</c:v>
                </c:pt>
                <c:pt idx="2609">
                  <c:v>1444.833374</c:v>
                </c:pt>
                <c:pt idx="2610">
                  <c:v>1405</c:v>
                </c:pt>
                <c:pt idx="2611">
                  <c:v>1106.958374</c:v>
                </c:pt>
                <c:pt idx="2612">
                  <c:v>1146.666626</c:v>
                </c:pt>
                <c:pt idx="2613">
                  <c:v>1231.291626</c:v>
                </c:pt>
                <c:pt idx="2614">
                  <c:v>1140.5</c:v>
                </c:pt>
                <c:pt idx="2615">
                  <c:v>980.5</c:v>
                </c:pt>
                <c:pt idx="2616">
                  <c:v>1018.375</c:v>
                </c:pt>
                <c:pt idx="2617">
                  <c:v>932.625</c:v>
                </c:pt>
                <c:pt idx="2618">
                  <c:v>913.70831299999998</c:v>
                </c:pt>
                <c:pt idx="2619">
                  <c:v>1080.833374</c:v>
                </c:pt>
                <c:pt idx="2620">
                  <c:v>1198.958374</c:v>
                </c:pt>
                <c:pt idx="2621">
                  <c:v>1252.666626</c:v>
                </c:pt>
                <c:pt idx="2622">
                  <c:v>1267.333374</c:v>
                </c:pt>
                <c:pt idx="2623">
                  <c:v>1550.375</c:v>
                </c:pt>
                <c:pt idx="2624">
                  <c:v>1619.291626</c:v>
                </c:pt>
                <c:pt idx="2625">
                  <c:v>1816.708374</c:v>
                </c:pt>
                <c:pt idx="2626">
                  <c:v>1907.583374</c:v>
                </c:pt>
                <c:pt idx="2627">
                  <c:v>1893.75</c:v>
                </c:pt>
                <c:pt idx="2628">
                  <c:v>1936.833374</c:v>
                </c:pt>
                <c:pt idx="2629">
                  <c:v>1886.541626</c:v>
                </c:pt>
                <c:pt idx="2630">
                  <c:v>1903.541626</c:v>
                </c:pt>
                <c:pt idx="2631">
                  <c:v>1741.708374</c:v>
                </c:pt>
                <c:pt idx="2632">
                  <c:v>1520.291626</c:v>
                </c:pt>
                <c:pt idx="2633">
                  <c:v>1166.833374</c:v>
                </c:pt>
                <c:pt idx="2634">
                  <c:v>1209.666626</c:v>
                </c:pt>
                <c:pt idx="2635">
                  <c:v>1007.291687</c:v>
                </c:pt>
                <c:pt idx="2636">
                  <c:v>983.45831299999998</c:v>
                </c:pt>
                <c:pt idx="2637">
                  <c:v>1010.416687</c:v>
                </c:pt>
                <c:pt idx="2638">
                  <c:v>888.58331299999998</c:v>
                </c:pt>
                <c:pt idx="2639">
                  <c:v>827.5</c:v>
                </c:pt>
                <c:pt idx="2640">
                  <c:v>959.91668700000002</c:v>
                </c:pt>
                <c:pt idx="2641">
                  <c:v>761.33331299999998</c:v>
                </c:pt>
                <c:pt idx="2642">
                  <c:v>643.33331299999998</c:v>
                </c:pt>
                <c:pt idx="2643">
                  <c:v>555</c:v>
                </c:pt>
                <c:pt idx="2644">
                  <c:v>440.83334400000001</c:v>
                </c:pt>
                <c:pt idx="2645">
                  <c:v>438.70834400000001</c:v>
                </c:pt>
                <c:pt idx="2646">
                  <c:v>396.875</c:v>
                </c:pt>
                <c:pt idx="2647">
                  <c:v>457.83334400000001</c:v>
                </c:pt>
                <c:pt idx="2648">
                  <c:v>355.75</c:v>
                </c:pt>
                <c:pt idx="2649">
                  <c:v>363.5</c:v>
                </c:pt>
                <c:pt idx="2650">
                  <c:v>597.79168700000002</c:v>
                </c:pt>
                <c:pt idx="2651">
                  <c:v>766.66668700000002</c:v>
                </c:pt>
                <c:pt idx="2652">
                  <c:v>821.125</c:v>
                </c:pt>
                <c:pt idx="2653">
                  <c:v>829.66668700000002</c:v>
                </c:pt>
                <c:pt idx="2654">
                  <c:v>776.25</c:v>
                </c:pt>
                <c:pt idx="2655">
                  <c:v>606.16668700000002</c:v>
                </c:pt>
                <c:pt idx="2656">
                  <c:v>657.33331299999998</c:v>
                </c:pt>
                <c:pt idx="2657">
                  <c:v>556.5</c:v>
                </c:pt>
                <c:pt idx="2658">
                  <c:v>439.08334400000001</c:v>
                </c:pt>
                <c:pt idx="2659">
                  <c:v>299.58334400000001</c:v>
                </c:pt>
                <c:pt idx="2660">
                  <c:v>473.75</c:v>
                </c:pt>
                <c:pt idx="2661">
                  <c:v>517.91668700000002</c:v>
                </c:pt>
                <c:pt idx="2662">
                  <c:v>580.16668700000002</c:v>
                </c:pt>
                <c:pt idx="2663">
                  <c:v>546.33331299999998</c:v>
                </c:pt>
                <c:pt idx="2664">
                  <c:v>736.95831299999998</c:v>
                </c:pt>
                <c:pt idx="2665">
                  <c:v>740.375</c:v>
                </c:pt>
                <c:pt idx="2666">
                  <c:v>797.58331299999998</c:v>
                </c:pt>
                <c:pt idx="2667">
                  <c:v>827.91668700000002</c:v>
                </c:pt>
                <c:pt idx="2668">
                  <c:v>878.58331299999998</c:v>
                </c:pt>
                <c:pt idx="2669">
                  <c:v>928.58331299999998</c:v>
                </c:pt>
                <c:pt idx="2670">
                  <c:v>892.625</c:v>
                </c:pt>
                <c:pt idx="2671">
                  <c:v>804.95831299999998</c:v>
                </c:pt>
                <c:pt idx="2672">
                  <c:v>795.79168700000002</c:v>
                </c:pt>
                <c:pt idx="2673">
                  <c:v>843.54168700000002</c:v>
                </c:pt>
                <c:pt idx="2674">
                  <c:v>829.58331299999998</c:v>
                </c:pt>
                <c:pt idx="2675">
                  <c:v>1162.75</c:v>
                </c:pt>
                <c:pt idx="2676">
                  <c:v>1331.125</c:v>
                </c:pt>
                <c:pt idx="2677">
                  <c:v>1645.375</c:v>
                </c:pt>
                <c:pt idx="2678">
                  <c:v>1199.375</c:v>
                </c:pt>
                <c:pt idx="2679">
                  <c:v>1194.291626</c:v>
                </c:pt>
                <c:pt idx="2680">
                  <c:v>1144.625</c:v>
                </c:pt>
                <c:pt idx="2681">
                  <c:v>1095.125</c:v>
                </c:pt>
                <c:pt idx="2682">
                  <c:v>790.95831299999998</c:v>
                </c:pt>
                <c:pt idx="2683">
                  <c:v>845.70831299999998</c:v>
                </c:pt>
                <c:pt idx="2684">
                  <c:v>525</c:v>
                </c:pt>
                <c:pt idx="2685">
                  <c:v>794.75</c:v>
                </c:pt>
                <c:pt idx="2686">
                  <c:v>676.04168700000002</c:v>
                </c:pt>
                <c:pt idx="2687">
                  <c:v>737.625</c:v>
                </c:pt>
                <c:pt idx="2688">
                  <c:v>704.33331299999998</c:v>
                </c:pt>
                <c:pt idx="2689">
                  <c:v>915.375</c:v>
                </c:pt>
                <c:pt idx="2690">
                  <c:v>1142.083374</c:v>
                </c:pt>
                <c:pt idx="2691">
                  <c:v>1079.25</c:v>
                </c:pt>
                <c:pt idx="2692">
                  <c:v>844</c:v>
                </c:pt>
                <c:pt idx="2693">
                  <c:v>758.91668700000002</c:v>
                </c:pt>
                <c:pt idx="2694">
                  <c:v>647.08331299999998</c:v>
                </c:pt>
                <c:pt idx="2695">
                  <c:v>564.16668700000002</c:v>
                </c:pt>
                <c:pt idx="2696">
                  <c:v>703</c:v>
                </c:pt>
                <c:pt idx="2697">
                  <c:v>821.70831299999998</c:v>
                </c:pt>
                <c:pt idx="2698">
                  <c:v>703.16668700000002</c:v>
                </c:pt>
                <c:pt idx="2699">
                  <c:v>623.83331299999998</c:v>
                </c:pt>
                <c:pt idx="2700">
                  <c:v>621.125</c:v>
                </c:pt>
                <c:pt idx="2701">
                  <c:v>625.58331299999998</c:v>
                </c:pt>
                <c:pt idx="2702">
                  <c:v>619.95831299999998</c:v>
                </c:pt>
                <c:pt idx="2703">
                  <c:v>630.04168700000002</c:v>
                </c:pt>
                <c:pt idx="2704">
                  <c:v>480.125</c:v>
                </c:pt>
                <c:pt idx="2705">
                  <c:v>422.41665599999999</c:v>
                </c:pt>
                <c:pt idx="2706">
                  <c:v>206.20832799999999</c:v>
                </c:pt>
                <c:pt idx="2707">
                  <c:v>133.25</c:v>
                </c:pt>
                <c:pt idx="2708">
                  <c:v>160.875</c:v>
                </c:pt>
                <c:pt idx="2709">
                  <c:v>212.125</c:v>
                </c:pt>
                <c:pt idx="2710">
                  <c:v>330.29165599999999</c:v>
                </c:pt>
                <c:pt idx="2711">
                  <c:v>362.41665599999999</c:v>
                </c:pt>
                <c:pt idx="2712">
                  <c:v>422.83334400000001</c:v>
                </c:pt>
                <c:pt idx="2713">
                  <c:v>456.45834400000001</c:v>
                </c:pt>
                <c:pt idx="2714">
                  <c:v>465.875</c:v>
                </c:pt>
                <c:pt idx="2715">
                  <c:v>463.29165599999999</c:v>
                </c:pt>
                <c:pt idx="2716">
                  <c:v>424.45834400000001</c:v>
                </c:pt>
                <c:pt idx="2717">
                  <c:v>511.08334400000001</c:v>
                </c:pt>
                <c:pt idx="2718">
                  <c:v>489.375</c:v>
                </c:pt>
                <c:pt idx="2719">
                  <c:v>771.79168700000002</c:v>
                </c:pt>
                <c:pt idx="2720">
                  <c:v>815.16668700000002</c:v>
                </c:pt>
                <c:pt idx="2721">
                  <c:v>698.95831299999998</c:v>
                </c:pt>
                <c:pt idx="2722">
                  <c:v>666</c:v>
                </c:pt>
                <c:pt idx="2723">
                  <c:v>668.91668700000002</c:v>
                </c:pt>
                <c:pt idx="2724">
                  <c:v>661.33331299999998</c:v>
                </c:pt>
                <c:pt idx="2725">
                  <c:v>690.58331299999998</c:v>
                </c:pt>
                <c:pt idx="2726">
                  <c:v>682.70831299999998</c:v>
                </c:pt>
                <c:pt idx="2727">
                  <c:v>646.125</c:v>
                </c:pt>
                <c:pt idx="2728">
                  <c:v>691.25</c:v>
                </c:pt>
                <c:pt idx="2729">
                  <c:v>749.91668700000002</c:v>
                </c:pt>
                <c:pt idx="2730">
                  <c:v>1007.208313</c:v>
                </c:pt>
                <c:pt idx="2731">
                  <c:v>1132.625</c:v>
                </c:pt>
                <c:pt idx="2732">
                  <c:v>1203</c:v>
                </c:pt>
                <c:pt idx="2733">
                  <c:v>1210.791626</c:v>
                </c:pt>
                <c:pt idx="2734">
                  <c:v>1134.583374</c:v>
                </c:pt>
                <c:pt idx="2735">
                  <c:v>1282.083374</c:v>
                </c:pt>
                <c:pt idx="2736">
                  <c:v>1335.75</c:v>
                </c:pt>
                <c:pt idx="2737">
                  <c:v>1172.166626</c:v>
                </c:pt>
                <c:pt idx="2738">
                  <c:v>1471.416626</c:v>
                </c:pt>
                <c:pt idx="2739">
                  <c:v>1410.208374</c:v>
                </c:pt>
                <c:pt idx="2740">
                  <c:v>1800.041626</c:v>
                </c:pt>
                <c:pt idx="2741">
                  <c:v>1873.75</c:v>
                </c:pt>
                <c:pt idx="2742">
                  <c:v>1663.666626</c:v>
                </c:pt>
                <c:pt idx="2743">
                  <c:v>1915.291626</c:v>
                </c:pt>
                <c:pt idx="2744">
                  <c:v>2237.5417480000001</c:v>
                </c:pt>
                <c:pt idx="2745">
                  <c:v>2223.7082519999999</c:v>
                </c:pt>
                <c:pt idx="2746">
                  <c:v>2161.25</c:v>
                </c:pt>
                <c:pt idx="2747">
                  <c:v>2301.875</c:v>
                </c:pt>
                <c:pt idx="2748">
                  <c:v>2419.25</c:v>
                </c:pt>
                <c:pt idx="2749">
                  <c:v>2584.4167480000001</c:v>
                </c:pt>
                <c:pt idx="2750">
                  <c:v>2749</c:v>
                </c:pt>
                <c:pt idx="2751">
                  <c:v>2856.875</c:v>
                </c:pt>
                <c:pt idx="2752">
                  <c:v>2978.125</c:v>
                </c:pt>
                <c:pt idx="2753">
                  <c:v>2923</c:v>
                </c:pt>
                <c:pt idx="2754">
                  <c:v>2844.8332519999999</c:v>
                </c:pt>
                <c:pt idx="2755">
                  <c:v>2947.9167480000001</c:v>
                </c:pt>
                <c:pt idx="2756">
                  <c:v>2874.9167480000001</c:v>
                </c:pt>
                <c:pt idx="2757">
                  <c:v>2749.4167480000001</c:v>
                </c:pt>
                <c:pt idx="2758">
                  <c:v>2629.9167480000001</c:v>
                </c:pt>
                <c:pt idx="2759">
                  <c:v>2726.1667480000001</c:v>
                </c:pt>
                <c:pt idx="2760">
                  <c:v>2454.2917480000001</c:v>
                </c:pt>
                <c:pt idx="2761">
                  <c:v>2540.0832519999999</c:v>
                </c:pt>
                <c:pt idx="2762">
                  <c:v>2461.5</c:v>
                </c:pt>
                <c:pt idx="2763">
                  <c:v>2369.875</c:v>
                </c:pt>
                <c:pt idx="2764">
                  <c:v>2268.5</c:v>
                </c:pt>
                <c:pt idx="2765">
                  <c:v>2166.1667480000001</c:v>
                </c:pt>
                <c:pt idx="2766">
                  <c:v>1855.916626</c:v>
                </c:pt>
                <c:pt idx="2767">
                  <c:v>2129.0417480000001</c:v>
                </c:pt>
                <c:pt idx="2768">
                  <c:v>2076.875</c:v>
                </c:pt>
                <c:pt idx="2769">
                  <c:v>2531</c:v>
                </c:pt>
                <c:pt idx="2770">
                  <c:v>2787.7082519999999</c:v>
                </c:pt>
                <c:pt idx="2771">
                  <c:v>2758.6667480000001</c:v>
                </c:pt>
                <c:pt idx="2772">
                  <c:v>2709.7917480000001</c:v>
                </c:pt>
                <c:pt idx="2773">
                  <c:v>2834.4582519999999</c:v>
                </c:pt>
                <c:pt idx="2774">
                  <c:v>2758.5417480000001</c:v>
                </c:pt>
                <c:pt idx="2775">
                  <c:v>2877.625</c:v>
                </c:pt>
                <c:pt idx="2776">
                  <c:v>2775.4167480000001</c:v>
                </c:pt>
                <c:pt idx="2777">
                  <c:v>2199</c:v>
                </c:pt>
                <c:pt idx="2778">
                  <c:v>2483.125</c:v>
                </c:pt>
                <c:pt idx="2779">
                  <c:v>2213.4167480000001</c:v>
                </c:pt>
                <c:pt idx="2780">
                  <c:v>1886.875</c:v>
                </c:pt>
                <c:pt idx="2781">
                  <c:v>1678.791626</c:v>
                </c:pt>
                <c:pt idx="2782">
                  <c:v>1615.375</c:v>
                </c:pt>
                <c:pt idx="2783">
                  <c:v>1747.5</c:v>
                </c:pt>
                <c:pt idx="2784">
                  <c:v>1658.291626</c:v>
                </c:pt>
                <c:pt idx="2785">
                  <c:v>1836.5</c:v>
                </c:pt>
                <c:pt idx="2786">
                  <c:v>1842.916626</c:v>
                </c:pt>
                <c:pt idx="2787">
                  <c:v>1826.833374</c:v>
                </c:pt>
                <c:pt idx="2788">
                  <c:v>1898.458374</c:v>
                </c:pt>
                <c:pt idx="2789">
                  <c:v>1849.166626</c:v>
                </c:pt>
                <c:pt idx="2790">
                  <c:v>1741.166626</c:v>
                </c:pt>
                <c:pt idx="2791">
                  <c:v>1919.625</c:v>
                </c:pt>
                <c:pt idx="2792">
                  <c:v>2458.8332519999999</c:v>
                </c:pt>
                <c:pt idx="2793">
                  <c:v>2500.625</c:v>
                </c:pt>
                <c:pt idx="2794">
                  <c:v>2280.625</c:v>
                </c:pt>
                <c:pt idx="2795">
                  <c:v>2276.25</c:v>
                </c:pt>
                <c:pt idx="2796">
                  <c:v>2208.125</c:v>
                </c:pt>
                <c:pt idx="2797">
                  <c:v>2266.2917480000001</c:v>
                </c:pt>
                <c:pt idx="2798">
                  <c:v>2188.0417480000001</c:v>
                </c:pt>
                <c:pt idx="2799">
                  <c:v>2126.6667480000001</c:v>
                </c:pt>
                <c:pt idx="2800">
                  <c:v>1970.666626</c:v>
                </c:pt>
                <c:pt idx="2801">
                  <c:v>1653.166626</c:v>
                </c:pt>
                <c:pt idx="2802">
                  <c:v>1416.083374</c:v>
                </c:pt>
                <c:pt idx="2803">
                  <c:v>1132.666626</c:v>
                </c:pt>
                <c:pt idx="2804">
                  <c:v>652.79168700000002</c:v>
                </c:pt>
                <c:pt idx="2805">
                  <c:v>516.625</c:v>
                </c:pt>
                <c:pt idx="2806">
                  <c:v>455.54165599999999</c:v>
                </c:pt>
                <c:pt idx="2807">
                  <c:v>435.66665599999999</c:v>
                </c:pt>
                <c:pt idx="2808">
                  <c:v>365.04165599999999</c:v>
                </c:pt>
                <c:pt idx="2809">
                  <c:v>304.54165599999999</c:v>
                </c:pt>
                <c:pt idx="2810">
                  <c:v>225.16667200000001</c:v>
                </c:pt>
                <c:pt idx="2811">
                  <c:v>119.791664</c:v>
                </c:pt>
                <c:pt idx="2812">
                  <c:v>81.083336000000003</c:v>
                </c:pt>
                <c:pt idx="2813">
                  <c:v>86.416663999999997</c:v>
                </c:pt>
                <c:pt idx="2814">
                  <c:v>81.708336000000003</c:v>
                </c:pt>
                <c:pt idx="2815">
                  <c:v>66.166663999999997</c:v>
                </c:pt>
                <c:pt idx="2816">
                  <c:v>115.916664</c:v>
                </c:pt>
                <c:pt idx="2817">
                  <c:v>150.04167200000001</c:v>
                </c:pt>
                <c:pt idx="2818">
                  <c:v>177.33332799999999</c:v>
                </c:pt>
                <c:pt idx="2819">
                  <c:v>225.95832799999999</c:v>
                </c:pt>
                <c:pt idx="2820">
                  <c:v>275.83334400000001</c:v>
                </c:pt>
                <c:pt idx="2821">
                  <c:v>260.25</c:v>
                </c:pt>
                <c:pt idx="2822">
                  <c:v>255.04167200000001</c:v>
                </c:pt>
                <c:pt idx="2823">
                  <c:v>280.45834400000001</c:v>
                </c:pt>
                <c:pt idx="2824">
                  <c:v>292.04165599999999</c:v>
                </c:pt>
                <c:pt idx="2825">
                  <c:v>301.33334400000001</c:v>
                </c:pt>
                <c:pt idx="2826">
                  <c:v>313.75</c:v>
                </c:pt>
                <c:pt idx="2827">
                  <c:v>266.75</c:v>
                </c:pt>
                <c:pt idx="2828">
                  <c:v>217.5</c:v>
                </c:pt>
                <c:pt idx="2829">
                  <c:v>177.875</c:v>
                </c:pt>
                <c:pt idx="2830">
                  <c:v>138.66667200000001</c:v>
                </c:pt>
                <c:pt idx="2831">
                  <c:v>87.458336000000003</c:v>
                </c:pt>
                <c:pt idx="2832">
                  <c:v>91.375</c:v>
                </c:pt>
                <c:pt idx="2833">
                  <c:v>107.833336</c:v>
                </c:pt>
                <c:pt idx="2834">
                  <c:v>137.29167200000001</c:v>
                </c:pt>
                <c:pt idx="2835">
                  <c:v>206.29167200000001</c:v>
                </c:pt>
                <c:pt idx="2836">
                  <c:v>304.125</c:v>
                </c:pt>
                <c:pt idx="2837">
                  <c:v>408.33334400000001</c:v>
                </c:pt>
                <c:pt idx="2838">
                  <c:v>469.375</c:v>
                </c:pt>
                <c:pt idx="2839">
                  <c:v>550.33331299999998</c:v>
                </c:pt>
                <c:pt idx="2840">
                  <c:v>850</c:v>
                </c:pt>
                <c:pt idx="2841">
                  <c:v>1279.5</c:v>
                </c:pt>
                <c:pt idx="2842">
                  <c:v>1942.5</c:v>
                </c:pt>
                <c:pt idx="2843">
                  <c:v>2474.625</c:v>
                </c:pt>
                <c:pt idx="2844">
                  <c:v>2486.2917480000001</c:v>
                </c:pt>
                <c:pt idx="2845">
                  <c:v>2398.1667480000001</c:v>
                </c:pt>
                <c:pt idx="2846">
                  <c:v>2561.5417480000001</c:v>
                </c:pt>
                <c:pt idx="2847">
                  <c:v>2185.375</c:v>
                </c:pt>
                <c:pt idx="2848">
                  <c:v>2388.5832519999999</c:v>
                </c:pt>
                <c:pt idx="2849">
                  <c:v>2228.0417480000001</c:v>
                </c:pt>
                <c:pt idx="2850">
                  <c:v>2376.2917480000001</c:v>
                </c:pt>
                <c:pt idx="2851">
                  <c:v>2244.0417480000001</c:v>
                </c:pt>
                <c:pt idx="2852">
                  <c:v>2338.7917480000001</c:v>
                </c:pt>
                <c:pt idx="2853">
                  <c:v>1969.875</c:v>
                </c:pt>
                <c:pt idx="2854">
                  <c:v>1713.583374</c:v>
                </c:pt>
                <c:pt idx="2855">
                  <c:v>1740.875</c:v>
                </c:pt>
                <c:pt idx="2856">
                  <c:v>1653.291626</c:v>
                </c:pt>
                <c:pt idx="2857">
                  <c:v>1575.25</c:v>
                </c:pt>
                <c:pt idx="2858">
                  <c:v>1433.833374</c:v>
                </c:pt>
                <c:pt idx="2859">
                  <c:v>1324.125</c:v>
                </c:pt>
                <c:pt idx="2860">
                  <c:v>1223.625</c:v>
                </c:pt>
                <c:pt idx="2861">
                  <c:v>1113.708374</c:v>
                </c:pt>
                <c:pt idx="2862">
                  <c:v>924.79168700000002</c:v>
                </c:pt>
                <c:pt idx="2863">
                  <c:v>1054.708374</c:v>
                </c:pt>
                <c:pt idx="2864">
                  <c:v>1511.5</c:v>
                </c:pt>
                <c:pt idx="2865">
                  <c:v>1385.458374</c:v>
                </c:pt>
                <c:pt idx="2866">
                  <c:v>1217.083374</c:v>
                </c:pt>
                <c:pt idx="2867">
                  <c:v>1018.708313</c:v>
                </c:pt>
                <c:pt idx="2868">
                  <c:v>795.75</c:v>
                </c:pt>
                <c:pt idx="2869">
                  <c:v>804.16668700000002</c:v>
                </c:pt>
                <c:pt idx="2870">
                  <c:v>670.45831299999998</c:v>
                </c:pt>
                <c:pt idx="2871">
                  <c:v>885.16668700000002</c:v>
                </c:pt>
                <c:pt idx="2872">
                  <c:v>828</c:v>
                </c:pt>
                <c:pt idx="2873">
                  <c:v>629.79168700000002</c:v>
                </c:pt>
                <c:pt idx="2874">
                  <c:v>482.75</c:v>
                </c:pt>
                <c:pt idx="2875">
                  <c:v>348.91665599999999</c:v>
                </c:pt>
                <c:pt idx="2876">
                  <c:v>247.04167200000001</c:v>
                </c:pt>
                <c:pt idx="2877">
                  <c:v>258.08334400000001</c:v>
                </c:pt>
                <c:pt idx="2878">
                  <c:v>278.375</c:v>
                </c:pt>
                <c:pt idx="2879">
                  <c:v>377.70834400000001</c:v>
                </c:pt>
                <c:pt idx="2880">
                  <c:v>416.375</c:v>
                </c:pt>
                <c:pt idx="2881">
                  <c:v>519.83331299999998</c:v>
                </c:pt>
                <c:pt idx="2882">
                  <c:v>725.16668700000002</c:v>
                </c:pt>
                <c:pt idx="2883">
                  <c:v>909.70831299999998</c:v>
                </c:pt>
                <c:pt idx="2884">
                  <c:v>1060.666626</c:v>
                </c:pt>
                <c:pt idx="2885">
                  <c:v>1092.25</c:v>
                </c:pt>
                <c:pt idx="2886">
                  <c:v>1087.875</c:v>
                </c:pt>
                <c:pt idx="2887">
                  <c:v>1220.916626</c:v>
                </c:pt>
                <c:pt idx="2888">
                  <c:v>1572.083374</c:v>
                </c:pt>
                <c:pt idx="2889">
                  <c:v>1821.5</c:v>
                </c:pt>
                <c:pt idx="2890">
                  <c:v>1778.166626</c:v>
                </c:pt>
                <c:pt idx="2891">
                  <c:v>2210.3332519999999</c:v>
                </c:pt>
                <c:pt idx="2892">
                  <c:v>2009.916626</c:v>
                </c:pt>
                <c:pt idx="2893">
                  <c:v>1944.958374</c:v>
                </c:pt>
                <c:pt idx="2894">
                  <c:v>1910.541626</c:v>
                </c:pt>
                <c:pt idx="2895">
                  <c:v>1958.875</c:v>
                </c:pt>
                <c:pt idx="2896">
                  <c:v>1770.291626</c:v>
                </c:pt>
                <c:pt idx="2897">
                  <c:v>1460.666626</c:v>
                </c:pt>
                <c:pt idx="2898">
                  <c:v>1370.25</c:v>
                </c:pt>
                <c:pt idx="2899">
                  <c:v>1418.083374</c:v>
                </c:pt>
                <c:pt idx="2900">
                  <c:v>1581.541626</c:v>
                </c:pt>
                <c:pt idx="2901">
                  <c:v>1577.958374</c:v>
                </c:pt>
                <c:pt idx="2902">
                  <c:v>1642.875</c:v>
                </c:pt>
                <c:pt idx="2903">
                  <c:v>1654.458374</c:v>
                </c:pt>
                <c:pt idx="2904">
                  <c:v>1600.083374</c:v>
                </c:pt>
                <c:pt idx="2905">
                  <c:v>1592.708374</c:v>
                </c:pt>
                <c:pt idx="2906">
                  <c:v>1417.541626</c:v>
                </c:pt>
                <c:pt idx="2907">
                  <c:v>1248.291626</c:v>
                </c:pt>
                <c:pt idx="2908">
                  <c:v>1169.791626</c:v>
                </c:pt>
                <c:pt idx="2909">
                  <c:v>792.54168700000002</c:v>
                </c:pt>
                <c:pt idx="2910">
                  <c:v>833.16668700000002</c:v>
                </c:pt>
                <c:pt idx="2911">
                  <c:v>840.33331299999998</c:v>
                </c:pt>
                <c:pt idx="2912">
                  <c:v>853.875</c:v>
                </c:pt>
                <c:pt idx="2913">
                  <c:v>689.54168700000002</c:v>
                </c:pt>
                <c:pt idx="2914">
                  <c:v>516.125</c:v>
                </c:pt>
                <c:pt idx="2915">
                  <c:v>702.25</c:v>
                </c:pt>
                <c:pt idx="2916">
                  <c:v>717.125</c:v>
                </c:pt>
                <c:pt idx="2917">
                  <c:v>865.875</c:v>
                </c:pt>
                <c:pt idx="2918">
                  <c:v>912.16668700000002</c:v>
                </c:pt>
                <c:pt idx="2919">
                  <c:v>1369.5</c:v>
                </c:pt>
                <c:pt idx="2920">
                  <c:v>1578.5</c:v>
                </c:pt>
                <c:pt idx="2921">
                  <c:v>1602</c:v>
                </c:pt>
                <c:pt idx="2922">
                  <c:v>1475.25</c:v>
                </c:pt>
                <c:pt idx="2923">
                  <c:v>1731.291626</c:v>
                </c:pt>
                <c:pt idx="2924">
                  <c:v>1257.583374</c:v>
                </c:pt>
                <c:pt idx="2925">
                  <c:v>1145.25</c:v>
                </c:pt>
                <c:pt idx="2926">
                  <c:v>1068.708374</c:v>
                </c:pt>
                <c:pt idx="2927">
                  <c:v>1075.125</c:v>
                </c:pt>
                <c:pt idx="2928">
                  <c:v>1085</c:v>
                </c:pt>
                <c:pt idx="2929">
                  <c:v>1108.458374</c:v>
                </c:pt>
                <c:pt idx="2930">
                  <c:v>993.83331299999998</c:v>
                </c:pt>
                <c:pt idx="2931">
                  <c:v>988.125</c:v>
                </c:pt>
                <c:pt idx="2932">
                  <c:v>892.91668700000002</c:v>
                </c:pt>
                <c:pt idx="2933">
                  <c:v>850.58331299999998</c:v>
                </c:pt>
                <c:pt idx="2934">
                  <c:v>699.41668700000002</c:v>
                </c:pt>
                <c:pt idx="2935">
                  <c:v>692.91668700000002</c:v>
                </c:pt>
                <c:pt idx="2936">
                  <c:v>805.79168700000002</c:v>
                </c:pt>
                <c:pt idx="2937">
                  <c:v>563.66668700000002</c:v>
                </c:pt>
                <c:pt idx="2938">
                  <c:v>571.58331299999998</c:v>
                </c:pt>
                <c:pt idx="2939">
                  <c:v>516.29168700000002</c:v>
                </c:pt>
                <c:pt idx="2940">
                  <c:v>533.54168700000002</c:v>
                </c:pt>
                <c:pt idx="2941">
                  <c:v>473.5</c:v>
                </c:pt>
                <c:pt idx="2942">
                  <c:v>432</c:v>
                </c:pt>
                <c:pt idx="2943">
                  <c:v>474.625</c:v>
                </c:pt>
                <c:pt idx="2944">
                  <c:v>474.75</c:v>
                </c:pt>
                <c:pt idx="2945">
                  <c:v>416.79165599999999</c:v>
                </c:pt>
                <c:pt idx="2946">
                  <c:v>331.95834400000001</c:v>
                </c:pt>
                <c:pt idx="2947">
                  <c:v>296</c:v>
                </c:pt>
                <c:pt idx="2948">
                  <c:v>280.20834400000001</c:v>
                </c:pt>
                <c:pt idx="2949">
                  <c:v>202.58332799999999</c:v>
                </c:pt>
                <c:pt idx="2950">
                  <c:v>186.125</c:v>
                </c:pt>
                <c:pt idx="2951">
                  <c:v>143.5</c:v>
                </c:pt>
                <c:pt idx="2952">
                  <c:v>134.25</c:v>
                </c:pt>
                <c:pt idx="2953">
                  <c:v>107.166664</c:v>
                </c:pt>
                <c:pt idx="2954">
                  <c:v>59.875</c:v>
                </c:pt>
                <c:pt idx="2955">
                  <c:v>35</c:v>
                </c:pt>
                <c:pt idx="2956">
                  <c:v>9.9583329999999997</c:v>
                </c:pt>
                <c:pt idx="2957">
                  <c:v>10.583333</c:v>
                </c:pt>
                <c:pt idx="2958">
                  <c:v>23.916665999999999</c:v>
                </c:pt>
                <c:pt idx="2959">
                  <c:v>42.041668000000001</c:v>
                </c:pt>
                <c:pt idx="2960">
                  <c:v>46.125</c:v>
                </c:pt>
                <c:pt idx="2961">
                  <c:v>105.208336</c:v>
                </c:pt>
                <c:pt idx="2962">
                  <c:v>121.25</c:v>
                </c:pt>
                <c:pt idx="2963">
                  <c:v>166.45832799999999</c:v>
                </c:pt>
                <c:pt idx="2964">
                  <c:v>218.16667200000001</c:v>
                </c:pt>
                <c:pt idx="2965">
                  <c:v>291.41665599999999</c:v>
                </c:pt>
                <c:pt idx="2966">
                  <c:v>437.54165599999999</c:v>
                </c:pt>
                <c:pt idx="2967">
                  <c:v>568.54168700000002</c:v>
                </c:pt>
                <c:pt idx="2968">
                  <c:v>766.83331299999998</c:v>
                </c:pt>
                <c:pt idx="2969">
                  <c:v>1007.583313</c:v>
                </c:pt>
                <c:pt idx="2970">
                  <c:v>1183.416626</c:v>
                </c:pt>
                <c:pt idx="2971">
                  <c:v>1382.083374</c:v>
                </c:pt>
                <c:pt idx="2972">
                  <c:v>1320.083374</c:v>
                </c:pt>
                <c:pt idx="2973">
                  <c:v>1434.916626</c:v>
                </c:pt>
                <c:pt idx="2974">
                  <c:v>1489</c:v>
                </c:pt>
                <c:pt idx="2975">
                  <c:v>1701.5</c:v>
                </c:pt>
                <c:pt idx="2976">
                  <c:v>1736.458374</c:v>
                </c:pt>
                <c:pt idx="2977">
                  <c:v>1887.666626</c:v>
                </c:pt>
                <c:pt idx="2978">
                  <c:v>1914.958374</c:v>
                </c:pt>
                <c:pt idx="2979">
                  <c:v>2086.125</c:v>
                </c:pt>
                <c:pt idx="2980">
                  <c:v>2341.8332519999999</c:v>
                </c:pt>
                <c:pt idx="2981">
                  <c:v>2522.7082519999999</c:v>
                </c:pt>
                <c:pt idx="2982">
                  <c:v>2594.7917480000001</c:v>
                </c:pt>
                <c:pt idx="2983">
                  <c:v>2995.9582519999999</c:v>
                </c:pt>
                <c:pt idx="2984">
                  <c:v>3444.7082519999999</c:v>
                </c:pt>
                <c:pt idx="2985">
                  <c:v>3350.5</c:v>
                </c:pt>
                <c:pt idx="2986">
                  <c:v>2974.4582519999999</c:v>
                </c:pt>
                <c:pt idx="2987">
                  <c:v>3272.1667480000001</c:v>
                </c:pt>
                <c:pt idx="2988">
                  <c:v>3141.4167480000001</c:v>
                </c:pt>
                <c:pt idx="2989">
                  <c:v>3346.8332519999999</c:v>
                </c:pt>
                <c:pt idx="2990">
                  <c:v>3242.5832519999999</c:v>
                </c:pt>
                <c:pt idx="2991">
                  <c:v>3212.125</c:v>
                </c:pt>
                <c:pt idx="2992">
                  <c:v>3323.6667480000001</c:v>
                </c:pt>
                <c:pt idx="2993">
                  <c:v>3191.125</c:v>
                </c:pt>
                <c:pt idx="2994">
                  <c:v>3063.1667480000001</c:v>
                </c:pt>
                <c:pt idx="2995">
                  <c:v>3096.4167480000001</c:v>
                </c:pt>
                <c:pt idx="2996">
                  <c:v>2574.3332519999999</c:v>
                </c:pt>
                <c:pt idx="2997">
                  <c:v>2839.9167480000001</c:v>
                </c:pt>
                <c:pt idx="2998">
                  <c:v>2621.875</c:v>
                </c:pt>
                <c:pt idx="2999">
                  <c:v>2654.5417480000001</c:v>
                </c:pt>
                <c:pt idx="3000">
                  <c:v>2530.4582519999999</c:v>
                </c:pt>
                <c:pt idx="3001">
                  <c:v>2427.7917480000001</c:v>
                </c:pt>
                <c:pt idx="3002">
                  <c:v>2471.6667480000001</c:v>
                </c:pt>
                <c:pt idx="3003">
                  <c:v>2513.8332519999999</c:v>
                </c:pt>
                <c:pt idx="3004">
                  <c:v>2265</c:v>
                </c:pt>
                <c:pt idx="3005">
                  <c:v>2427.3332519999999</c:v>
                </c:pt>
                <c:pt idx="3006">
                  <c:v>2182.4167480000001</c:v>
                </c:pt>
                <c:pt idx="3007">
                  <c:v>2239.7917480000001</c:v>
                </c:pt>
                <c:pt idx="3008">
                  <c:v>2327.25</c:v>
                </c:pt>
                <c:pt idx="3009">
                  <c:v>2096.5</c:v>
                </c:pt>
                <c:pt idx="3010">
                  <c:v>1895.458374</c:v>
                </c:pt>
                <c:pt idx="3011">
                  <c:v>1913.75</c:v>
                </c:pt>
                <c:pt idx="3012">
                  <c:v>1971.25</c:v>
                </c:pt>
                <c:pt idx="3013">
                  <c:v>2143.5832519999999</c:v>
                </c:pt>
                <c:pt idx="3014">
                  <c:v>2308.8332519999999</c:v>
                </c:pt>
                <c:pt idx="3015">
                  <c:v>2348.5832519999999</c:v>
                </c:pt>
                <c:pt idx="3016">
                  <c:v>2295.9167480000001</c:v>
                </c:pt>
                <c:pt idx="3017">
                  <c:v>2108.4582519999999</c:v>
                </c:pt>
                <c:pt idx="3018">
                  <c:v>1806.583374</c:v>
                </c:pt>
                <c:pt idx="3019">
                  <c:v>1589.541626</c:v>
                </c:pt>
                <c:pt idx="3020">
                  <c:v>1421.583374</c:v>
                </c:pt>
                <c:pt idx="3021">
                  <c:v>1352.416626</c:v>
                </c:pt>
                <c:pt idx="3022">
                  <c:v>1132.166626</c:v>
                </c:pt>
                <c:pt idx="3023">
                  <c:v>1241.458374</c:v>
                </c:pt>
                <c:pt idx="3024">
                  <c:v>1192.125</c:v>
                </c:pt>
                <c:pt idx="3025">
                  <c:v>1347.583374</c:v>
                </c:pt>
                <c:pt idx="3026">
                  <c:v>1215.25</c:v>
                </c:pt>
                <c:pt idx="3027">
                  <c:v>1173.208374</c:v>
                </c:pt>
                <c:pt idx="3028">
                  <c:v>1087.666626</c:v>
                </c:pt>
                <c:pt idx="3029">
                  <c:v>1053.041626</c:v>
                </c:pt>
                <c:pt idx="3030">
                  <c:v>978.58331299999998</c:v>
                </c:pt>
                <c:pt idx="3031">
                  <c:v>1048.041626</c:v>
                </c:pt>
                <c:pt idx="3032">
                  <c:v>1296.666626</c:v>
                </c:pt>
                <c:pt idx="3033">
                  <c:v>1378.333374</c:v>
                </c:pt>
                <c:pt idx="3034">
                  <c:v>1407.541626</c:v>
                </c:pt>
                <c:pt idx="3035">
                  <c:v>1638.791626</c:v>
                </c:pt>
                <c:pt idx="3036">
                  <c:v>1772.75</c:v>
                </c:pt>
                <c:pt idx="3037">
                  <c:v>1630.916626</c:v>
                </c:pt>
                <c:pt idx="3038">
                  <c:v>1646.958374</c:v>
                </c:pt>
                <c:pt idx="3039">
                  <c:v>1734.291626</c:v>
                </c:pt>
                <c:pt idx="3040">
                  <c:v>1660.625</c:v>
                </c:pt>
                <c:pt idx="3041">
                  <c:v>1519.416626</c:v>
                </c:pt>
                <c:pt idx="3042">
                  <c:v>1438.125</c:v>
                </c:pt>
                <c:pt idx="3043">
                  <c:v>1374.583374</c:v>
                </c:pt>
                <c:pt idx="3044">
                  <c:v>1049.208374</c:v>
                </c:pt>
                <c:pt idx="3045">
                  <c:v>1153.75</c:v>
                </c:pt>
                <c:pt idx="3046">
                  <c:v>1071.083374</c:v>
                </c:pt>
                <c:pt idx="3047">
                  <c:v>1077.333374</c:v>
                </c:pt>
                <c:pt idx="3048">
                  <c:v>1050.083374</c:v>
                </c:pt>
                <c:pt idx="3049">
                  <c:v>1096.708374</c:v>
                </c:pt>
                <c:pt idx="3050">
                  <c:v>1072</c:v>
                </c:pt>
                <c:pt idx="3051">
                  <c:v>1009.291687</c:v>
                </c:pt>
                <c:pt idx="3052">
                  <c:v>1054.541626</c:v>
                </c:pt>
                <c:pt idx="3053">
                  <c:v>867.54168700000002</c:v>
                </c:pt>
                <c:pt idx="3054">
                  <c:v>816.91668700000002</c:v>
                </c:pt>
                <c:pt idx="3055">
                  <c:v>703</c:v>
                </c:pt>
                <c:pt idx="3056">
                  <c:v>1107.833374</c:v>
                </c:pt>
                <c:pt idx="3057">
                  <c:v>1546.541626</c:v>
                </c:pt>
                <c:pt idx="3058">
                  <c:v>1976.875</c:v>
                </c:pt>
                <c:pt idx="3059">
                  <c:v>2110.9167480000001</c:v>
                </c:pt>
                <c:pt idx="3060">
                  <c:v>2118.7082519999999</c:v>
                </c:pt>
                <c:pt idx="3061">
                  <c:v>1976.083374</c:v>
                </c:pt>
                <c:pt idx="3062">
                  <c:v>2095.0417480000001</c:v>
                </c:pt>
                <c:pt idx="3063">
                  <c:v>2134.7082519999999</c:v>
                </c:pt>
                <c:pt idx="3064">
                  <c:v>2287.4167480000001</c:v>
                </c:pt>
                <c:pt idx="3065">
                  <c:v>2013.625</c:v>
                </c:pt>
                <c:pt idx="3066">
                  <c:v>1737.75</c:v>
                </c:pt>
                <c:pt idx="3067">
                  <c:v>1534.875</c:v>
                </c:pt>
                <c:pt idx="3068">
                  <c:v>1404.75</c:v>
                </c:pt>
                <c:pt idx="3069">
                  <c:v>1374.75</c:v>
                </c:pt>
                <c:pt idx="3070">
                  <c:v>1195.875</c:v>
                </c:pt>
                <c:pt idx="3071">
                  <c:v>1353.208374</c:v>
                </c:pt>
                <c:pt idx="3072">
                  <c:v>1317.083374</c:v>
                </c:pt>
                <c:pt idx="3073">
                  <c:v>1273</c:v>
                </c:pt>
                <c:pt idx="3074">
                  <c:v>1316.375</c:v>
                </c:pt>
                <c:pt idx="3075">
                  <c:v>1244</c:v>
                </c:pt>
                <c:pt idx="3076">
                  <c:v>1300.458374</c:v>
                </c:pt>
                <c:pt idx="3077">
                  <c:v>1161.125</c:v>
                </c:pt>
                <c:pt idx="3078">
                  <c:v>1335.166626</c:v>
                </c:pt>
                <c:pt idx="3079">
                  <c:v>1220.291626</c:v>
                </c:pt>
                <c:pt idx="3080">
                  <c:v>1232.416626</c:v>
                </c:pt>
                <c:pt idx="3081">
                  <c:v>1370.5</c:v>
                </c:pt>
                <c:pt idx="3082">
                  <c:v>1578.833374</c:v>
                </c:pt>
                <c:pt idx="3083">
                  <c:v>1758.708374</c:v>
                </c:pt>
                <c:pt idx="3084">
                  <c:v>1880.791626</c:v>
                </c:pt>
                <c:pt idx="3085">
                  <c:v>1913.208374</c:v>
                </c:pt>
                <c:pt idx="3086">
                  <c:v>1933.583374</c:v>
                </c:pt>
                <c:pt idx="3087">
                  <c:v>2026.916626</c:v>
                </c:pt>
                <c:pt idx="3088">
                  <c:v>1675.666626</c:v>
                </c:pt>
                <c:pt idx="3089">
                  <c:v>1656.958374</c:v>
                </c:pt>
                <c:pt idx="3090">
                  <c:v>1450.25</c:v>
                </c:pt>
                <c:pt idx="3091">
                  <c:v>1372.125</c:v>
                </c:pt>
                <c:pt idx="3092">
                  <c:v>1313</c:v>
                </c:pt>
                <c:pt idx="3093">
                  <c:v>1221.041626</c:v>
                </c:pt>
                <c:pt idx="3094">
                  <c:v>1731.333374</c:v>
                </c:pt>
                <c:pt idx="3095">
                  <c:v>1793.041626</c:v>
                </c:pt>
                <c:pt idx="3096">
                  <c:v>1536.833374</c:v>
                </c:pt>
                <c:pt idx="3097">
                  <c:v>1557.208374</c:v>
                </c:pt>
                <c:pt idx="3098">
                  <c:v>1457.666626</c:v>
                </c:pt>
                <c:pt idx="3099">
                  <c:v>1667.916626</c:v>
                </c:pt>
                <c:pt idx="3100">
                  <c:v>1554.25</c:v>
                </c:pt>
                <c:pt idx="3101">
                  <c:v>1261.791626</c:v>
                </c:pt>
                <c:pt idx="3102">
                  <c:v>1472.333374</c:v>
                </c:pt>
                <c:pt idx="3103">
                  <c:v>1502.041626</c:v>
                </c:pt>
                <c:pt idx="3104">
                  <c:v>1660.125</c:v>
                </c:pt>
                <c:pt idx="3105">
                  <c:v>1532.291626</c:v>
                </c:pt>
                <c:pt idx="3106">
                  <c:v>1577.291626</c:v>
                </c:pt>
                <c:pt idx="3107">
                  <c:v>1978.5</c:v>
                </c:pt>
                <c:pt idx="3108">
                  <c:v>2050.4582519999999</c:v>
                </c:pt>
                <c:pt idx="3109">
                  <c:v>1983.125</c:v>
                </c:pt>
                <c:pt idx="3110">
                  <c:v>1777.875</c:v>
                </c:pt>
                <c:pt idx="3111">
                  <c:v>1359.833374</c:v>
                </c:pt>
                <c:pt idx="3112">
                  <c:v>1051.5</c:v>
                </c:pt>
                <c:pt idx="3113">
                  <c:v>721</c:v>
                </c:pt>
                <c:pt idx="3114">
                  <c:v>377.33334400000001</c:v>
                </c:pt>
                <c:pt idx="3115">
                  <c:v>247.70832799999999</c:v>
                </c:pt>
                <c:pt idx="3116">
                  <c:v>181.04167200000001</c:v>
                </c:pt>
                <c:pt idx="3117">
                  <c:v>134.875</c:v>
                </c:pt>
                <c:pt idx="3118">
                  <c:v>79.375</c:v>
                </c:pt>
                <c:pt idx="3119">
                  <c:v>115.791664</c:v>
                </c:pt>
                <c:pt idx="3120">
                  <c:v>81.125</c:v>
                </c:pt>
                <c:pt idx="3121">
                  <c:v>76.375</c:v>
                </c:pt>
                <c:pt idx="3122">
                  <c:v>51.208331999999999</c:v>
                </c:pt>
                <c:pt idx="3123">
                  <c:v>30.166665999999999</c:v>
                </c:pt>
                <c:pt idx="3124">
                  <c:v>12.958333</c:v>
                </c:pt>
                <c:pt idx="3125">
                  <c:v>5.9583329999999997</c:v>
                </c:pt>
                <c:pt idx="3126">
                  <c:v>3.5</c:v>
                </c:pt>
                <c:pt idx="3127">
                  <c:v>7.0833329999999997</c:v>
                </c:pt>
                <c:pt idx="3128">
                  <c:v>11.291667</c:v>
                </c:pt>
                <c:pt idx="3129">
                  <c:v>17.083334000000001</c:v>
                </c:pt>
                <c:pt idx="3130">
                  <c:v>25.25</c:v>
                </c:pt>
                <c:pt idx="3131">
                  <c:v>27.833334000000001</c:v>
                </c:pt>
                <c:pt idx="3132">
                  <c:v>33.458331999999999</c:v>
                </c:pt>
                <c:pt idx="3133">
                  <c:v>35.666668000000001</c:v>
                </c:pt>
                <c:pt idx="3134">
                  <c:v>49.25</c:v>
                </c:pt>
                <c:pt idx="3135">
                  <c:v>55.208331999999999</c:v>
                </c:pt>
                <c:pt idx="3136">
                  <c:v>61.666668000000001</c:v>
                </c:pt>
                <c:pt idx="3137">
                  <c:v>92.625</c:v>
                </c:pt>
                <c:pt idx="3138">
                  <c:v>92.625</c:v>
                </c:pt>
                <c:pt idx="3139">
                  <c:v>137.58332799999999</c:v>
                </c:pt>
                <c:pt idx="3140">
                  <c:v>241.54167200000001</c:v>
                </c:pt>
                <c:pt idx="3141">
                  <c:v>398.58334400000001</c:v>
                </c:pt>
                <c:pt idx="3142">
                  <c:v>454</c:v>
                </c:pt>
                <c:pt idx="3143">
                  <c:v>453.33334400000001</c:v>
                </c:pt>
                <c:pt idx="3144">
                  <c:v>469.08334400000001</c:v>
                </c:pt>
                <c:pt idx="3145">
                  <c:v>422</c:v>
                </c:pt>
                <c:pt idx="3146">
                  <c:v>404.45834400000001</c:v>
                </c:pt>
                <c:pt idx="3147">
                  <c:v>387.20834400000001</c:v>
                </c:pt>
                <c:pt idx="3148">
                  <c:v>335.41665599999999</c:v>
                </c:pt>
                <c:pt idx="3149">
                  <c:v>377.54165599999999</c:v>
                </c:pt>
                <c:pt idx="3150">
                  <c:v>420.375</c:v>
                </c:pt>
                <c:pt idx="3151">
                  <c:v>233</c:v>
                </c:pt>
                <c:pt idx="3152">
                  <c:v>151.41667200000001</c:v>
                </c:pt>
                <c:pt idx="3153">
                  <c:v>105.416664</c:v>
                </c:pt>
                <c:pt idx="3154">
                  <c:v>152.625</c:v>
                </c:pt>
                <c:pt idx="3155">
                  <c:v>292.70834400000001</c:v>
                </c:pt>
                <c:pt idx="3156">
                  <c:v>298.375</c:v>
                </c:pt>
                <c:pt idx="3157">
                  <c:v>274.41665599999999</c:v>
                </c:pt>
                <c:pt idx="3158">
                  <c:v>241.875</c:v>
                </c:pt>
                <c:pt idx="3159">
                  <c:v>183.83332799999999</c:v>
                </c:pt>
                <c:pt idx="3160">
                  <c:v>248.83332799999999</c:v>
                </c:pt>
                <c:pt idx="3161">
                  <c:v>215.41667200000001</c:v>
                </c:pt>
                <c:pt idx="3162">
                  <c:v>229</c:v>
                </c:pt>
                <c:pt idx="3163">
                  <c:v>226.20832799999999</c:v>
                </c:pt>
                <c:pt idx="3164">
                  <c:v>215.66667200000001</c:v>
                </c:pt>
                <c:pt idx="3165">
                  <c:v>211.54167200000001</c:v>
                </c:pt>
                <c:pt idx="3166">
                  <c:v>139.95832799999999</c:v>
                </c:pt>
                <c:pt idx="3167">
                  <c:v>221.08332799999999</c:v>
                </c:pt>
                <c:pt idx="3168">
                  <c:v>93.541663999999997</c:v>
                </c:pt>
                <c:pt idx="3169">
                  <c:v>158.66667200000001</c:v>
                </c:pt>
                <c:pt idx="3170">
                  <c:v>88.208336000000003</c:v>
                </c:pt>
                <c:pt idx="3171">
                  <c:v>75.041663999999997</c:v>
                </c:pt>
                <c:pt idx="3172">
                  <c:v>88.291663999999997</c:v>
                </c:pt>
                <c:pt idx="3173">
                  <c:v>90.833336000000003</c:v>
                </c:pt>
                <c:pt idx="3174">
                  <c:v>76.875</c:v>
                </c:pt>
                <c:pt idx="3175">
                  <c:v>47.125</c:v>
                </c:pt>
                <c:pt idx="3176">
                  <c:v>45.291668000000001</c:v>
                </c:pt>
                <c:pt idx="3177">
                  <c:v>65.333336000000003</c:v>
                </c:pt>
                <c:pt idx="3178">
                  <c:v>98.125</c:v>
                </c:pt>
                <c:pt idx="3179">
                  <c:v>75.833336000000003</c:v>
                </c:pt>
                <c:pt idx="3180">
                  <c:v>153.29167200000001</c:v>
                </c:pt>
                <c:pt idx="3181">
                  <c:v>211.5</c:v>
                </c:pt>
                <c:pt idx="3182">
                  <c:v>310.25</c:v>
                </c:pt>
                <c:pt idx="3183">
                  <c:v>329.29165599999999</c:v>
                </c:pt>
                <c:pt idx="3184">
                  <c:v>271.33334400000001</c:v>
                </c:pt>
                <c:pt idx="3185">
                  <c:v>210.625</c:v>
                </c:pt>
                <c:pt idx="3186">
                  <c:v>193.29167200000001</c:v>
                </c:pt>
                <c:pt idx="3187">
                  <c:v>152.79167200000001</c:v>
                </c:pt>
                <c:pt idx="3188">
                  <c:v>145.04167200000001</c:v>
                </c:pt>
                <c:pt idx="3189">
                  <c:v>148.29167200000001</c:v>
                </c:pt>
                <c:pt idx="3190">
                  <c:v>135.66667200000001</c:v>
                </c:pt>
                <c:pt idx="3191">
                  <c:v>160</c:v>
                </c:pt>
                <c:pt idx="3192">
                  <c:v>163.91667200000001</c:v>
                </c:pt>
                <c:pt idx="3193">
                  <c:v>98.916663999999997</c:v>
                </c:pt>
                <c:pt idx="3194">
                  <c:v>63.375</c:v>
                </c:pt>
                <c:pt idx="3195">
                  <c:v>45.833331999999999</c:v>
                </c:pt>
                <c:pt idx="3196">
                  <c:v>68.708336000000003</c:v>
                </c:pt>
                <c:pt idx="3197">
                  <c:v>95.541663999999997</c:v>
                </c:pt>
                <c:pt idx="3198">
                  <c:v>104.458336</c:v>
                </c:pt>
                <c:pt idx="3199">
                  <c:v>116.791664</c:v>
                </c:pt>
                <c:pt idx="3200">
                  <c:v>89.041663999999997</c:v>
                </c:pt>
                <c:pt idx="3201">
                  <c:v>121.5</c:v>
                </c:pt>
                <c:pt idx="3202">
                  <c:v>217.08332799999999</c:v>
                </c:pt>
                <c:pt idx="3203">
                  <c:v>257.125</c:v>
                </c:pt>
                <c:pt idx="3204">
                  <c:v>429.25</c:v>
                </c:pt>
                <c:pt idx="3205">
                  <c:v>534.66668700000002</c:v>
                </c:pt>
                <c:pt idx="3206">
                  <c:v>643.54168700000002</c:v>
                </c:pt>
                <c:pt idx="3207">
                  <c:v>461</c:v>
                </c:pt>
                <c:pt idx="3208">
                  <c:v>400.16665599999999</c:v>
                </c:pt>
                <c:pt idx="3209">
                  <c:v>266.16665599999999</c:v>
                </c:pt>
                <c:pt idx="3210">
                  <c:v>273.20834400000001</c:v>
                </c:pt>
                <c:pt idx="3211">
                  <c:v>224.125</c:v>
                </c:pt>
                <c:pt idx="3212">
                  <c:v>122.416664</c:v>
                </c:pt>
                <c:pt idx="3213">
                  <c:v>79.125</c:v>
                </c:pt>
                <c:pt idx="3214">
                  <c:v>122</c:v>
                </c:pt>
                <c:pt idx="3215">
                  <c:v>121.5</c:v>
                </c:pt>
                <c:pt idx="3216">
                  <c:v>162.54167200000001</c:v>
                </c:pt>
                <c:pt idx="3217">
                  <c:v>114.125</c:v>
                </c:pt>
                <c:pt idx="3218">
                  <c:v>68</c:v>
                </c:pt>
                <c:pt idx="3219">
                  <c:v>63.625</c:v>
                </c:pt>
                <c:pt idx="3220">
                  <c:v>25</c:v>
                </c:pt>
                <c:pt idx="3221">
                  <c:v>24.208334000000001</c:v>
                </c:pt>
                <c:pt idx="3222">
                  <c:v>27.625</c:v>
                </c:pt>
                <c:pt idx="3223">
                  <c:v>11.5</c:v>
                </c:pt>
                <c:pt idx="3224">
                  <c:v>24.208334000000001</c:v>
                </c:pt>
                <c:pt idx="3225">
                  <c:v>35.875</c:v>
                </c:pt>
                <c:pt idx="3226">
                  <c:v>85.791663999999997</c:v>
                </c:pt>
                <c:pt idx="3227">
                  <c:v>136.75</c:v>
                </c:pt>
                <c:pt idx="3228">
                  <c:v>307.04165599999999</c:v>
                </c:pt>
                <c:pt idx="3229">
                  <c:v>500.54165599999999</c:v>
                </c:pt>
                <c:pt idx="3230">
                  <c:v>722.33331299999998</c:v>
                </c:pt>
                <c:pt idx="3231">
                  <c:v>886.66668700000002</c:v>
                </c:pt>
                <c:pt idx="3232">
                  <c:v>750.5</c:v>
                </c:pt>
                <c:pt idx="3233">
                  <c:v>585.83331299999998</c:v>
                </c:pt>
                <c:pt idx="3234">
                  <c:v>625.125</c:v>
                </c:pt>
                <c:pt idx="3235">
                  <c:v>737.54168700000002</c:v>
                </c:pt>
                <c:pt idx="3236">
                  <c:v>790.70831299999998</c:v>
                </c:pt>
                <c:pt idx="3237">
                  <c:v>928.45831299999998</c:v>
                </c:pt>
                <c:pt idx="3238">
                  <c:v>1000.25</c:v>
                </c:pt>
                <c:pt idx="3239">
                  <c:v>985.58331299999998</c:v>
                </c:pt>
                <c:pt idx="3240">
                  <c:v>737.08331299999998</c:v>
                </c:pt>
                <c:pt idx="3241">
                  <c:v>941.41668700000002</c:v>
                </c:pt>
                <c:pt idx="3242">
                  <c:v>865.75</c:v>
                </c:pt>
                <c:pt idx="3243">
                  <c:v>982.70831299999998</c:v>
                </c:pt>
                <c:pt idx="3244">
                  <c:v>918.16668700000002</c:v>
                </c:pt>
                <c:pt idx="3245">
                  <c:v>839.45831299999998</c:v>
                </c:pt>
                <c:pt idx="3246">
                  <c:v>1196.291626</c:v>
                </c:pt>
                <c:pt idx="3247">
                  <c:v>1282.791626</c:v>
                </c:pt>
                <c:pt idx="3248">
                  <c:v>1621.958374</c:v>
                </c:pt>
                <c:pt idx="3249">
                  <c:v>1483.708374</c:v>
                </c:pt>
                <c:pt idx="3250">
                  <c:v>1646.458374</c:v>
                </c:pt>
                <c:pt idx="3251">
                  <c:v>1857.833374</c:v>
                </c:pt>
                <c:pt idx="3252">
                  <c:v>2009</c:v>
                </c:pt>
                <c:pt idx="3253">
                  <c:v>2122.5417480000001</c:v>
                </c:pt>
                <c:pt idx="3254">
                  <c:v>2237.8332519999999</c:v>
                </c:pt>
                <c:pt idx="3255">
                  <c:v>2361.1667480000001</c:v>
                </c:pt>
                <c:pt idx="3256">
                  <c:v>2652.5832519999999</c:v>
                </c:pt>
                <c:pt idx="3257">
                  <c:v>2712.1667480000001</c:v>
                </c:pt>
                <c:pt idx="3258">
                  <c:v>2764.625</c:v>
                </c:pt>
                <c:pt idx="3259">
                  <c:v>2894.3332519999999</c:v>
                </c:pt>
                <c:pt idx="3260">
                  <c:v>2813.2082519999999</c:v>
                </c:pt>
                <c:pt idx="3261">
                  <c:v>2911.9582519999999</c:v>
                </c:pt>
                <c:pt idx="3262">
                  <c:v>2972.875</c:v>
                </c:pt>
                <c:pt idx="3263">
                  <c:v>3049.9582519999999</c:v>
                </c:pt>
                <c:pt idx="3264">
                  <c:v>3100.5832519999999</c:v>
                </c:pt>
                <c:pt idx="3265">
                  <c:v>3083.5832519999999</c:v>
                </c:pt>
                <c:pt idx="3266">
                  <c:v>2863.9582519999999</c:v>
                </c:pt>
                <c:pt idx="3267">
                  <c:v>2999.5417480000001</c:v>
                </c:pt>
                <c:pt idx="3268">
                  <c:v>2810.7082519999999</c:v>
                </c:pt>
                <c:pt idx="3269">
                  <c:v>2871.7082519999999</c:v>
                </c:pt>
                <c:pt idx="3270">
                  <c:v>2697.375</c:v>
                </c:pt>
                <c:pt idx="3271">
                  <c:v>3005.625</c:v>
                </c:pt>
                <c:pt idx="3272">
                  <c:v>3272.625</c:v>
                </c:pt>
                <c:pt idx="3273">
                  <c:v>2897.2082519999999</c:v>
                </c:pt>
                <c:pt idx="3274">
                  <c:v>2667.625</c:v>
                </c:pt>
                <c:pt idx="3275">
                  <c:v>2634.125</c:v>
                </c:pt>
                <c:pt idx="3276">
                  <c:v>2357.8332519999999</c:v>
                </c:pt>
                <c:pt idx="3277">
                  <c:v>2309</c:v>
                </c:pt>
                <c:pt idx="3278">
                  <c:v>2169.7917480000001</c:v>
                </c:pt>
                <c:pt idx="3279">
                  <c:v>2179.75</c:v>
                </c:pt>
                <c:pt idx="3280">
                  <c:v>2403.25</c:v>
                </c:pt>
                <c:pt idx="3281">
                  <c:v>2245.7082519999999</c:v>
                </c:pt>
                <c:pt idx="3282">
                  <c:v>2019.333374</c:v>
                </c:pt>
                <c:pt idx="3283">
                  <c:v>1908.375</c:v>
                </c:pt>
                <c:pt idx="3284">
                  <c:v>1519.541626</c:v>
                </c:pt>
                <c:pt idx="3285">
                  <c:v>1136.666626</c:v>
                </c:pt>
                <c:pt idx="3286">
                  <c:v>995.70831299999998</c:v>
                </c:pt>
                <c:pt idx="3287">
                  <c:v>1004.625</c:v>
                </c:pt>
                <c:pt idx="3288">
                  <c:v>893.91668700000002</c:v>
                </c:pt>
                <c:pt idx="3289">
                  <c:v>776.91668700000002</c:v>
                </c:pt>
                <c:pt idx="3290">
                  <c:v>611.33331299999998</c:v>
                </c:pt>
                <c:pt idx="3291">
                  <c:v>616.5</c:v>
                </c:pt>
                <c:pt idx="3292">
                  <c:v>569.75</c:v>
                </c:pt>
                <c:pt idx="3293">
                  <c:v>363.29165599999999</c:v>
                </c:pt>
                <c:pt idx="3294">
                  <c:v>175.33332799999999</c:v>
                </c:pt>
                <c:pt idx="3295">
                  <c:v>163.58332799999999</c:v>
                </c:pt>
                <c:pt idx="3296">
                  <c:v>205.79167200000001</c:v>
                </c:pt>
                <c:pt idx="3297">
                  <c:v>192.41667200000001</c:v>
                </c:pt>
                <c:pt idx="3298">
                  <c:v>239.04167200000001</c:v>
                </c:pt>
                <c:pt idx="3299">
                  <c:v>251</c:v>
                </c:pt>
                <c:pt idx="3300">
                  <c:v>253.04167200000001</c:v>
                </c:pt>
                <c:pt idx="3301">
                  <c:v>261.04165599999999</c:v>
                </c:pt>
                <c:pt idx="3302">
                  <c:v>284.66665599999999</c:v>
                </c:pt>
                <c:pt idx="3303">
                  <c:v>272.95834400000001</c:v>
                </c:pt>
                <c:pt idx="3304">
                  <c:v>229.79167200000001</c:v>
                </c:pt>
                <c:pt idx="3305">
                  <c:v>201.08332799999999</c:v>
                </c:pt>
                <c:pt idx="3306">
                  <c:v>163.25</c:v>
                </c:pt>
                <c:pt idx="3307">
                  <c:v>144.70832799999999</c:v>
                </c:pt>
                <c:pt idx="3308">
                  <c:v>92.125</c:v>
                </c:pt>
                <c:pt idx="3309">
                  <c:v>122.5</c:v>
                </c:pt>
                <c:pt idx="3310">
                  <c:v>123.958336</c:v>
                </c:pt>
                <c:pt idx="3311">
                  <c:v>90.333336000000003</c:v>
                </c:pt>
                <c:pt idx="3312">
                  <c:v>65.166663999999997</c:v>
                </c:pt>
                <c:pt idx="3313">
                  <c:v>43.375</c:v>
                </c:pt>
                <c:pt idx="3314">
                  <c:v>47</c:v>
                </c:pt>
                <c:pt idx="3315">
                  <c:v>33.208331999999999</c:v>
                </c:pt>
                <c:pt idx="3316">
                  <c:v>32.25</c:v>
                </c:pt>
                <c:pt idx="3317">
                  <c:v>33.708331999999999</c:v>
                </c:pt>
                <c:pt idx="3318">
                  <c:v>36.625</c:v>
                </c:pt>
                <c:pt idx="3319">
                  <c:v>18.25</c:v>
                </c:pt>
                <c:pt idx="3320">
                  <c:v>17.875</c:v>
                </c:pt>
                <c:pt idx="3321">
                  <c:v>23.916665999999999</c:v>
                </c:pt>
                <c:pt idx="3322">
                  <c:v>34.583331999999999</c:v>
                </c:pt>
                <c:pt idx="3323">
                  <c:v>57.166668000000001</c:v>
                </c:pt>
                <c:pt idx="3324">
                  <c:v>98.625</c:v>
                </c:pt>
                <c:pt idx="3325">
                  <c:v>150.29167200000001</c:v>
                </c:pt>
                <c:pt idx="3326">
                  <c:v>240.625</c:v>
                </c:pt>
                <c:pt idx="3327">
                  <c:v>305.5</c:v>
                </c:pt>
                <c:pt idx="3328">
                  <c:v>281.83334400000001</c:v>
                </c:pt>
                <c:pt idx="3329">
                  <c:v>270.75</c:v>
                </c:pt>
                <c:pt idx="3330">
                  <c:v>268.58334400000001</c:v>
                </c:pt>
                <c:pt idx="3331">
                  <c:v>241.95832799999999</c:v>
                </c:pt>
                <c:pt idx="3332">
                  <c:v>212.91667200000001</c:v>
                </c:pt>
                <c:pt idx="3333">
                  <c:v>258.04165599999999</c:v>
                </c:pt>
                <c:pt idx="3334">
                  <c:v>251.33332799999999</c:v>
                </c:pt>
                <c:pt idx="3335">
                  <c:v>204.95832799999999</c:v>
                </c:pt>
                <c:pt idx="3336">
                  <c:v>167.375</c:v>
                </c:pt>
                <c:pt idx="3337">
                  <c:v>132</c:v>
                </c:pt>
                <c:pt idx="3338">
                  <c:v>128.33332799999999</c:v>
                </c:pt>
                <c:pt idx="3339">
                  <c:v>144.5</c:v>
                </c:pt>
                <c:pt idx="3340">
                  <c:v>142.91667200000001</c:v>
                </c:pt>
                <c:pt idx="3341">
                  <c:v>132.29167200000001</c:v>
                </c:pt>
                <c:pt idx="3342">
                  <c:v>139.41667200000001</c:v>
                </c:pt>
                <c:pt idx="3343">
                  <c:v>69.083336000000003</c:v>
                </c:pt>
                <c:pt idx="3344">
                  <c:v>107.5</c:v>
                </c:pt>
                <c:pt idx="3345">
                  <c:v>204.33332799999999</c:v>
                </c:pt>
                <c:pt idx="3346">
                  <c:v>285.16665599999999</c:v>
                </c:pt>
                <c:pt idx="3347">
                  <c:v>382.79165599999999</c:v>
                </c:pt>
                <c:pt idx="3348">
                  <c:v>476.125</c:v>
                </c:pt>
                <c:pt idx="3349">
                  <c:v>486.875</c:v>
                </c:pt>
                <c:pt idx="3350">
                  <c:v>560.66668700000002</c:v>
                </c:pt>
                <c:pt idx="3351">
                  <c:v>608.29168700000002</c:v>
                </c:pt>
                <c:pt idx="3352">
                  <c:v>629.04168700000002</c:v>
                </c:pt>
                <c:pt idx="3353">
                  <c:v>592.58331299999998</c:v>
                </c:pt>
                <c:pt idx="3354">
                  <c:v>558.29168700000002</c:v>
                </c:pt>
                <c:pt idx="3355">
                  <c:v>493.75</c:v>
                </c:pt>
                <c:pt idx="3356">
                  <c:v>383.45834400000001</c:v>
                </c:pt>
                <c:pt idx="3357">
                  <c:v>333.08334400000001</c:v>
                </c:pt>
                <c:pt idx="3358">
                  <c:v>354.20834400000001</c:v>
                </c:pt>
                <c:pt idx="3359">
                  <c:v>327.70834400000001</c:v>
                </c:pt>
                <c:pt idx="3360">
                  <c:v>333.75</c:v>
                </c:pt>
                <c:pt idx="3361">
                  <c:v>339.16665599999999</c:v>
                </c:pt>
                <c:pt idx="3362">
                  <c:v>343.66665599999999</c:v>
                </c:pt>
                <c:pt idx="3363">
                  <c:v>324.33334400000001</c:v>
                </c:pt>
                <c:pt idx="3364">
                  <c:v>349.04165599999999</c:v>
                </c:pt>
                <c:pt idx="3365">
                  <c:v>387.41665599999999</c:v>
                </c:pt>
                <c:pt idx="3366">
                  <c:v>357</c:v>
                </c:pt>
                <c:pt idx="3367">
                  <c:v>304.625</c:v>
                </c:pt>
                <c:pt idx="3368">
                  <c:v>325.25</c:v>
                </c:pt>
                <c:pt idx="3369">
                  <c:v>370.58334400000001</c:v>
                </c:pt>
                <c:pt idx="3370">
                  <c:v>545.25</c:v>
                </c:pt>
                <c:pt idx="3371">
                  <c:v>596.25</c:v>
                </c:pt>
                <c:pt idx="3372">
                  <c:v>650.70831299999998</c:v>
                </c:pt>
                <c:pt idx="3373">
                  <c:v>616</c:v>
                </c:pt>
                <c:pt idx="3374">
                  <c:v>549.20831299999998</c:v>
                </c:pt>
                <c:pt idx="3375">
                  <c:v>552.16668700000002</c:v>
                </c:pt>
                <c:pt idx="3376">
                  <c:v>547.45831299999998</c:v>
                </c:pt>
                <c:pt idx="3377">
                  <c:v>527.41668700000002</c:v>
                </c:pt>
                <c:pt idx="3378">
                  <c:v>390.125</c:v>
                </c:pt>
                <c:pt idx="3379">
                  <c:v>391.04165599999999</c:v>
                </c:pt>
                <c:pt idx="3380">
                  <c:v>453.375</c:v>
                </c:pt>
                <c:pt idx="3381">
                  <c:v>560.625</c:v>
                </c:pt>
                <c:pt idx="3382">
                  <c:v>566.08331299999998</c:v>
                </c:pt>
                <c:pt idx="3383">
                  <c:v>519.375</c:v>
                </c:pt>
                <c:pt idx="3384">
                  <c:v>490.58334400000001</c:v>
                </c:pt>
                <c:pt idx="3385">
                  <c:v>478.91665599999999</c:v>
                </c:pt>
                <c:pt idx="3386">
                  <c:v>480.83334400000001</c:v>
                </c:pt>
                <c:pt idx="3387">
                  <c:v>414.66665599999999</c:v>
                </c:pt>
                <c:pt idx="3388">
                  <c:v>412.58334400000001</c:v>
                </c:pt>
                <c:pt idx="3389">
                  <c:v>520.875</c:v>
                </c:pt>
                <c:pt idx="3390">
                  <c:v>436.08334400000001</c:v>
                </c:pt>
                <c:pt idx="3391">
                  <c:v>389.83334400000001</c:v>
                </c:pt>
                <c:pt idx="3392">
                  <c:v>450.625</c:v>
                </c:pt>
                <c:pt idx="3393">
                  <c:v>265.75</c:v>
                </c:pt>
                <c:pt idx="3394">
                  <c:v>232.41667200000001</c:v>
                </c:pt>
                <c:pt idx="3395">
                  <c:v>301.625</c:v>
                </c:pt>
                <c:pt idx="3396">
                  <c:v>341</c:v>
                </c:pt>
                <c:pt idx="3397">
                  <c:v>352.5</c:v>
                </c:pt>
                <c:pt idx="3398">
                  <c:v>401.83334400000001</c:v>
                </c:pt>
                <c:pt idx="3399">
                  <c:v>373</c:v>
                </c:pt>
                <c:pt idx="3400">
                  <c:v>361.5</c:v>
                </c:pt>
                <c:pt idx="3401">
                  <c:v>249.79167200000001</c:v>
                </c:pt>
                <c:pt idx="3402">
                  <c:v>205.375</c:v>
                </c:pt>
                <c:pt idx="3403">
                  <c:v>291.95834400000001</c:v>
                </c:pt>
                <c:pt idx="3404">
                  <c:v>425.83334400000001</c:v>
                </c:pt>
                <c:pt idx="3405">
                  <c:v>476.66665599999999</c:v>
                </c:pt>
                <c:pt idx="3406">
                  <c:v>493.04165599999999</c:v>
                </c:pt>
                <c:pt idx="3407">
                  <c:v>595.45831299999998</c:v>
                </c:pt>
                <c:pt idx="3408">
                  <c:v>401.125</c:v>
                </c:pt>
                <c:pt idx="3409">
                  <c:v>389.33334400000001</c:v>
                </c:pt>
                <c:pt idx="3410">
                  <c:v>270.41665599999999</c:v>
                </c:pt>
                <c:pt idx="3411">
                  <c:v>329.66665599999999</c:v>
                </c:pt>
                <c:pt idx="3412">
                  <c:v>632.75</c:v>
                </c:pt>
                <c:pt idx="3413">
                  <c:v>927.125</c:v>
                </c:pt>
                <c:pt idx="3414">
                  <c:v>961.45831299999998</c:v>
                </c:pt>
                <c:pt idx="3415">
                  <c:v>1473.583374</c:v>
                </c:pt>
                <c:pt idx="3416">
                  <c:v>1685.083374</c:v>
                </c:pt>
                <c:pt idx="3417">
                  <c:v>1785.625</c:v>
                </c:pt>
                <c:pt idx="3418">
                  <c:v>1823.833374</c:v>
                </c:pt>
                <c:pt idx="3419">
                  <c:v>1893.791626</c:v>
                </c:pt>
                <c:pt idx="3420">
                  <c:v>1914.75</c:v>
                </c:pt>
                <c:pt idx="3421">
                  <c:v>2013.125</c:v>
                </c:pt>
                <c:pt idx="3422">
                  <c:v>2039.125</c:v>
                </c:pt>
                <c:pt idx="3423">
                  <c:v>1828.708374</c:v>
                </c:pt>
                <c:pt idx="3424">
                  <c:v>1818.416626</c:v>
                </c:pt>
                <c:pt idx="3425">
                  <c:v>1752.916626</c:v>
                </c:pt>
                <c:pt idx="3426">
                  <c:v>1577.333374</c:v>
                </c:pt>
                <c:pt idx="3427">
                  <c:v>1533.125</c:v>
                </c:pt>
                <c:pt idx="3428">
                  <c:v>1280.041626</c:v>
                </c:pt>
                <c:pt idx="3429">
                  <c:v>1040.125</c:v>
                </c:pt>
                <c:pt idx="3430">
                  <c:v>755.16668700000002</c:v>
                </c:pt>
                <c:pt idx="3431">
                  <c:v>778.33331299999998</c:v>
                </c:pt>
                <c:pt idx="3432">
                  <c:v>620.08331299999998</c:v>
                </c:pt>
                <c:pt idx="3433">
                  <c:v>490.58334400000001</c:v>
                </c:pt>
                <c:pt idx="3434">
                  <c:v>403.79165599999999</c:v>
                </c:pt>
                <c:pt idx="3435">
                  <c:v>375.125</c:v>
                </c:pt>
                <c:pt idx="3436">
                  <c:v>341.625</c:v>
                </c:pt>
                <c:pt idx="3437">
                  <c:v>261.45834400000001</c:v>
                </c:pt>
                <c:pt idx="3438">
                  <c:v>136.375</c:v>
                </c:pt>
                <c:pt idx="3439">
                  <c:v>88</c:v>
                </c:pt>
                <c:pt idx="3440">
                  <c:v>77.958336000000003</c:v>
                </c:pt>
                <c:pt idx="3441">
                  <c:v>117.583336</c:v>
                </c:pt>
                <c:pt idx="3442">
                  <c:v>200.04167200000001</c:v>
                </c:pt>
                <c:pt idx="3443">
                  <c:v>260.25</c:v>
                </c:pt>
                <c:pt idx="3444">
                  <c:v>342.41665599999999</c:v>
                </c:pt>
                <c:pt idx="3445">
                  <c:v>482.79165599999999</c:v>
                </c:pt>
                <c:pt idx="3446">
                  <c:v>644.83331299999998</c:v>
                </c:pt>
                <c:pt idx="3447">
                  <c:v>748.66668700000002</c:v>
                </c:pt>
                <c:pt idx="3448">
                  <c:v>943.41668700000002</c:v>
                </c:pt>
                <c:pt idx="3449">
                  <c:v>1097.708374</c:v>
                </c:pt>
                <c:pt idx="3450">
                  <c:v>1424.208374</c:v>
                </c:pt>
                <c:pt idx="3451">
                  <c:v>1538.458374</c:v>
                </c:pt>
                <c:pt idx="3452">
                  <c:v>1347.458374</c:v>
                </c:pt>
                <c:pt idx="3453">
                  <c:v>1248.25</c:v>
                </c:pt>
                <c:pt idx="3454">
                  <c:v>1249</c:v>
                </c:pt>
                <c:pt idx="3455">
                  <c:v>1422.666626</c:v>
                </c:pt>
                <c:pt idx="3456">
                  <c:v>1354.125</c:v>
                </c:pt>
                <c:pt idx="3457">
                  <c:v>1330.541626</c:v>
                </c:pt>
                <c:pt idx="3458">
                  <c:v>1356.5</c:v>
                </c:pt>
                <c:pt idx="3459">
                  <c:v>1412.416626</c:v>
                </c:pt>
                <c:pt idx="3460">
                  <c:v>1375</c:v>
                </c:pt>
                <c:pt idx="3461">
                  <c:v>1391.458374</c:v>
                </c:pt>
                <c:pt idx="3462">
                  <c:v>1374.083374</c:v>
                </c:pt>
                <c:pt idx="3463">
                  <c:v>1807.5</c:v>
                </c:pt>
                <c:pt idx="3464">
                  <c:v>1750.791626</c:v>
                </c:pt>
                <c:pt idx="3465">
                  <c:v>1772.375</c:v>
                </c:pt>
                <c:pt idx="3466">
                  <c:v>1667.208374</c:v>
                </c:pt>
                <c:pt idx="3467">
                  <c:v>1588.916626</c:v>
                </c:pt>
                <c:pt idx="3468">
                  <c:v>1578.5</c:v>
                </c:pt>
                <c:pt idx="3469">
                  <c:v>1527.375</c:v>
                </c:pt>
                <c:pt idx="3470">
                  <c:v>1519.25</c:v>
                </c:pt>
                <c:pt idx="3471">
                  <c:v>1713.791626</c:v>
                </c:pt>
                <c:pt idx="3472">
                  <c:v>2121.9167480000001</c:v>
                </c:pt>
                <c:pt idx="3473">
                  <c:v>2257.9167480000001</c:v>
                </c:pt>
                <c:pt idx="3474">
                  <c:v>2326.375</c:v>
                </c:pt>
                <c:pt idx="3475">
                  <c:v>2374.9167480000001</c:v>
                </c:pt>
                <c:pt idx="3476">
                  <c:v>2091.9167480000001</c:v>
                </c:pt>
                <c:pt idx="3477">
                  <c:v>1924.541626</c:v>
                </c:pt>
                <c:pt idx="3478">
                  <c:v>1796.666626</c:v>
                </c:pt>
                <c:pt idx="3479">
                  <c:v>1795.166626</c:v>
                </c:pt>
                <c:pt idx="3480">
                  <c:v>1777.5</c:v>
                </c:pt>
                <c:pt idx="3481">
                  <c:v>1780.416626</c:v>
                </c:pt>
                <c:pt idx="3482">
                  <c:v>1592.416626</c:v>
                </c:pt>
                <c:pt idx="3483">
                  <c:v>1521.291626</c:v>
                </c:pt>
                <c:pt idx="3484">
                  <c:v>1389.625</c:v>
                </c:pt>
                <c:pt idx="3485">
                  <c:v>1389.75</c:v>
                </c:pt>
                <c:pt idx="3486">
                  <c:v>1290.458374</c:v>
                </c:pt>
                <c:pt idx="3487">
                  <c:v>1681.541626</c:v>
                </c:pt>
                <c:pt idx="3488">
                  <c:v>1951.208374</c:v>
                </c:pt>
                <c:pt idx="3489">
                  <c:v>1792.791626</c:v>
                </c:pt>
                <c:pt idx="3490">
                  <c:v>1783.375</c:v>
                </c:pt>
                <c:pt idx="3491">
                  <c:v>1643.875</c:v>
                </c:pt>
                <c:pt idx="3492">
                  <c:v>1469.958374</c:v>
                </c:pt>
                <c:pt idx="3493">
                  <c:v>1397.375</c:v>
                </c:pt>
                <c:pt idx="3494">
                  <c:v>1306.041626</c:v>
                </c:pt>
                <c:pt idx="3495">
                  <c:v>1434.75</c:v>
                </c:pt>
                <c:pt idx="3496">
                  <c:v>1392.666626</c:v>
                </c:pt>
                <c:pt idx="3497">
                  <c:v>1224.041626</c:v>
                </c:pt>
                <c:pt idx="3498">
                  <c:v>1033.916626</c:v>
                </c:pt>
                <c:pt idx="3499">
                  <c:v>917.25</c:v>
                </c:pt>
                <c:pt idx="3500">
                  <c:v>675.58331299999998</c:v>
                </c:pt>
                <c:pt idx="3501">
                  <c:v>548.91668700000002</c:v>
                </c:pt>
                <c:pt idx="3502">
                  <c:v>565.79168700000002</c:v>
                </c:pt>
                <c:pt idx="3503">
                  <c:v>537.5</c:v>
                </c:pt>
                <c:pt idx="3504">
                  <c:v>536.70831299999998</c:v>
                </c:pt>
                <c:pt idx="3505">
                  <c:v>486.25</c:v>
                </c:pt>
                <c:pt idx="3506">
                  <c:v>416.91665599999999</c:v>
                </c:pt>
                <c:pt idx="3507">
                  <c:v>320.70834400000001</c:v>
                </c:pt>
                <c:pt idx="3508">
                  <c:v>330.58334400000001</c:v>
                </c:pt>
                <c:pt idx="3509">
                  <c:v>251.04167200000001</c:v>
                </c:pt>
                <c:pt idx="3510">
                  <c:v>152.41667200000001</c:v>
                </c:pt>
                <c:pt idx="3511">
                  <c:v>197.875</c:v>
                </c:pt>
                <c:pt idx="3512">
                  <c:v>273.45834400000001</c:v>
                </c:pt>
                <c:pt idx="3513">
                  <c:v>262.54165599999999</c:v>
                </c:pt>
                <c:pt idx="3514">
                  <c:v>292.33334400000001</c:v>
                </c:pt>
                <c:pt idx="3515">
                  <c:v>296.5</c:v>
                </c:pt>
                <c:pt idx="3516">
                  <c:v>215.5</c:v>
                </c:pt>
                <c:pt idx="3517">
                  <c:v>272.54165599999999</c:v>
                </c:pt>
                <c:pt idx="3518">
                  <c:v>401.875</c:v>
                </c:pt>
                <c:pt idx="3519">
                  <c:v>440.25</c:v>
                </c:pt>
                <c:pt idx="3520">
                  <c:v>459</c:v>
                </c:pt>
                <c:pt idx="3521">
                  <c:v>526.20831299999998</c:v>
                </c:pt>
                <c:pt idx="3522">
                  <c:v>447.04165599999999</c:v>
                </c:pt>
                <c:pt idx="3523">
                  <c:v>451.04165599999999</c:v>
                </c:pt>
                <c:pt idx="3524">
                  <c:v>440.45834400000001</c:v>
                </c:pt>
                <c:pt idx="3525">
                  <c:v>487.375</c:v>
                </c:pt>
                <c:pt idx="3526">
                  <c:v>641.625</c:v>
                </c:pt>
                <c:pt idx="3527">
                  <c:v>720.16668700000002</c:v>
                </c:pt>
                <c:pt idx="3528">
                  <c:v>691.66668700000002</c:v>
                </c:pt>
                <c:pt idx="3529">
                  <c:v>615.875</c:v>
                </c:pt>
                <c:pt idx="3530">
                  <c:v>386.04165599999999</c:v>
                </c:pt>
                <c:pt idx="3531">
                  <c:v>296.29165599999999</c:v>
                </c:pt>
                <c:pt idx="3532">
                  <c:v>385.04165599999999</c:v>
                </c:pt>
                <c:pt idx="3533">
                  <c:v>496.54165599999999</c:v>
                </c:pt>
                <c:pt idx="3534">
                  <c:v>499</c:v>
                </c:pt>
                <c:pt idx="3535">
                  <c:v>746.54168700000002</c:v>
                </c:pt>
                <c:pt idx="3536">
                  <c:v>967.41668700000002</c:v>
                </c:pt>
                <c:pt idx="3537">
                  <c:v>870.58331299999998</c:v>
                </c:pt>
                <c:pt idx="3538">
                  <c:v>809.75</c:v>
                </c:pt>
                <c:pt idx="3539">
                  <c:v>946.08331299999998</c:v>
                </c:pt>
                <c:pt idx="3540">
                  <c:v>940.375</c:v>
                </c:pt>
                <c:pt idx="3541">
                  <c:v>992.79168700000002</c:v>
                </c:pt>
                <c:pt idx="3542">
                  <c:v>1057.083374</c:v>
                </c:pt>
                <c:pt idx="3543">
                  <c:v>1320.166626</c:v>
                </c:pt>
                <c:pt idx="3544">
                  <c:v>1591.541626</c:v>
                </c:pt>
                <c:pt idx="3545">
                  <c:v>1310</c:v>
                </c:pt>
                <c:pt idx="3546">
                  <c:v>1570.541626</c:v>
                </c:pt>
                <c:pt idx="3547">
                  <c:v>1673.333374</c:v>
                </c:pt>
                <c:pt idx="3548">
                  <c:v>1065.541626</c:v>
                </c:pt>
                <c:pt idx="3549">
                  <c:v>989</c:v>
                </c:pt>
                <c:pt idx="3550">
                  <c:v>850.83331299999998</c:v>
                </c:pt>
                <c:pt idx="3551">
                  <c:v>848.41668700000002</c:v>
                </c:pt>
                <c:pt idx="3552">
                  <c:v>647</c:v>
                </c:pt>
                <c:pt idx="3553">
                  <c:v>636.91668700000002</c:v>
                </c:pt>
                <c:pt idx="3554">
                  <c:v>551.66668700000002</c:v>
                </c:pt>
                <c:pt idx="3555">
                  <c:v>535.58331299999998</c:v>
                </c:pt>
                <c:pt idx="3556">
                  <c:v>484.54165599999999</c:v>
                </c:pt>
                <c:pt idx="3557">
                  <c:v>327.70834400000001</c:v>
                </c:pt>
                <c:pt idx="3558">
                  <c:v>267.79165599999999</c:v>
                </c:pt>
                <c:pt idx="3559">
                  <c:v>319.5</c:v>
                </c:pt>
                <c:pt idx="3560">
                  <c:v>356.45834400000001</c:v>
                </c:pt>
                <c:pt idx="3561">
                  <c:v>480.91665599999999</c:v>
                </c:pt>
                <c:pt idx="3562">
                  <c:v>604.95831299999998</c:v>
                </c:pt>
                <c:pt idx="3563">
                  <c:v>625.75</c:v>
                </c:pt>
                <c:pt idx="3564">
                  <c:v>789.70831299999998</c:v>
                </c:pt>
                <c:pt idx="3565">
                  <c:v>741.45831299999998</c:v>
                </c:pt>
                <c:pt idx="3566">
                  <c:v>851.66668700000002</c:v>
                </c:pt>
                <c:pt idx="3567">
                  <c:v>1072.958374</c:v>
                </c:pt>
                <c:pt idx="3568">
                  <c:v>1262.875</c:v>
                </c:pt>
                <c:pt idx="3569">
                  <c:v>1534.541626</c:v>
                </c:pt>
                <c:pt idx="3570">
                  <c:v>1583.333374</c:v>
                </c:pt>
                <c:pt idx="3571">
                  <c:v>1907.125</c:v>
                </c:pt>
                <c:pt idx="3572">
                  <c:v>1666.875</c:v>
                </c:pt>
                <c:pt idx="3573">
                  <c:v>1806</c:v>
                </c:pt>
                <c:pt idx="3574">
                  <c:v>1534.291626</c:v>
                </c:pt>
                <c:pt idx="3575">
                  <c:v>1570.916626</c:v>
                </c:pt>
                <c:pt idx="3576">
                  <c:v>1292.5</c:v>
                </c:pt>
                <c:pt idx="3577">
                  <c:v>1073.666626</c:v>
                </c:pt>
                <c:pt idx="3578">
                  <c:v>779.54168700000002</c:v>
                </c:pt>
                <c:pt idx="3579">
                  <c:v>433.33334400000001</c:v>
                </c:pt>
                <c:pt idx="3580">
                  <c:v>325</c:v>
                </c:pt>
                <c:pt idx="3581">
                  <c:v>191.375</c:v>
                </c:pt>
                <c:pt idx="3582">
                  <c:v>119.916664</c:v>
                </c:pt>
                <c:pt idx="3583">
                  <c:v>66</c:v>
                </c:pt>
                <c:pt idx="3584">
                  <c:v>68.875</c:v>
                </c:pt>
                <c:pt idx="3585">
                  <c:v>46</c:v>
                </c:pt>
                <c:pt idx="3586">
                  <c:v>58.5</c:v>
                </c:pt>
                <c:pt idx="3587">
                  <c:v>86.666663999999997</c:v>
                </c:pt>
                <c:pt idx="3588">
                  <c:v>117.083336</c:v>
                </c:pt>
                <c:pt idx="3589">
                  <c:v>117.625</c:v>
                </c:pt>
                <c:pt idx="3590">
                  <c:v>162.79167200000001</c:v>
                </c:pt>
                <c:pt idx="3591">
                  <c:v>196.58332799999999</c:v>
                </c:pt>
                <c:pt idx="3592">
                  <c:v>199</c:v>
                </c:pt>
                <c:pt idx="3593">
                  <c:v>280.83334400000001</c:v>
                </c:pt>
                <c:pt idx="3594">
                  <c:v>300.58334400000001</c:v>
                </c:pt>
                <c:pt idx="3595">
                  <c:v>322.79165599999999</c:v>
                </c:pt>
                <c:pt idx="3596">
                  <c:v>301.20834400000001</c:v>
                </c:pt>
                <c:pt idx="3597">
                  <c:v>311.54165599999999</c:v>
                </c:pt>
                <c:pt idx="3598">
                  <c:v>422.54165599999999</c:v>
                </c:pt>
                <c:pt idx="3599">
                  <c:v>519.29168700000002</c:v>
                </c:pt>
                <c:pt idx="3600">
                  <c:v>690.20831299999998</c:v>
                </c:pt>
                <c:pt idx="3601">
                  <c:v>850.54168700000002</c:v>
                </c:pt>
                <c:pt idx="3602">
                  <c:v>1024.458374</c:v>
                </c:pt>
                <c:pt idx="3603">
                  <c:v>1208.875</c:v>
                </c:pt>
                <c:pt idx="3604">
                  <c:v>1414</c:v>
                </c:pt>
                <c:pt idx="3605">
                  <c:v>1458.041626</c:v>
                </c:pt>
                <c:pt idx="3606">
                  <c:v>1445.041626</c:v>
                </c:pt>
                <c:pt idx="3607">
                  <c:v>1543.916626</c:v>
                </c:pt>
                <c:pt idx="3608">
                  <c:v>1894.25</c:v>
                </c:pt>
                <c:pt idx="3609">
                  <c:v>1905.333374</c:v>
                </c:pt>
                <c:pt idx="3610">
                  <c:v>1784.708374</c:v>
                </c:pt>
                <c:pt idx="3611">
                  <c:v>1712.375</c:v>
                </c:pt>
                <c:pt idx="3612">
                  <c:v>1820.25</c:v>
                </c:pt>
                <c:pt idx="3613">
                  <c:v>1667.666626</c:v>
                </c:pt>
                <c:pt idx="3614">
                  <c:v>1754.041626</c:v>
                </c:pt>
                <c:pt idx="3615">
                  <c:v>2033.708374</c:v>
                </c:pt>
                <c:pt idx="3616">
                  <c:v>2468.4167480000001</c:v>
                </c:pt>
                <c:pt idx="3617">
                  <c:v>2526.875</c:v>
                </c:pt>
                <c:pt idx="3618">
                  <c:v>2375.75</c:v>
                </c:pt>
                <c:pt idx="3619">
                  <c:v>2632.5</c:v>
                </c:pt>
                <c:pt idx="3620">
                  <c:v>2349.6667480000001</c:v>
                </c:pt>
                <c:pt idx="3621">
                  <c:v>2185.5832519999999</c:v>
                </c:pt>
                <c:pt idx="3622">
                  <c:v>2012.833374</c:v>
                </c:pt>
                <c:pt idx="3623">
                  <c:v>1881.958374</c:v>
                </c:pt>
                <c:pt idx="3624">
                  <c:v>1857.333374</c:v>
                </c:pt>
                <c:pt idx="3625">
                  <c:v>1848.375</c:v>
                </c:pt>
                <c:pt idx="3626">
                  <c:v>1624.375</c:v>
                </c:pt>
                <c:pt idx="3627">
                  <c:v>1533.208374</c:v>
                </c:pt>
                <c:pt idx="3628">
                  <c:v>1031.333374</c:v>
                </c:pt>
                <c:pt idx="3629">
                  <c:v>912.08331299999998</c:v>
                </c:pt>
                <c:pt idx="3630">
                  <c:v>1012.541687</c:v>
                </c:pt>
                <c:pt idx="3631">
                  <c:v>1106.25</c:v>
                </c:pt>
                <c:pt idx="3632">
                  <c:v>943.83331299999998</c:v>
                </c:pt>
                <c:pt idx="3633">
                  <c:v>953.08331299999998</c:v>
                </c:pt>
                <c:pt idx="3634">
                  <c:v>956.66668700000002</c:v>
                </c:pt>
                <c:pt idx="3635">
                  <c:v>735.16668700000002</c:v>
                </c:pt>
                <c:pt idx="3636">
                  <c:v>964.79168700000002</c:v>
                </c:pt>
                <c:pt idx="3637">
                  <c:v>924</c:v>
                </c:pt>
                <c:pt idx="3638">
                  <c:v>1073.416626</c:v>
                </c:pt>
                <c:pt idx="3639">
                  <c:v>1075.333374</c:v>
                </c:pt>
                <c:pt idx="3640">
                  <c:v>770.58331299999998</c:v>
                </c:pt>
                <c:pt idx="3641">
                  <c:v>849.25</c:v>
                </c:pt>
                <c:pt idx="3642">
                  <c:v>917.16668700000002</c:v>
                </c:pt>
                <c:pt idx="3643">
                  <c:v>678.83331299999998</c:v>
                </c:pt>
                <c:pt idx="3644">
                  <c:v>516.375</c:v>
                </c:pt>
                <c:pt idx="3645">
                  <c:v>607.125</c:v>
                </c:pt>
                <c:pt idx="3646">
                  <c:v>492.125</c:v>
                </c:pt>
                <c:pt idx="3647">
                  <c:v>621.125</c:v>
                </c:pt>
                <c:pt idx="3648">
                  <c:v>719.83331299999998</c:v>
                </c:pt>
                <c:pt idx="3649">
                  <c:v>643.16668700000002</c:v>
                </c:pt>
                <c:pt idx="3650">
                  <c:v>611.5</c:v>
                </c:pt>
                <c:pt idx="3651">
                  <c:v>588.45831299999998</c:v>
                </c:pt>
                <c:pt idx="3652">
                  <c:v>515.45831299999998</c:v>
                </c:pt>
                <c:pt idx="3653">
                  <c:v>481.45834400000001</c:v>
                </c:pt>
                <c:pt idx="3654">
                  <c:v>392.875</c:v>
                </c:pt>
                <c:pt idx="3655">
                  <c:v>251.625</c:v>
                </c:pt>
                <c:pt idx="3656">
                  <c:v>347.79165599999999</c:v>
                </c:pt>
                <c:pt idx="3657">
                  <c:v>278.08334400000001</c:v>
                </c:pt>
                <c:pt idx="3658">
                  <c:v>239.625</c:v>
                </c:pt>
                <c:pt idx="3659">
                  <c:v>202.20832799999999</c:v>
                </c:pt>
                <c:pt idx="3660">
                  <c:v>198.70832799999999</c:v>
                </c:pt>
                <c:pt idx="3661">
                  <c:v>207.54167200000001</c:v>
                </c:pt>
                <c:pt idx="3662">
                  <c:v>227.54167200000001</c:v>
                </c:pt>
                <c:pt idx="3663">
                  <c:v>271.95834400000001</c:v>
                </c:pt>
                <c:pt idx="3664">
                  <c:v>227.54167200000001</c:v>
                </c:pt>
                <c:pt idx="3665">
                  <c:v>240.79167200000001</c:v>
                </c:pt>
                <c:pt idx="3666">
                  <c:v>255.08332799999999</c:v>
                </c:pt>
                <c:pt idx="3667">
                  <c:v>166.70832799999999</c:v>
                </c:pt>
                <c:pt idx="3668">
                  <c:v>113.083336</c:v>
                </c:pt>
                <c:pt idx="3669">
                  <c:v>104.25</c:v>
                </c:pt>
                <c:pt idx="3670">
                  <c:v>93.666663999999997</c:v>
                </c:pt>
                <c:pt idx="3671">
                  <c:v>76.708336000000003</c:v>
                </c:pt>
                <c:pt idx="3672">
                  <c:v>89.208336000000003</c:v>
                </c:pt>
                <c:pt idx="3673">
                  <c:v>102.666664</c:v>
                </c:pt>
                <c:pt idx="3674">
                  <c:v>176.33332799999999</c:v>
                </c:pt>
                <c:pt idx="3675">
                  <c:v>222.83332799999999</c:v>
                </c:pt>
                <c:pt idx="3676">
                  <c:v>265.625</c:v>
                </c:pt>
                <c:pt idx="3677">
                  <c:v>259.16665599999999</c:v>
                </c:pt>
                <c:pt idx="3678">
                  <c:v>269</c:v>
                </c:pt>
                <c:pt idx="3679">
                  <c:v>264</c:v>
                </c:pt>
                <c:pt idx="3680">
                  <c:v>399.54165599999999</c:v>
                </c:pt>
                <c:pt idx="3681">
                  <c:v>535.5</c:v>
                </c:pt>
                <c:pt idx="3682">
                  <c:v>628.54168700000002</c:v>
                </c:pt>
                <c:pt idx="3683">
                  <c:v>666.125</c:v>
                </c:pt>
                <c:pt idx="3684">
                  <c:v>505.95834400000001</c:v>
                </c:pt>
                <c:pt idx="3685">
                  <c:v>538.95831299999998</c:v>
                </c:pt>
                <c:pt idx="3686">
                  <c:v>646.91668700000002</c:v>
                </c:pt>
                <c:pt idx="3687">
                  <c:v>737.08331299999998</c:v>
                </c:pt>
                <c:pt idx="3688">
                  <c:v>799.29168700000002</c:v>
                </c:pt>
                <c:pt idx="3689">
                  <c:v>752.95831299999998</c:v>
                </c:pt>
                <c:pt idx="3690">
                  <c:v>714.95831299999998</c:v>
                </c:pt>
                <c:pt idx="3691">
                  <c:v>704.125</c:v>
                </c:pt>
                <c:pt idx="3692">
                  <c:v>668.66668700000002</c:v>
                </c:pt>
                <c:pt idx="3693">
                  <c:v>621.58331299999998</c:v>
                </c:pt>
                <c:pt idx="3694">
                  <c:v>639.29168700000002</c:v>
                </c:pt>
                <c:pt idx="3695">
                  <c:v>679.95831299999998</c:v>
                </c:pt>
                <c:pt idx="3696">
                  <c:v>665.70831299999998</c:v>
                </c:pt>
                <c:pt idx="3697">
                  <c:v>617.375</c:v>
                </c:pt>
                <c:pt idx="3698">
                  <c:v>555.04168700000002</c:v>
                </c:pt>
                <c:pt idx="3699">
                  <c:v>524.70831299999998</c:v>
                </c:pt>
                <c:pt idx="3700">
                  <c:v>417.45834400000001</c:v>
                </c:pt>
                <c:pt idx="3701">
                  <c:v>374.58334400000001</c:v>
                </c:pt>
                <c:pt idx="3702">
                  <c:v>303.83334400000001</c:v>
                </c:pt>
                <c:pt idx="3703">
                  <c:v>269.875</c:v>
                </c:pt>
                <c:pt idx="3704">
                  <c:v>249.20832799999999</c:v>
                </c:pt>
                <c:pt idx="3705">
                  <c:v>182.95832799999999</c:v>
                </c:pt>
                <c:pt idx="3706">
                  <c:v>145.95832799999999</c:v>
                </c:pt>
                <c:pt idx="3707">
                  <c:v>106.833336</c:v>
                </c:pt>
                <c:pt idx="3708">
                  <c:v>72.125</c:v>
                </c:pt>
                <c:pt idx="3709">
                  <c:v>76.625</c:v>
                </c:pt>
                <c:pt idx="3710">
                  <c:v>103.125</c:v>
                </c:pt>
                <c:pt idx="3711">
                  <c:v>130.375</c:v>
                </c:pt>
                <c:pt idx="3712">
                  <c:v>110.833336</c:v>
                </c:pt>
                <c:pt idx="3713">
                  <c:v>116.291664</c:v>
                </c:pt>
                <c:pt idx="3714">
                  <c:v>133</c:v>
                </c:pt>
                <c:pt idx="3715">
                  <c:v>127.375</c:v>
                </c:pt>
                <c:pt idx="3716">
                  <c:v>122.458336</c:v>
                </c:pt>
                <c:pt idx="3717">
                  <c:v>81.5</c:v>
                </c:pt>
                <c:pt idx="3718">
                  <c:v>84.5</c:v>
                </c:pt>
                <c:pt idx="3719">
                  <c:v>89.458336000000003</c:v>
                </c:pt>
                <c:pt idx="3720">
                  <c:v>98.125</c:v>
                </c:pt>
                <c:pt idx="3721">
                  <c:v>68.458336000000003</c:v>
                </c:pt>
                <c:pt idx="3722">
                  <c:v>61.541668000000001</c:v>
                </c:pt>
                <c:pt idx="3723">
                  <c:v>50.375</c:v>
                </c:pt>
                <c:pt idx="3724">
                  <c:v>48.291668000000001</c:v>
                </c:pt>
                <c:pt idx="3725">
                  <c:v>44.083331999999999</c:v>
                </c:pt>
                <c:pt idx="3726">
                  <c:v>41.041668000000001</c:v>
                </c:pt>
                <c:pt idx="3727">
                  <c:v>55.666668000000001</c:v>
                </c:pt>
                <c:pt idx="3728">
                  <c:v>72.083336000000003</c:v>
                </c:pt>
                <c:pt idx="3729">
                  <c:v>94.75</c:v>
                </c:pt>
                <c:pt idx="3730">
                  <c:v>122.375</c:v>
                </c:pt>
                <c:pt idx="3731">
                  <c:v>144.41667200000001</c:v>
                </c:pt>
                <c:pt idx="3732">
                  <c:v>195.79167200000001</c:v>
                </c:pt>
                <c:pt idx="3733">
                  <c:v>262.125</c:v>
                </c:pt>
                <c:pt idx="3734">
                  <c:v>348.91665599999999</c:v>
                </c:pt>
                <c:pt idx="3735">
                  <c:v>374.08334400000001</c:v>
                </c:pt>
                <c:pt idx="3736">
                  <c:v>359.875</c:v>
                </c:pt>
                <c:pt idx="3737">
                  <c:v>359.875</c:v>
                </c:pt>
                <c:pt idx="3738">
                  <c:v>371.5</c:v>
                </c:pt>
                <c:pt idx="3739">
                  <c:v>371</c:v>
                </c:pt>
                <c:pt idx="3740">
                  <c:v>318.33334400000001</c:v>
                </c:pt>
                <c:pt idx="3741">
                  <c:v>364.375</c:v>
                </c:pt>
                <c:pt idx="3742">
                  <c:v>407.04165599999999</c:v>
                </c:pt>
                <c:pt idx="3743">
                  <c:v>479.95834400000001</c:v>
                </c:pt>
                <c:pt idx="3744">
                  <c:v>538.5</c:v>
                </c:pt>
                <c:pt idx="3745">
                  <c:v>566.16668700000002</c:v>
                </c:pt>
                <c:pt idx="3746">
                  <c:v>581</c:v>
                </c:pt>
                <c:pt idx="3747">
                  <c:v>617.75</c:v>
                </c:pt>
                <c:pt idx="3748">
                  <c:v>618.91668700000002</c:v>
                </c:pt>
                <c:pt idx="3749">
                  <c:v>614.58331299999998</c:v>
                </c:pt>
                <c:pt idx="3750">
                  <c:v>569.58331299999998</c:v>
                </c:pt>
                <c:pt idx="3751">
                  <c:v>541.45831299999998</c:v>
                </c:pt>
                <c:pt idx="3752">
                  <c:v>600.83331299999998</c:v>
                </c:pt>
                <c:pt idx="3753">
                  <c:v>510.125</c:v>
                </c:pt>
                <c:pt idx="3754">
                  <c:v>542.125</c:v>
                </c:pt>
                <c:pt idx="3755">
                  <c:v>559.58331299999998</c:v>
                </c:pt>
                <c:pt idx="3756">
                  <c:v>473.58334400000001</c:v>
                </c:pt>
                <c:pt idx="3757">
                  <c:v>487.70834400000001</c:v>
                </c:pt>
                <c:pt idx="3758">
                  <c:v>491.91665599999999</c:v>
                </c:pt>
                <c:pt idx="3759">
                  <c:v>495.58334400000001</c:v>
                </c:pt>
                <c:pt idx="3760">
                  <c:v>505.08334400000001</c:v>
                </c:pt>
                <c:pt idx="3761">
                  <c:v>415.79165599999999</c:v>
                </c:pt>
                <c:pt idx="3762">
                  <c:v>301.16665599999999</c:v>
                </c:pt>
                <c:pt idx="3763">
                  <c:v>215.16667200000001</c:v>
                </c:pt>
                <c:pt idx="3764">
                  <c:v>172.125</c:v>
                </c:pt>
                <c:pt idx="3765">
                  <c:v>177.91667200000001</c:v>
                </c:pt>
                <c:pt idx="3766">
                  <c:v>155.625</c:v>
                </c:pt>
                <c:pt idx="3767">
                  <c:v>157.66667200000001</c:v>
                </c:pt>
                <c:pt idx="3768">
                  <c:v>93.083336000000003</c:v>
                </c:pt>
                <c:pt idx="3769">
                  <c:v>68.875</c:v>
                </c:pt>
                <c:pt idx="3770">
                  <c:v>48.666668000000001</c:v>
                </c:pt>
                <c:pt idx="3771">
                  <c:v>37.375</c:v>
                </c:pt>
                <c:pt idx="3772">
                  <c:v>27.458334000000001</c:v>
                </c:pt>
                <c:pt idx="3773">
                  <c:v>19.083334000000001</c:v>
                </c:pt>
                <c:pt idx="3774">
                  <c:v>16.25</c:v>
                </c:pt>
                <c:pt idx="3775">
                  <c:v>17.458334000000001</c:v>
                </c:pt>
                <c:pt idx="3776">
                  <c:v>20.208334000000001</c:v>
                </c:pt>
                <c:pt idx="3777">
                  <c:v>33.916668000000001</c:v>
                </c:pt>
                <c:pt idx="3778">
                  <c:v>47.333331999999999</c:v>
                </c:pt>
                <c:pt idx="3779">
                  <c:v>74.791663999999997</c:v>
                </c:pt>
                <c:pt idx="3780">
                  <c:v>67.75</c:v>
                </c:pt>
                <c:pt idx="3781">
                  <c:v>88.541663999999997</c:v>
                </c:pt>
                <c:pt idx="3782">
                  <c:v>133.58332799999999</c:v>
                </c:pt>
                <c:pt idx="3783">
                  <c:v>161.70832799999999</c:v>
                </c:pt>
                <c:pt idx="3784">
                  <c:v>157.08332799999999</c:v>
                </c:pt>
                <c:pt idx="3785">
                  <c:v>160.79167200000001</c:v>
                </c:pt>
                <c:pt idx="3786">
                  <c:v>144.75</c:v>
                </c:pt>
                <c:pt idx="3787">
                  <c:v>148.375</c:v>
                </c:pt>
                <c:pt idx="3788">
                  <c:v>121.083336</c:v>
                </c:pt>
                <c:pt idx="3789">
                  <c:v>106.375</c:v>
                </c:pt>
                <c:pt idx="3790">
                  <c:v>90.791663999999997</c:v>
                </c:pt>
                <c:pt idx="3791">
                  <c:v>112.166664</c:v>
                </c:pt>
                <c:pt idx="3792">
                  <c:v>132.20832799999999</c:v>
                </c:pt>
                <c:pt idx="3793">
                  <c:v>180.66667200000001</c:v>
                </c:pt>
                <c:pt idx="3794">
                  <c:v>243.70832799999999</c:v>
                </c:pt>
                <c:pt idx="3795">
                  <c:v>312.66665599999999</c:v>
                </c:pt>
                <c:pt idx="3796">
                  <c:v>307.375</c:v>
                </c:pt>
                <c:pt idx="3797">
                  <c:v>304.45834400000001</c:v>
                </c:pt>
                <c:pt idx="3798">
                  <c:v>249.20832799999999</c:v>
                </c:pt>
                <c:pt idx="3799">
                  <c:v>225.625</c:v>
                </c:pt>
                <c:pt idx="3800">
                  <c:v>243.875</c:v>
                </c:pt>
                <c:pt idx="3801">
                  <c:v>248</c:v>
                </c:pt>
                <c:pt idx="3802">
                  <c:v>335.75</c:v>
                </c:pt>
                <c:pt idx="3803">
                  <c:v>353.16665599999999</c:v>
                </c:pt>
                <c:pt idx="3804">
                  <c:v>374.91665599999999</c:v>
                </c:pt>
                <c:pt idx="3805">
                  <c:v>437.125</c:v>
                </c:pt>
                <c:pt idx="3806">
                  <c:v>505.5</c:v>
                </c:pt>
                <c:pt idx="3807">
                  <c:v>534.79168700000002</c:v>
                </c:pt>
                <c:pt idx="3808">
                  <c:v>460.75</c:v>
                </c:pt>
                <c:pt idx="3809">
                  <c:v>361.875</c:v>
                </c:pt>
                <c:pt idx="3810">
                  <c:v>288.79165599999999</c:v>
                </c:pt>
                <c:pt idx="3811">
                  <c:v>183.33332799999999</c:v>
                </c:pt>
                <c:pt idx="3812">
                  <c:v>106.625</c:v>
                </c:pt>
                <c:pt idx="3813">
                  <c:v>109.083336</c:v>
                </c:pt>
                <c:pt idx="3814">
                  <c:v>101.916664</c:v>
                </c:pt>
                <c:pt idx="3815">
                  <c:v>95.833336000000003</c:v>
                </c:pt>
                <c:pt idx="3816">
                  <c:v>52</c:v>
                </c:pt>
                <c:pt idx="3817">
                  <c:v>43.75</c:v>
                </c:pt>
                <c:pt idx="3818">
                  <c:v>38.75</c:v>
                </c:pt>
                <c:pt idx="3819">
                  <c:v>40.125</c:v>
                </c:pt>
                <c:pt idx="3820">
                  <c:v>59.333331999999999</c:v>
                </c:pt>
                <c:pt idx="3821">
                  <c:v>95.333336000000003</c:v>
                </c:pt>
                <c:pt idx="3822">
                  <c:v>158.79167200000001</c:v>
                </c:pt>
                <c:pt idx="3823">
                  <c:v>158.125</c:v>
                </c:pt>
                <c:pt idx="3824">
                  <c:v>202.125</c:v>
                </c:pt>
                <c:pt idx="3825">
                  <c:v>244.25</c:v>
                </c:pt>
                <c:pt idx="3826">
                  <c:v>312.83334400000001</c:v>
                </c:pt>
                <c:pt idx="3827">
                  <c:v>377.625</c:v>
                </c:pt>
                <c:pt idx="3828">
                  <c:v>440.91665599999999</c:v>
                </c:pt>
                <c:pt idx="3829">
                  <c:v>486.25</c:v>
                </c:pt>
                <c:pt idx="3830">
                  <c:v>584.29168700000002</c:v>
                </c:pt>
                <c:pt idx="3831">
                  <c:v>537.25</c:v>
                </c:pt>
                <c:pt idx="3832">
                  <c:v>523.5</c:v>
                </c:pt>
                <c:pt idx="3833">
                  <c:v>577.625</c:v>
                </c:pt>
                <c:pt idx="3834">
                  <c:v>651.66668700000002</c:v>
                </c:pt>
                <c:pt idx="3835">
                  <c:v>652</c:v>
                </c:pt>
                <c:pt idx="3836">
                  <c:v>638.66668700000002</c:v>
                </c:pt>
                <c:pt idx="3837">
                  <c:v>668.04168700000002</c:v>
                </c:pt>
                <c:pt idx="3838">
                  <c:v>720.16668700000002</c:v>
                </c:pt>
                <c:pt idx="3839">
                  <c:v>705.91668700000002</c:v>
                </c:pt>
                <c:pt idx="3840">
                  <c:v>681</c:v>
                </c:pt>
                <c:pt idx="3841">
                  <c:v>652.66668700000002</c:v>
                </c:pt>
                <c:pt idx="3842">
                  <c:v>697.16668700000002</c:v>
                </c:pt>
                <c:pt idx="3843">
                  <c:v>691.75</c:v>
                </c:pt>
                <c:pt idx="3844">
                  <c:v>731.16668700000002</c:v>
                </c:pt>
                <c:pt idx="3845">
                  <c:v>711.375</c:v>
                </c:pt>
                <c:pt idx="3846">
                  <c:v>622.70831299999998</c:v>
                </c:pt>
                <c:pt idx="3847">
                  <c:v>624.04168700000002</c:v>
                </c:pt>
                <c:pt idx="3848">
                  <c:v>752.29168700000002</c:v>
                </c:pt>
                <c:pt idx="3849">
                  <c:v>808.70831299999998</c:v>
                </c:pt>
                <c:pt idx="3850">
                  <c:v>1011.416687</c:v>
                </c:pt>
                <c:pt idx="3851">
                  <c:v>1204.458374</c:v>
                </c:pt>
                <c:pt idx="3852">
                  <c:v>1171.375</c:v>
                </c:pt>
                <c:pt idx="3853">
                  <c:v>1108</c:v>
                </c:pt>
                <c:pt idx="3854">
                  <c:v>1112.208374</c:v>
                </c:pt>
                <c:pt idx="3855">
                  <c:v>1260.25</c:v>
                </c:pt>
                <c:pt idx="3856">
                  <c:v>1329.916626</c:v>
                </c:pt>
                <c:pt idx="3857">
                  <c:v>1358.916626</c:v>
                </c:pt>
                <c:pt idx="3858">
                  <c:v>1311.666626</c:v>
                </c:pt>
                <c:pt idx="3859">
                  <c:v>1318.375</c:v>
                </c:pt>
                <c:pt idx="3860">
                  <c:v>1206.458374</c:v>
                </c:pt>
                <c:pt idx="3861">
                  <c:v>1116.75</c:v>
                </c:pt>
                <c:pt idx="3862">
                  <c:v>1203.375</c:v>
                </c:pt>
                <c:pt idx="3863">
                  <c:v>1218.375</c:v>
                </c:pt>
                <c:pt idx="3864">
                  <c:v>1286.291626</c:v>
                </c:pt>
                <c:pt idx="3865">
                  <c:v>1278.583374</c:v>
                </c:pt>
                <c:pt idx="3866">
                  <c:v>1307.083374</c:v>
                </c:pt>
                <c:pt idx="3867">
                  <c:v>1259.333374</c:v>
                </c:pt>
                <c:pt idx="3868">
                  <c:v>1283.291626</c:v>
                </c:pt>
                <c:pt idx="3869">
                  <c:v>1150.958374</c:v>
                </c:pt>
                <c:pt idx="3870">
                  <c:v>982.5</c:v>
                </c:pt>
                <c:pt idx="3871">
                  <c:v>1053.125</c:v>
                </c:pt>
                <c:pt idx="3872">
                  <c:v>1134.708374</c:v>
                </c:pt>
                <c:pt idx="3873">
                  <c:v>1100.083374</c:v>
                </c:pt>
                <c:pt idx="3874">
                  <c:v>992.45831299999998</c:v>
                </c:pt>
                <c:pt idx="3875">
                  <c:v>907.20831299999998</c:v>
                </c:pt>
                <c:pt idx="3876">
                  <c:v>898.29168700000002</c:v>
                </c:pt>
                <c:pt idx="3877">
                  <c:v>935.91668700000002</c:v>
                </c:pt>
                <c:pt idx="3878">
                  <c:v>903.66668700000002</c:v>
                </c:pt>
                <c:pt idx="3879">
                  <c:v>1112.041626</c:v>
                </c:pt>
                <c:pt idx="3880">
                  <c:v>1199.708374</c:v>
                </c:pt>
                <c:pt idx="3881">
                  <c:v>1244.166626</c:v>
                </c:pt>
                <c:pt idx="3882">
                  <c:v>1171.083374</c:v>
                </c:pt>
                <c:pt idx="3883">
                  <c:v>987.54168700000002</c:v>
                </c:pt>
                <c:pt idx="3884">
                  <c:v>765.66668700000002</c:v>
                </c:pt>
                <c:pt idx="3885">
                  <c:v>728.625</c:v>
                </c:pt>
                <c:pt idx="3886">
                  <c:v>791.20831299999998</c:v>
                </c:pt>
                <c:pt idx="3887">
                  <c:v>822.83331299999998</c:v>
                </c:pt>
                <c:pt idx="3888">
                  <c:v>872.04168700000002</c:v>
                </c:pt>
                <c:pt idx="3889">
                  <c:v>914.41668700000002</c:v>
                </c:pt>
                <c:pt idx="3890">
                  <c:v>966.08331299999998</c:v>
                </c:pt>
                <c:pt idx="3891">
                  <c:v>1017.75</c:v>
                </c:pt>
                <c:pt idx="3892">
                  <c:v>1000</c:v>
                </c:pt>
                <c:pt idx="3893">
                  <c:v>859.875</c:v>
                </c:pt>
                <c:pt idx="3894">
                  <c:v>614.66668700000002</c:v>
                </c:pt>
                <c:pt idx="3895">
                  <c:v>542.29168700000002</c:v>
                </c:pt>
                <c:pt idx="3896">
                  <c:v>569.875</c:v>
                </c:pt>
                <c:pt idx="3897">
                  <c:v>671.875</c:v>
                </c:pt>
                <c:pt idx="3898">
                  <c:v>739.16668700000002</c:v>
                </c:pt>
                <c:pt idx="3899">
                  <c:v>717.41668700000002</c:v>
                </c:pt>
                <c:pt idx="3900">
                  <c:v>576.29168700000002</c:v>
                </c:pt>
                <c:pt idx="3901">
                  <c:v>524.625</c:v>
                </c:pt>
                <c:pt idx="3902">
                  <c:v>451.375</c:v>
                </c:pt>
                <c:pt idx="3903">
                  <c:v>385.25</c:v>
                </c:pt>
                <c:pt idx="3904">
                  <c:v>357.95834400000001</c:v>
                </c:pt>
                <c:pt idx="3905">
                  <c:v>331.125</c:v>
                </c:pt>
                <c:pt idx="3906">
                  <c:v>307.625</c:v>
                </c:pt>
                <c:pt idx="3907">
                  <c:v>328.16665599999999</c:v>
                </c:pt>
                <c:pt idx="3908">
                  <c:v>411.79165599999999</c:v>
                </c:pt>
                <c:pt idx="3909">
                  <c:v>561.625</c:v>
                </c:pt>
                <c:pt idx="3910">
                  <c:v>659.625</c:v>
                </c:pt>
                <c:pt idx="3911">
                  <c:v>601.875</c:v>
                </c:pt>
                <c:pt idx="3912">
                  <c:v>615.5</c:v>
                </c:pt>
                <c:pt idx="3913">
                  <c:v>527.20831299999998</c:v>
                </c:pt>
                <c:pt idx="3914">
                  <c:v>506.75</c:v>
                </c:pt>
                <c:pt idx="3915">
                  <c:v>446.20834400000001</c:v>
                </c:pt>
                <c:pt idx="3916">
                  <c:v>365.75</c:v>
                </c:pt>
                <c:pt idx="3917">
                  <c:v>324.83334400000001</c:v>
                </c:pt>
                <c:pt idx="3918">
                  <c:v>215.375</c:v>
                </c:pt>
                <c:pt idx="3919">
                  <c:v>147.33332799999999</c:v>
                </c:pt>
                <c:pt idx="3920">
                  <c:v>218</c:v>
                </c:pt>
                <c:pt idx="3921">
                  <c:v>303.04165599999999</c:v>
                </c:pt>
                <c:pt idx="3922">
                  <c:v>447.875</c:v>
                </c:pt>
                <c:pt idx="3923">
                  <c:v>577.375</c:v>
                </c:pt>
                <c:pt idx="3924">
                  <c:v>639.25</c:v>
                </c:pt>
                <c:pt idx="3925">
                  <c:v>618.875</c:v>
                </c:pt>
                <c:pt idx="3926">
                  <c:v>568.29168700000002</c:v>
                </c:pt>
                <c:pt idx="3927">
                  <c:v>517.625</c:v>
                </c:pt>
                <c:pt idx="3928">
                  <c:v>407.625</c:v>
                </c:pt>
                <c:pt idx="3929">
                  <c:v>321.83334400000001</c:v>
                </c:pt>
                <c:pt idx="3930">
                  <c:v>307.20834400000001</c:v>
                </c:pt>
                <c:pt idx="3931">
                  <c:v>233.875</c:v>
                </c:pt>
                <c:pt idx="3932">
                  <c:v>164.29167200000001</c:v>
                </c:pt>
                <c:pt idx="3933">
                  <c:v>216.91667200000001</c:v>
                </c:pt>
                <c:pt idx="3934">
                  <c:v>239.625</c:v>
                </c:pt>
                <c:pt idx="3935">
                  <c:v>179.58332799999999</c:v>
                </c:pt>
                <c:pt idx="3936">
                  <c:v>238.16667200000001</c:v>
                </c:pt>
                <c:pt idx="3937">
                  <c:v>179.83332799999999</c:v>
                </c:pt>
                <c:pt idx="3938">
                  <c:v>166.70832799999999</c:v>
                </c:pt>
                <c:pt idx="3939">
                  <c:v>111.875</c:v>
                </c:pt>
                <c:pt idx="3940">
                  <c:v>49.958331999999999</c:v>
                </c:pt>
                <c:pt idx="3941">
                  <c:v>29.125</c:v>
                </c:pt>
                <c:pt idx="3942">
                  <c:v>12.458333</c:v>
                </c:pt>
                <c:pt idx="3943">
                  <c:v>20.25</c:v>
                </c:pt>
                <c:pt idx="3944">
                  <c:v>33.5</c:v>
                </c:pt>
                <c:pt idx="3945">
                  <c:v>49.041668000000001</c:v>
                </c:pt>
                <c:pt idx="3946">
                  <c:v>88.875</c:v>
                </c:pt>
                <c:pt idx="3947">
                  <c:v>151.04167200000001</c:v>
                </c:pt>
                <c:pt idx="3948">
                  <c:v>204.58332799999999</c:v>
                </c:pt>
                <c:pt idx="3949">
                  <c:v>269.29165599999999</c:v>
                </c:pt>
                <c:pt idx="3950">
                  <c:v>368.79165599999999</c:v>
                </c:pt>
                <c:pt idx="3951">
                  <c:v>402.45834400000001</c:v>
                </c:pt>
                <c:pt idx="3952">
                  <c:v>397.16665599999999</c:v>
                </c:pt>
                <c:pt idx="3953">
                  <c:v>466.5</c:v>
                </c:pt>
                <c:pt idx="3954">
                  <c:v>499.875</c:v>
                </c:pt>
                <c:pt idx="3955">
                  <c:v>431.75</c:v>
                </c:pt>
                <c:pt idx="3956">
                  <c:v>291.625</c:v>
                </c:pt>
                <c:pt idx="3957">
                  <c:v>238.08332799999999</c:v>
                </c:pt>
                <c:pt idx="3958">
                  <c:v>236.54167200000001</c:v>
                </c:pt>
                <c:pt idx="3959">
                  <c:v>218.79167200000001</c:v>
                </c:pt>
                <c:pt idx="3960">
                  <c:v>165.79167200000001</c:v>
                </c:pt>
                <c:pt idx="3961">
                  <c:v>131.91667200000001</c:v>
                </c:pt>
                <c:pt idx="3962">
                  <c:v>127.916664</c:v>
                </c:pt>
                <c:pt idx="3963">
                  <c:v>161.70832799999999</c:v>
                </c:pt>
                <c:pt idx="3964">
                  <c:v>211.70832799999999</c:v>
                </c:pt>
                <c:pt idx="3965">
                  <c:v>243.125</c:v>
                </c:pt>
                <c:pt idx="3966">
                  <c:v>217.375</c:v>
                </c:pt>
                <c:pt idx="3967">
                  <c:v>168.16667200000001</c:v>
                </c:pt>
                <c:pt idx="3968">
                  <c:v>118.791664</c:v>
                </c:pt>
                <c:pt idx="3969">
                  <c:v>161.5</c:v>
                </c:pt>
                <c:pt idx="3970">
                  <c:v>150.41667200000001</c:v>
                </c:pt>
                <c:pt idx="3971">
                  <c:v>73.041663999999997</c:v>
                </c:pt>
                <c:pt idx="3972">
                  <c:v>80.041663999999997</c:v>
                </c:pt>
                <c:pt idx="3973">
                  <c:v>83.333336000000003</c:v>
                </c:pt>
                <c:pt idx="3974">
                  <c:v>161.75</c:v>
                </c:pt>
                <c:pt idx="3975">
                  <c:v>219.45832799999999</c:v>
                </c:pt>
                <c:pt idx="3976">
                  <c:v>232.45832799999999</c:v>
                </c:pt>
                <c:pt idx="3977">
                  <c:v>254.125</c:v>
                </c:pt>
                <c:pt idx="3978">
                  <c:v>197.91667200000001</c:v>
                </c:pt>
                <c:pt idx="3979">
                  <c:v>149.54167200000001</c:v>
                </c:pt>
                <c:pt idx="3980">
                  <c:v>86.958336000000003</c:v>
                </c:pt>
                <c:pt idx="3981">
                  <c:v>148.91667200000001</c:v>
                </c:pt>
                <c:pt idx="3982">
                  <c:v>168</c:v>
                </c:pt>
                <c:pt idx="3983">
                  <c:v>172.91667200000001</c:v>
                </c:pt>
                <c:pt idx="3984">
                  <c:v>147.16667200000001</c:v>
                </c:pt>
                <c:pt idx="3985">
                  <c:v>124.208336</c:v>
                </c:pt>
                <c:pt idx="3986">
                  <c:v>121.125</c:v>
                </c:pt>
                <c:pt idx="3987">
                  <c:v>137.125</c:v>
                </c:pt>
                <c:pt idx="3988">
                  <c:v>163.70832799999999</c:v>
                </c:pt>
                <c:pt idx="3989">
                  <c:v>160.20832799999999</c:v>
                </c:pt>
                <c:pt idx="3990">
                  <c:v>144.58332799999999</c:v>
                </c:pt>
                <c:pt idx="3991">
                  <c:v>96.083336000000003</c:v>
                </c:pt>
                <c:pt idx="3992">
                  <c:v>78.625</c:v>
                </c:pt>
                <c:pt idx="3993">
                  <c:v>101.875</c:v>
                </c:pt>
                <c:pt idx="3994">
                  <c:v>134.79167200000001</c:v>
                </c:pt>
                <c:pt idx="3995">
                  <c:v>153.25</c:v>
                </c:pt>
                <c:pt idx="3996">
                  <c:v>192.08332799999999</c:v>
                </c:pt>
                <c:pt idx="3997">
                  <c:v>178.54167200000001</c:v>
                </c:pt>
                <c:pt idx="3998">
                  <c:v>250.45832799999999</c:v>
                </c:pt>
                <c:pt idx="3999">
                  <c:v>251.625</c:v>
                </c:pt>
                <c:pt idx="4000">
                  <c:v>223.875</c:v>
                </c:pt>
                <c:pt idx="4001">
                  <c:v>209.29167200000001</c:v>
                </c:pt>
                <c:pt idx="4002">
                  <c:v>199.54167200000001</c:v>
                </c:pt>
                <c:pt idx="4003">
                  <c:v>183.45832799999999</c:v>
                </c:pt>
                <c:pt idx="4004">
                  <c:v>104.416664</c:v>
                </c:pt>
                <c:pt idx="4005">
                  <c:v>69.083336000000003</c:v>
                </c:pt>
                <c:pt idx="4006">
                  <c:v>49.833331999999999</c:v>
                </c:pt>
                <c:pt idx="4007">
                  <c:v>60.5</c:v>
                </c:pt>
                <c:pt idx="4008">
                  <c:v>62.958331999999999</c:v>
                </c:pt>
                <c:pt idx="4009">
                  <c:v>26.375</c:v>
                </c:pt>
                <c:pt idx="4010">
                  <c:v>16</c:v>
                </c:pt>
                <c:pt idx="4011">
                  <c:v>15.25</c:v>
                </c:pt>
                <c:pt idx="4012">
                  <c:v>7.0416670000000003</c:v>
                </c:pt>
                <c:pt idx="4013">
                  <c:v>1.9166669999999999</c:v>
                </c:pt>
                <c:pt idx="4014">
                  <c:v>9.875</c:v>
                </c:pt>
                <c:pt idx="4015">
                  <c:v>28.333334000000001</c:v>
                </c:pt>
                <c:pt idx="4016">
                  <c:v>36.083331999999999</c:v>
                </c:pt>
                <c:pt idx="4017">
                  <c:v>48.666668000000001</c:v>
                </c:pt>
                <c:pt idx="4018">
                  <c:v>68.541663999999997</c:v>
                </c:pt>
                <c:pt idx="4019">
                  <c:v>93.541663999999997</c:v>
                </c:pt>
                <c:pt idx="4020">
                  <c:v>144.95832799999999</c:v>
                </c:pt>
                <c:pt idx="4021">
                  <c:v>217.66667200000001</c:v>
                </c:pt>
                <c:pt idx="4022">
                  <c:v>347.125</c:v>
                </c:pt>
                <c:pt idx="4023">
                  <c:v>303.41665599999999</c:v>
                </c:pt>
                <c:pt idx="4024">
                  <c:v>339.625</c:v>
                </c:pt>
                <c:pt idx="4025">
                  <c:v>157.83332799999999</c:v>
                </c:pt>
                <c:pt idx="4026">
                  <c:v>162.45832799999999</c:v>
                </c:pt>
                <c:pt idx="4027">
                  <c:v>107.208336</c:v>
                </c:pt>
                <c:pt idx="4028">
                  <c:v>101.541664</c:v>
                </c:pt>
                <c:pt idx="4029">
                  <c:v>121.416664</c:v>
                </c:pt>
                <c:pt idx="4030">
                  <c:v>97</c:v>
                </c:pt>
                <c:pt idx="4031">
                  <c:v>51.541668000000001</c:v>
                </c:pt>
                <c:pt idx="4032">
                  <c:v>38.25</c:v>
                </c:pt>
                <c:pt idx="4033">
                  <c:v>79.208336000000003</c:v>
                </c:pt>
                <c:pt idx="4034">
                  <c:v>70.041663999999997</c:v>
                </c:pt>
                <c:pt idx="4035">
                  <c:v>69.208336000000003</c:v>
                </c:pt>
                <c:pt idx="4036">
                  <c:v>43.958331999999999</c:v>
                </c:pt>
                <c:pt idx="4037">
                  <c:v>41.125</c:v>
                </c:pt>
                <c:pt idx="4038">
                  <c:v>22.708334000000001</c:v>
                </c:pt>
                <c:pt idx="4039">
                  <c:v>37.208331999999999</c:v>
                </c:pt>
                <c:pt idx="4040">
                  <c:v>55.75</c:v>
                </c:pt>
                <c:pt idx="4041">
                  <c:v>78.458336000000003</c:v>
                </c:pt>
                <c:pt idx="4042">
                  <c:v>152.66667200000001</c:v>
                </c:pt>
                <c:pt idx="4043">
                  <c:v>174.79167200000001</c:v>
                </c:pt>
                <c:pt idx="4044">
                  <c:v>212.20832799999999</c:v>
                </c:pt>
                <c:pt idx="4045">
                  <c:v>248.04167200000001</c:v>
                </c:pt>
                <c:pt idx="4046">
                  <c:v>329.70834400000001</c:v>
                </c:pt>
                <c:pt idx="4047">
                  <c:v>439.25</c:v>
                </c:pt>
                <c:pt idx="4048">
                  <c:v>419.83334400000001</c:v>
                </c:pt>
                <c:pt idx="4049">
                  <c:v>405.83334400000001</c:v>
                </c:pt>
                <c:pt idx="4050">
                  <c:v>375.70834400000001</c:v>
                </c:pt>
                <c:pt idx="4051">
                  <c:v>391.58334400000001</c:v>
                </c:pt>
                <c:pt idx="4052">
                  <c:v>301.58334400000001</c:v>
                </c:pt>
                <c:pt idx="4053">
                  <c:v>240.58332799999999</c:v>
                </c:pt>
                <c:pt idx="4054">
                  <c:v>259.625</c:v>
                </c:pt>
                <c:pt idx="4055">
                  <c:v>228.83332799999999</c:v>
                </c:pt>
                <c:pt idx="4056">
                  <c:v>187.70832799999999</c:v>
                </c:pt>
                <c:pt idx="4057">
                  <c:v>169.5</c:v>
                </c:pt>
                <c:pt idx="4058">
                  <c:v>202.41667200000001</c:v>
                </c:pt>
                <c:pt idx="4059">
                  <c:v>209.875</c:v>
                </c:pt>
                <c:pt idx="4060">
                  <c:v>199.41667200000001</c:v>
                </c:pt>
                <c:pt idx="4061">
                  <c:v>195.33332799999999</c:v>
                </c:pt>
                <c:pt idx="4062">
                  <c:v>182.75</c:v>
                </c:pt>
                <c:pt idx="4063">
                  <c:v>167.625</c:v>
                </c:pt>
                <c:pt idx="4064">
                  <c:v>241.58332799999999</c:v>
                </c:pt>
                <c:pt idx="4065">
                  <c:v>302.45834400000001</c:v>
                </c:pt>
                <c:pt idx="4066">
                  <c:v>407.08334400000001</c:v>
                </c:pt>
                <c:pt idx="4067">
                  <c:v>535.20831299999998</c:v>
                </c:pt>
                <c:pt idx="4068">
                  <c:v>759.41668700000002</c:v>
                </c:pt>
                <c:pt idx="4069">
                  <c:v>814.875</c:v>
                </c:pt>
                <c:pt idx="4070">
                  <c:v>866.125</c:v>
                </c:pt>
                <c:pt idx="4071">
                  <c:v>861.29168700000002</c:v>
                </c:pt>
                <c:pt idx="4072">
                  <c:v>777.79168700000002</c:v>
                </c:pt>
                <c:pt idx="4073">
                  <c:v>628.75</c:v>
                </c:pt>
                <c:pt idx="4074">
                  <c:v>645.33331299999998</c:v>
                </c:pt>
                <c:pt idx="4075">
                  <c:v>636.5</c:v>
                </c:pt>
                <c:pt idx="4076">
                  <c:v>602.29168700000002</c:v>
                </c:pt>
                <c:pt idx="4077">
                  <c:v>585.29168700000002</c:v>
                </c:pt>
                <c:pt idx="4078">
                  <c:v>538.625</c:v>
                </c:pt>
                <c:pt idx="4079">
                  <c:v>501.66665599999999</c:v>
                </c:pt>
                <c:pt idx="4080">
                  <c:v>497.79165599999999</c:v>
                </c:pt>
                <c:pt idx="4081">
                  <c:v>371.83334400000001</c:v>
                </c:pt>
                <c:pt idx="4082">
                  <c:v>347.95834400000001</c:v>
                </c:pt>
                <c:pt idx="4083">
                  <c:v>317.70834400000001</c:v>
                </c:pt>
                <c:pt idx="4084">
                  <c:v>256.16665599999999</c:v>
                </c:pt>
                <c:pt idx="4085">
                  <c:v>220.29167200000001</c:v>
                </c:pt>
                <c:pt idx="4086">
                  <c:v>151.33332799999999</c:v>
                </c:pt>
                <c:pt idx="4087">
                  <c:v>171.79167200000001</c:v>
                </c:pt>
                <c:pt idx="4088">
                  <c:v>169.875</c:v>
                </c:pt>
                <c:pt idx="4089">
                  <c:v>75.291663999999997</c:v>
                </c:pt>
                <c:pt idx="4090">
                  <c:v>50.458331999999999</c:v>
                </c:pt>
                <c:pt idx="4091">
                  <c:v>24.583334000000001</c:v>
                </c:pt>
                <c:pt idx="4092">
                  <c:v>22.25</c:v>
                </c:pt>
                <c:pt idx="4093">
                  <c:v>29.291665999999999</c:v>
                </c:pt>
                <c:pt idx="4094">
                  <c:v>46.625</c:v>
                </c:pt>
                <c:pt idx="4095">
                  <c:v>60.25</c:v>
                </c:pt>
                <c:pt idx="4096">
                  <c:v>57.875</c:v>
                </c:pt>
                <c:pt idx="4097">
                  <c:v>82.458336000000003</c:v>
                </c:pt>
                <c:pt idx="4098">
                  <c:v>139.875</c:v>
                </c:pt>
                <c:pt idx="4099">
                  <c:v>144.91667200000001</c:v>
                </c:pt>
                <c:pt idx="4100">
                  <c:v>180.33332799999999</c:v>
                </c:pt>
                <c:pt idx="4101">
                  <c:v>322.66665599999999</c:v>
                </c:pt>
                <c:pt idx="4102">
                  <c:v>451.66665599999999</c:v>
                </c:pt>
                <c:pt idx="4103">
                  <c:v>545.75</c:v>
                </c:pt>
                <c:pt idx="4104">
                  <c:v>576.25</c:v>
                </c:pt>
                <c:pt idx="4105">
                  <c:v>500.875</c:v>
                </c:pt>
                <c:pt idx="4106">
                  <c:v>468.04165599999999</c:v>
                </c:pt>
                <c:pt idx="4107">
                  <c:v>371.58334400000001</c:v>
                </c:pt>
                <c:pt idx="4108">
                  <c:v>232.5</c:v>
                </c:pt>
                <c:pt idx="4109">
                  <c:v>182.75</c:v>
                </c:pt>
                <c:pt idx="4110">
                  <c:v>167.66667200000001</c:v>
                </c:pt>
                <c:pt idx="4111">
                  <c:v>155.45832799999999</c:v>
                </c:pt>
                <c:pt idx="4112">
                  <c:v>254.625</c:v>
                </c:pt>
                <c:pt idx="4113">
                  <c:v>383.5</c:v>
                </c:pt>
                <c:pt idx="4114">
                  <c:v>616.5</c:v>
                </c:pt>
                <c:pt idx="4115">
                  <c:v>806.25</c:v>
                </c:pt>
                <c:pt idx="4116">
                  <c:v>1213.916626</c:v>
                </c:pt>
                <c:pt idx="4117">
                  <c:v>1431.708374</c:v>
                </c:pt>
                <c:pt idx="4118">
                  <c:v>1801.75</c:v>
                </c:pt>
                <c:pt idx="4119">
                  <c:v>1838</c:v>
                </c:pt>
                <c:pt idx="4120">
                  <c:v>1725.5</c:v>
                </c:pt>
                <c:pt idx="4121">
                  <c:v>1642.166626</c:v>
                </c:pt>
                <c:pt idx="4122">
                  <c:v>1424</c:v>
                </c:pt>
                <c:pt idx="4123">
                  <c:v>1162.583374</c:v>
                </c:pt>
                <c:pt idx="4124">
                  <c:v>821.5</c:v>
                </c:pt>
                <c:pt idx="4125">
                  <c:v>689.125</c:v>
                </c:pt>
                <c:pt idx="4126">
                  <c:v>592.25</c:v>
                </c:pt>
                <c:pt idx="4127">
                  <c:v>523.58331299999998</c:v>
                </c:pt>
                <c:pt idx="4128">
                  <c:v>429.83334400000001</c:v>
                </c:pt>
                <c:pt idx="4129">
                  <c:v>424.16665599999999</c:v>
                </c:pt>
                <c:pt idx="4130">
                  <c:v>393.875</c:v>
                </c:pt>
                <c:pt idx="4131">
                  <c:v>379.58334400000001</c:v>
                </c:pt>
                <c:pt idx="4132">
                  <c:v>362.29165599999999</c:v>
                </c:pt>
                <c:pt idx="4133">
                  <c:v>285.75</c:v>
                </c:pt>
                <c:pt idx="4134">
                  <c:v>194.04167200000001</c:v>
                </c:pt>
                <c:pt idx="4135">
                  <c:v>215.25</c:v>
                </c:pt>
                <c:pt idx="4136">
                  <c:v>304.45834400000001</c:v>
                </c:pt>
                <c:pt idx="4137">
                  <c:v>338.41665599999999</c:v>
                </c:pt>
                <c:pt idx="4138">
                  <c:v>375.83334400000001</c:v>
                </c:pt>
                <c:pt idx="4139">
                  <c:v>371</c:v>
                </c:pt>
                <c:pt idx="4140">
                  <c:v>424.45834400000001</c:v>
                </c:pt>
                <c:pt idx="4141">
                  <c:v>430.95834400000001</c:v>
                </c:pt>
                <c:pt idx="4142">
                  <c:v>385.41665599999999</c:v>
                </c:pt>
                <c:pt idx="4143">
                  <c:v>386.95834400000001</c:v>
                </c:pt>
                <c:pt idx="4144">
                  <c:v>315.04165599999999</c:v>
                </c:pt>
                <c:pt idx="4145">
                  <c:v>298</c:v>
                </c:pt>
                <c:pt idx="4146">
                  <c:v>320.54165599999999</c:v>
                </c:pt>
                <c:pt idx="4147">
                  <c:v>357.20834400000001</c:v>
                </c:pt>
                <c:pt idx="4148">
                  <c:v>326.58334400000001</c:v>
                </c:pt>
                <c:pt idx="4149">
                  <c:v>408.70834400000001</c:v>
                </c:pt>
                <c:pt idx="4150">
                  <c:v>417.125</c:v>
                </c:pt>
                <c:pt idx="4151">
                  <c:v>427.95834400000001</c:v>
                </c:pt>
                <c:pt idx="4152">
                  <c:v>429.125</c:v>
                </c:pt>
                <c:pt idx="4153">
                  <c:v>533.75</c:v>
                </c:pt>
                <c:pt idx="4154">
                  <c:v>531.45831299999998</c:v>
                </c:pt>
                <c:pt idx="4155">
                  <c:v>353.66665599999999</c:v>
                </c:pt>
                <c:pt idx="4156">
                  <c:v>292.33334400000001</c:v>
                </c:pt>
                <c:pt idx="4157">
                  <c:v>257.41665599999999</c:v>
                </c:pt>
                <c:pt idx="4158">
                  <c:v>237.33332799999999</c:v>
                </c:pt>
                <c:pt idx="4159">
                  <c:v>239.375</c:v>
                </c:pt>
                <c:pt idx="4160">
                  <c:v>356.29165599999999</c:v>
                </c:pt>
                <c:pt idx="4161">
                  <c:v>439.33334400000001</c:v>
                </c:pt>
                <c:pt idx="4162">
                  <c:v>609.66668700000002</c:v>
                </c:pt>
                <c:pt idx="4163">
                  <c:v>691.04168700000002</c:v>
                </c:pt>
                <c:pt idx="4164">
                  <c:v>873.08331299999998</c:v>
                </c:pt>
                <c:pt idx="4165">
                  <c:v>971.25</c:v>
                </c:pt>
                <c:pt idx="4166">
                  <c:v>1072.75</c:v>
                </c:pt>
                <c:pt idx="4167">
                  <c:v>1125.916626</c:v>
                </c:pt>
                <c:pt idx="4168">
                  <c:v>1199.166626</c:v>
                </c:pt>
                <c:pt idx="4169">
                  <c:v>1173.583374</c:v>
                </c:pt>
                <c:pt idx="4170">
                  <c:v>1227.958374</c:v>
                </c:pt>
                <c:pt idx="4171">
                  <c:v>1206.166626</c:v>
                </c:pt>
                <c:pt idx="4172">
                  <c:v>886.91668700000002</c:v>
                </c:pt>
                <c:pt idx="4173">
                  <c:v>752.79168700000002</c:v>
                </c:pt>
                <c:pt idx="4174">
                  <c:v>676.16668700000002</c:v>
                </c:pt>
                <c:pt idx="4175">
                  <c:v>860.95831299999998</c:v>
                </c:pt>
                <c:pt idx="4176">
                  <c:v>951.16668700000002</c:v>
                </c:pt>
                <c:pt idx="4177">
                  <c:v>953.33331299999998</c:v>
                </c:pt>
                <c:pt idx="4178">
                  <c:v>931.41668700000002</c:v>
                </c:pt>
                <c:pt idx="4179">
                  <c:v>926.58331299999998</c:v>
                </c:pt>
                <c:pt idx="4180">
                  <c:v>830.79168700000002</c:v>
                </c:pt>
                <c:pt idx="4181">
                  <c:v>663.83331299999998</c:v>
                </c:pt>
                <c:pt idx="4182">
                  <c:v>529.33331299999998</c:v>
                </c:pt>
                <c:pt idx="4183">
                  <c:v>618.83331299999998</c:v>
                </c:pt>
                <c:pt idx="4184">
                  <c:v>879.20831299999998</c:v>
                </c:pt>
                <c:pt idx="4185">
                  <c:v>979</c:v>
                </c:pt>
                <c:pt idx="4186">
                  <c:v>931.375</c:v>
                </c:pt>
                <c:pt idx="4187">
                  <c:v>883.33331299999998</c:v>
                </c:pt>
                <c:pt idx="4188">
                  <c:v>852.58331299999998</c:v>
                </c:pt>
                <c:pt idx="4189">
                  <c:v>818.33331299999998</c:v>
                </c:pt>
                <c:pt idx="4190">
                  <c:v>786.875</c:v>
                </c:pt>
                <c:pt idx="4191">
                  <c:v>572.33331299999998</c:v>
                </c:pt>
                <c:pt idx="4192">
                  <c:v>447.25</c:v>
                </c:pt>
                <c:pt idx="4193">
                  <c:v>283.625</c:v>
                </c:pt>
                <c:pt idx="4194">
                  <c:v>223</c:v>
                </c:pt>
                <c:pt idx="4195">
                  <c:v>171.54167200000001</c:v>
                </c:pt>
                <c:pt idx="4196">
                  <c:v>94.708336000000003</c:v>
                </c:pt>
                <c:pt idx="4197">
                  <c:v>83.291663999999997</c:v>
                </c:pt>
                <c:pt idx="4198">
                  <c:v>98.166663999999997</c:v>
                </c:pt>
                <c:pt idx="4199">
                  <c:v>127.375</c:v>
                </c:pt>
                <c:pt idx="4200">
                  <c:v>91.75</c:v>
                </c:pt>
                <c:pt idx="4201">
                  <c:v>38.333331999999999</c:v>
                </c:pt>
                <c:pt idx="4202">
                  <c:v>5.875</c:v>
                </c:pt>
                <c:pt idx="4203">
                  <c:v>4.2083329999999997</c:v>
                </c:pt>
                <c:pt idx="4204">
                  <c:v>-0.58333299999999999</c:v>
                </c:pt>
                <c:pt idx="4205">
                  <c:v>-1.5833330000000001</c:v>
                </c:pt>
                <c:pt idx="4206">
                  <c:v>3.5</c:v>
                </c:pt>
                <c:pt idx="4207">
                  <c:v>4.9166670000000003</c:v>
                </c:pt>
                <c:pt idx="4208">
                  <c:v>10</c:v>
                </c:pt>
                <c:pt idx="4209">
                  <c:v>14.666667</c:v>
                </c:pt>
                <c:pt idx="4210">
                  <c:v>22.416665999999999</c:v>
                </c:pt>
                <c:pt idx="4211">
                  <c:v>18.75</c:v>
                </c:pt>
                <c:pt idx="4212">
                  <c:v>28.5</c:v>
                </c:pt>
                <c:pt idx="4213">
                  <c:v>33.541668000000001</c:v>
                </c:pt>
                <c:pt idx="4214">
                  <c:v>46.083331999999999</c:v>
                </c:pt>
                <c:pt idx="4215">
                  <c:v>54.708331999999999</c:v>
                </c:pt>
                <c:pt idx="4216">
                  <c:v>54.375</c:v>
                </c:pt>
                <c:pt idx="4217">
                  <c:v>60.291668000000001</c:v>
                </c:pt>
                <c:pt idx="4218">
                  <c:v>58.958331999999999</c:v>
                </c:pt>
                <c:pt idx="4219">
                  <c:v>70.041663999999997</c:v>
                </c:pt>
                <c:pt idx="4220">
                  <c:v>84.75</c:v>
                </c:pt>
                <c:pt idx="4221">
                  <c:v>178.70832799999999</c:v>
                </c:pt>
                <c:pt idx="4222">
                  <c:v>313.29165599999999</c:v>
                </c:pt>
                <c:pt idx="4223">
                  <c:v>512.08331299999998</c:v>
                </c:pt>
                <c:pt idx="4224">
                  <c:v>744.25</c:v>
                </c:pt>
                <c:pt idx="4225">
                  <c:v>755.45831299999998</c:v>
                </c:pt>
                <c:pt idx="4226">
                  <c:v>864.625</c:v>
                </c:pt>
                <c:pt idx="4227">
                  <c:v>980.20831299999998</c:v>
                </c:pt>
                <c:pt idx="4228">
                  <c:v>1028.208374</c:v>
                </c:pt>
                <c:pt idx="4229">
                  <c:v>968.33331299999998</c:v>
                </c:pt>
                <c:pt idx="4230">
                  <c:v>789.91668700000002</c:v>
                </c:pt>
                <c:pt idx="4231">
                  <c:v>721.95831299999998</c:v>
                </c:pt>
                <c:pt idx="4232">
                  <c:v>705.45831299999998</c:v>
                </c:pt>
                <c:pt idx="4233">
                  <c:v>807.29168700000002</c:v>
                </c:pt>
                <c:pt idx="4234">
                  <c:v>788.5</c:v>
                </c:pt>
                <c:pt idx="4235">
                  <c:v>576.5</c:v>
                </c:pt>
                <c:pt idx="4236">
                  <c:v>715.66668700000002</c:v>
                </c:pt>
                <c:pt idx="4237">
                  <c:v>980.95831299999998</c:v>
                </c:pt>
                <c:pt idx="4238">
                  <c:v>1304.125</c:v>
                </c:pt>
                <c:pt idx="4239">
                  <c:v>1624.5</c:v>
                </c:pt>
                <c:pt idx="4240">
                  <c:v>1865.625</c:v>
                </c:pt>
                <c:pt idx="4241">
                  <c:v>1786.916626</c:v>
                </c:pt>
                <c:pt idx="4242">
                  <c:v>1648.583374</c:v>
                </c:pt>
                <c:pt idx="4243">
                  <c:v>1728.416626</c:v>
                </c:pt>
                <c:pt idx="4244">
                  <c:v>1653.833374</c:v>
                </c:pt>
                <c:pt idx="4245">
                  <c:v>1726.125</c:v>
                </c:pt>
                <c:pt idx="4246">
                  <c:v>1582.5</c:v>
                </c:pt>
                <c:pt idx="4247">
                  <c:v>1622.333374</c:v>
                </c:pt>
                <c:pt idx="4248">
                  <c:v>1492.25</c:v>
                </c:pt>
                <c:pt idx="4249">
                  <c:v>1563.083374</c:v>
                </c:pt>
                <c:pt idx="4250">
                  <c:v>1491.416626</c:v>
                </c:pt>
                <c:pt idx="4251">
                  <c:v>1635.875</c:v>
                </c:pt>
                <c:pt idx="4252">
                  <c:v>1606.541626</c:v>
                </c:pt>
                <c:pt idx="4253">
                  <c:v>1637.5</c:v>
                </c:pt>
                <c:pt idx="4254">
                  <c:v>1578.416626</c:v>
                </c:pt>
                <c:pt idx="4255">
                  <c:v>1938.041626</c:v>
                </c:pt>
                <c:pt idx="4256">
                  <c:v>2441.625</c:v>
                </c:pt>
                <c:pt idx="4257">
                  <c:v>2905.5417480000001</c:v>
                </c:pt>
                <c:pt idx="4258">
                  <c:v>2795.5832519999999</c:v>
                </c:pt>
                <c:pt idx="4259">
                  <c:v>2891.7082519999999</c:v>
                </c:pt>
                <c:pt idx="4260">
                  <c:v>2853.0832519999999</c:v>
                </c:pt>
                <c:pt idx="4261">
                  <c:v>2936.7082519999999</c:v>
                </c:pt>
                <c:pt idx="4262">
                  <c:v>2937.0832519999999</c:v>
                </c:pt>
                <c:pt idx="4263">
                  <c:v>2967.0417480000001</c:v>
                </c:pt>
                <c:pt idx="4264">
                  <c:v>2820.4582519999999</c:v>
                </c:pt>
                <c:pt idx="4265">
                  <c:v>2622.125</c:v>
                </c:pt>
                <c:pt idx="4266">
                  <c:v>2424.125</c:v>
                </c:pt>
                <c:pt idx="4267">
                  <c:v>2388.25</c:v>
                </c:pt>
                <c:pt idx="4268">
                  <c:v>1950.25</c:v>
                </c:pt>
                <c:pt idx="4269">
                  <c:v>1407.333374</c:v>
                </c:pt>
                <c:pt idx="4270">
                  <c:v>1283.708374</c:v>
                </c:pt>
                <c:pt idx="4271">
                  <c:v>1115.25</c:v>
                </c:pt>
                <c:pt idx="4272">
                  <c:v>1027.916626</c:v>
                </c:pt>
                <c:pt idx="4273">
                  <c:v>883.125</c:v>
                </c:pt>
                <c:pt idx="4274">
                  <c:v>792.33331299999998</c:v>
                </c:pt>
                <c:pt idx="4275">
                  <c:v>739.58331299999998</c:v>
                </c:pt>
                <c:pt idx="4276">
                  <c:v>708.875</c:v>
                </c:pt>
                <c:pt idx="4277">
                  <c:v>568.875</c:v>
                </c:pt>
                <c:pt idx="4278">
                  <c:v>376.25</c:v>
                </c:pt>
                <c:pt idx="4279">
                  <c:v>403.33334400000001</c:v>
                </c:pt>
                <c:pt idx="4280">
                  <c:v>382.25</c:v>
                </c:pt>
                <c:pt idx="4281">
                  <c:v>275</c:v>
                </c:pt>
                <c:pt idx="4282">
                  <c:v>240.20832799999999</c:v>
                </c:pt>
                <c:pt idx="4283">
                  <c:v>237.58332799999999</c:v>
                </c:pt>
                <c:pt idx="4284">
                  <c:v>279.79165599999999</c:v>
                </c:pt>
                <c:pt idx="4285">
                  <c:v>290.25</c:v>
                </c:pt>
                <c:pt idx="4286">
                  <c:v>334.41665599999999</c:v>
                </c:pt>
                <c:pt idx="4287">
                  <c:v>427.91665599999999</c:v>
                </c:pt>
                <c:pt idx="4288">
                  <c:v>457.58334400000001</c:v>
                </c:pt>
                <c:pt idx="4289">
                  <c:v>464.95834400000001</c:v>
                </c:pt>
                <c:pt idx="4290">
                  <c:v>437.79165599999999</c:v>
                </c:pt>
                <c:pt idx="4291">
                  <c:v>379.875</c:v>
                </c:pt>
                <c:pt idx="4292">
                  <c:v>286.66665599999999</c:v>
                </c:pt>
                <c:pt idx="4293">
                  <c:v>216.04167200000001</c:v>
                </c:pt>
                <c:pt idx="4294">
                  <c:v>210.33332799999999</c:v>
                </c:pt>
                <c:pt idx="4295">
                  <c:v>169.5</c:v>
                </c:pt>
                <c:pt idx="4296">
                  <c:v>152.25</c:v>
                </c:pt>
                <c:pt idx="4297">
                  <c:v>183</c:v>
                </c:pt>
                <c:pt idx="4298">
                  <c:v>170.16667200000001</c:v>
                </c:pt>
                <c:pt idx="4299">
                  <c:v>151.75</c:v>
                </c:pt>
                <c:pt idx="4300">
                  <c:v>143.70832799999999</c:v>
                </c:pt>
                <c:pt idx="4301">
                  <c:v>128.41667200000001</c:v>
                </c:pt>
                <c:pt idx="4302">
                  <c:v>93.375</c:v>
                </c:pt>
                <c:pt idx="4303">
                  <c:v>73.208336000000003</c:v>
                </c:pt>
                <c:pt idx="4304">
                  <c:v>104.5</c:v>
                </c:pt>
                <c:pt idx="4305">
                  <c:v>130.33332799999999</c:v>
                </c:pt>
                <c:pt idx="4306">
                  <c:v>186.45832799999999</c:v>
                </c:pt>
                <c:pt idx="4307">
                  <c:v>200.33332799999999</c:v>
                </c:pt>
                <c:pt idx="4308">
                  <c:v>272.66665599999999</c:v>
                </c:pt>
                <c:pt idx="4309">
                  <c:v>328.91665599999999</c:v>
                </c:pt>
                <c:pt idx="4310">
                  <c:v>466.125</c:v>
                </c:pt>
                <c:pt idx="4311">
                  <c:v>633.5</c:v>
                </c:pt>
                <c:pt idx="4312">
                  <c:v>625.95831299999998</c:v>
                </c:pt>
                <c:pt idx="4313">
                  <c:v>583.54168700000002</c:v>
                </c:pt>
                <c:pt idx="4314">
                  <c:v>537.66668700000002</c:v>
                </c:pt>
                <c:pt idx="4315">
                  <c:v>652.08331299999998</c:v>
                </c:pt>
                <c:pt idx="4316">
                  <c:v>815.29168700000002</c:v>
                </c:pt>
                <c:pt idx="4317">
                  <c:v>842.70831299999998</c:v>
                </c:pt>
                <c:pt idx="4318">
                  <c:v>904.125</c:v>
                </c:pt>
                <c:pt idx="4319">
                  <c:v>1026.458374</c:v>
                </c:pt>
                <c:pt idx="4320">
                  <c:v>1113.625</c:v>
                </c:pt>
                <c:pt idx="4321">
                  <c:v>1211.541626</c:v>
                </c:pt>
                <c:pt idx="4322">
                  <c:v>1258.5</c:v>
                </c:pt>
                <c:pt idx="4323">
                  <c:v>1342.375</c:v>
                </c:pt>
                <c:pt idx="4324">
                  <c:v>1320.375</c:v>
                </c:pt>
                <c:pt idx="4325">
                  <c:v>1272.708374</c:v>
                </c:pt>
                <c:pt idx="4326">
                  <c:v>1057.125</c:v>
                </c:pt>
                <c:pt idx="4327">
                  <c:v>1094.958374</c:v>
                </c:pt>
                <c:pt idx="4328">
                  <c:v>1470.75</c:v>
                </c:pt>
                <c:pt idx="4329">
                  <c:v>1296</c:v>
                </c:pt>
                <c:pt idx="4330">
                  <c:v>1259.833374</c:v>
                </c:pt>
                <c:pt idx="4331">
                  <c:v>1314.375</c:v>
                </c:pt>
                <c:pt idx="4332">
                  <c:v>1295.708374</c:v>
                </c:pt>
                <c:pt idx="4333">
                  <c:v>1395.416626</c:v>
                </c:pt>
                <c:pt idx="4334">
                  <c:v>1479.916626</c:v>
                </c:pt>
                <c:pt idx="4335">
                  <c:v>1454.708374</c:v>
                </c:pt>
                <c:pt idx="4336">
                  <c:v>1287.416626</c:v>
                </c:pt>
                <c:pt idx="4337">
                  <c:v>1162.583374</c:v>
                </c:pt>
                <c:pt idx="4338">
                  <c:v>1003.708313</c:v>
                </c:pt>
                <c:pt idx="4339">
                  <c:v>636</c:v>
                </c:pt>
                <c:pt idx="4340">
                  <c:v>476.29165599999999</c:v>
                </c:pt>
                <c:pt idx="4341">
                  <c:v>423.75</c:v>
                </c:pt>
                <c:pt idx="4342">
                  <c:v>334.66665599999999</c:v>
                </c:pt>
                <c:pt idx="4343">
                  <c:v>342.33334400000001</c:v>
                </c:pt>
                <c:pt idx="4344">
                  <c:v>430.95834400000001</c:v>
                </c:pt>
                <c:pt idx="4345">
                  <c:v>547.66668700000002</c:v>
                </c:pt>
                <c:pt idx="4346">
                  <c:v>568.41668700000002</c:v>
                </c:pt>
                <c:pt idx="4347">
                  <c:v>490.95834400000001</c:v>
                </c:pt>
                <c:pt idx="4348">
                  <c:v>498.375</c:v>
                </c:pt>
                <c:pt idx="4349">
                  <c:v>574.33331299999998</c:v>
                </c:pt>
                <c:pt idx="4350">
                  <c:v>565.375</c:v>
                </c:pt>
                <c:pt idx="4351">
                  <c:v>805.29168700000002</c:v>
                </c:pt>
                <c:pt idx="4352">
                  <c:v>953.91668700000002</c:v>
                </c:pt>
                <c:pt idx="4353">
                  <c:v>929.08331299999998</c:v>
                </c:pt>
                <c:pt idx="4354">
                  <c:v>802.16668700000002</c:v>
                </c:pt>
                <c:pt idx="4355">
                  <c:v>720.08331299999998</c:v>
                </c:pt>
                <c:pt idx="4356">
                  <c:v>817.75</c:v>
                </c:pt>
                <c:pt idx="4357">
                  <c:v>887.70831299999998</c:v>
                </c:pt>
                <c:pt idx="4358">
                  <c:v>921.625</c:v>
                </c:pt>
                <c:pt idx="4359">
                  <c:v>1016.166687</c:v>
                </c:pt>
                <c:pt idx="4360">
                  <c:v>1206</c:v>
                </c:pt>
                <c:pt idx="4361">
                  <c:v>1207.125</c:v>
                </c:pt>
                <c:pt idx="4362">
                  <c:v>1216.541626</c:v>
                </c:pt>
                <c:pt idx="4363">
                  <c:v>1344.541626</c:v>
                </c:pt>
                <c:pt idx="4364">
                  <c:v>1415.333374</c:v>
                </c:pt>
                <c:pt idx="4365">
                  <c:v>1431.833374</c:v>
                </c:pt>
                <c:pt idx="4366">
                  <c:v>1455.875</c:v>
                </c:pt>
                <c:pt idx="4367">
                  <c:v>1595.375</c:v>
                </c:pt>
                <c:pt idx="4368">
                  <c:v>1601.333374</c:v>
                </c:pt>
                <c:pt idx="4369">
                  <c:v>1739.166626</c:v>
                </c:pt>
                <c:pt idx="4370">
                  <c:v>1588.583374</c:v>
                </c:pt>
                <c:pt idx="4371">
                  <c:v>1385.458374</c:v>
                </c:pt>
                <c:pt idx="4372">
                  <c:v>1103.541626</c:v>
                </c:pt>
                <c:pt idx="4373">
                  <c:v>1142.458374</c:v>
                </c:pt>
                <c:pt idx="4374">
                  <c:v>1098.333374</c:v>
                </c:pt>
                <c:pt idx="4375">
                  <c:v>1191.5</c:v>
                </c:pt>
                <c:pt idx="4376">
                  <c:v>1551.916626</c:v>
                </c:pt>
                <c:pt idx="4377">
                  <c:v>1715.291626</c:v>
                </c:pt>
                <c:pt idx="4378">
                  <c:v>1750.958374</c:v>
                </c:pt>
                <c:pt idx="4379">
                  <c:v>1805.041626</c:v>
                </c:pt>
                <c:pt idx="4380">
                  <c:v>1697.708374</c:v>
                </c:pt>
                <c:pt idx="4381">
                  <c:v>1975.125</c:v>
                </c:pt>
                <c:pt idx="4382">
                  <c:v>2023.916626</c:v>
                </c:pt>
                <c:pt idx="4383">
                  <c:v>2490.7082519999999</c:v>
                </c:pt>
                <c:pt idx="4384">
                  <c:v>2842.5832519999999</c:v>
                </c:pt>
                <c:pt idx="4385">
                  <c:v>2925.625</c:v>
                </c:pt>
                <c:pt idx="4386">
                  <c:v>2852.0417480000001</c:v>
                </c:pt>
                <c:pt idx="4387">
                  <c:v>3372.875</c:v>
                </c:pt>
                <c:pt idx="4388">
                  <c:v>3213.4167480000001</c:v>
                </c:pt>
                <c:pt idx="4389">
                  <c:v>3057.875</c:v>
                </c:pt>
                <c:pt idx="4390">
                  <c:v>2849.0417480000001</c:v>
                </c:pt>
                <c:pt idx="4391">
                  <c:v>2623.6667480000001</c:v>
                </c:pt>
                <c:pt idx="4392">
                  <c:v>2428.25</c:v>
                </c:pt>
                <c:pt idx="4393">
                  <c:v>2519.75</c:v>
                </c:pt>
                <c:pt idx="4394">
                  <c:v>2178.5832519999999</c:v>
                </c:pt>
                <c:pt idx="4395">
                  <c:v>2181.9167480000001</c:v>
                </c:pt>
                <c:pt idx="4396">
                  <c:v>2155.9582519999999</c:v>
                </c:pt>
                <c:pt idx="4397">
                  <c:v>2011.166626</c:v>
                </c:pt>
                <c:pt idx="4398">
                  <c:v>1923.458374</c:v>
                </c:pt>
                <c:pt idx="4399">
                  <c:v>2442.4582519999999</c:v>
                </c:pt>
                <c:pt idx="4400">
                  <c:v>2992.875</c:v>
                </c:pt>
                <c:pt idx="4401">
                  <c:v>2980.4167480000001</c:v>
                </c:pt>
                <c:pt idx="4402">
                  <c:v>2835.5832519999999</c:v>
                </c:pt>
                <c:pt idx="4403">
                  <c:v>2335.1667480000001</c:v>
                </c:pt>
                <c:pt idx="4404">
                  <c:v>2707.4167480000001</c:v>
                </c:pt>
                <c:pt idx="4405">
                  <c:v>2486.9582519999999</c:v>
                </c:pt>
                <c:pt idx="4406">
                  <c:v>2509.2082519999999</c:v>
                </c:pt>
                <c:pt idx="4407">
                  <c:v>2830.4582519999999</c:v>
                </c:pt>
                <c:pt idx="4408">
                  <c:v>2922</c:v>
                </c:pt>
                <c:pt idx="4409">
                  <c:v>2771.7917480000001</c:v>
                </c:pt>
                <c:pt idx="4410">
                  <c:v>2628.7082519999999</c:v>
                </c:pt>
                <c:pt idx="4411">
                  <c:v>2384.2917480000001</c:v>
                </c:pt>
                <c:pt idx="4412">
                  <c:v>1873.25</c:v>
                </c:pt>
                <c:pt idx="4413">
                  <c:v>1550.333374</c:v>
                </c:pt>
                <c:pt idx="4414">
                  <c:v>1128.166626</c:v>
                </c:pt>
                <c:pt idx="4415">
                  <c:v>1037.083374</c:v>
                </c:pt>
                <c:pt idx="4416">
                  <c:v>1000.25</c:v>
                </c:pt>
                <c:pt idx="4417">
                  <c:v>1047.083374</c:v>
                </c:pt>
                <c:pt idx="4418">
                  <c:v>937.95831299999998</c:v>
                </c:pt>
                <c:pt idx="4419">
                  <c:v>1236.666626</c:v>
                </c:pt>
                <c:pt idx="4420">
                  <c:v>1500.541626</c:v>
                </c:pt>
                <c:pt idx="4421">
                  <c:v>1503.166626</c:v>
                </c:pt>
                <c:pt idx="4422">
                  <c:v>1653.5</c:v>
                </c:pt>
                <c:pt idx="4423">
                  <c:v>1952.166626</c:v>
                </c:pt>
                <c:pt idx="4424">
                  <c:v>2287.2917480000001</c:v>
                </c:pt>
                <c:pt idx="4425">
                  <c:v>2619.6667480000001</c:v>
                </c:pt>
                <c:pt idx="4426">
                  <c:v>2758.1667480000001</c:v>
                </c:pt>
                <c:pt idx="4427">
                  <c:v>2912.1667480000001</c:v>
                </c:pt>
                <c:pt idx="4428">
                  <c:v>2919.25</c:v>
                </c:pt>
                <c:pt idx="4429">
                  <c:v>2854</c:v>
                </c:pt>
                <c:pt idx="4430">
                  <c:v>2829.375</c:v>
                </c:pt>
                <c:pt idx="4431">
                  <c:v>2796.1667480000001</c:v>
                </c:pt>
                <c:pt idx="4432">
                  <c:v>2540.4167480000001</c:v>
                </c:pt>
                <c:pt idx="4433">
                  <c:v>2322.8332519999999</c:v>
                </c:pt>
                <c:pt idx="4434">
                  <c:v>2164.2082519999999</c:v>
                </c:pt>
                <c:pt idx="4435">
                  <c:v>1961.208374</c:v>
                </c:pt>
                <c:pt idx="4436">
                  <c:v>1487.833374</c:v>
                </c:pt>
                <c:pt idx="4437">
                  <c:v>1096.041626</c:v>
                </c:pt>
                <c:pt idx="4438">
                  <c:v>792.29168700000002</c:v>
                </c:pt>
                <c:pt idx="4439">
                  <c:v>675.41668700000002</c:v>
                </c:pt>
                <c:pt idx="4440">
                  <c:v>481.20834400000001</c:v>
                </c:pt>
                <c:pt idx="4441">
                  <c:v>349.54165599999999</c:v>
                </c:pt>
                <c:pt idx="4442">
                  <c:v>223.79167200000001</c:v>
                </c:pt>
                <c:pt idx="4443">
                  <c:v>182.58332799999999</c:v>
                </c:pt>
                <c:pt idx="4444">
                  <c:v>181.5</c:v>
                </c:pt>
                <c:pt idx="4445">
                  <c:v>186.04167200000001</c:v>
                </c:pt>
                <c:pt idx="4446">
                  <c:v>202.33332799999999</c:v>
                </c:pt>
                <c:pt idx="4447">
                  <c:v>312.16665599999999</c:v>
                </c:pt>
                <c:pt idx="4448">
                  <c:v>561.54168700000002</c:v>
                </c:pt>
                <c:pt idx="4449">
                  <c:v>856.41668700000002</c:v>
                </c:pt>
                <c:pt idx="4450">
                  <c:v>1135.416626</c:v>
                </c:pt>
                <c:pt idx="4451">
                  <c:v>1382.041626</c:v>
                </c:pt>
                <c:pt idx="4452">
                  <c:v>1426.375</c:v>
                </c:pt>
                <c:pt idx="4453">
                  <c:v>1075.583374</c:v>
                </c:pt>
                <c:pt idx="4454">
                  <c:v>1183.958374</c:v>
                </c:pt>
                <c:pt idx="4455">
                  <c:v>1272.208374</c:v>
                </c:pt>
                <c:pt idx="4456">
                  <c:v>1135.666626</c:v>
                </c:pt>
                <c:pt idx="4457">
                  <c:v>1148.291626</c:v>
                </c:pt>
                <c:pt idx="4458">
                  <c:v>1056</c:v>
                </c:pt>
                <c:pt idx="4459">
                  <c:v>1000.208313</c:v>
                </c:pt>
                <c:pt idx="4460">
                  <c:v>851.70831299999998</c:v>
                </c:pt>
                <c:pt idx="4461">
                  <c:v>770.54168700000002</c:v>
                </c:pt>
                <c:pt idx="4462">
                  <c:v>727.79168700000002</c:v>
                </c:pt>
                <c:pt idx="4463">
                  <c:v>907.95831299999998</c:v>
                </c:pt>
                <c:pt idx="4464">
                  <c:v>1208.125</c:v>
                </c:pt>
                <c:pt idx="4465">
                  <c:v>1718.75</c:v>
                </c:pt>
                <c:pt idx="4466">
                  <c:v>1932.291626</c:v>
                </c:pt>
                <c:pt idx="4467">
                  <c:v>2002.25</c:v>
                </c:pt>
                <c:pt idx="4468">
                  <c:v>2128.8332519999999</c:v>
                </c:pt>
                <c:pt idx="4469">
                  <c:v>2114.5832519999999</c:v>
                </c:pt>
                <c:pt idx="4470">
                  <c:v>1835.833374</c:v>
                </c:pt>
                <c:pt idx="4471">
                  <c:v>1906.416626</c:v>
                </c:pt>
                <c:pt idx="4472">
                  <c:v>2221.4167480000001</c:v>
                </c:pt>
                <c:pt idx="4473">
                  <c:v>2305.8332519999999</c:v>
                </c:pt>
                <c:pt idx="4474">
                  <c:v>2365</c:v>
                </c:pt>
                <c:pt idx="4475">
                  <c:v>2500.0832519999999</c:v>
                </c:pt>
                <c:pt idx="4476">
                  <c:v>2398.2917480000001</c:v>
                </c:pt>
                <c:pt idx="4477">
                  <c:v>2426.4167480000001</c:v>
                </c:pt>
                <c:pt idx="4478">
                  <c:v>2424.2082519999999</c:v>
                </c:pt>
                <c:pt idx="4479">
                  <c:v>2464.1667480000001</c:v>
                </c:pt>
                <c:pt idx="4480">
                  <c:v>2207.8332519999999</c:v>
                </c:pt>
                <c:pt idx="4481">
                  <c:v>1913.25</c:v>
                </c:pt>
                <c:pt idx="4482">
                  <c:v>1617.583374</c:v>
                </c:pt>
                <c:pt idx="4483">
                  <c:v>1340.875</c:v>
                </c:pt>
                <c:pt idx="4484">
                  <c:v>884.20831299999998</c:v>
                </c:pt>
                <c:pt idx="4485">
                  <c:v>656.5</c:v>
                </c:pt>
                <c:pt idx="4486">
                  <c:v>654.16668700000002</c:v>
                </c:pt>
                <c:pt idx="4487">
                  <c:v>645.79168700000002</c:v>
                </c:pt>
                <c:pt idx="4488">
                  <c:v>675.375</c:v>
                </c:pt>
                <c:pt idx="4489">
                  <c:v>669.79168700000002</c:v>
                </c:pt>
                <c:pt idx="4490">
                  <c:v>632.79168700000002</c:v>
                </c:pt>
                <c:pt idx="4491">
                  <c:v>588.54168700000002</c:v>
                </c:pt>
                <c:pt idx="4492">
                  <c:v>509.91665599999999</c:v>
                </c:pt>
                <c:pt idx="4493">
                  <c:v>404.375</c:v>
                </c:pt>
                <c:pt idx="4494">
                  <c:v>266.66665599999999</c:v>
                </c:pt>
                <c:pt idx="4495">
                  <c:v>286</c:v>
                </c:pt>
                <c:pt idx="4496">
                  <c:v>431.70834400000001</c:v>
                </c:pt>
                <c:pt idx="4497">
                  <c:v>423.16665599999999</c:v>
                </c:pt>
                <c:pt idx="4498">
                  <c:v>404.79165599999999</c:v>
                </c:pt>
                <c:pt idx="4499">
                  <c:v>409.70834400000001</c:v>
                </c:pt>
                <c:pt idx="4500">
                  <c:v>433.20834400000001</c:v>
                </c:pt>
                <c:pt idx="4501">
                  <c:v>463.29165599999999</c:v>
                </c:pt>
                <c:pt idx="4502">
                  <c:v>478.79165599999999</c:v>
                </c:pt>
                <c:pt idx="4503">
                  <c:v>488.75</c:v>
                </c:pt>
                <c:pt idx="4504">
                  <c:v>424.41665599999999</c:v>
                </c:pt>
                <c:pt idx="4505">
                  <c:v>338.16665599999999</c:v>
                </c:pt>
                <c:pt idx="4506">
                  <c:v>236.75</c:v>
                </c:pt>
                <c:pt idx="4507">
                  <c:v>142.70832799999999</c:v>
                </c:pt>
                <c:pt idx="4508">
                  <c:v>105.708336</c:v>
                </c:pt>
                <c:pt idx="4509">
                  <c:v>75.708336000000003</c:v>
                </c:pt>
                <c:pt idx="4510">
                  <c:v>57.375</c:v>
                </c:pt>
                <c:pt idx="4511">
                  <c:v>43</c:v>
                </c:pt>
                <c:pt idx="4512">
                  <c:v>40.041668000000001</c:v>
                </c:pt>
                <c:pt idx="4513">
                  <c:v>43.75</c:v>
                </c:pt>
                <c:pt idx="4514">
                  <c:v>45.291668000000001</c:v>
                </c:pt>
                <c:pt idx="4515">
                  <c:v>56.833331999999999</c:v>
                </c:pt>
                <c:pt idx="4516">
                  <c:v>58.75</c:v>
                </c:pt>
                <c:pt idx="4517">
                  <c:v>55.416668000000001</c:v>
                </c:pt>
                <c:pt idx="4518">
                  <c:v>67.916663999999997</c:v>
                </c:pt>
                <c:pt idx="4519">
                  <c:v>34.875</c:v>
                </c:pt>
                <c:pt idx="4520">
                  <c:v>28.375</c:v>
                </c:pt>
                <c:pt idx="4521">
                  <c:v>36.708331999999999</c:v>
                </c:pt>
                <c:pt idx="4522">
                  <c:v>53.958331999999999</c:v>
                </c:pt>
                <c:pt idx="4523">
                  <c:v>54.833331999999999</c:v>
                </c:pt>
                <c:pt idx="4524">
                  <c:v>83.541663999999997</c:v>
                </c:pt>
                <c:pt idx="4525">
                  <c:v>100</c:v>
                </c:pt>
                <c:pt idx="4526">
                  <c:v>104.416664</c:v>
                </c:pt>
                <c:pt idx="4527">
                  <c:v>85.958336000000003</c:v>
                </c:pt>
                <c:pt idx="4528">
                  <c:v>98.541663999999997</c:v>
                </c:pt>
                <c:pt idx="4529">
                  <c:v>95.875</c:v>
                </c:pt>
                <c:pt idx="4530">
                  <c:v>77.458336000000003</c:v>
                </c:pt>
                <c:pt idx="4531">
                  <c:v>87.833336000000003</c:v>
                </c:pt>
                <c:pt idx="4532">
                  <c:v>147.95832799999999</c:v>
                </c:pt>
                <c:pt idx="4533">
                  <c:v>246.70832799999999</c:v>
                </c:pt>
                <c:pt idx="4534">
                  <c:v>258</c:v>
                </c:pt>
                <c:pt idx="4535">
                  <c:v>180.25</c:v>
                </c:pt>
                <c:pt idx="4536">
                  <c:v>209.04167200000001</c:v>
                </c:pt>
                <c:pt idx="4537">
                  <c:v>192.45832799999999</c:v>
                </c:pt>
                <c:pt idx="4538">
                  <c:v>213.95832799999999</c:v>
                </c:pt>
                <c:pt idx="4539">
                  <c:v>217</c:v>
                </c:pt>
                <c:pt idx="4540">
                  <c:v>234.29167200000001</c:v>
                </c:pt>
                <c:pt idx="4541">
                  <c:v>263.25</c:v>
                </c:pt>
                <c:pt idx="4542">
                  <c:v>250.375</c:v>
                </c:pt>
                <c:pt idx="4543">
                  <c:v>151.58332799999999</c:v>
                </c:pt>
                <c:pt idx="4544">
                  <c:v>186.875</c:v>
                </c:pt>
                <c:pt idx="4545">
                  <c:v>238.70832799999999</c:v>
                </c:pt>
                <c:pt idx="4546">
                  <c:v>337.45834400000001</c:v>
                </c:pt>
                <c:pt idx="4547">
                  <c:v>395.45834400000001</c:v>
                </c:pt>
                <c:pt idx="4548">
                  <c:v>473.41665599999999</c:v>
                </c:pt>
                <c:pt idx="4549">
                  <c:v>459.125</c:v>
                </c:pt>
                <c:pt idx="4550">
                  <c:v>456.875</c:v>
                </c:pt>
                <c:pt idx="4551">
                  <c:v>431.54165599999999</c:v>
                </c:pt>
                <c:pt idx="4552">
                  <c:v>440.58334400000001</c:v>
                </c:pt>
                <c:pt idx="4553">
                  <c:v>535.66668700000002</c:v>
                </c:pt>
                <c:pt idx="4554">
                  <c:v>441.20834400000001</c:v>
                </c:pt>
                <c:pt idx="4555">
                  <c:v>465.16665599999999</c:v>
                </c:pt>
                <c:pt idx="4556">
                  <c:v>473.625</c:v>
                </c:pt>
                <c:pt idx="4557">
                  <c:v>505.79165599999999</c:v>
                </c:pt>
                <c:pt idx="4558">
                  <c:v>485.58334400000001</c:v>
                </c:pt>
                <c:pt idx="4559">
                  <c:v>274.58334400000001</c:v>
                </c:pt>
                <c:pt idx="4560">
                  <c:v>158.33332799999999</c:v>
                </c:pt>
                <c:pt idx="4561">
                  <c:v>90.416663999999997</c:v>
                </c:pt>
                <c:pt idx="4562">
                  <c:v>95.458336000000003</c:v>
                </c:pt>
                <c:pt idx="4563">
                  <c:v>118.166664</c:v>
                </c:pt>
                <c:pt idx="4564">
                  <c:v>148.66667200000001</c:v>
                </c:pt>
                <c:pt idx="4565">
                  <c:v>177.20832799999999</c:v>
                </c:pt>
                <c:pt idx="4566">
                  <c:v>219.41667200000001</c:v>
                </c:pt>
                <c:pt idx="4567">
                  <c:v>186.375</c:v>
                </c:pt>
                <c:pt idx="4568">
                  <c:v>201.16667200000001</c:v>
                </c:pt>
                <c:pt idx="4569">
                  <c:v>228.875</c:v>
                </c:pt>
                <c:pt idx="4570">
                  <c:v>221.375</c:v>
                </c:pt>
                <c:pt idx="4571">
                  <c:v>242.04167200000001</c:v>
                </c:pt>
                <c:pt idx="4572">
                  <c:v>303.375</c:v>
                </c:pt>
                <c:pt idx="4573">
                  <c:v>370.04165599999999</c:v>
                </c:pt>
                <c:pt idx="4574">
                  <c:v>519.66668700000002</c:v>
                </c:pt>
                <c:pt idx="4575">
                  <c:v>733</c:v>
                </c:pt>
                <c:pt idx="4576">
                  <c:v>746.16668700000002</c:v>
                </c:pt>
                <c:pt idx="4577">
                  <c:v>746.95831299999998</c:v>
                </c:pt>
                <c:pt idx="4578">
                  <c:v>619.79168700000002</c:v>
                </c:pt>
                <c:pt idx="4579">
                  <c:v>489.25</c:v>
                </c:pt>
                <c:pt idx="4580">
                  <c:v>304.04165599999999</c:v>
                </c:pt>
                <c:pt idx="4581">
                  <c:v>272.45834400000001</c:v>
                </c:pt>
                <c:pt idx="4582">
                  <c:v>244.25</c:v>
                </c:pt>
                <c:pt idx="4583">
                  <c:v>254.875</c:v>
                </c:pt>
                <c:pt idx="4584">
                  <c:v>250.625</c:v>
                </c:pt>
                <c:pt idx="4585">
                  <c:v>177.875</c:v>
                </c:pt>
                <c:pt idx="4586">
                  <c:v>179.5</c:v>
                </c:pt>
                <c:pt idx="4587">
                  <c:v>281.45834400000001</c:v>
                </c:pt>
                <c:pt idx="4588">
                  <c:v>307.79165599999999</c:v>
                </c:pt>
                <c:pt idx="4589">
                  <c:v>407.70834400000001</c:v>
                </c:pt>
                <c:pt idx="4590">
                  <c:v>308.45834400000001</c:v>
                </c:pt>
                <c:pt idx="4591">
                  <c:v>326.5</c:v>
                </c:pt>
                <c:pt idx="4592">
                  <c:v>407.875</c:v>
                </c:pt>
                <c:pt idx="4593">
                  <c:v>456.54165599999999</c:v>
                </c:pt>
                <c:pt idx="4594">
                  <c:v>589.08331299999998</c:v>
                </c:pt>
                <c:pt idx="4595">
                  <c:v>750.08331299999998</c:v>
                </c:pt>
                <c:pt idx="4596">
                  <c:v>898.625</c:v>
                </c:pt>
                <c:pt idx="4597">
                  <c:v>1092.208374</c:v>
                </c:pt>
                <c:pt idx="4598">
                  <c:v>1179.166626</c:v>
                </c:pt>
                <c:pt idx="4599">
                  <c:v>1227.958374</c:v>
                </c:pt>
                <c:pt idx="4600">
                  <c:v>1115.25</c:v>
                </c:pt>
                <c:pt idx="4601">
                  <c:v>1144</c:v>
                </c:pt>
                <c:pt idx="4602">
                  <c:v>986.79168700000002</c:v>
                </c:pt>
                <c:pt idx="4603">
                  <c:v>1007</c:v>
                </c:pt>
                <c:pt idx="4604">
                  <c:v>920.875</c:v>
                </c:pt>
                <c:pt idx="4605">
                  <c:v>779.29168700000002</c:v>
                </c:pt>
                <c:pt idx="4606">
                  <c:v>492.20834400000001</c:v>
                </c:pt>
                <c:pt idx="4607">
                  <c:v>349.41665599999999</c:v>
                </c:pt>
                <c:pt idx="4608">
                  <c:v>229.83332799999999</c:v>
                </c:pt>
                <c:pt idx="4609">
                  <c:v>217.375</c:v>
                </c:pt>
                <c:pt idx="4610">
                  <c:v>176.875</c:v>
                </c:pt>
                <c:pt idx="4611">
                  <c:v>141.70832799999999</c:v>
                </c:pt>
                <c:pt idx="4612">
                  <c:v>83.25</c:v>
                </c:pt>
                <c:pt idx="4613">
                  <c:v>62.041668000000001</c:v>
                </c:pt>
                <c:pt idx="4614">
                  <c:v>52.375</c:v>
                </c:pt>
                <c:pt idx="4615">
                  <c:v>59.625</c:v>
                </c:pt>
                <c:pt idx="4616">
                  <c:v>127.5</c:v>
                </c:pt>
                <c:pt idx="4617">
                  <c:v>195.75</c:v>
                </c:pt>
                <c:pt idx="4618">
                  <c:v>270.29165599999999</c:v>
                </c:pt>
                <c:pt idx="4619">
                  <c:v>557.375</c:v>
                </c:pt>
                <c:pt idx="4620">
                  <c:v>962.04168700000002</c:v>
                </c:pt>
                <c:pt idx="4621">
                  <c:v>1182.625</c:v>
                </c:pt>
                <c:pt idx="4622">
                  <c:v>1408.291626</c:v>
                </c:pt>
                <c:pt idx="4623">
                  <c:v>1646</c:v>
                </c:pt>
                <c:pt idx="4624">
                  <c:v>1576.083374</c:v>
                </c:pt>
                <c:pt idx="4625">
                  <c:v>1332.833374</c:v>
                </c:pt>
                <c:pt idx="4626">
                  <c:v>1194.125</c:v>
                </c:pt>
                <c:pt idx="4627">
                  <c:v>1099.083374</c:v>
                </c:pt>
                <c:pt idx="4628">
                  <c:v>785.58331299999998</c:v>
                </c:pt>
                <c:pt idx="4629">
                  <c:v>681</c:v>
                </c:pt>
                <c:pt idx="4630">
                  <c:v>735.375</c:v>
                </c:pt>
                <c:pt idx="4631">
                  <c:v>849.95831299999998</c:v>
                </c:pt>
                <c:pt idx="4632">
                  <c:v>807.29168700000002</c:v>
                </c:pt>
                <c:pt idx="4633">
                  <c:v>888.5</c:v>
                </c:pt>
                <c:pt idx="4634">
                  <c:v>785.16668700000002</c:v>
                </c:pt>
                <c:pt idx="4635">
                  <c:v>820.875</c:v>
                </c:pt>
                <c:pt idx="4636">
                  <c:v>776.08331299999998</c:v>
                </c:pt>
                <c:pt idx="4637">
                  <c:v>693.33331299999998</c:v>
                </c:pt>
                <c:pt idx="4638">
                  <c:v>605.41668700000002</c:v>
                </c:pt>
                <c:pt idx="4639">
                  <c:v>660.79168700000002</c:v>
                </c:pt>
                <c:pt idx="4640">
                  <c:v>958.75</c:v>
                </c:pt>
                <c:pt idx="4641">
                  <c:v>1135.75</c:v>
                </c:pt>
                <c:pt idx="4642">
                  <c:v>1182.416626</c:v>
                </c:pt>
                <c:pt idx="4643">
                  <c:v>1148.666626</c:v>
                </c:pt>
                <c:pt idx="4644">
                  <c:v>1187.791626</c:v>
                </c:pt>
                <c:pt idx="4645">
                  <c:v>1175.125</c:v>
                </c:pt>
                <c:pt idx="4646">
                  <c:v>1249.833374</c:v>
                </c:pt>
                <c:pt idx="4647">
                  <c:v>1323.625</c:v>
                </c:pt>
                <c:pt idx="4648">
                  <c:v>1262.625</c:v>
                </c:pt>
                <c:pt idx="4649">
                  <c:v>1324.25</c:v>
                </c:pt>
                <c:pt idx="4650">
                  <c:v>1158.583374</c:v>
                </c:pt>
                <c:pt idx="4651">
                  <c:v>998.375</c:v>
                </c:pt>
                <c:pt idx="4652">
                  <c:v>689.95831299999998</c:v>
                </c:pt>
                <c:pt idx="4653">
                  <c:v>620.33331299999998</c:v>
                </c:pt>
                <c:pt idx="4654">
                  <c:v>631</c:v>
                </c:pt>
                <c:pt idx="4655">
                  <c:v>644.29168700000002</c:v>
                </c:pt>
                <c:pt idx="4656">
                  <c:v>598.25</c:v>
                </c:pt>
                <c:pt idx="4657">
                  <c:v>557.04168700000002</c:v>
                </c:pt>
                <c:pt idx="4658">
                  <c:v>505.66665599999999</c:v>
                </c:pt>
                <c:pt idx="4659">
                  <c:v>585.79168700000002</c:v>
                </c:pt>
                <c:pt idx="4660">
                  <c:v>552.625</c:v>
                </c:pt>
                <c:pt idx="4661">
                  <c:v>418.875</c:v>
                </c:pt>
                <c:pt idx="4662">
                  <c:v>346.04165599999999</c:v>
                </c:pt>
                <c:pt idx="4663">
                  <c:v>269.375</c:v>
                </c:pt>
                <c:pt idx="4664">
                  <c:v>387.95834400000001</c:v>
                </c:pt>
                <c:pt idx="4665">
                  <c:v>415.625</c:v>
                </c:pt>
                <c:pt idx="4666">
                  <c:v>456.875</c:v>
                </c:pt>
                <c:pt idx="4667">
                  <c:v>480.79165599999999</c:v>
                </c:pt>
                <c:pt idx="4668">
                  <c:v>488.375</c:v>
                </c:pt>
                <c:pt idx="4669">
                  <c:v>457.625</c:v>
                </c:pt>
                <c:pt idx="4670">
                  <c:v>359.41665599999999</c:v>
                </c:pt>
                <c:pt idx="4671">
                  <c:v>285.41665599999999</c:v>
                </c:pt>
                <c:pt idx="4672">
                  <c:v>218.79167200000001</c:v>
                </c:pt>
                <c:pt idx="4673">
                  <c:v>171.83332799999999</c:v>
                </c:pt>
                <c:pt idx="4674">
                  <c:v>187.04167200000001</c:v>
                </c:pt>
                <c:pt idx="4675">
                  <c:v>154.33332799999999</c:v>
                </c:pt>
                <c:pt idx="4676">
                  <c:v>173.83332799999999</c:v>
                </c:pt>
                <c:pt idx="4677">
                  <c:v>292.58334400000001</c:v>
                </c:pt>
                <c:pt idx="4678">
                  <c:v>424.54165599999999</c:v>
                </c:pt>
                <c:pt idx="4679">
                  <c:v>558.16668700000002</c:v>
                </c:pt>
                <c:pt idx="4680">
                  <c:v>649.04168700000002</c:v>
                </c:pt>
                <c:pt idx="4681">
                  <c:v>721.58331299999998</c:v>
                </c:pt>
                <c:pt idx="4682">
                  <c:v>772.08331299999998</c:v>
                </c:pt>
                <c:pt idx="4683">
                  <c:v>884.33331299999998</c:v>
                </c:pt>
                <c:pt idx="4684">
                  <c:v>1066</c:v>
                </c:pt>
                <c:pt idx="4685">
                  <c:v>1275.375</c:v>
                </c:pt>
                <c:pt idx="4686">
                  <c:v>1481.875</c:v>
                </c:pt>
                <c:pt idx="4687">
                  <c:v>1632.416626</c:v>
                </c:pt>
                <c:pt idx="4688">
                  <c:v>1775.166626</c:v>
                </c:pt>
                <c:pt idx="4689">
                  <c:v>1478.125</c:v>
                </c:pt>
                <c:pt idx="4690">
                  <c:v>1395</c:v>
                </c:pt>
                <c:pt idx="4691">
                  <c:v>1658.333374</c:v>
                </c:pt>
                <c:pt idx="4692">
                  <c:v>1683.708374</c:v>
                </c:pt>
                <c:pt idx="4693">
                  <c:v>1612.625</c:v>
                </c:pt>
                <c:pt idx="4694">
                  <c:v>1652.958374</c:v>
                </c:pt>
                <c:pt idx="4695">
                  <c:v>1623.666626</c:v>
                </c:pt>
                <c:pt idx="4696">
                  <c:v>1219.875</c:v>
                </c:pt>
                <c:pt idx="4697">
                  <c:v>662.29168700000002</c:v>
                </c:pt>
                <c:pt idx="4698">
                  <c:v>300.54165599999999</c:v>
                </c:pt>
                <c:pt idx="4699">
                  <c:v>373.04165599999999</c:v>
                </c:pt>
                <c:pt idx="4700">
                  <c:v>514</c:v>
                </c:pt>
                <c:pt idx="4701">
                  <c:v>479.16665599999999</c:v>
                </c:pt>
                <c:pt idx="4702">
                  <c:v>512.66668700000002</c:v>
                </c:pt>
                <c:pt idx="4703">
                  <c:v>584.625</c:v>
                </c:pt>
                <c:pt idx="4704">
                  <c:v>768.83331299999998</c:v>
                </c:pt>
                <c:pt idx="4705">
                  <c:v>1073.541626</c:v>
                </c:pt>
                <c:pt idx="4706">
                  <c:v>1249.708374</c:v>
                </c:pt>
                <c:pt idx="4707">
                  <c:v>1506.666626</c:v>
                </c:pt>
                <c:pt idx="4708">
                  <c:v>1498.041626</c:v>
                </c:pt>
                <c:pt idx="4709">
                  <c:v>1492.291626</c:v>
                </c:pt>
                <c:pt idx="4710">
                  <c:v>1285.625</c:v>
                </c:pt>
                <c:pt idx="4711">
                  <c:v>1746.041626</c:v>
                </c:pt>
                <c:pt idx="4712">
                  <c:v>2349.5417480000001</c:v>
                </c:pt>
                <c:pt idx="4713">
                  <c:v>2127.5</c:v>
                </c:pt>
                <c:pt idx="4714">
                  <c:v>2233.875</c:v>
                </c:pt>
                <c:pt idx="4715">
                  <c:v>2402.1667480000001</c:v>
                </c:pt>
                <c:pt idx="4716">
                  <c:v>2614.6667480000001</c:v>
                </c:pt>
                <c:pt idx="4717">
                  <c:v>2720.375</c:v>
                </c:pt>
                <c:pt idx="4718">
                  <c:v>2162.75</c:v>
                </c:pt>
                <c:pt idx="4719">
                  <c:v>1952.708374</c:v>
                </c:pt>
                <c:pt idx="4720">
                  <c:v>3032.5417480000001</c:v>
                </c:pt>
                <c:pt idx="4721">
                  <c:v>2247.0417480000001</c:v>
                </c:pt>
                <c:pt idx="4722">
                  <c:v>2902.125</c:v>
                </c:pt>
                <c:pt idx="4723">
                  <c:v>2932.9582519999999</c:v>
                </c:pt>
                <c:pt idx="4724">
                  <c:v>2589.4582519999999</c:v>
                </c:pt>
                <c:pt idx="4725">
                  <c:v>2251.8332519999999</c:v>
                </c:pt>
                <c:pt idx="4726">
                  <c:v>1926.166626</c:v>
                </c:pt>
                <c:pt idx="4727">
                  <c:v>1703.833374</c:v>
                </c:pt>
                <c:pt idx="4728">
                  <c:v>1523.5</c:v>
                </c:pt>
                <c:pt idx="4729">
                  <c:v>1492.416626</c:v>
                </c:pt>
                <c:pt idx="4730">
                  <c:v>1526.583374</c:v>
                </c:pt>
                <c:pt idx="4731">
                  <c:v>1464.458374</c:v>
                </c:pt>
                <c:pt idx="4732">
                  <c:v>1392.333374</c:v>
                </c:pt>
                <c:pt idx="4733">
                  <c:v>1270.625</c:v>
                </c:pt>
                <c:pt idx="4734">
                  <c:v>1157.125</c:v>
                </c:pt>
                <c:pt idx="4735">
                  <c:v>1330.458374</c:v>
                </c:pt>
                <c:pt idx="4736">
                  <c:v>1707.625</c:v>
                </c:pt>
                <c:pt idx="4737">
                  <c:v>1697.666626</c:v>
                </c:pt>
                <c:pt idx="4738">
                  <c:v>1975.458374</c:v>
                </c:pt>
                <c:pt idx="4739">
                  <c:v>2146.375</c:v>
                </c:pt>
                <c:pt idx="4740">
                  <c:v>2275.1667480000001</c:v>
                </c:pt>
                <c:pt idx="4741">
                  <c:v>2491.6667480000001</c:v>
                </c:pt>
                <c:pt idx="4742">
                  <c:v>2682.625</c:v>
                </c:pt>
                <c:pt idx="4743">
                  <c:v>2685.9582519999999</c:v>
                </c:pt>
                <c:pt idx="4744">
                  <c:v>2676.4582519999999</c:v>
                </c:pt>
                <c:pt idx="4745">
                  <c:v>2466.25</c:v>
                </c:pt>
                <c:pt idx="4746">
                  <c:v>2451.2082519999999</c:v>
                </c:pt>
                <c:pt idx="4747">
                  <c:v>2323.2917480000001</c:v>
                </c:pt>
                <c:pt idx="4748">
                  <c:v>1820.208374</c:v>
                </c:pt>
                <c:pt idx="4749">
                  <c:v>1582.125</c:v>
                </c:pt>
                <c:pt idx="4750">
                  <c:v>1471.833374</c:v>
                </c:pt>
                <c:pt idx="4751">
                  <c:v>1396.75</c:v>
                </c:pt>
                <c:pt idx="4752">
                  <c:v>1296.666626</c:v>
                </c:pt>
                <c:pt idx="4753">
                  <c:v>1390.375</c:v>
                </c:pt>
                <c:pt idx="4754">
                  <c:v>1276.583374</c:v>
                </c:pt>
                <c:pt idx="4755">
                  <c:v>1244.333374</c:v>
                </c:pt>
                <c:pt idx="4756">
                  <c:v>1186.666626</c:v>
                </c:pt>
                <c:pt idx="4757">
                  <c:v>1171.208374</c:v>
                </c:pt>
                <c:pt idx="4758">
                  <c:v>1035.375</c:v>
                </c:pt>
                <c:pt idx="4759">
                  <c:v>1161.625</c:v>
                </c:pt>
                <c:pt idx="4760">
                  <c:v>1673.75</c:v>
                </c:pt>
                <c:pt idx="4761">
                  <c:v>1784.583374</c:v>
                </c:pt>
                <c:pt idx="4762">
                  <c:v>1659.75</c:v>
                </c:pt>
                <c:pt idx="4763">
                  <c:v>1611.708374</c:v>
                </c:pt>
                <c:pt idx="4764">
                  <c:v>1661.25</c:v>
                </c:pt>
                <c:pt idx="4765">
                  <c:v>1695.916626</c:v>
                </c:pt>
                <c:pt idx="4766">
                  <c:v>1737.208374</c:v>
                </c:pt>
                <c:pt idx="4767">
                  <c:v>1697.166626</c:v>
                </c:pt>
                <c:pt idx="4768">
                  <c:v>1649.25</c:v>
                </c:pt>
                <c:pt idx="4769">
                  <c:v>1529.416626</c:v>
                </c:pt>
                <c:pt idx="4770">
                  <c:v>1324.625</c:v>
                </c:pt>
                <c:pt idx="4771">
                  <c:v>1184.958374</c:v>
                </c:pt>
                <c:pt idx="4772">
                  <c:v>850.54168700000002</c:v>
                </c:pt>
                <c:pt idx="4773">
                  <c:v>749.33331299999998</c:v>
                </c:pt>
                <c:pt idx="4774">
                  <c:v>665.70831299999998</c:v>
                </c:pt>
                <c:pt idx="4775">
                  <c:v>754.75</c:v>
                </c:pt>
                <c:pt idx="4776">
                  <c:v>747.58331299999998</c:v>
                </c:pt>
                <c:pt idx="4777">
                  <c:v>725.20831299999998</c:v>
                </c:pt>
                <c:pt idx="4778">
                  <c:v>594.25</c:v>
                </c:pt>
                <c:pt idx="4779">
                  <c:v>517.91668700000002</c:v>
                </c:pt>
                <c:pt idx="4780">
                  <c:v>505.125</c:v>
                </c:pt>
                <c:pt idx="4781">
                  <c:v>438.125</c:v>
                </c:pt>
                <c:pt idx="4782">
                  <c:v>328.04165599999999</c:v>
                </c:pt>
                <c:pt idx="4783">
                  <c:v>364.54165599999999</c:v>
                </c:pt>
                <c:pt idx="4784">
                  <c:v>471.91665599999999</c:v>
                </c:pt>
                <c:pt idx="4785">
                  <c:v>463.41665599999999</c:v>
                </c:pt>
                <c:pt idx="4786">
                  <c:v>481.375</c:v>
                </c:pt>
                <c:pt idx="4787">
                  <c:v>489.16665599999999</c:v>
                </c:pt>
                <c:pt idx="4788">
                  <c:v>589.58331299999998</c:v>
                </c:pt>
                <c:pt idx="4789">
                  <c:v>677</c:v>
                </c:pt>
                <c:pt idx="4790">
                  <c:v>822.125</c:v>
                </c:pt>
                <c:pt idx="4791">
                  <c:v>960.29168700000002</c:v>
                </c:pt>
                <c:pt idx="4792">
                  <c:v>1033.375</c:v>
                </c:pt>
                <c:pt idx="4793">
                  <c:v>1045.708374</c:v>
                </c:pt>
                <c:pt idx="4794">
                  <c:v>1040</c:v>
                </c:pt>
                <c:pt idx="4795">
                  <c:v>1028.625</c:v>
                </c:pt>
                <c:pt idx="4796">
                  <c:v>731.66668700000002</c:v>
                </c:pt>
                <c:pt idx="4797">
                  <c:v>693.33331299999998</c:v>
                </c:pt>
                <c:pt idx="4798">
                  <c:v>711.41668700000002</c:v>
                </c:pt>
                <c:pt idx="4799">
                  <c:v>788.08331299999998</c:v>
                </c:pt>
                <c:pt idx="4800">
                  <c:v>849</c:v>
                </c:pt>
                <c:pt idx="4801">
                  <c:v>986.75</c:v>
                </c:pt>
                <c:pt idx="4802">
                  <c:v>926.29168700000002</c:v>
                </c:pt>
                <c:pt idx="4803">
                  <c:v>811</c:v>
                </c:pt>
                <c:pt idx="4804">
                  <c:v>839.25</c:v>
                </c:pt>
                <c:pt idx="4805">
                  <c:v>822.16668700000002</c:v>
                </c:pt>
                <c:pt idx="4806">
                  <c:v>739.04168700000002</c:v>
                </c:pt>
                <c:pt idx="4807">
                  <c:v>1025.166626</c:v>
                </c:pt>
                <c:pt idx="4808">
                  <c:v>1400.958374</c:v>
                </c:pt>
                <c:pt idx="4809">
                  <c:v>1539.291626</c:v>
                </c:pt>
                <c:pt idx="4810">
                  <c:v>1914.083374</c:v>
                </c:pt>
                <c:pt idx="4811">
                  <c:v>2210.7082519999999</c:v>
                </c:pt>
                <c:pt idx="4812">
                  <c:v>2415.7917480000001</c:v>
                </c:pt>
                <c:pt idx="4813">
                  <c:v>2409.9582519999999</c:v>
                </c:pt>
                <c:pt idx="4814">
                  <c:v>2359.5832519999999</c:v>
                </c:pt>
                <c:pt idx="4815">
                  <c:v>2437.125</c:v>
                </c:pt>
                <c:pt idx="4816">
                  <c:v>2386.8332519999999</c:v>
                </c:pt>
                <c:pt idx="4817">
                  <c:v>2253.2917480000001</c:v>
                </c:pt>
                <c:pt idx="4818">
                  <c:v>2098.4167480000001</c:v>
                </c:pt>
                <c:pt idx="4819">
                  <c:v>1937.708374</c:v>
                </c:pt>
                <c:pt idx="4820">
                  <c:v>1482.208374</c:v>
                </c:pt>
                <c:pt idx="4821">
                  <c:v>1169.583374</c:v>
                </c:pt>
                <c:pt idx="4822">
                  <c:v>1031.291626</c:v>
                </c:pt>
                <c:pt idx="4823">
                  <c:v>1002.833313</c:v>
                </c:pt>
                <c:pt idx="4824">
                  <c:v>921.91668700000002</c:v>
                </c:pt>
                <c:pt idx="4825">
                  <c:v>887.33331299999998</c:v>
                </c:pt>
                <c:pt idx="4826">
                  <c:v>823.625</c:v>
                </c:pt>
                <c:pt idx="4827">
                  <c:v>721.875</c:v>
                </c:pt>
                <c:pt idx="4828">
                  <c:v>631</c:v>
                </c:pt>
                <c:pt idx="4829">
                  <c:v>580.75</c:v>
                </c:pt>
                <c:pt idx="4830">
                  <c:v>496.83334400000001</c:v>
                </c:pt>
                <c:pt idx="4831">
                  <c:v>594.33331299999998</c:v>
                </c:pt>
                <c:pt idx="4832">
                  <c:v>848.70831299999998</c:v>
                </c:pt>
                <c:pt idx="4833">
                  <c:v>928.83331299999998</c:v>
                </c:pt>
                <c:pt idx="4834">
                  <c:v>895.70831299999998</c:v>
                </c:pt>
                <c:pt idx="4835">
                  <c:v>814.875</c:v>
                </c:pt>
                <c:pt idx="4836">
                  <c:v>835.5</c:v>
                </c:pt>
                <c:pt idx="4837">
                  <c:v>832.16668700000002</c:v>
                </c:pt>
                <c:pt idx="4838">
                  <c:v>787.66668700000002</c:v>
                </c:pt>
                <c:pt idx="4839">
                  <c:v>787.5</c:v>
                </c:pt>
                <c:pt idx="4840">
                  <c:v>708.5</c:v>
                </c:pt>
                <c:pt idx="4841">
                  <c:v>608.95831299999998</c:v>
                </c:pt>
                <c:pt idx="4842">
                  <c:v>544.75</c:v>
                </c:pt>
                <c:pt idx="4843">
                  <c:v>339.5</c:v>
                </c:pt>
                <c:pt idx="4844">
                  <c:v>193.45832799999999</c:v>
                </c:pt>
                <c:pt idx="4845">
                  <c:v>169.20832799999999</c:v>
                </c:pt>
                <c:pt idx="4846">
                  <c:v>173.58332799999999</c:v>
                </c:pt>
                <c:pt idx="4847">
                  <c:v>267.41665599999999</c:v>
                </c:pt>
                <c:pt idx="4848">
                  <c:v>279.04165599999999</c:v>
                </c:pt>
                <c:pt idx="4849">
                  <c:v>377.58334400000001</c:v>
                </c:pt>
                <c:pt idx="4850">
                  <c:v>423.08334400000001</c:v>
                </c:pt>
                <c:pt idx="4851">
                  <c:v>463.04165599999999</c:v>
                </c:pt>
                <c:pt idx="4852">
                  <c:v>475.29165599999999</c:v>
                </c:pt>
                <c:pt idx="4853">
                  <c:v>478.29165599999999</c:v>
                </c:pt>
                <c:pt idx="4854">
                  <c:v>403.25</c:v>
                </c:pt>
                <c:pt idx="4855">
                  <c:v>442.20834400000001</c:v>
                </c:pt>
                <c:pt idx="4856">
                  <c:v>617.58331299999998</c:v>
                </c:pt>
                <c:pt idx="4857">
                  <c:v>819.79168700000002</c:v>
                </c:pt>
                <c:pt idx="4858">
                  <c:v>1052.75</c:v>
                </c:pt>
                <c:pt idx="4859">
                  <c:v>1302.083374</c:v>
                </c:pt>
                <c:pt idx="4860">
                  <c:v>1314.833374</c:v>
                </c:pt>
                <c:pt idx="4861">
                  <c:v>1437.333374</c:v>
                </c:pt>
                <c:pt idx="4862">
                  <c:v>1338.25</c:v>
                </c:pt>
                <c:pt idx="4863">
                  <c:v>1288.458374</c:v>
                </c:pt>
                <c:pt idx="4864">
                  <c:v>1086.625</c:v>
                </c:pt>
                <c:pt idx="4865">
                  <c:v>867.5</c:v>
                </c:pt>
                <c:pt idx="4866">
                  <c:v>662.58331299999998</c:v>
                </c:pt>
                <c:pt idx="4867">
                  <c:v>463.75</c:v>
                </c:pt>
                <c:pt idx="4868">
                  <c:v>229</c:v>
                </c:pt>
                <c:pt idx="4869">
                  <c:v>163.25</c:v>
                </c:pt>
                <c:pt idx="4870">
                  <c:v>166.625</c:v>
                </c:pt>
                <c:pt idx="4871">
                  <c:v>154.66667200000001</c:v>
                </c:pt>
                <c:pt idx="4872">
                  <c:v>163.08332799999999</c:v>
                </c:pt>
                <c:pt idx="4873">
                  <c:v>188.45832799999999</c:v>
                </c:pt>
                <c:pt idx="4874">
                  <c:v>212.66667200000001</c:v>
                </c:pt>
                <c:pt idx="4875">
                  <c:v>216.29167200000001</c:v>
                </c:pt>
                <c:pt idx="4876">
                  <c:v>223.16667200000001</c:v>
                </c:pt>
                <c:pt idx="4877">
                  <c:v>237.54167200000001</c:v>
                </c:pt>
                <c:pt idx="4878">
                  <c:v>245.58332799999999</c:v>
                </c:pt>
                <c:pt idx="4879">
                  <c:v>278.16665599999999</c:v>
                </c:pt>
                <c:pt idx="4880">
                  <c:v>369.04165599999999</c:v>
                </c:pt>
                <c:pt idx="4881">
                  <c:v>492.08334400000001</c:v>
                </c:pt>
                <c:pt idx="4882">
                  <c:v>698.58331299999998</c:v>
                </c:pt>
                <c:pt idx="4883">
                  <c:v>824.33331299999998</c:v>
                </c:pt>
                <c:pt idx="4884">
                  <c:v>979.45831299999998</c:v>
                </c:pt>
                <c:pt idx="4885">
                  <c:v>985.66668700000002</c:v>
                </c:pt>
                <c:pt idx="4886">
                  <c:v>896.20831299999998</c:v>
                </c:pt>
                <c:pt idx="4887">
                  <c:v>880.70831299999998</c:v>
                </c:pt>
                <c:pt idx="4888">
                  <c:v>873.20831299999998</c:v>
                </c:pt>
                <c:pt idx="4889">
                  <c:v>854.66668700000002</c:v>
                </c:pt>
                <c:pt idx="4890">
                  <c:v>763.125</c:v>
                </c:pt>
                <c:pt idx="4891">
                  <c:v>818.95831299999998</c:v>
                </c:pt>
                <c:pt idx="4892">
                  <c:v>681.25</c:v>
                </c:pt>
                <c:pt idx="4893">
                  <c:v>647.83331299999998</c:v>
                </c:pt>
                <c:pt idx="4894">
                  <c:v>705.375</c:v>
                </c:pt>
                <c:pt idx="4895">
                  <c:v>723.08331299999998</c:v>
                </c:pt>
                <c:pt idx="4896">
                  <c:v>829.25</c:v>
                </c:pt>
                <c:pt idx="4897">
                  <c:v>784.58331299999998</c:v>
                </c:pt>
                <c:pt idx="4898">
                  <c:v>784.625</c:v>
                </c:pt>
                <c:pt idx="4899">
                  <c:v>726.04168700000002</c:v>
                </c:pt>
                <c:pt idx="4900">
                  <c:v>689.66668700000002</c:v>
                </c:pt>
                <c:pt idx="4901">
                  <c:v>762.29168700000002</c:v>
                </c:pt>
                <c:pt idx="4902">
                  <c:v>719.125</c:v>
                </c:pt>
                <c:pt idx="4903">
                  <c:v>757.33331299999998</c:v>
                </c:pt>
                <c:pt idx="4904">
                  <c:v>925.58331299999998</c:v>
                </c:pt>
                <c:pt idx="4905">
                  <c:v>857.20831299999998</c:v>
                </c:pt>
                <c:pt idx="4906">
                  <c:v>864.58331299999998</c:v>
                </c:pt>
                <c:pt idx="4907">
                  <c:v>877.66668700000002</c:v>
                </c:pt>
                <c:pt idx="4908">
                  <c:v>939.75</c:v>
                </c:pt>
                <c:pt idx="4909">
                  <c:v>947.125</c:v>
                </c:pt>
                <c:pt idx="4910">
                  <c:v>907.20831299999998</c:v>
                </c:pt>
                <c:pt idx="4911">
                  <c:v>892.41668700000002</c:v>
                </c:pt>
                <c:pt idx="4912">
                  <c:v>820.16668700000002</c:v>
                </c:pt>
                <c:pt idx="4913">
                  <c:v>695.41668700000002</c:v>
                </c:pt>
                <c:pt idx="4914">
                  <c:v>763.66668700000002</c:v>
                </c:pt>
                <c:pt idx="4915">
                  <c:v>676.04168700000002</c:v>
                </c:pt>
                <c:pt idx="4916">
                  <c:v>597</c:v>
                </c:pt>
                <c:pt idx="4917">
                  <c:v>645.29168700000002</c:v>
                </c:pt>
                <c:pt idx="4918">
                  <c:v>783.16668700000002</c:v>
                </c:pt>
                <c:pt idx="4919">
                  <c:v>1037.666626</c:v>
                </c:pt>
                <c:pt idx="4920">
                  <c:v>1110.916626</c:v>
                </c:pt>
                <c:pt idx="4921">
                  <c:v>1236.375</c:v>
                </c:pt>
                <c:pt idx="4922">
                  <c:v>1270.291626</c:v>
                </c:pt>
                <c:pt idx="4923">
                  <c:v>1344.791626</c:v>
                </c:pt>
                <c:pt idx="4924">
                  <c:v>1343.25</c:v>
                </c:pt>
                <c:pt idx="4925">
                  <c:v>1415.708374</c:v>
                </c:pt>
                <c:pt idx="4926">
                  <c:v>1356.375</c:v>
                </c:pt>
                <c:pt idx="4927">
                  <c:v>1570.75</c:v>
                </c:pt>
                <c:pt idx="4928">
                  <c:v>2001.083374</c:v>
                </c:pt>
                <c:pt idx="4929">
                  <c:v>1995.25</c:v>
                </c:pt>
                <c:pt idx="4930">
                  <c:v>1921.958374</c:v>
                </c:pt>
                <c:pt idx="4931">
                  <c:v>2042.25</c:v>
                </c:pt>
                <c:pt idx="4932">
                  <c:v>2093.0417480000001</c:v>
                </c:pt>
                <c:pt idx="4933">
                  <c:v>2264.4582519999999</c:v>
                </c:pt>
                <c:pt idx="4934">
                  <c:v>2310.0832519999999</c:v>
                </c:pt>
                <c:pt idx="4935">
                  <c:v>2289.375</c:v>
                </c:pt>
                <c:pt idx="4936">
                  <c:v>2198.9167480000001</c:v>
                </c:pt>
                <c:pt idx="4937">
                  <c:v>2037.083374</c:v>
                </c:pt>
                <c:pt idx="4938">
                  <c:v>1912.208374</c:v>
                </c:pt>
                <c:pt idx="4939">
                  <c:v>1789.541626</c:v>
                </c:pt>
                <c:pt idx="4940">
                  <c:v>1299.25</c:v>
                </c:pt>
                <c:pt idx="4941">
                  <c:v>1043.125</c:v>
                </c:pt>
                <c:pt idx="4942">
                  <c:v>980.66668700000002</c:v>
                </c:pt>
                <c:pt idx="4943">
                  <c:v>1018.583313</c:v>
                </c:pt>
                <c:pt idx="4944">
                  <c:v>978.58331299999998</c:v>
                </c:pt>
                <c:pt idx="4945">
                  <c:v>1017.875</c:v>
                </c:pt>
                <c:pt idx="4946">
                  <c:v>1007.5</c:v>
                </c:pt>
                <c:pt idx="4947">
                  <c:v>1096.791626</c:v>
                </c:pt>
                <c:pt idx="4948">
                  <c:v>1131.625</c:v>
                </c:pt>
                <c:pt idx="4949">
                  <c:v>1221.5</c:v>
                </c:pt>
                <c:pt idx="4950">
                  <c:v>1103.791626</c:v>
                </c:pt>
                <c:pt idx="4951">
                  <c:v>1194.625</c:v>
                </c:pt>
                <c:pt idx="4952">
                  <c:v>1713.875</c:v>
                </c:pt>
                <c:pt idx="4953">
                  <c:v>1719.875</c:v>
                </c:pt>
                <c:pt idx="4954">
                  <c:v>1960.916626</c:v>
                </c:pt>
                <c:pt idx="4955">
                  <c:v>2255.8332519999999</c:v>
                </c:pt>
                <c:pt idx="4956">
                  <c:v>2302.2917480000001</c:v>
                </c:pt>
                <c:pt idx="4957">
                  <c:v>2463.0417480000001</c:v>
                </c:pt>
                <c:pt idx="4958">
                  <c:v>2519.25</c:v>
                </c:pt>
                <c:pt idx="4959">
                  <c:v>2498.625</c:v>
                </c:pt>
                <c:pt idx="4960">
                  <c:v>2640.375</c:v>
                </c:pt>
                <c:pt idx="4961">
                  <c:v>2501.625</c:v>
                </c:pt>
                <c:pt idx="4962">
                  <c:v>2223.875</c:v>
                </c:pt>
                <c:pt idx="4963">
                  <c:v>2129.75</c:v>
                </c:pt>
                <c:pt idx="4964">
                  <c:v>1771.791626</c:v>
                </c:pt>
                <c:pt idx="4965">
                  <c:v>1620.625</c:v>
                </c:pt>
                <c:pt idx="4966">
                  <c:v>1454.666626</c:v>
                </c:pt>
                <c:pt idx="4967">
                  <c:v>1394.958374</c:v>
                </c:pt>
                <c:pt idx="4968">
                  <c:v>1328.458374</c:v>
                </c:pt>
                <c:pt idx="4969">
                  <c:v>1307.833374</c:v>
                </c:pt>
                <c:pt idx="4970">
                  <c:v>1266.375</c:v>
                </c:pt>
                <c:pt idx="4971">
                  <c:v>1219.75</c:v>
                </c:pt>
                <c:pt idx="4972">
                  <c:v>1060.041626</c:v>
                </c:pt>
                <c:pt idx="4973">
                  <c:v>891.08331299999998</c:v>
                </c:pt>
                <c:pt idx="4974">
                  <c:v>691.54168700000002</c:v>
                </c:pt>
                <c:pt idx="4975">
                  <c:v>600.25</c:v>
                </c:pt>
                <c:pt idx="4976">
                  <c:v>579.29168700000002</c:v>
                </c:pt>
                <c:pt idx="4977">
                  <c:v>516.875</c:v>
                </c:pt>
                <c:pt idx="4978">
                  <c:v>453.04165599999999</c:v>
                </c:pt>
                <c:pt idx="4979">
                  <c:v>378.5</c:v>
                </c:pt>
                <c:pt idx="4980">
                  <c:v>390.20834400000001</c:v>
                </c:pt>
                <c:pt idx="4981">
                  <c:v>315.58334400000001</c:v>
                </c:pt>
                <c:pt idx="4982">
                  <c:v>247.79167200000001</c:v>
                </c:pt>
                <c:pt idx="4983">
                  <c:v>179.79167200000001</c:v>
                </c:pt>
                <c:pt idx="4984">
                  <c:v>142.25</c:v>
                </c:pt>
                <c:pt idx="4985">
                  <c:v>88.041663999999997</c:v>
                </c:pt>
                <c:pt idx="4986">
                  <c:v>53.875</c:v>
                </c:pt>
                <c:pt idx="4987">
                  <c:v>29.375</c:v>
                </c:pt>
                <c:pt idx="4988">
                  <c:v>24.583334000000001</c:v>
                </c:pt>
                <c:pt idx="4989">
                  <c:v>40.166668000000001</c:v>
                </c:pt>
                <c:pt idx="4990">
                  <c:v>59.666668000000001</c:v>
                </c:pt>
                <c:pt idx="4991">
                  <c:v>62.791668000000001</c:v>
                </c:pt>
                <c:pt idx="4992">
                  <c:v>60.583331999999999</c:v>
                </c:pt>
                <c:pt idx="4993">
                  <c:v>49.791668000000001</c:v>
                </c:pt>
                <c:pt idx="4994">
                  <c:v>47.083331999999999</c:v>
                </c:pt>
                <c:pt idx="4995">
                  <c:v>48.458331999999999</c:v>
                </c:pt>
                <c:pt idx="4996">
                  <c:v>47.666668000000001</c:v>
                </c:pt>
                <c:pt idx="4997">
                  <c:v>45.125</c:v>
                </c:pt>
                <c:pt idx="4998">
                  <c:v>44.625</c:v>
                </c:pt>
                <c:pt idx="4999">
                  <c:v>48.625</c:v>
                </c:pt>
                <c:pt idx="5000">
                  <c:v>51.541668000000001</c:v>
                </c:pt>
                <c:pt idx="5001">
                  <c:v>54.458331999999999</c:v>
                </c:pt>
                <c:pt idx="5002">
                  <c:v>45.125</c:v>
                </c:pt>
                <c:pt idx="5003">
                  <c:v>71.083336000000003</c:v>
                </c:pt>
                <c:pt idx="5004">
                  <c:v>120.416664</c:v>
                </c:pt>
                <c:pt idx="5005">
                  <c:v>148.625</c:v>
                </c:pt>
                <c:pt idx="5006">
                  <c:v>161.04167200000001</c:v>
                </c:pt>
                <c:pt idx="5007">
                  <c:v>122.458336</c:v>
                </c:pt>
                <c:pt idx="5008">
                  <c:v>87.541663999999997</c:v>
                </c:pt>
                <c:pt idx="5009">
                  <c:v>49.625</c:v>
                </c:pt>
                <c:pt idx="5010">
                  <c:v>30.041665999999999</c:v>
                </c:pt>
                <c:pt idx="5011">
                  <c:v>23.375</c:v>
                </c:pt>
                <c:pt idx="5012">
                  <c:v>24.416665999999999</c:v>
                </c:pt>
                <c:pt idx="5013">
                  <c:v>35.416668000000001</c:v>
                </c:pt>
                <c:pt idx="5014">
                  <c:v>54.958331999999999</c:v>
                </c:pt>
                <c:pt idx="5015">
                  <c:v>76.458336000000003</c:v>
                </c:pt>
                <c:pt idx="5016">
                  <c:v>94.458336000000003</c:v>
                </c:pt>
                <c:pt idx="5017">
                  <c:v>75.25</c:v>
                </c:pt>
                <c:pt idx="5018">
                  <c:v>67.291663999999997</c:v>
                </c:pt>
                <c:pt idx="5019">
                  <c:v>68.791663999999997</c:v>
                </c:pt>
                <c:pt idx="5020">
                  <c:v>73.833336000000003</c:v>
                </c:pt>
                <c:pt idx="5021">
                  <c:v>106.333336</c:v>
                </c:pt>
                <c:pt idx="5022">
                  <c:v>86.75</c:v>
                </c:pt>
                <c:pt idx="5023">
                  <c:v>75.75</c:v>
                </c:pt>
                <c:pt idx="5024">
                  <c:v>111.208336</c:v>
                </c:pt>
                <c:pt idx="5025">
                  <c:v>119.625</c:v>
                </c:pt>
                <c:pt idx="5026">
                  <c:v>159.95832799999999</c:v>
                </c:pt>
                <c:pt idx="5027">
                  <c:v>174.20832799999999</c:v>
                </c:pt>
                <c:pt idx="5028">
                  <c:v>234.16667200000001</c:v>
                </c:pt>
                <c:pt idx="5029">
                  <c:v>336.54165599999999</c:v>
                </c:pt>
                <c:pt idx="5030">
                  <c:v>413.70834400000001</c:v>
                </c:pt>
                <c:pt idx="5031">
                  <c:v>509.45834400000001</c:v>
                </c:pt>
                <c:pt idx="5032">
                  <c:v>564.5</c:v>
                </c:pt>
                <c:pt idx="5033">
                  <c:v>403.625</c:v>
                </c:pt>
                <c:pt idx="5034">
                  <c:v>401.08334400000001</c:v>
                </c:pt>
                <c:pt idx="5035">
                  <c:v>481.95834400000001</c:v>
                </c:pt>
                <c:pt idx="5036">
                  <c:v>439.41665599999999</c:v>
                </c:pt>
                <c:pt idx="5037">
                  <c:v>417.83334400000001</c:v>
                </c:pt>
                <c:pt idx="5038">
                  <c:v>536.41668700000002</c:v>
                </c:pt>
                <c:pt idx="5039">
                  <c:v>617.66668700000002</c:v>
                </c:pt>
                <c:pt idx="5040">
                  <c:v>520.83331299999998</c:v>
                </c:pt>
                <c:pt idx="5041">
                  <c:v>598.16668700000002</c:v>
                </c:pt>
                <c:pt idx="5042">
                  <c:v>523.45831299999998</c:v>
                </c:pt>
                <c:pt idx="5043">
                  <c:v>523.75</c:v>
                </c:pt>
                <c:pt idx="5044">
                  <c:v>451</c:v>
                </c:pt>
                <c:pt idx="5045">
                  <c:v>431.79165599999999</c:v>
                </c:pt>
                <c:pt idx="5046">
                  <c:v>322.125</c:v>
                </c:pt>
                <c:pt idx="5047">
                  <c:v>272.875</c:v>
                </c:pt>
                <c:pt idx="5048">
                  <c:v>423.79165599999999</c:v>
                </c:pt>
                <c:pt idx="5049">
                  <c:v>456.875</c:v>
                </c:pt>
                <c:pt idx="5050">
                  <c:v>486.375</c:v>
                </c:pt>
                <c:pt idx="5051">
                  <c:v>809.04168700000002</c:v>
                </c:pt>
                <c:pt idx="5052">
                  <c:v>905.58331299999998</c:v>
                </c:pt>
                <c:pt idx="5053">
                  <c:v>762.45831299999998</c:v>
                </c:pt>
                <c:pt idx="5054">
                  <c:v>843.45831299999998</c:v>
                </c:pt>
                <c:pt idx="5055">
                  <c:v>565.95831299999998</c:v>
                </c:pt>
                <c:pt idx="5056">
                  <c:v>528.125</c:v>
                </c:pt>
                <c:pt idx="5057">
                  <c:v>437.875</c:v>
                </c:pt>
                <c:pt idx="5058">
                  <c:v>513.70831299999998</c:v>
                </c:pt>
                <c:pt idx="5059">
                  <c:v>561.91668700000002</c:v>
                </c:pt>
                <c:pt idx="5060">
                  <c:v>458.625</c:v>
                </c:pt>
                <c:pt idx="5061">
                  <c:v>669.5</c:v>
                </c:pt>
                <c:pt idx="5062">
                  <c:v>631</c:v>
                </c:pt>
                <c:pt idx="5063">
                  <c:v>643.95831299999998</c:v>
                </c:pt>
                <c:pt idx="5064">
                  <c:v>672.54168700000002</c:v>
                </c:pt>
                <c:pt idx="5065">
                  <c:v>659.58331299999998</c:v>
                </c:pt>
                <c:pt idx="5066">
                  <c:v>647.875</c:v>
                </c:pt>
                <c:pt idx="5067">
                  <c:v>669.04168700000002</c:v>
                </c:pt>
                <c:pt idx="5068">
                  <c:v>610.08331299999998</c:v>
                </c:pt>
                <c:pt idx="5069">
                  <c:v>633.54168700000002</c:v>
                </c:pt>
                <c:pt idx="5070">
                  <c:v>500.75</c:v>
                </c:pt>
                <c:pt idx="5071">
                  <c:v>457.5</c:v>
                </c:pt>
                <c:pt idx="5072">
                  <c:v>530.58331299999998</c:v>
                </c:pt>
                <c:pt idx="5073">
                  <c:v>545</c:v>
                </c:pt>
                <c:pt idx="5074">
                  <c:v>522.16668700000002</c:v>
                </c:pt>
                <c:pt idx="5075">
                  <c:v>473.75</c:v>
                </c:pt>
                <c:pt idx="5076">
                  <c:v>444.58334400000001</c:v>
                </c:pt>
                <c:pt idx="5077">
                  <c:v>343.20834400000001</c:v>
                </c:pt>
                <c:pt idx="5078">
                  <c:v>312.5</c:v>
                </c:pt>
                <c:pt idx="5079">
                  <c:v>249.375</c:v>
                </c:pt>
                <c:pt idx="5080">
                  <c:v>190.91667200000001</c:v>
                </c:pt>
                <c:pt idx="5081">
                  <c:v>116.75</c:v>
                </c:pt>
                <c:pt idx="5082">
                  <c:v>57.875</c:v>
                </c:pt>
                <c:pt idx="5083">
                  <c:v>25.583334000000001</c:v>
                </c:pt>
                <c:pt idx="5084">
                  <c:v>31.458334000000001</c:v>
                </c:pt>
                <c:pt idx="5085">
                  <c:v>29.166665999999999</c:v>
                </c:pt>
                <c:pt idx="5086">
                  <c:v>66.5</c:v>
                </c:pt>
                <c:pt idx="5087">
                  <c:v>147.66667200000001</c:v>
                </c:pt>
                <c:pt idx="5088">
                  <c:v>197.08332799999999</c:v>
                </c:pt>
                <c:pt idx="5089">
                  <c:v>240.04167200000001</c:v>
                </c:pt>
                <c:pt idx="5090">
                  <c:v>283.625</c:v>
                </c:pt>
                <c:pt idx="5091">
                  <c:v>283.5</c:v>
                </c:pt>
                <c:pt idx="5092">
                  <c:v>284.54165599999999</c:v>
                </c:pt>
                <c:pt idx="5093">
                  <c:v>226</c:v>
                </c:pt>
                <c:pt idx="5094">
                  <c:v>184.45832799999999</c:v>
                </c:pt>
                <c:pt idx="5095">
                  <c:v>151.79167200000001</c:v>
                </c:pt>
                <c:pt idx="5096">
                  <c:v>167.75</c:v>
                </c:pt>
                <c:pt idx="5097">
                  <c:v>145.29167200000001</c:v>
                </c:pt>
                <c:pt idx="5098">
                  <c:v>136.5</c:v>
                </c:pt>
                <c:pt idx="5099">
                  <c:v>200.91667200000001</c:v>
                </c:pt>
                <c:pt idx="5100">
                  <c:v>268.08334400000001</c:v>
                </c:pt>
                <c:pt idx="5101">
                  <c:v>345.625</c:v>
                </c:pt>
                <c:pt idx="5102">
                  <c:v>328.75</c:v>
                </c:pt>
                <c:pt idx="5103">
                  <c:v>308.5</c:v>
                </c:pt>
                <c:pt idx="5104">
                  <c:v>294.29165599999999</c:v>
                </c:pt>
                <c:pt idx="5105">
                  <c:v>252.04167200000001</c:v>
                </c:pt>
                <c:pt idx="5106">
                  <c:v>262.08334400000001</c:v>
                </c:pt>
                <c:pt idx="5107">
                  <c:v>323.45834400000001</c:v>
                </c:pt>
                <c:pt idx="5108">
                  <c:v>342.91665599999999</c:v>
                </c:pt>
                <c:pt idx="5109">
                  <c:v>353.91665599999999</c:v>
                </c:pt>
                <c:pt idx="5110">
                  <c:v>285.875</c:v>
                </c:pt>
                <c:pt idx="5111">
                  <c:v>165.08332799999999</c:v>
                </c:pt>
                <c:pt idx="5112">
                  <c:v>119.958336</c:v>
                </c:pt>
                <c:pt idx="5113">
                  <c:v>122.5</c:v>
                </c:pt>
                <c:pt idx="5114">
                  <c:v>142.70832799999999</c:v>
                </c:pt>
                <c:pt idx="5115">
                  <c:v>182.70832799999999</c:v>
                </c:pt>
                <c:pt idx="5116">
                  <c:v>196.54167200000001</c:v>
                </c:pt>
                <c:pt idx="5117">
                  <c:v>206.54167200000001</c:v>
                </c:pt>
                <c:pt idx="5118">
                  <c:v>146.83332799999999</c:v>
                </c:pt>
                <c:pt idx="5119">
                  <c:v>80.625</c:v>
                </c:pt>
                <c:pt idx="5120">
                  <c:v>65.25</c:v>
                </c:pt>
                <c:pt idx="5121">
                  <c:v>61.166668000000001</c:v>
                </c:pt>
                <c:pt idx="5122">
                  <c:v>47.041668000000001</c:v>
                </c:pt>
                <c:pt idx="5123">
                  <c:v>61.291668000000001</c:v>
                </c:pt>
                <c:pt idx="5124">
                  <c:v>114.75</c:v>
                </c:pt>
                <c:pt idx="5125">
                  <c:v>134.08332799999999</c:v>
                </c:pt>
                <c:pt idx="5126">
                  <c:v>194.95832799999999</c:v>
                </c:pt>
                <c:pt idx="5127">
                  <c:v>256.58334400000001</c:v>
                </c:pt>
                <c:pt idx="5128">
                  <c:v>341.45834400000001</c:v>
                </c:pt>
                <c:pt idx="5129">
                  <c:v>391.58334400000001</c:v>
                </c:pt>
                <c:pt idx="5130">
                  <c:v>435.41665599999999</c:v>
                </c:pt>
                <c:pt idx="5131">
                  <c:v>463.41665599999999</c:v>
                </c:pt>
                <c:pt idx="5132">
                  <c:v>423.08334400000001</c:v>
                </c:pt>
                <c:pt idx="5133">
                  <c:v>382.875</c:v>
                </c:pt>
                <c:pt idx="5134">
                  <c:v>390.41665599999999</c:v>
                </c:pt>
                <c:pt idx="5135">
                  <c:v>404.95834400000001</c:v>
                </c:pt>
                <c:pt idx="5136">
                  <c:v>390.25</c:v>
                </c:pt>
                <c:pt idx="5137">
                  <c:v>365.875</c:v>
                </c:pt>
                <c:pt idx="5138">
                  <c:v>337.04165599999999</c:v>
                </c:pt>
                <c:pt idx="5139">
                  <c:v>353.25</c:v>
                </c:pt>
                <c:pt idx="5140">
                  <c:v>348.45834400000001</c:v>
                </c:pt>
                <c:pt idx="5141">
                  <c:v>353</c:v>
                </c:pt>
                <c:pt idx="5142">
                  <c:v>357.58334400000001</c:v>
                </c:pt>
                <c:pt idx="5143">
                  <c:v>327.33334400000001</c:v>
                </c:pt>
                <c:pt idx="5144">
                  <c:v>372.625</c:v>
                </c:pt>
                <c:pt idx="5145">
                  <c:v>388.375</c:v>
                </c:pt>
                <c:pt idx="5146">
                  <c:v>368.875</c:v>
                </c:pt>
                <c:pt idx="5147">
                  <c:v>435.5</c:v>
                </c:pt>
                <c:pt idx="5148">
                  <c:v>502.41665599999999</c:v>
                </c:pt>
                <c:pt idx="5149">
                  <c:v>543.66668700000002</c:v>
                </c:pt>
                <c:pt idx="5150">
                  <c:v>563.54168700000002</c:v>
                </c:pt>
                <c:pt idx="5151">
                  <c:v>541.66668700000002</c:v>
                </c:pt>
                <c:pt idx="5152">
                  <c:v>547.16668700000002</c:v>
                </c:pt>
                <c:pt idx="5153">
                  <c:v>635.66668700000002</c:v>
                </c:pt>
                <c:pt idx="5154">
                  <c:v>657.16668700000002</c:v>
                </c:pt>
                <c:pt idx="5155">
                  <c:v>858.33331299999998</c:v>
                </c:pt>
                <c:pt idx="5156">
                  <c:v>751.5</c:v>
                </c:pt>
                <c:pt idx="5157">
                  <c:v>787.58331299999998</c:v>
                </c:pt>
                <c:pt idx="5158">
                  <c:v>907.125</c:v>
                </c:pt>
                <c:pt idx="5159">
                  <c:v>1081.291626</c:v>
                </c:pt>
                <c:pt idx="5160">
                  <c:v>1135.333374</c:v>
                </c:pt>
                <c:pt idx="5161">
                  <c:v>1260</c:v>
                </c:pt>
                <c:pt idx="5162">
                  <c:v>1201.208374</c:v>
                </c:pt>
                <c:pt idx="5163">
                  <c:v>1271</c:v>
                </c:pt>
                <c:pt idx="5164">
                  <c:v>1210.583374</c:v>
                </c:pt>
                <c:pt idx="5165">
                  <c:v>1272.625</c:v>
                </c:pt>
                <c:pt idx="5166">
                  <c:v>1177.416626</c:v>
                </c:pt>
                <c:pt idx="5167">
                  <c:v>1383</c:v>
                </c:pt>
                <c:pt idx="5168">
                  <c:v>1797.208374</c:v>
                </c:pt>
                <c:pt idx="5169">
                  <c:v>1934.666626</c:v>
                </c:pt>
                <c:pt idx="5170">
                  <c:v>1969.041626</c:v>
                </c:pt>
                <c:pt idx="5171">
                  <c:v>2089.5832519999999</c:v>
                </c:pt>
                <c:pt idx="5172">
                  <c:v>2095.625</c:v>
                </c:pt>
                <c:pt idx="5173">
                  <c:v>2175.7082519999999</c:v>
                </c:pt>
                <c:pt idx="5174">
                  <c:v>2334.375</c:v>
                </c:pt>
                <c:pt idx="5175">
                  <c:v>2534.0832519999999</c:v>
                </c:pt>
                <c:pt idx="5176">
                  <c:v>2545.4582519999999</c:v>
                </c:pt>
                <c:pt idx="5177">
                  <c:v>2183.1667480000001</c:v>
                </c:pt>
                <c:pt idx="5178">
                  <c:v>1898.166626</c:v>
                </c:pt>
                <c:pt idx="5179">
                  <c:v>1765.875</c:v>
                </c:pt>
                <c:pt idx="5180">
                  <c:v>1395.625</c:v>
                </c:pt>
                <c:pt idx="5181">
                  <c:v>1231.208374</c:v>
                </c:pt>
                <c:pt idx="5182">
                  <c:v>1286.458374</c:v>
                </c:pt>
                <c:pt idx="5183">
                  <c:v>1410.75</c:v>
                </c:pt>
                <c:pt idx="5184">
                  <c:v>1370.916626</c:v>
                </c:pt>
                <c:pt idx="5185">
                  <c:v>1455.75</c:v>
                </c:pt>
                <c:pt idx="5186">
                  <c:v>1197.25</c:v>
                </c:pt>
                <c:pt idx="5187">
                  <c:v>1044.333374</c:v>
                </c:pt>
                <c:pt idx="5188">
                  <c:v>874.70831299999998</c:v>
                </c:pt>
                <c:pt idx="5189">
                  <c:v>772.08331299999998</c:v>
                </c:pt>
                <c:pt idx="5190">
                  <c:v>556.70831299999998</c:v>
                </c:pt>
                <c:pt idx="5191">
                  <c:v>487.04165599999999</c:v>
                </c:pt>
                <c:pt idx="5192">
                  <c:v>751.54168700000002</c:v>
                </c:pt>
                <c:pt idx="5193">
                  <c:v>738.41668700000002</c:v>
                </c:pt>
                <c:pt idx="5194">
                  <c:v>668.125</c:v>
                </c:pt>
                <c:pt idx="5195">
                  <c:v>523.58331299999998</c:v>
                </c:pt>
                <c:pt idx="5196">
                  <c:v>394.875</c:v>
                </c:pt>
                <c:pt idx="5197">
                  <c:v>341.16665599999999</c:v>
                </c:pt>
                <c:pt idx="5198">
                  <c:v>302.83334400000001</c:v>
                </c:pt>
                <c:pt idx="5199">
                  <c:v>280.45834400000001</c:v>
                </c:pt>
                <c:pt idx="5200">
                  <c:v>223.79167200000001</c:v>
                </c:pt>
                <c:pt idx="5201">
                  <c:v>126.416664</c:v>
                </c:pt>
                <c:pt idx="5202">
                  <c:v>45.708331999999999</c:v>
                </c:pt>
                <c:pt idx="5203">
                  <c:v>28.125</c:v>
                </c:pt>
                <c:pt idx="5204">
                  <c:v>69</c:v>
                </c:pt>
                <c:pt idx="5205">
                  <c:v>159.875</c:v>
                </c:pt>
                <c:pt idx="5206">
                  <c:v>292.79165599999999</c:v>
                </c:pt>
                <c:pt idx="5207">
                  <c:v>397.25</c:v>
                </c:pt>
                <c:pt idx="5208">
                  <c:v>447.66665599999999</c:v>
                </c:pt>
                <c:pt idx="5209">
                  <c:v>421.20834400000001</c:v>
                </c:pt>
                <c:pt idx="5210">
                  <c:v>438.08334400000001</c:v>
                </c:pt>
                <c:pt idx="5211">
                  <c:v>389.04165599999999</c:v>
                </c:pt>
                <c:pt idx="5212">
                  <c:v>376.5</c:v>
                </c:pt>
                <c:pt idx="5213">
                  <c:v>329.25</c:v>
                </c:pt>
                <c:pt idx="5214">
                  <c:v>239.58332799999999</c:v>
                </c:pt>
                <c:pt idx="5215">
                  <c:v>197.16667200000001</c:v>
                </c:pt>
                <c:pt idx="5216">
                  <c:v>144.25</c:v>
                </c:pt>
                <c:pt idx="5217">
                  <c:v>152.29167200000001</c:v>
                </c:pt>
                <c:pt idx="5218">
                  <c:v>209.91667200000001</c:v>
                </c:pt>
                <c:pt idx="5219">
                  <c:v>215.83332799999999</c:v>
                </c:pt>
                <c:pt idx="5220">
                  <c:v>333.25</c:v>
                </c:pt>
                <c:pt idx="5221">
                  <c:v>407.95834400000001</c:v>
                </c:pt>
                <c:pt idx="5222">
                  <c:v>554.375</c:v>
                </c:pt>
                <c:pt idx="5223">
                  <c:v>605.875</c:v>
                </c:pt>
                <c:pt idx="5224">
                  <c:v>574.04168700000002</c:v>
                </c:pt>
                <c:pt idx="5225">
                  <c:v>525.125</c:v>
                </c:pt>
                <c:pt idx="5226">
                  <c:v>537.5</c:v>
                </c:pt>
                <c:pt idx="5227">
                  <c:v>540.125</c:v>
                </c:pt>
                <c:pt idx="5228">
                  <c:v>612.625</c:v>
                </c:pt>
                <c:pt idx="5229">
                  <c:v>763.41668700000002</c:v>
                </c:pt>
                <c:pt idx="5230">
                  <c:v>988.33331299999998</c:v>
                </c:pt>
                <c:pt idx="5231">
                  <c:v>1203.625</c:v>
                </c:pt>
                <c:pt idx="5232">
                  <c:v>1352.875</c:v>
                </c:pt>
                <c:pt idx="5233">
                  <c:v>1591.833374</c:v>
                </c:pt>
                <c:pt idx="5234">
                  <c:v>1590.916626</c:v>
                </c:pt>
                <c:pt idx="5235">
                  <c:v>1848.291626</c:v>
                </c:pt>
                <c:pt idx="5236">
                  <c:v>2045.958374</c:v>
                </c:pt>
                <c:pt idx="5237">
                  <c:v>2407.125</c:v>
                </c:pt>
                <c:pt idx="5238">
                  <c:v>2405.3332519999999</c:v>
                </c:pt>
                <c:pt idx="5239">
                  <c:v>2003.208374</c:v>
                </c:pt>
                <c:pt idx="5240">
                  <c:v>2951.4582519999999</c:v>
                </c:pt>
                <c:pt idx="5241">
                  <c:v>2348.6667480000001</c:v>
                </c:pt>
                <c:pt idx="5242">
                  <c:v>2739.625</c:v>
                </c:pt>
                <c:pt idx="5243">
                  <c:v>2987.25</c:v>
                </c:pt>
                <c:pt idx="5244">
                  <c:v>2357</c:v>
                </c:pt>
                <c:pt idx="5245">
                  <c:v>2608.5832519999999</c:v>
                </c:pt>
                <c:pt idx="5246">
                  <c:v>2406.0832519999999</c:v>
                </c:pt>
                <c:pt idx="5247">
                  <c:v>2782.125</c:v>
                </c:pt>
                <c:pt idx="5248">
                  <c:v>2651.625</c:v>
                </c:pt>
                <c:pt idx="5249">
                  <c:v>3002.9582519999999</c:v>
                </c:pt>
                <c:pt idx="5250">
                  <c:v>2553.875</c:v>
                </c:pt>
                <c:pt idx="5251">
                  <c:v>2584.2082519999999</c:v>
                </c:pt>
                <c:pt idx="5252">
                  <c:v>2847.625</c:v>
                </c:pt>
                <c:pt idx="5253">
                  <c:v>2615.5417480000001</c:v>
                </c:pt>
                <c:pt idx="5254">
                  <c:v>2704.2082519999999</c:v>
                </c:pt>
                <c:pt idx="5255">
                  <c:v>2685.4582519999999</c:v>
                </c:pt>
                <c:pt idx="5256">
                  <c:v>2788.875</c:v>
                </c:pt>
                <c:pt idx="5257">
                  <c:v>2820.5</c:v>
                </c:pt>
                <c:pt idx="5258">
                  <c:v>2475.4582519999999</c:v>
                </c:pt>
                <c:pt idx="5259">
                  <c:v>2541.5417480000001</c:v>
                </c:pt>
                <c:pt idx="5260">
                  <c:v>2426</c:v>
                </c:pt>
                <c:pt idx="5261">
                  <c:v>2343.6667480000001</c:v>
                </c:pt>
                <c:pt idx="5262">
                  <c:v>2407.4167480000001</c:v>
                </c:pt>
                <c:pt idx="5263">
                  <c:v>2815.25</c:v>
                </c:pt>
                <c:pt idx="5264">
                  <c:v>2916.4582519999999</c:v>
                </c:pt>
                <c:pt idx="5265">
                  <c:v>2407</c:v>
                </c:pt>
                <c:pt idx="5266">
                  <c:v>2121</c:v>
                </c:pt>
                <c:pt idx="5267">
                  <c:v>2186.0832519999999</c:v>
                </c:pt>
                <c:pt idx="5268">
                  <c:v>2066.6667480000001</c:v>
                </c:pt>
                <c:pt idx="5269">
                  <c:v>2092.7917480000001</c:v>
                </c:pt>
                <c:pt idx="5270">
                  <c:v>2145.2082519999999</c:v>
                </c:pt>
                <c:pt idx="5271">
                  <c:v>2183.0417480000001</c:v>
                </c:pt>
                <c:pt idx="5272">
                  <c:v>2742.2082519999999</c:v>
                </c:pt>
                <c:pt idx="5273">
                  <c:v>2664.6667480000001</c:v>
                </c:pt>
                <c:pt idx="5274">
                  <c:v>2708.5</c:v>
                </c:pt>
                <c:pt idx="5275">
                  <c:v>2821.75</c:v>
                </c:pt>
                <c:pt idx="5276">
                  <c:v>2773.9167480000001</c:v>
                </c:pt>
                <c:pt idx="5277">
                  <c:v>2631.2082519999999</c:v>
                </c:pt>
                <c:pt idx="5278">
                  <c:v>2585.9167480000001</c:v>
                </c:pt>
                <c:pt idx="5279">
                  <c:v>2657</c:v>
                </c:pt>
                <c:pt idx="5280">
                  <c:v>2296.4582519999999</c:v>
                </c:pt>
                <c:pt idx="5281">
                  <c:v>2655.7917480000001</c:v>
                </c:pt>
                <c:pt idx="5282">
                  <c:v>2426.5417480000001</c:v>
                </c:pt>
                <c:pt idx="5283">
                  <c:v>2564.4167480000001</c:v>
                </c:pt>
                <c:pt idx="5284">
                  <c:v>2556.375</c:v>
                </c:pt>
                <c:pt idx="5285">
                  <c:v>2423.0832519999999</c:v>
                </c:pt>
                <c:pt idx="5286">
                  <c:v>2475.9582519999999</c:v>
                </c:pt>
                <c:pt idx="5287">
                  <c:v>2777.6667480000001</c:v>
                </c:pt>
                <c:pt idx="5288">
                  <c:v>3111.6667480000001</c:v>
                </c:pt>
                <c:pt idx="5289">
                  <c:v>2891.125</c:v>
                </c:pt>
                <c:pt idx="5290">
                  <c:v>2857.7082519999999</c:v>
                </c:pt>
                <c:pt idx="5291">
                  <c:v>2441.375</c:v>
                </c:pt>
                <c:pt idx="5292">
                  <c:v>2397.125</c:v>
                </c:pt>
                <c:pt idx="5293">
                  <c:v>2960.3332519999999</c:v>
                </c:pt>
                <c:pt idx="5294">
                  <c:v>2572.375</c:v>
                </c:pt>
                <c:pt idx="5295">
                  <c:v>2798.4167480000001</c:v>
                </c:pt>
                <c:pt idx="5296">
                  <c:v>2706.8332519999999</c:v>
                </c:pt>
                <c:pt idx="5297">
                  <c:v>2555.5</c:v>
                </c:pt>
                <c:pt idx="5298">
                  <c:v>2302.0832519999999</c:v>
                </c:pt>
                <c:pt idx="5299">
                  <c:v>2488.875</c:v>
                </c:pt>
                <c:pt idx="5300">
                  <c:v>2142.4167480000001</c:v>
                </c:pt>
                <c:pt idx="5301">
                  <c:v>2028.833374</c:v>
                </c:pt>
                <c:pt idx="5302">
                  <c:v>1877.5</c:v>
                </c:pt>
                <c:pt idx="5303">
                  <c:v>1832.208374</c:v>
                </c:pt>
                <c:pt idx="5304">
                  <c:v>1653.583374</c:v>
                </c:pt>
                <c:pt idx="5305">
                  <c:v>1746.333374</c:v>
                </c:pt>
                <c:pt idx="5306">
                  <c:v>1758.125</c:v>
                </c:pt>
                <c:pt idx="5307">
                  <c:v>1746.083374</c:v>
                </c:pt>
                <c:pt idx="5308">
                  <c:v>1623.833374</c:v>
                </c:pt>
                <c:pt idx="5309">
                  <c:v>1624</c:v>
                </c:pt>
                <c:pt idx="5310">
                  <c:v>1507.958374</c:v>
                </c:pt>
                <c:pt idx="5311">
                  <c:v>1788.583374</c:v>
                </c:pt>
                <c:pt idx="5312">
                  <c:v>2204.625</c:v>
                </c:pt>
                <c:pt idx="5313">
                  <c:v>2282.6667480000001</c:v>
                </c:pt>
                <c:pt idx="5314">
                  <c:v>2284.2917480000001</c:v>
                </c:pt>
                <c:pt idx="5315">
                  <c:v>2391.5</c:v>
                </c:pt>
                <c:pt idx="5316">
                  <c:v>2367.6667480000001</c:v>
                </c:pt>
                <c:pt idx="5317">
                  <c:v>2406.875</c:v>
                </c:pt>
                <c:pt idx="5318">
                  <c:v>2284.625</c:v>
                </c:pt>
                <c:pt idx="5319">
                  <c:v>2215.625</c:v>
                </c:pt>
                <c:pt idx="5320">
                  <c:v>2202.3332519999999</c:v>
                </c:pt>
                <c:pt idx="5321">
                  <c:v>1993.166626</c:v>
                </c:pt>
                <c:pt idx="5322">
                  <c:v>1631.708374</c:v>
                </c:pt>
                <c:pt idx="5323">
                  <c:v>1262.333374</c:v>
                </c:pt>
                <c:pt idx="5324">
                  <c:v>734.91668700000002</c:v>
                </c:pt>
                <c:pt idx="5325">
                  <c:v>613.79168700000002</c:v>
                </c:pt>
                <c:pt idx="5326">
                  <c:v>623.41668700000002</c:v>
                </c:pt>
                <c:pt idx="5327">
                  <c:v>668.95831299999998</c:v>
                </c:pt>
                <c:pt idx="5328">
                  <c:v>631.25</c:v>
                </c:pt>
                <c:pt idx="5329">
                  <c:v>559.20831299999998</c:v>
                </c:pt>
                <c:pt idx="5330">
                  <c:v>467.66665599999999</c:v>
                </c:pt>
                <c:pt idx="5331">
                  <c:v>468.75</c:v>
                </c:pt>
                <c:pt idx="5332">
                  <c:v>406.79165599999999</c:v>
                </c:pt>
                <c:pt idx="5333">
                  <c:v>323.41665599999999</c:v>
                </c:pt>
                <c:pt idx="5334">
                  <c:v>240.79167200000001</c:v>
                </c:pt>
                <c:pt idx="5335">
                  <c:v>169.375</c:v>
                </c:pt>
                <c:pt idx="5336">
                  <c:v>262.79165599999999</c:v>
                </c:pt>
                <c:pt idx="5337">
                  <c:v>298.875</c:v>
                </c:pt>
                <c:pt idx="5338">
                  <c:v>384.08334400000001</c:v>
                </c:pt>
                <c:pt idx="5339">
                  <c:v>452.20834400000001</c:v>
                </c:pt>
                <c:pt idx="5340">
                  <c:v>509.58334400000001</c:v>
                </c:pt>
                <c:pt idx="5341">
                  <c:v>497.375</c:v>
                </c:pt>
                <c:pt idx="5342">
                  <c:v>506.45834400000001</c:v>
                </c:pt>
                <c:pt idx="5343">
                  <c:v>648.70831299999998</c:v>
                </c:pt>
                <c:pt idx="5344">
                  <c:v>825.16668700000002</c:v>
                </c:pt>
                <c:pt idx="5345">
                  <c:v>870.54168700000002</c:v>
                </c:pt>
                <c:pt idx="5346">
                  <c:v>823.45831299999998</c:v>
                </c:pt>
                <c:pt idx="5347">
                  <c:v>956</c:v>
                </c:pt>
                <c:pt idx="5348">
                  <c:v>745.41668700000002</c:v>
                </c:pt>
                <c:pt idx="5349">
                  <c:v>725.70831299999998</c:v>
                </c:pt>
                <c:pt idx="5350">
                  <c:v>662.29168700000002</c:v>
                </c:pt>
                <c:pt idx="5351">
                  <c:v>553.95831299999998</c:v>
                </c:pt>
                <c:pt idx="5352">
                  <c:v>441</c:v>
                </c:pt>
                <c:pt idx="5353">
                  <c:v>326.75</c:v>
                </c:pt>
                <c:pt idx="5354">
                  <c:v>257.70834400000001</c:v>
                </c:pt>
                <c:pt idx="5355">
                  <c:v>194.625</c:v>
                </c:pt>
                <c:pt idx="5356">
                  <c:v>155.08332799999999</c:v>
                </c:pt>
                <c:pt idx="5357">
                  <c:v>110.125</c:v>
                </c:pt>
                <c:pt idx="5358">
                  <c:v>80.125</c:v>
                </c:pt>
                <c:pt idx="5359">
                  <c:v>43.208331999999999</c:v>
                </c:pt>
                <c:pt idx="5360">
                  <c:v>59.583331999999999</c:v>
                </c:pt>
                <c:pt idx="5361">
                  <c:v>59.166668000000001</c:v>
                </c:pt>
                <c:pt idx="5362">
                  <c:v>113.291664</c:v>
                </c:pt>
                <c:pt idx="5363">
                  <c:v>194.5</c:v>
                </c:pt>
                <c:pt idx="5364">
                  <c:v>222.04167200000001</c:v>
                </c:pt>
                <c:pt idx="5365">
                  <c:v>277.375</c:v>
                </c:pt>
                <c:pt idx="5366">
                  <c:v>257.95834400000001</c:v>
                </c:pt>
                <c:pt idx="5367">
                  <c:v>257.70834400000001</c:v>
                </c:pt>
                <c:pt idx="5368">
                  <c:v>243.375</c:v>
                </c:pt>
                <c:pt idx="5369">
                  <c:v>210.41667200000001</c:v>
                </c:pt>
                <c:pt idx="5370">
                  <c:v>224.83332799999999</c:v>
                </c:pt>
                <c:pt idx="5371">
                  <c:v>258.875</c:v>
                </c:pt>
                <c:pt idx="5372">
                  <c:v>323.70834400000001</c:v>
                </c:pt>
                <c:pt idx="5373">
                  <c:v>420.5</c:v>
                </c:pt>
                <c:pt idx="5374">
                  <c:v>480.875</c:v>
                </c:pt>
                <c:pt idx="5375">
                  <c:v>468.95834400000001</c:v>
                </c:pt>
                <c:pt idx="5376">
                  <c:v>472.54165599999999</c:v>
                </c:pt>
                <c:pt idx="5377">
                  <c:v>483.875</c:v>
                </c:pt>
                <c:pt idx="5378">
                  <c:v>394.33334400000001</c:v>
                </c:pt>
                <c:pt idx="5379">
                  <c:v>398.29165599999999</c:v>
                </c:pt>
                <c:pt idx="5380">
                  <c:v>393.91665599999999</c:v>
                </c:pt>
                <c:pt idx="5381">
                  <c:v>387.16665599999999</c:v>
                </c:pt>
                <c:pt idx="5382">
                  <c:v>401.33334400000001</c:v>
                </c:pt>
                <c:pt idx="5383">
                  <c:v>454.91665599999999</c:v>
                </c:pt>
                <c:pt idx="5384">
                  <c:v>635.95831299999998</c:v>
                </c:pt>
                <c:pt idx="5385">
                  <c:v>816.04168700000002</c:v>
                </c:pt>
                <c:pt idx="5386">
                  <c:v>999.45831299999998</c:v>
                </c:pt>
                <c:pt idx="5387">
                  <c:v>1195.958374</c:v>
                </c:pt>
                <c:pt idx="5388">
                  <c:v>1369.875</c:v>
                </c:pt>
                <c:pt idx="5389">
                  <c:v>1288.5</c:v>
                </c:pt>
                <c:pt idx="5390">
                  <c:v>1220.041626</c:v>
                </c:pt>
                <c:pt idx="5391">
                  <c:v>1175.958374</c:v>
                </c:pt>
                <c:pt idx="5392">
                  <c:v>1057.416626</c:v>
                </c:pt>
                <c:pt idx="5393">
                  <c:v>832.375</c:v>
                </c:pt>
                <c:pt idx="5394">
                  <c:v>558.29168700000002</c:v>
                </c:pt>
                <c:pt idx="5395">
                  <c:v>483.5</c:v>
                </c:pt>
                <c:pt idx="5396">
                  <c:v>408.16665599999999</c:v>
                </c:pt>
                <c:pt idx="5397">
                  <c:v>410.5</c:v>
                </c:pt>
                <c:pt idx="5398">
                  <c:v>414.79165599999999</c:v>
                </c:pt>
                <c:pt idx="5399">
                  <c:v>417.66665599999999</c:v>
                </c:pt>
                <c:pt idx="5400">
                  <c:v>392.33334400000001</c:v>
                </c:pt>
                <c:pt idx="5401">
                  <c:v>435.08334400000001</c:v>
                </c:pt>
                <c:pt idx="5402">
                  <c:v>397.91665599999999</c:v>
                </c:pt>
                <c:pt idx="5403">
                  <c:v>401.5</c:v>
                </c:pt>
                <c:pt idx="5404">
                  <c:v>366.125</c:v>
                </c:pt>
                <c:pt idx="5405">
                  <c:v>312.58334400000001</c:v>
                </c:pt>
                <c:pt idx="5406">
                  <c:v>266.66665599999999</c:v>
                </c:pt>
                <c:pt idx="5407">
                  <c:v>226</c:v>
                </c:pt>
                <c:pt idx="5408">
                  <c:v>233.58332799999999</c:v>
                </c:pt>
                <c:pt idx="5409">
                  <c:v>272.25</c:v>
                </c:pt>
                <c:pt idx="5410">
                  <c:v>417.08334400000001</c:v>
                </c:pt>
                <c:pt idx="5411">
                  <c:v>478.08334400000001</c:v>
                </c:pt>
                <c:pt idx="5412">
                  <c:v>442</c:v>
                </c:pt>
                <c:pt idx="5413">
                  <c:v>487.41665599999999</c:v>
                </c:pt>
                <c:pt idx="5414">
                  <c:v>536.66668700000002</c:v>
                </c:pt>
                <c:pt idx="5415">
                  <c:v>604.08331299999998</c:v>
                </c:pt>
                <c:pt idx="5416">
                  <c:v>390.25</c:v>
                </c:pt>
                <c:pt idx="5417">
                  <c:v>261</c:v>
                </c:pt>
                <c:pt idx="5418">
                  <c:v>145.41667200000001</c:v>
                </c:pt>
                <c:pt idx="5419">
                  <c:v>90</c:v>
                </c:pt>
                <c:pt idx="5420">
                  <c:v>74.416663999999997</c:v>
                </c:pt>
                <c:pt idx="5421">
                  <c:v>57.541668000000001</c:v>
                </c:pt>
                <c:pt idx="5422">
                  <c:v>93.5</c:v>
                </c:pt>
                <c:pt idx="5423">
                  <c:v>128.95832799999999</c:v>
                </c:pt>
                <c:pt idx="5424">
                  <c:v>235.04167200000001</c:v>
                </c:pt>
                <c:pt idx="5425">
                  <c:v>279.41665599999999</c:v>
                </c:pt>
                <c:pt idx="5426">
                  <c:v>381.33334400000001</c:v>
                </c:pt>
                <c:pt idx="5427">
                  <c:v>328.95834400000001</c:v>
                </c:pt>
                <c:pt idx="5428">
                  <c:v>361.54165599999999</c:v>
                </c:pt>
                <c:pt idx="5429">
                  <c:v>409.375</c:v>
                </c:pt>
                <c:pt idx="5430">
                  <c:v>458.16665599999999</c:v>
                </c:pt>
                <c:pt idx="5431">
                  <c:v>317.58334400000001</c:v>
                </c:pt>
                <c:pt idx="5432">
                  <c:v>210.5</c:v>
                </c:pt>
                <c:pt idx="5433">
                  <c:v>173.125</c:v>
                </c:pt>
                <c:pt idx="5434">
                  <c:v>238.08332799999999</c:v>
                </c:pt>
                <c:pt idx="5435">
                  <c:v>240.83332799999999</c:v>
                </c:pt>
                <c:pt idx="5436">
                  <c:v>381.54165599999999</c:v>
                </c:pt>
                <c:pt idx="5437">
                  <c:v>670.20831299999998</c:v>
                </c:pt>
                <c:pt idx="5438">
                  <c:v>1137.625</c:v>
                </c:pt>
                <c:pt idx="5439">
                  <c:v>1439.125</c:v>
                </c:pt>
                <c:pt idx="5440">
                  <c:v>1684.375</c:v>
                </c:pt>
                <c:pt idx="5441">
                  <c:v>1660.583374</c:v>
                </c:pt>
                <c:pt idx="5442">
                  <c:v>1566.541626</c:v>
                </c:pt>
                <c:pt idx="5443">
                  <c:v>1511.958374</c:v>
                </c:pt>
                <c:pt idx="5444">
                  <c:v>1346.708374</c:v>
                </c:pt>
                <c:pt idx="5445">
                  <c:v>1259.833374</c:v>
                </c:pt>
                <c:pt idx="5446">
                  <c:v>1284.458374</c:v>
                </c:pt>
                <c:pt idx="5447">
                  <c:v>1397.583374</c:v>
                </c:pt>
                <c:pt idx="5448">
                  <c:v>1340.625</c:v>
                </c:pt>
                <c:pt idx="5449">
                  <c:v>1300.166626</c:v>
                </c:pt>
                <c:pt idx="5450">
                  <c:v>1281.958374</c:v>
                </c:pt>
                <c:pt idx="5451">
                  <c:v>1292.416626</c:v>
                </c:pt>
                <c:pt idx="5452">
                  <c:v>1233.166626</c:v>
                </c:pt>
                <c:pt idx="5453">
                  <c:v>1296.416626</c:v>
                </c:pt>
                <c:pt idx="5454">
                  <c:v>1057.208374</c:v>
                </c:pt>
                <c:pt idx="5455">
                  <c:v>1024.708374</c:v>
                </c:pt>
                <c:pt idx="5456">
                  <c:v>1194.708374</c:v>
                </c:pt>
                <c:pt idx="5457">
                  <c:v>1096.583374</c:v>
                </c:pt>
                <c:pt idx="5458">
                  <c:v>1030.291626</c:v>
                </c:pt>
                <c:pt idx="5459">
                  <c:v>972.75</c:v>
                </c:pt>
                <c:pt idx="5460">
                  <c:v>977.70831299999998</c:v>
                </c:pt>
                <c:pt idx="5461">
                  <c:v>1018.958313</c:v>
                </c:pt>
                <c:pt idx="5462">
                  <c:v>1050.625</c:v>
                </c:pt>
                <c:pt idx="5463">
                  <c:v>1042.583374</c:v>
                </c:pt>
                <c:pt idx="5464">
                  <c:v>982.41668700000002</c:v>
                </c:pt>
                <c:pt idx="5465">
                  <c:v>895.66668700000002</c:v>
                </c:pt>
                <c:pt idx="5466">
                  <c:v>812.54168700000002</c:v>
                </c:pt>
                <c:pt idx="5467">
                  <c:v>664.875</c:v>
                </c:pt>
                <c:pt idx="5468">
                  <c:v>480.83334400000001</c:v>
                </c:pt>
                <c:pt idx="5469">
                  <c:v>445.41665599999999</c:v>
                </c:pt>
                <c:pt idx="5470">
                  <c:v>424.16665599999999</c:v>
                </c:pt>
                <c:pt idx="5471">
                  <c:v>369.25</c:v>
                </c:pt>
                <c:pt idx="5472">
                  <c:v>257.33334400000001</c:v>
                </c:pt>
                <c:pt idx="5473">
                  <c:v>255.70832799999999</c:v>
                </c:pt>
                <c:pt idx="5474">
                  <c:v>188.29167200000001</c:v>
                </c:pt>
                <c:pt idx="5475">
                  <c:v>205.08332799999999</c:v>
                </c:pt>
                <c:pt idx="5476">
                  <c:v>177.75</c:v>
                </c:pt>
                <c:pt idx="5477">
                  <c:v>163.41667200000001</c:v>
                </c:pt>
                <c:pt idx="5478">
                  <c:v>91.25</c:v>
                </c:pt>
                <c:pt idx="5479">
                  <c:v>45</c:v>
                </c:pt>
                <c:pt idx="5480">
                  <c:v>14.458333</c:v>
                </c:pt>
                <c:pt idx="5481">
                  <c:v>7.2083329999999997</c:v>
                </c:pt>
                <c:pt idx="5482">
                  <c:v>17.458334000000001</c:v>
                </c:pt>
                <c:pt idx="5483">
                  <c:v>17.333334000000001</c:v>
                </c:pt>
                <c:pt idx="5484">
                  <c:v>40.208331999999999</c:v>
                </c:pt>
                <c:pt idx="5485">
                  <c:v>58.875</c:v>
                </c:pt>
                <c:pt idx="5486">
                  <c:v>92.583336000000003</c:v>
                </c:pt>
                <c:pt idx="5487">
                  <c:v>105.541664</c:v>
                </c:pt>
                <c:pt idx="5488">
                  <c:v>118.291664</c:v>
                </c:pt>
                <c:pt idx="5489">
                  <c:v>154.25</c:v>
                </c:pt>
                <c:pt idx="5490">
                  <c:v>170.79167200000001</c:v>
                </c:pt>
                <c:pt idx="5491">
                  <c:v>182.625</c:v>
                </c:pt>
                <c:pt idx="5492">
                  <c:v>198.20832799999999</c:v>
                </c:pt>
                <c:pt idx="5493">
                  <c:v>221.16667200000001</c:v>
                </c:pt>
                <c:pt idx="5494">
                  <c:v>207.625</c:v>
                </c:pt>
                <c:pt idx="5495">
                  <c:v>209.16667200000001</c:v>
                </c:pt>
                <c:pt idx="5496">
                  <c:v>199.45832799999999</c:v>
                </c:pt>
                <c:pt idx="5497">
                  <c:v>202.08332799999999</c:v>
                </c:pt>
                <c:pt idx="5498">
                  <c:v>264.95834400000001</c:v>
                </c:pt>
                <c:pt idx="5499">
                  <c:v>284.20834400000001</c:v>
                </c:pt>
                <c:pt idx="5500">
                  <c:v>331.45834400000001</c:v>
                </c:pt>
                <c:pt idx="5501">
                  <c:v>310.45834400000001</c:v>
                </c:pt>
                <c:pt idx="5502">
                  <c:v>303.5</c:v>
                </c:pt>
                <c:pt idx="5503">
                  <c:v>296.04165599999999</c:v>
                </c:pt>
                <c:pt idx="5504">
                  <c:v>348.54165599999999</c:v>
                </c:pt>
                <c:pt idx="5505">
                  <c:v>377.125</c:v>
                </c:pt>
                <c:pt idx="5506">
                  <c:v>476.04165599999999</c:v>
                </c:pt>
                <c:pt idx="5507">
                  <c:v>638.79168700000002</c:v>
                </c:pt>
                <c:pt idx="5508">
                  <c:v>773.95831299999998</c:v>
                </c:pt>
                <c:pt idx="5509">
                  <c:v>857</c:v>
                </c:pt>
                <c:pt idx="5510">
                  <c:v>991.04168700000002</c:v>
                </c:pt>
                <c:pt idx="5511">
                  <c:v>1091.166626</c:v>
                </c:pt>
                <c:pt idx="5512">
                  <c:v>1040.166626</c:v>
                </c:pt>
                <c:pt idx="5513">
                  <c:v>979.79168700000002</c:v>
                </c:pt>
                <c:pt idx="5514">
                  <c:v>854.16668700000002</c:v>
                </c:pt>
                <c:pt idx="5515">
                  <c:v>834.54168700000002</c:v>
                </c:pt>
                <c:pt idx="5516">
                  <c:v>790.91668700000002</c:v>
                </c:pt>
                <c:pt idx="5517">
                  <c:v>756.29168700000002</c:v>
                </c:pt>
                <c:pt idx="5518">
                  <c:v>854.375</c:v>
                </c:pt>
                <c:pt idx="5519">
                  <c:v>781.70831299999998</c:v>
                </c:pt>
                <c:pt idx="5520">
                  <c:v>765.25</c:v>
                </c:pt>
                <c:pt idx="5521">
                  <c:v>862.66668700000002</c:v>
                </c:pt>
                <c:pt idx="5522">
                  <c:v>1014.375</c:v>
                </c:pt>
                <c:pt idx="5523">
                  <c:v>1104.666626</c:v>
                </c:pt>
                <c:pt idx="5524">
                  <c:v>1204.208374</c:v>
                </c:pt>
                <c:pt idx="5525">
                  <c:v>1251.416626</c:v>
                </c:pt>
                <c:pt idx="5526">
                  <c:v>1263.25</c:v>
                </c:pt>
                <c:pt idx="5527">
                  <c:v>1367.625</c:v>
                </c:pt>
                <c:pt idx="5528">
                  <c:v>1566.583374</c:v>
                </c:pt>
                <c:pt idx="5529">
                  <c:v>1606.416626</c:v>
                </c:pt>
                <c:pt idx="5530">
                  <c:v>1493.125</c:v>
                </c:pt>
                <c:pt idx="5531">
                  <c:v>1369.166626</c:v>
                </c:pt>
                <c:pt idx="5532">
                  <c:v>1389.041626</c:v>
                </c:pt>
                <c:pt idx="5533">
                  <c:v>1378.458374</c:v>
                </c:pt>
                <c:pt idx="5534">
                  <c:v>1167.5</c:v>
                </c:pt>
                <c:pt idx="5535">
                  <c:v>981.79168700000002</c:v>
                </c:pt>
                <c:pt idx="5536">
                  <c:v>978.45831299999998</c:v>
                </c:pt>
                <c:pt idx="5537">
                  <c:v>968.33331299999998</c:v>
                </c:pt>
                <c:pt idx="5538">
                  <c:v>898.25</c:v>
                </c:pt>
                <c:pt idx="5539">
                  <c:v>1034.25</c:v>
                </c:pt>
                <c:pt idx="5540">
                  <c:v>939.79168700000002</c:v>
                </c:pt>
                <c:pt idx="5541">
                  <c:v>878.79168700000002</c:v>
                </c:pt>
                <c:pt idx="5542">
                  <c:v>586.45831299999998</c:v>
                </c:pt>
                <c:pt idx="5543">
                  <c:v>576.625</c:v>
                </c:pt>
                <c:pt idx="5544">
                  <c:v>595.95831299999998</c:v>
                </c:pt>
                <c:pt idx="5545">
                  <c:v>583.5</c:v>
                </c:pt>
                <c:pt idx="5546">
                  <c:v>475.16665599999999</c:v>
                </c:pt>
                <c:pt idx="5547">
                  <c:v>381.29165599999999</c:v>
                </c:pt>
                <c:pt idx="5548">
                  <c:v>293.79165599999999</c:v>
                </c:pt>
                <c:pt idx="5549">
                  <c:v>223.375</c:v>
                </c:pt>
                <c:pt idx="5550">
                  <c:v>173.54167200000001</c:v>
                </c:pt>
                <c:pt idx="5551">
                  <c:v>186.5</c:v>
                </c:pt>
                <c:pt idx="5552">
                  <c:v>202.375</c:v>
                </c:pt>
                <c:pt idx="5553">
                  <c:v>234.125</c:v>
                </c:pt>
                <c:pt idx="5554">
                  <c:v>258.375</c:v>
                </c:pt>
                <c:pt idx="5555">
                  <c:v>288.5</c:v>
                </c:pt>
                <c:pt idx="5556">
                  <c:v>363.95834400000001</c:v>
                </c:pt>
                <c:pt idx="5557">
                  <c:v>410.54165599999999</c:v>
                </c:pt>
                <c:pt idx="5558">
                  <c:v>450.75</c:v>
                </c:pt>
                <c:pt idx="5559">
                  <c:v>495.29165599999999</c:v>
                </c:pt>
                <c:pt idx="5560">
                  <c:v>482.91665599999999</c:v>
                </c:pt>
                <c:pt idx="5561">
                  <c:v>448.875</c:v>
                </c:pt>
                <c:pt idx="5562">
                  <c:v>403.70834400000001</c:v>
                </c:pt>
                <c:pt idx="5563">
                  <c:v>338.625</c:v>
                </c:pt>
                <c:pt idx="5564">
                  <c:v>360</c:v>
                </c:pt>
                <c:pt idx="5565">
                  <c:v>371.83334400000001</c:v>
                </c:pt>
                <c:pt idx="5566">
                  <c:v>340.125</c:v>
                </c:pt>
                <c:pt idx="5567">
                  <c:v>358.66665599999999</c:v>
                </c:pt>
                <c:pt idx="5568">
                  <c:v>393.79165599999999</c:v>
                </c:pt>
                <c:pt idx="5569">
                  <c:v>397.625</c:v>
                </c:pt>
                <c:pt idx="5570">
                  <c:v>402</c:v>
                </c:pt>
                <c:pt idx="5571">
                  <c:v>392.625</c:v>
                </c:pt>
                <c:pt idx="5572">
                  <c:v>302.58334400000001</c:v>
                </c:pt>
                <c:pt idx="5573">
                  <c:v>367.25</c:v>
                </c:pt>
                <c:pt idx="5574">
                  <c:v>289.58334400000001</c:v>
                </c:pt>
                <c:pt idx="5575">
                  <c:v>315</c:v>
                </c:pt>
                <c:pt idx="5576">
                  <c:v>397.08334400000001</c:v>
                </c:pt>
                <c:pt idx="5577">
                  <c:v>443.33334400000001</c:v>
                </c:pt>
                <c:pt idx="5578">
                  <c:v>491.25</c:v>
                </c:pt>
                <c:pt idx="5579">
                  <c:v>678.54168700000002</c:v>
                </c:pt>
                <c:pt idx="5580">
                  <c:v>816.58331299999998</c:v>
                </c:pt>
                <c:pt idx="5581">
                  <c:v>863</c:v>
                </c:pt>
                <c:pt idx="5582">
                  <c:v>879.29168700000002</c:v>
                </c:pt>
                <c:pt idx="5583">
                  <c:v>819.91668700000002</c:v>
                </c:pt>
                <c:pt idx="5584">
                  <c:v>655.91668700000002</c:v>
                </c:pt>
                <c:pt idx="5585">
                  <c:v>423.70834400000001</c:v>
                </c:pt>
                <c:pt idx="5586">
                  <c:v>294.83334400000001</c:v>
                </c:pt>
                <c:pt idx="5587">
                  <c:v>264.91665599999999</c:v>
                </c:pt>
                <c:pt idx="5588">
                  <c:v>307.41665599999999</c:v>
                </c:pt>
                <c:pt idx="5589">
                  <c:v>319.58334400000001</c:v>
                </c:pt>
                <c:pt idx="5590">
                  <c:v>384.25</c:v>
                </c:pt>
                <c:pt idx="5591">
                  <c:v>322.70834400000001</c:v>
                </c:pt>
                <c:pt idx="5592">
                  <c:v>335.66665599999999</c:v>
                </c:pt>
                <c:pt idx="5593">
                  <c:v>320.41665599999999</c:v>
                </c:pt>
                <c:pt idx="5594">
                  <c:v>242.125</c:v>
                </c:pt>
                <c:pt idx="5595">
                  <c:v>379.70834400000001</c:v>
                </c:pt>
                <c:pt idx="5596">
                  <c:v>253.41667200000001</c:v>
                </c:pt>
                <c:pt idx="5597">
                  <c:v>229.04167200000001</c:v>
                </c:pt>
                <c:pt idx="5598">
                  <c:v>248</c:v>
                </c:pt>
                <c:pt idx="5599">
                  <c:v>270</c:v>
                </c:pt>
                <c:pt idx="5600">
                  <c:v>274.375</c:v>
                </c:pt>
                <c:pt idx="5601">
                  <c:v>319.54165599999999</c:v>
                </c:pt>
                <c:pt idx="5602">
                  <c:v>353.16665599999999</c:v>
                </c:pt>
                <c:pt idx="5603">
                  <c:v>389.91665599999999</c:v>
                </c:pt>
                <c:pt idx="5604">
                  <c:v>523.125</c:v>
                </c:pt>
                <c:pt idx="5605">
                  <c:v>658.66668700000002</c:v>
                </c:pt>
                <c:pt idx="5606">
                  <c:v>671.79168700000002</c:v>
                </c:pt>
                <c:pt idx="5607">
                  <c:v>650</c:v>
                </c:pt>
                <c:pt idx="5608">
                  <c:v>636.08331299999998</c:v>
                </c:pt>
                <c:pt idx="5609">
                  <c:v>546.5</c:v>
                </c:pt>
                <c:pt idx="5610">
                  <c:v>423</c:v>
                </c:pt>
                <c:pt idx="5611">
                  <c:v>282.83334400000001</c:v>
                </c:pt>
                <c:pt idx="5612">
                  <c:v>203.75</c:v>
                </c:pt>
                <c:pt idx="5613">
                  <c:v>232.20832799999999</c:v>
                </c:pt>
                <c:pt idx="5614">
                  <c:v>293.16665599999999</c:v>
                </c:pt>
                <c:pt idx="5615">
                  <c:v>301.625</c:v>
                </c:pt>
                <c:pt idx="5616">
                  <c:v>285.70834400000001</c:v>
                </c:pt>
                <c:pt idx="5617">
                  <c:v>320.41665599999999</c:v>
                </c:pt>
                <c:pt idx="5618">
                  <c:v>374.04165599999999</c:v>
                </c:pt>
                <c:pt idx="5619">
                  <c:v>386.33334400000001</c:v>
                </c:pt>
                <c:pt idx="5620">
                  <c:v>348.08334400000001</c:v>
                </c:pt>
                <c:pt idx="5621">
                  <c:v>333.29165599999999</c:v>
                </c:pt>
                <c:pt idx="5622">
                  <c:v>312.83334400000001</c:v>
                </c:pt>
                <c:pt idx="5623">
                  <c:v>324</c:v>
                </c:pt>
                <c:pt idx="5624">
                  <c:v>359.83334400000001</c:v>
                </c:pt>
                <c:pt idx="5625">
                  <c:v>410.375</c:v>
                </c:pt>
                <c:pt idx="5626">
                  <c:v>559.58331299999998</c:v>
                </c:pt>
                <c:pt idx="5627">
                  <c:v>679.20831299999998</c:v>
                </c:pt>
                <c:pt idx="5628">
                  <c:v>791.95831299999998</c:v>
                </c:pt>
                <c:pt idx="5629">
                  <c:v>905.95831299999998</c:v>
                </c:pt>
                <c:pt idx="5630">
                  <c:v>1012.083313</c:v>
                </c:pt>
                <c:pt idx="5631">
                  <c:v>902</c:v>
                </c:pt>
                <c:pt idx="5632">
                  <c:v>674.16668700000002</c:v>
                </c:pt>
                <c:pt idx="5633">
                  <c:v>627.20831299999998</c:v>
                </c:pt>
                <c:pt idx="5634">
                  <c:v>647.08331299999998</c:v>
                </c:pt>
                <c:pt idx="5635">
                  <c:v>455.16665599999999</c:v>
                </c:pt>
                <c:pt idx="5636">
                  <c:v>397.70834400000001</c:v>
                </c:pt>
                <c:pt idx="5637">
                  <c:v>442.29165599999999</c:v>
                </c:pt>
                <c:pt idx="5638">
                  <c:v>464.375</c:v>
                </c:pt>
                <c:pt idx="5639">
                  <c:v>489.29165599999999</c:v>
                </c:pt>
                <c:pt idx="5640">
                  <c:v>441.66665599999999</c:v>
                </c:pt>
                <c:pt idx="5641">
                  <c:v>480.91665599999999</c:v>
                </c:pt>
                <c:pt idx="5642">
                  <c:v>502.375</c:v>
                </c:pt>
                <c:pt idx="5643">
                  <c:v>511.66665599999999</c:v>
                </c:pt>
                <c:pt idx="5644">
                  <c:v>469.375</c:v>
                </c:pt>
                <c:pt idx="5645">
                  <c:v>408.08334400000001</c:v>
                </c:pt>
                <c:pt idx="5646">
                  <c:v>297.79165599999999</c:v>
                </c:pt>
                <c:pt idx="5647">
                  <c:v>318.16665599999999</c:v>
                </c:pt>
                <c:pt idx="5648">
                  <c:v>341.5</c:v>
                </c:pt>
                <c:pt idx="5649">
                  <c:v>413.29165599999999</c:v>
                </c:pt>
                <c:pt idx="5650">
                  <c:v>364.33334400000001</c:v>
                </c:pt>
                <c:pt idx="5651">
                  <c:v>278.41665599999999</c:v>
                </c:pt>
                <c:pt idx="5652">
                  <c:v>233.33332799999999</c:v>
                </c:pt>
                <c:pt idx="5653">
                  <c:v>195.91667200000001</c:v>
                </c:pt>
                <c:pt idx="5654">
                  <c:v>105.083336</c:v>
                </c:pt>
                <c:pt idx="5655">
                  <c:v>55</c:v>
                </c:pt>
                <c:pt idx="5656">
                  <c:v>42.666668000000001</c:v>
                </c:pt>
                <c:pt idx="5657">
                  <c:v>53.833331999999999</c:v>
                </c:pt>
                <c:pt idx="5658">
                  <c:v>78.166663999999997</c:v>
                </c:pt>
                <c:pt idx="5659">
                  <c:v>149.33332799999999</c:v>
                </c:pt>
                <c:pt idx="5660">
                  <c:v>267.54165599999999</c:v>
                </c:pt>
                <c:pt idx="5661">
                  <c:v>399.95834400000001</c:v>
                </c:pt>
                <c:pt idx="5662">
                  <c:v>440.54165599999999</c:v>
                </c:pt>
                <c:pt idx="5663">
                  <c:v>615.20831299999998</c:v>
                </c:pt>
                <c:pt idx="5664">
                  <c:v>768.95831299999998</c:v>
                </c:pt>
                <c:pt idx="5665">
                  <c:v>892.70831299999998</c:v>
                </c:pt>
                <c:pt idx="5666">
                  <c:v>890.54168700000002</c:v>
                </c:pt>
                <c:pt idx="5667">
                  <c:v>942.79168700000002</c:v>
                </c:pt>
                <c:pt idx="5668">
                  <c:v>800.45831299999998</c:v>
                </c:pt>
                <c:pt idx="5669">
                  <c:v>612.25</c:v>
                </c:pt>
                <c:pt idx="5670">
                  <c:v>404.70834400000001</c:v>
                </c:pt>
                <c:pt idx="5671">
                  <c:v>237.5</c:v>
                </c:pt>
                <c:pt idx="5672">
                  <c:v>295.58334400000001</c:v>
                </c:pt>
                <c:pt idx="5673">
                  <c:v>294.125</c:v>
                </c:pt>
                <c:pt idx="5674">
                  <c:v>368.95834400000001</c:v>
                </c:pt>
                <c:pt idx="5675">
                  <c:v>470.29165599999999</c:v>
                </c:pt>
                <c:pt idx="5676">
                  <c:v>548.04168700000002</c:v>
                </c:pt>
                <c:pt idx="5677">
                  <c:v>551.125</c:v>
                </c:pt>
                <c:pt idx="5678">
                  <c:v>509.875</c:v>
                </c:pt>
                <c:pt idx="5679">
                  <c:v>445.91665599999999</c:v>
                </c:pt>
                <c:pt idx="5680">
                  <c:v>334.70834400000001</c:v>
                </c:pt>
                <c:pt idx="5681">
                  <c:v>239</c:v>
                </c:pt>
                <c:pt idx="5682">
                  <c:v>165.66667200000001</c:v>
                </c:pt>
                <c:pt idx="5683">
                  <c:v>118.833336</c:v>
                </c:pt>
                <c:pt idx="5684">
                  <c:v>90.625</c:v>
                </c:pt>
                <c:pt idx="5685">
                  <c:v>95.208336000000003</c:v>
                </c:pt>
                <c:pt idx="5686">
                  <c:v>83.791663999999997</c:v>
                </c:pt>
                <c:pt idx="5687">
                  <c:v>104.291664</c:v>
                </c:pt>
                <c:pt idx="5688">
                  <c:v>99.083336000000003</c:v>
                </c:pt>
                <c:pt idx="5689">
                  <c:v>80.416663999999997</c:v>
                </c:pt>
                <c:pt idx="5690">
                  <c:v>62.958331999999999</c:v>
                </c:pt>
                <c:pt idx="5691">
                  <c:v>61.458331999999999</c:v>
                </c:pt>
                <c:pt idx="5692">
                  <c:v>63.625</c:v>
                </c:pt>
                <c:pt idx="5693">
                  <c:v>98.583336000000003</c:v>
                </c:pt>
                <c:pt idx="5694">
                  <c:v>99.541663999999997</c:v>
                </c:pt>
                <c:pt idx="5695">
                  <c:v>87.791663999999997</c:v>
                </c:pt>
                <c:pt idx="5696">
                  <c:v>84.416663999999997</c:v>
                </c:pt>
                <c:pt idx="5697">
                  <c:v>79.083336000000003</c:v>
                </c:pt>
                <c:pt idx="5698">
                  <c:v>88.083336000000003</c:v>
                </c:pt>
                <c:pt idx="5699">
                  <c:v>88.166663999999997</c:v>
                </c:pt>
                <c:pt idx="5700">
                  <c:v>122.625</c:v>
                </c:pt>
                <c:pt idx="5701">
                  <c:v>180.75</c:v>
                </c:pt>
                <c:pt idx="5702">
                  <c:v>269.45834400000001</c:v>
                </c:pt>
                <c:pt idx="5703">
                  <c:v>342.16665599999999</c:v>
                </c:pt>
                <c:pt idx="5704">
                  <c:v>320.375</c:v>
                </c:pt>
                <c:pt idx="5705">
                  <c:v>327.79165599999999</c:v>
                </c:pt>
                <c:pt idx="5706">
                  <c:v>300.625</c:v>
                </c:pt>
                <c:pt idx="5707">
                  <c:v>287.08334400000001</c:v>
                </c:pt>
                <c:pt idx="5708">
                  <c:v>352.41665599999999</c:v>
                </c:pt>
                <c:pt idx="5709">
                  <c:v>358.70834400000001</c:v>
                </c:pt>
                <c:pt idx="5710">
                  <c:v>308.29165599999999</c:v>
                </c:pt>
                <c:pt idx="5711">
                  <c:v>254.04167200000001</c:v>
                </c:pt>
                <c:pt idx="5712">
                  <c:v>221.66667200000001</c:v>
                </c:pt>
                <c:pt idx="5713">
                  <c:v>206.08332799999999</c:v>
                </c:pt>
                <c:pt idx="5714">
                  <c:v>212.70832799999999</c:v>
                </c:pt>
                <c:pt idx="5715">
                  <c:v>247.375</c:v>
                </c:pt>
                <c:pt idx="5716">
                  <c:v>277.45834400000001</c:v>
                </c:pt>
                <c:pt idx="5717">
                  <c:v>283.625</c:v>
                </c:pt>
                <c:pt idx="5718">
                  <c:v>203.54167200000001</c:v>
                </c:pt>
                <c:pt idx="5719">
                  <c:v>199.54167200000001</c:v>
                </c:pt>
                <c:pt idx="5720">
                  <c:v>122.375</c:v>
                </c:pt>
                <c:pt idx="5721">
                  <c:v>88.75</c:v>
                </c:pt>
                <c:pt idx="5722">
                  <c:v>123.5</c:v>
                </c:pt>
                <c:pt idx="5723">
                  <c:v>161.95832799999999</c:v>
                </c:pt>
                <c:pt idx="5724">
                  <c:v>204.91667200000001</c:v>
                </c:pt>
                <c:pt idx="5725">
                  <c:v>167.04167200000001</c:v>
                </c:pt>
                <c:pt idx="5726">
                  <c:v>153.41667200000001</c:v>
                </c:pt>
                <c:pt idx="5727">
                  <c:v>120.583336</c:v>
                </c:pt>
                <c:pt idx="5728">
                  <c:v>124</c:v>
                </c:pt>
                <c:pt idx="5729">
                  <c:v>63.208331999999999</c:v>
                </c:pt>
                <c:pt idx="5730">
                  <c:v>113.291664</c:v>
                </c:pt>
                <c:pt idx="5731">
                  <c:v>129.125</c:v>
                </c:pt>
                <c:pt idx="5732">
                  <c:v>84.416663999999997</c:v>
                </c:pt>
                <c:pt idx="5733">
                  <c:v>85.416663999999997</c:v>
                </c:pt>
                <c:pt idx="5734">
                  <c:v>57.958331999999999</c:v>
                </c:pt>
                <c:pt idx="5735">
                  <c:v>69.041663999999997</c:v>
                </c:pt>
                <c:pt idx="5736">
                  <c:v>62.041668000000001</c:v>
                </c:pt>
                <c:pt idx="5737">
                  <c:v>65.666663999999997</c:v>
                </c:pt>
                <c:pt idx="5738">
                  <c:v>108.375</c:v>
                </c:pt>
                <c:pt idx="5739">
                  <c:v>130.75</c:v>
                </c:pt>
                <c:pt idx="5740">
                  <c:v>120.458336</c:v>
                </c:pt>
                <c:pt idx="5741">
                  <c:v>133.75</c:v>
                </c:pt>
                <c:pt idx="5742">
                  <c:v>172.04167200000001</c:v>
                </c:pt>
                <c:pt idx="5743">
                  <c:v>221.91667200000001</c:v>
                </c:pt>
                <c:pt idx="5744">
                  <c:v>303.95834400000001</c:v>
                </c:pt>
                <c:pt idx="5745">
                  <c:v>473.83334400000001</c:v>
                </c:pt>
                <c:pt idx="5746">
                  <c:v>677.16668700000002</c:v>
                </c:pt>
                <c:pt idx="5747">
                  <c:v>961.41668700000002</c:v>
                </c:pt>
                <c:pt idx="5748">
                  <c:v>1010.083313</c:v>
                </c:pt>
                <c:pt idx="5749">
                  <c:v>939.08331299999998</c:v>
                </c:pt>
                <c:pt idx="5750">
                  <c:v>959.25</c:v>
                </c:pt>
                <c:pt idx="5751">
                  <c:v>999.04168700000002</c:v>
                </c:pt>
                <c:pt idx="5752">
                  <c:v>999.08331299999998</c:v>
                </c:pt>
                <c:pt idx="5753">
                  <c:v>975.125</c:v>
                </c:pt>
                <c:pt idx="5754">
                  <c:v>795.20831299999998</c:v>
                </c:pt>
                <c:pt idx="5755">
                  <c:v>627.45831299999998</c:v>
                </c:pt>
                <c:pt idx="5756">
                  <c:v>516.79168700000002</c:v>
                </c:pt>
                <c:pt idx="5757">
                  <c:v>521.45831299999998</c:v>
                </c:pt>
                <c:pt idx="5758">
                  <c:v>487.83334400000001</c:v>
                </c:pt>
                <c:pt idx="5759">
                  <c:v>330.66665599999999</c:v>
                </c:pt>
                <c:pt idx="5760">
                  <c:v>285.16665599999999</c:v>
                </c:pt>
                <c:pt idx="5761">
                  <c:v>267.125</c:v>
                </c:pt>
                <c:pt idx="5762">
                  <c:v>207.20832799999999</c:v>
                </c:pt>
                <c:pt idx="5763">
                  <c:v>166.33332799999999</c:v>
                </c:pt>
                <c:pt idx="5764">
                  <c:v>140.58332799999999</c:v>
                </c:pt>
                <c:pt idx="5765">
                  <c:v>138.875</c:v>
                </c:pt>
                <c:pt idx="5766">
                  <c:v>205.16667200000001</c:v>
                </c:pt>
                <c:pt idx="5767">
                  <c:v>221.04167200000001</c:v>
                </c:pt>
                <c:pt idx="5768">
                  <c:v>181.79167200000001</c:v>
                </c:pt>
                <c:pt idx="5769">
                  <c:v>148.41667200000001</c:v>
                </c:pt>
                <c:pt idx="5770">
                  <c:v>170.41667200000001</c:v>
                </c:pt>
                <c:pt idx="5771">
                  <c:v>161.29167200000001</c:v>
                </c:pt>
                <c:pt idx="5772">
                  <c:v>183.54167200000001</c:v>
                </c:pt>
                <c:pt idx="5773">
                  <c:v>281.16665599999999</c:v>
                </c:pt>
                <c:pt idx="5774">
                  <c:v>273.91665599999999</c:v>
                </c:pt>
                <c:pt idx="5775">
                  <c:v>305.58334400000001</c:v>
                </c:pt>
                <c:pt idx="5776">
                  <c:v>304.625</c:v>
                </c:pt>
                <c:pt idx="5777">
                  <c:v>199.25</c:v>
                </c:pt>
                <c:pt idx="5778">
                  <c:v>165.625</c:v>
                </c:pt>
                <c:pt idx="5779">
                  <c:v>158.45832799999999</c:v>
                </c:pt>
                <c:pt idx="5780">
                  <c:v>146.29167200000001</c:v>
                </c:pt>
                <c:pt idx="5781">
                  <c:v>132.16667200000001</c:v>
                </c:pt>
                <c:pt idx="5782">
                  <c:v>148.125</c:v>
                </c:pt>
                <c:pt idx="5783">
                  <c:v>162.66667200000001</c:v>
                </c:pt>
                <c:pt idx="5784">
                  <c:v>179.66667200000001</c:v>
                </c:pt>
                <c:pt idx="5785">
                  <c:v>223.20832799999999</c:v>
                </c:pt>
                <c:pt idx="5786">
                  <c:v>230.83332799999999</c:v>
                </c:pt>
                <c:pt idx="5787">
                  <c:v>265.91665599999999</c:v>
                </c:pt>
                <c:pt idx="5788">
                  <c:v>311.66665599999999</c:v>
                </c:pt>
                <c:pt idx="5789">
                  <c:v>311.29165599999999</c:v>
                </c:pt>
                <c:pt idx="5790">
                  <c:v>286.54165599999999</c:v>
                </c:pt>
                <c:pt idx="5791">
                  <c:v>270.54165599999999</c:v>
                </c:pt>
                <c:pt idx="5792">
                  <c:v>239.79167200000001</c:v>
                </c:pt>
                <c:pt idx="5793">
                  <c:v>180.70832799999999</c:v>
                </c:pt>
                <c:pt idx="5794">
                  <c:v>217.33332799999999</c:v>
                </c:pt>
                <c:pt idx="5795">
                  <c:v>264.04165599999999</c:v>
                </c:pt>
                <c:pt idx="5796">
                  <c:v>337.45834400000001</c:v>
                </c:pt>
                <c:pt idx="5797">
                  <c:v>528</c:v>
                </c:pt>
                <c:pt idx="5798">
                  <c:v>554.91668700000002</c:v>
                </c:pt>
                <c:pt idx="5799">
                  <c:v>433.29165599999999</c:v>
                </c:pt>
                <c:pt idx="5800">
                  <c:v>369.08334400000001</c:v>
                </c:pt>
                <c:pt idx="5801">
                  <c:v>285.29165599999999</c:v>
                </c:pt>
                <c:pt idx="5802">
                  <c:v>228.45832799999999</c:v>
                </c:pt>
                <c:pt idx="5803">
                  <c:v>185.41667200000001</c:v>
                </c:pt>
                <c:pt idx="5804">
                  <c:v>163.54167200000001</c:v>
                </c:pt>
                <c:pt idx="5805">
                  <c:v>132.25</c:v>
                </c:pt>
                <c:pt idx="5806">
                  <c:v>154.70832799999999</c:v>
                </c:pt>
                <c:pt idx="5807">
                  <c:v>125.333336</c:v>
                </c:pt>
                <c:pt idx="5808">
                  <c:v>152.25</c:v>
                </c:pt>
                <c:pt idx="5809">
                  <c:v>168.33332799999999</c:v>
                </c:pt>
                <c:pt idx="5810">
                  <c:v>222.20832799999999</c:v>
                </c:pt>
                <c:pt idx="5811">
                  <c:v>319.95834400000001</c:v>
                </c:pt>
                <c:pt idx="5812">
                  <c:v>314.70834400000001</c:v>
                </c:pt>
                <c:pt idx="5813">
                  <c:v>240.08332799999999</c:v>
                </c:pt>
                <c:pt idx="5814">
                  <c:v>253.375</c:v>
                </c:pt>
                <c:pt idx="5815">
                  <c:v>206.375</c:v>
                </c:pt>
                <c:pt idx="5816">
                  <c:v>197.125</c:v>
                </c:pt>
                <c:pt idx="5817">
                  <c:v>146.375</c:v>
                </c:pt>
                <c:pt idx="5818">
                  <c:v>156.875</c:v>
                </c:pt>
                <c:pt idx="5819">
                  <c:v>152.125</c:v>
                </c:pt>
                <c:pt idx="5820">
                  <c:v>170</c:v>
                </c:pt>
                <c:pt idx="5821">
                  <c:v>159.375</c:v>
                </c:pt>
                <c:pt idx="5822">
                  <c:v>123.833336</c:v>
                </c:pt>
                <c:pt idx="5823">
                  <c:v>105.125</c:v>
                </c:pt>
                <c:pt idx="5824">
                  <c:v>90.333336000000003</c:v>
                </c:pt>
                <c:pt idx="5825">
                  <c:v>88.791663999999997</c:v>
                </c:pt>
                <c:pt idx="5826">
                  <c:v>65.958336000000003</c:v>
                </c:pt>
                <c:pt idx="5827">
                  <c:v>104.625</c:v>
                </c:pt>
                <c:pt idx="5828">
                  <c:v>57.083331999999999</c:v>
                </c:pt>
                <c:pt idx="5829">
                  <c:v>70.041663999999997</c:v>
                </c:pt>
                <c:pt idx="5830">
                  <c:v>51.791668000000001</c:v>
                </c:pt>
                <c:pt idx="5831">
                  <c:v>69.125</c:v>
                </c:pt>
                <c:pt idx="5832">
                  <c:v>90.541663999999997</c:v>
                </c:pt>
                <c:pt idx="5833">
                  <c:v>78.375</c:v>
                </c:pt>
                <c:pt idx="5834">
                  <c:v>76.625</c:v>
                </c:pt>
                <c:pt idx="5835">
                  <c:v>85.541663999999997</c:v>
                </c:pt>
                <c:pt idx="5836">
                  <c:v>88.5</c:v>
                </c:pt>
                <c:pt idx="5837">
                  <c:v>96.166663999999997</c:v>
                </c:pt>
                <c:pt idx="5838">
                  <c:v>135.875</c:v>
                </c:pt>
                <c:pt idx="5839">
                  <c:v>211.16667200000001</c:v>
                </c:pt>
                <c:pt idx="5840">
                  <c:v>196.16667200000001</c:v>
                </c:pt>
                <c:pt idx="5841">
                  <c:v>209.20832799999999</c:v>
                </c:pt>
                <c:pt idx="5842">
                  <c:v>271.58334400000001</c:v>
                </c:pt>
                <c:pt idx="5843">
                  <c:v>298.91665599999999</c:v>
                </c:pt>
                <c:pt idx="5844">
                  <c:v>352.54165599999999</c:v>
                </c:pt>
                <c:pt idx="5845">
                  <c:v>371.91665599999999</c:v>
                </c:pt>
                <c:pt idx="5846">
                  <c:v>422.16665599999999</c:v>
                </c:pt>
                <c:pt idx="5847">
                  <c:v>460.20834400000001</c:v>
                </c:pt>
                <c:pt idx="5848">
                  <c:v>462.33334400000001</c:v>
                </c:pt>
                <c:pt idx="5849">
                  <c:v>369.04165599999999</c:v>
                </c:pt>
                <c:pt idx="5850">
                  <c:v>305.75</c:v>
                </c:pt>
                <c:pt idx="5851">
                  <c:v>329.375</c:v>
                </c:pt>
                <c:pt idx="5852">
                  <c:v>449.41665599999999</c:v>
                </c:pt>
                <c:pt idx="5853">
                  <c:v>517.625</c:v>
                </c:pt>
                <c:pt idx="5854">
                  <c:v>556.875</c:v>
                </c:pt>
                <c:pt idx="5855">
                  <c:v>548.95831299999998</c:v>
                </c:pt>
                <c:pt idx="5856">
                  <c:v>578.875</c:v>
                </c:pt>
                <c:pt idx="5857">
                  <c:v>614.20831299999998</c:v>
                </c:pt>
                <c:pt idx="5858">
                  <c:v>672.58331299999998</c:v>
                </c:pt>
                <c:pt idx="5859">
                  <c:v>701.125</c:v>
                </c:pt>
                <c:pt idx="5860">
                  <c:v>702.75</c:v>
                </c:pt>
                <c:pt idx="5861">
                  <c:v>742.91668700000002</c:v>
                </c:pt>
                <c:pt idx="5862">
                  <c:v>713.79168700000002</c:v>
                </c:pt>
                <c:pt idx="5863">
                  <c:v>718.875</c:v>
                </c:pt>
                <c:pt idx="5864">
                  <c:v>916.45831299999998</c:v>
                </c:pt>
                <c:pt idx="5865">
                  <c:v>1240.791626</c:v>
                </c:pt>
                <c:pt idx="5866">
                  <c:v>1602.375</c:v>
                </c:pt>
                <c:pt idx="5867">
                  <c:v>1739.875</c:v>
                </c:pt>
                <c:pt idx="5868">
                  <c:v>1837.791626</c:v>
                </c:pt>
                <c:pt idx="5869">
                  <c:v>1806.291626</c:v>
                </c:pt>
                <c:pt idx="5870">
                  <c:v>1920.875</c:v>
                </c:pt>
                <c:pt idx="5871">
                  <c:v>2010.875</c:v>
                </c:pt>
                <c:pt idx="5872">
                  <c:v>1938.333374</c:v>
                </c:pt>
                <c:pt idx="5873">
                  <c:v>1710.916626</c:v>
                </c:pt>
                <c:pt idx="5874">
                  <c:v>1320.666626</c:v>
                </c:pt>
                <c:pt idx="5875">
                  <c:v>1412.833374</c:v>
                </c:pt>
                <c:pt idx="5876">
                  <c:v>1316.208374</c:v>
                </c:pt>
                <c:pt idx="5877">
                  <c:v>1403.333374</c:v>
                </c:pt>
                <c:pt idx="5878">
                  <c:v>1455.458374</c:v>
                </c:pt>
                <c:pt idx="5879">
                  <c:v>1711.958374</c:v>
                </c:pt>
                <c:pt idx="5880">
                  <c:v>1727.583374</c:v>
                </c:pt>
                <c:pt idx="5881">
                  <c:v>1552.333374</c:v>
                </c:pt>
                <c:pt idx="5882">
                  <c:v>1679.25</c:v>
                </c:pt>
                <c:pt idx="5883">
                  <c:v>1824.083374</c:v>
                </c:pt>
                <c:pt idx="5884">
                  <c:v>1702.5</c:v>
                </c:pt>
                <c:pt idx="5885">
                  <c:v>1344.833374</c:v>
                </c:pt>
                <c:pt idx="5886">
                  <c:v>984.66668700000002</c:v>
                </c:pt>
                <c:pt idx="5887">
                  <c:v>936.125</c:v>
                </c:pt>
                <c:pt idx="5888">
                  <c:v>800.375</c:v>
                </c:pt>
                <c:pt idx="5889">
                  <c:v>911.20831299999998</c:v>
                </c:pt>
                <c:pt idx="5890">
                  <c:v>879.375</c:v>
                </c:pt>
                <c:pt idx="5891">
                  <c:v>899</c:v>
                </c:pt>
                <c:pt idx="5892">
                  <c:v>890.91668700000002</c:v>
                </c:pt>
                <c:pt idx="5893">
                  <c:v>1088.583374</c:v>
                </c:pt>
                <c:pt idx="5894">
                  <c:v>1123.125</c:v>
                </c:pt>
                <c:pt idx="5895">
                  <c:v>1118.916626</c:v>
                </c:pt>
                <c:pt idx="5896">
                  <c:v>1094.166626</c:v>
                </c:pt>
                <c:pt idx="5897">
                  <c:v>1032.791626</c:v>
                </c:pt>
                <c:pt idx="5898">
                  <c:v>946.375</c:v>
                </c:pt>
                <c:pt idx="5899">
                  <c:v>934.20831299999998</c:v>
                </c:pt>
                <c:pt idx="5900">
                  <c:v>968.375</c:v>
                </c:pt>
                <c:pt idx="5901">
                  <c:v>1004.666687</c:v>
                </c:pt>
                <c:pt idx="5902">
                  <c:v>986.125</c:v>
                </c:pt>
                <c:pt idx="5903">
                  <c:v>947.95831299999998</c:v>
                </c:pt>
                <c:pt idx="5904">
                  <c:v>927.04168700000002</c:v>
                </c:pt>
                <c:pt idx="5905">
                  <c:v>811.95831299999998</c:v>
                </c:pt>
                <c:pt idx="5906">
                  <c:v>737.375</c:v>
                </c:pt>
                <c:pt idx="5907">
                  <c:v>743.45831299999998</c:v>
                </c:pt>
                <c:pt idx="5908">
                  <c:v>627.66668700000002</c:v>
                </c:pt>
                <c:pt idx="5909">
                  <c:v>595.58331299999998</c:v>
                </c:pt>
                <c:pt idx="5910">
                  <c:v>601.58331299999998</c:v>
                </c:pt>
                <c:pt idx="5911">
                  <c:v>579.95831299999998</c:v>
                </c:pt>
                <c:pt idx="5912">
                  <c:v>564.625</c:v>
                </c:pt>
                <c:pt idx="5913">
                  <c:v>536.16668700000002</c:v>
                </c:pt>
                <c:pt idx="5914">
                  <c:v>585.58331299999998</c:v>
                </c:pt>
                <c:pt idx="5915">
                  <c:v>935.66668700000002</c:v>
                </c:pt>
                <c:pt idx="5916">
                  <c:v>1103.875</c:v>
                </c:pt>
                <c:pt idx="5917">
                  <c:v>1172.875</c:v>
                </c:pt>
                <c:pt idx="5918">
                  <c:v>1208.041626</c:v>
                </c:pt>
                <c:pt idx="5919">
                  <c:v>1156.791626</c:v>
                </c:pt>
                <c:pt idx="5920">
                  <c:v>1083.541626</c:v>
                </c:pt>
                <c:pt idx="5921">
                  <c:v>780.54168700000002</c:v>
                </c:pt>
                <c:pt idx="5922">
                  <c:v>546.83331299999998</c:v>
                </c:pt>
                <c:pt idx="5923">
                  <c:v>424.33334400000001</c:v>
                </c:pt>
                <c:pt idx="5924">
                  <c:v>489.41665599999999</c:v>
                </c:pt>
                <c:pt idx="5925">
                  <c:v>486.45834400000001</c:v>
                </c:pt>
                <c:pt idx="5926">
                  <c:v>434.41665599999999</c:v>
                </c:pt>
                <c:pt idx="5927">
                  <c:v>377.125</c:v>
                </c:pt>
                <c:pt idx="5928">
                  <c:v>369.91665599999999</c:v>
                </c:pt>
                <c:pt idx="5929">
                  <c:v>347</c:v>
                </c:pt>
                <c:pt idx="5930">
                  <c:v>395.41665599999999</c:v>
                </c:pt>
                <c:pt idx="5931">
                  <c:v>389.45834400000001</c:v>
                </c:pt>
                <c:pt idx="5932">
                  <c:v>342.54165599999999</c:v>
                </c:pt>
                <c:pt idx="5933">
                  <c:v>296.16665599999999</c:v>
                </c:pt>
                <c:pt idx="5934">
                  <c:v>218.54167200000001</c:v>
                </c:pt>
                <c:pt idx="5935">
                  <c:v>194.79167200000001</c:v>
                </c:pt>
                <c:pt idx="5936">
                  <c:v>188.83332799999999</c:v>
                </c:pt>
                <c:pt idx="5937">
                  <c:v>176.33332799999999</c:v>
                </c:pt>
                <c:pt idx="5938">
                  <c:v>200.25</c:v>
                </c:pt>
                <c:pt idx="5939">
                  <c:v>262.625</c:v>
                </c:pt>
                <c:pt idx="5940">
                  <c:v>338.41665599999999</c:v>
                </c:pt>
                <c:pt idx="5941">
                  <c:v>357.54165599999999</c:v>
                </c:pt>
                <c:pt idx="5942">
                  <c:v>413.625</c:v>
                </c:pt>
                <c:pt idx="5943">
                  <c:v>418.5</c:v>
                </c:pt>
                <c:pt idx="5944">
                  <c:v>367.45834400000001</c:v>
                </c:pt>
                <c:pt idx="5945">
                  <c:v>348.08334400000001</c:v>
                </c:pt>
                <c:pt idx="5946">
                  <c:v>293.75</c:v>
                </c:pt>
                <c:pt idx="5947">
                  <c:v>291.125</c:v>
                </c:pt>
                <c:pt idx="5948">
                  <c:v>283.45834400000001</c:v>
                </c:pt>
                <c:pt idx="5949">
                  <c:v>263.29165599999999</c:v>
                </c:pt>
                <c:pt idx="5950">
                  <c:v>212.375</c:v>
                </c:pt>
                <c:pt idx="5951">
                  <c:v>166.83332799999999</c:v>
                </c:pt>
                <c:pt idx="5952">
                  <c:v>138</c:v>
                </c:pt>
                <c:pt idx="5953">
                  <c:v>102.458336</c:v>
                </c:pt>
                <c:pt idx="5954">
                  <c:v>95.083336000000003</c:v>
                </c:pt>
                <c:pt idx="5955">
                  <c:v>74.75</c:v>
                </c:pt>
                <c:pt idx="5956">
                  <c:v>41.458331999999999</c:v>
                </c:pt>
                <c:pt idx="5957">
                  <c:v>38.791668000000001</c:v>
                </c:pt>
                <c:pt idx="5958">
                  <c:v>48.625</c:v>
                </c:pt>
                <c:pt idx="5959">
                  <c:v>54.416668000000001</c:v>
                </c:pt>
                <c:pt idx="5960">
                  <c:v>39.041668000000001</c:v>
                </c:pt>
                <c:pt idx="5961">
                  <c:v>25.125</c:v>
                </c:pt>
                <c:pt idx="5962">
                  <c:v>42.916668000000001</c:v>
                </c:pt>
                <c:pt idx="5963">
                  <c:v>76.958336000000003</c:v>
                </c:pt>
                <c:pt idx="5964">
                  <c:v>112.333336</c:v>
                </c:pt>
                <c:pt idx="5965">
                  <c:v>114.375</c:v>
                </c:pt>
                <c:pt idx="5966">
                  <c:v>129.79167200000001</c:v>
                </c:pt>
                <c:pt idx="5967">
                  <c:v>140.54167200000001</c:v>
                </c:pt>
                <c:pt idx="5968">
                  <c:v>163.95832799999999</c:v>
                </c:pt>
                <c:pt idx="5969">
                  <c:v>156.58332799999999</c:v>
                </c:pt>
                <c:pt idx="5970">
                  <c:v>180.70832799999999</c:v>
                </c:pt>
                <c:pt idx="5971">
                  <c:v>383.58334400000001</c:v>
                </c:pt>
                <c:pt idx="5972">
                  <c:v>631.375</c:v>
                </c:pt>
                <c:pt idx="5973">
                  <c:v>694.5</c:v>
                </c:pt>
                <c:pt idx="5974">
                  <c:v>711.41668700000002</c:v>
                </c:pt>
                <c:pt idx="5975">
                  <c:v>648.45831299999998</c:v>
                </c:pt>
                <c:pt idx="5976">
                  <c:v>679.91668700000002</c:v>
                </c:pt>
                <c:pt idx="5977">
                  <c:v>653.125</c:v>
                </c:pt>
                <c:pt idx="5978">
                  <c:v>706.20831299999998</c:v>
                </c:pt>
                <c:pt idx="5979">
                  <c:v>725.54168700000002</c:v>
                </c:pt>
                <c:pt idx="5980">
                  <c:v>704.20831299999998</c:v>
                </c:pt>
                <c:pt idx="5981">
                  <c:v>680.83331299999998</c:v>
                </c:pt>
                <c:pt idx="5982">
                  <c:v>688.625</c:v>
                </c:pt>
                <c:pt idx="5983">
                  <c:v>652.5</c:v>
                </c:pt>
                <c:pt idx="5984">
                  <c:v>567.58331299999998</c:v>
                </c:pt>
                <c:pt idx="5985">
                  <c:v>437.95834400000001</c:v>
                </c:pt>
                <c:pt idx="5986">
                  <c:v>380.25</c:v>
                </c:pt>
                <c:pt idx="5987">
                  <c:v>271.70834400000001</c:v>
                </c:pt>
                <c:pt idx="5988">
                  <c:v>243.20832799999999</c:v>
                </c:pt>
                <c:pt idx="5989">
                  <c:v>191.66667200000001</c:v>
                </c:pt>
                <c:pt idx="5990">
                  <c:v>166.04167200000001</c:v>
                </c:pt>
                <c:pt idx="5991">
                  <c:v>138.04167200000001</c:v>
                </c:pt>
                <c:pt idx="5992">
                  <c:v>152.41667200000001</c:v>
                </c:pt>
                <c:pt idx="5993">
                  <c:v>162.41667200000001</c:v>
                </c:pt>
                <c:pt idx="5994">
                  <c:v>201.625</c:v>
                </c:pt>
                <c:pt idx="5995">
                  <c:v>351.875</c:v>
                </c:pt>
                <c:pt idx="5996">
                  <c:v>551.79168700000002</c:v>
                </c:pt>
                <c:pt idx="5997">
                  <c:v>601.41668700000002</c:v>
                </c:pt>
                <c:pt idx="5998">
                  <c:v>633.125</c:v>
                </c:pt>
                <c:pt idx="5999">
                  <c:v>584.625</c:v>
                </c:pt>
                <c:pt idx="6000">
                  <c:v>599.95831299999998</c:v>
                </c:pt>
                <c:pt idx="6001">
                  <c:v>556.875</c:v>
                </c:pt>
                <c:pt idx="6002">
                  <c:v>484.41665599999999</c:v>
                </c:pt>
                <c:pt idx="6003">
                  <c:v>449.83334400000001</c:v>
                </c:pt>
                <c:pt idx="6004">
                  <c:v>460</c:v>
                </c:pt>
                <c:pt idx="6005">
                  <c:v>436.16665599999999</c:v>
                </c:pt>
                <c:pt idx="6006">
                  <c:v>468.45834400000001</c:v>
                </c:pt>
                <c:pt idx="6007">
                  <c:v>463.70834400000001</c:v>
                </c:pt>
                <c:pt idx="6008">
                  <c:v>422.25</c:v>
                </c:pt>
                <c:pt idx="6009">
                  <c:v>329.20834400000001</c:v>
                </c:pt>
                <c:pt idx="6010">
                  <c:v>248.54167200000001</c:v>
                </c:pt>
                <c:pt idx="6011">
                  <c:v>301.41665599999999</c:v>
                </c:pt>
                <c:pt idx="6012">
                  <c:v>421.29165599999999</c:v>
                </c:pt>
                <c:pt idx="6013">
                  <c:v>434.45834400000001</c:v>
                </c:pt>
                <c:pt idx="6014">
                  <c:v>289.58334400000001</c:v>
                </c:pt>
                <c:pt idx="6015">
                  <c:v>201.54167200000001</c:v>
                </c:pt>
                <c:pt idx="6016">
                  <c:v>150.83332799999999</c:v>
                </c:pt>
                <c:pt idx="6017">
                  <c:v>146.95832799999999</c:v>
                </c:pt>
                <c:pt idx="6018">
                  <c:v>177.33332799999999</c:v>
                </c:pt>
                <c:pt idx="6019">
                  <c:v>372.66665599999999</c:v>
                </c:pt>
                <c:pt idx="6020">
                  <c:v>521.08331299999998</c:v>
                </c:pt>
                <c:pt idx="6021">
                  <c:v>588.95831299999998</c:v>
                </c:pt>
                <c:pt idx="6022">
                  <c:v>567.75</c:v>
                </c:pt>
                <c:pt idx="6023">
                  <c:v>475.08334400000001</c:v>
                </c:pt>
                <c:pt idx="6024">
                  <c:v>430.5</c:v>
                </c:pt>
                <c:pt idx="6025">
                  <c:v>311.5</c:v>
                </c:pt>
                <c:pt idx="6026">
                  <c:v>288.875</c:v>
                </c:pt>
                <c:pt idx="6027">
                  <c:v>245.33332799999999</c:v>
                </c:pt>
                <c:pt idx="6028">
                  <c:v>256.70834400000001</c:v>
                </c:pt>
                <c:pt idx="6029">
                  <c:v>258.75</c:v>
                </c:pt>
                <c:pt idx="6030">
                  <c:v>219.25</c:v>
                </c:pt>
                <c:pt idx="6031">
                  <c:v>208.16667200000001</c:v>
                </c:pt>
                <c:pt idx="6032">
                  <c:v>161.91667200000001</c:v>
                </c:pt>
                <c:pt idx="6033">
                  <c:v>58.125</c:v>
                </c:pt>
                <c:pt idx="6034">
                  <c:v>62.291668000000001</c:v>
                </c:pt>
                <c:pt idx="6035">
                  <c:v>97</c:v>
                </c:pt>
                <c:pt idx="6036">
                  <c:v>118.916664</c:v>
                </c:pt>
                <c:pt idx="6037">
                  <c:v>134.5</c:v>
                </c:pt>
                <c:pt idx="6038">
                  <c:v>187.125</c:v>
                </c:pt>
                <c:pt idx="6039">
                  <c:v>193.70832799999999</c:v>
                </c:pt>
                <c:pt idx="6040">
                  <c:v>95.583336000000003</c:v>
                </c:pt>
                <c:pt idx="6041">
                  <c:v>45</c:v>
                </c:pt>
                <c:pt idx="6042">
                  <c:v>17.333334000000001</c:v>
                </c:pt>
                <c:pt idx="6043">
                  <c:v>35</c:v>
                </c:pt>
                <c:pt idx="6044">
                  <c:v>67.041663999999997</c:v>
                </c:pt>
                <c:pt idx="6045">
                  <c:v>97.333336000000003</c:v>
                </c:pt>
                <c:pt idx="6046">
                  <c:v>89.75</c:v>
                </c:pt>
                <c:pt idx="6047">
                  <c:v>52.333331999999999</c:v>
                </c:pt>
                <c:pt idx="6048">
                  <c:v>68.166663999999997</c:v>
                </c:pt>
                <c:pt idx="6049">
                  <c:v>76.833336000000003</c:v>
                </c:pt>
                <c:pt idx="6050">
                  <c:v>68.583336000000003</c:v>
                </c:pt>
                <c:pt idx="6051">
                  <c:v>91.625</c:v>
                </c:pt>
                <c:pt idx="6052">
                  <c:v>120.125</c:v>
                </c:pt>
                <c:pt idx="6053">
                  <c:v>97.541663999999997</c:v>
                </c:pt>
                <c:pt idx="6054">
                  <c:v>62.375</c:v>
                </c:pt>
                <c:pt idx="6055">
                  <c:v>69.208336000000003</c:v>
                </c:pt>
                <c:pt idx="6056">
                  <c:v>87.291663999999997</c:v>
                </c:pt>
                <c:pt idx="6057">
                  <c:v>86.583336000000003</c:v>
                </c:pt>
                <c:pt idx="6058">
                  <c:v>96.5</c:v>
                </c:pt>
                <c:pt idx="6059">
                  <c:v>88.25</c:v>
                </c:pt>
                <c:pt idx="6060">
                  <c:v>60.458331999999999</c:v>
                </c:pt>
                <c:pt idx="6061">
                  <c:v>82.083336000000003</c:v>
                </c:pt>
                <c:pt idx="6062">
                  <c:v>82.416663999999997</c:v>
                </c:pt>
                <c:pt idx="6063">
                  <c:v>67.583336000000003</c:v>
                </c:pt>
                <c:pt idx="6064">
                  <c:v>44.75</c:v>
                </c:pt>
                <c:pt idx="6065">
                  <c:v>14.666667</c:v>
                </c:pt>
                <c:pt idx="6066">
                  <c:v>20.708334000000001</c:v>
                </c:pt>
                <c:pt idx="6067">
                  <c:v>18.458334000000001</c:v>
                </c:pt>
                <c:pt idx="6068">
                  <c:v>9.25</c:v>
                </c:pt>
                <c:pt idx="6069">
                  <c:v>3.5416669999999999</c:v>
                </c:pt>
                <c:pt idx="6070">
                  <c:v>6.125</c:v>
                </c:pt>
                <c:pt idx="6071">
                  <c:v>23.041665999999999</c:v>
                </c:pt>
                <c:pt idx="6072">
                  <c:v>54.541668000000001</c:v>
                </c:pt>
                <c:pt idx="6073">
                  <c:v>124.416664</c:v>
                </c:pt>
                <c:pt idx="6074">
                  <c:v>254.29167200000001</c:v>
                </c:pt>
                <c:pt idx="6075">
                  <c:v>392.91665599999999</c:v>
                </c:pt>
                <c:pt idx="6076">
                  <c:v>480.33334400000001</c:v>
                </c:pt>
                <c:pt idx="6077">
                  <c:v>534.125</c:v>
                </c:pt>
                <c:pt idx="6078">
                  <c:v>570.625</c:v>
                </c:pt>
                <c:pt idx="6079">
                  <c:v>630.08331299999998</c:v>
                </c:pt>
                <c:pt idx="6080">
                  <c:v>611.91668700000002</c:v>
                </c:pt>
                <c:pt idx="6081">
                  <c:v>476.20834400000001</c:v>
                </c:pt>
                <c:pt idx="6082">
                  <c:v>398.04165599999999</c:v>
                </c:pt>
                <c:pt idx="6083">
                  <c:v>609.04168700000002</c:v>
                </c:pt>
                <c:pt idx="6084">
                  <c:v>559.91668700000002</c:v>
                </c:pt>
                <c:pt idx="6085">
                  <c:v>654.58331299999998</c:v>
                </c:pt>
                <c:pt idx="6086">
                  <c:v>905.41668700000002</c:v>
                </c:pt>
                <c:pt idx="6087">
                  <c:v>793.125</c:v>
                </c:pt>
                <c:pt idx="6088">
                  <c:v>716</c:v>
                </c:pt>
                <c:pt idx="6089">
                  <c:v>517.08331299999998</c:v>
                </c:pt>
                <c:pt idx="6090">
                  <c:v>474.75</c:v>
                </c:pt>
                <c:pt idx="6091">
                  <c:v>490.125</c:v>
                </c:pt>
                <c:pt idx="6092">
                  <c:v>393.79165599999999</c:v>
                </c:pt>
                <c:pt idx="6093">
                  <c:v>362.04165599999999</c:v>
                </c:pt>
                <c:pt idx="6094">
                  <c:v>375.91665599999999</c:v>
                </c:pt>
                <c:pt idx="6095">
                  <c:v>351.25</c:v>
                </c:pt>
                <c:pt idx="6096">
                  <c:v>325.125</c:v>
                </c:pt>
                <c:pt idx="6097">
                  <c:v>325.33334400000001</c:v>
                </c:pt>
                <c:pt idx="6098">
                  <c:v>280.75</c:v>
                </c:pt>
                <c:pt idx="6099">
                  <c:v>259.66665599999999</c:v>
                </c:pt>
                <c:pt idx="6100">
                  <c:v>218.70832799999999</c:v>
                </c:pt>
                <c:pt idx="6101">
                  <c:v>164.33332799999999</c:v>
                </c:pt>
                <c:pt idx="6102">
                  <c:v>138.79167200000001</c:v>
                </c:pt>
                <c:pt idx="6103">
                  <c:v>179.04167200000001</c:v>
                </c:pt>
                <c:pt idx="6104">
                  <c:v>239.54167200000001</c:v>
                </c:pt>
                <c:pt idx="6105">
                  <c:v>353.75</c:v>
                </c:pt>
                <c:pt idx="6106">
                  <c:v>386.125</c:v>
                </c:pt>
                <c:pt idx="6107">
                  <c:v>394</c:v>
                </c:pt>
                <c:pt idx="6108">
                  <c:v>398.54165599999999</c:v>
                </c:pt>
                <c:pt idx="6109">
                  <c:v>409.625</c:v>
                </c:pt>
                <c:pt idx="6110">
                  <c:v>468.20834400000001</c:v>
                </c:pt>
                <c:pt idx="6111">
                  <c:v>488.79165599999999</c:v>
                </c:pt>
                <c:pt idx="6112">
                  <c:v>541.83331299999998</c:v>
                </c:pt>
                <c:pt idx="6113">
                  <c:v>564.54168700000002</c:v>
                </c:pt>
                <c:pt idx="6114">
                  <c:v>502.70834400000001</c:v>
                </c:pt>
                <c:pt idx="6115">
                  <c:v>524.95831299999998</c:v>
                </c:pt>
                <c:pt idx="6116">
                  <c:v>563.83331299999998</c:v>
                </c:pt>
                <c:pt idx="6117">
                  <c:v>562.33331299999998</c:v>
                </c:pt>
                <c:pt idx="6118">
                  <c:v>518.16668700000002</c:v>
                </c:pt>
                <c:pt idx="6119">
                  <c:v>516.20831299999998</c:v>
                </c:pt>
                <c:pt idx="6120">
                  <c:v>557.375</c:v>
                </c:pt>
                <c:pt idx="6121">
                  <c:v>466.04165599999999</c:v>
                </c:pt>
                <c:pt idx="6122">
                  <c:v>469.25</c:v>
                </c:pt>
                <c:pt idx="6123">
                  <c:v>580.08331299999998</c:v>
                </c:pt>
                <c:pt idx="6124">
                  <c:v>502.875</c:v>
                </c:pt>
                <c:pt idx="6125">
                  <c:v>483.83334400000001</c:v>
                </c:pt>
                <c:pt idx="6126">
                  <c:v>514.25</c:v>
                </c:pt>
                <c:pt idx="6127">
                  <c:v>624.33331299999998</c:v>
                </c:pt>
                <c:pt idx="6128">
                  <c:v>558.41668700000002</c:v>
                </c:pt>
                <c:pt idx="6129">
                  <c:v>480.95834400000001</c:v>
                </c:pt>
                <c:pt idx="6130">
                  <c:v>551.70831299999998</c:v>
                </c:pt>
                <c:pt idx="6131">
                  <c:v>545</c:v>
                </c:pt>
                <c:pt idx="6132">
                  <c:v>512.41668700000002</c:v>
                </c:pt>
                <c:pt idx="6133">
                  <c:v>530.04168700000002</c:v>
                </c:pt>
                <c:pt idx="6134">
                  <c:v>535.33331299999998</c:v>
                </c:pt>
                <c:pt idx="6135">
                  <c:v>608.625</c:v>
                </c:pt>
                <c:pt idx="6136">
                  <c:v>544.70831299999998</c:v>
                </c:pt>
                <c:pt idx="6137">
                  <c:v>433.16665599999999</c:v>
                </c:pt>
                <c:pt idx="6138">
                  <c:v>377.45834400000001</c:v>
                </c:pt>
                <c:pt idx="6139">
                  <c:v>340.20834400000001</c:v>
                </c:pt>
                <c:pt idx="6140">
                  <c:v>328.875</c:v>
                </c:pt>
                <c:pt idx="6141">
                  <c:v>269.875</c:v>
                </c:pt>
                <c:pt idx="6142">
                  <c:v>176.45832799999999</c:v>
                </c:pt>
                <c:pt idx="6143">
                  <c:v>142.375</c:v>
                </c:pt>
                <c:pt idx="6144">
                  <c:v>157</c:v>
                </c:pt>
                <c:pt idx="6145">
                  <c:v>195.33332799999999</c:v>
                </c:pt>
                <c:pt idx="6146">
                  <c:v>195.04167200000001</c:v>
                </c:pt>
                <c:pt idx="6147">
                  <c:v>154.41667200000001</c:v>
                </c:pt>
                <c:pt idx="6148">
                  <c:v>148.20832799999999</c:v>
                </c:pt>
                <c:pt idx="6149">
                  <c:v>156.45832799999999</c:v>
                </c:pt>
                <c:pt idx="6150">
                  <c:v>124.416664</c:v>
                </c:pt>
                <c:pt idx="6151">
                  <c:v>135.375</c:v>
                </c:pt>
                <c:pt idx="6152">
                  <c:v>92.125</c:v>
                </c:pt>
                <c:pt idx="6153">
                  <c:v>59.583331999999999</c:v>
                </c:pt>
                <c:pt idx="6154">
                  <c:v>84.958336000000003</c:v>
                </c:pt>
                <c:pt idx="6155">
                  <c:v>103.5</c:v>
                </c:pt>
                <c:pt idx="6156">
                  <c:v>183.08332799999999</c:v>
                </c:pt>
                <c:pt idx="6157">
                  <c:v>219.66667200000001</c:v>
                </c:pt>
                <c:pt idx="6158">
                  <c:v>325.41665599999999</c:v>
                </c:pt>
                <c:pt idx="6159">
                  <c:v>412.125</c:v>
                </c:pt>
                <c:pt idx="6160">
                  <c:v>488.54165599999999</c:v>
                </c:pt>
                <c:pt idx="6161">
                  <c:v>556.29168700000002</c:v>
                </c:pt>
                <c:pt idx="6162">
                  <c:v>525.08331299999998</c:v>
                </c:pt>
                <c:pt idx="6163">
                  <c:v>644.5</c:v>
                </c:pt>
                <c:pt idx="6164">
                  <c:v>678.29168700000002</c:v>
                </c:pt>
                <c:pt idx="6165">
                  <c:v>671.5</c:v>
                </c:pt>
                <c:pt idx="6166">
                  <c:v>726.375</c:v>
                </c:pt>
                <c:pt idx="6167">
                  <c:v>801.41668700000002</c:v>
                </c:pt>
                <c:pt idx="6168">
                  <c:v>812.66668700000002</c:v>
                </c:pt>
                <c:pt idx="6169">
                  <c:v>813.54168700000002</c:v>
                </c:pt>
                <c:pt idx="6170">
                  <c:v>838.75</c:v>
                </c:pt>
                <c:pt idx="6171">
                  <c:v>866.41668700000002</c:v>
                </c:pt>
                <c:pt idx="6172">
                  <c:v>773.91668700000002</c:v>
                </c:pt>
                <c:pt idx="6173">
                  <c:v>768.29168700000002</c:v>
                </c:pt>
                <c:pt idx="6174">
                  <c:v>690.66668700000002</c:v>
                </c:pt>
                <c:pt idx="6175">
                  <c:v>715.66668700000002</c:v>
                </c:pt>
                <c:pt idx="6176">
                  <c:v>716.625</c:v>
                </c:pt>
                <c:pt idx="6177">
                  <c:v>668.16668700000002</c:v>
                </c:pt>
                <c:pt idx="6178">
                  <c:v>730.29168700000002</c:v>
                </c:pt>
                <c:pt idx="6179">
                  <c:v>741.91668700000002</c:v>
                </c:pt>
                <c:pt idx="6180">
                  <c:v>771.66668700000002</c:v>
                </c:pt>
                <c:pt idx="6181">
                  <c:v>685.75</c:v>
                </c:pt>
                <c:pt idx="6182">
                  <c:v>557.20831299999998</c:v>
                </c:pt>
                <c:pt idx="6183">
                  <c:v>451.20834400000001</c:v>
                </c:pt>
                <c:pt idx="6184">
                  <c:v>385.79165599999999</c:v>
                </c:pt>
                <c:pt idx="6185">
                  <c:v>306.45834400000001</c:v>
                </c:pt>
                <c:pt idx="6186">
                  <c:v>213.91667200000001</c:v>
                </c:pt>
                <c:pt idx="6187">
                  <c:v>320.79165599999999</c:v>
                </c:pt>
                <c:pt idx="6188">
                  <c:v>568.66668700000002</c:v>
                </c:pt>
                <c:pt idx="6189">
                  <c:v>685.125</c:v>
                </c:pt>
                <c:pt idx="6190">
                  <c:v>725.20831299999998</c:v>
                </c:pt>
                <c:pt idx="6191">
                  <c:v>649.66668700000002</c:v>
                </c:pt>
                <c:pt idx="6192">
                  <c:v>626.20831299999998</c:v>
                </c:pt>
                <c:pt idx="6193">
                  <c:v>549.45831299999998</c:v>
                </c:pt>
                <c:pt idx="6194">
                  <c:v>536.75</c:v>
                </c:pt>
                <c:pt idx="6195">
                  <c:v>459.08334400000001</c:v>
                </c:pt>
                <c:pt idx="6196">
                  <c:v>372</c:v>
                </c:pt>
                <c:pt idx="6197">
                  <c:v>300.20834400000001</c:v>
                </c:pt>
                <c:pt idx="6198">
                  <c:v>261.5</c:v>
                </c:pt>
                <c:pt idx="6199">
                  <c:v>256.41665599999999</c:v>
                </c:pt>
                <c:pt idx="6200">
                  <c:v>185.66667200000001</c:v>
                </c:pt>
                <c:pt idx="6201">
                  <c:v>116.166664</c:v>
                </c:pt>
                <c:pt idx="6202">
                  <c:v>122.166664</c:v>
                </c:pt>
                <c:pt idx="6203">
                  <c:v>131.125</c:v>
                </c:pt>
                <c:pt idx="6204">
                  <c:v>186.29167200000001</c:v>
                </c:pt>
                <c:pt idx="6205">
                  <c:v>214.125</c:v>
                </c:pt>
                <c:pt idx="6206">
                  <c:v>187.41667200000001</c:v>
                </c:pt>
                <c:pt idx="6207">
                  <c:v>144.70832799999999</c:v>
                </c:pt>
                <c:pt idx="6208">
                  <c:v>118.791664</c:v>
                </c:pt>
                <c:pt idx="6209">
                  <c:v>112.458336</c:v>
                </c:pt>
                <c:pt idx="6210">
                  <c:v>92.291663999999997</c:v>
                </c:pt>
                <c:pt idx="6211">
                  <c:v>137.75</c:v>
                </c:pt>
                <c:pt idx="6212">
                  <c:v>157.04167200000001</c:v>
                </c:pt>
                <c:pt idx="6213">
                  <c:v>159.70832799999999</c:v>
                </c:pt>
                <c:pt idx="6214">
                  <c:v>158.54167200000001</c:v>
                </c:pt>
                <c:pt idx="6215">
                  <c:v>195.16667200000001</c:v>
                </c:pt>
                <c:pt idx="6216">
                  <c:v>307.25</c:v>
                </c:pt>
                <c:pt idx="6217">
                  <c:v>420.20834400000001</c:v>
                </c:pt>
                <c:pt idx="6218">
                  <c:v>541.75</c:v>
                </c:pt>
                <c:pt idx="6219">
                  <c:v>525</c:v>
                </c:pt>
                <c:pt idx="6220">
                  <c:v>546.125</c:v>
                </c:pt>
                <c:pt idx="6221">
                  <c:v>535.04168700000002</c:v>
                </c:pt>
                <c:pt idx="6222">
                  <c:v>521.91668700000002</c:v>
                </c:pt>
                <c:pt idx="6223">
                  <c:v>497.45834400000001</c:v>
                </c:pt>
                <c:pt idx="6224">
                  <c:v>517.58331299999998</c:v>
                </c:pt>
                <c:pt idx="6225">
                  <c:v>483.79165599999999</c:v>
                </c:pt>
                <c:pt idx="6226">
                  <c:v>502.375</c:v>
                </c:pt>
                <c:pt idx="6227">
                  <c:v>481.375</c:v>
                </c:pt>
                <c:pt idx="6228">
                  <c:v>565.91668700000002</c:v>
                </c:pt>
                <c:pt idx="6229">
                  <c:v>726.79168700000002</c:v>
                </c:pt>
                <c:pt idx="6230">
                  <c:v>879.95831299999998</c:v>
                </c:pt>
                <c:pt idx="6231">
                  <c:v>1035.791626</c:v>
                </c:pt>
                <c:pt idx="6232">
                  <c:v>1194.166626</c:v>
                </c:pt>
                <c:pt idx="6233">
                  <c:v>1179.666626</c:v>
                </c:pt>
                <c:pt idx="6234">
                  <c:v>1181.041626</c:v>
                </c:pt>
                <c:pt idx="6235">
                  <c:v>1586.875</c:v>
                </c:pt>
                <c:pt idx="6236">
                  <c:v>1835</c:v>
                </c:pt>
                <c:pt idx="6237">
                  <c:v>1949.083374</c:v>
                </c:pt>
                <c:pt idx="6238">
                  <c:v>1865.916626</c:v>
                </c:pt>
                <c:pt idx="6239">
                  <c:v>2114.25</c:v>
                </c:pt>
                <c:pt idx="6240">
                  <c:v>2290.2082519999999</c:v>
                </c:pt>
                <c:pt idx="6241">
                  <c:v>2512.2917480000001</c:v>
                </c:pt>
                <c:pt idx="6242">
                  <c:v>2370.375</c:v>
                </c:pt>
                <c:pt idx="6243">
                  <c:v>2195.25</c:v>
                </c:pt>
                <c:pt idx="6244">
                  <c:v>2056.9167480000001</c:v>
                </c:pt>
                <c:pt idx="6245">
                  <c:v>1953.208374</c:v>
                </c:pt>
                <c:pt idx="6246">
                  <c:v>1794.541626</c:v>
                </c:pt>
                <c:pt idx="6247">
                  <c:v>1815.666626</c:v>
                </c:pt>
                <c:pt idx="6248">
                  <c:v>2119.3332519999999</c:v>
                </c:pt>
                <c:pt idx="6249">
                  <c:v>2165.9582519999999</c:v>
                </c:pt>
                <c:pt idx="6250">
                  <c:v>2287.875</c:v>
                </c:pt>
                <c:pt idx="6251">
                  <c:v>2536.75</c:v>
                </c:pt>
                <c:pt idx="6252">
                  <c:v>2422.4582519999999</c:v>
                </c:pt>
                <c:pt idx="6253">
                  <c:v>2062.1667480000001</c:v>
                </c:pt>
                <c:pt idx="6254">
                  <c:v>1597.291626</c:v>
                </c:pt>
                <c:pt idx="6255">
                  <c:v>1499</c:v>
                </c:pt>
                <c:pt idx="6256">
                  <c:v>1836.041626</c:v>
                </c:pt>
                <c:pt idx="6257">
                  <c:v>1717.916626</c:v>
                </c:pt>
                <c:pt idx="6258">
                  <c:v>1397.5</c:v>
                </c:pt>
                <c:pt idx="6259">
                  <c:v>1365.25</c:v>
                </c:pt>
                <c:pt idx="6260">
                  <c:v>1025.5</c:v>
                </c:pt>
                <c:pt idx="6261">
                  <c:v>833.70831299999998</c:v>
                </c:pt>
                <c:pt idx="6262">
                  <c:v>1010.291687</c:v>
                </c:pt>
                <c:pt idx="6263">
                  <c:v>1419.041626</c:v>
                </c:pt>
                <c:pt idx="6264">
                  <c:v>1776.916626</c:v>
                </c:pt>
                <c:pt idx="6265">
                  <c:v>2128</c:v>
                </c:pt>
                <c:pt idx="6266">
                  <c:v>1808.75</c:v>
                </c:pt>
                <c:pt idx="6267">
                  <c:v>2019.708374</c:v>
                </c:pt>
                <c:pt idx="6268">
                  <c:v>1705.833374</c:v>
                </c:pt>
                <c:pt idx="6269">
                  <c:v>1609.5</c:v>
                </c:pt>
                <c:pt idx="6270">
                  <c:v>1716.833374</c:v>
                </c:pt>
                <c:pt idx="6271">
                  <c:v>2059.5</c:v>
                </c:pt>
                <c:pt idx="6272">
                  <c:v>2150.7082519999999</c:v>
                </c:pt>
                <c:pt idx="6273">
                  <c:v>2049.8332519999999</c:v>
                </c:pt>
                <c:pt idx="6274">
                  <c:v>1460.541626</c:v>
                </c:pt>
                <c:pt idx="6275">
                  <c:v>1654.666626</c:v>
                </c:pt>
                <c:pt idx="6276">
                  <c:v>1423.625</c:v>
                </c:pt>
                <c:pt idx="6277">
                  <c:v>1390.416626</c:v>
                </c:pt>
                <c:pt idx="6278">
                  <c:v>1277.833374</c:v>
                </c:pt>
                <c:pt idx="6279">
                  <c:v>1241.75</c:v>
                </c:pt>
                <c:pt idx="6280">
                  <c:v>1780.25</c:v>
                </c:pt>
                <c:pt idx="6281">
                  <c:v>2349.2917480000001</c:v>
                </c:pt>
                <c:pt idx="6282">
                  <c:v>2574.7917480000001</c:v>
                </c:pt>
                <c:pt idx="6283">
                  <c:v>2870.2082519999999</c:v>
                </c:pt>
                <c:pt idx="6284">
                  <c:v>2410.9582519999999</c:v>
                </c:pt>
                <c:pt idx="6285">
                  <c:v>1757.916626</c:v>
                </c:pt>
                <c:pt idx="6286">
                  <c:v>1435.75</c:v>
                </c:pt>
                <c:pt idx="6287">
                  <c:v>1343.916626</c:v>
                </c:pt>
                <c:pt idx="6288">
                  <c:v>1222.333374</c:v>
                </c:pt>
                <c:pt idx="6289">
                  <c:v>1290</c:v>
                </c:pt>
                <c:pt idx="6290">
                  <c:v>1304.291626</c:v>
                </c:pt>
                <c:pt idx="6291">
                  <c:v>1559.333374</c:v>
                </c:pt>
                <c:pt idx="6292">
                  <c:v>1607.25</c:v>
                </c:pt>
                <c:pt idx="6293">
                  <c:v>1744.708374</c:v>
                </c:pt>
                <c:pt idx="6294">
                  <c:v>1707</c:v>
                </c:pt>
                <c:pt idx="6295">
                  <c:v>1894.083374</c:v>
                </c:pt>
                <c:pt idx="6296">
                  <c:v>2051.2917480000001</c:v>
                </c:pt>
                <c:pt idx="6297">
                  <c:v>1931.083374</c:v>
                </c:pt>
                <c:pt idx="6298">
                  <c:v>1793.291626</c:v>
                </c:pt>
                <c:pt idx="6299">
                  <c:v>1673.208374</c:v>
                </c:pt>
                <c:pt idx="6300">
                  <c:v>1700.291626</c:v>
                </c:pt>
                <c:pt idx="6301">
                  <c:v>1924.916626</c:v>
                </c:pt>
                <c:pt idx="6302">
                  <c:v>1675.875</c:v>
                </c:pt>
                <c:pt idx="6303">
                  <c:v>1692.541626</c:v>
                </c:pt>
                <c:pt idx="6304">
                  <c:v>1728.083374</c:v>
                </c:pt>
                <c:pt idx="6305">
                  <c:v>1750.375</c:v>
                </c:pt>
                <c:pt idx="6306">
                  <c:v>1650</c:v>
                </c:pt>
                <c:pt idx="6307">
                  <c:v>1694.875</c:v>
                </c:pt>
                <c:pt idx="6308">
                  <c:v>1577.208374</c:v>
                </c:pt>
                <c:pt idx="6309">
                  <c:v>1430.208374</c:v>
                </c:pt>
                <c:pt idx="6310">
                  <c:v>1360.375</c:v>
                </c:pt>
                <c:pt idx="6311">
                  <c:v>1310.625</c:v>
                </c:pt>
                <c:pt idx="6312">
                  <c:v>1161.666626</c:v>
                </c:pt>
                <c:pt idx="6313">
                  <c:v>1248.166626</c:v>
                </c:pt>
                <c:pt idx="6314">
                  <c:v>1260</c:v>
                </c:pt>
                <c:pt idx="6315">
                  <c:v>1383.041626</c:v>
                </c:pt>
                <c:pt idx="6316">
                  <c:v>1531.333374</c:v>
                </c:pt>
                <c:pt idx="6317">
                  <c:v>1561.458374</c:v>
                </c:pt>
                <c:pt idx="6318">
                  <c:v>1462.375</c:v>
                </c:pt>
                <c:pt idx="6319">
                  <c:v>1651.041626</c:v>
                </c:pt>
                <c:pt idx="6320">
                  <c:v>1846.125</c:v>
                </c:pt>
                <c:pt idx="6321">
                  <c:v>2188.25</c:v>
                </c:pt>
                <c:pt idx="6322">
                  <c:v>2042.625</c:v>
                </c:pt>
                <c:pt idx="6323">
                  <c:v>1784.708374</c:v>
                </c:pt>
                <c:pt idx="6324">
                  <c:v>1472.541626</c:v>
                </c:pt>
                <c:pt idx="6325">
                  <c:v>1106.791626</c:v>
                </c:pt>
                <c:pt idx="6326">
                  <c:v>740.33331299999998</c:v>
                </c:pt>
                <c:pt idx="6327">
                  <c:v>511.20834400000001</c:v>
                </c:pt>
                <c:pt idx="6328">
                  <c:v>386.79165599999999</c:v>
                </c:pt>
                <c:pt idx="6329">
                  <c:v>183.29167200000001</c:v>
                </c:pt>
                <c:pt idx="6330">
                  <c:v>86.958336000000003</c:v>
                </c:pt>
                <c:pt idx="6331">
                  <c:v>60.333331999999999</c:v>
                </c:pt>
                <c:pt idx="6332">
                  <c:v>89.5</c:v>
                </c:pt>
                <c:pt idx="6333">
                  <c:v>104.125</c:v>
                </c:pt>
                <c:pt idx="6334">
                  <c:v>157</c:v>
                </c:pt>
                <c:pt idx="6335">
                  <c:v>253.16667200000001</c:v>
                </c:pt>
                <c:pt idx="6336">
                  <c:v>339.20834400000001</c:v>
                </c:pt>
                <c:pt idx="6337">
                  <c:v>233.70832799999999</c:v>
                </c:pt>
                <c:pt idx="6338">
                  <c:v>84.75</c:v>
                </c:pt>
                <c:pt idx="6339">
                  <c:v>80.083336000000003</c:v>
                </c:pt>
                <c:pt idx="6340">
                  <c:v>102.166664</c:v>
                </c:pt>
                <c:pt idx="6341">
                  <c:v>79.125</c:v>
                </c:pt>
                <c:pt idx="6342">
                  <c:v>130.75</c:v>
                </c:pt>
                <c:pt idx="6343">
                  <c:v>167.54167200000001</c:v>
                </c:pt>
                <c:pt idx="6344">
                  <c:v>168.25</c:v>
                </c:pt>
                <c:pt idx="6345">
                  <c:v>130.04167200000001</c:v>
                </c:pt>
                <c:pt idx="6346">
                  <c:v>105.75</c:v>
                </c:pt>
                <c:pt idx="6347">
                  <c:v>123.75</c:v>
                </c:pt>
                <c:pt idx="6348">
                  <c:v>197.5</c:v>
                </c:pt>
                <c:pt idx="6349">
                  <c:v>267.33334400000001</c:v>
                </c:pt>
                <c:pt idx="6350">
                  <c:v>376.95834400000001</c:v>
                </c:pt>
                <c:pt idx="6351">
                  <c:v>408</c:v>
                </c:pt>
                <c:pt idx="6352">
                  <c:v>302.29165599999999</c:v>
                </c:pt>
                <c:pt idx="6353">
                  <c:v>133.58332799999999</c:v>
                </c:pt>
                <c:pt idx="6354">
                  <c:v>132.29167200000001</c:v>
                </c:pt>
                <c:pt idx="6355">
                  <c:v>236.58332799999999</c:v>
                </c:pt>
                <c:pt idx="6356">
                  <c:v>310.875</c:v>
                </c:pt>
                <c:pt idx="6357">
                  <c:v>229.41667200000001</c:v>
                </c:pt>
                <c:pt idx="6358">
                  <c:v>208.125</c:v>
                </c:pt>
                <c:pt idx="6359">
                  <c:v>183.58332799999999</c:v>
                </c:pt>
                <c:pt idx="6360">
                  <c:v>168.20832799999999</c:v>
                </c:pt>
                <c:pt idx="6361">
                  <c:v>136.25</c:v>
                </c:pt>
                <c:pt idx="6362">
                  <c:v>116.208336</c:v>
                </c:pt>
                <c:pt idx="6363">
                  <c:v>114.791664</c:v>
                </c:pt>
                <c:pt idx="6364">
                  <c:v>98.5</c:v>
                </c:pt>
                <c:pt idx="6365">
                  <c:v>76.625</c:v>
                </c:pt>
                <c:pt idx="6366">
                  <c:v>88.041663999999997</c:v>
                </c:pt>
                <c:pt idx="6367">
                  <c:v>89.625</c:v>
                </c:pt>
                <c:pt idx="6368">
                  <c:v>145.875</c:v>
                </c:pt>
                <c:pt idx="6369">
                  <c:v>150.625</c:v>
                </c:pt>
                <c:pt idx="6370">
                  <c:v>212.375</c:v>
                </c:pt>
                <c:pt idx="6371">
                  <c:v>348.875</c:v>
                </c:pt>
                <c:pt idx="6372">
                  <c:v>530.875</c:v>
                </c:pt>
                <c:pt idx="6373">
                  <c:v>770.33331299999998</c:v>
                </c:pt>
                <c:pt idx="6374">
                  <c:v>907.875</c:v>
                </c:pt>
                <c:pt idx="6375">
                  <c:v>1122.125</c:v>
                </c:pt>
                <c:pt idx="6376">
                  <c:v>984.83331299999998</c:v>
                </c:pt>
                <c:pt idx="6377">
                  <c:v>762.54168700000002</c:v>
                </c:pt>
                <c:pt idx="6378">
                  <c:v>718.41668700000002</c:v>
                </c:pt>
                <c:pt idx="6379">
                  <c:v>975.375</c:v>
                </c:pt>
                <c:pt idx="6380">
                  <c:v>903.83331299999998</c:v>
                </c:pt>
                <c:pt idx="6381">
                  <c:v>874.625</c:v>
                </c:pt>
                <c:pt idx="6382">
                  <c:v>933.16668700000002</c:v>
                </c:pt>
                <c:pt idx="6383">
                  <c:v>885.29168700000002</c:v>
                </c:pt>
                <c:pt idx="6384">
                  <c:v>859.20831299999998</c:v>
                </c:pt>
                <c:pt idx="6385">
                  <c:v>867.91668700000002</c:v>
                </c:pt>
                <c:pt idx="6386">
                  <c:v>828.5</c:v>
                </c:pt>
                <c:pt idx="6387">
                  <c:v>939.54168700000002</c:v>
                </c:pt>
                <c:pt idx="6388">
                  <c:v>833.29168700000002</c:v>
                </c:pt>
                <c:pt idx="6389">
                  <c:v>605.25</c:v>
                </c:pt>
                <c:pt idx="6390">
                  <c:v>463.79165599999999</c:v>
                </c:pt>
                <c:pt idx="6391">
                  <c:v>392.70834400000001</c:v>
                </c:pt>
                <c:pt idx="6392">
                  <c:v>440.58334400000001</c:v>
                </c:pt>
                <c:pt idx="6393">
                  <c:v>459.875</c:v>
                </c:pt>
                <c:pt idx="6394">
                  <c:v>641</c:v>
                </c:pt>
                <c:pt idx="6395">
                  <c:v>1171.416626</c:v>
                </c:pt>
                <c:pt idx="6396">
                  <c:v>1334.458374</c:v>
                </c:pt>
                <c:pt idx="6397">
                  <c:v>1148.875</c:v>
                </c:pt>
                <c:pt idx="6398">
                  <c:v>1169.291626</c:v>
                </c:pt>
                <c:pt idx="6399">
                  <c:v>1300.708374</c:v>
                </c:pt>
                <c:pt idx="6400">
                  <c:v>1492.375</c:v>
                </c:pt>
                <c:pt idx="6401">
                  <c:v>1362.166626</c:v>
                </c:pt>
                <c:pt idx="6402">
                  <c:v>1190.708374</c:v>
                </c:pt>
                <c:pt idx="6403">
                  <c:v>1399.041626</c:v>
                </c:pt>
                <c:pt idx="6404">
                  <c:v>1468.291626</c:v>
                </c:pt>
                <c:pt idx="6405">
                  <c:v>1563.333374</c:v>
                </c:pt>
                <c:pt idx="6406">
                  <c:v>1400.791626</c:v>
                </c:pt>
                <c:pt idx="6407">
                  <c:v>1549.875</c:v>
                </c:pt>
                <c:pt idx="6408">
                  <c:v>1583.916626</c:v>
                </c:pt>
                <c:pt idx="6409">
                  <c:v>1629.25</c:v>
                </c:pt>
                <c:pt idx="6410">
                  <c:v>1512.458374</c:v>
                </c:pt>
                <c:pt idx="6411">
                  <c:v>1586.166626</c:v>
                </c:pt>
                <c:pt idx="6412">
                  <c:v>1685.625</c:v>
                </c:pt>
                <c:pt idx="6413">
                  <c:v>1900.375</c:v>
                </c:pt>
                <c:pt idx="6414">
                  <c:v>1889.791626</c:v>
                </c:pt>
                <c:pt idx="6415">
                  <c:v>1975.25</c:v>
                </c:pt>
                <c:pt idx="6416">
                  <c:v>2140.3332519999999</c:v>
                </c:pt>
                <c:pt idx="6417">
                  <c:v>2007</c:v>
                </c:pt>
                <c:pt idx="6418">
                  <c:v>1875.208374</c:v>
                </c:pt>
                <c:pt idx="6419">
                  <c:v>1953.791626</c:v>
                </c:pt>
                <c:pt idx="6420">
                  <c:v>2012.291626</c:v>
                </c:pt>
                <c:pt idx="6421">
                  <c:v>1909.958374</c:v>
                </c:pt>
                <c:pt idx="6422">
                  <c:v>1795</c:v>
                </c:pt>
                <c:pt idx="6423">
                  <c:v>1504.333374</c:v>
                </c:pt>
                <c:pt idx="6424">
                  <c:v>1484.416626</c:v>
                </c:pt>
                <c:pt idx="6425">
                  <c:v>1174.75</c:v>
                </c:pt>
                <c:pt idx="6426">
                  <c:v>1008.833313</c:v>
                </c:pt>
                <c:pt idx="6427">
                  <c:v>970.5</c:v>
                </c:pt>
                <c:pt idx="6428">
                  <c:v>853.04168700000002</c:v>
                </c:pt>
                <c:pt idx="6429">
                  <c:v>717.08331299999998</c:v>
                </c:pt>
                <c:pt idx="6430">
                  <c:v>612.08331299999998</c:v>
                </c:pt>
                <c:pt idx="6431">
                  <c:v>470.25</c:v>
                </c:pt>
                <c:pt idx="6432">
                  <c:v>391.95834400000001</c:v>
                </c:pt>
                <c:pt idx="6433">
                  <c:v>279.375</c:v>
                </c:pt>
                <c:pt idx="6434">
                  <c:v>242.08332799999999</c:v>
                </c:pt>
                <c:pt idx="6435">
                  <c:v>210.66667200000001</c:v>
                </c:pt>
                <c:pt idx="6436">
                  <c:v>201.58332799999999</c:v>
                </c:pt>
                <c:pt idx="6437">
                  <c:v>206.375</c:v>
                </c:pt>
                <c:pt idx="6438">
                  <c:v>211.54167200000001</c:v>
                </c:pt>
                <c:pt idx="6439">
                  <c:v>245</c:v>
                </c:pt>
                <c:pt idx="6440">
                  <c:v>214.45832799999999</c:v>
                </c:pt>
                <c:pt idx="6441">
                  <c:v>134.5</c:v>
                </c:pt>
                <c:pt idx="6442">
                  <c:v>132.70832799999999</c:v>
                </c:pt>
                <c:pt idx="6443">
                  <c:v>243.125</c:v>
                </c:pt>
                <c:pt idx="6444">
                  <c:v>360.66665599999999</c:v>
                </c:pt>
                <c:pt idx="6445">
                  <c:v>340.29165599999999</c:v>
                </c:pt>
                <c:pt idx="6446">
                  <c:v>296.45834400000001</c:v>
                </c:pt>
                <c:pt idx="6447">
                  <c:v>248.08332799999999</c:v>
                </c:pt>
                <c:pt idx="6448">
                  <c:v>242.125</c:v>
                </c:pt>
                <c:pt idx="6449">
                  <c:v>234.75</c:v>
                </c:pt>
                <c:pt idx="6450">
                  <c:v>294.41665599999999</c:v>
                </c:pt>
                <c:pt idx="6451">
                  <c:v>547.95831299999998</c:v>
                </c:pt>
                <c:pt idx="6452">
                  <c:v>750.20831299999998</c:v>
                </c:pt>
                <c:pt idx="6453">
                  <c:v>803.75</c:v>
                </c:pt>
                <c:pt idx="6454">
                  <c:v>778.29168700000002</c:v>
                </c:pt>
                <c:pt idx="6455">
                  <c:v>693.83331299999998</c:v>
                </c:pt>
                <c:pt idx="6456">
                  <c:v>715.625</c:v>
                </c:pt>
                <c:pt idx="6457">
                  <c:v>761.875</c:v>
                </c:pt>
                <c:pt idx="6458">
                  <c:v>728.54168700000002</c:v>
                </c:pt>
                <c:pt idx="6459">
                  <c:v>709.625</c:v>
                </c:pt>
                <c:pt idx="6460">
                  <c:v>762.625</c:v>
                </c:pt>
                <c:pt idx="6461">
                  <c:v>731.79168700000002</c:v>
                </c:pt>
                <c:pt idx="6462">
                  <c:v>592.25</c:v>
                </c:pt>
                <c:pt idx="6463">
                  <c:v>586.41668700000002</c:v>
                </c:pt>
                <c:pt idx="6464">
                  <c:v>527</c:v>
                </c:pt>
                <c:pt idx="6465">
                  <c:v>309.04165599999999</c:v>
                </c:pt>
                <c:pt idx="6466">
                  <c:v>201.04167200000001</c:v>
                </c:pt>
                <c:pt idx="6467">
                  <c:v>104.791664</c:v>
                </c:pt>
                <c:pt idx="6468">
                  <c:v>79.416663999999997</c:v>
                </c:pt>
                <c:pt idx="6469">
                  <c:v>59.541668000000001</c:v>
                </c:pt>
                <c:pt idx="6470">
                  <c:v>31.875</c:v>
                </c:pt>
                <c:pt idx="6471">
                  <c:v>29.125</c:v>
                </c:pt>
                <c:pt idx="6472">
                  <c:v>24.5</c:v>
                </c:pt>
                <c:pt idx="6473">
                  <c:v>26.125</c:v>
                </c:pt>
                <c:pt idx="6474">
                  <c:v>35.541668000000001</c:v>
                </c:pt>
                <c:pt idx="6475">
                  <c:v>147.20832799999999</c:v>
                </c:pt>
                <c:pt idx="6476">
                  <c:v>515.08331299999998</c:v>
                </c:pt>
                <c:pt idx="6477">
                  <c:v>802</c:v>
                </c:pt>
                <c:pt idx="6478">
                  <c:v>932.70831299999998</c:v>
                </c:pt>
                <c:pt idx="6479">
                  <c:v>974.04168700000002</c:v>
                </c:pt>
                <c:pt idx="6480">
                  <c:v>1027.166626</c:v>
                </c:pt>
                <c:pt idx="6481">
                  <c:v>1086.916626</c:v>
                </c:pt>
                <c:pt idx="6482">
                  <c:v>1080.666626</c:v>
                </c:pt>
                <c:pt idx="6483">
                  <c:v>1146.25</c:v>
                </c:pt>
                <c:pt idx="6484">
                  <c:v>1136.875</c:v>
                </c:pt>
                <c:pt idx="6485">
                  <c:v>1179.291626</c:v>
                </c:pt>
                <c:pt idx="6486">
                  <c:v>1103.708374</c:v>
                </c:pt>
                <c:pt idx="6487">
                  <c:v>1249.75</c:v>
                </c:pt>
                <c:pt idx="6488">
                  <c:v>1363.291626</c:v>
                </c:pt>
                <c:pt idx="6489">
                  <c:v>1249.083374</c:v>
                </c:pt>
                <c:pt idx="6490">
                  <c:v>1259.708374</c:v>
                </c:pt>
                <c:pt idx="6491">
                  <c:v>1500.25</c:v>
                </c:pt>
                <c:pt idx="6492">
                  <c:v>1741.583374</c:v>
                </c:pt>
                <c:pt idx="6493">
                  <c:v>1815.166626</c:v>
                </c:pt>
                <c:pt idx="6494">
                  <c:v>1678.708374</c:v>
                </c:pt>
                <c:pt idx="6495">
                  <c:v>1269.125</c:v>
                </c:pt>
                <c:pt idx="6496">
                  <c:v>975.04168700000002</c:v>
                </c:pt>
                <c:pt idx="6497">
                  <c:v>636.95831299999998</c:v>
                </c:pt>
                <c:pt idx="6498">
                  <c:v>603</c:v>
                </c:pt>
                <c:pt idx="6499">
                  <c:v>538.20831299999998</c:v>
                </c:pt>
                <c:pt idx="6500">
                  <c:v>575.83331299999998</c:v>
                </c:pt>
                <c:pt idx="6501">
                  <c:v>683.04168700000002</c:v>
                </c:pt>
                <c:pt idx="6502">
                  <c:v>615.25</c:v>
                </c:pt>
                <c:pt idx="6503">
                  <c:v>618.5</c:v>
                </c:pt>
                <c:pt idx="6504">
                  <c:v>641.125</c:v>
                </c:pt>
                <c:pt idx="6505">
                  <c:v>647.625</c:v>
                </c:pt>
                <c:pt idx="6506">
                  <c:v>713.125</c:v>
                </c:pt>
                <c:pt idx="6507">
                  <c:v>721.41668700000002</c:v>
                </c:pt>
                <c:pt idx="6508">
                  <c:v>813.95831299999998</c:v>
                </c:pt>
                <c:pt idx="6509">
                  <c:v>726.41668700000002</c:v>
                </c:pt>
                <c:pt idx="6510">
                  <c:v>611.41668700000002</c:v>
                </c:pt>
                <c:pt idx="6511">
                  <c:v>574.41668700000002</c:v>
                </c:pt>
                <c:pt idx="6512">
                  <c:v>603</c:v>
                </c:pt>
                <c:pt idx="6513">
                  <c:v>549.54168700000002</c:v>
                </c:pt>
                <c:pt idx="6514">
                  <c:v>551.95831299999998</c:v>
                </c:pt>
                <c:pt idx="6515">
                  <c:v>746.625</c:v>
                </c:pt>
                <c:pt idx="6516">
                  <c:v>908.625</c:v>
                </c:pt>
                <c:pt idx="6517">
                  <c:v>1144.208374</c:v>
                </c:pt>
                <c:pt idx="6518">
                  <c:v>1158.666626</c:v>
                </c:pt>
                <c:pt idx="6519">
                  <c:v>1234.166626</c:v>
                </c:pt>
                <c:pt idx="6520">
                  <c:v>1229.625</c:v>
                </c:pt>
                <c:pt idx="6521">
                  <c:v>1296.75</c:v>
                </c:pt>
                <c:pt idx="6522">
                  <c:v>1544.25</c:v>
                </c:pt>
                <c:pt idx="6523">
                  <c:v>1730.583374</c:v>
                </c:pt>
                <c:pt idx="6524">
                  <c:v>1672.458374</c:v>
                </c:pt>
                <c:pt idx="6525">
                  <c:v>1640.625</c:v>
                </c:pt>
                <c:pt idx="6526">
                  <c:v>1604.791626</c:v>
                </c:pt>
                <c:pt idx="6527">
                  <c:v>1545.5</c:v>
                </c:pt>
                <c:pt idx="6528">
                  <c:v>1628.25</c:v>
                </c:pt>
                <c:pt idx="6529">
                  <c:v>1695</c:v>
                </c:pt>
                <c:pt idx="6530">
                  <c:v>1750.166626</c:v>
                </c:pt>
                <c:pt idx="6531">
                  <c:v>1883.5</c:v>
                </c:pt>
                <c:pt idx="6532">
                  <c:v>1822.083374</c:v>
                </c:pt>
                <c:pt idx="6533">
                  <c:v>1849.5</c:v>
                </c:pt>
                <c:pt idx="6534">
                  <c:v>1823.75</c:v>
                </c:pt>
                <c:pt idx="6535">
                  <c:v>1872.625</c:v>
                </c:pt>
                <c:pt idx="6536">
                  <c:v>2145.125</c:v>
                </c:pt>
                <c:pt idx="6537">
                  <c:v>2260</c:v>
                </c:pt>
                <c:pt idx="6538">
                  <c:v>2540.75</c:v>
                </c:pt>
                <c:pt idx="6539">
                  <c:v>2494.375</c:v>
                </c:pt>
                <c:pt idx="6540">
                  <c:v>2363.875</c:v>
                </c:pt>
                <c:pt idx="6541">
                  <c:v>2310.25</c:v>
                </c:pt>
                <c:pt idx="6542">
                  <c:v>2121.1667480000001</c:v>
                </c:pt>
                <c:pt idx="6543">
                  <c:v>1960.958374</c:v>
                </c:pt>
                <c:pt idx="6544">
                  <c:v>1853.583374</c:v>
                </c:pt>
                <c:pt idx="6545">
                  <c:v>1533.208374</c:v>
                </c:pt>
                <c:pt idx="6546">
                  <c:v>1372.791626</c:v>
                </c:pt>
                <c:pt idx="6547">
                  <c:v>1438.583374</c:v>
                </c:pt>
                <c:pt idx="6548">
                  <c:v>1251.708374</c:v>
                </c:pt>
                <c:pt idx="6549">
                  <c:v>1157.791626</c:v>
                </c:pt>
                <c:pt idx="6550">
                  <c:v>982.75</c:v>
                </c:pt>
                <c:pt idx="6551">
                  <c:v>881.58331299999998</c:v>
                </c:pt>
                <c:pt idx="6552">
                  <c:v>829.20831299999998</c:v>
                </c:pt>
                <c:pt idx="6553">
                  <c:v>706.25</c:v>
                </c:pt>
                <c:pt idx="6554">
                  <c:v>573.5</c:v>
                </c:pt>
                <c:pt idx="6555">
                  <c:v>539.41668700000002</c:v>
                </c:pt>
                <c:pt idx="6556">
                  <c:v>470.125</c:v>
                </c:pt>
                <c:pt idx="6557">
                  <c:v>384.25</c:v>
                </c:pt>
                <c:pt idx="6558">
                  <c:v>243.33332799999999</c:v>
                </c:pt>
                <c:pt idx="6559">
                  <c:v>264.25</c:v>
                </c:pt>
                <c:pt idx="6560">
                  <c:v>229.95832799999999</c:v>
                </c:pt>
                <c:pt idx="6561">
                  <c:v>189.625</c:v>
                </c:pt>
                <c:pt idx="6562">
                  <c:v>188.95832799999999</c:v>
                </c:pt>
                <c:pt idx="6563">
                  <c:v>230.70832799999999</c:v>
                </c:pt>
                <c:pt idx="6564">
                  <c:v>236.08332799999999</c:v>
                </c:pt>
                <c:pt idx="6565">
                  <c:v>216.125</c:v>
                </c:pt>
                <c:pt idx="6566">
                  <c:v>292.33334400000001</c:v>
                </c:pt>
                <c:pt idx="6567">
                  <c:v>392.5</c:v>
                </c:pt>
                <c:pt idx="6568">
                  <c:v>423.5</c:v>
                </c:pt>
                <c:pt idx="6569">
                  <c:v>395.25</c:v>
                </c:pt>
                <c:pt idx="6570">
                  <c:v>391.41665599999999</c:v>
                </c:pt>
                <c:pt idx="6571">
                  <c:v>491.875</c:v>
                </c:pt>
                <c:pt idx="6572">
                  <c:v>489.875</c:v>
                </c:pt>
                <c:pt idx="6573">
                  <c:v>403.875</c:v>
                </c:pt>
                <c:pt idx="6574">
                  <c:v>415.66665599999999</c:v>
                </c:pt>
                <c:pt idx="6575">
                  <c:v>404</c:v>
                </c:pt>
                <c:pt idx="6576">
                  <c:v>448.54165599999999</c:v>
                </c:pt>
                <c:pt idx="6577">
                  <c:v>436</c:v>
                </c:pt>
                <c:pt idx="6578">
                  <c:v>392.25</c:v>
                </c:pt>
                <c:pt idx="6579">
                  <c:v>334.08334400000001</c:v>
                </c:pt>
                <c:pt idx="6580">
                  <c:v>308.25</c:v>
                </c:pt>
                <c:pt idx="6581">
                  <c:v>304.125</c:v>
                </c:pt>
                <c:pt idx="6582">
                  <c:v>237.54167200000001</c:v>
                </c:pt>
                <c:pt idx="6583">
                  <c:v>309.625</c:v>
                </c:pt>
                <c:pt idx="6584">
                  <c:v>319.91665599999999</c:v>
                </c:pt>
                <c:pt idx="6585">
                  <c:v>278.95834400000001</c:v>
                </c:pt>
                <c:pt idx="6586">
                  <c:v>312.08334400000001</c:v>
                </c:pt>
                <c:pt idx="6587">
                  <c:v>435.95834400000001</c:v>
                </c:pt>
                <c:pt idx="6588">
                  <c:v>409.16665599999999</c:v>
                </c:pt>
                <c:pt idx="6589">
                  <c:v>411.08334400000001</c:v>
                </c:pt>
                <c:pt idx="6590">
                  <c:v>392.29165599999999</c:v>
                </c:pt>
                <c:pt idx="6591">
                  <c:v>369.625</c:v>
                </c:pt>
                <c:pt idx="6592">
                  <c:v>334.08334400000001</c:v>
                </c:pt>
                <c:pt idx="6593">
                  <c:v>296.125</c:v>
                </c:pt>
                <c:pt idx="6594">
                  <c:v>132.125</c:v>
                </c:pt>
                <c:pt idx="6595">
                  <c:v>157</c:v>
                </c:pt>
                <c:pt idx="6596">
                  <c:v>145.33332799999999</c:v>
                </c:pt>
                <c:pt idx="6597">
                  <c:v>127.166664</c:v>
                </c:pt>
                <c:pt idx="6598">
                  <c:v>96.791663999999997</c:v>
                </c:pt>
                <c:pt idx="6599">
                  <c:v>61.791668000000001</c:v>
                </c:pt>
                <c:pt idx="6600">
                  <c:v>66.666663999999997</c:v>
                </c:pt>
                <c:pt idx="6601">
                  <c:v>105.708336</c:v>
                </c:pt>
                <c:pt idx="6602">
                  <c:v>165.66667200000001</c:v>
                </c:pt>
                <c:pt idx="6603">
                  <c:v>319.08334400000001</c:v>
                </c:pt>
                <c:pt idx="6604">
                  <c:v>538.66668700000002</c:v>
                </c:pt>
                <c:pt idx="6605">
                  <c:v>632.95831299999998</c:v>
                </c:pt>
                <c:pt idx="6606">
                  <c:v>506.16665599999999</c:v>
                </c:pt>
                <c:pt idx="6607">
                  <c:v>1044.083374</c:v>
                </c:pt>
                <c:pt idx="6608">
                  <c:v>1037.125</c:v>
                </c:pt>
                <c:pt idx="6609">
                  <c:v>930.66668700000002</c:v>
                </c:pt>
                <c:pt idx="6610">
                  <c:v>1129.625</c:v>
                </c:pt>
                <c:pt idx="6611">
                  <c:v>1444.583374</c:v>
                </c:pt>
                <c:pt idx="6612">
                  <c:v>1524.916626</c:v>
                </c:pt>
                <c:pt idx="6613">
                  <c:v>1685.708374</c:v>
                </c:pt>
                <c:pt idx="6614">
                  <c:v>1601.041626</c:v>
                </c:pt>
                <c:pt idx="6615">
                  <c:v>1502.25</c:v>
                </c:pt>
                <c:pt idx="6616">
                  <c:v>1596.833374</c:v>
                </c:pt>
                <c:pt idx="6617">
                  <c:v>1764.041626</c:v>
                </c:pt>
                <c:pt idx="6618">
                  <c:v>1813.333374</c:v>
                </c:pt>
                <c:pt idx="6619">
                  <c:v>1887.791626</c:v>
                </c:pt>
                <c:pt idx="6620">
                  <c:v>1963.291626</c:v>
                </c:pt>
                <c:pt idx="6621">
                  <c:v>1921.583374</c:v>
                </c:pt>
                <c:pt idx="6622">
                  <c:v>1996.958374</c:v>
                </c:pt>
                <c:pt idx="6623">
                  <c:v>2004.541626</c:v>
                </c:pt>
                <c:pt idx="6624">
                  <c:v>1958.666626</c:v>
                </c:pt>
                <c:pt idx="6625">
                  <c:v>2156.7082519999999</c:v>
                </c:pt>
                <c:pt idx="6626">
                  <c:v>2013</c:v>
                </c:pt>
                <c:pt idx="6627">
                  <c:v>2129.5832519999999</c:v>
                </c:pt>
                <c:pt idx="6628">
                  <c:v>2108.1667480000001</c:v>
                </c:pt>
                <c:pt idx="6629">
                  <c:v>2169.4582519999999</c:v>
                </c:pt>
                <c:pt idx="6630">
                  <c:v>2320.8332519999999</c:v>
                </c:pt>
                <c:pt idx="6631">
                  <c:v>2365.0417480000001</c:v>
                </c:pt>
                <c:pt idx="6632">
                  <c:v>2513.9167480000001</c:v>
                </c:pt>
                <c:pt idx="6633">
                  <c:v>2579.4582519999999</c:v>
                </c:pt>
                <c:pt idx="6634">
                  <c:v>2509.3332519999999</c:v>
                </c:pt>
                <c:pt idx="6635">
                  <c:v>2606.0417480000001</c:v>
                </c:pt>
                <c:pt idx="6636">
                  <c:v>2561</c:v>
                </c:pt>
                <c:pt idx="6637">
                  <c:v>2370.0417480000001</c:v>
                </c:pt>
                <c:pt idx="6638">
                  <c:v>2130.0417480000001</c:v>
                </c:pt>
                <c:pt idx="6639">
                  <c:v>2009.541626</c:v>
                </c:pt>
                <c:pt idx="6640">
                  <c:v>1907.666626</c:v>
                </c:pt>
                <c:pt idx="6641">
                  <c:v>2187.75</c:v>
                </c:pt>
                <c:pt idx="6642">
                  <c:v>2455.4167480000001</c:v>
                </c:pt>
                <c:pt idx="6643">
                  <c:v>2756.1667480000001</c:v>
                </c:pt>
                <c:pt idx="6644">
                  <c:v>2786.5417480000001</c:v>
                </c:pt>
                <c:pt idx="6645">
                  <c:v>2865</c:v>
                </c:pt>
                <c:pt idx="6646">
                  <c:v>2851.8332519999999</c:v>
                </c:pt>
                <c:pt idx="6647">
                  <c:v>2657.2917480000001</c:v>
                </c:pt>
                <c:pt idx="6648">
                  <c:v>2556.6667480000001</c:v>
                </c:pt>
                <c:pt idx="6649">
                  <c:v>2157.75</c:v>
                </c:pt>
                <c:pt idx="6650">
                  <c:v>1824.75</c:v>
                </c:pt>
                <c:pt idx="6651">
                  <c:v>1786.291626</c:v>
                </c:pt>
                <c:pt idx="6652">
                  <c:v>1787.291626</c:v>
                </c:pt>
                <c:pt idx="6653">
                  <c:v>2050.9582519999999</c:v>
                </c:pt>
                <c:pt idx="6654">
                  <c:v>1979.208374</c:v>
                </c:pt>
                <c:pt idx="6655">
                  <c:v>2186.4582519999999</c:v>
                </c:pt>
                <c:pt idx="6656">
                  <c:v>2145.125</c:v>
                </c:pt>
                <c:pt idx="6657">
                  <c:v>2075.5</c:v>
                </c:pt>
                <c:pt idx="6658">
                  <c:v>2001.416626</c:v>
                </c:pt>
                <c:pt idx="6659">
                  <c:v>2028.541626</c:v>
                </c:pt>
                <c:pt idx="6660">
                  <c:v>1647.291626</c:v>
                </c:pt>
                <c:pt idx="6661">
                  <c:v>1527.333374</c:v>
                </c:pt>
                <c:pt idx="6662">
                  <c:v>1279.875</c:v>
                </c:pt>
                <c:pt idx="6663">
                  <c:v>1138.583374</c:v>
                </c:pt>
                <c:pt idx="6664">
                  <c:v>805.04168700000002</c:v>
                </c:pt>
                <c:pt idx="6665">
                  <c:v>581.75</c:v>
                </c:pt>
                <c:pt idx="6666">
                  <c:v>406.95834400000001</c:v>
                </c:pt>
                <c:pt idx="6667">
                  <c:v>415.58334400000001</c:v>
                </c:pt>
                <c:pt idx="6668">
                  <c:v>401.25</c:v>
                </c:pt>
                <c:pt idx="6669">
                  <c:v>387.375</c:v>
                </c:pt>
                <c:pt idx="6670">
                  <c:v>415.875</c:v>
                </c:pt>
                <c:pt idx="6671">
                  <c:v>562.25</c:v>
                </c:pt>
                <c:pt idx="6672">
                  <c:v>721.375</c:v>
                </c:pt>
                <c:pt idx="6673">
                  <c:v>1024.916626</c:v>
                </c:pt>
                <c:pt idx="6674">
                  <c:v>1275.291626</c:v>
                </c:pt>
                <c:pt idx="6675">
                  <c:v>1454.041626</c:v>
                </c:pt>
                <c:pt idx="6676">
                  <c:v>1982.125</c:v>
                </c:pt>
                <c:pt idx="6677">
                  <c:v>2113.9582519999999</c:v>
                </c:pt>
                <c:pt idx="6678">
                  <c:v>2110.4167480000001</c:v>
                </c:pt>
                <c:pt idx="6679">
                  <c:v>1889.375</c:v>
                </c:pt>
                <c:pt idx="6680">
                  <c:v>2166.9167480000001</c:v>
                </c:pt>
                <c:pt idx="6681">
                  <c:v>2191.8332519999999</c:v>
                </c:pt>
                <c:pt idx="6682">
                  <c:v>2569.2917480000001</c:v>
                </c:pt>
                <c:pt idx="6683">
                  <c:v>2621.5832519999999</c:v>
                </c:pt>
                <c:pt idx="6684">
                  <c:v>3155.4167480000001</c:v>
                </c:pt>
                <c:pt idx="6685">
                  <c:v>3103.8332519999999</c:v>
                </c:pt>
                <c:pt idx="6686">
                  <c:v>3165</c:v>
                </c:pt>
                <c:pt idx="6687">
                  <c:v>3182.9167480000001</c:v>
                </c:pt>
                <c:pt idx="6688">
                  <c:v>3288.6667480000001</c:v>
                </c:pt>
                <c:pt idx="6689">
                  <c:v>3181.4167480000001</c:v>
                </c:pt>
                <c:pt idx="6690">
                  <c:v>3199.5832519999999</c:v>
                </c:pt>
                <c:pt idx="6691">
                  <c:v>3433.125</c:v>
                </c:pt>
                <c:pt idx="6692">
                  <c:v>3228.25</c:v>
                </c:pt>
                <c:pt idx="6693">
                  <c:v>3187.7917480000001</c:v>
                </c:pt>
                <c:pt idx="6694">
                  <c:v>2920.2082519999999</c:v>
                </c:pt>
                <c:pt idx="6695">
                  <c:v>2709.5</c:v>
                </c:pt>
                <c:pt idx="6696">
                  <c:v>2676.0417480000001</c:v>
                </c:pt>
                <c:pt idx="6697">
                  <c:v>2537.5832519999999</c:v>
                </c:pt>
                <c:pt idx="6698">
                  <c:v>2205.0832519999999</c:v>
                </c:pt>
                <c:pt idx="6699">
                  <c:v>1939.041626</c:v>
                </c:pt>
                <c:pt idx="6700">
                  <c:v>1685.875</c:v>
                </c:pt>
                <c:pt idx="6701">
                  <c:v>1499.458374</c:v>
                </c:pt>
                <c:pt idx="6702">
                  <c:v>1192.916626</c:v>
                </c:pt>
                <c:pt idx="6703">
                  <c:v>1219.333374</c:v>
                </c:pt>
                <c:pt idx="6704">
                  <c:v>1098.958374</c:v>
                </c:pt>
                <c:pt idx="6705">
                  <c:v>871.75</c:v>
                </c:pt>
                <c:pt idx="6706">
                  <c:v>762.125</c:v>
                </c:pt>
                <c:pt idx="6707">
                  <c:v>623.75</c:v>
                </c:pt>
                <c:pt idx="6708">
                  <c:v>718.125</c:v>
                </c:pt>
                <c:pt idx="6709">
                  <c:v>675.45831299999998</c:v>
                </c:pt>
                <c:pt idx="6710">
                  <c:v>611.58331299999998</c:v>
                </c:pt>
                <c:pt idx="6711">
                  <c:v>479</c:v>
                </c:pt>
                <c:pt idx="6712">
                  <c:v>304.04165599999999</c:v>
                </c:pt>
                <c:pt idx="6713">
                  <c:v>171.25</c:v>
                </c:pt>
                <c:pt idx="6714">
                  <c:v>159</c:v>
                </c:pt>
                <c:pt idx="6715">
                  <c:v>287.33334400000001</c:v>
                </c:pt>
                <c:pt idx="6716">
                  <c:v>322.66665599999999</c:v>
                </c:pt>
                <c:pt idx="6717">
                  <c:v>319.5</c:v>
                </c:pt>
                <c:pt idx="6718">
                  <c:v>280.54165599999999</c:v>
                </c:pt>
                <c:pt idx="6719">
                  <c:v>328.70834400000001</c:v>
                </c:pt>
                <c:pt idx="6720">
                  <c:v>372.41665599999999</c:v>
                </c:pt>
                <c:pt idx="6721">
                  <c:v>393.5</c:v>
                </c:pt>
                <c:pt idx="6722">
                  <c:v>346.75</c:v>
                </c:pt>
                <c:pt idx="6723">
                  <c:v>370.70834400000001</c:v>
                </c:pt>
                <c:pt idx="6724">
                  <c:v>350.29165599999999</c:v>
                </c:pt>
                <c:pt idx="6725">
                  <c:v>280.45834400000001</c:v>
                </c:pt>
                <c:pt idx="6726">
                  <c:v>182.70832799999999</c:v>
                </c:pt>
                <c:pt idx="6727">
                  <c:v>165.375</c:v>
                </c:pt>
                <c:pt idx="6728">
                  <c:v>56.25</c:v>
                </c:pt>
                <c:pt idx="6729">
                  <c:v>2.0833330000000001</c:v>
                </c:pt>
                <c:pt idx="6730">
                  <c:v>12</c:v>
                </c:pt>
                <c:pt idx="6731">
                  <c:v>18.083334000000001</c:v>
                </c:pt>
                <c:pt idx="6732">
                  <c:v>25.833334000000001</c:v>
                </c:pt>
                <c:pt idx="6733">
                  <c:v>38.333331999999999</c:v>
                </c:pt>
                <c:pt idx="6734">
                  <c:v>57.708331999999999</c:v>
                </c:pt>
                <c:pt idx="6735">
                  <c:v>71.833336000000003</c:v>
                </c:pt>
                <c:pt idx="6736">
                  <c:v>55.416668000000001</c:v>
                </c:pt>
                <c:pt idx="6737">
                  <c:v>81.958336000000003</c:v>
                </c:pt>
                <c:pt idx="6738">
                  <c:v>166.20832799999999</c:v>
                </c:pt>
                <c:pt idx="6739">
                  <c:v>318.66665599999999</c:v>
                </c:pt>
                <c:pt idx="6740">
                  <c:v>351.79165599999999</c:v>
                </c:pt>
                <c:pt idx="6741">
                  <c:v>367.25</c:v>
                </c:pt>
                <c:pt idx="6742">
                  <c:v>368.79165599999999</c:v>
                </c:pt>
                <c:pt idx="6743">
                  <c:v>400.66665599999999</c:v>
                </c:pt>
                <c:pt idx="6744">
                  <c:v>408.91665599999999</c:v>
                </c:pt>
                <c:pt idx="6745">
                  <c:v>377.125</c:v>
                </c:pt>
                <c:pt idx="6746">
                  <c:v>300.08334400000001</c:v>
                </c:pt>
                <c:pt idx="6747">
                  <c:v>326.625</c:v>
                </c:pt>
                <c:pt idx="6748">
                  <c:v>270.04165599999999</c:v>
                </c:pt>
                <c:pt idx="6749">
                  <c:v>270.08334400000001</c:v>
                </c:pt>
                <c:pt idx="6750">
                  <c:v>233.375</c:v>
                </c:pt>
                <c:pt idx="6751">
                  <c:v>180.33332799999999</c:v>
                </c:pt>
                <c:pt idx="6752">
                  <c:v>145.33332799999999</c:v>
                </c:pt>
                <c:pt idx="6753">
                  <c:v>108.041664</c:v>
                </c:pt>
                <c:pt idx="6754">
                  <c:v>69.958336000000003</c:v>
                </c:pt>
                <c:pt idx="6755">
                  <c:v>27.666665999999999</c:v>
                </c:pt>
                <c:pt idx="6756">
                  <c:v>13.916667</c:v>
                </c:pt>
                <c:pt idx="6757">
                  <c:v>11.208333</c:v>
                </c:pt>
                <c:pt idx="6758">
                  <c:v>10.791667</c:v>
                </c:pt>
                <c:pt idx="6759">
                  <c:v>11.375</c:v>
                </c:pt>
                <c:pt idx="6760">
                  <c:v>13.791667</c:v>
                </c:pt>
                <c:pt idx="6761">
                  <c:v>7.3333329999999997</c:v>
                </c:pt>
                <c:pt idx="6762">
                  <c:v>14.125</c:v>
                </c:pt>
                <c:pt idx="6763">
                  <c:v>30.208334000000001</c:v>
                </c:pt>
                <c:pt idx="6764">
                  <c:v>43.125</c:v>
                </c:pt>
                <c:pt idx="6765">
                  <c:v>63.958331999999999</c:v>
                </c:pt>
                <c:pt idx="6766">
                  <c:v>68.875</c:v>
                </c:pt>
                <c:pt idx="6767">
                  <c:v>123.291664</c:v>
                </c:pt>
                <c:pt idx="6768">
                  <c:v>228.875</c:v>
                </c:pt>
                <c:pt idx="6769">
                  <c:v>293.41665599999999</c:v>
                </c:pt>
                <c:pt idx="6770">
                  <c:v>299.83334400000001</c:v>
                </c:pt>
                <c:pt idx="6771">
                  <c:v>314.75</c:v>
                </c:pt>
                <c:pt idx="6772">
                  <c:v>342.25</c:v>
                </c:pt>
                <c:pt idx="6773">
                  <c:v>365.54165599999999</c:v>
                </c:pt>
                <c:pt idx="6774">
                  <c:v>353.625</c:v>
                </c:pt>
                <c:pt idx="6775">
                  <c:v>467.66665599999999</c:v>
                </c:pt>
                <c:pt idx="6776">
                  <c:v>564.91668700000002</c:v>
                </c:pt>
                <c:pt idx="6777">
                  <c:v>535.45831299999998</c:v>
                </c:pt>
                <c:pt idx="6778">
                  <c:v>589.66668700000002</c:v>
                </c:pt>
                <c:pt idx="6779">
                  <c:v>878.54168700000002</c:v>
                </c:pt>
                <c:pt idx="6780">
                  <c:v>1196.333374</c:v>
                </c:pt>
                <c:pt idx="6781">
                  <c:v>1555.291626</c:v>
                </c:pt>
                <c:pt idx="6782">
                  <c:v>1814</c:v>
                </c:pt>
                <c:pt idx="6783">
                  <c:v>1872.958374</c:v>
                </c:pt>
                <c:pt idx="6784">
                  <c:v>1708.916626</c:v>
                </c:pt>
                <c:pt idx="6785">
                  <c:v>1706.333374</c:v>
                </c:pt>
                <c:pt idx="6786">
                  <c:v>1783.791626</c:v>
                </c:pt>
                <c:pt idx="6787">
                  <c:v>2244.9582519999999</c:v>
                </c:pt>
                <c:pt idx="6788">
                  <c:v>2324.5</c:v>
                </c:pt>
                <c:pt idx="6789">
                  <c:v>2449.875</c:v>
                </c:pt>
                <c:pt idx="6790">
                  <c:v>2561.5</c:v>
                </c:pt>
                <c:pt idx="6791">
                  <c:v>2394.4582519999999</c:v>
                </c:pt>
                <c:pt idx="6792">
                  <c:v>2537.5</c:v>
                </c:pt>
                <c:pt idx="6793">
                  <c:v>2594.5832519999999</c:v>
                </c:pt>
                <c:pt idx="6794">
                  <c:v>2594.9167480000001</c:v>
                </c:pt>
                <c:pt idx="6795">
                  <c:v>2732.0417480000001</c:v>
                </c:pt>
                <c:pt idx="6796">
                  <c:v>2693.0417480000001</c:v>
                </c:pt>
                <c:pt idx="6797">
                  <c:v>2804.625</c:v>
                </c:pt>
                <c:pt idx="6798">
                  <c:v>2672.0417480000001</c:v>
                </c:pt>
                <c:pt idx="6799">
                  <c:v>2936.3332519999999</c:v>
                </c:pt>
                <c:pt idx="6800">
                  <c:v>3225</c:v>
                </c:pt>
                <c:pt idx="6801">
                  <c:v>3046.625</c:v>
                </c:pt>
                <c:pt idx="6802">
                  <c:v>2971.625</c:v>
                </c:pt>
                <c:pt idx="6803">
                  <c:v>2991</c:v>
                </c:pt>
                <c:pt idx="6804">
                  <c:v>2674.5832519999999</c:v>
                </c:pt>
                <c:pt idx="6805">
                  <c:v>2608.4582519999999</c:v>
                </c:pt>
                <c:pt idx="6806">
                  <c:v>2801.0832519999999</c:v>
                </c:pt>
                <c:pt idx="6807">
                  <c:v>2854.7082519999999</c:v>
                </c:pt>
                <c:pt idx="6808">
                  <c:v>2921.875</c:v>
                </c:pt>
                <c:pt idx="6809">
                  <c:v>2681.9582519999999</c:v>
                </c:pt>
                <c:pt idx="6810">
                  <c:v>2519</c:v>
                </c:pt>
                <c:pt idx="6811">
                  <c:v>2560.7082519999999</c:v>
                </c:pt>
                <c:pt idx="6812">
                  <c:v>2327.5</c:v>
                </c:pt>
                <c:pt idx="6813">
                  <c:v>2365.3332519999999</c:v>
                </c:pt>
                <c:pt idx="6814">
                  <c:v>2482.7917480000001</c:v>
                </c:pt>
                <c:pt idx="6815">
                  <c:v>2710.7082519999999</c:v>
                </c:pt>
                <c:pt idx="6816">
                  <c:v>2660.5</c:v>
                </c:pt>
                <c:pt idx="6817">
                  <c:v>2791.375</c:v>
                </c:pt>
                <c:pt idx="6818">
                  <c:v>2739.0417480000001</c:v>
                </c:pt>
                <c:pt idx="6819">
                  <c:v>2719.0417480000001</c:v>
                </c:pt>
                <c:pt idx="6820">
                  <c:v>2863.2082519999999</c:v>
                </c:pt>
                <c:pt idx="6821">
                  <c:v>2859.2082519999999</c:v>
                </c:pt>
                <c:pt idx="6822">
                  <c:v>2665.5417480000001</c:v>
                </c:pt>
                <c:pt idx="6823">
                  <c:v>2669.4582519999999</c:v>
                </c:pt>
                <c:pt idx="6824">
                  <c:v>2677.4167480000001</c:v>
                </c:pt>
                <c:pt idx="6825">
                  <c:v>2458.9167480000001</c:v>
                </c:pt>
                <c:pt idx="6826">
                  <c:v>2340.4582519999999</c:v>
                </c:pt>
                <c:pt idx="6827">
                  <c:v>2560.0417480000001</c:v>
                </c:pt>
                <c:pt idx="6828">
                  <c:v>2370</c:v>
                </c:pt>
                <c:pt idx="6829">
                  <c:v>2221.0832519999999</c:v>
                </c:pt>
                <c:pt idx="6830">
                  <c:v>1965.916626</c:v>
                </c:pt>
                <c:pt idx="6831">
                  <c:v>1635.041626</c:v>
                </c:pt>
                <c:pt idx="6832">
                  <c:v>1263.25</c:v>
                </c:pt>
                <c:pt idx="6833">
                  <c:v>854.79168700000002</c:v>
                </c:pt>
                <c:pt idx="6834">
                  <c:v>710.66668700000002</c:v>
                </c:pt>
                <c:pt idx="6835">
                  <c:v>748.5</c:v>
                </c:pt>
                <c:pt idx="6836">
                  <c:v>609.83331299999998</c:v>
                </c:pt>
                <c:pt idx="6837">
                  <c:v>452.29165599999999</c:v>
                </c:pt>
                <c:pt idx="6838">
                  <c:v>344.79165599999999</c:v>
                </c:pt>
                <c:pt idx="6839">
                  <c:v>295.83334400000001</c:v>
                </c:pt>
                <c:pt idx="6840">
                  <c:v>358.08334400000001</c:v>
                </c:pt>
                <c:pt idx="6841">
                  <c:v>460.91665599999999</c:v>
                </c:pt>
                <c:pt idx="6842">
                  <c:v>685.54168700000002</c:v>
                </c:pt>
                <c:pt idx="6843">
                  <c:v>924.79168700000002</c:v>
                </c:pt>
                <c:pt idx="6844">
                  <c:v>1023.166687</c:v>
                </c:pt>
                <c:pt idx="6845">
                  <c:v>1062.791626</c:v>
                </c:pt>
                <c:pt idx="6846">
                  <c:v>1145.625</c:v>
                </c:pt>
                <c:pt idx="6847">
                  <c:v>1420.333374</c:v>
                </c:pt>
                <c:pt idx="6848">
                  <c:v>1644.208374</c:v>
                </c:pt>
                <c:pt idx="6849">
                  <c:v>1522.291626</c:v>
                </c:pt>
                <c:pt idx="6850">
                  <c:v>1518.083374</c:v>
                </c:pt>
                <c:pt idx="6851">
                  <c:v>1723.625</c:v>
                </c:pt>
                <c:pt idx="6852">
                  <c:v>1941.708374</c:v>
                </c:pt>
                <c:pt idx="6853">
                  <c:v>2487.0417480000001</c:v>
                </c:pt>
                <c:pt idx="6854">
                  <c:v>2734.4167480000001</c:v>
                </c:pt>
                <c:pt idx="6855">
                  <c:v>2708.7082519999999</c:v>
                </c:pt>
                <c:pt idx="6856">
                  <c:v>2555.125</c:v>
                </c:pt>
                <c:pt idx="6857">
                  <c:v>1931.75</c:v>
                </c:pt>
                <c:pt idx="6858">
                  <c:v>1634.458374</c:v>
                </c:pt>
                <c:pt idx="6859">
                  <c:v>1649.458374</c:v>
                </c:pt>
                <c:pt idx="6860">
                  <c:v>1831.291626</c:v>
                </c:pt>
                <c:pt idx="6861">
                  <c:v>1771.333374</c:v>
                </c:pt>
                <c:pt idx="6862">
                  <c:v>1452.375</c:v>
                </c:pt>
                <c:pt idx="6863">
                  <c:v>1325.166626</c:v>
                </c:pt>
                <c:pt idx="6864">
                  <c:v>1454.958374</c:v>
                </c:pt>
                <c:pt idx="6865">
                  <c:v>1337.208374</c:v>
                </c:pt>
                <c:pt idx="6866">
                  <c:v>1749.416626</c:v>
                </c:pt>
                <c:pt idx="6867">
                  <c:v>1894.666626</c:v>
                </c:pt>
                <c:pt idx="6868">
                  <c:v>2013.458374</c:v>
                </c:pt>
                <c:pt idx="6869">
                  <c:v>2197.9167480000001</c:v>
                </c:pt>
                <c:pt idx="6870">
                  <c:v>2258.4167480000001</c:v>
                </c:pt>
                <c:pt idx="6871">
                  <c:v>2553.0417480000001</c:v>
                </c:pt>
                <c:pt idx="6872">
                  <c:v>3084</c:v>
                </c:pt>
                <c:pt idx="6873">
                  <c:v>3118.2082519999999</c:v>
                </c:pt>
                <c:pt idx="6874">
                  <c:v>3085.6667480000001</c:v>
                </c:pt>
                <c:pt idx="6875">
                  <c:v>2797.5417480000001</c:v>
                </c:pt>
                <c:pt idx="6876">
                  <c:v>2629.4582519999999</c:v>
                </c:pt>
                <c:pt idx="6877">
                  <c:v>2658.5417480000001</c:v>
                </c:pt>
                <c:pt idx="6878">
                  <c:v>2753.875</c:v>
                </c:pt>
                <c:pt idx="6879">
                  <c:v>2971.6667480000001</c:v>
                </c:pt>
                <c:pt idx="6880">
                  <c:v>3333.6667480000001</c:v>
                </c:pt>
                <c:pt idx="6881">
                  <c:v>3127.5417480000001</c:v>
                </c:pt>
                <c:pt idx="6882">
                  <c:v>3037.125</c:v>
                </c:pt>
                <c:pt idx="6883">
                  <c:v>3159.4582519999999</c:v>
                </c:pt>
                <c:pt idx="6884">
                  <c:v>3074.4582519999999</c:v>
                </c:pt>
                <c:pt idx="6885">
                  <c:v>3027.5</c:v>
                </c:pt>
                <c:pt idx="6886">
                  <c:v>3018.5</c:v>
                </c:pt>
                <c:pt idx="6887">
                  <c:v>2898.8332519999999</c:v>
                </c:pt>
                <c:pt idx="6888">
                  <c:v>2915.4582519999999</c:v>
                </c:pt>
                <c:pt idx="6889">
                  <c:v>3052.5</c:v>
                </c:pt>
                <c:pt idx="6890">
                  <c:v>3027.1667480000001</c:v>
                </c:pt>
                <c:pt idx="6891">
                  <c:v>3032.875</c:v>
                </c:pt>
                <c:pt idx="6892">
                  <c:v>3006.2917480000001</c:v>
                </c:pt>
                <c:pt idx="6893">
                  <c:v>2995.5417480000001</c:v>
                </c:pt>
                <c:pt idx="6894">
                  <c:v>2680.0832519999999</c:v>
                </c:pt>
                <c:pt idx="6895">
                  <c:v>2717.7082519999999</c:v>
                </c:pt>
                <c:pt idx="6896">
                  <c:v>2798.2917480000001</c:v>
                </c:pt>
                <c:pt idx="6897">
                  <c:v>2522.25</c:v>
                </c:pt>
                <c:pt idx="6898">
                  <c:v>2444.0417480000001</c:v>
                </c:pt>
                <c:pt idx="6899">
                  <c:v>2549.9582519999999</c:v>
                </c:pt>
                <c:pt idx="6900">
                  <c:v>2507.7082519999999</c:v>
                </c:pt>
                <c:pt idx="6901">
                  <c:v>2753.4582519999999</c:v>
                </c:pt>
                <c:pt idx="6902">
                  <c:v>2596.1667480000001</c:v>
                </c:pt>
                <c:pt idx="6903">
                  <c:v>2739.6667480000001</c:v>
                </c:pt>
                <c:pt idx="6904">
                  <c:v>2769.7917480000001</c:v>
                </c:pt>
                <c:pt idx="6905">
                  <c:v>2479.5832519999999</c:v>
                </c:pt>
                <c:pt idx="6906">
                  <c:v>2122.25</c:v>
                </c:pt>
                <c:pt idx="6907">
                  <c:v>2293.625</c:v>
                </c:pt>
                <c:pt idx="6908">
                  <c:v>1928.416626</c:v>
                </c:pt>
                <c:pt idx="6909">
                  <c:v>1878.458374</c:v>
                </c:pt>
                <c:pt idx="6910">
                  <c:v>1684.708374</c:v>
                </c:pt>
                <c:pt idx="6911">
                  <c:v>1686.416626</c:v>
                </c:pt>
                <c:pt idx="6912">
                  <c:v>1641.875</c:v>
                </c:pt>
                <c:pt idx="6913">
                  <c:v>1563.916626</c:v>
                </c:pt>
                <c:pt idx="6914">
                  <c:v>1445.291626</c:v>
                </c:pt>
                <c:pt idx="6915">
                  <c:v>1363</c:v>
                </c:pt>
                <c:pt idx="6916">
                  <c:v>1396.791626</c:v>
                </c:pt>
                <c:pt idx="6917">
                  <c:v>1189.083374</c:v>
                </c:pt>
                <c:pt idx="6918">
                  <c:v>926</c:v>
                </c:pt>
                <c:pt idx="6919">
                  <c:v>928.91668700000002</c:v>
                </c:pt>
                <c:pt idx="6920">
                  <c:v>857.41668700000002</c:v>
                </c:pt>
                <c:pt idx="6921">
                  <c:v>659.75</c:v>
                </c:pt>
                <c:pt idx="6922">
                  <c:v>669.83331299999998</c:v>
                </c:pt>
                <c:pt idx="6923">
                  <c:v>844.66668700000002</c:v>
                </c:pt>
                <c:pt idx="6924">
                  <c:v>847.95831299999998</c:v>
                </c:pt>
                <c:pt idx="6925">
                  <c:v>811</c:v>
                </c:pt>
                <c:pt idx="6926">
                  <c:v>757.66668700000002</c:v>
                </c:pt>
                <c:pt idx="6927">
                  <c:v>682.91668700000002</c:v>
                </c:pt>
                <c:pt idx="6928">
                  <c:v>531.20831299999998</c:v>
                </c:pt>
                <c:pt idx="6929">
                  <c:v>444.375</c:v>
                </c:pt>
                <c:pt idx="6930">
                  <c:v>483.625</c:v>
                </c:pt>
                <c:pt idx="6931">
                  <c:v>568.58331299999998</c:v>
                </c:pt>
                <c:pt idx="6932">
                  <c:v>648</c:v>
                </c:pt>
                <c:pt idx="6933">
                  <c:v>632.41668700000002</c:v>
                </c:pt>
                <c:pt idx="6934">
                  <c:v>589.20831299999998</c:v>
                </c:pt>
                <c:pt idx="6935">
                  <c:v>523</c:v>
                </c:pt>
                <c:pt idx="6936">
                  <c:v>592.08331299999998</c:v>
                </c:pt>
                <c:pt idx="6937">
                  <c:v>651.125</c:v>
                </c:pt>
                <c:pt idx="6938">
                  <c:v>705.54168700000002</c:v>
                </c:pt>
                <c:pt idx="6939">
                  <c:v>754.375</c:v>
                </c:pt>
                <c:pt idx="6940">
                  <c:v>771.83331299999998</c:v>
                </c:pt>
                <c:pt idx="6941">
                  <c:v>784.125</c:v>
                </c:pt>
                <c:pt idx="6942">
                  <c:v>764.375</c:v>
                </c:pt>
                <c:pt idx="6943">
                  <c:v>772.625</c:v>
                </c:pt>
                <c:pt idx="6944">
                  <c:v>849.91668700000002</c:v>
                </c:pt>
                <c:pt idx="6945">
                  <c:v>754.20831299999998</c:v>
                </c:pt>
                <c:pt idx="6946">
                  <c:v>764.08331299999998</c:v>
                </c:pt>
                <c:pt idx="6947">
                  <c:v>1112.875</c:v>
                </c:pt>
                <c:pt idx="6948">
                  <c:v>1353.958374</c:v>
                </c:pt>
                <c:pt idx="6949">
                  <c:v>1479.958374</c:v>
                </c:pt>
                <c:pt idx="6950">
                  <c:v>1536.875</c:v>
                </c:pt>
                <c:pt idx="6951">
                  <c:v>1422.583374</c:v>
                </c:pt>
                <c:pt idx="6952">
                  <c:v>1192.75</c:v>
                </c:pt>
                <c:pt idx="6953">
                  <c:v>910.58331299999998</c:v>
                </c:pt>
                <c:pt idx="6954">
                  <c:v>897.25</c:v>
                </c:pt>
                <c:pt idx="6955">
                  <c:v>1013.791687</c:v>
                </c:pt>
                <c:pt idx="6956">
                  <c:v>1027.041626</c:v>
                </c:pt>
                <c:pt idx="6957">
                  <c:v>1003.375</c:v>
                </c:pt>
                <c:pt idx="6958">
                  <c:v>1011.25</c:v>
                </c:pt>
                <c:pt idx="6959">
                  <c:v>981.04168700000002</c:v>
                </c:pt>
                <c:pt idx="6960">
                  <c:v>886.54168700000002</c:v>
                </c:pt>
                <c:pt idx="6961">
                  <c:v>694.70831299999998</c:v>
                </c:pt>
                <c:pt idx="6962">
                  <c:v>444.16665599999999</c:v>
                </c:pt>
                <c:pt idx="6963">
                  <c:v>292.83334400000001</c:v>
                </c:pt>
                <c:pt idx="6964">
                  <c:v>184.45832799999999</c:v>
                </c:pt>
                <c:pt idx="6965">
                  <c:v>101.166664</c:v>
                </c:pt>
                <c:pt idx="6966">
                  <c:v>80.25</c:v>
                </c:pt>
                <c:pt idx="6967">
                  <c:v>107.5</c:v>
                </c:pt>
                <c:pt idx="6968">
                  <c:v>154.41667200000001</c:v>
                </c:pt>
                <c:pt idx="6969">
                  <c:v>195.25</c:v>
                </c:pt>
                <c:pt idx="6970">
                  <c:v>157.91667200000001</c:v>
                </c:pt>
                <c:pt idx="6971">
                  <c:v>203.45832799999999</c:v>
                </c:pt>
                <c:pt idx="6972">
                  <c:v>207.70832799999999</c:v>
                </c:pt>
                <c:pt idx="6973">
                  <c:v>210.54167200000001</c:v>
                </c:pt>
                <c:pt idx="6974">
                  <c:v>275.41665599999999</c:v>
                </c:pt>
                <c:pt idx="6975">
                  <c:v>404.20834400000001</c:v>
                </c:pt>
                <c:pt idx="6976">
                  <c:v>582.83331299999998</c:v>
                </c:pt>
                <c:pt idx="6977">
                  <c:v>832.16668700000002</c:v>
                </c:pt>
                <c:pt idx="6978">
                  <c:v>1155.666626</c:v>
                </c:pt>
                <c:pt idx="6979">
                  <c:v>1437.75</c:v>
                </c:pt>
                <c:pt idx="6980">
                  <c:v>1582.083374</c:v>
                </c:pt>
                <c:pt idx="6981">
                  <c:v>1685.666626</c:v>
                </c:pt>
                <c:pt idx="6982">
                  <c:v>1889.458374</c:v>
                </c:pt>
                <c:pt idx="6983">
                  <c:v>2091</c:v>
                </c:pt>
                <c:pt idx="6984">
                  <c:v>2239.5832519999999</c:v>
                </c:pt>
                <c:pt idx="6985">
                  <c:v>2426.3332519999999</c:v>
                </c:pt>
                <c:pt idx="6986">
                  <c:v>2648.5832519999999</c:v>
                </c:pt>
                <c:pt idx="6987">
                  <c:v>2969.2082519999999</c:v>
                </c:pt>
                <c:pt idx="6988">
                  <c:v>3146.0832519999999</c:v>
                </c:pt>
                <c:pt idx="6989">
                  <c:v>3251.1667480000001</c:v>
                </c:pt>
                <c:pt idx="6990">
                  <c:v>3117.4167480000001</c:v>
                </c:pt>
                <c:pt idx="6991">
                  <c:v>3261.1667480000001</c:v>
                </c:pt>
                <c:pt idx="6992">
                  <c:v>3548.5832519999999</c:v>
                </c:pt>
                <c:pt idx="6993">
                  <c:v>3341.8332519999999</c:v>
                </c:pt>
                <c:pt idx="6994">
                  <c:v>3197.2917480000001</c:v>
                </c:pt>
                <c:pt idx="6995">
                  <c:v>3311.4167480000001</c:v>
                </c:pt>
                <c:pt idx="6996">
                  <c:v>3315</c:v>
                </c:pt>
                <c:pt idx="6997">
                  <c:v>3355.8332519999999</c:v>
                </c:pt>
                <c:pt idx="6998">
                  <c:v>3358.375</c:v>
                </c:pt>
                <c:pt idx="6999">
                  <c:v>3357.2082519999999</c:v>
                </c:pt>
                <c:pt idx="7000">
                  <c:v>3501.3332519999999</c:v>
                </c:pt>
                <c:pt idx="7001">
                  <c:v>3450.25</c:v>
                </c:pt>
                <c:pt idx="7002">
                  <c:v>3354.5417480000001</c:v>
                </c:pt>
                <c:pt idx="7003">
                  <c:v>3622.8332519999999</c:v>
                </c:pt>
                <c:pt idx="7004">
                  <c:v>3586</c:v>
                </c:pt>
                <c:pt idx="7005">
                  <c:v>3513.5</c:v>
                </c:pt>
                <c:pt idx="7006">
                  <c:v>3424.0417480000001</c:v>
                </c:pt>
                <c:pt idx="7007">
                  <c:v>3421.4582519999999</c:v>
                </c:pt>
                <c:pt idx="7008">
                  <c:v>3377.0417480000001</c:v>
                </c:pt>
                <c:pt idx="7009">
                  <c:v>3467.5832519999999</c:v>
                </c:pt>
                <c:pt idx="7010">
                  <c:v>3398.7917480000001</c:v>
                </c:pt>
                <c:pt idx="7011">
                  <c:v>3432.0832519999999</c:v>
                </c:pt>
                <c:pt idx="7012">
                  <c:v>3417.875</c:v>
                </c:pt>
                <c:pt idx="7013">
                  <c:v>3424.6667480000001</c:v>
                </c:pt>
                <c:pt idx="7014">
                  <c:v>3209.25</c:v>
                </c:pt>
                <c:pt idx="7015">
                  <c:v>3513.7082519999999</c:v>
                </c:pt>
                <c:pt idx="7016">
                  <c:v>3774.625</c:v>
                </c:pt>
                <c:pt idx="7017">
                  <c:v>3508.7917480000001</c:v>
                </c:pt>
                <c:pt idx="7018">
                  <c:v>3371.8332519999999</c:v>
                </c:pt>
                <c:pt idx="7019">
                  <c:v>3350.125</c:v>
                </c:pt>
                <c:pt idx="7020">
                  <c:v>3389</c:v>
                </c:pt>
                <c:pt idx="7021">
                  <c:v>3417.9582519999999</c:v>
                </c:pt>
                <c:pt idx="7022">
                  <c:v>3366.6667480000001</c:v>
                </c:pt>
                <c:pt idx="7023">
                  <c:v>3311.875</c:v>
                </c:pt>
                <c:pt idx="7024">
                  <c:v>3406.2917480000001</c:v>
                </c:pt>
                <c:pt idx="7025">
                  <c:v>3310.0417480000001</c:v>
                </c:pt>
                <c:pt idx="7026">
                  <c:v>3164.25</c:v>
                </c:pt>
                <c:pt idx="7027">
                  <c:v>3257.9582519999999</c:v>
                </c:pt>
                <c:pt idx="7028">
                  <c:v>3230.875</c:v>
                </c:pt>
                <c:pt idx="7029">
                  <c:v>3197.7917480000001</c:v>
                </c:pt>
                <c:pt idx="7030">
                  <c:v>3235.75</c:v>
                </c:pt>
                <c:pt idx="7031">
                  <c:v>3281.75</c:v>
                </c:pt>
                <c:pt idx="7032">
                  <c:v>3246.8332519999999</c:v>
                </c:pt>
                <c:pt idx="7033">
                  <c:v>3284.3332519999999</c:v>
                </c:pt>
                <c:pt idx="7034">
                  <c:v>3211.0417480000001</c:v>
                </c:pt>
                <c:pt idx="7035">
                  <c:v>3146.375</c:v>
                </c:pt>
                <c:pt idx="7036">
                  <c:v>3102.4582519999999</c:v>
                </c:pt>
                <c:pt idx="7037">
                  <c:v>3040.1667480000001</c:v>
                </c:pt>
                <c:pt idx="7038">
                  <c:v>2833.5832519999999</c:v>
                </c:pt>
                <c:pt idx="7039">
                  <c:v>2866.125</c:v>
                </c:pt>
                <c:pt idx="7040">
                  <c:v>3052.4167480000001</c:v>
                </c:pt>
                <c:pt idx="7041">
                  <c:v>2790.25</c:v>
                </c:pt>
                <c:pt idx="7042">
                  <c:v>2575.75</c:v>
                </c:pt>
                <c:pt idx="7043">
                  <c:v>2522.7917480000001</c:v>
                </c:pt>
                <c:pt idx="7044">
                  <c:v>2528.125</c:v>
                </c:pt>
                <c:pt idx="7045">
                  <c:v>2403</c:v>
                </c:pt>
                <c:pt idx="7046">
                  <c:v>2240.6667480000001</c:v>
                </c:pt>
                <c:pt idx="7047">
                  <c:v>2157.7082519999999</c:v>
                </c:pt>
                <c:pt idx="7048">
                  <c:v>2196.625</c:v>
                </c:pt>
                <c:pt idx="7049">
                  <c:v>2052.8332519999999</c:v>
                </c:pt>
                <c:pt idx="7050">
                  <c:v>1834.416626</c:v>
                </c:pt>
                <c:pt idx="7051">
                  <c:v>1715.083374</c:v>
                </c:pt>
                <c:pt idx="7052">
                  <c:v>1467.916626</c:v>
                </c:pt>
                <c:pt idx="7053">
                  <c:v>1308.833374</c:v>
                </c:pt>
                <c:pt idx="7054">
                  <c:v>1180.833374</c:v>
                </c:pt>
                <c:pt idx="7055">
                  <c:v>1240.25</c:v>
                </c:pt>
                <c:pt idx="7056">
                  <c:v>1180.041626</c:v>
                </c:pt>
                <c:pt idx="7057">
                  <c:v>1103.041626</c:v>
                </c:pt>
                <c:pt idx="7058">
                  <c:v>1059.083374</c:v>
                </c:pt>
                <c:pt idx="7059">
                  <c:v>1014.708313</c:v>
                </c:pt>
                <c:pt idx="7060">
                  <c:v>1038.958374</c:v>
                </c:pt>
                <c:pt idx="7061">
                  <c:v>1038.25</c:v>
                </c:pt>
                <c:pt idx="7062">
                  <c:v>979.91668700000002</c:v>
                </c:pt>
                <c:pt idx="7063">
                  <c:v>1065.875</c:v>
                </c:pt>
                <c:pt idx="7064">
                  <c:v>1129.291626</c:v>
                </c:pt>
                <c:pt idx="7065">
                  <c:v>977.54168700000002</c:v>
                </c:pt>
                <c:pt idx="7066">
                  <c:v>893.75</c:v>
                </c:pt>
                <c:pt idx="7067">
                  <c:v>772.33331299999998</c:v>
                </c:pt>
                <c:pt idx="7068">
                  <c:v>662.95831299999998</c:v>
                </c:pt>
                <c:pt idx="7069">
                  <c:v>638.04168700000002</c:v>
                </c:pt>
                <c:pt idx="7070">
                  <c:v>626.58331299999998</c:v>
                </c:pt>
                <c:pt idx="7071">
                  <c:v>731.5</c:v>
                </c:pt>
                <c:pt idx="7072">
                  <c:v>807.41668700000002</c:v>
                </c:pt>
                <c:pt idx="7073">
                  <c:v>863.5</c:v>
                </c:pt>
                <c:pt idx="7074">
                  <c:v>911.70831299999998</c:v>
                </c:pt>
                <c:pt idx="7075">
                  <c:v>1023.666687</c:v>
                </c:pt>
                <c:pt idx="7076">
                  <c:v>1165.25</c:v>
                </c:pt>
                <c:pt idx="7077">
                  <c:v>1075.416626</c:v>
                </c:pt>
                <c:pt idx="7078">
                  <c:v>1118.25</c:v>
                </c:pt>
                <c:pt idx="7079">
                  <c:v>1041.458374</c:v>
                </c:pt>
                <c:pt idx="7080">
                  <c:v>1091.375</c:v>
                </c:pt>
                <c:pt idx="7081">
                  <c:v>1055.625</c:v>
                </c:pt>
                <c:pt idx="7082">
                  <c:v>963.83331299999998</c:v>
                </c:pt>
                <c:pt idx="7083">
                  <c:v>999.125</c:v>
                </c:pt>
                <c:pt idx="7084">
                  <c:v>947.33331299999998</c:v>
                </c:pt>
                <c:pt idx="7085">
                  <c:v>963.125</c:v>
                </c:pt>
                <c:pt idx="7086">
                  <c:v>764.29168700000002</c:v>
                </c:pt>
                <c:pt idx="7087">
                  <c:v>729.91668700000002</c:v>
                </c:pt>
                <c:pt idx="7088">
                  <c:v>776.16668700000002</c:v>
                </c:pt>
                <c:pt idx="7089">
                  <c:v>622.5</c:v>
                </c:pt>
                <c:pt idx="7090">
                  <c:v>627.20831299999998</c:v>
                </c:pt>
                <c:pt idx="7091">
                  <c:v>618.33331299999998</c:v>
                </c:pt>
                <c:pt idx="7092">
                  <c:v>625.95831299999998</c:v>
                </c:pt>
                <c:pt idx="7093">
                  <c:v>535.375</c:v>
                </c:pt>
                <c:pt idx="7094">
                  <c:v>354.91665599999999</c:v>
                </c:pt>
                <c:pt idx="7095">
                  <c:v>231.70832799999999</c:v>
                </c:pt>
                <c:pt idx="7096">
                  <c:v>133.58332799999999</c:v>
                </c:pt>
                <c:pt idx="7097">
                  <c:v>101.083336</c:v>
                </c:pt>
                <c:pt idx="7098">
                  <c:v>60.333331999999999</c:v>
                </c:pt>
                <c:pt idx="7099">
                  <c:v>90.25</c:v>
                </c:pt>
                <c:pt idx="7100">
                  <c:v>84.583336000000003</c:v>
                </c:pt>
                <c:pt idx="7101">
                  <c:v>113.708336</c:v>
                </c:pt>
                <c:pt idx="7102">
                  <c:v>122.708336</c:v>
                </c:pt>
                <c:pt idx="7103">
                  <c:v>142</c:v>
                </c:pt>
                <c:pt idx="7104">
                  <c:v>132.25</c:v>
                </c:pt>
                <c:pt idx="7105">
                  <c:v>149.83332799999999</c:v>
                </c:pt>
                <c:pt idx="7106">
                  <c:v>199.29167200000001</c:v>
                </c:pt>
                <c:pt idx="7107">
                  <c:v>325.66665599999999</c:v>
                </c:pt>
                <c:pt idx="7108">
                  <c:v>493.70834400000001</c:v>
                </c:pt>
                <c:pt idx="7109">
                  <c:v>770.29168700000002</c:v>
                </c:pt>
                <c:pt idx="7110">
                  <c:v>824.29168700000002</c:v>
                </c:pt>
                <c:pt idx="7111">
                  <c:v>947.375</c:v>
                </c:pt>
                <c:pt idx="7112">
                  <c:v>1286.625</c:v>
                </c:pt>
                <c:pt idx="7113">
                  <c:v>1516.5</c:v>
                </c:pt>
                <c:pt idx="7114">
                  <c:v>1746.541626</c:v>
                </c:pt>
                <c:pt idx="7115">
                  <c:v>2092.2917480000001</c:v>
                </c:pt>
                <c:pt idx="7116">
                  <c:v>2277.7917480000001</c:v>
                </c:pt>
                <c:pt idx="7117">
                  <c:v>2486.1667480000001</c:v>
                </c:pt>
                <c:pt idx="7118">
                  <c:v>2625.9582519999999</c:v>
                </c:pt>
                <c:pt idx="7119">
                  <c:v>2654.4582519999999</c:v>
                </c:pt>
                <c:pt idx="7120">
                  <c:v>2818.375</c:v>
                </c:pt>
                <c:pt idx="7121">
                  <c:v>2751.1667480000001</c:v>
                </c:pt>
                <c:pt idx="7122">
                  <c:v>2661.0417480000001</c:v>
                </c:pt>
                <c:pt idx="7123">
                  <c:v>2827.5832519999999</c:v>
                </c:pt>
                <c:pt idx="7124">
                  <c:v>2733.625</c:v>
                </c:pt>
                <c:pt idx="7125">
                  <c:v>2721.6667480000001</c:v>
                </c:pt>
                <c:pt idx="7126">
                  <c:v>2659.3332519999999</c:v>
                </c:pt>
                <c:pt idx="7127">
                  <c:v>2654.1667480000001</c:v>
                </c:pt>
                <c:pt idx="7128">
                  <c:v>2514</c:v>
                </c:pt>
                <c:pt idx="7129">
                  <c:v>2569.7917480000001</c:v>
                </c:pt>
                <c:pt idx="7130">
                  <c:v>2541.3332519999999</c:v>
                </c:pt>
                <c:pt idx="7131">
                  <c:v>2545.6667480000001</c:v>
                </c:pt>
                <c:pt idx="7132">
                  <c:v>2468.9582519999999</c:v>
                </c:pt>
                <c:pt idx="7133">
                  <c:v>2412.625</c:v>
                </c:pt>
                <c:pt idx="7134">
                  <c:v>2261.5417480000001</c:v>
                </c:pt>
                <c:pt idx="7135">
                  <c:v>2373.4167480000001</c:v>
                </c:pt>
                <c:pt idx="7136">
                  <c:v>2559.5417480000001</c:v>
                </c:pt>
                <c:pt idx="7137">
                  <c:v>2524</c:v>
                </c:pt>
                <c:pt idx="7138">
                  <c:v>2388.8332519999999</c:v>
                </c:pt>
                <c:pt idx="7139">
                  <c:v>2362.5</c:v>
                </c:pt>
                <c:pt idx="7140">
                  <c:v>2237.25</c:v>
                </c:pt>
                <c:pt idx="7141">
                  <c:v>2084.0832519999999</c:v>
                </c:pt>
                <c:pt idx="7142">
                  <c:v>1965.333374</c:v>
                </c:pt>
                <c:pt idx="7143">
                  <c:v>1882.541626</c:v>
                </c:pt>
                <c:pt idx="7144">
                  <c:v>1885.25</c:v>
                </c:pt>
                <c:pt idx="7145">
                  <c:v>1907.166626</c:v>
                </c:pt>
                <c:pt idx="7146">
                  <c:v>1776.125</c:v>
                </c:pt>
                <c:pt idx="7147">
                  <c:v>1815.916626</c:v>
                </c:pt>
                <c:pt idx="7148">
                  <c:v>1691.291626</c:v>
                </c:pt>
                <c:pt idx="7149">
                  <c:v>1628.5</c:v>
                </c:pt>
                <c:pt idx="7150">
                  <c:v>1600.541626</c:v>
                </c:pt>
                <c:pt idx="7151">
                  <c:v>1605.583374</c:v>
                </c:pt>
                <c:pt idx="7152">
                  <c:v>1525.708374</c:v>
                </c:pt>
                <c:pt idx="7153">
                  <c:v>1562.25</c:v>
                </c:pt>
                <c:pt idx="7154">
                  <c:v>1478.083374</c:v>
                </c:pt>
                <c:pt idx="7155">
                  <c:v>1532.041626</c:v>
                </c:pt>
                <c:pt idx="7156">
                  <c:v>1576.708374</c:v>
                </c:pt>
                <c:pt idx="7157">
                  <c:v>1525.958374</c:v>
                </c:pt>
                <c:pt idx="7158">
                  <c:v>1252.958374</c:v>
                </c:pt>
                <c:pt idx="7159">
                  <c:v>1312.666626</c:v>
                </c:pt>
                <c:pt idx="7160">
                  <c:v>1445.875</c:v>
                </c:pt>
                <c:pt idx="7161">
                  <c:v>1259.291626</c:v>
                </c:pt>
                <c:pt idx="7162">
                  <c:v>1114.083374</c:v>
                </c:pt>
                <c:pt idx="7163">
                  <c:v>1038.125</c:v>
                </c:pt>
                <c:pt idx="7164">
                  <c:v>891.29168700000002</c:v>
                </c:pt>
                <c:pt idx="7165">
                  <c:v>848.95831299999998</c:v>
                </c:pt>
                <c:pt idx="7166">
                  <c:v>843.29168700000002</c:v>
                </c:pt>
                <c:pt idx="7167">
                  <c:v>816.54168700000002</c:v>
                </c:pt>
                <c:pt idx="7168">
                  <c:v>797.79168700000002</c:v>
                </c:pt>
                <c:pt idx="7169">
                  <c:v>728.75</c:v>
                </c:pt>
                <c:pt idx="7170">
                  <c:v>773.375</c:v>
                </c:pt>
                <c:pt idx="7171">
                  <c:v>859.58331299999998</c:v>
                </c:pt>
                <c:pt idx="7172">
                  <c:v>764.79168700000002</c:v>
                </c:pt>
                <c:pt idx="7173">
                  <c:v>636.54168700000002</c:v>
                </c:pt>
                <c:pt idx="7174">
                  <c:v>480.20834400000001</c:v>
                </c:pt>
                <c:pt idx="7175">
                  <c:v>465.75</c:v>
                </c:pt>
                <c:pt idx="7176">
                  <c:v>463.41665599999999</c:v>
                </c:pt>
                <c:pt idx="7177">
                  <c:v>567.79168700000002</c:v>
                </c:pt>
                <c:pt idx="7178">
                  <c:v>545.79168700000002</c:v>
                </c:pt>
                <c:pt idx="7179">
                  <c:v>579.91668700000002</c:v>
                </c:pt>
                <c:pt idx="7180">
                  <c:v>572.125</c:v>
                </c:pt>
                <c:pt idx="7181">
                  <c:v>575.25</c:v>
                </c:pt>
                <c:pt idx="7182">
                  <c:v>552.95831299999998</c:v>
                </c:pt>
                <c:pt idx="7183">
                  <c:v>621.25</c:v>
                </c:pt>
                <c:pt idx="7184">
                  <c:v>683.125</c:v>
                </c:pt>
                <c:pt idx="7185">
                  <c:v>620</c:v>
                </c:pt>
                <c:pt idx="7186">
                  <c:v>641.75</c:v>
                </c:pt>
                <c:pt idx="7187">
                  <c:v>755.79168700000002</c:v>
                </c:pt>
                <c:pt idx="7188">
                  <c:v>834.5</c:v>
                </c:pt>
                <c:pt idx="7189">
                  <c:v>853.125</c:v>
                </c:pt>
                <c:pt idx="7190">
                  <c:v>844.08331299999998</c:v>
                </c:pt>
                <c:pt idx="7191">
                  <c:v>850.58331299999998</c:v>
                </c:pt>
                <c:pt idx="7192">
                  <c:v>837.5</c:v>
                </c:pt>
                <c:pt idx="7193">
                  <c:v>870.5</c:v>
                </c:pt>
                <c:pt idx="7194">
                  <c:v>875.25</c:v>
                </c:pt>
                <c:pt idx="7195">
                  <c:v>1011.875</c:v>
                </c:pt>
                <c:pt idx="7196">
                  <c:v>982.79168700000002</c:v>
                </c:pt>
                <c:pt idx="7197">
                  <c:v>974.04168700000002</c:v>
                </c:pt>
                <c:pt idx="7198">
                  <c:v>890.66668700000002</c:v>
                </c:pt>
                <c:pt idx="7199">
                  <c:v>863.79168700000002</c:v>
                </c:pt>
                <c:pt idx="7200">
                  <c:v>800</c:v>
                </c:pt>
                <c:pt idx="7201">
                  <c:v>825.66668700000002</c:v>
                </c:pt>
                <c:pt idx="7202">
                  <c:v>822.66668700000002</c:v>
                </c:pt>
                <c:pt idx="7203">
                  <c:v>837.29168700000002</c:v>
                </c:pt>
                <c:pt idx="7204">
                  <c:v>826.58331299999998</c:v>
                </c:pt>
                <c:pt idx="7205">
                  <c:v>778.75</c:v>
                </c:pt>
                <c:pt idx="7206">
                  <c:v>739.54168700000002</c:v>
                </c:pt>
                <c:pt idx="7207">
                  <c:v>792.875</c:v>
                </c:pt>
                <c:pt idx="7208">
                  <c:v>932.45831299999998</c:v>
                </c:pt>
                <c:pt idx="7209">
                  <c:v>945.16668700000002</c:v>
                </c:pt>
                <c:pt idx="7210">
                  <c:v>1035.625</c:v>
                </c:pt>
                <c:pt idx="7211">
                  <c:v>1176.666626</c:v>
                </c:pt>
                <c:pt idx="7212">
                  <c:v>1261.458374</c:v>
                </c:pt>
                <c:pt idx="7213">
                  <c:v>1340.125</c:v>
                </c:pt>
                <c:pt idx="7214">
                  <c:v>1345.541626</c:v>
                </c:pt>
                <c:pt idx="7215">
                  <c:v>1293.708374</c:v>
                </c:pt>
                <c:pt idx="7216">
                  <c:v>1474.208374</c:v>
                </c:pt>
                <c:pt idx="7217">
                  <c:v>1586.75</c:v>
                </c:pt>
                <c:pt idx="7218">
                  <c:v>1646.375</c:v>
                </c:pt>
                <c:pt idx="7219">
                  <c:v>1860.041626</c:v>
                </c:pt>
                <c:pt idx="7220">
                  <c:v>1934.416626</c:v>
                </c:pt>
                <c:pt idx="7221">
                  <c:v>2046.083374</c:v>
                </c:pt>
                <c:pt idx="7222">
                  <c:v>2121.2917480000001</c:v>
                </c:pt>
                <c:pt idx="7223">
                  <c:v>2251.5832519999999</c:v>
                </c:pt>
                <c:pt idx="7224">
                  <c:v>2314.7082519999999</c:v>
                </c:pt>
                <c:pt idx="7225">
                  <c:v>2535.625</c:v>
                </c:pt>
                <c:pt idx="7226">
                  <c:v>2540.7917480000001</c:v>
                </c:pt>
                <c:pt idx="7227">
                  <c:v>2493.25</c:v>
                </c:pt>
                <c:pt idx="7228">
                  <c:v>2266.375</c:v>
                </c:pt>
                <c:pt idx="7229">
                  <c:v>2410.9167480000001</c:v>
                </c:pt>
                <c:pt idx="7230">
                  <c:v>2334.375</c:v>
                </c:pt>
                <c:pt idx="7231">
                  <c:v>2522.25</c:v>
                </c:pt>
                <c:pt idx="7232">
                  <c:v>2726.25</c:v>
                </c:pt>
                <c:pt idx="7233">
                  <c:v>2840.9582519999999</c:v>
                </c:pt>
                <c:pt idx="7234">
                  <c:v>2461.3332519999999</c:v>
                </c:pt>
                <c:pt idx="7235">
                  <c:v>2279.8332519999999</c:v>
                </c:pt>
                <c:pt idx="7236">
                  <c:v>2205.2082519999999</c:v>
                </c:pt>
                <c:pt idx="7237">
                  <c:v>2223.8332519999999</c:v>
                </c:pt>
                <c:pt idx="7238">
                  <c:v>2146.7917480000001</c:v>
                </c:pt>
                <c:pt idx="7239">
                  <c:v>1948.791626</c:v>
                </c:pt>
                <c:pt idx="7240">
                  <c:v>1869.5</c:v>
                </c:pt>
                <c:pt idx="7241">
                  <c:v>1509.083374</c:v>
                </c:pt>
                <c:pt idx="7242">
                  <c:v>1301.458374</c:v>
                </c:pt>
                <c:pt idx="7243">
                  <c:v>1247.458374</c:v>
                </c:pt>
                <c:pt idx="7244">
                  <c:v>1137.541626</c:v>
                </c:pt>
                <c:pt idx="7245">
                  <c:v>1026.541626</c:v>
                </c:pt>
                <c:pt idx="7246">
                  <c:v>1031.416626</c:v>
                </c:pt>
                <c:pt idx="7247">
                  <c:v>904.95831299999998</c:v>
                </c:pt>
                <c:pt idx="7248">
                  <c:v>844.75</c:v>
                </c:pt>
                <c:pt idx="7249">
                  <c:v>967.625</c:v>
                </c:pt>
                <c:pt idx="7250">
                  <c:v>923.83331299999998</c:v>
                </c:pt>
                <c:pt idx="7251">
                  <c:v>1197.666626</c:v>
                </c:pt>
                <c:pt idx="7252">
                  <c:v>1326.666626</c:v>
                </c:pt>
                <c:pt idx="7253">
                  <c:v>1394.375</c:v>
                </c:pt>
                <c:pt idx="7254">
                  <c:v>1642.333374</c:v>
                </c:pt>
                <c:pt idx="7255">
                  <c:v>2160.125</c:v>
                </c:pt>
                <c:pt idx="7256">
                  <c:v>2605.5832519999999</c:v>
                </c:pt>
                <c:pt idx="7257">
                  <c:v>2686.9167480000001</c:v>
                </c:pt>
                <c:pt idx="7258">
                  <c:v>2855.7917480000001</c:v>
                </c:pt>
                <c:pt idx="7259">
                  <c:v>3026.4167480000001</c:v>
                </c:pt>
                <c:pt idx="7260">
                  <c:v>3011.4582519999999</c:v>
                </c:pt>
                <c:pt idx="7261">
                  <c:v>3105.25</c:v>
                </c:pt>
                <c:pt idx="7262">
                  <c:v>2954.7917480000001</c:v>
                </c:pt>
                <c:pt idx="7263">
                  <c:v>2664.7917480000001</c:v>
                </c:pt>
                <c:pt idx="7264">
                  <c:v>2070.625</c:v>
                </c:pt>
                <c:pt idx="7265">
                  <c:v>1306.083374</c:v>
                </c:pt>
                <c:pt idx="7266">
                  <c:v>824.45831299999998</c:v>
                </c:pt>
                <c:pt idx="7267">
                  <c:v>599.91668700000002</c:v>
                </c:pt>
                <c:pt idx="7268">
                  <c:v>446.29165599999999</c:v>
                </c:pt>
                <c:pt idx="7269">
                  <c:v>395.5</c:v>
                </c:pt>
                <c:pt idx="7270">
                  <c:v>442.29165599999999</c:v>
                </c:pt>
                <c:pt idx="7271">
                  <c:v>505.625</c:v>
                </c:pt>
                <c:pt idx="7272">
                  <c:v>570</c:v>
                </c:pt>
                <c:pt idx="7273">
                  <c:v>741.125</c:v>
                </c:pt>
                <c:pt idx="7274">
                  <c:v>905.25</c:v>
                </c:pt>
                <c:pt idx="7275">
                  <c:v>1006.208313</c:v>
                </c:pt>
                <c:pt idx="7276">
                  <c:v>1045.541626</c:v>
                </c:pt>
                <c:pt idx="7277">
                  <c:v>1148.666626</c:v>
                </c:pt>
                <c:pt idx="7278">
                  <c:v>1086.875</c:v>
                </c:pt>
                <c:pt idx="7279">
                  <c:v>1200.625</c:v>
                </c:pt>
                <c:pt idx="7280">
                  <c:v>1383.416626</c:v>
                </c:pt>
                <c:pt idx="7281">
                  <c:v>1339.541626</c:v>
                </c:pt>
                <c:pt idx="7282">
                  <c:v>1214.5</c:v>
                </c:pt>
                <c:pt idx="7283">
                  <c:v>1335.166626</c:v>
                </c:pt>
                <c:pt idx="7284">
                  <c:v>1400.916626</c:v>
                </c:pt>
                <c:pt idx="7285">
                  <c:v>1479.208374</c:v>
                </c:pt>
                <c:pt idx="7286">
                  <c:v>1594.458374</c:v>
                </c:pt>
                <c:pt idx="7287">
                  <c:v>1493.25</c:v>
                </c:pt>
                <c:pt idx="7288">
                  <c:v>1273.375</c:v>
                </c:pt>
                <c:pt idx="7289">
                  <c:v>1080.916626</c:v>
                </c:pt>
                <c:pt idx="7290">
                  <c:v>892.79168700000002</c:v>
                </c:pt>
                <c:pt idx="7291">
                  <c:v>786.25</c:v>
                </c:pt>
                <c:pt idx="7292">
                  <c:v>668.79168700000002</c:v>
                </c:pt>
                <c:pt idx="7293">
                  <c:v>482.75</c:v>
                </c:pt>
                <c:pt idx="7294">
                  <c:v>283.45834400000001</c:v>
                </c:pt>
                <c:pt idx="7295">
                  <c:v>242.66667200000001</c:v>
                </c:pt>
                <c:pt idx="7296">
                  <c:v>128.45832799999999</c:v>
                </c:pt>
                <c:pt idx="7297">
                  <c:v>96.375</c:v>
                </c:pt>
                <c:pt idx="7298">
                  <c:v>58.416668000000001</c:v>
                </c:pt>
                <c:pt idx="7299">
                  <c:v>64</c:v>
                </c:pt>
                <c:pt idx="7300">
                  <c:v>132.83332799999999</c:v>
                </c:pt>
                <c:pt idx="7301">
                  <c:v>221.66667200000001</c:v>
                </c:pt>
                <c:pt idx="7302">
                  <c:v>440.125</c:v>
                </c:pt>
                <c:pt idx="7303">
                  <c:v>612.54168700000002</c:v>
                </c:pt>
                <c:pt idx="7304">
                  <c:v>829.625</c:v>
                </c:pt>
                <c:pt idx="7305">
                  <c:v>938.41668700000002</c:v>
                </c:pt>
                <c:pt idx="7306">
                  <c:v>1050.958374</c:v>
                </c:pt>
                <c:pt idx="7307">
                  <c:v>1358.041626</c:v>
                </c:pt>
                <c:pt idx="7308">
                  <c:v>1623.875</c:v>
                </c:pt>
                <c:pt idx="7309">
                  <c:v>1886.25</c:v>
                </c:pt>
                <c:pt idx="7310">
                  <c:v>2019.458374</c:v>
                </c:pt>
                <c:pt idx="7311">
                  <c:v>2156.0832519999999</c:v>
                </c:pt>
                <c:pt idx="7312">
                  <c:v>2308.75</c:v>
                </c:pt>
                <c:pt idx="7313">
                  <c:v>2365.0832519999999</c:v>
                </c:pt>
                <c:pt idx="7314">
                  <c:v>2300.7082519999999</c:v>
                </c:pt>
                <c:pt idx="7315">
                  <c:v>2298.5</c:v>
                </c:pt>
                <c:pt idx="7316">
                  <c:v>2089.4582519999999</c:v>
                </c:pt>
                <c:pt idx="7317">
                  <c:v>1947.583374</c:v>
                </c:pt>
                <c:pt idx="7318">
                  <c:v>1949.75</c:v>
                </c:pt>
                <c:pt idx="7319">
                  <c:v>1895.625</c:v>
                </c:pt>
                <c:pt idx="7320">
                  <c:v>1887.75</c:v>
                </c:pt>
                <c:pt idx="7321">
                  <c:v>1885.583374</c:v>
                </c:pt>
                <c:pt idx="7322">
                  <c:v>1747.958374</c:v>
                </c:pt>
                <c:pt idx="7323">
                  <c:v>1730.25</c:v>
                </c:pt>
                <c:pt idx="7324">
                  <c:v>1540.125</c:v>
                </c:pt>
                <c:pt idx="7325">
                  <c:v>1349.75</c:v>
                </c:pt>
                <c:pt idx="7326">
                  <c:v>1111.916626</c:v>
                </c:pt>
                <c:pt idx="7327">
                  <c:v>1252.583374</c:v>
                </c:pt>
                <c:pt idx="7328">
                  <c:v>1537.208374</c:v>
                </c:pt>
                <c:pt idx="7329">
                  <c:v>1787.333374</c:v>
                </c:pt>
                <c:pt idx="7330">
                  <c:v>2023.916626</c:v>
                </c:pt>
                <c:pt idx="7331">
                  <c:v>2246.625</c:v>
                </c:pt>
                <c:pt idx="7332">
                  <c:v>2530.6667480000001</c:v>
                </c:pt>
                <c:pt idx="7333">
                  <c:v>2748.4582519999999</c:v>
                </c:pt>
                <c:pt idx="7334">
                  <c:v>2797.9167480000001</c:v>
                </c:pt>
                <c:pt idx="7335">
                  <c:v>2803.9582519999999</c:v>
                </c:pt>
                <c:pt idx="7336">
                  <c:v>2763.9167480000001</c:v>
                </c:pt>
                <c:pt idx="7337">
                  <c:v>2802.6667480000001</c:v>
                </c:pt>
                <c:pt idx="7338">
                  <c:v>2788.5417480000001</c:v>
                </c:pt>
                <c:pt idx="7339">
                  <c:v>2977.2917480000001</c:v>
                </c:pt>
                <c:pt idx="7340">
                  <c:v>2880.9582519999999</c:v>
                </c:pt>
                <c:pt idx="7341">
                  <c:v>2909.4582519999999</c:v>
                </c:pt>
                <c:pt idx="7342">
                  <c:v>2751.5417480000001</c:v>
                </c:pt>
                <c:pt idx="7343">
                  <c:v>2645.6667480000001</c:v>
                </c:pt>
                <c:pt idx="7344">
                  <c:v>2649.125</c:v>
                </c:pt>
                <c:pt idx="7345">
                  <c:v>2494.625</c:v>
                </c:pt>
                <c:pt idx="7346">
                  <c:v>2259.125</c:v>
                </c:pt>
                <c:pt idx="7347">
                  <c:v>2078</c:v>
                </c:pt>
                <c:pt idx="7348">
                  <c:v>1928.708374</c:v>
                </c:pt>
                <c:pt idx="7349">
                  <c:v>1711.291626</c:v>
                </c:pt>
                <c:pt idx="7350">
                  <c:v>1616.916626</c:v>
                </c:pt>
                <c:pt idx="7351">
                  <c:v>1846.041626</c:v>
                </c:pt>
                <c:pt idx="7352">
                  <c:v>1917.708374</c:v>
                </c:pt>
                <c:pt idx="7353">
                  <c:v>1906.875</c:v>
                </c:pt>
                <c:pt idx="7354">
                  <c:v>2145.1667480000001</c:v>
                </c:pt>
                <c:pt idx="7355">
                  <c:v>2243.75</c:v>
                </c:pt>
                <c:pt idx="7356">
                  <c:v>2175.1667480000001</c:v>
                </c:pt>
                <c:pt idx="7357">
                  <c:v>2191.1667480000001</c:v>
                </c:pt>
                <c:pt idx="7358">
                  <c:v>2168.5417480000001</c:v>
                </c:pt>
                <c:pt idx="7359">
                  <c:v>2051.375</c:v>
                </c:pt>
                <c:pt idx="7360">
                  <c:v>1979.791626</c:v>
                </c:pt>
                <c:pt idx="7361">
                  <c:v>1942.083374</c:v>
                </c:pt>
                <c:pt idx="7362">
                  <c:v>1634.583374</c:v>
                </c:pt>
                <c:pt idx="7363">
                  <c:v>1891.791626</c:v>
                </c:pt>
                <c:pt idx="7364">
                  <c:v>1868.625</c:v>
                </c:pt>
                <c:pt idx="7365">
                  <c:v>1544.958374</c:v>
                </c:pt>
                <c:pt idx="7366">
                  <c:v>1470.416626</c:v>
                </c:pt>
                <c:pt idx="7367">
                  <c:v>1477.958374</c:v>
                </c:pt>
                <c:pt idx="7368">
                  <c:v>1312.833374</c:v>
                </c:pt>
                <c:pt idx="7369">
                  <c:v>1354.208374</c:v>
                </c:pt>
                <c:pt idx="7370">
                  <c:v>1364.625</c:v>
                </c:pt>
                <c:pt idx="7371">
                  <c:v>1322.083374</c:v>
                </c:pt>
                <c:pt idx="7372">
                  <c:v>1292.666626</c:v>
                </c:pt>
                <c:pt idx="7373">
                  <c:v>1300.25</c:v>
                </c:pt>
                <c:pt idx="7374">
                  <c:v>1214.458374</c:v>
                </c:pt>
                <c:pt idx="7375">
                  <c:v>1232.333374</c:v>
                </c:pt>
                <c:pt idx="7376">
                  <c:v>1222.458374</c:v>
                </c:pt>
                <c:pt idx="7377">
                  <c:v>1071.291626</c:v>
                </c:pt>
                <c:pt idx="7378">
                  <c:v>1052.291626</c:v>
                </c:pt>
                <c:pt idx="7379">
                  <c:v>1028.666626</c:v>
                </c:pt>
                <c:pt idx="7380">
                  <c:v>1121.583374</c:v>
                </c:pt>
                <c:pt idx="7381">
                  <c:v>1092.958374</c:v>
                </c:pt>
                <c:pt idx="7382">
                  <c:v>1025.75</c:v>
                </c:pt>
                <c:pt idx="7383">
                  <c:v>1025.666626</c:v>
                </c:pt>
                <c:pt idx="7384">
                  <c:v>1127.166626</c:v>
                </c:pt>
                <c:pt idx="7385">
                  <c:v>1172.666626</c:v>
                </c:pt>
                <c:pt idx="7386">
                  <c:v>1238.458374</c:v>
                </c:pt>
                <c:pt idx="7387">
                  <c:v>1390.375</c:v>
                </c:pt>
                <c:pt idx="7388">
                  <c:v>1372.625</c:v>
                </c:pt>
                <c:pt idx="7389">
                  <c:v>1413.416626</c:v>
                </c:pt>
                <c:pt idx="7390">
                  <c:v>1404.125</c:v>
                </c:pt>
                <c:pt idx="7391">
                  <c:v>1439.583374</c:v>
                </c:pt>
                <c:pt idx="7392">
                  <c:v>1461.833374</c:v>
                </c:pt>
                <c:pt idx="7393">
                  <c:v>1493.375</c:v>
                </c:pt>
                <c:pt idx="7394">
                  <c:v>1450.041626</c:v>
                </c:pt>
                <c:pt idx="7395">
                  <c:v>1430.875</c:v>
                </c:pt>
                <c:pt idx="7396">
                  <c:v>1285.5</c:v>
                </c:pt>
                <c:pt idx="7397">
                  <c:v>1211.791626</c:v>
                </c:pt>
                <c:pt idx="7398">
                  <c:v>1107.291626</c:v>
                </c:pt>
                <c:pt idx="7399">
                  <c:v>1099.541626</c:v>
                </c:pt>
                <c:pt idx="7400">
                  <c:v>1102.208374</c:v>
                </c:pt>
                <c:pt idx="7401">
                  <c:v>924.08331299999998</c:v>
                </c:pt>
                <c:pt idx="7402">
                  <c:v>778.95831299999998</c:v>
                </c:pt>
                <c:pt idx="7403">
                  <c:v>632.08331299999998</c:v>
                </c:pt>
                <c:pt idx="7404">
                  <c:v>462.54165599999999</c:v>
                </c:pt>
                <c:pt idx="7405">
                  <c:v>330.08334400000001</c:v>
                </c:pt>
                <c:pt idx="7406">
                  <c:v>262.70834400000001</c:v>
                </c:pt>
                <c:pt idx="7407">
                  <c:v>220.83332799999999</c:v>
                </c:pt>
                <c:pt idx="7408">
                  <c:v>236.25</c:v>
                </c:pt>
                <c:pt idx="7409">
                  <c:v>220.41667200000001</c:v>
                </c:pt>
                <c:pt idx="7410">
                  <c:v>261.875</c:v>
                </c:pt>
                <c:pt idx="7411">
                  <c:v>291.95834400000001</c:v>
                </c:pt>
                <c:pt idx="7412">
                  <c:v>264.5</c:v>
                </c:pt>
                <c:pt idx="7413">
                  <c:v>258</c:v>
                </c:pt>
                <c:pt idx="7414">
                  <c:v>263.91665599999999</c:v>
                </c:pt>
                <c:pt idx="7415">
                  <c:v>271.95834400000001</c:v>
                </c:pt>
                <c:pt idx="7416">
                  <c:v>233.04167200000001</c:v>
                </c:pt>
                <c:pt idx="7417">
                  <c:v>256.25</c:v>
                </c:pt>
                <c:pt idx="7418">
                  <c:v>375</c:v>
                </c:pt>
                <c:pt idx="7419">
                  <c:v>448.375</c:v>
                </c:pt>
                <c:pt idx="7420">
                  <c:v>485.375</c:v>
                </c:pt>
                <c:pt idx="7421">
                  <c:v>603.125</c:v>
                </c:pt>
                <c:pt idx="7422">
                  <c:v>818.41668700000002</c:v>
                </c:pt>
                <c:pt idx="7423">
                  <c:v>1078.625</c:v>
                </c:pt>
                <c:pt idx="7424">
                  <c:v>1213.083374</c:v>
                </c:pt>
                <c:pt idx="7425">
                  <c:v>1212.166626</c:v>
                </c:pt>
                <c:pt idx="7426">
                  <c:v>1138.458374</c:v>
                </c:pt>
                <c:pt idx="7427">
                  <c:v>1311.291626</c:v>
                </c:pt>
                <c:pt idx="7428">
                  <c:v>1238.083374</c:v>
                </c:pt>
                <c:pt idx="7429">
                  <c:v>1168.875</c:v>
                </c:pt>
                <c:pt idx="7430">
                  <c:v>837.16668700000002</c:v>
                </c:pt>
                <c:pt idx="7431">
                  <c:v>612</c:v>
                </c:pt>
                <c:pt idx="7432">
                  <c:v>520.16668700000002</c:v>
                </c:pt>
                <c:pt idx="7433">
                  <c:v>413.58334400000001</c:v>
                </c:pt>
                <c:pt idx="7434">
                  <c:v>344.91665599999999</c:v>
                </c:pt>
                <c:pt idx="7435">
                  <c:v>376.625</c:v>
                </c:pt>
                <c:pt idx="7436">
                  <c:v>413.08334400000001</c:v>
                </c:pt>
                <c:pt idx="7437">
                  <c:v>522.29168700000002</c:v>
                </c:pt>
                <c:pt idx="7438">
                  <c:v>531.16668700000002</c:v>
                </c:pt>
                <c:pt idx="7439">
                  <c:v>557.70831299999998</c:v>
                </c:pt>
                <c:pt idx="7440">
                  <c:v>524.95831299999998</c:v>
                </c:pt>
                <c:pt idx="7441">
                  <c:v>513.625</c:v>
                </c:pt>
                <c:pt idx="7442">
                  <c:v>492.875</c:v>
                </c:pt>
                <c:pt idx="7443">
                  <c:v>504.875</c:v>
                </c:pt>
                <c:pt idx="7444">
                  <c:v>469</c:v>
                </c:pt>
                <c:pt idx="7445">
                  <c:v>440.08334400000001</c:v>
                </c:pt>
                <c:pt idx="7446">
                  <c:v>454.70834400000001</c:v>
                </c:pt>
                <c:pt idx="7447">
                  <c:v>551.125</c:v>
                </c:pt>
                <c:pt idx="7448">
                  <c:v>560.45831299999998</c:v>
                </c:pt>
                <c:pt idx="7449">
                  <c:v>488.75</c:v>
                </c:pt>
                <c:pt idx="7450">
                  <c:v>415.625</c:v>
                </c:pt>
                <c:pt idx="7451">
                  <c:v>423.04165599999999</c:v>
                </c:pt>
                <c:pt idx="7452">
                  <c:v>470</c:v>
                </c:pt>
                <c:pt idx="7453">
                  <c:v>577.625</c:v>
                </c:pt>
                <c:pt idx="7454">
                  <c:v>528.125</c:v>
                </c:pt>
                <c:pt idx="7455">
                  <c:v>562.125</c:v>
                </c:pt>
                <c:pt idx="7456">
                  <c:v>561.41668700000002</c:v>
                </c:pt>
                <c:pt idx="7457">
                  <c:v>621.33331299999998</c:v>
                </c:pt>
                <c:pt idx="7458">
                  <c:v>697.29168700000002</c:v>
                </c:pt>
                <c:pt idx="7459">
                  <c:v>746.95831299999998</c:v>
                </c:pt>
                <c:pt idx="7460">
                  <c:v>709.375</c:v>
                </c:pt>
                <c:pt idx="7461">
                  <c:v>678.125</c:v>
                </c:pt>
                <c:pt idx="7462">
                  <c:v>596.91668700000002</c:v>
                </c:pt>
                <c:pt idx="7463">
                  <c:v>626.58331299999998</c:v>
                </c:pt>
                <c:pt idx="7464">
                  <c:v>633.04168700000002</c:v>
                </c:pt>
                <c:pt idx="7465">
                  <c:v>628.33331299999998</c:v>
                </c:pt>
                <c:pt idx="7466">
                  <c:v>625.95831299999998</c:v>
                </c:pt>
                <c:pt idx="7467">
                  <c:v>579.45831299999998</c:v>
                </c:pt>
                <c:pt idx="7468">
                  <c:v>473.66665599999999</c:v>
                </c:pt>
                <c:pt idx="7469">
                  <c:v>435.625</c:v>
                </c:pt>
                <c:pt idx="7470">
                  <c:v>436.75</c:v>
                </c:pt>
                <c:pt idx="7471">
                  <c:v>554.33331299999998</c:v>
                </c:pt>
                <c:pt idx="7472">
                  <c:v>611.45831299999998</c:v>
                </c:pt>
                <c:pt idx="7473">
                  <c:v>495.20834400000001</c:v>
                </c:pt>
                <c:pt idx="7474">
                  <c:v>423.70834400000001</c:v>
                </c:pt>
                <c:pt idx="7475">
                  <c:v>459.41665599999999</c:v>
                </c:pt>
                <c:pt idx="7476">
                  <c:v>460.33334400000001</c:v>
                </c:pt>
                <c:pt idx="7477">
                  <c:v>458.20834400000001</c:v>
                </c:pt>
                <c:pt idx="7478">
                  <c:v>468.45834400000001</c:v>
                </c:pt>
                <c:pt idx="7479">
                  <c:v>397.33334400000001</c:v>
                </c:pt>
                <c:pt idx="7480">
                  <c:v>437.25</c:v>
                </c:pt>
                <c:pt idx="7481">
                  <c:v>576.45831299999998</c:v>
                </c:pt>
                <c:pt idx="7482">
                  <c:v>824.95831299999998</c:v>
                </c:pt>
                <c:pt idx="7483">
                  <c:v>1330.125</c:v>
                </c:pt>
                <c:pt idx="7484">
                  <c:v>1720</c:v>
                </c:pt>
                <c:pt idx="7485">
                  <c:v>2078.5</c:v>
                </c:pt>
                <c:pt idx="7486">
                  <c:v>2376.0417480000001</c:v>
                </c:pt>
                <c:pt idx="7487">
                  <c:v>2558.625</c:v>
                </c:pt>
                <c:pt idx="7488">
                  <c:v>2431.5832519999999</c:v>
                </c:pt>
                <c:pt idx="7489">
                  <c:v>1968.583374</c:v>
                </c:pt>
                <c:pt idx="7490">
                  <c:v>1415.791626</c:v>
                </c:pt>
                <c:pt idx="7491">
                  <c:v>857.25</c:v>
                </c:pt>
                <c:pt idx="7492">
                  <c:v>479.625</c:v>
                </c:pt>
                <c:pt idx="7493">
                  <c:v>286.33334400000001</c:v>
                </c:pt>
                <c:pt idx="7494">
                  <c:v>159.91667200000001</c:v>
                </c:pt>
                <c:pt idx="7495">
                  <c:v>123.791664</c:v>
                </c:pt>
                <c:pt idx="7496">
                  <c:v>141.125</c:v>
                </c:pt>
                <c:pt idx="7497">
                  <c:v>109.625</c:v>
                </c:pt>
                <c:pt idx="7498">
                  <c:v>109.791664</c:v>
                </c:pt>
                <c:pt idx="7499">
                  <c:v>82</c:v>
                </c:pt>
                <c:pt idx="7500">
                  <c:v>66.25</c:v>
                </c:pt>
                <c:pt idx="7501">
                  <c:v>54.708331999999999</c:v>
                </c:pt>
                <c:pt idx="7502">
                  <c:v>55.916668000000001</c:v>
                </c:pt>
                <c:pt idx="7503">
                  <c:v>62.208331999999999</c:v>
                </c:pt>
                <c:pt idx="7504">
                  <c:v>88.041663999999997</c:v>
                </c:pt>
                <c:pt idx="7505">
                  <c:v>110.75</c:v>
                </c:pt>
                <c:pt idx="7506">
                  <c:v>162.70832799999999</c:v>
                </c:pt>
                <c:pt idx="7507">
                  <c:v>254.875</c:v>
                </c:pt>
                <c:pt idx="7508">
                  <c:v>344.58334400000001</c:v>
                </c:pt>
                <c:pt idx="7509">
                  <c:v>490.16665599999999</c:v>
                </c:pt>
                <c:pt idx="7510">
                  <c:v>701.91668700000002</c:v>
                </c:pt>
                <c:pt idx="7511">
                  <c:v>803.125</c:v>
                </c:pt>
                <c:pt idx="7512">
                  <c:v>842.125</c:v>
                </c:pt>
                <c:pt idx="7513">
                  <c:v>958.04168700000002</c:v>
                </c:pt>
                <c:pt idx="7514">
                  <c:v>895.16668700000002</c:v>
                </c:pt>
                <c:pt idx="7515">
                  <c:v>767.25</c:v>
                </c:pt>
                <c:pt idx="7516">
                  <c:v>649.16668700000002</c:v>
                </c:pt>
                <c:pt idx="7517">
                  <c:v>567.58331299999998</c:v>
                </c:pt>
                <c:pt idx="7518">
                  <c:v>467.91665599999999</c:v>
                </c:pt>
                <c:pt idx="7519">
                  <c:v>459.04165599999999</c:v>
                </c:pt>
                <c:pt idx="7520">
                  <c:v>478.66665599999999</c:v>
                </c:pt>
                <c:pt idx="7521">
                  <c:v>373.66665599999999</c:v>
                </c:pt>
                <c:pt idx="7522">
                  <c:v>346.875</c:v>
                </c:pt>
                <c:pt idx="7523">
                  <c:v>358.41665599999999</c:v>
                </c:pt>
                <c:pt idx="7524">
                  <c:v>420.625</c:v>
                </c:pt>
                <c:pt idx="7525">
                  <c:v>388.41665599999999</c:v>
                </c:pt>
                <c:pt idx="7526">
                  <c:v>329.95834400000001</c:v>
                </c:pt>
                <c:pt idx="7527">
                  <c:v>299.41665599999999</c:v>
                </c:pt>
                <c:pt idx="7528">
                  <c:v>323.45834400000001</c:v>
                </c:pt>
                <c:pt idx="7529">
                  <c:v>341.25</c:v>
                </c:pt>
                <c:pt idx="7530">
                  <c:v>368.08334400000001</c:v>
                </c:pt>
                <c:pt idx="7531">
                  <c:v>448.08334400000001</c:v>
                </c:pt>
                <c:pt idx="7532">
                  <c:v>436.45834400000001</c:v>
                </c:pt>
                <c:pt idx="7533">
                  <c:v>403.79165599999999</c:v>
                </c:pt>
                <c:pt idx="7534">
                  <c:v>348.91665599999999</c:v>
                </c:pt>
                <c:pt idx="7535">
                  <c:v>297.875</c:v>
                </c:pt>
                <c:pt idx="7536">
                  <c:v>232.08332799999999</c:v>
                </c:pt>
                <c:pt idx="7537">
                  <c:v>198.20832799999999</c:v>
                </c:pt>
                <c:pt idx="7538">
                  <c:v>146.375</c:v>
                </c:pt>
                <c:pt idx="7539">
                  <c:v>98.791663999999997</c:v>
                </c:pt>
                <c:pt idx="7540">
                  <c:v>99.833336000000003</c:v>
                </c:pt>
                <c:pt idx="7541">
                  <c:v>118.916664</c:v>
                </c:pt>
                <c:pt idx="7542">
                  <c:v>117.166664</c:v>
                </c:pt>
                <c:pt idx="7543">
                  <c:v>154.16667200000001</c:v>
                </c:pt>
                <c:pt idx="7544">
                  <c:v>224.125</c:v>
                </c:pt>
                <c:pt idx="7545">
                  <c:v>190.16667200000001</c:v>
                </c:pt>
                <c:pt idx="7546">
                  <c:v>158.66667200000001</c:v>
                </c:pt>
                <c:pt idx="7547">
                  <c:v>120.583336</c:v>
                </c:pt>
                <c:pt idx="7548">
                  <c:v>136</c:v>
                </c:pt>
                <c:pt idx="7549">
                  <c:v>141.91667200000001</c:v>
                </c:pt>
                <c:pt idx="7550">
                  <c:v>135.375</c:v>
                </c:pt>
                <c:pt idx="7551">
                  <c:v>128.41667200000001</c:v>
                </c:pt>
                <c:pt idx="7552">
                  <c:v>148.25</c:v>
                </c:pt>
                <c:pt idx="7553">
                  <c:v>155.125</c:v>
                </c:pt>
                <c:pt idx="7554">
                  <c:v>138.75</c:v>
                </c:pt>
                <c:pt idx="7555">
                  <c:v>144.70832799999999</c:v>
                </c:pt>
                <c:pt idx="7556">
                  <c:v>106.5</c:v>
                </c:pt>
                <c:pt idx="7557">
                  <c:v>88.125</c:v>
                </c:pt>
                <c:pt idx="7558">
                  <c:v>79.333336000000003</c:v>
                </c:pt>
                <c:pt idx="7559">
                  <c:v>75.958336000000003</c:v>
                </c:pt>
                <c:pt idx="7560">
                  <c:v>45.5</c:v>
                </c:pt>
                <c:pt idx="7561">
                  <c:v>49.125</c:v>
                </c:pt>
                <c:pt idx="7562">
                  <c:v>26.041665999999999</c:v>
                </c:pt>
                <c:pt idx="7563">
                  <c:v>40.666668000000001</c:v>
                </c:pt>
                <c:pt idx="7564">
                  <c:v>53.916668000000001</c:v>
                </c:pt>
                <c:pt idx="7565">
                  <c:v>48.833331999999999</c:v>
                </c:pt>
                <c:pt idx="7566">
                  <c:v>63.416668000000001</c:v>
                </c:pt>
                <c:pt idx="7567">
                  <c:v>77.833336000000003</c:v>
                </c:pt>
                <c:pt idx="7568">
                  <c:v>85.875</c:v>
                </c:pt>
                <c:pt idx="7569">
                  <c:v>105.166664</c:v>
                </c:pt>
                <c:pt idx="7570">
                  <c:v>88.291663999999997</c:v>
                </c:pt>
                <c:pt idx="7571">
                  <c:v>68.333336000000003</c:v>
                </c:pt>
                <c:pt idx="7572">
                  <c:v>41.791668000000001</c:v>
                </c:pt>
                <c:pt idx="7573">
                  <c:v>32.75</c:v>
                </c:pt>
                <c:pt idx="7574">
                  <c:v>34.416668000000001</c:v>
                </c:pt>
                <c:pt idx="7575">
                  <c:v>33.375</c:v>
                </c:pt>
                <c:pt idx="7576">
                  <c:v>56.458331999999999</c:v>
                </c:pt>
                <c:pt idx="7577">
                  <c:v>64.583336000000003</c:v>
                </c:pt>
                <c:pt idx="7578">
                  <c:v>75.125</c:v>
                </c:pt>
                <c:pt idx="7579">
                  <c:v>59.708331999999999</c:v>
                </c:pt>
                <c:pt idx="7580">
                  <c:v>65.458336000000003</c:v>
                </c:pt>
                <c:pt idx="7581">
                  <c:v>57</c:v>
                </c:pt>
                <c:pt idx="7582">
                  <c:v>24.25</c:v>
                </c:pt>
                <c:pt idx="7583">
                  <c:v>40.208331999999999</c:v>
                </c:pt>
                <c:pt idx="7584">
                  <c:v>23.666665999999999</c:v>
                </c:pt>
                <c:pt idx="7585">
                  <c:v>34.791668000000001</c:v>
                </c:pt>
                <c:pt idx="7586">
                  <c:v>39.708331999999999</c:v>
                </c:pt>
                <c:pt idx="7587">
                  <c:v>70.583336000000003</c:v>
                </c:pt>
                <c:pt idx="7588">
                  <c:v>104.458336</c:v>
                </c:pt>
                <c:pt idx="7589">
                  <c:v>119.666664</c:v>
                </c:pt>
                <c:pt idx="7590">
                  <c:v>148.625</c:v>
                </c:pt>
                <c:pt idx="7591">
                  <c:v>266.66665599999999</c:v>
                </c:pt>
                <c:pt idx="7592">
                  <c:v>366.04165599999999</c:v>
                </c:pt>
                <c:pt idx="7593">
                  <c:v>387.70834400000001</c:v>
                </c:pt>
                <c:pt idx="7594">
                  <c:v>401.875</c:v>
                </c:pt>
                <c:pt idx="7595">
                  <c:v>646.91668700000002</c:v>
                </c:pt>
                <c:pt idx="7596">
                  <c:v>886.83331299999998</c:v>
                </c:pt>
                <c:pt idx="7597">
                  <c:v>1196.166626</c:v>
                </c:pt>
                <c:pt idx="7598">
                  <c:v>1410.083374</c:v>
                </c:pt>
                <c:pt idx="7599">
                  <c:v>1774.875</c:v>
                </c:pt>
                <c:pt idx="7600">
                  <c:v>2261.5832519999999</c:v>
                </c:pt>
                <c:pt idx="7601">
                  <c:v>2490.4167480000001</c:v>
                </c:pt>
                <c:pt idx="7602">
                  <c:v>2706.875</c:v>
                </c:pt>
                <c:pt idx="7603">
                  <c:v>3000</c:v>
                </c:pt>
                <c:pt idx="7604">
                  <c:v>2888.0417480000001</c:v>
                </c:pt>
                <c:pt idx="7605">
                  <c:v>2756.1667480000001</c:v>
                </c:pt>
                <c:pt idx="7606">
                  <c:v>2581.875</c:v>
                </c:pt>
                <c:pt idx="7607">
                  <c:v>2439.875</c:v>
                </c:pt>
                <c:pt idx="7608">
                  <c:v>2366.375</c:v>
                </c:pt>
                <c:pt idx="7609">
                  <c:v>2499.9167480000001</c:v>
                </c:pt>
                <c:pt idx="7610">
                  <c:v>2391.625</c:v>
                </c:pt>
                <c:pt idx="7611">
                  <c:v>2499.75</c:v>
                </c:pt>
                <c:pt idx="7612">
                  <c:v>2550.0417480000001</c:v>
                </c:pt>
                <c:pt idx="7613">
                  <c:v>2611.1667480000001</c:v>
                </c:pt>
                <c:pt idx="7614">
                  <c:v>2507.8332519999999</c:v>
                </c:pt>
                <c:pt idx="7615">
                  <c:v>2586.2082519999999</c:v>
                </c:pt>
                <c:pt idx="7616">
                  <c:v>2799</c:v>
                </c:pt>
                <c:pt idx="7617">
                  <c:v>2420.5417480000001</c:v>
                </c:pt>
                <c:pt idx="7618">
                  <c:v>1993.916626</c:v>
                </c:pt>
                <c:pt idx="7619">
                  <c:v>1843.291626</c:v>
                </c:pt>
                <c:pt idx="7620">
                  <c:v>1806.833374</c:v>
                </c:pt>
                <c:pt idx="7621">
                  <c:v>1816.75</c:v>
                </c:pt>
                <c:pt idx="7622">
                  <c:v>1665.333374</c:v>
                </c:pt>
                <c:pt idx="7623">
                  <c:v>1677.708374</c:v>
                </c:pt>
                <c:pt idx="7624">
                  <c:v>1711.25</c:v>
                </c:pt>
                <c:pt idx="7625">
                  <c:v>1661.833374</c:v>
                </c:pt>
                <c:pt idx="7626">
                  <c:v>1579.291626</c:v>
                </c:pt>
                <c:pt idx="7627">
                  <c:v>1538.375</c:v>
                </c:pt>
                <c:pt idx="7628">
                  <c:v>1262.208374</c:v>
                </c:pt>
                <c:pt idx="7629">
                  <c:v>1059.416626</c:v>
                </c:pt>
                <c:pt idx="7630">
                  <c:v>900.20831299999998</c:v>
                </c:pt>
                <c:pt idx="7631">
                  <c:v>894.625</c:v>
                </c:pt>
                <c:pt idx="7632">
                  <c:v>732.20831299999998</c:v>
                </c:pt>
                <c:pt idx="7633">
                  <c:v>683.625</c:v>
                </c:pt>
                <c:pt idx="7634">
                  <c:v>587.45831299999998</c:v>
                </c:pt>
                <c:pt idx="7635">
                  <c:v>482.04165599999999</c:v>
                </c:pt>
                <c:pt idx="7636">
                  <c:v>344.79165599999999</c:v>
                </c:pt>
                <c:pt idx="7637">
                  <c:v>266.95834400000001</c:v>
                </c:pt>
                <c:pt idx="7638">
                  <c:v>203.33332799999999</c:v>
                </c:pt>
                <c:pt idx="7639">
                  <c:v>172</c:v>
                </c:pt>
                <c:pt idx="7640">
                  <c:v>135.04167200000001</c:v>
                </c:pt>
                <c:pt idx="7641">
                  <c:v>103.833336</c:v>
                </c:pt>
                <c:pt idx="7642">
                  <c:v>79.291663999999997</c:v>
                </c:pt>
                <c:pt idx="7643">
                  <c:v>75.541663999999997</c:v>
                </c:pt>
                <c:pt idx="7644">
                  <c:v>98</c:v>
                </c:pt>
                <c:pt idx="7645">
                  <c:v>74.916663999999997</c:v>
                </c:pt>
                <c:pt idx="7646">
                  <c:v>65.958336000000003</c:v>
                </c:pt>
                <c:pt idx="7647">
                  <c:v>98</c:v>
                </c:pt>
                <c:pt idx="7648">
                  <c:v>222</c:v>
                </c:pt>
                <c:pt idx="7649">
                  <c:v>392.75</c:v>
                </c:pt>
                <c:pt idx="7650">
                  <c:v>576.33331299999998</c:v>
                </c:pt>
                <c:pt idx="7651">
                  <c:v>695.54168700000002</c:v>
                </c:pt>
                <c:pt idx="7652">
                  <c:v>772</c:v>
                </c:pt>
                <c:pt idx="7653">
                  <c:v>858.375</c:v>
                </c:pt>
                <c:pt idx="7654">
                  <c:v>916.875</c:v>
                </c:pt>
                <c:pt idx="7655">
                  <c:v>1146.958374</c:v>
                </c:pt>
                <c:pt idx="7656">
                  <c:v>1237.166626</c:v>
                </c:pt>
                <c:pt idx="7657">
                  <c:v>1453.166626</c:v>
                </c:pt>
                <c:pt idx="7658">
                  <c:v>1515.458374</c:v>
                </c:pt>
                <c:pt idx="7659">
                  <c:v>1571.166626</c:v>
                </c:pt>
                <c:pt idx="7660">
                  <c:v>1543.583374</c:v>
                </c:pt>
                <c:pt idx="7661">
                  <c:v>1496.5</c:v>
                </c:pt>
                <c:pt idx="7662">
                  <c:v>1323.083374</c:v>
                </c:pt>
                <c:pt idx="7663">
                  <c:v>1390.083374</c:v>
                </c:pt>
                <c:pt idx="7664">
                  <c:v>1414.083374</c:v>
                </c:pt>
                <c:pt idx="7665">
                  <c:v>1231.75</c:v>
                </c:pt>
                <c:pt idx="7666">
                  <c:v>1128.25</c:v>
                </c:pt>
                <c:pt idx="7667">
                  <c:v>1053.916626</c:v>
                </c:pt>
                <c:pt idx="7668">
                  <c:v>972.66668700000002</c:v>
                </c:pt>
                <c:pt idx="7669">
                  <c:v>946.125</c:v>
                </c:pt>
                <c:pt idx="7670">
                  <c:v>988.33331299999998</c:v>
                </c:pt>
                <c:pt idx="7671">
                  <c:v>1049.25</c:v>
                </c:pt>
                <c:pt idx="7672">
                  <c:v>1042.208374</c:v>
                </c:pt>
                <c:pt idx="7673">
                  <c:v>1037.541626</c:v>
                </c:pt>
                <c:pt idx="7674">
                  <c:v>1053.791626</c:v>
                </c:pt>
                <c:pt idx="7675">
                  <c:v>1173.041626</c:v>
                </c:pt>
                <c:pt idx="7676">
                  <c:v>1103.125</c:v>
                </c:pt>
                <c:pt idx="7677">
                  <c:v>1084.291626</c:v>
                </c:pt>
                <c:pt idx="7678">
                  <c:v>1074.166626</c:v>
                </c:pt>
                <c:pt idx="7679">
                  <c:v>1135.708374</c:v>
                </c:pt>
                <c:pt idx="7680">
                  <c:v>1101.083374</c:v>
                </c:pt>
                <c:pt idx="7681">
                  <c:v>1127.791626</c:v>
                </c:pt>
                <c:pt idx="7682">
                  <c:v>1117.5</c:v>
                </c:pt>
                <c:pt idx="7683">
                  <c:v>1077.166626</c:v>
                </c:pt>
                <c:pt idx="7684">
                  <c:v>912.66668700000002</c:v>
                </c:pt>
                <c:pt idx="7685">
                  <c:v>830.41668700000002</c:v>
                </c:pt>
                <c:pt idx="7686">
                  <c:v>685.75</c:v>
                </c:pt>
                <c:pt idx="7687">
                  <c:v>590.20831299999998</c:v>
                </c:pt>
                <c:pt idx="7688">
                  <c:v>606.125</c:v>
                </c:pt>
                <c:pt idx="7689">
                  <c:v>492.20834400000001</c:v>
                </c:pt>
                <c:pt idx="7690">
                  <c:v>411.5</c:v>
                </c:pt>
                <c:pt idx="7691">
                  <c:v>343.125</c:v>
                </c:pt>
                <c:pt idx="7692">
                  <c:v>297.625</c:v>
                </c:pt>
                <c:pt idx="7693">
                  <c:v>240.875</c:v>
                </c:pt>
                <c:pt idx="7694">
                  <c:v>193.125</c:v>
                </c:pt>
                <c:pt idx="7695">
                  <c:v>146.875</c:v>
                </c:pt>
                <c:pt idx="7696">
                  <c:v>123.125</c:v>
                </c:pt>
                <c:pt idx="7697">
                  <c:v>88.708336000000003</c:v>
                </c:pt>
                <c:pt idx="7698">
                  <c:v>68.416663999999997</c:v>
                </c:pt>
                <c:pt idx="7699">
                  <c:v>66.875</c:v>
                </c:pt>
                <c:pt idx="7700">
                  <c:v>94.708336000000003</c:v>
                </c:pt>
                <c:pt idx="7701">
                  <c:v>112.041664</c:v>
                </c:pt>
                <c:pt idx="7702">
                  <c:v>191.04167200000001</c:v>
                </c:pt>
                <c:pt idx="7703">
                  <c:v>72.625</c:v>
                </c:pt>
                <c:pt idx="7704">
                  <c:v>36.291668000000001</c:v>
                </c:pt>
                <c:pt idx="7705">
                  <c:v>34.458331999999999</c:v>
                </c:pt>
                <c:pt idx="7706">
                  <c:v>135.04167200000001</c:v>
                </c:pt>
                <c:pt idx="7707">
                  <c:v>156.95832799999999</c:v>
                </c:pt>
                <c:pt idx="7708">
                  <c:v>146.75</c:v>
                </c:pt>
                <c:pt idx="7709">
                  <c:v>174.29167200000001</c:v>
                </c:pt>
                <c:pt idx="7710">
                  <c:v>302.83334400000001</c:v>
                </c:pt>
                <c:pt idx="7711">
                  <c:v>416.66665599999999</c:v>
                </c:pt>
                <c:pt idx="7712">
                  <c:v>555.20831299999998</c:v>
                </c:pt>
                <c:pt idx="7713">
                  <c:v>626.79168700000002</c:v>
                </c:pt>
                <c:pt idx="7714">
                  <c:v>652.16668700000002</c:v>
                </c:pt>
                <c:pt idx="7715">
                  <c:v>668.625</c:v>
                </c:pt>
                <c:pt idx="7716">
                  <c:v>732.54168700000002</c:v>
                </c:pt>
                <c:pt idx="7717">
                  <c:v>926.29168700000002</c:v>
                </c:pt>
                <c:pt idx="7718">
                  <c:v>969.75</c:v>
                </c:pt>
                <c:pt idx="7719">
                  <c:v>1192.208374</c:v>
                </c:pt>
                <c:pt idx="7720">
                  <c:v>1470.583374</c:v>
                </c:pt>
                <c:pt idx="7721">
                  <c:v>1689.916626</c:v>
                </c:pt>
                <c:pt idx="7722">
                  <c:v>1906.208374</c:v>
                </c:pt>
                <c:pt idx="7723">
                  <c:v>2082.25</c:v>
                </c:pt>
                <c:pt idx="7724">
                  <c:v>1939.541626</c:v>
                </c:pt>
                <c:pt idx="7725">
                  <c:v>2036.083374</c:v>
                </c:pt>
                <c:pt idx="7726">
                  <c:v>2179.0417480000001</c:v>
                </c:pt>
                <c:pt idx="7727">
                  <c:v>2379.75</c:v>
                </c:pt>
                <c:pt idx="7728">
                  <c:v>2434.6667480000001</c:v>
                </c:pt>
                <c:pt idx="7729">
                  <c:v>2478.0417480000001</c:v>
                </c:pt>
                <c:pt idx="7730">
                  <c:v>2554.7917480000001</c:v>
                </c:pt>
                <c:pt idx="7731">
                  <c:v>2708</c:v>
                </c:pt>
                <c:pt idx="7732">
                  <c:v>2582.0417480000001</c:v>
                </c:pt>
                <c:pt idx="7733">
                  <c:v>2451.7917480000001</c:v>
                </c:pt>
                <c:pt idx="7734">
                  <c:v>2152.1667480000001</c:v>
                </c:pt>
                <c:pt idx="7735">
                  <c:v>2204.0832519999999</c:v>
                </c:pt>
                <c:pt idx="7736">
                  <c:v>2232.2082519999999</c:v>
                </c:pt>
                <c:pt idx="7737">
                  <c:v>2114.2082519999999</c:v>
                </c:pt>
                <c:pt idx="7738">
                  <c:v>1827.458374</c:v>
                </c:pt>
                <c:pt idx="7739">
                  <c:v>1654.541626</c:v>
                </c:pt>
                <c:pt idx="7740">
                  <c:v>1442.416626</c:v>
                </c:pt>
                <c:pt idx="7741">
                  <c:v>1323</c:v>
                </c:pt>
                <c:pt idx="7742">
                  <c:v>1190.458374</c:v>
                </c:pt>
                <c:pt idx="7743">
                  <c:v>1163.625</c:v>
                </c:pt>
                <c:pt idx="7744">
                  <c:v>1157.75</c:v>
                </c:pt>
                <c:pt idx="7745">
                  <c:v>1120.083374</c:v>
                </c:pt>
                <c:pt idx="7746">
                  <c:v>1051.083374</c:v>
                </c:pt>
                <c:pt idx="7747">
                  <c:v>1076.458374</c:v>
                </c:pt>
                <c:pt idx="7748">
                  <c:v>954.75</c:v>
                </c:pt>
                <c:pt idx="7749">
                  <c:v>925.95831299999998</c:v>
                </c:pt>
                <c:pt idx="7750">
                  <c:v>826.875</c:v>
                </c:pt>
                <c:pt idx="7751">
                  <c:v>770.04168700000002</c:v>
                </c:pt>
                <c:pt idx="7752">
                  <c:v>729.54168700000002</c:v>
                </c:pt>
                <c:pt idx="7753">
                  <c:v>651.29168700000002</c:v>
                </c:pt>
                <c:pt idx="7754">
                  <c:v>610.125</c:v>
                </c:pt>
                <c:pt idx="7755">
                  <c:v>619.75</c:v>
                </c:pt>
                <c:pt idx="7756">
                  <c:v>572.20831299999998</c:v>
                </c:pt>
                <c:pt idx="7757">
                  <c:v>552.20831299999998</c:v>
                </c:pt>
                <c:pt idx="7758">
                  <c:v>471.91665599999999</c:v>
                </c:pt>
                <c:pt idx="7759">
                  <c:v>568.5</c:v>
                </c:pt>
                <c:pt idx="7760">
                  <c:v>663.79168700000002</c:v>
                </c:pt>
                <c:pt idx="7761">
                  <c:v>626.66668700000002</c:v>
                </c:pt>
                <c:pt idx="7762">
                  <c:v>644</c:v>
                </c:pt>
                <c:pt idx="7763">
                  <c:v>625.25</c:v>
                </c:pt>
                <c:pt idx="7764">
                  <c:v>605.70831299999998</c:v>
                </c:pt>
                <c:pt idx="7765">
                  <c:v>630.83331299999998</c:v>
                </c:pt>
                <c:pt idx="7766">
                  <c:v>648.08331299999998</c:v>
                </c:pt>
                <c:pt idx="7767">
                  <c:v>632.70831299999998</c:v>
                </c:pt>
                <c:pt idx="7768">
                  <c:v>696.70831299999998</c:v>
                </c:pt>
                <c:pt idx="7769">
                  <c:v>754.5</c:v>
                </c:pt>
                <c:pt idx="7770">
                  <c:v>753.04168700000002</c:v>
                </c:pt>
                <c:pt idx="7771">
                  <c:v>801.58331299999998</c:v>
                </c:pt>
                <c:pt idx="7772">
                  <c:v>780.91668700000002</c:v>
                </c:pt>
                <c:pt idx="7773">
                  <c:v>739.375</c:v>
                </c:pt>
                <c:pt idx="7774">
                  <c:v>651.08331299999998</c:v>
                </c:pt>
                <c:pt idx="7775">
                  <c:v>657.75</c:v>
                </c:pt>
                <c:pt idx="7776">
                  <c:v>603.66668700000002</c:v>
                </c:pt>
                <c:pt idx="7777">
                  <c:v>644.625</c:v>
                </c:pt>
                <c:pt idx="7778">
                  <c:v>537.45831299999998</c:v>
                </c:pt>
                <c:pt idx="7779">
                  <c:v>529.95831299999998</c:v>
                </c:pt>
                <c:pt idx="7780">
                  <c:v>528.25</c:v>
                </c:pt>
                <c:pt idx="7781">
                  <c:v>493.41665599999999</c:v>
                </c:pt>
                <c:pt idx="7782">
                  <c:v>400.45834400000001</c:v>
                </c:pt>
                <c:pt idx="7783">
                  <c:v>412.75</c:v>
                </c:pt>
                <c:pt idx="7784">
                  <c:v>397.5</c:v>
                </c:pt>
                <c:pt idx="7785">
                  <c:v>370.20834400000001</c:v>
                </c:pt>
                <c:pt idx="7786">
                  <c:v>255.33332799999999</c:v>
                </c:pt>
                <c:pt idx="7787">
                  <c:v>188.20832799999999</c:v>
                </c:pt>
                <c:pt idx="7788">
                  <c:v>192.54167200000001</c:v>
                </c:pt>
                <c:pt idx="7789">
                  <c:v>186.125</c:v>
                </c:pt>
                <c:pt idx="7790">
                  <c:v>149.125</c:v>
                </c:pt>
                <c:pt idx="7791">
                  <c:v>92.041663999999997</c:v>
                </c:pt>
                <c:pt idx="7792">
                  <c:v>156.95832799999999</c:v>
                </c:pt>
                <c:pt idx="7793">
                  <c:v>211.125</c:v>
                </c:pt>
                <c:pt idx="7794">
                  <c:v>237.33332799999999</c:v>
                </c:pt>
                <c:pt idx="7795">
                  <c:v>225.58332799999999</c:v>
                </c:pt>
                <c:pt idx="7796">
                  <c:v>160.29167200000001</c:v>
                </c:pt>
                <c:pt idx="7797">
                  <c:v>146.41667200000001</c:v>
                </c:pt>
                <c:pt idx="7798">
                  <c:v>124.083336</c:v>
                </c:pt>
                <c:pt idx="7799">
                  <c:v>138.54167200000001</c:v>
                </c:pt>
                <c:pt idx="7800">
                  <c:v>166.625</c:v>
                </c:pt>
                <c:pt idx="7801">
                  <c:v>300.16665599999999</c:v>
                </c:pt>
                <c:pt idx="7802">
                  <c:v>521.625</c:v>
                </c:pt>
                <c:pt idx="7803">
                  <c:v>753.25</c:v>
                </c:pt>
                <c:pt idx="7804">
                  <c:v>989.5</c:v>
                </c:pt>
                <c:pt idx="7805">
                  <c:v>1344.25</c:v>
                </c:pt>
                <c:pt idx="7806">
                  <c:v>1483.708374</c:v>
                </c:pt>
                <c:pt idx="7807">
                  <c:v>1882.041626</c:v>
                </c:pt>
                <c:pt idx="7808">
                  <c:v>2265.3332519999999</c:v>
                </c:pt>
                <c:pt idx="7809">
                  <c:v>2390.1667480000001</c:v>
                </c:pt>
                <c:pt idx="7810">
                  <c:v>2662.25</c:v>
                </c:pt>
                <c:pt idx="7811">
                  <c:v>3049.2917480000001</c:v>
                </c:pt>
                <c:pt idx="7812">
                  <c:v>3131.5417480000001</c:v>
                </c:pt>
                <c:pt idx="7813">
                  <c:v>3259.2917480000001</c:v>
                </c:pt>
                <c:pt idx="7814">
                  <c:v>3339.4167480000001</c:v>
                </c:pt>
                <c:pt idx="7815">
                  <c:v>3395.4582519999999</c:v>
                </c:pt>
                <c:pt idx="7816">
                  <c:v>3561.5417480000001</c:v>
                </c:pt>
                <c:pt idx="7817">
                  <c:v>3533.3332519999999</c:v>
                </c:pt>
                <c:pt idx="7818">
                  <c:v>3357.4582519999999</c:v>
                </c:pt>
                <c:pt idx="7819">
                  <c:v>3473.125</c:v>
                </c:pt>
                <c:pt idx="7820">
                  <c:v>3183.6667480000001</c:v>
                </c:pt>
                <c:pt idx="7821">
                  <c:v>3025.6667480000001</c:v>
                </c:pt>
                <c:pt idx="7822">
                  <c:v>2910.3332519999999</c:v>
                </c:pt>
                <c:pt idx="7823">
                  <c:v>2849.9582519999999</c:v>
                </c:pt>
                <c:pt idx="7824">
                  <c:v>2975.625</c:v>
                </c:pt>
                <c:pt idx="7825">
                  <c:v>3061.5832519999999</c:v>
                </c:pt>
                <c:pt idx="7826">
                  <c:v>3111.2082519999999</c:v>
                </c:pt>
                <c:pt idx="7827">
                  <c:v>3206.2917480000001</c:v>
                </c:pt>
                <c:pt idx="7828">
                  <c:v>3315.875</c:v>
                </c:pt>
                <c:pt idx="7829">
                  <c:v>3403.7082519999999</c:v>
                </c:pt>
                <c:pt idx="7830">
                  <c:v>3223.5</c:v>
                </c:pt>
                <c:pt idx="7831">
                  <c:v>3413.75</c:v>
                </c:pt>
                <c:pt idx="7832">
                  <c:v>3664.0832519999999</c:v>
                </c:pt>
                <c:pt idx="7833">
                  <c:v>3454.75</c:v>
                </c:pt>
                <c:pt idx="7834">
                  <c:v>3376.4167480000001</c:v>
                </c:pt>
                <c:pt idx="7835">
                  <c:v>3398.875</c:v>
                </c:pt>
                <c:pt idx="7836">
                  <c:v>3376.9582519999999</c:v>
                </c:pt>
                <c:pt idx="7837">
                  <c:v>3479.625</c:v>
                </c:pt>
                <c:pt idx="7838">
                  <c:v>3421.1667480000001</c:v>
                </c:pt>
                <c:pt idx="7839">
                  <c:v>3390.625</c:v>
                </c:pt>
                <c:pt idx="7840">
                  <c:v>3511.5832519999999</c:v>
                </c:pt>
                <c:pt idx="7841">
                  <c:v>3481</c:v>
                </c:pt>
                <c:pt idx="7842">
                  <c:v>3324.1667480000001</c:v>
                </c:pt>
                <c:pt idx="7843">
                  <c:v>3569.7917480000001</c:v>
                </c:pt>
                <c:pt idx="7844">
                  <c:v>3519.9167480000001</c:v>
                </c:pt>
                <c:pt idx="7845">
                  <c:v>3350.8332519999999</c:v>
                </c:pt>
                <c:pt idx="7846">
                  <c:v>3237.5417480000001</c:v>
                </c:pt>
                <c:pt idx="7847">
                  <c:v>3347.8332519999999</c:v>
                </c:pt>
                <c:pt idx="7848">
                  <c:v>3121.9582519999999</c:v>
                </c:pt>
                <c:pt idx="7849">
                  <c:v>3089.25</c:v>
                </c:pt>
                <c:pt idx="7850">
                  <c:v>2939.8332519999999</c:v>
                </c:pt>
                <c:pt idx="7851">
                  <c:v>2653.75</c:v>
                </c:pt>
                <c:pt idx="7852">
                  <c:v>2624.875</c:v>
                </c:pt>
                <c:pt idx="7853">
                  <c:v>2669.3332519999999</c:v>
                </c:pt>
                <c:pt idx="7854">
                  <c:v>2589.4167480000001</c:v>
                </c:pt>
                <c:pt idx="7855">
                  <c:v>2892.0417480000001</c:v>
                </c:pt>
                <c:pt idx="7856">
                  <c:v>3125.2082519999999</c:v>
                </c:pt>
                <c:pt idx="7857">
                  <c:v>2991.5417480000001</c:v>
                </c:pt>
                <c:pt idx="7858">
                  <c:v>2867.0417480000001</c:v>
                </c:pt>
                <c:pt idx="7859">
                  <c:v>2766.6667480000001</c:v>
                </c:pt>
                <c:pt idx="7860">
                  <c:v>2449.6667480000001</c:v>
                </c:pt>
                <c:pt idx="7861">
                  <c:v>2426.875</c:v>
                </c:pt>
                <c:pt idx="7862">
                  <c:v>2227.7917480000001</c:v>
                </c:pt>
                <c:pt idx="7863">
                  <c:v>2224.5417480000001</c:v>
                </c:pt>
                <c:pt idx="7864">
                  <c:v>2576.9167480000001</c:v>
                </c:pt>
                <c:pt idx="7865">
                  <c:v>2552.8332519999999</c:v>
                </c:pt>
                <c:pt idx="7866">
                  <c:v>2360.2082519999999</c:v>
                </c:pt>
                <c:pt idx="7867">
                  <c:v>2122.4582519999999</c:v>
                </c:pt>
                <c:pt idx="7868">
                  <c:v>1555.416626</c:v>
                </c:pt>
                <c:pt idx="7869">
                  <c:v>1355.916626</c:v>
                </c:pt>
                <c:pt idx="7870">
                  <c:v>1386.333374</c:v>
                </c:pt>
                <c:pt idx="7871">
                  <c:v>1294.541626</c:v>
                </c:pt>
                <c:pt idx="7872">
                  <c:v>1324.625</c:v>
                </c:pt>
                <c:pt idx="7873">
                  <c:v>1534.708374</c:v>
                </c:pt>
                <c:pt idx="7874">
                  <c:v>1568.375</c:v>
                </c:pt>
                <c:pt idx="7875">
                  <c:v>1401.75</c:v>
                </c:pt>
                <c:pt idx="7876">
                  <c:v>1356.458374</c:v>
                </c:pt>
                <c:pt idx="7877">
                  <c:v>1117.291626</c:v>
                </c:pt>
                <c:pt idx="7878">
                  <c:v>1099.375</c:v>
                </c:pt>
                <c:pt idx="7879">
                  <c:v>1414.708374</c:v>
                </c:pt>
                <c:pt idx="7880">
                  <c:v>1443.791626</c:v>
                </c:pt>
                <c:pt idx="7881">
                  <c:v>1222.041626</c:v>
                </c:pt>
                <c:pt idx="7882">
                  <c:v>884.08331299999998</c:v>
                </c:pt>
                <c:pt idx="7883">
                  <c:v>696.41668700000002</c:v>
                </c:pt>
                <c:pt idx="7884">
                  <c:v>574.375</c:v>
                </c:pt>
                <c:pt idx="7885">
                  <c:v>502.08334400000001</c:v>
                </c:pt>
                <c:pt idx="7886">
                  <c:v>413</c:v>
                </c:pt>
                <c:pt idx="7887">
                  <c:v>479.04165599999999</c:v>
                </c:pt>
                <c:pt idx="7888">
                  <c:v>554.125</c:v>
                </c:pt>
                <c:pt idx="7889">
                  <c:v>651.54168700000002</c:v>
                </c:pt>
                <c:pt idx="7890">
                  <c:v>762.54168700000002</c:v>
                </c:pt>
                <c:pt idx="7891">
                  <c:v>721.66668700000002</c:v>
                </c:pt>
                <c:pt idx="7892">
                  <c:v>577.125</c:v>
                </c:pt>
                <c:pt idx="7893">
                  <c:v>438</c:v>
                </c:pt>
                <c:pt idx="7894">
                  <c:v>321.58334400000001</c:v>
                </c:pt>
                <c:pt idx="7895">
                  <c:v>189.95832799999999</c:v>
                </c:pt>
                <c:pt idx="7896">
                  <c:v>156.66667200000001</c:v>
                </c:pt>
                <c:pt idx="7897">
                  <c:v>119.041664</c:v>
                </c:pt>
                <c:pt idx="7898">
                  <c:v>84.791663999999997</c:v>
                </c:pt>
                <c:pt idx="7899">
                  <c:v>90.166663999999997</c:v>
                </c:pt>
                <c:pt idx="7900">
                  <c:v>102.541664</c:v>
                </c:pt>
                <c:pt idx="7901">
                  <c:v>171.75</c:v>
                </c:pt>
                <c:pt idx="7902">
                  <c:v>190.83332799999999</c:v>
                </c:pt>
                <c:pt idx="7903">
                  <c:v>238.70832799999999</c:v>
                </c:pt>
                <c:pt idx="7904">
                  <c:v>291.29165599999999</c:v>
                </c:pt>
                <c:pt idx="7905">
                  <c:v>314.5</c:v>
                </c:pt>
                <c:pt idx="7906">
                  <c:v>488.66665599999999</c:v>
                </c:pt>
                <c:pt idx="7907">
                  <c:v>571.54168700000002</c:v>
                </c:pt>
                <c:pt idx="7908">
                  <c:v>637.08331299999998</c:v>
                </c:pt>
                <c:pt idx="7909">
                  <c:v>547.83331299999998</c:v>
                </c:pt>
                <c:pt idx="7910">
                  <c:v>468.16665599999999</c:v>
                </c:pt>
                <c:pt idx="7911">
                  <c:v>400.25</c:v>
                </c:pt>
                <c:pt idx="7912">
                  <c:v>349.41665599999999</c:v>
                </c:pt>
                <c:pt idx="7913">
                  <c:v>342.625</c:v>
                </c:pt>
                <c:pt idx="7914">
                  <c:v>378.625</c:v>
                </c:pt>
                <c:pt idx="7915">
                  <c:v>485.54165599999999</c:v>
                </c:pt>
                <c:pt idx="7916">
                  <c:v>506.66665599999999</c:v>
                </c:pt>
                <c:pt idx="7917">
                  <c:v>507.08334400000001</c:v>
                </c:pt>
                <c:pt idx="7918">
                  <c:v>490.29165599999999</c:v>
                </c:pt>
                <c:pt idx="7919">
                  <c:v>486.91665599999999</c:v>
                </c:pt>
                <c:pt idx="7920">
                  <c:v>559.125</c:v>
                </c:pt>
                <c:pt idx="7921">
                  <c:v>669.25</c:v>
                </c:pt>
                <c:pt idx="7922">
                  <c:v>771.95831299999998</c:v>
                </c:pt>
                <c:pt idx="7923">
                  <c:v>887.5</c:v>
                </c:pt>
                <c:pt idx="7924">
                  <c:v>1097.5</c:v>
                </c:pt>
                <c:pt idx="7925">
                  <c:v>1235.916626</c:v>
                </c:pt>
                <c:pt idx="7926">
                  <c:v>1296.291626</c:v>
                </c:pt>
                <c:pt idx="7927">
                  <c:v>1497.291626</c:v>
                </c:pt>
                <c:pt idx="7928">
                  <c:v>1659.25</c:v>
                </c:pt>
                <c:pt idx="7929">
                  <c:v>1589.708374</c:v>
                </c:pt>
                <c:pt idx="7930">
                  <c:v>1671.041626</c:v>
                </c:pt>
                <c:pt idx="7931">
                  <c:v>1759.041626</c:v>
                </c:pt>
                <c:pt idx="7932">
                  <c:v>1763.625</c:v>
                </c:pt>
                <c:pt idx="7933">
                  <c:v>1851.916626</c:v>
                </c:pt>
                <c:pt idx="7934">
                  <c:v>1795.916626</c:v>
                </c:pt>
                <c:pt idx="7935">
                  <c:v>1912.708374</c:v>
                </c:pt>
                <c:pt idx="7936">
                  <c:v>2043.375</c:v>
                </c:pt>
                <c:pt idx="7937">
                  <c:v>2030.458374</c:v>
                </c:pt>
                <c:pt idx="7938">
                  <c:v>2083.0417480000001</c:v>
                </c:pt>
                <c:pt idx="7939">
                  <c:v>2158.5</c:v>
                </c:pt>
                <c:pt idx="7940">
                  <c:v>1991.166626</c:v>
                </c:pt>
                <c:pt idx="7941">
                  <c:v>1955.166626</c:v>
                </c:pt>
                <c:pt idx="7942">
                  <c:v>1886.166626</c:v>
                </c:pt>
                <c:pt idx="7943">
                  <c:v>1865.625</c:v>
                </c:pt>
                <c:pt idx="7944">
                  <c:v>1698.791626</c:v>
                </c:pt>
                <c:pt idx="7945">
                  <c:v>1574.708374</c:v>
                </c:pt>
                <c:pt idx="7946">
                  <c:v>1403.75</c:v>
                </c:pt>
                <c:pt idx="7947">
                  <c:v>1486.333374</c:v>
                </c:pt>
                <c:pt idx="7948">
                  <c:v>1311.833374</c:v>
                </c:pt>
                <c:pt idx="7949">
                  <c:v>1123.125</c:v>
                </c:pt>
                <c:pt idx="7950">
                  <c:v>934.375</c:v>
                </c:pt>
                <c:pt idx="7951">
                  <c:v>807.20831299999998</c:v>
                </c:pt>
                <c:pt idx="7952">
                  <c:v>680.66668700000002</c:v>
                </c:pt>
                <c:pt idx="7953">
                  <c:v>473.875</c:v>
                </c:pt>
                <c:pt idx="7954">
                  <c:v>328.29165599999999</c:v>
                </c:pt>
                <c:pt idx="7955">
                  <c:v>212.41667200000001</c:v>
                </c:pt>
                <c:pt idx="7956">
                  <c:v>118.958336</c:v>
                </c:pt>
                <c:pt idx="7957">
                  <c:v>48.708331999999999</c:v>
                </c:pt>
                <c:pt idx="7958">
                  <c:v>35.958331999999999</c:v>
                </c:pt>
                <c:pt idx="7959">
                  <c:v>43.25</c:v>
                </c:pt>
                <c:pt idx="7960">
                  <c:v>49</c:v>
                </c:pt>
                <c:pt idx="7961">
                  <c:v>66.833336000000003</c:v>
                </c:pt>
                <c:pt idx="7962">
                  <c:v>84.25</c:v>
                </c:pt>
                <c:pt idx="7963">
                  <c:v>99.208336000000003</c:v>
                </c:pt>
                <c:pt idx="7964">
                  <c:v>82.083336000000003</c:v>
                </c:pt>
                <c:pt idx="7965">
                  <c:v>81.166663999999997</c:v>
                </c:pt>
                <c:pt idx="7966">
                  <c:v>79.416663999999997</c:v>
                </c:pt>
                <c:pt idx="7967">
                  <c:v>98.958336000000003</c:v>
                </c:pt>
                <c:pt idx="7968">
                  <c:v>89.666663999999997</c:v>
                </c:pt>
                <c:pt idx="7969">
                  <c:v>131.70832799999999</c:v>
                </c:pt>
                <c:pt idx="7970">
                  <c:v>127.25</c:v>
                </c:pt>
                <c:pt idx="7971">
                  <c:v>183.16667200000001</c:v>
                </c:pt>
                <c:pt idx="7972">
                  <c:v>196.83332799999999</c:v>
                </c:pt>
                <c:pt idx="7973">
                  <c:v>241.54167200000001</c:v>
                </c:pt>
                <c:pt idx="7974">
                  <c:v>214.5</c:v>
                </c:pt>
                <c:pt idx="7975">
                  <c:v>248.41667200000001</c:v>
                </c:pt>
                <c:pt idx="7976">
                  <c:v>290.83334400000001</c:v>
                </c:pt>
                <c:pt idx="7977">
                  <c:v>266.16665599999999</c:v>
                </c:pt>
                <c:pt idx="7978">
                  <c:v>185.75</c:v>
                </c:pt>
                <c:pt idx="7979">
                  <c:v>90.583336000000003</c:v>
                </c:pt>
                <c:pt idx="7980">
                  <c:v>55.875</c:v>
                </c:pt>
                <c:pt idx="7981">
                  <c:v>69.833336000000003</c:v>
                </c:pt>
                <c:pt idx="7982">
                  <c:v>100.666664</c:v>
                </c:pt>
                <c:pt idx="7983">
                  <c:v>108.333336</c:v>
                </c:pt>
                <c:pt idx="7984">
                  <c:v>169.08332799999999</c:v>
                </c:pt>
                <c:pt idx="7985">
                  <c:v>283.125</c:v>
                </c:pt>
                <c:pt idx="7986">
                  <c:v>455</c:v>
                </c:pt>
                <c:pt idx="7987">
                  <c:v>546</c:v>
                </c:pt>
                <c:pt idx="7988">
                  <c:v>630.875</c:v>
                </c:pt>
                <c:pt idx="7989">
                  <c:v>538.91668700000002</c:v>
                </c:pt>
                <c:pt idx="7990">
                  <c:v>367.45834400000001</c:v>
                </c:pt>
                <c:pt idx="7991">
                  <c:v>417.33334400000001</c:v>
                </c:pt>
                <c:pt idx="7992">
                  <c:v>440.125</c:v>
                </c:pt>
                <c:pt idx="7993">
                  <c:v>568.875</c:v>
                </c:pt>
                <c:pt idx="7994">
                  <c:v>548.04168700000002</c:v>
                </c:pt>
                <c:pt idx="7995">
                  <c:v>760.70831299999998</c:v>
                </c:pt>
                <c:pt idx="7996">
                  <c:v>901.25</c:v>
                </c:pt>
                <c:pt idx="7997">
                  <c:v>1088.166626</c:v>
                </c:pt>
                <c:pt idx="7998">
                  <c:v>1202.041626</c:v>
                </c:pt>
                <c:pt idx="7999">
                  <c:v>1345.5</c:v>
                </c:pt>
                <c:pt idx="8000">
                  <c:v>1564.166626</c:v>
                </c:pt>
                <c:pt idx="8001">
                  <c:v>1404.958374</c:v>
                </c:pt>
                <c:pt idx="8002">
                  <c:v>1371.75</c:v>
                </c:pt>
                <c:pt idx="8003">
                  <c:v>1304.708374</c:v>
                </c:pt>
                <c:pt idx="8004">
                  <c:v>1243.625</c:v>
                </c:pt>
                <c:pt idx="8005">
                  <c:v>1129.208374</c:v>
                </c:pt>
                <c:pt idx="8006">
                  <c:v>967.08331299999998</c:v>
                </c:pt>
                <c:pt idx="8007">
                  <c:v>866.29168700000002</c:v>
                </c:pt>
                <c:pt idx="8008">
                  <c:v>915.875</c:v>
                </c:pt>
                <c:pt idx="8009">
                  <c:v>881.83331299999998</c:v>
                </c:pt>
                <c:pt idx="8010">
                  <c:v>918.375</c:v>
                </c:pt>
                <c:pt idx="8011">
                  <c:v>1041.166626</c:v>
                </c:pt>
                <c:pt idx="8012">
                  <c:v>961.125</c:v>
                </c:pt>
                <c:pt idx="8013">
                  <c:v>961.04168700000002</c:v>
                </c:pt>
                <c:pt idx="8014">
                  <c:v>895.54168700000002</c:v>
                </c:pt>
                <c:pt idx="8015">
                  <c:v>875.29168700000002</c:v>
                </c:pt>
                <c:pt idx="8016">
                  <c:v>891.625</c:v>
                </c:pt>
                <c:pt idx="8017">
                  <c:v>796.625</c:v>
                </c:pt>
                <c:pt idx="8018">
                  <c:v>754.70831299999998</c:v>
                </c:pt>
                <c:pt idx="8019">
                  <c:v>639.41668700000002</c:v>
                </c:pt>
                <c:pt idx="8020">
                  <c:v>623.625</c:v>
                </c:pt>
                <c:pt idx="8021">
                  <c:v>628.5</c:v>
                </c:pt>
                <c:pt idx="8022">
                  <c:v>547.20831299999998</c:v>
                </c:pt>
                <c:pt idx="8023">
                  <c:v>592.20831299999998</c:v>
                </c:pt>
                <c:pt idx="8024">
                  <c:v>585.25</c:v>
                </c:pt>
                <c:pt idx="8025">
                  <c:v>579.79168700000002</c:v>
                </c:pt>
                <c:pt idx="8026">
                  <c:v>533.66668700000002</c:v>
                </c:pt>
                <c:pt idx="8027">
                  <c:v>468.91665599999999</c:v>
                </c:pt>
                <c:pt idx="8028">
                  <c:v>427.125</c:v>
                </c:pt>
                <c:pt idx="8029">
                  <c:v>370.29165599999999</c:v>
                </c:pt>
                <c:pt idx="8030">
                  <c:v>344.95834400000001</c:v>
                </c:pt>
                <c:pt idx="8031">
                  <c:v>357.875</c:v>
                </c:pt>
                <c:pt idx="8032">
                  <c:v>383.625</c:v>
                </c:pt>
                <c:pt idx="8033">
                  <c:v>349.70834400000001</c:v>
                </c:pt>
                <c:pt idx="8034">
                  <c:v>342.375</c:v>
                </c:pt>
                <c:pt idx="8035">
                  <c:v>350.08334400000001</c:v>
                </c:pt>
                <c:pt idx="8036">
                  <c:v>285.91665599999999</c:v>
                </c:pt>
                <c:pt idx="8037">
                  <c:v>227.33332799999999</c:v>
                </c:pt>
                <c:pt idx="8038">
                  <c:v>210.625</c:v>
                </c:pt>
                <c:pt idx="8039">
                  <c:v>190.20832799999999</c:v>
                </c:pt>
                <c:pt idx="8040">
                  <c:v>174.95832799999999</c:v>
                </c:pt>
                <c:pt idx="8041">
                  <c:v>181.20832799999999</c:v>
                </c:pt>
                <c:pt idx="8042">
                  <c:v>162.625</c:v>
                </c:pt>
                <c:pt idx="8043">
                  <c:v>154.83332799999999</c:v>
                </c:pt>
                <c:pt idx="8044">
                  <c:v>135.29167200000001</c:v>
                </c:pt>
                <c:pt idx="8045">
                  <c:v>119.875</c:v>
                </c:pt>
                <c:pt idx="8046">
                  <c:v>99.666663999999997</c:v>
                </c:pt>
                <c:pt idx="8047">
                  <c:v>83.75</c:v>
                </c:pt>
                <c:pt idx="8048">
                  <c:v>79.583336000000003</c:v>
                </c:pt>
                <c:pt idx="8049">
                  <c:v>50.708331999999999</c:v>
                </c:pt>
                <c:pt idx="8050">
                  <c:v>52.5</c:v>
                </c:pt>
                <c:pt idx="8051">
                  <c:v>31.75</c:v>
                </c:pt>
                <c:pt idx="8052">
                  <c:v>45.5</c:v>
                </c:pt>
                <c:pt idx="8053">
                  <c:v>43.541668000000001</c:v>
                </c:pt>
                <c:pt idx="8054">
                  <c:v>36.958331999999999</c:v>
                </c:pt>
                <c:pt idx="8055">
                  <c:v>43.333331999999999</c:v>
                </c:pt>
                <c:pt idx="8056">
                  <c:v>59.458331999999999</c:v>
                </c:pt>
                <c:pt idx="8057">
                  <c:v>54.958331999999999</c:v>
                </c:pt>
                <c:pt idx="8058">
                  <c:v>65.5</c:v>
                </c:pt>
                <c:pt idx="8059">
                  <c:v>78.083336000000003</c:v>
                </c:pt>
                <c:pt idx="8060">
                  <c:v>105.291664</c:v>
                </c:pt>
                <c:pt idx="8061">
                  <c:v>142.41667200000001</c:v>
                </c:pt>
                <c:pt idx="8062">
                  <c:v>151.79167200000001</c:v>
                </c:pt>
                <c:pt idx="8063">
                  <c:v>194.16667200000001</c:v>
                </c:pt>
                <c:pt idx="8064">
                  <c:v>217.95832799999999</c:v>
                </c:pt>
                <c:pt idx="8065">
                  <c:v>278.5</c:v>
                </c:pt>
                <c:pt idx="8066">
                  <c:v>305.79165599999999</c:v>
                </c:pt>
                <c:pt idx="8067">
                  <c:v>305.54165599999999</c:v>
                </c:pt>
                <c:pt idx="8068">
                  <c:v>310.70834400000001</c:v>
                </c:pt>
                <c:pt idx="8069">
                  <c:v>353.75</c:v>
                </c:pt>
                <c:pt idx="8070">
                  <c:v>331.875</c:v>
                </c:pt>
                <c:pt idx="8071">
                  <c:v>317.125</c:v>
                </c:pt>
                <c:pt idx="8072">
                  <c:v>336.25</c:v>
                </c:pt>
                <c:pt idx="8073">
                  <c:v>312.83334400000001</c:v>
                </c:pt>
                <c:pt idx="8074">
                  <c:v>310.79165599999999</c:v>
                </c:pt>
                <c:pt idx="8075">
                  <c:v>320.33334400000001</c:v>
                </c:pt>
                <c:pt idx="8076">
                  <c:v>297.41665599999999</c:v>
                </c:pt>
                <c:pt idx="8077">
                  <c:v>237</c:v>
                </c:pt>
                <c:pt idx="8078">
                  <c:v>255.08332799999999</c:v>
                </c:pt>
                <c:pt idx="8079">
                  <c:v>245.58332799999999</c:v>
                </c:pt>
                <c:pt idx="8080">
                  <c:v>276.75</c:v>
                </c:pt>
                <c:pt idx="8081">
                  <c:v>355.29165599999999</c:v>
                </c:pt>
                <c:pt idx="8082">
                  <c:v>387.58334400000001</c:v>
                </c:pt>
                <c:pt idx="8083">
                  <c:v>478.125</c:v>
                </c:pt>
                <c:pt idx="8084">
                  <c:v>459.625</c:v>
                </c:pt>
                <c:pt idx="8085">
                  <c:v>482.33334400000001</c:v>
                </c:pt>
                <c:pt idx="8086">
                  <c:v>496.20834400000001</c:v>
                </c:pt>
                <c:pt idx="8087">
                  <c:v>456.625</c:v>
                </c:pt>
                <c:pt idx="8088">
                  <c:v>483.83334400000001</c:v>
                </c:pt>
                <c:pt idx="8089">
                  <c:v>505.45834400000001</c:v>
                </c:pt>
                <c:pt idx="8090">
                  <c:v>534.41668700000002</c:v>
                </c:pt>
                <c:pt idx="8091">
                  <c:v>541.875</c:v>
                </c:pt>
                <c:pt idx="8092">
                  <c:v>409.33334400000001</c:v>
                </c:pt>
                <c:pt idx="8093">
                  <c:v>357.5</c:v>
                </c:pt>
                <c:pt idx="8094">
                  <c:v>310.95834400000001</c:v>
                </c:pt>
                <c:pt idx="8095">
                  <c:v>365.66665599999999</c:v>
                </c:pt>
                <c:pt idx="8096">
                  <c:v>461.33334400000001</c:v>
                </c:pt>
                <c:pt idx="8097">
                  <c:v>463.33334400000001</c:v>
                </c:pt>
                <c:pt idx="8098">
                  <c:v>510.08334400000001</c:v>
                </c:pt>
                <c:pt idx="8099">
                  <c:v>577.20831299999998</c:v>
                </c:pt>
                <c:pt idx="8100">
                  <c:v>574.25</c:v>
                </c:pt>
                <c:pt idx="8101">
                  <c:v>570.66668700000002</c:v>
                </c:pt>
                <c:pt idx="8102">
                  <c:v>586.70831299999998</c:v>
                </c:pt>
                <c:pt idx="8103">
                  <c:v>654.58331299999998</c:v>
                </c:pt>
                <c:pt idx="8104">
                  <c:v>814.16668700000002</c:v>
                </c:pt>
                <c:pt idx="8105">
                  <c:v>843.70831299999998</c:v>
                </c:pt>
                <c:pt idx="8106">
                  <c:v>845.95831299999998</c:v>
                </c:pt>
                <c:pt idx="8107">
                  <c:v>956.33331299999998</c:v>
                </c:pt>
                <c:pt idx="8108">
                  <c:v>956.45831299999998</c:v>
                </c:pt>
                <c:pt idx="8109">
                  <c:v>1021.958313</c:v>
                </c:pt>
                <c:pt idx="8110">
                  <c:v>1052.583374</c:v>
                </c:pt>
                <c:pt idx="8111">
                  <c:v>1103.583374</c:v>
                </c:pt>
                <c:pt idx="8112">
                  <c:v>1033.166626</c:v>
                </c:pt>
                <c:pt idx="8113">
                  <c:v>1088.125</c:v>
                </c:pt>
                <c:pt idx="8114">
                  <c:v>1060.125</c:v>
                </c:pt>
                <c:pt idx="8115">
                  <c:v>1097.166626</c:v>
                </c:pt>
                <c:pt idx="8116">
                  <c:v>1173.375</c:v>
                </c:pt>
                <c:pt idx="8117">
                  <c:v>1122.875</c:v>
                </c:pt>
                <c:pt idx="8118">
                  <c:v>1068.958374</c:v>
                </c:pt>
                <c:pt idx="8119">
                  <c:v>1183.083374</c:v>
                </c:pt>
                <c:pt idx="8120">
                  <c:v>1332.958374</c:v>
                </c:pt>
                <c:pt idx="8121">
                  <c:v>1315.833374</c:v>
                </c:pt>
                <c:pt idx="8122">
                  <c:v>1286.25</c:v>
                </c:pt>
                <c:pt idx="8123">
                  <c:v>1406.208374</c:v>
                </c:pt>
                <c:pt idx="8124">
                  <c:v>1375.375</c:v>
                </c:pt>
                <c:pt idx="8125">
                  <c:v>1391.583374</c:v>
                </c:pt>
                <c:pt idx="8126">
                  <c:v>1286.75</c:v>
                </c:pt>
                <c:pt idx="8127">
                  <c:v>1148.333374</c:v>
                </c:pt>
                <c:pt idx="8128">
                  <c:v>1240.625</c:v>
                </c:pt>
                <c:pt idx="8129">
                  <c:v>1251.75</c:v>
                </c:pt>
                <c:pt idx="8130">
                  <c:v>1301.458374</c:v>
                </c:pt>
                <c:pt idx="8131">
                  <c:v>1505.166626</c:v>
                </c:pt>
                <c:pt idx="8132">
                  <c:v>1383.25</c:v>
                </c:pt>
                <c:pt idx="8133">
                  <c:v>1361.166626</c:v>
                </c:pt>
                <c:pt idx="8134">
                  <c:v>1447.25</c:v>
                </c:pt>
                <c:pt idx="8135">
                  <c:v>1425.791626</c:v>
                </c:pt>
                <c:pt idx="8136">
                  <c:v>1390.416626</c:v>
                </c:pt>
                <c:pt idx="8137">
                  <c:v>1426.791626</c:v>
                </c:pt>
                <c:pt idx="8138">
                  <c:v>1426.916626</c:v>
                </c:pt>
                <c:pt idx="8139">
                  <c:v>1435.041626</c:v>
                </c:pt>
                <c:pt idx="8140">
                  <c:v>1509.125</c:v>
                </c:pt>
                <c:pt idx="8141">
                  <c:v>1539.541626</c:v>
                </c:pt>
                <c:pt idx="8142">
                  <c:v>1444.291626</c:v>
                </c:pt>
                <c:pt idx="8143">
                  <c:v>1459.041626</c:v>
                </c:pt>
                <c:pt idx="8144">
                  <c:v>1567.666626</c:v>
                </c:pt>
                <c:pt idx="8145">
                  <c:v>1501.291626</c:v>
                </c:pt>
                <c:pt idx="8146">
                  <c:v>987.33331299999998</c:v>
                </c:pt>
                <c:pt idx="8147">
                  <c:v>1013.375</c:v>
                </c:pt>
                <c:pt idx="8148">
                  <c:v>961.125</c:v>
                </c:pt>
                <c:pt idx="8149">
                  <c:v>1012.125</c:v>
                </c:pt>
                <c:pt idx="8150">
                  <c:v>1019.75</c:v>
                </c:pt>
                <c:pt idx="8151">
                  <c:v>945.75</c:v>
                </c:pt>
                <c:pt idx="8152">
                  <c:v>937.33331299999998</c:v>
                </c:pt>
                <c:pt idx="8153">
                  <c:v>805.25</c:v>
                </c:pt>
                <c:pt idx="8154">
                  <c:v>734.75</c:v>
                </c:pt>
                <c:pt idx="8155">
                  <c:v>749.16668700000002</c:v>
                </c:pt>
                <c:pt idx="8156">
                  <c:v>664.25</c:v>
                </c:pt>
                <c:pt idx="8157">
                  <c:v>617.29168700000002</c:v>
                </c:pt>
                <c:pt idx="8158">
                  <c:v>535.79168700000002</c:v>
                </c:pt>
                <c:pt idx="8159">
                  <c:v>473.75</c:v>
                </c:pt>
                <c:pt idx="8160">
                  <c:v>379.91665599999999</c:v>
                </c:pt>
                <c:pt idx="8161">
                  <c:v>293.70834400000001</c:v>
                </c:pt>
                <c:pt idx="8162">
                  <c:v>231.625</c:v>
                </c:pt>
                <c:pt idx="8163">
                  <c:v>211.08332799999999</c:v>
                </c:pt>
                <c:pt idx="8164">
                  <c:v>167.125</c:v>
                </c:pt>
                <c:pt idx="8165">
                  <c:v>178.95832799999999</c:v>
                </c:pt>
                <c:pt idx="8166">
                  <c:v>172</c:v>
                </c:pt>
                <c:pt idx="8167">
                  <c:v>159.33332799999999</c:v>
                </c:pt>
                <c:pt idx="8168">
                  <c:v>167.41667200000001</c:v>
                </c:pt>
                <c:pt idx="8169">
                  <c:v>164.5</c:v>
                </c:pt>
                <c:pt idx="8170">
                  <c:v>88.916663999999997</c:v>
                </c:pt>
                <c:pt idx="8171">
                  <c:v>52.708331999999999</c:v>
                </c:pt>
                <c:pt idx="8172">
                  <c:v>46.791668000000001</c:v>
                </c:pt>
                <c:pt idx="8173">
                  <c:v>59.208331999999999</c:v>
                </c:pt>
                <c:pt idx="8174">
                  <c:v>84.333336000000003</c:v>
                </c:pt>
                <c:pt idx="8175">
                  <c:v>110.625</c:v>
                </c:pt>
                <c:pt idx="8176">
                  <c:v>152.875</c:v>
                </c:pt>
                <c:pt idx="8177">
                  <c:v>96.708336000000003</c:v>
                </c:pt>
                <c:pt idx="8178">
                  <c:v>73.416663999999997</c:v>
                </c:pt>
                <c:pt idx="8179">
                  <c:v>179.5</c:v>
                </c:pt>
                <c:pt idx="8180">
                  <c:v>331.41665599999999</c:v>
                </c:pt>
                <c:pt idx="8181">
                  <c:v>379.16665599999999</c:v>
                </c:pt>
                <c:pt idx="8182">
                  <c:v>352.54165599999999</c:v>
                </c:pt>
                <c:pt idx="8183">
                  <c:v>393.04165599999999</c:v>
                </c:pt>
                <c:pt idx="8184">
                  <c:v>418.91665599999999</c:v>
                </c:pt>
                <c:pt idx="8185">
                  <c:v>460.125</c:v>
                </c:pt>
                <c:pt idx="8186">
                  <c:v>551.91668700000002</c:v>
                </c:pt>
                <c:pt idx="8187">
                  <c:v>674.20831299999998</c:v>
                </c:pt>
                <c:pt idx="8188">
                  <c:v>821</c:v>
                </c:pt>
                <c:pt idx="8189">
                  <c:v>999.16668700000002</c:v>
                </c:pt>
                <c:pt idx="8190">
                  <c:v>942.25</c:v>
                </c:pt>
                <c:pt idx="8191">
                  <c:v>960.70831299999998</c:v>
                </c:pt>
                <c:pt idx="8192">
                  <c:v>1077.75</c:v>
                </c:pt>
                <c:pt idx="8193">
                  <c:v>1122.041626</c:v>
                </c:pt>
                <c:pt idx="8194">
                  <c:v>1102.416626</c:v>
                </c:pt>
                <c:pt idx="8195">
                  <c:v>1151.75</c:v>
                </c:pt>
                <c:pt idx="8196">
                  <c:v>1101.833374</c:v>
                </c:pt>
                <c:pt idx="8197">
                  <c:v>1109.583374</c:v>
                </c:pt>
                <c:pt idx="8198">
                  <c:v>963.83331299999998</c:v>
                </c:pt>
                <c:pt idx="8199">
                  <c:v>841.29168700000002</c:v>
                </c:pt>
                <c:pt idx="8200">
                  <c:v>760.08331299999998</c:v>
                </c:pt>
                <c:pt idx="8201">
                  <c:v>691.91668700000002</c:v>
                </c:pt>
                <c:pt idx="8202">
                  <c:v>661.125</c:v>
                </c:pt>
                <c:pt idx="8203">
                  <c:v>650.83331299999998</c:v>
                </c:pt>
                <c:pt idx="8204">
                  <c:v>603.70831299999998</c:v>
                </c:pt>
                <c:pt idx="8205">
                  <c:v>515.75</c:v>
                </c:pt>
                <c:pt idx="8206">
                  <c:v>472.125</c:v>
                </c:pt>
                <c:pt idx="8207">
                  <c:v>447.375</c:v>
                </c:pt>
                <c:pt idx="8208">
                  <c:v>355.95834400000001</c:v>
                </c:pt>
                <c:pt idx="8209">
                  <c:v>441.83334400000001</c:v>
                </c:pt>
                <c:pt idx="8210">
                  <c:v>533.375</c:v>
                </c:pt>
                <c:pt idx="8211">
                  <c:v>545.70831299999998</c:v>
                </c:pt>
                <c:pt idx="8212">
                  <c:v>576.95831299999998</c:v>
                </c:pt>
                <c:pt idx="8213">
                  <c:v>713.20831299999998</c:v>
                </c:pt>
                <c:pt idx="8214">
                  <c:v>746.41668700000002</c:v>
                </c:pt>
                <c:pt idx="8215">
                  <c:v>951.95831299999998</c:v>
                </c:pt>
                <c:pt idx="8216">
                  <c:v>1222.125</c:v>
                </c:pt>
                <c:pt idx="8217">
                  <c:v>1182.625</c:v>
                </c:pt>
                <c:pt idx="8218">
                  <c:v>1061.833374</c:v>
                </c:pt>
                <c:pt idx="8219">
                  <c:v>1106.583374</c:v>
                </c:pt>
                <c:pt idx="8220">
                  <c:v>1018.875</c:v>
                </c:pt>
                <c:pt idx="8221">
                  <c:v>931.08331299999998</c:v>
                </c:pt>
                <c:pt idx="8222">
                  <c:v>894.70831299999998</c:v>
                </c:pt>
                <c:pt idx="8223">
                  <c:v>935.5</c:v>
                </c:pt>
                <c:pt idx="8224">
                  <c:v>1161.416626</c:v>
                </c:pt>
                <c:pt idx="8225">
                  <c:v>1358.041626</c:v>
                </c:pt>
                <c:pt idx="8226">
                  <c:v>1518.25</c:v>
                </c:pt>
                <c:pt idx="8227">
                  <c:v>1763.708374</c:v>
                </c:pt>
                <c:pt idx="8228">
                  <c:v>1777.625</c:v>
                </c:pt>
                <c:pt idx="8229">
                  <c:v>1892.333374</c:v>
                </c:pt>
                <c:pt idx="8230">
                  <c:v>1889.791626</c:v>
                </c:pt>
                <c:pt idx="8231">
                  <c:v>1988.041626</c:v>
                </c:pt>
                <c:pt idx="8232">
                  <c:v>2019.125</c:v>
                </c:pt>
                <c:pt idx="8233">
                  <c:v>2190.5417480000001</c:v>
                </c:pt>
                <c:pt idx="8234">
                  <c:v>2168.25</c:v>
                </c:pt>
                <c:pt idx="8235">
                  <c:v>2210.5</c:v>
                </c:pt>
                <c:pt idx="8236">
                  <c:v>2178.625</c:v>
                </c:pt>
                <c:pt idx="8237">
                  <c:v>2296</c:v>
                </c:pt>
                <c:pt idx="8238">
                  <c:v>1960.375</c:v>
                </c:pt>
                <c:pt idx="8239">
                  <c:v>1981.333374</c:v>
                </c:pt>
                <c:pt idx="8240">
                  <c:v>2149.4167480000001</c:v>
                </c:pt>
                <c:pt idx="8241">
                  <c:v>1826.458374</c:v>
                </c:pt>
                <c:pt idx="8242">
                  <c:v>1541.625</c:v>
                </c:pt>
                <c:pt idx="8243">
                  <c:v>1602.416626</c:v>
                </c:pt>
                <c:pt idx="8244">
                  <c:v>1506.291626</c:v>
                </c:pt>
                <c:pt idx="8245">
                  <c:v>1307.083374</c:v>
                </c:pt>
                <c:pt idx="8246">
                  <c:v>1219.291626</c:v>
                </c:pt>
                <c:pt idx="8247">
                  <c:v>1309.75</c:v>
                </c:pt>
                <c:pt idx="8248">
                  <c:v>1452.625</c:v>
                </c:pt>
                <c:pt idx="8249">
                  <c:v>1441.5</c:v>
                </c:pt>
                <c:pt idx="8250">
                  <c:v>1286.625</c:v>
                </c:pt>
                <c:pt idx="8251">
                  <c:v>1342</c:v>
                </c:pt>
                <c:pt idx="8252">
                  <c:v>1226.208374</c:v>
                </c:pt>
                <c:pt idx="8253">
                  <c:v>1125.25</c:v>
                </c:pt>
                <c:pt idx="8254">
                  <c:v>989.25</c:v>
                </c:pt>
                <c:pt idx="8255">
                  <c:v>910.33331299999998</c:v>
                </c:pt>
                <c:pt idx="8256">
                  <c:v>805.5</c:v>
                </c:pt>
                <c:pt idx="8257">
                  <c:v>727.625</c:v>
                </c:pt>
                <c:pt idx="8258">
                  <c:v>615.33331299999998</c:v>
                </c:pt>
                <c:pt idx="8259">
                  <c:v>566.66668700000002</c:v>
                </c:pt>
                <c:pt idx="8260">
                  <c:v>519.75</c:v>
                </c:pt>
                <c:pt idx="8261">
                  <c:v>513.25</c:v>
                </c:pt>
                <c:pt idx="8262">
                  <c:v>420.79165599999999</c:v>
                </c:pt>
                <c:pt idx="8263">
                  <c:v>486.29165599999999</c:v>
                </c:pt>
                <c:pt idx="8264">
                  <c:v>605.04168700000002</c:v>
                </c:pt>
                <c:pt idx="8265">
                  <c:v>638.79168700000002</c:v>
                </c:pt>
                <c:pt idx="8266">
                  <c:v>611.91668700000002</c:v>
                </c:pt>
                <c:pt idx="8267">
                  <c:v>574.91668700000002</c:v>
                </c:pt>
                <c:pt idx="8268">
                  <c:v>579.08331299999998</c:v>
                </c:pt>
                <c:pt idx="8269">
                  <c:v>609.70831299999998</c:v>
                </c:pt>
                <c:pt idx="8270">
                  <c:v>677.125</c:v>
                </c:pt>
                <c:pt idx="8271">
                  <c:v>678.79168700000002</c:v>
                </c:pt>
                <c:pt idx="8272">
                  <c:v>663.66668700000002</c:v>
                </c:pt>
                <c:pt idx="8273">
                  <c:v>604.45831299999998</c:v>
                </c:pt>
                <c:pt idx="8274">
                  <c:v>551</c:v>
                </c:pt>
                <c:pt idx="8275">
                  <c:v>515.04168700000002</c:v>
                </c:pt>
                <c:pt idx="8276">
                  <c:v>412.70834400000001</c:v>
                </c:pt>
                <c:pt idx="8277">
                  <c:v>303.91665599999999</c:v>
                </c:pt>
                <c:pt idx="8278">
                  <c:v>238.45832799999999</c:v>
                </c:pt>
                <c:pt idx="8279">
                  <c:v>283.5</c:v>
                </c:pt>
                <c:pt idx="8280">
                  <c:v>267.29165599999999</c:v>
                </c:pt>
                <c:pt idx="8281">
                  <c:v>314.83334400000001</c:v>
                </c:pt>
                <c:pt idx="8282">
                  <c:v>258.45834400000001</c:v>
                </c:pt>
                <c:pt idx="8283">
                  <c:v>281.375</c:v>
                </c:pt>
                <c:pt idx="8284">
                  <c:v>289.83334400000001</c:v>
                </c:pt>
                <c:pt idx="8285">
                  <c:v>301.08334400000001</c:v>
                </c:pt>
                <c:pt idx="8286">
                  <c:v>278.58334400000001</c:v>
                </c:pt>
                <c:pt idx="8287">
                  <c:v>329.29165599999999</c:v>
                </c:pt>
                <c:pt idx="8288">
                  <c:v>379.41665599999999</c:v>
                </c:pt>
                <c:pt idx="8289">
                  <c:v>328.58334400000001</c:v>
                </c:pt>
                <c:pt idx="8290">
                  <c:v>399.33334400000001</c:v>
                </c:pt>
                <c:pt idx="8291">
                  <c:v>388.625</c:v>
                </c:pt>
                <c:pt idx="8292">
                  <c:v>406.5</c:v>
                </c:pt>
                <c:pt idx="8293">
                  <c:v>429.625</c:v>
                </c:pt>
                <c:pt idx="8294">
                  <c:v>558.66668700000002</c:v>
                </c:pt>
                <c:pt idx="8295">
                  <c:v>730.375</c:v>
                </c:pt>
                <c:pt idx="8296">
                  <c:v>1026.916626</c:v>
                </c:pt>
                <c:pt idx="8297">
                  <c:v>1136.916626</c:v>
                </c:pt>
                <c:pt idx="8298">
                  <c:v>1364.458374</c:v>
                </c:pt>
                <c:pt idx="8299">
                  <c:v>1613.583374</c:v>
                </c:pt>
                <c:pt idx="8300">
                  <c:v>1698.541626</c:v>
                </c:pt>
                <c:pt idx="8301">
                  <c:v>1713.208374</c:v>
                </c:pt>
                <c:pt idx="8302">
                  <c:v>1639.541626</c:v>
                </c:pt>
                <c:pt idx="8303">
                  <c:v>1675.625</c:v>
                </c:pt>
                <c:pt idx="8304">
                  <c:v>1788.458374</c:v>
                </c:pt>
                <c:pt idx="8305">
                  <c:v>2115.2082519999999</c:v>
                </c:pt>
                <c:pt idx="8306">
                  <c:v>2289</c:v>
                </c:pt>
                <c:pt idx="8307">
                  <c:v>2478.3332519999999</c:v>
                </c:pt>
                <c:pt idx="8308">
                  <c:v>2515.25</c:v>
                </c:pt>
                <c:pt idx="8309">
                  <c:v>2504.5</c:v>
                </c:pt>
                <c:pt idx="8310">
                  <c:v>2297.7917480000001</c:v>
                </c:pt>
                <c:pt idx="8311">
                  <c:v>2388.9167480000001</c:v>
                </c:pt>
                <c:pt idx="8312">
                  <c:v>2541.5832519999999</c:v>
                </c:pt>
                <c:pt idx="8313">
                  <c:v>2313.4582519999999</c:v>
                </c:pt>
                <c:pt idx="8314">
                  <c:v>2146.2917480000001</c:v>
                </c:pt>
                <c:pt idx="8315">
                  <c:v>2171.875</c:v>
                </c:pt>
                <c:pt idx="8316">
                  <c:v>2158.4167480000001</c:v>
                </c:pt>
                <c:pt idx="8317">
                  <c:v>2147.2917480000001</c:v>
                </c:pt>
                <c:pt idx="8318">
                  <c:v>1981.416626</c:v>
                </c:pt>
                <c:pt idx="8319">
                  <c:v>1940.125</c:v>
                </c:pt>
                <c:pt idx="8320">
                  <c:v>1845.75</c:v>
                </c:pt>
                <c:pt idx="8321">
                  <c:v>1700.625</c:v>
                </c:pt>
                <c:pt idx="8322">
                  <c:v>1443.875</c:v>
                </c:pt>
                <c:pt idx="8323">
                  <c:v>1397.291626</c:v>
                </c:pt>
                <c:pt idx="8324">
                  <c:v>1229.208374</c:v>
                </c:pt>
                <c:pt idx="8325">
                  <c:v>1053.416626</c:v>
                </c:pt>
                <c:pt idx="8326">
                  <c:v>773.91668700000002</c:v>
                </c:pt>
                <c:pt idx="8327">
                  <c:v>611.70831299999998</c:v>
                </c:pt>
                <c:pt idx="8328">
                  <c:v>470.29165599999999</c:v>
                </c:pt>
                <c:pt idx="8329">
                  <c:v>334.16665599999999</c:v>
                </c:pt>
                <c:pt idx="8330">
                  <c:v>249.79167200000001</c:v>
                </c:pt>
                <c:pt idx="8331">
                  <c:v>210.45832799999999</c:v>
                </c:pt>
                <c:pt idx="8332">
                  <c:v>132.5</c:v>
                </c:pt>
                <c:pt idx="8333">
                  <c:v>64.666663999999997</c:v>
                </c:pt>
                <c:pt idx="8334">
                  <c:v>40.791668000000001</c:v>
                </c:pt>
                <c:pt idx="8335">
                  <c:v>17.458334000000001</c:v>
                </c:pt>
                <c:pt idx="8336">
                  <c:v>17.875</c:v>
                </c:pt>
                <c:pt idx="8337">
                  <c:v>7</c:v>
                </c:pt>
                <c:pt idx="8338">
                  <c:v>14.75</c:v>
                </c:pt>
                <c:pt idx="8339">
                  <c:v>18.083334000000001</c:v>
                </c:pt>
                <c:pt idx="8340">
                  <c:v>18.75</c:v>
                </c:pt>
                <c:pt idx="8341">
                  <c:v>18.541665999999999</c:v>
                </c:pt>
                <c:pt idx="8342">
                  <c:v>25.5</c:v>
                </c:pt>
                <c:pt idx="8343">
                  <c:v>39.708331999999999</c:v>
                </c:pt>
                <c:pt idx="8344">
                  <c:v>75.208336000000003</c:v>
                </c:pt>
                <c:pt idx="8345">
                  <c:v>146.125</c:v>
                </c:pt>
                <c:pt idx="8346">
                  <c:v>219.91667200000001</c:v>
                </c:pt>
                <c:pt idx="8347">
                  <c:v>366.125</c:v>
                </c:pt>
                <c:pt idx="8348">
                  <c:v>489</c:v>
                </c:pt>
                <c:pt idx="8349">
                  <c:v>623.54168700000002</c:v>
                </c:pt>
                <c:pt idx="8350">
                  <c:v>676.625</c:v>
                </c:pt>
                <c:pt idx="8351">
                  <c:v>678.08331299999998</c:v>
                </c:pt>
                <c:pt idx="8352">
                  <c:v>668.70831299999998</c:v>
                </c:pt>
                <c:pt idx="8353">
                  <c:v>747.04168700000002</c:v>
                </c:pt>
                <c:pt idx="8354">
                  <c:v>813.08331299999998</c:v>
                </c:pt>
                <c:pt idx="8355">
                  <c:v>767.375</c:v>
                </c:pt>
                <c:pt idx="8356">
                  <c:v>706.875</c:v>
                </c:pt>
                <c:pt idx="8357">
                  <c:v>672.54168700000002</c:v>
                </c:pt>
                <c:pt idx="8358">
                  <c:v>724.66668700000002</c:v>
                </c:pt>
                <c:pt idx="8359">
                  <c:v>834.66668700000002</c:v>
                </c:pt>
                <c:pt idx="8360">
                  <c:v>981.04168700000002</c:v>
                </c:pt>
                <c:pt idx="8361">
                  <c:v>1073.625</c:v>
                </c:pt>
                <c:pt idx="8362">
                  <c:v>1194.125</c:v>
                </c:pt>
                <c:pt idx="8363">
                  <c:v>1138.5</c:v>
                </c:pt>
                <c:pt idx="8364">
                  <c:v>1117.5</c:v>
                </c:pt>
                <c:pt idx="8365">
                  <c:v>1257.458374</c:v>
                </c:pt>
                <c:pt idx="8366">
                  <c:v>1378.25</c:v>
                </c:pt>
                <c:pt idx="8367">
                  <c:v>1410.25</c:v>
                </c:pt>
                <c:pt idx="8368">
                  <c:v>1528.958374</c:v>
                </c:pt>
                <c:pt idx="8369">
                  <c:v>1382.666626</c:v>
                </c:pt>
                <c:pt idx="8370">
                  <c:v>1193.416626</c:v>
                </c:pt>
                <c:pt idx="8371">
                  <c:v>1465.416626</c:v>
                </c:pt>
                <c:pt idx="8372">
                  <c:v>1494.166626</c:v>
                </c:pt>
                <c:pt idx="8373">
                  <c:v>1443.375</c:v>
                </c:pt>
                <c:pt idx="8374">
                  <c:v>1503.25</c:v>
                </c:pt>
                <c:pt idx="8375">
                  <c:v>1640.583374</c:v>
                </c:pt>
                <c:pt idx="8376">
                  <c:v>1749.625</c:v>
                </c:pt>
                <c:pt idx="8377">
                  <c:v>1952.833374</c:v>
                </c:pt>
                <c:pt idx="8378">
                  <c:v>2123.3332519999999</c:v>
                </c:pt>
                <c:pt idx="8379">
                  <c:v>2178.4582519999999</c:v>
                </c:pt>
                <c:pt idx="8380">
                  <c:v>2281.2917480000001</c:v>
                </c:pt>
                <c:pt idx="8381">
                  <c:v>2392.5832519999999</c:v>
                </c:pt>
                <c:pt idx="8382">
                  <c:v>2372.8332519999999</c:v>
                </c:pt>
                <c:pt idx="8383">
                  <c:v>2562.7082519999999</c:v>
                </c:pt>
                <c:pt idx="8384">
                  <c:v>2776.5417480000001</c:v>
                </c:pt>
                <c:pt idx="8385">
                  <c:v>2779.4167480000001</c:v>
                </c:pt>
                <c:pt idx="8386">
                  <c:v>2723.125</c:v>
                </c:pt>
                <c:pt idx="8387">
                  <c:v>2866.3332519999999</c:v>
                </c:pt>
                <c:pt idx="8388">
                  <c:v>2860.4167480000001</c:v>
                </c:pt>
                <c:pt idx="8389">
                  <c:v>3043.5</c:v>
                </c:pt>
                <c:pt idx="8390">
                  <c:v>3109.1667480000001</c:v>
                </c:pt>
                <c:pt idx="8391">
                  <c:v>3154</c:v>
                </c:pt>
                <c:pt idx="8392">
                  <c:v>3291.1667480000001</c:v>
                </c:pt>
                <c:pt idx="8393">
                  <c:v>3229.75</c:v>
                </c:pt>
                <c:pt idx="8394">
                  <c:v>3178.9167480000001</c:v>
                </c:pt>
                <c:pt idx="8395">
                  <c:v>3401.5</c:v>
                </c:pt>
                <c:pt idx="8396">
                  <c:v>3423.625</c:v>
                </c:pt>
                <c:pt idx="8397">
                  <c:v>3371.5832519999999</c:v>
                </c:pt>
                <c:pt idx="8398">
                  <c:v>3273.75</c:v>
                </c:pt>
                <c:pt idx="8399">
                  <c:v>2988.75</c:v>
                </c:pt>
                <c:pt idx="8400">
                  <c:v>2678.5417480000001</c:v>
                </c:pt>
                <c:pt idx="8401">
                  <c:v>2319.8332519999999</c:v>
                </c:pt>
                <c:pt idx="8402">
                  <c:v>2331.125</c:v>
                </c:pt>
                <c:pt idx="8403">
                  <c:v>2452.25</c:v>
                </c:pt>
                <c:pt idx="8404">
                  <c:v>2701.1667480000001</c:v>
                </c:pt>
                <c:pt idx="8405">
                  <c:v>2749.3332519999999</c:v>
                </c:pt>
                <c:pt idx="8406">
                  <c:v>2646.875</c:v>
                </c:pt>
                <c:pt idx="8407">
                  <c:v>2882.2917480000001</c:v>
                </c:pt>
                <c:pt idx="8408">
                  <c:v>3146.5417480000001</c:v>
                </c:pt>
                <c:pt idx="8409">
                  <c:v>3167.75</c:v>
                </c:pt>
                <c:pt idx="8410">
                  <c:v>3141.875</c:v>
                </c:pt>
                <c:pt idx="8411">
                  <c:v>3379.4167480000001</c:v>
                </c:pt>
                <c:pt idx="8412">
                  <c:v>3458.125</c:v>
                </c:pt>
                <c:pt idx="8413">
                  <c:v>3569.125</c:v>
                </c:pt>
                <c:pt idx="8414">
                  <c:v>3532.5832519999999</c:v>
                </c:pt>
                <c:pt idx="8415">
                  <c:v>3524.0832519999999</c:v>
                </c:pt>
                <c:pt idx="8416">
                  <c:v>3618</c:v>
                </c:pt>
                <c:pt idx="8417">
                  <c:v>3464.4582519999999</c:v>
                </c:pt>
                <c:pt idx="8418">
                  <c:v>3304.7082519999999</c:v>
                </c:pt>
                <c:pt idx="8419">
                  <c:v>3457.125</c:v>
                </c:pt>
                <c:pt idx="8420">
                  <c:v>3366.2082519999999</c:v>
                </c:pt>
                <c:pt idx="8421">
                  <c:v>3290.5832519999999</c:v>
                </c:pt>
                <c:pt idx="8422">
                  <c:v>3190.4167480000001</c:v>
                </c:pt>
                <c:pt idx="8423">
                  <c:v>3217.4167480000001</c:v>
                </c:pt>
                <c:pt idx="8424">
                  <c:v>3151.8332519999999</c:v>
                </c:pt>
                <c:pt idx="8425">
                  <c:v>3181.1667480000001</c:v>
                </c:pt>
                <c:pt idx="8426">
                  <c:v>3027.0832519999999</c:v>
                </c:pt>
                <c:pt idx="8427">
                  <c:v>2772.875</c:v>
                </c:pt>
                <c:pt idx="8428">
                  <c:v>2420.3332519999999</c:v>
                </c:pt>
                <c:pt idx="8429">
                  <c:v>2254.1667480000001</c:v>
                </c:pt>
                <c:pt idx="8430">
                  <c:v>1955.25</c:v>
                </c:pt>
                <c:pt idx="8431">
                  <c:v>1931.541626</c:v>
                </c:pt>
                <c:pt idx="8432">
                  <c:v>1942.166626</c:v>
                </c:pt>
                <c:pt idx="8433">
                  <c:v>1561.583374</c:v>
                </c:pt>
                <c:pt idx="8434">
                  <c:v>1467.833374</c:v>
                </c:pt>
                <c:pt idx="8435">
                  <c:v>1609.541626</c:v>
                </c:pt>
                <c:pt idx="8436">
                  <c:v>1690.875</c:v>
                </c:pt>
                <c:pt idx="8437">
                  <c:v>1801.75</c:v>
                </c:pt>
                <c:pt idx="8438">
                  <c:v>1876.25</c:v>
                </c:pt>
                <c:pt idx="8439">
                  <c:v>1974.291626</c:v>
                </c:pt>
                <c:pt idx="8440">
                  <c:v>2315.625</c:v>
                </c:pt>
                <c:pt idx="8441">
                  <c:v>2645.3332519999999</c:v>
                </c:pt>
                <c:pt idx="8442">
                  <c:v>2885.1667480000001</c:v>
                </c:pt>
                <c:pt idx="8443">
                  <c:v>3390.25</c:v>
                </c:pt>
                <c:pt idx="8444">
                  <c:v>3389.0417480000001</c:v>
                </c:pt>
                <c:pt idx="8445">
                  <c:v>3431.7082519999999</c:v>
                </c:pt>
                <c:pt idx="8446">
                  <c:v>3447.875</c:v>
                </c:pt>
                <c:pt idx="8447">
                  <c:v>3448.625</c:v>
                </c:pt>
                <c:pt idx="8448">
                  <c:v>3208.625</c:v>
                </c:pt>
                <c:pt idx="8449">
                  <c:v>3107.125</c:v>
                </c:pt>
                <c:pt idx="8450">
                  <c:v>2956.2082519999999</c:v>
                </c:pt>
                <c:pt idx="8451">
                  <c:v>2744.5832519999999</c:v>
                </c:pt>
                <c:pt idx="8452">
                  <c:v>2436.75</c:v>
                </c:pt>
                <c:pt idx="8453">
                  <c:v>2131.5832519999999</c:v>
                </c:pt>
                <c:pt idx="8454">
                  <c:v>1678.125</c:v>
                </c:pt>
                <c:pt idx="8455">
                  <c:v>1508.416626</c:v>
                </c:pt>
                <c:pt idx="8456">
                  <c:v>1547.416626</c:v>
                </c:pt>
                <c:pt idx="8457">
                  <c:v>1360.541626</c:v>
                </c:pt>
                <c:pt idx="8458">
                  <c:v>1191.625</c:v>
                </c:pt>
                <c:pt idx="8459">
                  <c:v>1070.916626</c:v>
                </c:pt>
                <c:pt idx="8460">
                  <c:v>1058.25</c:v>
                </c:pt>
                <c:pt idx="8461">
                  <c:v>1229.333374</c:v>
                </c:pt>
                <c:pt idx="8462">
                  <c:v>1245.958374</c:v>
                </c:pt>
                <c:pt idx="8463">
                  <c:v>1155.458374</c:v>
                </c:pt>
                <c:pt idx="8464">
                  <c:v>1445.625</c:v>
                </c:pt>
                <c:pt idx="8465">
                  <c:v>1376.75</c:v>
                </c:pt>
                <c:pt idx="8466">
                  <c:v>1305.375</c:v>
                </c:pt>
                <c:pt idx="8467">
                  <c:v>1433.791626</c:v>
                </c:pt>
                <c:pt idx="8468">
                  <c:v>1520.833374</c:v>
                </c:pt>
                <c:pt idx="8469">
                  <c:v>1602.541626</c:v>
                </c:pt>
                <c:pt idx="8470">
                  <c:v>1723.083374</c:v>
                </c:pt>
                <c:pt idx="8471">
                  <c:v>1797.041626</c:v>
                </c:pt>
                <c:pt idx="8472">
                  <c:v>1912.416626</c:v>
                </c:pt>
                <c:pt idx="8473">
                  <c:v>2090.125</c:v>
                </c:pt>
                <c:pt idx="8474">
                  <c:v>2137.2082519999999</c:v>
                </c:pt>
                <c:pt idx="8475">
                  <c:v>2169.5</c:v>
                </c:pt>
                <c:pt idx="8476">
                  <c:v>2129.0832519999999</c:v>
                </c:pt>
                <c:pt idx="8477">
                  <c:v>2031.583374</c:v>
                </c:pt>
                <c:pt idx="8478">
                  <c:v>2060.75</c:v>
                </c:pt>
                <c:pt idx="8479">
                  <c:v>1791.791626</c:v>
                </c:pt>
                <c:pt idx="8480">
                  <c:v>2147.375</c:v>
                </c:pt>
                <c:pt idx="8481">
                  <c:v>1852.416626</c:v>
                </c:pt>
                <c:pt idx="8482">
                  <c:v>1699.666626</c:v>
                </c:pt>
                <c:pt idx="8483">
                  <c:v>1997.208374</c:v>
                </c:pt>
                <c:pt idx="8484">
                  <c:v>2172.9582519999999</c:v>
                </c:pt>
                <c:pt idx="8485">
                  <c:v>2456.5417480000001</c:v>
                </c:pt>
                <c:pt idx="8486">
                  <c:v>2673.375</c:v>
                </c:pt>
                <c:pt idx="8487">
                  <c:v>2410.4167480000001</c:v>
                </c:pt>
                <c:pt idx="8488">
                  <c:v>2365.4167480000001</c:v>
                </c:pt>
                <c:pt idx="8489">
                  <c:v>2132.9167480000001</c:v>
                </c:pt>
                <c:pt idx="8490">
                  <c:v>1786</c:v>
                </c:pt>
                <c:pt idx="8491">
                  <c:v>1460.875</c:v>
                </c:pt>
                <c:pt idx="8492">
                  <c:v>1231.458374</c:v>
                </c:pt>
                <c:pt idx="8493">
                  <c:v>1108.958374</c:v>
                </c:pt>
                <c:pt idx="8494">
                  <c:v>899.45831299999998</c:v>
                </c:pt>
                <c:pt idx="8495">
                  <c:v>776.54168700000002</c:v>
                </c:pt>
                <c:pt idx="8496">
                  <c:v>759.875</c:v>
                </c:pt>
                <c:pt idx="8497">
                  <c:v>725.45831299999998</c:v>
                </c:pt>
                <c:pt idx="8498">
                  <c:v>798.58331299999998</c:v>
                </c:pt>
                <c:pt idx="8499">
                  <c:v>938.83331299999998</c:v>
                </c:pt>
                <c:pt idx="8500">
                  <c:v>1541.333374</c:v>
                </c:pt>
                <c:pt idx="8501">
                  <c:v>2293.0417480000001</c:v>
                </c:pt>
                <c:pt idx="8502">
                  <c:v>2731.5417480000001</c:v>
                </c:pt>
                <c:pt idx="8503">
                  <c:v>3119.8332519999999</c:v>
                </c:pt>
                <c:pt idx="8504">
                  <c:v>3511.4582519999999</c:v>
                </c:pt>
                <c:pt idx="8505">
                  <c:v>3313.2917480000001</c:v>
                </c:pt>
                <c:pt idx="8506">
                  <c:v>3246.5832519999999</c:v>
                </c:pt>
                <c:pt idx="8507">
                  <c:v>3386.625</c:v>
                </c:pt>
                <c:pt idx="8508">
                  <c:v>3367.6667480000001</c:v>
                </c:pt>
                <c:pt idx="8509">
                  <c:v>3365.7917480000001</c:v>
                </c:pt>
                <c:pt idx="8510">
                  <c:v>3174.625</c:v>
                </c:pt>
                <c:pt idx="8511">
                  <c:v>3045.6667480000001</c:v>
                </c:pt>
                <c:pt idx="8512">
                  <c:v>2709.8332519999999</c:v>
                </c:pt>
                <c:pt idx="8513">
                  <c:v>2159.8332519999999</c:v>
                </c:pt>
                <c:pt idx="8514">
                  <c:v>1731.666626</c:v>
                </c:pt>
                <c:pt idx="8515">
                  <c:v>1906.875</c:v>
                </c:pt>
                <c:pt idx="8516">
                  <c:v>1798.25</c:v>
                </c:pt>
                <c:pt idx="8517">
                  <c:v>1996.833374</c:v>
                </c:pt>
                <c:pt idx="8518">
                  <c:v>2116.7082519999999</c:v>
                </c:pt>
                <c:pt idx="8519">
                  <c:v>2215.4167480000001</c:v>
                </c:pt>
                <c:pt idx="8520">
                  <c:v>2515.75</c:v>
                </c:pt>
                <c:pt idx="8521">
                  <c:v>2769</c:v>
                </c:pt>
                <c:pt idx="8522">
                  <c:v>2509.2917480000001</c:v>
                </c:pt>
                <c:pt idx="8523">
                  <c:v>2508.8332519999999</c:v>
                </c:pt>
                <c:pt idx="8524">
                  <c:v>2510.875</c:v>
                </c:pt>
                <c:pt idx="8525">
                  <c:v>2575.0417480000001</c:v>
                </c:pt>
                <c:pt idx="8526">
                  <c:v>2346.5832519999999</c:v>
                </c:pt>
                <c:pt idx="8527">
                  <c:v>2823.7917480000001</c:v>
                </c:pt>
                <c:pt idx="8528">
                  <c:v>3196</c:v>
                </c:pt>
                <c:pt idx="8529">
                  <c:v>3172.8332519999999</c:v>
                </c:pt>
                <c:pt idx="8530">
                  <c:v>3008.75</c:v>
                </c:pt>
                <c:pt idx="8531">
                  <c:v>3053.4582519999999</c:v>
                </c:pt>
                <c:pt idx="8532">
                  <c:v>2977.1667480000001</c:v>
                </c:pt>
                <c:pt idx="8533">
                  <c:v>3162.8332519999999</c:v>
                </c:pt>
                <c:pt idx="8534">
                  <c:v>3007.4167480000001</c:v>
                </c:pt>
                <c:pt idx="8535">
                  <c:v>2735.6667480000001</c:v>
                </c:pt>
                <c:pt idx="8536">
                  <c:v>2587.875</c:v>
                </c:pt>
                <c:pt idx="8537">
                  <c:v>2198.375</c:v>
                </c:pt>
                <c:pt idx="8538">
                  <c:v>1992.208374</c:v>
                </c:pt>
                <c:pt idx="8539">
                  <c:v>1874.375</c:v>
                </c:pt>
                <c:pt idx="8540">
                  <c:v>1936.666626</c:v>
                </c:pt>
                <c:pt idx="8541">
                  <c:v>1925.208374</c:v>
                </c:pt>
                <c:pt idx="8542">
                  <c:v>2185.4582519999999</c:v>
                </c:pt>
                <c:pt idx="8543">
                  <c:v>2601.625</c:v>
                </c:pt>
                <c:pt idx="8544">
                  <c:v>2402.875</c:v>
                </c:pt>
                <c:pt idx="8545">
                  <c:v>2430.875</c:v>
                </c:pt>
                <c:pt idx="8546">
                  <c:v>2611.3332519999999</c:v>
                </c:pt>
                <c:pt idx="8547">
                  <c:v>2501.875</c:v>
                </c:pt>
                <c:pt idx="8548">
                  <c:v>2168.2082519999999</c:v>
                </c:pt>
                <c:pt idx="8549">
                  <c:v>1967.375</c:v>
                </c:pt>
                <c:pt idx="8550">
                  <c:v>1601.25</c:v>
                </c:pt>
                <c:pt idx="8551">
                  <c:v>1639.791626</c:v>
                </c:pt>
                <c:pt idx="8552">
                  <c:v>1565.291626</c:v>
                </c:pt>
                <c:pt idx="8553">
                  <c:v>1566.708374</c:v>
                </c:pt>
                <c:pt idx="8554">
                  <c:v>1501.208374</c:v>
                </c:pt>
                <c:pt idx="8555">
                  <c:v>1533.625</c:v>
                </c:pt>
                <c:pt idx="8556">
                  <c:v>1481.708374</c:v>
                </c:pt>
                <c:pt idx="8557">
                  <c:v>1557.375</c:v>
                </c:pt>
                <c:pt idx="8558">
                  <c:v>1456.791626</c:v>
                </c:pt>
                <c:pt idx="8559">
                  <c:v>1371.666626</c:v>
                </c:pt>
                <c:pt idx="8560">
                  <c:v>1060</c:v>
                </c:pt>
                <c:pt idx="8561">
                  <c:v>716.54168700000002</c:v>
                </c:pt>
                <c:pt idx="8562">
                  <c:v>584.125</c:v>
                </c:pt>
                <c:pt idx="8563">
                  <c:v>562.79168700000002</c:v>
                </c:pt>
                <c:pt idx="8564">
                  <c:v>403.125</c:v>
                </c:pt>
                <c:pt idx="8565">
                  <c:v>377.95834400000001</c:v>
                </c:pt>
                <c:pt idx="8566">
                  <c:v>359.95834400000001</c:v>
                </c:pt>
                <c:pt idx="8567">
                  <c:v>301.58334400000001</c:v>
                </c:pt>
                <c:pt idx="8568">
                  <c:v>259.91665599999999</c:v>
                </c:pt>
                <c:pt idx="8569">
                  <c:v>277.58334400000001</c:v>
                </c:pt>
                <c:pt idx="8570">
                  <c:v>316.66665599999999</c:v>
                </c:pt>
                <c:pt idx="8571">
                  <c:v>410</c:v>
                </c:pt>
                <c:pt idx="8572">
                  <c:v>500.08334400000001</c:v>
                </c:pt>
                <c:pt idx="8573">
                  <c:v>670.33331299999998</c:v>
                </c:pt>
                <c:pt idx="8574">
                  <c:v>853.16668700000002</c:v>
                </c:pt>
                <c:pt idx="8575">
                  <c:v>1047.75</c:v>
                </c:pt>
                <c:pt idx="8576">
                  <c:v>1465.666626</c:v>
                </c:pt>
                <c:pt idx="8577">
                  <c:v>1708.083374</c:v>
                </c:pt>
                <c:pt idx="8578">
                  <c:v>1955.708374</c:v>
                </c:pt>
                <c:pt idx="8579">
                  <c:v>2075.4167480000001</c:v>
                </c:pt>
                <c:pt idx="8580">
                  <c:v>2253.875</c:v>
                </c:pt>
                <c:pt idx="8581">
                  <c:v>2893.4167480000001</c:v>
                </c:pt>
                <c:pt idx="8582">
                  <c:v>2911.2082519999999</c:v>
                </c:pt>
                <c:pt idx="8583">
                  <c:v>3251.4167480000001</c:v>
                </c:pt>
                <c:pt idx="8584">
                  <c:v>3429.7917480000001</c:v>
                </c:pt>
                <c:pt idx="8585">
                  <c:v>3142.0832519999999</c:v>
                </c:pt>
                <c:pt idx="8586">
                  <c:v>3022.25</c:v>
                </c:pt>
                <c:pt idx="8587">
                  <c:v>2922.0417480000001</c:v>
                </c:pt>
                <c:pt idx="8588">
                  <c:v>2848.5832519999999</c:v>
                </c:pt>
                <c:pt idx="8589">
                  <c:v>3118.6667480000001</c:v>
                </c:pt>
                <c:pt idx="8590">
                  <c:v>2949.75</c:v>
                </c:pt>
                <c:pt idx="8591">
                  <c:v>3051.25</c:v>
                </c:pt>
                <c:pt idx="8592">
                  <c:v>2699.5832519999999</c:v>
                </c:pt>
                <c:pt idx="8593">
                  <c:v>2717.0832519999999</c:v>
                </c:pt>
                <c:pt idx="8594">
                  <c:v>2663.4582519999999</c:v>
                </c:pt>
                <c:pt idx="8595">
                  <c:v>2529</c:v>
                </c:pt>
                <c:pt idx="8596">
                  <c:v>2460.2082519999999</c:v>
                </c:pt>
                <c:pt idx="8597">
                  <c:v>2209.75</c:v>
                </c:pt>
                <c:pt idx="8598">
                  <c:v>2382.4582519999999</c:v>
                </c:pt>
                <c:pt idx="8599">
                  <c:v>2525.8332519999999</c:v>
                </c:pt>
                <c:pt idx="8600">
                  <c:v>2778.9167480000001</c:v>
                </c:pt>
                <c:pt idx="8601">
                  <c:v>3401.3332519999999</c:v>
                </c:pt>
                <c:pt idx="8602">
                  <c:v>3485.25</c:v>
                </c:pt>
                <c:pt idx="8603">
                  <c:v>3180.7082519999999</c:v>
                </c:pt>
                <c:pt idx="8604">
                  <c:v>3187.625</c:v>
                </c:pt>
                <c:pt idx="8605">
                  <c:v>3155.625</c:v>
                </c:pt>
                <c:pt idx="8606">
                  <c:v>2935.0417480000001</c:v>
                </c:pt>
                <c:pt idx="8607">
                  <c:v>2705.75</c:v>
                </c:pt>
                <c:pt idx="8608">
                  <c:v>2433.5</c:v>
                </c:pt>
                <c:pt idx="8609">
                  <c:v>2055.5417480000001</c:v>
                </c:pt>
                <c:pt idx="8610">
                  <c:v>1509.958374</c:v>
                </c:pt>
                <c:pt idx="8611">
                  <c:v>1207.75</c:v>
                </c:pt>
                <c:pt idx="8612">
                  <c:v>843.75</c:v>
                </c:pt>
                <c:pt idx="8613">
                  <c:v>685.5</c:v>
                </c:pt>
                <c:pt idx="8614">
                  <c:v>739.79168700000002</c:v>
                </c:pt>
                <c:pt idx="8615">
                  <c:v>926.79168700000002</c:v>
                </c:pt>
                <c:pt idx="8616">
                  <c:v>986.20831299999998</c:v>
                </c:pt>
                <c:pt idx="8617">
                  <c:v>1128.833374</c:v>
                </c:pt>
                <c:pt idx="8618">
                  <c:v>1530.916626</c:v>
                </c:pt>
                <c:pt idx="8619">
                  <c:v>1508.875</c:v>
                </c:pt>
                <c:pt idx="8620">
                  <c:v>1467.458374</c:v>
                </c:pt>
                <c:pt idx="8621">
                  <c:v>1582.541626</c:v>
                </c:pt>
                <c:pt idx="8622">
                  <c:v>1058.333374</c:v>
                </c:pt>
                <c:pt idx="8623">
                  <c:v>780.70831299999998</c:v>
                </c:pt>
                <c:pt idx="8624">
                  <c:v>836.20831299999998</c:v>
                </c:pt>
                <c:pt idx="8625">
                  <c:v>955.66668700000002</c:v>
                </c:pt>
                <c:pt idx="8626">
                  <c:v>1060.75</c:v>
                </c:pt>
                <c:pt idx="8627">
                  <c:v>1269.708374</c:v>
                </c:pt>
                <c:pt idx="8628">
                  <c:v>1409.625</c:v>
                </c:pt>
                <c:pt idx="8629">
                  <c:v>1845.25</c:v>
                </c:pt>
                <c:pt idx="8630">
                  <c:v>2144.4582519999999</c:v>
                </c:pt>
                <c:pt idx="8631">
                  <c:v>2134.5832519999999</c:v>
                </c:pt>
                <c:pt idx="8632">
                  <c:v>2418.3332519999999</c:v>
                </c:pt>
                <c:pt idx="8633">
                  <c:v>2718.5417480000001</c:v>
                </c:pt>
                <c:pt idx="8634">
                  <c:v>2768.125</c:v>
                </c:pt>
                <c:pt idx="8635">
                  <c:v>3021.7082519999999</c:v>
                </c:pt>
                <c:pt idx="8636">
                  <c:v>2715.4167480000001</c:v>
                </c:pt>
                <c:pt idx="8637">
                  <c:v>2630.2917480000001</c:v>
                </c:pt>
                <c:pt idx="8638">
                  <c:v>2649.5832519999999</c:v>
                </c:pt>
                <c:pt idx="8639">
                  <c:v>2612.5</c:v>
                </c:pt>
                <c:pt idx="8640">
                  <c:v>2417.75</c:v>
                </c:pt>
                <c:pt idx="8641">
                  <c:v>2402.4167480000001</c:v>
                </c:pt>
                <c:pt idx="8642">
                  <c:v>2103.9582519999999</c:v>
                </c:pt>
                <c:pt idx="8643">
                  <c:v>1960.833374</c:v>
                </c:pt>
                <c:pt idx="8644">
                  <c:v>1755.833374</c:v>
                </c:pt>
                <c:pt idx="8645">
                  <c:v>1455.291626</c:v>
                </c:pt>
                <c:pt idx="8646">
                  <c:v>1037.25</c:v>
                </c:pt>
                <c:pt idx="8647">
                  <c:v>854.45831299999998</c:v>
                </c:pt>
                <c:pt idx="8648">
                  <c:v>500.83334400000001</c:v>
                </c:pt>
                <c:pt idx="8649">
                  <c:v>183.04167200000001</c:v>
                </c:pt>
                <c:pt idx="8650">
                  <c:v>87.958336000000003</c:v>
                </c:pt>
                <c:pt idx="8651">
                  <c:v>94.125</c:v>
                </c:pt>
                <c:pt idx="8652">
                  <c:v>154.75</c:v>
                </c:pt>
                <c:pt idx="8653">
                  <c:v>312.91665599999999</c:v>
                </c:pt>
                <c:pt idx="8654">
                  <c:v>584.33331299999998</c:v>
                </c:pt>
                <c:pt idx="8655">
                  <c:v>1053.416626</c:v>
                </c:pt>
                <c:pt idx="8656">
                  <c:v>1581</c:v>
                </c:pt>
                <c:pt idx="8657">
                  <c:v>2058.2917480000001</c:v>
                </c:pt>
                <c:pt idx="8658">
                  <c:v>2305.0417480000001</c:v>
                </c:pt>
                <c:pt idx="8659">
                  <c:v>2831.9582519999999</c:v>
                </c:pt>
                <c:pt idx="8660">
                  <c:v>3020.5</c:v>
                </c:pt>
                <c:pt idx="8661">
                  <c:v>3163.7917480000001</c:v>
                </c:pt>
                <c:pt idx="8662">
                  <c:v>3076.5417480000001</c:v>
                </c:pt>
                <c:pt idx="8663">
                  <c:v>2866.2082519999999</c:v>
                </c:pt>
                <c:pt idx="8664">
                  <c:v>2970.8332519999999</c:v>
                </c:pt>
                <c:pt idx="8665">
                  <c:v>2727.6667480000001</c:v>
                </c:pt>
                <c:pt idx="8666">
                  <c:v>2625.1667480000001</c:v>
                </c:pt>
                <c:pt idx="8667">
                  <c:v>2489.5</c:v>
                </c:pt>
                <c:pt idx="8668">
                  <c:v>2433.5</c:v>
                </c:pt>
                <c:pt idx="8669">
                  <c:v>2504.4582519999999</c:v>
                </c:pt>
                <c:pt idx="8670">
                  <c:v>2557.5832519999999</c:v>
                </c:pt>
                <c:pt idx="8671">
                  <c:v>2771.625</c:v>
                </c:pt>
                <c:pt idx="8672">
                  <c:v>3522.2082519999999</c:v>
                </c:pt>
                <c:pt idx="8673">
                  <c:v>3360.1667480000001</c:v>
                </c:pt>
                <c:pt idx="8674">
                  <c:v>3192.9167480000001</c:v>
                </c:pt>
                <c:pt idx="8675">
                  <c:v>3001.8332519999999</c:v>
                </c:pt>
                <c:pt idx="8676">
                  <c:v>2395.875</c:v>
                </c:pt>
                <c:pt idx="8677">
                  <c:v>2555.1667480000001</c:v>
                </c:pt>
                <c:pt idx="8678">
                  <c:v>2508.2917480000001</c:v>
                </c:pt>
                <c:pt idx="8679">
                  <c:v>2294.5832519999999</c:v>
                </c:pt>
                <c:pt idx="8680">
                  <c:v>2213.5</c:v>
                </c:pt>
                <c:pt idx="8681">
                  <c:v>2312.9582519999999</c:v>
                </c:pt>
                <c:pt idx="8682">
                  <c:v>2413.125</c:v>
                </c:pt>
                <c:pt idx="8683">
                  <c:v>2902.0417480000001</c:v>
                </c:pt>
                <c:pt idx="8684">
                  <c:v>2939.5417480000001</c:v>
                </c:pt>
                <c:pt idx="8685">
                  <c:v>2952.4582519999999</c:v>
                </c:pt>
                <c:pt idx="8686">
                  <c:v>3114.75</c:v>
                </c:pt>
                <c:pt idx="8687">
                  <c:v>3002.5417480000001</c:v>
                </c:pt>
                <c:pt idx="8688">
                  <c:v>3107.4167480000001</c:v>
                </c:pt>
                <c:pt idx="8689">
                  <c:v>2702.25</c:v>
                </c:pt>
                <c:pt idx="8690">
                  <c:v>2428.5417480000001</c:v>
                </c:pt>
                <c:pt idx="8691">
                  <c:v>2459.3332519999999</c:v>
                </c:pt>
                <c:pt idx="8692">
                  <c:v>2541</c:v>
                </c:pt>
                <c:pt idx="8693">
                  <c:v>2576.7082519999999</c:v>
                </c:pt>
                <c:pt idx="8694">
                  <c:v>2520.0832519999999</c:v>
                </c:pt>
                <c:pt idx="8695">
                  <c:v>2825.5417480000001</c:v>
                </c:pt>
                <c:pt idx="8696">
                  <c:v>3115.3332519999999</c:v>
                </c:pt>
                <c:pt idx="8697">
                  <c:v>3189.25</c:v>
                </c:pt>
                <c:pt idx="8698">
                  <c:v>2940.125</c:v>
                </c:pt>
                <c:pt idx="8699">
                  <c:v>3054.2917480000001</c:v>
                </c:pt>
                <c:pt idx="8700">
                  <c:v>2991.0417480000001</c:v>
                </c:pt>
                <c:pt idx="8701">
                  <c:v>3082.4167480000001</c:v>
                </c:pt>
                <c:pt idx="8702">
                  <c:v>3048.3332519999999</c:v>
                </c:pt>
                <c:pt idx="8703">
                  <c:v>2940.625</c:v>
                </c:pt>
                <c:pt idx="8704">
                  <c:v>2784.125</c:v>
                </c:pt>
                <c:pt idx="8705">
                  <c:v>2723.9167480000001</c:v>
                </c:pt>
                <c:pt idx="8706">
                  <c:v>2344.5417480000001</c:v>
                </c:pt>
                <c:pt idx="8707">
                  <c:v>2241.625</c:v>
                </c:pt>
                <c:pt idx="8708">
                  <c:v>1880.166626</c:v>
                </c:pt>
                <c:pt idx="8709">
                  <c:v>1471.375</c:v>
                </c:pt>
                <c:pt idx="8710">
                  <c:v>1318.75</c:v>
                </c:pt>
                <c:pt idx="8711">
                  <c:v>1376.125</c:v>
                </c:pt>
                <c:pt idx="8712">
                  <c:v>1250.416626</c:v>
                </c:pt>
                <c:pt idx="8713">
                  <c:v>1230.041626</c:v>
                </c:pt>
                <c:pt idx="8714">
                  <c:v>1144.875</c:v>
                </c:pt>
                <c:pt idx="8715">
                  <c:v>1134.375</c:v>
                </c:pt>
                <c:pt idx="8716">
                  <c:v>1337.666626</c:v>
                </c:pt>
                <c:pt idx="8717">
                  <c:v>1407.458374</c:v>
                </c:pt>
                <c:pt idx="8718">
                  <c:v>1464.166626</c:v>
                </c:pt>
                <c:pt idx="8719">
                  <c:v>1561.25</c:v>
                </c:pt>
                <c:pt idx="8720">
                  <c:v>1801.166626</c:v>
                </c:pt>
                <c:pt idx="8721">
                  <c:v>1842.833374</c:v>
                </c:pt>
                <c:pt idx="8722">
                  <c:v>1872</c:v>
                </c:pt>
                <c:pt idx="8723">
                  <c:v>2191.0832519999999</c:v>
                </c:pt>
                <c:pt idx="8724">
                  <c:v>2312.125</c:v>
                </c:pt>
                <c:pt idx="8725">
                  <c:v>2303.625</c:v>
                </c:pt>
                <c:pt idx="8726">
                  <c:v>2268.875</c:v>
                </c:pt>
                <c:pt idx="8727">
                  <c:v>2067.4167480000001</c:v>
                </c:pt>
                <c:pt idx="8728">
                  <c:v>1871.166626</c:v>
                </c:pt>
                <c:pt idx="8729">
                  <c:v>1538.541626</c:v>
                </c:pt>
                <c:pt idx="8730">
                  <c:v>1129.458374</c:v>
                </c:pt>
                <c:pt idx="8731">
                  <c:v>1033.166626</c:v>
                </c:pt>
                <c:pt idx="8732">
                  <c:v>697.25</c:v>
                </c:pt>
                <c:pt idx="8733">
                  <c:v>562.41668700000002</c:v>
                </c:pt>
                <c:pt idx="8734">
                  <c:v>404.79165599999999</c:v>
                </c:pt>
                <c:pt idx="8735">
                  <c:v>297.25</c:v>
                </c:pt>
                <c:pt idx="8736">
                  <c:v>271.625</c:v>
                </c:pt>
                <c:pt idx="8737">
                  <c:v>308.54165599999999</c:v>
                </c:pt>
                <c:pt idx="8738">
                  <c:v>515.83331299999998</c:v>
                </c:pt>
                <c:pt idx="8739">
                  <c:v>710.41668700000002</c:v>
                </c:pt>
                <c:pt idx="8740">
                  <c:v>834.33331299999998</c:v>
                </c:pt>
                <c:pt idx="8741">
                  <c:v>1071.708374</c:v>
                </c:pt>
                <c:pt idx="8742">
                  <c:v>1156.833374</c:v>
                </c:pt>
                <c:pt idx="8743">
                  <c:v>1417.041626</c:v>
                </c:pt>
                <c:pt idx="8744">
                  <c:v>1894.375</c:v>
                </c:pt>
                <c:pt idx="8745">
                  <c:v>2012.916626</c:v>
                </c:pt>
                <c:pt idx="8746">
                  <c:v>2150.6667480000001</c:v>
                </c:pt>
                <c:pt idx="8747">
                  <c:v>2392.5</c:v>
                </c:pt>
                <c:pt idx="8748">
                  <c:v>2544.5417480000001</c:v>
                </c:pt>
                <c:pt idx="8749">
                  <c:v>2680.0832519999999</c:v>
                </c:pt>
                <c:pt idx="8750">
                  <c:v>2741</c:v>
                </c:pt>
                <c:pt idx="8751">
                  <c:v>2746.3332519999999</c:v>
                </c:pt>
                <c:pt idx="8752">
                  <c:v>2871.4582519999999</c:v>
                </c:pt>
                <c:pt idx="8753">
                  <c:v>2701.7917480000001</c:v>
                </c:pt>
                <c:pt idx="8754">
                  <c:v>2540.9582519999999</c:v>
                </c:pt>
                <c:pt idx="8755">
                  <c:v>2405.0417480000001</c:v>
                </c:pt>
                <c:pt idx="8756">
                  <c:v>2052.75</c:v>
                </c:pt>
                <c:pt idx="8757">
                  <c:v>1750.041626</c:v>
                </c:pt>
                <c:pt idx="8758">
                  <c:v>1502.541626</c:v>
                </c:pt>
                <c:pt idx="8759">
                  <c:v>1501</c:v>
                </c:pt>
              </c:numCache>
            </c:numRef>
          </c:val>
          <c:smooth val="0"/>
          <c:extLst>
            <c:ext xmlns:c16="http://schemas.microsoft.com/office/drawing/2014/chart" uri="{C3380CC4-5D6E-409C-BE32-E72D297353CC}">
              <c16:uniqueId val="{00000000-99BB-46D8-B828-08D1B9905A0E}"/>
            </c:ext>
          </c:extLst>
        </c:ser>
        <c:ser>
          <c:idx val="1"/>
          <c:order val="1"/>
          <c:tx>
            <c:strRef>
              <c:f>'Data Wind Energinet'!$E$1</c:f>
              <c:strCache>
                <c:ptCount val="1"/>
                <c:pt idx="0">
                  <c:v>Offshore Wind - ForecastCurrent MWh/h</c:v>
                </c:pt>
              </c:strCache>
            </c:strRef>
          </c:tx>
          <c:spPr>
            <a:ln w="28575" cap="rnd">
              <a:solidFill>
                <a:schemeClr val="accent2"/>
              </a:solidFill>
              <a:round/>
            </a:ln>
            <a:effectLst/>
          </c:spPr>
          <c:marker>
            <c:symbol val="none"/>
          </c:marker>
          <c:val>
            <c:numRef>
              <c:f>'Data Wind Energinet'!$E$2:$E$8761</c:f>
              <c:numCache>
                <c:formatCode>General</c:formatCode>
                <c:ptCount val="8760"/>
                <c:pt idx="0">
                  <c:v>118.791664</c:v>
                </c:pt>
                <c:pt idx="1">
                  <c:v>190.29167200000001</c:v>
                </c:pt>
                <c:pt idx="2">
                  <c:v>284.625</c:v>
                </c:pt>
                <c:pt idx="3">
                  <c:v>306.33334400000001</c:v>
                </c:pt>
                <c:pt idx="4">
                  <c:v>343.95834400000001</c:v>
                </c:pt>
                <c:pt idx="5">
                  <c:v>396.58334400000001</c:v>
                </c:pt>
                <c:pt idx="6">
                  <c:v>197.95832799999999</c:v>
                </c:pt>
                <c:pt idx="7">
                  <c:v>199.41667200000001</c:v>
                </c:pt>
                <c:pt idx="8">
                  <c:v>277.04165599999999</c:v>
                </c:pt>
                <c:pt idx="9">
                  <c:v>340.54165599999999</c:v>
                </c:pt>
                <c:pt idx="10">
                  <c:v>593.45831299999998</c:v>
                </c:pt>
                <c:pt idx="11">
                  <c:v>757.45831299999998</c:v>
                </c:pt>
                <c:pt idx="12">
                  <c:v>715.625</c:v>
                </c:pt>
                <c:pt idx="13">
                  <c:v>749.29168700000002</c:v>
                </c:pt>
                <c:pt idx="14">
                  <c:v>436.08334400000001</c:v>
                </c:pt>
                <c:pt idx="15">
                  <c:v>1085.375</c:v>
                </c:pt>
                <c:pt idx="16">
                  <c:v>1127.25</c:v>
                </c:pt>
                <c:pt idx="17">
                  <c:v>1088.416626</c:v>
                </c:pt>
                <c:pt idx="18">
                  <c:v>935.16668700000002</c:v>
                </c:pt>
                <c:pt idx="19">
                  <c:v>901.125</c:v>
                </c:pt>
                <c:pt idx="20">
                  <c:v>956.91668700000002</c:v>
                </c:pt>
                <c:pt idx="21">
                  <c:v>851.75</c:v>
                </c:pt>
                <c:pt idx="22">
                  <c:v>877.54168700000002</c:v>
                </c:pt>
                <c:pt idx="23">
                  <c:v>852.33331299999998</c:v>
                </c:pt>
                <c:pt idx="24">
                  <c:v>749.58331299999998</c:v>
                </c:pt>
                <c:pt idx="25">
                  <c:v>606.25</c:v>
                </c:pt>
                <c:pt idx="26">
                  <c:v>463.25</c:v>
                </c:pt>
                <c:pt idx="27">
                  <c:v>399.125</c:v>
                </c:pt>
                <c:pt idx="28">
                  <c:v>305.29165599999999</c:v>
                </c:pt>
                <c:pt idx="29">
                  <c:v>275.5</c:v>
                </c:pt>
                <c:pt idx="30">
                  <c:v>192.20832799999999</c:v>
                </c:pt>
                <c:pt idx="31">
                  <c:v>79.333336000000003</c:v>
                </c:pt>
                <c:pt idx="32">
                  <c:v>22.125</c:v>
                </c:pt>
                <c:pt idx="33">
                  <c:v>8.4583329999999997</c:v>
                </c:pt>
                <c:pt idx="34">
                  <c:v>45.25</c:v>
                </c:pt>
                <c:pt idx="35">
                  <c:v>48.708331999999999</c:v>
                </c:pt>
                <c:pt idx="36">
                  <c:v>113.833336</c:v>
                </c:pt>
                <c:pt idx="37">
                  <c:v>350.95834400000001</c:v>
                </c:pt>
                <c:pt idx="38">
                  <c:v>559.625</c:v>
                </c:pt>
                <c:pt idx="39">
                  <c:v>605.33331299999998</c:v>
                </c:pt>
                <c:pt idx="40">
                  <c:v>818.83331299999998</c:v>
                </c:pt>
                <c:pt idx="41">
                  <c:v>868.75</c:v>
                </c:pt>
                <c:pt idx="42">
                  <c:v>943.29168700000002</c:v>
                </c:pt>
                <c:pt idx="43">
                  <c:v>1025.166626</c:v>
                </c:pt>
                <c:pt idx="44">
                  <c:v>1055.958374</c:v>
                </c:pt>
                <c:pt idx="45">
                  <c:v>1098.041626</c:v>
                </c:pt>
                <c:pt idx="46">
                  <c:v>1096.291626</c:v>
                </c:pt>
                <c:pt idx="47">
                  <c:v>1086.333374</c:v>
                </c:pt>
                <c:pt idx="48">
                  <c:v>1029.625</c:v>
                </c:pt>
                <c:pt idx="49">
                  <c:v>1023.041687</c:v>
                </c:pt>
                <c:pt idx="50">
                  <c:v>992.91668700000002</c:v>
                </c:pt>
                <c:pt idx="51">
                  <c:v>917.125</c:v>
                </c:pt>
                <c:pt idx="52">
                  <c:v>726.45831299999998</c:v>
                </c:pt>
                <c:pt idx="53">
                  <c:v>703.33331299999998</c:v>
                </c:pt>
                <c:pt idx="54">
                  <c:v>586.16668700000002</c:v>
                </c:pt>
                <c:pt idx="55">
                  <c:v>479.91665599999999</c:v>
                </c:pt>
                <c:pt idx="56">
                  <c:v>327.33334400000001</c:v>
                </c:pt>
                <c:pt idx="57">
                  <c:v>397.375</c:v>
                </c:pt>
                <c:pt idx="58">
                  <c:v>444.70834400000001</c:v>
                </c:pt>
                <c:pt idx="59">
                  <c:v>375.70834400000001</c:v>
                </c:pt>
                <c:pt idx="60">
                  <c:v>496.83334400000001</c:v>
                </c:pt>
                <c:pt idx="61">
                  <c:v>324.75</c:v>
                </c:pt>
                <c:pt idx="62">
                  <c:v>233.70832799999999</c:v>
                </c:pt>
                <c:pt idx="63">
                  <c:v>402.79165599999999</c:v>
                </c:pt>
                <c:pt idx="64">
                  <c:v>675.75</c:v>
                </c:pt>
                <c:pt idx="65">
                  <c:v>685.33331299999998</c:v>
                </c:pt>
                <c:pt idx="66">
                  <c:v>824.54168700000002</c:v>
                </c:pt>
                <c:pt idx="67">
                  <c:v>822.41668700000002</c:v>
                </c:pt>
                <c:pt idx="68">
                  <c:v>826.5</c:v>
                </c:pt>
                <c:pt idx="69">
                  <c:v>898.91668700000002</c:v>
                </c:pt>
                <c:pt idx="70">
                  <c:v>904.20831299999998</c:v>
                </c:pt>
                <c:pt idx="71">
                  <c:v>996.75</c:v>
                </c:pt>
                <c:pt idx="72">
                  <c:v>1027.291626</c:v>
                </c:pt>
                <c:pt idx="73">
                  <c:v>1060</c:v>
                </c:pt>
                <c:pt idx="74">
                  <c:v>1078.791626</c:v>
                </c:pt>
                <c:pt idx="75">
                  <c:v>1032.291626</c:v>
                </c:pt>
                <c:pt idx="76">
                  <c:v>1043.458374</c:v>
                </c:pt>
                <c:pt idx="77">
                  <c:v>968.375</c:v>
                </c:pt>
                <c:pt idx="78">
                  <c:v>1093.375</c:v>
                </c:pt>
                <c:pt idx="79">
                  <c:v>1125.458374</c:v>
                </c:pt>
                <c:pt idx="80">
                  <c:v>1102.916626</c:v>
                </c:pt>
                <c:pt idx="81">
                  <c:v>1080.375</c:v>
                </c:pt>
                <c:pt idx="82">
                  <c:v>1037.75</c:v>
                </c:pt>
                <c:pt idx="83">
                  <c:v>1031.583374</c:v>
                </c:pt>
                <c:pt idx="84">
                  <c:v>1077</c:v>
                </c:pt>
                <c:pt idx="85">
                  <c:v>1084.583374</c:v>
                </c:pt>
                <c:pt idx="86">
                  <c:v>1080.708374</c:v>
                </c:pt>
                <c:pt idx="87">
                  <c:v>961.08331299999998</c:v>
                </c:pt>
                <c:pt idx="88">
                  <c:v>943.20831299999998</c:v>
                </c:pt>
                <c:pt idx="89">
                  <c:v>1007.041687</c:v>
                </c:pt>
                <c:pt idx="90">
                  <c:v>981.04168700000002</c:v>
                </c:pt>
                <c:pt idx="91">
                  <c:v>1007.791687</c:v>
                </c:pt>
                <c:pt idx="92">
                  <c:v>992.75</c:v>
                </c:pt>
                <c:pt idx="93">
                  <c:v>1038.791626</c:v>
                </c:pt>
                <c:pt idx="94">
                  <c:v>1112.583374</c:v>
                </c:pt>
                <c:pt idx="95">
                  <c:v>1060.666626</c:v>
                </c:pt>
                <c:pt idx="96">
                  <c:v>1072.958374</c:v>
                </c:pt>
                <c:pt idx="97">
                  <c:v>1030.5</c:v>
                </c:pt>
                <c:pt idx="98">
                  <c:v>1031.791626</c:v>
                </c:pt>
                <c:pt idx="99">
                  <c:v>1012.333313</c:v>
                </c:pt>
                <c:pt idx="100">
                  <c:v>1022.25</c:v>
                </c:pt>
                <c:pt idx="101">
                  <c:v>1062.458374</c:v>
                </c:pt>
                <c:pt idx="102">
                  <c:v>1098.041626</c:v>
                </c:pt>
                <c:pt idx="103">
                  <c:v>849.66668700000002</c:v>
                </c:pt>
                <c:pt idx="104">
                  <c:v>797.33331299999998</c:v>
                </c:pt>
                <c:pt idx="105">
                  <c:v>598.33331299999998</c:v>
                </c:pt>
                <c:pt idx="106">
                  <c:v>507.66665599999999</c:v>
                </c:pt>
                <c:pt idx="107">
                  <c:v>377.125</c:v>
                </c:pt>
                <c:pt idx="108">
                  <c:v>161.20832799999999</c:v>
                </c:pt>
                <c:pt idx="109">
                  <c:v>77.166663999999997</c:v>
                </c:pt>
                <c:pt idx="110">
                  <c:v>51.458331999999999</c:v>
                </c:pt>
                <c:pt idx="111">
                  <c:v>34.625</c:v>
                </c:pt>
                <c:pt idx="112">
                  <c:v>73.291663999999997</c:v>
                </c:pt>
                <c:pt idx="113">
                  <c:v>114.958336</c:v>
                </c:pt>
                <c:pt idx="114">
                  <c:v>210.04167200000001</c:v>
                </c:pt>
                <c:pt idx="115">
                  <c:v>352.29165599999999</c:v>
                </c:pt>
                <c:pt idx="116">
                  <c:v>453.45834400000001</c:v>
                </c:pt>
                <c:pt idx="117">
                  <c:v>567.875</c:v>
                </c:pt>
                <c:pt idx="118">
                  <c:v>736.66668700000002</c:v>
                </c:pt>
                <c:pt idx="119">
                  <c:v>996.83331299999998</c:v>
                </c:pt>
                <c:pt idx="120">
                  <c:v>1070.5</c:v>
                </c:pt>
                <c:pt idx="121">
                  <c:v>1089.458374</c:v>
                </c:pt>
                <c:pt idx="122">
                  <c:v>1073</c:v>
                </c:pt>
                <c:pt idx="123">
                  <c:v>1063.875</c:v>
                </c:pt>
                <c:pt idx="124">
                  <c:v>1057.208374</c:v>
                </c:pt>
                <c:pt idx="125">
                  <c:v>1095.041626</c:v>
                </c:pt>
                <c:pt idx="126">
                  <c:v>1011.166687</c:v>
                </c:pt>
                <c:pt idx="127">
                  <c:v>1099.708374</c:v>
                </c:pt>
                <c:pt idx="128">
                  <c:v>1076.916626</c:v>
                </c:pt>
                <c:pt idx="129">
                  <c:v>1026.041626</c:v>
                </c:pt>
                <c:pt idx="130">
                  <c:v>1115.25</c:v>
                </c:pt>
                <c:pt idx="131">
                  <c:v>1091.833374</c:v>
                </c:pt>
                <c:pt idx="132">
                  <c:v>1027.166626</c:v>
                </c:pt>
                <c:pt idx="133">
                  <c:v>1039.25</c:v>
                </c:pt>
                <c:pt idx="134">
                  <c:v>852.91668700000002</c:v>
                </c:pt>
                <c:pt idx="135">
                  <c:v>801.75</c:v>
                </c:pt>
                <c:pt idx="136">
                  <c:v>713.5</c:v>
                </c:pt>
                <c:pt idx="137">
                  <c:v>739.5</c:v>
                </c:pt>
                <c:pt idx="138">
                  <c:v>617.875</c:v>
                </c:pt>
                <c:pt idx="139">
                  <c:v>781.33331299999998</c:v>
                </c:pt>
                <c:pt idx="140">
                  <c:v>687.58331299999998</c:v>
                </c:pt>
                <c:pt idx="141">
                  <c:v>694.5</c:v>
                </c:pt>
                <c:pt idx="142">
                  <c:v>774.83331299999998</c:v>
                </c:pt>
                <c:pt idx="143">
                  <c:v>716.33331299999998</c:v>
                </c:pt>
                <c:pt idx="144">
                  <c:v>651.25</c:v>
                </c:pt>
                <c:pt idx="145">
                  <c:v>556.5</c:v>
                </c:pt>
                <c:pt idx="146">
                  <c:v>637.54168700000002</c:v>
                </c:pt>
                <c:pt idx="147">
                  <c:v>665.29168700000002</c:v>
                </c:pt>
                <c:pt idx="148">
                  <c:v>596.75</c:v>
                </c:pt>
                <c:pt idx="149">
                  <c:v>877.54168700000002</c:v>
                </c:pt>
                <c:pt idx="150">
                  <c:v>911.95831299999998</c:v>
                </c:pt>
                <c:pt idx="151">
                  <c:v>968.25</c:v>
                </c:pt>
                <c:pt idx="152">
                  <c:v>867.04168700000002</c:v>
                </c:pt>
                <c:pt idx="153">
                  <c:v>964.83331299999998</c:v>
                </c:pt>
                <c:pt idx="154">
                  <c:v>1002.708313</c:v>
                </c:pt>
                <c:pt idx="155">
                  <c:v>996.375</c:v>
                </c:pt>
                <c:pt idx="156">
                  <c:v>1064.125</c:v>
                </c:pt>
                <c:pt idx="157">
                  <c:v>1093.666626</c:v>
                </c:pt>
                <c:pt idx="158">
                  <c:v>1085.75</c:v>
                </c:pt>
                <c:pt idx="159">
                  <c:v>1071.708374</c:v>
                </c:pt>
                <c:pt idx="160">
                  <c:v>1024.333374</c:v>
                </c:pt>
                <c:pt idx="161">
                  <c:v>1010.083313</c:v>
                </c:pt>
                <c:pt idx="162">
                  <c:v>1040.583374</c:v>
                </c:pt>
                <c:pt idx="163">
                  <c:v>1026.333374</c:v>
                </c:pt>
                <c:pt idx="164">
                  <c:v>1068.208374</c:v>
                </c:pt>
                <c:pt idx="165">
                  <c:v>1091.625</c:v>
                </c:pt>
                <c:pt idx="166">
                  <c:v>1076.958374</c:v>
                </c:pt>
                <c:pt idx="167">
                  <c:v>1094.083374</c:v>
                </c:pt>
                <c:pt idx="168">
                  <c:v>1092.041626</c:v>
                </c:pt>
                <c:pt idx="169">
                  <c:v>1077.583374</c:v>
                </c:pt>
                <c:pt idx="170">
                  <c:v>1070.125</c:v>
                </c:pt>
                <c:pt idx="171">
                  <c:v>1096.583374</c:v>
                </c:pt>
                <c:pt idx="172">
                  <c:v>1101.583374</c:v>
                </c:pt>
                <c:pt idx="173">
                  <c:v>1106.208374</c:v>
                </c:pt>
                <c:pt idx="174">
                  <c:v>1099.583374</c:v>
                </c:pt>
                <c:pt idx="175">
                  <c:v>1110.333374</c:v>
                </c:pt>
                <c:pt idx="176">
                  <c:v>1079.25</c:v>
                </c:pt>
                <c:pt idx="177">
                  <c:v>1077.333374</c:v>
                </c:pt>
                <c:pt idx="178">
                  <c:v>1096.5</c:v>
                </c:pt>
                <c:pt idx="179">
                  <c:v>1070.583374</c:v>
                </c:pt>
                <c:pt idx="180">
                  <c:v>1038</c:v>
                </c:pt>
                <c:pt idx="181">
                  <c:v>1029.833374</c:v>
                </c:pt>
                <c:pt idx="182">
                  <c:v>1006.25</c:v>
                </c:pt>
                <c:pt idx="183">
                  <c:v>945.29168700000002</c:v>
                </c:pt>
                <c:pt idx="184">
                  <c:v>862.08331299999998</c:v>
                </c:pt>
                <c:pt idx="185">
                  <c:v>874.08331299999998</c:v>
                </c:pt>
                <c:pt idx="186">
                  <c:v>878.875</c:v>
                </c:pt>
                <c:pt idx="187">
                  <c:v>833.625</c:v>
                </c:pt>
                <c:pt idx="188">
                  <c:v>886.66668700000002</c:v>
                </c:pt>
                <c:pt idx="189">
                  <c:v>889.70831299999998</c:v>
                </c:pt>
                <c:pt idx="190">
                  <c:v>796.83331299999998</c:v>
                </c:pt>
                <c:pt idx="191">
                  <c:v>832.29168700000002</c:v>
                </c:pt>
                <c:pt idx="192">
                  <c:v>864.20831299999998</c:v>
                </c:pt>
                <c:pt idx="193">
                  <c:v>868.375</c:v>
                </c:pt>
                <c:pt idx="194">
                  <c:v>912.125</c:v>
                </c:pt>
                <c:pt idx="195">
                  <c:v>958.58331299999998</c:v>
                </c:pt>
                <c:pt idx="196">
                  <c:v>935.41668700000002</c:v>
                </c:pt>
                <c:pt idx="197">
                  <c:v>723.875</c:v>
                </c:pt>
                <c:pt idx="198">
                  <c:v>893.41668700000002</c:v>
                </c:pt>
                <c:pt idx="199">
                  <c:v>873.79168700000002</c:v>
                </c:pt>
                <c:pt idx="200">
                  <c:v>711.75</c:v>
                </c:pt>
                <c:pt idx="201">
                  <c:v>663</c:v>
                </c:pt>
                <c:pt idx="202">
                  <c:v>640</c:v>
                </c:pt>
                <c:pt idx="203">
                  <c:v>693.29168700000002</c:v>
                </c:pt>
                <c:pt idx="204">
                  <c:v>650.25</c:v>
                </c:pt>
                <c:pt idx="205">
                  <c:v>587.125</c:v>
                </c:pt>
                <c:pt idx="206">
                  <c:v>521.70831299999998</c:v>
                </c:pt>
                <c:pt idx="207">
                  <c:v>509.5</c:v>
                </c:pt>
                <c:pt idx="208">
                  <c:v>420</c:v>
                </c:pt>
                <c:pt idx="209">
                  <c:v>416.25</c:v>
                </c:pt>
                <c:pt idx="210">
                  <c:v>444.41665599999999</c:v>
                </c:pt>
                <c:pt idx="211">
                  <c:v>500.54165599999999</c:v>
                </c:pt>
                <c:pt idx="212">
                  <c:v>550.83331299999998</c:v>
                </c:pt>
                <c:pt idx="213">
                  <c:v>558.33331299999998</c:v>
                </c:pt>
                <c:pt idx="214">
                  <c:v>646</c:v>
                </c:pt>
                <c:pt idx="215">
                  <c:v>612.91668700000002</c:v>
                </c:pt>
                <c:pt idx="216">
                  <c:v>610.375</c:v>
                </c:pt>
                <c:pt idx="217">
                  <c:v>649.375</c:v>
                </c:pt>
                <c:pt idx="218">
                  <c:v>524.75</c:v>
                </c:pt>
                <c:pt idx="219">
                  <c:v>458.75</c:v>
                </c:pt>
                <c:pt idx="220">
                  <c:v>567.58331299999998</c:v>
                </c:pt>
                <c:pt idx="221">
                  <c:v>492.125</c:v>
                </c:pt>
                <c:pt idx="222">
                  <c:v>411.625</c:v>
                </c:pt>
                <c:pt idx="223">
                  <c:v>452.45834400000001</c:v>
                </c:pt>
                <c:pt idx="224">
                  <c:v>353.75</c:v>
                </c:pt>
                <c:pt idx="225">
                  <c:v>322.875</c:v>
                </c:pt>
                <c:pt idx="226">
                  <c:v>330.75</c:v>
                </c:pt>
                <c:pt idx="227">
                  <c:v>555.125</c:v>
                </c:pt>
                <c:pt idx="228">
                  <c:v>607.25</c:v>
                </c:pt>
                <c:pt idx="229">
                  <c:v>771.375</c:v>
                </c:pt>
                <c:pt idx="230">
                  <c:v>637.41668700000002</c:v>
                </c:pt>
                <c:pt idx="231">
                  <c:v>931.16668700000002</c:v>
                </c:pt>
                <c:pt idx="232">
                  <c:v>900.91668700000002</c:v>
                </c:pt>
                <c:pt idx="233">
                  <c:v>975.66668700000002</c:v>
                </c:pt>
                <c:pt idx="234">
                  <c:v>1072.875</c:v>
                </c:pt>
                <c:pt idx="235">
                  <c:v>809.83331299999998</c:v>
                </c:pt>
                <c:pt idx="236">
                  <c:v>906.33331299999998</c:v>
                </c:pt>
                <c:pt idx="237">
                  <c:v>898.95831299999998</c:v>
                </c:pt>
                <c:pt idx="238">
                  <c:v>1102.75</c:v>
                </c:pt>
                <c:pt idx="239">
                  <c:v>1065.958374</c:v>
                </c:pt>
                <c:pt idx="240">
                  <c:v>1034</c:v>
                </c:pt>
                <c:pt idx="241">
                  <c:v>977.375</c:v>
                </c:pt>
                <c:pt idx="242">
                  <c:v>904</c:v>
                </c:pt>
                <c:pt idx="243">
                  <c:v>898.58331299999998</c:v>
                </c:pt>
                <c:pt idx="244">
                  <c:v>712.54168700000002</c:v>
                </c:pt>
                <c:pt idx="245">
                  <c:v>773</c:v>
                </c:pt>
                <c:pt idx="246">
                  <c:v>782.91668700000002</c:v>
                </c:pt>
                <c:pt idx="247">
                  <c:v>1079.583374</c:v>
                </c:pt>
                <c:pt idx="248">
                  <c:v>1065.083374</c:v>
                </c:pt>
                <c:pt idx="249">
                  <c:v>782.33331299999998</c:v>
                </c:pt>
                <c:pt idx="250">
                  <c:v>729.75</c:v>
                </c:pt>
                <c:pt idx="251">
                  <c:v>753.75</c:v>
                </c:pt>
                <c:pt idx="252">
                  <c:v>868.70831299999998</c:v>
                </c:pt>
                <c:pt idx="253">
                  <c:v>1002.291687</c:v>
                </c:pt>
                <c:pt idx="254">
                  <c:v>950.45831299999998</c:v>
                </c:pt>
                <c:pt idx="255">
                  <c:v>784.625</c:v>
                </c:pt>
                <c:pt idx="256">
                  <c:v>856.83331299999998</c:v>
                </c:pt>
                <c:pt idx="257">
                  <c:v>773.41668700000002</c:v>
                </c:pt>
                <c:pt idx="258">
                  <c:v>1065.75</c:v>
                </c:pt>
                <c:pt idx="259">
                  <c:v>1036.041626</c:v>
                </c:pt>
                <c:pt idx="260">
                  <c:v>1062.166626</c:v>
                </c:pt>
                <c:pt idx="261">
                  <c:v>1121.708374</c:v>
                </c:pt>
                <c:pt idx="262">
                  <c:v>1115.125</c:v>
                </c:pt>
                <c:pt idx="263">
                  <c:v>1137.416626</c:v>
                </c:pt>
                <c:pt idx="264">
                  <c:v>1077</c:v>
                </c:pt>
                <c:pt idx="265">
                  <c:v>1103.166626</c:v>
                </c:pt>
                <c:pt idx="266">
                  <c:v>1101.541626</c:v>
                </c:pt>
                <c:pt idx="267">
                  <c:v>1064.25</c:v>
                </c:pt>
                <c:pt idx="268">
                  <c:v>1012.958313</c:v>
                </c:pt>
                <c:pt idx="269">
                  <c:v>990.625</c:v>
                </c:pt>
                <c:pt idx="270">
                  <c:v>918.125</c:v>
                </c:pt>
                <c:pt idx="271">
                  <c:v>767.25</c:v>
                </c:pt>
                <c:pt idx="272">
                  <c:v>506.29165599999999</c:v>
                </c:pt>
                <c:pt idx="273">
                  <c:v>500.83334400000001</c:v>
                </c:pt>
                <c:pt idx="274">
                  <c:v>379.16665599999999</c:v>
                </c:pt>
                <c:pt idx="275">
                  <c:v>382.25</c:v>
                </c:pt>
                <c:pt idx="276">
                  <c:v>270.08334400000001</c:v>
                </c:pt>
                <c:pt idx="277">
                  <c:v>126.041664</c:v>
                </c:pt>
                <c:pt idx="278">
                  <c:v>110.375</c:v>
                </c:pt>
                <c:pt idx="279">
                  <c:v>173.20832799999999</c:v>
                </c:pt>
                <c:pt idx="280">
                  <c:v>354.29165599999999</c:v>
                </c:pt>
                <c:pt idx="281">
                  <c:v>345.95834400000001</c:v>
                </c:pt>
                <c:pt idx="282">
                  <c:v>506.75</c:v>
                </c:pt>
                <c:pt idx="283">
                  <c:v>627.125</c:v>
                </c:pt>
                <c:pt idx="284">
                  <c:v>808.16668700000002</c:v>
                </c:pt>
                <c:pt idx="285">
                  <c:v>970.20831299999998</c:v>
                </c:pt>
                <c:pt idx="286">
                  <c:v>988.33331299999998</c:v>
                </c:pt>
                <c:pt idx="287">
                  <c:v>1089.875</c:v>
                </c:pt>
                <c:pt idx="288">
                  <c:v>1042.791626</c:v>
                </c:pt>
                <c:pt idx="289">
                  <c:v>1080.625</c:v>
                </c:pt>
                <c:pt idx="290">
                  <c:v>1040.208374</c:v>
                </c:pt>
                <c:pt idx="291">
                  <c:v>1015.708313</c:v>
                </c:pt>
                <c:pt idx="292">
                  <c:v>1026.25</c:v>
                </c:pt>
                <c:pt idx="293">
                  <c:v>1091.708374</c:v>
                </c:pt>
                <c:pt idx="294">
                  <c:v>1075.333374</c:v>
                </c:pt>
                <c:pt idx="295">
                  <c:v>1115.833374</c:v>
                </c:pt>
                <c:pt idx="296">
                  <c:v>1122</c:v>
                </c:pt>
                <c:pt idx="297">
                  <c:v>1104.875</c:v>
                </c:pt>
                <c:pt idx="298">
                  <c:v>1126.875</c:v>
                </c:pt>
                <c:pt idx="299">
                  <c:v>1112.666626</c:v>
                </c:pt>
                <c:pt idx="300">
                  <c:v>1082.875</c:v>
                </c:pt>
                <c:pt idx="301">
                  <c:v>1117.25</c:v>
                </c:pt>
                <c:pt idx="302">
                  <c:v>1120.625</c:v>
                </c:pt>
                <c:pt idx="303">
                  <c:v>1134.791626</c:v>
                </c:pt>
                <c:pt idx="304">
                  <c:v>1118.083374</c:v>
                </c:pt>
                <c:pt idx="305">
                  <c:v>1105.791626</c:v>
                </c:pt>
                <c:pt idx="306">
                  <c:v>1110.416626</c:v>
                </c:pt>
                <c:pt idx="307">
                  <c:v>1112.416626</c:v>
                </c:pt>
                <c:pt idx="308">
                  <c:v>1105.625</c:v>
                </c:pt>
                <c:pt idx="309">
                  <c:v>1109.916626</c:v>
                </c:pt>
                <c:pt idx="310">
                  <c:v>1089.375</c:v>
                </c:pt>
                <c:pt idx="311">
                  <c:v>1116.791626</c:v>
                </c:pt>
                <c:pt idx="312">
                  <c:v>1106.791626</c:v>
                </c:pt>
                <c:pt idx="313">
                  <c:v>1099.5</c:v>
                </c:pt>
                <c:pt idx="314">
                  <c:v>1101.791626</c:v>
                </c:pt>
                <c:pt idx="315">
                  <c:v>1023.416687</c:v>
                </c:pt>
                <c:pt idx="316">
                  <c:v>1087.916626</c:v>
                </c:pt>
                <c:pt idx="317">
                  <c:v>1102.75</c:v>
                </c:pt>
                <c:pt idx="318">
                  <c:v>1028.333374</c:v>
                </c:pt>
                <c:pt idx="319">
                  <c:v>977.41668700000002</c:v>
                </c:pt>
                <c:pt idx="320">
                  <c:v>859.75</c:v>
                </c:pt>
                <c:pt idx="321">
                  <c:v>954.375</c:v>
                </c:pt>
                <c:pt idx="322">
                  <c:v>928.20831299999998</c:v>
                </c:pt>
                <c:pt idx="323">
                  <c:v>1033.541626</c:v>
                </c:pt>
                <c:pt idx="324">
                  <c:v>951.58331299999998</c:v>
                </c:pt>
                <c:pt idx="325">
                  <c:v>978.125</c:v>
                </c:pt>
                <c:pt idx="326">
                  <c:v>1115.791626</c:v>
                </c:pt>
                <c:pt idx="327">
                  <c:v>1057.958374</c:v>
                </c:pt>
                <c:pt idx="328">
                  <c:v>1032.041626</c:v>
                </c:pt>
                <c:pt idx="329">
                  <c:v>1027.583374</c:v>
                </c:pt>
                <c:pt idx="330">
                  <c:v>1078.458374</c:v>
                </c:pt>
                <c:pt idx="331">
                  <c:v>1001.25</c:v>
                </c:pt>
                <c:pt idx="332">
                  <c:v>1089.125</c:v>
                </c:pt>
                <c:pt idx="333">
                  <c:v>1101.541626</c:v>
                </c:pt>
                <c:pt idx="334">
                  <c:v>1030.458374</c:v>
                </c:pt>
                <c:pt idx="335">
                  <c:v>1075.541626</c:v>
                </c:pt>
                <c:pt idx="336">
                  <c:v>1003.458313</c:v>
                </c:pt>
                <c:pt idx="337">
                  <c:v>1105.583374</c:v>
                </c:pt>
                <c:pt idx="338">
                  <c:v>1079.375</c:v>
                </c:pt>
                <c:pt idx="339">
                  <c:v>1017.541687</c:v>
                </c:pt>
                <c:pt idx="340">
                  <c:v>1009.708313</c:v>
                </c:pt>
                <c:pt idx="341">
                  <c:v>1020.458313</c:v>
                </c:pt>
                <c:pt idx="342">
                  <c:v>1010.041687</c:v>
                </c:pt>
                <c:pt idx="343">
                  <c:v>1078.791626</c:v>
                </c:pt>
                <c:pt idx="344">
                  <c:v>1022.666687</c:v>
                </c:pt>
                <c:pt idx="345">
                  <c:v>930.70831299999998</c:v>
                </c:pt>
                <c:pt idx="346">
                  <c:v>900.25</c:v>
                </c:pt>
                <c:pt idx="347">
                  <c:v>807.08331299999998</c:v>
                </c:pt>
                <c:pt idx="348">
                  <c:v>886.33331299999998</c:v>
                </c:pt>
                <c:pt idx="349">
                  <c:v>869</c:v>
                </c:pt>
                <c:pt idx="350">
                  <c:v>1038.666626</c:v>
                </c:pt>
                <c:pt idx="351">
                  <c:v>984.75</c:v>
                </c:pt>
                <c:pt idx="352">
                  <c:v>1023.166687</c:v>
                </c:pt>
                <c:pt idx="353">
                  <c:v>1057.458374</c:v>
                </c:pt>
                <c:pt idx="354">
                  <c:v>1107.5</c:v>
                </c:pt>
                <c:pt idx="355">
                  <c:v>1055.416626</c:v>
                </c:pt>
                <c:pt idx="356">
                  <c:v>1110.291626</c:v>
                </c:pt>
                <c:pt idx="357">
                  <c:v>1097.916626</c:v>
                </c:pt>
                <c:pt idx="358">
                  <c:v>1064.791626</c:v>
                </c:pt>
                <c:pt idx="359">
                  <c:v>1054.166626</c:v>
                </c:pt>
                <c:pt idx="360">
                  <c:v>1054.958374</c:v>
                </c:pt>
                <c:pt idx="361">
                  <c:v>1086</c:v>
                </c:pt>
                <c:pt idx="362">
                  <c:v>1012.166687</c:v>
                </c:pt>
                <c:pt idx="363">
                  <c:v>848.20831299999998</c:v>
                </c:pt>
                <c:pt idx="364">
                  <c:v>644.625</c:v>
                </c:pt>
                <c:pt idx="365">
                  <c:v>433.79165599999999</c:v>
                </c:pt>
                <c:pt idx="366">
                  <c:v>408</c:v>
                </c:pt>
                <c:pt idx="367">
                  <c:v>333.45834400000001</c:v>
                </c:pt>
                <c:pt idx="368">
                  <c:v>585.91668700000002</c:v>
                </c:pt>
                <c:pt idx="369">
                  <c:v>685.41668700000002</c:v>
                </c:pt>
                <c:pt idx="370">
                  <c:v>872.5</c:v>
                </c:pt>
                <c:pt idx="371">
                  <c:v>948.75</c:v>
                </c:pt>
                <c:pt idx="372">
                  <c:v>787.08331299999998</c:v>
                </c:pt>
                <c:pt idx="373">
                  <c:v>857.08331299999998</c:v>
                </c:pt>
                <c:pt idx="374">
                  <c:v>824.5</c:v>
                </c:pt>
                <c:pt idx="375">
                  <c:v>703.58331299999998</c:v>
                </c:pt>
                <c:pt idx="376">
                  <c:v>742.5</c:v>
                </c:pt>
                <c:pt idx="377">
                  <c:v>794.79168700000002</c:v>
                </c:pt>
                <c:pt idx="378">
                  <c:v>834.625</c:v>
                </c:pt>
                <c:pt idx="379">
                  <c:v>793.5</c:v>
                </c:pt>
                <c:pt idx="380">
                  <c:v>676.33331299999998</c:v>
                </c:pt>
                <c:pt idx="381">
                  <c:v>789</c:v>
                </c:pt>
                <c:pt idx="382">
                  <c:v>981.66668700000002</c:v>
                </c:pt>
                <c:pt idx="383">
                  <c:v>744.125</c:v>
                </c:pt>
                <c:pt idx="384">
                  <c:v>640.20831299999998</c:v>
                </c:pt>
                <c:pt idx="385">
                  <c:v>472.91665599999999</c:v>
                </c:pt>
                <c:pt idx="386">
                  <c:v>471.70834400000001</c:v>
                </c:pt>
                <c:pt idx="387">
                  <c:v>375.45834400000001</c:v>
                </c:pt>
                <c:pt idx="388">
                  <c:v>554.5</c:v>
                </c:pt>
                <c:pt idx="389">
                  <c:v>771.04168700000002</c:v>
                </c:pt>
                <c:pt idx="390">
                  <c:v>1093.875</c:v>
                </c:pt>
                <c:pt idx="391">
                  <c:v>1155.708374</c:v>
                </c:pt>
                <c:pt idx="392">
                  <c:v>1129.541626</c:v>
                </c:pt>
                <c:pt idx="393">
                  <c:v>1067.458374</c:v>
                </c:pt>
                <c:pt idx="394">
                  <c:v>1095.833374</c:v>
                </c:pt>
                <c:pt idx="395">
                  <c:v>1040.458374</c:v>
                </c:pt>
                <c:pt idx="396">
                  <c:v>1006.583313</c:v>
                </c:pt>
                <c:pt idx="397">
                  <c:v>813.625</c:v>
                </c:pt>
                <c:pt idx="398">
                  <c:v>533.33331299999998</c:v>
                </c:pt>
                <c:pt idx="399">
                  <c:v>400.625</c:v>
                </c:pt>
                <c:pt idx="400">
                  <c:v>481.625</c:v>
                </c:pt>
                <c:pt idx="401">
                  <c:v>593.04168700000002</c:v>
                </c:pt>
                <c:pt idx="402">
                  <c:v>770.375</c:v>
                </c:pt>
                <c:pt idx="403">
                  <c:v>764.33331299999998</c:v>
                </c:pt>
                <c:pt idx="404">
                  <c:v>325.75</c:v>
                </c:pt>
                <c:pt idx="405">
                  <c:v>331.70834400000001</c:v>
                </c:pt>
                <c:pt idx="406">
                  <c:v>509.33334400000001</c:v>
                </c:pt>
                <c:pt idx="407">
                  <c:v>643.20831299999998</c:v>
                </c:pt>
                <c:pt idx="408">
                  <c:v>904.5</c:v>
                </c:pt>
                <c:pt idx="409">
                  <c:v>636.625</c:v>
                </c:pt>
                <c:pt idx="410">
                  <c:v>913.33331299999998</c:v>
                </c:pt>
                <c:pt idx="411">
                  <c:v>1002.291687</c:v>
                </c:pt>
                <c:pt idx="412">
                  <c:v>964.25</c:v>
                </c:pt>
                <c:pt idx="413">
                  <c:v>974.83331299999998</c:v>
                </c:pt>
                <c:pt idx="414">
                  <c:v>782.20831299999998</c:v>
                </c:pt>
                <c:pt idx="415">
                  <c:v>876.79168700000002</c:v>
                </c:pt>
                <c:pt idx="416">
                  <c:v>746.83331299999998</c:v>
                </c:pt>
                <c:pt idx="417">
                  <c:v>764.41668700000002</c:v>
                </c:pt>
                <c:pt idx="418">
                  <c:v>730.95831299999998</c:v>
                </c:pt>
                <c:pt idx="419">
                  <c:v>787.45831299999998</c:v>
                </c:pt>
                <c:pt idx="420">
                  <c:v>968.79168700000002</c:v>
                </c:pt>
                <c:pt idx="421">
                  <c:v>916.75</c:v>
                </c:pt>
                <c:pt idx="422">
                  <c:v>902.41668700000002</c:v>
                </c:pt>
                <c:pt idx="423">
                  <c:v>808.25</c:v>
                </c:pt>
                <c:pt idx="424">
                  <c:v>492.70834400000001</c:v>
                </c:pt>
                <c:pt idx="425">
                  <c:v>678.04168700000002</c:v>
                </c:pt>
                <c:pt idx="426">
                  <c:v>823.41668700000002</c:v>
                </c:pt>
                <c:pt idx="427">
                  <c:v>866.70831299999998</c:v>
                </c:pt>
                <c:pt idx="428">
                  <c:v>831.29168700000002</c:v>
                </c:pt>
                <c:pt idx="429">
                  <c:v>836.08331299999998</c:v>
                </c:pt>
                <c:pt idx="430">
                  <c:v>912.125</c:v>
                </c:pt>
                <c:pt idx="431">
                  <c:v>915.70831299999998</c:v>
                </c:pt>
                <c:pt idx="432">
                  <c:v>833.16668700000002</c:v>
                </c:pt>
                <c:pt idx="433">
                  <c:v>747.91668700000002</c:v>
                </c:pt>
                <c:pt idx="434">
                  <c:v>731.375</c:v>
                </c:pt>
                <c:pt idx="435">
                  <c:v>829.625</c:v>
                </c:pt>
                <c:pt idx="436">
                  <c:v>866.58331299999998</c:v>
                </c:pt>
                <c:pt idx="437">
                  <c:v>711.25</c:v>
                </c:pt>
                <c:pt idx="438">
                  <c:v>648.58331299999998</c:v>
                </c:pt>
                <c:pt idx="439">
                  <c:v>675.16668700000002</c:v>
                </c:pt>
                <c:pt idx="440">
                  <c:v>640.95831299999998</c:v>
                </c:pt>
                <c:pt idx="441">
                  <c:v>482.45834400000001</c:v>
                </c:pt>
                <c:pt idx="442">
                  <c:v>412.70834400000001</c:v>
                </c:pt>
                <c:pt idx="443">
                  <c:v>404.91665599999999</c:v>
                </c:pt>
                <c:pt idx="444">
                  <c:v>357.5</c:v>
                </c:pt>
                <c:pt idx="445">
                  <c:v>337.16665599999999</c:v>
                </c:pt>
                <c:pt idx="446">
                  <c:v>104.458336</c:v>
                </c:pt>
                <c:pt idx="447">
                  <c:v>6.7916670000000003</c:v>
                </c:pt>
                <c:pt idx="448">
                  <c:v>1.625</c:v>
                </c:pt>
                <c:pt idx="449">
                  <c:v>8.375</c:v>
                </c:pt>
                <c:pt idx="450">
                  <c:v>44.333331999999999</c:v>
                </c:pt>
                <c:pt idx="451">
                  <c:v>47.125</c:v>
                </c:pt>
                <c:pt idx="452">
                  <c:v>65.291663999999997</c:v>
                </c:pt>
                <c:pt idx="453">
                  <c:v>218</c:v>
                </c:pt>
                <c:pt idx="454">
                  <c:v>72.75</c:v>
                </c:pt>
                <c:pt idx="455">
                  <c:v>26.875</c:v>
                </c:pt>
                <c:pt idx="456">
                  <c:v>66.666663999999997</c:v>
                </c:pt>
                <c:pt idx="457">
                  <c:v>44.125</c:v>
                </c:pt>
                <c:pt idx="458">
                  <c:v>30.416665999999999</c:v>
                </c:pt>
                <c:pt idx="459">
                  <c:v>16</c:v>
                </c:pt>
                <c:pt idx="460">
                  <c:v>11.833333</c:v>
                </c:pt>
                <c:pt idx="461">
                  <c:v>15.916667</c:v>
                </c:pt>
                <c:pt idx="462">
                  <c:v>48.5</c:v>
                </c:pt>
                <c:pt idx="463">
                  <c:v>22.958334000000001</c:v>
                </c:pt>
                <c:pt idx="464">
                  <c:v>8.75</c:v>
                </c:pt>
                <c:pt idx="465">
                  <c:v>5.9166670000000003</c:v>
                </c:pt>
                <c:pt idx="466">
                  <c:v>28.083334000000001</c:v>
                </c:pt>
                <c:pt idx="467">
                  <c:v>45.791668000000001</c:v>
                </c:pt>
                <c:pt idx="468">
                  <c:v>29.333334000000001</c:v>
                </c:pt>
                <c:pt idx="469">
                  <c:v>53.958331999999999</c:v>
                </c:pt>
                <c:pt idx="470">
                  <c:v>76.791663999999997</c:v>
                </c:pt>
                <c:pt idx="471">
                  <c:v>61.166668000000001</c:v>
                </c:pt>
                <c:pt idx="472">
                  <c:v>122.291664</c:v>
                </c:pt>
                <c:pt idx="473">
                  <c:v>184.95832799999999</c:v>
                </c:pt>
                <c:pt idx="474">
                  <c:v>163.375</c:v>
                </c:pt>
                <c:pt idx="475">
                  <c:v>176.625</c:v>
                </c:pt>
                <c:pt idx="476">
                  <c:v>155.75</c:v>
                </c:pt>
                <c:pt idx="477">
                  <c:v>188.375</c:v>
                </c:pt>
                <c:pt idx="478">
                  <c:v>176.20832799999999</c:v>
                </c:pt>
                <c:pt idx="479">
                  <c:v>210.20832799999999</c:v>
                </c:pt>
                <c:pt idx="480">
                  <c:v>194.625</c:v>
                </c:pt>
                <c:pt idx="481">
                  <c:v>257.20834400000001</c:v>
                </c:pt>
                <c:pt idx="482">
                  <c:v>244</c:v>
                </c:pt>
                <c:pt idx="483">
                  <c:v>228.45832799999999</c:v>
                </c:pt>
                <c:pt idx="484">
                  <c:v>234</c:v>
                </c:pt>
                <c:pt idx="485">
                  <c:v>288.08334400000001</c:v>
                </c:pt>
                <c:pt idx="486">
                  <c:v>251.375</c:v>
                </c:pt>
                <c:pt idx="487">
                  <c:v>228.875</c:v>
                </c:pt>
                <c:pt idx="488">
                  <c:v>162.08332799999999</c:v>
                </c:pt>
                <c:pt idx="489">
                  <c:v>143.75</c:v>
                </c:pt>
                <c:pt idx="490">
                  <c:v>144.33332799999999</c:v>
                </c:pt>
                <c:pt idx="491">
                  <c:v>125.25</c:v>
                </c:pt>
                <c:pt idx="492">
                  <c:v>157.95832799999999</c:v>
                </c:pt>
                <c:pt idx="493">
                  <c:v>102.958336</c:v>
                </c:pt>
                <c:pt idx="494">
                  <c:v>100.958336</c:v>
                </c:pt>
                <c:pt idx="495">
                  <c:v>61.791668000000001</c:v>
                </c:pt>
                <c:pt idx="496">
                  <c:v>87.333336000000003</c:v>
                </c:pt>
                <c:pt idx="497">
                  <c:v>156.75</c:v>
                </c:pt>
                <c:pt idx="498">
                  <c:v>152.5</c:v>
                </c:pt>
                <c:pt idx="499">
                  <c:v>130.95832799999999</c:v>
                </c:pt>
                <c:pt idx="500">
                  <c:v>164.45832799999999</c:v>
                </c:pt>
                <c:pt idx="501">
                  <c:v>100.125</c:v>
                </c:pt>
                <c:pt idx="502">
                  <c:v>119.166664</c:v>
                </c:pt>
                <c:pt idx="503">
                  <c:v>138.66667200000001</c:v>
                </c:pt>
                <c:pt idx="504">
                  <c:v>212.29167200000001</c:v>
                </c:pt>
                <c:pt idx="505">
                  <c:v>156.625</c:v>
                </c:pt>
                <c:pt idx="506">
                  <c:v>102.041664</c:v>
                </c:pt>
                <c:pt idx="507">
                  <c:v>112.875</c:v>
                </c:pt>
                <c:pt idx="508">
                  <c:v>126.208336</c:v>
                </c:pt>
                <c:pt idx="509">
                  <c:v>117.166664</c:v>
                </c:pt>
                <c:pt idx="510">
                  <c:v>91.666663999999997</c:v>
                </c:pt>
                <c:pt idx="511">
                  <c:v>72.291663999999997</c:v>
                </c:pt>
                <c:pt idx="512">
                  <c:v>85.958336000000003</c:v>
                </c:pt>
                <c:pt idx="513">
                  <c:v>79.458336000000003</c:v>
                </c:pt>
                <c:pt idx="514">
                  <c:v>57.166668000000001</c:v>
                </c:pt>
                <c:pt idx="515">
                  <c:v>48.75</c:v>
                </c:pt>
                <c:pt idx="516">
                  <c:v>30</c:v>
                </c:pt>
                <c:pt idx="517">
                  <c:v>36.208331999999999</c:v>
                </c:pt>
                <c:pt idx="518">
                  <c:v>51.958331999999999</c:v>
                </c:pt>
                <c:pt idx="519">
                  <c:v>35.166668000000001</c:v>
                </c:pt>
                <c:pt idx="520">
                  <c:v>51.791668000000001</c:v>
                </c:pt>
                <c:pt idx="521">
                  <c:v>38.375</c:v>
                </c:pt>
                <c:pt idx="522">
                  <c:v>25.458334000000001</c:v>
                </c:pt>
                <c:pt idx="523">
                  <c:v>39.875</c:v>
                </c:pt>
                <c:pt idx="524">
                  <c:v>30.208334000000001</c:v>
                </c:pt>
                <c:pt idx="525">
                  <c:v>23.5</c:v>
                </c:pt>
                <c:pt idx="526">
                  <c:v>55.25</c:v>
                </c:pt>
                <c:pt idx="527">
                  <c:v>38.791668000000001</c:v>
                </c:pt>
                <c:pt idx="528">
                  <c:v>98.041663999999997</c:v>
                </c:pt>
                <c:pt idx="529">
                  <c:v>49.916668000000001</c:v>
                </c:pt>
                <c:pt idx="530">
                  <c:v>13.416667</c:v>
                </c:pt>
                <c:pt idx="531">
                  <c:v>8.6666670000000003</c:v>
                </c:pt>
                <c:pt idx="532">
                  <c:v>22.75</c:v>
                </c:pt>
                <c:pt idx="533">
                  <c:v>37.208331999999999</c:v>
                </c:pt>
                <c:pt idx="534">
                  <c:v>38.041668000000001</c:v>
                </c:pt>
                <c:pt idx="535">
                  <c:v>19.833334000000001</c:v>
                </c:pt>
                <c:pt idx="536">
                  <c:v>1.7916669999999999</c:v>
                </c:pt>
                <c:pt idx="537">
                  <c:v>5.5833329999999997</c:v>
                </c:pt>
                <c:pt idx="538">
                  <c:v>6.8333329999999997</c:v>
                </c:pt>
                <c:pt idx="539">
                  <c:v>4.5</c:v>
                </c:pt>
                <c:pt idx="540">
                  <c:v>5.75</c:v>
                </c:pt>
                <c:pt idx="541">
                  <c:v>20.625</c:v>
                </c:pt>
                <c:pt idx="542">
                  <c:v>35.375</c:v>
                </c:pt>
                <c:pt idx="543">
                  <c:v>31.916665999999999</c:v>
                </c:pt>
                <c:pt idx="544">
                  <c:v>16.875</c:v>
                </c:pt>
                <c:pt idx="545">
                  <c:v>43.958331999999999</c:v>
                </c:pt>
                <c:pt idx="546">
                  <c:v>36.666668000000001</c:v>
                </c:pt>
                <c:pt idx="547">
                  <c:v>50.25</c:v>
                </c:pt>
                <c:pt idx="548">
                  <c:v>60.833331999999999</c:v>
                </c:pt>
                <c:pt idx="549">
                  <c:v>59.625</c:v>
                </c:pt>
                <c:pt idx="550">
                  <c:v>94.583336000000003</c:v>
                </c:pt>
                <c:pt idx="551">
                  <c:v>112.208336</c:v>
                </c:pt>
                <c:pt idx="552">
                  <c:v>173.875</c:v>
                </c:pt>
                <c:pt idx="553">
                  <c:v>202.29167200000001</c:v>
                </c:pt>
                <c:pt idx="554">
                  <c:v>190</c:v>
                </c:pt>
                <c:pt idx="555">
                  <c:v>218.54167200000001</c:v>
                </c:pt>
                <c:pt idx="556">
                  <c:v>234.29167200000001</c:v>
                </c:pt>
                <c:pt idx="557">
                  <c:v>267.95834400000001</c:v>
                </c:pt>
                <c:pt idx="558">
                  <c:v>312.45834400000001</c:v>
                </c:pt>
                <c:pt idx="559">
                  <c:v>298.54165599999999</c:v>
                </c:pt>
                <c:pt idx="560">
                  <c:v>324.25</c:v>
                </c:pt>
                <c:pt idx="561">
                  <c:v>353.91665599999999</c:v>
                </c:pt>
                <c:pt idx="562">
                  <c:v>411.08334400000001</c:v>
                </c:pt>
                <c:pt idx="563">
                  <c:v>440.625</c:v>
                </c:pt>
                <c:pt idx="564">
                  <c:v>369.04165599999999</c:v>
                </c:pt>
                <c:pt idx="565">
                  <c:v>387.29165599999999</c:v>
                </c:pt>
                <c:pt idx="566">
                  <c:v>395.54165599999999</c:v>
                </c:pt>
                <c:pt idx="567">
                  <c:v>364.79165599999999</c:v>
                </c:pt>
                <c:pt idx="568">
                  <c:v>444.125</c:v>
                </c:pt>
                <c:pt idx="569">
                  <c:v>610.58331299999998</c:v>
                </c:pt>
                <c:pt idx="570">
                  <c:v>625.83331299999998</c:v>
                </c:pt>
                <c:pt idx="571">
                  <c:v>605.54168700000002</c:v>
                </c:pt>
                <c:pt idx="572">
                  <c:v>559.29168700000002</c:v>
                </c:pt>
                <c:pt idx="573">
                  <c:v>588.16668700000002</c:v>
                </c:pt>
                <c:pt idx="574">
                  <c:v>516.08331299999998</c:v>
                </c:pt>
                <c:pt idx="575">
                  <c:v>645.5</c:v>
                </c:pt>
                <c:pt idx="576">
                  <c:v>694.5</c:v>
                </c:pt>
                <c:pt idx="577">
                  <c:v>847.75</c:v>
                </c:pt>
                <c:pt idx="578">
                  <c:v>838.125</c:v>
                </c:pt>
                <c:pt idx="579">
                  <c:v>771.75</c:v>
                </c:pt>
                <c:pt idx="580">
                  <c:v>757.54168700000002</c:v>
                </c:pt>
                <c:pt idx="581">
                  <c:v>789.70831299999998</c:v>
                </c:pt>
                <c:pt idx="582">
                  <c:v>731.33331299999998</c:v>
                </c:pt>
                <c:pt idx="583">
                  <c:v>827.5</c:v>
                </c:pt>
                <c:pt idx="584">
                  <c:v>862.95831299999998</c:v>
                </c:pt>
                <c:pt idx="585">
                  <c:v>822.625</c:v>
                </c:pt>
                <c:pt idx="586">
                  <c:v>943.33331299999998</c:v>
                </c:pt>
                <c:pt idx="587">
                  <c:v>994.04168700000002</c:v>
                </c:pt>
                <c:pt idx="588">
                  <c:v>951.95831299999998</c:v>
                </c:pt>
                <c:pt idx="589">
                  <c:v>978</c:v>
                </c:pt>
                <c:pt idx="590">
                  <c:v>1004.708313</c:v>
                </c:pt>
                <c:pt idx="591">
                  <c:v>900.625</c:v>
                </c:pt>
                <c:pt idx="592">
                  <c:v>889.29168700000002</c:v>
                </c:pt>
                <c:pt idx="593">
                  <c:v>833.91668700000002</c:v>
                </c:pt>
                <c:pt idx="594">
                  <c:v>842.5</c:v>
                </c:pt>
                <c:pt idx="595">
                  <c:v>772.20831299999998</c:v>
                </c:pt>
                <c:pt idx="596">
                  <c:v>689.91668700000002</c:v>
                </c:pt>
                <c:pt idx="597">
                  <c:v>496.625</c:v>
                </c:pt>
                <c:pt idx="598">
                  <c:v>406.83334400000001</c:v>
                </c:pt>
                <c:pt idx="599">
                  <c:v>478.16665599999999</c:v>
                </c:pt>
                <c:pt idx="600">
                  <c:v>418.5</c:v>
                </c:pt>
                <c:pt idx="601">
                  <c:v>493.125</c:v>
                </c:pt>
                <c:pt idx="602">
                  <c:v>546.95831299999998</c:v>
                </c:pt>
                <c:pt idx="603">
                  <c:v>462.58334400000001</c:v>
                </c:pt>
                <c:pt idx="604">
                  <c:v>561.08331299999998</c:v>
                </c:pt>
                <c:pt idx="605">
                  <c:v>513.45831299999998</c:v>
                </c:pt>
                <c:pt idx="606">
                  <c:v>678.5</c:v>
                </c:pt>
                <c:pt idx="607">
                  <c:v>672.625</c:v>
                </c:pt>
                <c:pt idx="608">
                  <c:v>633.125</c:v>
                </c:pt>
                <c:pt idx="609">
                  <c:v>624.75</c:v>
                </c:pt>
                <c:pt idx="610">
                  <c:v>566.58331299999998</c:v>
                </c:pt>
                <c:pt idx="611">
                  <c:v>616.58331299999998</c:v>
                </c:pt>
                <c:pt idx="612">
                  <c:v>726.58331299999998</c:v>
                </c:pt>
                <c:pt idx="613">
                  <c:v>678.91668700000002</c:v>
                </c:pt>
                <c:pt idx="614">
                  <c:v>663.45831299999998</c:v>
                </c:pt>
                <c:pt idx="615">
                  <c:v>781.95831299999998</c:v>
                </c:pt>
                <c:pt idx="616">
                  <c:v>808.79168700000002</c:v>
                </c:pt>
                <c:pt idx="617">
                  <c:v>878.95831299999998</c:v>
                </c:pt>
                <c:pt idx="618">
                  <c:v>695.5</c:v>
                </c:pt>
                <c:pt idx="619">
                  <c:v>806.33331299999998</c:v>
                </c:pt>
                <c:pt idx="620">
                  <c:v>475.16665599999999</c:v>
                </c:pt>
                <c:pt idx="621">
                  <c:v>820.58331299999998</c:v>
                </c:pt>
                <c:pt idx="622">
                  <c:v>780.58331299999998</c:v>
                </c:pt>
                <c:pt idx="623">
                  <c:v>745.125</c:v>
                </c:pt>
                <c:pt idx="624">
                  <c:v>634.70831299999998</c:v>
                </c:pt>
                <c:pt idx="625">
                  <c:v>614.66668700000002</c:v>
                </c:pt>
                <c:pt idx="626">
                  <c:v>580.5</c:v>
                </c:pt>
                <c:pt idx="627">
                  <c:v>483.75</c:v>
                </c:pt>
                <c:pt idx="628">
                  <c:v>429.45834400000001</c:v>
                </c:pt>
                <c:pt idx="629">
                  <c:v>393.66665599999999</c:v>
                </c:pt>
                <c:pt idx="630">
                  <c:v>230.70832799999999</c:v>
                </c:pt>
                <c:pt idx="631">
                  <c:v>189.58332799999999</c:v>
                </c:pt>
                <c:pt idx="632">
                  <c:v>167.29167200000001</c:v>
                </c:pt>
                <c:pt idx="633">
                  <c:v>94.208336000000003</c:v>
                </c:pt>
                <c:pt idx="634">
                  <c:v>93.666663999999997</c:v>
                </c:pt>
                <c:pt idx="635">
                  <c:v>33.5</c:v>
                </c:pt>
                <c:pt idx="636">
                  <c:v>6.5416670000000003</c:v>
                </c:pt>
                <c:pt idx="637">
                  <c:v>2.4166669999999999</c:v>
                </c:pt>
                <c:pt idx="638">
                  <c:v>0</c:v>
                </c:pt>
                <c:pt idx="639">
                  <c:v>0</c:v>
                </c:pt>
                <c:pt idx="640">
                  <c:v>0</c:v>
                </c:pt>
                <c:pt idx="641">
                  <c:v>0</c:v>
                </c:pt>
                <c:pt idx="642">
                  <c:v>1.2916669999999999</c:v>
                </c:pt>
                <c:pt idx="643">
                  <c:v>3.3333330000000001</c:v>
                </c:pt>
                <c:pt idx="644">
                  <c:v>25.583334000000001</c:v>
                </c:pt>
                <c:pt idx="645">
                  <c:v>43.125</c:v>
                </c:pt>
                <c:pt idx="646">
                  <c:v>56.375</c:v>
                </c:pt>
                <c:pt idx="647">
                  <c:v>70.625</c:v>
                </c:pt>
                <c:pt idx="648">
                  <c:v>102.333336</c:v>
                </c:pt>
                <c:pt idx="649">
                  <c:v>133.75</c:v>
                </c:pt>
                <c:pt idx="650">
                  <c:v>179.33332799999999</c:v>
                </c:pt>
                <c:pt idx="651">
                  <c:v>239.79167200000001</c:v>
                </c:pt>
                <c:pt idx="652">
                  <c:v>296.875</c:v>
                </c:pt>
                <c:pt idx="653">
                  <c:v>357.45834400000001</c:v>
                </c:pt>
                <c:pt idx="654">
                  <c:v>492.54165599999999</c:v>
                </c:pt>
                <c:pt idx="655">
                  <c:v>583.16668700000002</c:v>
                </c:pt>
                <c:pt idx="656">
                  <c:v>659.625</c:v>
                </c:pt>
                <c:pt idx="657">
                  <c:v>636.70831299999998</c:v>
                </c:pt>
                <c:pt idx="658">
                  <c:v>692.29168700000002</c:v>
                </c:pt>
                <c:pt idx="659">
                  <c:v>734.04168700000002</c:v>
                </c:pt>
                <c:pt idx="660">
                  <c:v>733.375</c:v>
                </c:pt>
                <c:pt idx="661">
                  <c:v>745.75</c:v>
                </c:pt>
                <c:pt idx="662">
                  <c:v>769.20831299999998</c:v>
                </c:pt>
                <c:pt idx="663">
                  <c:v>503.625</c:v>
                </c:pt>
                <c:pt idx="664">
                  <c:v>500.375</c:v>
                </c:pt>
                <c:pt idx="665">
                  <c:v>582.83331299999998</c:v>
                </c:pt>
                <c:pt idx="666">
                  <c:v>638.125</c:v>
                </c:pt>
                <c:pt idx="667">
                  <c:v>585.04168700000002</c:v>
                </c:pt>
                <c:pt idx="668">
                  <c:v>534.08331299999998</c:v>
                </c:pt>
                <c:pt idx="669">
                  <c:v>600.58331299999998</c:v>
                </c:pt>
                <c:pt idx="670">
                  <c:v>590.625</c:v>
                </c:pt>
                <c:pt idx="671">
                  <c:v>728.16668700000002</c:v>
                </c:pt>
                <c:pt idx="672">
                  <c:v>709.875</c:v>
                </c:pt>
                <c:pt idx="673">
                  <c:v>739.70831299999998</c:v>
                </c:pt>
                <c:pt idx="674">
                  <c:v>710.20831299999998</c:v>
                </c:pt>
                <c:pt idx="675">
                  <c:v>312.25</c:v>
                </c:pt>
                <c:pt idx="676">
                  <c:v>409.79165599999999</c:v>
                </c:pt>
                <c:pt idx="677">
                  <c:v>534.16668700000002</c:v>
                </c:pt>
                <c:pt idx="678">
                  <c:v>526.41668700000002</c:v>
                </c:pt>
                <c:pt idx="679">
                  <c:v>566.70831299999998</c:v>
                </c:pt>
                <c:pt idx="680">
                  <c:v>486.625</c:v>
                </c:pt>
                <c:pt idx="681">
                  <c:v>318.33334400000001</c:v>
                </c:pt>
                <c:pt idx="682">
                  <c:v>364.16665599999999</c:v>
                </c:pt>
                <c:pt idx="683">
                  <c:v>412.95834400000001</c:v>
                </c:pt>
                <c:pt idx="684">
                  <c:v>605.04168700000002</c:v>
                </c:pt>
                <c:pt idx="685">
                  <c:v>591.33331299999998</c:v>
                </c:pt>
                <c:pt idx="686">
                  <c:v>816.79168700000002</c:v>
                </c:pt>
                <c:pt idx="687">
                  <c:v>866.83331299999998</c:v>
                </c:pt>
                <c:pt idx="688">
                  <c:v>945.79168700000002</c:v>
                </c:pt>
                <c:pt idx="689">
                  <c:v>1005.041687</c:v>
                </c:pt>
                <c:pt idx="690">
                  <c:v>935</c:v>
                </c:pt>
                <c:pt idx="691">
                  <c:v>963.08331299999998</c:v>
                </c:pt>
                <c:pt idx="692">
                  <c:v>1042.166626</c:v>
                </c:pt>
                <c:pt idx="693">
                  <c:v>1107</c:v>
                </c:pt>
                <c:pt idx="694">
                  <c:v>1112.625</c:v>
                </c:pt>
                <c:pt idx="695">
                  <c:v>1086.041626</c:v>
                </c:pt>
                <c:pt idx="696">
                  <c:v>1097.75</c:v>
                </c:pt>
                <c:pt idx="697">
                  <c:v>1095.5</c:v>
                </c:pt>
                <c:pt idx="698">
                  <c:v>1070.583374</c:v>
                </c:pt>
                <c:pt idx="699">
                  <c:v>1075.458374</c:v>
                </c:pt>
                <c:pt idx="700">
                  <c:v>990.29168700000002</c:v>
                </c:pt>
                <c:pt idx="701">
                  <c:v>1067.333374</c:v>
                </c:pt>
                <c:pt idx="702">
                  <c:v>1082.291626</c:v>
                </c:pt>
                <c:pt idx="703">
                  <c:v>1104.791626</c:v>
                </c:pt>
                <c:pt idx="704">
                  <c:v>1090.541626</c:v>
                </c:pt>
                <c:pt idx="705">
                  <c:v>1051.125</c:v>
                </c:pt>
                <c:pt idx="706">
                  <c:v>1119.166626</c:v>
                </c:pt>
                <c:pt idx="707">
                  <c:v>1051.791626</c:v>
                </c:pt>
                <c:pt idx="708">
                  <c:v>1026.375</c:v>
                </c:pt>
                <c:pt idx="709">
                  <c:v>1038.583374</c:v>
                </c:pt>
                <c:pt idx="710">
                  <c:v>1030</c:v>
                </c:pt>
                <c:pt idx="711">
                  <c:v>1044.375</c:v>
                </c:pt>
                <c:pt idx="712">
                  <c:v>1069.083374</c:v>
                </c:pt>
                <c:pt idx="713">
                  <c:v>1066.25</c:v>
                </c:pt>
                <c:pt idx="714">
                  <c:v>1067.791626</c:v>
                </c:pt>
                <c:pt idx="715">
                  <c:v>1018.833313</c:v>
                </c:pt>
                <c:pt idx="716">
                  <c:v>1059.833374</c:v>
                </c:pt>
                <c:pt idx="717">
                  <c:v>1067.333374</c:v>
                </c:pt>
                <c:pt idx="718">
                  <c:v>1112.791626</c:v>
                </c:pt>
                <c:pt idx="719">
                  <c:v>1088.708374</c:v>
                </c:pt>
                <c:pt idx="720">
                  <c:v>1095.583374</c:v>
                </c:pt>
                <c:pt idx="721">
                  <c:v>1065.833374</c:v>
                </c:pt>
                <c:pt idx="722">
                  <c:v>1032.875</c:v>
                </c:pt>
                <c:pt idx="723">
                  <c:v>878.08331299999998</c:v>
                </c:pt>
                <c:pt idx="724">
                  <c:v>854.33331299999998</c:v>
                </c:pt>
                <c:pt idx="725">
                  <c:v>808.70831299999998</c:v>
                </c:pt>
                <c:pt idx="726">
                  <c:v>1012.833313</c:v>
                </c:pt>
                <c:pt idx="727">
                  <c:v>945.20831299999998</c:v>
                </c:pt>
                <c:pt idx="728">
                  <c:v>1037.416626</c:v>
                </c:pt>
                <c:pt idx="729">
                  <c:v>941.625</c:v>
                </c:pt>
                <c:pt idx="730">
                  <c:v>913.75</c:v>
                </c:pt>
                <c:pt idx="731">
                  <c:v>887.91668700000002</c:v>
                </c:pt>
                <c:pt idx="732">
                  <c:v>1009.416687</c:v>
                </c:pt>
                <c:pt idx="733">
                  <c:v>1009.25</c:v>
                </c:pt>
                <c:pt idx="734">
                  <c:v>972.70831299999998</c:v>
                </c:pt>
                <c:pt idx="735">
                  <c:v>1066.666626</c:v>
                </c:pt>
                <c:pt idx="736">
                  <c:v>1068.458374</c:v>
                </c:pt>
                <c:pt idx="737">
                  <c:v>1020.958313</c:v>
                </c:pt>
                <c:pt idx="738">
                  <c:v>1068.541626</c:v>
                </c:pt>
                <c:pt idx="739">
                  <c:v>998.5</c:v>
                </c:pt>
                <c:pt idx="740">
                  <c:v>1039.416626</c:v>
                </c:pt>
                <c:pt idx="741">
                  <c:v>1022.416687</c:v>
                </c:pt>
                <c:pt idx="742">
                  <c:v>1072.041626</c:v>
                </c:pt>
                <c:pt idx="743">
                  <c:v>1065.416626</c:v>
                </c:pt>
                <c:pt idx="744">
                  <c:v>1057.625</c:v>
                </c:pt>
                <c:pt idx="745">
                  <c:v>1074.125</c:v>
                </c:pt>
                <c:pt idx="746">
                  <c:v>1034.666626</c:v>
                </c:pt>
                <c:pt idx="747">
                  <c:v>1094.458374</c:v>
                </c:pt>
                <c:pt idx="748">
                  <c:v>1052.75</c:v>
                </c:pt>
                <c:pt idx="749">
                  <c:v>1103.333374</c:v>
                </c:pt>
                <c:pt idx="750">
                  <c:v>1057.666626</c:v>
                </c:pt>
                <c:pt idx="751">
                  <c:v>1091.708374</c:v>
                </c:pt>
                <c:pt idx="752">
                  <c:v>1091.458374</c:v>
                </c:pt>
                <c:pt idx="753">
                  <c:v>1053.125</c:v>
                </c:pt>
                <c:pt idx="754">
                  <c:v>1073.916626</c:v>
                </c:pt>
                <c:pt idx="755">
                  <c:v>1078.5</c:v>
                </c:pt>
                <c:pt idx="756">
                  <c:v>1074.208374</c:v>
                </c:pt>
                <c:pt idx="757">
                  <c:v>1014.875</c:v>
                </c:pt>
                <c:pt idx="758">
                  <c:v>970</c:v>
                </c:pt>
                <c:pt idx="759">
                  <c:v>1048.625</c:v>
                </c:pt>
                <c:pt idx="760">
                  <c:v>1050.958374</c:v>
                </c:pt>
                <c:pt idx="761">
                  <c:v>1066.75</c:v>
                </c:pt>
                <c:pt idx="762">
                  <c:v>984.54168700000002</c:v>
                </c:pt>
                <c:pt idx="763">
                  <c:v>889.66668700000002</c:v>
                </c:pt>
                <c:pt idx="764">
                  <c:v>785.79168700000002</c:v>
                </c:pt>
                <c:pt idx="765">
                  <c:v>960.91668700000002</c:v>
                </c:pt>
                <c:pt idx="766">
                  <c:v>1106.583374</c:v>
                </c:pt>
                <c:pt idx="767">
                  <c:v>1077.375</c:v>
                </c:pt>
                <c:pt idx="768">
                  <c:v>1053.666626</c:v>
                </c:pt>
                <c:pt idx="769">
                  <c:v>1093.375</c:v>
                </c:pt>
                <c:pt idx="770">
                  <c:v>1056.958374</c:v>
                </c:pt>
                <c:pt idx="771">
                  <c:v>1008.666687</c:v>
                </c:pt>
                <c:pt idx="772">
                  <c:v>971.83331299999998</c:v>
                </c:pt>
                <c:pt idx="773">
                  <c:v>962.54168700000002</c:v>
                </c:pt>
                <c:pt idx="774">
                  <c:v>810.41668700000002</c:v>
                </c:pt>
                <c:pt idx="775">
                  <c:v>749.20831299999998</c:v>
                </c:pt>
                <c:pt idx="776">
                  <c:v>582.875</c:v>
                </c:pt>
                <c:pt idx="777">
                  <c:v>318.91665599999999</c:v>
                </c:pt>
                <c:pt idx="778">
                  <c:v>304.125</c:v>
                </c:pt>
                <c:pt idx="779">
                  <c:v>207.54167200000001</c:v>
                </c:pt>
                <c:pt idx="780">
                  <c:v>63</c:v>
                </c:pt>
                <c:pt idx="781">
                  <c:v>39.875</c:v>
                </c:pt>
                <c:pt idx="782">
                  <c:v>30.916665999999999</c:v>
                </c:pt>
                <c:pt idx="783">
                  <c:v>23.083334000000001</c:v>
                </c:pt>
                <c:pt idx="784">
                  <c:v>28.041665999999999</c:v>
                </c:pt>
                <c:pt idx="785">
                  <c:v>90.333336000000003</c:v>
                </c:pt>
                <c:pt idx="786">
                  <c:v>185.70832799999999</c:v>
                </c:pt>
                <c:pt idx="787">
                  <c:v>443.5</c:v>
                </c:pt>
                <c:pt idx="788">
                  <c:v>682.875</c:v>
                </c:pt>
                <c:pt idx="789">
                  <c:v>891.83331299999998</c:v>
                </c:pt>
                <c:pt idx="790">
                  <c:v>874.79168700000002</c:v>
                </c:pt>
                <c:pt idx="791">
                  <c:v>1002.333313</c:v>
                </c:pt>
                <c:pt idx="792">
                  <c:v>1056.875</c:v>
                </c:pt>
                <c:pt idx="793">
                  <c:v>1037.833374</c:v>
                </c:pt>
                <c:pt idx="794">
                  <c:v>1059.333374</c:v>
                </c:pt>
                <c:pt idx="795">
                  <c:v>1057.75</c:v>
                </c:pt>
                <c:pt idx="796">
                  <c:v>1066.125</c:v>
                </c:pt>
                <c:pt idx="797">
                  <c:v>1086.541626</c:v>
                </c:pt>
                <c:pt idx="798">
                  <c:v>1056.333374</c:v>
                </c:pt>
                <c:pt idx="799">
                  <c:v>1107.916626</c:v>
                </c:pt>
                <c:pt idx="800">
                  <c:v>1080.916626</c:v>
                </c:pt>
                <c:pt idx="801">
                  <c:v>1013.25</c:v>
                </c:pt>
                <c:pt idx="802">
                  <c:v>1072.833374</c:v>
                </c:pt>
                <c:pt idx="803">
                  <c:v>1049.75</c:v>
                </c:pt>
                <c:pt idx="804">
                  <c:v>1088.375</c:v>
                </c:pt>
                <c:pt idx="805">
                  <c:v>1069.291626</c:v>
                </c:pt>
                <c:pt idx="806">
                  <c:v>1087.583374</c:v>
                </c:pt>
                <c:pt idx="807">
                  <c:v>1006.75</c:v>
                </c:pt>
                <c:pt idx="808">
                  <c:v>1044.416626</c:v>
                </c:pt>
                <c:pt idx="809">
                  <c:v>1056.583374</c:v>
                </c:pt>
                <c:pt idx="810">
                  <c:v>1020.083313</c:v>
                </c:pt>
                <c:pt idx="811">
                  <c:v>1031.458374</c:v>
                </c:pt>
                <c:pt idx="812">
                  <c:v>949</c:v>
                </c:pt>
                <c:pt idx="813">
                  <c:v>818.95831299999998</c:v>
                </c:pt>
                <c:pt idx="814">
                  <c:v>461.08334400000001</c:v>
                </c:pt>
                <c:pt idx="815">
                  <c:v>293.58334400000001</c:v>
                </c:pt>
                <c:pt idx="816">
                  <c:v>320.29165599999999</c:v>
                </c:pt>
                <c:pt idx="817">
                  <c:v>194</c:v>
                </c:pt>
                <c:pt idx="818">
                  <c:v>122.708336</c:v>
                </c:pt>
                <c:pt idx="819">
                  <c:v>92.5</c:v>
                </c:pt>
                <c:pt idx="820">
                  <c:v>116.208336</c:v>
                </c:pt>
                <c:pt idx="821">
                  <c:v>81.333336000000003</c:v>
                </c:pt>
                <c:pt idx="822">
                  <c:v>178.375</c:v>
                </c:pt>
                <c:pt idx="823">
                  <c:v>112</c:v>
                </c:pt>
                <c:pt idx="824">
                  <c:v>82.333336000000003</c:v>
                </c:pt>
                <c:pt idx="825">
                  <c:v>147.125</c:v>
                </c:pt>
                <c:pt idx="826">
                  <c:v>176.375</c:v>
                </c:pt>
                <c:pt idx="827">
                  <c:v>196.45832799999999</c:v>
                </c:pt>
                <c:pt idx="828">
                  <c:v>221.75</c:v>
                </c:pt>
                <c:pt idx="829">
                  <c:v>202.375</c:v>
                </c:pt>
                <c:pt idx="830">
                  <c:v>219.54167200000001</c:v>
                </c:pt>
                <c:pt idx="831">
                  <c:v>248.70832799999999</c:v>
                </c:pt>
                <c:pt idx="832">
                  <c:v>261.75</c:v>
                </c:pt>
                <c:pt idx="833">
                  <c:v>308.20834400000001</c:v>
                </c:pt>
                <c:pt idx="834">
                  <c:v>333.29165599999999</c:v>
                </c:pt>
                <c:pt idx="835">
                  <c:v>446.04165599999999</c:v>
                </c:pt>
                <c:pt idx="836">
                  <c:v>554.70831299999998</c:v>
                </c:pt>
                <c:pt idx="837">
                  <c:v>739.75</c:v>
                </c:pt>
                <c:pt idx="838">
                  <c:v>785.70831299999998</c:v>
                </c:pt>
                <c:pt idx="839">
                  <c:v>864.125</c:v>
                </c:pt>
                <c:pt idx="840">
                  <c:v>1016.875</c:v>
                </c:pt>
                <c:pt idx="841">
                  <c:v>1088.166626</c:v>
                </c:pt>
                <c:pt idx="842">
                  <c:v>1077.875</c:v>
                </c:pt>
                <c:pt idx="843">
                  <c:v>1023.541687</c:v>
                </c:pt>
                <c:pt idx="844">
                  <c:v>989.70831299999998</c:v>
                </c:pt>
                <c:pt idx="845">
                  <c:v>918.75</c:v>
                </c:pt>
                <c:pt idx="846">
                  <c:v>966.95831299999998</c:v>
                </c:pt>
                <c:pt idx="847">
                  <c:v>979.95831299999998</c:v>
                </c:pt>
                <c:pt idx="848">
                  <c:v>1079.708374</c:v>
                </c:pt>
                <c:pt idx="849">
                  <c:v>986.125</c:v>
                </c:pt>
                <c:pt idx="850">
                  <c:v>1115.041626</c:v>
                </c:pt>
                <c:pt idx="851">
                  <c:v>1033.958374</c:v>
                </c:pt>
                <c:pt idx="852">
                  <c:v>1047.416626</c:v>
                </c:pt>
                <c:pt idx="853">
                  <c:v>987.58331299999998</c:v>
                </c:pt>
                <c:pt idx="854">
                  <c:v>791.66668700000002</c:v>
                </c:pt>
                <c:pt idx="855">
                  <c:v>759.79168700000002</c:v>
                </c:pt>
                <c:pt idx="856">
                  <c:v>958.83331299999998</c:v>
                </c:pt>
                <c:pt idx="857">
                  <c:v>733.5</c:v>
                </c:pt>
                <c:pt idx="858">
                  <c:v>739.79168700000002</c:v>
                </c:pt>
                <c:pt idx="859">
                  <c:v>532.375</c:v>
                </c:pt>
                <c:pt idx="860">
                  <c:v>566</c:v>
                </c:pt>
                <c:pt idx="861">
                  <c:v>381.41665599999999</c:v>
                </c:pt>
                <c:pt idx="862">
                  <c:v>256.25</c:v>
                </c:pt>
                <c:pt idx="863">
                  <c:v>181.95832799999999</c:v>
                </c:pt>
                <c:pt idx="864">
                  <c:v>143.45832799999999</c:v>
                </c:pt>
                <c:pt idx="865">
                  <c:v>158.95832799999999</c:v>
                </c:pt>
                <c:pt idx="866">
                  <c:v>116.708336</c:v>
                </c:pt>
                <c:pt idx="867">
                  <c:v>90.083336000000003</c:v>
                </c:pt>
                <c:pt idx="868">
                  <c:v>41.75</c:v>
                </c:pt>
                <c:pt idx="869">
                  <c:v>84.791663999999997</c:v>
                </c:pt>
                <c:pt idx="870">
                  <c:v>75.416663999999997</c:v>
                </c:pt>
                <c:pt idx="871">
                  <c:v>56.75</c:v>
                </c:pt>
                <c:pt idx="872">
                  <c:v>17.125</c:v>
                </c:pt>
                <c:pt idx="873">
                  <c:v>8.5833329999999997</c:v>
                </c:pt>
                <c:pt idx="874">
                  <c:v>5.9166670000000003</c:v>
                </c:pt>
                <c:pt idx="875">
                  <c:v>6.8333329999999997</c:v>
                </c:pt>
                <c:pt idx="876">
                  <c:v>6.7916670000000003</c:v>
                </c:pt>
                <c:pt idx="877">
                  <c:v>3.375</c:v>
                </c:pt>
                <c:pt idx="878">
                  <c:v>28.708334000000001</c:v>
                </c:pt>
                <c:pt idx="879">
                  <c:v>79.041663999999997</c:v>
                </c:pt>
                <c:pt idx="880">
                  <c:v>145.29167200000001</c:v>
                </c:pt>
                <c:pt idx="881">
                  <c:v>214.58332799999999</c:v>
                </c:pt>
                <c:pt idx="882">
                  <c:v>197.625</c:v>
                </c:pt>
                <c:pt idx="883">
                  <c:v>152.83332799999999</c:v>
                </c:pt>
                <c:pt idx="884">
                  <c:v>245.5</c:v>
                </c:pt>
                <c:pt idx="885">
                  <c:v>409.08334400000001</c:v>
                </c:pt>
                <c:pt idx="886">
                  <c:v>354.95834400000001</c:v>
                </c:pt>
                <c:pt idx="887">
                  <c:v>376.58334400000001</c:v>
                </c:pt>
                <c:pt idx="888">
                  <c:v>356.375</c:v>
                </c:pt>
                <c:pt idx="889">
                  <c:v>415.25</c:v>
                </c:pt>
                <c:pt idx="890">
                  <c:v>457.33334400000001</c:v>
                </c:pt>
                <c:pt idx="891">
                  <c:v>405.125</c:v>
                </c:pt>
                <c:pt idx="892">
                  <c:v>337.08334400000001</c:v>
                </c:pt>
                <c:pt idx="893">
                  <c:v>312.54165599999999</c:v>
                </c:pt>
                <c:pt idx="894">
                  <c:v>280.125</c:v>
                </c:pt>
                <c:pt idx="895">
                  <c:v>454.16665599999999</c:v>
                </c:pt>
                <c:pt idx="896">
                  <c:v>512.33331299999998</c:v>
                </c:pt>
                <c:pt idx="897">
                  <c:v>542.25</c:v>
                </c:pt>
                <c:pt idx="898">
                  <c:v>555</c:v>
                </c:pt>
                <c:pt idx="899">
                  <c:v>465.25</c:v>
                </c:pt>
                <c:pt idx="900">
                  <c:v>490.08334400000001</c:v>
                </c:pt>
                <c:pt idx="901">
                  <c:v>426.66665599999999</c:v>
                </c:pt>
                <c:pt idx="902">
                  <c:v>458.45834400000001</c:v>
                </c:pt>
                <c:pt idx="903">
                  <c:v>509.33334400000001</c:v>
                </c:pt>
                <c:pt idx="904">
                  <c:v>523.29168700000002</c:v>
                </c:pt>
                <c:pt idx="905">
                  <c:v>650.20831299999998</c:v>
                </c:pt>
                <c:pt idx="906">
                  <c:v>550.04168700000002</c:v>
                </c:pt>
                <c:pt idx="907">
                  <c:v>559</c:v>
                </c:pt>
                <c:pt idx="908">
                  <c:v>520.04168700000002</c:v>
                </c:pt>
                <c:pt idx="909">
                  <c:v>524.41668700000002</c:v>
                </c:pt>
                <c:pt idx="910">
                  <c:v>493</c:v>
                </c:pt>
                <c:pt idx="911">
                  <c:v>361.125</c:v>
                </c:pt>
                <c:pt idx="912">
                  <c:v>329.04165599999999</c:v>
                </c:pt>
                <c:pt idx="913">
                  <c:v>326.79165599999999</c:v>
                </c:pt>
                <c:pt idx="914">
                  <c:v>383.875</c:v>
                </c:pt>
                <c:pt idx="915">
                  <c:v>373.04165599999999</c:v>
                </c:pt>
                <c:pt idx="916">
                  <c:v>282.70834400000001</c:v>
                </c:pt>
                <c:pt idx="917">
                  <c:v>291.875</c:v>
                </c:pt>
                <c:pt idx="918">
                  <c:v>244.29167200000001</c:v>
                </c:pt>
                <c:pt idx="919">
                  <c:v>311.5</c:v>
                </c:pt>
                <c:pt idx="920">
                  <c:v>527.04168700000002</c:v>
                </c:pt>
                <c:pt idx="921">
                  <c:v>626.625</c:v>
                </c:pt>
                <c:pt idx="922">
                  <c:v>548.54168700000002</c:v>
                </c:pt>
                <c:pt idx="923">
                  <c:v>619.5</c:v>
                </c:pt>
                <c:pt idx="924">
                  <c:v>587.41668700000002</c:v>
                </c:pt>
                <c:pt idx="925">
                  <c:v>623.79168700000002</c:v>
                </c:pt>
                <c:pt idx="926">
                  <c:v>718.375</c:v>
                </c:pt>
                <c:pt idx="927">
                  <c:v>860.45831299999998</c:v>
                </c:pt>
                <c:pt idx="928">
                  <c:v>1028.958374</c:v>
                </c:pt>
                <c:pt idx="929">
                  <c:v>1128.958374</c:v>
                </c:pt>
                <c:pt idx="930">
                  <c:v>1055.708374</c:v>
                </c:pt>
                <c:pt idx="931">
                  <c:v>1122.166626</c:v>
                </c:pt>
                <c:pt idx="932">
                  <c:v>1095.833374</c:v>
                </c:pt>
                <c:pt idx="933">
                  <c:v>1120.208374</c:v>
                </c:pt>
                <c:pt idx="934">
                  <c:v>1047.625</c:v>
                </c:pt>
                <c:pt idx="935">
                  <c:v>1080.708374</c:v>
                </c:pt>
                <c:pt idx="936">
                  <c:v>1079.041626</c:v>
                </c:pt>
                <c:pt idx="937">
                  <c:v>1027.208374</c:v>
                </c:pt>
                <c:pt idx="938">
                  <c:v>1097.708374</c:v>
                </c:pt>
                <c:pt idx="939">
                  <c:v>1075</c:v>
                </c:pt>
                <c:pt idx="940">
                  <c:v>1019.791687</c:v>
                </c:pt>
                <c:pt idx="941">
                  <c:v>1101.833374</c:v>
                </c:pt>
                <c:pt idx="942">
                  <c:v>1032.083374</c:v>
                </c:pt>
                <c:pt idx="943">
                  <c:v>1049.875</c:v>
                </c:pt>
                <c:pt idx="944">
                  <c:v>1027.125</c:v>
                </c:pt>
                <c:pt idx="945">
                  <c:v>944.16668700000002</c:v>
                </c:pt>
                <c:pt idx="946">
                  <c:v>823.33331299999998</c:v>
                </c:pt>
                <c:pt idx="947">
                  <c:v>805.875</c:v>
                </c:pt>
                <c:pt idx="948">
                  <c:v>799.29168700000002</c:v>
                </c:pt>
                <c:pt idx="949">
                  <c:v>886.875</c:v>
                </c:pt>
                <c:pt idx="950">
                  <c:v>1021.583313</c:v>
                </c:pt>
                <c:pt idx="951">
                  <c:v>967.58331299999998</c:v>
                </c:pt>
                <c:pt idx="952">
                  <c:v>999.83331299999998</c:v>
                </c:pt>
                <c:pt idx="953">
                  <c:v>1054.958374</c:v>
                </c:pt>
                <c:pt idx="954">
                  <c:v>1041.541626</c:v>
                </c:pt>
                <c:pt idx="955">
                  <c:v>1089.708374</c:v>
                </c:pt>
                <c:pt idx="956">
                  <c:v>1057.583374</c:v>
                </c:pt>
                <c:pt idx="957">
                  <c:v>1073.916626</c:v>
                </c:pt>
                <c:pt idx="958">
                  <c:v>1052.541626</c:v>
                </c:pt>
                <c:pt idx="959">
                  <c:v>1058.75</c:v>
                </c:pt>
                <c:pt idx="960">
                  <c:v>1041.416626</c:v>
                </c:pt>
                <c:pt idx="961">
                  <c:v>1009.083313</c:v>
                </c:pt>
                <c:pt idx="962">
                  <c:v>745.70831299999998</c:v>
                </c:pt>
                <c:pt idx="963">
                  <c:v>613.83331299999998</c:v>
                </c:pt>
                <c:pt idx="964">
                  <c:v>567.25</c:v>
                </c:pt>
                <c:pt idx="965">
                  <c:v>511.83334400000001</c:v>
                </c:pt>
                <c:pt idx="966">
                  <c:v>554.79168700000002</c:v>
                </c:pt>
                <c:pt idx="967">
                  <c:v>541.08331299999998</c:v>
                </c:pt>
                <c:pt idx="968">
                  <c:v>623.125</c:v>
                </c:pt>
                <c:pt idx="969">
                  <c:v>731.45831299999998</c:v>
                </c:pt>
                <c:pt idx="970">
                  <c:v>835.91668700000002</c:v>
                </c:pt>
                <c:pt idx="971">
                  <c:v>821.04168700000002</c:v>
                </c:pt>
                <c:pt idx="972">
                  <c:v>836.83331299999998</c:v>
                </c:pt>
                <c:pt idx="973">
                  <c:v>810.91668700000002</c:v>
                </c:pt>
                <c:pt idx="974">
                  <c:v>911.875</c:v>
                </c:pt>
                <c:pt idx="975">
                  <c:v>975.04168700000002</c:v>
                </c:pt>
                <c:pt idx="976">
                  <c:v>1080.208374</c:v>
                </c:pt>
                <c:pt idx="977">
                  <c:v>1124.5</c:v>
                </c:pt>
                <c:pt idx="978">
                  <c:v>1086.916626</c:v>
                </c:pt>
                <c:pt idx="979">
                  <c:v>1075.25</c:v>
                </c:pt>
                <c:pt idx="980">
                  <c:v>1083.791626</c:v>
                </c:pt>
                <c:pt idx="981">
                  <c:v>1112.75</c:v>
                </c:pt>
                <c:pt idx="982">
                  <c:v>1085.208374</c:v>
                </c:pt>
                <c:pt idx="983">
                  <c:v>1037.875</c:v>
                </c:pt>
                <c:pt idx="984">
                  <c:v>1033.291626</c:v>
                </c:pt>
                <c:pt idx="985">
                  <c:v>1075.666626</c:v>
                </c:pt>
                <c:pt idx="986">
                  <c:v>1055.5</c:v>
                </c:pt>
                <c:pt idx="987">
                  <c:v>1056.375</c:v>
                </c:pt>
                <c:pt idx="988">
                  <c:v>832.79168700000002</c:v>
                </c:pt>
                <c:pt idx="989">
                  <c:v>915.58331299999998</c:v>
                </c:pt>
                <c:pt idx="990">
                  <c:v>1052.166626</c:v>
                </c:pt>
                <c:pt idx="991">
                  <c:v>1103.958374</c:v>
                </c:pt>
                <c:pt idx="992">
                  <c:v>1093.416626</c:v>
                </c:pt>
                <c:pt idx="993">
                  <c:v>1039.583374</c:v>
                </c:pt>
                <c:pt idx="994">
                  <c:v>1063.208374</c:v>
                </c:pt>
                <c:pt idx="995">
                  <c:v>1052.416626</c:v>
                </c:pt>
                <c:pt idx="996">
                  <c:v>1066.375</c:v>
                </c:pt>
                <c:pt idx="997">
                  <c:v>1030.625</c:v>
                </c:pt>
                <c:pt idx="998">
                  <c:v>996.33331299999998</c:v>
                </c:pt>
                <c:pt idx="999">
                  <c:v>977.70831299999998</c:v>
                </c:pt>
                <c:pt idx="1000">
                  <c:v>954.45831299999998</c:v>
                </c:pt>
                <c:pt idx="1001">
                  <c:v>757.95831299999998</c:v>
                </c:pt>
                <c:pt idx="1002">
                  <c:v>745.29168700000002</c:v>
                </c:pt>
                <c:pt idx="1003">
                  <c:v>516.29168700000002</c:v>
                </c:pt>
                <c:pt idx="1004">
                  <c:v>519.04168700000002</c:v>
                </c:pt>
                <c:pt idx="1005">
                  <c:v>434.91665599999999</c:v>
                </c:pt>
                <c:pt idx="1006">
                  <c:v>466.125</c:v>
                </c:pt>
                <c:pt idx="1007">
                  <c:v>422.58334400000001</c:v>
                </c:pt>
                <c:pt idx="1008">
                  <c:v>403</c:v>
                </c:pt>
                <c:pt idx="1009">
                  <c:v>422.45834400000001</c:v>
                </c:pt>
                <c:pt idx="1010">
                  <c:v>401.58334400000001</c:v>
                </c:pt>
                <c:pt idx="1011">
                  <c:v>396.16665599999999</c:v>
                </c:pt>
                <c:pt idx="1012">
                  <c:v>579.375</c:v>
                </c:pt>
                <c:pt idx="1013">
                  <c:v>591.41668700000002</c:v>
                </c:pt>
                <c:pt idx="1014">
                  <c:v>533.20831299999998</c:v>
                </c:pt>
                <c:pt idx="1015">
                  <c:v>606.29168700000002</c:v>
                </c:pt>
                <c:pt idx="1016">
                  <c:v>579.75</c:v>
                </c:pt>
                <c:pt idx="1017">
                  <c:v>483.83334400000001</c:v>
                </c:pt>
                <c:pt idx="1018">
                  <c:v>448.29165599999999</c:v>
                </c:pt>
                <c:pt idx="1019">
                  <c:v>558.5</c:v>
                </c:pt>
                <c:pt idx="1020">
                  <c:v>704.95831299999998</c:v>
                </c:pt>
                <c:pt idx="1021">
                  <c:v>716.79168700000002</c:v>
                </c:pt>
                <c:pt idx="1022">
                  <c:v>771.58331299999998</c:v>
                </c:pt>
                <c:pt idx="1023">
                  <c:v>749.33331299999998</c:v>
                </c:pt>
                <c:pt idx="1024">
                  <c:v>830.5</c:v>
                </c:pt>
                <c:pt idx="1025">
                  <c:v>838.20831299999998</c:v>
                </c:pt>
                <c:pt idx="1026">
                  <c:v>763.875</c:v>
                </c:pt>
                <c:pt idx="1027">
                  <c:v>728.41668700000002</c:v>
                </c:pt>
                <c:pt idx="1028">
                  <c:v>587.125</c:v>
                </c:pt>
                <c:pt idx="1029">
                  <c:v>453.375</c:v>
                </c:pt>
                <c:pt idx="1030">
                  <c:v>547.79168700000002</c:v>
                </c:pt>
                <c:pt idx="1031">
                  <c:v>529.29168700000002</c:v>
                </c:pt>
                <c:pt idx="1032">
                  <c:v>530.41668700000002</c:v>
                </c:pt>
                <c:pt idx="1033">
                  <c:v>576.75</c:v>
                </c:pt>
                <c:pt idx="1034">
                  <c:v>566.75</c:v>
                </c:pt>
                <c:pt idx="1035">
                  <c:v>576.91668700000002</c:v>
                </c:pt>
                <c:pt idx="1036">
                  <c:v>561.08331299999998</c:v>
                </c:pt>
                <c:pt idx="1037">
                  <c:v>502.16665599999999</c:v>
                </c:pt>
                <c:pt idx="1038">
                  <c:v>548.25</c:v>
                </c:pt>
                <c:pt idx="1039">
                  <c:v>521.04168700000002</c:v>
                </c:pt>
                <c:pt idx="1040">
                  <c:v>545.79168700000002</c:v>
                </c:pt>
                <c:pt idx="1041">
                  <c:v>468.95834400000001</c:v>
                </c:pt>
                <c:pt idx="1042">
                  <c:v>427.58334400000001</c:v>
                </c:pt>
                <c:pt idx="1043">
                  <c:v>390.875</c:v>
                </c:pt>
                <c:pt idx="1044">
                  <c:v>414.16665599999999</c:v>
                </c:pt>
                <c:pt idx="1045">
                  <c:v>390.5</c:v>
                </c:pt>
                <c:pt idx="1046">
                  <c:v>353.16665599999999</c:v>
                </c:pt>
                <c:pt idx="1047">
                  <c:v>243.75</c:v>
                </c:pt>
                <c:pt idx="1048">
                  <c:v>308.58334400000001</c:v>
                </c:pt>
                <c:pt idx="1049">
                  <c:v>241.20832799999999</c:v>
                </c:pt>
                <c:pt idx="1050">
                  <c:v>245.5</c:v>
                </c:pt>
                <c:pt idx="1051">
                  <c:v>278.20834400000001</c:v>
                </c:pt>
                <c:pt idx="1052">
                  <c:v>266.5</c:v>
                </c:pt>
                <c:pt idx="1053">
                  <c:v>237.91667200000001</c:v>
                </c:pt>
                <c:pt idx="1054">
                  <c:v>248.45832799999999</c:v>
                </c:pt>
                <c:pt idx="1055">
                  <c:v>215</c:v>
                </c:pt>
                <c:pt idx="1056">
                  <c:v>153.375</c:v>
                </c:pt>
                <c:pt idx="1057">
                  <c:v>127.5</c:v>
                </c:pt>
                <c:pt idx="1058">
                  <c:v>82.208336000000003</c:v>
                </c:pt>
                <c:pt idx="1059">
                  <c:v>49.375</c:v>
                </c:pt>
                <c:pt idx="1060">
                  <c:v>86.166663999999997</c:v>
                </c:pt>
                <c:pt idx="1061">
                  <c:v>93.958336000000003</c:v>
                </c:pt>
                <c:pt idx="1062">
                  <c:v>102.583336</c:v>
                </c:pt>
                <c:pt idx="1063">
                  <c:v>83.625</c:v>
                </c:pt>
                <c:pt idx="1064">
                  <c:v>105.625</c:v>
                </c:pt>
                <c:pt idx="1065">
                  <c:v>103.625</c:v>
                </c:pt>
                <c:pt idx="1066">
                  <c:v>139.375</c:v>
                </c:pt>
                <c:pt idx="1067">
                  <c:v>169.58332799999999</c:v>
                </c:pt>
                <c:pt idx="1068">
                  <c:v>202.20832799999999</c:v>
                </c:pt>
                <c:pt idx="1069">
                  <c:v>171.25</c:v>
                </c:pt>
                <c:pt idx="1070">
                  <c:v>167.25</c:v>
                </c:pt>
                <c:pt idx="1071">
                  <c:v>173.33332799999999</c:v>
                </c:pt>
                <c:pt idx="1072">
                  <c:v>168.125</c:v>
                </c:pt>
                <c:pt idx="1073">
                  <c:v>167.70832799999999</c:v>
                </c:pt>
                <c:pt idx="1074">
                  <c:v>241.08332799999999</c:v>
                </c:pt>
                <c:pt idx="1075">
                  <c:v>280.91665599999999</c:v>
                </c:pt>
                <c:pt idx="1076">
                  <c:v>249.16667200000001</c:v>
                </c:pt>
                <c:pt idx="1077">
                  <c:v>269.45834400000001</c:v>
                </c:pt>
                <c:pt idx="1078">
                  <c:v>223.625</c:v>
                </c:pt>
                <c:pt idx="1079">
                  <c:v>166.16667200000001</c:v>
                </c:pt>
                <c:pt idx="1080">
                  <c:v>117.708336</c:v>
                </c:pt>
                <c:pt idx="1081">
                  <c:v>78.875</c:v>
                </c:pt>
                <c:pt idx="1082">
                  <c:v>75.666663999999997</c:v>
                </c:pt>
                <c:pt idx="1083">
                  <c:v>37.833331999999999</c:v>
                </c:pt>
                <c:pt idx="1084">
                  <c:v>41.083331999999999</c:v>
                </c:pt>
                <c:pt idx="1085">
                  <c:v>37.541668000000001</c:v>
                </c:pt>
                <c:pt idx="1086">
                  <c:v>19.833334000000001</c:v>
                </c:pt>
                <c:pt idx="1087">
                  <c:v>28.833334000000001</c:v>
                </c:pt>
                <c:pt idx="1088">
                  <c:v>53.833331999999999</c:v>
                </c:pt>
                <c:pt idx="1089">
                  <c:v>50.666668000000001</c:v>
                </c:pt>
                <c:pt idx="1090">
                  <c:v>88.083336000000003</c:v>
                </c:pt>
                <c:pt idx="1091">
                  <c:v>142.83332799999999</c:v>
                </c:pt>
                <c:pt idx="1092">
                  <c:v>200.41667200000001</c:v>
                </c:pt>
                <c:pt idx="1093">
                  <c:v>220.29167200000001</c:v>
                </c:pt>
                <c:pt idx="1094">
                  <c:v>276.29165599999999</c:v>
                </c:pt>
                <c:pt idx="1095">
                  <c:v>333.75</c:v>
                </c:pt>
                <c:pt idx="1096">
                  <c:v>257.54165599999999</c:v>
                </c:pt>
                <c:pt idx="1097">
                  <c:v>338.875</c:v>
                </c:pt>
                <c:pt idx="1098">
                  <c:v>406.83334400000001</c:v>
                </c:pt>
                <c:pt idx="1099">
                  <c:v>513.625</c:v>
                </c:pt>
                <c:pt idx="1100">
                  <c:v>629.58331299999998</c:v>
                </c:pt>
                <c:pt idx="1101">
                  <c:v>806.875</c:v>
                </c:pt>
                <c:pt idx="1102">
                  <c:v>812.66668700000002</c:v>
                </c:pt>
                <c:pt idx="1103">
                  <c:v>826.08331299999998</c:v>
                </c:pt>
                <c:pt idx="1104">
                  <c:v>813</c:v>
                </c:pt>
                <c:pt idx="1105">
                  <c:v>675.54168700000002</c:v>
                </c:pt>
                <c:pt idx="1106">
                  <c:v>501.16665599999999</c:v>
                </c:pt>
                <c:pt idx="1107">
                  <c:v>329.41665599999999</c:v>
                </c:pt>
                <c:pt idx="1108">
                  <c:v>327.375</c:v>
                </c:pt>
                <c:pt idx="1109">
                  <c:v>194.375</c:v>
                </c:pt>
                <c:pt idx="1110">
                  <c:v>173.91667200000001</c:v>
                </c:pt>
                <c:pt idx="1111">
                  <c:v>168.04167200000001</c:v>
                </c:pt>
                <c:pt idx="1112">
                  <c:v>128.75</c:v>
                </c:pt>
                <c:pt idx="1113">
                  <c:v>153.29167200000001</c:v>
                </c:pt>
                <c:pt idx="1114">
                  <c:v>153.91667200000001</c:v>
                </c:pt>
                <c:pt idx="1115">
                  <c:v>183.5</c:v>
                </c:pt>
                <c:pt idx="1116">
                  <c:v>221.33332799999999</c:v>
                </c:pt>
                <c:pt idx="1117">
                  <c:v>244.95832799999999</c:v>
                </c:pt>
                <c:pt idx="1118">
                  <c:v>280.54165599999999</c:v>
                </c:pt>
                <c:pt idx="1119">
                  <c:v>277.08334400000001</c:v>
                </c:pt>
                <c:pt idx="1120">
                  <c:v>238</c:v>
                </c:pt>
                <c:pt idx="1121">
                  <c:v>323.25</c:v>
                </c:pt>
                <c:pt idx="1122">
                  <c:v>209.33332799999999</c:v>
                </c:pt>
                <c:pt idx="1123">
                  <c:v>355.125</c:v>
                </c:pt>
                <c:pt idx="1124">
                  <c:v>516.29168700000002</c:v>
                </c:pt>
                <c:pt idx="1125">
                  <c:v>463.70834400000001</c:v>
                </c:pt>
                <c:pt idx="1126">
                  <c:v>657.25</c:v>
                </c:pt>
                <c:pt idx="1127">
                  <c:v>719.04168700000002</c:v>
                </c:pt>
                <c:pt idx="1128">
                  <c:v>599.66668700000002</c:v>
                </c:pt>
                <c:pt idx="1129">
                  <c:v>655.33331299999998</c:v>
                </c:pt>
                <c:pt idx="1130">
                  <c:v>808.08331299999998</c:v>
                </c:pt>
                <c:pt idx="1131">
                  <c:v>840.04168700000002</c:v>
                </c:pt>
                <c:pt idx="1132">
                  <c:v>1059.5</c:v>
                </c:pt>
                <c:pt idx="1133">
                  <c:v>903.75</c:v>
                </c:pt>
                <c:pt idx="1134">
                  <c:v>898</c:v>
                </c:pt>
                <c:pt idx="1135">
                  <c:v>982.16668700000002</c:v>
                </c:pt>
                <c:pt idx="1136">
                  <c:v>1118.208374</c:v>
                </c:pt>
                <c:pt idx="1137">
                  <c:v>1109.583374</c:v>
                </c:pt>
                <c:pt idx="1138">
                  <c:v>1100.416626</c:v>
                </c:pt>
                <c:pt idx="1139">
                  <c:v>1070.458374</c:v>
                </c:pt>
                <c:pt idx="1140">
                  <c:v>972.5</c:v>
                </c:pt>
                <c:pt idx="1141">
                  <c:v>985</c:v>
                </c:pt>
                <c:pt idx="1142">
                  <c:v>995.04168700000002</c:v>
                </c:pt>
                <c:pt idx="1143">
                  <c:v>887</c:v>
                </c:pt>
                <c:pt idx="1144">
                  <c:v>775.625</c:v>
                </c:pt>
                <c:pt idx="1145">
                  <c:v>864.29168700000002</c:v>
                </c:pt>
                <c:pt idx="1146">
                  <c:v>904.29168700000002</c:v>
                </c:pt>
                <c:pt idx="1147">
                  <c:v>847.5</c:v>
                </c:pt>
                <c:pt idx="1148">
                  <c:v>756.58331299999998</c:v>
                </c:pt>
                <c:pt idx="1149">
                  <c:v>770.33331299999998</c:v>
                </c:pt>
                <c:pt idx="1150">
                  <c:v>770.66668700000002</c:v>
                </c:pt>
                <c:pt idx="1151">
                  <c:v>817.33331299999998</c:v>
                </c:pt>
                <c:pt idx="1152">
                  <c:v>969.16668700000002</c:v>
                </c:pt>
                <c:pt idx="1153">
                  <c:v>990.29168700000002</c:v>
                </c:pt>
                <c:pt idx="1154">
                  <c:v>1002.5</c:v>
                </c:pt>
                <c:pt idx="1155">
                  <c:v>1079.291626</c:v>
                </c:pt>
                <c:pt idx="1156">
                  <c:v>1032.833374</c:v>
                </c:pt>
                <c:pt idx="1157">
                  <c:v>934.16668700000002</c:v>
                </c:pt>
                <c:pt idx="1158">
                  <c:v>644.70831299999998</c:v>
                </c:pt>
                <c:pt idx="1159">
                  <c:v>586.70831299999998</c:v>
                </c:pt>
                <c:pt idx="1160">
                  <c:v>587.875</c:v>
                </c:pt>
                <c:pt idx="1161">
                  <c:v>602.5</c:v>
                </c:pt>
                <c:pt idx="1162">
                  <c:v>493.91665599999999</c:v>
                </c:pt>
                <c:pt idx="1163">
                  <c:v>431.25</c:v>
                </c:pt>
                <c:pt idx="1164">
                  <c:v>396.125</c:v>
                </c:pt>
                <c:pt idx="1165">
                  <c:v>429.16665599999999</c:v>
                </c:pt>
                <c:pt idx="1166">
                  <c:v>592.95831299999998</c:v>
                </c:pt>
                <c:pt idx="1167">
                  <c:v>647.875</c:v>
                </c:pt>
                <c:pt idx="1168">
                  <c:v>620.5</c:v>
                </c:pt>
                <c:pt idx="1169">
                  <c:v>677.79168700000002</c:v>
                </c:pt>
                <c:pt idx="1170">
                  <c:v>629.125</c:v>
                </c:pt>
                <c:pt idx="1171">
                  <c:v>617.125</c:v>
                </c:pt>
                <c:pt idx="1172">
                  <c:v>553</c:v>
                </c:pt>
                <c:pt idx="1173">
                  <c:v>528.25</c:v>
                </c:pt>
                <c:pt idx="1174">
                  <c:v>521.83331299999998</c:v>
                </c:pt>
                <c:pt idx="1175">
                  <c:v>466.08334400000001</c:v>
                </c:pt>
                <c:pt idx="1176">
                  <c:v>424.45834400000001</c:v>
                </c:pt>
                <c:pt idx="1177">
                  <c:v>409.54165599999999</c:v>
                </c:pt>
                <c:pt idx="1178">
                  <c:v>433.20834400000001</c:v>
                </c:pt>
                <c:pt idx="1179">
                  <c:v>402.125</c:v>
                </c:pt>
                <c:pt idx="1180">
                  <c:v>395.45834400000001</c:v>
                </c:pt>
                <c:pt idx="1181">
                  <c:v>430.125</c:v>
                </c:pt>
                <c:pt idx="1182">
                  <c:v>500.45834400000001</c:v>
                </c:pt>
                <c:pt idx="1183">
                  <c:v>460.25</c:v>
                </c:pt>
                <c:pt idx="1184">
                  <c:v>479.75</c:v>
                </c:pt>
                <c:pt idx="1185">
                  <c:v>295.20834400000001</c:v>
                </c:pt>
                <c:pt idx="1186">
                  <c:v>327.16665599999999</c:v>
                </c:pt>
                <c:pt idx="1187">
                  <c:v>512.125</c:v>
                </c:pt>
                <c:pt idx="1188">
                  <c:v>602.45831299999998</c:v>
                </c:pt>
                <c:pt idx="1189">
                  <c:v>597.95831299999998</c:v>
                </c:pt>
                <c:pt idx="1190">
                  <c:v>798.45831299999998</c:v>
                </c:pt>
                <c:pt idx="1191">
                  <c:v>757.20831299999998</c:v>
                </c:pt>
                <c:pt idx="1192">
                  <c:v>779.70831299999998</c:v>
                </c:pt>
                <c:pt idx="1193">
                  <c:v>880.25</c:v>
                </c:pt>
                <c:pt idx="1194">
                  <c:v>1053.208374</c:v>
                </c:pt>
                <c:pt idx="1195">
                  <c:v>1005.333313</c:v>
                </c:pt>
                <c:pt idx="1196">
                  <c:v>1056.833374</c:v>
                </c:pt>
                <c:pt idx="1197">
                  <c:v>1021.208313</c:v>
                </c:pt>
                <c:pt idx="1198">
                  <c:v>687.54168700000002</c:v>
                </c:pt>
                <c:pt idx="1199">
                  <c:v>702.625</c:v>
                </c:pt>
                <c:pt idx="1200">
                  <c:v>811</c:v>
                </c:pt>
                <c:pt idx="1201">
                  <c:v>1079.625</c:v>
                </c:pt>
                <c:pt idx="1202">
                  <c:v>1088.875</c:v>
                </c:pt>
                <c:pt idx="1203">
                  <c:v>1050.125</c:v>
                </c:pt>
                <c:pt idx="1204">
                  <c:v>1092.625</c:v>
                </c:pt>
                <c:pt idx="1205">
                  <c:v>1070.083374</c:v>
                </c:pt>
                <c:pt idx="1206">
                  <c:v>1062.958374</c:v>
                </c:pt>
                <c:pt idx="1207">
                  <c:v>1093.208374</c:v>
                </c:pt>
                <c:pt idx="1208">
                  <c:v>1062.75</c:v>
                </c:pt>
                <c:pt idx="1209">
                  <c:v>1074.666626</c:v>
                </c:pt>
                <c:pt idx="1210">
                  <c:v>1056.625</c:v>
                </c:pt>
                <c:pt idx="1211">
                  <c:v>1024.333374</c:v>
                </c:pt>
                <c:pt idx="1212">
                  <c:v>1003.375</c:v>
                </c:pt>
                <c:pt idx="1213">
                  <c:v>1089.416626</c:v>
                </c:pt>
                <c:pt idx="1214">
                  <c:v>1064.75</c:v>
                </c:pt>
                <c:pt idx="1215">
                  <c:v>1010.333313</c:v>
                </c:pt>
                <c:pt idx="1216">
                  <c:v>1005.375</c:v>
                </c:pt>
                <c:pt idx="1217">
                  <c:v>1081.833374</c:v>
                </c:pt>
                <c:pt idx="1218">
                  <c:v>1066.958374</c:v>
                </c:pt>
                <c:pt idx="1219">
                  <c:v>1046.75</c:v>
                </c:pt>
                <c:pt idx="1220">
                  <c:v>1093.375</c:v>
                </c:pt>
                <c:pt idx="1221">
                  <c:v>1088.041626</c:v>
                </c:pt>
                <c:pt idx="1222">
                  <c:v>1093.958374</c:v>
                </c:pt>
                <c:pt idx="1223">
                  <c:v>1044.625</c:v>
                </c:pt>
                <c:pt idx="1224">
                  <c:v>1073.583374</c:v>
                </c:pt>
                <c:pt idx="1225">
                  <c:v>1085.791626</c:v>
                </c:pt>
                <c:pt idx="1226">
                  <c:v>1070</c:v>
                </c:pt>
                <c:pt idx="1227">
                  <c:v>1007.166687</c:v>
                </c:pt>
                <c:pt idx="1228">
                  <c:v>1068.666626</c:v>
                </c:pt>
                <c:pt idx="1229">
                  <c:v>1077.791626</c:v>
                </c:pt>
                <c:pt idx="1230">
                  <c:v>1047.083374</c:v>
                </c:pt>
                <c:pt idx="1231">
                  <c:v>1073.541626</c:v>
                </c:pt>
                <c:pt idx="1232">
                  <c:v>1055.333374</c:v>
                </c:pt>
                <c:pt idx="1233">
                  <c:v>840.45831299999998</c:v>
                </c:pt>
                <c:pt idx="1234">
                  <c:v>833.875</c:v>
                </c:pt>
                <c:pt idx="1235">
                  <c:v>884.08331299999998</c:v>
                </c:pt>
                <c:pt idx="1236">
                  <c:v>774.66668700000002</c:v>
                </c:pt>
                <c:pt idx="1237">
                  <c:v>374.75</c:v>
                </c:pt>
                <c:pt idx="1238">
                  <c:v>199.16667200000001</c:v>
                </c:pt>
                <c:pt idx="1239">
                  <c:v>134.25</c:v>
                </c:pt>
                <c:pt idx="1240">
                  <c:v>32.541668000000001</c:v>
                </c:pt>
                <c:pt idx="1241">
                  <c:v>43.5</c:v>
                </c:pt>
                <c:pt idx="1242">
                  <c:v>30.375</c:v>
                </c:pt>
                <c:pt idx="1243">
                  <c:v>39.333331999999999</c:v>
                </c:pt>
                <c:pt idx="1244">
                  <c:v>42.583331999999999</c:v>
                </c:pt>
                <c:pt idx="1245">
                  <c:v>69.083336000000003</c:v>
                </c:pt>
                <c:pt idx="1246">
                  <c:v>221.875</c:v>
                </c:pt>
                <c:pt idx="1247">
                  <c:v>227.25</c:v>
                </c:pt>
                <c:pt idx="1248">
                  <c:v>241.79167200000001</c:v>
                </c:pt>
                <c:pt idx="1249">
                  <c:v>303.70834400000001</c:v>
                </c:pt>
                <c:pt idx="1250">
                  <c:v>271.79165599999999</c:v>
                </c:pt>
                <c:pt idx="1251">
                  <c:v>182.91667200000001</c:v>
                </c:pt>
                <c:pt idx="1252">
                  <c:v>149.08332799999999</c:v>
                </c:pt>
                <c:pt idx="1253">
                  <c:v>231.83332799999999</c:v>
                </c:pt>
                <c:pt idx="1254">
                  <c:v>215.58332799999999</c:v>
                </c:pt>
                <c:pt idx="1255">
                  <c:v>236.08332799999999</c:v>
                </c:pt>
                <c:pt idx="1256">
                  <c:v>342.54165599999999</c:v>
                </c:pt>
                <c:pt idx="1257">
                  <c:v>392.41665599999999</c:v>
                </c:pt>
                <c:pt idx="1258">
                  <c:v>513.16668700000002</c:v>
                </c:pt>
                <c:pt idx="1259">
                  <c:v>675.25</c:v>
                </c:pt>
                <c:pt idx="1260">
                  <c:v>687.95831299999998</c:v>
                </c:pt>
                <c:pt idx="1261">
                  <c:v>638.91668700000002</c:v>
                </c:pt>
                <c:pt idx="1262">
                  <c:v>612.79168700000002</c:v>
                </c:pt>
                <c:pt idx="1263">
                  <c:v>593.41668700000002</c:v>
                </c:pt>
                <c:pt idx="1264">
                  <c:v>561.79168700000002</c:v>
                </c:pt>
                <c:pt idx="1265">
                  <c:v>567.41668700000002</c:v>
                </c:pt>
                <c:pt idx="1266">
                  <c:v>630.375</c:v>
                </c:pt>
                <c:pt idx="1267">
                  <c:v>795.54168700000002</c:v>
                </c:pt>
                <c:pt idx="1268">
                  <c:v>782.83331299999998</c:v>
                </c:pt>
                <c:pt idx="1269">
                  <c:v>867.70831299999998</c:v>
                </c:pt>
                <c:pt idx="1270">
                  <c:v>745.25</c:v>
                </c:pt>
                <c:pt idx="1271">
                  <c:v>595.95831299999998</c:v>
                </c:pt>
                <c:pt idx="1272">
                  <c:v>470.75</c:v>
                </c:pt>
                <c:pt idx="1273">
                  <c:v>465.625</c:v>
                </c:pt>
                <c:pt idx="1274">
                  <c:v>403.91665599999999</c:v>
                </c:pt>
                <c:pt idx="1275">
                  <c:v>330.33334400000001</c:v>
                </c:pt>
                <c:pt idx="1276">
                  <c:v>306.04165599999999</c:v>
                </c:pt>
                <c:pt idx="1277">
                  <c:v>250.25</c:v>
                </c:pt>
                <c:pt idx="1278">
                  <c:v>280.08334400000001</c:v>
                </c:pt>
                <c:pt idx="1279">
                  <c:v>325.25</c:v>
                </c:pt>
                <c:pt idx="1280">
                  <c:v>387.625</c:v>
                </c:pt>
                <c:pt idx="1281">
                  <c:v>573.70831299999998</c:v>
                </c:pt>
                <c:pt idx="1282">
                  <c:v>755.45831299999998</c:v>
                </c:pt>
                <c:pt idx="1283">
                  <c:v>734.79168700000002</c:v>
                </c:pt>
                <c:pt idx="1284">
                  <c:v>734.04168700000002</c:v>
                </c:pt>
                <c:pt idx="1285">
                  <c:v>743.875</c:v>
                </c:pt>
                <c:pt idx="1286">
                  <c:v>774.95831299999998</c:v>
                </c:pt>
                <c:pt idx="1287">
                  <c:v>772.16668700000002</c:v>
                </c:pt>
                <c:pt idx="1288">
                  <c:v>753.58331299999998</c:v>
                </c:pt>
                <c:pt idx="1289">
                  <c:v>914.79168700000002</c:v>
                </c:pt>
                <c:pt idx="1290">
                  <c:v>945.08331299999998</c:v>
                </c:pt>
                <c:pt idx="1291">
                  <c:v>935.45831299999998</c:v>
                </c:pt>
                <c:pt idx="1292">
                  <c:v>768.75</c:v>
                </c:pt>
                <c:pt idx="1293">
                  <c:v>722.79168700000002</c:v>
                </c:pt>
                <c:pt idx="1294">
                  <c:v>647.29168700000002</c:v>
                </c:pt>
                <c:pt idx="1295">
                  <c:v>804.25</c:v>
                </c:pt>
                <c:pt idx="1296">
                  <c:v>840.33331299999998</c:v>
                </c:pt>
                <c:pt idx="1297">
                  <c:v>854.25</c:v>
                </c:pt>
                <c:pt idx="1298">
                  <c:v>844.25</c:v>
                </c:pt>
                <c:pt idx="1299">
                  <c:v>946.83331299999998</c:v>
                </c:pt>
                <c:pt idx="1300">
                  <c:v>1072.208374</c:v>
                </c:pt>
                <c:pt idx="1301">
                  <c:v>1108.375</c:v>
                </c:pt>
                <c:pt idx="1302">
                  <c:v>1049.625</c:v>
                </c:pt>
                <c:pt idx="1303">
                  <c:v>1095.708374</c:v>
                </c:pt>
                <c:pt idx="1304">
                  <c:v>1056.625</c:v>
                </c:pt>
                <c:pt idx="1305">
                  <c:v>1007</c:v>
                </c:pt>
                <c:pt idx="1306">
                  <c:v>1020.833313</c:v>
                </c:pt>
                <c:pt idx="1307">
                  <c:v>938.04168700000002</c:v>
                </c:pt>
                <c:pt idx="1308">
                  <c:v>972.75</c:v>
                </c:pt>
                <c:pt idx="1309">
                  <c:v>1006.208313</c:v>
                </c:pt>
                <c:pt idx="1310">
                  <c:v>1037.583374</c:v>
                </c:pt>
                <c:pt idx="1311">
                  <c:v>1105.75</c:v>
                </c:pt>
                <c:pt idx="1312">
                  <c:v>1079</c:v>
                </c:pt>
                <c:pt idx="1313">
                  <c:v>1075.875</c:v>
                </c:pt>
                <c:pt idx="1314">
                  <c:v>1059.75</c:v>
                </c:pt>
                <c:pt idx="1315">
                  <c:v>1095.666626</c:v>
                </c:pt>
                <c:pt idx="1316">
                  <c:v>1124.083374</c:v>
                </c:pt>
                <c:pt idx="1317">
                  <c:v>1110.166626</c:v>
                </c:pt>
                <c:pt idx="1318">
                  <c:v>1101.458374</c:v>
                </c:pt>
                <c:pt idx="1319">
                  <c:v>1107.875</c:v>
                </c:pt>
                <c:pt idx="1320">
                  <c:v>1083.916626</c:v>
                </c:pt>
                <c:pt idx="1321">
                  <c:v>1106.416626</c:v>
                </c:pt>
                <c:pt idx="1322">
                  <c:v>1080.416626</c:v>
                </c:pt>
                <c:pt idx="1323">
                  <c:v>1086.958374</c:v>
                </c:pt>
                <c:pt idx="1324">
                  <c:v>1099.5</c:v>
                </c:pt>
                <c:pt idx="1325">
                  <c:v>1116.5</c:v>
                </c:pt>
                <c:pt idx="1326">
                  <c:v>1089.125</c:v>
                </c:pt>
                <c:pt idx="1327">
                  <c:v>1106.916626</c:v>
                </c:pt>
                <c:pt idx="1328">
                  <c:v>1101.583374</c:v>
                </c:pt>
                <c:pt idx="1329">
                  <c:v>1106.083374</c:v>
                </c:pt>
                <c:pt idx="1330">
                  <c:v>1116.541626</c:v>
                </c:pt>
                <c:pt idx="1331">
                  <c:v>1102.416626</c:v>
                </c:pt>
                <c:pt idx="1332">
                  <c:v>1058.166626</c:v>
                </c:pt>
                <c:pt idx="1333">
                  <c:v>1041.625</c:v>
                </c:pt>
                <c:pt idx="1334">
                  <c:v>1054.333374</c:v>
                </c:pt>
                <c:pt idx="1335">
                  <c:v>1026.541626</c:v>
                </c:pt>
                <c:pt idx="1336">
                  <c:v>1100.041626</c:v>
                </c:pt>
                <c:pt idx="1337">
                  <c:v>1120.916626</c:v>
                </c:pt>
                <c:pt idx="1338">
                  <c:v>1050.083374</c:v>
                </c:pt>
                <c:pt idx="1339">
                  <c:v>1102</c:v>
                </c:pt>
                <c:pt idx="1340">
                  <c:v>1089.833374</c:v>
                </c:pt>
                <c:pt idx="1341">
                  <c:v>1042</c:v>
                </c:pt>
                <c:pt idx="1342">
                  <c:v>1038.625</c:v>
                </c:pt>
                <c:pt idx="1343">
                  <c:v>873.875</c:v>
                </c:pt>
                <c:pt idx="1344">
                  <c:v>797.625</c:v>
                </c:pt>
                <c:pt idx="1345">
                  <c:v>719.04168700000002</c:v>
                </c:pt>
                <c:pt idx="1346">
                  <c:v>576.70831299999998</c:v>
                </c:pt>
                <c:pt idx="1347">
                  <c:v>417.16665599999999</c:v>
                </c:pt>
                <c:pt idx="1348">
                  <c:v>485.95834400000001</c:v>
                </c:pt>
                <c:pt idx="1349">
                  <c:v>462.45834400000001</c:v>
                </c:pt>
                <c:pt idx="1350">
                  <c:v>587.54168700000002</c:v>
                </c:pt>
                <c:pt idx="1351">
                  <c:v>555.41668700000002</c:v>
                </c:pt>
                <c:pt idx="1352">
                  <c:v>518.66668700000002</c:v>
                </c:pt>
                <c:pt idx="1353">
                  <c:v>486.66665599999999</c:v>
                </c:pt>
                <c:pt idx="1354">
                  <c:v>420.04165599999999</c:v>
                </c:pt>
                <c:pt idx="1355">
                  <c:v>401.70834400000001</c:v>
                </c:pt>
                <c:pt idx="1356">
                  <c:v>335.04165599999999</c:v>
                </c:pt>
                <c:pt idx="1357">
                  <c:v>399.875</c:v>
                </c:pt>
                <c:pt idx="1358">
                  <c:v>432.91665599999999</c:v>
                </c:pt>
                <c:pt idx="1359">
                  <c:v>475.875</c:v>
                </c:pt>
                <c:pt idx="1360">
                  <c:v>469.5</c:v>
                </c:pt>
                <c:pt idx="1361">
                  <c:v>512.16668700000002</c:v>
                </c:pt>
                <c:pt idx="1362">
                  <c:v>532.375</c:v>
                </c:pt>
                <c:pt idx="1363">
                  <c:v>480.95834400000001</c:v>
                </c:pt>
                <c:pt idx="1364">
                  <c:v>323.83334400000001</c:v>
                </c:pt>
                <c:pt idx="1365">
                  <c:v>265.375</c:v>
                </c:pt>
                <c:pt idx="1366">
                  <c:v>220.58332799999999</c:v>
                </c:pt>
                <c:pt idx="1367">
                  <c:v>145.54167200000001</c:v>
                </c:pt>
                <c:pt idx="1368">
                  <c:v>72.833336000000003</c:v>
                </c:pt>
                <c:pt idx="1369">
                  <c:v>46.708331999999999</c:v>
                </c:pt>
                <c:pt idx="1370">
                  <c:v>10.916667</c:v>
                </c:pt>
                <c:pt idx="1371">
                  <c:v>7.5416670000000003</c:v>
                </c:pt>
                <c:pt idx="1372">
                  <c:v>26.833334000000001</c:v>
                </c:pt>
                <c:pt idx="1373">
                  <c:v>39.625</c:v>
                </c:pt>
                <c:pt idx="1374">
                  <c:v>40.125</c:v>
                </c:pt>
                <c:pt idx="1375">
                  <c:v>37.875</c:v>
                </c:pt>
                <c:pt idx="1376">
                  <c:v>38.791668000000001</c:v>
                </c:pt>
                <c:pt idx="1377">
                  <c:v>60.458331999999999</c:v>
                </c:pt>
                <c:pt idx="1378">
                  <c:v>47.916668000000001</c:v>
                </c:pt>
                <c:pt idx="1379">
                  <c:v>66.333336000000003</c:v>
                </c:pt>
                <c:pt idx="1380">
                  <c:v>73.958336000000003</c:v>
                </c:pt>
                <c:pt idx="1381">
                  <c:v>63.583331999999999</c:v>
                </c:pt>
                <c:pt idx="1382">
                  <c:v>49.833331999999999</c:v>
                </c:pt>
                <c:pt idx="1383">
                  <c:v>57.625</c:v>
                </c:pt>
                <c:pt idx="1384">
                  <c:v>54.083331999999999</c:v>
                </c:pt>
                <c:pt idx="1385">
                  <c:v>57.708331999999999</c:v>
                </c:pt>
                <c:pt idx="1386">
                  <c:v>45.583331999999999</c:v>
                </c:pt>
                <c:pt idx="1387">
                  <c:v>62.416668000000001</c:v>
                </c:pt>
                <c:pt idx="1388">
                  <c:v>74.083336000000003</c:v>
                </c:pt>
                <c:pt idx="1389">
                  <c:v>103.375</c:v>
                </c:pt>
                <c:pt idx="1390">
                  <c:v>95.583336000000003</c:v>
                </c:pt>
                <c:pt idx="1391">
                  <c:v>58.958331999999999</c:v>
                </c:pt>
                <c:pt idx="1392">
                  <c:v>14.625</c:v>
                </c:pt>
                <c:pt idx="1393">
                  <c:v>31.208334000000001</c:v>
                </c:pt>
                <c:pt idx="1394">
                  <c:v>40.208331999999999</c:v>
                </c:pt>
                <c:pt idx="1395">
                  <c:v>65.083336000000003</c:v>
                </c:pt>
                <c:pt idx="1396">
                  <c:v>47.041668000000001</c:v>
                </c:pt>
                <c:pt idx="1397">
                  <c:v>35.375</c:v>
                </c:pt>
                <c:pt idx="1398">
                  <c:v>3.8333330000000001</c:v>
                </c:pt>
                <c:pt idx="1399">
                  <c:v>1.625</c:v>
                </c:pt>
                <c:pt idx="1400">
                  <c:v>4.5416670000000003</c:v>
                </c:pt>
                <c:pt idx="1401">
                  <c:v>0</c:v>
                </c:pt>
                <c:pt idx="1402">
                  <c:v>0</c:v>
                </c:pt>
                <c:pt idx="1403">
                  <c:v>0.125</c:v>
                </c:pt>
                <c:pt idx="1404">
                  <c:v>3.7083330000000001</c:v>
                </c:pt>
                <c:pt idx="1405">
                  <c:v>7</c:v>
                </c:pt>
                <c:pt idx="1406">
                  <c:v>3.2083330000000001</c:v>
                </c:pt>
                <c:pt idx="1407">
                  <c:v>1.3333330000000001</c:v>
                </c:pt>
                <c:pt idx="1408">
                  <c:v>6.5</c:v>
                </c:pt>
                <c:pt idx="1409">
                  <c:v>14.333333</c:v>
                </c:pt>
                <c:pt idx="1410">
                  <c:v>6.375</c:v>
                </c:pt>
                <c:pt idx="1411">
                  <c:v>3.7083330000000001</c:v>
                </c:pt>
                <c:pt idx="1412">
                  <c:v>19.916665999999999</c:v>
                </c:pt>
                <c:pt idx="1413">
                  <c:v>2.25</c:v>
                </c:pt>
                <c:pt idx="1414">
                  <c:v>17.208334000000001</c:v>
                </c:pt>
                <c:pt idx="1415">
                  <c:v>28.125</c:v>
                </c:pt>
                <c:pt idx="1416">
                  <c:v>34.375</c:v>
                </c:pt>
                <c:pt idx="1417">
                  <c:v>52.041668000000001</c:v>
                </c:pt>
                <c:pt idx="1418">
                  <c:v>17.791665999999999</c:v>
                </c:pt>
                <c:pt idx="1419">
                  <c:v>11.875</c:v>
                </c:pt>
                <c:pt idx="1420">
                  <c:v>24.333334000000001</c:v>
                </c:pt>
                <c:pt idx="1421">
                  <c:v>15.708333</c:v>
                </c:pt>
                <c:pt idx="1422">
                  <c:v>21.791665999999999</c:v>
                </c:pt>
                <c:pt idx="1423">
                  <c:v>29.041665999999999</c:v>
                </c:pt>
                <c:pt idx="1424">
                  <c:v>32.791668000000001</c:v>
                </c:pt>
                <c:pt idx="1425">
                  <c:v>27.75</c:v>
                </c:pt>
                <c:pt idx="1426">
                  <c:v>3.4166669999999999</c:v>
                </c:pt>
                <c:pt idx="1427">
                  <c:v>29.791665999999999</c:v>
                </c:pt>
                <c:pt idx="1428">
                  <c:v>19.916665999999999</c:v>
                </c:pt>
                <c:pt idx="1429">
                  <c:v>13.5</c:v>
                </c:pt>
                <c:pt idx="1430">
                  <c:v>11.375</c:v>
                </c:pt>
                <c:pt idx="1431">
                  <c:v>38.708331999999999</c:v>
                </c:pt>
                <c:pt idx="1432">
                  <c:v>47.583331999999999</c:v>
                </c:pt>
                <c:pt idx="1433">
                  <c:v>89.458336000000003</c:v>
                </c:pt>
                <c:pt idx="1434">
                  <c:v>125.666664</c:v>
                </c:pt>
                <c:pt idx="1435">
                  <c:v>152.91667200000001</c:v>
                </c:pt>
                <c:pt idx="1436">
                  <c:v>174.20832799999999</c:v>
                </c:pt>
                <c:pt idx="1437">
                  <c:v>207.33332799999999</c:v>
                </c:pt>
                <c:pt idx="1438">
                  <c:v>171.70832799999999</c:v>
                </c:pt>
                <c:pt idx="1439">
                  <c:v>150.33332799999999</c:v>
                </c:pt>
                <c:pt idx="1440">
                  <c:v>61.375</c:v>
                </c:pt>
                <c:pt idx="1441">
                  <c:v>75.333336000000003</c:v>
                </c:pt>
                <c:pt idx="1442">
                  <c:v>70.875</c:v>
                </c:pt>
                <c:pt idx="1443">
                  <c:v>70.166663999999997</c:v>
                </c:pt>
                <c:pt idx="1444">
                  <c:v>73.916663999999997</c:v>
                </c:pt>
                <c:pt idx="1445">
                  <c:v>74.541663999999997</c:v>
                </c:pt>
                <c:pt idx="1446">
                  <c:v>56.708331999999999</c:v>
                </c:pt>
                <c:pt idx="1447">
                  <c:v>82.208336000000003</c:v>
                </c:pt>
                <c:pt idx="1448">
                  <c:v>65.041663999999997</c:v>
                </c:pt>
                <c:pt idx="1449">
                  <c:v>43.791668000000001</c:v>
                </c:pt>
                <c:pt idx="1450">
                  <c:v>11.041667</c:v>
                </c:pt>
                <c:pt idx="1451">
                  <c:v>11.458333</c:v>
                </c:pt>
                <c:pt idx="1452">
                  <c:v>7.7916670000000003</c:v>
                </c:pt>
                <c:pt idx="1453">
                  <c:v>24.291665999999999</c:v>
                </c:pt>
                <c:pt idx="1454">
                  <c:v>28.333334000000001</c:v>
                </c:pt>
                <c:pt idx="1455">
                  <c:v>90.708336000000003</c:v>
                </c:pt>
                <c:pt idx="1456">
                  <c:v>169.58332799999999</c:v>
                </c:pt>
                <c:pt idx="1457">
                  <c:v>200.66667200000001</c:v>
                </c:pt>
                <c:pt idx="1458">
                  <c:v>225.41667200000001</c:v>
                </c:pt>
                <c:pt idx="1459">
                  <c:v>158.375</c:v>
                </c:pt>
                <c:pt idx="1460">
                  <c:v>201.54167200000001</c:v>
                </c:pt>
                <c:pt idx="1461">
                  <c:v>193.125</c:v>
                </c:pt>
                <c:pt idx="1462">
                  <c:v>277.625</c:v>
                </c:pt>
                <c:pt idx="1463">
                  <c:v>299.95834400000001</c:v>
                </c:pt>
                <c:pt idx="1464">
                  <c:v>307.625</c:v>
                </c:pt>
                <c:pt idx="1465">
                  <c:v>393.08334400000001</c:v>
                </c:pt>
                <c:pt idx="1466">
                  <c:v>356.54165599999999</c:v>
                </c:pt>
                <c:pt idx="1467">
                  <c:v>295.625</c:v>
                </c:pt>
                <c:pt idx="1468">
                  <c:v>254.54167200000001</c:v>
                </c:pt>
                <c:pt idx="1469">
                  <c:v>228.08332799999999</c:v>
                </c:pt>
                <c:pt idx="1470">
                  <c:v>210.95832799999999</c:v>
                </c:pt>
                <c:pt idx="1471">
                  <c:v>217</c:v>
                </c:pt>
                <c:pt idx="1472">
                  <c:v>125</c:v>
                </c:pt>
                <c:pt idx="1473">
                  <c:v>180.375</c:v>
                </c:pt>
                <c:pt idx="1474">
                  <c:v>174.75</c:v>
                </c:pt>
                <c:pt idx="1475">
                  <c:v>276.08334400000001</c:v>
                </c:pt>
                <c:pt idx="1476">
                  <c:v>234.5</c:v>
                </c:pt>
                <c:pt idx="1477">
                  <c:v>314.29165599999999</c:v>
                </c:pt>
                <c:pt idx="1478">
                  <c:v>497.58334400000001</c:v>
                </c:pt>
                <c:pt idx="1479">
                  <c:v>805.66668700000002</c:v>
                </c:pt>
                <c:pt idx="1480">
                  <c:v>1031.083374</c:v>
                </c:pt>
                <c:pt idx="1481">
                  <c:v>1050.791626</c:v>
                </c:pt>
                <c:pt idx="1482">
                  <c:v>1012.125</c:v>
                </c:pt>
                <c:pt idx="1483">
                  <c:v>1032.5</c:v>
                </c:pt>
                <c:pt idx="1484">
                  <c:v>1087.583374</c:v>
                </c:pt>
                <c:pt idx="1485">
                  <c:v>1097.083374</c:v>
                </c:pt>
                <c:pt idx="1486">
                  <c:v>1075.916626</c:v>
                </c:pt>
                <c:pt idx="1487">
                  <c:v>1053.708374</c:v>
                </c:pt>
                <c:pt idx="1488">
                  <c:v>1015.875</c:v>
                </c:pt>
                <c:pt idx="1489">
                  <c:v>1066.333374</c:v>
                </c:pt>
                <c:pt idx="1490">
                  <c:v>1028.083374</c:v>
                </c:pt>
                <c:pt idx="1491">
                  <c:v>1027.125</c:v>
                </c:pt>
                <c:pt idx="1492">
                  <c:v>341.33334400000001</c:v>
                </c:pt>
                <c:pt idx="1493">
                  <c:v>328.66665599999999</c:v>
                </c:pt>
                <c:pt idx="1494">
                  <c:v>296.08334400000001</c:v>
                </c:pt>
                <c:pt idx="1495">
                  <c:v>790.04168700000002</c:v>
                </c:pt>
                <c:pt idx="1496">
                  <c:v>952.66668700000002</c:v>
                </c:pt>
                <c:pt idx="1497">
                  <c:v>1025.541626</c:v>
                </c:pt>
                <c:pt idx="1498">
                  <c:v>959</c:v>
                </c:pt>
                <c:pt idx="1499">
                  <c:v>975.25</c:v>
                </c:pt>
                <c:pt idx="1500">
                  <c:v>1000.75</c:v>
                </c:pt>
                <c:pt idx="1501">
                  <c:v>955.54168700000002</c:v>
                </c:pt>
                <c:pt idx="1502">
                  <c:v>802.95831299999998</c:v>
                </c:pt>
                <c:pt idx="1503">
                  <c:v>810.04168700000002</c:v>
                </c:pt>
                <c:pt idx="1504">
                  <c:v>794.625</c:v>
                </c:pt>
                <c:pt idx="1505">
                  <c:v>755.54168700000002</c:v>
                </c:pt>
                <c:pt idx="1506">
                  <c:v>743.625</c:v>
                </c:pt>
                <c:pt idx="1507">
                  <c:v>765.70831299999998</c:v>
                </c:pt>
                <c:pt idx="1508">
                  <c:v>788.125</c:v>
                </c:pt>
                <c:pt idx="1509">
                  <c:v>807.20831299999998</c:v>
                </c:pt>
                <c:pt idx="1510">
                  <c:v>766.04168700000002</c:v>
                </c:pt>
                <c:pt idx="1511">
                  <c:v>746.5</c:v>
                </c:pt>
                <c:pt idx="1512">
                  <c:v>783.5</c:v>
                </c:pt>
                <c:pt idx="1513">
                  <c:v>813.875</c:v>
                </c:pt>
                <c:pt idx="1514">
                  <c:v>826.33331299999998</c:v>
                </c:pt>
                <c:pt idx="1515">
                  <c:v>827.45831299999998</c:v>
                </c:pt>
                <c:pt idx="1516">
                  <c:v>836.66668700000002</c:v>
                </c:pt>
                <c:pt idx="1517">
                  <c:v>863.58331299999998</c:v>
                </c:pt>
                <c:pt idx="1518">
                  <c:v>738.91668700000002</c:v>
                </c:pt>
                <c:pt idx="1519">
                  <c:v>767.29168700000002</c:v>
                </c:pt>
                <c:pt idx="1520">
                  <c:v>826.29168700000002</c:v>
                </c:pt>
                <c:pt idx="1521">
                  <c:v>766.625</c:v>
                </c:pt>
                <c:pt idx="1522">
                  <c:v>706.54168700000002</c:v>
                </c:pt>
                <c:pt idx="1523">
                  <c:v>553.95831299999998</c:v>
                </c:pt>
                <c:pt idx="1524">
                  <c:v>320.375</c:v>
                </c:pt>
                <c:pt idx="1525">
                  <c:v>457.20834400000001</c:v>
                </c:pt>
                <c:pt idx="1526">
                  <c:v>358.79165599999999</c:v>
                </c:pt>
                <c:pt idx="1527">
                  <c:v>363.25</c:v>
                </c:pt>
                <c:pt idx="1528">
                  <c:v>376.54165599999999</c:v>
                </c:pt>
                <c:pt idx="1529">
                  <c:v>380.125</c:v>
                </c:pt>
                <c:pt idx="1530">
                  <c:v>426.45834400000001</c:v>
                </c:pt>
                <c:pt idx="1531">
                  <c:v>393.79165599999999</c:v>
                </c:pt>
                <c:pt idx="1532">
                  <c:v>408</c:v>
                </c:pt>
                <c:pt idx="1533">
                  <c:v>378.95834400000001</c:v>
                </c:pt>
                <c:pt idx="1534">
                  <c:v>403.20834400000001</c:v>
                </c:pt>
                <c:pt idx="1535">
                  <c:v>400.33334400000001</c:v>
                </c:pt>
                <c:pt idx="1536">
                  <c:v>325.375</c:v>
                </c:pt>
                <c:pt idx="1537">
                  <c:v>402.08334400000001</c:v>
                </c:pt>
                <c:pt idx="1538">
                  <c:v>361.95834400000001</c:v>
                </c:pt>
                <c:pt idx="1539">
                  <c:v>354.20834400000001</c:v>
                </c:pt>
                <c:pt idx="1540">
                  <c:v>321</c:v>
                </c:pt>
                <c:pt idx="1541">
                  <c:v>251.41667200000001</c:v>
                </c:pt>
                <c:pt idx="1542">
                  <c:v>255.29167200000001</c:v>
                </c:pt>
                <c:pt idx="1543">
                  <c:v>315.04165599999999</c:v>
                </c:pt>
                <c:pt idx="1544">
                  <c:v>232.25</c:v>
                </c:pt>
                <c:pt idx="1545">
                  <c:v>181.33332799999999</c:v>
                </c:pt>
                <c:pt idx="1546">
                  <c:v>66.166663999999997</c:v>
                </c:pt>
                <c:pt idx="1547">
                  <c:v>19.625</c:v>
                </c:pt>
                <c:pt idx="1548">
                  <c:v>16</c:v>
                </c:pt>
                <c:pt idx="1549">
                  <c:v>34.5</c:v>
                </c:pt>
                <c:pt idx="1550">
                  <c:v>182.41667200000001</c:v>
                </c:pt>
                <c:pt idx="1551">
                  <c:v>208.20832799999999</c:v>
                </c:pt>
                <c:pt idx="1552">
                  <c:v>426.375</c:v>
                </c:pt>
                <c:pt idx="1553">
                  <c:v>684.25</c:v>
                </c:pt>
                <c:pt idx="1554">
                  <c:v>732.95831299999998</c:v>
                </c:pt>
                <c:pt idx="1555">
                  <c:v>753.33331299999998</c:v>
                </c:pt>
                <c:pt idx="1556">
                  <c:v>741.29168700000002</c:v>
                </c:pt>
                <c:pt idx="1557">
                  <c:v>767.16668700000002</c:v>
                </c:pt>
                <c:pt idx="1558">
                  <c:v>826.70831299999998</c:v>
                </c:pt>
                <c:pt idx="1559">
                  <c:v>964.66668700000002</c:v>
                </c:pt>
                <c:pt idx="1560">
                  <c:v>906.66668700000002</c:v>
                </c:pt>
                <c:pt idx="1561">
                  <c:v>955.33331299999998</c:v>
                </c:pt>
                <c:pt idx="1562">
                  <c:v>986.08331299999998</c:v>
                </c:pt>
                <c:pt idx="1563">
                  <c:v>1022.416687</c:v>
                </c:pt>
                <c:pt idx="1564">
                  <c:v>1041.833374</c:v>
                </c:pt>
                <c:pt idx="1565">
                  <c:v>1043.708374</c:v>
                </c:pt>
                <c:pt idx="1566">
                  <c:v>979.58331299999998</c:v>
                </c:pt>
                <c:pt idx="1567">
                  <c:v>1006.25</c:v>
                </c:pt>
                <c:pt idx="1568">
                  <c:v>978.66668700000002</c:v>
                </c:pt>
                <c:pt idx="1569">
                  <c:v>1021.958313</c:v>
                </c:pt>
                <c:pt idx="1570">
                  <c:v>899.29168700000002</c:v>
                </c:pt>
                <c:pt idx="1571">
                  <c:v>888.83331299999998</c:v>
                </c:pt>
                <c:pt idx="1572">
                  <c:v>1096.75</c:v>
                </c:pt>
                <c:pt idx="1573">
                  <c:v>1099.125</c:v>
                </c:pt>
                <c:pt idx="1574">
                  <c:v>1076.375</c:v>
                </c:pt>
                <c:pt idx="1575">
                  <c:v>1095.5</c:v>
                </c:pt>
                <c:pt idx="1576">
                  <c:v>1039.791626</c:v>
                </c:pt>
                <c:pt idx="1577">
                  <c:v>869.33331299999998</c:v>
                </c:pt>
                <c:pt idx="1578">
                  <c:v>842.41668700000002</c:v>
                </c:pt>
                <c:pt idx="1579">
                  <c:v>805.83331299999998</c:v>
                </c:pt>
                <c:pt idx="1580">
                  <c:v>784.83331299999998</c:v>
                </c:pt>
                <c:pt idx="1581">
                  <c:v>718</c:v>
                </c:pt>
                <c:pt idx="1582">
                  <c:v>923.54168700000002</c:v>
                </c:pt>
                <c:pt idx="1583">
                  <c:v>554.20831299999998</c:v>
                </c:pt>
                <c:pt idx="1584">
                  <c:v>566.75</c:v>
                </c:pt>
                <c:pt idx="1585">
                  <c:v>389.79165599999999</c:v>
                </c:pt>
                <c:pt idx="1586">
                  <c:v>227.16667200000001</c:v>
                </c:pt>
                <c:pt idx="1587">
                  <c:v>327.375</c:v>
                </c:pt>
                <c:pt idx="1588">
                  <c:v>91</c:v>
                </c:pt>
                <c:pt idx="1589">
                  <c:v>70.541663999999997</c:v>
                </c:pt>
                <c:pt idx="1590">
                  <c:v>127.958336</c:v>
                </c:pt>
                <c:pt idx="1591">
                  <c:v>78.5</c:v>
                </c:pt>
                <c:pt idx="1592">
                  <c:v>53.791668000000001</c:v>
                </c:pt>
                <c:pt idx="1593">
                  <c:v>31.75</c:v>
                </c:pt>
                <c:pt idx="1594">
                  <c:v>13.875</c:v>
                </c:pt>
                <c:pt idx="1595">
                  <c:v>3.75</c:v>
                </c:pt>
                <c:pt idx="1596">
                  <c:v>0</c:v>
                </c:pt>
                <c:pt idx="1597">
                  <c:v>0</c:v>
                </c:pt>
                <c:pt idx="1598">
                  <c:v>0</c:v>
                </c:pt>
                <c:pt idx="1599">
                  <c:v>0</c:v>
                </c:pt>
                <c:pt idx="1600">
                  <c:v>0.125</c:v>
                </c:pt>
                <c:pt idx="1601">
                  <c:v>1.9166669999999999</c:v>
                </c:pt>
                <c:pt idx="1602">
                  <c:v>4.5</c:v>
                </c:pt>
                <c:pt idx="1603">
                  <c:v>11</c:v>
                </c:pt>
                <c:pt idx="1604">
                  <c:v>25.416665999999999</c:v>
                </c:pt>
                <c:pt idx="1605">
                  <c:v>32.125</c:v>
                </c:pt>
                <c:pt idx="1606">
                  <c:v>36.416668000000001</c:v>
                </c:pt>
                <c:pt idx="1607">
                  <c:v>56.833331999999999</c:v>
                </c:pt>
                <c:pt idx="1608">
                  <c:v>51.291668000000001</c:v>
                </c:pt>
                <c:pt idx="1609">
                  <c:v>28.625</c:v>
                </c:pt>
                <c:pt idx="1610">
                  <c:v>37.166668000000001</c:v>
                </c:pt>
                <c:pt idx="1611">
                  <c:v>46.416668000000001</c:v>
                </c:pt>
                <c:pt idx="1612">
                  <c:v>65.375</c:v>
                </c:pt>
                <c:pt idx="1613">
                  <c:v>99.833336000000003</c:v>
                </c:pt>
                <c:pt idx="1614">
                  <c:v>125.666664</c:v>
                </c:pt>
                <c:pt idx="1615">
                  <c:v>176.125</c:v>
                </c:pt>
                <c:pt idx="1616">
                  <c:v>185.70832799999999</c:v>
                </c:pt>
                <c:pt idx="1617">
                  <c:v>233.20832799999999</c:v>
                </c:pt>
                <c:pt idx="1618">
                  <c:v>282.16665599999999</c:v>
                </c:pt>
                <c:pt idx="1619">
                  <c:v>319.91665599999999</c:v>
                </c:pt>
                <c:pt idx="1620">
                  <c:v>342.5</c:v>
                </c:pt>
                <c:pt idx="1621">
                  <c:v>399.25</c:v>
                </c:pt>
                <c:pt idx="1622">
                  <c:v>392.54165599999999</c:v>
                </c:pt>
                <c:pt idx="1623">
                  <c:v>357.875</c:v>
                </c:pt>
                <c:pt idx="1624">
                  <c:v>367.25</c:v>
                </c:pt>
                <c:pt idx="1625">
                  <c:v>353.625</c:v>
                </c:pt>
                <c:pt idx="1626">
                  <c:v>235.83332799999999</c:v>
                </c:pt>
                <c:pt idx="1627">
                  <c:v>97.125</c:v>
                </c:pt>
                <c:pt idx="1628">
                  <c:v>111.875</c:v>
                </c:pt>
                <c:pt idx="1629">
                  <c:v>86.791663999999997</c:v>
                </c:pt>
                <c:pt idx="1630">
                  <c:v>194</c:v>
                </c:pt>
                <c:pt idx="1631">
                  <c:v>209.04167200000001</c:v>
                </c:pt>
                <c:pt idx="1632">
                  <c:v>189.41667200000001</c:v>
                </c:pt>
                <c:pt idx="1633">
                  <c:v>191.625</c:v>
                </c:pt>
                <c:pt idx="1634">
                  <c:v>123.833336</c:v>
                </c:pt>
                <c:pt idx="1635">
                  <c:v>103</c:v>
                </c:pt>
                <c:pt idx="1636">
                  <c:v>106.625</c:v>
                </c:pt>
                <c:pt idx="1637">
                  <c:v>127.75</c:v>
                </c:pt>
                <c:pt idx="1638">
                  <c:v>135.54167200000001</c:v>
                </c:pt>
                <c:pt idx="1639">
                  <c:v>240.25</c:v>
                </c:pt>
                <c:pt idx="1640">
                  <c:v>188.41667200000001</c:v>
                </c:pt>
                <c:pt idx="1641">
                  <c:v>240.54167200000001</c:v>
                </c:pt>
                <c:pt idx="1642">
                  <c:v>233.58332799999999</c:v>
                </c:pt>
                <c:pt idx="1643">
                  <c:v>208.125</c:v>
                </c:pt>
                <c:pt idx="1644">
                  <c:v>135.58332799999999</c:v>
                </c:pt>
                <c:pt idx="1645">
                  <c:v>175.29167200000001</c:v>
                </c:pt>
                <c:pt idx="1646">
                  <c:v>185.41667200000001</c:v>
                </c:pt>
                <c:pt idx="1647">
                  <c:v>200.79167200000001</c:v>
                </c:pt>
                <c:pt idx="1648">
                  <c:v>256.20834400000001</c:v>
                </c:pt>
                <c:pt idx="1649">
                  <c:v>290.29165599999999</c:v>
                </c:pt>
                <c:pt idx="1650">
                  <c:v>309.54165599999999</c:v>
                </c:pt>
                <c:pt idx="1651">
                  <c:v>399.33334400000001</c:v>
                </c:pt>
                <c:pt idx="1652">
                  <c:v>554.16668700000002</c:v>
                </c:pt>
                <c:pt idx="1653">
                  <c:v>474.70834400000001</c:v>
                </c:pt>
                <c:pt idx="1654">
                  <c:v>595.79168700000002</c:v>
                </c:pt>
                <c:pt idx="1655">
                  <c:v>656.125</c:v>
                </c:pt>
                <c:pt idx="1656">
                  <c:v>589.54168700000002</c:v>
                </c:pt>
                <c:pt idx="1657">
                  <c:v>635.75</c:v>
                </c:pt>
                <c:pt idx="1658">
                  <c:v>509.375</c:v>
                </c:pt>
                <c:pt idx="1659">
                  <c:v>422.79165599999999</c:v>
                </c:pt>
                <c:pt idx="1660">
                  <c:v>418.125</c:v>
                </c:pt>
                <c:pt idx="1661">
                  <c:v>428.83334400000001</c:v>
                </c:pt>
                <c:pt idx="1662">
                  <c:v>507.625</c:v>
                </c:pt>
                <c:pt idx="1663">
                  <c:v>507.45834400000001</c:v>
                </c:pt>
                <c:pt idx="1664">
                  <c:v>494.20834400000001</c:v>
                </c:pt>
                <c:pt idx="1665">
                  <c:v>615.875</c:v>
                </c:pt>
                <c:pt idx="1666">
                  <c:v>648.91668700000002</c:v>
                </c:pt>
                <c:pt idx="1667">
                  <c:v>518.08331299999998</c:v>
                </c:pt>
                <c:pt idx="1668">
                  <c:v>735.125</c:v>
                </c:pt>
                <c:pt idx="1669">
                  <c:v>625.125</c:v>
                </c:pt>
                <c:pt idx="1670">
                  <c:v>549.375</c:v>
                </c:pt>
                <c:pt idx="1671">
                  <c:v>542.25</c:v>
                </c:pt>
                <c:pt idx="1672">
                  <c:v>684.58331299999998</c:v>
                </c:pt>
                <c:pt idx="1673">
                  <c:v>873.5</c:v>
                </c:pt>
                <c:pt idx="1674">
                  <c:v>1025.375</c:v>
                </c:pt>
                <c:pt idx="1675">
                  <c:v>1004.5</c:v>
                </c:pt>
                <c:pt idx="1676">
                  <c:v>991.125</c:v>
                </c:pt>
                <c:pt idx="1677">
                  <c:v>958.20831299999998</c:v>
                </c:pt>
                <c:pt idx="1678">
                  <c:v>910.16668700000002</c:v>
                </c:pt>
                <c:pt idx="1679">
                  <c:v>797.75</c:v>
                </c:pt>
                <c:pt idx="1680">
                  <c:v>798.70831299999998</c:v>
                </c:pt>
                <c:pt idx="1681">
                  <c:v>617.25</c:v>
                </c:pt>
                <c:pt idx="1682">
                  <c:v>494.5</c:v>
                </c:pt>
                <c:pt idx="1683">
                  <c:v>430.70834400000001</c:v>
                </c:pt>
                <c:pt idx="1684">
                  <c:v>409.45834400000001</c:v>
                </c:pt>
                <c:pt idx="1685">
                  <c:v>387.125</c:v>
                </c:pt>
                <c:pt idx="1686">
                  <c:v>379.16665599999999</c:v>
                </c:pt>
                <c:pt idx="1687">
                  <c:v>443.33334400000001</c:v>
                </c:pt>
                <c:pt idx="1688">
                  <c:v>478.45834400000001</c:v>
                </c:pt>
                <c:pt idx="1689">
                  <c:v>605.33331299999998</c:v>
                </c:pt>
                <c:pt idx="1690">
                  <c:v>618.16668700000002</c:v>
                </c:pt>
                <c:pt idx="1691">
                  <c:v>475</c:v>
                </c:pt>
                <c:pt idx="1692">
                  <c:v>682.875</c:v>
                </c:pt>
                <c:pt idx="1693">
                  <c:v>740.875</c:v>
                </c:pt>
                <c:pt idx="1694">
                  <c:v>921.04168700000002</c:v>
                </c:pt>
                <c:pt idx="1695">
                  <c:v>875.33331299999998</c:v>
                </c:pt>
                <c:pt idx="1696">
                  <c:v>880.83331299999998</c:v>
                </c:pt>
                <c:pt idx="1697">
                  <c:v>981.54168700000002</c:v>
                </c:pt>
                <c:pt idx="1698">
                  <c:v>947.16668700000002</c:v>
                </c:pt>
                <c:pt idx="1699">
                  <c:v>1011.833313</c:v>
                </c:pt>
                <c:pt idx="1700">
                  <c:v>1043.833374</c:v>
                </c:pt>
                <c:pt idx="1701">
                  <c:v>1099.125</c:v>
                </c:pt>
                <c:pt idx="1702">
                  <c:v>1103.666626</c:v>
                </c:pt>
                <c:pt idx="1703">
                  <c:v>1099.166626</c:v>
                </c:pt>
                <c:pt idx="1704">
                  <c:v>1053.791626</c:v>
                </c:pt>
                <c:pt idx="1705">
                  <c:v>1066.083374</c:v>
                </c:pt>
                <c:pt idx="1706">
                  <c:v>1050.916626</c:v>
                </c:pt>
                <c:pt idx="1707">
                  <c:v>1045.458374</c:v>
                </c:pt>
                <c:pt idx="1708">
                  <c:v>1045.291626</c:v>
                </c:pt>
                <c:pt idx="1709">
                  <c:v>1041.208374</c:v>
                </c:pt>
                <c:pt idx="1710">
                  <c:v>1113.916626</c:v>
                </c:pt>
                <c:pt idx="1711">
                  <c:v>1137.416626</c:v>
                </c:pt>
                <c:pt idx="1712">
                  <c:v>1121.916626</c:v>
                </c:pt>
                <c:pt idx="1713">
                  <c:v>1098.875</c:v>
                </c:pt>
                <c:pt idx="1714">
                  <c:v>1125.916626</c:v>
                </c:pt>
                <c:pt idx="1715">
                  <c:v>1070.208374</c:v>
                </c:pt>
                <c:pt idx="1716">
                  <c:v>1035.583374</c:v>
                </c:pt>
                <c:pt idx="1717">
                  <c:v>1016.791687</c:v>
                </c:pt>
                <c:pt idx="1718">
                  <c:v>698.75</c:v>
                </c:pt>
                <c:pt idx="1719">
                  <c:v>414.29165599999999</c:v>
                </c:pt>
                <c:pt idx="1720">
                  <c:v>1025.041626</c:v>
                </c:pt>
                <c:pt idx="1721">
                  <c:v>1066.583374</c:v>
                </c:pt>
                <c:pt idx="1722">
                  <c:v>1100.333374</c:v>
                </c:pt>
                <c:pt idx="1723">
                  <c:v>1067.291626</c:v>
                </c:pt>
                <c:pt idx="1724">
                  <c:v>1079.041626</c:v>
                </c:pt>
                <c:pt idx="1725">
                  <c:v>1097.958374</c:v>
                </c:pt>
                <c:pt idx="1726">
                  <c:v>1036.791626</c:v>
                </c:pt>
                <c:pt idx="1727">
                  <c:v>1043.875</c:v>
                </c:pt>
                <c:pt idx="1728">
                  <c:v>1118.5</c:v>
                </c:pt>
                <c:pt idx="1729">
                  <c:v>1119.625</c:v>
                </c:pt>
                <c:pt idx="1730">
                  <c:v>1073.458374</c:v>
                </c:pt>
                <c:pt idx="1731">
                  <c:v>1026.666626</c:v>
                </c:pt>
                <c:pt idx="1732">
                  <c:v>1005.833313</c:v>
                </c:pt>
                <c:pt idx="1733">
                  <c:v>1008.625</c:v>
                </c:pt>
                <c:pt idx="1734">
                  <c:v>807.70831299999998</c:v>
                </c:pt>
                <c:pt idx="1735">
                  <c:v>1039.333374</c:v>
                </c:pt>
                <c:pt idx="1736">
                  <c:v>985.45831299999998</c:v>
                </c:pt>
                <c:pt idx="1737">
                  <c:v>1080.083374</c:v>
                </c:pt>
                <c:pt idx="1738">
                  <c:v>1106.791626</c:v>
                </c:pt>
                <c:pt idx="1739">
                  <c:v>1127.625</c:v>
                </c:pt>
                <c:pt idx="1740">
                  <c:v>1056.625</c:v>
                </c:pt>
                <c:pt idx="1741">
                  <c:v>978.66668700000002</c:v>
                </c:pt>
                <c:pt idx="1742">
                  <c:v>1116.041626</c:v>
                </c:pt>
                <c:pt idx="1743">
                  <c:v>1129.541626</c:v>
                </c:pt>
                <c:pt idx="1744">
                  <c:v>1120.875</c:v>
                </c:pt>
                <c:pt idx="1745">
                  <c:v>1108.75</c:v>
                </c:pt>
                <c:pt idx="1746">
                  <c:v>1015.25</c:v>
                </c:pt>
                <c:pt idx="1747">
                  <c:v>930.33331299999998</c:v>
                </c:pt>
                <c:pt idx="1748">
                  <c:v>952.875</c:v>
                </c:pt>
                <c:pt idx="1749">
                  <c:v>919.45831299999998</c:v>
                </c:pt>
                <c:pt idx="1750">
                  <c:v>861.95831299999998</c:v>
                </c:pt>
                <c:pt idx="1751">
                  <c:v>1086.125</c:v>
                </c:pt>
                <c:pt idx="1752">
                  <c:v>1119.708374</c:v>
                </c:pt>
                <c:pt idx="1753">
                  <c:v>1015.375</c:v>
                </c:pt>
                <c:pt idx="1754">
                  <c:v>1017.083313</c:v>
                </c:pt>
                <c:pt idx="1755">
                  <c:v>996.08331299999998</c:v>
                </c:pt>
                <c:pt idx="1756">
                  <c:v>1074.291626</c:v>
                </c:pt>
                <c:pt idx="1757">
                  <c:v>1069</c:v>
                </c:pt>
                <c:pt idx="1758">
                  <c:v>955.04168700000002</c:v>
                </c:pt>
                <c:pt idx="1759">
                  <c:v>937.25</c:v>
                </c:pt>
                <c:pt idx="1760">
                  <c:v>1061.625</c:v>
                </c:pt>
                <c:pt idx="1761">
                  <c:v>962.20831299999998</c:v>
                </c:pt>
                <c:pt idx="1762">
                  <c:v>1030.833374</c:v>
                </c:pt>
                <c:pt idx="1763">
                  <c:v>1041.625</c:v>
                </c:pt>
                <c:pt idx="1764">
                  <c:v>802.20831299999998</c:v>
                </c:pt>
                <c:pt idx="1765">
                  <c:v>902.375</c:v>
                </c:pt>
                <c:pt idx="1766">
                  <c:v>907.5</c:v>
                </c:pt>
                <c:pt idx="1767">
                  <c:v>930.70831299999998</c:v>
                </c:pt>
                <c:pt idx="1768">
                  <c:v>1056.916626</c:v>
                </c:pt>
                <c:pt idx="1769">
                  <c:v>1049</c:v>
                </c:pt>
                <c:pt idx="1770">
                  <c:v>738.41668700000002</c:v>
                </c:pt>
                <c:pt idx="1771">
                  <c:v>803.58331299999998</c:v>
                </c:pt>
                <c:pt idx="1772">
                  <c:v>702.29168700000002</c:v>
                </c:pt>
                <c:pt idx="1773">
                  <c:v>592.41668700000002</c:v>
                </c:pt>
                <c:pt idx="1774">
                  <c:v>274.16665599999999</c:v>
                </c:pt>
                <c:pt idx="1775">
                  <c:v>132.83332799999999</c:v>
                </c:pt>
                <c:pt idx="1776">
                  <c:v>166</c:v>
                </c:pt>
                <c:pt idx="1777">
                  <c:v>168.20832799999999</c:v>
                </c:pt>
                <c:pt idx="1778">
                  <c:v>183.5</c:v>
                </c:pt>
                <c:pt idx="1779">
                  <c:v>287.08334400000001</c:v>
                </c:pt>
                <c:pt idx="1780">
                  <c:v>406.08334400000001</c:v>
                </c:pt>
                <c:pt idx="1781">
                  <c:v>574.41668700000002</c:v>
                </c:pt>
                <c:pt idx="1782">
                  <c:v>715.875</c:v>
                </c:pt>
                <c:pt idx="1783">
                  <c:v>755.125</c:v>
                </c:pt>
                <c:pt idx="1784">
                  <c:v>786.875</c:v>
                </c:pt>
                <c:pt idx="1785">
                  <c:v>811.95831299999998</c:v>
                </c:pt>
                <c:pt idx="1786">
                  <c:v>850.125</c:v>
                </c:pt>
                <c:pt idx="1787">
                  <c:v>867.41668700000002</c:v>
                </c:pt>
                <c:pt idx="1788">
                  <c:v>916.875</c:v>
                </c:pt>
                <c:pt idx="1789">
                  <c:v>942.33331299999998</c:v>
                </c:pt>
                <c:pt idx="1790">
                  <c:v>1009.583313</c:v>
                </c:pt>
                <c:pt idx="1791">
                  <c:v>1065.041626</c:v>
                </c:pt>
                <c:pt idx="1792">
                  <c:v>1099.25</c:v>
                </c:pt>
                <c:pt idx="1793">
                  <c:v>1121.833374</c:v>
                </c:pt>
                <c:pt idx="1794">
                  <c:v>1102.5</c:v>
                </c:pt>
                <c:pt idx="1795">
                  <c:v>1116.833374</c:v>
                </c:pt>
                <c:pt idx="1796">
                  <c:v>1109.291626</c:v>
                </c:pt>
                <c:pt idx="1797">
                  <c:v>1098</c:v>
                </c:pt>
                <c:pt idx="1798">
                  <c:v>1089.333374</c:v>
                </c:pt>
                <c:pt idx="1799">
                  <c:v>1085.708374</c:v>
                </c:pt>
                <c:pt idx="1800">
                  <c:v>1100.25</c:v>
                </c:pt>
                <c:pt idx="1801">
                  <c:v>1097.291626</c:v>
                </c:pt>
                <c:pt idx="1802">
                  <c:v>1079.208374</c:v>
                </c:pt>
                <c:pt idx="1803">
                  <c:v>1087.833374</c:v>
                </c:pt>
                <c:pt idx="1804">
                  <c:v>1086</c:v>
                </c:pt>
                <c:pt idx="1805">
                  <c:v>1102.125</c:v>
                </c:pt>
                <c:pt idx="1806">
                  <c:v>1088.166626</c:v>
                </c:pt>
                <c:pt idx="1807">
                  <c:v>1088.541626</c:v>
                </c:pt>
                <c:pt idx="1808">
                  <c:v>1055.25</c:v>
                </c:pt>
                <c:pt idx="1809">
                  <c:v>1028.541626</c:v>
                </c:pt>
                <c:pt idx="1810">
                  <c:v>1024.083374</c:v>
                </c:pt>
                <c:pt idx="1811">
                  <c:v>985.45831299999998</c:v>
                </c:pt>
                <c:pt idx="1812">
                  <c:v>814.54168700000002</c:v>
                </c:pt>
                <c:pt idx="1813">
                  <c:v>837.375</c:v>
                </c:pt>
                <c:pt idx="1814">
                  <c:v>706.625</c:v>
                </c:pt>
                <c:pt idx="1815">
                  <c:v>480.125</c:v>
                </c:pt>
                <c:pt idx="1816">
                  <c:v>546.20831299999998</c:v>
                </c:pt>
                <c:pt idx="1817">
                  <c:v>518.625</c:v>
                </c:pt>
                <c:pt idx="1818">
                  <c:v>398.20834400000001</c:v>
                </c:pt>
                <c:pt idx="1819">
                  <c:v>500.04165599999999</c:v>
                </c:pt>
                <c:pt idx="1820">
                  <c:v>467.83334400000001</c:v>
                </c:pt>
                <c:pt idx="1821">
                  <c:v>418.58334400000001</c:v>
                </c:pt>
                <c:pt idx="1822">
                  <c:v>360.625</c:v>
                </c:pt>
                <c:pt idx="1823">
                  <c:v>351.45834400000001</c:v>
                </c:pt>
                <c:pt idx="1824">
                  <c:v>219.08332799999999</c:v>
                </c:pt>
                <c:pt idx="1825">
                  <c:v>113.666664</c:v>
                </c:pt>
                <c:pt idx="1826">
                  <c:v>110.5</c:v>
                </c:pt>
                <c:pt idx="1827">
                  <c:v>75.75</c:v>
                </c:pt>
                <c:pt idx="1828">
                  <c:v>35.875</c:v>
                </c:pt>
                <c:pt idx="1829">
                  <c:v>18.583334000000001</c:v>
                </c:pt>
                <c:pt idx="1830">
                  <c:v>78.75</c:v>
                </c:pt>
                <c:pt idx="1831">
                  <c:v>25.958334000000001</c:v>
                </c:pt>
                <c:pt idx="1832">
                  <c:v>9.9166670000000003</c:v>
                </c:pt>
                <c:pt idx="1833">
                  <c:v>21.25</c:v>
                </c:pt>
                <c:pt idx="1834">
                  <c:v>30.875</c:v>
                </c:pt>
                <c:pt idx="1835">
                  <c:v>7.0416670000000003</c:v>
                </c:pt>
                <c:pt idx="1836">
                  <c:v>7.0416670000000003</c:v>
                </c:pt>
                <c:pt idx="1837">
                  <c:v>50.5</c:v>
                </c:pt>
                <c:pt idx="1838">
                  <c:v>17.041665999999999</c:v>
                </c:pt>
                <c:pt idx="1839">
                  <c:v>16.416665999999999</c:v>
                </c:pt>
                <c:pt idx="1840">
                  <c:v>18.833334000000001</c:v>
                </c:pt>
                <c:pt idx="1841">
                  <c:v>49.291668000000001</c:v>
                </c:pt>
                <c:pt idx="1842">
                  <c:v>53.791668000000001</c:v>
                </c:pt>
                <c:pt idx="1843">
                  <c:v>123.291664</c:v>
                </c:pt>
                <c:pt idx="1844">
                  <c:v>90.833336000000003</c:v>
                </c:pt>
                <c:pt idx="1845">
                  <c:v>102.541664</c:v>
                </c:pt>
                <c:pt idx="1846">
                  <c:v>57.833331999999999</c:v>
                </c:pt>
                <c:pt idx="1847">
                  <c:v>121.083336</c:v>
                </c:pt>
                <c:pt idx="1848">
                  <c:v>167.54167200000001</c:v>
                </c:pt>
                <c:pt idx="1849">
                  <c:v>263.83334400000001</c:v>
                </c:pt>
                <c:pt idx="1850">
                  <c:v>352.08334400000001</c:v>
                </c:pt>
                <c:pt idx="1851">
                  <c:v>381.45834400000001</c:v>
                </c:pt>
                <c:pt idx="1852">
                  <c:v>409.91665599999999</c:v>
                </c:pt>
                <c:pt idx="1853">
                  <c:v>495.70834400000001</c:v>
                </c:pt>
                <c:pt idx="1854">
                  <c:v>430.83334400000001</c:v>
                </c:pt>
                <c:pt idx="1855">
                  <c:v>434.95834400000001</c:v>
                </c:pt>
                <c:pt idx="1856">
                  <c:v>442.58334400000001</c:v>
                </c:pt>
                <c:pt idx="1857">
                  <c:v>262.04165599999999</c:v>
                </c:pt>
                <c:pt idx="1858">
                  <c:v>261.95834400000001</c:v>
                </c:pt>
                <c:pt idx="1859">
                  <c:v>247.54167200000001</c:v>
                </c:pt>
                <c:pt idx="1860">
                  <c:v>178.625</c:v>
                </c:pt>
                <c:pt idx="1861">
                  <c:v>175</c:v>
                </c:pt>
                <c:pt idx="1862">
                  <c:v>250.29167200000001</c:v>
                </c:pt>
                <c:pt idx="1863">
                  <c:v>280.41665599999999</c:v>
                </c:pt>
                <c:pt idx="1864">
                  <c:v>243.04167200000001</c:v>
                </c:pt>
                <c:pt idx="1865">
                  <c:v>263.45834400000001</c:v>
                </c:pt>
                <c:pt idx="1866">
                  <c:v>292.16665599999999</c:v>
                </c:pt>
                <c:pt idx="1867">
                  <c:v>284.16665599999999</c:v>
                </c:pt>
                <c:pt idx="1868">
                  <c:v>358.375</c:v>
                </c:pt>
                <c:pt idx="1869">
                  <c:v>328.45834400000001</c:v>
                </c:pt>
                <c:pt idx="1870">
                  <c:v>278.875</c:v>
                </c:pt>
                <c:pt idx="1871">
                  <c:v>414.75</c:v>
                </c:pt>
                <c:pt idx="1872">
                  <c:v>642.58331299999998</c:v>
                </c:pt>
                <c:pt idx="1873">
                  <c:v>631.95831299999998</c:v>
                </c:pt>
                <c:pt idx="1874">
                  <c:v>415.125</c:v>
                </c:pt>
                <c:pt idx="1875">
                  <c:v>496.75</c:v>
                </c:pt>
                <c:pt idx="1876">
                  <c:v>454.875</c:v>
                </c:pt>
                <c:pt idx="1877">
                  <c:v>505.41665599999999</c:v>
                </c:pt>
                <c:pt idx="1878">
                  <c:v>363.625</c:v>
                </c:pt>
                <c:pt idx="1879">
                  <c:v>399.33334400000001</c:v>
                </c:pt>
                <c:pt idx="1880">
                  <c:v>288.58334400000001</c:v>
                </c:pt>
                <c:pt idx="1881">
                  <c:v>285.75</c:v>
                </c:pt>
                <c:pt idx="1882">
                  <c:v>274.58334400000001</c:v>
                </c:pt>
                <c:pt idx="1883">
                  <c:v>330</c:v>
                </c:pt>
                <c:pt idx="1884">
                  <c:v>299.75</c:v>
                </c:pt>
                <c:pt idx="1885">
                  <c:v>332.5</c:v>
                </c:pt>
                <c:pt idx="1886">
                  <c:v>320.625</c:v>
                </c:pt>
                <c:pt idx="1887">
                  <c:v>338.5</c:v>
                </c:pt>
                <c:pt idx="1888">
                  <c:v>359.125</c:v>
                </c:pt>
                <c:pt idx="1889">
                  <c:v>294</c:v>
                </c:pt>
                <c:pt idx="1890">
                  <c:v>316.79165599999999</c:v>
                </c:pt>
                <c:pt idx="1891">
                  <c:v>331.54165599999999</c:v>
                </c:pt>
                <c:pt idx="1892">
                  <c:v>262.79165599999999</c:v>
                </c:pt>
                <c:pt idx="1893">
                  <c:v>206.45832799999999</c:v>
                </c:pt>
                <c:pt idx="1894">
                  <c:v>167.79167200000001</c:v>
                </c:pt>
                <c:pt idx="1895">
                  <c:v>163.625</c:v>
                </c:pt>
                <c:pt idx="1896">
                  <c:v>150.25</c:v>
                </c:pt>
                <c:pt idx="1897">
                  <c:v>55.916668000000001</c:v>
                </c:pt>
                <c:pt idx="1898">
                  <c:v>37.75</c:v>
                </c:pt>
                <c:pt idx="1899">
                  <c:v>54.916668000000001</c:v>
                </c:pt>
                <c:pt idx="1900">
                  <c:v>104.083336</c:v>
                </c:pt>
                <c:pt idx="1901">
                  <c:v>120.75</c:v>
                </c:pt>
                <c:pt idx="1902">
                  <c:v>166.875</c:v>
                </c:pt>
                <c:pt idx="1903">
                  <c:v>238</c:v>
                </c:pt>
                <c:pt idx="1904">
                  <c:v>284.33334400000001</c:v>
                </c:pt>
                <c:pt idx="1905">
                  <c:v>398</c:v>
                </c:pt>
                <c:pt idx="1906">
                  <c:v>437.20834400000001</c:v>
                </c:pt>
                <c:pt idx="1907">
                  <c:v>452.66665599999999</c:v>
                </c:pt>
                <c:pt idx="1908">
                  <c:v>505</c:v>
                </c:pt>
                <c:pt idx="1909">
                  <c:v>614.375</c:v>
                </c:pt>
                <c:pt idx="1910">
                  <c:v>732.125</c:v>
                </c:pt>
                <c:pt idx="1911">
                  <c:v>830.66668700000002</c:v>
                </c:pt>
                <c:pt idx="1912">
                  <c:v>850.25</c:v>
                </c:pt>
                <c:pt idx="1913">
                  <c:v>899.20831299999998</c:v>
                </c:pt>
                <c:pt idx="1914">
                  <c:v>999.33331299999998</c:v>
                </c:pt>
                <c:pt idx="1915">
                  <c:v>980.79168700000002</c:v>
                </c:pt>
                <c:pt idx="1916">
                  <c:v>1038.875</c:v>
                </c:pt>
                <c:pt idx="1917">
                  <c:v>948.20831299999998</c:v>
                </c:pt>
                <c:pt idx="1918">
                  <c:v>814.75</c:v>
                </c:pt>
                <c:pt idx="1919">
                  <c:v>970.83331299999998</c:v>
                </c:pt>
                <c:pt idx="1920">
                  <c:v>1065.666626</c:v>
                </c:pt>
                <c:pt idx="1921">
                  <c:v>1086</c:v>
                </c:pt>
                <c:pt idx="1922">
                  <c:v>946.04168700000002</c:v>
                </c:pt>
                <c:pt idx="1923">
                  <c:v>1011.25</c:v>
                </c:pt>
                <c:pt idx="1924">
                  <c:v>1062</c:v>
                </c:pt>
                <c:pt idx="1925">
                  <c:v>1087.666626</c:v>
                </c:pt>
                <c:pt idx="1926">
                  <c:v>1089.958374</c:v>
                </c:pt>
                <c:pt idx="1927">
                  <c:v>1100.541626</c:v>
                </c:pt>
                <c:pt idx="1928">
                  <c:v>1109.125</c:v>
                </c:pt>
                <c:pt idx="1929">
                  <c:v>1099.208374</c:v>
                </c:pt>
                <c:pt idx="1930">
                  <c:v>1096.416626</c:v>
                </c:pt>
                <c:pt idx="1931">
                  <c:v>1084.541626</c:v>
                </c:pt>
                <c:pt idx="1932">
                  <c:v>1034.583374</c:v>
                </c:pt>
                <c:pt idx="1933">
                  <c:v>1089.833374</c:v>
                </c:pt>
                <c:pt idx="1934">
                  <c:v>1076.833374</c:v>
                </c:pt>
                <c:pt idx="1935">
                  <c:v>1040.083374</c:v>
                </c:pt>
                <c:pt idx="1936">
                  <c:v>1084.375</c:v>
                </c:pt>
                <c:pt idx="1937">
                  <c:v>1090.166626</c:v>
                </c:pt>
                <c:pt idx="1938">
                  <c:v>1059.125</c:v>
                </c:pt>
                <c:pt idx="1939">
                  <c:v>995.95831299999998</c:v>
                </c:pt>
                <c:pt idx="1940">
                  <c:v>904.125</c:v>
                </c:pt>
                <c:pt idx="1941">
                  <c:v>823.375</c:v>
                </c:pt>
                <c:pt idx="1942">
                  <c:v>821.70831299999998</c:v>
                </c:pt>
                <c:pt idx="1943">
                  <c:v>750.5</c:v>
                </c:pt>
                <c:pt idx="1944">
                  <c:v>691.20831299999998</c:v>
                </c:pt>
                <c:pt idx="1945">
                  <c:v>625.58331299999998</c:v>
                </c:pt>
                <c:pt idx="1946">
                  <c:v>757.29168700000002</c:v>
                </c:pt>
                <c:pt idx="1947">
                  <c:v>817.08331299999998</c:v>
                </c:pt>
                <c:pt idx="1948">
                  <c:v>821.79168700000002</c:v>
                </c:pt>
                <c:pt idx="1949">
                  <c:v>807.91668700000002</c:v>
                </c:pt>
                <c:pt idx="1950">
                  <c:v>886.20831299999998</c:v>
                </c:pt>
                <c:pt idx="1951">
                  <c:v>1023.625</c:v>
                </c:pt>
                <c:pt idx="1952">
                  <c:v>1098.25</c:v>
                </c:pt>
                <c:pt idx="1953">
                  <c:v>1104.541626</c:v>
                </c:pt>
                <c:pt idx="1954">
                  <c:v>1117.125</c:v>
                </c:pt>
                <c:pt idx="1955">
                  <c:v>1056.25</c:v>
                </c:pt>
                <c:pt idx="1956">
                  <c:v>1022.583313</c:v>
                </c:pt>
                <c:pt idx="1957">
                  <c:v>991.04168700000002</c:v>
                </c:pt>
                <c:pt idx="1958">
                  <c:v>974.54168700000002</c:v>
                </c:pt>
                <c:pt idx="1959">
                  <c:v>950.41668700000002</c:v>
                </c:pt>
                <c:pt idx="1960">
                  <c:v>934.125</c:v>
                </c:pt>
                <c:pt idx="1961">
                  <c:v>956.08331299999998</c:v>
                </c:pt>
                <c:pt idx="1962">
                  <c:v>892.20831299999998</c:v>
                </c:pt>
                <c:pt idx="1963">
                  <c:v>879.875</c:v>
                </c:pt>
                <c:pt idx="1964">
                  <c:v>935.75</c:v>
                </c:pt>
                <c:pt idx="1965">
                  <c:v>949.83331299999998</c:v>
                </c:pt>
                <c:pt idx="1966">
                  <c:v>988.125</c:v>
                </c:pt>
                <c:pt idx="1967">
                  <c:v>1032.958374</c:v>
                </c:pt>
                <c:pt idx="1968">
                  <c:v>1052.625</c:v>
                </c:pt>
                <c:pt idx="1969">
                  <c:v>1047.208374</c:v>
                </c:pt>
                <c:pt idx="1970">
                  <c:v>1024.833374</c:v>
                </c:pt>
                <c:pt idx="1971">
                  <c:v>947.33331299999998</c:v>
                </c:pt>
                <c:pt idx="1972">
                  <c:v>1006.125</c:v>
                </c:pt>
                <c:pt idx="1973">
                  <c:v>1035.875</c:v>
                </c:pt>
                <c:pt idx="1974">
                  <c:v>1022.291687</c:v>
                </c:pt>
                <c:pt idx="1975">
                  <c:v>1132.833374</c:v>
                </c:pt>
                <c:pt idx="1976">
                  <c:v>1119.583374</c:v>
                </c:pt>
                <c:pt idx="1977">
                  <c:v>1112.375</c:v>
                </c:pt>
                <c:pt idx="1978">
                  <c:v>1117.083374</c:v>
                </c:pt>
                <c:pt idx="1979">
                  <c:v>1043.25</c:v>
                </c:pt>
                <c:pt idx="1980">
                  <c:v>1048.916626</c:v>
                </c:pt>
                <c:pt idx="1981">
                  <c:v>1041.458374</c:v>
                </c:pt>
                <c:pt idx="1982">
                  <c:v>1053.916626</c:v>
                </c:pt>
                <c:pt idx="1983">
                  <c:v>1065.625</c:v>
                </c:pt>
                <c:pt idx="1984">
                  <c:v>1064.041626</c:v>
                </c:pt>
                <c:pt idx="1985">
                  <c:v>1088.416626</c:v>
                </c:pt>
                <c:pt idx="1986">
                  <c:v>1083.25</c:v>
                </c:pt>
                <c:pt idx="1987">
                  <c:v>1105.875</c:v>
                </c:pt>
                <c:pt idx="1988">
                  <c:v>1077.75</c:v>
                </c:pt>
                <c:pt idx="1989">
                  <c:v>1047.041626</c:v>
                </c:pt>
                <c:pt idx="1990">
                  <c:v>994.5</c:v>
                </c:pt>
                <c:pt idx="1991">
                  <c:v>984.33331299999998</c:v>
                </c:pt>
                <c:pt idx="1992">
                  <c:v>1051.666626</c:v>
                </c:pt>
                <c:pt idx="1993">
                  <c:v>1035.291626</c:v>
                </c:pt>
                <c:pt idx="1994">
                  <c:v>969.08331299999998</c:v>
                </c:pt>
                <c:pt idx="1995">
                  <c:v>817.29168700000002</c:v>
                </c:pt>
                <c:pt idx="1996">
                  <c:v>654.33331299999998</c:v>
                </c:pt>
                <c:pt idx="1997">
                  <c:v>626.5</c:v>
                </c:pt>
                <c:pt idx="1998">
                  <c:v>784.375</c:v>
                </c:pt>
                <c:pt idx="1999">
                  <c:v>965.54168700000002</c:v>
                </c:pt>
                <c:pt idx="2000">
                  <c:v>938.70831299999998</c:v>
                </c:pt>
                <c:pt idx="2001">
                  <c:v>893.79168700000002</c:v>
                </c:pt>
                <c:pt idx="2002">
                  <c:v>857</c:v>
                </c:pt>
                <c:pt idx="2003">
                  <c:v>400.70834400000001</c:v>
                </c:pt>
                <c:pt idx="2004">
                  <c:v>138.75</c:v>
                </c:pt>
                <c:pt idx="2005">
                  <c:v>188.29167200000001</c:v>
                </c:pt>
                <c:pt idx="2006">
                  <c:v>154.95832799999999</c:v>
                </c:pt>
                <c:pt idx="2007">
                  <c:v>322.66665599999999</c:v>
                </c:pt>
                <c:pt idx="2008">
                  <c:v>227.66667200000001</c:v>
                </c:pt>
                <c:pt idx="2009">
                  <c:v>291.25</c:v>
                </c:pt>
                <c:pt idx="2010">
                  <c:v>204.375</c:v>
                </c:pt>
                <c:pt idx="2011">
                  <c:v>292.29165599999999</c:v>
                </c:pt>
                <c:pt idx="2012">
                  <c:v>353.58334400000001</c:v>
                </c:pt>
                <c:pt idx="2013">
                  <c:v>579.41668700000002</c:v>
                </c:pt>
                <c:pt idx="2014">
                  <c:v>433.70834400000001</c:v>
                </c:pt>
                <c:pt idx="2015">
                  <c:v>592.625</c:v>
                </c:pt>
                <c:pt idx="2016">
                  <c:v>702.54168700000002</c:v>
                </c:pt>
                <c:pt idx="2017">
                  <c:v>831.66668700000002</c:v>
                </c:pt>
                <c:pt idx="2018">
                  <c:v>854.16668700000002</c:v>
                </c:pt>
                <c:pt idx="2019">
                  <c:v>507.75</c:v>
                </c:pt>
                <c:pt idx="2020">
                  <c:v>862.83331299999998</c:v>
                </c:pt>
                <c:pt idx="2021">
                  <c:v>934.04168700000002</c:v>
                </c:pt>
                <c:pt idx="2022">
                  <c:v>908.625</c:v>
                </c:pt>
                <c:pt idx="2023">
                  <c:v>870.79168700000002</c:v>
                </c:pt>
                <c:pt idx="2024">
                  <c:v>809.75</c:v>
                </c:pt>
                <c:pt idx="2025">
                  <c:v>808.20831299999998</c:v>
                </c:pt>
                <c:pt idx="2026">
                  <c:v>822.91668700000002</c:v>
                </c:pt>
                <c:pt idx="2027">
                  <c:v>771.66668700000002</c:v>
                </c:pt>
                <c:pt idx="2028">
                  <c:v>817.54168700000002</c:v>
                </c:pt>
                <c:pt idx="2029">
                  <c:v>787</c:v>
                </c:pt>
                <c:pt idx="2030">
                  <c:v>842.625</c:v>
                </c:pt>
                <c:pt idx="2031">
                  <c:v>896.41668700000002</c:v>
                </c:pt>
                <c:pt idx="2032">
                  <c:v>969.125</c:v>
                </c:pt>
                <c:pt idx="2033">
                  <c:v>925.625</c:v>
                </c:pt>
                <c:pt idx="2034">
                  <c:v>1021.083313</c:v>
                </c:pt>
                <c:pt idx="2035">
                  <c:v>967.75</c:v>
                </c:pt>
                <c:pt idx="2036">
                  <c:v>926.91668700000002</c:v>
                </c:pt>
                <c:pt idx="2037">
                  <c:v>746.79168700000002</c:v>
                </c:pt>
                <c:pt idx="2038">
                  <c:v>884.5</c:v>
                </c:pt>
                <c:pt idx="2039">
                  <c:v>913.91668700000002</c:v>
                </c:pt>
                <c:pt idx="2040">
                  <c:v>969.25</c:v>
                </c:pt>
                <c:pt idx="2041">
                  <c:v>905.125</c:v>
                </c:pt>
                <c:pt idx="2042">
                  <c:v>786.08331299999998</c:v>
                </c:pt>
                <c:pt idx="2043">
                  <c:v>705.625</c:v>
                </c:pt>
                <c:pt idx="2044">
                  <c:v>712.66668700000002</c:v>
                </c:pt>
                <c:pt idx="2045">
                  <c:v>637.125</c:v>
                </c:pt>
                <c:pt idx="2046">
                  <c:v>734.25</c:v>
                </c:pt>
                <c:pt idx="2047">
                  <c:v>802.91668700000002</c:v>
                </c:pt>
                <c:pt idx="2048">
                  <c:v>867.375</c:v>
                </c:pt>
                <c:pt idx="2049">
                  <c:v>797.58331299999998</c:v>
                </c:pt>
                <c:pt idx="2050">
                  <c:v>768.29168700000002</c:v>
                </c:pt>
                <c:pt idx="2051">
                  <c:v>733.54168700000002</c:v>
                </c:pt>
                <c:pt idx="2052">
                  <c:v>746.58331299999998</c:v>
                </c:pt>
                <c:pt idx="2053">
                  <c:v>637.29168700000002</c:v>
                </c:pt>
                <c:pt idx="2054">
                  <c:v>708.33331299999998</c:v>
                </c:pt>
                <c:pt idx="2055">
                  <c:v>706.25</c:v>
                </c:pt>
                <c:pt idx="2056">
                  <c:v>773.875</c:v>
                </c:pt>
                <c:pt idx="2057">
                  <c:v>770.625</c:v>
                </c:pt>
                <c:pt idx="2058">
                  <c:v>749.95831299999998</c:v>
                </c:pt>
                <c:pt idx="2059">
                  <c:v>875.83331299999998</c:v>
                </c:pt>
                <c:pt idx="2060">
                  <c:v>1054.541626</c:v>
                </c:pt>
                <c:pt idx="2061">
                  <c:v>673.125</c:v>
                </c:pt>
                <c:pt idx="2062">
                  <c:v>736.75</c:v>
                </c:pt>
                <c:pt idx="2063">
                  <c:v>631.95831299999998</c:v>
                </c:pt>
                <c:pt idx="2064">
                  <c:v>732.08331299999998</c:v>
                </c:pt>
                <c:pt idx="2065">
                  <c:v>859.41668700000002</c:v>
                </c:pt>
                <c:pt idx="2066">
                  <c:v>670.45831299999998</c:v>
                </c:pt>
                <c:pt idx="2067">
                  <c:v>602.875</c:v>
                </c:pt>
                <c:pt idx="2068">
                  <c:v>467.75</c:v>
                </c:pt>
                <c:pt idx="2069">
                  <c:v>262.5</c:v>
                </c:pt>
                <c:pt idx="2070">
                  <c:v>189.08332799999999</c:v>
                </c:pt>
                <c:pt idx="2071">
                  <c:v>170</c:v>
                </c:pt>
                <c:pt idx="2072">
                  <c:v>62.791668000000001</c:v>
                </c:pt>
                <c:pt idx="2073">
                  <c:v>91.291663999999997</c:v>
                </c:pt>
                <c:pt idx="2074">
                  <c:v>37.375</c:v>
                </c:pt>
                <c:pt idx="2075">
                  <c:v>157.5</c:v>
                </c:pt>
                <c:pt idx="2076">
                  <c:v>204.125</c:v>
                </c:pt>
                <c:pt idx="2077">
                  <c:v>269.20834400000001</c:v>
                </c:pt>
                <c:pt idx="2078">
                  <c:v>252.5</c:v>
                </c:pt>
                <c:pt idx="2079">
                  <c:v>382.20834400000001</c:v>
                </c:pt>
                <c:pt idx="2080">
                  <c:v>421.83334400000001</c:v>
                </c:pt>
                <c:pt idx="2081">
                  <c:v>555.375</c:v>
                </c:pt>
                <c:pt idx="2082">
                  <c:v>644.58331299999998</c:v>
                </c:pt>
                <c:pt idx="2083">
                  <c:v>616.04168700000002</c:v>
                </c:pt>
                <c:pt idx="2084">
                  <c:v>872.625</c:v>
                </c:pt>
                <c:pt idx="2085">
                  <c:v>1052.375</c:v>
                </c:pt>
                <c:pt idx="2086">
                  <c:v>913.875</c:v>
                </c:pt>
                <c:pt idx="2087">
                  <c:v>919.58331299999998</c:v>
                </c:pt>
                <c:pt idx="2088">
                  <c:v>937.125</c:v>
                </c:pt>
                <c:pt idx="2089">
                  <c:v>907.5</c:v>
                </c:pt>
                <c:pt idx="2090">
                  <c:v>893</c:v>
                </c:pt>
                <c:pt idx="2091">
                  <c:v>880.25</c:v>
                </c:pt>
                <c:pt idx="2092">
                  <c:v>776.45831299999998</c:v>
                </c:pt>
                <c:pt idx="2093">
                  <c:v>788.75</c:v>
                </c:pt>
                <c:pt idx="2094">
                  <c:v>858.58331299999998</c:v>
                </c:pt>
                <c:pt idx="2095">
                  <c:v>821.79168700000002</c:v>
                </c:pt>
                <c:pt idx="2096">
                  <c:v>665.16668700000002</c:v>
                </c:pt>
                <c:pt idx="2097">
                  <c:v>612.79168700000002</c:v>
                </c:pt>
                <c:pt idx="2098">
                  <c:v>569.54168700000002</c:v>
                </c:pt>
                <c:pt idx="2099">
                  <c:v>483.08334400000001</c:v>
                </c:pt>
                <c:pt idx="2100">
                  <c:v>283.16665599999999</c:v>
                </c:pt>
                <c:pt idx="2101">
                  <c:v>272.375</c:v>
                </c:pt>
                <c:pt idx="2102">
                  <c:v>257.125</c:v>
                </c:pt>
                <c:pt idx="2103">
                  <c:v>110.375</c:v>
                </c:pt>
                <c:pt idx="2104">
                  <c:v>146.04167200000001</c:v>
                </c:pt>
                <c:pt idx="2105">
                  <c:v>128.125</c:v>
                </c:pt>
                <c:pt idx="2106">
                  <c:v>91.916663999999997</c:v>
                </c:pt>
                <c:pt idx="2107">
                  <c:v>81.916663999999997</c:v>
                </c:pt>
                <c:pt idx="2108">
                  <c:v>83.291663999999997</c:v>
                </c:pt>
                <c:pt idx="2109">
                  <c:v>185</c:v>
                </c:pt>
                <c:pt idx="2110">
                  <c:v>166.375</c:v>
                </c:pt>
                <c:pt idx="2111">
                  <c:v>300.75</c:v>
                </c:pt>
                <c:pt idx="2112">
                  <c:v>405.45834400000001</c:v>
                </c:pt>
                <c:pt idx="2113">
                  <c:v>458.29165599999999</c:v>
                </c:pt>
                <c:pt idx="2114">
                  <c:v>556.95831299999998</c:v>
                </c:pt>
                <c:pt idx="2115">
                  <c:v>782.25</c:v>
                </c:pt>
                <c:pt idx="2116">
                  <c:v>859.45831299999998</c:v>
                </c:pt>
                <c:pt idx="2117">
                  <c:v>936.08331299999998</c:v>
                </c:pt>
                <c:pt idx="2118">
                  <c:v>1028.708374</c:v>
                </c:pt>
                <c:pt idx="2119">
                  <c:v>980.45831299999998</c:v>
                </c:pt>
                <c:pt idx="2120">
                  <c:v>1081.833374</c:v>
                </c:pt>
                <c:pt idx="2121">
                  <c:v>1089.833374</c:v>
                </c:pt>
                <c:pt idx="2122">
                  <c:v>1097.25</c:v>
                </c:pt>
                <c:pt idx="2123">
                  <c:v>1109.291626</c:v>
                </c:pt>
                <c:pt idx="2124">
                  <c:v>1074.875</c:v>
                </c:pt>
                <c:pt idx="2125">
                  <c:v>1065.541626</c:v>
                </c:pt>
                <c:pt idx="2126">
                  <c:v>1046.708374</c:v>
                </c:pt>
                <c:pt idx="2127">
                  <c:v>978.33331299999998</c:v>
                </c:pt>
                <c:pt idx="2128">
                  <c:v>822.04168700000002</c:v>
                </c:pt>
                <c:pt idx="2129">
                  <c:v>728.5</c:v>
                </c:pt>
                <c:pt idx="2130">
                  <c:v>599</c:v>
                </c:pt>
                <c:pt idx="2131">
                  <c:v>703.125</c:v>
                </c:pt>
                <c:pt idx="2132">
                  <c:v>799.79168700000002</c:v>
                </c:pt>
                <c:pt idx="2133">
                  <c:v>772.75</c:v>
                </c:pt>
                <c:pt idx="2134">
                  <c:v>765.54168700000002</c:v>
                </c:pt>
                <c:pt idx="2135">
                  <c:v>683.75</c:v>
                </c:pt>
                <c:pt idx="2136">
                  <c:v>476.875</c:v>
                </c:pt>
                <c:pt idx="2137">
                  <c:v>377.58334400000001</c:v>
                </c:pt>
                <c:pt idx="2138">
                  <c:v>184.875</c:v>
                </c:pt>
                <c:pt idx="2139">
                  <c:v>177.5</c:v>
                </c:pt>
                <c:pt idx="2140">
                  <c:v>124</c:v>
                </c:pt>
                <c:pt idx="2141">
                  <c:v>106.75</c:v>
                </c:pt>
                <c:pt idx="2142">
                  <c:v>71.458336000000003</c:v>
                </c:pt>
                <c:pt idx="2143">
                  <c:v>84.333336000000003</c:v>
                </c:pt>
                <c:pt idx="2144">
                  <c:v>23.416665999999999</c:v>
                </c:pt>
                <c:pt idx="2145">
                  <c:v>53.625</c:v>
                </c:pt>
                <c:pt idx="2146">
                  <c:v>28.541665999999999</c:v>
                </c:pt>
                <c:pt idx="2147">
                  <c:v>75.5</c:v>
                </c:pt>
                <c:pt idx="2148">
                  <c:v>78.958336000000003</c:v>
                </c:pt>
                <c:pt idx="2149">
                  <c:v>131.04167200000001</c:v>
                </c:pt>
                <c:pt idx="2150">
                  <c:v>187.5</c:v>
                </c:pt>
                <c:pt idx="2151">
                  <c:v>446.5</c:v>
                </c:pt>
                <c:pt idx="2152">
                  <c:v>598.83331299999998</c:v>
                </c:pt>
                <c:pt idx="2153">
                  <c:v>845.375</c:v>
                </c:pt>
                <c:pt idx="2154">
                  <c:v>929.375</c:v>
                </c:pt>
                <c:pt idx="2155">
                  <c:v>949.33331299999998</c:v>
                </c:pt>
                <c:pt idx="2156">
                  <c:v>1000.458313</c:v>
                </c:pt>
                <c:pt idx="2157">
                  <c:v>989.20831299999998</c:v>
                </c:pt>
                <c:pt idx="2158">
                  <c:v>1099.666626</c:v>
                </c:pt>
                <c:pt idx="2159">
                  <c:v>1078.791626</c:v>
                </c:pt>
                <c:pt idx="2160">
                  <c:v>1098.125</c:v>
                </c:pt>
                <c:pt idx="2161">
                  <c:v>1063.333374</c:v>
                </c:pt>
                <c:pt idx="2162">
                  <c:v>1084.791626</c:v>
                </c:pt>
                <c:pt idx="2163">
                  <c:v>1042.375</c:v>
                </c:pt>
                <c:pt idx="2164">
                  <c:v>1071.5</c:v>
                </c:pt>
                <c:pt idx="2165">
                  <c:v>1045.166626</c:v>
                </c:pt>
                <c:pt idx="2166">
                  <c:v>1084.208374</c:v>
                </c:pt>
                <c:pt idx="2167">
                  <c:v>1128.791626</c:v>
                </c:pt>
                <c:pt idx="2168">
                  <c:v>1110.666626</c:v>
                </c:pt>
                <c:pt idx="2169">
                  <c:v>1100.958374</c:v>
                </c:pt>
                <c:pt idx="2170">
                  <c:v>1067.625</c:v>
                </c:pt>
                <c:pt idx="2171">
                  <c:v>993.75</c:v>
                </c:pt>
                <c:pt idx="2172">
                  <c:v>976.625</c:v>
                </c:pt>
                <c:pt idx="2173">
                  <c:v>890.58331299999998</c:v>
                </c:pt>
                <c:pt idx="2174">
                  <c:v>813</c:v>
                </c:pt>
                <c:pt idx="2175">
                  <c:v>805.375</c:v>
                </c:pt>
                <c:pt idx="2176">
                  <c:v>745.66668700000002</c:v>
                </c:pt>
                <c:pt idx="2177">
                  <c:v>794.625</c:v>
                </c:pt>
                <c:pt idx="2178">
                  <c:v>805.625</c:v>
                </c:pt>
                <c:pt idx="2179">
                  <c:v>882.625</c:v>
                </c:pt>
                <c:pt idx="2180">
                  <c:v>913.04168700000002</c:v>
                </c:pt>
                <c:pt idx="2181">
                  <c:v>904.08331299999998</c:v>
                </c:pt>
                <c:pt idx="2182">
                  <c:v>942.95831299999998</c:v>
                </c:pt>
                <c:pt idx="2183">
                  <c:v>862.625</c:v>
                </c:pt>
                <c:pt idx="2184">
                  <c:v>595.25</c:v>
                </c:pt>
                <c:pt idx="2185">
                  <c:v>536.33331299999998</c:v>
                </c:pt>
                <c:pt idx="2186">
                  <c:v>544.95831299999998</c:v>
                </c:pt>
                <c:pt idx="2187">
                  <c:v>431.75</c:v>
                </c:pt>
                <c:pt idx="2188">
                  <c:v>360.75</c:v>
                </c:pt>
                <c:pt idx="2189">
                  <c:v>330.04165599999999</c:v>
                </c:pt>
                <c:pt idx="2190">
                  <c:v>350.08334400000001</c:v>
                </c:pt>
                <c:pt idx="2191">
                  <c:v>379.83334400000001</c:v>
                </c:pt>
                <c:pt idx="2192">
                  <c:v>337.75</c:v>
                </c:pt>
                <c:pt idx="2193">
                  <c:v>300.04165599999999</c:v>
                </c:pt>
                <c:pt idx="2194">
                  <c:v>236.95832799999999</c:v>
                </c:pt>
                <c:pt idx="2195">
                  <c:v>187.75</c:v>
                </c:pt>
                <c:pt idx="2196">
                  <c:v>228.5</c:v>
                </c:pt>
                <c:pt idx="2197">
                  <c:v>216.5</c:v>
                </c:pt>
                <c:pt idx="2198">
                  <c:v>282.66665599999999</c:v>
                </c:pt>
                <c:pt idx="2199">
                  <c:v>346.25</c:v>
                </c:pt>
                <c:pt idx="2200">
                  <c:v>349.75</c:v>
                </c:pt>
                <c:pt idx="2201">
                  <c:v>398.125</c:v>
                </c:pt>
                <c:pt idx="2202">
                  <c:v>439.29165599999999</c:v>
                </c:pt>
                <c:pt idx="2203">
                  <c:v>412.91665599999999</c:v>
                </c:pt>
                <c:pt idx="2204">
                  <c:v>421.91665599999999</c:v>
                </c:pt>
                <c:pt idx="2205">
                  <c:v>300.5</c:v>
                </c:pt>
                <c:pt idx="2206">
                  <c:v>310.25</c:v>
                </c:pt>
                <c:pt idx="2207">
                  <c:v>171.20832799999999</c:v>
                </c:pt>
                <c:pt idx="2208">
                  <c:v>103.791664</c:v>
                </c:pt>
                <c:pt idx="2209">
                  <c:v>119.166664</c:v>
                </c:pt>
                <c:pt idx="2210">
                  <c:v>103.583336</c:v>
                </c:pt>
                <c:pt idx="2211">
                  <c:v>56.541668000000001</c:v>
                </c:pt>
                <c:pt idx="2212">
                  <c:v>70.958336000000003</c:v>
                </c:pt>
                <c:pt idx="2213">
                  <c:v>76.958336000000003</c:v>
                </c:pt>
                <c:pt idx="2214">
                  <c:v>61.416668000000001</c:v>
                </c:pt>
                <c:pt idx="2215">
                  <c:v>43.291668000000001</c:v>
                </c:pt>
                <c:pt idx="2216">
                  <c:v>19.75</c:v>
                </c:pt>
                <c:pt idx="2217">
                  <c:v>14.875</c:v>
                </c:pt>
                <c:pt idx="2218">
                  <c:v>8.3333329999999997</c:v>
                </c:pt>
                <c:pt idx="2219">
                  <c:v>0.41666700000000001</c:v>
                </c:pt>
                <c:pt idx="2220">
                  <c:v>0.16666700000000001</c:v>
                </c:pt>
                <c:pt idx="2221">
                  <c:v>1.7083330000000001</c:v>
                </c:pt>
                <c:pt idx="2222">
                  <c:v>8.6666670000000003</c:v>
                </c:pt>
                <c:pt idx="2223">
                  <c:v>12.041667</c:v>
                </c:pt>
                <c:pt idx="2224">
                  <c:v>23</c:v>
                </c:pt>
                <c:pt idx="2225">
                  <c:v>23.625</c:v>
                </c:pt>
                <c:pt idx="2226">
                  <c:v>20.666665999999999</c:v>
                </c:pt>
                <c:pt idx="2227">
                  <c:v>7.5833329999999997</c:v>
                </c:pt>
                <c:pt idx="2228">
                  <c:v>1.5416669999999999</c:v>
                </c:pt>
                <c:pt idx="2229">
                  <c:v>10.458333</c:v>
                </c:pt>
                <c:pt idx="2230">
                  <c:v>10.041667</c:v>
                </c:pt>
                <c:pt idx="2231">
                  <c:v>22.166665999999999</c:v>
                </c:pt>
                <c:pt idx="2232">
                  <c:v>30.125</c:v>
                </c:pt>
                <c:pt idx="2233">
                  <c:v>1.4166669999999999</c:v>
                </c:pt>
                <c:pt idx="2234">
                  <c:v>0.5</c:v>
                </c:pt>
                <c:pt idx="2235">
                  <c:v>16.083334000000001</c:v>
                </c:pt>
                <c:pt idx="2236">
                  <c:v>19.583334000000001</c:v>
                </c:pt>
                <c:pt idx="2237">
                  <c:v>15.5</c:v>
                </c:pt>
                <c:pt idx="2238">
                  <c:v>23.541665999999999</c:v>
                </c:pt>
                <c:pt idx="2239">
                  <c:v>46.458331999999999</c:v>
                </c:pt>
                <c:pt idx="2240">
                  <c:v>55</c:v>
                </c:pt>
                <c:pt idx="2241">
                  <c:v>44.375</c:v>
                </c:pt>
                <c:pt idx="2242">
                  <c:v>24.25</c:v>
                </c:pt>
                <c:pt idx="2243">
                  <c:v>17.291665999999999</c:v>
                </c:pt>
                <c:pt idx="2244">
                  <c:v>1.8333330000000001</c:v>
                </c:pt>
                <c:pt idx="2245">
                  <c:v>1.1666669999999999</c:v>
                </c:pt>
                <c:pt idx="2246">
                  <c:v>4.5416670000000003</c:v>
                </c:pt>
                <c:pt idx="2247">
                  <c:v>7.6666670000000003</c:v>
                </c:pt>
                <c:pt idx="2248">
                  <c:v>9.25</c:v>
                </c:pt>
                <c:pt idx="2249">
                  <c:v>15.916667</c:v>
                </c:pt>
                <c:pt idx="2250">
                  <c:v>15.625</c:v>
                </c:pt>
                <c:pt idx="2251">
                  <c:v>8.25</c:v>
                </c:pt>
                <c:pt idx="2252">
                  <c:v>4.9166670000000003</c:v>
                </c:pt>
                <c:pt idx="2253">
                  <c:v>13.5</c:v>
                </c:pt>
                <c:pt idx="2254">
                  <c:v>14.291667</c:v>
                </c:pt>
                <c:pt idx="2255">
                  <c:v>14.875</c:v>
                </c:pt>
                <c:pt idx="2256">
                  <c:v>33.625</c:v>
                </c:pt>
                <c:pt idx="2257">
                  <c:v>49.166668000000001</c:v>
                </c:pt>
                <c:pt idx="2258">
                  <c:v>39.291668000000001</c:v>
                </c:pt>
                <c:pt idx="2259">
                  <c:v>32.958331999999999</c:v>
                </c:pt>
                <c:pt idx="2260">
                  <c:v>33.125</c:v>
                </c:pt>
                <c:pt idx="2261">
                  <c:v>23.458334000000001</c:v>
                </c:pt>
                <c:pt idx="2262">
                  <c:v>13.333333</c:v>
                </c:pt>
                <c:pt idx="2263">
                  <c:v>2.2083330000000001</c:v>
                </c:pt>
                <c:pt idx="2264">
                  <c:v>0.91666700000000001</c:v>
                </c:pt>
                <c:pt idx="2265">
                  <c:v>0.45833299999999999</c:v>
                </c:pt>
                <c:pt idx="2266">
                  <c:v>10.208333</c:v>
                </c:pt>
                <c:pt idx="2267">
                  <c:v>25.791665999999999</c:v>
                </c:pt>
                <c:pt idx="2268">
                  <c:v>48.083331999999999</c:v>
                </c:pt>
                <c:pt idx="2269">
                  <c:v>41.416668000000001</c:v>
                </c:pt>
                <c:pt idx="2270">
                  <c:v>54.666668000000001</c:v>
                </c:pt>
                <c:pt idx="2271">
                  <c:v>72.625</c:v>
                </c:pt>
                <c:pt idx="2272">
                  <c:v>96.125</c:v>
                </c:pt>
                <c:pt idx="2273">
                  <c:v>165.625</c:v>
                </c:pt>
                <c:pt idx="2274">
                  <c:v>155.91667200000001</c:v>
                </c:pt>
                <c:pt idx="2275">
                  <c:v>173.875</c:v>
                </c:pt>
                <c:pt idx="2276">
                  <c:v>303.58334400000001</c:v>
                </c:pt>
                <c:pt idx="2277">
                  <c:v>103.708336</c:v>
                </c:pt>
                <c:pt idx="2278">
                  <c:v>88.666663999999997</c:v>
                </c:pt>
                <c:pt idx="2279">
                  <c:v>20.583334000000001</c:v>
                </c:pt>
                <c:pt idx="2280">
                  <c:v>0.125</c:v>
                </c:pt>
                <c:pt idx="2281">
                  <c:v>3.7083330000000001</c:v>
                </c:pt>
                <c:pt idx="2282">
                  <c:v>27.333334000000001</c:v>
                </c:pt>
                <c:pt idx="2283">
                  <c:v>65.333336000000003</c:v>
                </c:pt>
                <c:pt idx="2284">
                  <c:v>86.291663999999997</c:v>
                </c:pt>
                <c:pt idx="2285">
                  <c:v>111.875</c:v>
                </c:pt>
                <c:pt idx="2286">
                  <c:v>96.041663999999997</c:v>
                </c:pt>
                <c:pt idx="2287">
                  <c:v>186.75</c:v>
                </c:pt>
                <c:pt idx="2288">
                  <c:v>275.625</c:v>
                </c:pt>
                <c:pt idx="2289">
                  <c:v>347</c:v>
                </c:pt>
                <c:pt idx="2290">
                  <c:v>397.41665599999999</c:v>
                </c:pt>
                <c:pt idx="2291">
                  <c:v>393.625</c:v>
                </c:pt>
                <c:pt idx="2292">
                  <c:v>484.08334400000001</c:v>
                </c:pt>
                <c:pt idx="2293">
                  <c:v>508.33334400000001</c:v>
                </c:pt>
                <c:pt idx="2294">
                  <c:v>417.20834400000001</c:v>
                </c:pt>
                <c:pt idx="2295">
                  <c:v>311</c:v>
                </c:pt>
                <c:pt idx="2296">
                  <c:v>295.95834400000001</c:v>
                </c:pt>
                <c:pt idx="2297">
                  <c:v>309.625</c:v>
                </c:pt>
                <c:pt idx="2298">
                  <c:v>552.70831299999998</c:v>
                </c:pt>
                <c:pt idx="2299">
                  <c:v>790.91668700000002</c:v>
                </c:pt>
                <c:pt idx="2300">
                  <c:v>827.08331299999998</c:v>
                </c:pt>
                <c:pt idx="2301">
                  <c:v>882.25</c:v>
                </c:pt>
                <c:pt idx="2302">
                  <c:v>1053.708374</c:v>
                </c:pt>
                <c:pt idx="2303">
                  <c:v>908.375</c:v>
                </c:pt>
                <c:pt idx="2304">
                  <c:v>1021.208313</c:v>
                </c:pt>
                <c:pt idx="2305">
                  <c:v>926.625</c:v>
                </c:pt>
                <c:pt idx="2306">
                  <c:v>892.83331299999998</c:v>
                </c:pt>
                <c:pt idx="2307">
                  <c:v>839</c:v>
                </c:pt>
                <c:pt idx="2308">
                  <c:v>820.54168700000002</c:v>
                </c:pt>
                <c:pt idx="2309">
                  <c:v>844.16668700000002</c:v>
                </c:pt>
                <c:pt idx="2310">
                  <c:v>867.16668700000002</c:v>
                </c:pt>
                <c:pt idx="2311">
                  <c:v>798.375</c:v>
                </c:pt>
                <c:pt idx="2312">
                  <c:v>753.875</c:v>
                </c:pt>
                <c:pt idx="2313">
                  <c:v>693.75</c:v>
                </c:pt>
                <c:pt idx="2314">
                  <c:v>503.79165599999999</c:v>
                </c:pt>
                <c:pt idx="2315">
                  <c:v>427.29165599999999</c:v>
                </c:pt>
                <c:pt idx="2316">
                  <c:v>422</c:v>
                </c:pt>
                <c:pt idx="2317">
                  <c:v>312.125</c:v>
                </c:pt>
                <c:pt idx="2318">
                  <c:v>304.79165599999999</c:v>
                </c:pt>
                <c:pt idx="2319">
                  <c:v>244.04167200000001</c:v>
                </c:pt>
                <c:pt idx="2320">
                  <c:v>215.875</c:v>
                </c:pt>
                <c:pt idx="2321">
                  <c:v>265</c:v>
                </c:pt>
                <c:pt idx="2322">
                  <c:v>361.70834400000001</c:v>
                </c:pt>
                <c:pt idx="2323">
                  <c:v>353.08334400000001</c:v>
                </c:pt>
                <c:pt idx="2324">
                  <c:v>357.91665599999999</c:v>
                </c:pt>
                <c:pt idx="2325">
                  <c:v>371.875</c:v>
                </c:pt>
                <c:pt idx="2326">
                  <c:v>242.20832799999999</c:v>
                </c:pt>
                <c:pt idx="2327">
                  <c:v>225.5</c:v>
                </c:pt>
                <c:pt idx="2328">
                  <c:v>226.04167200000001</c:v>
                </c:pt>
                <c:pt idx="2329">
                  <c:v>164.54167200000001</c:v>
                </c:pt>
                <c:pt idx="2330">
                  <c:v>129.41667200000001</c:v>
                </c:pt>
                <c:pt idx="2331">
                  <c:v>88.875</c:v>
                </c:pt>
                <c:pt idx="2332">
                  <c:v>116.875</c:v>
                </c:pt>
                <c:pt idx="2333">
                  <c:v>157.25</c:v>
                </c:pt>
                <c:pt idx="2334">
                  <c:v>160.95832799999999</c:v>
                </c:pt>
                <c:pt idx="2335">
                  <c:v>160.29167200000001</c:v>
                </c:pt>
                <c:pt idx="2336">
                  <c:v>118.75</c:v>
                </c:pt>
                <c:pt idx="2337">
                  <c:v>119.916664</c:v>
                </c:pt>
                <c:pt idx="2338">
                  <c:v>96.875</c:v>
                </c:pt>
                <c:pt idx="2339">
                  <c:v>90.166663999999997</c:v>
                </c:pt>
                <c:pt idx="2340">
                  <c:v>49.458331999999999</c:v>
                </c:pt>
                <c:pt idx="2341">
                  <c:v>60.708331999999999</c:v>
                </c:pt>
                <c:pt idx="2342">
                  <c:v>43.125</c:v>
                </c:pt>
                <c:pt idx="2343">
                  <c:v>51.208331999999999</c:v>
                </c:pt>
                <c:pt idx="2344">
                  <c:v>45.625</c:v>
                </c:pt>
                <c:pt idx="2345">
                  <c:v>51.333331999999999</c:v>
                </c:pt>
                <c:pt idx="2346">
                  <c:v>51.291668000000001</c:v>
                </c:pt>
                <c:pt idx="2347">
                  <c:v>55.458331999999999</c:v>
                </c:pt>
                <c:pt idx="2348">
                  <c:v>73.041663999999997</c:v>
                </c:pt>
                <c:pt idx="2349">
                  <c:v>87.25</c:v>
                </c:pt>
                <c:pt idx="2350">
                  <c:v>170.5</c:v>
                </c:pt>
                <c:pt idx="2351">
                  <c:v>135.875</c:v>
                </c:pt>
                <c:pt idx="2352">
                  <c:v>56.708331999999999</c:v>
                </c:pt>
                <c:pt idx="2353">
                  <c:v>55.958331999999999</c:v>
                </c:pt>
                <c:pt idx="2354">
                  <c:v>111.708336</c:v>
                </c:pt>
                <c:pt idx="2355">
                  <c:v>102.083336</c:v>
                </c:pt>
                <c:pt idx="2356">
                  <c:v>111.458336</c:v>
                </c:pt>
                <c:pt idx="2357">
                  <c:v>88.375</c:v>
                </c:pt>
                <c:pt idx="2358">
                  <c:v>130.625</c:v>
                </c:pt>
                <c:pt idx="2359">
                  <c:v>131</c:v>
                </c:pt>
                <c:pt idx="2360">
                  <c:v>94.75</c:v>
                </c:pt>
                <c:pt idx="2361">
                  <c:v>95.75</c:v>
                </c:pt>
                <c:pt idx="2362">
                  <c:v>70.666663999999997</c:v>
                </c:pt>
                <c:pt idx="2363">
                  <c:v>46.458331999999999</c:v>
                </c:pt>
                <c:pt idx="2364">
                  <c:v>62.458331999999999</c:v>
                </c:pt>
                <c:pt idx="2365">
                  <c:v>68.916663999999997</c:v>
                </c:pt>
                <c:pt idx="2366">
                  <c:v>84.541663999999997</c:v>
                </c:pt>
                <c:pt idx="2367">
                  <c:v>114.958336</c:v>
                </c:pt>
                <c:pt idx="2368">
                  <c:v>67.125</c:v>
                </c:pt>
                <c:pt idx="2369">
                  <c:v>6.2083329999999997</c:v>
                </c:pt>
                <c:pt idx="2370">
                  <c:v>14.583333</c:v>
                </c:pt>
                <c:pt idx="2371">
                  <c:v>72.041663999999997</c:v>
                </c:pt>
                <c:pt idx="2372">
                  <c:v>166.5</c:v>
                </c:pt>
                <c:pt idx="2373">
                  <c:v>313.04165599999999</c:v>
                </c:pt>
                <c:pt idx="2374">
                  <c:v>488.16665599999999</c:v>
                </c:pt>
                <c:pt idx="2375">
                  <c:v>638.83331299999998</c:v>
                </c:pt>
                <c:pt idx="2376">
                  <c:v>692.625</c:v>
                </c:pt>
                <c:pt idx="2377">
                  <c:v>703.25</c:v>
                </c:pt>
                <c:pt idx="2378">
                  <c:v>768.29168700000002</c:v>
                </c:pt>
                <c:pt idx="2379">
                  <c:v>876</c:v>
                </c:pt>
                <c:pt idx="2380">
                  <c:v>892.125</c:v>
                </c:pt>
                <c:pt idx="2381">
                  <c:v>984.25</c:v>
                </c:pt>
                <c:pt idx="2382">
                  <c:v>1037.375</c:v>
                </c:pt>
                <c:pt idx="2383">
                  <c:v>1057.708374</c:v>
                </c:pt>
                <c:pt idx="2384">
                  <c:v>990.08331299999998</c:v>
                </c:pt>
                <c:pt idx="2385">
                  <c:v>1071.166626</c:v>
                </c:pt>
                <c:pt idx="2386">
                  <c:v>1003.458313</c:v>
                </c:pt>
                <c:pt idx="2387">
                  <c:v>893.20831299999998</c:v>
                </c:pt>
                <c:pt idx="2388">
                  <c:v>155.25</c:v>
                </c:pt>
                <c:pt idx="2389">
                  <c:v>198.5</c:v>
                </c:pt>
                <c:pt idx="2390">
                  <c:v>182.58332799999999</c:v>
                </c:pt>
                <c:pt idx="2391">
                  <c:v>216.41667200000001</c:v>
                </c:pt>
                <c:pt idx="2392">
                  <c:v>215.375</c:v>
                </c:pt>
                <c:pt idx="2393">
                  <c:v>1099.916626</c:v>
                </c:pt>
                <c:pt idx="2394">
                  <c:v>1108.666626</c:v>
                </c:pt>
                <c:pt idx="2395">
                  <c:v>1125.125</c:v>
                </c:pt>
                <c:pt idx="2396">
                  <c:v>1126.75</c:v>
                </c:pt>
                <c:pt idx="2397">
                  <c:v>1086.083374</c:v>
                </c:pt>
                <c:pt idx="2398">
                  <c:v>1101.25</c:v>
                </c:pt>
                <c:pt idx="2399">
                  <c:v>1102.291626</c:v>
                </c:pt>
                <c:pt idx="2400">
                  <c:v>1057</c:v>
                </c:pt>
                <c:pt idx="2401">
                  <c:v>973.83331299999998</c:v>
                </c:pt>
                <c:pt idx="2402">
                  <c:v>912.04168700000002</c:v>
                </c:pt>
                <c:pt idx="2403">
                  <c:v>852.66668700000002</c:v>
                </c:pt>
                <c:pt idx="2404">
                  <c:v>846.45831299999998</c:v>
                </c:pt>
                <c:pt idx="2405">
                  <c:v>740.375</c:v>
                </c:pt>
                <c:pt idx="2406">
                  <c:v>770.04168700000002</c:v>
                </c:pt>
                <c:pt idx="2407">
                  <c:v>644</c:v>
                </c:pt>
                <c:pt idx="2408">
                  <c:v>535.25</c:v>
                </c:pt>
                <c:pt idx="2409">
                  <c:v>628.375</c:v>
                </c:pt>
                <c:pt idx="2410">
                  <c:v>511.5</c:v>
                </c:pt>
                <c:pt idx="2411">
                  <c:v>498.16665599999999</c:v>
                </c:pt>
                <c:pt idx="2412">
                  <c:v>476.625</c:v>
                </c:pt>
                <c:pt idx="2413">
                  <c:v>467.29165599999999</c:v>
                </c:pt>
                <c:pt idx="2414">
                  <c:v>446.70834400000001</c:v>
                </c:pt>
                <c:pt idx="2415">
                  <c:v>405.875</c:v>
                </c:pt>
                <c:pt idx="2416">
                  <c:v>442.33334400000001</c:v>
                </c:pt>
                <c:pt idx="2417">
                  <c:v>403.875</c:v>
                </c:pt>
                <c:pt idx="2418">
                  <c:v>273.875</c:v>
                </c:pt>
                <c:pt idx="2419">
                  <c:v>287.79165599999999</c:v>
                </c:pt>
                <c:pt idx="2420">
                  <c:v>250.91667200000001</c:v>
                </c:pt>
                <c:pt idx="2421">
                  <c:v>264.29165599999999</c:v>
                </c:pt>
                <c:pt idx="2422">
                  <c:v>222.125</c:v>
                </c:pt>
                <c:pt idx="2423">
                  <c:v>342.08334400000001</c:v>
                </c:pt>
                <c:pt idx="2424">
                  <c:v>453.20834400000001</c:v>
                </c:pt>
                <c:pt idx="2425">
                  <c:v>435.25</c:v>
                </c:pt>
                <c:pt idx="2426">
                  <c:v>603.45831299999998</c:v>
                </c:pt>
                <c:pt idx="2427">
                  <c:v>639</c:v>
                </c:pt>
                <c:pt idx="2428">
                  <c:v>678.33331299999998</c:v>
                </c:pt>
                <c:pt idx="2429">
                  <c:v>723.79168700000002</c:v>
                </c:pt>
                <c:pt idx="2430">
                  <c:v>714.25</c:v>
                </c:pt>
                <c:pt idx="2431">
                  <c:v>820.875</c:v>
                </c:pt>
                <c:pt idx="2432">
                  <c:v>914</c:v>
                </c:pt>
                <c:pt idx="2433">
                  <c:v>899</c:v>
                </c:pt>
                <c:pt idx="2434">
                  <c:v>924.20831299999998</c:v>
                </c:pt>
                <c:pt idx="2435">
                  <c:v>925.91668700000002</c:v>
                </c:pt>
                <c:pt idx="2436">
                  <c:v>825.625</c:v>
                </c:pt>
                <c:pt idx="2437">
                  <c:v>1056.958374</c:v>
                </c:pt>
                <c:pt idx="2438">
                  <c:v>971.25</c:v>
                </c:pt>
                <c:pt idx="2439">
                  <c:v>920.58331299999998</c:v>
                </c:pt>
                <c:pt idx="2440">
                  <c:v>919</c:v>
                </c:pt>
                <c:pt idx="2441">
                  <c:v>848.41668700000002</c:v>
                </c:pt>
                <c:pt idx="2442">
                  <c:v>765.08331299999998</c:v>
                </c:pt>
                <c:pt idx="2443">
                  <c:v>610.875</c:v>
                </c:pt>
                <c:pt idx="2444">
                  <c:v>559.08331299999998</c:v>
                </c:pt>
                <c:pt idx="2445">
                  <c:v>446.375</c:v>
                </c:pt>
                <c:pt idx="2446">
                  <c:v>433.375</c:v>
                </c:pt>
                <c:pt idx="2447">
                  <c:v>404.79165599999999</c:v>
                </c:pt>
                <c:pt idx="2448">
                  <c:v>401.875</c:v>
                </c:pt>
                <c:pt idx="2449">
                  <c:v>397.625</c:v>
                </c:pt>
                <c:pt idx="2450">
                  <c:v>453.91665599999999</c:v>
                </c:pt>
                <c:pt idx="2451">
                  <c:v>495.75</c:v>
                </c:pt>
                <c:pt idx="2452">
                  <c:v>555.08331299999998</c:v>
                </c:pt>
                <c:pt idx="2453">
                  <c:v>610.41668700000002</c:v>
                </c:pt>
                <c:pt idx="2454">
                  <c:v>654.875</c:v>
                </c:pt>
                <c:pt idx="2455">
                  <c:v>776.41668700000002</c:v>
                </c:pt>
                <c:pt idx="2456">
                  <c:v>813.25</c:v>
                </c:pt>
                <c:pt idx="2457">
                  <c:v>756.33331299999998</c:v>
                </c:pt>
                <c:pt idx="2458">
                  <c:v>744.04168700000002</c:v>
                </c:pt>
                <c:pt idx="2459">
                  <c:v>819.04168700000002</c:v>
                </c:pt>
                <c:pt idx="2460">
                  <c:v>809.29168700000002</c:v>
                </c:pt>
                <c:pt idx="2461">
                  <c:v>973.29168700000002</c:v>
                </c:pt>
                <c:pt idx="2462">
                  <c:v>970.125</c:v>
                </c:pt>
                <c:pt idx="2463">
                  <c:v>956.45831299999998</c:v>
                </c:pt>
                <c:pt idx="2464">
                  <c:v>916.5</c:v>
                </c:pt>
                <c:pt idx="2465">
                  <c:v>831.66668700000002</c:v>
                </c:pt>
                <c:pt idx="2466">
                  <c:v>765.16668700000002</c:v>
                </c:pt>
                <c:pt idx="2467">
                  <c:v>947.95831299999998</c:v>
                </c:pt>
                <c:pt idx="2468">
                  <c:v>844.75</c:v>
                </c:pt>
                <c:pt idx="2469">
                  <c:v>1018.75</c:v>
                </c:pt>
                <c:pt idx="2470">
                  <c:v>991.95831299999998</c:v>
                </c:pt>
                <c:pt idx="2471">
                  <c:v>879.33331299999998</c:v>
                </c:pt>
                <c:pt idx="2472">
                  <c:v>750.29168700000002</c:v>
                </c:pt>
                <c:pt idx="2473">
                  <c:v>666.625</c:v>
                </c:pt>
                <c:pt idx="2474">
                  <c:v>587.95831299999998</c:v>
                </c:pt>
                <c:pt idx="2475">
                  <c:v>479.33334400000001</c:v>
                </c:pt>
                <c:pt idx="2476">
                  <c:v>396.20834400000001</c:v>
                </c:pt>
                <c:pt idx="2477">
                  <c:v>372.41665599999999</c:v>
                </c:pt>
                <c:pt idx="2478">
                  <c:v>310.375</c:v>
                </c:pt>
                <c:pt idx="2479">
                  <c:v>333.04165599999999</c:v>
                </c:pt>
                <c:pt idx="2480">
                  <c:v>287.95834400000001</c:v>
                </c:pt>
                <c:pt idx="2481">
                  <c:v>259.45834400000001</c:v>
                </c:pt>
                <c:pt idx="2482">
                  <c:v>171.83332799999999</c:v>
                </c:pt>
                <c:pt idx="2483">
                  <c:v>100.5</c:v>
                </c:pt>
                <c:pt idx="2484">
                  <c:v>89.083336000000003</c:v>
                </c:pt>
                <c:pt idx="2485">
                  <c:v>68.041663999999997</c:v>
                </c:pt>
                <c:pt idx="2486">
                  <c:v>42.041668000000001</c:v>
                </c:pt>
                <c:pt idx="2487">
                  <c:v>54.125</c:v>
                </c:pt>
                <c:pt idx="2488">
                  <c:v>54.125</c:v>
                </c:pt>
                <c:pt idx="2489">
                  <c:v>20.708334000000001</c:v>
                </c:pt>
                <c:pt idx="2490">
                  <c:v>140.91667200000001</c:v>
                </c:pt>
                <c:pt idx="2491">
                  <c:v>206.66667200000001</c:v>
                </c:pt>
                <c:pt idx="2492">
                  <c:v>262.875</c:v>
                </c:pt>
                <c:pt idx="2493">
                  <c:v>299.875</c:v>
                </c:pt>
                <c:pt idx="2494">
                  <c:v>180</c:v>
                </c:pt>
                <c:pt idx="2495">
                  <c:v>192</c:v>
                </c:pt>
                <c:pt idx="2496">
                  <c:v>361</c:v>
                </c:pt>
                <c:pt idx="2497">
                  <c:v>437.75</c:v>
                </c:pt>
                <c:pt idx="2498">
                  <c:v>470.04165599999999</c:v>
                </c:pt>
                <c:pt idx="2499">
                  <c:v>593.25</c:v>
                </c:pt>
                <c:pt idx="2500">
                  <c:v>664.04168700000002</c:v>
                </c:pt>
                <c:pt idx="2501">
                  <c:v>774.79168700000002</c:v>
                </c:pt>
                <c:pt idx="2502">
                  <c:v>825.5</c:v>
                </c:pt>
                <c:pt idx="2503">
                  <c:v>712.83331299999998</c:v>
                </c:pt>
                <c:pt idx="2504">
                  <c:v>619.375</c:v>
                </c:pt>
                <c:pt idx="2505">
                  <c:v>545.125</c:v>
                </c:pt>
                <c:pt idx="2506">
                  <c:v>547.08331299999998</c:v>
                </c:pt>
                <c:pt idx="2507">
                  <c:v>486.91665599999999</c:v>
                </c:pt>
                <c:pt idx="2508">
                  <c:v>265.95834400000001</c:v>
                </c:pt>
                <c:pt idx="2509">
                  <c:v>249.41667200000001</c:v>
                </c:pt>
                <c:pt idx="2510">
                  <c:v>188.25</c:v>
                </c:pt>
                <c:pt idx="2511">
                  <c:v>184.41667200000001</c:v>
                </c:pt>
                <c:pt idx="2512">
                  <c:v>137</c:v>
                </c:pt>
                <c:pt idx="2513">
                  <c:v>172.29167200000001</c:v>
                </c:pt>
                <c:pt idx="2514">
                  <c:v>157.125</c:v>
                </c:pt>
                <c:pt idx="2515">
                  <c:v>124.041664</c:v>
                </c:pt>
                <c:pt idx="2516">
                  <c:v>127.125</c:v>
                </c:pt>
                <c:pt idx="2517">
                  <c:v>48.791668000000001</c:v>
                </c:pt>
                <c:pt idx="2518">
                  <c:v>165.29167200000001</c:v>
                </c:pt>
                <c:pt idx="2519">
                  <c:v>185.5</c:v>
                </c:pt>
                <c:pt idx="2520">
                  <c:v>75.666663999999997</c:v>
                </c:pt>
                <c:pt idx="2521">
                  <c:v>92.708336000000003</c:v>
                </c:pt>
                <c:pt idx="2522">
                  <c:v>68.625</c:v>
                </c:pt>
                <c:pt idx="2523">
                  <c:v>100.208336</c:v>
                </c:pt>
                <c:pt idx="2524">
                  <c:v>88.541663999999997</c:v>
                </c:pt>
                <c:pt idx="2525">
                  <c:v>69.666663999999997</c:v>
                </c:pt>
                <c:pt idx="2526">
                  <c:v>68.708336000000003</c:v>
                </c:pt>
                <c:pt idx="2527">
                  <c:v>89.958336000000003</c:v>
                </c:pt>
                <c:pt idx="2528">
                  <c:v>68.291663999999997</c:v>
                </c:pt>
                <c:pt idx="2529">
                  <c:v>74.625</c:v>
                </c:pt>
                <c:pt idx="2530">
                  <c:v>54</c:v>
                </c:pt>
                <c:pt idx="2531">
                  <c:v>29.916665999999999</c:v>
                </c:pt>
                <c:pt idx="2532">
                  <c:v>29.416665999999999</c:v>
                </c:pt>
                <c:pt idx="2533">
                  <c:v>19.458334000000001</c:v>
                </c:pt>
                <c:pt idx="2534">
                  <c:v>31.958334000000001</c:v>
                </c:pt>
                <c:pt idx="2535">
                  <c:v>60.458331999999999</c:v>
                </c:pt>
                <c:pt idx="2536">
                  <c:v>71.666663999999997</c:v>
                </c:pt>
                <c:pt idx="2537">
                  <c:v>128.79167200000001</c:v>
                </c:pt>
                <c:pt idx="2538">
                  <c:v>158.70832799999999</c:v>
                </c:pt>
                <c:pt idx="2539">
                  <c:v>185.875</c:v>
                </c:pt>
                <c:pt idx="2540">
                  <c:v>268.66665599999999</c:v>
                </c:pt>
                <c:pt idx="2541">
                  <c:v>331.66665599999999</c:v>
                </c:pt>
                <c:pt idx="2542">
                  <c:v>388.5</c:v>
                </c:pt>
                <c:pt idx="2543">
                  <c:v>319.29165599999999</c:v>
                </c:pt>
                <c:pt idx="2544">
                  <c:v>299.70834400000001</c:v>
                </c:pt>
                <c:pt idx="2545">
                  <c:v>273.66665599999999</c:v>
                </c:pt>
                <c:pt idx="2546">
                  <c:v>183.83332799999999</c:v>
                </c:pt>
                <c:pt idx="2547">
                  <c:v>191.04167200000001</c:v>
                </c:pt>
                <c:pt idx="2548">
                  <c:v>82.041663999999997</c:v>
                </c:pt>
                <c:pt idx="2549">
                  <c:v>106.958336</c:v>
                </c:pt>
                <c:pt idx="2550">
                  <c:v>133.04167200000001</c:v>
                </c:pt>
                <c:pt idx="2551">
                  <c:v>189.16667200000001</c:v>
                </c:pt>
                <c:pt idx="2552">
                  <c:v>197.04167200000001</c:v>
                </c:pt>
                <c:pt idx="2553">
                  <c:v>172.25</c:v>
                </c:pt>
                <c:pt idx="2554">
                  <c:v>241.41667200000001</c:v>
                </c:pt>
                <c:pt idx="2555">
                  <c:v>257.66665599999999</c:v>
                </c:pt>
                <c:pt idx="2556">
                  <c:v>176.5</c:v>
                </c:pt>
                <c:pt idx="2557">
                  <c:v>119.666664</c:v>
                </c:pt>
                <c:pt idx="2558">
                  <c:v>132</c:v>
                </c:pt>
                <c:pt idx="2559">
                  <c:v>185.16667200000001</c:v>
                </c:pt>
                <c:pt idx="2560">
                  <c:v>211.25</c:v>
                </c:pt>
                <c:pt idx="2561">
                  <c:v>235.20832799999999</c:v>
                </c:pt>
                <c:pt idx="2562">
                  <c:v>245.375</c:v>
                </c:pt>
                <c:pt idx="2563">
                  <c:v>364.625</c:v>
                </c:pt>
                <c:pt idx="2564">
                  <c:v>356.41665599999999</c:v>
                </c:pt>
                <c:pt idx="2565">
                  <c:v>248.5</c:v>
                </c:pt>
                <c:pt idx="2566">
                  <c:v>301.29165599999999</c:v>
                </c:pt>
                <c:pt idx="2567">
                  <c:v>485</c:v>
                </c:pt>
                <c:pt idx="2568">
                  <c:v>429.83334400000001</c:v>
                </c:pt>
                <c:pt idx="2569">
                  <c:v>262.875</c:v>
                </c:pt>
                <c:pt idx="2570">
                  <c:v>149.125</c:v>
                </c:pt>
                <c:pt idx="2571">
                  <c:v>195.5</c:v>
                </c:pt>
                <c:pt idx="2572">
                  <c:v>211.66667200000001</c:v>
                </c:pt>
                <c:pt idx="2573">
                  <c:v>224.58332799999999</c:v>
                </c:pt>
                <c:pt idx="2574">
                  <c:v>281.75</c:v>
                </c:pt>
                <c:pt idx="2575">
                  <c:v>274.16665599999999</c:v>
                </c:pt>
                <c:pt idx="2576">
                  <c:v>329.54165599999999</c:v>
                </c:pt>
                <c:pt idx="2577">
                  <c:v>303.29165599999999</c:v>
                </c:pt>
                <c:pt idx="2578">
                  <c:v>273</c:v>
                </c:pt>
                <c:pt idx="2579">
                  <c:v>251.29167200000001</c:v>
                </c:pt>
                <c:pt idx="2580">
                  <c:v>297.83334400000001</c:v>
                </c:pt>
                <c:pt idx="2581">
                  <c:v>311.58334400000001</c:v>
                </c:pt>
                <c:pt idx="2582">
                  <c:v>399.125</c:v>
                </c:pt>
                <c:pt idx="2583">
                  <c:v>576.375</c:v>
                </c:pt>
                <c:pt idx="2584">
                  <c:v>656.54168700000002</c:v>
                </c:pt>
                <c:pt idx="2585">
                  <c:v>735.875</c:v>
                </c:pt>
                <c:pt idx="2586">
                  <c:v>774.25</c:v>
                </c:pt>
                <c:pt idx="2587">
                  <c:v>805.41668700000002</c:v>
                </c:pt>
                <c:pt idx="2588">
                  <c:v>691.29168700000002</c:v>
                </c:pt>
                <c:pt idx="2589">
                  <c:v>683.04168700000002</c:v>
                </c:pt>
                <c:pt idx="2590">
                  <c:v>698.54168700000002</c:v>
                </c:pt>
                <c:pt idx="2591">
                  <c:v>511.66665599999999</c:v>
                </c:pt>
                <c:pt idx="2592">
                  <c:v>301</c:v>
                </c:pt>
                <c:pt idx="2593">
                  <c:v>301.375</c:v>
                </c:pt>
                <c:pt idx="2594">
                  <c:v>279.875</c:v>
                </c:pt>
                <c:pt idx="2595">
                  <c:v>102.708336</c:v>
                </c:pt>
                <c:pt idx="2596">
                  <c:v>70.916663999999997</c:v>
                </c:pt>
                <c:pt idx="2597">
                  <c:v>59.583331999999999</c:v>
                </c:pt>
                <c:pt idx="2598">
                  <c:v>128.5</c:v>
                </c:pt>
                <c:pt idx="2599">
                  <c:v>246.875</c:v>
                </c:pt>
                <c:pt idx="2600">
                  <c:v>365.95834400000001</c:v>
                </c:pt>
                <c:pt idx="2601">
                  <c:v>239.375</c:v>
                </c:pt>
                <c:pt idx="2602">
                  <c:v>337.83334400000001</c:v>
                </c:pt>
                <c:pt idx="2603">
                  <c:v>207.375</c:v>
                </c:pt>
                <c:pt idx="2604">
                  <c:v>389.75</c:v>
                </c:pt>
                <c:pt idx="2605">
                  <c:v>455.16665599999999</c:v>
                </c:pt>
                <c:pt idx="2606">
                  <c:v>523.04168700000002</c:v>
                </c:pt>
                <c:pt idx="2607">
                  <c:v>547.83331299999998</c:v>
                </c:pt>
                <c:pt idx="2608">
                  <c:v>598.75</c:v>
                </c:pt>
                <c:pt idx="2609">
                  <c:v>606.875</c:v>
                </c:pt>
                <c:pt idx="2610">
                  <c:v>699.33331299999998</c:v>
                </c:pt>
                <c:pt idx="2611">
                  <c:v>719.58331299999998</c:v>
                </c:pt>
                <c:pt idx="2612">
                  <c:v>819.375</c:v>
                </c:pt>
                <c:pt idx="2613">
                  <c:v>749.29168700000002</c:v>
                </c:pt>
                <c:pt idx="2614">
                  <c:v>626.20831299999998</c:v>
                </c:pt>
                <c:pt idx="2615">
                  <c:v>634.54168700000002</c:v>
                </c:pt>
                <c:pt idx="2616">
                  <c:v>729.83331299999998</c:v>
                </c:pt>
                <c:pt idx="2617">
                  <c:v>639.16668700000002</c:v>
                </c:pt>
                <c:pt idx="2618">
                  <c:v>749.54168700000002</c:v>
                </c:pt>
                <c:pt idx="2619">
                  <c:v>576.70831299999998</c:v>
                </c:pt>
                <c:pt idx="2620">
                  <c:v>747.33331299999998</c:v>
                </c:pt>
                <c:pt idx="2621">
                  <c:v>834.125</c:v>
                </c:pt>
                <c:pt idx="2622">
                  <c:v>746.79168700000002</c:v>
                </c:pt>
                <c:pt idx="2623">
                  <c:v>891.25</c:v>
                </c:pt>
                <c:pt idx="2624">
                  <c:v>877.08331299999998</c:v>
                </c:pt>
                <c:pt idx="2625">
                  <c:v>886.83331299999998</c:v>
                </c:pt>
                <c:pt idx="2626">
                  <c:v>862.16668700000002</c:v>
                </c:pt>
                <c:pt idx="2627">
                  <c:v>836.25</c:v>
                </c:pt>
                <c:pt idx="2628">
                  <c:v>747.41668700000002</c:v>
                </c:pt>
                <c:pt idx="2629">
                  <c:v>757.75</c:v>
                </c:pt>
                <c:pt idx="2630">
                  <c:v>727.875</c:v>
                </c:pt>
                <c:pt idx="2631">
                  <c:v>717.25</c:v>
                </c:pt>
                <c:pt idx="2632">
                  <c:v>762.75</c:v>
                </c:pt>
                <c:pt idx="2633">
                  <c:v>786.66668700000002</c:v>
                </c:pt>
                <c:pt idx="2634">
                  <c:v>816.16668700000002</c:v>
                </c:pt>
                <c:pt idx="2635">
                  <c:v>869.125</c:v>
                </c:pt>
                <c:pt idx="2636">
                  <c:v>864.16668700000002</c:v>
                </c:pt>
                <c:pt idx="2637">
                  <c:v>752.95831299999998</c:v>
                </c:pt>
                <c:pt idx="2638">
                  <c:v>683.875</c:v>
                </c:pt>
                <c:pt idx="2639">
                  <c:v>755.375</c:v>
                </c:pt>
                <c:pt idx="2640">
                  <c:v>752.625</c:v>
                </c:pt>
                <c:pt idx="2641">
                  <c:v>704.45831299999998</c:v>
                </c:pt>
                <c:pt idx="2642">
                  <c:v>738.375</c:v>
                </c:pt>
                <c:pt idx="2643">
                  <c:v>715.91668700000002</c:v>
                </c:pt>
                <c:pt idx="2644">
                  <c:v>577</c:v>
                </c:pt>
                <c:pt idx="2645">
                  <c:v>580.83331299999998</c:v>
                </c:pt>
                <c:pt idx="2646">
                  <c:v>560.33331299999998</c:v>
                </c:pt>
                <c:pt idx="2647">
                  <c:v>465.41665599999999</c:v>
                </c:pt>
                <c:pt idx="2648">
                  <c:v>398.16665599999999</c:v>
                </c:pt>
                <c:pt idx="2649">
                  <c:v>332.95834400000001</c:v>
                </c:pt>
                <c:pt idx="2650">
                  <c:v>361.875</c:v>
                </c:pt>
                <c:pt idx="2651">
                  <c:v>370.375</c:v>
                </c:pt>
                <c:pt idx="2652">
                  <c:v>336.58334400000001</c:v>
                </c:pt>
                <c:pt idx="2653">
                  <c:v>335.83334400000001</c:v>
                </c:pt>
                <c:pt idx="2654">
                  <c:v>336.29165599999999</c:v>
                </c:pt>
                <c:pt idx="2655">
                  <c:v>245.66667200000001</c:v>
                </c:pt>
                <c:pt idx="2656">
                  <c:v>282.75</c:v>
                </c:pt>
                <c:pt idx="2657">
                  <c:v>320.91665599999999</c:v>
                </c:pt>
                <c:pt idx="2658">
                  <c:v>377.08334400000001</c:v>
                </c:pt>
                <c:pt idx="2659">
                  <c:v>549.625</c:v>
                </c:pt>
                <c:pt idx="2660">
                  <c:v>499.83334400000001</c:v>
                </c:pt>
                <c:pt idx="2661">
                  <c:v>538.20831299999998</c:v>
                </c:pt>
                <c:pt idx="2662">
                  <c:v>499.66665599999999</c:v>
                </c:pt>
                <c:pt idx="2663">
                  <c:v>569.95831299999998</c:v>
                </c:pt>
                <c:pt idx="2664">
                  <c:v>650.45831299999998</c:v>
                </c:pt>
                <c:pt idx="2665">
                  <c:v>577.25</c:v>
                </c:pt>
                <c:pt idx="2666">
                  <c:v>548.91668700000002</c:v>
                </c:pt>
                <c:pt idx="2667">
                  <c:v>533.25</c:v>
                </c:pt>
                <c:pt idx="2668">
                  <c:v>486.95834400000001</c:v>
                </c:pt>
                <c:pt idx="2669">
                  <c:v>632.25</c:v>
                </c:pt>
                <c:pt idx="2670">
                  <c:v>616.125</c:v>
                </c:pt>
                <c:pt idx="2671">
                  <c:v>804.125</c:v>
                </c:pt>
                <c:pt idx="2672">
                  <c:v>766.20831299999998</c:v>
                </c:pt>
                <c:pt idx="2673">
                  <c:v>511.29165599999999</c:v>
                </c:pt>
                <c:pt idx="2674">
                  <c:v>379.08334400000001</c:v>
                </c:pt>
                <c:pt idx="2675">
                  <c:v>312.41665599999999</c:v>
                </c:pt>
                <c:pt idx="2676">
                  <c:v>385.70834400000001</c:v>
                </c:pt>
                <c:pt idx="2677">
                  <c:v>411.25</c:v>
                </c:pt>
                <c:pt idx="2678">
                  <c:v>512.58331299999998</c:v>
                </c:pt>
                <c:pt idx="2679">
                  <c:v>325.66665599999999</c:v>
                </c:pt>
                <c:pt idx="2680">
                  <c:v>397.83334400000001</c:v>
                </c:pt>
                <c:pt idx="2681">
                  <c:v>341.70834400000001</c:v>
                </c:pt>
                <c:pt idx="2682">
                  <c:v>350.66665599999999</c:v>
                </c:pt>
                <c:pt idx="2683">
                  <c:v>453.70834400000001</c:v>
                </c:pt>
                <c:pt idx="2684">
                  <c:v>510.58334400000001</c:v>
                </c:pt>
                <c:pt idx="2685">
                  <c:v>253.5</c:v>
                </c:pt>
                <c:pt idx="2686">
                  <c:v>473.66665599999999</c:v>
                </c:pt>
                <c:pt idx="2687">
                  <c:v>274.04165599999999</c:v>
                </c:pt>
                <c:pt idx="2688">
                  <c:v>805.04168700000002</c:v>
                </c:pt>
                <c:pt idx="2689">
                  <c:v>741.70831299999998</c:v>
                </c:pt>
                <c:pt idx="2690">
                  <c:v>573.41668700000002</c:v>
                </c:pt>
                <c:pt idx="2691">
                  <c:v>454.08334400000001</c:v>
                </c:pt>
                <c:pt idx="2692">
                  <c:v>400.125</c:v>
                </c:pt>
                <c:pt idx="2693">
                  <c:v>430.54165599999999</c:v>
                </c:pt>
                <c:pt idx="2694">
                  <c:v>313.41665599999999</c:v>
                </c:pt>
                <c:pt idx="2695">
                  <c:v>270.54165599999999</c:v>
                </c:pt>
                <c:pt idx="2696">
                  <c:v>424.125</c:v>
                </c:pt>
                <c:pt idx="2697">
                  <c:v>229.58332799999999</c:v>
                </c:pt>
                <c:pt idx="2698">
                  <c:v>139.54167200000001</c:v>
                </c:pt>
                <c:pt idx="2699">
                  <c:v>190.04167200000001</c:v>
                </c:pt>
                <c:pt idx="2700">
                  <c:v>218.875</c:v>
                </c:pt>
                <c:pt idx="2701">
                  <c:v>175.70832799999999</c:v>
                </c:pt>
                <c:pt idx="2702">
                  <c:v>199.125</c:v>
                </c:pt>
                <c:pt idx="2703">
                  <c:v>213.29167200000001</c:v>
                </c:pt>
                <c:pt idx="2704">
                  <c:v>258.54165599999999</c:v>
                </c:pt>
                <c:pt idx="2705">
                  <c:v>195.70832799999999</c:v>
                </c:pt>
                <c:pt idx="2706">
                  <c:v>202.125</c:v>
                </c:pt>
                <c:pt idx="2707">
                  <c:v>212.875</c:v>
                </c:pt>
                <c:pt idx="2708">
                  <c:v>222.54167200000001</c:v>
                </c:pt>
                <c:pt idx="2709">
                  <c:v>273.29165599999999</c:v>
                </c:pt>
                <c:pt idx="2710">
                  <c:v>268.75</c:v>
                </c:pt>
                <c:pt idx="2711">
                  <c:v>318.125</c:v>
                </c:pt>
                <c:pt idx="2712">
                  <c:v>278.54165599999999</c:v>
                </c:pt>
                <c:pt idx="2713">
                  <c:v>199.625</c:v>
                </c:pt>
                <c:pt idx="2714">
                  <c:v>262.375</c:v>
                </c:pt>
                <c:pt idx="2715">
                  <c:v>293.91665599999999</c:v>
                </c:pt>
                <c:pt idx="2716">
                  <c:v>315.25</c:v>
                </c:pt>
                <c:pt idx="2717">
                  <c:v>365.83334400000001</c:v>
                </c:pt>
                <c:pt idx="2718">
                  <c:v>414.29165599999999</c:v>
                </c:pt>
                <c:pt idx="2719">
                  <c:v>394.66665599999999</c:v>
                </c:pt>
                <c:pt idx="2720">
                  <c:v>398.79165599999999</c:v>
                </c:pt>
                <c:pt idx="2721">
                  <c:v>403.625</c:v>
                </c:pt>
                <c:pt idx="2722">
                  <c:v>406.33334400000001</c:v>
                </c:pt>
                <c:pt idx="2723">
                  <c:v>419.91665599999999</c:v>
                </c:pt>
                <c:pt idx="2724">
                  <c:v>437.20834400000001</c:v>
                </c:pt>
                <c:pt idx="2725">
                  <c:v>509.41665599999999</c:v>
                </c:pt>
                <c:pt idx="2726">
                  <c:v>521.125</c:v>
                </c:pt>
                <c:pt idx="2727">
                  <c:v>754.58331299999998</c:v>
                </c:pt>
                <c:pt idx="2728">
                  <c:v>873.16668700000002</c:v>
                </c:pt>
                <c:pt idx="2729">
                  <c:v>957.08331299999998</c:v>
                </c:pt>
                <c:pt idx="2730">
                  <c:v>880.66668700000002</c:v>
                </c:pt>
                <c:pt idx="2731">
                  <c:v>949.625</c:v>
                </c:pt>
                <c:pt idx="2732">
                  <c:v>867.5</c:v>
                </c:pt>
                <c:pt idx="2733">
                  <c:v>859.33331299999998</c:v>
                </c:pt>
                <c:pt idx="2734">
                  <c:v>826.75</c:v>
                </c:pt>
                <c:pt idx="2735">
                  <c:v>891.25</c:v>
                </c:pt>
                <c:pt idx="2736">
                  <c:v>776.41668700000002</c:v>
                </c:pt>
                <c:pt idx="2737">
                  <c:v>747.33331299999998</c:v>
                </c:pt>
                <c:pt idx="2738">
                  <c:v>1014.541687</c:v>
                </c:pt>
                <c:pt idx="2739">
                  <c:v>1019.75</c:v>
                </c:pt>
                <c:pt idx="2740">
                  <c:v>1006</c:v>
                </c:pt>
                <c:pt idx="2741">
                  <c:v>995.83331299999998</c:v>
                </c:pt>
                <c:pt idx="2742">
                  <c:v>974.54168700000002</c:v>
                </c:pt>
                <c:pt idx="2743">
                  <c:v>953.875</c:v>
                </c:pt>
                <c:pt idx="2744">
                  <c:v>937</c:v>
                </c:pt>
                <c:pt idx="2745">
                  <c:v>1067.166626</c:v>
                </c:pt>
                <c:pt idx="2746">
                  <c:v>1006.083313</c:v>
                </c:pt>
                <c:pt idx="2747">
                  <c:v>959.29168700000002</c:v>
                </c:pt>
                <c:pt idx="2748">
                  <c:v>799.04168700000002</c:v>
                </c:pt>
                <c:pt idx="2749">
                  <c:v>747.08331299999998</c:v>
                </c:pt>
                <c:pt idx="2750">
                  <c:v>747.58331299999998</c:v>
                </c:pt>
                <c:pt idx="2751">
                  <c:v>941.54168700000002</c:v>
                </c:pt>
                <c:pt idx="2752">
                  <c:v>919.29168700000002</c:v>
                </c:pt>
                <c:pt idx="2753">
                  <c:v>973</c:v>
                </c:pt>
                <c:pt idx="2754">
                  <c:v>1130.291626</c:v>
                </c:pt>
                <c:pt idx="2755">
                  <c:v>1121.916626</c:v>
                </c:pt>
                <c:pt idx="2756">
                  <c:v>1101.375</c:v>
                </c:pt>
                <c:pt idx="2757">
                  <c:v>1116.166626</c:v>
                </c:pt>
                <c:pt idx="2758">
                  <c:v>1086</c:v>
                </c:pt>
                <c:pt idx="2759">
                  <c:v>1141.625</c:v>
                </c:pt>
                <c:pt idx="2760">
                  <c:v>1105</c:v>
                </c:pt>
                <c:pt idx="2761">
                  <c:v>1070.541626</c:v>
                </c:pt>
                <c:pt idx="2762">
                  <c:v>1105.75</c:v>
                </c:pt>
                <c:pt idx="2763">
                  <c:v>1036.416626</c:v>
                </c:pt>
                <c:pt idx="2764">
                  <c:v>1074.375</c:v>
                </c:pt>
                <c:pt idx="2765">
                  <c:v>1076.5</c:v>
                </c:pt>
                <c:pt idx="2766">
                  <c:v>1072.708374</c:v>
                </c:pt>
                <c:pt idx="2767">
                  <c:v>1096.75</c:v>
                </c:pt>
                <c:pt idx="2768">
                  <c:v>1096.5</c:v>
                </c:pt>
                <c:pt idx="2769">
                  <c:v>1017.125</c:v>
                </c:pt>
                <c:pt idx="2770">
                  <c:v>910.08331299999998</c:v>
                </c:pt>
                <c:pt idx="2771">
                  <c:v>1004.125</c:v>
                </c:pt>
                <c:pt idx="2772">
                  <c:v>973.20831299999998</c:v>
                </c:pt>
                <c:pt idx="2773">
                  <c:v>1024.416626</c:v>
                </c:pt>
                <c:pt idx="2774">
                  <c:v>1000.583313</c:v>
                </c:pt>
                <c:pt idx="2775">
                  <c:v>919.375</c:v>
                </c:pt>
                <c:pt idx="2776">
                  <c:v>967.66668700000002</c:v>
                </c:pt>
                <c:pt idx="2777">
                  <c:v>1005.208313</c:v>
                </c:pt>
                <c:pt idx="2778">
                  <c:v>904.75</c:v>
                </c:pt>
                <c:pt idx="2779">
                  <c:v>951.16668700000002</c:v>
                </c:pt>
                <c:pt idx="2780">
                  <c:v>948.08331299999998</c:v>
                </c:pt>
                <c:pt idx="2781">
                  <c:v>1021.25</c:v>
                </c:pt>
                <c:pt idx="2782">
                  <c:v>867.66668700000002</c:v>
                </c:pt>
                <c:pt idx="2783">
                  <c:v>1055.166626</c:v>
                </c:pt>
                <c:pt idx="2784">
                  <c:v>1026.458374</c:v>
                </c:pt>
                <c:pt idx="2785">
                  <c:v>922.91668700000002</c:v>
                </c:pt>
                <c:pt idx="2786">
                  <c:v>1082.833374</c:v>
                </c:pt>
                <c:pt idx="2787">
                  <c:v>1054.916626</c:v>
                </c:pt>
                <c:pt idx="2788">
                  <c:v>1048.25</c:v>
                </c:pt>
                <c:pt idx="2789">
                  <c:v>932.79168700000002</c:v>
                </c:pt>
                <c:pt idx="2790">
                  <c:v>980.375</c:v>
                </c:pt>
                <c:pt idx="2791">
                  <c:v>924.20831299999998</c:v>
                </c:pt>
                <c:pt idx="2792">
                  <c:v>767.25</c:v>
                </c:pt>
                <c:pt idx="2793">
                  <c:v>759.375</c:v>
                </c:pt>
                <c:pt idx="2794">
                  <c:v>611.25</c:v>
                </c:pt>
                <c:pt idx="2795">
                  <c:v>643.25</c:v>
                </c:pt>
                <c:pt idx="2796">
                  <c:v>623</c:v>
                </c:pt>
                <c:pt idx="2797">
                  <c:v>585.70831299999998</c:v>
                </c:pt>
                <c:pt idx="2798">
                  <c:v>543.33331299999998</c:v>
                </c:pt>
                <c:pt idx="2799">
                  <c:v>498.25</c:v>
                </c:pt>
                <c:pt idx="2800">
                  <c:v>496.5</c:v>
                </c:pt>
                <c:pt idx="2801">
                  <c:v>478.875</c:v>
                </c:pt>
                <c:pt idx="2802">
                  <c:v>409.33334400000001</c:v>
                </c:pt>
                <c:pt idx="2803">
                  <c:v>396.08334400000001</c:v>
                </c:pt>
                <c:pt idx="2804">
                  <c:v>339.375</c:v>
                </c:pt>
                <c:pt idx="2805">
                  <c:v>367.83334400000001</c:v>
                </c:pt>
                <c:pt idx="2806">
                  <c:v>341.29165599999999</c:v>
                </c:pt>
                <c:pt idx="2807">
                  <c:v>346.04165599999999</c:v>
                </c:pt>
                <c:pt idx="2808">
                  <c:v>322.25</c:v>
                </c:pt>
                <c:pt idx="2809">
                  <c:v>245.875</c:v>
                </c:pt>
                <c:pt idx="2810">
                  <c:v>186.66667200000001</c:v>
                </c:pt>
                <c:pt idx="2811">
                  <c:v>103.041664</c:v>
                </c:pt>
                <c:pt idx="2812">
                  <c:v>110.625</c:v>
                </c:pt>
                <c:pt idx="2813">
                  <c:v>81.75</c:v>
                </c:pt>
                <c:pt idx="2814">
                  <c:v>88.291663999999997</c:v>
                </c:pt>
                <c:pt idx="2815">
                  <c:v>127.208336</c:v>
                </c:pt>
                <c:pt idx="2816">
                  <c:v>189.66667200000001</c:v>
                </c:pt>
                <c:pt idx="2817">
                  <c:v>173.70832799999999</c:v>
                </c:pt>
                <c:pt idx="2818">
                  <c:v>118.416664</c:v>
                </c:pt>
                <c:pt idx="2819">
                  <c:v>114.125</c:v>
                </c:pt>
                <c:pt idx="2820">
                  <c:v>49.125</c:v>
                </c:pt>
                <c:pt idx="2821">
                  <c:v>20.791665999999999</c:v>
                </c:pt>
                <c:pt idx="2822">
                  <c:v>12.125</c:v>
                </c:pt>
                <c:pt idx="2823">
                  <c:v>27.25</c:v>
                </c:pt>
                <c:pt idx="2824">
                  <c:v>69.166663999999997</c:v>
                </c:pt>
                <c:pt idx="2825">
                  <c:v>152.83332799999999</c:v>
                </c:pt>
                <c:pt idx="2826">
                  <c:v>154.08332799999999</c:v>
                </c:pt>
                <c:pt idx="2827">
                  <c:v>87.041663999999997</c:v>
                </c:pt>
                <c:pt idx="2828">
                  <c:v>43.833331999999999</c:v>
                </c:pt>
                <c:pt idx="2829">
                  <c:v>10.25</c:v>
                </c:pt>
                <c:pt idx="2830">
                  <c:v>6.125</c:v>
                </c:pt>
                <c:pt idx="2831">
                  <c:v>18.5</c:v>
                </c:pt>
                <c:pt idx="2832">
                  <c:v>1.6666669999999999</c:v>
                </c:pt>
                <c:pt idx="2833">
                  <c:v>1</c:v>
                </c:pt>
                <c:pt idx="2834">
                  <c:v>5.5416670000000003</c:v>
                </c:pt>
                <c:pt idx="2835">
                  <c:v>90.083336000000003</c:v>
                </c:pt>
                <c:pt idx="2836">
                  <c:v>171.08332799999999</c:v>
                </c:pt>
                <c:pt idx="2837">
                  <c:v>199.54167200000001</c:v>
                </c:pt>
                <c:pt idx="2838">
                  <c:v>208.33332799999999</c:v>
                </c:pt>
                <c:pt idx="2839">
                  <c:v>246.66667200000001</c:v>
                </c:pt>
                <c:pt idx="2840">
                  <c:v>307.83334400000001</c:v>
                </c:pt>
                <c:pt idx="2841">
                  <c:v>381.83334400000001</c:v>
                </c:pt>
                <c:pt idx="2842">
                  <c:v>459.33334400000001</c:v>
                </c:pt>
                <c:pt idx="2843">
                  <c:v>753.08331299999998</c:v>
                </c:pt>
                <c:pt idx="2844">
                  <c:v>635.20831299999998</c:v>
                </c:pt>
                <c:pt idx="2845">
                  <c:v>807.95831299999998</c:v>
                </c:pt>
                <c:pt idx="2846">
                  <c:v>781.79168700000002</c:v>
                </c:pt>
                <c:pt idx="2847">
                  <c:v>851.5</c:v>
                </c:pt>
                <c:pt idx="2848">
                  <c:v>639.83331299999998</c:v>
                </c:pt>
                <c:pt idx="2849">
                  <c:v>726.5</c:v>
                </c:pt>
                <c:pt idx="2850">
                  <c:v>627.16668700000002</c:v>
                </c:pt>
                <c:pt idx="2851">
                  <c:v>637.04168700000002</c:v>
                </c:pt>
                <c:pt idx="2852">
                  <c:v>781.83331299999998</c:v>
                </c:pt>
                <c:pt idx="2853">
                  <c:v>844.125</c:v>
                </c:pt>
                <c:pt idx="2854">
                  <c:v>808.45831299999998</c:v>
                </c:pt>
                <c:pt idx="2855">
                  <c:v>771.20831299999998</c:v>
                </c:pt>
                <c:pt idx="2856">
                  <c:v>743.58331299999998</c:v>
                </c:pt>
                <c:pt idx="2857">
                  <c:v>711.70831299999998</c:v>
                </c:pt>
                <c:pt idx="2858">
                  <c:v>717.5</c:v>
                </c:pt>
                <c:pt idx="2859">
                  <c:v>621.54168700000002</c:v>
                </c:pt>
                <c:pt idx="2860">
                  <c:v>586.66668700000002</c:v>
                </c:pt>
                <c:pt idx="2861">
                  <c:v>608.29168700000002</c:v>
                </c:pt>
                <c:pt idx="2862">
                  <c:v>552.66668700000002</c:v>
                </c:pt>
                <c:pt idx="2863">
                  <c:v>507.875</c:v>
                </c:pt>
                <c:pt idx="2864">
                  <c:v>477.29165599999999</c:v>
                </c:pt>
                <c:pt idx="2865">
                  <c:v>339.20834400000001</c:v>
                </c:pt>
                <c:pt idx="2866">
                  <c:v>341.5</c:v>
                </c:pt>
                <c:pt idx="2867">
                  <c:v>349.875</c:v>
                </c:pt>
                <c:pt idx="2868">
                  <c:v>29.208334000000001</c:v>
                </c:pt>
                <c:pt idx="2869">
                  <c:v>3.9166669999999999</c:v>
                </c:pt>
                <c:pt idx="2870">
                  <c:v>9.875</c:v>
                </c:pt>
                <c:pt idx="2871">
                  <c:v>160.08332799999999</c:v>
                </c:pt>
                <c:pt idx="2872">
                  <c:v>127.166664</c:v>
                </c:pt>
                <c:pt idx="2873">
                  <c:v>109.375</c:v>
                </c:pt>
                <c:pt idx="2874">
                  <c:v>102.958336</c:v>
                </c:pt>
                <c:pt idx="2875">
                  <c:v>129.875</c:v>
                </c:pt>
                <c:pt idx="2876">
                  <c:v>161.08332799999999</c:v>
                </c:pt>
                <c:pt idx="2877">
                  <c:v>253.45832799999999</c:v>
                </c:pt>
                <c:pt idx="2878">
                  <c:v>242.58332799999999</c:v>
                </c:pt>
                <c:pt idx="2879">
                  <c:v>337.75</c:v>
                </c:pt>
                <c:pt idx="2880">
                  <c:v>315.04165599999999</c:v>
                </c:pt>
                <c:pt idx="2881">
                  <c:v>293.54165599999999</c:v>
                </c:pt>
                <c:pt idx="2882">
                  <c:v>325</c:v>
                </c:pt>
                <c:pt idx="2883">
                  <c:v>364</c:v>
                </c:pt>
                <c:pt idx="2884">
                  <c:v>455.5</c:v>
                </c:pt>
                <c:pt idx="2885">
                  <c:v>645.58331299999998</c:v>
                </c:pt>
                <c:pt idx="2886">
                  <c:v>761.83331299999998</c:v>
                </c:pt>
                <c:pt idx="2887">
                  <c:v>822.20831299999998</c:v>
                </c:pt>
                <c:pt idx="2888">
                  <c:v>771.375</c:v>
                </c:pt>
                <c:pt idx="2889">
                  <c:v>789.58331299999998</c:v>
                </c:pt>
                <c:pt idx="2890">
                  <c:v>757.75</c:v>
                </c:pt>
                <c:pt idx="2891">
                  <c:v>670.25</c:v>
                </c:pt>
                <c:pt idx="2892">
                  <c:v>700.25</c:v>
                </c:pt>
                <c:pt idx="2893">
                  <c:v>629.45831299999998</c:v>
                </c:pt>
                <c:pt idx="2894">
                  <c:v>599.08331299999998</c:v>
                </c:pt>
                <c:pt idx="2895">
                  <c:v>605.33331299999998</c:v>
                </c:pt>
                <c:pt idx="2896">
                  <c:v>661.04168700000002</c:v>
                </c:pt>
                <c:pt idx="2897">
                  <c:v>651.25</c:v>
                </c:pt>
                <c:pt idx="2898">
                  <c:v>455.41665599999999</c:v>
                </c:pt>
                <c:pt idx="2899">
                  <c:v>697.70831299999998</c:v>
                </c:pt>
                <c:pt idx="2900">
                  <c:v>842.75</c:v>
                </c:pt>
                <c:pt idx="2901">
                  <c:v>991.875</c:v>
                </c:pt>
                <c:pt idx="2902">
                  <c:v>1001.625</c:v>
                </c:pt>
                <c:pt idx="2903">
                  <c:v>1115.166626</c:v>
                </c:pt>
                <c:pt idx="2904">
                  <c:v>1116.75</c:v>
                </c:pt>
                <c:pt idx="2905">
                  <c:v>1066.416626</c:v>
                </c:pt>
                <c:pt idx="2906">
                  <c:v>1052.666626</c:v>
                </c:pt>
                <c:pt idx="2907">
                  <c:v>807.04168700000002</c:v>
                </c:pt>
                <c:pt idx="2908">
                  <c:v>844.95831299999998</c:v>
                </c:pt>
                <c:pt idx="2909">
                  <c:v>780.875</c:v>
                </c:pt>
                <c:pt idx="2910">
                  <c:v>852.04168700000002</c:v>
                </c:pt>
                <c:pt idx="2911">
                  <c:v>739.66668700000002</c:v>
                </c:pt>
                <c:pt idx="2912">
                  <c:v>723.20831299999998</c:v>
                </c:pt>
                <c:pt idx="2913">
                  <c:v>647.54168700000002</c:v>
                </c:pt>
                <c:pt idx="2914">
                  <c:v>587</c:v>
                </c:pt>
                <c:pt idx="2915">
                  <c:v>528.16668700000002</c:v>
                </c:pt>
                <c:pt idx="2916">
                  <c:v>496.95834400000001</c:v>
                </c:pt>
                <c:pt idx="2917">
                  <c:v>484.66665599999999</c:v>
                </c:pt>
                <c:pt idx="2918">
                  <c:v>458.5</c:v>
                </c:pt>
                <c:pt idx="2919">
                  <c:v>423.875</c:v>
                </c:pt>
                <c:pt idx="2920">
                  <c:v>433.41665599999999</c:v>
                </c:pt>
                <c:pt idx="2921">
                  <c:v>486.20834400000001</c:v>
                </c:pt>
                <c:pt idx="2922">
                  <c:v>436.83334400000001</c:v>
                </c:pt>
                <c:pt idx="2923">
                  <c:v>527.79168700000002</c:v>
                </c:pt>
                <c:pt idx="2924">
                  <c:v>659.125</c:v>
                </c:pt>
                <c:pt idx="2925">
                  <c:v>678.25</c:v>
                </c:pt>
                <c:pt idx="2926">
                  <c:v>623.79168700000002</c:v>
                </c:pt>
                <c:pt idx="2927">
                  <c:v>696.70831299999998</c:v>
                </c:pt>
                <c:pt idx="2928">
                  <c:v>658.91668700000002</c:v>
                </c:pt>
                <c:pt idx="2929">
                  <c:v>631.625</c:v>
                </c:pt>
                <c:pt idx="2930">
                  <c:v>683.29168700000002</c:v>
                </c:pt>
                <c:pt idx="2931">
                  <c:v>554</c:v>
                </c:pt>
                <c:pt idx="2932">
                  <c:v>475.54165599999999</c:v>
                </c:pt>
                <c:pt idx="2933">
                  <c:v>482.33334400000001</c:v>
                </c:pt>
                <c:pt idx="2934">
                  <c:v>405.79165599999999</c:v>
                </c:pt>
                <c:pt idx="2935">
                  <c:v>369.33334400000001</c:v>
                </c:pt>
                <c:pt idx="2936">
                  <c:v>296.5</c:v>
                </c:pt>
                <c:pt idx="2937">
                  <c:v>246.70832799999999</c:v>
                </c:pt>
                <c:pt idx="2938">
                  <c:v>111.125</c:v>
                </c:pt>
                <c:pt idx="2939">
                  <c:v>146.91667200000001</c:v>
                </c:pt>
                <c:pt idx="2940">
                  <c:v>101.416664</c:v>
                </c:pt>
                <c:pt idx="2941">
                  <c:v>86.375</c:v>
                </c:pt>
                <c:pt idx="2942">
                  <c:v>73.625</c:v>
                </c:pt>
                <c:pt idx="2943">
                  <c:v>77.375</c:v>
                </c:pt>
                <c:pt idx="2944">
                  <c:v>92.875</c:v>
                </c:pt>
                <c:pt idx="2945">
                  <c:v>92.708336000000003</c:v>
                </c:pt>
                <c:pt idx="2946">
                  <c:v>69.208336000000003</c:v>
                </c:pt>
                <c:pt idx="2947">
                  <c:v>37.416668000000001</c:v>
                </c:pt>
                <c:pt idx="2948">
                  <c:v>38.875</c:v>
                </c:pt>
                <c:pt idx="2949">
                  <c:v>13.125</c:v>
                </c:pt>
                <c:pt idx="2950">
                  <c:v>27.833334000000001</c:v>
                </c:pt>
                <c:pt idx="2951">
                  <c:v>43.333331999999999</c:v>
                </c:pt>
                <c:pt idx="2952">
                  <c:v>3.5416669999999999</c:v>
                </c:pt>
                <c:pt idx="2953">
                  <c:v>1.1666669999999999</c:v>
                </c:pt>
                <c:pt idx="2954">
                  <c:v>4.1667000000000003E-2</c:v>
                </c:pt>
                <c:pt idx="2955">
                  <c:v>14.5</c:v>
                </c:pt>
                <c:pt idx="2956">
                  <c:v>14.916667</c:v>
                </c:pt>
                <c:pt idx="2957">
                  <c:v>7.8333329999999997</c:v>
                </c:pt>
                <c:pt idx="2958">
                  <c:v>12</c:v>
                </c:pt>
                <c:pt idx="2959">
                  <c:v>9.375</c:v>
                </c:pt>
                <c:pt idx="2960">
                  <c:v>18.291665999999999</c:v>
                </c:pt>
                <c:pt idx="2961">
                  <c:v>12.541667</c:v>
                </c:pt>
                <c:pt idx="2962">
                  <c:v>23.666665999999999</c:v>
                </c:pt>
                <c:pt idx="2963">
                  <c:v>19.333334000000001</c:v>
                </c:pt>
                <c:pt idx="2964">
                  <c:v>22.375</c:v>
                </c:pt>
                <c:pt idx="2965">
                  <c:v>32.25</c:v>
                </c:pt>
                <c:pt idx="2966">
                  <c:v>64.583336000000003</c:v>
                </c:pt>
                <c:pt idx="2967">
                  <c:v>166.79167200000001</c:v>
                </c:pt>
                <c:pt idx="2968">
                  <c:v>206.125</c:v>
                </c:pt>
                <c:pt idx="2969">
                  <c:v>306.16665599999999</c:v>
                </c:pt>
                <c:pt idx="2970">
                  <c:v>399.16665599999999</c:v>
                </c:pt>
                <c:pt idx="2971">
                  <c:v>446.08334400000001</c:v>
                </c:pt>
                <c:pt idx="2972">
                  <c:v>718.33331299999998</c:v>
                </c:pt>
                <c:pt idx="2973">
                  <c:v>974.20831299999998</c:v>
                </c:pt>
                <c:pt idx="2974">
                  <c:v>944</c:v>
                </c:pt>
                <c:pt idx="2975">
                  <c:v>996.04168700000002</c:v>
                </c:pt>
                <c:pt idx="2976">
                  <c:v>1003.875</c:v>
                </c:pt>
                <c:pt idx="2977">
                  <c:v>975.66668700000002</c:v>
                </c:pt>
                <c:pt idx="2978">
                  <c:v>1009.25</c:v>
                </c:pt>
                <c:pt idx="2979">
                  <c:v>1090.916626</c:v>
                </c:pt>
                <c:pt idx="2980">
                  <c:v>1074.333374</c:v>
                </c:pt>
                <c:pt idx="2981">
                  <c:v>1081.5</c:v>
                </c:pt>
                <c:pt idx="2982">
                  <c:v>1052.041626</c:v>
                </c:pt>
                <c:pt idx="2983">
                  <c:v>1111.791626</c:v>
                </c:pt>
                <c:pt idx="2984">
                  <c:v>1114.833374</c:v>
                </c:pt>
                <c:pt idx="2985">
                  <c:v>1072.541626</c:v>
                </c:pt>
                <c:pt idx="2986">
                  <c:v>1031.458374</c:v>
                </c:pt>
                <c:pt idx="2987">
                  <c:v>1112.75</c:v>
                </c:pt>
                <c:pt idx="2988">
                  <c:v>1106.083374</c:v>
                </c:pt>
                <c:pt idx="2989">
                  <c:v>1098.708374</c:v>
                </c:pt>
                <c:pt idx="2990">
                  <c:v>1035.041626</c:v>
                </c:pt>
                <c:pt idx="2991">
                  <c:v>1102.458374</c:v>
                </c:pt>
                <c:pt idx="2992">
                  <c:v>1114.708374</c:v>
                </c:pt>
                <c:pt idx="2993">
                  <c:v>1108.625</c:v>
                </c:pt>
                <c:pt idx="2994">
                  <c:v>1119.25</c:v>
                </c:pt>
                <c:pt idx="2995">
                  <c:v>1113.583374</c:v>
                </c:pt>
                <c:pt idx="2996">
                  <c:v>1102.416626</c:v>
                </c:pt>
                <c:pt idx="2997">
                  <c:v>1110.375</c:v>
                </c:pt>
                <c:pt idx="2998">
                  <c:v>1034.541626</c:v>
                </c:pt>
                <c:pt idx="2999">
                  <c:v>1115.833374</c:v>
                </c:pt>
                <c:pt idx="3000">
                  <c:v>1108</c:v>
                </c:pt>
                <c:pt idx="3001">
                  <c:v>1007.5</c:v>
                </c:pt>
                <c:pt idx="3002">
                  <c:v>902.25</c:v>
                </c:pt>
                <c:pt idx="3003">
                  <c:v>958.41668700000002</c:v>
                </c:pt>
                <c:pt idx="3004">
                  <c:v>1045.791626</c:v>
                </c:pt>
                <c:pt idx="3005">
                  <c:v>1092.375</c:v>
                </c:pt>
                <c:pt idx="3006">
                  <c:v>1038.25</c:v>
                </c:pt>
                <c:pt idx="3007">
                  <c:v>1056.708374</c:v>
                </c:pt>
                <c:pt idx="3008">
                  <c:v>1036.958374</c:v>
                </c:pt>
                <c:pt idx="3009">
                  <c:v>997.33331299999998</c:v>
                </c:pt>
                <c:pt idx="3010">
                  <c:v>913.54168700000002</c:v>
                </c:pt>
                <c:pt idx="3011">
                  <c:v>888.58331299999998</c:v>
                </c:pt>
                <c:pt idx="3012">
                  <c:v>917</c:v>
                </c:pt>
                <c:pt idx="3013">
                  <c:v>817.625</c:v>
                </c:pt>
                <c:pt idx="3014">
                  <c:v>673.25</c:v>
                </c:pt>
                <c:pt idx="3015">
                  <c:v>745.70831299999998</c:v>
                </c:pt>
                <c:pt idx="3016">
                  <c:v>838.29168700000002</c:v>
                </c:pt>
                <c:pt idx="3017">
                  <c:v>914.375</c:v>
                </c:pt>
                <c:pt idx="3018">
                  <c:v>936.29168700000002</c:v>
                </c:pt>
                <c:pt idx="3019">
                  <c:v>944.95831299999998</c:v>
                </c:pt>
                <c:pt idx="3020">
                  <c:v>919.20831299999998</c:v>
                </c:pt>
                <c:pt idx="3021">
                  <c:v>948.75</c:v>
                </c:pt>
                <c:pt idx="3022">
                  <c:v>970.79168700000002</c:v>
                </c:pt>
                <c:pt idx="3023">
                  <c:v>920.70831299999998</c:v>
                </c:pt>
                <c:pt idx="3024">
                  <c:v>971.375</c:v>
                </c:pt>
                <c:pt idx="3025">
                  <c:v>935.79168700000002</c:v>
                </c:pt>
                <c:pt idx="3026">
                  <c:v>920.25</c:v>
                </c:pt>
                <c:pt idx="3027">
                  <c:v>819.70831299999998</c:v>
                </c:pt>
                <c:pt idx="3028">
                  <c:v>722.91668700000002</c:v>
                </c:pt>
                <c:pt idx="3029">
                  <c:v>741.83331299999998</c:v>
                </c:pt>
                <c:pt idx="3030">
                  <c:v>736.16668700000002</c:v>
                </c:pt>
                <c:pt idx="3031">
                  <c:v>791.125</c:v>
                </c:pt>
                <c:pt idx="3032">
                  <c:v>699.95831299999998</c:v>
                </c:pt>
                <c:pt idx="3033">
                  <c:v>640.79168700000002</c:v>
                </c:pt>
                <c:pt idx="3034">
                  <c:v>552.625</c:v>
                </c:pt>
                <c:pt idx="3035">
                  <c:v>497.33334400000001</c:v>
                </c:pt>
                <c:pt idx="3036">
                  <c:v>422.125</c:v>
                </c:pt>
                <c:pt idx="3037">
                  <c:v>323.16665599999999</c:v>
                </c:pt>
                <c:pt idx="3038">
                  <c:v>355.45834400000001</c:v>
                </c:pt>
                <c:pt idx="3039">
                  <c:v>572.375</c:v>
                </c:pt>
                <c:pt idx="3040">
                  <c:v>559.58331299999998</c:v>
                </c:pt>
                <c:pt idx="3041">
                  <c:v>547.41668700000002</c:v>
                </c:pt>
                <c:pt idx="3042">
                  <c:v>652.20831299999998</c:v>
                </c:pt>
                <c:pt idx="3043">
                  <c:v>718.75</c:v>
                </c:pt>
                <c:pt idx="3044">
                  <c:v>725.04168700000002</c:v>
                </c:pt>
                <c:pt idx="3045">
                  <c:v>786.25</c:v>
                </c:pt>
                <c:pt idx="3046">
                  <c:v>833.54168700000002</c:v>
                </c:pt>
                <c:pt idx="3047">
                  <c:v>782.79168700000002</c:v>
                </c:pt>
                <c:pt idx="3048">
                  <c:v>801.91668700000002</c:v>
                </c:pt>
                <c:pt idx="3049">
                  <c:v>832.91668700000002</c:v>
                </c:pt>
                <c:pt idx="3050">
                  <c:v>806.625</c:v>
                </c:pt>
                <c:pt idx="3051">
                  <c:v>735.79168700000002</c:v>
                </c:pt>
                <c:pt idx="3052">
                  <c:v>788.29168700000002</c:v>
                </c:pt>
                <c:pt idx="3053">
                  <c:v>773.625</c:v>
                </c:pt>
                <c:pt idx="3054">
                  <c:v>684</c:v>
                </c:pt>
                <c:pt idx="3055">
                  <c:v>738.41668700000002</c:v>
                </c:pt>
                <c:pt idx="3056">
                  <c:v>714.41668700000002</c:v>
                </c:pt>
                <c:pt idx="3057">
                  <c:v>654.04168700000002</c:v>
                </c:pt>
                <c:pt idx="3058">
                  <c:v>515.45831299999998</c:v>
                </c:pt>
                <c:pt idx="3059">
                  <c:v>493.29165599999999</c:v>
                </c:pt>
                <c:pt idx="3060">
                  <c:v>591.91668700000002</c:v>
                </c:pt>
                <c:pt idx="3061">
                  <c:v>762.20831299999998</c:v>
                </c:pt>
                <c:pt idx="3062">
                  <c:v>794.75</c:v>
                </c:pt>
                <c:pt idx="3063">
                  <c:v>702.29168700000002</c:v>
                </c:pt>
                <c:pt idx="3064">
                  <c:v>680.20831299999998</c:v>
                </c:pt>
                <c:pt idx="3065">
                  <c:v>585.45831299999998</c:v>
                </c:pt>
                <c:pt idx="3066">
                  <c:v>581.91668700000002</c:v>
                </c:pt>
                <c:pt idx="3067">
                  <c:v>658.04168700000002</c:v>
                </c:pt>
                <c:pt idx="3068">
                  <c:v>728.83331299999998</c:v>
                </c:pt>
                <c:pt idx="3069">
                  <c:v>846.66668700000002</c:v>
                </c:pt>
                <c:pt idx="3070">
                  <c:v>993.54168700000002</c:v>
                </c:pt>
                <c:pt idx="3071">
                  <c:v>1054.708374</c:v>
                </c:pt>
                <c:pt idx="3072">
                  <c:v>992.04168700000002</c:v>
                </c:pt>
                <c:pt idx="3073">
                  <c:v>1007.166687</c:v>
                </c:pt>
                <c:pt idx="3074">
                  <c:v>1001.25</c:v>
                </c:pt>
                <c:pt idx="3075">
                  <c:v>974.16668700000002</c:v>
                </c:pt>
                <c:pt idx="3076">
                  <c:v>901.75</c:v>
                </c:pt>
                <c:pt idx="3077">
                  <c:v>842.5</c:v>
                </c:pt>
                <c:pt idx="3078">
                  <c:v>872.375</c:v>
                </c:pt>
                <c:pt idx="3079">
                  <c:v>854.45831299999998</c:v>
                </c:pt>
                <c:pt idx="3080">
                  <c:v>855.45831299999998</c:v>
                </c:pt>
                <c:pt idx="3081">
                  <c:v>771.375</c:v>
                </c:pt>
                <c:pt idx="3082">
                  <c:v>857.33331299999998</c:v>
                </c:pt>
                <c:pt idx="3083">
                  <c:v>841.875</c:v>
                </c:pt>
                <c:pt idx="3084">
                  <c:v>929.95831299999998</c:v>
                </c:pt>
                <c:pt idx="3085">
                  <c:v>890.04168700000002</c:v>
                </c:pt>
                <c:pt idx="3086">
                  <c:v>835.79168700000002</c:v>
                </c:pt>
                <c:pt idx="3087">
                  <c:v>625.5</c:v>
                </c:pt>
                <c:pt idx="3088">
                  <c:v>522.70831299999998</c:v>
                </c:pt>
                <c:pt idx="3089">
                  <c:v>340.83334400000001</c:v>
                </c:pt>
                <c:pt idx="3090">
                  <c:v>441.29165599999999</c:v>
                </c:pt>
                <c:pt idx="3091">
                  <c:v>432.66665599999999</c:v>
                </c:pt>
                <c:pt idx="3092">
                  <c:v>457.125</c:v>
                </c:pt>
                <c:pt idx="3093">
                  <c:v>622.04168700000002</c:v>
                </c:pt>
                <c:pt idx="3094">
                  <c:v>545.58331299999998</c:v>
                </c:pt>
                <c:pt idx="3095">
                  <c:v>683.20831299999998</c:v>
                </c:pt>
                <c:pt idx="3096">
                  <c:v>619.83331299999998</c:v>
                </c:pt>
                <c:pt idx="3097">
                  <c:v>804.375</c:v>
                </c:pt>
                <c:pt idx="3098">
                  <c:v>787.625</c:v>
                </c:pt>
                <c:pt idx="3099">
                  <c:v>786.83331299999998</c:v>
                </c:pt>
                <c:pt idx="3100">
                  <c:v>703.83331299999998</c:v>
                </c:pt>
                <c:pt idx="3101">
                  <c:v>819.79168700000002</c:v>
                </c:pt>
                <c:pt idx="3102">
                  <c:v>829.5</c:v>
                </c:pt>
                <c:pt idx="3103">
                  <c:v>848.375</c:v>
                </c:pt>
                <c:pt idx="3104">
                  <c:v>825.375</c:v>
                </c:pt>
                <c:pt idx="3105">
                  <c:v>749.58331299999998</c:v>
                </c:pt>
                <c:pt idx="3106">
                  <c:v>675.70831299999998</c:v>
                </c:pt>
                <c:pt idx="3107">
                  <c:v>692.375</c:v>
                </c:pt>
                <c:pt idx="3108">
                  <c:v>605.625</c:v>
                </c:pt>
                <c:pt idx="3109">
                  <c:v>548.70831299999998</c:v>
                </c:pt>
                <c:pt idx="3110">
                  <c:v>559</c:v>
                </c:pt>
                <c:pt idx="3111">
                  <c:v>551.95831299999998</c:v>
                </c:pt>
                <c:pt idx="3112">
                  <c:v>338.25</c:v>
                </c:pt>
                <c:pt idx="3113">
                  <c:v>310</c:v>
                </c:pt>
                <c:pt idx="3114">
                  <c:v>369.45834400000001</c:v>
                </c:pt>
                <c:pt idx="3115">
                  <c:v>459.375</c:v>
                </c:pt>
                <c:pt idx="3116">
                  <c:v>443.41665599999999</c:v>
                </c:pt>
                <c:pt idx="3117">
                  <c:v>432</c:v>
                </c:pt>
                <c:pt idx="3118">
                  <c:v>435.625</c:v>
                </c:pt>
                <c:pt idx="3119">
                  <c:v>376.33334400000001</c:v>
                </c:pt>
                <c:pt idx="3120">
                  <c:v>284.45834400000001</c:v>
                </c:pt>
                <c:pt idx="3121">
                  <c:v>205.625</c:v>
                </c:pt>
                <c:pt idx="3122">
                  <c:v>90.666663999999997</c:v>
                </c:pt>
                <c:pt idx="3123">
                  <c:v>44.041668000000001</c:v>
                </c:pt>
                <c:pt idx="3124">
                  <c:v>28</c:v>
                </c:pt>
                <c:pt idx="3125">
                  <c:v>4.1667000000000003E-2</c:v>
                </c:pt>
                <c:pt idx="3126">
                  <c:v>6.7083329999999997</c:v>
                </c:pt>
                <c:pt idx="3127">
                  <c:v>14.75</c:v>
                </c:pt>
                <c:pt idx="3128">
                  <c:v>10.125</c:v>
                </c:pt>
                <c:pt idx="3129">
                  <c:v>18.416665999999999</c:v>
                </c:pt>
                <c:pt idx="3130">
                  <c:v>38.208331999999999</c:v>
                </c:pt>
                <c:pt idx="3131">
                  <c:v>17.666665999999999</c:v>
                </c:pt>
                <c:pt idx="3132">
                  <c:v>65.291663999999997</c:v>
                </c:pt>
                <c:pt idx="3133">
                  <c:v>86.416663999999997</c:v>
                </c:pt>
                <c:pt idx="3134">
                  <c:v>72.083336000000003</c:v>
                </c:pt>
                <c:pt idx="3135">
                  <c:v>77.458336000000003</c:v>
                </c:pt>
                <c:pt idx="3136">
                  <c:v>111.791664</c:v>
                </c:pt>
                <c:pt idx="3137">
                  <c:v>170.16667200000001</c:v>
                </c:pt>
                <c:pt idx="3138">
                  <c:v>243.5</c:v>
                </c:pt>
                <c:pt idx="3139">
                  <c:v>274.95834400000001</c:v>
                </c:pt>
                <c:pt idx="3140">
                  <c:v>267.83334400000001</c:v>
                </c:pt>
                <c:pt idx="3141">
                  <c:v>281.25</c:v>
                </c:pt>
                <c:pt idx="3142">
                  <c:v>495.91665599999999</c:v>
                </c:pt>
                <c:pt idx="3143">
                  <c:v>592.29168700000002</c:v>
                </c:pt>
                <c:pt idx="3144">
                  <c:v>543.875</c:v>
                </c:pt>
                <c:pt idx="3145">
                  <c:v>507</c:v>
                </c:pt>
                <c:pt idx="3146">
                  <c:v>402.33334400000001</c:v>
                </c:pt>
                <c:pt idx="3147">
                  <c:v>238.625</c:v>
                </c:pt>
                <c:pt idx="3148">
                  <c:v>226.375</c:v>
                </c:pt>
                <c:pt idx="3149">
                  <c:v>222.5</c:v>
                </c:pt>
                <c:pt idx="3150">
                  <c:v>160.45832799999999</c:v>
                </c:pt>
                <c:pt idx="3151">
                  <c:v>164.29167200000001</c:v>
                </c:pt>
                <c:pt idx="3152">
                  <c:v>85.791663999999997</c:v>
                </c:pt>
                <c:pt idx="3153">
                  <c:v>67.5</c:v>
                </c:pt>
                <c:pt idx="3154">
                  <c:v>42.166668000000001</c:v>
                </c:pt>
                <c:pt idx="3155">
                  <c:v>42.541668000000001</c:v>
                </c:pt>
                <c:pt idx="3156">
                  <c:v>32.708331999999999</c:v>
                </c:pt>
                <c:pt idx="3157">
                  <c:v>13.75</c:v>
                </c:pt>
                <c:pt idx="3158">
                  <c:v>4.0416670000000003</c:v>
                </c:pt>
                <c:pt idx="3159">
                  <c:v>1.5416669999999999</c:v>
                </c:pt>
                <c:pt idx="3160">
                  <c:v>5.4166670000000003</c:v>
                </c:pt>
                <c:pt idx="3161">
                  <c:v>37.625</c:v>
                </c:pt>
                <c:pt idx="3162">
                  <c:v>22.791665999999999</c:v>
                </c:pt>
                <c:pt idx="3163">
                  <c:v>32.541668000000001</c:v>
                </c:pt>
                <c:pt idx="3164">
                  <c:v>28.791665999999999</c:v>
                </c:pt>
                <c:pt idx="3165">
                  <c:v>73.791663999999997</c:v>
                </c:pt>
                <c:pt idx="3166">
                  <c:v>187.08332799999999</c:v>
                </c:pt>
                <c:pt idx="3167">
                  <c:v>178.66667200000001</c:v>
                </c:pt>
                <c:pt idx="3168">
                  <c:v>130.58332799999999</c:v>
                </c:pt>
                <c:pt idx="3169">
                  <c:v>93.875</c:v>
                </c:pt>
                <c:pt idx="3170">
                  <c:v>48.208331999999999</c:v>
                </c:pt>
                <c:pt idx="3171">
                  <c:v>16.166665999999999</c:v>
                </c:pt>
                <c:pt idx="3172">
                  <c:v>6.875</c:v>
                </c:pt>
                <c:pt idx="3173">
                  <c:v>8.6666670000000003</c:v>
                </c:pt>
                <c:pt idx="3174">
                  <c:v>4</c:v>
                </c:pt>
                <c:pt idx="3175">
                  <c:v>36.125</c:v>
                </c:pt>
                <c:pt idx="3176">
                  <c:v>24.208334000000001</c:v>
                </c:pt>
                <c:pt idx="3177">
                  <c:v>34.083331999999999</c:v>
                </c:pt>
                <c:pt idx="3178">
                  <c:v>50.458331999999999</c:v>
                </c:pt>
                <c:pt idx="3179">
                  <c:v>50.75</c:v>
                </c:pt>
                <c:pt idx="3180">
                  <c:v>32.833331999999999</c:v>
                </c:pt>
                <c:pt idx="3181">
                  <c:v>96.708336000000003</c:v>
                </c:pt>
                <c:pt idx="3182">
                  <c:v>199.66667200000001</c:v>
                </c:pt>
                <c:pt idx="3183">
                  <c:v>238.79167200000001</c:v>
                </c:pt>
                <c:pt idx="3184">
                  <c:v>221.875</c:v>
                </c:pt>
                <c:pt idx="3185">
                  <c:v>178.91667200000001</c:v>
                </c:pt>
                <c:pt idx="3186">
                  <c:v>230.25</c:v>
                </c:pt>
                <c:pt idx="3187">
                  <c:v>262.375</c:v>
                </c:pt>
                <c:pt idx="3188">
                  <c:v>238.54167200000001</c:v>
                </c:pt>
                <c:pt idx="3189">
                  <c:v>211.54167200000001</c:v>
                </c:pt>
                <c:pt idx="3190">
                  <c:v>155.83332799999999</c:v>
                </c:pt>
                <c:pt idx="3191">
                  <c:v>111.916664</c:v>
                </c:pt>
                <c:pt idx="3192">
                  <c:v>89.416663999999997</c:v>
                </c:pt>
                <c:pt idx="3193">
                  <c:v>73.333336000000003</c:v>
                </c:pt>
                <c:pt idx="3194">
                  <c:v>103.291664</c:v>
                </c:pt>
                <c:pt idx="3195">
                  <c:v>133.375</c:v>
                </c:pt>
                <c:pt idx="3196">
                  <c:v>101.25</c:v>
                </c:pt>
                <c:pt idx="3197">
                  <c:v>154.16667200000001</c:v>
                </c:pt>
                <c:pt idx="3198">
                  <c:v>132.58332799999999</c:v>
                </c:pt>
                <c:pt idx="3199">
                  <c:v>79.583336000000003</c:v>
                </c:pt>
                <c:pt idx="3200">
                  <c:v>61.708331999999999</c:v>
                </c:pt>
                <c:pt idx="3201">
                  <c:v>47.208331999999999</c:v>
                </c:pt>
                <c:pt idx="3202">
                  <c:v>36.583331999999999</c:v>
                </c:pt>
                <c:pt idx="3203">
                  <c:v>20.208334000000001</c:v>
                </c:pt>
                <c:pt idx="3204">
                  <c:v>75.458336000000003</c:v>
                </c:pt>
                <c:pt idx="3205">
                  <c:v>40.333331999999999</c:v>
                </c:pt>
                <c:pt idx="3206">
                  <c:v>59.916668000000001</c:v>
                </c:pt>
                <c:pt idx="3207">
                  <c:v>36.25</c:v>
                </c:pt>
                <c:pt idx="3208">
                  <c:v>98.583336000000003</c:v>
                </c:pt>
                <c:pt idx="3209">
                  <c:v>24.333334000000001</c:v>
                </c:pt>
                <c:pt idx="3210">
                  <c:v>5.25</c:v>
                </c:pt>
                <c:pt idx="3211">
                  <c:v>22.958334000000001</c:v>
                </c:pt>
                <c:pt idx="3212">
                  <c:v>73.25</c:v>
                </c:pt>
                <c:pt idx="3213">
                  <c:v>93.083336000000003</c:v>
                </c:pt>
                <c:pt idx="3214">
                  <c:v>60.625</c:v>
                </c:pt>
                <c:pt idx="3215">
                  <c:v>170.66667200000001</c:v>
                </c:pt>
                <c:pt idx="3216">
                  <c:v>16.5</c:v>
                </c:pt>
                <c:pt idx="3217">
                  <c:v>85.5</c:v>
                </c:pt>
                <c:pt idx="3218">
                  <c:v>121.833336</c:v>
                </c:pt>
                <c:pt idx="3219">
                  <c:v>88.25</c:v>
                </c:pt>
                <c:pt idx="3220">
                  <c:v>66.25</c:v>
                </c:pt>
                <c:pt idx="3221">
                  <c:v>124.666664</c:v>
                </c:pt>
                <c:pt idx="3222">
                  <c:v>96.666663999999997</c:v>
                </c:pt>
                <c:pt idx="3223">
                  <c:v>94.375</c:v>
                </c:pt>
                <c:pt idx="3224">
                  <c:v>85.833336000000003</c:v>
                </c:pt>
                <c:pt idx="3225">
                  <c:v>81.125</c:v>
                </c:pt>
                <c:pt idx="3226">
                  <c:v>85.166663999999997</c:v>
                </c:pt>
                <c:pt idx="3227">
                  <c:v>185.75</c:v>
                </c:pt>
                <c:pt idx="3228">
                  <c:v>241.5</c:v>
                </c:pt>
                <c:pt idx="3229">
                  <c:v>362.5</c:v>
                </c:pt>
                <c:pt idx="3230">
                  <c:v>335.66665599999999</c:v>
                </c:pt>
                <c:pt idx="3231">
                  <c:v>439.29165599999999</c:v>
                </c:pt>
                <c:pt idx="3232">
                  <c:v>531.41668700000002</c:v>
                </c:pt>
                <c:pt idx="3233">
                  <c:v>515.75</c:v>
                </c:pt>
                <c:pt idx="3234">
                  <c:v>365.70834400000001</c:v>
                </c:pt>
                <c:pt idx="3235">
                  <c:v>501.375</c:v>
                </c:pt>
                <c:pt idx="3236">
                  <c:v>788.25</c:v>
                </c:pt>
                <c:pt idx="3237">
                  <c:v>814.04168700000002</c:v>
                </c:pt>
                <c:pt idx="3238">
                  <c:v>783.79168700000002</c:v>
                </c:pt>
                <c:pt idx="3239">
                  <c:v>761.625</c:v>
                </c:pt>
                <c:pt idx="3240">
                  <c:v>861.66668700000002</c:v>
                </c:pt>
                <c:pt idx="3241">
                  <c:v>899.75</c:v>
                </c:pt>
                <c:pt idx="3242">
                  <c:v>878.875</c:v>
                </c:pt>
                <c:pt idx="3243">
                  <c:v>889.79168700000002</c:v>
                </c:pt>
                <c:pt idx="3244">
                  <c:v>803</c:v>
                </c:pt>
                <c:pt idx="3245">
                  <c:v>794.08331299999998</c:v>
                </c:pt>
                <c:pt idx="3246">
                  <c:v>761.625</c:v>
                </c:pt>
                <c:pt idx="3247">
                  <c:v>826.16668700000002</c:v>
                </c:pt>
                <c:pt idx="3248">
                  <c:v>857.91668700000002</c:v>
                </c:pt>
                <c:pt idx="3249">
                  <c:v>832.25</c:v>
                </c:pt>
                <c:pt idx="3250">
                  <c:v>810.875</c:v>
                </c:pt>
                <c:pt idx="3251">
                  <c:v>854.29168700000002</c:v>
                </c:pt>
                <c:pt idx="3252">
                  <c:v>805.5</c:v>
                </c:pt>
                <c:pt idx="3253">
                  <c:v>800.08331299999998</c:v>
                </c:pt>
                <c:pt idx="3254">
                  <c:v>752.95831299999998</c:v>
                </c:pt>
                <c:pt idx="3255">
                  <c:v>828.08331299999998</c:v>
                </c:pt>
                <c:pt idx="3256">
                  <c:v>876.625</c:v>
                </c:pt>
                <c:pt idx="3257">
                  <c:v>906.20831299999998</c:v>
                </c:pt>
                <c:pt idx="3258">
                  <c:v>897.875</c:v>
                </c:pt>
                <c:pt idx="3259">
                  <c:v>1038.333374</c:v>
                </c:pt>
                <c:pt idx="3260">
                  <c:v>1120.291626</c:v>
                </c:pt>
                <c:pt idx="3261">
                  <c:v>1062.625</c:v>
                </c:pt>
                <c:pt idx="3262">
                  <c:v>1047.541626</c:v>
                </c:pt>
                <c:pt idx="3263">
                  <c:v>1042.583374</c:v>
                </c:pt>
                <c:pt idx="3264">
                  <c:v>1081.583374</c:v>
                </c:pt>
                <c:pt idx="3265">
                  <c:v>1053.333374</c:v>
                </c:pt>
                <c:pt idx="3266">
                  <c:v>1077.916626</c:v>
                </c:pt>
                <c:pt idx="3267">
                  <c:v>1103.291626</c:v>
                </c:pt>
                <c:pt idx="3268">
                  <c:v>1094.625</c:v>
                </c:pt>
                <c:pt idx="3269">
                  <c:v>1030.416626</c:v>
                </c:pt>
                <c:pt idx="3270">
                  <c:v>1082.791626</c:v>
                </c:pt>
                <c:pt idx="3271">
                  <c:v>1060.333374</c:v>
                </c:pt>
                <c:pt idx="3272">
                  <c:v>1091.625</c:v>
                </c:pt>
                <c:pt idx="3273">
                  <c:v>1055.583374</c:v>
                </c:pt>
                <c:pt idx="3274">
                  <c:v>1046.833374</c:v>
                </c:pt>
                <c:pt idx="3275">
                  <c:v>973.5</c:v>
                </c:pt>
                <c:pt idx="3276">
                  <c:v>973.33331299999998</c:v>
                </c:pt>
                <c:pt idx="3277">
                  <c:v>846.125</c:v>
                </c:pt>
                <c:pt idx="3278">
                  <c:v>815</c:v>
                </c:pt>
                <c:pt idx="3279">
                  <c:v>792.375</c:v>
                </c:pt>
                <c:pt idx="3280">
                  <c:v>699.91668700000002</c:v>
                </c:pt>
                <c:pt idx="3281">
                  <c:v>581.58331299999998</c:v>
                </c:pt>
                <c:pt idx="3282">
                  <c:v>549.41668700000002</c:v>
                </c:pt>
                <c:pt idx="3283">
                  <c:v>768.08331299999998</c:v>
                </c:pt>
                <c:pt idx="3284">
                  <c:v>715.875</c:v>
                </c:pt>
                <c:pt idx="3285">
                  <c:v>614.08331299999998</c:v>
                </c:pt>
                <c:pt idx="3286">
                  <c:v>507.08334400000001</c:v>
                </c:pt>
                <c:pt idx="3287">
                  <c:v>543.5</c:v>
                </c:pt>
                <c:pt idx="3288">
                  <c:v>588.5</c:v>
                </c:pt>
                <c:pt idx="3289">
                  <c:v>468.25</c:v>
                </c:pt>
                <c:pt idx="3290">
                  <c:v>355</c:v>
                </c:pt>
                <c:pt idx="3291">
                  <c:v>327.83334400000001</c:v>
                </c:pt>
                <c:pt idx="3292">
                  <c:v>295.41665599999999</c:v>
                </c:pt>
                <c:pt idx="3293">
                  <c:v>260.66665599999999</c:v>
                </c:pt>
                <c:pt idx="3294">
                  <c:v>106.625</c:v>
                </c:pt>
                <c:pt idx="3295">
                  <c:v>98</c:v>
                </c:pt>
                <c:pt idx="3296">
                  <c:v>48.5</c:v>
                </c:pt>
                <c:pt idx="3297">
                  <c:v>25</c:v>
                </c:pt>
                <c:pt idx="3298">
                  <c:v>34</c:v>
                </c:pt>
                <c:pt idx="3299">
                  <c:v>24.666665999999999</c:v>
                </c:pt>
                <c:pt idx="3300">
                  <c:v>8.3333329999999997</c:v>
                </c:pt>
                <c:pt idx="3301">
                  <c:v>11.541667</c:v>
                </c:pt>
                <c:pt idx="3302">
                  <c:v>9.4583329999999997</c:v>
                </c:pt>
                <c:pt idx="3303">
                  <c:v>20.041665999999999</c:v>
                </c:pt>
                <c:pt idx="3304">
                  <c:v>17.791665999999999</c:v>
                </c:pt>
                <c:pt idx="3305">
                  <c:v>9.1666670000000003</c:v>
                </c:pt>
                <c:pt idx="3306">
                  <c:v>19.541665999999999</c:v>
                </c:pt>
                <c:pt idx="3307">
                  <c:v>12.875</c:v>
                </c:pt>
                <c:pt idx="3308">
                  <c:v>13.416667</c:v>
                </c:pt>
                <c:pt idx="3309">
                  <c:v>10.375</c:v>
                </c:pt>
                <c:pt idx="3310">
                  <c:v>15.75</c:v>
                </c:pt>
                <c:pt idx="3311">
                  <c:v>17.541665999999999</c:v>
                </c:pt>
                <c:pt idx="3312">
                  <c:v>4.5</c:v>
                </c:pt>
                <c:pt idx="3313">
                  <c:v>3.875</c:v>
                </c:pt>
                <c:pt idx="3314">
                  <c:v>0.45833299999999999</c:v>
                </c:pt>
                <c:pt idx="3315">
                  <c:v>4.4166670000000003</c:v>
                </c:pt>
                <c:pt idx="3316">
                  <c:v>9.5</c:v>
                </c:pt>
                <c:pt idx="3317">
                  <c:v>19.375</c:v>
                </c:pt>
                <c:pt idx="3318">
                  <c:v>21</c:v>
                </c:pt>
                <c:pt idx="3319">
                  <c:v>19.083334000000001</c:v>
                </c:pt>
                <c:pt idx="3320">
                  <c:v>4.25</c:v>
                </c:pt>
                <c:pt idx="3321">
                  <c:v>0.25</c:v>
                </c:pt>
                <c:pt idx="3322">
                  <c:v>0</c:v>
                </c:pt>
                <c:pt idx="3323">
                  <c:v>0.29166700000000001</c:v>
                </c:pt>
                <c:pt idx="3324">
                  <c:v>0.5</c:v>
                </c:pt>
                <c:pt idx="3325">
                  <c:v>1.9583330000000001</c:v>
                </c:pt>
                <c:pt idx="3326">
                  <c:v>13.458333</c:v>
                </c:pt>
                <c:pt idx="3327">
                  <c:v>44.333331999999999</c:v>
                </c:pt>
                <c:pt idx="3328">
                  <c:v>107.375</c:v>
                </c:pt>
                <c:pt idx="3329">
                  <c:v>181.04167200000001</c:v>
                </c:pt>
                <c:pt idx="3330">
                  <c:v>332.5</c:v>
                </c:pt>
                <c:pt idx="3331">
                  <c:v>353.08334400000001</c:v>
                </c:pt>
                <c:pt idx="3332">
                  <c:v>347.16665599999999</c:v>
                </c:pt>
                <c:pt idx="3333">
                  <c:v>433.83334400000001</c:v>
                </c:pt>
                <c:pt idx="3334">
                  <c:v>268.54165599999999</c:v>
                </c:pt>
                <c:pt idx="3335">
                  <c:v>157.95832799999999</c:v>
                </c:pt>
                <c:pt idx="3336">
                  <c:v>45.458331999999999</c:v>
                </c:pt>
                <c:pt idx="3337">
                  <c:v>77.541663999999997</c:v>
                </c:pt>
                <c:pt idx="3338">
                  <c:v>33.041668000000001</c:v>
                </c:pt>
                <c:pt idx="3339">
                  <c:v>41.958331999999999</c:v>
                </c:pt>
                <c:pt idx="3340">
                  <c:v>66.5</c:v>
                </c:pt>
                <c:pt idx="3341">
                  <c:v>93.5</c:v>
                </c:pt>
                <c:pt idx="3342">
                  <c:v>95.25</c:v>
                </c:pt>
                <c:pt idx="3343">
                  <c:v>82.958336000000003</c:v>
                </c:pt>
                <c:pt idx="3344">
                  <c:v>57</c:v>
                </c:pt>
                <c:pt idx="3345">
                  <c:v>45.125</c:v>
                </c:pt>
                <c:pt idx="3346">
                  <c:v>45.041668000000001</c:v>
                </c:pt>
                <c:pt idx="3347">
                  <c:v>73.5</c:v>
                </c:pt>
                <c:pt idx="3348">
                  <c:v>109.5</c:v>
                </c:pt>
                <c:pt idx="3349">
                  <c:v>181.79167200000001</c:v>
                </c:pt>
                <c:pt idx="3350">
                  <c:v>358.41665599999999</c:v>
                </c:pt>
                <c:pt idx="3351">
                  <c:v>449.5</c:v>
                </c:pt>
                <c:pt idx="3352">
                  <c:v>371.83334400000001</c:v>
                </c:pt>
                <c:pt idx="3353">
                  <c:v>270.29165599999999</c:v>
                </c:pt>
                <c:pt idx="3354">
                  <c:v>258.95834400000001</c:v>
                </c:pt>
                <c:pt idx="3355">
                  <c:v>116.833336</c:v>
                </c:pt>
                <c:pt idx="3356">
                  <c:v>77.833336000000003</c:v>
                </c:pt>
                <c:pt idx="3357">
                  <c:v>88.125</c:v>
                </c:pt>
                <c:pt idx="3358">
                  <c:v>114.625</c:v>
                </c:pt>
                <c:pt idx="3359">
                  <c:v>147.375</c:v>
                </c:pt>
                <c:pt idx="3360">
                  <c:v>173.33332799999999</c:v>
                </c:pt>
                <c:pt idx="3361">
                  <c:v>138.25</c:v>
                </c:pt>
                <c:pt idx="3362">
                  <c:v>133.70832799999999</c:v>
                </c:pt>
                <c:pt idx="3363">
                  <c:v>183.95832799999999</c:v>
                </c:pt>
                <c:pt idx="3364">
                  <c:v>234.58332799999999</c:v>
                </c:pt>
                <c:pt idx="3365">
                  <c:v>282.58334400000001</c:v>
                </c:pt>
                <c:pt idx="3366">
                  <c:v>306.70834400000001</c:v>
                </c:pt>
                <c:pt idx="3367">
                  <c:v>290.25</c:v>
                </c:pt>
                <c:pt idx="3368">
                  <c:v>408.16665599999999</c:v>
                </c:pt>
                <c:pt idx="3369">
                  <c:v>351.5</c:v>
                </c:pt>
                <c:pt idx="3370">
                  <c:v>244.75</c:v>
                </c:pt>
                <c:pt idx="3371">
                  <c:v>193.45832799999999</c:v>
                </c:pt>
                <c:pt idx="3372">
                  <c:v>134.04167200000001</c:v>
                </c:pt>
                <c:pt idx="3373">
                  <c:v>42.916668000000001</c:v>
                </c:pt>
                <c:pt idx="3374">
                  <c:v>51.416668000000001</c:v>
                </c:pt>
                <c:pt idx="3375">
                  <c:v>159.16667200000001</c:v>
                </c:pt>
                <c:pt idx="3376">
                  <c:v>179.16667200000001</c:v>
                </c:pt>
                <c:pt idx="3377">
                  <c:v>260.25</c:v>
                </c:pt>
                <c:pt idx="3378">
                  <c:v>330.58334400000001</c:v>
                </c:pt>
                <c:pt idx="3379">
                  <c:v>381.29165599999999</c:v>
                </c:pt>
                <c:pt idx="3380">
                  <c:v>457.08334400000001</c:v>
                </c:pt>
                <c:pt idx="3381">
                  <c:v>425.5</c:v>
                </c:pt>
                <c:pt idx="3382">
                  <c:v>443.625</c:v>
                </c:pt>
                <c:pt idx="3383">
                  <c:v>499.5</c:v>
                </c:pt>
                <c:pt idx="3384">
                  <c:v>596.95831299999998</c:v>
                </c:pt>
                <c:pt idx="3385">
                  <c:v>690.75</c:v>
                </c:pt>
                <c:pt idx="3386">
                  <c:v>599.83331299999998</c:v>
                </c:pt>
                <c:pt idx="3387">
                  <c:v>501.91665599999999</c:v>
                </c:pt>
                <c:pt idx="3388">
                  <c:v>642.70831299999998</c:v>
                </c:pt>
                <c:pt idx="3389">
                  <c:v>493.58334400000001</c:v>
                </c:pt>
                <c:pt idx="3390">
                  <c:v>459.70834400000001</c:v>
                </c:pt>
                <c:pt idx="3391">
                  <c:v>199.25</c:v>
                </c:pt>
                <c:pt idx="3392">
                  <c:v>179.375</c:v>
                </c:pt>
                <c:pt idx="3393">
                  <c:v>106.083336</c:v>
                </c:pt>
                <c:pt idx="3394">
                  <c:v>150.20832799999999</c:v>
                </c:pt>
                <c:pt idx="3395">
                  <c:v>185.20832799999999</c:v>
                </c:pt>
                <c:pt idx="3396">
                  <c:v>293.625</c:v>
                </c:pt>
                <c:pt idx="3397">
                  <c:v>311.33334400000001</c:v>
                </c:pt>
                <c:pt idx="3398">
                  <c:v>229.20832799999999</c:v>
                </c:pt>
                <c:pt idx="3399">
                  <c:v>218.58332799999999</c:v>
                </c:pt>
                <c:pt idx="3400">
                  <c:v>148.91667200000001</c:v>
                </c:pt>
                <c:pt idx="3401">
                  <c:v>218.33332799999999</c:v>
                </c:pt>
                <c:pt idx="3402">
                  <c:v>183.79167200000001</c:v>
                </c:pt>
                <c:pt idx="3403">
                  <c:v>456.41665599999999</c:v>
                </c:pt>
                <c:pt idx="3404">
                  <c:v>447.66665599999999</c:v>
                </c:pt>
                <c:pt idx="3405">
                  <c:v>504.41665599999999</c:v>
                </c:pt>
                <c:pt idx="3406">
                  <c:v>500.95834400000001</c:v>
                </c:pt>
                <c:pt idx="3407">
                  <c:v>723.58331299999998</c:v>
                </c:pt>
                <c:pt idx="3408">
                  <c:v>783.70831299999998</c:v>
                </c:pt>
                <c:pt idx="3409">
                  <c:v>703.16668700000002</c:v>
                </c:pt>
                <c:pt idx="3410">
                  <c:v>649.20831299999998</c:v>
                </c:pt>
                <c:pt idx="3411">
                  <c:v>639.95831299999998</c:v>
                </c:pt>
                <c:pt idx="3412">
                  <c:v>671.625</c:v>
                </c:pt>
                <c:pt idx="3413">
                  <c:v>708.04168700000002</c:v>
                </c:pt>
                <c:pt idx="3414">
                  <c:v>661.41668700000002</c:v>
                </c:pt>
                <c:pt idx="3415">
                  <c:v>677.375</c:v>
                </c:pt>
                <c:pt idx="3416">
                  <c:v>765.16668700000002</c:v>
                </c:pt>
                <c:pt idx="3417">
                  <c:v>782.45831299999998</c:v>
                </c:pt>
                <c:pt idx="3418">
                  <c:v>737.54168700000002</c:v>
                </c:pt>
                <c:pt idx="3419">
                  <c:v>760.125</c:v>
                </c:pt>
                <c:pt idx="3420">
                  <c:v>744.375</c:v>
                </c:pt>
                <c:pt idx="3421">
                  <c:v>734.875</c:v>
                </c:pt>
                <c:pt idx="3422">
                  <c:v>708.5</c:v>
                </c:pt>
                <c:pt idx="3423">
                  <c:v>819.45831299999998</c:v>
                </c:pt>
                <c:pt idx="3424">
                  <c:v>824.33331299999998</c:v>
                </c:pt>
                <c:pt idx="3425">
                  <c:v>765.91668700000002</c:v>
                </c:pt>
                <c:pt idx="3426">
                  <c:v>769.45831299999998</c:v>
                </c:pt>
                <c:pt idx="3427">
                  <c:v>735.41668700000002</c:v>
                </c:pt>
                <c:pt idx="3428">
                  <c:v>728.79168700000002</c:v>
                </c:pt>
                <c:pt idx="3429">
                  <c:v>686.16668700000002</c:v>
                </c:pt>
                <c:pt idx="3430">
                  <c:v>678.25</c:v>
                </c:pt>
                <c:pt idx="3431">
                  <c:v>663</c:v>
                </c:pt>
                <c:pt idx="3432">
                  <c:v>719.625</c:v>
                </c:pt>
                <c:pt idx="3433">
                  <c:v>717.54168700000002</c:v>
                </c:pt>
                <c:pt idx="3434">
                  <c:v>671.875</c:v>
                </c:pt>
                <c:pt idx="3435">
                  <c:v>691.08331299999998</c:v>
                </c:pt>
                <c:pt idx="3436">
                  <c:v>652</c:v>
                </c:pt>
                <c:pt idx="3437">
                  <c:v>623.29168700000002</c:v>
                </c:pt>
                <c:pt idx="3438">
                  <c:v>583.125</c:v>
                </c:pt>
                <c:pt idx="3439">
                  <c:v>377.08334400000001</c:v>
                </c:pt>
                <c:pt idx="3440">
                  <c:v>273.29165599999999</c:v>
                </c:pt>
                <c:pt idx="3441">
                  <c:v>297.91665599999999</c:v>
                </c:pt>
                <c:pt idx="3442">
                  <c:v>322.91665599999999</c:v>
                </c:pt>
                <c:pt idx="3443">
                  <c:v>264.66665599999999</c:v>
                </c:pt>
                <c:pt idx="3444">
                  <c:v>251.91667200000001</c:v>
                </c:pt>
                <c:pt idx="3445">
                  <c:v>201.83332799999999</c:v>
                </c:pt>
                <c:pt idx="3446">
                  <c:v>235.125</c:v>
                </c:pt>
                <c:pt idx="3447">
                  <c:v>206.625</c:v>
                </c:pt>
                <c:pt idx="3448">
                  <c:v>228.70832799999999</c:v>
                </c:pt>
                <c:pt idx="3449">
                  <c:v>231.45832799999999</c:v>
                </c:pt>
                <c:pt idx="3450">
                  <c:v>358.04165599999999</c:v>
                </c:pt>
                <c:pt idx="3451">
                  <c:v>353.79165599999999</c:v>
                </c:pt>
                <c:pt idx="3452">
                  <c:v>474.95834400000001</c:v>
                </c:pt>
                <c:pt idx="3453">
                  <c:v>505.25</c:v>
                </c:pt>
                <c:pt idx="3454">
                  <c:v>429.95834400000001</c:v>
                </c:pt>
                <c:pt idx="3455">
                  <c:v>636.66668700000002</c:v>
                </c:pt>
                <c:pt idx="3456">
                  <c:v>753.125</c:v>
                </c:pt>
                <c:pt idx="3457">
                  <c:v>928.54168700000002</c:v>
                </c:pt>
                <c:pt idx="3458">
                  <c:v>967.75</c:v>
                </c:pt>
                <c:pt idx="3459">
                  <c:v>952.83331299999998</c:v>
                </c:pt>
                <c:pt idx="3460">
                  <c:v>872.79168700000002</c:v>
                </c:pt>
                <c:pt idx="3461">
                  <c:v>874.91668700000002</c:v>
                </c:pt>
                <c:pt idx="3462">
                  <c:v>925.70831299999998</c:v>
                </c:pt>
                <c:pt idx="3463">
                  <c:v>986.125</c:v>
                </c:pt>
                <c:pt idx="3464">
                  <c:v>982.875</c:v>
                </c:pt>
                <c:pt idx="3465">
                  <c:v>854.45831299999998</c:v>
                </c:pt>
                <c:pt idx="3466">
                  <c:v>804.33331299999998</c:v>
                </c:pt>
                <c:pt idx="3467">
                  <c:v>677.79168700000002</c:v>
                </c:pt>
                <c:pt idx="3468">
                  <c:v>706.125</c:v>
                </c:pt>
                <c:pt idx="3469">
                  <c:v>599.58331299999998</c:v>
                </c:pt>
                <c:pt idx="3470">
                  <c:v>500.33334400000001</c:v>
                </c:pt>
                <c:pt idx="3471">
                  <c:v>366.95834400000001</c:v>
                </c:pt>
                <c:pt idx="3472">
                  <c:v>593.08331299999998</c:v>
                </c:pt>
                <c:pt idx="3473">
                  <c:v>750.70831299999998</c:v>
                </c:pt>
                <c:pt idx="3474">
                  <c:v>767.75</c:v>
                </c:pt>
                <c:pt idx="3475">
                  <c:v>961.33331299999998</c:v>
                </c:pt>
                <c:pt idx="3476">
                  <c:v>1009.916687</c:v>
                </c:pt>
                <c:pt idx="3477">
                  <c:v>1010.833313</c:v>
                </c:pt>
                <c:pt idx="3478">
                  <c:v>1027.708374</c:v>
                </c:pt>
                <c:pt idx="3479">
                  <c:v>1005.75</c:v>
                </c:pt>
                <c:pt idx="3480">
                  <c:v>1010.583313</c:v>
                </c:pt>
                <c:pt idx="3481">
                  <c:v>1012.916687</c:v>
                </c:pt>
                <c:pt idx="3482">
                  <c:v>842.45831299999998</c:v>
                </c:pt>
                <c:pt idx="3483">
                  <c:v>738.41668700000002</c:v>
                </c:pt>
                <c:pt idx="3484">
                  <c:v>723.875</c:v>
                </c:pt>
                <c:pt idx="3485">
                  <c:v>790.41668700000002</c:v>
                </c:pt>
                <c:pt idx="3486">
                  <c:v>760</c:v>
                </c:pt>
                <c:pt idx="3487">
                  <c:v>734.58331299999998</c:v>
                </c:pt>
                <c:pt idx="3488">
                  <c:v>765</c:v>
                </c:pt>
                <c:pt idx="3489">
                  <c:v>697.33331299999998</c:v>
                </c:pt>
                <c:pt idx="3490">
                  <c:v>697.66668700000002</c:v>
                </c:pt>
                <c:pt idx="3491">
                  <c:v>641.45831299999998</c:v>
                </c:pt>
                <c:pt idx="3492">
                  <c:v>573.20831299999998</c:v>
                </c:pt>
                <c:pt idx="3493">
                  <c:v>530.20831299999998</c:v>
                </c:pt>
                <c:pt idx="3494">
                  <c:v>388</c:v>
                </c:pt>
                <c:pt idx="3495">
                  <c:v>436.41665599999999</c:v>
                </c:pt>
                <c:pt idx="3496">
                  <c:v>461.375</c:v>
                </c:pt>
                <c:pt idx="3497">
                  <c:v>366.875</c:v>
                </c:pt>
                <c:pt idx="3498">
                  <c:v>346.83334400000001</c:v>
                </c:pt>
                <c:pt idx="3499">
                  <c:v>409.83334400000001</c:v>
                </c:pt>
                <c:pt idx="3500">
                  <c:v>429.25</c:v>
                </c:pt>
                <c:pt idx="3501">
                  <c:v>433.79165599999999</c:v>
                </c:pt>
                <c:pt idx="3502">
                  <c:v>352.83334400000001</c:v>
                </c:pt>
                <c:pt idx="3503">
                  <c:v>390.54165599999999</c:v>
                </c:pt>
                <c:pt idx="3504">
                  <c:v>283.79165599999999</c:v>
                </c:pt>
                <c:pt idx="3505">
                  <c:v>274.375</c:v>
                </c:pt>
                <c:pt idx="3506">
                  <c:v>129.95832799999999</c:v>
                </c:pt>
                <c:pt idx="3507">
                  <c:v>77.625</c:v>
                </c:pt>
                <c:pt idx="3508">
                  <c:v>58.666668000000001</c:v>
                </c:pt>
                <c:pt idx="3509">
                  <c:v>46.625</c:v>
                </c:pt>
                <c:pt idx="3510">
                  <c:v>26.041665999999999</c:v>
                </c:pt>
                <c:pt idx="3511">
                  <c:v>29.166665999999999</c:v>
                </c:pt>
                <c:pt idx="3512">
                  <c:v>0.5</c:v>
                </c:pt>
                <c:pt idx="3513">
                  <c:v>0.45833299999999999</c:v>
                </c:pt>
                <c:pt idx="3514">
                  <c:v>7.875</c:v>
                </c:pt>
                <c:pt idx="3515">
                  <c:v>3.9583330000000001</c:v>
                </c:pt>
                <c:pt idx="3516">
                  <c:v>17.458334000000001</c:v>
                </c:pt>
                <c:pt idx="3517">
                  <c:v>17.916665999999999</c:v>
                </c:pt>
                <c:pt idx="3518">
                  <c:v>20.458334000000001</c:v>
                </c:pt>
                <c:pt idx="3519">
                  <c:v>40.708331999999999</c:v>
                </c:pt>
                <c:pt idx="3520">
                  <c:v>40</c:v>
                </c:pt>
                <c:pt idx="3521">
                  <c:v>67.583336000000003</c:v>
                </c:pt>
                <c:pt idx="3522">
                  <c:v>102.833336</c:v>
                </c:pt>
                <c:pt idx="3523">
                  <c:v>126.333336</c:v>
                </c:pt>
                <c:pt idx="3524">
                  <c:v>113.791664</c:v>
                </c:pt>
                <c:pt idx="3525">
                  <c:v>85.875</c:v>
                </c:pt>
                <c:pt idx="3526">
                  <c:v>80.625</c:v>
                </c:pt>
                <c:pt idx="3527">
                  <c:v>132.25</c:v>
                </c:pt>
                <c:pt idx="3528">
                  <c:v>182.95832799999999</c:v>
                </c:pt>
                <c:pt idx="3529">
                  <c:v>198.625</c:v>
                </c:pt>
                <c:pt idx="3530">
                  <c:v>218.45832799999999</c:v>
                </c:pt>
                <c:pt idx="3531">
                  <c:v>246.58332799999999</c:v>
                </c:pt>
                <c:pt idx="3532">
                  <c:v>252.79167200000001</c:v>
                </c:pt>
                <c:pt idx="3533">
                  <c:v>279.16665599999999</c:v>
                </c:pt>
                <c:pt idx="3534">
                  <c:v>238.79167200000001</c:v>
                </c:pt>
                <c:pt idx="3535">
                  <c:v>250.33332799999999</c:v>
                </c:pt>
                <c:pt idx="3536">
                  <c:v>327.04165599999999</c:v>
                </c:pt>
                <c:pt idx="3537">
                  <c:v>64.5</c:v>
                </c:pt>
                <c:pt idx="3538">
                  <c:v>82.125</c:v>
                </c:pt>
                <c:pt idx="3539">
                  <c:v>63.291668000000001</c:v>
                </c:pt>
                <c:pt idx="3540">
                  <c:v>81.125</c:v>
                </c:pt>
                <c:pt idx="3541">
                  <c:v>42.708331999999999</c:v>
                </c:pt>
                <c:pt idx="3542">
                  <c:v>59.208331999999999</c:v>
                </c:pt>
                <c:pt idx="3543">
                  <c:v>54.583331999999999</c:v>
                </c:pt>
                <c:pt idx="3544">
                  <c:v>117.708336</c:v>
                </c:pt>
                <c:pt idx="3545">
                  <c:v>587.5</c:v>
                </c:pt>
                <c:pt idx="3546">
                  <c:v>567.29168700000002</c:v>
                </c:pt>
                <c:pt idx="3547">
                  <c:v>626.08331299999998</c:v>
                </c:pt>
                <c:pt idx="3548">
                  <c:v>767.375</c:v>
                </c:pt>
                <c:pt idx="3549">
                  <c:v>833.625</c:v>
                </c:pt>
                <c:pt idx="3550">
                  <c:v>785.58331299999998</c:v>
                </c:pt>
                <c:pt idx="3551">
                  <c:v>836.125</c:v>
                </c:pt>
                <c:pt idx="3552">
                  <c:v>808.375</c:v>
                </c:pt>
                <c:pt idx="3553">
                  <c:v>748.70831299999998</c:v>
                </c:pt>
                <c:pt idx="3554">
                  <c:v>629.08331299999998</c:v>
                </c:pt>
                <c:pt idx="3555">
                  <c:v>598.625</c:v>
                </c:pt>
                <c:pt idx="3556">
                  <c:v>548.125</c:v>
                </c:pt>
                <c:pt idx="3557">
                  <c:v>469.875</c:v>
                </c:pt>
                <c:pt idx="3558">
                  <c:v>553.625</c:v>
                </c:pt>
                <c:pt idx="3559">
                  <c:v>613.33331299999998</c:v>
                </c:pt>
                <c:pt idx="3560">
                  <c:v>572.33331299999998</c:v>
                </c:pt>
                <c:pt idx="3561">
                  <c:v>414.25</c:v>
                </c:pt>
                <c:pt idx="3562">
                  <c:v>159.83332799999999</c:v>
                </c:pt>
                <c:pt idx="3563">
                  <c:v>106.375</c:v>
                </c:pt>
                <c:pt idx="3564">
                  <c:v>97.166663999999997</c:v>
                </c:pt>
                <c:pt idx="3565">
                  <c:v>99.166663999999997</c:v>
                </c:pt>
                <c:pt idx="3566">
                  <c:v>125.958336</c:v>
                </c:pt>
                <c:pt idx="3567">
                  <c:v>114.333336</c:v>
                </c:pt>
                <c:pt idx="3568">
                  <c:v>121.083336</c:v>
                </c:pt>
                <c:pt idx="3569">
                  <c:v>277.625</c:v>
                </c:pt>
                <c:pt idx="3570">
                  <c:v>795.54168700000002</c:v>
                </c:pt>
                <c:pt idx="3571">
                  <c:v>817</c:v>
                </c:pt>
                <c:pt idx="3572">
                  <c:v>922.08331299999998</c:v>
                </c:pt>
                <c:pt idx="3573">
                  <c:v>871.16668700000002</c:v>
                </c:pt>
                <c:pt idx="3574">
                  <c:v>899.79168700000002</c:v>
                </c:pt>
                <c:pt idx="3575">
                  <c:v>907.70831299999998</c:v>
                </c:pt>
                <c:pt idx="3576">
                  <c:v>809.08331299999998</c:v>
                </c:pt>
                <c:pt idx="3577">
                  <c:v>760.91668700000002</c:v>
                </c:pt>
                <c:pt idx="3578">
                  <c:v>623</c:v>
                </c:pt>
                <c:pt idx="3579">
                  <c:v>554.58331299999998</c:v>
                </c:pt>
                <c:pt idx="3580">
                  <c:v>367.58334400000001</c:v>
                </c:pt>
                <c:pt idx="3581">
                  <c:v>339.29165599999999</c:v>
                </c:pt>
                <c:pt idx="3582">
                  <c:v>297.5</c:v>
                </c:pt>
                <c:pt idx="3583">
                  <c:v>218.5</c:v>
                </c:pt>
                <c:pt idx="3584">
                  <c:v>115.708336</c:v>
                </c:pt>
                <c:pt idx="3585">
                  <c:v>68.666663999999997</c:v>
                </c:pt>
                <c:pt idx="3586">
                  <c:v>62.958331999999999</c:v>
                </c:pt>
                <c:pt idx="3587">
                  <c:v>53.708331999999999</c:v>
                </c:pt>
                <c:pt idx="3588">
                  <c:v>35.916668000000001</c:v>
                </c:pt>
                <c:pt idx="3589">
                  <c:v>76.875</c:v>
                </c:pt>
                <c:pt idx="3590">
                  <c:v>152.5</c:v>
                </c:pt>
                <c:pt idx="3591">
                  <c:v>261.54165599999999</c:v>
                </c:pt>
                <c:pt idx="3592">
                  <c:v>318.41665599999999</c:v>
                </c:pt>
                <c:pt idx="3593">
                  <c:v>340.33334400000001</c:v>
                </c:pt>
                <c:pt idx="3594">
                  <c:v>348.875</c:v>
                </c:pt>
                <c:pt idx="3595">
                  <c:v>326.29165599999999</c:v>
                </c:pt>
                <c:pt idx="3596">
                  <c:v>290.91665599999999</c:v>
                </c:pt>
                <c:pt idx="3597">
                  <c:v>256.16665599999999</c:v>
                </c:pt>
                <c:pt idx="3598">
                  <c:v>232.75</c:v>
                </c:pt>
                <c:pt idx="3599">
                  <c:v>217.66667200000001</c:v>
                </c:pt>
                <c:pt idx="3600">
                  <c:v>202.75</c:v>
                </c:pt>
                <c:pt idx="3601">
                  <c:v>240.95832799999999</c:v>
                </c:pt>
                <c:pt idx="3602">
                  <c:v>334.625</c:v>
                </c:pt>
                <c:pt idx="3603">
                  <c:v>436.20834400000001</c:v>
                </c:pt>
                <c:pt idx="3604">
                  <c:v>496.75</c:v>
                </c:pt>
                <c:pt idx="3605">
                  <c:v>577.91668700000002</c:v>
                </c:pt>
                <c:pt idx="3606">
                  <c:v>675.375</c:v>
                </c:pt>
                <c:pt idx="3607">
                  <c:v>696.04168700000002</c:v>
                </c:pt>
                <c:pt idx="3608">
                  <c:v>704.375</c:v>
                </c:pt>
                <c:pt idx="3609">
                  <c:v>790.04168700000002</c:v>
                </c:pt>
                <c:pt idx="3610">
                  <c:v>757.83331299999998</c:v>
                </c:pt>
                <c:pt idx="3611">
                  <c:v>639</c:v>
                </c:pt>
                <c:pt idx="3612">
                  <c:v>624.91668700000002</c:v>
                </c:pt>
                <c:pt idx="3613">
                  <c:v>538.375</c:v>
                </c:pt>
                <c:pt idx="3614">
                  <c:v>588.125</c:v>
                </c:pt>
                <c:pt idx="3615">
                  <c:v>625.95831299999998</c:v>
                </c:pt>
                <c:pt idx="3616">
                  <c:v>904.79168700000002</c:v>
                </c:pt>
                <c:pt idx="3617">
                  <c:v>813.83331299999998</c:v>
                </c:pt>
                <c:pt idx="3618">
                  <c:v>879</c:v>
                </c:pt>
                <c:pt idx="3619">
                  <c:v>997.75</c:v>
                </c:pt>
                <c:pt idx="3620">
                  <c:v>1058.291626</c:v>
                </c:pt>
                <c:pt idx="3621">
                  <c:v>1001.666687</c:v>
                </c:pt>
                <c:pt idx="3622">
                  <c:v>1060.916626</c:v>
                </c:pt>
                <c:pt idx="3623">
                  <c:v>1081.666626</c:v>
                </c:pt>
                <c:pt idx="3624">
                  <c:v>990.16668700000002</c:v>
                </c:pt>
                <c:pt idx="3625">
                  <c:v>980.33331299999998</c:v>
                </c:pt>
                <c:pt idx="3626">
                  <c:v>949.5</c:v>
                </c:pt>
                <c:pt idx="3627">
                  <c:v>946.875</c:v>
                </c:pt>
                <c:pt idx="3628">
                  <c:v>963.58331299999998</c:v>
                </c:pt>
                <c:pt idx="3629">
                  <c:v>827.70831299999998</c:v>
                </c:pt>
                <c:pt idx="3630">
                  <c:v>858.66668700000002</c:v>
                </c:pt>
                <c:pt idx="3631">
                  <c:v>784.04168700000002</c:v>
                </c:pt>
                <c:pt idx="3632">
                  <c:v>763.125</c:v>
                </c:pt>
                <c:pt idx="3633">
                  <c:v>735.125</c:v>
                </c:pt>
                <c:pt idx="3634">
                  <c:v>661.5</c:v>
                </c:pt>
                <c:pt idx="3635">
                  <c:v>716.625</c:v>
                </c:pt>
                <c:pt idx="3636">
                  <c:v>840.5</c:v>
                </c:pt>
                <c:pt idx="3637">
                  <c:v>853.04168700000002</c:v>
                </c:pt>
                <c:pt idx="3638">
                  <c:v>976.83331299999998</c:v>
                </c:pt>
                <c:pt idx="3639">
                  <c:v>986.875</c:v>
                </c:pt>
                <c:pt idx="3640">
                  <c:v>1026.666626</c:v>
                </c:pt>
                <c:pt idx="3641">
                  <c:v>724.45831299999998</c:v>
                </c:pt>
                <c:pt idx="3642">
                  <c:v>777.58331299999998</c:v>
                </c:pt>
                <c:pt idx="3643">
                  <c:v>805.20831299999998</c:v>
                </c:pt>
                <c:pt idx="3644">
                  <c:v>666.375</c:v>
                </c:pt>
                <c:pt idx="3645">
                  <c:v>604.79168700000002</c:v>
                </c:pt>
                <c:pt idx="3646">
                  <c:v>650.125</c:v>
                </c:pt>
                <c:pt idx="3647">
                  <c:v>581.625</c:v>
                </c:pt>
                <c:pt idx="3648">
                  <c:v>519.79168700000002</c:v>
                </c:pt>
                <c:pt idx="3649">
                  <c:v>423.41665599999999</c:v>
                </c:pt>
                <c:pt idx="3650">
                  <c:v>336.54165599999999</c:v>
                </c:pt>
                <c:pt idx="3651">
                  <c:v>192.54167200000001</c:v>
                </c:pt>
                <c:pt idx="3652">
                  <c:v>232.25</c:v>
                </c:pt>
                <c:pt idx="3653">
                  <c:v>323.625</c:v>
                </c:pt>
                <c:pt idx="3654">
                  <c:v>309</c:v>
                </c:pt>
                <c:pt idx="3655">
                  <c:v>259.79165599999999</c:v>
                </c:pt>
                <c:pt idx="3656">
                  <c:v>223.5</c:v>
                </c:pt>
                <c:pt idx="3657">
                  <c:v>168.375</c:v>
                </c:pt>
                <c:pt idx="3658">
                  <c:v>97.333336000000003</c:v>
                </c:pt>
                <c:pt idx="3659">
                  <c:v>92.583336000000003</c:v>
                </c:pt>
                <c:pt idx="3660">
                  <c:v>92.083336000000003</c:v>
                </c:pt>
                <c:pt idx="3661">
                  <c:v>90.875</c:v>
                </c:pt>
                <c:pt idx="3662">
                  <c:v>118.625</c:v>
                </c:pt>
                <c:pt idx="3663">
                  <c:v>125.166664</c:v>
                </c:pt>
                <c:pt idx="3664">
                  <c:v>125.041664</c:v>
                </c:pt>
                <c:pt idx="3665">
                  <c:v>150.41667200000001</c:v>
                </c:pt>
                <c:pt idx="3666">
                  <c:v>153.79167200000001</c:v>
                </c:pt>
                <c:pt idx="3667">
                  <c:v>122.666664</c:v>
                </c:pt>
                <c:pt idx="3668">
                  <c:v>88.291663999999997</c:v>
                </c:pt>
                <c:pt idx="3669">
                  <c:v>95.625</c:v>
                </c:pt>
                <c:pt idx="3670">
                  <c:v>82.375</c:v>
                </c:pt>
                <c:pt idx="3671">
                  <c:v>21.083334000000001</c:v>
                </c:pt>
                <c:pt idx="3672">
                  <c:v>5.2083329999999997</c:v>
                </c:pt>
                <c:pt idx="3673">
                  <c:v>2.625</c:v>
                </c:pt>
                <c:pt idx="3674">
                  <c:v>3.4166669999999999</c:v>
                </c:pt>
                <c:pt idx="3675">
                  <c:v>5.3333329999999997</c:v>
                </c:pt>
                <c:pt idx="3676">
                  <c:v>41.75</c:v>
                </c:pt>
                <c:pt idx="3677">
                  <c:v>77.166663999999997</c:v>
                </c:pt>
                <c:pt idx="3678">
                  <c:v>106.541664</c:v>
                </c:pt>
                <c:pt idx="3679">
                  <c:v>93.333336000000003</c:v>
                </c:pt>
                <c:pt idx="3680">
                  <c:v>120.25</c:v>
                </c:pt>
                <c:pt idx="3681">
                  <c:v>90.708336000000003</c:v>
                </c:pt>
                <c:pt idx="3682">
                  <c:v>127.333336</c:v>
                </c:pt>
                <c:pt idx="3683">
                  <c:v>147.75</c:v>
                </c:pt>
                <c:pt idx="3684">
                  <c:v>68.291663999999997</c:v>
                </c:pt>
                <c:pt idx="3685">
                  <c:v>41.291668000000001</c:v>
                </c:pt>
                <c:pt idx="3686">
                  <c:v>62.166668000000001</c:v>
                </c:pt>
                <c:pt idx="3687">
                  <c:v>256.625</c:v>
                </c:pt>
                <c:pt idx="3688">
                  <c:v>376</c:v>
                </c:pt>
                <c:pt idx="3689">
                  <c:v>383.08334400000001</c:v>
                </c:pt>
                <c:pt idx="3690">
                  <c:v>326</c:v>
                </c:pt>
                <c:pt idx="3691">
                  <c:v>236.125</c:v>
                </c:pt>
                <c:pt idx="3692">
                  <c:v>154.91667200000001</c:v>
                </c:pt>
                <c:pt idx="3693">
                  <c:v>238.83332799999999</c:v>
                </c:pt>
                <c:pt idx="3694">
                  <c:v>241</c:v>
                </c:pt>
                <c:pt idx="3695">
                  <c:v>345.16665599999999</c:v>
                </c:pt>
                <c:pt idx="3696">
                  <c:v>259.375</c:v>
                </c:pt>
                <c:pt idx="3697">
                  <c:v>269.125</c:v>
                </c:pt>
                <c:pt idx="3698">
                  <c:v>222.25</c:v>
                </c:pt>
                <c:pt idx="3699">
                  <c:v>237.54167200000001</c:v>
                </c:pt>
                <c:pt idx="3700">
                  <c:v>232.95832799999999</c:v>
                </c:pt>
                <c:pt idx="3701">
                  <c:v>227.08332799999999</c:v>
                </c:pt>
                <c:pt idx="3702">
                  <c:v>212</c:v>
                </c:pt>
                <c:pt idx="3703">
                  <c:v>199.375</c:v>
                </c:pt>
                <c:pt idx="3704">
                  <c:v>157.95832799999999</c:v>
                </c:pt>
                <c:pt idx="3705">
                  <c:v>108.041664</c:v>
                </c:pt>
                <c:pt idx="3706">
                  <c:v>86.416663999999997</c:v>
                </c:pt>
                <c:pt idx="3707">
                  <c:v>64.041663999999997</c:v>
                </c:pt>
                <c:pt idx="3708">
                  <c:v>27.333334000000001</c:v>
                </c:pt>
                <c:pt idx="3709">
                  <c:v>17.625</c:v>
                </c:pt>
                <c:pt idx="3710">
                  <c:v>5.9583329999999997</c:v>
                </c:pt>
                <c:pt idx="3711">
                  <c:v>12.166667</c:v>
                </c:pt>
                <c:pt idx="3712">
                  <c:v>27.458334000000001</c:v>
                </c:pt>
                <c:pt idx="3713">
                  <c:v>23.041665999999999</c:v>
                </c:pt>
                <c:pt idx="3714">
                  <c:v>23.541665999999999</c:v>
                </c:pt>
                <c:pt idx="3715">
                  <c:v>18.125</c:v>
                </c:pt>
                <c:pt idx="3716">
                  <c:v>6.3333329999999997</c:v>
                </c:pt>
                <c:pt idx="3717">
                  <c:v>1.9166669999999999</c:v>
                </c:pt>
                <c:pt idx="3718">
                  <c:v>1.9583330000000001</c:v>
                </c:pt>
                <c:pt idx="3719">
                  <c:v>0</c:v>
                </c:pt>
                <c:pt idx="3720">
                  <c:v>0</c:v>
                </c:pt>
                <c:pt idx="3721">
                  <c:v>0</c:v>
                </c:pt>
                <c:pt idx="3722">
                  <c:v>0</c:v>
                </c:pt>
                <c:pt idx="3723">
                  <c:v>0</c:v>
                </c:pt>
                <c:pt idx="3724">
                  <c:v>14.625</c:v>
                </c:pt>
                <c:pt idx="3725">
                  <c:v>29.875</c:v>
                </c:pt>
                <c:pt idx="3726">
                  <c:v>10.166667</c:v>
                </c:pt>
                <c:pt idx="3727">
                  <c:v>7.625</c:v>
                </c:pt>
                <c:pt idx="3728">
                  <c:v>4.125</c:v>
                </c:pt>
                <c:pt idx="3729">
                  <c:v>0.41666700000000001</c:v>
                </c:pt>
                <c:pt idx="3730">
                  <c:v>0.5</c:v>
                </c:pt>
                <c:pt idx="3731">
                  <c:v>0.41666700000000001</c:v>
                </c:pt>
                <c:pt idx="3732">
                  <c:v>3.4583330000000001</c:v>
                </c:pt>
                <c:pt idx="3733">
                  <c:v>4.0833329999999997</c:v>
                </c:pt>
                <c:pt idx="3734">
                  <c:v>23.666665999999999</c:v>
                </c:pt>
                <c:pt idx="3735">
                  <c:v>34.666668000000001</c:v>
                </c:pt>
                <c:pt idx="3736">
                  <c:v>63.75</c:v>
                </c:pt>
                <c:pt idx="3737">
                  <c:v>80.75</c:v>
                </c:pt>
                <c:pt idx="3738">
                  <c:v>103.75</c:v>
                </c:pt>
                <c:pt idx="3739">
                  <c:v>211.70832799999999</c:v>
                </c:pt>
                <c:pt idx="3740">
                  <c:v>208.33332799999999</c:v>
                </c:pt>
                <c:pt idx="3741">
                  <c:v>190</c:v>
                </c:pt>
                <c:pt idx="3742">
                  <c:v>225.20832799999999</c:v>
                </c:pt>
                <c:pt idx="3743">
                  <c:v>212.41667200000001</c:v>
                </c:pt>
                <c:pt idx="3744">
                  <c:v>231.16667200000001</c:v>
                </c:pt>
                <c:pt idx="3745">
                  <c:v>253.45832799999999</c:v>
                </c:pt>
                <c:pt idx="3746">
                  <c:v>219.41667200000001</c:v>
                </c:pt>
                <c:pt idx="3747">
                  <c:v>260.91665599999999</c:v>
                </c:pt>
                <c:pt idx="3748">
                  <c:v>251.75</c:v>
                </c:pt>
                <c:pt idx="3749">
                  <c:v>250.79167200000001</c:v>
                </c:pt>
                <c:pt idx="3750">
                  <c:v>244.16667200000001</c:v>
                </c:pt>
                <c:pt idx="3751">
                  <c:v>214.95832799999999</c:v>
                </c:pt>
                <c:pt idx="3752">
                  <c:v>184.54167200000001</c:v>
                </c:pt>
                <c:pt idx="3753">
                  <c:v>202.45832799999999</c:v>
                </c:pt>
                <c:pt idx="3754">
                  <c:v>225.875</c:v>
                </c:pt>
                <c:pt idx="3755">
                  <c:v>230.75</c:v>
                </c:pt>
                <c:pt idx="3756">
                  <c:v>211.25</c:v>
                </c:pt>
                <c:pt idx="3757">
                  <c:v>159.625</c:v>
                </c:pt>
                <c:pt idx="3758">
                  <c:v>248.66667200000001</c:v>
                </c:pt>
                <c:pt idx="3759">
                  <c:v>247.91667200000001</c:v>
                </c:pt>
                <c:pt idx="3760">
                  <c:v>270.70834400000001</c:v>
                </c:pt>
                <c:pt idx="3761">
                  <c:v>272.91665599999999</c:v>
                </c:pt>
                <c:pt idx="3762">
                  <c:v>294.58334400000001</c:v>
                </c:pt>
                <c:pt idx="3763">
                  <c:v>329.08334400000001</c:v>
                </c:pt>
                <c:pt idx="3764">
                  <c:v>274.41665599999999</c:v>
                </c:pt>
                <c:pt idx="3765">
                  <c:v>310.91665599999999</c:v>
                </c:pt>
                <c:pt idx="3766">
                  <c:v>306.33334400000001</c:v>
                </c:pt>
                <c:pt idx="3767">
                  <c:v>330.70834400000001</c:v>
                </c:pt>
                <c:pt idx="3768">
                  <c:v>352.625</c:v>
                </c:pt>
                <c:pt idx="3769">
                  <c:v>305.125</c:v>
                </c:pt>
                <c:pt idx="3770">
                  <c:v>318.58334400000001</c:v>
                </c:pt>
                <c:pt idx="3771">
                  <c:v>289.91665599999999</c:v>
                </c:pt>
                <c:pt idx="3772">
                  <c:v>244.04167200000001</c:v>
                </c:pt>
                <c:pt idx="3773">
                  <c:v>240.91667200000001</c:v>
                </c:pt>
                <c:pt idx="3774">
                  <c:v>226.16667200000001</c:v>
                </c:pt>
                <c:pt idx="3775">
                  <c:v>195.58332799999999</c:v>
                </c:pt>
                <c:pt idx="3776">
                  <c:v>160.20832799999999</c:v>
                </c:pt>
                <c:pt idx="3777">
                  <c:v>132.875</c:v>
                </c:pt>
                <c:pt idx="3778">
                  <c:v>125.666664</c:v>
                </c:pt>
                <c:pt idx="3779">
                  <c:v>116.791664</c:v>
                </c:pt>
                <c:pt idx="3780">
                  <c:v>106.041664</c:v>
                </c:pt>
                <c:pt idx="3781">
                  <c:v>118.125</c:v>
                </c:pt>
                <c:pt idx="3782">
                  <c:v>166.83332799999999</c:v>
                </c:pt>
                <c:pt idx="3783">
                  <c:v>177.25</c:v>
                </c:pt>
                <c:pt idx="3784">
                  <c:v>169</c:v>
                </c:pt>
                <c:pt idx="3785">
                  <c:v>168.625</c:v>
                </c:pt>
                <c:pt idx="3786">
                  <c:v>222.58332799999999</c:v>
                </c:pt>
                <c:pt idx="3787">
                  <c:v>243.79167200000001</c:v>
                </c:pt>
                <c:pt idx="3788">
                  <c:v>232.08332799999999</c:v>
                </c:pt>
                <c:pt idx="3789">
                  <c:v>167.125</c:v>
                </c:pt>
                <c:pt idx="3790">
                  <c:v>203.45832799999999</c:v>
                </c:pt>
                <c:pt idx="3791">
                  <c:v>197.125</c:v>
                </c:pt>
                <c:pt idx="3792">
                  <c:v>181.45832799999999</c:v>
                </c:pt>
                <c:pt idx="3793">
                  <c:v>201.20832799999999</c:v>
                </c:pt>
                <c:pt idx="3794">
                  <c:v>243.66667200000001</c:v>
                </c:pt>
                <c:pt idx="3795">
                  <c:v>273.41665599999999</c:v>
                </c:pt>
                <c:pt idx="3796">
                  <c:v>270.375</c:v>
                </c:pt>
                <c:pt idx="3797">
                  <c:v>263.20834400000001</c:v>
                </c:pt>
                <c:pt idx="3798">
                  <c:v>265.625</c:v>
                </c:pt>
                <c:pt idx="3799">
                  <c:v>226.08332799999999</c:v>
                </c:pt>
                <c:pt idx="3800">
                  <c:v>225.20832799999999</c:v>
                </c:pt>
                <c:pt idx="3801">
                  <c:v>214.16667200000001</c:v>
                </c:pt>
                <c:pt idx="3802">
                  <c:v>220.5</c:v>
                </c:pt>
                <c:pt idx="3803">
                  <c:v>258.375</c:v>
                </c:pt>
                <c:pt idx="3804">
                  <c:v>281.41665599999999</c:v>
                </c:pt>
                <c:pt idx="3805">
                  <c:v>300.20834400000001</c:v>
                </c:pt>
                <c:pt idx="3806">
                  <c:v>286.20834400000001</c:v>
                </c:pt>
                <c:pt idx="3807">
                  <c:v>243.125</c:v>
                </c:pt>
                <c:pt idx="3808">
                  <c:v>292.83334400000001</c:v>
                </c:pt>
                <c:pt idx="3809">
                  <c:v>246.375</c:v>
                </c:pt>
                <c:pt idx="3810">
                  <c:v>255.20832799999999</c:v>
                </c:pt>
                <c:pt idx="3811">
                  <c:v>203.58332799999999</c:v>
                </c:pt>
                <c:pt idx="3812">
                  <c:v>160.41667200000001</c:v>
                </c:pt>
                <c:pt idx="3813">
                  <c:v>118.291664</c:v>
                </c:pt>
                <c:pt idx="3814">
                  <c:v>135.33332799999999</c:v>
                </c:pt>
                <c:pt idx="3815">
                  <c:v>98.208336000000003</c:v>
                </c:pt>
                <c:pt idx="3816">
                  <c:v>45.333331999999999</c:v>
                </c:pt>
                <c:pt idx="3817">
                  <c:v>38</c:v>
                </c:pt>
                <c:pt idx="3818">
                  <c:v>55.041668000000001</c:v>
                </c:pt>
                <c:pt idx="3819">
                  <c:v>73.75</c:v>
                </c:pt>
                <c:pt idx="3820">
                  <c:v>108.333336</c:v>
                </c:pt>
                <c:pt idx="3821">
                  <c:v>311.5</c:v>
                </c:pt>
                <c:pt idx="3822">
                  <c:v>353.16665599999999</c:v>
                </c:pt>
                <c:pt idx="3823">
                  <c:v>299.45834400000001</c:v>
                </c:pt>
                <c:pt idx="3824">
                  <c:v>219.20832799999999</c:v>
                </c:pt>
                <c:pt idx="3825">
                  <c:v>164.5</c:v>
                </c:pt>
                <c:pt idx="3826">
                  <c:v>121.625</c:v>
                </c:pt>
                <c:pt idx="3827">
                  <c:v>73.625</c:v>
                </c:pt>
                <c:pt idx="3828">
                  <c:v>32.875</c:v>
                </c:pt>
                <c:pt idx="3829">
                  <c:v>19.083334000000001</c:v>
                </c:pt>
                <c:pt idx="3830">
                  <c:v>22.666665999999999</c:v>
                </c:pt>
                <c:pt idx="3831">
                  <c:v>13.333333</c:v>
                </c:pt>
                <c:pt idx="3832">
                  <c:v>15.416667</c:v>
                </c:pt>
                <c:pt idx="3833">
                  <c:v>11.833333</c:v>
                </c:pt>
                <c:pt idx="3834">
                  <c:v>24.208334000000001</c:v>
                </c:pt>
                <c:pt idx="3835">
                  <c:v>35.625</c:v>
                </c:pt>
                <c:pt idx="3836">
                  <c:v>90.541663999999997</c:v>
                </c:pt>
                <c:pt idx="3837">
                  <c:v>242.125</c:v>
                </c:pt>
                <c:pt idx="3838">
                  <c:v>328.83334400000001</c:v>
                </c:pt>
                <c:pt idx="3839">
                  <c:v>704.66668700000002</c:v>
                </c:pt>
                <c:pt idx="3840">
                  <c:v>540.79168700000002</c:v>
                </c:pt>
                <c:pt idx="3841">
                  <c:v>472.54165599999999</c:v>
                </c:pt>
                <c:pt idx="3842">
                  <c:v>630.41668700000002</c:v>
                </c:pt>
                <c:pt idx="3843">
                  <c:v>603.625</c:v>
                </c:pt>
                <c:pt idx="3844">
                  <c:v>652.91668700000002</c:v>
                </c:pt>
                <c:pt idx="3845">
                  <c:v>661.91668700000002</c:v>
                </c:pt>
                <c:pt idx="3846">
                  <c:v>612.375</c:v>
                </c:pt>
                <c:pt idx="3847">
                  <c:v>479.5</c:v>
                </c:pt>
                <c:pt idx="3848">
                  <c:v>316.66665599999999</c:v>
                </c:pt>
                <c:pt idx="3849">
                  <c:v>300.54165599999999</c:v>
                </c:pt>
                <c:pt idx="3850">
                  <c:v>265.95834400000001</c:v>
                </c:pt>
                <c:pt idx="3851">
                  <c:v>231.08332799999999</c:v>
                </c:pt>
                <c:pt idx="3852">
                  <c:v>227.79167200000001</c:v>
                </c:pt>
                <c:pt idx="3853">
                  <c:v>184.29167200000001</c:v>
                </c:pt>
                <c:pt idx="3854">
                  <c:v>55.708331999999999</c:v>
                </c:pt>
                <c:pt idx="3855">
                  <c:v>101.125</c:v>
                </c:pt>
                <c:pt idx="3856">
                  <c:v>345.33334400000001</c:v>
                </c:pt>
                <c:pt idx="3857">
                  <c:v>453.08334400000001</c:v>
                </c:pt>
                <c:pt idx="3858">
                  <c:v>483.58334400000001</c:v>
                </c:pt>
                <c:pt idx="3859">
                  <c:v>600.54168700000002</c:v>
                </c:pt>
                <c:pt idx="3860">
                  <c:v>716.625</c:v>
                </c:pt>
                <c:pt idx="3861">
                  <c:v>689.16668700000002</c:v>
                </c:pt>
                <c:pt idx="3862">
                  <c:v>820.75</c:v>
                </c:pt>
                <c:pt idx="3863">
                  <c:v>855.375</c:v>
                </c:pt>
                <c:pt idx="3864">
                  <c:v>995.41668700000002</c:v>
                </c:pt>
                <c:pt idx="3865">
                  <c:v>975.04168700000002</c:v>
                </c:pt>
                <c:pt idx="3866">
                  <c:v>931.20831299999998</c:v>
                </c:pt>
                <c:pt idx="3867">
                  <c:v>965.16668700000002</c:v>
                </c:pt>
                <c:pt idx="3868">
                  <c:v>849.875</c:v>
                </c:pt>
                <c:pt idx="3869">
                  <c:v>854.125</c:v>
                </c:pt>
                <c:pt idx="3870">
                  <c:v>889.70831299999998</c:v>
                </c:pt>
                <c:pt idx="3871">
                  <c:v>755.66668700000002</c:v>
                </c:pt>
                <c:pt idx="3872">
                  <c:v>691.95831299999998</c:v>
                </c:pt>
                <c:pt idx="3873">
                  <c:v>569.08331299999998</c:v>
                </c:pt>
                <c:pt idx="3874">
                  <c:v>371.45834400000001</c:v>
                </c:pt>
                <c:pt idx="3875">
                  <c:v>275.66665599999999</c:v>
                </c:pt>
                <c:pt idx="3876">
                  <c:v>158.95832799999999</c:v>
                </c:pt>
                <c:pt idx="3877">
                  <c:v>150.45832799999999</c:v>
                </c:pt>
                <c:pt idx="3878">
                  <c:v>167.20832799999999</c:v>
                </c:pt>
                <c:pt idx="3879">
                  <c:v>203.125</c:v>
                </c:pt>
                <c:pt idx="3880">
                  <c:v>645</c:v>
                </c:pt>
                <c:pt idx="3881">
                  <c:v>683</c:v>
                </c:pt>
                <c:pt idx="3882">
                  <c:v>771.04168700000002</c:v>
                </c:pt>
                <c:pt idx="3883">
                  <c:v>736.75</c:v>
                </c:pt>
                <c:pt idx="3884">
                  <c:v>742.75</c:v>
                </c:pt>
                <c:pt idx="3885">
                  <c:v>712.95831299999998</c:v>
                </c:pt>
                <c:pt idx="3886">
                  <c:v>767.04168700000002</c:v>
                </c:pt>
                <c:pt idx="3887">
                  <c:v>682.16668700000002</c:v>
                </c:pt>
                <c:pt idx="3888">
                  <c:v>789.5</c:v>
                </c:pt>
                <c:pt idx="3889">
                  <c:v>725.08331299999998</c:v>
                </c:pt>
                <c:pt idx="3890">
                  <c:v>667.58331299999998</c:v>
                </c:pt>
                <c:pt idx="3891">
                  <c:v>628.66668700000002</c:v>
                </c:pt>
                <c:pt idx="3892">
                  <c:v>566.5</c:v>
                </c:pt>
                <c:pt idx="3893">
                  <c:v>510.125</c:v>
                </c:pt>
                <c:pt idx="3894">
                  <c:v>347.04165599999999</c:v>
                </c:pt>
                <c:pt idx="3895">
                  <c:v>277.875</c:v>
                </c:pt>
                <c:pt idx="3896">
                  <c:v>175.20832799999999</c:v>
                </c:pt>
                <c:pt idx="3897">
                  <c:v>184.91667200000001</c:v>
                </c:pt>
                <c:pt idx="3898">
                  <c:v>167.54167200000001</c:v>
                </c:pt>
                <c:pt idx="3899">
                  <c:v>134.125</c:v>
                </c:pt>
                <c:pt idx="3900">
                  <c:v>102.708336</c:v>
                </c:pt>
                <c:pt idx="3901">
                  <c:v>79.541663999999997</c:v>
                </c:pt>
                <c:pt idx="3902">
                  <c:v>57.958331999999999</c:v>
                </c:pt>
                <c:pt idx="3903">
                  <c:v>36.875</c:v>
                </c:pt>
                <c:pt idx="3904">
                  <c:v>20.25</c:v>
                </c:pt>
                <c:pt idx="3905">
                  <c:v>23.916665999999999</c:v>
                </c:pt>
                <c:pt idx="3906">
                  <c:v>19.708334000000001</c:v>
                </c:pt>
                <c:pt idx="3907">
                  <c:v>32.75</c:v>
                </c:pt>
                <c:pt idx="3908">
                  <c:v>64.291663999999997</c:v>
                </c:pt>
                <c:pt idx="3909">
                  <c:v>140.625</c:v>
                </c:pt>
                <c:pt idx="3910">
                  <c:v>349.875</c:v>
                </c:pt>
                <c:pt idx="3911">
                  <c:v>449.08334400000001</c:v>
                </c:pt>
                <c:pt idx="3912">
                  <c:v>479</c:v>
                </c:pt>
                <c:pt idx="3913">
                  <c:v>430.79165599999999</c:v>
                </c:pt>
                <c:pt idx="3914">
                  <c:v>327.625</c:v>
                </c:pt>
                <c:pt idx="3915">
                  <c:v>359.16665599999999</c:v>
                </c:pt>
                <c:pt idx="3916">
                  <c:v>350.04165599999999</c:v>
                </c:pt>
                <c:pt idx="3917">
                  <c:v>203.16667200000001</c:v>
                </c:pt>
                <c:pt idx="3918">
                  <c:v>121.75</c:v>
                </c:pt>
                <c:pt idx="3919">
                  <c:v>91.541663999999997</c:v>
                </c:pt>
                <c:pt idx="3920">
                  <c:v>34.875</c:v>
                </c:pt>
                <c:pt idx="3921">
                  <c:v>34.541668000000001</c:v>
                </c:pt>
                <c:pt idx="3922">
                  <c:v>31.958334000000001</c:v>
                </c:pt>
                <c:pt idx="3923">
                  <c:v>15.875</c:v>
                </c:pt>
                <c:pt idx="3924">
                  <c:v>15.583333</c:v>
                </c:pt>
                <c:pt idx="3925">
                  <c:v>26.541665999999999</c:v>
                </c:pt>
                <c:pt idx="3926">
                  <c:v>59.833331999999999</c:v>
                </c:pt>
                <c:pt idx="3927">
                  <c:v>112.958336</c:v>
                </c:pt>
                <c:pt idx="3928">
                  <c:v>155.95832799999999</c:v>
                </c:pt>
                <c:pt idx="3929">
                  <c:v>129.04167200000001</c:v>
                </c:pt>
                <c:pt idx="3930">
                  <c:v>124.75</c:v>
                </c:pt>
                <c:pt idx="3931">
                  <c:v>50.708331999999999</c:v>
                </c:pt>
                <c:pt idx="3932">
                  <c:v>46.416668000000001</c:v>
                </c:pt>
                <c:pt idx="3933">
                  <c:v>28.958334000000001</c:v>
                </c:pt>
                <c:pt idx="3934">
                  <c:v>23.833334000000001</c:v>
                </c:pt>
                <c:pt idx="3935">
                  <c:v>35.333331999999999</c:v>
                </c:pt>
                <c:pt idx="3936">
                  <c:v>71.25</c:v>
                </c:pt>
                <c:pt idx="3937">
                  <c:v>63.666668000000001</c:v>
                </c:pt>
                <c:pt idx="3938">
                  <c:v>28.583334000000001</c:v>
                </c:pt>
                <c:pt idx="3939">
                  <c:v>7.9166670000000003</c:v>
                </c:pt>
                <c:pt idx="3940">
                  <c:v>10.333333</c:v>
                </c:pt>
                <c:pt idx="3941">
                  <c:v>9.375</c:v>
                </c:pt>
                <c:pt idx="3942">
                  <c:v>11.208333</c:v>
                </c:pt>
                <c:pt idx="3943">
                  <c:v>8.75</c:v>
                </c:pt>
                <c:pt idx="3944">
                  <c:v>3.75</c:v>
                </c:pt>
                <c:pt idx="3945">
                  <c:v>0</c:v>
                </c:pt>
                <c:pt idx="3946">
                  <c:v>0</c:v>
                </c:pt>
                <c:pt idx="3947">
                  <c:v>1.8333330000000001</c:v>
                </c:pt>
                <c:pt idx="3948">
                  <c:v>28.041665999999999</c:v>
                </c:pt>
                <c:pt idx="3949">
                  <c:v>32.333331999999999</c:v>
                </c:pt>
                <c:pt idx="3950">
                  <c:v>100.041664</c:v>
                </c:pt>
                <c:pt idx="3951">
                  <c:v>133.375</c:v>
                </c:pt>
                <c:pt idx="3952">
                  <c:v>110.666664</c:v>
                </c:pt>
                <c:pt idx="3953">
                  <c:v>153.29167200000001</c:v>
                </c:pt>
                <c:pt idx="3954">
                  <c:v>206</c:v>
                </c:pt>
                <c:pt idx="3955">
                  <c:v>299.5</c:v>
                </c:pt>
                <c:pt idx="3956">
                  <c:v>495.70834400000001</c:v>
                </c:pt>
                <c:pt idx="3957">
                  <c:v>533.33331299999998</c:v>
                </c:pt>
                <c:pt idx="3958">
                  <c:v>537.33331299999998</c:v>
                </c:pt>
                <c:pt idx="3959">
                  <c:v>413.95834400000001</c:v>
                </c:pt>
                <c:pt idx="3960">
                  <c:v>301.25</c:v>
                </c:pt>
                <c:pt idx="3961">
                  <c:v>254.75</c:v>
                </c:pt>
                <c:pt idx="3962">
                  <c:v>221.54167200000001</c:v>
                </c:pt>
                <c:pt idx="3963">
                  <c:v>225.375</c:v>
                </c:pt>
                <c:pt idx="3964">
                  <c:v>190</c:v>
                </c:pt>
                <c:pt idx="3965">
                  <c:v>113.083336</c:v>
                </c:pt>
                <c:pt idx="3966">
                  <c:v>32.625</c:v>
                </c:pt>
                <c:pt idx="3967">
                  <c:v>29.166665999999999</c:v>
                </c:pt>
                <c:pt idx="3968">
                  <c:v>26.583334000000001</c:v>
                </c:pt>
                <c:pt idx="3969">
                  <c:v>49.041668000000001</c:v>
                </c:pt>
                <c:pt idx="3970">
                  <c:v>22.833334000000001</c:v>
                </c:pt>
                <c:pt idx="3971">
                  <c:v>20.25</c:v>
                </c:pt>
                <c:pt idx="3972">
                  <c:v>14.583333</c:v>
                </c:pt>
                <c:pt idx="3973">
                  <c:v>31.333334000000001</c:v>
                </c:pt>
                <c:pt idx="3974">
                  <c:v>64.75</c:v>
                </c:pt>
                <c:pt idx="3975">
                  <c:v>48.416668000000001</c:v>
                </c:pt>
                <c:pt idx="3976">
                  <c:v>56.75</c:v>
                </c:pt>
                <c:pt idx="3977">
                  <c:v>270.29165599999999</c:v>
                </c:pt>
                <c:pt idx="3978">
                  <c:v>269.25</c:v>
                </c:pt>
                <c:pt idx="3979">
                  <c:v>242</c:v>
                </c:pt>
                <c:pt idx="3980">
                  <c:v>224.41667200000001</c:v>
                </c:pt>
                <c:pt idx="3981">
                  <c:v>121.208336</c:v>
                </c:pt>
                <c:pt idx="3982">
                  <c:v>128.70832799999999</c:v>
                </c:pt>
                <c:pt idx="3983">
                  <c:v>131.875</c:v>
                </c:pt>
                <c:pt idx="3984">
                  <c:v>144.04167200000001</c:v>
                </c:pt>
                <c:pt idx="3985">
                  <c:v>141.58332799999999</c:v>
                </c:pt>
                <c:pt idx="3986">
                  <c:v>150.875</c:v>
                </c:pt>
                <c:pt idx="3987">
                  <c:v>154.125</c:v>
                </c:pt>
                <c:pt idx="3988">
                  <c:v>161.95832799999999</c:v>
                </c:pt>
                <c:pt idx="3989">
                  <c:v>136.20832799999999</c:v>
                </c:pt>
                <c:pt idx="3990">
                  <c:v>84.083336000000003</c:v>
                </c:pt>
                <c:pt idx="3991">
                  <c:v>81.958336000000003</c:v>
                </c:pt>
                <c:pt idx="3992">
                  <c:v>61.083331999999999</c:v>
                </c:pt>
                <c:pt idx="3993">
                  <c:v>98.458336000000003</c:v>
                </c:pt>
                <c:pt idx="3994">
                  <c:v>66.125</c:v>
                </c:pt>
                <c:pt idx="3995">
                  <c:v>68.5</c:v>
                </c:pt>
                <c:pt idx="3996">
                  <c:v>57</c:v>
                </c:pt>
                <c:pt idx="3997">
                  <c:v>84.458336000000003</c:v>
                </c:pt>
                <c:pt idx="3998">
                  <c:v>142.20832799999999</c:v>
                </c:pt>
                <c:pt idx="3999">
                  <c:v>171.875</c:v>
                </c:pt>
                <c:pt idx="4000">
                  <c:v>176.33332799999999</c:v>
                </c:pt>
                <c:pt idx="4001">
                  <c:v>145.70832799999999</c:v>
                </c:pt>
                <c:pt idx="4002">
                  <c:v>165.70832799999999</c:v>
                </c:pt>
                <c:pt idx="4003">
                  <c:v>160.875</c:v>
                </c:pt>
                <c:pt idx="4004">
                  <c:v>135.5</c:v>
                </c:pt>
                <c:pt idx="4005">
                  <c:v>117.916664</c:v>
                </c:pt>
                <c:pt idx="4006">
                  <c:v>87.583336000000003</c:v>
                </c:pt>
                <c:pt idx="4007">
                  <c:v>99.75</c:v>
                </c:pt>
                <c:pt idx="4008">
                  <c:v>108.541664</c:v>
                </c:pt>
                <c:pt idx="4009">
                  <c:v>65.708336000000003</c:v>
                </c:pt>
                <c:pt idx="4010">
                  <c:v>60.291668000000001</c:v>
                </c:pt>
                <c:pt idx="4011">
                  <c:v>23.166665999999999</c:v>
                </c:pt>
                <c:pt idx="4012">
                  <c:v>28.958334000000001</c:v>
                </c:pt>
                <c:pt idx="4013">
                  <c:v>20.208334000000001</c:v>
                </c:pt>
                <c:pt idx="4014">
                  <c:v>10.916667</c:v>
                </c:pt>
                <c:pt idx="4015">
                  <c:v>13.916667</c:v>
                </c:pt>
                <c:pt idx="4016">
                  <c:v>10.208333</c:v>
                </c:pt>
                <c:pt idx="4017">
                  <c:v>1.0416669999999999</c:v>
                </c:pt>
                <c:pt idx="4018">
                  <c:v>6.9166670000000003</c:v>
                </c:pt>
                <c:pt idx="4019">
                  <c:v>0</c:v>
                </c:pt>
                <c:pt idx="4020">
                  <c:v>2.6666669999999999</c:v>
                </c:pt>
                <c:pt idx="4021">
                  <c:v>1</c:v>
                </c:pt>
                <c:pt idx="4022">
                  <c:v>38.208331999999999</c:v>
                </c:pt>
                <c:pt idx="4023">
                  <c:v>35.5</c:v>
                </c:pt>
                <c:pt idx="4024">
                  <c:v>49.791668000000001</c:v>
                </c:pt>
                <c:pt idx="4025">
                  <c:v>9</c:v>
                </c:pt>
                <c:pt idx="4026">
                  <c:v>39.041668000000001</c:v>
                </c:pt>
                <c:pt idx="4027">
                  <c:v>42.125</c:v>
                </c:pt>
                <c:pt idx="4028">
                  <c:v>122.25</c:v>
                </c:pt>
                <c:pt idx="4029">
                  <c:v>124.5</c:v>
                </c:pt>
                <c:pt idx="4030">
                  <c:v>75.708336000000003</c:v>
                </c:pt>
                <c:pt idx="4031">
                  <c:v>89.166663999999997</c:v>
                </c:pt>
                <c:pt idx="4032">
                  <c:v>199.58332799999999</c:v>
                </c:pt>
                <c:pt idx="4033">
                  <c:v>58.375</c:v>
                </c:pt>
                <c:pt idx="4034">
                  <c:v>0.33333299999999999</c:v>
                </c:pt>
                <c:pt idx="4035">
                  <c:v>7.4166670000000003</c:v>
                </c:pt>
                <c:pt idx="4036">
                  <c:v>15.875</c:v>
                </c:pt>
                <c:pt idx="4037">
                  <c:v>28.291665999999999</c:v>
                </c:pt>
                <c:pt idx="4038">
                  <c:v>14.875</c:v>
                </c:pt>
                <c:pt idx="4039">
                  <c:v>84.833336000000003</c:v>
                </c:pt>
                <c:pt idx="4040">
                  <c:v>235.75</c:v>
                </c:pt>
                <c:pt idx="4041">
                  <c:v>99.208336000000003</c:v>
                </c:pt>
                <c:pt idx="4042">
                  <c:v>78.625</c:v>
                </c:pt>
                <c:pt idx="4043">
                  <c:v>99.166663999999997</c:v>
                </c:pt>
                <c:pt idx="4044">
                  <c:v>63.166668000000001</c:v>
                </c:pt>
                <c:pt idx="4045">
                  <c:v>20.791665999999999</c:v>
                </c:pt>
                <c:pt idx="4046">
                  <c:v>37.666668000000001</c:v>
                </c:pt>
                <c:pt idx="4047">
                  <c:v>51</c:v>
                </c:pt>
                <c:pt idx="4048">
                  <c:v>135.16667200000001</c:v>
                </c:pt>
                <c:pt idx="4049">
                  <c:v>131.45832799999999</c:v>
                </c:pt>
                <c:pt idx="4050">
                  <c:v>62.458331999999999</c:v>
                </c:pt>
                <c:pt idx="4051">
                  <c:v>101.375</c:v>
                </c:pt>
                <c:pt idx="4052">
                  <c:v>66.291663999999997</c:v>
                </c:pt>
                <c:pt idx="4053">
                  <c:v>38.708331999999999</c:v>
                </c:pt>
                <c:pt idx="4054">
                  <c:v>106.833336</c:v>
                </c:pt>
                <c:pt idx="4055">
                  <c:v>250.25</c:v>
                </c:pt>
                <c:pt idx="4056">
                  <c:v>333.95834400000001</c:v>
                </c:pt>
                <c:pt idx="4057">
                  <c:v>241.375</c:v>
                </c:pt>
                <c:pt idx="4058">
                  <c:v>242.875</c:v>
                </c:pt>
                <c:pt idx="4059">
                  <c:v>242.5</c:v>
                </c:pt>
                <c:pt idx="4060">
                  <c:v>333.5</c:v>
                </c:pt>
                <c:pt idx="4061">
                  <c:v>316.91665599999999</c:v>
                </c:pt>
                <c:pt idx="4062">
                  <c:v>386.79165599999999</c:v>
                </c:pt>
                <c:pt idx="4063">
                  <c:v>459.5</c:v>
                </c:pt>
                <c:pt idx="4064">
                  <c:v>462.95834400000001</c:v>
                </c:pt>
                <c:pt idx="4065">
                  <c:v>508.125</c:v>
                </c:pt>
                <c:pt idx="4066">
                  <c:v>574</c:v>
                </c:pt>
                <c:pt idx="4067">
                  <c:v>594.95831299999998</c:v>
                </c:pt>
                <c:pt idx="4068">
                  <c:v>574.25</c:v>
                </c:pt>
                <c:pt idx="4069">
                  <c:v>530.20831299999998</c:v>
                </c:pt>
                <c:pt idx="4070">
                  <c:v>528.16668700000002</c:v>
                </c:pt>
                <c:pt idx="4071">
                  <c:v>559.79168700000002</c:v>
                </c:pt>
                <c:pt idx="4072">
                  <c:v>590</c:v>
                </c:pt>
                <c:pt idx="4073">
                  <c:v>586.75</c:v>
                </c:pt>
                <c:pt idx="4074">
                  <c:v>589.125</c:v>
                </c:pt>
                <c:pt idx="4075">
                  <c:v>456.08334400000001</c:v>
                </c:pt>
                <c:pt idx="4076">
                  <c:v>412.79165599999999</c:v>
                </c:pt>
                <c:pt idx="4077">
                  <c:v>597.125</c:v>
                </c:pt>
                <c:pt idx="4078">
                  <c:v>533.33331299999998</c:v>
                </c:pt>
                <c:pt idx="4079">
                  <c:v>498.75</c:v>
                </c:pt>
                <c:pt idx="4080">
                  <c:v>350.45834400000001</c:v>
                </c:pt>
                <c:pt idx="4081">
                  <c:v>172.20832799999999</c:v>
                </c:pt>
                <c:pt idx="4082">
                  <c:v>82.416663999999997</c:v>
                </c:pt>
                <c:pt idx="4083">
                  <c:v>34.791668000000001</c:v>
                </c:pt>
                <c:pt idx="4084">
                  <c:v>28.708334000000001</c:v>
                </c:pt>
                <c:pt idx="4085">
                  <c:v>15.75</c:v>
                </c:pt>
                <c:pt idx="4086">
                  <c:v>19.666665999999999</c:v>
                </c:pt>
                <c:pt idx="4087">
                  <c:v>26.875</c:v>
                </c:pt>
                <c:pt idx="4088">
                  <c:v>12.333333</c:v>
                </c:pt>
                <c:pt idx="4089">
                  <c:v>3.625</c:v>
                </c:pt>
                <c:pt idx="4090">
                  <c:v>7.75</c:v>
                </c:pt>
                <c:pt idx="4091">
                  <c:v>17.958334000000001</c:v>
                </c:pt>
                <c:pt idx="4092">
                  <c:v>15.916667</c:v>
                </c:pt>
                <c:pt idx="4093">
                  <c:v>10.416667</c:v>
                </c:pt>
                <c:pt idx="4094">
                  <c:v>6.75</c:v>
                </c:pt>
                <c:pt idx="4095">
                  <c:v>0.125</c:v>
                </c:pt>
                <c:pt idx="4096">
                  <c:v>1.875</c:v>
                </c:pt>
                <c:pt idx="4097">
                  <c:v>13.125</c:v>
                </c:pt>
                <c:pt idx="4098">
                  <c:v>32.041668000000001</c:v>
                </c:pt>
                <c:pt idx="4099">
                  <c:v>54.041668000000001</c:v>
                </c:pt>
                <c:pt idx="4100">
                  <c:v>121.583336</c:v>
                </c:pt>
                <c:pt idx="4101">
                  <c:v>217.95832799999999</c:v>
                </c:pt>
                <c:pt idx="4102">
                  <c:v>414.95834400000001</c:v>
                </c:pt>
                <c:pt idx="4103">
                  <c:v>507.04165599999999</c:v>
                </c:pt>
                <c:pt idx="4104">
                  <c:v>637.91668700000002</c:v>
                </c:pt>
                <c:pt idx="4105">
                  <c:v>656.45831299999998</c:v>
                </c:pt>
                <c:pt idx="4106">
                  <c:v>448.125</c:v>
                </c:pt>
                <c:pt idx="4107">
                  <c:v>328.66665599999999</c:v>
                </c:pt>
                <c:pt idx="4108">
                  <c:v>254.625</c:v>
                </c:pt>
                <c:pt idx="4109">
                  <c:v>293.91665599999999</c:v>
                </c:pt>
                <c:pt idx="4110">
                  <c:v>201.83332799999999</c:v>
                </c:pt>
                <c:pt idx="4111">
                  <c:v>241.91667200000001</c:v>
                </c:pt>
                <c:pt idx="4112">
                  <c:v>335.70834400000001</c:v>
                </c:pt>
                <c:pt idx="4113">
                  <c:v>334.04165599999999</c:v>
                </c:pt>
                <c:pt idx="4114">
                  <c:v>429.70834400000001</c:v>
                </c:pt>
                <c:pt idx="4115">
                  <c:v>464.125</c:v>
                </c:pt>
                <c:pt idx="4116">
                  <c:v>445.33334400000001</c:v>
                </c:pt>
                <c:pt idx="4117">
                  <c:v>487</c:v>
                </c:pt>
                <c:pt idx="4118">
                  <c:v>455</c:v>
                </c:pt>
                <c:pt idx="4119">
                  <c:v>316.625</c:v>
                </c:pt>
                <c:pt idx="4120">
                  <c:v>616.33331299999998</c:v>
                </c:pt>
                <c:pt idx="4121">
                  <c:v>709.58331299999998</c:v>
                </c:pt>
                <c:pt idx="4122">
                  <c:v>661.08331299999998</c:v>
                </c:pt>
                <c:pt idx="4123">
                  <c:v>591.79168700000002</c:v>
                </c:pt>
                <c:pt idx="4124">
                  <c:v>513.70831299999998</c:v>
                </c:pt>
                <c:pt idx="4125">
                  <c:v>421.79165599999999</c:v>
                </c:pt>
                <c:pt idx="4126">
                  <c:v>406.83334400000001</c:v>
                </c:pt>
                <c:pt idx="4127">
                  <c:v>381.20834400000001</c:v>
                </c:pt>
                <c:pt idx="4128">
                  <c:v>324.375</c:v>
                </c:pt>
                <c:pt idx="4129">
                  <c:v>211.58332799999999</c:v>
                </c:pt>
                <c:pt idx="4130">
                  <c:v>188.08332799999999</c:v>
                </c:pt>
                <c:pt idx="4131">
                  <c:v>191.66667200000001</c:v>
                </c:pt>
                <c:pt idx="4132">
                  <c:v>244.66667200000001</c:v>
                </c:pt>
                <c:pt idx="4133">
                  <c:v>174.83332799999999</c:v>
                </c:pt>
                <c:pt idx="4134">
                  <c:v>118</c:v>
                </c:pt>
                <c:pt idx="4135">
                  <c:v>143.29167200000001</c:v>
                </c:pt>
                <c:pt idx="4136">
                  <c:v>73.791663999999997</c:v>
                </c:pt>
                <c:pt idx="4137">
                  <c:v>45</c:v>
                </c:pt>
                <c:pt idx="4138">
                  <c:v>35.041668000000001</c:v>
                </c:pt>
                <c:pt idx="4139">
                  <c:v>29.791665999999999</c:v>
                </c:pt>
                <c:pt idx="4140">
                  <c:v>5.375</c:v>
                </c:pt>
                <c:pt idx="4141">
                  <c:v>3.5416669999999999</c:v>
                </c:pt>
                <c:pt idx="4142">
                  <c:v>13.25</c:v>
                </c:pt>
                <c:pt idx="4143">
                  <c:v>9.5416670000000003</c:v>
                </c:pt>
                <c:pt idx="4144">
                  <c:v>4.9166670000000003</c:v>
                </c:pt>
                <c:pt idx="4145">
                  <c:v>12.458333</c:v>
                </c:pt>
                <c:pt idx="4146">
                  <c:v>62.75</c:v>
                </c:pt>
                <c:pt idx="4147">
                  <c:v>120.458336</c:v>
                </c:pt>
                <c:pt idx="4148">
                  <c:v>211.58332799999999</c:v>
                </c:pt>
                <c:pt idx="4149">
                  <c:v>209.33332799999999</c:v>
                </c:pt>
                <c:pt idx="4150">
                  <c:v>271.91665599999999</c:v>
                </c:pt>
                <c:pt idx="4151">
                  <c:v>288.91665599999999</c:v>
                </c:pt>
                <c:pt idx="4152">
                  <c:v>325.08334400000001</c:v>
                </c:pt>
                <c:pt idx="4153">
                  <c:v>345.70834400000001</c:v>
                </c:pt>
                <c:pt idx="4154">
                  <c:v>274.125</c:v>
                </c:pt>
                <c:pt idx="4155">
                  <c:v>168.29167200000001</c:v>
                </c:pt>
                <c:pt idx="4156">
                  <c:v>187.20832799999999</c:v>
                </c:pt>
                <c:pt idx="4157">
                  <c:v>156.83332799999999</c:v>
                </c:pt>
                <c:pt idx="4158">
                  <c:v>135.75</c:v>
                </c:pt>
                <c:pt idx="4159">
                  <c:v>157</c:v>
                </c:pt>
                <c:pt idx="4160">
                  <c:v>143.79167200000001</c:v>
                </c:pt>
                <c:pt idx="4161">
                  <c:v>189.45832799999999</c:v>
                </c:pt>
                <c:pt idx="4162">
                  <c:v>177.16667200000001</c:v>
                </c:pt>
                <c:pt idx="4163">
                  <c:v>127.166664</c:v>
                </c:pt>
                <c:pt idx="4164">
                  <c:v>205.45832799999999</c:v>
                </c:pt>
                <c:pt idx="4165">
                  <c:v>211.25</c:v>
                </c:pt>
                <c:pt idx="4166">
                  <c:v>253.91667200000001</c:v>
                </c:pt>
                <c:pt idx="4167">
                  <c:v>206.04167200000001</c:v>
                </c:pt>
                <c:pt idx="4168">
                  <c:v>246.75</c:v>
                </c:pt>
                <c:pt idx="4169">
                  <c:v>277.95834400000001</c:v>
                </c:pt>
                <c:pt idx="4170">
                  <c:v>284.41665599999999</c:v>
                </c:pt>
                <c:pt idx="4171">
                  <c:v>296.41665599999999</c:v>
                </c:pt>
                <c:pt idx="4172">
                  <c:v>315.08334400000001</c:v>
                </c:pt>
                <c:pt idx="4173">
                  <c:v>343.5</c:v>
                </c:pt>
                <c:pt idx="4174">
                  <c:v>385.875</c:v>
                </c:pt>
                <c:pt idx="4175">
                  <c:v>381.70834400000001</c:v>
                </c:pt>
                <c:pt idx="4176">
                  <c:v>326.125</c:v>
                </c:pt>
                <c:pt idx="4177">
                  <c:v>333.20834400000001</c:v>
                </c:pt>
                <c:pt idx="4178">
                  <c:v>259.29165599999999</c:v>
                </c:pt>
                <c:pt idx="4179">
                  <c:v>159.5</c:v>
                </c:pt>
                <c:pt idx="4180">
                  <c:v>200.20832799999999</c:v>
                </c:pt>
                <c:pt idx="4181">
                  <c:v>177.125</c:v>
                </c:pt>
                <c:pt idx="4182">
                  <c:v>161.04167200000001</c:v>
                </c:pt>
                <c:pt idx="4183">
                  <c:v>150.20832799999999</c:v>
                </c:pt>
                <c:pt idx="4184">
                  <c:v>129.04167200000001</c:v>
                </c:pt>
                <c:pt idx="4185">
                  <c:v>175.79167200000001</c:v>
                </c:pt>
                <c:pt idx="4186">
                  <c:v>242.70832799999999</c:v>
                </c:pt>
                <c:pt idx="4187">
                  <c:v>170.20832799999999</c:v>
                </c:pt>
                <c:pt idx="4188">
                  <c:v>161.75</c:v>
                </c:pt>
                <c:pt idx="4189">
                  <c:v>97.166663999999997</c:v>
                </c:pt>
                <c:pt idx="4190">
                  <c:v>62.75</c:v>
                </c:pt>
                <c:pt idx="4191">
                  <c:v>37.333331999999999</c:v>
                </c:pt>
                <c:pt idx="4192">
                  <c:v>8.0416670000000003</c:v>
                </c:pt>
                <c:pt idx="4193">
                  <c:v>15.708333</c:v>
                </c:pt>
                <c:pt idx="4194">
                  <c:v>18.958334000000001</c:v>
                </c:pt>
                <c:pt idx="4195">
                  <c:v>26.25</c:v>
                </c:pt>
                <c:pt idx="4196">
                  <c:v>22.291665999999999</c:v>
                </c:pt>
                <c:pt idx="4197">
                  <c:v>24.75</c:v>
                </c:pt>
                <c:pt idx="4198">
                  <c:v>30.125</c:v>
                </c:pt>
                <c:pt idx="4199">
                  <c:v>31.875</c:v>
                </c:pt>
                <c:pt idx="4200">
                  <c:v>11.541667</c:v>
                </c:pt>
                <c:pt idx="4201">
                  <c:v>16.291665999999999</c:v>
                </c:pt>
                <c:pt idx="4202">
                  <c:v>31.125</c:v>
                </c:pt>
                <c:pt idx="4203">
                  <c:v>21.166665999999999</c:v>
                </c:pt>
                <c:pt idx="4204">
                  <c:v>3.0416669999999999</c:v>
                </c:pt>
                <c:pt idx="4205">
                  <c:v>0.70833299999999999</c:v>
                </c:pt>
                <c:pt idx="4206">
                  <c:v>0</c:v>
                </c:pt>
                <c:pt idx="4207">
                  <c:v>4.1667000000000003E-2</c:v>
                </c:pt>
                <c:pt idx="4208">
                  <c:v>2.4583330000000001</c:v>
                </c:pt>
                <c:pt idx="4209">
                  <c:v>1.625</c:v>
                </c:pt>
                <c:pt idx="4210">
                  <c:v>1.25</c:v>
                </c:pt>
                <c:pt idx="4211">
                  <c:v>1.125</c:v>
                </c:pt>
                <c:pt idx="4212">
                  <c:v>0.58333299999999999</c:v>
                </c:pt>
                <c:pt idx="4213">
                  <c:v>1.9166669999999999</c:v>
                </c:pt>
                <c:pt idx="4214">
                  <c:v>0.45833299999999999</c:v>
                </c:pt>
                <c:pt idx="4215">
                  <c:v>0</c:v>
                </c:pt>
                <c:pt idx="4216">
                  <c:v>2</c:v>
                </c:pt>
                <c:pt idx="4217">
                  <c:v>2.625</c:v>
                </c:pt>
                <c:pt idx="4218">
                  <c:v>7.25</c:v>
                </c:pt>
                <c:pt idx="4219">
                  <c:v>17.791665999999999</c:v>
                </c:pt>
                <c:pt idx="4220">
                  <c:v>39.208331999999999</c:v>
                </c:pt>
                <c:pt idx="4221">
                  <c:v>87.458336000000003</c:v>
                </c:pt>
                <c:pt idx="4222">
                  <c:v>179.20832799999999</c:v>
                </c:pt>
                <c:pt idx="4223">
                  <c:v>347.08334400000001</c:v>
                </c:pt>
                <c:pt idx="4224">
                  <c:v>531.75</c:v>
                </c:pt>
                <c:pt idx="4225">
                  <c:v>621.25</c:v>
                </c:pt>
                <c:pt idx="4226">
                  <c:v>679.20831299999998</c:v>
                </c:pt>
                <c:pt idx="4227">
                  <c:v>743.41668700000002</c:v>
                </c:pt>
                <c:pt idx="4228">
                  <c:v>753.66668700000002</c:v>
                </c:pt>
                <c:pt idx="4229">
                  <c:v>653.625</c:v>
                </c:pt>
                <c:pt idx="4230">
                  <c:v>664.75</c:v>
                </c:pt>
                <c:pt idx="4231">
                  <c:v>307.29165599999999</c:v>
                </c:pt>
                <c:pt idx="4232">
                  <c:v>438.5</c:v>
                </c:pt>
                <c:pt idx="4233">
                  <c:v>438.04165599999999</c:v>
                </c:pt>
                <c:pt idx="4234">
                  <c:v>938.20831299999998</c:v>
                </c:pt>
                <c:pt idx="4235">
                  <c:v>1079.5</c:v>
                </c:pt>
                <c:pt idx="4236">
                  <c:v>855.5</c:v>
                </c:pt>
                <c:pt idx="4237">
                  <c:v>603.79168700000002</c:v>
                </c:pt>
                <c:pt idx="4238">
                  <c:v>626.20831299999998</c:v>
                </c:pt>
                <c:pt idx="4239">
                  <c:v>661.70831299999998</c:v>
                </c:pt>
                <c:pt idx="4240">
                  <c:v>726.54168700000002</c:v>
                </c:pt>
                <c:pt idx="4241">
                  <c:v>840.91668700000002</c:v>
                </c:pt>
                <c:pt idx="4242">
                  <c:v>1017.083313</c:v>
                </c:pt>
                <c:pt idx="4243">
                  <c:v>922.875</c:v>
                </c:pt>
                <c:pt idx="4244">
                  <c:v>1092.625</c:v>
                </c:pt>
                <c:pt idx="4245">
                  <c:v>1061.416626</c:v>
                </c:pt>
                <c:pt idx="4246">
                  <c:v>1104.75</c:v>
                </c:pt>
                <c:pt idx="4247">
                  <c:v>1059.083374</c:v>
                </c:pt>
                <c:pt idx="4248">
                  <c:v>1047.083374</c:v>
                </c:pt>
                <c:pt idx="4249">
                  <c:v>1029.041626</c:v>
                </c:pt>
                <c:pt idx="4250">
                  <c:v>971.625</c:v>
                </c:pt>
                <c:pt idx="4251">
                  <c:v>880.70831299999998</c:v>
                </c:pt>
                <c:pt idx="4252">
                  <c:v>911.83331299999998</c:v>
                </c:pt>
                <c:pt idx="4253">
                  <c:v>857.16668700000002</c:v>
                </c:pt>
                <c:pt idx="4254">
                  <c:v>829.54168700000002</c:v>
                </c:pt>
                <c:pt idx="4255">
                  <c:v>850.625</c:v>
                </c:pt>
                <c:pt idx="4256">
                  <c:v>895.04168700000002</c:v>
                </c:pt>
                <c:pt idx="4257">
                  <c:v>919.70831299999998</c:v>
                </c:pt>
                <c:pt idx="4258">
                  <c:v>885.25</c:v>
                </c:pt>
                <c:pt idx="4259">
                  <c:v>901.08331299999998</c:v>
                </c:pt>
                <c:pt idx="4260">
                  <c:v>860.83331299999998</c:v>
                </c:pt>
                <c:pt idx="4261">
                  <c:v>869.91668700000002</c:v>
                </c:pt>
                <c:pt idx="4262">
                  <c:v>867.58331299999998</c:v>
                </c:pt>
                <c:pt idx="4263">
                  <c:v>934.75</c:v>
                </c:pt>
                <c:pt idx="4264">
                  <c:v>894.5</c:v>
                </c:pt>
                <c:pt idx="4265">
                  <c:v>981</c:v>
                </c:pt>
                <c:pt idx="4266">
                  <c:v>997.45831299999998</c:v>
                </c:pt>
                <c:pt idx="4267">
                  <c:v>971.375</c:v>
                </c:pt>
                <c:pt idx="4268">
                  <c:v>870.41668700000002</c:v>
                </c:pt>
                <c:pt idx="4269">
                  <c:v>751.58331299999998</c:v>
                </c:pt>
                <c:pt idx="4270">
                  <c:v>702.66668700000002</c:v>
                </c:pt>
                <c:pt idx="4271">
                  <c:v>587.375</c:v>
                </c:pt>
                <c:pt idx="4272">
                  <c:v>518.83331299999998</c:v>
                </c:pt>
                <c:pt idx="4273">
                  <c:v>477.70834400000001</c:v>
                </c:pt>
                <c:pt idx="4274">
                  <c:v>447.125</c:v>
                </c:pt>
                <c:pt idx="4275">
                  <c:v>357.29165599999999</c:v>
                </c:pt>
                <c:pt idx="4276">
                  <c:v>301.79165599999999</c:v>
                </c:pt>
                <c:pt idx="4277">
                  <c:v>214.83332799999999</c:v>
                </c:pt>
                <c:pt idx="4278">
                  <c:v>194.04167200000001</c:v>
                </c:pt>
                <c:pt idx="4279">
                  <c:v>157.25</c:v>
                </c:pt>
                <c:pt idx="4280">
                  <c:v>91.333336000000003</c:v>
                </c:pt>
                <c:pt idx="4281">
                  <c:v>96.583336000000003</c:v>
                </c:pt>
                <c:pt idx="4282">
                  <c:v>82.75</c:v>
                </c:pt>
                <c:pt idx="4283">
                  <c:v>61.791668000000001</c:v>
                </c:pt>
                <c:pt idx="4284">
                  <c:v>83.916663999999997</c:v>
                </c:pt>
                <c:pt idx="4285">
                  <c:v>89.333336000000003</c:v>
                </c:pt>
                <c:pt idx="4286">
                  <c:v>122.125</c:v>
                </c:pt>
                <c:pt idx="4287">
                  <c:v>137.625</c:v>
                </c:pt>
                <c:pt idx="4288">
                  <c:v>173</c:v>
                </c:pt>
                <c:pt idx="4289">
                  <c:v>150.58332799999999</c:v>
                </c:pt>
                <c:pt idx="4290">
                  <c:v>164.70832799999999</c:v>
                </c:pt>
                <c:pt idx="4291">
                  <c:v>160.25</c:v>
                </c:pt>
                <c:pt idx="4292">
                  <c:v>136.04167200000001</c:v>
                </c:pt>
                <c:pt idx="4293">
                  <c:v>138.33332799999999</c:v>
                </c:pt>
                <c:pt idx="4294">
                  <c:v>190.375</c:v>
                </c:pt>
                <c:pt idx="4295">
                  <c:v>107.416664</c:v>
                </c:pt>
                <c:pt idx="4296">
                  <c:v>110.875</c:v>
                </c:pt>
                <c:pt idx="4297">
                  <c:v>69.166663999999997</c:v>
                </c:pt>
                <c:pt idx="4298">
                  <c:v>78.583336000000003</c:v>
                </c:pt>
                <c:pt idx="4299">
                  <c:v>105.791664</c:v>
                </c:pt>
                <c:pt idx="4300">
                  <c:v>75.75</c:v>
                </c:pt>
                <c:pt idx="4301">
                  <c:v>74.25</c:v>
                </c:pt>
                <c:pt idx="4302">
                  <c:v>51.208331999999999</c:v>
                </c:pt>
                <c:pt idx="4303">
                  <c:v>44.833331999999999</c:v>
                </c:pt>
                <c:pt idx="4304">
                  <c:v>137.25</c:v>
                </c:pt>
                <c:pt idx="4305">
                  <c:v>117</c:v>
                </c:pt>
                <c:pt idx="4306">
                  <c:v>164.54167200000001</c:v>
                </c:pt>
                <c:pt idx="4307">
                  <c:v>260.04165599999999</c:v>
                </c:pt>
                <c:pt idx="4308">
                  <c:v>346.16665599999999</c:v>
                </c:pt>
                <c:pt idx="4309">
                  <c:v>344.54165599999999</c:v>
                </c:pt>
                <c:pt idx="4310">
                  <c:v>408.04165599999999</c:v>
                </c:pt>
                <c:pt idx="4311">
                  <c:v>330.41665599999999</c:v>
                </c:pt>
                <c:pt idx="4312">
                  <c:v>253.04167200000001</c:v>
                </c:pt>
                <c:pt idx="4313">
                  <c:v>290.29165599999999</c:v>
                </c:pt>
                <c:pt idx="4314">
                  <c:v>346.29165599999999</c:v>
                </c:pt>
                <c:pt idx="4315">
                  <c:v>505.45834400000001</c:v>
                </c:pt>
                <c:pt idx="4316">
                  <c:v>522.29168700000002</c:v>
                </c:pt>
                <c:pt idx="4317">
                  <c:v>521.33331299999998</c:v>
                </c:pt>
                <c:pt idx="4318">
                  <c:v>483.33334400000001</c:v>
                </c:pt>
                <c:pt idx="4319">
                  <c:v>630.75</c:v>
                </c:pt>
                <c:pt idx="4320">
                  <c:v>320.95834400000001</c:v>
                </c:pt>
                <c:pt idx="4321">
                  <c:v>555.70831299999998</c:v>
                </c:pt>
                <c:pt idx="4322">
                  <c:v>587.25</c:v>
                </c:pt>
                <c:pt idx="4323">
                  <c:v>594.20831299999998</c:v>
                </c:pt>
                <c:pt idx="4324">
                  <c:v>559.16668700000002</c:v>
                </c:pt>
                <c:pt idx="4325">
                  <c:v>500.16665599999999</c:v>
                </c:pt>
                <c:pt idx="4326">
                  <c:v>528.375</c:v>
                </c:pt>
                <c:pt idx="4327">
                  <c:v>424.5</c:v>
                </c:pt>
                <c:pt idx="4328">
                  <c:v>362.04165599999999</c:v>
                </c:pt>
                <c:pt idx="4329">
                  <c:v>349.125</c:v>
                </c:pt>
                <c:pt idx="4330">
                  <c:v>376.95834400000001</c:v>
                </c:pt>
                <c:pt idx="4331">
                  <c:v>362.375</c:v>
                </c:pt>
                <c:pt idx="4332">
                  <c:v>369.79165599999999</c:v>
                </c:pt>
                <c:pt idx="4333">
                  <c:v>369.625</c:v>
                </c:pt>
                <c:pt idx="4334">
                  <c:v>304.79165599999999</c:v>
                </c:pt>
                <c:pt idx="4335">
                  <c:v>232.91667200000001</c:v>
                </c:pt>
                <c:pt idx="4336">
                  <c:v>205.875</c:v>
                </c:pt>
                <c:pt idx="4337">
                  <c:v>381.5</c:v>
                </c:pt>
                <c:pt idx="4338">
                  <c:v>243.25</c:v>
                </c:pt>
                <c:pt idx="4339">
                  <c:v>265.66665599999999</c:v>
                </c:pt>
                <c:pt idx="4340">
                  <c:v>302.79165599999999</c:v>
                </c:pt>
                <c:pt idx="4341">
                  <c:v>249.625</c:v>
                </c:pt>
                <c:pt idx="4342">
                  <c:v>266.70834400000001</c:v>
                </c:pt>
                <c:pt idx="4343">
                  <c:v>299.58334400000001</c:v>
                </c:pt>
                <c:pt idx="4344">
                  <c:v>424</c:v>
                </c:pt>
                <c:pt idx="4345">
                  <c:v>551.5</c:v>
                </c:pt>
                <c:pt idx="4346">
                  <c:v>469.45834400000001</c:v>
                </c:pt>
                <c:pt idx="4347">
                  <c:v>426.54165599999999</c:v>
                </c:pt>
                <c:pt idx="4348">
                  <c:v>467.70834400000001</c:v>
                </c:pt>
                <c:pt idx="4349">
                  <c:v>767.08331299999998</c:v>
                </c:pt>
                <c:pt idx="4350">
                  <c:v>717.45831299999998</c:v>
                </c:pt>
                <c:pt idx="4351">
                  <c:v>619.54168700000002</c:v>
                </c:pt>
                <c:pt idx="4352">
                  <c:v>323.41665599999999</c:v>
                </c:pt>
                <c:pt idx="4353">
                  <c:v>540.91668700000002</c:v>
                </c:pt>
                <c:pt idx="4354">
                  <c:v>554.04168700000002</c:v>
                </c:pt>
                <c:pt idx="4355">
                  <c:v>639.91668700000002</c:v>
                </c:pt>
                <c:pt idx="4356">
                  <c:v>524.375</c:v>
                </c:pt>
                <c:pt idx="4357">
                  <c:v>569.66668700000002</c:v>
                </c:pt>
                <c:pt idx="4358">
                  <c:v>463.75</c:v>
                </c:pt>
                <c:pt idx="4359">
                  <c:v>536.41668700000002</c:v>
                </c:pt>
                <c:pt idx="4360">
                  <c:v>791.70831299999998</c:v>
                </c:pt>
                <c:pt idx="4361">
                  <c:v>821.41668700000002</c:v>
                </c:pt>
                <c:pt idx="4362">
                  <c:v>879.70831299999998</c:v>
                </c:pt>
                <c:pt idx="4363">
                  <c:v>838.25</c:v>
                </c:pt>
                <c:pt idx="4364">
                  <c:v>1003.291687</c:v>
                </c:pt>
                <c:pt idx="4365">
                  <c:v>952.75</c:v>
                </c:pt>
                <c:pt idx="4366">
                  <c:v>1042.625</c:v>
                </c:pt>
                <c:pt idx="4367">
                  <c:v>977.16668700000002</c:v>
                </c:pt>
                <c:pt idx="4368">
                  <c:v>996.45831299999998</c:v>
                </c:pt>
                <c:pt idx="4369">
                  <c:v>1028.791626</c:v>
                </c:pt>
                <c:pt idx="4370">
                  <c:v>1002.166687</c:v>
                </c:pt>
                <c:pt idx="4371">
                  <c:v>419.75</c:v>
                </c:pt>
                <c:pt idx="4372">
                  <c:v>389.04165599999999</c:v>
                </c:pt>
                <c:pt idx="4373">
                  <c:v>461.83334400000001</c:v>
                </c:pt>
                <c:pt idx="4374">
                  <c:v>396.66665599999999</c:v>
                </c:pt>
                <c:pt idx="4375">
                  <c:v>467.625</c:v>
                </c:pt>
                <c:pt idx="4376">
                  <c:v>670.66668700000002</c:v>
                </c:pt>
                <c:pt idx="4377">
                  <c:v>311.41665599999999</c:v>
                </c:pt>
                <c:pt idx="4378">
                  <c:v>266.625</c:v>
                </c:pt>
                <c:pt idx="4379">
                  <c:v>212.58332799999999</c:v>
                </c:pt>
                <c:pt idx="4380">
                  <c:v>140</c:v>
                </c:pt>
                <c:pt idx="4381">
                  <c:v>155.58332799999999</c:v>
                </c:pt>
                <c:pt idx="4382">
                  <c:v>154.66667200000001</c:v>
                </c:pt>
                <c:pt idx="4383">
                  <c:v>186.375</c:v>
                </c:pt>
                <c:pt idx="4384">
                  <c:v>208.375</c:v>
                </c:pt>
                <c:pt idx="4385">
                  <c:v>323.875</c:v>
                </c:pt>
                <c:pt idx="4386">
                  <c:v>385.625</c:v>
                </c:pt>
                <c:pt idx="4387">
                  <c:v>1067.125</c:v>
                </c:pt>
                <c:pt idx="4388">
                  <c:v>1105.083374</c:v>
                </c:pt>
                <c:pt idx="4389">
                  <c:v>1085.958374</c:v>
                </c:pt>
                <c:pt idx="4390">
                  <c:v>1113.875</c:v>
                </c:pt>
                <c:pt idx="4391">
                  <c:v>1118</c:v>
                </c:pt>
                <c:pt idx="4392">
                  <c:v>1084.583374</c:v>
                </c:pt>
                <c:pt idx="4393">
                  <c:v>1087.666626</c:v>
                </c:pt>
                <c:pt idx="4394">
                  <c:v>1015.625</c:v>
                </c:pt>
                <c:pt idx="4395">
                  <c:v>990.08331299999998</c:v>
                </c:pt>
                <c:pt idx="4396">
                  <c:v>1086.791626</c:v>
                </c:pt>
                <c:pt idx="4397">
                  <c:v>1059.958374</c:v>
                </c:pt>
                <c:pt idx="4398">
                  <c:v>1032.916626</c:v>
                </c:pt>
                <c:pt idx="4399">
                  <c:v>1056.5</c:v>
                </c:pt>
                <c:pt idx="4400">
                  <c:v>997.58331299999998</c:v>
                </c:pt>
                <c:pt idx="4401">
                  <c:v>1039.666626</c:v>
                </c:pt>
                <c:pt idx="4402">
                  <c:v>1028.208374</c:v>
                </c:pt>
                <c:pt idx="4403">
                  <c:v>1035.791626</c:v>
                </c:pt>
                <c:pt idx="4404">
                  <c:v>990.54168700000002</c:v>
                </c:pt>
                <c:pt idx="4405">
                  <c:v>1002.416687</c:v>
                </c:pt>
                <c:pt idx="4406">
                  <c:v>971.16668700000002</c:v>
                </c:pt>
                <c:pt idx="4407">
                  <c:v>1002.916687</c:v>
                </c:pt>
                <c:pt idx="4408">
                  <c:v>949.16668700000002</c:v>
                </c:pt>
                <c:pt idx="4409">
                  <c:v>1055.583374</c:v>
                </c:pt>
                <c:pt idx="4410">
                  <c:v>1031.833374</c:v>
                </c:pt>
                <c:pt idx="4411">
                  <c:v>1079.208374</c:v>
                </c:pt>
                <c:pt idx="4412">
                  <c:v>980.79168700000002</c:v>
                </c:pt>
                <c:pt idx="4413">
                  <c:v>898.33331299999998</c:v>
                </c:pt>
                <c:pt idx="4414">
                  <c:v>1025.708374</c:v>
                </c:pt>
                <c:pt idx="4415">
                  <c:v>855.54168700000002</c:v>
                </c:pt>
                <c:pt idx="4416">
                  <c:v>553.54168700000002</c:v>
                </c:pt>
                <c:pt idx="4417">
                  <c:v>932.875</c:v>
                </c:pt>
                <c:pt idx="4418">
                  <c:v>995.33331299999998</c:v>
                </c:pt>
                <c:pt idx="4419">
                  <c:v>897.625</c:v>
                </c:pt>
                <c:pt idx="4420">
                  <c:v>1069.291626</c:v>
                </c:pt>
                <c:pt idx="4421">
                  <c:v>951.58331299999998</c:v>
                </c:pt>
                <c:pt idx="4422">
                  <c:v>1052.333374</c:v>
                </c:pt>
                <c:pt idx="4423">
                  <c:v>1018.833313</c:v>
                </c:pt>
                <c:pt idx="4424">
                  <c:v>1089</c:v>
                </c:pt>
                <c:pt idx="4425">
                  <c:v>1080.75</c:v>
                </c:pt>
                <c:pt idx="4426">
                  <c:v>1042.25</c:v>
                </c:pt>
                <c:pt idx="4427">
                  <c:v>1037.125</c:v>
                </c:pt>
                <c:pt idx="4428">
                  <c:v>858.625</c:v>
                </c:pt>
                <c:pt idx="4429">
                  <c:v>520.375</c:v>
                </c:pt>
                <c:pt idx="4430">
                  <c:v>579</c:v>
                </c:pt>
                <c:pt idx="4431">
                  <c:v>786</c:v>
                </c:pt>
                <c:pt idx="4432">
                  <c:v>1074.208374</c:v>
                </c:pt>
                <c:pt idx="4433">
                  <c:v>969.625</c:v>
                </c:pt>
                <c:pt idx="4434">
                  <c:v>848.79168700000002</c:v>
                </c:pt>
                <c:pt idx="4435">
                  <c:v>874.04168700000002</c:v>
                </c:pt>
                <c:pt idx="4436">
                  <c:v>781.75</c:v>
                </c:pt>
                <c:pt idx="4437">
                  <c:v>642.33331299999998</c:v>
                </c:pt>
                <c:pt idx="4438">
                  <c:v>654</c:v>
                </c:pt>
                <c:pt idx="4439">
                  <c:v>487.75</c:v>
                </c:pt>
                <c:pt idx="4440">
                  <c:v>386.66665599999999</c:v>
                </c:pt>
                <c:pt idx="4441">
                  <c:v>279.54165599999999</c:v>
                </c:pt>
                <c:pt idx="4442">
                  <c:v>147.33332799999999</c:v>
                </c:pt>
                <c:pt idx="4443">
                  <c:v>76.375</c:v>
                </c:pt>
                <c:pt idx="4444">
                  <c:v>87.083336000000003</c:v>
                </c:pt>
                <c:pt idx="4445">
                  <c:v>148.70832799999999</c:v>
                </c:pt>
                <c:pt idx="4446">
                  <c:v>373.25</c:v>
                </c:pt>
                <c:pt idx="4447">
                  <c:v>483.08334400000001</c:v>
                </c:pt>
                <c:pt idx="4448">
                  <c:v>669.75</c:v>
                </c:pt>
                <c:pt idx="4449">
                  <c:v>840.54168700000002</c:v>
                </c:pt>
                <c:pt idx="4450">
                  <c:v>916.54168700000002</c:v>
                </c:pt>
                <c:pt idx="4451">
                  <c:v>862.83331299999998</c:v>
                </c:pt>
                <c:pt idx="4452">
                  <c:v>844.875</c:v>
                </c:pt>
                <c:pt idx="4453">
                  <c:v>180.95832799999999</c:v>
                </c:pt>
                <c:pt idx="4454">
                  <c:v>138</c:v>
                </c:pt>
                <c:pt idx="4455">
                  <c:v>508.79165599999999</c:v>
                </c:pt>
                <c:pt idx="4456">
                  <c:v>360.125</c:v>
                </c:pt>
                <c:pt idx="4457">
                  <c:v>422.16665599999999</c:v>
                </c:pt>
                <c:pt idx="4458">
                  <c:v>452.25</c:v>
                </c:pt>
                <c:pt idx="4459">
                  <c:v>568.58331299999998</c:v>
                </c:pt>
                <c:pt idx="4460">
                  <c:v>639.625</c:v>
                </c:pt>
                <c:pt idx="4461">
                  <c:v>759.70831299999998</c:v>
                </c:pt>
                <c:pt idx="4462">
                  <c:v>1080.458374</c:v>
                </c:pt>
                <c:pt idx="4463">
                  <c:v>1067.958374</c:v>
                </c:pt>
                <c:pt idx="4464">
                  <c:v>1034.083374</c:v>
                </c:pt>
                <c:pt idx="4465">
                  <c:v>1091.75</c:v>
                </c:pt>
                <c:pt idx="4466">
                  <c:v>1017.75</c:v>
                </c:pt>
                <c:pt idx="4467">
                  <c:v>995</c:v>
                </c:pt>
                <c:pt idx="4468">
                  <c:v>902.83331299999998</c:v>
                </c:pt>
                <c:pt idx="4469">
                  <c:v>933.66668700000002</c:v>
                </c:pt>
                <c:pt idx="4470">
                  <c:v>763.125</c:v>
                </c:pt>
                <c:pt idx="4471">
                  <c:v>725.75</c:v>
                </c:pt>
                <c:pt idx="4472">
                  <c:v>825.66668700000002</c:v>
                </c:pt>
                <c:pt idx="4473">
                  <c:v>964.125</c:v>
                </c:pt>
                <c:pt idx="4474">
                  <c:v>902.83331299999998</c:v>
                </c:pt>
                <c:pt idx="4475">
                  <c:v>773.875</c:v>
                </c:pt>
                <c:pt idx="4476">
                  <c:v>809.75</c:v>
                </c:pt>
                <c:pt idx="4477">
                  <c:v>702.125</c:v>
                </c:pt>
                <c:pt idx="4478">
                  <c:v>623.75</c:v>
                </c:pt>
                <c:pt idx="4479">
                  <c:v>519.875</c:v>
                </c:pt>
                <c:pt idx="4480">
                  <c:v>467.5</c:v>
                </c:pt>
                <c:pt idx="4481">
                  <c:v>572.41668700000002</c:v>
                </c:pt>
                <c:pt idx="4482">
                  <c:v>515.5</c:v>
                </c:pt>
                <c:pt idx="4483">
                  <c:v>528.66668700000002</c:v>
                </c:pt>
                <c:pt idx="4484">
                  <c:v>372.04165599999999</c:v>
                </c:pt>
                <c:pt idx="4485">
                  <c:v>326.20834400000001</c:v>
                </c:pt>
                <c:pt idx="4486">
                  <c:v>349.70834400000001</c:v>
                </c:pt>
                <c:pt idx="4487">
                  <c:v>377.125</c:v>
                </c:pt>
                <c:pt idx="4488">
                  <c:v>380.33334400000001</c:v>
                </c:pt>
                <c:pt idx="4489">
                  <c:v>339.66665599999999</c:v>
                </c:pt>
                <c:pt idx="4490">
                  <c:v>319.08334400000001</c:v>
                </c:pt>
                <c:pt idx="4491">
                  <c:v>294.33334400000001</c:v>
                </c:pt>
                <c:pt idx="4492">
                  <c:v>292.83334400000001</c:v>
                </c:pt>
                <c:pt idx="4493">
                  <c:v>253.66667200000001</c:v>
                </c:pt>
                <c:pt idx="4494">
                  <c:v>194.70832799999999</c:v>
                </c:pt>
                <c:pt idx="4495">
                  <c:v>184.5</c:v>
                </c:pt>
                <c:pt idx="4496">
                  <c:v>148.20832799999999</c:v>
                </c:pt>
                <c:pt idx="4497">
                  <c:v>91.375</c:v>
                </c:pt>
                <c:pt idx="4498">
                  <c:v>61.958331999999999</c:v>
                </c:pt>
                <c:pt idx="4499">
                  <c:v>29.333334000000001</c:v>
                </c:pt>
                <c:pt idx="4500">
                  <c:v>21.166665999999999</c:v>
                </c:pt>
                <c:pt idx="4501">
                  <c:v>28.125</c:v>
                </c:pt>
                <c:pt idx="4502">
                  <c:v>42.833331999999999</c:v>
                </c:pt>
                <c:pt idx="4503">
                  <c:v>35.125</c:v>
                </c:pt>
                <c:pt idx="4504">
                  <c:v>17.916665999999999</c:v>
                </c:pt>
                <c:pt idx="4505">
                  <c:v>21.166665999999999</c:v>
                </c:pt>
                <c:pt idx="4506">
                  <c:v>34.041668000000001</c:v>
                </c:pt>
                <c:pt idx="4507">
                  <c:v>25</c:v>
                </c:pt>
                <c:pt idx="4508">
                  <c:v>21.75</c:v>
                </c:pt>
                <c:pt idx="4509">
                  <c:v>9.625</c:v>
                </c:pt>
                <c:pt idx="4510">
                  <c:v>2.7916669999999999</c:v>
                </c:pt>
                <c:pt idx="4511">
                  <c:v>19.75</c:v>
                </c:pt>
                <c:pt idx="4512">
                  <c:v>1.9583330000000001</c:v>
                </c:pt>
                <c:pt idx="4513">
                  <c:v>4.5833329999999997</c:v>
                </c:pt>
                <c:pt idx="4514">
                  <c:v>9.2083329999999997</c:v>
                </c:pt>
                <c:pt idx="4515">
                  <c:v>8.5833329999999997</c:v>
                </c:pt>
                <c:pt idx="4516">
                  <c:v>17.041665999999999</c:v>
                </c:pt>
                <c:pt idx="4517">
                  <c:v>24.458334000000001</c:v>
                </c:pt>
                <c:pt idx="4518">
                  <c:v>31.25</c:v>
                </c:pt>
                <c:pt idx="4519">
                  <c:v>24.625</c:v>
                </c:pt>
                <c:pt idx="4520">
                  <c:v>15.791667</c:v>
                </c:pt>
                <c:pt idx="4521">
                  <c:v>15.125</c:v>
                </c:pt>
                <c:pt idx="4522">
                  <c:v>19.708334000000001</c:v>
                </c:pt>
                <c:pt idx="4523">
                  <c:v>15.333333</c:v>
                </c:pt>
                <c:pt idx="4524">
                  <c:v>5.8333329999999997</c:v>
                </c:pt>
                <c:pt idx="4525">
                  <c:v>12.375</c:v>
                </c:pt>
                <c:pt idx="4526">
                  <c:v>8.1666670000000003</c:v>
                </c:pt>
                <c:pt idx="4527">
                  <c:v>13.166667</c:v>
                </c:pt>
                <c:pt idx="4528">
                  <c:v>42.958331999999999</c:v>
                </c:pt>
                <c:pt idx="4529">
                  <c:v>61.75</c:v>
                </c:pt>
                <c:pt idx="4530">
                  <c:v>87.666663999999997</c:v>
                </c:pt>
                <c:pt idx="4531">
                  <c:v>97.791663999999997</c:v>
                </c:pt>
                <c:pt idx="4532">
                  <c:v>84</c:v>
                </c:pt>
                <c:pt idx="4533">
                  <c:v>121.791664</c:v>
                </c:pt>
                <c:pt idx="4534">
                  <c:v>106.083336</c:v>
                </c:pt>
                <c:pt idx="4535">
                  <c:v>196.16667200000001</c:v>
                </c:pt>
                <c:pt idx="4536">
                  <c:v>209.625</c:v>
                </c:pt>
                <c:pt idx="4537">
                  <c:v>209.125</c:v>
                </c:pt>
                <c:pt idx="4538">
                  <c:v>209.08332799999999</c:v>
                </c:pt>
                <c:pt idx="4539">
                  <c:v>215.79167200000001</c:v>
                </c:pt>
                <c:pt idx="4540">
                  <c:v>206.45832799999999</c:v>
                </c:pt>
                <c:pt idx="4541">
                  <c:v>220.75</c:v>
                </c:pt>
                <c:pt idx="4542">
                  <c:v>289.66665599999999</c:v>
                </c:pt>
                <c:pt idx="4543">
                  <c:v>342.58334400000001</c:v>
                </c:pt>
                <c:pt idx="4544">
                  <c:v>306.58334400000001</c:v>
                </c:pt>
                <c:pt idx="4545">
                  <c:v>356.45834400000001</c:v>
                </c:pt>
                <c:pt idx="4546">
                  <c:v>445</c:v>
                </c:pt>
                <c:pt idx="4547">
                  <c:v>439.625</c:v>
                </c:pt>
                <c:pt idx="4548">
                  <c:v>375.79165599999999</c:v>
                </c:pt>
                <c:pt idx="4549">
                  <c:v>423.58334400000001</c:v>
                </c:pt>
                <c:pt idx="4550">
                  <c:v>470.54165599999999</c:v>
                </c:pt>
                <c:pt idx="4551">
                  <c:v>555.95831299999998</c:v>
                </c:pt>
                <c:pt idx="4552">
                  <c:v>524.08331299999998</c:v>
                </c:pt>
                <c:pt idx="4553">
                  <c:v>442.125</c:v>
                </c:pt>
                <c:pt idx="4554">
                  <c:v>320.45834400000001</c:v>
                </c:pt>
                <c:pt idx="4555">
                  <c:v>215.375</c:v>
                </c:pt>
                <c:pt idx="4556">
                  <c:v>6.75</c:v>
                </c:pt>
                <c:pt idx="4557">
                  <c:v>61.666668000000001</c:v>
                </c:pt>
                <c:pt idx="4558">
                  <c:v>200.29167200000001</c:v>
                </c:pt>
                <c:pt idx="4559">
                  <c:v>50.583331999999999</c:v>
                </c:pt>
                <c:pt idx="4560">
                  <c:v>52.166668000000001</c:v>
                </c:pt>
                <c:pt idx="4561">
                  <c:v>46.166668000000001</c:v>
                </c:pt>
                <c:pt idx="4562">
                  <c:v>17.708334000000001</c:v>
                </c:pt>
                <c:pt idx="4563">
                  <c:v>18.083334000000001</c:v>
                </c:pt>
                <c:pt idx="4564">
                  <c:v>67.083336000000003</c:v>
                </c:pt>
                <c:pt idx="4565">
                  <c:v>159</c:v>
                </c:pt>
                <c:pt idx="4566">
                  <c:v>253.45832799999999</c:v>
                </c:pt>
                <c:pt idx="4567">
                  <c:v>182.25</c:v>
                </c:pt>
                <c:pt idx="4568">
                  <c:v>276.95834400000001</c:v>
                </c:pt>
                <c:pt idx="4569">
                  <c:v>333.45834400000001</c:v>
                </c:pt>
                <c:pt idx="4570">
                  <c:v>204</c:v>
                </c:pt>
                <c:pt idx="4571">
                  <c:v>184.58332799999999</c:v>
                </c:pt>
                <c:pt idx="4572">
                  <c:v>174</c:v>
                </c:pt>
                <c:pt idx="4573">
                  <c:v>373.16665599999999</c:v>
                </c:pt>
                <c:pt idx="4574">
                  <c:v>274.5</c:v>
                </c:pt>
                <c:pt idx="4575">
                  <c:v>200.125</c:v>
                </c:pt>
                <c:pt idx="4576">
                  <c:v>418.83334400000001</c:v>
                </c:pt>
                <c:pt idx="4577">
                  <c:v>346.29165599999999</c:v>
                </c:pt>
                <c:pt idx="4578">
                  <c:v>230.41667200000001</c:v>
                </c:pt>
                <c:pt idx="4579">
                  <c:v>234.91667200000001</c:v>
                </c:pt>
                <c:pt idx="4580">
                  <c:v>203.5</c:v>
                </c:pt>
                <c:pt idx="4581">
                  <c:v>163.16667200000001</c:v>
                </c:pt>
                <c:pt idx="4582">
                  <c:v>198.33332799999999</c:v>
                </c:pt>
                <c:pt idx="4583">
                  <c:v>69.083336000000003</c:v>
                </c:pt>
                <c:pt idx="4584">
                  <c:v>50.625</c:v>
                </c:pt>
                <c:pt idx="4585">
                  <c:v>41.375</c:v>
                </c:pt>
                <c:pt idx="4586">
                  <c:v>70.958336000000003</c:v>
                </c:pt>
                <c:pt idx="4587">
                  <c:v>117.458336</c:v>
                </c:pt>
                <c:pt idx="4588">
                  <c:v>176.5</c:v>
                </c:pt>
                <c:pt idx="4589">
                  <c:v>279.79165599999999</c:v>
                </c:pt>
                <c:pt idx="4590">
                  <c:v>493.08334400000001</c:v>
                </c:pt>
                <c:pt idx="4591">
                  <c:v>458.33334400000001</c:v>
                </c:pt>
                <c:pt idx="4592">
                  <c:v>561.25</c:v>
                </c:pt>
                <c:pt idx="4593">
                  <c:v>675.20831299999998</c:v>
                </c:pt>
                <c:pt idx="4594">
                  <c:v>672.41668700000002</c:v>
                </c:pt>
                <c:pt idx="4595">
                  <c:v>695.45831299999998</c:v>
                </c:pt>
                <c:pt idx="4596">
                  <c:v>700.29168700000002</c:v>
                </c:pt>
                <c:pt idx="4597">
                  <c:v>656.25</c:v>
                </c:pt>
                <c:pt idx="4598">
                  <c:v>790.58331299999998</c:v>
                </c:pt>
                <c:pt idx="4599">
                  <c:v>993.25</c:v>
                </c:pt>
                <c:pt idx="4600">
                  <c:v>851</c:v>
                </c:pt>
                <c:pt idx="4601">
                  <c:v>749.875</c:v>
                </c:pt>
                <c:pt idx="4602">
                  <c:v>817.66668700000002</c:v>
                </c:pt>
                <c:pt idx="4603">
                  <c:v>831.75</c:v>
                </c:pt>
                <c:pt idx="4604">
                  <c:v>660.41668700000002</c:v>
                </c:pt>
                <c:pt idx="4605">
                  <c:v>504.29165599999999</c:v>
                </c:pt>
                <c:pt idx="4606">
                  <c:v>413.95834400000001</c:v>
                </c:pt>
                <c:pt idx="4607">
                  <c:v>163.5</c:v>
                </c:pt>
                <c:pt idx="4608">
                  <c:v>136.95832799999999</c:v>
                </c:pt>
                <c:pt idx="4609">
                  <c:v>287.375</c:v>
                </c:pt>
                <c:pt idx="4610">
                  <c:v>339.75</c:v>
                </c:pt>
                <c:pt idx="4611">
                  <c:v>263.29165599999999</c:v>
                </c:pt>
                <c:pt idx="4612">
                  <c:v>252.95832799999999</c:v>
                </c:pt>
                <c:pt idx="4613">
                  <c:v>253.04167200000001</c:v>
                </c:pt>
                <c:pt idx="4614">
                  <c:v>101.375</c:v>
                </c:pt>
                <c:pt idx="4615">
                  <c:v>102.958336</c:v>
                </c:pt>
                <c:pt idx="4616">
                  <c:v>159.33332799999999</c:v>
                </c:pt>
                <c:pt idx="4617">
                  <c:v>233.20832799999999</c:v>
                </c:pt>
                <c:pt idx="4618">
                  <c:v>241.70832799999999</c:v>
                </c:pt>
                <c:pt idx="4619">
                  <c:v>349.75</c:v>
                </c:pt>
                <c:pt idx="4620">
                  <c:v>360.625</c:v>
                </c:pt>
                <c:pt idx="4621">
                  <c:v>492.54165599999999</c:v>
                </c:pt>
                <c:pt idx="4622">
                  <c:v>523.875</c:v>
                </c:pt>
                <c:pt idx="4623">
                  <c:v>554.5</c:v>
                </c:pt>
                <c:pt idx="4624">
                  <c:v>489.54165599999999</c:v>
                </c:pt>
                <c:pt idx="4625">
                  <c:v>510.54165599999999</c:v>
                </c:pt>
                <c:pt idx="4626">
                  <c:v>500.75</c:v>
                </c:pt>
                <c:pt idx="4627">
                  <c:v>619.625</c:v>
                </c:pt>
                <c:pt idx="4628">
                  <c:v>427.04165599999999</c:v>
                </c:pt>
                <c:pt idx="4629">
                  <c:v>598.125</c:v>
                </c:pt>
                <c:pt idx="4630">
                  <c:v>554.875</c:v>
                </c:pt>
                <c:pt idx="4631">
                  <c:v>728.58331299999998</c:v>
                </c:pt>
                <c:pt idx="4632">
                  <c:v>532.29168700000002</c:v>
                </c:pt>
                <c:pt idx="4633">
                  <c:v>613.08331299999998</c:v>
                </c:pt>
                <c:pt idx="4634">
                  <c:v>758.70831299999998</c:v>
                </c:pt>
                <c:pt idx="4635">
                  <c:v>695.5</c:v>
                </c:pt>
                <c:pt idx="4636">
                  <c:v>625.875</c:v>
                </c:pt>
                <c:pt idx="4637">
                  <c:v>569.79168700000002</c:v>
                </c:pt>
                <c:pt idx="4638">
                  <c:v>596.79168700000002</c:v>
                </c:pt>
                <c:pt idx="4639">
                  <c:v>476.625</c:v>
                </c:pt>
                <c:pt idx="4640">
                  <c:v>392.20834400000001</c:v>
                </c:pt>
                <c:pt idx="4641">
                  <c:v>375.58334400000001</c:v>
                </c:pt>
                <c:pt idx="4642">
                  <c:v>432.5</c:v>
                </c:pt>
                <c:pt idx="4643">
                  <c:v>318.95834400000001</c:v>
                </c:pt>
                <c:pt idx="4644">
                  <c:v>205.83332799999999</c:v>
                </c:pt>
                <c:pt idx="4645">
                  <c:v>208.54167200000001</c:v>
                </c:pt>
                <c:pt idx="4646">
                  <c:v>186.75</c:v>
                </c:pt>
                <c:pt idx="4647">
                  <c:v>220.33332799999999</c:v>
                </c:pt>
                <c:pt idx="4648">
                  <c:v>314.95834400000001</c:v>
                </c:pt>
                <c:pt idx="4649">
                  <c:v>364.45834400000001</c:v>
                </c:pt>
                <c:pt idx="4650">
                  <c:v>158.08332799999999</c:v>
                </c:pt>
                <c:pt idx="4651">
                  <c:v>207.91667200000001</c:v>
                </c:pt>
                <c:pt idx="4652">
                  <c:v>210.66667200000001</c:v>
                </c:pt>
                <c:pt idx="4653">
                  <c:v>284.04165599999999</c:v>
                </c:pt>
                <c:pt idx="4654">
                  <c:v>259.25</c:v>
                </c:pt>
                <c:pt idx="4655">
                  <c:v>366.66665599999999</c:v>
                </c:pt>
                <c:pt idx="4656">
                  <c:v>352</c:v>
                </c:pt>
                <c:pt idx="4657">
                  <c:v>563</c:v>
                </c:pt>
                <c:pt idx="4658">
                  <c:v>522.41668700000002</c:v>
                </c:pt>
                <c:pt idx="4659">
                  <c:v>466.75</c:v>
                </c:pt>
                <c:pt idx="4660">
                  <c:v>313.95834400000001</c:v>
                </c:pt>
                <c:pt idx="4661">
                  <c:v>173</c:v>
                </c:pt>
                <c:pt idx="4662">
                  <c:v>155.66667200000001</c:v>
                </c:pt>
                <c:pt idx="4663">
                  <c:v>120.583336</c:v>
                </c:pt>
                <c:pt idx="4664">
                  <c:v>151.70832799999999</c:v>
                </c:pt>
                <c:pt idx="4665">
                  <c:v>136.41667200000001</c:v>
                </c:pt>
                <c:pt idx="4666">
                  <c:v>147.25</c:v>
                </c:pt>
                <c:pt idx="4667">
                  <c:v>158.625</c:v>
                </c:pt>
                <c:pt idx="4668">
                  <c:v>258.45834400000001</c:v>
                </c:pt>
                <c:pt idx="4669">
                  <c:v>340.58334400000001</c:v>
                </c:pt>
                <c:pt idx="4670">
                  <c:v>227.79167200000001</c:v>
                </c:pt>
                <c:pt idx="4671">
                  <c:v>237.79167200000001</c:v>
                </c:pt>
                <c:pt idx="4672">
                  <c:v>166.08332799999999</c:v>
                </c:pt>
                <c:pt idx="4673">
                  <c:v>162.125</c:v>
                </c:pt>
                <c:pt idx="4674">
                  <c:v>143.66667200000001</c:v>
                </c:pt>
                <c:pt idx="4675">
                  <c:v>147.04167200000001</c:v>
                </c:pt>
                <c:pt idx="4676">
                  <c:v>109.916664</c:v>
                </c:pt>
                <c:pt idx="4677">
                  <c:v>129.625</c:v>
                </c:pt>
                <c:pt idx="4678">
                  <c:v>270.625</c:v>
                </c:pt>
                <c:pt idx="4679">
                  <c:v>485.125</c:v>
                </c:pt>
                <c:pt idx="4680">
                  <c:v>297.45834400000001</c:v>
                </c:pt>
                <c:pt idx="4681">
                  <c:v>508.5</c:v>
                </c:pt>
                <c:pt idx="4682">
                  <c:v>574.66668700000002</c:v>
                </c:pt>
                <c:pt idx="4683">
                  <c:v>666.33331299999998</c:v>
                </c:pt>
                <c:pt idx="4684">
                  <c:v>699</c:v>
                </c:pt>
                <c:pt idx="4685">
                  <c:v>938.75</c:v>
                </c:pt>
                <c:pt idx="4686">
                  <c:v>1062.625</c:v>
                </c:pt>
                <c:pt idx="4687">
                  <c:v>1009.208313</c:v>
                </c:pt>
                <c:pt idx="4688">
                  <c:v>1010.625</c:v>
                </c:pt>
                <c:pt idx="4689">
                  <c:v>998.83331299999998</c:v>
                </c:pt>
                <c:pt idx="4690">
                  <c:v>935.75</c:v>
                </c:pt>
                <c:pt idx="4691">
                  <c:v>504.29165599999999</c:v>
                </c:pt>
                <c:pt idx="4692">
                  <c:v>314.29165599999999</c:v>
                </c:pt>
                <c:pt idx="4693">
                  <c:v>447</c:v>
                </c:pt>
                <c:pt idx="4694">
                  <c:v>519.375</c:v>
                </c:pt>
                <c:pt idx="4695">
                  <c:v>452.16665599999999</c:v>
                </c:pt>
                <c:pt idx="4696">
                  <c:v>351.16665599999999</c:v>
                </c:pt>
                <c:pt idx="4697">
                  <c:v>115.541664</c:v>
                </c:pt>
                <c:pt idx="4698">
                  <c:v>170.29167200000001</c:v>
                </c:pt>
                <c:pt idx="4699">
                  <c:v>220.70832799999999</c:v>
                </c:pt>
                <c:pt idx="4700">
                  <c:v>307.875</c:v>
                </c:pt>
                <c:pt idx="4701">
                  <c:v>447.04165599999999</c:v>
                </c:pt>
                <c:pt idx="4702">
                  <c:v>442.95834400000001</c:v>
                </c:pt>
                <c:pt idx="4703">
                  <c:v>838.5</c:v>
                </c:pt>
                <c:pt idx="4704">
                  <c:v>741.04168700000002</c:v>
                </c:pt>
                <c:pt idx="4705">
                  <c:v>705.54168700000002</c:v>
                </c:pt>
                <c:pt idx="4706">
                  <c:v>675.375</c:v>
                </c:pt>
                <c:pt idx="4707">
                  <c:v>709.125</c:v>
                </c:pt>
                <c:pt idx="4708">
                  <c:v>623</c:v>
                </c:pt>
                <c:pt idx="4709">
                  <c:v>669</c:v>
                </c:pt>
                <c:pt idx="4710">
                  <c:v>724.16668700000002</c:v>
                </c:pt>
                <c:pt idx="4711">
                  <c:v>692.58331299999998</c:v>
                </c:pt>
                <c:pt idx="4712">
                  <c:v>695.45831299999998</c:v>
                </c:pt>
                <c:pt idx="4713">
                  <c:v>297</c:v>
                </c:pt>
                <c:pt idx="4714">
                  <c:v>306.125</c:v>
                </c:pt>
                <c:pt idx="4715">
                  <c:v>339.75</c:v>
                </c:pt>
                <c:pt idx="4716">
                  <c:v>263.45834400000001</c:v>
                </c:pt>
                <c:pt idx="4717">
                  <c:v>266.41665599999999</c:v>
                </c:pt>
                <c:pt idx="4718">
                  <c:v>273.83334400000001</c:v>
                </c:pt>
                <c:pt idx="4719">
                  <c:v>306.66665599999999</c:v>
                </c:pt>
                <c:pt idx="4720">
                  <c:v>325.5</c:v>
                </c:pt>
                <c:pt idx="4721">
                  <c:v>560.20831299999998</c:v>
                </c:pt>
                <c:pt idx="4722">
                  <c:v>957.79168700000002</c:v>
                </c:pt>
                <c:pt idx="4723">
                  <c:v>1057.458374</c:v>
                </c:pt>
                <c:pt idx="4724">
                  <c:v>996.83331299999998</c:v>
                </c:pt>
                <c:pt idx="4725">
                  <c:v>1090.583374</c:v>
                </c:pt>
                <c:pt idx="4726">
                  <c:v>1034.958374</c:v>
                </c:pt>
                <c:pt idx="4727">
                  <c:v>1039.833374</c:v>
                </c:pt>
                <c:pt idx="4728">
                  <c:v>1036.458374</c:v>
                </c:pt>
                <c:pt idx="4729">
                  <c:v>1013.75</c:v>
                </c:pt>
                <c:pt idx="4730">
                  <c:v>997.79168700000002</c:v>
                </c:pt>
                <c:pt idx="4731">
                  <c:v>966.91668700000002</c:v>
                </c:pt>
                <c:pt idx="4732">
                  <c:v>998.75</c:v>
                </c:pt>
                <c:pt idx="4733">
                  <c:v>1015.125</c:v>
                </c:pt>
                <c:pt idx="4734">
                  <c:v>992.95831299999998</c:v>
                </c:pt>
                <c:pt idx="4735">
                  <c:v>939.83331299999998</c:v>
                </c:pt>
                <c:pt idx="4736">
                  <c:v>956.5</c:v>
                </c:pt>
                <c:pt idx="4737">
                  <c:v>994.16668700000002</c:v>
                </c:pt>
                <c:pt idx="4738">
                  <c:v>869.95831299999998</c:v>
                </c:pt>
                <c:pt idx="4739">
                  <c:v>829.25</c:v>
                </c:pt>
                <c:pt idx="4740">
                  <c:v>811.33331299999998</c:v>
                </c:pt>
                <c:pt idx="4741">
                  <c:v>870.91668700000002</c:v>
                </c:pt>
                <c:pt idx="4742">
                  <c:v>630.08331299999998</c:v>
                </c:pt>
                <c:pt idx="4743">
                  <c:v>795.875</c:v>
                </c:pt>
                <c:pt idx="4744">
                  <c:v>827.58331299999998</c:v>
                </c:pt>
                <c:pt idx="4745">
                  <c:v>946.08331299999998</c:v>
                </c:pt>
                <c:pt idx="4746">
                  <c:v>870.08331299999998</c:v>
                </c:pt>
                <c:pt idx="4747">
                  <c:v>970.20831299999998</c:v>
                </c:pt>
                <c:pt idx="4748">
                  <c:v>936.04168700000002</c:v>
                </c:pt>
                <c:pt idx="4749">
                  <c:v>989.625</c:v>
                </c:pt>
                <c:pt idx="4750">
                  <c:v>916.29168700000002</c:v>
                </c:pt>
                <c:pt idx="4751">
                  <c:v>890.75</c:v>
                </c:pt>
                <c:pt idx="4752">
                  <c:v>967.29168700000002</c:v>
                </c:pt>
                <c:pt idx="4753">
                  <c:v>855</c:v>
                </c:pt>
                <c:pt idx="4754">
                  <c:v>862.75</c:v>
                </c:pt>
                <c:pt idx="4755">
                  <c:v>772.75</c:v>
                </c:pt>
                <c:pt idx="4756">
                  <c:v>687.79168700000002</c:v>
                </c:pt>
                <c:pt idx="4757">
                  <c:v>608</c:v>
                </c:pt>
                <c:pt idx="4758">
                  <c:v>612.08331299999998</c:v>
                </c:pt>
                <c:pt idx="4759">
                  <c:v>584.125</c:v>
                </c:pt>
                <c:pt idx="4760">
                  <c:v>643.875</c:v>
                </c:pt>
                <c:pt idx="4761">
                  <c:v>643.5</c:v>
                </c:pt>
                <c:pt idx="4762">
                  <c:v>658.875</c:v>
                </c:pt>
                <c:pt idx="4763">
                  <c:v>562.79168700000002</c:v>
                </c:pt>
                <c:pt idx="4764">
                  <c:v>517.875</c:v>
                </c:pt>
                <c:pt idx="4765">
                  <c:v>482.33334400000001</c:v>
                </c:pt>
                <c:pt idx="4766">
                  <c:v>264.83334400000001</c:v>
                </c:pt>
                <c:pt idx="4767">
                  <c:v>282.66665599999999</c:v>
                </c:pt>
                <c:pt idx="4768">
                  <c:v>316.95834400000001</c:v>
                </c:pt>
                <c:pt idx="4769">
                  <c:v>296.16665599999999</c:v>
                </c:pt>
                <c:pt idx="4770">
                  <c:v>223.125</c:v>
                </c:pt>
                <c:pt idx="4771">
                  <c:v>408.41665599999999</c:v>
                </c:pt>
                <c:pt idx="4772">
                  <c:v>298.45834400000001</c:v>
                </c:pt>
                <c:pt idx="4773">
                  <c:v>389.375</c:v>
                </c:pt>
                <c:pt idx="4774">
                  <c:v>370.20834400000001</c:v>
                </c:pt>
                <c:pt idx="4775">
                  <c:v>367.625</c:v>
                </c:pt>
                <c:pt idx="4776">
                  <c:v>330.125</c:v>
                </c:pt>
                <c:pt idx="4777">
                  <c:v>319.70834400000001</c:v>
                </c:pt>
                <c:pt idx="4778">
                  <c:v>274.91665599999999</c:v>
                </c:pt>
                <c:pt idx="4779">
                  <c:v>294.79165599999999</c:v>
                </c:pt>
                <c:pt idx="4780">
                  <c:v>260.16665599999999</c:v>
                </c:pt>
                <c:pt idx="4781">
                  <c:v>219.25</c:v>
                </c:pt>
                <c:pt idx="4782">
                  <c:v>237.375</c:v>
                </c:pt>
                <c:pt idx="4783">
                  <c:v>215.33332799999999</c:v>
                </c:pt>
                <c:pt idx="4784">
                  <c:v>287.08334400000001</c:v>
                </c:pt>
                <c:pt idx="4785">
                  <c:v>197.625</c:v>
                </c:pt>
                <c:pt idx="4786">
                  <c:v>130.45832799999999</c:v>
                </c:pt>
                <c:pt idx="4787">
                  <c:v>113.666664</c:v>
                </c:pt>
                <c:pt idx="4788">
                  <c:v>97.916663999999997</c:v>
                </c:pt>
                <c:pt idx="4789">
                  <c:v>107.666664</c:v>
                </c:pt>
                <c:pt idx="4790">
                  <c:v>164.91667200000001</c:v>
                </c:pt>
                <c:pt idx="4791">
                  <c:v>162.25</c:v>
                </c:pt>
                <c:pt idx="4792">
                  <c:v>176</c:v>
                </c:pt>
                <c:pt idx="4793">
                  <c:v>158.75</c:v>
                </c:pt>
                <c:pt idx="4794">
                  <c:v>186.58332799999999</c:v>
                </c:pt>
                <c:pt idx="4795">
                  <c:v>301.95834400000001</c:v>
                </c:pt>
                <c:pt idx="4796">
                  <c:v>426.83334400000001</c:v>
                </c:pt>
                <c:pt idx="4797">
                  <c:v>580</c:v>
                </c:pt>
                <c:pt idx="4798">
                  <c:v>511.04165599999999</c:v>
                </c:pt>
                <c:pt idx="4799">
                  <c:v>688.83331299999998</c:v>
                </c:pt>
                <c:pt idx="4800">
                  <c:v>777.70831299999998</c:v>
                </c:pt>
                <c:pt idx="4801">
                  <c:v>770.29168700000002</c:v>
                </c:pt>
                <c:pt idx="4802">
                  <c:v>890.16668700000002</c:v>
                </c:pt>
                <c:pt idx="4803">
                  <c:v>876.5</c:v>
                </c:pt>
                <c:pt idx="4804">
                  <c:v>879.25</c:v>
                </c:pt>
                <c:pt idx="4805">
                  <c:v>799.58331299999998</c:v>
                </c:pt>
                <c:pt idx="4806">
                  <c:v>804.25</c:v>
                </c:pt>
                <c:pt idx="4807">
                  <c:v>702.95831299999998</c:v>
                </c:pt>
                <c:pt idx="4808">
                  <c:v>880.16668700000002</c:v>
                </c:pt>
                <c:pt idx="4809">
                  <c:v>979.58331299999998</c:v>
                </c:pt>
                <c:pt idx="4810">
                  <c:v>852.95831299999998</c:v>
                </c:pt>
                <c:pt idx="4811">
                  <c:v>651.66668700000002</c:v>
                </c:pt>
                <c:pt idx="4812">
                  <c:v>514.5</c:v>
                </c:pt>
                <c:pt idx="4813">
                  <c:v>692.95831299999998</c:v>
                </c:pt>
                <c:pt idx="4814">
                  <c:v>734.04168700000002</c:v>
                </c:pt>
                <c:pt idx="4815">
                  <c:v>774.5</c:v>
                </c:pt>
                <c:pt idx="4816">
                  <c:v>826.75</c:v>
                </c:pt>
                <c:pt idx="4817">
                  <c:v>709.625</c:v>
                </c:pt>
                <c:pt idx="4818">
                  <c:v>877.25</c:v>
                </c:pt>
                <c:pt idx="4819">
                  <c:v>879.33331299999998</c:v>
                </c:pt>
                <c:pt idx="4820">
                  <c:v>802.125</c:v>
                </c:pt>
                <c:pt idx="4821">
                  <c:v>828.25</c:v>
                </c:pt>
                <c:pt idx="4822">
                  <c:v>587.75</c:v>
                </c:pt>
                <c:pt idx="4823">
                  <c:v>685.625</c:v>
                </c:pt>
                <c:pt idx="4824">
                  <c:v>711.5</c:v>
                </c:pt>
                <c:pt idx="4825">
                  <c:v>726.41668700000002</c:v>
                </c:pt>
                <c:pt idx="4826">
                  <c:v>591.75</c:v>
                </c:pt>
                <c:pt idx="4827">
                  <c:v>585.04168700000002</c:v>
                </c:pt>
                <c:pt idx="4828">
                  <c:v>688.125</c:v>
                </c:pt>
                <c:pt idx="4829">
                  <c:v>545.70831299999998</c:v>
                </c:pt>
                <c:pt idx="4830">
                  <c:v>507.66665599999999</c:v>
                </c:pt>
                <c:pt idx="4831">
                  <c:v>285.375</c:v>
                </c:pt>
                <c:pt idx="4832">
                  <c:v>217.91667200000001</c:v>
                </c:pt>
                <c:pt idx="4833">
                  <c:v>162.33332799999999</c:v>
                </c:pt>
                <c:pt idx="4834">
                  <c:v>168.04167200000001</c:v>
                </c:pt>
                <c:pt idx="4835">
                  <c:v>118.25</c:v>
                </c:pt>
                <c:pt idx="4836">
                  <c:v>122.583336</c:v>
                </c:pt>
                <c:pt idx="4837">
                  <c:v>180.33332799999999</c:v>
                </c:pt>
                <c:pt idx="4838">
                  <c:v>144.95832799999999</c:v>
                </c:pt>
                <c:pt idx="4839">
                  <c:v>203.54167200000001</c:v>
                </c:pt>
                <c:pt idx="4840">
                  <c:v>169.70832799999999</c:v>
                </c:pt>
                <c:pt idx="4841">
                  <c:v>199.33332799999999</c:v>
                </c:pt>
                <c:pt idx="4842">
                  <c:v>149.08332799999999</c:v>
                </c:pt>
                <c:pt idx="4843">
                  <c:v>172.33332799999999</c:v>
                </c:pt>
                <c:pt idx="4844">
                  <c:v>172.5</c:v>
                </c:pt>
                <c:pt idx="4845">
                  <c:v>257.66665599999999</c:v>
                </c:pt>
                <c:pt idx="4846">
                  <c:v>213.5</c:v>
                </c:pt>
                <c:pt idx="4847">
                  <c:v>166.54167200000001</c:v>
                </c:pt>
                <c:pt idx="4848">
                  <c:v>216.25</c:v>
                </c:pt>
                <c:pt idx="4849">
                  <c:v>303.20834400000001</c:v>
                </c:pt>
                <c:pt idx="4850">
                  <c:v>422.25</c:v>
                </c:pt>
                <c:pt idx="4851">
                  <c:v>301.375</c:v>
                </c:pt>
                <c:pt idx="4852">
                  <c:v>353.08334400000001</c:v>
                </c:pt>
                <c:pt idx="4853">
                  <c:v>366.16665599999999</c:v>
                </c:pt>
                <c:pt idx="4854">
                  <c:v>451.58334400000001</c:v>
                </c:pt>
                <c:pt idx="4855">
                  <c:v>349.95834400000001</c:v>
                </c:pt>
                <c:pt idx="4856">
                  <c:v>405.95834400000001</c:v>
                </c:pt>
                <c:pt idx="4857">
                  <c:v>383.79165599999999</c:v>
                </c:pt>
                <c:pt idx="4858">
                  <c:v>348.08334400000001</c:v>
                </c:pt>
                <c:pt idx="4859">
                  <c:v>325.83334400000001</c:v>
                </c:pt>
                <c:pt idx="4860">
                  <c:v>403.79165599999999</c:v>
                </c:pt>
                <c:pt idx="4861">
                  <c:v>234</c:v>
                </c:pt>
                <c:pt idx="4862">
                  <c:v>108.375</c:v>
                </c:pt>
                <c:pt idx="4863">
                  <c:v>144.04167200000001</c:v>
                </c:pt>
                <c:pt idx="4864">
                  <c:v>273.25</c:v>
                </c:pt>
                <c:pt idx="4865">
                  <c:v>119.875</c:v>
                </c:pt>
                <c:pt idx="4866">
                  <c:v>168.33332799999999</c:v>
                </c:pt>
                <c:pt idx="4867">
                  <c:v>224.45832799999999</c:v>
                </c:pt>
                <c:pt idx="4868">
                  <c:v>108.458336</c:v>
                </c:pt>
                <c:pt idx="4869">
                  <c:v>165.95832799999999</c:v>
                </c:pt>
                <c:pt idx="4870">
                  <c:v>102.125</c:v>
                </c:pt>
                <c:pt idx="4871">
                  <c:v>85.375</c:v>
                </c:pt>
                <c:pt idx="4872">
                  <c:v>115.166664</c:v>
                </c:pt>
                <c:pt idx="4873">
                  <c:v>90.083336000000003</c:v>
                </c:pt>
                <c:pt idx="4874">
                  <c:v>28.625</c:v>
                </c:pt>
                <c:pt idx="4875">
                  <c:v>78.416663999999997</c:v>
                </c:pt>
                <c:pt idx="4876">
                  <c:v>129.25</c:v>
                </c:pt>
                <c:pt idx="4877">
                  <c:v>92.208336000000003</c:v>
                </c:pt>
                <c:pt idx="4878">
                  <c:v>126.708336</c:v>
                </c:pt>
                <c:pt idx="4879">
                  <c:v>122.5</c:v>
                </c:pt>
                <c:pt idx="4880">
                  <c:v>122.375</c:v>
                </c:pt>
                <c:pt idx="4881">
                  <c:v>220.66667200000001</c:v>
                </c:pt>
                <c:pt idx="4882">
                  <c:v>298.91665599999999</c:v>
                </c:pt>
                <c:pt idx="4883">
                  <c:v>457.33334400000001</c:v>
                </c:pt>
                <c:pt idx="4884">
                  <c:v>632.125</c:v>
                </c:pt>
                <c:pt idx="4885">
                  <c:v>486.33334400000001</c:v>
                </c:pt>
                <c:pt idx="4886">
                  <c:v>278.58334400000001</c:v>
                </c:pt>
                <c:pt idx="4887">
                  <c:v>383.45834400000001</c:v>
                </c:pt>
                <c:pt idx="4888">
                  <c:v>406.375</c:v>
                </c:pt>
                <c:pt idx="4889">
                  <c:v>340.54165599999999</c:v>
                </c:pt>
                <c:pt idx="4890">
                  <c:v>489.29165599999999</c:v>
                </c:pt>
                <c:pt idx="4891">
                  <c:v>573</c:v>
                </c:pt>
                <c:pt idx="4892">
                  <c:v>696.875</c:v>
                </c:pt>
                <c:pt idx="4893">
                  <c:v>859.125</c:v>
                </c:pt>
                <c:pt idx="4894">
                  <c:v>759.25</c:v>
                </c:pt>
                <c:pt idx="4895">
                  <c:v>937.04168700000002</c:v>
                </c:pt>
                <c:pt idx="4896">
                  <c:v>722.54168700000002</c:v>
                </c:pt>
                <c:pt idx="4897">
                  <c:v>537.75</c:v>
                </c:pt>
                <c:pt idx="4898">
                  <c:v>637.625</c:v>
                </c:pt>
                <c:pt idx="4899">
                  <c:v>831.70831299999998</c:v>
                </c:pt>
                <c:pt idx="4900">
                  <c:v>879.75</c:v>
                </c:pt>
                <c:pt idx="4901">
                  <c:v>647.66668700000002</c:v>
                </c:pt>
                <c:pt idx="4902">
                  <c:v>583.875</c:v>
                </c:pt>
                <c:pt idx="4903">
                  <c:v>493.08334400000001</c:v>
                </c:pt>
                <c:pt idx="4904">
                  <c:v>485.79165599999999</c:v>
                </c:pt>
                <c:pt idx="4905">
                  <c:v>323.25</c:v>
                </c:pt>
                <c:pt idx="4906">
                  <c:v>284.625</c:v>
                </c:pt>
                <c:pt idx="4907">
                  <c:v>405.45834400000001</c:v>
                </c:pt>
                <c:pt idx="4908">
                  <c:v>453.5</c:v>
                </c:pt>
                <c:pt idx="4909">
                  <c:v>454.54165599999999</c:v>
                </c:pt>
                <c:pt idx="4910">
                  <c:v>364.45834400000001</c:v>
                </c:pt>
                <c:pt idx="4911">
                  <c:v>525.41668700000002</c:v>
                </c:pt>
                <c:pt idx="4912">
                  <c:v>509.875</c:v>
                </c:pt>
                <c:pt idx="4913">
                  <c:v>593.91668700000002</c:v>
                </c:pt>
                <c:pt idx="4914">
                  <c:v>533.04168700000002</c:v>
                </c:pt>
                <c:pt idx="4915">
                  <c:v>580.41668700000002</c:v>
                </c:pt>
                <c:pt idx="4916">
                  <c:v>650.20831299999998</c:v>
                </c:pt>
                <c:pt idx="4917">
                  <c:v>803.125</c:v>
                </c:pt>
                <c:pt idx="4918">
                  <c:v>736.45831299999998</c:v>
                </c:pt>
                <c:pt idx="4919">
                  <c:v>712.45831299999998</c:v>
                </c:pt>
                <c:pt idx="4920">
                  <c:v>743.75</c:v>
                </c:pt>
                <c:pt idx="4921">
                  <c:v>782.625</c:v>
                </c:pt>
                <c:pt idx="4922">
                  <c:v>881.04168700000002</c:v>
                </c:pt>
                <c:pt idx="4923">
                  <c:v>901.41668700000002</c:v>
                </c:pt>
                <c:pt idx="4924">
                  <c:v>990.70831299999998</c:v>
                </c:pt>
                <c:pt idx="4925">
                  <c:v>1000.291687</c:v>
                </c:pt>
                <c:pt idx="4926">
                  <c:v>875.29168700000002</c:v>
                </c:pt>
                <c:pt idx="4927">
                  <c:v>944.25</c:v>
                </c:pt>
                <c:pt idx="4928">
                  <c:v>915.625</c:v>
                </c:pt>
                <c:pt idx="4929">
                  <c:v>931.83331299999998</c:v>
                </c:pt>
                <c:pt idx="4930">
                  <c:v>842.79168700000002</c:v>
                </c:pt>
                <c:pt idx="4931">
                  <c:v>706.25</c:v>
                </c:pt>
                <c:pt idx="4932">
                  <c:v>548</c:v>
                </c:pt>
                <c:pt idx="4933">
                  <c:v>536.08331299999998</c:v>
                </c:pt>
                <c:pt idx="4934">
                  <c:v>661.20831299999998</c:v>
                </c:pt>
                <c:pt idx="4935">
                  <c:v>743.20831299999998</c:v>
                </c:pt>
                <c:pt idx="4936">
                  <c:v>868.375</c:v>
                </c:pt>
                <c:pt idx="4937">
                  <c:v>806.25</c:v>
                </c:pt>
                <c:pt idx="4938">
                  <c:v>923.79168700000002</c:v>
                </c:pt>
                <c:pt idx="4939">
                  <c:v>867.54168700000002</c:v>
                </c:pt>
                <c:pt idx="4940">
                  <c:v>707.91668700000002</c:v>
                </c:pt>
                <c:pt idx="4941">
                  <c:v>795.41668700000002</c:v>
                </c:pt>
                <c:pt idx="4942">
                  <c:v>688.04168700000002</c:v>
                </c:pt>
                <c:pt idx="4943">
                  <c:v>603.29168700000002</c:v>
                </c:pt>
                <c:pt idx="4944">
                  <c:v>795.95831299999998</c:v>
                </c:pt>
                <c:pt idx="4945">
                  <c:v>826.79168700000002</c:v>
                </c:pt>
                <c:pt idx="4946">
                  <c:v>740.45831299999998</c:v>
                </c:pt>
                <c:pt idx="4947">
                  <c:v>821.45831299999998</c:v>
                </c:pt>
                <c:pt idx="4948">
                  <c:v>851.25</c:v>
                </c:pt>
                <c:pt idx="4949">
                  <c:v>856</c:v>
                </c:pt>
                <c:pt idx="4950">
                  <c:v>787.875</c:v>
                </c:pt>
                <c:pt idx="4951">
                  <c:v>829.08331299999998</c:v>
                </c:pt>
                <c:pt idx="4952">
                  <c:v>851.95831299999998</c:v>
                </c:pt>
                <c:pt idx="4953">
                  <c:v>711.875</c:v>
                </c:pt>
                <c:pt idx="4954">
                  <c:v>760.95831299999998</c:v>
                </c:pt>
                <c:pt idx="4955">
                  <c:v>907.54168700000002</c:v>
                </c:pt>
                <c:pt idx="4956">
                  <c:v>768.83331299999998</c:v>
                </c:pt>
                <c:pt idx="4957">
                  <c:v>835.04168700000002</c:v>
                </c:pt>
                <c:pt idx="4958">
                  <c:v>773.25</c:v>
                </c:pt>
                <c:pt idx="4959">
                  <c:v>972.54168700000002</c:v>
                </c:pt>
                <c:pt idx="4960">
                  <c:v>1062.541626</c:v>
                </c:pt>
                <c:pt idx="4961">
                  <c:v>966.875</c:v>
                </c:pt>
                <c:pt idx="4962">
                  <c:v>896.45831299999998</c:v>
                </c:pt>
                <c:pt idx="4963">
                  <c:v>885.83331299999998</c:v>
                </c:pt>
                <c:pt idx="4964">
                  <c:v>561.5</c:v>
                </c:pt>
                <c:pt idx="4965">
                  <c:v>699.41668700000002</c:v>
                </c:pt>
                <c:pt idx="4966">
                  <c:v>635.29168700000002</c:v>
                </c:pt>
                <c:pt idx="4967">
                  <c:v>581.91668700000002</c:v>
                </c:pt>
                <c:pt idx="4968">
                  <c:v>756.08331299999998</c:v>
                </c:pt>
                <c:pt idx="4969">
                  <c:v>666.08331299999998</c:v>
                </c:pt>
                <c:pt idx="4970">
                  <c:v>614.20831299999998</c:v>
                </c:pt>
                <c:pt idx="4971">
                  <c:v>503.16665599999999</c:v>
                </c:pt>
                <c:pt idx="4972">
                  <c:v>411.125</c:v>
                </c:pt>
                <c:pt idx="4973">
                  <c:v>365.41665599999999</c:v>
                </c:pt>
                <c:pt idx="4974">
                  <c:v>306.75</c:v>
                </c:pt>
                <c:pt idx="4975">
                  <c:v>320.79165599999999</c:v>
                </c:pt>
                <c:pt idx="4976">
                  <c:v>279.04165599999999</c:v>
                </c:pt>
                <c:pt idx="4977">
                  <c:v>282.95834400000001</c:v>
                </c:pt>
                <c:pt idx="4978">
                  <c:v>190.95832799999999</c:v>
                </c:pt>
                <c:pt idx="4979">
                  <c:v>97.291663999999997</c:v>
                </c:pt>
                <c:pt idx="4980">
                  <c:v>76.416663999999997</c:v>
                </c:pt>
                <c:pt idx="4981">
                  <c:v>30.083334000000001</c:v>
                </c:pt>
                <c:pt idx="4982">
                  <c:v>4.375</c:v>
                </c:pt>
                <c:pt idx="4983">
                  <c:v>16.041665999999999</c:v>
                </c:pt>
                <c:pt idx="4984">
                  <c:v>3.7916669999999999</c:v>
                </c:pt>
                <c:pt idx="4985">
                  <c:v>18.458334000000001</c:v>
                </c:pt>
                <c:pt idx="4986">
                  <c:v>17.125</c:v>
                </c:pt>
                <c:pt idx="4987">
                  <c:v>0.58333299999999999</c:v>
                </c:pt>
                <c:pt idx="4988">
                  <c:v>0.58333299999999999</c:v>
                </c:pt>
                <c:pt idx="4989">
                  <c:v>9.375</c:v>
                </c:pt>
                <c:pt idx="4990">
                  <c:v>1.875</c:v>
                </c:pt>
                <c:pt idx="4991">
                  <c:v>9.7083329999999997</c:v>
                </c:pt>
                <c:pt idx="4992">
                  <c:v>74.625</c:v>
                </c:pt>
                <c:pt idx="4993">
                  <c:v>72.875</c:v>
                </c:pt>
                <c:pt idx="4994">
                  <c:v>70.916663999999997</c:v>
                </c:pt>
                <c:pt idx="4995">
                  <c:v>88.833336000000003</c:v>
                </c:pt>
                <c:pt idx="4996">
                  <c:v>48.208331999999999</c:v>
                </c:pt>
                <c:pt idx="4997">
                  <c:v>50.291668000000001</c:v>
                </c:pt>
                <c:pt idx="4998">
                  <c:v>65.458336000000003</c:v>
                </c:pt>
                <c:pt idx="4999">
                  <c:v>19.25</c:v>
                </c:pt>
                <c:pt idx="5000">
                  <c:v>4.75</c:v>
                </c:pt>
                <c:pt idx="5001">
                  <c:v>0.95833299999999999</c:v>
                </c:pt>
                <c:pt idx="5002">
                  <c:v>0.95833299999999999</c:v>
                </c:pt>
                <c:pt idx="5003">
                  <c:v>2.2083330000000001</c:v>
                </c:pt>
                <c:pt idx="5004">
                  <c:v>0</c:v>
                </c:pt>
                <c:pt idx="5005">
                  <c:v>1.0833330000000001</c:v>
                </c:pt>
                <c:pt idx="5006">
                  <c:v>1</c:v>
                </c:pt>
                <c:pt idx="5007">
                  <c:v>0.5</c:v>
                </c:pt>
                <c:pt idx="5008">
                  <c:v>0</c:v>
                </c:pt>
                <c:pt idx="5009">
                  <c:v>6.9583329999999997</c:v>
                </c:pt>
                <c:pt idx="5010">
                  <c:v>13.75</c:v>
                </c:pt>
                <c:pt idx="5011">
                  <c:v>17.958334000000001</c:v>
                </c:pt>
                <c:pt idx="5012">
                  <c:v>37.5</c:v>
                </c:pt>
                <c:pt idx="5013">
                  <c:v>24.208334000000001</c:v>
                </c:pt>
                <c:pt idx="5014">
                  <c:v>66.875</c:v>
                </c:pt>
                <c:pt idx="5015">
                  <c:v>90.458336000000003</c:v>
                </c:pt>
                <c:pt idx="5016">
                  <c:v>129.125</c:v>
                </c:pt>
                <c:pt idx="5017">
                  <c:v>137.29167200000001</c:v>
                </c:pt>
                <c:pt idx="5018">
                  <c:v>168.33332799999999</c:v>
                </c:pt>
                <c:pt idx="5019">
                  <c:v>168.875</c:v>
                </c:pt>
                <c:pt idx="5020">
                  <c:v>207.45832799999999</c:v>
                </c:pt>
                <c:pt idx="5021">
                  <c:v>152.66667200000001</c:v>
                </c:pt>
                <c:pt idx="5022">
                  <c:v>97.75</c:v>
                </c:pt>
                <c:pt idx="5023">
                  <c:v>169.83332799999999</c:v>
                </c:pt>
                <c:pt idx="5024">
                  <c:v>98.416663999999997</c:v>
                </c:pt>
                <c:pt idx="5025">
                  <c:v>89</c:v>
                </c:pt>
                <c:pt idx="5026">
                  <c:v>90.041663999999997</c:v>
                </c:pt>
                <c:pt idx="5027">
                  <c:v>99.291663999999997</c:v>
                </c:pt>
                <c:pt idx="5028">
                  <c:v>111.75</c:v>
                </c:pt>
                <c:pt idx="5029">
                  <c:v>237.375</c:v>
                </c:pt>
                <c:pt idx="5030">
                  <c:v>198.16667200000001</c:v>
                </c:pt>
                <c:pt idx="5031">
                  <c:v>217.20832799999999</c:v>
                </c:pt>
                <c:pt idx="5032">
                  <c:v>263.75</c:v>
                </c:pt>
                <c:pt idx="5033">
                  <c:v>355.75</c:v>
                </c:pt>
                <c:pt idx="5034">
                  <c:v>474.58334400000001</c:v>
                </c:pt>
                <c:pt idx="5035">
                  <c:v>328.75</c:v>
                </c:pt>
                <c:pt idx="5036">
                  <c:v>320.66665599999999</c:v>
                </c:pt>
                <c:pt idx="5037">
                  <c:v>429.95834400000001</c:v>
                </c:pt>
                <c:pt idx="5038">
                  <c:v>572.58331299999998</c:v>
                </c:pt>
                <c:pt idx="5039">
                  <c:v>381.04165599999999</c:v>
                </c:pt>
                <c:pt idx="5040">
                  <c:v>433.33334400000001</c:v>
                </c:pt>
                <c:pt idx="5041">
                  <c:v>340.70834400000001</c:v>
                </c:pt>
                <c:pt idx="5042">
                  <c:v>401.58334400000001</c:v>
                </c:pt>
                <c:pt idx="5043">
                  <c:v>407</c:v>
                </c:pt>
                <c:pt idx="5044">
                  <c:v>382.54165599999999</c:v>
                </c:pt>
                <c:pt idx="5045">
                  <c:v>248.875</c:v>
                </c:pt>
                <c:pt idx="5046">
                  <c:v>196.375</c:v>
                </c:pt>
                <c:pt idx="5047">
                  <c:v>198.83332799999999</c:v>
                </c:pt>
                <c:pt idx="5048">
                  <c:v>282.20834400000001</c:v>
                </c:pt>
                <c:pt idx="5049">
                  <c:v>306.33334400000001</c:v>
                </c:pt>
                <c:pt idx="5050">
                  <c:v>360.04165599999999</c:v>
                </c:pt>
                <c:pt idx="5051">
                  <c:v>554.83331299999998</c:v>
                </c:pt>
                <c:pt idx="5052">
                  <c:v>181.16667200000001</c:v>
                </c:pt>
                <c:pt idx="5053">
                  <c:v>209.25</c:v>
                </c:pt>
                <c:pt idx="5054">
                  <c:v>160.875</c:v>
                </c:pt>
                <c:pt idx="5055">
                  <c:v>213.375</c:v>
                </c:pt>
                <c:pt idx="5056">
                  <c:v>583.70831299999998</c:v>
                </c:pt>
                <c:pt idx="5057">
                  <c:v>514</c:v>
                </c:pt>
                <c:pt idx="5058">
                  <c:v>648.375</c:v>
                </c:pt>
                <c:pt idx="5059">
                  <c:v>511.08334400000001</c:v>
                </c:pt>
                <c:pt idx="5060">
                  <c:v>716.58331299999998</c:v>
                </c:pt>
                <c:pt idx="5061">
                  <c:v>636.41668700000002</c:v>
                </c:pt>
                <c:pt idx="5062">
                  <c:v>696.75</c:v>
                </c:pt>
                <c:pt idx="5063">
                  <c:v>874.04168700000002</c:v>
                </c:pt>
                <c:pt idx="5064">
                  <c:v>869.75</c:v>
                </c:pt>
                <c:pt idx="5065">
                  <c:v>816.41668700000002</c:v>
                </c:pt>
                <c:pt idx="5066">
                  <c:v>821.79168700000002</c:v>
                </c:pt>
                <c:pt idx="5067">
                  <c:v>791.41668700000002</c:v>
                </c:pt>
                <c:pt idx="5068">
                  <c:v>788.125</c:v>
                </c:pt>
                <c:pt idx="5069">
                  <c:v>820.625</c:v>
                </c:pt>
                <c:pt idx="5070">
                  <c:v>795.25</c:v>
                </c:pt>
                <c:pt idx="5071">
                  <c:v>720.66668700000002</c:v>
                </c:pt>
                <c:pt idx="5072">
                  <c:v>548.58331299999998</c:v>
                </c:pt>
                <c:pt idx="5073">
                  <c:v>432.95834400000001</c:v>
                </c:pt>
                <c:pt idx="5074">
                  <c:v>242.20832799999999</c:v>
                </c:pt>
                <c:pt idx="5075">
                  <c:v>204.5</c:v>
                </c:pt>
                <c:pt idx="5076">
                  <c:v>93.208336000000003</c:v>
                </c:pt>
                <c:pt idx="5077">
                  <c:v>95.833336000000003</c:v>
                </c:pt>
                <c:pt idx="5078">
                  <c:v>35.458331999999999</c:v>
                </c:pt>
                <c:pt idx="5079">
                  <c:v>77.375</c:v>
                </c:pt>
                <c:pt idx="5080">
                  <c:v>1.4166669999999999</c:v>
                </c:pt>
                <c:pt idx="5081">
                  <c:v>17.25</c:v>
                </c:pt>
                <c:pt idx="5082">
                  <c:v>5.4166670000000003</c:v>
                </c:pt>
                <c:pt idx="5083">
                  <c:v>0.75</c:v>
                </c:pt>
                <c:pt idx="5084">
                  <c:v>25.833334000000001</c:v>
                </c:pt>
                <c:pt idx="5085">
                  <c:v>65.75</c:v>
                </c:pt>
                <c:pt idx="5086">
                  <c:v>121.583336</c:v>
                </c:pt>
                <c:pt idx="5087">
                  <c:v>192.66667200000001</c:v>
                </c:pt>
                <c:pt idx="5088">
                  <c:v>257.45834400000001</c:v>
                </c:pt>
                <c:pt idx="5089">
                  <c:v>202.95832799999999</c:v>
                </c:pt>
                <c:pt idx="5090">
                  <c:v>110.416664</c:v>
                </c:pt>
                <c:pt idx="5091">
                  <c:v>74.75</c:v>
                </c:pt>
                <c:pt idx="5092">
                  <c:v>80.458336000000003</c:v>
                </c:pt>
                <c:pt idx="5093">
                  <c:v>113.75</c:v>
                </c:pt>
                <c:pt idx="5094">
                  <c:v>133.16667200000001</c:v>
                </c:pt>
                <c:pt idx="5095">
                  <c:v>132.41667200000001</c:v>
                </c:pt>
                <c:pt idx="5096">
                  <c:v>94.75</c:v>
                </c:pt>
                <c:pt idx="5097">
                  <c:v>137.58332799999999</c:v>
                </c:pt>
                <c:pt idx="5098">
                  <c:v>89.666663999999997</c:v>
                </c:pt>
                <c:pt idx="5099">
                  <c:v>50.125</c:v>
                </c:pt>
                <c:pt idx="5100">
                  <c:v>61.875</c:v>
                </c:pt>
                <c:pt idx="5101">
                  <c:v>51.958331999999999</c:v>
                </c:pt>
                <c:pt idx="5102">
                  <c:v>36.375</c:v>
                </c:pt>
                <c:pt idx="5103">
                  <c:v>67</c:v>
                </c:pt>
                <c:pt idx="5104">
                  <c:v>82.666663999999997</c:v>
                </c:pt>
                <c:pt idx="5105">
                  <c:v>234.79167200000001</c:v>
                </c:pt>
                <c:pt idx="5106">
                  <c:v>293.95834400000001</c:v>
                </c:pt>
                <c:pt idx="5107">
                  <c:v>313.25</c:v>
                </c:pt>
                <c:pt idx="5108">
                  <c:v>339.79165599999999</c:v>
                </c:pt>
                <c:pt idx="5109">
                  <c:v>219.16667200000001</c:v>
                </c:pt>
                <c:pt idx="5110">
                  <c:v>186.41667200000001</c:v>
                </c:pt>
                <c:pt idx="5111">
                  <c:v>78.333336000000003</c:v>
                </c:pt>
                <c:pt idx="5112">
                  <c:v>112.083336</c:v>
                </c:pt>
                <c:pt idx="5113">
                  <c:v>114.25</c:v>
                </c:pt>
                <c:pt idx="5114">
                  <c:v>69.083336000000003</c:v>
                </c:pt>
                <c:pt idx="5115">
                  <c:v>107.916664</c:v>
                </c:pt>
                <c:pt idx="5116">
                  <c:v>77.125</c:v>
                </c:pt>
                <c:pt idx="5117">
                  <c:v>30.458334000000001</c:v>
                </c:pt>
                <c:pt idx="5118">
                  <c:v>52.333331999999999</c:v>
                </c:pt>
                <c:pt idx="5119">
                  <c:v>53.875</c:v>
                </c:pt>
                <c:pt idx="5120">
                  <c:v>17.166665999999999</c:v>
                </c:pt>
                <c:pt idx="5121">
                  <c:v>13.666667</c:v>
                </c:pt>
                <c:pt idx="5122">
                  <c:v>29.541665999999999</c:v>
                </c:pt>
                <c:pt idx="5123">
                  <c:v>74.416663999999997</c:v>
                </c:pt>
                <c:pt idx="5124">
                  <c:v>74.166663999999997</c:v>
                </c:pt>
                <c:pt idx="5125">
                  <c:v>190.16667200000001</c:v>
                </c:pt>
                <c:pt idx="5126">
                  <c:v>128.20832799999999</c:v>
                </c:pt>
                <c:pt idx="5127">
                  <c:v>189.91667200000001</c:v>
                </c:pt>
                <c:pt idx="5128">
                  <c:v>348.79165599999999</c:v>
                </c:pt>
                <c:pt idx="5129">
                  <c:v>526.95831299999998</c:v>
                </c:pt>
                <c:pt idx="5130">
                  <c:v>358.41665599999999</c:v>
                </c:pt>
                <c:pt idx="5131">
                  <c:v>504.16665599999999</c:v>
                </c:pt>
                <c:pt idx="5132">
                  <c:v>671.54168700000002</c:v>
                </c:pt>
                <c:pt idx="5133">
                  <c:v>641.375</c:v>
                </c:pt>
                <c:pt idx="5134">
                  <c:v>584.95831299999998</c:v>
                </c:pt>
                <c:pt idx="5135">
                  <c:v>588.625</c:v>
                </c:pt>
                <c:pt idx="5136">
                  <c:v>563.5</c:v>
                </c:pt>
                <c:pt idx="5137">
                  <c:v>460.95834400000001</c:v>
                </c:pt>
                <c:pt idx="5138">
                  <c:v>331.16665599999999</c:v>
                </c:pt>
                <c:pt idx="5139">
                  <c:v>303.70834400000001</c:v>
                </c:pt>
                <c:pt idx="5140">
                  <c:v>291.29165599999999</c:v>
                </c:pt>
                <c:pt idx="5141">
                  <c:v>290.29165599999999</c:v>
                </c:pt>
                <c:pt idx="5142">
                  <c:v>278.41665599999999</c:v>
                </c:pt>
                <c:pt idx="5143">
                  <c:v>251.5</c:v>
                </c:pt>
                <c:pt idx="5144">
                  <c:v>255.54167200000001</c:v>
                </c:pt>
                <c:pt idx="5145">
                  <c:v>239.75</c:v>
                </c:pt>
                <c:pt idx="5146">
                  <c:v>387.875</c:v>
                </c:pt>
                <c:pt idx="5147">
                  <c:v>493.54165599999999</c:v>
                </c:pt>
                <c:pt idx="5148">
                  <c:v>395.375</c:v>
                </c:pt>
                <c:pt idx="5149">
                  <c:v>557.66668700000002</c:v>
                </c:pt>
                <c:pt idx="5150">
                  <c:v>524.16668700000002</c:v>
                </c:pt>
                <c:pt idx="5151">
                  <c:v>603.66668700000002</c:v>
                </c:pt>
                <c:pt idx="5152">
                  <c:v>665.45831299999998</c:v>
                </c:pt>
                <c:pt idx="5153">
                  <c:v>703.41668700000002</c:v>
                </c:pt>
                <c:pt idx="5154">
                  <c:v>659.41668700000002</c:v>
                </c:pt>
                <c:pt idx="5155">
                  <c:v>607.16668700000002</c:v>
                </c:pt>
                <c:pt idx="5156">
                  <c:v>658.79168700000002</c:v>
                </c:pt>
                <c:pt idx="5157">
                  <c:v>697.875</c:v>
                </c:pt>
                <c:pt idx="5158">
                  <c:v>589.08331299999998</c:v>
                </c:pt>
                <c:pt idx="5159">
                  <c:v>663.16668700000002</c:v>
                </c:pt>
                <c:pt idx="5160">
                  <c:v>776.20831299999998</c:v>
                </c:pt>
                <c:pt idx="5161">
                  <c:v>822.66668700000002</c:v>
                </c:pt>
                <c:pt idx="5162">
                  <c:v>818.79168700000002</c:v>
                </c:pt>
                <c:pt idx="5163">
                  <c:v>785.95831299999998</c:v>
                </c:pt>
                <c:pt idx="5164">
                  <c:v>748.25</c:v>
                </c:pt>
                <c:pt idx="5165">
                  <c:v>871.83331299999998</c:v>
                </c:pt>
                <c:pt idx="5166">
                  <c:v>700.45831299999998</c:v>
                </c:pt>
                <c:pt idx="5167">
                  <c:v>655.75</c:v>
                </c:pt>
                <c:pt idx="5168">
                  <c:v>877.125</c:v>
                </c:pt>
                <c:pt idx="5169">
                  <c:v>868.375</c:v>
                </c:pt>
                <c:pt idx="5170">
                  <c:v>762.5</c:v>
                </c:pt>
                <c:pt idx="5171">
                  <c:v>855.54168700000002</c:v>
                </c:pt>
                <c:pt idx="5172">
                  <c:v>813.08331299999998</c:v>
                </c:pt>
                <c:pt idx="5173">
                  <c:v>805.91668700000002</c:v>
                </c:pt>
                <c:pt idx="5174">
                  <c:v>823.29168700000002</c:v>
                </c:pt>
                <c:pt idx="5175">
                  <c:v>923.79168700000002</c:v>
                </c:pt>
                <c:pt idx="5176">
                  <c:v>975.29168700000002</c:v>
                </c:pt>
                <c:pt idx="5177">
                  <c:v>1002.166687</c:v>
                </c:pt>
                <c:pt idx="5178">
                  <c:v>964.625</c:v>
                </c:pt>
                <c:pt idx="5179">
                  <c:v>890.95831299999998</c:v>
                </c:pt>
                <c:pt idx="5180">
                  <c:v>771.54168700000002</c:v>
                </c:pt>
                <c:pt idx="5181">
                  <c:v>743.125</c:v>
                </c:pt>
                <c:pt idx="5182">
                  <c:v>737.375</c:v>
                </c:pt>
                <c:pt idx="5183">
                  <c:v>732.875</c:v>
                </c:pt>
                <c:pt idx="5184">
                  <c:v>622.54168700000002</c:v>
                </c:pt>
                <c:pt idx="5185">
                  <c:v>583.54168700000002</c:v>
                </c:pt>
                <c:pt idx="5186">
                  <c:v>538.83331299999998</c:v>
                </c:pt>
                <c:pt idx="5187">
                  <c:v>496.08334400000001</c:v>
                </c:pt>
                <c:pt idx="5188">
                  <c:v>465.29165599999999</c:v>
                </c:pt>
                <c:pt idx="5189">
                  <c:v>387.54165599999999</c:v>
                </c:pt>
                <c:pt idx="5190">
                  <c:v>345.95834400000001</c:v>
                </c:pt>
                <c:pt idx="5191">
                  <c:v>280.95834400000001</c:v>
                </c:pt>
                <c:pt idx="5192">
                  <c:v>315.79165599999999</c:v>
                </c:pt>
                <c:pt idx="5193">
                  <c:v>177.125</c:v>
                </c:pt>
                <c:pt idx="5194">
                  <c:v>79.958336000000003</c:v>
                </c:pt>
                <c:pt idx="5195">
                  <c:v>49.708331999999999</c:v>
                </c:pt>
                <c:pt idx="5196">
                  <c:v>87.708336000000003</c:v>
                </c:pt>
                <c:pt idx="5197">
                  <c:v>27.375</c:v>
                </c:pt>
                <c:pt idx="5198">
                  <c:v>77.625</c:v>
                </c:pt>
                <c:pt idx="5199">
                  <c:v>98.166663999999997</c:v>
                </c:pt>
                <c:pt idx="5200">
                  <c:v>72.541663999999997</c:v>
                </c:pt>
                <c:pt idx="5201">
                  <c:v>62.083331999999999</c:v>
                </c:pt>
                <c:pt idx="5202">
                  <c:v>42.208331999999999</c:v>
                </c:pt>
                <c:pt idx="5203">
                  <c:v>70.041663999999997</c:v>
                </c:pt>
                <c:pt idx="5204">
                  <c:v>162.91667200000001</c:v>
                </c:pt>
                <c:pt idx="5205">
                  <c:v>199.54167200000001</c:v>
                </c:pt>
                <c:pt idx="5206">
                  <c:v>353.41665599999999</c:v>
                </c:pt>
                <c:pt idx="5207">
                  <c:v>443.625</c:v>
                </c:pt>
                <c:pt idx="5208">
                  <c:v>549.70831299999998</c:v>
                </c:pt>
                <c:pt idx="5209">
                  <c:v>514.70831299999998</c:v>
                </c:pt>
                <c:pt idx="5210">
                  <c:v>415.875</c:v>
                </c:pt>
                <c:pt idx="5211">
                  <c:v>386.08334400000001</c:v>
                </c:pt>
                <c:pt idx="5212">
                  <c:v>255.54167200000001</c:v>
                </c:pt>
                <c:pt idx="5213">
                  <c:v>329.5</c:v>
                </c:pt>
                <c:pt idx="5214">
                  <c:v>173.75</c:v>
                </c:pt>
                <c:pt idx="5215">
                  <c:v>269.125</c:v>
                </c:pt>
                <c:pt idx="5216">
                  <c:v>217.5</c:v>
                </c:pt>
                <c:pt idx="5217">
                  <c:v>175.33332799999999</c:v>
                </c:pt>
                <c:pt idx="5218">
                  <c:v>140.75</c:v>
                </c:pt>
                <c:pt idx="5219">
                  <c:v>129.66667200000001</c:v>
                </c:pt>
                <c:pt idx="5220">
                  <c:v>119.708336</c:v>
                </c:pt>
                <c:pt idx="5221">
                  <c:v>154.08332799999999</c:v>
                </c:pt>
                <c:pt idx="5222">
                  <c:v>206.20832799999999</c:v>
                </c:pt>
                <c:pt idx="5223">
                  <c:v>219.5</c:v>
                </c:pt>
                <c:pt idx="5224">
                  <c:v>405.875</c:v>
                </c:pt>
                <c:pt idx="5225">
                  <c:v>509.375</c:v>
                </c:pt>
                <c:pt idx="5226">
                  <c:v>738.375</c:v>
                </c:pt>
                <c:pt idx="5227">
                  <c:v>700.20831299999998</c:v>
                </c:pt>
                <c:pt idx="5228">
                  <c:v>681.41668700000002</c:v>
                </c:pt>
                <c:pt idx="5229">
                  <c:v>758.70831299999998</c:v>
                </c:pt>
                <c:pt idx="5230">
                  <c:v>800.45831299999998</c:v>
                </c:pt>
                <c:pt idx="5231">
                  <c:v>890.54168700000002</c:v>
                </c:pt>
                <c:pt idx="5232">
                  <c:v>1032.208374</c:v>
                </c:pt>
                <c:pt idx="5233">
                  <c:v>1038.666626</c:v>
                </c:pt>
                <c:pt idx="5234">
                  <c:v>988.95831299999998</c:v>
                </c:pt>
                <c:pt idx="5235">
                  <c:v>1017.541687</c:v>
                </c:pt>
                <c:pt idx="5236">
                  <c:v>994.25</c:v>
                </c:pt>
                <c:pt idx="5237">
                  <c:v>1016.083313</c:v>
                </c:pt>
                <c:pt idx="5238">
                  <c:v>890.33331299999998</c:v>
                </c:pt>
                <c:pt idx="5239">
                  <c:v>998.91668700000002</c:v>
                </c:pt>
                <c:pt idx="5240">
                  <c:v>999.33331299999998</c:v>
                </c:pt>
                <c:pt idx="5241">
                  <c:v>1051.375</c:v>
                </c:pt>
                <c:pt idx="5242">
                  <c:v>982.08331299999998</c:v>
                </c:pt>
                <c:pt idx="5243">
                  <c:v>832.04168700000002</c:v>
                </c:pt>
                <c:pt idx="5244">
                  <c:v>563</c:v>
                </c:pt>
                <c:pt idx="5245">
                  <c:v>607.41668700000002</c:v>
                </c:pt>
                <c:pt idx="5246">
                  <c:v>213.04167200000001</c:v>
                </c:pt>
                <c:pt idx="5247">
                  <c:v>341.20834400000001</c:v>
                </c:pt>
                <c:pt idx="5248">
                  <c:v>329.70834400000001</c:v>
                </c:pt>
                <c:pt idx="5249">
                  <c:v>671.58331299999998</c:v>
                </c:pt>
                <c:pt idx="5250">
                  <c:v>1022.166687</c:v>
                </c:pt>
                <c:pt idx="5251">
                  <c:v>1016.333313</c:v>
                </c:pt>
                <c:pt idx="5252">
                  <c:v>1041.75</c:v>
                </c:pt>
                <c:pt idx="5253">
                  <c:v>980.54168700000002</c:v>
                </c:pt>
                <c:pt idx="5254">
                  <c:v>1000</c:v>
                </c:pt>
                <c:pt idx="5255">
                  <c:v>747.91668700000002</c:v>
                </c:pt>
                <c:pt idx="5256">
                  <c:v>251.875</c:v>
                </c:pt>
                <c:pt idx="5257">
                  <c:v>276.33334400000001</c:v>
                </c:pt>
                <c:pt idx="5258">
                  <c:v>192.91667200000001</c:v>
                </c:pt>
                <c:pt idx="5259">
                  <c:v>227</c:v>
                </c:pt>
                <c:pt idx="5260">
                  <c:v>292.75</c:v>
                </c:pt>
                <c:pt idx="5261">
                  <c:v>732.5</c:v>
                </c:pt>
                <c:pt idx="5262">
                  <c:v>583.45831299999998</c:v>
                </c:pt>
                <c:pt idx="5263">
                  <c:v>682.16668700000002</c:v>
                </c:pt>
                <c:pt idx="5264">
                  <c:v>647.45831299999998</c:v>
                </c:pt>
                <c:pt idx="5265">
                  <c:v>330.29165599999999</c:v>
                </c:pt>
                <c:pt idx="5266">
                  <c:v>311.04165599999999</c:v>
                </c:pt>
                <c:pt idx="5267">
                  <c:v>245</c:v>
                </c:pt>
                <c:pt idx="5268">
                  <c:v>253.16667200000001</c:v>
                </c:pt>
                <c:pt idx="5269">
                  <c:v>219</c:v>
                </c:pt>
                <c:pt idx="5270">
                  <c:v>238.66667200000001</c:v>
                </c:pt>
                <c:pt idx="5271">
                  <c:v>290.625</c:v>
                </c:pt>
                <c:pt idx="5272">
                  <c:v>323.95834400000001</c:v>
                </c:pt>
                <c:pt idx="5273">
                  <c:v>678.29168700000002</c:v>
                </c:pt>
                <c:pt idx="5274">
                  <c:v>764.75</c:v>
                </c:pt>
                <c:pt idx="5275">
                  <c:v>795.54168700000002</c:v>
                </c:pt>
                <c:pt idx="5276">
                  <c:v>745.20831299999998</c:v>
                </c:pt>
                <c:pt idx="5277">
                  <c:v>748.375</c:v>
                </c:pt>
                <c:pt idx="5278">
                  <c:v>702.45831299999998</c:v>
                </c:pt>
                <c:pt idx="5279">
                  <c:v>721.20831299999998</c:v>
                </c:pt>
                <c:pt idx="5280">
                  <c:v>755.70831299999998</c:v>
                </c:pt>
                <c:pt idx="5281">
                  <c:v>692.25</c:v>
                </c:pt>
                <c:pt idx="5282">
                  <c:v>690.54168700000002</c:v>
                </c:pt>
                <c:pt idx="5283">
                  <c:v>752.08331299999998</c:v>
                </c:pt>
                <c:pt idx="5284">
                  <c:v>737.79168700000002</c:v>
                </c:pt>
                <c:pt idx="5285">
                  <c:v>787</c:v>
                </c:pt>
                <c:pt idx="5286">
                  <c:v>588.125</c:v>
                </c:pt>
                <c:pt idx="5287">
                  <c:v>1002.333313</c:v>
                </c:pt>
                <c:pt idx="5288">
                  <c:v>1071.625</c:v>
                </c:pt>
                <c:pt idx="5289">
                  <c:v>1079.791626</c:v>
                </c:pt>
                <c:pt idx="5290">
                  <c:v>1016.416687</c:v>
                </c:pt>
                <c:pt idx="5291">
                  <c:v>951.25</c:v>
                </c:pt>
                <c:pt idx="5292">
                  <c:v>1030</c:v>
                </c:pt>
                <c:pt idx="5293">
                  <c:v>998.625</c:v>
                </c:pt>
                <c:pt idx="5294">
                  <c:v>950.95831299999998</c:v>
                </c:pt>
                <c:pt idx="5295">
                  <c:v>1081.375</c:v>
                </c:pt>
                <c:pt idx="5296">
                  <c:v>1050.625</c:v>
                </c:pt>
                <c:pt idx="5297">
                  <c:v>1052.125</c:v>
                </c:pt>
                <c:pt idx="5298">
                  <c:v>1062.583374</c:v>
                </c:pt>
                <c:pt idx="5299">
                  <c:v>1035.291626</c:v>
                </c:pt>
                <c:pt idx="5300">
                  <c:v>1005.833313</c:v>
                </c:pt>
                <c:pt idx="5301">
                  <c:v>1049.916626</c:v>
                </c:pt>
                <c:pt idx="5302">
                  <c:v>1021.583313</c:v>
                </c:pt>
                <c:pt idx="5303">
                  <c:v>867.95831299999998</c:v>
                </c:pt>
                <c:pt idx="5304">
                  <c:v>986.25</c:v>
                </c:pt>
                <c:pt idx="5305">
                  <c:v>989.58331299999998</c:v>
                </c:pt>
                <c:pt idx="5306">
                  <c:v>919.25</c:v>
                </c:pt>
                <c:pt idx="5307">
                  <c:v>961.70831299999998</c:v>
                </c:pt>
                <c:pt idx="5308">
                  <c:v>994.04168700000002</c:v>
                </c:pt>
                <c:pt idx="5309">
                  <c:v>1051.333374</c:v>
                </c:pt>
                <c:pt idx="5310">
                  <c:v>926.54168700000002</c:v>
                </c:pt>
                <c:pt idx="5311">
                  <c:v>973.375</c:v>
                </c:pt>
                <c:pt idx="5312">
                  <c:v>924.41668700000002</c:v>
                </c:pt>
                <c:pt idx="5313">
                  <c:v>850.04168700000002</c:v>
                </c:pt>
                <c:pt idx="5314">
                  <c:v>828.70831299999998</c:v>
                </c:pt>
                <c:pt idx="5315">
                  <c:v>798.83331299999998</c:v>
                </c:pt>
                <c:pt idx="5316">
                  <c:v>750.08331299999998</c:v>
                </c:pt>
                <c:pt idx="5317">
                  <c:v>679.5</c:v>
                </c:pt>
                <c:pt idx="5318">
                  <c:v>566.16668700000002</c:v>
                </c:pt>
                <c:pt idx="5319">
                  <c:v>560.79168700000002</c:v>
                </c:pt>
                <c:pt idx="5320">
                  <c:v>625.125</c:v>
                </c:pt>
                <c:pt idx="5321">
                  <c:v>531.91668700000002</c:v>
                </c:pt>
                <c:pt idx="5322">
                  <c:v>507.54165599999999</c:v>
                </c:pt>
                <c:pt idx="5323">
                  <c:v>481</c:v>
                </c:pt>
                <c:pt idx="5324">
                  <c:v>412.04165599999999</c:v>
                </c:pt>
                <c:pt idx="5325">
                  <c:v>441.41665599999999</c:v>
                </c:pt>
                <c:pt idx="5326">
                  <c:v>369.08334400000001</c:v>
                </c:pt>
                <c:pt idx="5327">
                  <c:v>337.5</c:v>
                </c:pt>
                <c:pt idx="5328">
                  <c:v>306</c:v>
                </c:pt>
                <c:pt idx="5329">
                  <c:v>269.875</c:v>
                </c:pt>
                <c:pt idx="5330">
                  <c:v>215.08332799999999</c:v>
                </c:pt>
                <c:pt idx="5331">
                  <c:v>150.29167200000001</c:v>
                </c:pt>
                <c:pt idx="5332">
                  <c:v>163.875</c:v>
                </c:pt>
                <c:pt idx="5333">
                  <c:v>118.708336</c:v>
                </c:pt>
                <c:pt idx="5334">
                  <c:v>76.333336000000003</c:v>
                </c:pt>
                <c:pt idx="5335">
                  <c:v>71.125</c:v>
                </c:pt>
                <c:pt idx="5336">
                  <c:v>100.125</c:v>
                </c:pt>
                <c:pt idx="5337">
                  <c:v>108.166664</c:v>
                </c:pt>
                <c:pt idx="5338">
                  <c:v>114.208336</c:v>
                </c:pt>
                <c:pt idx="5339">
                  <c:v>164.375</c:v>
                </c:pt>
                <c:pt idx="5340">
                  <c:v>181.54167200000001</c:v>
                </c:pt>
                <c:pt idx="5341">
                  <c:v>338.29165599999999</c:v>
                </c:pt>
                <c:pt idx="5342">
                  <c:v>391.54165599999999</c:v>
                </c:pt>
                <c:pt idx="5343">
                  <c:v>624.125</c:v>
                </c:pt>
                <c:pt idx="5344">
                  <c:v>683.70831299999998</c:v>
                </c:pt>
                <c:pt idx="5345">
                  <c:v>705.58331299999998</c:v>
                </c:pt>
                <c:pt idx="5346">
                  <c:v>514.83331299999998</c:v>
                </c:pt>
                <c:pt idx="5347">
                  <c:v>438</c:v>
                </c:pt>
                <c:pt idx="5348">
                  <c:v>435.54165599999999</c:v>
                </c:pt>
                <c:pt idx="5349">
                  <c:v>474.66665599999999</c:v>
                </c:pt>
                <c:pt idx="5350">
                  <c:v>530.29168700000002</c:v>
                </c:pt>
                <c:pt idx="5351">
                  <c:v>461.83334400000001</c:v>
                </c:pt>
                <c:pt idx="5352">
                  <c:v>454.45834400000001</c:v>
                </c:pt>
                <c:pt idx="5353">
                  <c:v>407.625</c:v>
                </c:pt>
                <c:pt idx="5354">
                  <c:v>406.70834400000001</c:v>
                </c:pt>
                <c:pt idx="5355">
                  <c:v>213.75</c:v>
                </c:pt>
                <c:pt idx="5356">
                  <c:v>165.41667200000001</c:v>
                </c:pt>
                <c:pt idx="5357">
                  <c:v>250.04167200000001</c:v>
                </c:pt>
                <c:pt idx="5358">
                  <c:v>103.666664</c:v>
                </c:pt>
                <c:pt idx="5359">
                  <c:v>122.333336</c:v>
                </c:pt>
                <c:pt idx="5360">
                  <c:v>171.41667200000001</c:v>
                </c:pt>
                <c:pt idx="5361">
                  <c:v>182.75</c:v>
                </c:pt>
                <c:pt idx="5362">
                  <c:v>194.70832799999999</c:v>
                </c:pt>
                <c:pt idx="5363">
                  <c:v>193.625</c:v>
                </c:pt>
                <c:pt idx="5364">
                  <c:v>231.04167200000001</c:v>
                </c:pt>
                <c:pt idx="5365">
                  <c:v>233.91667200000001</c:v>
                </c:pt>
                <c:pt idx="5366">
                  <c:v>148.625</c:v>
                </c:pt>
                <c:pt idx="5367">
                  <c:v>188</c:v>
                </c:pt>
                <c:pt idx="5368">
                  <c:v>151.70832799999999</c:v>
                </c:pt>
                <c:pt idx="5369">
                  <c:v>259.04165599999999</c:v>
                </c:pt>
                <c:pt idx="5370">
                  <c:v>243.83332799999999</c:v>
                </c:pt>
                <c:pt idx="5371">
                  <c:v>343.5</c:v>
                </c:pt>
                <c:pt idx="5372">
                  <c:v>275.83334400000001</c:v>
                </c:pt>
                <c:pt idx="5373">
                  <c:v>226.41667200000001</c:v>
                </c:pt>
                <c:pt idx="5374">
                  <c:v>309.125</c:v>
                </c:pt>
                <c:pt idx="5375">
                  <c:v>375.95834400000001</c:v>
                </c:pt>
                <c:pt idx="5376">
                  <c:v>410.29165599999999</c:v>
                </c:pt>
                <c:pt idx="5377">
                  <c:v>421.45834400000001</c:v>
                </c:pt>
                <c:pt idx="5378">
                  <c:v>446.125</c:v>
                </c:pt>
                <c:pt idx="5379">
                  <c:v>474.33334400000001</c:v>
                </c:pt>
                <c:pt idx="5380">
                  <c:v>472.33334400000001</c:v>
                </c:pt>
                <c:pt idx="5381">
                  <c:v>473</c:v>
                </c:pt>
                <c:pt idx="5382">
                  <c:v>407.29165599999999</c:v>
                </c:pt>
                <c:pt idx="5383">
                  <c:v>442.375</c:v>
                </c:pt>
                <c:pt idx="5384">
                  <c:v>422.45834400000001</c:v>
                </c:pt>
                <c:pt idx="5385">
                  <c:v>401.125</c:v>
                </c:pt>
                <c:pt idx="5386">
                  <c:v>428.20834400000001</c:v>
                </c:pt>
                <c:pt idx="5387">
                  <c:v>448.58334400000001</c:v>
                </c:pt>
                <c:pt idx="5388">
                  <c:v>419.66665599999999</c:v>
                </c:pt>
                <c:pt idx="5389">
                  <c:v>448.04165599999999</c:v>
                </c:pt>
                <c:pt idx="5390">
                  <c:v>492.375</c:v>
                </c:pt>
                <c:pt idx="5391">
                  <c:v>597.33331299999998</c:v>
                </c:pt>
                <c:pt idx="5392">
                  <c:v>592.5</c:v>
                </c:pt>
                <c:pt idx="5393">
                  <c:v>594.45831299999998</c:v>
                </c:pt>
                <c:pt idx="5394">
                  <c:v>580.54168700000002</c:v>
                </c:pt>
                <c:pt idx="5395">
                  <c:v>435.20834400000001</c:v>
                </c:pt>
                <c:pt idx="5396">
                  <c:v>366.79165599999999</c:v>
                </c:pt>
                <c:pt idx="5397">
                  <c:v>271.375</c:v>
                </c:pt>
                <c:pt idx="5398">
                  <c:v>256.91665599999999</c:v>
                </c:pt>
                <c:pt idx="5399">
                  <c:v>280</c:v>
                </c:pt>
                <c:pt idx="5400">
                  <c:v>321.08334400000001</c:v>
                </c:pt>
                <c:pt idx="5401">
                  <c:v>340.20834400000001</c:v>
                </c:pt>
                <c:pt idx="5402">
                  <c:v>313.375</c:v>
                </c:pt>
                <c:pt idx="5403">
                  <c:v>297.83334400000001</c:v>
                </c:pt>
                <c:pt idx="5404">
                  <c:v>348.45834400000001</c:v>
                </c:pt>
                <c:pt idx="5405">
                  <c:v>354.33334400000001</c:v>
                </c:pt>
                <c:pt idx="5406">
                  <c:v>266.08334400000001</c:v>
                </c:pt>
                <c:pt idx="5407">
                  <c:v>292.5</c:v>
                </c:pt>
                <c:pt idx="5408">
                  <c:v>289.45834400000001</c:v>
                </c:pt>
                <c:pt idx="5409">
                  <c:v>253.25</c:v>
                </c:pt>
                <c:pt idx="5410">
                  <c:v>236.04167200000001</c:v>
                </c:pt>
                <c:pt idx="5411">
                  <c:v>257.625</c:v>
                </c:pt>
                <c:pt idx="5412">
                  <c:v>191.45832799999999</c:v>
                </c:pt>
                <c:pt idx="5413">
                  <c:v>240.79167200000001</c:v>
                </c:pt>
                <c:pt idx="5414">
                  <c:v>276.41665599999999</c:v>
                </c:pt>
                <c:pt idx="5415">
                  <c:v>193.83332799999999</c:v>
                </c:pt>
                <c:pt idx="5416">
                  <c:v>121.916664</c:v>
                </c:pt>
                <c:pt idx="5417">
                  <c:v>101.708336</c:v>
                </c:pt>
                <c:pt idx="5418">
                  <c:v>78.083336000000003</c:v>
                </c:pt>
                <c:pt idx="5419">
                  <c:v>82.833336000000003</c:v>
                </c:pt>
                <c:pt idx="5420">
                  <c:v>103.583336</c:v>
                </c:pt>
                <c:pt idx="5421">
                  <c:v>123.583336</c:v>
                </c:pt>
                <c:pt idx="5422">
                  <c:v>159.5</c:v>
                </c:pt>
                <c:pt idx="5423">
                  <c:v>170.45832799999999</c:v>
                </c:pt>
                <c:pt idx="5424">
                  <c:v>291.375</c:v>
                </c:pt>
                <c:pt idx="5425">
                  <c:v>335.70834400000001</c:v>
                </c:pt>
                <c:pt idx="5426">
                  <c:v>375.625</c:v>
                </c:pt>
                <c:pt idx="5427">
                  <c:v>397.08334400000001</c:v>
                </c:pt>
                <c:pt idx="5428">
                  <c:v>395.83334400000001</c:v>
                </c:pt>
                <c:pt idx="5429">
                  <c:v>526.29168700000002</c:v>
                </c:pt>
                <c:pt idx="5430">
                  <c:v>401.875</c:v>
                </c:pt>
                <c:pt idx="5431">
                  <c:v>454.29165599999999</c:v>
                </c:pt>
                <c:pt idx="5432">
                  <c:v>353.5</c:v>
                </c:pt>
                <c:pt idx="5433">
                  <c:v>225.04167200000001</c:v>
                </c:pt>
                <c:pt idx="5434">
                  <c:v>284.45834400000001</c:v>
                </c:pt>
                <c:pt idx="5435">
                  <c:v>253.08332799999999</c:v>
                </c:pt>
                <c:pt idx="5436">
                  <c:v>338.125</c:v>
                </c:pt>
                <c:pt idx="5437">
                  <c:v>385</c:v>
                </c:pt>
                <c:pt idx="5438">
                  <c:v>406.04165599999999</c:v>
                </c:pt>
                <c:pt idx="5439">
                  <c:v>686.41668700000002</c:v>
                </c:pt>
                <c:pt idx="5440">
                  <c:v>818.33331299999998</c:v>
                </c:pt>
                <c:pt idx="5441">
                  <c:v>907</c:v>
                </c:pt>
                <c:pt idx="5442">
                  <c:v>871.95831299999998</c:v>
                </c:pt>
                <c:pt idx="5443">
                  <c:v>701.125</c:v>
                </c:pt>
                <c:pt idx="5444">
                  <c:v>656.29168700000002</c:v>
                </c:pt>
                <c:pt idx="5445">
                  <c:v>790.91668700000002</c:v>
                </c:pt>
                <c:pt idx="5446">
                  <c:v>905.625</c:v>
                </c:pt>
                <c:pt idx="5447">
                  <c:v>796.29168700000002</c:v>
                </c:pt>
                <c:pt idx="5448">
                  <c:v>749.70831299999998</c:v>
                </c:pt>
                <c:pt idx="5449">
                  <c:v>826.75</c:v>
                </c:pt>
                <c:pt idx="5450">
                  <c:v>873.75</c:v>
                </c:pt>
                <c:pt idx="5451">
                  <c:v>862.125</c:v>
                </c:pt>
                <c:pt idx="5452">
                  <c:v>842.125</c:v>
                </c:pt>
                <c:pt idx="5453">
                  <c:v>842.25</c:v>
                </c:pt>
                <c:pt idx="5454">
                  <c:v>827.5</c:v>
                </c:pt>
                <c:pt idx="5455">
                  <c:v>753</c:v>
                </c:pt>
                <c:pt idx="5456">
                  <c:v>631.41668700000002</c:v>
                </c:pt>
                <c:pt idx="5457">
                  <c:v>460.45834400000001</c:v>
                </c:pt>
                <c:pt idx="5458">
                  <c:v>367.54165599999999</c:v>
                </c:pt>
                <c:pt idx="5459">
                  <c:v>408.5</c:v>
                </c:pt>
                <c:pt idx="5460">
                  <c:v>327.875</c:v>
                </c:pt>
                <c:pt idx="5461">
                  <c:v>225.375</c:v>
                </c:pt>
                <c:pt idx="5462">
                  <c:v>171.16667200000001</c:v>
                </c:pt>
                <c:pt idx="5463">
                  <c:v>195.16667200000001</c:v>
                </c:pt>
                <c:pt idx="5464">
                  <c:v>203.41667200000001</c:v>
                </c:pt>
                <c:pt idx="5465">
                  <c:v>248.66667200000001</c:v>
                </c:pt>
                <c:pt idx="5466">
                  <c:v>259.83334400000001</c:v>
                </c:pt>
                <c:pt idx="5467">
                  <c:v>311.33334400000001</c:v>
                </c:pt>
                <c:pt idx="5468">
                  <c:v>338.58334400000001</c:v>
                </c:pt>
                <c:pt idx="5469">
                  <c:v>235.25</c:v>
                </c:pt>
                <c:pt idx="5470">
                  <c:v>179.04167200000001</c:v>
                </c:pt>
                <c:pt idx="5471">
                  <c:v>181.83332799999999</c:v>
                </c:pt>
                <c:pt idx="5472">
                  <c:v>124.25</c:v>
                </c:pt>
                <c:pt idx="5473">
                  <c:v>102</c:v>
                </c:pt>
                <c:pt idx="5474">
                  <c:v>83.916663999999997</c:v>
                </c:pt>
                <c:pt idx="5475">
                  <c:v>113.458336</c:v>
                </c:pt>
                <c:pt idx="5476">
                  <c:v>80.25</c:v>
                </c:pt>
                <c:pt idx="5477">
                  <c:v>73.125</c:v>
                </c:pt>
                <c:pt idx="5478">
                  <c:v>36.125</c:v>
                </c:pt>
                <c:pt idx="5479">
                  <c:v>30.291665999999999</c:v>
                </c:pt>
                <c:pt idx="5480">
                  <c:v>40.5</c:v>
                </c:pt>
                <c:pt idx="5481">
                  <c:v>30.25</c:v>
                </c:pt>
                <c:pt idx="5482">
                  <c:v>13</c:v>
                </c:pt>
                <c:pt idx="5483">
                  <c:v>10.541667</c:v>
                </c:pt>
                <c:pt idx="5484">
                  <c:v>26.625</c:v>
                </c:pt>
                <c:pt idx="5485">
                  <c:v>49.833331999999999</c:v>
                </c:pt>
                <c:pt idx="5486">
                  <c:v>68.333336000000003</c:v>
                </c:pt>
                <c:pt idx="5487">
                  <c:v>54.25</c:v>
                </c:pt>
                <c:pt idx="5488">
                  <c:v>49.083331999999999</c:v>
                </c:pt>
                <c:pt idx="5489">
                  <c:v>111.416664</c:v>
                </c:pt>
                <c:pt idx="5490">
                  <c:v>121.208336</c:v>
                </c:pt>
                <c:pt idx="5491">
                  <c:v>147.375</c:v>
                </c:pt>
                <c:pt idx="5492">
                  <c:v>219.875</c:v>
                </c:pt>
                <c:pt idx="5493">
                  <c:v>118.791664</c:v>
                </c:pt>
                <c:pt idx="5494">
                  <c:v>55.5</c:v>
                </c:pt>
                <c:pt idx="5495">
                  <c:v>69.125</c:v>
                </c:pt>
                <c:pt idx="5496">
                  <c:v>148.16667200000001</c:v>
                </c:pt>
                <c:pt idx="5497">
                  <c:v>144.16667200000001</c:v>
                </c:pt>
                <c:pt idx="5498">
                  <c:v>87.958336000000003</c:v>
                </c:pt>
                <c:pt idx="5499">
                  <c:v>166</c:v>
                </c:pt>
                <c:pt idx="5500">
                  <c:v>170.875</c:v>
                </c:pt>
                <c:pt idx="5501">
                  <c:v>201.58332799999999</c:v>
                </c:pt>
                <c:pt idx="5502">
                  <c:v>219.125</c:v>
                </c:pt>
                <c:pt idx="5503">
                  <c:v>275.66665599999999</c:v>
                </c:pt>
                <c:pt idx="5504">
                  <c:v>261.54165599999999</c:v>
                </c:pt>
                <c:pt idx="5505">
                  <c:v>261.625</c:v>
                </c:pt>
                <c:pt idx="5506">
                  <c:v>254.95832799999999</c:v>
                </c:pt>
                <c:pt idx="5507">
                  <c:v>313.875</c:v>
                </c:pt>
                <c:pt idx="5508">
                  <c:v>370.5</c:v>
                </c:pt>
                <c:pt idx="5509">
                  <c:v>381.25</c:v>
                </c:pt>
                <c:pt idx="5510">
                  <c:v>252.54167200000001</c:v>
                </c:pt>
                <c:pt idx="5511">
                  <c:v>253.375</c:v>
                </c:pt>
                <c:pt idx="5512">
                  <c:v>339.875</c:v>
                </c:pt>
                <c:pt idx="5513">
                  <c:v>358.16665599999999</c:v>
                </c:pt>
                <c:pt idx="5514">
                  <c:v>473.79165599999999</c:v>
                </c:pt>
                <c:pt idx="5515">
                  <c:v>531</c:v>
                </c:pt>
                <c:pt idx="5516">
                  <c:v>562.58331299999998</c:v>
                </c:pt>
                <c:pt idx="5517">
                  <c:v>619.91668700000002</c:v>
                </c:pt>
                <c:pt idx="5518">
                  <c:v>586.29168700000002</c:v>
                </c:pt>
                <c:pt idx="5519">
                  <c:v>603.20831299999998</c:v>
                </c:pt>
                <c:pt idx="5520">
                  <c:v>602.20831299999998</c:v>
                </c:pt>
                <c:pt idx="5521">
                  <c:v>626.83331299999998</c:v>
                </c:pt>
                <c:pt idx="5522">
                  <c:v>589.375</c:v>
                </c:pt>
                <c:pt idx="5523">
                  <c:v>629.875</c:v>
                </c:pt>
                <c:pt idx="5524">
                  <c:v>642.20831299999998</c:v>
                </c:pt>
                <c:pt idx="5525">
                  <c:v>797.54168700000002</c:v>
                </c:pt>
                <c:pt idx="5526">
                  <c:v>829.5</c:v>
                </c:pt>
                <c:pt idx="5527">
                  <c:v>976.83331299999998</c:v>
                </c:pt>
                <c:pt idx="5528">
                  <c:v>899.20831299999998</c:v>
                </c:pt>
                <c:pt idx="5529">
                  <c:v>855.625</c:v>
                </c:pt>
                <c:pt idx="5530">
                  <c:v>831.54168700000002</c:v>
                </c:pt>
                <c:pt idx="5531">
                  <c:v>831.79168700000002</c:v>
                </c:pt>
                <c:pt idx="5532">
                  <c:v>808.79168700000002</c:v>
                </c:pt>
                <c:pt idx="5533">
                  <c:v>909.75</c:v>
                </c:pt>
                <c:pt idx="5534">
                  <c:v>897.41668700000002</c:v>
                </c:pt>
                <c:pt idx="5535">
                  <c:v>935.20831299999998</c:v>
                </c:pt>
                <c:pt idx="5536">
                  <c:v>851.79168700000002</c:v>
                </c:pt>
                <c:pt idx="5537">
                  <c:v>933.33331299999998</c:v>
                </c:pt>
                <c:pt idx="5538">
                  <c:v>908.33331299999998</c:v>
                </c:pt>
                <c:pt idx="5539">
                  <c:v>595.625</c:v>
                </c:pt>
                <c:pt idx="5540">
                  <c:v>653.75</c:v>
                </c:pt>
                <c:pt idx="5541">
                  <c:v>524.79168700000002</c:v>
                </c:pt>
                <c:pt idx="5542">
                  <c:v>398.33334400000001</c:v>
                </c:pt>
                <c:pt idx="5543">
                  <c:v>413.79165599999999</c:v>
                </c:pt>
                <c:pt idx="5544">
                  <c:v>497.04165599999999</c:v>
                </c:pt>
                <c:pt idx="5545">
                  <c:v>538.33331299999998</c:v>
                </c:pt>
                <c:pt idx="5546">
                  <c:v>329.45834400000001</c:v>
                </c:pt>
                <c:pt idx="5547">
                  <c:v>230.08332799999999</c:v>
                </c:pt>
                <c:pt idx="5548">
                  <c:v>243.125</c:v>
                </c:pt>
                <c:pt idx="5549">
                  <c:v>145.125</c:v>
                </c:pt>
                <c:pt idx="5550">
                  <c:v>199.375</c:v>
                </c:pt>
                <c:pt idx="5551">
                  <c:v>230.08332799999999</c:v>
                </c:pt>
                <c:pt idx="5552">
                  <c:v>152.33332799999999</c:v>
                </c:pt>
                <c:pt idx="5553">
                  <c:v>141</c:v>
                </c:pt>
                <c:pt idx="5554">
                  <c:v>97.791663999999997</c:v>
                </c:pt>
                <c:pt idx="5555">
                  <c:v>47.625</c:v>
                </c:pt>
                <c:pt idx="5556">
                  <c:v>79.916663999999997</c:v>
                </c:pt>
                <c:pt idx="5557">
                  <c:v>83.416663999999997</c:v>
                </c:pt>
                <c:pt idx="5558">
                  <c:v>37.958331999999999</c:v>
                </c:pt>
                <c:pt idx="5559">
                  <c:v>123.333336</c:v>
                </c:pt>
                <c:pt idx="5560">
                  <c:v>107.583336</c:v>
                </c:pt>
                <c:pt idx="5561">
                  <c:v>126.708336</c:v>
                </c:pt>
                <c:pt idx="5562">
                  <c:v>184.625</c:v>
                </c:pt>
                <c:pt idx="5563">
                  <c:v>210</c:v>
                </c:pt>
                <c:pt idx="5564">
                  <c:v>250.70832799999999</c:v>
                </c:pt>
                <c:pt idx="5565">
                  <c:v>321.16665599999999</c:v>
                </c:pt>
                <c:pt idx="5566">
                  <c:v>194.41667200000001</c:v>
                </c:pt>
                <c:pt idx="5567">
                  <c:v>213.83332799999999</c:v>
                </c:pt>
                <c:pt idx="5568">
                  <c:v>200</c:v>
                </c:pt>
                <c:pt idx="5569">
                  <c:v>259.70834400000001</c:v>
                </c:pt>
                <c:pt idx="5570">
                  <c:v>253.70832799999999</c:v>
                </c:pt>
                <c:pt idx="5571">
                  <c:v>140.41667200000001</c:v>
                </c:pt>
                <c:pt idx="5572">
                  <c:v>137.625</c:v>
                </c:pt>
                <c:pt idx="5573">
                  <c:v>157.875</c:v>
                </c:pt>
                <c:pt idx="5574">
                  <c:v>163.16667200000001</c:v>
                </c:pt>
                <c:pt idx="5575">
                  <c:v>171.45832799999999</c:v>
                </c:pt>
                <c:pt idx="5576">
                  <c:v>149.75</c:v>
                </c:pt>
                <c:pt idx="5577">
                  <c:v>182.04167200000001</c:v>
                </c:pt>
                <c:pt idx="5578">
                  <c:v>162.08332799999999</c:v>
                </c:pt>
                <c:pt idx="5579">
                  <c:v>180.16667200000001</c:v>
                </c:pt>
                <c:pt idx="5580">
                  <c:v>180.91667200000001</c:v>
                </c:pt>
                <c:pt idx="5581">
                  <c:v>202.70832799999999</c:v>
                </c:pt>
                <c:pt idx="5582">
                  <c:v>135.04167200000001</c:v>
                </c:pt>
                <c:pt idx="5583">
                  <c:v>145.5</c:v>
                </c:pt>
                <c:pt idx="5584">
                  <c:v>147.625</c:v>
                </c:pt>
                <c:pt idx="5585">
                  <c:v>140.375</c:v>
                </c:pt>
                <c:pt idx="5586">
                  <c:v>161.20832799999999</c:v>
                </c:pt>
                <c:pt idx="5587">
                  <c:v>207.33332799999999</c:v>
                </c:pt>
                <c:pt idx="5588">
                  <c:v>176.75</c:v>
                </c:pt>
                <c:pt idx="5589">
                  <c:v>216.625</c:v>
                </c:pt>
                <c:pt idx="5590">
                  <c:v>224.41667200000001</c:v>
                </c:pt>
                <c:pt idx="5591">
                  <c:v>195.875</c:v>
                </c:pt>
                <c:pt idx="5592">
                  <c:v>302.95834400000001</c:v>
                </c:pt>
                <c:pt idx="5593">
                  <c:v>251.66667200000001</c:v>
                </c:pt>
                <c:pt idx="5594">
                  <c:v>232.66667200000001</c:v>
                </c:pt>
                <c:pt idx="5595">
                  <c:v>245.54167200000001</c:v>
                </c:pt>
                <c:pt idx="5596">
                  <c:v>185.08332799999999</c:v>
                </c:pt>
                <c:pt idx="5597">
                  <c:v>268.5</c:v>
                </c:pt>
                <c:pt idx="5598">
                  <c:v>294.29165599999999</c:v>
                </c:pt>
                <c:pt idx="5599">
                  <c:v>356.875</c:v>
                </c:pt>
                <c:pt idx="5600">
                  <c:v>314.83334400000001</c:v>
                </c:pt>
                <c:pt idx="5601">
                  <c:v>202.83332799999999</c:v>
                </c:pt>
                <c:pt idx="5602">
                  <c:v>168.70832799999999</c:v>
                </c:pt>
                <c:pt idx="5603">
                  <c:v>130.125</c:v>
                </c:pt>
                <c:pt idx="5604">
                  <c:v>137.79167200000001</c:v>
                </c:pt>
                <c:pt idx="5605">
                  <c:v>103.583336</c:v>
                </c:pt>
                <c:pt idx="5606">
                  <c:v>83.416663999999997</c:v>
                </c:pt>
                <c:pt idx="5607">
                  <c:v>116.5</c:v>
                </c:pt>
                <c:pt idx="5608">
                  <c:v>154.5</c:v>
                </c:pt>
                <c:pt idx="5609">
                  <c:v>262.70834400000001</c:v>
                </c:pt>
                <c:pt idx="5610">
                  <c:v>127.625</c:v>
                </c:pt>
                <c:pt idx="5611">
                  <c:v>151.70832799999999</c:v>
                </c:pt>
                <c:pt idx="5612">
                  <c:v>174.66667200000001</c:v>
                </c:pt>
                <c:pt idx="5613">
                  <c:v>164.125</c:v>
                </c:pt>
                <c:pt idx="5614">
                  <c:v>143.375</c:v>
                </c:pt>
                <c:pt idx="5615">
                  <c:v>228.41667200000001</c:v>
                </c:pt>
                <c:pt idx="5616">
                  <c:v>268.125</c:v>
                </c:pt>
                <c:pt idx="5617">
                  <c:v>352.5</c:v>
                </c:pt>
                <c:pt idx="5618">
                  <c:v>377.83334400000001</c:v>
                </c:pt>
                <c:pt idx="5619">
                  <c:v>426.75</c:v>
                </c:pt>
                <c:pt idx="5620">
                  <c:v>421.91665599999999</c:v>
                </c:pt>
                <c:pt idx="5621">
                  <c:v>396.375</c:v>
                </c:pt>
                <c:pt idx="5622">
                  <c:v>347.29165599999999</c:v>
                </c:pt>
                <c:pt idx="5623">
                  <c:v>243.75</c:v>
                </c:pt>
                <c:pt idx="5624">
                  <c:v>209.08332799999999</c:v>
                </c:pt>
                <c:pt idx="5625">
                  <c:v>170.20832799999999</c:v>
                </c:pt>
                <c:pt idx="5626">
                  <c:v>126.041664</c:v>
                </c:pt>
                <c:pt idx="5627">
                  <c:v>134.58332799999999</c:v>
                </c:pt>
                <c:pt idx="5628">
                  <c:v>186.04167200000001</c:v>
                </c:pt>
                <c:pt idx="5629">
                  <c:v>226.95832799999999</c:v>
                </c:pt>
                <c:pt idx="5630">
                  <c:v>138.95832799999999</c:v>
                </c:pt>
                <c:pt idx="5631">
                  <c:v>111.5</c:v>
                </c:pt>
                <c:pt idx="5632">
                  <c:v>133.70832799999999</c:v>
                </c:pt>
                <c:pt idx="5633">
                  <c:v>243.29167200000001</c:v>
                </c:pt>
                <c:pt idx="5634">
                  <c:v>186.08332799999999</c:v>
                </c:pt>
                <c:pt idx="5635">
                  <c:v>209.58332799999999</c:v>
                </c:pt>
                <c:pt idx="5636">
                  <c:v>310.91665599999999</c:v>
                </c:pt>
                <c:pt idx="5637">
                  <c:v>303.29165599999999</c:v>
                </c:pt>
                <c:pt idx="5638">
                  <c:v>209</c:v>
                </c:pt>
                <c:pt idx="5639">
                  <c:v>183.625</c:v>
                </c:pt>
                <c:pt idx="5640">
                  <c:v>129.5</c:v>
                </c:pt>
                <c:pt idx="5641">
                  <c:v>141.54167200000001</c:v>
                </c:pt>
                <c:pt idx="5642">
                  <c:v>170.79167200000001</c:v>
                </c:pt>
                <c:pt idx="5643">
                  <c:v>157</c:v>
                </c:pt>
                <c:pt idx="5644">
                  <c:v>172.04167200000001</c:v>
                </c:pt>
                <c:pt idx="5645">
                  <c:v>131.70832799999999</c:v>
                </c:pt>
                <c:pt idx="5646">
                  <c:v>170</c:v>
                </c:pt>
                <c:pt idx="5647">
                  <c:v>166.04167200000001</c:v>
                </c:pt>
                <c:pt idx="5648">
                  <c:v>132.75</c:v>
                </c:pt>
                <c:pt idx="5649">
                  <c:v>126.5</c:v>
                </c:pt>
                <c:pt idx="5650">
                  <c:v>95.666663999999997</c:v>
                </c:pt>
                <c:pt idx="5651">
                  <c:v>36.541668000000001</c:v>
                </c:pt>
                <c:pt idx="5652">
                  <c:v>13.833333</c:v>
                </c:pt>
                <c:pt idx="5653">
                  <c:v>14.291667</c:v>
                </c:pt>
                <c:pt idx="5654">
                  <c:v>14.791667</c:v>
                </c:pt>
                <c:pt idx="5655">
                  <c:v>37</c:v>
                </c:pt>
                <c:pt idx="5656">
                  <c:v>50.416668000000001</c:v>
                </c:pt>
                <c:pt idx="5657">
                  <c:v>73.125</c:v>
                </c:pt>
                <c:pt idx="5658">
                  <c:v>107</c:v>
                </c:pt>
                <c:pt idx="5659">
                  <c:v>229.83332799999999</c:v>
                </c:pt>
                <c:pt idx="5660">
                  <c:v>243.79167200000001</c:v>
                </c:pt>
                <c:pt idx="5661">
                  <c:v>276.5</c:v>
                </c:pt>
                <c:pt idx="5662">
                  <c:v>575.16668700000002</c:v>
                </c:pt>
                <c:pt idx="5663">
                  <c:v>771.29168700000002</c:v>
                </c:pt>
                <c:pt idx="5664">
                  <c:v>581.45831299999998</c:v>
                </c:pt>
                <c:pt idx="5665">
                  <c:v>476.70834400000001</c:v>
                </c:pt>
                <c:pt idx="5666">
                  <c:v>481.625</c:v>
                </c:pt>
                <c:pt idx="5667">
                  <c:v>755.875</c:v>
                </c:pt>
                <c:pt idx="5668">
                  <c:v>511.45834400000001</c:v>
                </c:pt>
                <c:pt idx="5669">
                  <c:v>580.70831299999998</c:v>
                </c:pt>
                <c:pt idx="5670">
                  <c:v>358.66665599999999</c:v>
                </c:pt>
                <c:pt idx="5671">
                  <c:v>432.29165599999999</c:v>
                </c:pt>
                <c:pt idx="5672">
                  <c:v>207.70832799999999</c:v>
                </c:pt>
                <c:pt idx="5673">
                  <c:v>109.708336</c:v>
                </c:pt>
                <c:pt idx="5674">
                  <c:v>121.708336</c:v>
                </c:pt>
                <c:pt idx="5675">
                  <c:v>133.29167200000001</c:v>
                </c:pt>
                <c:pt idx="5676">
                  <c:v>122.791664</c:v>
                </c:pt>
                <c:pt idx="5677">
                  <c:v>93.208336000000003</c:v>
                </c:pt>
                <c:pt idx="5678">
                  <c:v>38.958331999999999</c:v>
                </c:pt>
                <c:pt idx="5679">
                  <c:v>68.333336000000003</c:v>
                </c:pt>
                <c:pt idx="5680">
                  <c:v>16.458334000000001</c:v>
                </c:pt>
                <c:pt idx="5681">
                  <c:v>19.333334000000001</c:v>
                </c:pt>
                <c:pt idx="5682">
                  <c:v>19.833334000000001</c:v>
                </c:pt>
                <c:pt idx="5683">
                  <c:v>4.1667000000000003E-2</c:v>
                </c:pt>
                <c:pt idx="5684">
                  <c:v>13.75</c:v>
                </c:pt>
                <c:pt idx="5685">
                  <c:v>14.583333</c:v>
                </c:pt>
                <c:pt idx="5686">
                  <c:v>14.875</c:v>
                </c:pt>
                <c:pt idx="5687">
                  <c:v>3</c:v>
                </c:pt>
                <c:pt idx="5688">
                  <c:v>5.8333329999999997</c:v>
                </c:pt>
                <c:pt idx="5689">
                  <c:v>14.375</c:v>
                </c:pt>
                <c:pt idx="5690">
                  <c:v>76.75</c:v>
                </c:pt>
                <c:pt idx="5691">
                  <c:v>29.708334000000001</c:v>
                </c:pt>
                <c:pt idx="5692">
                  <c:v>61.291668000000001</c:v>
                </c:pt>
                <c:pt idx="5693">
                  <c:v>21.25</c:v>
                </c:pt>
                <c:pt idx="5694">
                  <c:v>33.791668000000001</c:v>
                </c:pt>
                <c:pt idx="5695">
                  <c:v>60.291668000000001</c:v>
                </c:pt>
                <c:pt idx="5696">
                  <c:v>51.083331999999999</c:v>
                </c:pt>
                <c:pt idx="5697">
                  <c:v>53.333331999999999</c:v>
                </c:pt>
                <c:pt idx="5698">
                  <c:v>149.91667200000001</c:v>
                </c:pt>
                <c:pt idx="5699">
                  <c:v>32.75</c:v>
                </c:pt>
                <c:pt idx="5700">
                  <c:v>71.375</c:v>
                </c:pt>
                <c:pt idx="5701">
                  <c:v>4.6666670000000003</c:v>
                </c:pt>
                <c:pt idx="5702">
                  <c:v>105.541664</c:v>
                </c:pt>
                <c:pt idx="5703">
                  <c:v>202.375</c:v>
                </c:pt>
                <c:pt idx="5704">
                  <c:v>289.70834400000001</c:v>
                </c:pt>
                <c:pt idx="5705">
                  <c:v>236.20832799999999</c:v>
                </c:pt>
                <c:pt idx="5706">
                  <c:v>72.833336000000003</c:v>
                </c:pt>
                <c:pt idx="5707">
                  <c:v>179.41667200000001</c:v>
                </c:pt>
                <c:pt idx="5708">
                  <c:v>255.70832799999999</c:v>
                </c:pt>
                <c:pt idx="5709">
                  <c:v>260.20834400000001</c:v>
                </c:pt>
                <c:pt idx="5710">
                  <c:v>183.25</c:v>
                </c:pt>
                <c:pt idx="5711">
                  <c:v>98.166663999999997</c:v>
                </c:pt>
                <c:pt idx="5712">
                  <c:v>131.66667200000001</c:v>
                </c:pt>
                <c:pt idx="5713">
                  <c:v>86.708336000000003</c:v>
                </c:pt>
                <c:pt idx="5714">
                  <c:v>72.541663999999997</c:v>
                </c:pt>
                <c:pt idx="5715">
                  <c:v>94.375</c:v>
                </c:pt>
                <c:pt idx="5716">
                  <c:v>109.5</c:v>
                </c:pt>
                <c:pt idx="5717">
                  <c:v>107.458336</c:v>
                </c:pt>
                <c:pt idx="5718">
                  <c:v>48.666668000000001</c:v>
                </c:pt>
                <c:pt idx="5719">
                  <c:v>96.291663999999997</c:v>
                </c:pt>
                <c:pt idx="5720">
                  <c:v>71.041663999999997</c:v>
                </c:pt>
                <c:pt idx="5721">
                  <c:v>70.541663999999997</c:v>
                </c:pt>
                <c:pt idx="5722">
                  <c:v>104.875</c:v>
                </c:pt>
                <c:pt idx="5723">
                  <c:v>182.375</c:v>
                </c:pt>
                <c:pt idx="5724">
                  <c:v>241.54167200000001</c:v>
                </c:pt>
                <c:pt idx="5725">
                  <c:v>336.79165599999999</c:v>
                </c:pt>
                <c:pt idx="5726">
                  <c:v>64.916663999999997</c:v>
                </c:pt>
                <c:pt idx="5727">
                  <c:v>70.833336000000003</c:v>
                </c:pt>
                <c:pt idx="5728">
                  <c:v>63.458331999999999</c:v>
                </c:pt>
                <c:pt idx="5729">
                  <c:v>65.375</c:v>
                </c:pt>
                <c:pt idx="5730">
                  <c:v>26.583334000000001</c:v>
                </c:pt>
                <c:pt idx="5731">
                  <c:v>50.75</c:v>
                </c:pt>
                <c:pt idx="5732">
                  <c:v>29.666665999999999</c:v>
                </c:pt>
                <c:pt idx="5733">
                  <c:v>55.625</c:v>
                </c:pt>
                <c:pt idx="5734">
                  <c:v>56.708331999999999</c:v>
                </c:pt>
                <c:pt idx="5735">
                  <c:v>101</c:v>
                </c:pt>
                <c:pt idx="5736">
                  <c:v>122.416664</c:v>
                </c:pt>
                <c:pt idx="5737">
                  <c:v>208.25</c:v>
                </c:pt>
                <c:pt idx="5738">
                  <c:v>219.29167200000001</c:v>
                </c:pt>
                <c:pt idx="5739">
                  <c:v>350.625</c:v>
                </c:pt>
                <c:pt idx="5740">
                  <c:v>378.04165599999999</c:v>
                </c:pt>
                <c:pt idx="5741">
                  <c:v>380.95834400000001</c:v>
                </c:pt>
                <c:pt idx="5742">
                  <c:v>241.75</c:v>
                </c:pt>
                <c:pt idx="5743">
                  <c:v>189.54167200000001</c:v>
                </c:pt>
                <c:pt idx="5744">
                  <c:v>240.04167200000001</c:v>
                </c:pt>
                <c:pt idx="5745">
                  <c:v>189.75</c:v>
                </c:pt>
                <c:pt idx="5746">
                  <c:v>187.75</c:v>
                </c:pt>
                <c:pt idx="5747">
                  <c:v>246.54167200000001</c:v>
                </c:pt>
                <c:pt idx="5748">
                  <c:v>218.41667200000001</c:v>
                </c:pt>
                <c:pt idx="5749">
                  <c:v>164</c:v>
                </c:pt>
                <c:pt idx="5750">
                  <c:v>86.125</c:v>
                </c:pt>
                <c:pt idx="5751">
                  <c:v>92.791663999999997</c:v>
                </c:pt>
                <c:pt idx="5752">
                  <c:v>119.666664</c:v>
                </c:pt>
                <c:pt idx="5753">
                  <c:v>148.75</c:v>
                </c:pt>
                <c:pt idx="5754">
                  <c:v>172.625</c:v>
                </c:pt>
                <c:pt idx="5755">
                  <c:v>205.125</c:v>
                </c:pt>
                <c:pt idx="5756">
                  <c:v>247.875</c:v>
                </c:pt>
                <c:pt idx="5757">
                  <c:v>274.66665599999999</c:v>
                </c:pt>
                <c:pt idx="5758">
                  <c:v>235.58332799999999</c:v>
                </c:pt>
                <c:pt idx="5759">
                  <c:v>223.70832799999999</c:v>
                </c:pt>
                <c:pt idx="5760">
                  <c:v>170.33332799999999</c:v>
                </c:pt>
                <c:pt idx="5761">
                  <c:v>139.29167200000001</c:v>
                </c:pt>
                <c:pt idx="5762">
                  <c:v>109.541664</c:v>
                </c:pt>
                <c:pt idx="5763">
                  <c:v>95.875</c:v>
                </c:pt>
                <c:pt idx="5764">
                  <c:v>71.583336000000003</c:v>
                </c:pt>
                <c:pt idx="5765">
                  <c:v>23.666665999999999</c:v>
                </c:pt>
                <c:pt idx="5766">
                  <c:v>58.416668000000001</c:v>
                </c:pt>
                <c:pt idx="5767">
                  <c:v>60.75</c:v>
                </c:pt>
                <c:pt idx="5768">
                  <c:v>77</c:v>
                </c:pt>
                <c:pt idx="5769">
                  <c:v>71.583336000000003</c:v>
                </c:pt>
                <c:pt idx="5770">
                  <c:v>89.375</c:v>
                </c:pt>
                <c:pt idx="5771">
                  <c:v>170</c:v>
                </c:pt>
                <c:pt idx="5772">
                  <c:v>87.375</c:v>
                </c:pt>
                <c:pt idx="5773">
                  <c:v>159.125</c:v>
                </c:pt>
                <c:pt idx="5774">
                  <c:v>203.16667200000001</c:v>
                </c:pt>
                <c:pt idx="5775">
                  <c:v>281.70834400000001</c:v>
                </c:pt>
                <c:pt idx="5776">
                  <c:v>314.79165599999999</c:v>
                </c:pt>
                <c:pt idx="5777">
                  <c:v>224.16667200000001</c:v>
                </c:pt>
                <c:pt idx="5778">
                  <c:v>166.04167200000001</c:v>
                </c:pt>
                <c:pt idx="5779">
                  <c:v>160.33332799999999</c:v>
                </c:pt>
                <c:pt idx="5780">
                  <c:v>169.79167200000001</c:v>
                </c:pt>
                <c:pt idx="5781">
                  <c:v>237.54167200000001</c:v>
                </c:pt>
                <c:pt idx="5782">
                  <c:v>181.66667200000001</c:v>
                </c:pt>
                <c:pt idx="5783">
                  <c:v>136.79167200000001</c:v>
                </c:pt>
                <c:pt idx="5784">
                  <c:v>167.375</c:v>
                </c:pt>
                <c:pt idx="5785">
                  <c:v>100.666664</c:v>
                </c:pt>
                <c:pt idx="5786">
                  <c:v>157.33332799999999</c:v>
                </c:pt>
                <c:pt idx="5787">
                  <c:v>75.666663999999997</c:v>
                </c:pt>
                <c:pt idx="5788">
                  <c:v>88.5</c:v>
                </c:pt>
                <c:pt idx="5789">
                  <c:v>152.29167200000001</c:v>
                </c:pt>
                <c:pt idx="5790">
                  <c:v>93.416663999999997</c:v>
                </c:pt>
                <c:pt idx="5791">
                  <c:v>96.958336000000003</c:v>
                </c:pt>
                <c:pt idx="5792">
                  <c:v>87.791663999999997</c:v>
                </c:pt>
                <c:pt idx="5793">
                  <c:v>204.91667200000001</c:v>
                </c:pt>
                <c:pt idx="5794">
                  <c:v>133.54167200000001</c:v>
                </c:pt>
                <c:pt idx="5795">
                  <c:v>316.25</c:v>
                </c:pt>
                <c:pt idx="5796">
                  <c:v>79.666663999999997</c:v>
                </c:pt>
                <c:pt idx="5797">
                  <c:v>51.125</c:v>
                </c:pt>
                <c:pt idx="5798">
                  <c:v>27.416665999999999</c:v>
                </c:pt>
                <c:pt idx="5799">
                  <c:v>112.25</c:v>
                </c:pt>
                <c:pt idx="5800">
                  <c:v>111.541664</c:v>
                </c:pt>
                <c:pt idx="5801">
                  <c:v>56.166668000000001</c:v>
                </c:pt>
                <c:pt idx="5802">
                  <c:v>69.25</c:v>
                </c:pt>
                <c:pt idx="5803">
                  <c:v>14.916667</c:v>
                </c:pt>
                <c:pt idx="5804">
                  <c:v>39.541668000000001</c:v>
                </c:pt>
                <c:pt idx="5805">
                  <c:v>48.416668000000001</c:v>
                </c:pt>
                <c:pt idx="5806">
                  <c:v>73.875</c:v>
                </c:pt>
                <c:pt idx="5807">
                  <c:v>53.625</c:v>
                </c:pt>
                <c:pt idx="5808">
                  <c:v>22.916665999999999</c:v>
                </c:pt>
                <c:pt idx="5809">
                  <c:v>53.875</c:v>
                </c:pt>
                <c:pt idx="5810">
                  <c:v>65.583336000000003</c:v>
                </c:pt>
                <c:pt idx="5811">
                  <c:v>136.5</c:v>
                </c:pt>
                <c:pt idx="5812">
                  <c:v>112.875</c:v>
                </c:pt>
                <c:pt idx="5813">
                  <c:v>154.41667200000001</c:v>
                </c:pt>
                <c:pt idx="5814">
                  <c:v>208.83332799999999</c:v>
                </c:pt>
                <c:pt idx="5815">
                  <c:v>241.16667200000001</c:v>
                </c:pt>
                <c:pt idx="5816">
                  <c:v>256.04165599999999</c:v>
                </c:pt>
                <c:pt idx="5817">
                  <c:v>229.25</c:v>
                </c:pt>
                <c:pt idx="5818">
                  <c:v>185.5</c:v>
                </c:pt>
                <c:pt idx="5819">
                  <c:v>177.33332799999999</c:v>
                </c:pt>
                <c:pt idx="5820">
                  <c:v>217.29167200000001</c:v>
                </c:pt>
                <c:pt idx="5821">
                  <c:v>156.45832799999999</c:v>
                </c:pt>
                <c:pt idx="5822">
                  <c:v>96.541663999999997</c:v>
                </c:pt>
                <c:pt idx="5823">
                  <c:v>96.916663999999997</c:v>
                </c:pt>
                <c:pt idx="5824">
                  <c:v>165.75</c:v>
                </c:pt>
                <c:pt idx="5825">
                  <c:v>190.375</c:v>
                </c:pt>
                <c:pt idx="5826">
                  <c:v>147.29167200000001</c:v>
                </c:pt>
                <c:pt idx="5827">
                  <c:v>183.29167200000001</c:v>
                </c:pt>
                <c:pt idx="5828">
                  <c:v>58.25</c:v>
                </c:pt>
                <c:pt idx="5829">
                  <c:v>56.875</c:v>
                </c:pt>
                <c:pt idx="5830">
                  <c:v>87.833336000000003</c:v>
                </c:pt>
                <c:pt idx="5831">
                  <c:v>50.625</c:v>
                </c:pt>
                <c:pt idx="5832">
                  <c:v>108.208336</c:v>
                </c:pt>
                <c:pt idx="5833">
                  <c:v>86.958336000000003</c:v>
                </c:pt>
                <c:pt idx="5834">
                  <c:v>72.958336000000003</c:v>
                </c:pt>
                <c:pt idx="5835">
                  <c:v>83.416663999999997</c:v>
                </c:pt>
                <c:pt idx="5836">
                  <c:v>69.833336000000003</c:v>
                </c:pt>
                <c:pt idx="5837">
                  <c:v>78.458336000000003</c:v>
                </c:pt>
                <c:pt idx="5838">
                  <c:v>75.375</c:v>
                </c:pt>
                <c:pt idx="5839">
                  <c:v>69.791663999999997</c:v>
                </c:pt>
                <c:pt idx="5840">
                  <c:v>96.625</c:v>
                </c:pt>
                <c:pt idx="5841">
                  <c:v>93.166663999999997</c:v>
                </c:pt>
                <c:pt idx="5842">
                  <c:v>53.458331999999999</c:v>
                </c:pt>
                <c:pt idx="5843">
                  <c:v>90.458336000000003</c:v>
                </c:pt>
                <c:pt idx="5844">
                  <c:v>123.5</c:v>
                </c:pt>
                <c:pt idx="5845">
                  <c:v>125.375</c:v>
                </c:pt>
                <c:pt idx="5846">
                  <c:v>98.75</c:v>
                </c:pt>
                <c:pt idx="5847">
                  <c:v>82.75</c:v>
                </c:pt>
                <c:pt idx="5848">
                  <c:v>97.208336000000003</c:v>
                </c:pt>
                <c:pt idx="5849">
                  <c:v>96.291663999999997</c:v>
                </c:pt>
                <c:pt idx="5850">
                  <c:v>71.875</c:v>
                </c:pt>
                <c:pt idx="5851">
                  <c:v>93.458336000000003</c:v>
                </c:pt>
                <c:pt idx="5852">
                  <c:v>93.708336000000003</c:v>
                </c:pt>
                <c:pt idx="5853">
                  <c:v>171.16667200000001</c:v>
                </c:pt>
                <c:pt idx="5854">
                  <c:v>254.83332799999999</c:v>
                </c:pt>
                <c:pt idx="5855">
                  <c:v>239.58332799999999</c:v>
                </c:pt>
                <c:pt idx="5856">
                  <c:v>218.70832799999999</c:v>
                </c:pt>
                <c:pt idx="5857">
                  <c:v>206.20832799999999</c:v>
                </c:pt>
                <c:pt idx="5858">
                  <c:v>197.04167200000001</c:v>
                </c:pt>
                <c:pt idx="5859">
                  <c:v>241.5</c:v>
                </c:pt>
                <c:pt idx="5860">
                  <c:v>190.91667200000001</c:v>
                </c:pt>
                <c:pt idx="5861">
                  <c:v>220.66667200000001</c:v>
                </c:pt>
                <c:pt idx="5862">
                  <c:v>189.79167200000001</c:v>
                </c:pt>
                <c:pt idx="5863">
                  <c:v>244.41667200000001</c:v>
                </c:pt>
                <c:pt idx="5864">
                  <c:v>259.70834400000001</c:v>
                </c:pt>
                <c:pt idx="5865">
                  <c:v>351.08334400000001</c:v>
                </c:pt>
                <c:pt idx="5866">
                  <c:v>380.45834400000001</c:v>
                </c:pt>
                <c:pt idx="5867">
                  <c:v>353.66665599999999</c:v>
                </c:pt>
                <c:pt idx="5868">
                  <c:v>431.16665599999999</c:v>
                </c:pt>
                <c:pt idx="5869">
                  <c:v>477.25</c:v>
                </c:pt>
                <c:pt idx="5870">
                  <c:v>471.16665599999999</c:v>
                </c:pt>
                <c:pt idx="5871">
                  <c:v>510.33334400000001</c:v>
                </c:pt>
                <c:pt idx="5872">
                  <c:v>585.41668700000002</c:v>
                </c:pt>
                <c:pt idx="5873">
                  <c:v>614.75</c:v>
                </c:pt>
                <c:pt idx="5874">
                  <c:v>561.125</c:v>
                </c:pt>
                <c:pt idx="5875">
                  <c:v>639.04168700000002</c:v>
                </c:pt>
                <c:pt idx="5876">
                  <c:v>724.625</c:v>
                </c:pt>
                <c:pt idx="5877">
                  <c:v>687.66668700000002</c:v>
                </c:pt>
                <c:pt idx="5878">
                  <c:v>648.08331299999998</c:v>
                </c:pt>
                <c:pt idx="5879">
                  <c:v>662.70831299999998</c:v>
                </c:pt>
                <c:pt idx="5880">
                  <c:v>779.20831299999998</c:v>
                </c:pt>
                <c:pt idx="5881">
                  <c:v>606.25</c:v>
                </c:pt>
                <c:pt idx="5882">
                  <c:v>606.45831299999998</c:v>
                </c:pt>
                <c:pt idx="5883">
                  <c:v>893.16668700000002</c:v>
                </c:pt>
                <c:pt idx="5884">
                  <c:v>734.5</c:v>
                </c:pt>
                <c:pt idx="5885">
                  <c:v>687.29168700000002</c:v>
                </c:pt>
                <c:pt idx="5886">
                  <c:v>638.125</c:v>
                </c:pt>
                <c:pt idx="5887">
                  <c:v>564.41668700000002</c:v>
                </c:pt>
                <c:pt idx="5888">
                  <c:v>467.54165599999999</c:v>
                </c:pt>
                <c:pt idx="5889">
                  <c:v>496</c:v>
                </c:pt>
                <c:pt idx="5890">
                  <c:v>516.41668700000002</c:v>
                </c:pt>
                <c:pt idx="5891">
                  <c:v>573.375</c:v>
                </c:pt>
                <c:pt idx="5892">
                  <c:v>672.375</c:v>
                </c:pt>
                <c:pt idx="5893">
                  <c:v>267.08334400000001</c:v>
                </c:pt>
                <c:pt idx="5894">
                  <c:v>159.91667200000001</c:v>
                </c:pt>
                <c:pt idx="5895">
                  <c:v>263.75</c:v>
                </c:pt>
                <c:pt idx="5896">
                  <c:v>366.66665599999999</c:v>
                </c:pt>
                <c:pt idx="5897">
                  <c:v>419.95834400000001</c:v>
                </c:pt>
                <c:pt idx="5898">
                  <c:v>375.75</c:v>
                </c:pt>
                <c:pt idx="5899">
                  <c:v>416.66665599999999</c:v>
                </c:pt>
                <c:pt idx="5900">
                  <c:v>504.16665599999999</c:v>
                </c:pt>
                <c:pt idx="5901">
                  <c:v>458.16665599999999</c:v>
                </c:pt>
                <c:pt idx="5902">
                  <c:v>458.29165599999999</c:v>
                </c:pt>
                <c:pt idx="5903">
                  <c:v>525.79168700000002</c:v>
                </c:pt>
                <c:pt idx="5904">
                  <c:v>586.83331299999998</c:v>
                </c:pt>
                <c:pt idx="5905">
                  <c:v>527.41668700000002</c:v>
                </c:pt>
                <c:pt idx="5906">
                  <c:v>534.54168700000002</c:v>
                </c:pt>
                <c:pt idx="5907">
                  <c:v>498.83334400000001</c:v>
                </c:pt>
                <c:pt idx="5908">
                  <c:v>495.375</c:v>
                </c:pt>
                <c:pt idx="5909">
                  <c:v>459.83334400000001</c:v>
                </c:pt>
                <c:pt idx="5910">
                  <c:v>400.20834400000001</c:v>
                </c:pt>
                <c:pt idx="5911">
                  <c:v>428.25</c:v>
                </c:pt>
                <c:pt idx="5912">
                  <c:v>305.41665599999999</c:v>
                </c:pt>
                <c:pt idx="5913">
                  <c:v>235.70832799999999</c:v>
                </c:pt>
                <c:pt idx="5914">
                  <c:v>189.29167200000001</c:v>
                </c:pt>
                <c:pt idx="5915">
                  <c:v>159.375</c:v>
                </c:pt>
                <c:pt idx="5916">
                  <c:v>173.5</c:v>
                </c:pt>
                <c:pt idx="5917">
                  <c:v>166.75</c:v>
                </c:pt>
                <c:pt idx="5918">
                  <c:v>169.66667200000001</c:v>
                </c:pt>
                <c:pt idx="5919">
                  <c:v>163.54167200000001</c:v>
                </c:pt>
                <c:pt idx="5920">
                  <c:v>149.25</c:v>
                </c:pt>
                <c:pt idx="5921">
                  <c:v>176.95832799999999</c:v>
                </c:pt>
                <c:pt idx="5922">
                  <c:v>101.541664</c:v>
                </c:pt>
                <c:pt idx="5923">
                  <c:v>110.583336</c:v>
                </c:pt>
                <c:pt idx="5924">
                  <c:v>129.66667200000001</c:v>
                </c:pt>
                <c:pt idx="5925">
                  <c:v>162.25</c:v>
                </c:pt>
                <c:pt idx="5926">
                  <c:v>222.625</c:v>
                </c:pt>
                <c:pt idx="5927">
                  <c:v>145.33332799999999</c:v>
                </c:pt>
                <c:pt idx="5928">
                  <c:v>130.66667200000001</c:v>
                </c:pt>
                <c:pt idx="5929">
                  <c:v>153.625</c:v>
                </c:pt>
                <c:pt idx="5930">
                  <c:v>122.625</c:v>
                </c:pt>
                <c:pt idx="5931">
                  <c:v>92</c:v>
                </c:pt>
                <c:pt idx="5932">
                  <c:v>93.541663999999997</c:v>
                </c:pt>
                <c:pt idx="5933">
                  <c:v>67.208336000000003</c:v>
                </c:pt>
                <c:pt idx="5934">
                  <c:v>68.291663999999997</c:v>
                </c:pt>
                <c:pt idx="5935">
                  <c:v>96</c:v>
                </c:pt>
                <c:pt idx="5936">
                  <c:v>62.791668000000001</c:v>
                </c:pt>
                <c:pt idx="5937">
                  <c:v>43.166668000000001</c:v>
                </c:pt>
                <c:pt idx="5938">
                  <c:v>20.708334000000001</c:v>
                </c:pt>
                <c:pt idx="5939">
                  <c:v>16.291665999999999</c:v>
                </c:pt>
                <c:pt idx="5940">
                  <c:v>9.375</c:v>
                </c:pt>
                <c:pt idx="5941">
                  <c:v>21</c:v>
                </c:pt>
                <c:pt idx="5942">
                  <c:v>23.083334000000001</c:v>
                </c:pt>
                <c:pt idx="5943">
                  <c:v>8.7916670000000003</c:v>
                </c:pt>
                <c:pt idx="5944">
                  <c:v>14.708333</c:v>
                </c:pt>
                <c:pt idx="5945">
                  <c:v>55.875</c:v>
                </c:pt>
                <c:pt idx="5946">
                  <c:v>97.791663999999997</c:v>
                </c:pt>
                <c:pt idx="5947">
                  <c:v>118.416664</c:v>
                </c:pt>
                <c:pt idx="5948">
                  <c:v>164.54167200000001</c:v>
                </c:pt>
                <c:pt idx="5949">
                  <c:v>187.875</c:v>
                </c:pt>
                <c:pt idx="5950">
                  <c:v>189.41667200000001</c:v>
                </c:pt>
                <c:pt idx="5951">
                  <c:v>181.79167200000001</c:v>
                </c:pt>
                <c:pt idx="5952">
                  <c:v>70.416663999999997</c:v>
                </c:pt>
                <c:pt idx="5953">
                  <c:v>71.208336000000003</c:v>
                </c:pt>
                <c:pt idx="5954">
                  <c:v>78.541663999999997</c:v>
                </c:pt>
                <c:pt idx="5955">
                  <c:v>68.208336000000003</c:v>
                </c:pt>
                <c:pt idx="5956">
                  <c:v>71.416663999999997</c:v>
                </c:pt>
                <c:pt idx="5957">
                  <c:v>113.958336</c:v>
                </c:pt>
                <c:pt idx="5958">
                  <c:v>71.541663999999997</c:v>
                </c:pt>
                <c:pt idx="5959">
                  <c:v>112.416664</c:v>
                </c:pt>
                <c:pt idx="5960">
                  <c:v>91.5</c:v>
                </c:pt>
                <c:pt idx="5961">
                  <c:v>81.708336000000003</c:v>
                </c:pt>
                <c:pt idx="5962">
                  <c:v>83.291663999999997</c:v>
                </c:pt>
                <c:pt idx="5963">
                  <c:v>99.541663999999997</c:v>
                </c:pt>
                <c:pt idx="5964">
                  <c:v>77.791663999999997</c:v>
                </c:pt>
                <c:pt idx="5965">
                  <c:v>101.041664</c:v>
                </c:pt>
                <c:pt idx="5966">
                  <c:v>133.29167200000001</c:v>
                </c:pt>
                <c:pt idx="5967">
                  <c:v>122.5</c:v>
                </c:pt>
                <c:pt idx="5968">
                  <c:v>117.666664</c:v>
                </c:pt>
                <c:pt idx="5969">
                  <c:v>130.58332799999999</c:v>
                </c:pt>
                <c:pt idx="5970">
                  <c:v>177.375</c:v>
                </c:pt>
                <c:pt idx="5971">
                  <c:v>304.45834400000001</c:v>
                </c:pt>
                <c:pt idx="5972">
                  <c:v>380.41665599999999</c:v>
                </c:pt>
                <c:pt idx="5973">
                  <c:v>537.08331299999998</c:v>
                </c:pt>
                <c:pt idx="5974">
                  <c:v>544.70831299999998</c:v>
                </c:pt>
                <c:pt idx="5975">
                  <c:v>619.95831299999998</c:v>
                </c:pt>
                <c:pt idx="5976">
                  <c:v>510.95834400000001</c:v>
                </c:pt>
                <c:pt idx="5977">
                  <c:v>509.66665599999999</c:v>
                </c:pt>
                <c:pt idx="5978">
                  <c:v>443.58334400000001</c:v>
                </c:pt>
                <c:pt idx="5979">
                  <c:v>513.58331299999998</c:v>
                </c:pt>
                <c:pt idx="5980">
                  <c:v>491.45834400000001</c:v>
                </c:pt>
                <c:pt idx="5981">
                  <c:v>480.20834400000001</c:v>
                </c:pt>
                <c:pt idx="5982">
                  <c:v>439.83334400000001</c:v>
                </c:pt>
                <c:pt idx="5983">
                  <c:v>444.25</c:v>
                </c:pt>
                <c:pt idx="5984">
                  <c:v>352.70834400000001</c:v>
                </c:pt>
                <c:pt idx="5985">
                  <c:v>335.625</c:v>
                </c:pt>
                <c:pt idx="5986">
                  <c:v>327.625</c:v>
                </c:pt>
                <c:pt idx="5987">
                  <c:v>273.08334400000001</c:v>
                </c:pt>
                <c:pt idx="5988">
                  <c:v>260.83334400000001</c:v>
                </c:pt>
                <c:pt idx="5989">
                  <c:v>325.79165599999999</c:v>
                </c:pt>
                <c:pt idx="5990">
                  <c:v>333.95834400000001</c:v>
                </c:pt>
                <c:pt idx="5991">
                  <c:v>258.75</c:v>
                </c:pt>
                <c:pt idx="5992">
                  <c:v>275.25</c:v>
                </c:pt>
                <c:pt idx="5993">
                  <c:v>387.75</c:v>
                </c:pt>
                <c:pt idx="5994">
                  <c:v>432.33334400000001</c:v>
                </c:pt>
                <c:pt idx="5995">
                  <c:v>479.70834400000001</c:v>
                </c:pt>
                <c:pt idx="5996">
                  <c:v>572.04168700000002</c:v>
                </c:pt>
                <c:pt idx="5997">
                  <c:v>616.25</c:v>
                </c:pt>
                <c:pt idx="5998">
                  <c:v>640.83331299999998</c:v>
                </c:pt>
                <c:pt idx="5999">
                  <c:v>604.33331299999998</c:v>
                </c:pt>
                <c:pt idx="6000">
                  <c:v>645.95831299999998</c:v>
                </c:pt>
                <c:pt idx="6001">
                  <c:v>610.70831299999998</c:v>
                </c:pt>
                <c:pt idx="6002">
                  <c:v>508.75</c:v>
                </c:pt>
                <c:pt idx="6003">
                  <c:v>380.83334400000001</c:v>
                </c:pt>
                <c:pt idx="6004">
                  <c:v>324.29165599999999</c:v>
                </c:pt>
                <c:pt idx="6005">
                  <c:v>301.625</c:v>
                </c:pt>
                <c:pt idx="6006">
                  <c:v>321.16665599999999</c:v>
                </c:pt>
                <c:pt idx="6007">
                  <c:v>323.125</c:v>
                </c:pt>
                <c:pt idx="6008">
                  <c:v>365.54165599999999</c:v>
                </c:pt>
                <c:pt idx="6009">
                  <c:v>420</c:v>
                </c:pt>
                <c:pt idx="6010">
                  <c:v>407.91665599999999</c:v>
                </c:pt>
                <c:pt idx="6011">
                  <c:v>405.25</c:v>
                </c:pt>
                <c:pt idx="6012">
                  <c:v>314.54165599999999</c:v>
                </c:pt>
                <c:pt idx="6013">
                  <c:v>288.70834400000001</c:v>
                </c:pt>
                <c:pt idx="6014">
                  <c:v>257.625</c:v>
                </c:pt>
                <c:pt idx="6015">
                  <c:v>115.791664</c:v>
                </c:pt>
                <c:pt idx="6016">
                  <c:v>92.041663999999997</c:v>
                </c:pt>
                <c:pt idx="6017">
                  <c:v>109.375</c:v>
                </c:pt>
                <c:pt idx="6018">
                  <c:v>106.208336</c:v>
                </c:pt>
                <c:pt idx="6019">
                  <c:v>244.66667200000001</c:v>
                </c:pt>
                <c:pt idx="6020">
                  <c:v>309.625</c:v>
                </c:pt>
                <c:pt idx="6021">
                  <c:v>305.29165599999999</c:v>
                </c:pt>
                <c:pt idx="6022">
                  <c:v>379.08334400000001</c:v>
                </c:pt>
                <c:pt idx="6023">
                  <c:v>355.95834400000001</c:v>
                </c:pt>
                <c:pt idx="6024">
                  <c:v>274.66665599999999</c:v>
                </c:pt>
                <c:pt idx="6025">
                  <c:v>201.25</c:v>
                </c:pt>
                <c:pt idx="6026">
                  <c:v>122.333336</c:v>
                </c:pt>
                <c:pt idx="6027">
                  <c:v>111.041664</c:v>
                </c:pt>
                <c:pt idx="6028">
                  <c:v>100.583336</c:v>
                </c:pt>
                <c:pt idx="6029">
                  <c:v>106.083336</c:v>
                </c:pt>
                <c:pt idx="6030">
                  <c:v>87.75</c:v>
                </c:pt>
                <c:pt idx="6031">
                  <c:v>84.375</c:v>
                </c:pt>
                <c:pt idx="6032">
                  <c:v>71.583336000000003</c:v>
                </c:pt>
                <c:pt idx="6033">
                  <c:v>59.666668000000001</c:v>
                </c:pt>
                <c:pt idx="6034">
                  <c:v>101.041664</c:v>
                </c:pt>
                <c:pt idx="6035">
                  <c:v>75.541663999999997</c:v>
                </c:pt>
                <c:pt idx="6036">
                  <c:v>107</c:v>
                </c:pt>
                <c:pt idx="6037">
                  <c:v>93.958336000000003</c:v>
                </c:pt>
                <c:pt idx="6038">
                  <c:v>96.416663999999997</c:v>
                </c:pt>
                <c:pt idx="6039">
                  <c:v>93.291663999999997</c:v>
                </c:pt>
                <c:pt idx="6040">
                  <c:v>107.25</c:v>
                </c:pt>
                <c:pt idx="6041">
                  <c:v>84.166663999999997</c:v>
                </c:pt>
                <c:pt idx="6042">
                  <c:v>69.708336000000003</c:v>
                </c:pt>
                <c:pt idx="6043">
                  <c:v>124.125</c:v>
                </c:pt>
                <c:pt idx="6044">
                  <c:v>143.08332799999999</c:v>
                </c:pt>
                <c:pt idx="6045">
                  <c:v>84.916663999999997</c:v>
                </c:pt>
                <c:pt idx="6046">
                  <c:v>28.5</c:v>
                </c:pt>
                <c:pt idx="6047">
                  <c:v>14</c:v>
                </c:pt>
                <c:pt idx="6048">
                  <c:v>3.0416669999999999</c:v>
                </c:pt>
                <c:pt idx="6049">
                  <c:v>5.875</c:v>
                </c:pt>
                <c:pt idx="6050">
                  <c:v>7.0833329999999997</c:v>
                </c:pt>
                <c:pt idx="6051">
                  <c:v>1.375</c:v>
                </c:pt>
                <c:pt idx="6052">
                  <c:v>28.791665999999999</c:v>
                </c:pt>
                <c:pt idx="6053">
                  <c:v>67.125</c:v>
                </c:pt>
                <c:pt idx="6054">
                  <c:v>90.125</c:v>
                </c:pt>
                <c:pt idx="6055">
                  <c:v>57.625</c:v>
                </c:pt>
                <c:pt idx="6056">
                  <c:v>53.083331999999999</c:v>
                </c:pt>
                <c:pt idx="6057">
                  <c:v>47.25</c:v>
                </c:pt>
                <c:pt idx="6058">
                  <c:v>44.375</c:v>
                </c:pt>
                <c:pt idx="6059">
                  <c:v>23.583334000000001</c:v>
                </c:pt>
                <c:pt idx="6060">
                  <c:v>22.666665999999999</c:v>
                </c:pt>
                <c:pt idx="6061">
                  <c:v>21.541665999999999</c:v>
                </c:pt>
                <c:pt idx="6062">
                  <c:v>2.3333330000000001</c:v>
                </c:pt>
                <c:pt idx="6063">
                  <c:v>2.2916669999999999</c:v>
                </c:pt>
                <c:pt idx="6064">
                  <c:v>1.3333330000000001</c:v>
                </c:pt>
                <c:pt idx="6065">
                  <c:v>1.5416669999999999</c:v>
                </c:pt>
                <c:pt idx="6066">
                  <c:v>10</c:v>
                </c:pt>
                <c:pt idx="6067">
                  <c:v>9.0416670000000003</c:v>
                </c:pt>
                <c:pt idx="6068">
                  <c:v>19.833334000000001</c:v>
                </c:pt>
                <c:pt idx="6069">
                  <c:v>57.416668000000001</c:v>
                </c:pt>
                <c:pt idx="6070">
                  <c:v>27.416665999999999</c:v>
                </c:pt>
                <c:pt idx="6071">
                  <c:v>115.583336</c:v>
                </c:pt>
                <c:pt idx="6072">
                  <c:v>169.04167200000001</c:v>
                </c:pt>
                <c:pt idx="6073">
                  <c:v>156</c:v>
                </c:pt>
                <c:pt idx="6074">
                  <c:v>207.66667200000001</c:v>
                </c:pt>
                <c:pt idx="6075">
                  <c:v>317.33334400000001</c:v>
                </c:pt>
                <c:pt idx="6076">
                  <c:v>369.29165599999999</c:v>
                </c:pt>
                <c:pt idx="6077">
                  <c:v>460.16665599999999</c:v>
                </c:pt>
                <c:pt idx="6078">
                  <c:v>528.625</c:v>
                </c:pt>
                <c:pt idx="6079">
                  <c:v>591.375</c:v>
                </c:pt>
                <c:pt idx="6080">
                  <c:v>580.125</c:v>
                </c:pt>
                <c:pt idx="6081">
                  <c:v>624.29168700000002</c:v>
                </c:pt>
                <c:pt idx="6082">
                  <c:v>612.125</c:v>
                </c:pt>
                <c:pt idx="6083">
                  <c:v>438.29165599999999</c:v>
                </c:pt>
                <c:pt idx="6084">
                  <c:v>372.83334400000001</c:v>
                </c:pt>
                <c:pt idx="6085">
                  <c:v>345.91665599999999</c:v>
                </c:pt>
                <c:pt idx="6086">
                  <c:v>423.875</c:v>
                </c:pt>
                <c:pt idx="6087">
                  <c:v>383.83334400000001</c:v>
                </c:pt>
                <c:pt idx="6088">
                  <c:v>326.08334400000001</c:v>
                </c:pt>
                <c:pt idx="6089">
                  <c:v>271.58334400000001</c:v>
                </c:pt>
                <c:pt idx="6090">
                  <c:v>219.58332799999999</c:v>
                </c:pt>
                <c:pt idx="6091">
                  <c:v>229.375</c:v>
                </c:pt>
                <c:pt idx="6092">
                  <c:v>294.375</c:v>
                </c:pt>
                <c:pt idx="6093">
                  <c:v>305.33334400000001</c:v>
                </c:pt>
                <c:pt idx="6094">
                  <c:v>178.29167200000001</c:v>
                </c:pt>
                <c:pt idx="6095">
                  <c:v>258.79165599999999</c:v>
                </c:pt>
                <c:pt idx="6096">
                  <c:v>128.33332799999999</c:v>
                </c:pt>
                <c:pt idx="6097">
                  <c:v>134.25</c:v>
                </c:pt>
                <c:pt idx="6098">
                  <c:v>149.33332799999999</c:v>
                </c:pt>
                <c:pt idx="6099">
                  <c:v>168.25</c:v>
                </c:pt>
                <c:pt idx="6100">
                  <c:v>105.833336</c:v>
                </c:pt>
                <c:pt idx="6101">
                  <c:v>35.625</c:v>
                </c:pt>
                <c:pt idx="6102">
                  <c:v>45.75</c:v>
                </c:pt>
                <c:pt idx="6103">
                  <c:v>56.625</c:v>
                </c:pt>
                <c:pt idx="6104">
                  <c:v>88.416663999999997</c:v>
                </c:pt>
                <c:pt idx="6105">
                  <c:v>208.75</c:v>
                </c:pt>
                <c:pt idx="6106">
                  <c:v>282.625</c:v>
                </c:pt>
                <c:pt idx="6107">
                  <c:v>355.41665599999999</c:v>
                </c:pt>
                <c:pt idx="6108">
                  <c:v>301</c:v>
                </c:pt>
                <c:pt idx="6109">
                  <c:v>355.79165599999999</c:v>
                </c:pt>
                <c:pt idx="6110">
                  <c:v>327.125</c:v>
                </c:pt>
                <c:pt idx="6111">
                  <c:v>329.83334400000001</c:v>
                </c:pt>
                <c:pt idx="6112">
                  <c:v>398.375</c:v>
                </c:pt>
                <c:pt idx="6113">
                  <c:v>553.70831299999998</c:v>
                </c:pt>
                <c:pt idx="6114">
                  <c:v>453.29165599999999</c:v>
                </c:pt>
                <c:pt idx="6115">
                  <c:v>401.83334400000001</c:v>
                </c:pt>
                <c:pt idx="6116">
                  <c:v>474.79165599999999</c:v>
                </c:pt>
                <c:pt idx="6117">
                  <c:v>433.58334400000001</c:v>
                </c:pt>
                <c:pt idx="6118">
                  <c:v>382</c:v>
                </c:pt>
                <c:pt idx="6119">
                  <c:v>465.20834400000001</c:v>
                </c:pt>
                <c:pt idx="6120">
                  <c:v>489.75</c:v>
                </c:pt>
                <c:pt idx="6121">
                  <c:v>477.33334400000001</c:v>
                </c:pt>
                <c:pt idx="6122">
                  <c:v>533.41668700000002</c:v>
                </c:pt>
                <c:pt idx="6123">
                  <c:v>516.20831299999998</c:v>
                </c:pt>
                <c:pt idx="6124">
                  <c:v>630.83331299999998</c:v>
                </c:pt>
                <c:pt idx="6125">
                  <c:v>636.875</c:v>
                </c:pt>
                <c:pt idx="6126">
                  <c:v>639.95831299999998</c:v>
                </c:pt>
                <c:pt idx="6127">
                  <c:v>750.20831299999998</c:v>
                </c:pt>
                <c:pt idx="6128">
                  <c:v>729.79168700000002</c:v>
                </c:pt>
                <c:pt idx="6129">
                  <c:v>779.91668700000002</c:v>
                </c:pt>
                <c:pt idx="6130">
                  <c:v>828.58331299999998</c:v>
                </c:pt>
                <c:pt idx="6131">
                  <c:v>780.375</c:v>
                </c:pt>
                <c:pt idx="6132">
                  <c:v>771.58331299999998</c:v>
                </c:pt>
                <c:pt idx="6133">
                  <c:v>813.83331299999998</c:v>
                </c:pt>
                <c:pt idx="6134">
                  <c:v>842.58331299999998</c:v>
                </c:pt>
                <c:pt idx="6135">
                  <c:v>843.5</c:v>
                </c:pt>
                <c:pt idx="6136">
                  <c:v>810.41668700000002</c:v>
                </c:pt>
                <c:pt idx="6137">
                  <c:v>893.95831299999998</c:v>
                </c:pt>
                <c:pt idx="6138">
                  <c:v>748.66668700000002</c:v>
                </c:pt>
                <c:pt idx="6139">
                  <c:v>657.33331299999998</c:v>
                </c:pt>
                <c:pt idx="6140">
                  <c:v>690.125</c:v>
                </c:pt>
                <c:pt idx="6141">
                  <c:v>415.54165599999999</c:v>
                </c:pt>
                <c:pt idx="6142">
                  <c:v>293.70834400000001</c:v>
                </c:pt>
                <c:pt idx="6143">
                  <c:v>216.66667200000001</c:v>
                </c:pt>
                <c:pt idx="6144">
                  <c:v>105</c:v>
                </c:pt>
                <c:pt idx="6145">
                  <c:v>97.916663999999997</c:v>
                </c:pt>
                <c:pt idx="6146">
                  <c:v>96.375</c:v>
                </c:pt>
                <c:pt idx="6147">
                  <c:v>96.875</c:v>
                </c:pt>
                <c:pt idx="6148">
                  <c:v>72.625</c:v>
                </c:pt>
                <c:pt idx="6149">
                  <c:v>66.916663999999997</c:v>
                </c:pt>
                <c:pt idx="6150">
                  <c:v>72.875</c:v>
                </c:pt>
                <c:pt idx="6151">
                  <c:v>113.833336</c:v>
                </c:pt>
                <c:pt idx="6152">
                  <c:v>132.95832799999999</c:v>
                </c:pt>
                <c:pt idx="6153">
                  <c:v>141.33332799999999</c:v>
                </c:pt>
                <c:pt idx="6154">
                  <c:v>118.625</c:v>
                </c:pt>
                <c:pt idx="6155">
                  <c:v>90.041663999999997</c:v>
                </c:pt>
                <c:pt idx="6156">
                  <c:v>129</c:v>
                </c:pt>
                <c:pt idx="6157">
                  <c:v>251.83332799999999</c:v>
                </c:pt>
                <c:pt idx="6158">
                  <c:v>303.25</c:v>
                </c:pt>
                <c:pt idx="6159">
                  <c:v>394.91665599999999</c:v>
                </c:pt>
                <c:pt idx="6160">
                  <c:v>403.08334400000001</c:v>
                </c:pt>
                <c:pt idx="6161">
                  <c:v>290.91665599999999</c:v>
                </c:pt>
                <c:pt idx="6162">
                  <c:v>402.70834400000001</c:v>
                </c:pt>
                <c:pt idx="6163">
                  <c:v>520.75</c:v>
                </c:pt>
                <c:pt idx="6164">
                  <c:v>439.08334400000001</c:v>
                </c:pt>
                <c:pt idx="6165">
                  <c:v>341.45834400000001</c:v>
                </c:pt>
                <c:pt idx="6166">
                  <c:v>357.20834400000001</c:v>
                </c:pt>
                <c:pt idx="6167">
                  <c:v>348.66665599999999</c:v>
                </c:pt>
                <c:pt idx="6168">
                  <c:v>585.95831299999998</c:v>
                </c:pt>
                <c:pt idx="6169">
                  <c:v>482.33334400000001</c:v>
                </c:pt>
                <c:pt idx="6170">
                  <c:v>429.16665599999999</c:v>
                </c:pt>
                <c:pt idx="6171">
                  <c:v>528.25</c:v>
                </c:pt>
                <c:pt idx="6172">
                  <c:v>472.125</c:v>
                </c:pt>
                <c:pt idx="6173">
                  <c:v>417.625</c:v>
                </c:pt>
                <c:pt idx="6174">
                  <c:v>424.29165599999999</c:v>
                </c:pt>
                <c:pt idx="6175">
                  <c:v>437.79165599999999</c:v>
                </c:pt>
                <c:pt idx="6176">
                  <c:v>397.33334400000001</c:v>
                </c:pt>
                <c:pt idx="6177">
                  <c:v>406.33334400000001</c:v>
                </c:pt>
                <c:pt idx="6178">
                  <c:v>366.375</c:v>
                </c:pt>
                <c:pt idx="6179">
                  <c:v>357</c:v>
                </c:pt>
                <c:pt idx="6180">
                  <c:v>362.58334400000001</c:v>
                </c:pt>
                <c:pt idx="6181">
                  <c:v>279.70834400000001</c:v>
                </c:pt>
                <c:pt idx="6182">
                  <c:v>255.29167200000001</c:v>
                </c:pt>
                <c:pt idx="6183">
                  <c:v>156.66667200000001</c:v>
                </c:pt>
                <c:pt idx="6184">
                  <c:v>90.833336000000003</c:v>
                </c:pt>
                <c:pt idx="6185">
                  <c:v>82.458336000000003</c:v>
                </c:pt>
                <c:pt idx="6186">
                  <c:v>118.541664</c:v>
                </c:pt>
                <c:pt idx="6187">
                  <c:v>141.95832799999999</c:v>
                </c:pt>
                <c:pt idx="6188">
                  <c:v>269.66665599999999</c:v>
                </c:pt>
                <c:pt idx="6189">
                  <c:v>495.70834400000001</c:v>
                </c:pt>
                <c:pt idx="6190">
                  <c:v>503.91665599999999</c:v>
                </c:pt>
                <c:pt idx="6191">
                  <c:v>447.58334400000001</c:v>
                </c:pt>
                <c:pt idx="6192">
                  <c:v>346.66665599999999</c:v>
                </c:pt>
                <c:pt idx="6193">
                  <c:v>283.91665599999999</c:v>
                </c:pt>
                <c:pt idx="6194">
                  <c:v>227.29167200000001</c:v>
                </c:pt>
                <c:pt idx="6195">
                  <c:v>171.95832799999999</c:v>
                </c:pt>
                <c:pt idx="6196">
                  <c:v>155.41667200000001</c:v>
                </c:pt>
                <c:pt idx="6197">
                  <c:v>187.20832799999999</c:v>
                </c:pt>
                <c:pt idx="6198">
                  <c:v>159.04167200000001</c:v>
                </c:pt>
                <c:pt idx="6199">
                  <c:v>207.16667200000001</c:v>
                </c:pt>
                <c:pt idx="6200">
                  <c:v>214.04167200000001</c:v>
                </c:pt>
                <c:pt idx="6201">
                  <c:v>199.04167200000001</c:v>
                </c:pt>
                <c:pt idx="6202">
                  <c:v>181.79167200000001</c:v>
                </c:pt>
                <c:pt idx="6203">
                  <c:v>146.41667200000001</c:v>
                </c:pt>
                <c:pt idx="6204">
                  <c:v>117.583336</c:v>
                </c:pt>
                <c:pt idx="6205">
                  <c:v>151.79167200000001</c:v>
                </c:pt>
                <c:pt idx="6206">
                  <c:v>163.25</c:v>
                </c:pt>
                <c:pt idx="6207">
                  <c:v>90.5</c:v>
                </c:pt>
                <c:pt idx="6208">
                  <c:v>100.291664</c:v>
                </c:pt>
                <c:pt idx="6209">
                  <c:v>95.791663999999997</c:v>
                </c:pt>
                <c:pt idx="6210">
                  <c:v>66.75</c:v>
                </c:pt>
                <c:pt idx="6211">
                  <c:v>144.04167200000001</c:v>
                </c:pt>
                <c:pt idx="6212">
                  <c:v>178.25</c:v>
                </c:pt>
                <c:pt idx="6213">
                  <c:v>193.91667200000001</c:v>
                </c:pt>
                <c:pt idx="6214">
                  <c:v>183.16667200000001</c:v>
                </c:pt>
                <c:pt idx="6215">
                  <c:v>267.375</c:v>
                </c:pt>
                <c:pt idx="6216">
                  <c:v>234.5</c:v>
                </c:pt>
                <c:pt idx="6217">
                  <c:v>293.54165599999999</c:v>
                </c:pt>
                <c:pt idx="6218">
                  <c:v>346.25</c:v>
                </c:pt>
                <c:pt idx="6219">
                  <c:v>362.125</c:v>
                </c:pt>
                <c:pt idx="6220">
                  <c:v>318.29165599999999</c:v>
                </c:pt>
                <c:pt idx="6221">
                  <c:v>334.70834400000001</c:v>
                </c:pt>
                <c:pt idx="6222">
                  <c:v>224.41667200000001</c:v>
                </c:pt>
                <c:pt idx="6223">
                  <c:v>189.95832799999999</c:v>
                </c:pt>
                <c:pt idx="6224">
                  <c:v>164.875</c:v>
                </c:pt>
                <c:pt idx="6225">
                  <c:v>185.95832799999999</c:v>
                </c:pt>
                <c:pt idx="6226">
                  <c:v>225.45832799999999</c:v>
                </c:pt>
                <c:pt idx="6227">
                  <c:v>241.54167200000001</c:v>
                </c:pt>
                <c:pt idx="6228">
                  <c:v>211.75</c:v>
                </c:pt>
                <c:pt idx="6229">
                  <c:v>156.625</c:v>
                </c:pt>
                <c:pt idx="6230">
                  <c:v>126.916664</c:v>
                </c:pt>
                <c:pt idx="6231">
                  <c:v>174.58332799999999</c:v>
                </c:pt>
                <c:pt idx="6232">
                  <c:v>231.04167200000001</c:v>
                </c:pt>
                <c:pt idx="6233">
                  <c:v>347.45834400000001</c:v>
                </c:pt>
                <c:pt idx="6234">
                  <c:v>557.91668700000002</c:v>
                </c:pt>
                <c:pt idx="6235">
                  <c:v>748.375</c:v>
                </c:pt>
                <c:pt idx="6236">
                  <c:v>909.54168700000002</c:v>
                </c:pt>
                <c:pt idx="6237">
                  <c:v>1078.416626</c:v>
                </c:pt>
                <c:pt idx="6238">
                  <c:v>1039.083374</c:v>
                </c:pt>
                <c:pt idx="6239">
                  <c:v>976.95831299999998</c:v>
                </c:pt>
                <c:pt idx="6240">
                  <c:v>968.41668700000002</c:v>
                </c:pt>
                <c:pt idx="6241">
                  <c:v>995.29168700000002</c:v>
                </c:pt>
                <c:pt idx="6242">
                  <c:v>1003.208313</c:v>
                </c:pt>
                <c:pt idx="6243">
                  <c:v>918.29168700000002</c:v>
                </c:pt>
                <c:pt idx="6244">
                  <c:v>865.20831299999998</c:v>
                </c:pt>
                <c:pt idx="6245">
                  <c:v>753.75</c:v>
                </c:pt>
                <c:pt idx="6246">
                  <c:v>818.625</c:v>
                </c:pt>
                <c:pt idx="6247">
                  <c:v>925.79168700000002</c:v>
                </c:pt>
                <c:pt idx="6248">
                  <c:v>923.58331299999998</c:v>
                </c:pt>
                <c:pt idx="6249">
                  <c:v>1023.125</c:v>
                </c:pt>
                <c:pt idx="6250">
                  <c:v>990.20831299999998</c:v>
                </c:pt>
                <c:pt idx="6251">
                  <c:v>972.45831299999998</c:v>
                </c:pt>
                <c:pt idx="6252">
                  <c:v>848.33331299999998</c:v>
                </c:pt>
                <c:pt idx="6253">
                  <c:v>677.875</c:v>
                </c:pt>
                <c:pt idx="6254">
                  <c:v>880.375</c:v>
                </c:pt>
                <c:pt idx="6255">
                  <c:v>1026.208374</c:v>
                </c:pt>
                <c:pt idx="6256">
                  <c:v>1007.625</c:v>
                </c:pt>
                <c:pt idx="6257">
                  <c:v>1084.541626</c:v>
                </c:pt>
                <c:pt idx="6258">
                  <c:v>943.25</c:v>
                </c:pt>
                <c:pt idx="6259">
                  <c:v>878.54168700000002</c:v>
                </c:pt>
                <c:pt idx="6260">
                  <c:v>738.29168700000002</c:v>
                </c:pt>
                <c:pt idx="6261">
                  <c:v>686.25</c:v>
                </c:pt>
                <c:pt idx="6262">
                  <c:v>477.41665599999999</c:v>
                </c:pt>
                <c:pt idx="6263">
                  <c:v>526.25</c:v>
                </c:pt>
                <c:pt idx="6264">
                  <c:v>627</c:v>
                </c:pt>
                <c:pt idx="6265">
                  <c:v>668.5</c:v>
                </c:pt>
                <c:pt idx="6266">
                  <c:v>748.29168700000002</c:v>
                </c:pt>
                <c:pt idx="6267">
                  <c:v>411.25</c:v>
                </c:pt>
                <c:pt idx="6268">
                  <c:v>409.45834400000001</c:v>
                </c:pt>
                <c:pt idx="6269">
                  <c:v>621.29168700000002</c:v>
                </c:pt>
                <c:pt idx="6270">
                  <c:v>670.75</c:v>
                </c:pt>
                <c:pt idx="6271">
                  <c:v>1015.875</c:v>
                </c:pt>
                <c:pt idx="6272">
                  <c:v>971</c:v>
                </c:pt>
                <c:pt idx="6273">
                  <c:v>1063.625</c:v>
                </c:pt>
                <c:pt idx="6274">
                  <c:v>977.83331299999998</c:v>
                </c:pt>
                <c:pt idx="6275">
                  <c:v>636.79168700000002</c:v>
                </c:pt>
                <c:pt idx="6276">
                  <c:v>211.5</c:v>
                </c:pt>
                <c:pt idx="6277">
                  <c:v>239.70832799999999</c:v>
                </c:pt>
                <c:pt idx="6278">
                  <c:v>252.70832799999999</c:v>
                </c:pt>
                <c:pt idx="6279">
                  <c:v>374.95834400000001</c:v>
                </c:pt>
                <c:pt idx="6280">
                  <c:v>565.91668700000002</c:v>
                </c:pt>
                <c:pt idx="6281">
                  <c:v>882.79168700000002</c:v>
                </c:pt>
                <c:pt idx="6282">
                  <c:v>761.79168700000002</c:v>
                </c:pt>
                <c:pt idx="6283">
                  <c:v>861.08331299999998</c:v>
                </c:pt>
                <c:pt idx="6284">
                  <c:v>652</c:v>
                </c:pt>
                <c:pt idx="6285">
                  <c:v>645.16668700000002</c:v>
                </c:pt>
                <c:pt idx="6286">
                  <c:v>571.54168700000002</c:v>
                </c:pt>
                <c:pt idx="6287">
                  <c:v>591.33331299999998</c:v>
                </c:pt>
                <c:pt idx="6288">
                  <c:v>605.33331299999998</c:v>
                </c:pt>
                <c:pt idx="6289">
                  <c:v>601.41668700000002</c:v>
                </c:pt>
                <c:pt idx="6290">
                  <c:v>619.95831299999998</c:v>
                </c:pt>
                <c:pt idx="6291">
                  <c:v>203.29167200000001</c:v>
                </c:pt>
                <c:pt idx="6292">
                  <c:v>380.79165599999999</c:v>
                </c:pt>
                <c:pt idx="6293">
                  <c:v>670.08331299999998</c:v>
                </c:pt>
                <c:pt idx="6294">
                  <c:v>944.91668700000002</c:v>
                </c:pt>
                <c:pt idx="6295">
                  <c:v>845.29168700000002</c:v>
                </c:pt>
                <c:pt idx="6296">
                  <c:v>993.83331299999998</c:v>
                </c:pt>
                <c:pt idx="6297">
                  <c:v>982.5</c:v>
                </c:pt>
                <c:pt idx="6298">
                  <c:v>950.08331299999998</c:v>
                </c:pt>
                <c:pt idx="6299">
                  <c:v>960.95831299999998</c:v>
                </c:pt>
                <c:pt idx="6300">
                  <c:v>548.54168700000002</c:v>
                </c:pt>
                <c:pt idx="6301">
                  <c:v>533.375</c:v>
                </c:pt>
                <c:pt idx="6302">
                  <c:v>592.58331299999998</c:v>
                </c:pt>
                <c:pt idx="6303">
                  <c:v>1019.666687</c:v>
                </c:pt>
                <c:pt idx="6304">
                  <c:v>1073.25</c:v>
                </c:pt>
                <c:pt idx="6305">
                  <c:v>1095.583374</c:v>
                </c:pt>
                <c:pt idx="6306">
                  <c:v>1037.625</c:v>
                </c:pt>
                <c:pt idx="6307">
                  <c:v>1018</c:v>
                </c:pt>
                <c:pt idx="6308">
                  <c:v>1064.708374</c:v>
                </c:pt>
                <c:pt idx="6309">
                  <c:v>982.04168700000002</c:v>
                </c:pt>
                <c:pt idx="6310">
                  <c:v>960.29168700000002</c:v>
                </c:pt>
                <c:pt idx="6311">
                  <c:v>965.45831299999998</c:v>
                </c:pt>
                <c:pt idx="6312">
                  <c:v>688.5</c:v>
                </c:pt>
                <c:pt idx="6313">
                  <c:v>692.08331299999998</c:v>
                </c:pt>
                <c:pt idx="6314">
                  <c:v>727.66668700000002</c:v>
                </c:pt>
                <c:pt idx="6315">
                  <c:v>772.79168700000002</c:v>
                </c:pt>
                <c:pt idx="6316">
                  <c:v>1042.5</c:v>
                </c:pt>
                <c:pt idx="6317">
                  <c:v>1004.75</c:v>
                </c:pt>
                <c:pt idx="6318">
                  <c:v>1065.708374</c:v>
                </c:pt>
                <c:pt idx="6319">
                  <c:v>963.33331299999998</c:v>
                </c:pt>
                <c:pt idx="6320">
                  <c:v>962.20831299999998</c:v>
                </c:pt>
                <c:pt idx="6321">
                  <c:v>1051.375</c:v>
                </c:pt>
                <c:pt idx="6322">
                  <c:v>947.04168700000002</c:v>
                </c:pt>
                <c:pt idx="6323">
                  <c:v>837.875</c:v>
                </c:pt>
                <c:pt idx="6324">
                  <c:v>629.25</c:v>
                </c:pt>
                <c:pt idx="6325">
                  <c:v>411.125</c:v>
                </c:pt>
                <c:pt idx="6326">
                  <c:v>254.95832799999999</c:v>
                </c:pt>
                <c:pt idx="6327">
                  <c:v>198.5</c:v>
                </c:pt>
                <c:pt idx="6328">
                  <c:v>283.75</c:v>
                </c:pt>
                <c:pt idx="6329">
                  <c:v>307.16665599999999</c:v>
                </c:pt>
                <c:pt idx="6330">
                  <c:v>350.54165599999999</c:v>
                </c:pt>
                <c:pt idx="6331">
                  <c:v>340.83334400000001</c:v>
                </c:pt>
                <c:pt idx="6332">
                  <c:v>364.33334400000001</c:v>
                </c:pt>
                <c:pt idx="6333">
                  <c:v>388.08334400000001</c:v>
                </c:pt>
                <c:pt idx="6334">
                  <c:v>383.16665599999999</c:v>
                </c:pt>
                <c:pt idx="6335">
                  <c:v>415.91665599999999</c:v>
                </c:pt>
                <c:pt idx="6336">
                  <c:v>368.625</c:v>
                </c:pt>
                <c:pt idx="6337">
                  <c:v>385.54165599999999</c:v>
                </c:pt>
                <c:pt idx="6338">
                  <c:v>276.125</c:v>
                </c:pt>
                <c:pt idx="6339">
                  <c:v>36.916668000000001</c:v>
                </c:pt>
                <c:pt idx="6340">
                  <c:v>22.541665999999999</c:v>
                </c:pt>
                <c:pt idx="6341">
                  <c:v>88.875</c:v>
                </c:pt>
                <c:pt idx="6342">
                  <c:v>13.541667</c:v>
                </c:pt>
                <c:pt idx="6343">
                  <c:v>21.125</c:v>
                </c:pt>
                <c:pt idx="6344">
                  <c:v>44.666668000000001</c:v>
                </c:pt>
                <c:pt idx="6345">
                  <c:v>66.125</c:v>
                </c:pt>
                <c:pt idx="6346">
                  <c:v>92.583336000000003</c:v>
                </c:pt>
                <c:pt idx="6347">
                  <c:v>220.95832799999999</c:v>
                </c:pt>
                <c:pt idx="6348">
                  <c:v>190.08332799999999</c:v>
                </c:pt>
                <c:pt idx="6349">
                  <c:v>303.125</c:v>
                </c:pt>
                <c:pt idx="6350">
                  <c:v>61.416668000000001</c:v>
                </c:pt>
                <c:pt idx="6351">
                  <c:v>87.833336000000003</c:v>
                </c:pt>
                <c:pt idx="6352">
                  <c:v>164.91667200000001</c:v>
                </c:pt>
                <c:pt idx="6353">
                  <c:v>158.33332799999999</c:v>
                </c:pt>
                <c:pt idx="6354">
                  <c:v>149.75</c:v>
                </c:pt>
                <c:pt idx="6355">
                  <c:v>262.95834400000001</c:v>
                </c:pt>
                <c:pt idx="6356">
                  <c:v>336.91665599999999</c:v>
                </c:pt>
                <c:pt idx="6357">
                  <c:v>230.29167200000001</c:v>
                </c:pt>
                <c:pt idx="6358">
                  <c:v>194.625</c:v>
                </c:pt>
                <c:pt idx="6359">
                  <c:v>167.33332799999999</c:v>
                </c:pt>
                <c:pt idx="6360">
                  <c:v>191.79167200000001</c:v>
                </c:pt>
                <c:pt idx="6361">
                  <c:v>172.875</c:v>
                </c:pt>
                <c:pt idx="6362">
                  <c:v>124.458336</c:v>
                </c:pt>
                <c:pt idx="6363">
                  <c:v>190.16667200000001</c:v>
                </c:pt>
                <c:pt idx="6364">
                  <c:v>274.79165599999999</c:v>
                </c:pt>
                <c:pt idx="6365">
                  <c:v>299.79165599999999</c:v>
                </c:pt>
                <c:pt idx="6366">
                  <c:v>318</c:v>
                </c:pt>
                <c:pt idx="6367">
                  <c:v>391.95834400000001</c:v>
                </c:pt>
                <c:pt idx="6368">
                  <c:v>316.58334400000001</c:v>
                </c:pt>
                <c:pt idx="6369">
                  <c:v>185.70832799999999</c:v>
                </c:pt>
                <c:pt idx="6370">
                  <c:v>168.83332799999999</c:v>
                </c:pt>
                <c:pt idx="6371">
                  <c:v>221.45832799999999</c:v>
                </c:pt>
                <c:pt idx="6372">
                  <c:v>198.95832799999999</c:v>
                </c:pt>
                <c:pt idx="6373">
                  <c:v>310.5</c:v>
                </c:pt>
                <c:pt idx="6374">
                  <c:v>384.95834400000001</c:v>
                </c:pt>
                <c:pt idx="6375">
                  <c:v>506.125</c:v>
                </c:pt>
                <c:pt idx="6376">
                  <c:v>546.58331299999998</c:v>
                </c:pt>
                <c:pt idx="6377">
                  <c:v>492.20834400000001</c:v>
                </c:pt>
                <c:pt idx="6378">
                  <c:v>733.125</c:v>
                </c:pt>
                <c:pt idx="6379">
                  <c:v>626.04168700000002</c:v>
                </c:pt>
                <c:pt idx="6380">
                  <c:v>593.33331299999998</c:v>
                </c:pt>
                <c:pt idx="6381">
                  <c:v>581.33331299999998</c:v>
                </c:pt>
                <c:pt idx="6382">
                  <c:v>676.29168700000002</c:v>
                </c:pt>
                <c:pt idx="6383">
                  <c:v>645.58331299999998</c:v>
                </c:pt>
                <c:pt idx="6384">
                  <c:v>630.95831299999998</c:v>
                </c:pt>
                <c:pt idx="6385">
                  <c:v>559.58331299999998</c:v>
                </c:pt>
                <c:pt idx="6386">
                  <c:v>602</c:v>
                </c:pt>
                <c:pt idx="6387">
                  <c:v>515.25</c:v>
                </c:pt>
                <c:pt idx="6388">
                  <c:v>463.5</c:v>
                </c:pt>
                <c:pt idx="6389">
                  <c:v>316.875</c:v>
                </c:pt>
                <c:pt idx="6390">
                  <c:v>272.33334400000001</c:v>
                </c:pt>
                <c:pt idx="6391">
                  <c:v>320.70834400000001</c:v>
                </c:pt>
                <c:pt idx="6392">
                  <c:v>481.75</c:v>
                </c:pt>
                <c:pt idx="6393">
                  <c:v>570</c:v>
                </c:pt>
                <c:pt idx="6394">
                  <c:v>758.16668700000002</c:v>
                </c:pt>
                <c:pt idx="6395">
                  <c:v>521.125</c:v>
                </c:pt>
                <c:pt idx="6396">
                  <c:v>452.58334400000001</c:v>
                </c:pt>
                <c:pt idx="6397">
                  <c:v>339.79165599999999</c:v>
                </c:pt>
                <c:pt idx="6398">
                  <c:v>338.08334400000001</c:v>
                </c:pt>
                <c:pt idx="6399">
                  <c:v>291.95834400000001</c:v>
                </c:pt>
                <c:pt idx="6400">
                  <c:v>543.95831299999998</c:v>
                </c:pt>
                <c:pt idx="6401">
                  <c:v>1015.125</c:v>
                </c:pt>
                <c:pt idx="6402">
                  <c:v>1032.125</c:v>
                </c:pt>
                <c:pt idx="6403">
                  <c:v>1075.416626</c:v>
                </c:pt>
                <c:pt idx="6404">
                  <c:v>1066.916626</c:v>
                </c:pt>
                <c:pt idx="6405">
                  <c:v>998.54168700000002</c:v>
                </c:pt>
                <c:pt idx="6406">
                  <c:v>870.875</c:v>
                </c:pt>
                <c:pt idx="6407">
                  <c:v>903.95831299999998</c:v>
                </c:pt>
                <c:pt idx="6408">
                  <c:v>664.83331299999998</c:v>
                </c:pt>
                <c:pt idx="6409">
                  <c:v>667.875</c:v>
                </c:pt>
                <c:pt idx="6410">
                  <c:v>682.41668700000002</c:v>
                </c:pt>
                <c:pt idx="6411">
                  <c:v>650.125</c:v>
                </c:pt>
                <c:pt idx="6412">
                  <c:v>681.25</c:v>
                </c:pt>
                <c:pt idx="6413">
                  <c:v>659.33331299999998</c:v>
                </c:pt>
                <c:pt idx="6414">
                  <c:v>695.125</c:v>
                </c:pt>
                <c:pt idx="6415">
                  <c:v>1043.333374</c:v>
                </c:pt>
                <c:pt idx="6416">
                  <c:v>1007.083313</c:v>
                </c:pt>
                <c:pt idx="6417">
                  <c:v>1006.75</c:v>
                </c:pt>
                <c:pt idx="6418">
                  <c:v>993.33331299999998</c:v>
                </c:pt>
                <c:pt idx="6419">
                  <c:v>988.16668700000002</c:v>
                </c:pt>
                <c:pt idx="6420">
                  <c:v>981.125</c:v>
                </c:pt>
                <c:pt idx="6421">
                  <c:v>962.66668700000002</c:v>
                </c:pt>
                <c:pt idx="6422">
                  <c:v>953.75</c:v>
                </c:pt>
                <c:pt idx="6423">
                  <c:v>975.08331299999998</c:v>
                </c:pt>
                <c:pt idx="6424">
                  <c:v>947.83331299999998</c:v>
                </c:pt>
                <c:pt idx="6425">
                  <c:v>774.875</c:v>
                </c:pt>
                <c:pt idx="6426">
                  <c:v>801.29168700000002</c:v>
                </c:pt>
                <c:pt idx="6427">
                  <c:v>768.20831299999998</c:v>
                </c:pt>
                <c:pt idx="6428">
                  <c:v>696.04168700000002</c:v>
                </c:pt>
                <c:pt idx="6429">
                  <c:v>510.91665599999999</c:v>
                </c:pt>
                <c:pt idx="6430">
                  <c:v>433.20834400000001</c:v>
                </c:pt>
                <c:pt idx="6431">
                  <c:v>322.5</c:v>
                </c:pt>
                <c:pt idx="6432">
                  <c:v>263.41665599999999</c:v>
                </c:pt>
                <c:pt idx="6433">
                  <c:v>167.95832799999999</c:v>
                </c:pt>
                <c:pt idx="6434">
                  <c:v>117.75</c:v>
                </c:pt>
                <c:pt idx="6435">
                  <c:v>108.833336</c:v>
                </c:pt>
                <c:pt idx="6436">
                  <c:v>97.333336000000003</c:v>
                </c:pt>
                <c:pt idx="6437">
                  <c:v>109.208336</c:v>
                </c:pt>
                <c:pt idx="6438">
                  <c:v>106.541664</c:v>
                </c:pt>
                <c:pt idx="6439">
                  <c:v>158.25</c:v>
                </c:pt>
                <c:pt idx="6440">
                  <c:v>199.875</c:v>
                </c:pt>
                <c:pt idx="6441">
                  <c:v>220.08332799999999</c:v>
                </c:pt>
                <c:pt idx="6442">
                  <c:v>228</c:v>
                </c:pt>
                <c:pt idx="6443">
                  <c:v>276.79165599999999</c:v>
                </c:pt>
                <c:pt idx="6444">
                  <c:v>302.08334400000001</c:v>
                </c:pt>
                <c:pt idx="6445">
                  <c:v>314.875</c:v>
                </c:pt>
                <c:pt idx="6446">
                  <c:v>308.91665599999999</c:v>
                </c:pt>
                <c:pt idx="6447">
                  <c:v>267.375</c:v>
                </c:pt>
                <c:pt idx="6448">
                  <c:v>274.54165599999999</c:v>
                </c:pt>
                <c:pt idx="6449">
                  <c:v>293.75</c:v>
                </c:pt>
                <c:pt idx="6450">
                  <c:v>334.75</c:v>
                </c:pt>
                <c:pt idx="6451">
                  <c:v>444.66665599999999</c:v>
                </c:pt>
                <c:pt idx="6452">
                  <c:v>417.16665599999999</c:v>
                </c:pt>
                <c:pt idx="6453">
                  <c:v>439.5</c:v>
                </c:pt>
                <c:pt idx="6454">
                  <c:v>488.08334400000001</c:v>
                </c:pt>
                <c:pt idx="6455">
                  <c:v>559.95831299999998</c:v>
                </c:pt>
                <c:pt idx="6456">
                  <c:v>526.125</c:v>
                </c:pt>
                <c:pt idx="6457">
                  <c:v>624.5</c:v>
                </c:pt>
                <c:pt idx="6458">
                  <c:v>469.08334400000001</c:v>
                </c:pt>
                <c:pt idx="6459">
                  <c:v>405.875</c:v>
                </c:pt>
                <c:pt idx="6460">
                  <c:v>374.45834400000001</c:v>
                </c:pt>
                <c:pt idx="6461">
                  <c:v>344.29165599999999</c:v>
                </c:pt>
                <c:pt idx="6462">
                  <c:v>318.41665599999999</c:v>
                </c:pt>
                <c:pt idx="6463">
                  <c:v>268.04165599999999</c:v>
                </c:pt>
                <c:pt idx="6464">
                  <c:v>216.29167200000001</c:v>
                </c:pt>
                <c:pt idx="6465">
                  <c:v>159.79167200000001</c:v>
                </c:pt>
                <c:pt idx="6466">
                  <c:v>67.791663999999997</c:v>
                </c:pt>
                <c:pt idx="6467">
                  <c:v>23.208334000000001</c:v>
                </c:pt>
                <c:pt idx="6468">
                  <c:v>1.8333330000000001</c:v>
                </c:pt>
                <c:pt idx="6469">
                  <c:v>15.916667</c:v>
                </c:pt>
                <c:pt idx="6470">
                  <c:v>26.291665999999999</c:v>
                </c:pt>
                <c:pt idx="6471">
                  <c:v>48.25</c:v>
                </c:pt>
                <c:pt idx="6472">
                  <c:v>54.5</c:v>
                </c:pt>
                <c:pt idx="6473">
                  <c:v>79.75</c:v>
                </c:pt>
                <c:pt idx="6474">
                  <c:v>105.541664</c:v>
                </c:pt>
                <c:pt idx="6475">
                  <c:v>151.25</c:v>
                </c:pt>
                <c:pt idx="6476">
                  <c:v>281.875</c:v>
                </c:pt>
                <c:pt idx="6477">
                  <c:v>384.125</c:v>
                </c:pt>
                <c:pt idx="6478">
                  <c:v>576.5</c:v>
                </c:pt>
                <c:pt idx="6479">
                  <c:v>714.04168700000002</c:v>
                </c:pt>
                <c:pt idx="6480">
                  <c:v>832.95831299999998</c:v>
                </c:pt>
                <c:pt idx="6481">
                  <c:v>866.45831299999998</c:v>
                </c:pt>
                <c:pt idx="6482">
                  <c:v>869.70831299999998</c:v>
                </c:pt>
                <c:pt idx="6483">
                  <c:v>965.875</c:v>
                </c:pt>
                <c:pt idx="6484">
                  <c:v>963.91668700000002</c:v>
                </c:pt>
                <c:pt idx="6485">
                  <c:v>891</c:v>
                </c:pt>
                <c:pt idx="6486">
                  <c:v>929.91668700000002</c:v>
                </c:pt>
                <c:pt idx="6487">
                  <c:v>935.83331299999998</c:v>
                </c:pt>
                <c:pt idx="6488">
                  <c:v>923.125</c:v>
                </c:pt>
                <c:pt idx="6489">
                  <c:v>902.70831299999998</c:v>
                </c:pt>
                <c:pt idx="6490">
                  <c:v>930.125</c:v>
                </c:pt>
                <c:pt idx="6491">
                  <c:v>911.08331299999998</c:v>
                </c:pt>
                <c:pt idx="6492">
                  <c:v>800.08331299999998</c:v>
                </c:pt>
                <c:pt idx="6493">
                  <c:v>750.75</c:v>
                </c:pt>
                <c:pt idx="6494">
                  <c:v>738.04168700000002</c:v>
                </c:pt>
                <c:pt idx="6495">
                  <c:v>714.41668700000002</c:v>
                </c:pt>
                <c:pt idx="6496">
                  <c:v>581.70831299999998</c:v>
                </c:pt>
                <c:pt idx="6497">
                  <c:v>476.125</c:v>
                </c:pt>
                <c:pt idx="6498">
                  <c:v>456.08334400000001</c:v>
                </c:pt>
                <c:pt idx="6499">
                  <c:v>499.54165599999999</c:v>
                </c:pt>
                <c:pt idx="6500">
                  <c:v>560</c:v>
                </c:pt>
                <c:pt idx="6501">
                  <c:v>614.5</c:v>
                </c:pt>
                <c:pt idx="6502">
                  <c:v>463.125</c:v>
                </c:pt>
                <c:pt idx="6503">
                  <c:v>605.41668700000002</c:v>
                </c:pt>
                <c:pt idx="6504">
                  <c:v>528.20831299999998</c:v>
                </c:pt>
                <c:pt idx="6505">
                  <c:v>662.70831299999998</c:v>
                </c:pt>
                <c:pt idx="6506">
                  <c:v>609.20831299999998</c:v>
                </c:pt>
                <c:pt idx="6507">
                  <c:v>633.58331299999998</c:v>
                </c:pt>
                <c:pt idx="6508">
                  <c:v>594.20831299999998</c:v>
                </c:pt>
                <c:pt idx="6509">
                  <c:v>729.79168700000002</c:v>
                </c:pt>
                <c:pt idx="6510">
                  <c:v>667.125</c:v>
                </c:pt>
                <c:pt idx="6511">
                  <c:v>678.79168700000002</c:v>
                </c:pt>
                <c:pt idx="6512">
                  <c:v>631.95831299999998</c:v>
                </c:pt>
                <c:pt idx="6513">
                  <c:v>521.41668700000002</c:v>
                </c:pt>
                <c:pt idx="6514">
                  <c:v>726.25</c:v>
                </c:pt>
                <c:pt idx="6515">
                  <c:v>734.625</c:v>
                </c:pt>
                <c:pt idx="6516">
                  <c:v>781.04168700000002</c:v>
                </c:pt>
                <c:pt idx="6517">
                  <c:v>805.45831299999998</c:v>
                </c:pt>
                <c:pt idx="6518">
                  <c:v>907.20831299999998</c:v>
                </c:pt>
                <c:pt idx="6519">
                  <c:v>908.20831299999998</c:v>
                </c:pt>
                <c:pt idx="6520">
                  <c:v>887.20831299999998</c:v>
                </c:pt>
                <c:pt idx="6521">
                  <c:v>998.45831299999998</c:v>
                </c:pt>
                <c:pt idx="6522">
                  <c:v>1031.333374</c:v>
                </c:pt>
                <c:pt idx="6523">
                  <c:v>1019.666687</c:v>
                </c:pt>
                <c:pt idx="6524">
                  <c:v>993.45831299999998</c:v>
                </c:pt>
                <c:pt idx="6525">
                  <c:v>1029.958374</c:v>
                </c:pt>
                <c:pt idx="6526">
                  <c:v>1026.416626</c:v>
                </c:pt>
                <c:pt idx="6527">
                  <c:v>973.04168700000002</c:v>
                </c:pt>
                <c:pt idx="6528">
                  <c:v>703.375</c:v>
                </c:pt>
                <c:pt idx="6529">
                  <c:v>950.66668700000002</c:v>
                </c:pt>
                <c:pt idx="6530">
                  <c:v>990.625</c:v>
                </c:pt>
                <c:pt idx="6531">
                  <c:v>642.16668700000002</c:v>
                </c:pt>
                <c:pt idx="6532">
                  <c:v>655.33331299999998</c:v>
                </c:pt>
                <c:pt idx="6533">
                  <c:v>979.16668700000002</c:v>
                </c:pt>
                <c:pt idx="6534">
                  <c:v>941.70831299999998</c:v>
                </c:pt>
                <c:pt idx="6535">
                  <c:v>955.29168700000002</c:v>
                </c:pt>
                <c:pt idx="6536">
                  <c:v>959.45831299999998</c:v>
                </c:pt>
                <c:pt idx="6537">
                  <c:v>979.5</c:v>
                </c:pt>
                <c:pt idx="6538">
                  <c:v>969.91668700000002</c:v>
                </c:pt>
                <c:pt idx="6539">
                  <c:v>934.33331299999998</c:v>
                </c:pt>
                <c:pt idx="6540">
                  <c:v>385.375</c:v>
                </c:pt>
                <c:pt idx="6541">
                  <c:v>286.16665599999999</c:v>
                </c:pt>
                <c:pt idx="6542">
                  <c:v>427.66665599999999</c:v>
                </c:pt>
                <c:pt idx="6543">
                  <c:v>488.20834400000001</c:v>
                </c:pt>
                <c:pt idx="6544">
                  <c:v>426.04165599999999</c:v>
                </c:pt>
                <c:pt idx="6545">
                  <c:v>857.5</c:v>
                </c:pt>
                <c:pt idx="6546">
                  <c:v>723.45831299999998</c:v>
                </c:pt>
                <c:pt idx="6547">
                  <c:v>660.5</c:v>
                </c:pt>
                <c:pt idx="6548">
                  <c:v>596.625</c:v>
                </c:pt>
                <c:pt idx="6549">
                  <c:v>548.66668700000002</c:v>
                </c:pt>
                <c:pt idx="6550">
                  <c:v>544.33331299999998</c:v>
                </c:pt>
                <c:pt idx="6551">
                  <c:v>561.125</c:v>
                </c:pt>
                <c:pt idx="6552">
                  <c:v>571.58331299999998</c:v>
                </c:pt>
                <c:pt idx="6553">
                  <c:v>505.70834400000001</c:v>
                </c:pt>
                <c:pt idx="6554">
                  <c:v>446.29165599999999</c:v>
                </c:pt>
                <c:pt idx="6555">
                  <c:v>406.79165599999999</c:v>
                </c:pt>
                <c:pt idx="6556">
                  <c:v>293.83334400000001</c:v>
                </c:pt>
                <c:pt idx="6557">
                  <c:v>266.41665599999999</c:v>
                </c:pt>
                <c:pt idx="6558">
                  <c:v>250.33332799999999</c:v>
                </c:pt>
                <c:pt idx="6559">
                  <c:v>253.875</c:v>
                </c:pt>
                <c:pt idx="6560">
                  <c:v>195.45832799999999</c:v>
                </c:pt>
                <c:pt idx="6561">
                  <c:v>209.20832799999999</c:v>
                </c:pt>
                <c:pt idx="6562">
                  <c:v>219.875</c:v>
                </c:pt>
                <c:pt idx="6563">
                  <c:v>247.41667200000001</c:v>
                </c:pt>
                <c:pt idx="6564">
                  <c:v>248.125</c:v>
                </c:pt>
                <c:pt idx="6565">
                  <c:v>203.875</c:v>
                </c:pt>
                <c:pt idx="6566">
                  <c:v>238</c:v>
                </c:pt>
                <c:pt idx="6567">
                  <c:v>285.75</c:v>
                </c:pt>
                <c:pt idx="6568">
                  <c:v>313.83334400000001</c:v>
                </c:pt>
                <c:pt idx="6569">
                  <c:v>315.45834400000001</c:v>
                </c:pt>
                <c:pt idx="6570">
                  <c:v>365.5</c:v>
                </c:pt>
                <c:pt idx="6571">
                  <c:v>346.75</c:v>
                </c:pt>
                <c:pt idx="6572">
                  <c:v>290.75</c:v>
                </c:pt>
                <c:pt idx="6573">
                  <c:v>248.83332799999999</c:v>
                </c:pt>
                <c:pt idx="6574">
                  <c:v>224.25</c:v>
                </c:pt>
                <c:pt idx="6575">
                  <c:v>281.375</c:v>
                </c:pt>
                <c:pt idx="6576">
                  <c:v>215.54167200000001</c:v>
                </c:pt>
                <c:pt idx="6577">
                  <c:v>164.58332799999999</c:v>
                </c:pt>
                <c:pt idx="6578">
                  <c:v>139.70832799999999</c:v>
                </c:pt>
                <c:pt idx="6579">
                  <c:v>164.375</c:v>
                </c:pt>
                <c:pt idx="6580">
                  <c:v>198.875</c:v>
                </c:pt>
                <c:pt idx="6581">
                  <c:v>152.29167200000001</c:v>
                </c:pt>
                <c:pt idx="6582">
                  <c:v>144.75</c:v>
                </c:pt>
                <c:pt idx="6583">
                  <c:v>125</c:v>
                </c:pt>
                <c:pt idx="6584">
                  <c:v>117.458336</c:v>
                </c:pt>
                <c:pt idx="6585">
                  <c:v>114.708336</c:v>
                </c:pt>
                <c:pt idx="6586">
                  <c:v>95.666663999999997</c:v>
                </c:pt>
                <c:pt idx="6587">
                  <c:v>168.875</c:v>
                </c:pt>
                <c:pt idx="6588">
                  <c:v>107.916664</c:v>
                </c:pt>
                <c:pt idx="6589">
                  <c:v>139.875</c:v>
                </c:pt>
                <c:pt idx="6590">
                  <c:v>125.75</c:v>
                </c:pt>
                <c:pt idx="6591">
                  <c:v>123.041664</c:v>
                </c:pt>
                <c:pt idx="6592">
                  <c:v>118.083336</c:v>
                </c:pt>
                <c:pt idx="6593">
                  <c:v>128.91667200000001</c:v>
                </c:pt>
                <c:pt idx="6594">
                  <c:v>57.625</c:v>
                </c:pt>
                <c:pt idx="6595">
                  <c:v>57.625</c:v>
                </c:pt>
                <c:pt idx="6596">
                  <c:v>68.458336000000003</c:v>
                </c:pt>
                <c:pt idx="6597">
                  <c:v>68.375</c:v>
                </c:pt>
                <c:pt idx="6598">
                  <c:v>44.875</c:v>
                </c:pt>
                <c:pt idx="6599">
                  <c:v>25.166665999999999</c:v>
                </c:pt>
                <c:pt idx="6600">
                  <c:v>25.166665999999999</c:v>
                </c:pt>
                <c:pt idx="6601">
                  <c:v>79.666663999999997</c:v>
                </c:pt>
                <c:pt idx="6602">
                  <c:v>188.83332799999999</c:v>
                </c:pt>
                <c:pt idx="6603">
                  <c:v>700.95831299999998</c:v>
                </c:pt>
                <c:pt idx="6604">
                  <c:v>485.29165599999999</c:v>
                </c:pt>
                <c:pt idx="6605">
                  <c:v>229.58332799999999</c:v>
                </c:pt>
                <c:pt idx="6606">
                  <c:v>611.125</c:v>
                </c:pt>
                <c:pt idx="6607">
                  <c:v>359.75</c:v>
                </c:pt>
                <c:pt idx="6608">
                  <c:v>472.20834400000001</c:v>
                </c:pt>
                <c:pt idx="6609">
                  <c:v>726.25</c:v>
                </c:pt>
                <c:pt idx="6610">
                  <c:v>581.58331299999998</c:v>
                </c:pt>
                <c:pt idx="6611">
                  <c:v>659.04168700000002</c:v>
                </c:pt>
                <c:pt idx="6612">
                  <c:v>693.625</c:v>
                </c:pt>
                <c:pt idx="6613">
                  <c:v>905.79168700000002</c:v>
                </c:pt>
                <c:pt idx="6614">
                  <c:v>987.33331299999998</c:v>
                </c:pt>
                <c:pt idx="6615">
                  <c:v>1008.291687</c:v>
                </c:pt>
                <c:pt idx="6616">
                  <c:v>1062.791626</c:v>
                </c:pt>
                <c:pt idx="6617">
                  <c:v>1049</c:v>
                </c:pt>
                <c:pt idx="6618">
                  <c:v>1059.833374</c:v>
                </c:pt>
                <c:pt idx="6619">
                  <c:v>984.20831299999998</c:v>
                </c:pt>
                <c:pt idx="6620">
                  <c:v>1080</c:v>
                </c:pt>
                <c:pt idx="6621">
                  <c:v>1036.5</c:v>
                </c:pt>
                <c:pt idx="6622">
                  <c:v>1038.125</c:v>
                </c:pt>
                <c:pt idx="6623">
                  <c:v>998.54168700000002</c:v>
                </c:pt>
                <c:pt idx="6624">
                  <c:v>1068.166626</c:v>
                </c:pt>
                <c:pt idx="6625">
                  <c:v>992.58331299999998</c:v>
                </c:pt>
                <c:pt idx="6626">
                  <c:v>672.41668700000002</c:v>
                </c:pt>
                <c:pt idx="6627">
                  <c:v>654.04168700000002</c:v>
                </c:pt>
                <c:pt idx="6628">
                  <c:v>741.125</c:v>
                </c:pt>
                <c:pt idx="6629">
                  <c:v>747.29168700000002</c:v>
                </c:pt>
                <c:pt idx="6630">
                  <c:v>994.20831299999998</c:v>
                </c:pt>
                <c:pt idx="6631">
                  <c:v>1042.416626</c:v>
                </c:pt>
                <c:pt idx="6632">
                  <c:v>1016.583313</c:v>
                </c:pt>
                <c:pt idx="6633">
                  <c:v>990.45831299999998</c:v>
                </c:pt>
                <c:pt idx="6634">
                  <c:v>989.625</c:v>
                </c:pt>
                <c:pt idx="6635">
                  <c:v>1058.375</c:v>
                </c:pt>
                <c:pt idx="6636">
                  <c:v>997.625</c:v>
                </c:pt>
                <c:pt idx="6637">
                  <c:v>982.70831299999998</c:v>
                </c:pt>
                <c:pt idx="6638">
                  <c:v>1013.041687</c:v>
                </c:pt>
                <c:pt idx="6639">
                  <c:v>1025.291626</c:v>
                </c:pt>
                <c:pt idx="6640">
                  <c:v>1027.791626</c:v>
                </c:pt>
                <c:pt idx="6641">
                  <c:v>991.75</c:v>
                </c:pt>
                <c:pt idx="6642">
                  <c:v>989</c:v>
                </c:pt>
                <c:pt idx="6643">
                  <c:v>951.33331299999998</c:v>
                </c:pt>
                <c:pt idx="6644">
                  <c:v>1063.041626</c:v>
                </c:pt>
                <c:pt idx="6645">
                  <c:v>1008.833313</c:v>
                </c:pt>
                <c:pt idx="6646">
                  <c:v>652.70831299999998</c:v>
                </c:pt>
                <c:pt idx="6647">
                  <c:v>658.54168700000002</c:v>
                </c:pt>
                <c:pt idx="6648">
                  <c:v>650.20831299999998</c:v>
                </c:pt>
                <c:pt idx="6649">
                  <c:v>664.41668700000002</c:v>
                </c:pt>
                <c:pt idx="6650">
                  <c:v>673.16668700000002</c:v>
                </c:pt>
                <c:pt idx="6651">
                  <c:v>632.33331299999998</c:v>
                </c:pt>
                <c:pt idx="6652">
                  <c:v>661.83331299999998</c:v>
                </c:pt>
                <c:pt idx="6653">
                  <c:v>987.58331299999998</c:v>
                </c:pt>
                <c:pt idx="6654">
                  <c:v>1018.625</c:v>
                </c:pt>
                <c:pt idx="6655">
                  <c:v>983.58331299999998</c:v>
                </c:pt>
                <c:pt idx="6656">
                  <c:v>988.08331299999998</c:v>
                </c:pt>
                <c:pt idx="6657">
                  <c:v>961.5</c:v>
                </c:pt>
                <c:pt idx="6658">
                  <c:v>937.08331299999998</c:v>
                </c:pt>
                <c:pt idx="6659">
                  <c:v>876.08331299999998</c:v>
                </c:pt>
                <c:pt idx="6660">
                  <c:v>764.70831299999998</c:v>
                </c:pt>
                <c:pt idx="6661">
                  <c:v>655.375</c:v>
                </c:pt>
                <c:pt idx="6662">
                  <c:v>508.79165599999999</c:v>
                </c:pt>
                <c:pt idx="6663">
                  <c:v>456.41665599999999</c:v>
                </c:pt>
                <c:pt idx="6664">
                  <c:v>413.83334400000001</c:v>
                </c:pt>
                <c:pt idx="6665">
                  <c:v>396.95834400000001</c:v>
                </c:pt>
                <c:pt idx="6666">
                  <c:v>262.54165599999999</c:v>
                </c:pt>
                <c:pt idx="6667">
                  <c:v>226.375</c:v>
                </c:pt>
                <c:pt idx="6668">
                  <c:v>190.79167200000001</c:v>
                </c:pt>
                <c:pt idx="6669">
                  <c:v>334.54165599999999</c:v>
                </c:pt>
                <c:pt idx="6670">
                  <c:v>428.91665599999999</c:v>
                </c:pt>
                <c:pt idx="6671">
                  <c:v>494.20834400000001</c:v>
                </c:pt>
                <c:pt idx="6672">
                  <c:v>723.625</c:v>
                </c:pt>
                <c:pt idx="6673">
                  <c:v>730.41668700000002</c:v>
                </c:pt>
                <c:pt idx="6674">
                  <c:v>927.08331299999998</c:v>
                </c:pt>
                <c:pt idx="6675">
                  <c:v>932.83331299999998</c:v>
                </c:pt>
                <c:pt idx="6676">
                  <c:v>903.75</c:v>
                </c:pt>
                <c:pt idx="6677">
                  <c:v>1063</c:v>
                </c:pt>
                <c:pt idx="6678">
                  <c:v>997.79168700000002</c:v>
                </c:pt>
                <c:pt idx="6679">
                  <c:v>1008.625</c:v>
                </c:pt>
                <c:pt idx="6680">
                  <c:v>1008.875</c:v>
                </c:pt>
                <c:pt idx="6681">
                  <c:v>1005.125</c:v>
                </c:pt>
                <c:pt idx="6682">
                  <c:v>998.70831299999998</c:v>
                </c:pt>
                <c:pt idx="6683">
                  <c:v>992.20831299999998</c:v>
                </c:pt>
                <c:pt idx="6684">
                  <c:v>992.625</c:v>
                </c:pt>
                <c:pt idx="6685">
                  <c:v>1007.958313</c:v>
                </c:pt>
                <c:pt idx="6686">
                  <c:v>1009.916687</c:v>
                </c:pt>
                <c:pt idx="6687">
                  <c:v>1014.291687</c:v>
                </c:pt>
                <c:pt idx="6688">
                  <c:v>1005.5</c:v>
                </c:pt>
                <c:pt idx="6689">
                  <c:v>1004</c:v>
                </c:pt>
                <c:pt idx="6690">
                  <c:v>919.125</c:v>
                </c:pt>
                <c:pt idx="6691">
                  <c:v>913.5</c:v>
                </c:pt>
                <c:pt idx="6692">
                  <c:v>840.08331299999998</c:v>
                </c:pt>
                <c:pt idx="6693">
                  <c:v>797</c:v>
                </c:pt>
                <c:pt idx="6694">
                  <c:v>647.75</c:v>
                </c:pt>
                <c:pt idx="6695">
                  <c:v>610.54168700000002</c:v>
                </c:pt>
                <c:pt idx="6696">
                  <c:v>328.58334400000001</c:v>
                </c:pt>
                <c:pt idx="6697">
                  <c:v>250.33332799999999</c:v>
                </c:pt>
                <c:pt idx="6698">
                  <c:v>324.91665599999999</c:v>
                </c:pt>
                <c:pt idx="6699">
                  <c:v>175.54167200000001</c:v>
                </c:pt>
                <c:pt idx="6700">
                  <c:v>139.29167200000001</c:v>
                </c:pt>
                <c:pt idx="6701">
                  <c:v>320</c:v>
                </c:pt>
                <c:pt idx="6702">
                  <c:v>316.66665599999999</c:v>
                </c:pt>
                <c:pt idx="6703">
                  <c:v>577.79168700000002</c:v>
                </c:pt>
                <c:pt idx="6704">
                  <c:v>442.58334400000001</c:v>
                </c:pt>
                <c:pt idx="6705">
                  <c:v>323.08334400000001</c:v>
                </c:pt>
                <c:pt idx="6706">
                  <c:v>594.45831299999998</c:v>
                </c:pt>
                <c:pt idx="6707">
                  <c:v>578.20831299999998</c:v>
                </c:pt>
                <c:pt idx="6708">
                  <c:v>434.54165599999999</c:v>
                </c:pt>
                <c:pt idx="6709">
                  <c:v>194.41667200000001</c:v>
                </c:pt>
                <c:pt idx="6710">
                  <c:v>379.66665599999999</c:v>
                </c:pt>
                <c:pt idx="6711">
                  <c:v>498.83334400000001</c:v>
                </c:pt>
                <c:pt idx="6712">
                  <c:v>510.41665599999999</c:v>
                </c:pt>
                <c:pt idx="6713">
                  <c:v>428.08334400000001</c:v>
                </c:pt>
                <c:pt idx="6714">
                  <c:v>439.95834400000001</c:v>
                </c:pt>
                <c:pt idx="6715">
                  <c:v>465.875</c:v>
                </c:pt>
                <c:pt idx="6716">
                  <c:v>578.75</c:v>
                </c:pt>
                <c:pt idx="6717">
                  <c:v>619.20831299999998</c:v>
                </c:pt>
                <c:pt idx="6718">
                  <c:v>580.83331299999998</c:v>
                </c:pt>
                <c:pt idx="6719">
                  <c:v>521.04168700000002</c:v>
                </c:pt>
                <c:pt idx="6720">
                  <c:v>525.20831299999998</c:v>
                </c:pt>
                <c:pt idx="6721">
                  <c:v>512.45831299999998</c:v>
                </c:pt>
                <c:pt idx="6722">
                  <c:v>442</c:v>
                </c:pt>
                <c:pt idx="6723">
                  <c:v>377.08334400000001</c:v>
                </c:pt>
                <c:pt idx="6724">
                  <c:v>354.75</c:v>
                </c:pt>
                <c:pt idx="6725">
                  <c:v>305.83334400000001</c:v>
                </c:pt>
                <c:pt idx="6726">
                  <c:v>179.95832799999999</c:v>
                </c:pt>
                <c:pt idx="6727">
                  <c:v>168.29167200000001</c:v>
                </c:pt>
                <c:pt idx="6728">
                  <c:v>85.708336000000003</c:v>
                </c:pt>
                <c:pt idx="6729">
                  <c:v>1</c:v>
                </c:pt>
                <c:pt idx="6730">
                  <c:v>0</c:v>
                </c:pt>
                <c:pt idx="6731">
                  <c:v>8.5</c:v>
                </c:pt>
                <c:pt idx="6732">
                  <c:v>0.75</c:v>
                </c:pt>
                <c:pt idx="6733">
                  <c:v>12.791667</c:v>
                </c:pt>
                <c:pt idx="6734">
                  <c:v>46.541668000000001</c:v>
                </c:pt>
                <c:pt idx="6735">
                  <c:v>65.916663999999997</c:v>
                </c:pt>
                <c:pt idx="6736">
                  <c:v>57.625</c:v>
                </c:pt>
                <c:pt idx="6737">
                  <c:v>69.375</c:v>
                </c:pt>
                <c:pt idx="6738">
                  <c:v>88.041663999999997</c:v>
                </c:pt>
                <c:pt idx="6739">
                  <c:v>146.25</c:v>
                </c:pt>
                <c:pt idx="6740">
                  <c:v>118.25</c:v>
                </c:pt>
                <c:pt idx="6741">
                  <c:v>179.95832799999999</c:v>
                </c:pt>
                <c:pt idx="6742">
                  <c:v>367.625</c:v>
                </c:pt>
                <c:pt idx="6743">
                  <c:v>325.70834400000001</c:v>
                </c:pt>
                <c:pt idx="6744">
                  <c:v>475.20834400000001</c:v>
                </c:pt>
                <c:pt idx="6745">
                  <c:v>520.125</c:v>
                </c:pt>
                <c:pt idx="6746">
                  <c:v>642.625</c:v>
                </c:pt>
                <c:pt idx="6747">
                  <c:v>673.5</c:v>
                </c:pt>
                <c:pt idx="6748">
                  <c:v>674.25</c:v>
                </c:pt>
                <c:pt idx="6749">
                  <c:v>694.04168700000002</c:v>
                </c:pt>
                <c:pt idx="6750">
                  <c:v>671.04168700000002</c:v>
                </c:pt>
                <c:pt idx="6751">
                  <c:v>607.875</c:v>
                </c:pt>
                <c:pt idx="6752">
                  <c:v>514.95831299999998</c:v>
                </c:pt>
                <c:pt idx="6753">
                  <c:v>427.45834400000001</c:v>
                </c:pt>
                <c:pt idx="6754">
                  <c:v>365.08334400000001</c:v>
                </c:pt>
                <c:pt idx="6755">
                  <c:v>272.875</c:v>
                </c:pt>
                <c:pt idx="6756">
                  <c:v>196.25</c:v>
                </c:pt>
                <c:pt idx="6757">
                  <c:v>121.541664</c:v>
                </c:pt>
                <c:pt idx="6758">
                  <c:v>104.791664</c:v>
                </c:pt>
                <c:pt idx="6759">
                  <c:v>99.666663999999997</c:v>
                </c:pt>
                <c:pt idx="6760">
                  <c:v>43.333331999999999</c:v>
                </c:pt>
                <c:pt idx="6761">
                  <c:v>55.791668000000001</c:v>
                </c:pt>
                <c:pt idx="6762">
                  <c:v>50.291668000000001</c:v>
                </c:pt>
                <c:pt idx="6763">
                  <c:v>22.541665999999999</c:v>
                </c:pt>
                <c:pt idx="6764">
                  <c:v>7.5833329999999997</c:v>
                </c:pt>
                <c:pt idx="6765">
                  <c:v>25.416665999999999</c:v>
                </c:pt>
                <c:pt idx="6766">
                  <c:v>30.083334000000001</c:v>
                </c:pt>
                <c:pt idx="6767">
                  <c:v>41.458331999999999</c:v>
                </c:pt>
                <c:pt idx="6768">
                  <c:v>93.458336000000003</c:v>
                </c:pt>
                <c:pt idx="6769">
                  <c:v>98.916663999999997</c:v>
                </c:pt>
                <c:pt idx="6770">
                  <c:v>152.125</c:v>
                </c:pt>
                <c:pt idx="6771">
                  <c:v>229.66667200000001</c:v>
                </c:pt>
                <c:pt idx="6772">
                  <c:v>216.83332799999999</c:v>
                </c:pt>
                <c:pt idx="6773">
                  <c:v>312.875</c:v>
                </c:pt>
                <c:pt idx="6774">
                  <c:v>290.25</c:v>
                </c:pt>
                <c:pt idx="6775">
                  <c:v>361.29165599999999</c:v>
                </c:pt>
                <c:pt idx="6776">
                  <c:v>245.95832799999999</c:v>
                </c:pt>
                <c:pt idx="6777">
                  <c:v>365.375</c:v>
                </c:pt>
                <c:pt idx="6778">
                  <c:v>522.25</c:v>
                </c:pt>
                <c:pt idx="6779">
                  <c:v>851.75</c:v>
                </c:pt>
                <c:pt idx="6780">
                  <c:v>1019.291687</c:v>
                </c:pt>
                <c:pt idx="6781">
                  <c:v>1065.791626</c:v>
                </c:pt>
                <c:pt idx="6782">
                  <c:v>945</c:v>
                </c:pt>
                <c:pt idx="6783">
                  <c:v>810.875</c:v>
                </c:pt>
                <c:pt idx="6784">
                  <c:v>784.41668700000002</c:v>
                </c:pt>
                <c:pt idx="6785">
                  <c:v>943</c:v>
                </c:pt>
                <c:pt idx="6786">
                  <c:v>996.375</c:v>
                </c:pt>
                <c:pt idx="6787">
                  <c:v>974.04168700000002</c:v>
                </c:pt>
                <c:pt idx="6788">
                  <c:v>975.75</c:v>
                </c:pt>
                <c:pt idx="6789">
                  <c:v>1027.291626</c:v>
                </c:pt>
                <c:pt idx="6790">
                  <c:v>1055.208374</c:v>
                </c:pt>
                <c:pt idx="6791">
                  <c:v>1026.25</c:v>
                </c:pt>
                <c:pt idx="6792">
                  <c:v>1050.333374</c:v>
                </c:pt>
                <c:pt idx="6793">
                  <c:v>967.25</c:v>
                </c:pt>
                <c:pt idx="6794">
                  <c:v>968.41668700000002</c:v>
                </c:pt>
                <c:pt idx="6795">
                  <c:v>963.875</c:v>
                </c:pt>
                <c:pt idx="6796">
                  <c:v>652.16668700000002</c:v>
                </c:pt>
                <c:pt idx="6797">
                  <c:v>1007.291687</c:v>
                </c:pt>
                <c:pt idx="6798">
                  <c:v>1063</c:v>
                </c:pt>
                <c:pt idx="6799">
                  <c:v>943.75</c:v>
                </c:pt>
                <c:pt idx="6800">
                  <c:v>956.91668700000002</c:v>
                </c:pt>
                <c:pt idx="6801">
                  <c:v>928.625</c:v>
                </c:pt>
                <c:pt idx="6802">
                  <c:v>988.75</c:v>
                </c:pt>
                <c:pt idx="6803">
                  <c:v>1011.875</c:v>
                </c:pt>
                <c:pt idx="6804">
                  <c:v>652</c:v>
                </c:pt>
                <c:pt idx="6805">
                  <c:v>677.16668700000002</c:v>
                </c:pt>
                <c:pt idx="6806">
                  <c:v>692</c:v>
                </c:pt>
                <c:pt idx="6807">
                  <c:v>1071.208374</c:v>
                </c:pt>
                <c:pt idx="6808">
                  <c:v>1049.208374</c:v>
                </c:pt>
                <c:pt idx="6809">
                  <c:v>1107.916626</c:v>
                </c:pt>
                <c:pt idx="6810">
                  <c:v>1081.25</c:v>
                </c:pt>
                <c:pt idx="6811">
                  <c:v>1073.958374</c:v>
                </c:pt>
                <c:pt idx="6812">
                  <c:v>1066.208374</c:v>
                </c:pt>
                <c:pt idx="6813">
                  <c:v>1043.541626</c:v>
                </c:pt>
                <c:pt idx="6814">
                  <c:v>1048.666626</c:v>
                </c:pt>
                <c:pt idx="6815">
                  <c:v>1050.916626</c:v>
                </c:pt>
                <c:pt idx="6816">
                  <c:v>1018.958313</c:v>
                </c:pt>
                <c:pt idx="6817">
                  <c:v>1080.916626</c:v>
                </c:pt>
                <c:pt idx="6818">
                  <c:v>1079.708374</c:v>
                </c:pt>
                <c:pt idx="6819">
                  <c:v>1085.208374</c:v>
                </c:pt>
                <c:pt idx="6820">
                  <c:v>1046.833374</c:v>
                </c:pt>
                <c:pt idx="6821">
                  <c:v>1033.666626</c:v>
                </c:pt>
                <c:pt idx="6822">
                  <c:v>1084.833374</c:v>
                </c:pt>
                <c:pt idx="6823">
                  <c:v>1034.958374</c:v>
                </c:pt>
                <c:pt idx="6824">
                  <c:v>1088.333374</c:v>
                </c:pt>
                <c:pt idx="6825">
                  <c:v>1082</c:v>
                </c:pt>
                <c:pt idx="6826">
                  <c:v>1027.208374</c:v>
                </c:pt>
                <c:pt idx="6827">
                  <c:v>950.625</c:v>
                </c:pt>
                <c:pt idx="6828">
                  <c:v>844.79168700000002</c:v>
                </c:pt>
                <c:pt idx="6829">
                  <c:v>688.45831299999998</c:v>
                </c:pt>
                <c:pt idx="6830">
                  <c:v>588.95831299999998</c:v>
                </c:pt>
                <c:pt idx="6831">
                  <c:v>533.25</c:v>
                </c:pt>
                <c:pt idx="6832">
                  <c:v>490.91665599999999</c:v>
                </c:pt>
                <c:pt idx="6833">
                  <c:v>462.45834400000001</c:v>
                </c:pt>
                <c:pt idx="6834">
                  <c:v>408.54165599999999</c:v>
                </c:pt>
                <c:pt idx="6835">
                  <c:v>393.79165599999999</c:v>
                </c:pt>
                <c:pt idx="6836">
                  <c:v>396</c:v>
                </c:pt>
                <c:pt idx="6837">
                  <c:v>473.20834400000001</c:v>
                </c:pt>
                <c:pt idx="6838">
                  <c:v>380.70834400000001</c:v>
                </c:pt>
                <c:pt idx="6839">
                  <c:v>254.16667200000001</c:v>
                </c:pt>
                <c:pt idx="6840">
                  <c:v>182.16667200000001</c:v>
                </c:pt>
                <c:pt idx="6841">
                  <c:v>211.04167200000001</c:v>
                </c:pt>
                <c:pt idx="6842">
                  <c:v>326.08334400000001</c:v>
                </c:pt>
                <c:pt idx="6843">
                  <c:v>563.41668700000002</c:v>
                </c:pt>
                <c:pt idx="6844">
                  <c:v>602.45831299999998</c:v>
                </c:pt>
                <c:pt idx="6845">
                  <c:v>542</c:v>
                </c:pt>
                <c:pt idx="6846">
                  <c:v>731.75</c:v>
                </c:pt>
                <c:pt idx="6847">
                  <c:v>930.66668700000002</c:v>
                </c:pt>
                <c:pt idx="6848">
                  <c:v>976.41668700000002</c:v>
                </c:pt>
                <c:pt idx="6849">
                  <c:v>925.16668700000002</c:v>
                </c:pt>
                <c:pt idx="6850">
                  <c:v>943.5</c:v>
                </c:pt>
                <c:pt idx="6851">
                  <c:v>1020.75</c:v>
                </c:pt>
                <c:pt idx="6852">
                  <c:v>1063.833374</c:v>
                </c:pt>
                <c:pt idx="6853">
                  <c:v>1019.25</c:v>
                </c:pt>
                <c:pt idx="6854">
                  <c:v>1071.708374</c:v>
                </c:pt>
                <c:pt idx="6855">
                  <c:v>1009.458313</c:v>
                </c:pt>
                <c:pt idx="6856">
                  <c:v>999.45831299999998</c:v>
                </c:pt>
                <c:pt idx="6857">
                  <c:v>943.75</c:v>
                </c:pt>
                <c:pt idx="6858">
                  <c:v>843.20831299999998</c:v>
                </c:pt>
                <c:pt idx="6859">
                  <c:v>894.04168700000002</c:v>
                </c:pt>
                <c:pt idx="6860">
                  <c:v>999.375</c:v>
                </c:pt>
                <c:pt idx="6861">
                  <c:v>939.08331299999998</c:v>
                </c:pt>
                <c:pt idx="6862">
                  <c:v>920.33331299999998</c:v>
                </c:pt>
                <c:pt idx="6863">
                  <c:v>918.91668700000002</c:v>
                </c:pt>
                <c:pt idx="6864">
                  <c:v>886.66668700000002</c:v>
                </c:pt>
                <c:pt idx="6865">
                  <c:v>745.08331299999998</c:v>
                </c:pt>
                <c:pt idx="6866">
                  <c:v>676.70831299999998</c:v>
                </c:pt>
                <c:pt idx="6867">
                  <c:v>652.04168700000002</c:v>
                </c:pt>
                <c:pt idx="6868">
                  <c:v>677.45831299999998</c:v>
                </c:pt>
                <c:pt idx="6869">
                  <c:v>690.25</c:v>
                </c:pt>
                <c:pt idx="6870">
                  <c:v>678.95831299999998</c:v>
                </c:pt>
                <c:pt idx="6871">
                  <c:v>699.875</c:v>
                </c:pt>
                <c:pt idx="6872">
                  <c:v>1022.5</c:v>
                </c:pt>
                <c:pt idx="6873">
                  <c:v>988.375</c:v>
                </c:pt>
                <c:pt idx="6874">
                  <c:v>980.875</c:v>
                </c:pt>
                <c:pt idx="6875">
                  <c:v>684.20831299999998</c:v>
                </c:pt>
                <c:pt idx="6876">
                  <c:v>636.79168700000002</c:v>
                </c:pt>
                <c:pt idx="6877">
                  <c:v>559.08331299999998</c:v>
                </c:pt>
                <c:pt idx="6878">
                  <c:v>647.83331299999998</c:v>
                </c:pt>
                <c:pt idx="6879">
                  <c:v>821.70831299999998</c:v>
                </c:pt>
                <c:pt idx="6880">
                  <c:v>1068</c:v>
                </c:pt>
                <c:pt idx="6881">
                  <c:v>1068.666626</c:v>
                </c:pt>
                <c:pt idx="6882">
                  <c:v>1055.833374</c:v>
                </c:pt>
                <c:pt idx="6883">
                  <c:v>1012.5</c:v>
                </c:pt>
                <c:pt idx="6884">
                  <c:v>986</c:v>
                </c:pt>
                <c:pt idx="6885">
                  <c:v>974.08331299999998</c:v>
                </c:pt>
                <c:pt idx="6886">
                  <c:v>970.95831299999998</c:v>
                </c:pt>
                <c:pt idx="6887">
                  <c:v>930.125</c:v>
                </c:pt>
                <c:pt idx="6888">
                  <c:v>942.16668700000002</c:v>
                </c:pt>
                <c:pt idx="6889">
                  <c:v>605.04168700000002</c:v>
                </c:pt>
                <c:pt idx="6890">
                  <c:v>924.125</c:v>
                </c:pt>
                <c:pt idx="6891">
                  <c:v>928.875</c:v>
                </c:pt>
                <c:pt idx="6892">
                  <c:v>935.58331299999998</c:v>
                </c:pt>
                <c:pt idx="6893">
                  <c:v>939.75</c:v>
                </c:pt>
                <c:pt idx="6894">
                  <c:v>931.66668700000002</c:v>
                </c:pt>
                <c:pt idx="6895">
                  <c:v>930.20831299999998</c:v>
                </c:pt>
                <c:pt idx="6896">
                  <c:v>1057.416626</c:v>
                </c:pt>
                <c:pt idx="6897">
                  <c:v>1030.083374</c:v>
                </c:pt>
                <c:pt idx="6898">
                  <c:v>997.79168700000002</c:v>
                </c:pt>
                <c:pt idx="6899">
                  <c:v>666.5</c:v>
                </c:pt>
                <c:pt idx="6900">
                  <c:v>719.20831299999998</c:v>
                </c:pt>
                <c:pt idx="6901">
                  <c:v>727.95831299999998</c:v>
                </c:pt>
                <c:pt idx="6902">
                  <c:v>713.29168700000002</c:v>
                </c:pt>
                <c:pt idx="6903">
                  <c:v>734.83331299999998</c:v>
                </c:pt>
                <c:pt idx="6904">
                  <c:v>1097.5</c:v>
                </c:pt>
                <c:pt idx="6905">
                  <c:v>1097.541626</c:v>
                </c:pt>
                <c:pt idx="6906">
                  <c:v>1081.375</c:v>
                </c:pt>
                <c:pt idx="6907">
                  <c:v>1045.708374</c:v>
                </c:pt>
                <c:pt idx="6908">
                  <c:v>1079.708374</c:v>
                </c:pt>
                <c:pt idx="6909">
                  <c:v>1082.5</c:v>
                </c:pt>
                <c:pt idx="6910">
                  <c:v>1063.291626</c:v>
                </c:pt>
                <c:pt idx="6911">
                  <c:v>1063.708374</c:v>
                </c:pt>
                <c:pt idx="6912">
                  <c:v>1039.083374</c:v>
                </c:pt>
                <c:pt idx="6913">
                  <c:v>1061.25</c:v>
                </c:pt>
                <c:pt idx="6914">
                  <c:v>1018.083313</c:v>
                </c:pt>
                <c:pt idx="6915">
                  <c:v>1035.541626</c:v>
                </c:pt>
                <c:pt idx="6916">
                  <c:v>983.83331299999998</c:v>
                </c:pt>
                <c:pt idx="6917">
                  <c:v>1013.291687</c:v>
                </c:pt>
                <c:pt idx="6918">
                  <c:v>971.29168700000002</c:v>
                </c:pt>
                <c:pt idx="6919">
                  <c:v>931.66668700000002</c:v>
                </c:pt>
                <c:pt idx="6920">
                  <c:v>910.375</c:v>
                </c:pt>
                <c:pt idx="6921">
                  <c:v>872.91668700000002</c:v>
                </c:pt>
                <c:pt idx="6922">
                  <c:v>738.20831299999998</c:v>
                </c:pt>
                <c:pt idx="6923">
                  <c:v>622.375</c:v>
                </c:pt>
                <c:pt idx="6924">
                  <c:v>472.04165599999999</c:v>
                </c:pt>
                <c:pt idx="6925">
                  <c:v>404.41665599999999</c:v>
                </c:pt>
                <c:pt idx="6926">
                  <c:v>350.45834400000001</c:v>
                </c:pt>
                <c:pt idx="6927">
                  <c:v>362.125</c:v>
                </c:pt>
                <c:pt idx="6928">
                  <c:v>314.08334400000001</c:v>
                </c:pt>
                <c:pt idx="6929">
                  <c:v>314.66665599999999</c:v>
                </c:pt>
                <c:pt idx="6930">
                  <c:v>298.54165599999999</c:v>
                </c:pt>
                <c:pt idx="6931">
                  <c:v>220.66667200000001</c:v>
                </c:pt>
                <c:pt idx="6932">
                  <c:v>176.95832799999999</c:v>
                </c:pt>
                <c:pt idx="6933">
                  <c:v>199</c:v>
                </c:pt>
                <c:pt idx="6934">
                  <c:v>159.04167200000001</c:v>
                </c:pt>
                <c:pt idx="6935">
                  <c:v>229.375</c:v>
                </c:pt>
                <c:pt idx="6936">
                  <c:v>303.95834400000001</c:v>
                </c:pt>
                <c:pt idx="6937">
                  <c:v>368.75</c:v>
                </c:pt>
                <c:pt idx="6938">
                  <c:v>380.70834400000001</c:v>
                </c:pt>
                <c:pt idx="6939">
                  <c:v>441.75</c:v>
                </c:pt>
                <c:pt idx="6940">
                  <c:v>384.29165599999999</c:v>
                </c:pt>
                <c:pt idx="6941">
                  <c:v>444.20834400000001</c:v>
                </c:pt>
                <c:pt idx="6942">
                  <c:v>383.29165599999999</c:v>
                </c:pt>
                <c:pt idx="6943">
                  <c:v>388.83334400000001</c:v>
                </c:pt>
                <c:pt idx="6944">
                  <c:v>411.08334400000001</c:v>
                </c:pt>
                <c:pt idx="6945">
                  <c:v>400.5</c:v>
                </c:pt>
                <c:pt idx="6946">
                  <c:v>404.04165599999999</c:v>
                </c:pt>
                <c:pt idx="6947">
                  <c:v>434.16665599999999</c:v>
                </c:pt>
                <c:pt idx="6948">
                  <c:v>474.875</c:v>
                </c:pt>
                <c:pt idx="6949">
                  <c:v>603.41668700000002</c:v>
                </c:pt>
                <c:pt idx="6950">
                  <c:v>563.25</c:v>
                </c:pt>
                <c:pt idx="6951">
                  <c:v>600.45831299999998</c:v>
                </c:pt>
                <c:pt idx="6952">
                  <c:v>604.70831299999998</c:v>
                </c:pt>
                <c:pt idx="6953">
                  <c:v>543.29168700000002</c:v>
                </c:pt>
                <c:pt idx="6954">
                  <c:v>497.04165599999999</c:v>
                </c:pt>
                <c:pt idx="6955">
                  <c:v>480.125</c:v>
                </c:pt>
                <c:pt idx="6956">
                  <c:v>477.45834400000001</c:v>
                </c:pt>
                <c:pt idx="6957">
                  <c:v>465.375</c:v>
                </c:pt>
                <c:pt idx="6958">
                  <c:v>462.08334400000001</c:v>
                </c:pt>
                <c:pt idx="6959">
                  <c:v>464.66665599999999</c:v>
                </c:pt>
                <c:pt idx="6960">
                  <c:v>424.33334400000001</c:v>
                </c:pt>
                <c:pt idx="6961">
                  <c:v>406.20834400000001</c:v>
                </c:pt>
                <c:pt idx="6962">
                  <c:v>376.625</c:v>
                </c:pt>
                <c:pt idx="6963">
                  <c:v>333.70834400000001</c:v>
                </c:pt>
                <c:pt idx="6964">
                  <c:v>197.66667200000001</c:v>
                </c:pt>
                <c:pt idx="6965">
                  <c:v>86.291663999999997</c:v>
                </c:pt>
                <c:pt idx="6966">
                  <c:v>52.791668000000001</c:v>
                </c:pt>
                <c:pt idx="6967">
                  <c:v>41.583331999999999</c:v>
                </c:pt>
                <c:pt idx="6968">
                  <c:v>52.375</c:v>
                </c:pt>
                <c:pt idx="6969">
                  <c:v>91.333336000000003</c:v>
                </c:pt>
                <c:pt idx="6970">
                  <c:v>142.91667200000001</c:v>
                </c:pt>
                <c:pt idx="6971">
                  <c:v>169.45832799999999</c:v>
                </c:pt>
                <c:pt idx="6972">
                  <c:v>164.79167200000001</c:v>
                </c:pt>
                <c:pt idx="6973">
                  <c:v>159.08332799999999</c:v>
                </c:pt>
                <c:pt idx="6974">
                  <c:v>173.5</c:v>
                </c:pt>
                <c:pt idx="6975">
                  <c:v>263.54165599999999</c:v>
                </c:pt>
                <c:pt idx="6976">
                  <c:v>404.5</c:v>
                </c:pt>
                <c:pt idx="6977">
                  <c:v>559</c:v>
                </c:pt>
                <c:pt idx="6978">
                  <c:v>797.625</c:v>
                </c:pt>
                <c:pt idx="6979">
                  <c:v>866.58331299999998</c:v>
                </c:pt>
                <c:pt idx="6980">
                  <c:v>1100.916626</c:v>
                </c:pt>
                <c:pt idx="6981">
                  <c:v>1091.25</c:v>
                </c:pt>
                <c:pt idx="6982">
                  <c:v>1095.666626</c:v>
                </c:pt>
                <c:pt idx="6983">
                  <c:v>1082.083374</c:v>
                </c:pt>
                <c:pt idx="6984">
                  <c:v>1017</c:v>
                </c:pt>
                <c:pt idx="6985">
                  <c:v>1022.083313</c:v>
                </c:pt>
                <c:pt idx="6986">
                  <c:v>1036.125</c:v>
                </c:pt>
                <c:pt idx="6987">
                  <c:v>1033.625</c:v>
                </c:pt>
                <c:pt idx="6988">
                  <c:v>1008.5</c:v>
                </c:pt>
                <c:pt idx="6989">
                  <c:v>1064.083374</c:v>
                </c:pt>
                <c:pt idx="6990">
                  <c:v>1048.916626</c:v>
                </c:pt>
                <c:pt idx="6991">
                  <c:v>1095.583374</c:v>
                </c:pt>
                <c:pt idx="6992">
                  <c:v>1078.875</c:v>
                </c:pt>
                <c:pt idx="6993">
                  <c:v>1079.291626</c:v>
                </c:pt>
                <c:pt idx="6994">
                  <c:v>1078.75</c:v>
                </c:pt>
                <c:pt idx="6995">
                  <c:v>1075.791626</c:v>
                </c:pt>
                <c:pt idx="6996">
                  <c:v>1080.083374</c:v>
                </c:pt>
                <c:pt idx="6997">
                  <c:v>1085.583374</c:v>
                </c:pt>
                <c:pt idx="6998">
                  <c:v>1088.625</c:v>
                </c:pt>
                <c:pt idx="6999">
                  <c:v>1091.083374</c:v>
                </c:pt>
                <c:pt idx="7000">
                  <c:v>1094.125</c:v>
                </c:pt>
                <c:pt idx="7001">
                  <c:v>1091.125</c:v>
                </c:pt>
                <c:pt idx="7002">
                  <c:v>1088.541626</c:v>
                </c:pt>
                <c:pt idx="7003">
                  <c:v>1086.166626</c:v>
                </c:pt>
                <c:pt idx="7004">
                  <c:v>1085.75</c:v>
                </c:pt>
                <c:pt idx="7005">
                  <c:v>1087.791626</c:v>
                </c:pt>
                <c:pt idx="7006">
                  <c:v>1086.541626</c:v>
                </c:pt>
                <c:pt idx="7007">
                  <c:v>1055.958374</c:v>
                </c:pt>
                <c:pt idx="7008">
                  <c:v>1095.708374</c:v>
                </c:pt>
                <c:pt idx="7009">
                  <c:v>1090.583374</c:v>
                </c:pt>
                <c:pt idx="7010">
                  <c:v>1088.916626</c:v>
                </c:pt>
                <c:pt idx="7011">
                  <c:v>1037.041626</c:v>
                </c:pt>
                <c:pt idx="7012">
                  <c:v>1081.833374</c:v>
                </c:pt>
                <c:pt idx="7013">
                  <c:v>1062.291626</c:v>
                </c:pt>
                <c:pt idx="7014">
                  <c:v>1076.208374</c:v>
                </c:pt>
                <c:pt idx="7015">
                  <c:v>1013.708313</c:v>
                </c:pt>
                <c:pt idx="7016">
                  <c:v>1019.75</c:v>
                </c:pt>
                <c:pt idx="7017">
                  <c:v>1038.25</c:v>
                </c:pt>
                <c:pt idx="7018">
                  <c:v>1038.458374</c:v>
                </c:pt>
                <c:pt idx="7019">
                  <c:v>987.33331299999998</c:v>
                </c:pt>
                <c:pt idx="7020">
                  <c:v>1051.875</c:v>
                </c:pt>
                <c:pt idx="7021">
                  <c:v>1041.416626</c:v>
                </c:pt>
                <c:pt idx="7022">
                  <c:v>1012.416687</c:v>
                </c:pt>
                <c:pt idx="7023">
                  <c:v>970.91668700000002</c:v>
                </c:pt>
                <c:pt idx="7024">
                  <c:v>984</c:v>
                </c:pt>
                <c:pt idx="7025">
                  <c:v>862.16668700000002</c:v>
                </c:pt>
                <c:pt idx="7026">
                  <c:v>804.5</c:v>
                </c:pt>
                <c:pt idx="7027">
                  <c:v>739.91668700000002</c:v>
                </c:pt>
                <c:pt idx="7028">
                  <c:v>751.83331299999998</c:v>
                </c:pt>
                <c:pt idx="7029">
                  <c:v>785.75</c:v>
                </c:pt>
                <c:pt idx="7030">
                  <c:v>791.875</c:v>
                </c:pt>
                <c:pt idx="7031">
                  <c:v>834.70831299999998</c:v>
                </c:pt>
                <c:pt idx="7032">
                  <c:v>926.91668700000002</c:v>
                </c:pt>
                <c:pt idx="7033">
                  <c:v>925</c:v>
                </c:pt>
                <c:pt idx="7034">
                  <c:v>955.91668700000002</c:v>
                </c:pt>
                <c:pt idx="7035">
                  <c:v>1058.875</c:v>
                </c:pt>
                <c:pt idx="7036">
                  <c:v>1057.958374</c:v>
                </c:pt>
                <c:pt idx="7037">
                  <c:v>1033.458374</c:v>
                </c:pt>
                <c:pt idx="7038">
                  <c:v>1009.291687</c:v>
                </c:pt>
                <c:pt idx="7039">
                  <c:v>1057.583374</c:v>
                </c:pt>
                <c:pt idx="7040">
                  <c:v>1061.791626</c:v>
                </c:pt>
                <c:pt idx="7041">
                  <c:v>1033.333374</c:v>
                </c:pt>
                <c:pt idx="7042">
                  <c:v>1050.833374</c:v>
                </c:pt>
                <c:pt idx="7043">
                  <c:v>1043.25</c:v>
                </c:pt>
                <c:pt idx="7044">
                  <c:v>1060.166626</c:v>
                </c:pt>
                <c:pt idx="7045">
                  <c:v>1033.791626</c:v>
                </c:pt>
                <c:pt idx="7046">
                  <c:v>1065.625</c:v>
                </c:pt>
                <c:pt idx="7047">
                  <c:v>1070.458374</c:v>
                </c:pt>
                <c:pt idx="7048">
                  <c:v>1013.083313</c:v>
                </c:pt>
                <c:pt idx="7049">
                  <c:v>1059</c:v>
                </c:pt>
                <c:pt idx="7050">
                  <c:v>1032.291626</c:v>
                </c:pt>
                <c:pt idx="7051">
                  <c:v>968.45831299999998</c:v>
                </c:pt>
                <c:pt idx="7052">
                  <c:v>928</c:v>
                </c:pt>
                <c:pt idx="7053">
                  <c:v>826.16668700000002</c:v>
                </c:pt>
                <c:pt idx="7054">
                  <c:v>745.75</c:v>
                </c:pt>
                <c:pt idx="7055">
                  <c:v>885.875</c:v>
                </c:pt>
                <c:pt idx="7056">
                  <c:v>944.79168700000002</c:v>
                </c:pt>
                <c:pt idx="7057">
                  <c:v>924</c:v>
                </c:pt>
                <c:pt idx="7058">
                  <c:v>798.75</c:v>
                </c:pt>
                <c:pt idx="7059">
                  <c:v>728.79168700000002</c:v>
                </c:pt>
                <c:pt idx="7060">
                  <c:v>748.25</c:v>
                </c:pt>
                <c:pt idx="7061">
                  <c:v>810.91668700000002</c:v>
                </c:pt>
                <c:pt idx="7062">
                  <c:v>791.875</c:v>
                </c:pt>
                <c:pt idx="7063">
                  <c:v>915.95831299999998</c:v>
                </c:pt>
                <c:pt idx="7064">
                  <c:v>859.125</c:v>
                </c:pt>
                <c:pt idx="7065">
                  <c:v>932.79168700000002</c:v>
                </c:pt>
                <c:pt idx="7066">
                  <c:v>893.66668700000002</c:v>
                </c:pt>
                <c:pt idx="7067">
                  <c:v>807.16668700000002</c:v>
                </c:pt>
                <c:pt idx="7068">
                  <c:v>605.45831299999998</c:v>
                </c:pt>
                <c:pt idx="7069">
                  <c:v>769.04168700000002</c:v>
                </c:pt>
                <c:pt idx="7070">
                  <c:v>908.125</c:v>
                </c:pt>
                <c:pt idx="7071">
                  <c:v>856.45831299999998</c:v>
                </c:pt>
                <c:pt idx="7072">
                  <c:v>849.25</c:v>
                </c:pt>
                <c:pt idx="7073">
                  <c:v>793.41668700000002</c:v>
                </c:pt>
                <c:pt idx="7074">
                  <c:v>691.41668700000002</c:v>
                </c:pt>
                <c:pt idx="7075">
                  <c:v>612.58331299999998</c:v>
                </c:pt>
                <c:pt idx="7076">
                  <c:v>510.33334400000001</c:v>
                </c:pt>
                <c:pt idx="7077">
                  <c:v>526.16668700000002</c:v>
                </c:pt>
                <c:pt idx="7078">
                  <c:v>627.95831299999998</c:v>
                </c:pt>
                <c:pt idx="7079">
                  <c:v>701.08331299999998</c:v>
                </c:pt>
                <c:pt idx="7080">
                  <c:v>591.20831299999998</c:v>
                </c:pt>
                <c:pt idx="7081">
                  <c:v>582.125</c:v>
                </c:pt>
                <c:pt idx="7082">
                  <c:v>792.08331299999998</c:v>
                </c:pt>
                <c:pt idx="7083">
                  <c:v>803.91668700000002</c:v>
                </c:pt>
                <c:pt idx="7084">
                  <c:v>732.83331299999998</c:v>
                </c:pt>
                <c:pt idx="7085">
                  <c:v>685.375</c:v>
                </c:pt>
                <c:pt idx="7086">
                  <c:v>615.375</c:v>
                </c:pt>
                <c:pt idx="7087">
                  <c:v>645.70831299999998</c:v>
                </c:pt>
                <c:pt idx="7088">
                  <c:v>413.45834400000001</c:v>
                </c:pt>
                <c:pt idx="7089">
                  <c:v>444.41665599999999</c:v>
                </c:pt>
                <c:pt idx="7090">
                  <c:v>481.33334400000001</c:v>
                </c:pt>
                <c:pt idx="7091">
                  <c:v>457.45834400000001</c:v>
                </c:pt>
                <c:pt idx="7092">
                  <c:v>394.33334400000001</c:v>
                </c:pt>
                <c:pt idx="7093">
                  <c:v>321.83334400000001</c:v>
                </c:pt>
                <c:pt idx="7094">
                  <c:v>229.95832799999999</c:v>
                </c:pt>
                <c:pt idx="7095">
                  <c:v>122.166664</c:v>
                </c:pt>
                <c:pt idx="7096">
                  <c:v>84.208336000000003</c:v>
                </c:pt>
                <c:pt idx="7097">
                  <c:v>51.625</c:v>
                </c:pt>
                <c:pt idx="7098">
                  <c:v>5.0416670000000003</c:v>
                </c:pt>
                <c:pt idx="7099">
                  <c:v>0</c:v>
                </c:pt>
                <c:pt idx="7100">
                  <c:v>5</c:v>
                </c:pt>
                <c:pt idx="7101">
                  <c:v>24.958334000000001</c:v>
                </c:pt>
                <c:pt idx="7102">
                  <c:v>39.708331999999999</c:v>
                </c:pt>
                <c:pt idx="7103">
                  <c:v>65.916663999999997</c:v>
                </c:pt>
                <c:pt idx="7104">
                  <c:v>79.125</c:v>
                </c:pt>
                <c:pt idx="7105">
                  <c:v>101.75</c:v>
                </c:pt>
                <c:pt idx="7106">
                  <c:v>179.625</c:v>
                </c:pt>
                <c:pt idx="7107">
                  <c:v>262.54165599999999</c:v>
                </c:pt>
                <c:pt idx="7108">
                  <c:v>300.58334400000001</c:v>
                </c:pt>
                <c:pt idx="7109">
                  <c:v>345.5</c:v>
                </c:pt>
                <c:pt idx="7110">
                  <c:v>413.625</c:v>
                </c:pt>
                <c:pt idx="7111">
                  <c:v>738.66668700000002</c:v>
                </c:pt>
                <c:pt idx="7112">
                  <c:v>923.41668700000002</c:v>
                </c:pt>
                <c:pt idx="7113">
                  <c:v>1035.833374</c:v>
                </c:pt>
                <c:pt idx="7114">
                  <c:v>1080.291626</c:v>
                </c:pt>
                <c:pt idx="7115">
                  <c:v>1094.416626</c:v>
                </c:pt>
                <c:pt idx="7116">
                  <c:v>1102.875</c:v>
                </c:pt>
                <c:pt idx="7117">
                  <c:v>1103.708374</c:v>
                </c:pt>
                <c:pt idx="7118">
                  <c:v>1103.5</c:v>
                </c:pt>
                <c:pt idx="7119">
                  <c:v>1095.166626</c:v>
                </c:pt>
                <c:pt idx="7120">
                  <c:v>1069</c:v>
                </c:pt>
                <c:pt idx="7121">
                  <c:v>1029.416626</c:v>
                </c:pt>
                <c:pt idx="7122">
                  <c:v>1008.666687</c:v>
                </c:pt>
                <c:pt idx="7123">
                  <c:v>918</c:v>
                </c:pt>
                <c:pt idx="7124">
                  <c:v>881.91668700000002</c:v>
                </c:pt>
                <c:pt idx="7125">
                  <c:v>837.25</c:v>
                </c:pt>
                <c:pt idx="7126">
                  <c:v>938.83331299999998</c:v>
                </c:pt>
                <c:pt idx="7127">
                  <c:v>972.16668700000002</c:v>
                </c:pt>
                <c:pt idx="7128">
                  <c:v>922.29168700000002</c:v>
                </c:pt>
                <c:pt idx="7129">
                  <c:v>859.83331299999998</c:v>
                </c:pt>
                <c:pt idx="7130">
                  <c:v>892.5</c:v>
                </c:pt>
                <c:pt idx="7131">
                  <c:v>984.5</c:v>
                </c:pt>
                <c:pt idx="7132">
                  <c:v>1080.291626</c:v>
                </c:pt>
                <c:pt idx="7133">
                  <c:v>1073.166626</c:v>
                </c:pt>
                <c:pt idx="7134">
                  <c:v>1051.833374</c:v>
                </c:pt>
                <c:pt idx="7135">
                  <c:v>1021.125</c:v>
                </c:pt>
                <c:pt idx="7136">
                  <c:v>1051.458374</c:v>
                </c:pt>
                <c:pt idx="7137">
                  <c:v>1074.791626</c:v>
                </c:pt>
                <c:pt idx="7138">
                  <c:v>1064</c:v>
                </c:pt>
                <c:pt idx="7139">
                  <c:v>1078.458374</c:v>
                </c:pt>
                <c:pt idx="7140">
                  <c:v>1066.75</c:v>
                </c:pt>
                <c:pt idx="7141">
                  <c:v>1054.375</c:v>
                </c:pt>
                <c:pt idx="7142">
                  <c:v>1047.208374</c:v>
                </c:pt>
                <c:pt idx="7143">
                  <c:v>1016.291687</c:v>
                </c:pt>
                <c:pt idx="7144">
                  <c:v>955.70831299999998</c:v>
                </c:pt>
                <c:pt idx="7145">
                  <c:v>902.20831299999998</c:v>
                </c:pt>
                <c:pt idx="7146">
                  <c:v>996.375</c:v>
                </c:pt>
                <c:pt idx="7147">
                  <c:v>997.375</c:v>
                </c:pt>
                <c:pt idx="7148">
                  <c:v>995.375</c:v>
                </c:pt>
                <c:pt idx="7149">
                  <c:v>888.54168700000002</c:v>
                </c:pt>
                <c:pt idx="7150">
                  <c:v>868.91668700000002</c:v>
                </c:pt>
                <c:pt idx="7151">
                  <c:v>928.16668700000002</c:v>
                </c:pt>
                <c:pt idx="7152">
                  <c:v>902.375</c:v>
                </c:pt>
                <c:pt idx="7153">
                  <c:v>755.125</c:v>
                </c:pt>
                <c:pt idx="7154">
                  <c:v>769.04168700000002</c:v>
                </c:pt>
                <c:pt idx="7155">
                  <c:v>754.58331299999998</c:v>
                </c:pt>
                <c:pt idx="7156">
                  <c:v>681.79168700000002</c:v>
                </c:pt>
                <c:pt idx="7157">
                  <c:v>701.58331299999998</c:v>
                </c:pt>
                <c:pt idx="7158">
                  <c:v>714.54168700000002</c:v>
                </c:pt>
                <c:pt idx="7159">
                  <c:v>766.20831299999998</c:v>
                </c:pt>
                <c:pt idx="7160">
                  <c:v>879.20831299999998</c:v>
                </c:pt>
                <c:pt idx="7161">
                  <c:v>831.70831299999998</c:v>
                </c:pt>
                <c:pt idx="7162">
                  <c:v>768.58331299999998</c:v>
                </c:pt>
                <c:pt idx="7163">
                  <c:v>628.375</c:v>
                </c:pt>
                <c:pt idx="7164">
                  <c:v>588.58331299999998</c:v>
                </c:pt>
                <c:pt idx="7165">
                  <c:v>548.625</c:v>
                </c:pt>
                <c:pt idx="7166">
                  <c:v>456.45834400000001</c:v>
                </c:pt>
                <c:pt idx="7167">
                  <c:v>393.83334400000001</c:v>
                </c:pt>
                <c:pt idx="7168">
                  <c:v>431.91665599999999</c:v>
                </c:pt>
                <c:pt idx="7169">
                  <c:v>451.45834400000001</c:v>
                </c:pt>
                <c:pt idx="7170">
                  <c:v>521.25</c:v>
                </c:pt>
                <c:pt idx="7171">
                  <c:v>529.54168700000002</c:v>
                </c:pt>
                <c:pt idx="7172">
                  <c:v>622</c:v>
                </c:pt>
                <c:pt idx="7173">
                  <c:v>589.45831299999998</c:v>
                </c:pt>
                <c:pt idx="7174">
                  <c:v>509.66665599999999</c:v>
                </c:pt>
                <c:pt idx="7175">
                  <c:v>446</c:v>
                </c:pt>
                <c:pt idx="7176">
                  <c:v>407.33334400000001</c:v>
                </c:pt>
                <c:pt idx="7177">
                  <c:v>392.5</c:v>
                </c:pt>
                <c:pt idx="7178">
                  <c:v>386.33334400000001</c:v>
                </c:pt>
                <c:pt idx="7179">
                  <c:v>385.25</c:v>
                </c:pt>
                <c:pt idx="7180">
                  <c:v>415.16665599999999</c:v>
                </c:pt>
                <c:pt idx="7181">
                  <c:v>546.08331299999998</c:v>
                </c:pt>
                <c:pt idx="7182">
                  <c:v>524.125</c:v>
                </c:pt>
                <c:pt idx="7183">
                  <c:v>599.75</c:v>
                </c:pt>
                <c:pt idx="7184">
                  <c:v>627.625</c:v>
                </c:pt>
                <c:pt idx="7185">
                  <c:v>575.70831299999998</c:v>
                </c:pt>
                <c:pt idx="7186">
                  <c:v>568.75</c:v>
                </c:pt>
                <c:pt idx="7187">
                  <c:v>520.41668700000002</c:v>
                </c:pt>
                <c:pt idx="7188">
                  <c:v>478.04165599999999</c:v>
                </c:pt>
                <c:pt idx="7189">
                  <c:v>470.16665599999999</c:v>
                </c:pt>
                <c:pt idx="7190">
                  <c:v>491.16665599999999</c:v>
                </c:pt>
                <c:pt idx="7191">
                  <c:v>493</c:v>
                </c:pt>
                <c:pt idx="7192">
                  <c:v>519.58331299999998</c:v>
                </c:pt>
                <c:pt idx="7193">
                  <c:v>631.75</c:v>
                </c:pt>
                <c:pt idx="7194">
                  <c:v>723.45831299999998</c:v>
                </c:pt>
                <c:pt idx="7195">
                  <c:v>705.25</c:v>
                </c:pt>
                <c:pt idx="7196">
                  <c:v>679.66668700000002</c:v>
                </c:pt>
                <c:pt idx="7197">
                  <c:v>755.70831299999998</c:v>
                </c:pt>
                <c:pt idx="7198">
                  <c:v>701.33331299999998</c:v>
                </c:pt>
                <c:pt idx="7199">
                  <c:v>665.95831299999998</c:v>
                </c:pt>
                <c:pt idx="7200">
                  <c:v>661.375</c:v>
                </c:pt>
                <c:pt idx="7201">
                  <c:v>656.125</c:v>
                </c:pt>
                <c:pt idx="7202">
                  <c:v>677.45831299999998</c:v>
                </c:pt>
                <c:pt idx="7203">
                  <c:v>717.91668700000002</c:v>
                </c:pt>
                <c:pt idx="7204">
                  <c:v>765.91668700000002</c:v>
                </c:pt>
                <c:pt idx="7205">
                  <c:v>777.83331299999998</c:v>
                </c:pt>
                <c:pt idx="7206">
                  <c:v>788.375</c:v>
                </c:pt>
                <c:pt idx="7207">
                  <c:v>753.25</c:v>
                </c:pt>
                <c:pt idx="7208">
                  <c:v>823.25</c:v>
                </c:pt>
                <c:pt idx="7209">
                  <c:v>824.875</c:v>
                </c:pt>
                <c:pt idx="7210">
                  <c:v>818.45831299999998</c:v>
                </c:pt>
                <c:pt idx="7211">
                  <c:v>813.79168700000002</c:v>
                </c:pt>
                <c:pt idx="7212">
                  <c:v>783.45831299999998</c:v>
                </c:pt>
                <c:pt idx="7213">
                  <c:v>812.95831299999998</c:v>
                </c:pt>
                <c:pt idx="7214">
                  <c:v>845.83331299999998</c:v>
                </c:pt>
                <c:pt idx="7215">
                  <c:v>897.45831299999998</c:v>
                </c:pt>
                <c:pt idx="7216">
                  <c:v>850</c:v>
                </c:pt>
                <c:pt idx="7217">
                  <c:v>955.04168700000002</c:v>
                </c:pt>
                <c:pt idx="7218">
                  <c:v>1013.125</c:v>
                </c:pt>
                <c:pt idx="7219">
                  <c:v>1072.833374</c:v>
                </c:pt>
                <c:pt idx="7220">
                  <c:v>1087.083374</c:v>
                </c:pt>
                <c:pt idx="7221">
                  <c:v>1093.625</c:v>
                </c:pt>
                <c:pt idx="7222">
                  <c:v>1093.416626</c:v>
                </c:pt>
                <c:pt idx="7223">
                  <c:v>1092.583374</c:v>
                </c:pt>
                <c:pt idx="7224">
                  <c:v>1048.833374</c:v>
                </c:pt>
                <c:pt idx="7225">
                  <c:v>1001.5</c:v>
                </c:pt>
                <c:pt idx="7226">
                  <c:v>1012.041687</c:v>
                </c:pt>
                <c:pt idx="7227">
                  <c:v>1052.875</c:v>
                </c:pt>
                <c:pt idx="7228">
                  <c:v>634</c:v>
                </c:pt>
                <c:pt idx="7229">
                  <c:v>696.375</c:v>
                </c:pt>
                <c:pt idx="7230">
                  <c:v>669.83331299999998</c:v>
                </c:pt>
                <c:pt idx="7231">
                  <c:v>629</c:v>
                </c:pt>
                <c:pt idx="7232">
                  <c:v>727.375</c:v>
                </c:pt>
                <c:pt idx="7233">
                  <c:v>911.79168700000002</c:v>
                </c:pt>
                <c:pt idx="7234">
                  <c:v>628.25</c:v>
                </c:pt>
                <c:pt idx="7235">
                  <c:v>625.25</c:v>
                </c:pt>
                <c:pt idx="7236">
                  <c:v>628.375</c:v>
                </c:pt>
                <c:pt idx="7237">
                  <c:v>650.08331299999998</c:v>
                </c:pt>
                <c:pt idx="7238">
                  <c:v>920.29168700000002</c:v>
                </c:pt>
                <c:pt idx="7239">
                  <c:v>887.91668700000002</c:v>
                </c:pt>
                <c:pt idx="7240">
                  <c:v>798.58331299999998</c:v>
                </c:pt>
                <c:pt idx="7241">
                  <c:v>910.54168700000002</c:v>
                </c:pt>
                <c:pt idx="7242">
                  <c:v>1012.458313</c:v>
                </c:pt>
                <c:pt idx="7243">
                  <c:v>1031.583374</c:v>
                </c:pt>
                <c:pt idx="7244">
                  <c:v>1010.291687</c:v>
                </c:pt>
                <c:pt idx="7245">
                  <c:v>917.16668700000002</c:v>
                </c:pt>
                <c:pt idx="7246">
                  <c:v>893.25</c:v>
                </c:pt>
                <c:pt idx="7247">
                  <c:v>755.66668700000002</c:v>
                </c:pt>
                <c:pt idx="7248">
                  <c:v>725.91668700000002</c:v>
                </c:pt>
                <c:pt idx="7249">
                  <c:v>756.41668700000002</c:v>
                </c:pt>
                <c:pt idx="7250">
                  <c:v>882.875</c:v>
                </c:pt>
                <c:pt idx="7251">
                  <c:v>856.375</c:v>
                </c:pt>
                <c:pt idx="7252">
                  <c:v>855.45831299999998</c:v>
                </c:pt>
                <c:pt idx="7253">
                  <c:v>824.875</c:v>
                </c:pt>
                <c:pt idx="7254">
                  <c:v>858.33331299999998</c:v>
                </c:pt>
                <c:pt idx="7255">
                  <c:v>933.625</c:v>
                </c:pt>
                <c:pt idx="7256">
                  <c:v>1060.5</c:v>
                </c:pt>
                <c:pt idx="7257">
                  <c:v>1080.125</c:v>
                </c:pt>
                <c:pt idx="7258">
                  <c:v>1049.291626</c:v>
                </c:pt>
                <c:pt idx="7259">
                  <c:v>1044.125</c:v>
                </c:pt>
                <c:pt idx="7260">
                  <c:v>1032.625</c:v>
                </c:pt>
                <c:pt idx="7261">
                  <c:v>1041.5</c:v>
                </c:pt>
                <c:pt idx="7262">
                  <c:v>1061</c:v>
                </c:pt>
                <c:pt idx="7263">
                  <c:v>971.375</c:v>
                </c:pt>
                <c:pt idx="7264">
                  <c:v>857.25</c:v>
                </c:pt>
                <c:pt idx="7265">
                  <c:v>700.45831299999998</c:v>
                </c:pt>
                <c:pt idx="7266">
                  <c:v>561.75</c:v>
                </c:pt>
                <c:pt idx="7267">
                  <c:v>455.875</c:v>
                </c:pt>
                <c:pt idx="7268">
                  <c:v>437.04165599999999</c:v>
                </c:pt>
                <c:pt idx="7269">
                  <c:v>149.54167200000001</c:v>
                </c:pt>
                <c:pt idx="7270">
                  <c:v>129.04167200000001</c:v>
                </c:pt>
                <c:pt idx="7271">
                  <c:v>258</c:v>
                </c:pt>
                <c:pt idx="7272">
                  <c:v>372.45834400000001</c:v>
                </c:pt>
                <c:pt idx="7273">
                  <c:v>576.75</c:v>
                </c:pt>
                <c:pt idx="7274">
                  <c:v>694.70831299999998</c:v>
                </c:pt>
                <c:pt idx="7275">
                  <c:v>775.33331299999998</c:v>
                </c:pt>
                <c:pt idx="7276">
                  <c:v>801.95831299999998</c:v>
                </c:pt>
                <c:pt idx="7277">
                  <c:v>813.04168700000002</c:v>
                </c:pt>
                <c:pt idx="7278">
                  <c:v>868.66668700000002</c:v>
                </c:pt>
                <c:pt idx="7279">
                  <c:v>887.875</c:v>
                </c:pt>
                <c:pt idx="7280">
                  <c:v>953.20831299999998</c:v>
                </c:pt>
                <c:pt idx="7281">
                  <c:v>977.29168700000002</c:v>
                </c:pt>
                <c:pt idx="7282">
                  <c:v>971.29168700000002</c:v>
                </c:pt>
                <c:pt idx="7283">
                  <c:v>1013.208313</c:v>
                </c:pt>
                <c:pt idx="7284">
                  <c:v>893.25</c:v>
                </c:pt>
                <c:pt idx="7285">
                  <c:v>960.20831299999998</c:v>
                </c:pt>
                <c:pt idx="7286">
                  <c:v>896.125</c:v>
                </c:pt>
                <c:pt idx="7287">
                  <c:v>709.625</c:v>
                </c:pt>
                <c:pt idx="7288">
                  <c:v>608.54168700000002</c:v>
                </c:pt>
                <c:pt idx="7289">
                  <c:v>651.79168700000002</c:v>
                </c:pt>
                <c:pt idx="7290">
                  <c:v>545.16668700000002</c:v>
                </c:pt>
                <c:pt idx="7291">
                  <c:v>464.75</c:v>
                </c:pt>
                <c:pt idx="7292">
                  <c:v>373.41665599999999</c:v>
                </c:pt>
                <c:pt idx="7293">
                  <c:v>354.875</c:v>
                </c:pt>
                <c:pt idx="7294">
                  <c:v>355.20834400000001</c:v>
                </c:pt>
                <c:pt idx="7295">
                  <c:v>349.33334400000001</c:v>
                </c:pt>
                <c:pt idx="7296">
                  <c:v>330.08334400000001</c:v>
                </c:pt>
                <c:pt idx="7297">
                  <c:v>266.54165599999999</c:v>
                </c:pt>
                <c:pt idx="7298">
                  <c:v>273.875</c:v>
                </c:pt>
                <c:pt idx="7299">
                  <c:v>265</c:v>
                </c:pt>
                <c:pt idx="7300">
                  <c:v>367.66665599999999</c:v>
                </c:pt>
                <c:pt idx="7301">
                  <c:v>470.83334400000001</c:v>
                </c:pt>
                <c:pt idx="7302">
                  <c:v>583.625</c:v>
                </c:pt>
                <c:pt idx="7303">
                  <c:v>703.5</c:v>
                </c:pt>
                <c:pt idx="7304">
                  <c:v>729.20831299999998</c:v>
                </c:pt>
                <c:pt idx="7305">
                  <c:v>721.58331299999998</c:v>
                </c:pt>
                <c:pt idx="7306">
                  <c:v>726.58331299999998</c:v>
                </c:pt>
                <c:pt idx="7307">
                  <c:v>775.54168700000002</c:v>
                </c:pt>
                <c:pt idx="7308">
                  <c:v>831.83331299999998</c:v>
                </c:pt>
                <c:pt idx="7309">
                  <c:v>865.125</c:v>
                </c:pt>
                <c:pt idx="7310">
                  <c:v>947.20831299999998</c:v>
                </c:pt>
                <c:pt idx="7311">
                  <c:v>1068.375</c:v>
                </c:pt>
                <c:pt idx="7312">
                  <c:v>1117.541626</c:v>
                </c:pt>
                <c:pt idx="7313">
                  <c:v>1116.791626</c:v>
                </c:pt>
                <c:pt idx="7314">
                  <c:v>1112.166626</c:v>
                </c:pt>
                <c:pt idx="7315">
                  <c:v>1106.833374</c:v>
                </c:pt>
                <c:pt idx="7316">
                  <c:v>1099.541626</c:v>
                </c:pt>
                <c:pt idx="7317">
                  <c:v>1098.375</c:v>
                </c:pt>
                <c:pt idx="7318">
                  <c:v>1086.375</c:v>
                </c:pt>
                <c:pt idx="7319">
                  <c:v>1075.541626</c:v>
                </c:pt>
                <c:pt idx="7320">
                  <c:v>1068.125</c:v>
                </c:pt>
                <c:pt idx="7321">
                  <c:v>1080.833374</c:v>
                </c:pt>
                <c:pt idx="7322">
                  <c:v>1074.75</c:v>
                </c:pt>
                <c:pt idx="7323">
                  <c:v>995.58331299999998</c:v>
                </c:pt>
                <c:pt idx="7324">
                  <c:v>1006.541687</c:v>
                </c:pt>
                <c:pt idx="7325">
                  <c:v>983.08331299999998</c:v>
                </c:pt>
                <c:pt idx="7326">
                  <c:v>990.70831299999998</c:v>
                </c:pt>
                <c:pt idx="7327">
                  <c:v>1027.916626</c:v>
                </c:pt>
                <c:pt idx="7328">
                  <c:v>1021.5</c:v>
                </c:pt>
                <c:pt idx="7329">
                  <c:v>1002.541687</c:v>
                </c:pt>
                <c:pt idx="7330">
                  <c:v>1078.458374</c:v>
                </c:pt>
                <c:pt idx="7331">
                  <c:v>1105.125</c:v>
                </c:pt>
                <c:pt idx="7332">
                  <c:v>1094.333374</c:v>
                </c:pt>
                <c:pt idx="7333">
                  <c:v>1115.916626</c:v>
                </c:pt>
                <c:pt idx="7334">
                  <c:v>1108.291626</c:v>
                </c:pt>
                <c:pt idx="7335">
                  <c:v>1110.416626</c:v>
                </c:pt>
                <c:pt idx="7336">
                  <c:v>1097.041626</c:v>
                </c:pt>
                <c:pt idx="7337">
                  <c:v>1099.166626</c:v>
                </c:pt>
                <c:pt idx="7338">
                  <c:v>1101.625</c:v>
                </c:pt>
                <c:pt idx="7339">
                  <c:v>1102.25</c:v>
                </c:pt>
                <c:pt idx="7340">
                  <c:v>1095.75</c:v>
                </c:pt>
                <c:pt idx="7341">
                  <c:v>1019.333313</c:v>
                </c:pt>
                <c:pt idx="7342">
                  <c:v>1031.833374</c:v>
                </c:pt>
                <c:pt idx="7343">
                  <c:v>1033.291626</c:v>
                </c:pt>
                <c:pt idx="7344">
                  <c:v>1097.916626</c:v>
                </c:pt>
                <c:pt idx="7345">
                  <c:v>1098.208374</c:v>
                </c:pt>
                <c:pt idx="7346">
                  <c:v>1094.583374</c:v>
                </c:pt>
                <c:pt idx="7347">
                  <c:v>1045.416626</c:v>
                </c:pt>
                <c:pt idx="7348">
                  <c:v>1084.5</c:v>
                </c:pt>
                <c:pt idx="7349">
                  <c:v>1087.166626</c:v>
                </c:pt>
                <c:pt idx="7350">
                  <c:v>1009.666687</c:v>
                </c:pt>
                <c:pt idx="7351">
                  <c:v>1076.166626</c:v>
                </c:pt>
                <c:pt idx="7352">
                  <c:v>1075.666626</c:v>
                </c:pt>
                <c:pt idx="7353">
                  <c:v>1068.416626</c:v>
                </c:pt>
                <c:pt idx="7354">
                  <c:v>1068.75</c:v>
                </c:pt>
                <c:pt idx="7355">
                  <c:v>1056.625</c:v>
                </c:pt>
                <c:pt idx="7356">
                  <c:v>1020.958313</c:v>
                </c:pt>
                <c:pt idx="7357">
                  <c:v>981.29168700000002</c:v>
                </c:pt>
                <c:pt idx="7358">
                  <c:v>1004.375</c:v>
                </c:pt>
                <c:pt idx="7359">
                  <c:v>1052.166626</c:v>
                </c:pt>
                <c:pt idx="7360">
                  <c:v>1031.333374</c:v>
                </c:pt>
                <c:pt idx="7361">
                  <c:v>1032.125</c:v>
                </c:pt>
                <c:pt idx="7362">
                  <c:v>997.08331299999998</c:v>
                </c:pt>
                <c:pt idx="7363">
                  <c:v>1007.916687</c:v>
                </c:pt>
                <c:pt idx="7364">
                  <c:v>971.04168700000002</c:v>
                </c:pt>
                <c:pt idx="7365">
                  <c:v>886.375</c:v>
                </c:pt>
                <c:pt idx="7366">
                  <c:v>936.125</c:v>
                </c:pt>
                <c:pt idx="7367">
                  <c:v>910.625</c:v>
                </c:pt>
                <c:pt idx="7368">
                  <c:v>780.625</c:v>
                </c:pt>
                <c:pt idx="7369">
                  <c:v>780.16668700000002</c:v>
                </c:pt>
                <c:pt idx="7370">
                  <c:v>680.54168700000002</c:v>
                </c:pt>
                <c:pt idx="7371">
                  <c:v>696.08331299999998</c:v>
                </c:pt>
                <c:pt idx="7372">
                  <c:v>839.45831299999998</c:v>
                </c:pt>
                <c:pt idx="7373">
                  <c:v>912.66668700000002</c:v>
                </c:pt>
                <c:pt idx="7374">
                  <c:v>901.375</c:v>
                </c:pt>
                <c:pt idx="7375">
                  <c:v>843.20831299999998</c:v>
                </c:pt>
                <c:pt idx="7376">
                  <c:v>887</c:v>
                </c:pt>
                <c:pt idx="7377">
                  <c:v>844.04168700000002</c:v>
                </c:pt>
                <c:pt idx="7378">
                  <c:v>854.33331299999998</c:v>
                </c:pt>
                <c:pt idx="7379">
                  <c:v>909.83331299999998</c:v>
                </c:pt>
                <c:pt idx="7380">
                  <c:v>866.70831299999998</c:v>
                </c:pt>
                <c:pt idx="7381">
                  <c:v>818.375</c:v>
                </c:pt>
                <c:pt idx="7382">
                  <c:v>847.45831299999998</c:v>
                </c:pt>
                <c:pt idx="7383">
                  <c:v>754.41668700000002</c:v>
                </c:pt>
                <c:pt idx="7384">
                  <c:v>804.625</c:v>
                </c:pt>
                <c:pt idx="7385">
                  <c:v>818.45831299999998</c:v>
                </c:pt>
                <c:pt idx="7386">
                  <c:v>1034.333374</c:v>
                </c:pt>
                <c:pt idx="7387">
                  <c:v>1017.708313</c:v>
                </c:pt>
                <c:pt idx="7388">
                  <c:v>1052.666626</c:v>
                </c:pt>
                <c:pt idx="7389">
                  <c:v>1086</c:v>
                </c:pt>
                <c:pt idx="7390">
                  <c:v>1023.5</c:v>
                </c:pt>
                <c:pt idx="7391">
                  <c:v>1034.916626</c:v>
                </c:pt>
                <c:pt idx="7392">
                  <c:v>1085.916626</c:v>
                </c:pt>
                <c:pt idx="7393">
                  <c:v>1086.375</c:v>
                </c:pt>
                <c:pt idx="7394">
                  <c:v>1046.958374</c:v>
                </c:pt>
                <c:pt idx="7395">
                  <c:v>1042.5</c:v>
                </c:pt>
                <c:pt idx="7396">
                  <c:v>929.41668700000002</c:v>
                </c:pt>
                <c:pt idx="7397">
                  <c:v>866.125</c:v>
                </c:pt>
                <c:pt idx="7398">
                  <c:v>809.20831299999998</c:v>
                </c:pt>
                <c:pt idx="7399">
                  <c:v>814.04168700000002</c:v>
                </c:pt>
                <c:pt idx="7400">
                  <c:v>801.79168700000002</c:v>
                </c:pt>
                <c:pt idx="7401">
                  <c:v>526.04168700000002</c:v>
                </c:pt>
                <c:pt idx="7402">
                  <c:v>515.75</c:v>
                </c:pt>
                <c:pt idx="7403">
                  <c:v>599.95831299999998</c:v>
                </c:pt>
                <c:pt idx="7404">
                  <c:v>571.875</c:v>
                </c:pt>
                <c:pt idx="7405">
                  <c:v>441.79165599999999</c:v>
                </c:pt>
                <c:pt idx="7406">
                  <c:v>332.20834400000001</c:v>
                </c:pt>
                <c:pt idx="7407">
                  <c:v>291.04165599999999</c:v>
                </c:pt>
                <c:pt idx="7408">
                  <c:v>263.125</c:v>
                </c:pt>
                <c:pt idx="7409">
                  <c:v>248.04167200000001</c:v>
                </c:pt>
                <c:pt idx="7410">
                  <c:v>237.41667200000001</c:v>
                </c:pt>
                <c:pt idx="7411">
                  <c:v>260.83334400000001</c:v>
                </c:pt>
                <c:pt idx="7412">
                  <c:v>163.66667200000001</c:v>
                </c:pt>
                <c:pt idx="7413">
                  <c:v>48.708331999999999</c:v>
                </c:pt>
                <c:pt idx="7414">
                  <c:v>34.541668000000001</c:v>
                </c:pt>
                <c:pt idx="7415">
                  <c:v>46.875</c:v>
                </c:pt>
                <c:pt idx="7416">
                  <c:v>125.625</c:v>
                </c:pt>
                <c:pt idx="7417">
                  <c:v>151.41667200000001</c:v>
                </c:pt>
                <c:pt idx="7418">
                  <c:v>533.20831299999998</c:v>
                </c:pt>
                <c:pt idx="7419">
                  <c:v>576</c:v>
                </c:pt>
                <c:pt idx="7420">
                  <c:v>557.41668700000002</c:v>
                </c:pt>
                <c:pt idx="7421">
                  <c:v>617.58331299999998</c:v>
                </c:pt>
                <c:pt idx="7422">
                  <c:v>622.04168700000002</c:v>
                </c:pt>
                <c:pt idx="7423">
                  <c:v>696.95831299999998</c:v>
                </c:pt>
                <c:pt idx="7424">
                  <c:v>648.125</c:v>
                </c:pt>
                <c:pt idx="7425">
                  <c:v>574.83331299999998</c:v>
                </c:pt>
                <c:pt idx="7426">
                  <c:v>556.08331299999998</c:v>
                </c:pt>
                <c:pt idx="7427">
                  <c:v>380.29165599999999</c:v>
                </c:pt>
                <c:pt idx="7428">
                  <c:v>657.25</c:v>
                </c:pt>
                <c:pt idx="7429">
                  <c:v>638.29168700000002</c:v>
                </c:pt>
                <c:pt idx="7430">
                  <c:v>413.20834400000001</c:v>
                </c:pt>
                <c:pt idx="7431">
                  <c:v>363.70834400000001</c:v>
                </c:pt>
                <c:pt idx="7432">
                  <c:v>257</c:v>
                </c:pt>
                <c:pt idx="7433">
                  <c:v>233.16667200000001</c:v>
                </c:pt>
                <c:pt idx="7434">
                  <c:v>277.5</c:v>
                </c:pt>
                <c:pt idx="7435">
                  <c:v>204.375</c:v>
                </c:pt>
                <c:pt idx="7436">
                  <c:v>236.79167200000001</c:v>
                </c:pt>
                <c:pt idx="7437">
                  <c:v>344.04165599999999</c:v>
                </c:pt>
                <c:pt idx="7438">
                  <c:v>295.33334400000001</c:v>
                </c:pt>
                <c:pt idx="7439">
                  <c:v>364.79165599999999</c:v>
                </c:pt>
                <c:pt idx="7440">
                  <c:v>268.25</c:v>
                </c:pt>
                <c:pt idx="7441">
                  <c:v>353.58334400000001</c:v>
                </c:pt>
                <c:pt idx="7442">
                  <c:v>322.58334400000001</c:v>
                </c:pt>
                <c:pt idx="7443">
                  <c:v>336.58334400000001</c:v>
                </c:pt>
                <c:pt idx="7444">
                  <c:v>342.875</c:v>
                </c:pt>
                <c:pt idx="7445">
                  <c:v>263.25</c:v>
                </c:pt>
                <c:pt idx="7446">
                  <c:v>320</c:v>
                </c:pt>
                <c:pt idx="7447">
                  <c:v>376.20834400000001</c:v>
                </c:pt>
                <c:pt idx="7448">
                  <c:v>411.33334400000001</c:v>
                </c:pt>
                <c:pt idx="7449">
                  <c:v>395.29165599999999</c:v>
                </c:pt>
                <c:pt idx="7450">
                  <c:v>263.875</c:v>
                </c:pt>
                <c:pt idx="7451">
                  <c:v>326.29165599999999</c:v>
                </c:pt>
                <c:pt idx="7452">
                  <c:v>282.45834400000001</c:v>
                </c:pt>
                <c:pt idx="7453">
                  <c:v>374</c:v>
                </c:pt>
                <c:pt idx="7454">
                  <c:v>589.91668700000002</c:v>
                </c:pt>
                <c:pt idx="7455">
                  <c:v>766.875</c:v>
                </c:pt>
                <c:pt idx="7456">
                  <c:v>840.16668700000002</c:v>
                </c:pt>
                <c:pt idx="7457">
                  <c:v>823.125</c:v>
                </c:pt>
                <c:pt idx="7458">
                  <c:v>853.45831299999998</c:v>
                </c:pt>
                <c:pt idx="7459">
                  <c:v>753.79168700000002</c:v>
                </c:pt>
                <c:pt idx="7460">
                  <c:v>567.5</c:v>
                </c:pt>
                <c:pt idx="7461">
                  <c:v>578.20831299999998</c:v>
                </c:pt>
                <c:pt idx="7462">
                  <c:v>382.875</c:v>
                </c:pt>
                <c:pt idx="7463">
                  <c:v>555.625</c:v>
                </c:pt>
                <c:pt idx="7464">
                  <c:v>614.25</c:v>
                </c:pt>
                <c:pt idx="7465">
                  <c:v>596.66668700000002</c:v>
                </c:pt>
                <c:pt idx="7466">
                  <c:v>613.83331299999998</c:v>
                </c:pt>
                <c:pt idx="7467">
                  <c:v>716.625</c:v>
                </c:pt>
                <c:pt idx="7468">
                  <c:v>804.375</c:v>
                </c:pt>
                <c:pt idx="7469">
                  <c:v>790.70831299999998</c:v>
                </c:pt>
                <c:pt idx="7470">
                  <c:v>676.33331299999998</c:v>
                </c:pt>
                <c:pt idx="7471">
                  <c:v>751.58331299999998</c:v>
                </c:pt>
                <c:pt idx="7472">
                  <c:v>623.75</c:v>
                </c:pt>
                <c:pt idx="7473">
                  <c:v>715.58331299999998</c:v>
                </c:pt>
                <c:pt idx="7474">
                  <c:v>593.41668700000002</c:v>
                </c:pt>
                <c:pt idx="7475">
                  <c:v>577.29168700000002</c:v>
                </c:pt>
                <c:pt idx="7476">
                  <c:v>412.75</c:v>
                </c:pt>
                <c:pt idx="7477">
                  <c:v>355.33334400000001</c:v>
                </c:pt>
                <c:pt idx="7478">
                  <c:v>494.375</c:v>
                </c:pt>
                <c:pt idx="7479">
                  <c:v>571.375</c:v>
                </c:pt>
                <c:pt idx="7480">
                  <c:v>431</c:v>
                </c:pt>
                <c:pt idx="7481">
                  <c:v>681.08331299999998</c:v>
                </c:pt>
                <c:pt idx="7482">
                  <c:v>893.16668700000002</c:v>
                </c:pt>
                <c:pt idx="7483">
                  <c:v>858.375</c:v>
                </c:pt>
                <c:pt idx="7484">
                  <c:v>966.04168700000002</c:v>
                </c:pt>
                <c:pt idx="7485">
                  <c:v>989.54168700000002</c:v>
                </c:pt>
                <c:pt idx="7486">
                  <c:v>1110.708374</c:v>
                </c:pt>
                <c:pt idx="7487">
                  <c:v>987.625</c:v>
                </c:pt>
                <c:pt idx="7488">
                  <c:v>589.625</c:v>
                </c:pt>
                <c:pt idx="7489">
                  <c:v>565</c:v>
                </c:pt>
                <c:pt idx="7490">
                  <c:v>541.54168700000002</c:v>
                </c:pt>
                <c:pt idx="7491">
                  <c:v>459.45834400000001</c:v>
                </c:pt>
                <c:pt idx="7492">
                  <c:v>378.875</c:v>
                </c:pt>
                <c:pt idx="7493">
                  <c:v>357.66665599999999</c:v>
                </c:pt>
                <c:pt idx="7494">
                  <c:v>350.25</c:v>
                </c:pt>
                <c:pt idx="7495">
                  <c:v>305.375</c:v>
                </c:pt>
                <c:pt idx="7496">
                  <c:v>224.08332799999999</c:v>
                </c:pt>
                <c:pt idx="7497">
                  <c:v>160.58332799999999</c:v>
                </c:pt>
                <c:pt idx="7498">
                  <c:v>83.291663999999997</c:v>
                </c:pt>
                <c:pt idx="7499">
                  <c:v>12.541667</c:v>
                </c:pt>
                <c:pt idx="7500">
                  <c:v>10.208333</c:v>
                </c:pt>
                <c:pt idx="7501">
                  <c:v>11.625</c:v>
                </c:pt>
                <c:pt idx="7502">
                  <c:v>17.625</c:v>
                </c:pt>
                <c:pt idx="7503">
                  <c:v>25.75</c:v>
                </c:pt>
                <c:pt idx="7504">
                  <c:v>24.916665999999999</c:v>
                </c:pt>
                <c:pt idx="7505">
                  <c:v>119.166664</c:v>
                </c:pt>
                <c:pt idx="7506">
                  <c:v>187.29167200000001</c:v>
                </c:pt>
                <c:pt idx="7507">
                  <c:v>199.625</c:v>
                </c:pt>
                <c:pt idx="7508">
                  <c:v>394</c:v>
                </c:pt>
                <c:pt idx="7509">
                  <c:v>630.70831299999998</c:v>
                </c:pt>
                <c:pt idx="7510">
                  <c:v>715.83331299999998</c:v>
                </c:pt>
                <c:pt idx="7511">
                  <c:v>733.58331299999998</c:v>
                </c:pt>
                <c:pt idx="7512">
                  <c:v>517.04168700000002</c:v>
                </c:pt>
                <c:pt idx="7513">
                  <c:v>223.79167200000001</c:v>
                </c:pt>
                <c:pt idx="7514">
                  <c:v>148.79167200000001</c:v>
                </c:pt>
                <c:pt idx="7515">
                  <c:v>130.08332799999999</c:v>
                </c:pt>
                <c:pt idx="7516">
                  <c:v>176.70832799999999</c:v>
                </c:pt>
                <c:pt idx="7517">
                  <c:v>269.25</c:v>
                </c:pt>
                <c:pt idx="7518">
                  <c:v>344.04165599999999</c:v>
                </c:pt>
                <c:pt idx="7519">
                  <c:v>386.5</c:v>
                </c:pt>
                <c:pt idx="7520">
                  <c:v>446.91665599999999</c:v>
                </c:pt>
                <c:pt idx="7521">
                  <c:v>367.25</c:v>
                </c:pt>
                <c:pt idx="7522">
                  <c:v>323.04165599999999</c:v>
                </c:pt>
                <c:pt idx="7523">
                  <c:v>203.29167200000001</c:v>
                </c:pt>
                <c:pt idx="7524">
                  <c:v>235.04167200000001</c:v>
                </c:pt>
                <c:pt idx="7525">
                  <c:v>275.75</c:v>
                </c:pt>
                <c:pt idx="7526">
                  <c:v>315.75</c:v>
                </c:pt>
                <c:pt idx="7527">
                  <c:v>470.08334400000001</c:v>
                </c:pt>
                <c:pt idx="7528">
                  <c:v>602.45831299999998</c:v>
                </c:pt>
                <c:pt idx="7529">
                  <c:v>562.95831299999998</c:v>
                </c:pt>
                <c:pt idx="7530">
                  <c:v>413.75</c:v>
                </c:pt>
                <c:pt idx="7531">
                  <c:v>307.5</c:v>
                </c:pt>
                <c:pt idx="7532">
                  <c:v>212.375</c:v>
                </c:pt>
                <c:pt idx="7533">
                  <c:v>199.45832799999999</c:v>
                </c:pt>
                <c:pt idx="7534">
                  <c:v>259.75</c:v>
                </c:pt>
                <c:pt idx="7535">
                  <c:v>222.875</c:v>
                </c:pt>
                <c:pt idx="7536">
                  <c:v>187.20832799999999</c:v>
                </c:pt>
                <c:pt idx="7537">
                  <c:v>67.458336000000003</c:v>
                </c:pt>
                <c:pt idx="7538">
                  <c:v>6.5</c:v>
                </c:pt>
                <c:pt idx="7539">
                  <c:v>36.25</c:v>
                </c:pt>
                <c:pt idx="7540">
                  <c:v>25.875</c:v>
                </c:pt>
                <c:pt idx="7541">
                  <c:v>65.541663999999997</c:v>
                </c:pt>
                <c:pt idx="7542">
                  <c:v>77.25</c:v>
                </c:pt>
                <c:pt idx="7543">
                  <c:v>78.666663999999997</c:v>
                </c:pt>
                <c:pt idx="7544">
                  <c:v>112.583336</c:v>
                </c:pt>
                <c:pt idx="7545">
                  <c:v>96.083336000000003</c:v>
                </c:pt>
                <c:pt idx="7546">
                  <c:v>83.625</c:v>
                </c:pt>
                <c:pt idx="7547">
                  <c:v>46.5</c:v>
                </c:pt>
                <c:pt idx="7548">
                  <c:v>23.708334000000001</c:v>
                </c:pt>
                <c:pt idx="7549">
                  <c:v>30.083334000000001</c:v>
                </c:pt>
                <c:pt idx="7550">
                  <c:v>25.5</c:v>
                </c:pt>
                <c:pt idx="7551">
                  <c:v>19.166665999999999</c:v>
                </c:pt>
                <c:pt idx="7552">
                  <c:v>27.583334000000001</c:v>
                </c:pt>
                <c:pt idx="7553">
                  <c:v>16.375</c:v>
                </c:pt>
                <c:pt idx="7554">
                  <c:v>10.875</c:v>
                </c:pt>
                <c:pt idx="7555">
                  <c:v>12.75</c:v>
                </c:pt>
                <c:pt idx="7556">
                  <c:v>31.375</c:v>
                </c:pt>
                <c:pt idx="7557">
                  <c:v>34.958331999999999</c:v>
                </c:pt>
                <c:pt idx="7558">
                  <c:v>54</c:v>
                </c:pt>
                <c:pt idx="7559">
                  <c:v>48.208331999999999</c:v>
                </c:pt>
                <c:pt idx="7560">
                  <c:v>61.375</c:v>
                </c:pt>
                <c:pt idx="7561">
                  <c:v>101</c:v>
                </c:pt>
                <c:pt idx="7562">
                  <c:v>105.791664</c:v>
                </c:pt>
                <c:pt idx="7563">
                  <c:v>96.166663999999997</c:v>
                </c:pt>
                <c:pt idx="7564">
                  <c:v>92.541663999999997</c:v>
                </c:pt>
                <c:pt idx="7565">
                  <c:v>146.04167200000001</c:v>
                </c:pt>
                <c:pt idx="7566">
                  <c:v>164.54167200000001</c:v>
                </c:pt>
                <c:pt idx="7567">
                  <c:v>142.29167200000001</c:v>
                </c:pt>
                <c:pt idx="7568">
                  <c:v>142.125</c:v>
                </c:pt>
                <c:pt idx="7569">
                  <c:v>145.08332799999999</c:v>
                </c:pt>
                <c:pt idx="7570">
                  <c:v>108.25</c:v>
                </c:pt>
                <c:pt idx="7571">
                  <c:v>85.208336000000003</c:v>
                </c:pt>
                <c:pt idx="7572">
                  <c:v>36.708331999999999</c:v>
                </c:pt>
                <c:pt idx="7573">
                  <c:v>44.833331999999999</c:v>
                </c:pt>
                <c:pt idx="7574">
                  <c:v>67.125</c:v>
                </c:pt>
                <c:pt idx="7575">
                  <c:v>89.125</c:v>
                </c:pt>
                <c:pt idx="7576">
                  <c:v>3.75</c:v>
                </c:pt>
                <c:pt idx="7577">
                  <c:v>7.125</c:v>
                </c:pt>
                <c:pt idx="7578">
                  <c:v>11.125</c:v>
                </c:pt>
                <c:pt idx="7579">
                  <c:v>4.1667000000000003E-2</c:v>
                </c:pt>
                <c:pt idx="7580">
                  <c:v>0</c:v>
                </c:pt>
                <c:pt idx="7581">
                  <c:v>7</c:v>
                </c:pt>
                <c:pt idx="7582">
                  <c:v>23.666665999999999</c:v>
                </c:pt>
                <c:pt idx="7583">
                  <c:v>23.583334000000001</c:v>
                </c:pt>
                <c:pt idx="7584">
                  <c:v>12.875</c:v>
                </c:pt>
                <c:pt idx="7585">
                  <c:v>9.0416670000000003</c:v>
                </c:pt>
                <c:pt idx="7586">
                  <c:v>16.333334000000001</c:v>
                </c:pt>
                <c:pt idx="7587">
                  <c:v>26.791665999999999</c:v>
                </c:pt>
                <c:pt idx="7588">
                  <c:v>37.958331999999999</c:v>
                </c:pt>
                <c:pt idx="7589">
                  <c:v>74.5</c:v>
                </c:pt>
                <c:pt idx="7590">
                  <c:v>98.916663999999997</c:v>
                </c:pt>
                <c:pt idx="7591">
                  <c:v>151</c:v>
                </c:pt>
                <c:pt idx="7592">
                  <c:v>190.58332799999999</c:v>
                </c:pt>
                <c:pt idx="7593">
                  <c:v>281</c:v>
                </c:pt>
                <c:pt idx="7594">
                  <c:v>335.16665599999999</c:v>
                </c:pt>
                <c:pt idx="7595">
                  <c:v>530.75</c:v>
                </c:pt>
                <c:pt idx="7596">
                  <c:v>765.5</c:v>
                </c:pt>
                <c:pt idx="7597">
                  <c:v>901.5</c:v>
                </c:pt>
                <c:pt idx="7598">
                  <c:v>953.58331299999998</c:v>
                </c:pt>
                <c:pt idx="7599">
                  <c:v>1048.208374</c:v>
                </c:pt>
                <c:pt idx="7600">
                  <c:v>1099.458374</c:v>
                </c:pt>
                <c:pt idx="7601">
                  <c:v>1096.25</c:v>
                </c:pt>
                <c:pt idx="7602">
                  <c:v>1122.166626</c:v>
                </c:pt>
                <c:pt idx="7603">
                  <c:v>1119.375</c:v>
                </c:pt>
                <c:pt idx="7604">
                  <c:v>1100.458374</c:v>
                </c:pt>
                <c:pt idx="7605">
                  <c:v>1002.75</c:v>
                </c:pt>
                <c:pt idx="7606">
                  <c:v>864.04168700000002</c:v>
                </c:pt>
                <c:pt idx="7607">
                  <c:v>543.79168700000002</c:v>
                </c:pt>
                <c:pt idx="7608">
                  <c:v>674.16668700000002</c:v>
                </c:pt>
                <c:pt idx="7609">
                  <c:v>677.25</c:v>
                </c:pt>
                <c:pt idx="7610">
                  <c:v>710.79168700000002</c:v>
                </c:pt>
                <c:pt idx="7611">
                  <c:v>599.25</c:v>
                </c:pt>
                <c:pt idx="7612">
                  <c:v>496.375</c:v>
                </c:pt>
                <c:pt idx="7613">
                  <c:v>565.08331299999998</c:v>
                </c:pt>
                <c:pt idx="7614">
                  <c:v>598.125</c:v>
                </c:pt>
                <c:pt idx="7615">
                  <c:v>682.08331299999998</c:v>
                </c:pt>
                <c:pt idx="7616">
                  <c:v>761.54168700000002</c:v>
                </c:pt>
                <c:pt idx="7617">
                  <c:v>782.875</c:v>
                </c:pt>
                <c:pt idx="7618">
                  <c:v>824.45831299999998</c:v>
                </c:pt>
                <c:pt idx="7619">
                  <c:v>836.91668700000002</c:v>
                </c:pt>
                <c:pt idx="7620">
                  <c:v>887.875</c:v>
                </c:pt>
                <c:pt idx="7621">
                  <c:v>885.04168700000002</c:v>
                </c:pt>
                <c:pt idx="7622">
                  <c:v>998.45831299999998</c:v>
                </c:pt>
                <c:pt idx="7623">
                  <c:v>1000.041687</c:v>
                </c:pt>
                <c:pt idx="7624">
                  <c:v>1008.666687</c:v>
                </c:pt>
                <c:pt idx="7625">
                  <c:v>982.125</c:v>
                </c:pt>
                <c:pt idx="7626">
                  <c:v>926.04168700000002</c:v>
                </c:pt>
                <c:pt idx="7627">
                  <c:v>901.125</c:v>
                </c:pt>
                <c:pt idx="7628">
                  <c:v>830.83331299999998</c:v>
                </c:pt>
                <c:pt idx="7629">
                  <c:v>799.04168700000002</c:v>
                </c:pt>
                <c:pt idx="7630">
                  <c:v>762.5</c:v>
                </c:pt>
                <c:pt idx="7631">
                  <c:v>697.45831299999998</c:v>
                </c:pt>
                <c:pt idx="7632">
                  <c:v>590.20831299999998</c:v>
                </c:pt>
                <c:pt idx="7633">
                  <c:v>538.16668700000002</c:v>
                </c:pt>
                <c:pt idx="7634">
                  <c:v>436.20834400000001</c:v>
                </c:pt>
                <c:pt idx="7635">
                  <c:v>311.04165599999999</c:v>
                </c:pt>
                <c:pt idx="7636">
                  <c:v>245.04167200000001</c:v>
                </c:pt>
                <c:pt idx="7637">
                  <c:v>148.29167200000001</c:v>
                </c:pt>
                <c:pt idx="7638">
                  <c:v>95.458336000000003</c:v>
                </c:pt>
                <c:pt idx="7639">
                  <c:v>52.375</c:v>
                </c:pt>
                <c:pt idx="7640">
                  <c:v>38.875</c:v>
                </c:pt>
                <c:pt idx="7641">
                  <c:v>29.375</c:v>
                </c:pt>
                <c:pt idx="7642">
                  <c:v>37.25</c:v>
                </c:pt>
                <c:pt idx="7643">
                  <c:v>41.458331999999999</c:v>
                </c:pt>
                <c:pt idx="7644">
                  <c:v>41.458331999999999</c:v>
                </c:pt>
                <c:pt idx="7645">
                  <c:v>54.5</c:v>
                </c:pt>
                <c:pt idx="7646">
                  <c:v>115.291664</c:v>
                </c:pt>
                <c:pt idx="7647">
                  <c:v>239.45832799999999</c:v>
                </c:pt>
                <c:pt idx="7648">
                  <c:v>444.16665599999999</c:v>
                </c:pt>
                <c:pt idx="7649">
                  <c:v>572.70831299999998</c:v>
                </c:pt>
                <c:pt idx="7650">
                  <c:v>611.33331299999998</c:v>
                </c:pt>
                <c:pt idx="7651">
                  <c:v>675</c:v>
                </c:pt>
                <c:pt idx="7652">
                  <c:v>709.33331299999998</c:v>
                </c:pt>
                <c:pt idx="7653">
                  <c:v>764.91668700000002</c:v>
                </c:pt>
                <c:pt idx="7654">
                  <c:v>805.04168700000002</c:v>
                </c:pt>
                <c:pt idx="7655">
                  <c:v>799.625</c:v>
                </c:pt>
                <c:pt idx="7656">
                  <c:v>822.875</c:v>
                </c:pt>
                <c:pt idx="7657">
                  <c:v>990.25</c:v>
                </c:pt>
                <c:pt idx="7658">
                  <c:v>1027.291626</c:v>
                </c:pt>
                <c:pt idx="7659">
                  <c:v>1004.333313</c:v>
                </c:pt>
                <c:pt idx="7660">
                  <c:v>971.20831299999998</c:v>
                </c:pt>
                <c:pt idx="7661">
                  <c:v>919.25</c:v>
                </c:pt>
                <c:pt idx="7662">
                  <c:v>816.33331299999998</c:v>
                </c:pt>
                <c:pt idx="7663">
                  <c:v>873</c:v>
                </c:pt>
                <c:pt idx="7664">
                  <c:v>789.125</c:v>
                </c:pt>
                <c:pt idx="7665">
                  <c:v>592.875</c:v>
                </c:pt>
                <c:pt idx="7666">
                  <c:v>506.08334400000001</c:v>
                </c:pt>
                <c:pt idx="7667">
                  <c:v>475.83334400000001</c:v>
                </c:pt>
                <c:pt idx="7668">
                  <c:v>464.54165599999999</c:v>
                </c:pt>
                <c:pt idx="7669">
                  <c:v>521.08331299999998</c:v>
                </c:pt>
                <c:pt idx="7670">
                  <c:v>537.125</c:v>
                </c:pt>
                <c:pt idx="7671">
                  <c:v>463</c:v>
                </c:pt>
                <c:pt idx="7672">
                  <c:v>511</c:v>
                </c:pt>
                <c:pt idx="7673">
                  <c:v>490.04165599999999</c:v>
                </c:pt>
                <c:pt idx="7674">
                  <c:v>518.875</c:v>
                </c:pt>
                <c:pt idx="7675">
                  <c:v>527.08331299999998</c:v>
                </c:pt>
                <c:pt idx="7676">
                  <c:v>507.75</c:v>
                </c:pt>
                <c:pt idx="7677">
                  <c:v>495.04165599999999</c:v>
                </c:pt>
                <c:pt idx="7678">
                  <c:v>509.08334400000001</c:v>
                </c:pt>
                <c:pt idx="7679">
                  <c:v>507.04165599999999</c:v>
                </c:pt>
                <c:pt idx="7680">
                  <c:v>542.45831299999998</c:v>
                </c:pt>
                <c:pt idx="7681">
                  <c:v>508.91665599999999</c:v>
                </c:pt>
                <c:pt idx="7682">
                  <c:v>504.875</c:v>
                </c:pt>
                <c:pt idx="7683">
                  <c:v>487.45834400000001</c:v>
                </c:pt>
                <c:pt idx="7684">
                  <c:v>461</c:v>
                </c:pt>
                <c:pt idx="7685">
                  <c:v>431.29165599999999</c:v>
                </c:pt>
                <c:pt idx="7686">
                  <c:v>422.125</c:v>
                </c:pt>
                <c:pt idx="7687">
                  <c:v>448.04165599999999</c:v>
                </c:pt>
                <c:pt idx="7688">
                  <c:v>422.91665599999999</c:v>
                </c:pt>
                <c:pt idx="7689">
                  <c:v>400</c:v>
                </c:pt>
                <c:pt idx="7690">
                  <c:v>313.29165599999999</c:v>
                </c:pt>
                <c:pt idx="7691">
                  <c:v>226.54167200000001</c:v>
                </c:pt>
                <c:pt idx="7692">
                  <c:v>169.25</c:v>
                </c:pt>
                <c:pt idx="7693">
                  <c:v>113.75</c:v>
                </c:pt>
                <c:pt idx="7694">
                  <c:v>101.625</c:v>
                </c:pt>
                <c:pt idx="7695">
                  <c:v>47.333331999999999</c:v>
                </c:pt>
                <c:pt idx="7696">
                  <c:v>56.75</c:v>
                </c:pt>
                <c:pt idx="7697">
                  <c:v>55.708331999999999</c:v>
                </c:pt>
                <c:pt idx="7698">
                  <c:v>55.791668000000001</c:v>
                </c:pt>
                <c:pt idx="7699">
                  <c:v>55.666668000000001</c:v>
                </c:pt>
                <c:pt idx="7700">
                  <c:v>61</c:v>
                </c:pt>
                <c:pt idx="7701">
                  <c:v>54.541668000000001</c:v>
                </c:pt>
                <c:pt idx="7702">
                  <c:v>20.291665999999999</c:v>
                </c:pt>
                <c:pt idx="7703">
                  <c:v>45</c:v>
                </c:pt>
                <c:pt idx="7704">
                  <c:v>57.333331999999999</c:v>
                </c:pt>
                <c:pt idx="7705">
                  <c:v>80.125</c:v>
                </c:pt>
                <c:pt idx="7706">
                  <c:v>101.291664</c:v>
                </c:pt>
                <c:pt idx="7707">
                  <c:v>165.66667200000001</c:v>
                </c:pt>
                <c:pt idx="7708">
                  <c:v>185.875</c:v>
                </c:pt>
                <c:pt idx="7709">
                  <c:v>293.79165599999999</c:v>
                </c:pt>
                <c:pt idx="7710">
                  <c:v>444.91665599999999</c:v>
                </c:pt>
                <c:pt idx="7711">
                  <c:v>498.625</c:v>
                </c:pt>
                <c:pt idx="7712">
                  <c:v>616.41668700000002</c:v>
                </c:pt>
                <c:pt idx="7713">
                  <c:v>657.29168700000002</c:v>
                </c:pt>
                <c:pt idx="7714">
                  <c:v>695.16668700000002</c:v>
                </c:pt>
                <c:pt idx="7715">
                  <c:v>742.45831299999998</c:v>
                </c:pt>
                <c:pt idx="7716">
                  <c:v>772.45831299999998</c:v>
                </c:pt>
                <c:pt idx="7717">
                  <c:v>801.5</c:v>
                </c:pt>
                <c:pt idx="7718">
                  <c:v>807.75</c:v>
                </c:pt>
                <c:pt idx="7719">
                  <c:v>837.20831299999998</c:v>
                </c:pt>
                <c:pt idx="7720">
                  <c:v>880.91668700000002</c:v>
                </c:pt>
                <c:pt idx="7721">
                  <c:v>914.375</c:v>
                </c:pt>
                <c:pt idx="7722">
                  <c:v>939.54168700000002</c:v>
                </c:pt>
                <c:pt idx="7723">
                  <c:v>975.5</c:v>
                </c:pt>
                <c:pt idx="7724">
                  <c:v>1017.791687</c:v>
                </c:pt>
                <c:pt idx="7725">
                  <c:v>1045.958374</c:v>
                </c:pt>
                <c:pt idx="7726">
                  <c:v>1085.25</c:v>
                </c:pt>
                <c:pt idx="7727">
                  <c:v>1074.666626</c:v>
                </c:pt>
                <c:pt idx="7728">
                  <c:v>1086.166626</c:v>
                </c:pt>
                <c:pt idx="7729">
                  <c:v>1011.25</c:v>
                </c:pt>
                <c:pt idx="7730">
                  <c:v>1113.25</c:v>
                </c:pt>
                <c:pt idx="7731">
                  <c:v>1020.791687</c:v>
                </c:pt>
                <c:pt idx="7732">
                  <c:v>1050.625</c:v>
                </c:pt>
                <c:pt idx="7733">
                  <c:v>1018.916687</c:v>
                </c:pt>
                <c:pt idx="7734">
                  <c:v>985.25</c:v>
                </c:pt>
                <c:pt idx="7735">
                  <c:v>991.66668700000002</c:v>
                </c:pt>
                <c:pt idx="7736">
                  <c:v>885.5</c:v>
                </c:pt>
                <c:pt idx="7737">
                  <c:v>635.875</c:v>
                </c:pt>
                <c:pt idx="7738">
                  <c:v>696.79168700000002</c:v>
                </c:pt>
                <c:pt idx="7739">
                  <c:v>706.29168700000002</c:v>
                </c:pt>
                <c:pt idx="7740">
                  <c:v>777.66668700000002</c:v>
                </c:pt>
                <c:pt idx="7741">
                  <c:v>755.83331299999998</c:v>
                </c:pt>
                <c:pt idx="7742">
                  <c:v>871.66668700000002</c:v>
                </c:pt>
                <c:pt idx="7743">
                  <c:v>965.33331299999998</c:v>
                </c:pt>
                <c:pt idx="7744">
                  <c:v>902.33331299999998</c:v>
                </c:pt>
                <c:pt idx="7745">
                  <c:v>774.5</c:v>
                </c:pt>
                <c:pt idx="7746">
                  <c:v>653.54168700000002</c:v>
                </c:pt>
                <c:pt idx="7747">
                  <c:v>581.75</c:v>
                </c:pt>
                <c:pt idx="7748">
                  <c:v>529.875</c:v>
                </c:pt>
                <c:pt idx="7749">
                  <c:v>406.375</c:v>
                </c:pt>
                <c:pt idx="7750">
                  <c:v>392.83334400000001</c:v>
                </c:pt>
                <c:pt idx="7751">
                  <c:v>355.83334400000001</c:v>
                </c:pt>
                <c:pt idx="7752">
                  <c:v>352.58334400000001</c:v>
                </c:pt>
                <c:pt idx="7753">
                  <c:v>354.45834400000001</c:v>
                </c:pt>
                <c:pt idx="7754">
                  <c:v>361.45834400000001</c:v>
                </c:pt>
                <c:pt idx="7755">
                  <c:v>344.79165599999999</c:v>
                </c:pt>
                <c:pt idx="7756">
                  <c:v>344.91665599999999</c:v>
                </c:pt>
                <c:pt idx="7757">
                  <c:v>315.04165599999999</c:v>
                </c:pt>
                <c:pt idx="7758">
                  <c:v>293.16665599999999</c:v>
                </c:pt>
                <c:pt idx="7759">
                  <c:v>268.70834400000001</c:v>
                </c:pt>
                <c:pt idx="7760">
                  <c:v>302.58334400000001</c:v>
                </c:pt>
                <c:pt idx="7761">
                  <c:v>342.58334400000001</c:v>
                </c:pt>
                <c:pt idx="7762">
                  <c:v>317.45834400000001</c:v>
                </c:pt>
                <c:pt idx="7763">
                  <c:v>313.20834400000001</c:v>
                </c:pt>
                <c:pt idx="7764">
                  <c:v>306.45834400000001</c:v>
                </c:pt>
                <c:pt idx="7765">
                  <c:v>315.20834400000001</c:v>
                </c:pt>
                <c:pt idx="7766">
                  <c:v>313.04165599999999</c:v>
                </c:pt>
                <c:pt idx="7767">
                  <c:v>298.83334400000001</c:v>
                </c:pt>
                <c:pt idx="7768">
                  <c:v>367.70834400000001</c:v>
                </c:pt>
                <c:pt idx="7769">
                  <c:v>378.33334400000001</c:v>
                </c:pt>
                <c:pt idx="7770">
                  <c:v>379.54165599999999</c:v>
                </c:pt>
                <c:pt idx="7771">
                  <c:v>407.66665599999999</c:v>
                </c:pt>
                <c:pt idx="7772">
                  <c:v>442.04165599999999</c:v>
                </c:pt>
                <c:pt idx="7773">
                  <c:v>494.20834400000001</c:v>
                </c:pt>
                <c:pt idx="7774">
                  <c:v>454.95834400000001</c:v>
                </c:pt>
                <c:pt idx="7775">
                  <c:v>469.45834400000001</c:v>
                </c:pt>
                <c:pt idx="7776">
                  <c:v>465.83334400000001</c:v>
                </c:pt>
                <c:pt idx="7777">
                  <c:v>477.91665599999999</c:v>
                </c:pt>
                <c:pt idx="7778">
                  <c:v>502.83334400000001</c:v>
                </c:pt>
                <c:pt idx="7779">
                  <c:v>478.70834400000001</c:v>
                </c:pt>
                <c:pt idx="7780">
                  <c:v>511.79165599999999</c:v>
                </c:pt>
                <c:pt idx="7781">
                  <c:v>499.83334400000001</c:v>
                </c:pt>
                <c:pt idx="7782">
                  <c:v>549.875</c:v>
                </c:pt>
                <c:pt idx="7783">
                  <c:v>450.45834400000001</c:v>
                </c:pt>
                <c:pt idx="7784">
                  <c:v>380.625</c:v>
                </c:pt>
                <c:pt idx="7785">
                  <c:v>354.08334400000001</c:v>
                </c:pt>
                <c:pt idx="7786">
                  <c:v>344.25</c:v>
                </c:pt>
                <c:pt idx="7787">
                  <c:v>213.08332799999999</c:v>
                </c:pt>
                <c:pt idx="7788">
                  <c:v>166.75</c:v>
                </c:pt>
                <c:pt idx="7789">
                  <c:v>125.5</c:v>
                </c:pt>
                <c:pt idx="7790">
                  <c:v>131.20832799999999</c:v>
                </c:pt>
                <c:pt idx="7791">
                  <c:v>103.833336</c:v>
                </c:pt>
                <c:pt idx="7792">
                  <c:v>84.541663999999997</c:v>
                </c:pt>
                <c:pt idx="7793">
                  <c:v>68.291663999999997</c:v>
                </c:pt>
                <c:pt idx="7794">
                  <c:v>98.25</c:v>
                </c:pt>
                <c:pt idx="7795">
                  <c:v>117.083336</c:v>
                </c:pt>
                <c:pt idx="7796">
                  <c:v>51.083331999999999</c:v>
                </c:pt>
                <c:pt idx="7797">
                  <c:v>86.125</c:v>
                </c:pt>
                <c:pt idx="7798">
                  <c:v>101.583336</c:v>
                </c:pt>
                <c:pt idx="7799">
                  <c:v>107.541664</c:v>
                </c:pt>
                <c:pt idx="7800">
                  <c:v>123.666664</c:v>
                </c:pt>
                <c:pt idx="7801">
                  <c:v>176.5</c:v>
                </c:pt>
                <c:pt idx="7802">
                  <c:v>240.125</c:v>
                </c:pt>
                <c:pt idx="7803">
                  <c:v>324.54165599999999</c:v>
                </c:pt>
                <c:pt idx="7804">
                  <c:v>465.625</c:v>
                </c:pt>
                <c:pt idx="7805">
                  <c:v>622.25</c:v>
                </c:pt>
                <c:pt idx="7806">
                  <c:v>809.16668700000002</c:v>
                </c:pt>
                <c:pt idx="7807">
                  <c:v>994.08331299999998</c:v>
                </c:pt>
                <c:pt idx="7808">
                  <c:v>1112.208374</c:v>
                </c:pt>
                <c:pt idx="7809">
                  <c:v>1134.708374</c:v>
                </c:pt>
                <c:pt idx="7810">
                  <c:v>1124.458374</c:v>
                </c:pt>
                <c:pt idx="7811">
                  <c:v>1122.416626</c:v>
                </c:pt>
                <c:pt idx="7812">
                  <c:v>1110.166626</c:v>
                </c:pt>
                <c:pt idx="7813">
                  <c:v>1102.666626</c:v>
                </c:pt>
                <c:pt idx="7814">
                  <c:v>1097.166626</c:v>
                </c:pt>
                <c:pt idx="7815">
                  <c:v>1097.666626</c:v>
                </c:pt>
                <c:pt idx="7816">
                  <c:v>1097.541626</c:v>
                </c:pt>
                <c:pt idx="7817">
                  <c:v>1095.25</c:v>
                </c:pt>
                <c:pt idx="7818">
                  <c:v>1094.541626</c:v>
                </c:pt>
                <c:pt idx="7819">
                  <c:v>1103.75</c:v>
                </c:pt>
                <c:pt idx="7820">
                  <c:v>1099.166626</c:v>
                </c:pt>
                <c:pt idx="7821">
                  <c:v>1104.041626</c:v>
                </c:pt>
                <c:pt idx="7822">
                  <c:v>1101.791626</c:v>
                </c:pt>
                <c:pt idx="7823">
                  <c:v>1097.541626</c:v>
                </c:pt>
                <c:pt idx="7824">
                  <c:v>1098.625</c:v>
                </c:pt>
                <c:pt idx="7825">
                  <c:v>1104.958374</c:v>
                </c:pt>
                <c:pt idx="7826">
                  <c:v>1112</c:v>
                </c:pt>
                <c:pt idx="7827">
                  <c:v>1112.25</c:v>
                </c:pt>
                <c:pt idx="7828">
                  <c:v>1099</c:v>
                </c:pt>
                <c:pt idx="7829">
                  <c:v>1104.208374</c:v>
                </c:pt>
                <c:pt idx="7830">
                  <c:v>1101</c:v>
                </c:pt>
                <c:pt idx="7831">
                  <c:v>1110.708374</c:v>
                </c:pt>
                <c:pt idx="7832">
                  <c:v>1106.916626</c:v>
                </c:pt>
                <c:pt idx="7833">
                  <c:v>1104.333374</c:v>
                </c:pt>
                <c:pt idx="7834">
                  <c:v>1100.666626</c:v>
                </c:pt>
                <c:pt idx="7835">
                  <c:v>1101.041626</c:v>
                </c:pt>
                <c:pt idx="7836">
                  <c:v>1055.916626</c:v>
                </c:pt>
                <c:pt idx="7837">
                  <c:v>1095.458374</c:v>
                </c:pt>
                <c:pt idx="7838">
                  <c:v>1027.25</c:v>
                </c:pt>
                <c:pt idx="7839">
                  <c:v>1082.875</c:v>
                </c:pt>
                <c:pt idx="7840">
                  <c:v>1027.958374</c:v>
                </c:pt>
                <c:pt idx="7841">
                  <c:v>1002</c:v>
                </c:pt>
                <c:pt idx="7842">
                  <c:v>1039.125</c:v>
                </c:pt>
                <c:pt idx="7843">
                  <c:v>1012.416687</c:v>
                </c:pt>
                <c:pt idx="7844">
                  <c:v>1048.166626</c:v>
                </c:pt>
                <c:pt idx="7845">
                  <c:v>1083.791626</c:v>
                </c:pt>
                <c:pt idx="7846">
                  <c:v>1085.5</c:v>
                </c:pt>
                <c:pt idx="7847">
                  <c:v>1017.083313</c:v>
                </c:pt>
                <c:pt idx="7848">
                  <c:v>1058.291626</c:v>
                </c:pt>
                <c:pt idx="7849">
                  <c:v>1005.916687</c:v>
                </c:pt>
                <c:pt idx="7850">
                  <c:v>1087.875</c:v>
                </c:pt>
                <c:pt idx="7851">
                  <c:v>1035.125</c:v>
                </c:pt>
                <c:pt idx="7852">
                  <c:v>1043.125</c:v>
                </c:pt>
                <c:pt idx="7853">
                  <c:v>1086.708374</c:v>
                </c:pt>
                <c:pt idx="7854">
                  <c:v>1081.75</c:v>
                </c:pt>
                <c:pt idx="7855">
                  <c:v>1090.125</c:v>
                </c:pt>
                <c:pt idx="7856">
                  <c:v>1088.583374</c:v>
                </c:pt>
                <c:pt idx="7857">
                  <c:v>1076.541626</c:v>
                </c:pt>
                <c:pt idx="7858">
                  <c:v>1044.791626</c:v>
                </c:pt>
                <c:pt idx="7859">
                  <c:v>1058.416626</c:v>
                </c:pt>
                <c:pt idx="7860">
                  <c:v>1052.833374</c:v>
                </c:pt>
                <c:pt idx="7861">
                  <c:v>1047.208374</c:v>
                </c:pt>
                <c:pt idx="7862">
                  <c:v>1016.25</c:v>
                </c:pt>
                <c:pt idx="7863">
                  <c:v>1064.208374</c:v>
                </c:pt>
                <c:pt idx="7864">
                  <c:v>1036.208374</c:v>
                </c:pt>
                <c:pt idx="7865">
                  <c:v>1103.333374</c:v>
                </c:pt>
                <c:pt idx="7866">
                  <c:v>1109.25</c:v>
                </c:pt>
                <c:pt idx="7867">
                  <c:v>1099.416626</c:v>
                </c:pt>
                <c:pt idx="7868">
                  <c:v>1085.75</c:v>
                </c:pt>
                <c:pt idx="7869">
                  <c:v>1037.708374</c:v>
                </c:pt>
                <c:pt idx="7870">
                  <c:v>1077.625</c:v>
                </c:pt>
                <c:pt idx="7871">
                  <c:v>1042.666626</c:v>
                </c:pt>
                <c:pt idx="7872">
                  <c:v>1027.5</c:v>
                </c:pt>
                <c:pt idx="7873">
                  <c:v>934.41668700000002</c:v>
                </c:pt>
                <c:pt idx="7874">
                  <c:v>810.125</c:v>
                </c:pt>
                <c:pt idx="7875">
                  <c:v>810.91668700000002</c:v>
                </c:pt>
                <c:pt idx="7876">
                  <c:v>852.5</c:v>
                </c:pt>
                <c:pt idx="7877">
                  <c:v>856.33331299999998</c:v>
                </c:pt>
                <c:pt idx="7878">
                  <c:v>746.375</c:v>
                </c:pt>
                <c:pt idx="7879">
                  <c:v>774.54168700000002</c:v>
                </c:pt>
                <c:pt idx="7880">
                  <c:v>790.70831299999998</c:v>
                </c:pt>
                <c:pt idx="7881">
                  <c:v>930.33331299999998</c:v>
                </c:pt>
                <c:pt idx="7882">
                  <c:v>914.41668700000002</c:v>
                </c:pt>
                <c:pt idx="7883">
                  <c:v>856.29168700000002</c:v>
                </c:pt>
                <c:pt idx="7884">
                  <c:v>575.33331299999998</c:v>
                </c:pt>
                <c:pt idx="7885">
                  <c:v>551.16668700000002</c:v>
                </c:pt>
                <c:pt idx="7886">
                  <c:v>482.29165599999999</c:v>
                </c:pt>
                <c:pt idx="7887">
                  <c:v>493.29165599999999</c:v>
                </c:pt>
                <c:pt idx="7888">
                  <c:v>477.83334400000001</c:v>
                </c:pt>
                <c:pt idx="7889">
                  <c:v>450.66665599999999</c:v>
                </c:pt>
                <c:pt idx="7890">
                  <c:v>552.58331299999998</c:v>
                </c:pt>
                <c:pt idx="7891">
                  <c:v>545.58331299999998</c:v>
                </c:pt>
                <c:pt idx="7892">
                  <c:v>326.25</c:v>
                </c:pt>
                <c:pt idx="7893">
                  <c:v>304.20834400000001</c:v>
                </c:pt>
                <c:pt idx="7894">
                  <c:v>252.75</c:v>
                </c:pt>
                <c:pt idx="7895">
                  <c:v>217.58332799999999</c:v>
                </c:pt>
                <c:pt idx="7896">
                  <c:v>153.75</c:v>
                </c:pt>
                <c:pt idx="7897">
                  <c:v>145.16667200000001</c:v>
                </c:pt>
                <c:pt idx="7898">
                  <c:v>146.08332799999999</c:v>
                </c:pt>
                <c:pt idx="7899">
                  <c:v>142.83332799999999</c:v>
                </c:pt>
                <c:pt idx="7900">
                  <c:v>155.20832799999999</c:v>
                </c:pt>
                <c:pt idx="7901">
                  <c:v>163.54167200000001</c:v>
                </c:pt>
                <c:pt idx="7902">
                  <c:v>163.83332799999999</c:v>
                </c:pt>
                <c:pt idx="7903">
                  <c:v>165.16667200000001</c:v>
                </c:pt>
                <c:pt idx="7904">
                  <c:v>241.875</c:v>
                </c:pt>
                <c:pt idx="7905">
                  <c:v>285.04165599999999</c:v>
                </c:pt>
                <c:pt idx="7906">
                  <c:v>194.5</c:v>
                </c:pt>
                <c:pt idx="7907">
                  <c:v>220.625</c:v>
                </c:pt>
                <c:pt idx="7908">
                  <c:v>257.33334400000001</c:v>
                </c:pt>
                <c:pt idx="7909">
                  <c:v>294.45834400000001</c:v>
                </c:pt>
                <c:pt idx="7910">
                  <c:v>272.25</c:v>
                </c:pt>
                <c:pt idx="7911">
                  <c:v>172.5</c:v>
                </c:pt>
                <c:pt idx="7912">
                  <c:v>79.916663999999997</c:v>
                </c:pt>
                <c:pt idx="7913">
                  <c:v>30.125</c:v>
                </c:pt>
                <c:pt idx="7914">
                  <c:v>76.166663999999997</c:v>
                </c:pt>
                <c:pt idx="7915">
                  <c:v>26.708334000000001</c:v>
                </c:pt>
                <c:pt idx="7916">
                  <c:v>4</c:v>
                </c:pt>
                <c:pt idx="7917">
                  <c:v>2.3333330000000001</c:v>
                </c:pt>
                <c:pt idx="7918">
                  <c:v>20.166665999999999</c:v>
                </c:pt>
                <c:pt idx="7919">
                  <c:v>43.583331999999999</c:v>
                </c:pt>
                <c:pt idx="7920">
                  <c:v>103.625</c:v>
                </c:pt>
                <c:pt idx="7921">
                  <c:v>161.16667200000001</c:v>
                </c:pt>
                <c:pt idx="7922">
                  <c:v>346.70834400000001</c:v>
                </c:pt>
                <c:pt idx="7923">
                  <c:v>470.16665599999999</c:v>
                </c:pt>
                <c:pt idx="7924">
                  <c:v>540.16668700000002</c:v>
                </c:pt>
                <c:pt idx="7925">
                  <c:v>624.375</c:v>
                </c:pt>
                <c:pt idx="7926">
                  <c:v>803.04168700000002</c:v>
                </c:pt>
                <c:pt idx="7927">
                  <c:v>807.79168700000002</c:v>
                </c:pt>
                <c:pt idx="7928">
                  <c:v>822.5</c:v>
                </c:pt>
                <c:pt idx="7929">
                  <c:v>830.91668700000002</c:v>
                </c:pt>
                <c:pt idx="7930">
                  <c:v>793.875</c:v>
                </c:pt>
                <c:pt idx="7931">
                  <c:v>798.45831299999998</c:v>
                </c:pt>
                <c:pt idx="7932">
                  <c:v>891.45831299999998</c:v>
                </c:pt>
                <c:pt idx="7933">
                  <c:v>869.45831299999998</c:v>
                </c:pt>
                <c:pt idx="7934">
                  <c:v>918.91668700000002</c:v>
                </c:pt>
                <c:pt idx="7935">
                  <c:v>925.45831299999998</c:v>
                </c:pt>
                <c:pt idx="7936">
                  <c:v>956.54168700000002</c:v>
                </c:pt>
                <c:pt idx="7937">
                  <c:v>976.54168700000002</c:v>
                </c:pt>
                <c:pt idx="7938">
                  <c:v>983.91668700000002</c:v>
                </c:pt>
                <c:pt idx="7939">
                  <c:v>997.25</c:v>
                </c:pt>
                <c:pt idx="7940">
                  <c:v>1079.708374</c:v>
                </c:pt>
                <c:pt idx="7941">
                  <c:v>1053.125</c:v>
                </c:pt>
                <c:pt idx="7942">
                  <c:v>1041.25</c:v>
                </c:pt>
                <c:pt idx="7943">
                  <c:v>1041.958374</c:v>
                </c:pt>
                <c:pt idx="7944">
                  <c:v>1062.791626</c:v>
                </c:pt>
                <c:pt idx="7945">
                  <c:v>1064.541626</c:v>
                </c:pt>
                <c:pt idx="7946">
                  <c:v>1006.541687</c:v>
                </c:pt>
                <c:pt idx="7947">
                  <c:v>991.66668700000002</c:v>
                </c:pt>
                <c:pt idx="7948">
                  <c:v>988.45831299999998</c:v>
                </c:pt>
                <c:pt idx="7949">
                  <c:v>1003.5</c:v>
                </c:pt>
                <c:pt idx="7950">
                  <c:v>986.33331299999998</c:v>
                </c:pt>
                <c:pt idx="7951">
                  <c:v>816.625</c:v>
                </c:pt>
                <c:pt idx="7952">
                  <c:v>546.66668700000002</c:v>
                </c:pt>
                <c:pt idx="7953">
                  <c:v>449.29165599999999</c:v>
                </c:pt>
                <c:pt idx="7954">
                  <c:v>372.70834400000001</c:v>
                </c:pt>
                <c:pt idx="7955">
                  <c:v>298.20834400000001</c:v>
                </c:pt>
                <c:pt idx="7956">
                  <c:v>226.29167200000001</c:v>
                </c:pt>
                <c:pt idx="7957">
                  <c:v>128.58332799999999</c:v>
                </c:pt>
                <c:pt idx="7958">
                  <c:v>157.83332799999999</c:v>
                </c:pt>
                <c:pt idx="7959">
                  <c:v>191.79167200000001</c:v>
                </c:pt>
                <c:pt idx="7960">
                  <c:v>189.58332799999999</c:v>
                </c:pt>
                <c:pt idx="7961">
                  <c:v>229.625</c:v>
                </c:pt>
                <c:pt idx="7962">
                  <c:v>288.75</c:v>
                </c:pt>
                <c:pt idx="7963">
                  <c:v>370.16665599999999</c:v>
                </c:pt>
                <c:pt idx="7964">
                  <c:v>384.79165599999999</c:v>
                </c:pt>
                <c:pt idx="7965">
                  <c:v>383.125</c:v>
                </c:pt>
                <c:pt idx="7966">
                  <c:v>375</c:v>
                </c:pt>
                <c:pt idx="7967">
                  <c:v>369.875</c:v>
                </c:pt>
                <c:pt idx="7968">
                  <c:v>353.33334400000001</c:v>
                </c:pt>
                <c:pt idx="7969">
                  <c:v>360.20834400000001</c:v>
                </c:pt>
                <c:pt idx="7970">
                  <c:v>337.91665599999999</c:v>
                </c:pt>
                <c:pt idx="7971">
                  <c:v>247.45832799999999</c:v>
                </c:pt>
                <c:pt idx="7972">
                  <c:v>244.29167200000001</c:v>
                </c:pt>
                <c:pt idx="7973">
                  <c:v>210.625</c:v>
                </c:pt>
                <c:pt idx="7974">
                  <c:v>172.375</c:v>
                </c:pt>
                <c:pt idx="7975">
                  <c:v>135.25</c:v>
                </c:pt>
                <c:pt idx="7976">
                  <c:v>111.333336</c:v>
                </c:pt>
                <c:pt idx="7977">
                  <c:v>126.916664</c:v>
                </c:pt>
                <c:pt idx="7978">
                  <c:v>72.625</c:v>
                </c:pt>
                <c:pt idx="7979">
                  <c:v>68.208336000000003</c:v>
                </c:pt>
                <c:pt idx="7980">
                  <c:v>52.791668000000001</c:v>
                </c:pt>
                <c:pt idx="7981">
                  <c:v>58.875</c:v>
                </c:pt>
                <c:pt idx="7982">
                  <c:v>40.041668000000001</c:v>
                </c:pt>
                <c:pt idx="7983">
                  <c:v>64.416663999999997</c:v>
                </c:pt>
                <c:pt idx="7984">
                  <c:v>33.666668000000001</c:v>
                </c:pt>
                <c:pt idx="7985">
                  <c:v>16.875</c:v>
                </c:pt>
                <c:pt idx="7986">
                  <c:v>39.375</c:v>
                </c:pt>
                <c:pt idx="7987">
                  <c:v>62.708331999999999</c:v>
                </c:pt>
                <c:pt idx="7988">
                  <c:v>164.20832799999999</c:v>
                </c:pt>
                <c:pt idx="7989">
                  <c:v>185.95832799999999</c:v>
                </c:pt>
                <c:pt idx="7990">
                  <c:v>283.83334400000001</c:v>
                </c:pt>
                <c:pt idx="7991">
                  <c:v>530.375</c:v>
                </c:pt>
                <c:pt idx="7992">
                  <c:v>389</c:v>
                </c:pt>
                <c:pt idx="7993">
                  <c:v>421.75</c:v>
                </c:pt>
                <c:pt idx="7994">
                  <c:v>446.54165599999999</c:v>
                </c:pt>
                <c:pt idx="7995">
                  <c:v>452.20834400000001</c:v>
                </c:pt>
                <c:pt idx="7996">
                  <c:v>523.66668700000002</c:v>
                </c:pt>
                <c:pt idx="7997">
                  <c:v>515.16668700000002</c:v>
                </c:pt>
                <c:pt idx="7998">
                  <c:v>492.75</c:v>
                </c:pt>
                <c:pt idx="7999">
                  <c:v>458.375</c:v>
                </c:pt>
                <c:pt idx="8000">
                  <c:v>444.875</c:v>
                </c:pt>
                <c:pt idx="8001">
                  <c:v>406.375</c:v>
                </c:pt>
                <c:pt idx="8002">
                  <c:v>406.08334400000001</c:v>
                </c:pt>
                <c:pt idx="8003">
                  <c:v>464.91665599999999</c:v>
                </c:pt>
                <c:pt idx="8004">
                  <c:v>498.16665599999999</c:v>
                </c:pt>
                <c:pt idx="8005">
                  <c:v>567.95831299999998</c:v>
                </c:pt>
                <c:pt idx="8006">
                  <c:v>732.91668700000002</c:v>
                </c:pt>
                <c:pt idx="8007">
                  <c:v>850.08331299999998</c:v>
                </c:pt>
                <c:pt idx="8008">
                  <c:v>917.70831299999998</c:v>
                </c:pt>
                <c:pt idx="8009">
                  <c:v>949.41668700000002</c:v>
                </c:pt>
                <c:pt idx="8010">
                  <c:v>908.04168700000002</c:v>
                </c:pt>
                <c:pt idx="8011">
                  <c:v>950.125</c:v>
                </c:pt>
                <c:pt idx="8012">
                  <c:v>917.20831299999998</c:v>
                </c:pt>
                <c:pt idx="8013">
                  <c:v>768.04168700000002</c:v>
                </c:pt>
                <c:pt idx="8014">
                  <c:v>724.45831299999998</c:v>
                </c:pt>
                <c:pt idx="8015">
                  <c:v>659.125</c:v>
                </c:pt>
                <c:pt idx="8016">
                  <c:v>628.16668700000002</c:v>
                </c:pt>
                <c:pt idx="8017">
                  <c:v>659.25</c:v>
                </c:pt>
                <c:pt idx="8018">
                  <c:v>634.75</c:v>
                </c:pt>
                <c:pt idx="8019">
                  <c:v>584.08331299999998</c:v>
                </c:pt>
                <c:pt idx="8020">
                  <c:v>553.20831299999998</c:v>
                </c:pt>
                <c:pt idx="8021">
                  <c:v>509.625</c:v>
                </c:pt>
                <c:pt idx="8022">
                  <c:v>474.79165599999999</c:v>
                </c:pt>
                <c:pt idx="8023">
                  <c:v>423.75</c:v>
                </c:pt>
                <c:pt idx="8024">
                  <c:v>432.75</c:v>
                </c:pt>
                <c:pt idx="8025">
                  <c:v>362.95834400000001</c:v>
                </c:pt>
                <c:pt idx="8026">
                  <c:v>417.95834400000001</c:v>
                </c:pt>
                <c:pt idx="8027">
                  <c:v>388.70834400000001</c:v>
                </c:pt>
                <c:pt idx="8028">
                  <c:v>356.5</c:v>
                </c:pt>
                <c:pt idx="8029">
                  <c:v>346.33334400000001</c:v>
                </c:pt>
                <c:pt idx="8030">
                  <c:v>355.45834400000001</c:v>
                </c:pt>
                <c:pt idx="8031">
                  <c:v>430.375</c:v>
                </c:pt>
                <c:pt idx="8032">
                  <c:v>547.375</c:v>
                </c:pt>
                <c:pt idx="8033">
                  <c:v>528.5</c:v>
                </c:pt>
                <c:pt idx="8034">
                  <c:v>496.875</c:v>
                </c:pt>
                <c:pt idx="8035">
                  <c:v>461</c:v>
                </c:pt>
                <c:pt idx="8036">
                  <c:v>379.125</c:v>
                </c:pt>
                <c:pt idx="8037">
                  <c:v>335.41665599999999</c:v>
                </c:pt>
                <c:pt idx="8038">
                  <c:v>270.91665599999999</c:v>
                </c:pt>
                <c:pt idx="8039">
                  <c:v>202.29167200000001</c:v>
                </c:pt>
                <c:pt idx="8040">
                  <c:v>178.20832799999999</c:v>
                </c:pt>
                <c:pt idx="8041">
                  <c:v>147.08332799999999</c:v>
                </c:pt>
                <c:pt idx="8042">
                  <c:v>114.291664</c:v>
                </c:pt>
                <c:pt idx="8043">
                  <c:v>80.125</c:v>
                </c:pt>
                <c:pt idx="8044">
                  <c:v>65.166663999999997</c:v>
                </c:pt>
                <c:pt idx="8045">
                  <c:v>62.666668000000001</c:v>
                </c:pt>
                <c:pt idx="8046">
                  <c:v>51.458331999999999</c:v>
                </c:pt>
                <c:pt idx="8047">
                  <c:v>53.125</c:v>
                </c:pt>
                <c:pt idx="8048">
                  <c:v>55.958331999999999</c:v>
                </c:pt>
                <c:pt idx="8049">
                  <c:v>64.333336000000003</c:v>
                </c:pt>
                <c:pt idx="8050">
                  <c:v>82.791663999999997</c:v>
                </c:pt>
                <c:pt idx="8051">
                  <c:v>92.666663999999997</c:v>
                </c:pt>
                <c:pt idx="8052">
                  <c:v>67.958336000000003</c:v>
                </c:pt>
                <c:pt idx="8053">
                  <c:v>64.041663999999997</c:v>
                </c:pt>
                <c:pt idx="8054">
                  <c:v>75.958336000000003</c:v>
                </c:pt>
                <c:pt idx="8055">
                  <c:v>118.875</c:v>
                </c:pt>
                <c:pt idx="8056">
                  <c:v>128.66667200000001</c:v>
                </c:pt>
                <c:pt idx="8057">
                  <c:v>131.25</c:v>
                </c:pt>
                <c:pt idx="8058">
                  <c:v>125.875</c:v>
                </c:pt>
                <c:pt idx="8059">
                  <c:v>91.583336000000003</c:v>
                </c:pt>
                <c:pt idx="8060">
                  <c:v>97.375</c:v>
                </c:pt>
                <c:pt idx="8061">
                  <c:v>81.416663999999997</c:v>
                </c:pt>
                <c:pt idx="8062">
                  <c:v>120.958336</c:v>
                </c:pt>
                <c:pt idx="8063">
                  <c:v>136.91667200000001</c:v>
                </c:pt>
                <c:pt idx="8064">
                  <c:v>121.125</c:v>
                </c:pt>
                <c:pt idx="8065">
                  <c:v>124.083336</c:v>
                </c:pt>
                <c:pt idx="8066">
                  <c:v>156.29167200000001</c:v>
                </c:pt>
                <c:pt idx="8067">
                  <c:v>179.83332799999999</c:v>
                </c:pt>
                <c:pt idx="8068">
                  <c:v>192.08332799999999</c:v>
                </c:pt>
                <c:pt idx="8069">
                  <c:v>209.625</c:v>
                </c:pt>
                <c:pt idx="8070">
                  <c:v>220.125</c:v>
                </c:pt>
                <c:pt idx="8071">
                  <c:v>296.875</c:v>
                </c:pt>
                <c:pt idx="8072">
                  <c:v>397.20834400000001</c:v>
                </c:pt>
                <c:pt idx="8073">
                  <c:v>437.66665599999999</c:v>
                </c:pt>
                <c:pt idx="8074">
                  <c:v>348.375</c:v>
                </c:pt>
                <c:pt idx="8075">
                  <c:v>385.5</c:v>
                </c:pt>
                <c:pt idx="8076">
                  <c:v>373.875</c:v>
                </c:pt>
                <c:pt idx="8077">
                  <c:v>412.58334400000001</c:v>
                </c:pt>
                <c:pt idx="8078">
                  <c:v>274.41665599999999</c:v>
                </c:pt>
                <c:pt idx="8079">
                  <c:v>168.16667200000001</c:v>
                </c:pt>
                <c:pt idx="8080">
                  <c:v>207.45832799999999</c:v>
                </c:pt>
                <c:pt idx="8081">
                  <c:v>288.625</c:v>
                </c:pt>
                <c:pt idx="8082">
                  <c:v>229.29167200000001</c:v>
                </c:pt>
                <c:pt idx="8083">
                  <c:v>158.54167200000001</c:v>
                </c:pt>
                <c:pt idx="8084">
                  <c:v>200.33332799999999</c:v>
                </c:pt>
                <c:pt idx="8085">
                  <c:v>356.5</c:v>
                </c:pt>
                <c:pt idx="8086">
                  <c:v>425.66665599999999</c:v>
                </c:pt>
                <c:pt idx="8087">
                  <c:v>467.20834400000001</c:v>
                </c:pt>
                <c:pt idx="8088">
                  <c:v>453.83334400000001</c:v>
                </c:pt>
                <c:pt idx="8089">
                  <c:v>427.91665599999999</c:v>
                </c:pt>
                <c:pt idx="8090">
                  <c:v>502.95834400000001</c:v>
                </c:pt>
                <c:pt idx="8091">
                  <c:v>479.58334400000001</c:v>
                </c:pt>
                <c:pt idx="8092">
                  <c:v>457.04165599999999</c:v>
                </c:pt>
                <c:pt idx="8093">
                  <c:v>533.08331299999998</c:v>
                </c:pt>
                <c:pt idx="8094">
                  <c:v>600.91668700000002</c:v>
                </c:pt>
                <c:pt idx="8095">
                  <c:v>673.625</c:v>
                </c:pt>
                <c:pt idx="8096">
                  <c:v>703.54168700000002</c:v>
                </c:pt>
                <c:pt idx="8097">
                  <c:v>692.41668700000002</c:v>
                </c:pt>
                <c:pt idx="8098">
                  <c:v>640.45831299999998</c:v>
                </c:pt>
                <c:pt idx="8099">
                  <c:v>711.79168700000002</c:v>
                </c:pt>
                <c:pt idx="8100">
                  <c:v>715.33331299999998</c:v>
                </c:pt>
                <c:pt idx="8101">
                  <c:v>678.20831299999998</c:v>
                </c:pt>
                <c:pt idx="8102">
                  <c:v>749.29168700000002</c:v>
                </c:pt>
                <c:pt idx="8103">
                  <c:v>711.625</c:v>
                </c:pt>
                <c:pt idx="8104">
                  <c:v>709.04168700000002</c:v>
                </c:pt>
                <c:pt idx="8105">
                  <c:v>713.08331299999998</c:v>
                </c:pt>
                <c:pt idx="8106">
                  <c:v>798.04168700000002</c:v>
                </c:pt>
                <c:pt idx="8107">
                  <c:v>880.16668700000002</c:v>
                </c:pt>
                <c:pt idx="8108">
                  <c:v>895.41668700000002</c:v>
                </c:pt>
                <c:pt idx="8109">
                  <c:v>889.75</c:v>
                </c:pt>
                <c:pt idx="8110">
                  <c:v>911.5</c:v>
                </c:pt>
                <c:pt idx="8111">
                  <c:v>866.41668700000002</c:v>
                </c:pt>
                <c:pt idx="8112">
                  <c:v>843.04168700000002</c:v>
                </c:pt>
                <c:pt idx="8113">
                  <c:v>883.54168700000002</c:v>
                </c:pt>
                <c:pt idx="8114">
                  <c:v>870.5</c:v>
                </c:pt>
                <c:pt idx="8115">
                  <c:v>865.04168700000002</c:v>
                </c:pt>
                <c:pt idx="8116">
                  <c:v>851.04168700000002</c:v>
                </c:pt>
                <c:pt idx="8117">
                  <c:v>873.33331299999998</c:v>
                </c:pt>
                <c:pt idx="8118">
                  <c:v>905.25</c:v>
                </c:pt>
                <c:pt idx="8119">
                  <c:v>945.45831299999998</c:v>
                </c:pt>
                <c:pt idx="8120">
                  <c:v>976.33331299999998</c:v>
                </c:pt>
                <c:pt idx="8121">
                  <c:v>1019.75</c:v>
                </c:pt>
                <c:pt idx="8122">
                  <c:v>1020.541687</c:v>
                </c:pt>
                <c:pt idx="8123">
                  <c:v>1023.541687</c:v>
                </c:pt>
                <c:pt idx="8124">
                  <c:v>1005.75</c:v>
                </c:pt>
                <c:pt idx="8125">
                  <c:v>978.25</c:v>
                </c:pt>
                <c:pt idx="8126">
                  <c:v>960.25</c:v>
                </c:pt>
                <c:pt idx="8127">
                  <c:v>1025.041626</c:v>
                </c:pt>
                <c:pt idx="8128">
                  <c:v>1033.458374</c:v>
                </c:pt>
                <c:pt idx="8129">
                  <c:v>1023.708313</c:v>
                </c:pt>
                <c:pt idx="8130">
                  <c:v>939.04168700000002</c:v>
                </c:pt>
                <c:pt idx="8131">
                  <c:v>844.625</c:v>
                </c:pt>
                <c:pt idx="8132">
                  <c:v>834.20831299999998</c:v>
                </c:pt>
                <c:pt idx="8133">
                  <c:v>769</c:v>
                </c:pt>
                <c:pt idx="8134">
                  <c:v>842.5</c:v>
                </c:pt>
                <c:pt idx="8135">
                  <c:v>833.20831299999998</c:v>
                </c:pt>
                <c:pt idx="8136">
                  <c:v>873.29168700000002</c:v>
                </c:pt>
                <c:pt idx="8137">
                  <c:v>931.29168700000002</c:v>
                </c:pt>
                <c:pt idx="8138">
                  <c:v>926.41668700000002</c:v>
                </c:pt>
                <c:pt idx="8139">
                  <c:v>949</c:v>
                </c:pt>
                <c:pt idx="8140">
                  <c:v>1002.5</c:v>
                </c:pt>
                <c:pt idx="8141">
                  <c:v>1003.083313</c:v>
                </c:pt>
                <c:pt idx="8142">
                  <c:v>1053.041626</c:v>
                </c:pt>
                <c:pt idx="8143">
                  <c:v>1059.708374</c:v>
                </c:pt>
                <c:pt idx="8144">
                  <c:v>1052.541626</c:v>
                </c:pt>
                <c:pt idx="8145">
                  <c:v>1059.541626</c:v>
                </c:pt>
                <c:pt idx="8146">
                  <c:v>1051.458374</c:v>
                </c:pt>
                <c:pt idx="8147">
                  <c:v>1019.208313</c:v>
                </c:pt>
                <c:pt idx="8148">
                  <c:v>1031.291626</c:v>
                </c:pt>
                <c:pt idx="8149">
                  <c:v>1006.125</c:v>
                </c:pt>
                <c:pt idx="8150">
                  <c:v>947.875</c:v>
                </c:pt>
                <c:pt idx="8151">
                  <c:v>881.91668700000002</c:v>
                </c:pt>
                <c:pt idx="8152">
                  <c:v>859.79168700000002</c:v>
                </c:pt>
                <c:pt idx="8153">
                  <c:v>785.58331299999998</c:v>
                </c:pt>
                <c:pt idx="8154">
                  <c:v>732.5</c:v>
                </c:pt>
                <c:pt idx="8155">
                  <c:v>742.375</c:v>
                </c:pt>
                <c:pt idx="8156">
                  <c:v>708.58331299999998</c:v>
                </c:pt>
                <c:pt idx="8157">
                  <c:v>643.91668700000002</c:v>
                </c:pt>
                <c:pt idx="8158">
                  <c:v>592.375</c:v>
                </c:pt>
                <c:pt idx="8159">
                  <c:v>549.375</c:v>
                </c:pt>
                <c:pt idx="8160">
                  <c:v>460.04165599999999</c:v>
                </c:pt>
                <c:pt idx="8161">
                  <c:v>376.25</c:v>
                </c:pt>
                <c:pt idx="8162">
                  <c:v>305.08334400000001</c:v>
                </c:pt>
                <c:pt idx="8163">
                  <c:v>248.375</c:v>
                </c:pt>
                <c:pt idx="8164">
                  <c:v>194.91667200000001</c:v>
                </c:pt>
                <c:pt idx="8165">
                  <c:v>166.29167200000001</c:v>
                </c:pt>
                <c:pt idx="8166">
                  <c:v>169.95832799999999</c:v>
                </c:pt>
                <c:pt idx="8167">
                  <c:v>138.91667200000001</c:v>
                </c:pt>
                <c:pt idx="8168">
                  <c:v>120.583336</c:v>
                </c:pt>
                <c:pt idx="8169">
                  <c:v>70.125</c:v>
                </c:pt>
                <c:pt idx="8170">
                  <c:v>54</c:v>
                </c:pt>
                <c:pt idx="8171">
                  <c:v>37.333331999999999</c:v>
                </c:pt>
                <c:pt idx="8172">
                  <c:v>23.625</c:v>
                </c:pt>
                <c:pt idx="8173">
                  <c:v>51.541668000000001</c:v>
                </c:pt>
                <c:pt idx="8174">
                  <c:v>66.166663999999997</c:v>
                </c:pt>
                <c:pt idx="8175">
                  <c:v>73.708336000000003</c:v>
                </c:pt>
                <c:pt idx="8176">
                  <c:v>131.91667200000001</c:v>
                </c:pt>
                <c:pt idx="8177">
                  <c:v>132.66667200000001</c:v>
                </c:pt>
                <c:pt idx="8178">
                  <c:v>229.25</c:v>
                </c:pt>
                <c:pt idx="8179">
                  <c:v>295.08334400000001</c:v>
                </c:pt>
                <c:pt idx="8180">
                  <c:v>371.83334400000001</c:v>
                </c:pt>
                <c:pt idx="8181">
                  <c:v>452</c:v>
                </c:pt>
                <c:pt idx="8182">
                  <c:v>551.08331299999998</c:v>
                </c:pt>
                <c:pt idx="8183">
                  <c:v>574.66668700000002</c:v>
                </c:pt>
                <c:pt idx="8184">
                  <c:v>701.95831299999998</c:v>
                </c:pt>
                <c:pt idx="8185">
                  <c:v>722</c:v>
                </c:pt>
                <c:pt idx="8186">
                  <c:v>732</c:v>
                </c:pt>
                <c:pt idx="8187">
                  <c:v>749.20831299999998</c:v>
                </c:pt>
                <c:pt idx="8188">
                  <c:v>771.95831299999998</c:v>
                </c:pt>
                <c:pt idx="8189">
                  <c:v>774.66668700000002</c:v>
                </c:pt>
                <c:pt idx="8190">
                  <c:v>828.91668700000002</c:v>
                </c:pt>
                <c:pt idx="8191">
                  <c:v>913.95831299999998</c:v>
                </c:pt>
                <c:pt idx="8192">
                  <c:v>935.16668700000002</c:v>
                </c:pt>
                <c:pt idx="8193">
                  <c:v>904.79168700000002</c:v>
                </c:pt>
                <c:pt idx="8194">
                  <c:v>914.125</c:v>
                </c:pt>
                <c:pt idx="8195">
                  <c:v>945.70831299999998</c:v>
                </c:pt>
                <c:pt idx="8196">
                  <c:v>1034.125</c:v>
                </c:pt>
                <c:pt idx="8197">
                  <c:v>1070.25</c:v>
                </c:pt>
                <c:pt idx="8198">
                  <c:v>1067.166626</c:v>
                </c:pt>
                <c:pt idx="8199">
                  <c:v>968.16668700000002</c:v>
                </c:pt>
                <c:pt idx="8200">
                  <c:v>995</c:v>
                </c:pt>
                <c:pt idx="8201">
                  <c:v>1023.083313</c:v>
                </c:pt>
                <c:pt idx="8202">
                  <c:v>957.5</c:v>
                </c:pt>
                <c:pt idx="8203">
                  <c:v>840.33331299999998</c:v>
                </c:pt>
                <c:pt idx="8204">
                  <c:v>791.91668700000002</c:v>
                </c:pt>
                <c:pt idx="8205">
                  <c:v>730.625</c:v>
                </c:pt>
                <c:pt idx="8206">
                  <c:v>784.75</c:v>
                </c:pt>
                <c:pt idx="8207">
                  <c:v>887.70831299999998</c:v>
                </c:pt>
                <c:pt idx="8208">
                  <c:v>888.875</c:v>
                </c:pt>
                <c:pt idx="8209">
                  <c:v>908.625</c:v>
                </c:pt>
                <c:pt idx="8210">
                  <c:v>947.54168700000002</c:v>
                </c:pt>
                <c:pt idx="8211">
                  <c:v>957.33331299999998</c:v>
                </c:pt>
                <c:pt idx="8212">
                  <c:v>927.29168700000002</c:v>
                </c:pt>
                <c:pt idx="8213">
                  <c:v>835.41668700000002</c:v>
                </c:pt>
                <c:pt idx="8214">
                  <c:v>892.5</c:v>
                </c:pt>
                <c:pt idx="8215">
                  <c:v>831.125</c:v>
                </c:pt>
                <c:pt idx="8216">
                  <c:v>814.75</c:v>
                </c:pt>
                <c:pt idx="8217">
                  <c:v>944.375</c:v>
                </c:pt>
                <c:pt idx="8218">
                  <c:v>971.25</c:v>
                </c:pt>
                <c:pt idx="8219">
                  <c:v>1035</c:v>
                </c:pt>
                <c:pt idx="8220">
                  <c:v>999.75</c:v>
                </c:pt>
                <c:pt idx="8221">
                  <c:v>1080.291626</c:v>
                </c:pt>
                <c:pt idx="8222">
                  <c:v>1067.125</c:v>
                </c:pt>
                <c:pt idx="8223">
                  <c:v>1054.875</c:v>
                </c:pt>
                <c:pt idx="8224">
                  <c:v>1088.416626</c:v>
                </c:pt>
                <c:pt idx="8225">
                  <c:v>1088.625</c:v>
                </c:pt>
                <c:pt idx="8226">
                  <c:v>1098.291626</c:v>
                </c:pt>
                <c:pt idx="8227">
                  <c:v>1102.25</c:v>
                </c:pt>
                <c:pt idx="8228">
                  <c:v>1101.958374</c:v>
                </c:pt>
                <c:pt idx="8229">
                  <c:v>1111.416626</c:v>
                </c:pt>
                <c:pt idx="8230">
                  <c:v>1106.875</c:v>
                </c:pt>
                <c:pt idx="8231">
                  <c:v>1105.25</c:v>
                </c:pt>
                <c:pt idx="8232">
                  <c:v>1108</c:v>
                </c:pt>
                <c:pt idx="8233">
                  <c:v>1094.625</c:v>
                </c:pt>
                <c:pt idx="8234">
                  <c:v>1107.458374</c:v>
                </c:pt>
                <c:pt idx="8235">
                  <c:v>1052.833374</c:v>
                </c:pt>
                <c:pt idx="8236">
                  <c:v>1042.125</c:v>
                </c:pt>
                <c:pt idx="8237">
                  <c:v>1025.916626</c:v>
                </c:pt>
                <c:pt idx="8238">
                  <c:v>1082.875</c:v>
                </c:pt>
                <c:pt idx="8239">
                  <c:v>1071.625</c:v>
                </c:pt>
                <c:pt idx="8240">
                  <c:v>1024.5</c:v>
                </c:pt>
                <c:pt idx="8241">
                  <c:v>1029.833374</c:v>
                </c:pt>
                <c:pt idx="8242">
                  <c:v>1034.333374</c:v>
                </c:pt>
                <c:pt idx="8243">
                  <c:v>849.125</c:v>
                </c:pt>
                <c:pt idx="8244">
                  <c:v>783.70831299999998</c:v>
                </c:pt>
                <c:pt idx="8245">
                  <c:v>874.58331299999998</c:v>
                </c:pt>
                <c:pt idx="8246">
                  <c:v>971.83331299999998</c:v>
                </c:pt>
                <c:pt idx="8247">
                  <c:v>967.20831299999998</c:v>
                </c:pt>
                <c:pt idx="8248">
                  <c:v>988.70831299999998</c:v>
                </c:pt>
                <c:pt idx="8249">
                  <c:v>955.45831299999998</c:v>
                </c:pt>
                <c:pt idx="8250">
                  <c:v>815.75</c:v>
                </c:pt>
                <c:pt idx="8251">
                  <c:v>563.29168700000002</c:v>
                </c:pt>
                <c:pt idx="8252">
                  <c:v>457.45834400000001</c:v>
                </c:pt>
                <c:pt idx="8253">
                  <c:v>417.625</c:v>
                </c:pt>
                <c:pt idx="8254">
                  <c:v>404.45834400000001</c:v>
                </c:pt>
                <c:pt idx="8255">
                  <c:v>530.66668700000002</c:v>
                </c:pt>
                <c:pt idx="8256">
                  <c:v>590.25</c:v>
                </c:pt>
                <c:pt idx="8257">
                  <c:v>468.5</c:v>
                </c:pt>
                <c:pt idx="8258">
                  <c:v>411.58334400000001</c:v>
                </c:pt>
                <c:pt idx="8259">
                  <c:v>452.79165599999999</c:v>
                </c:pt>
                <c:pt idx="8260">
                  <c:v>449.29165599999999</c:v>
                </c:pt>
                <c:pt idx="8261">
                  <c:v>435.875</c:v>
                </c:pt>
                <c:pt idx="8262">
                  <c:v>418.91665599999999</c:v>
                </c:pt>
                <c:pt idx="8263">
                  <c:v>439.29165599999999</c:v>
                </c:pt>
                <c:pt idx="8264">
                  <c:v>487.95834400000001</c:v>
                </c:pt>
                <c:pt idx="8265">
                  <c:v>493.45834400000001</c:v>
                </c:pt>
                <c:pt idx="8266">
                  <c:v>480.375</c:v>
                </c:pt>
                <c:pt idx="8267">
                  <c:v>498.54165599999999</c:v>
                </c:pt>
                <c:pt idx="8268">
                  <c:v>447.875</c:v>
                </c:pt>
                <c:pt idx="8269">
                  <c:v>420.83334400000001</c:v>
                </c:pt>
                <c:pt idx="8270">
                  <c:v>466.33334400000001</c:v>
                </c:pt>
                <c:pt idx="8271">
                  <c:v>499.79165599999999</c:v>
                </c:pt>
                <c:pt idx="8272">
                  <c:v>567.625</c:v>
                </c:pt>
                <c:pt idx="8273">
                  <c:v>588.5</c:v>
                </c:pt>
                <c:pt idx="8274">
                  <c:v>466.375</c:v>
                </c:pt>
                <c:pt idx="8275">
                  <c:v>427.29165599999999</c:v>
                </c:pt>
                <c:pt idx="8276">
                  <c:v>351.33334400000001</c:v>
                </c:pt>
                <c:pt idx="8277">
                  <c:v>342.33334400000001</c:v>
                </c:pt>
                <c:pt idx="8278">
                  <c:v>350.125</c:v>
                </c:pt>
                <c:pt idx="8279">
                  <c:v>320.45834400000001</c:v>
                </c:pt>
                <c:pt idx="8280">
                  <c:v>225.95832799999999</c:v>
                </c:pt>
                <c:pt idx="8281">
                  <c:v>217</c:v>
                </c:pt>
                <c:pt idx="8282">
                  <c:v>269.875</c:v>
                </c:pt>
                <c:pt idx="8283">
                  <c:v>410.29165599999999</c:v>
                </c:pt>
                <c:pt idx="8284">
                  <c:v>392.04165599999999</c:v>
                </c:pt>
                <c:pt idx="8285">
                  <c:v>345.70834400000001</c:v>
                </c:pt>
                <c:pt idx="8286">
                  <c:v>293.54165599999999</c:v>
                </c:pt>
                <c:pt idx="8287">
                  <c:v>318.45834400000001</c:v>
                </c:pt>
                <c:pt idx="8288">
                  <c:v>325.04165599999999</c:v>
                </c:pt>
                <c:pt idx="8289">
                  <c:v>354.91665599999999</c:v>
                </c:pt>
                <c:pt idx="8290">
                  <c:v>359.33334400000001</c:v>
                </c:pt>
                <c:pt idx="8291">
                  <c:v>389.375</c:v>
                </c:pt>
                <c:pt idx="8292">
                  <c:v>414.33334400000001</c:v>
                </c:pt>
                <c:pt idx="8293">
                  <c:v>401.25</c:v>
                </c:pt>
                <c:pt idx="8294">
                  <c:v>422.375</c:v>
                </c:pt>
                <c:pt idx="8295">
                  <c:v>543.33331299999998</c:v>
                </c:pt>
                <c:pt idx="8296">
                  <c:v>713.83331299999998</c:v>
                </c:pt>
                <c:pt idx="8297">
                  <c:v>765.95831299999998</c:v>
                </c:pt>
                <c:pt idx="8298">
                  <c:v>805.91668700000002</c:v>
                </c:pt>
                <c:pt idx="8299">
                  <c:v>865.08331299999998</c:v>
                </c:pt>
                <c:pt idx="8300">
                  <c:v>888.29168700000002</c:v>
                </c:pt>
                <c:pt idx="8301">
                  <c:v>902.375</c:v>
                </c:pt>
                <c:pt idx="8302">
                  <c:v>945.54168700000002</c:v>
                </c:pt>
                <c:pt idx="8303">
                  <c:v>933.79168700000002</c:v>
                </c:pt>
                <c:pt idx="8304">
                  <c:v>920.33331299999998</c:v>
                </c:pt>
                <c:pt idx="8305">
                  <c:v>874.70831299999998</c:v>
                </c:pt>
                <c:pt idx="8306">
                  <c:v>896</c:v>
                </c:pt>
                <c:pt idx="8307">
                  <c:v>946.875</c:v>
                </c:pt>
                <c:pt idx="8308">
                  <c:v>1020.708313</c:v>
                </c:pt>
                <c:pt idx="8309">
                  <c:v>1042.458374</c:v>
                </c:pt>
                <c:pt idx="8310">
                  <c:v>767.79168700000002</c:v>
                </c:pt>
                <c:pt idx="8311">
                  <c:v>677.375</c:v>
                </c:pt>
                <c:pt idx="8312">
                  <c:v>668.45831299999998</c:v>
                </c:pt>
                <c:pt idx="8313">
                  <c:v>648.58331299999998</c:v>
                </c:pt>
                <c:pt idx="8314">
                  <c:v>677.54168700000002</c:v>
                </c:pt>
                <c:pt idx="8315">
                  <c:v>667.58331299999998</c:v>
                </c:pt>
                <c:pt idx="8316">
                  <c:v>665.29168700000002</c:v>
                </c:pt>
                <c:pt idx="8317">
                  <c:v>669.91668700000002</c:v>
                </c:pt>
                <c:pt idx="8318">
                  <c:v>642.29168700000002</c:v>
                </c:pt>
                <c:pt idx="8319">
                  <c:v>626</c:v>
                </c:pt>
                <c:pt idx="8320">
                  <c:v>569.5</c:v>
                </c:pt>
                <c:pt idx="8321">
                  <c:v>545.83331299999998</c:v>
                </c:pt>
                <c:pt idx="8322">
                  <c:v>436.5</c:v>
                </c:pt>
                <c:pt idx="8323">
                  <c:v>436.91665599999999</c:v>
                </c:pt>
                <c:pt idx="8324">
                  <c:v>404.33334400000001</c:v>
                </c:pt>
                <c:pt idx="8325">
                  <c:v>364.04165599999999</c:v>
                </c:pt>
                <c:pt idx="8326">
                  <c:v>261.08334400000001</c:v>
                </c:pt>
                <c:pt idx="8327">
                  <c:v>233.08332799999999</c:v>
                </c:pt>
                <c:pt idx="8328">
                  <c:v>196.29167200000001</c:v>
                </c:pt>
                <c:pt idx="8329">
                  <c:v>191.875</c:v>
                </c:pt>
                <c:pt idx="8330">
                  <c:v>134.41667200000001</c:v>
                </c:pt>
                <c:pt idx="8331">
                  <c:v>110.333336</c:v>
                </c:pt>
                <c:pt idx="8332">
                  <c:v>75.625</c:v>
                </c:pt>
                <c:pt idx="8333">
                  <c:v>49.125</c:v>
                </c:pt>
                <c:pt idx="8334">
                  <c:v>16.583334000000001</c:v>
                </c:pt>
                <c:pt idx="8335">
                  <c:v>0</c:v>
                </c:pt>
                <c:pt idx="8336">
                  <c:v>0</c:v>
                </c:pt>
                <c:pt idx="8337">
                  <c:v>4.1667000000000003E-2</c:v>
                </c:pt>
                <c:pt idx="8338">
                  <c:v>7.5</c:v>
                </c:pt>
                <c:pt idx="8339">
                  <c:v>27.333334000000001</c:v>
                </c:pt>
                <c:pt idx="8340">
                  <c:v>25.958334000000001</c:v>
                </c:pt>
                <c:pt idx="8341">
                  <c:v>34.916668000000001</c:v>
                </c:pt>
                <c:pt idx="8342">
                  <c:v>71.125</c:v>
                </c:pt>
                <c:pt idx="8343">
                  <c:v>98.083336000000003</c:v>
                </c:pt>
                <c:pt idx="8344">
                  <c:v>104</c:v>
                </c:pt>
                <c:pt idx="8345">
                  <c:v>161.95832799999999</c:v>
                </c:pt>
                <c:pt idx="8346">
                  <c:v>221.33332799999999</c:v>
                </c:pt>
                <c:pt idx="8347">
                  <c:v>309.125</c:v>
                </c:pt>
                <c:pt idx="8348">
                  <c:v>248.5</c:v>
                </c:pt>
                <c:pt idx="8349">
                  <c:v>176.95832799999999</c:v>
                </c:pt>
                <c:pt idx="8350">
                  <c:v>153.75</c:v>
                </c:pt>
                <c:pt idx="8351">
                  <c:v>108.083336</c:v>
                </c:pt>
                <c:pt idx="8352">
                  <c:v>131.16667200000001</c:v>
                </c:pt>
                <c:pt idx="8353">
                  <c:v>163.20832799999999</c:v>
                </c:pt>
                <c:pt idx="8354">
                  <c:v>193.29167200000001</c:v>
                </c:pt>
                <c:pt idx="8355">
                  <c:v>210.45832799999999</c:v>
                </c:pt>
                <c:pt idx="8356">
                  <c:v>202.66667200000001</c:v>
                </c:pt>
                <c:pt idx="8357">
                  <c:v>217.91667200000001</c:v>
                </c:pt>
                <c:pt idx="8358">
                  <c:v>249.45832799999999</c:v>
                </c:pt>
                <c:pt idx="8359">
                  <c:v>275.83334400000001</c:v>
                </c:pt>
                <c:pt idx="8360">
                  <c:v>266</c:v>
                </c:pt>
                <c:pt idx="8361">
                  <c:v>394.16665599999999</c:v>
                </c:pt>
                <c:pt idx="8362">
                  <c:v>407.58334400000001</c:v>
                </c:pt>
                <c:pt idx="8363">
                  <c:v>444.41665599999999</c:v>
                </c:pt>
                <c:pt idx="8364">
                  <c:v>535.83331299999998</c:v>
                </c:pt>
                <c:pt idx="8365">
                  <c:v>549.66668700000002</c:v>
                </c:pt>
                <c:pt idx="8366">
                  <c:v>603.33331299999998</c:v>
                </c:pt>
                <c:pt idx="8367">
                  <c:v>546.33331299999998</c:v>
                </c:pt>
                <c:pt idx="8368">
                  <c:v>516.29168700000002</c:v>
                </c:pt>
                <c:pt idx="8369">
                  <c:v>528.91668700000002</c:v>
                </c:pt>
                <c:pt idx="8370">
                  <c:v>407.375</c:v>
                </c:pt>
                <c:pt idx="8371">
                  <c:v>480.83334400000001</c:v>
                </c:pt>
                <c:pt idx="8372">
                  <c:v>472.875</c:v>
                </c:pt>
                <c:pt idx="8373">
                  <c:v>616.04168700000002</c:v>
                </c:pt>
                <c:pt idx="8374">
                  <c:v>633.125</c:v>
                </c:pt>
                <c:pt idx="8375">
                  <c:v>625.875</c:v>
                </c:pt>
                <c:pt idx="8376">
                  <c:v>582.54168700000002</c:v>
                </c:pt>
                <c:pt idx="8377">
                  <c:v>651.04168700000002</c:v>
                </c:pt>
                <c:pt idx="8378">
                  <c:v>632.41668700000002</c:v>
                </c:pt>
                <c:pt idx="8379">
                  <c:v>683.25</c:v>
                </c:pt>
                <c:pt idx="8380">
                  <c:v>700.29168700000002</c:v>
                </c:pt>
                <c:pt idx="8381">
                  <c:v>664.54168700000002</c:v>
                </c:pt>
                <c:pt idx="8382">
                  <c:v>713.625</c:v>
                </c:pt>
                <c:pt idx="8383">
                  <c:v>707.58331299999998</c:v>
                </c:pt>
                <c:pt idx="8384">
                  <c:v>698.875</c:v>
                </c:pt>
                <c:pt idx="8385">
                  <c:v>693.91668700000002</c:v>
                </c:pt>
                <c:pt idx="8386">
                  <c:v>709.20831299999998</c:v>
                </c:pt>
                <c:pt idx="8387">
                  <c:v>682.29168700000002</c:v>
                </c:pt>
                <c:pt idx="8388">
                  <c:v>740.375</c:v>
                </c:pt>
                <c:pt idx="8389">
                  <c:v>740.04168700000002</c:v>
                </c:pt>
                <c:pt idx="8390">
                  <c:v>754.79168700000002</c:v>
                </c:pt>
                <c:pt idx="8391">
                  <c:v>746.29168700000002</c:v>
                </c:pt>
                <c:pt idx="8392">
                  <c:v>752</c:v>
                </c:pt>
                <c:pt idx="8393">
                  <c:v>770.625</c:v>
                </c:pt>
                <c:pt idx="8394">
                  <c:v>766.45831299999998</c:v>
                </c:pt>
                <c:pt idx="8395">
                  <c:v>755</c:v>
                </c:pt>
                <c:pt idx="8396">
                  <c:v>758.125</c:v>
                </c:pt>
                <c:pt idx="8397">
                  <c:v>753.04168700000002</c:v>
                </c:pt>
                <c:pt idx="8398">
                  <c:v>748.83331299999998</c:v>
                </c:pt>
                <c:pt idx="8399">
                  <c:v>751.375</c:v>
                </c:pt>
                <c:pt idx="8400">
                  <c:v>746.375</c:v>
                </c:pt>
                <c:pt idx="8401">
                  <c:v>747.70831299999998</c:v>
                </c:pt>
                <c:pt idx="8402">
                  <c:v>735.58331299999998</c:v>
                </c:pt>
                <c:pt idx="8403">
                  <c:v>676.5</c:v>
                </c:pt>
                <c:pt idx="8404">
                  <c:v>688.875</c:v>
                </c:pt>
                <c:pt idx="8405">
                  <c:v>759.45831299999998</c:v>
                </c:pt>
                <c:pt idx="8406">
                  <c:v>695.375</c:v>
                </c:pt>
                <c:pt idx="8407">
                  <c:v>736</c:v>
                </c:pt>
                <c:pt idx="8408">
                  <c:v>758</c:v>
                </c:pt>
                <c:pt idx="8409">
                  <c:v>755.70831299999998</c:v>
                </c:pt>
                <c:pt idx="8410">
                  <c:v>751.625</c:v>
                </c:pt>
                <c:pt idx="8411">
                  <c:v>754</c:v>
                </c:pt>
                <c:pt idx="8412">
                  <c:v>747.83331299999998</c:v>
                </c:pt>
                <c:pt idx="8413">
                  <c:v>759.66668700000002</c:v>
                </c:pt>
                <c:pt idx="8414">
                  <c:v>753.33331299999998</c:v>
                </c:pt>
                <c:pt idx="8415">
                  <c:v>753.5</c:v>
                </c:pt>
                <c:pt idx="8416">
                  <c:v>751.45831299999998</c:v>
                </c:pt>
                <c:pt idx="8417">
                  <c:v>752.5</c:v>
                </c:pt>
                <c:pt idx="8418">
                  <c:v>753</c:v>
                </c:pt>
                <c:pt idx="8419">
                  <c:v>753.75</c:v>
                </c:pt>
                <c:pt idx="8420">
                  <c:v>759.375</c:v>
                </c:pt>
                <c:pt idx="8421">
                  <c:v>754.54168700000002</c:v>
                </c:pt>
                <c:pt idx="8422">
                  <c:v>753.70831299999998</c:v>
                </c:pt>
                <c:pt idx="8423">
                  <c:v>750.83331299999998</c:v>
                </c:pt>
                <c:pt idx="8424">
                  <c:v>690.45831299999998</c:v>
                </c:pt>
                <c:pt idx="8425">
                  <c:v>743.375</c:v>
                </c:pt>
                <c:pt idx="8426">
                  <c:v>748.375</c:v>
                </c:pt>
                <c:pt idx="8427">
                  <c:v>744.54168700000002</c:v>
                </c:pt>
                <c:pt idx="8428">
                  <c:v>734.95831299999998</c:v>
                </c:pt>
                <c:pt idx="8429">
                  <c:v>737.91668700000002</c:v>
                </c:pt>
                <c:pt idx="8430">
                  <c:v>715.70831299999998</c:v>
                </c:pt>
                <c:pt idx="8431">
                  <c:v>661.29168700000002</c:v>
                </c:pt>
                <c:pt idx="8432">
                  <c:v>679.16668700000002</c:v>
                </c:pt>
                <c:pt idx="8433">
                  <c:v>631.375</c:v>
                </c:pt>
                <c:pt idx="8434">
                  <c:v>695.83331299999998</c:v>
                </c:pt>
                <c:pt idx="8435">
                  <c:v>659.16668700000002</c:v>
                </c:pt>
                <c:pt idx="8436">
                  <c:v>633.25</c:v>
                </c:pt>
                <c:pt idx="8437">
                  <c:v>705.54168700000002</c:v>
                </c:pt>
                <c:pt idx="8438">
                  <c:v>665.5</c:v>
                </c:pt>
                <c:pt idx="8439">
                  <c:v>679.125</c:v>
                </c:pt>
                <c:pt idx="8440">
                  <c:v>710.91668700000002</c:v>
                </c:pt>
                <c:pt idx="8441">
                  <c:v>746.875</c:v>
                </c:pt>
                <c:pt idx="8442">
                  <c:v>753.33331299999998</c:v>
                </c:pt>
                <c:pt idx="8443">
                  <c:v>739.66668700000002</c:v>
                </c:pt>
                <c:pt idx="8444">
                  <c:v>762.25</c:v>
                </c:pt>
                <c:pt idx="8445">
                  <c:v>764.625</c:v>
                </c:pt>
                <c:pt idx="8446">
                  <c:v>758.41668700000002</c:v>
                </c:pt>
                <c:pt idx="8447">
                  <c:v>765.41668700000002</c:v>
                </c:pt>
                <c:pt idx="8448">
                  <c:v>736.70831299999998</c:v>
                </c:pt>
                <c:pt idx="8449">
                  <c:v>639.45831299999998</c:v>
                </c:pt>
                <c:pt idx="8450">
                  <c:v>631.83331299999998</c:v>
                </c:pt>
                <c:pt idx="8451">
                  <c:v>629.5</c:v>
                </c:pt>
                <c:pt idx="8452">
                  <c:v>627.875</c:v>
                </c:pt>
                <c:pt idx="8453">
                  <c:v>519.79168700000002</c:v>
                </c:pt>
                <c:pt idx="8454">
                  <c:v>522.08331299999998</c:v>
                </c:pt>
                <c:pt idx="8455">
                  <c:v>418.33334400000001</c:v>
                </c:pt>
                <c:pt idx="8456">
                  <c:v>384.20834400000001</c:v>
                </c:pt>
                <c:pt idx="8457">
                  <c:v>403.29165599999999</c:v>
                </c:pt>
                <c:pt idx="8458">
                  <c:v>449.83334400000001</c:v>
                </c:pt>
                <c:pt idx="8459">
                  <c:v>451.75</c:v>
                </c:pt>
                <c:pt idx="8460">
                  <c:v>285.58334400000001</c:v>
                </c:pt>
                <c:pt idx="8461">
                  <c:v>307.91665599999999</c:v>
                </c:pt>
                <c:pt idx="8462">
                  <c:v>362.25</c:v>
                </c:pt>
                <c:pt idx="8463">
                  <c:v>467.04165599999999</c:v>
                </c:pt>
                <c:pt idx="8464">
                  <c:v>481.25</c:v>
                </c:pt>
                <c:pt idx="8465">
                  <c:v>412.875</c:v>
                </c:pt>
                <c:pt idx="8466">
                  <c:v>490.70834400000001</c:v>
                </c:pt>
                <c:pt idx="8467">
                  <c:v>491.125</c:v>
                </c:pt>
                <c:pt idx="8468">
                  <c:v>608.29168700000002</c:v>
                </c:pt>
                <c:pt idx="8469">
                  <c:v>631.125</c:v>
                </c:pt>
                <c:pt idx="8470">
                  <c:v>644.70831299999998</c:v>
                </c:pt>
                <c:pt idx="8471">
                  <c:v>709</c:v>
                </c:pt>
                <c:pt idx="8472">
                  <c:v>718.95831299999998</c:v>
                </c:pt>
                <c:pt idx="8473">
                  <c:v>721.25</c:v>
                </c:pt>
                <c:pt idx="8474">
                  <c:v>707.25</c:v>
                </c:pt>
                <c:pt idx="8475">
                  <c:v>739.08331299999998</c:v>
                </c:pt>
                <c:pt idx="8476">
                  <c:v>733.29168700000002</c:v>
                </c:pt>
                <c:pt idx="8477">
                  <c:v>736.5</c:v>
                </c:pt>
                <c:pt idx="8478">
                  <c:v>744.375</c:v>
                </c:pt>
                <c:pt idx="8479">
                  <c:v>719.41668700000002</c:v>
                </c:pt>
                <c:pt idx="8480">
                  <c:v>703.33331299999998</c:v>
                </c:pt>
                <c:pt idx="8481">
                  <c:v>701.33331299999998</c:v>
                </c:pt>
                <c:pt idx="8482">
                  <c:v>697</c:v>
                </c:pt>
                <c:pt idx="8483">
                  <c:v>700.375</c:v>
                </c:pt>
                <c:pt idx="8484">
                  <c:v>743.41668700000002</c:v>
                </c:pt>
                <c:pt idx="8485">
                  <c:v>740.875</c:v>
                </c:pt>
                <c:pt idx="8486">
                  <c:v>766.66668700000002</c:v>
                </c:pt>
                <c:pt idx="8487">
                  <c:v>726.58331299999998</c:v>
                </c:pt>
                <c:pt idx="8488">
                  <c:v>703.5</c:v>
                </c:pt>
                <c:pt idx="8489">
                  <c:v>616.54168700000002</c:v>
                </c:pt>
                <c:pt idx="8490">
                  <c:v>558.5</c:v>
                </c:pt>
                <c:pt idx="8491">
                  <c:v>665.29168700000002</c:v>
                </c:pt>
                <c:pt idx="8492">
                  <c:v>502.66665599999999</c:v>
                </c:pt>
                <c:pt idx="8493">
                  <c:v>456.54165599999999</c:v>
                </c:pt>
                <c:pt idx="8494">
                  <c:v>446.20834400000001</c:v>
                </c:pt>
                <c:pt idx="8495">
                  <c:v>432.33334400000001</c:v>
                </c:pt>
                <c:pt idx="8496">
                  <c:v>425.66665599999999</c:v>
                </c:pt>
                <c:pt idx="8497">
                  <c:v>505.625</c:v>
                </c:pt>
                <c:pt idx="8498">
                  <c:v>547.04168700000002</c:v>
                </c:pt>
                <c:pt idx="8499">
                  <c:v>419.66665599999999</c:v>
                </c:pt>
                <c:pt idx="8500">
                  <c:v>424.66665599999999</c:v>
                </c:pt>
                <c:pt idx="8501">
                  <c:v>520.75</c:v>
                </c:pt>
                <c:pt idx="8502">
                  <c:v>615.20831299999998</c:v>
                </c:pt>
                <c:pt idx="8503">
                  <c:v>731.08331299999998</c:v>
                </c:pt>
                <c:pt idx="8504">
                  <c:v>712.91668700000002</c:v>
                </c:pt>
                <c:pt idx="8505">
                  <c:v>699.91668700000002</c:v>
                </c:pt>
                <c:pt idx="8506">
                  <c:v>702.16668700000002</c:v>
                </c:pt>
                <c:pt idx="8507">
                  <c:v>629.29168700000002</c:v>
                </c:pt>
                <c:pt idx="8508">
                  <c:v>689.08331299999998</c:v>
                </c:pt>
                <c:pt idx="8509">
                  <c:v>699.91668700000002</c:v>
                </c:pt>
                <c:pt idx="8510">
                  <c:v>623.04168700000002</c:v>
                </c:pt>
                <c:pt idx="8511">
                  <c:v>600.5</c:v>
                </c:pt>
                <c:pt idx="8512">
                  <c:v>515.66668700000002</c:v>
                </c:pt>
                <c:pt idx="8513">
                  <c:v>478.79165599999999</c:v>
                </c:pt>
                <c:pt idx="8514">
                  <c:v>427.79165599999999</c:v>
                </c:pt>
                <c:pt idx="8515">
                  <c:v>391.70834400000001</c:v>
                </c:pt>
                <c:pt idx="8516">
                  <c:v>394.54165599999999</c:v>
                </c:pt>
                <c:pt idx="8517">
                  <c:v>402.79165599999999</c:v>
                </c:pt>
                <c:pt idx="8518">
                  <c:v>390.25</c:v>
                </c:pt>
                <c:pt idx="8519">
                  <c:v>407.375</c:v>
                </c:pt>
                <c:pt idx="8520">
                  <c:v>406.625</c:v>
                </c:pt>
                <c:pt idx="8521">
                  <c:v>352.79165599999999</c:v>
                </c:pt>
                <c:pt idx="8522">
                  <c:v>219.625</c:v>
                </c:pt>
                <c:pt idx="8523">
                  <c:v>191.20832799999999</c:v>
                </c:pt>
                <c:pt idx="8524">
                  <c:v>162.91667200000001</c:v>
                </c:pt>
                <c:pt idx="8525">
                  <c:v>137.25</c:v>
                </c:pt>
                <c:pt idx="8526">
                  <c:v>291.20834400000001</c:v>
                </c:pt>
                <c:pt idx="8527">
                  <c:v>536.70831299999998</c:v>
                </c:pt>
                <c:pt idx="8528">
                  <c:v>688.29168700000002</c:v>
                </c:pt>
                <c:pt idx="8529">
                  <c:v>685.04168700000002</c:v>
                </c:pt>
                <c:pt idx="8530">
                  <c:v>685.75</c:v>
                </c:pt>
                <c:pt idx="8531">
                  <c:v>603.45831299999998</c:v>
                </c:pt>
                <c:pt idx="8532">
                  <c:v>672.79168700000002</c:v>
                </c:pt>
                <c:pt idx="8533">
                  <c:v>654.66668700000002</c:v>
                </c:pt>
                <c:pt idx="8534">
                  <c:v>698.375</c:v>
                </c:pt>
                <c:pt idx="8535">
                  <c:v>667.125</c:v>
                </c:pt>
                <c:pt idx="8536">
                  <c:v>692.58331299999998</c:v>
                </c:pt>
                <c:pt idx="8537">
                  <c:v>686.95831299999998</c:v>
                </c:pt>
                <c:pt idx="8538">
                  <c:v>699</c:v>
                </c:pt>
                <c:pt idx="8539">
                  <c:v>702.25</c:v>
                </c:pt>
                <c:pt idx="8540">
                  <c:v>694.29168700000002</c:v>
                </c:pt>
                <c:pt idx="8541">
                  <c:v>697.66668700000002</c:v>
                </c:pt>
                <c:pt idx="8542">
                  <c:v>705</c:v>
                </c:pt>
                <c:pt idx="8543">
                  <c:v>701.875</c:v>
                </c:pt>
                <c:pt idx="8544">
                  <c:v>690.29168700000002</c:v>
                </c:pt>
                <c:pt idx="8545">
                  <c:v>682.875</c:v>
                </c:pt>
                <c:pt idx="8546">
                  <c:v>679.75</c:v>
                </c:pt>
                <c:pt idx="8547">
                  <c:v>677.58331299999998</c:v>
                </c:pt>
                <c:pt idx="8548">
                  <c:v>704.33331299999998</c:v>
                </c:pt>
                <c:pt idx="8549">
                  <c:v>674.125</c:v>
                </c:pt>
                <c:pt idx="8550">
                  <c:v>653.79168700000002</c:v>
                </c:pt>
                <c:pt idx="8551">
                  <c:v>650</c:v>
                </c:pt>
                <c:pt idx="8552">
                  <c:v>602.95831299999998</c:v>
                </c:pt>
                <c:pt idx="8553">
                  <c:v>471.91665599999999</c:v>
                </c:pt>
                <c:pt idx="8554">
                  <c:v>506.95834400000001</c:v>
                </c:pt>
                <c:pt idx="8555">
                  <c:v>564.875</c:v>
                </c:pt>
                <c:pt idx="8556">
                  <c:v>478.41665599999999</c:v>
                </c:pt>
                <c:pt idx="8557">
                  <c:v>429.20834400000001</c:v>
                </c:pt>
                <c:pt idx="8558">
                  <c:v>407.79165599999999</c:v>
                </c:pt>
                <c:pt idx="8559">
                  <c:v>371.83334400000001</c:v>
                </c:pt>
                <c:pt idx="8560">
                  <c:v>328.875</c:v>
                </c:pt>
                <c:pt idx="8561">
                  <c:v>279.75</c:v>
                </c:pt>
                <c:pt idx="8562">
                  <c:v>445.75</c:v>
                </c:pt>
                <c:pt idx="8563">
                  <c:v>285.5</c:v>
                </c:pt>
                <c:pt idx="8564">
                  <c:v>270.91665599999999</c:v>
                </c:pt>
                <c:pt idx="8565">
                  <c:v>110.875</c:v>
                </c:pt>
                <c:pt idx="8566">
                  <c:v>25.166665999999999</c:v>
                </c:pt>
                <c:pt idx="8567">
                  <c:v>61</c:v>
                </c:pt>
                <c:pt idx="8568">
                  <c:v>104.916664</c:v>
                </c:pt>
                <c:pt idx="8569">
                  <c:v>178.08332799999999</c:v>
                </c:pt>
                <c:pt idx="8570">
                  <c:v>360.25</c:v>
                </c:pt>
                <c:pt idx="8571">
                  <c:v>569.20831299999998</c:v>
                </c:pt>
                <c:pt idx="8572">
                  <c:v>418.125</c:v>
                </c:pt>
                <c:pt idx="8573">
                  <c:v>592.33331299999998</c:v>
                </c:pt>
                <c:pt idx="8574">
                  <c:v>836.41668700000002</c:v>
                </c:pt>
                <c:pt idx="8575">
                  <c:v>858.41668700000002</c:v>
                </c:pt>
                <c:pt idx="8576">
                  <c:v>911.79168700000002</c:v>
                </c:pt>
                <c:pt idx="8577">
                  <c:v>1010.5</c:v>
                </c:pt>
                <c:pt idx="8578">
                  <c:v>1008.083313</c:v>
                </c:pt>
                <c:pt idx="8579">
                  <c:v>981.95831299999998</c:v>
                </c:pt>
                <c:pt idx="8580">
                  <c:v>970.33331299999998</c:v>
                </c:pt>
                <c:pt idx="8581">
                  <c:v>1046.208374</c:v>
                </c:pt>
                <c:pt idx="8582">
                  <c:v>1075.5</c:v>
                </c:pt>
                <c:pt idx="8583">
                  <c:v>1055.291626</c:v>
                </c:pt>
                <c:pt idx="8584">
                  <c:v>1062.041626</c:v>
                </c:pt>
                <c:pt idx="8585">
                  <c:v>1068.125</c:v>
                </c:pt>
                <c:pt idx="8586">
                  <c:v>1075.333374</c:v>
                </c:pt>
                <c:pt idx="8587">
                  <c:v>977.625</c:v>
                </c:pt>
                <c:pt idx="8588">
                  <c:v>1015.625</c:v>
                </c:pt>
                <c:pt idx="8589">
                  <c:v>1005.375</c:v>
                </c:pt>
                <c:pt idx="8590">
                  <c:v>661.25</c:v>
                </c:pt>
                <c:pt idx="8591">
                  <c:v>664.20831299999998</c:v>
                </c:pt>
                <c:pt idx="8592">
                  <c:v>710.41668700000002</c:v>
                </c:pt>
                <c:pt idx="8593">
                  <c:v>595.625</c:v>
                </c:pt>
                <c:pt idx="8594">
                  <c:v>185.29167200000001</c:v>
                </c:pt>
                <c:pt idx="8595">
                  <c:v>175</c:v>
                </c:pt>
                <c:pt idx="8596">
                  <c:v>222.95832799999999</c:v>
                </c:pt>
                <c:pt idx="8597">
                  <c:v>202</c:v>
                </c:pt>
                <c:pt idx="8598">
                  <c:v>284.875</c:v>
                </c:pt>
                <c:pt idx="8599">
                  <c:v>367.41665599999999</c:v>
                </c:pt>
                <c:pt idx="8600">
                  <c:v>673.54168700000002</c:v>
                </c:pt>
                <c:pt idx="8601">
                  <c:v>1021.958313</c:v>
                </c:pt>
                <c:pt idx="8602">
                  <c:v>1017.458313</c:v>
                </c:pt>
                <c:pt idx="8603">
                  <c:v>942</c:v>
                </c:pt>
                <c:pt idx="8604">
                  <c:v>1021.416687</c:v>
                </c:pt>
                <c:pt idx="8605">
                  <c:v>1011.458313</c:v>
                </c:pt>
                <c:pt idx="8606">
                  <c:v>1025.208374</c:v>
                </c:pt>
                <c:pt idx="8607">
                  <c:v>1067.166626</c:v>
                </c:pt>
                <c:pt idx="8608">
                  <c:v>1025.458374</c:v>
                </c:pt>
                <c:pt idx="8609">
                  <c:v>865.58331299999998</c:v>
                </c:pt>
                <c:pt idx="8610">
                  <c:v>615.125</c:v>
                </c:pt>
                <c:pt idx="8611">
                  <c:v>516.125</c:v>
                </c:pt>
                <c:pt idx="8612">
                  <c:v>525.79168700000002</c:v>
                </c:pt>
                <c:pt idx="8613">
                  <c:v>662.83331299999998</c:v>
                </c:pt>
                <c:pt idx="8614">
                  <c:v>1085.541626</c:v>
                </c:pt>
                <c:pt idx="8615">
                  <c:v>947.75</c:v>
                </c:pt>
                <c:pt idx="8616">
                  <c:v>909.75</c:v>
                </c:pt>
                <c:pt idx="8617">
                  <c:v>740.08331299999998</c:v>
                </c:pt>
                <c:pt idx="8618">
                  <c:v>642</c:v>
                </c:pt>
                <c:pt idx="8619">
                  <c:v>773.70831299999998</c:v>
                </c:pt>
                <c:pt idx="8620">
                  <c:v>776.04168700000002</c:v>
                </c:pt>
                <c:pt idx="8621">
                  <c:v>769.70831299999998</c:v>
                </c:pt>
                <c:pt idx="8622">
                  <c:v>599.5</c:v>
                </c:pt>
                <c:pt idx="8623">
                  <c:v>364.95834400000001</c:v>
                </c:pt>
                <c:pt idx="8624">
                  <c:v>204.79167200000001</c:v>
                </c:pt>
                <c:pt idx="8625">
                  <c:v>250.41667200000001</c:v>
                </c:pt>
                <c:pt idx="8626">
                  <c:v>492.08334400000001</c:v>
                </c:pt>
                <c:pt idx="8627">
                  <c:v>829.16668700000002</c:v>
                </c:pt>
                <c:pt idx="8628">
                  <c:v>1019.916687</c:v>
                </c:pt>
                <c:pt idx="8629">
                  <c:v>1035.625</c:v>
                </c:pt>
                <c:pt idx="8630">
                  <c:v>1076.791626</c:v>
                </c:pt>
                <c:pt idx="8631">
                  <c:v>1089.291626</c:v>
                </c:pt>
                <c:pt idx="8632">
                  <c:v>1095.166626</c:v>
                </c:pt>
                <c:pt idx="8633">
                  <c:v>1083.75</c:v>
                </c:pt>
                <c:pt idx="8634">
                  <c:v>1099.333374</c:v>
                </c:pt>
                <c:pt idx="8635">
                  <c:v>1095.958374</c:v>
                </c:pt>
                <c:pt idx="8636">
                  <c:v>1092.416626</c:v>
                </c:pt>
                <c:pt idx="8637">
                  <c:v>1089</c:v>
                </c:pt>
                <c:pt idx="8638">
                  <c:v>1073.958374</c:v>
                </c:pt>
                <c:pt idx="8639">
                  <c:v>1089.333374</c:v>
                </c:pt>
                <c:pt idx="8640">
                  <c:v>1067.875</c:v>
                </c:pt>
                <c:pt idx="8641">
                  <c:v>1012.583313</c:v>
                </c:pt>
                <c:pt idx="8642">
                  <c:v>922.33331299999998</c:v>
                </c:pt>
                <c:pt idx="8643">
                  <c:v>827.875</c:v>
                </c:pt>
                <c:pt idx="8644">
                  <c:v>738.04168700000002</c:v>
                </c:pt>
                <c:pt idx="8645">
                  <c:v>644.79168700000002</c:v>
                </c:pt>
                <c:pt idx="8646">
                  <c:v>594.25</c:v>
                </c:pt>
                <c:pt idx="8647">
                  <c:v>456.5</c:v>
                </c:pt>
                <c:pt idx="8648">
                  <c:v>244.375</c:v>
                </c:pt>
                <c:pt idx="8649">
                  <c:v>97.541663999999997</c:v>
                </c:pt>
                <c:pt idx="8650">
                  <c:v>36.958331999999999</c:v>
                </c:pt>
                <c:pt idx="8651">
                  <c:v>121.875</c:v>
                </c:pt>
                <c:pt idx="8652">
                  <c:v>196.875</c:v>
                </c:pt>
                <c:pt idx="8653">
                  <c:v>299.75</c:v>
                </c:pt>
                <c:pt idx="8654">
                  <c:v>516.70831299999998</c:v>
                </c:pt>
                <c:pt idx="8655">
                  <c:v>718.04168700000002</c:v>
                </c:pt>
                <c:pt idx="8656">
                  <c:v>809.29168700000002</c:v>
                </c:pt>
                <c:pt idx="8657">
                  <c:v>883.83331299999998</c:v>
                </c:pt>
                <c:pt idx="8658">
                  <c:v>984.79168700000002</c:v>
                </c:pt>
                <c:pt idx="8659">
                  <c:v>1066.458374</c:v>
                </c:pt>
                <c:pt idx="8660">
                  <c:v>1088.333374</c:v>
                </c:pt>
                <c:pt idx="8661">
                  <c:v>1102.666626</c:v>
                </c:pt>
                <c:pt idx="8662">
                  <c:v>989.125</c:v>
                </c:pt>
                <c:pt idx="8663">
                  <c:v>1097.125</c:v>
                </c:pt>
                <c:pt idx="8664">
                  <c:v>1006.916687</c:v>
                </c:pt>
                <c:pt idx="8665">
                  <c:v>752.33331299999998</c:v>
                </c:pt>
                <c:pt idx="8666">
                  <c:v>733.83331299999998</c:v>
                </c:pt>
                <c:pt idx="8667">
                  <c:v>706.41668700000002</c:v>
                </c:pt>
                <c:pt idx="8668">
                  <c:v>665.54168700000002</c:v>
                </c:pt>
                <c:pt idx="8669">
                  <c:v>703.70831299999998</c:v>
                </c:pt>
                <c:pt idx="8670">
                  <c:v>731</c:v>
                </c:pt>
                <c:pt idx="8671">
                  <c:v>1061.958374</c:v>
                </c:pt>
                <c:pt idx="8672">
                  <c:v>1106.041626</c:v>
                </c:pt>
                <c:pt idx="8673">
                  <c:v>1090.541626</c:v>
                </c:pt>
                <c:pt idx="8674">
                  <c:v>1093.791626</c:v>
                </c:pt>
                <c:pt idx="8675">
                  <c:v>1024.416626</c:v>
                </c:pt>
                <c:pt idx="8676">
                  <c:v>1077.458374</c:v>
                </c:pt>
                <c:pt idx="8677">
                  <c:v>1010.75</c:v>
                </c:pt>
                <c:pt idx="8678">
                  <c:v>1035.25</c:v>
                </c:pt>
                <c:pt idx="8679">
                  <c:v>1066.333374</c:v>
                </c:pt>
                <c:pt idx="8680">
                  <c:v>1013.458313</c:v>
                </c:pt>
                <c:pt idx="8681">
                  <c:v>910.29168700000002</c:v>
                </c:pt>
                <c:pt idx="8682">
                  <c:v>789.29168700000002</c:v>
                </c:pt>
                <c:pt idx="8683">
                  <c:v>887.91668700000002</c:v>
                </c:pt>
                <c:pt idx="8684">
                  <c:v>1006.75</c:v>
                </c:pt>
                <c:pt idx="8685">
                  <c:v>1029.208374</c:v>
                </c:pt>
                <c:pt idx="8686">
                  <c:v>1008.75</c:v>
                </c:pt>
                <c:pt idx="8687">
                  <c:v>990.70831299999998</c:v>
                </c:pt>
                <c:pt idx="8688">
                  <c:v>1044.125</c:v>
                </c:pt>
                <c:pt idx="8689">
                  <c:v>728.33331299999998</c:v>
                </c:pt>
                <c:pt idx="8690">
                  <c:v>723</c:v>
                </c:pt>
                <c:pt idx="8691">
                  <c:v>679.20831299999998</c:v>
                </c:pt>
                <c:pt idx="8692">
                  <c:v>673.08331299999998</c:v>
                </c:pt>
                <c:pt idx="8693">
                  <c:v>702.5</c:v>
                </c:pt>
                <c:pt idx="8694">
                  <c:v>761.29168700000002</c:v>
                </c:pt>
                <c:pt idx="8695">
                  <c:v>983.54168700000002</c:v>
                </c:pt>
                <c:pt idx="8696">
                  <c:v>1073.625</c:v>
                </c:pt>
                <c:pt idx="8697">
                  <c:v>985.95831299999998</c:v>
                </c:pt>
                <c:pt idx="8698">
                  <c:v>973.95831299999998</c:v>
                </c:pt>
                <c:pt idx="8699">
                  <c:v>947.04168700000002</c:v>
                </c:pt>
                <c:pt idx="8700">
                  <c:v>1021.083313</c:v>
                </c:pt>
                <c:pt idx="8701">
                  <c:v>1069.625</c:v>
                </c:pt>
                <c:pt idx="8702">
                  <c:v>1041.875</c:v>
                </c:pt>
                <c:pt idx="8703">
                  <c:v>972.66668700000002</c:v>
                </c:pt>
                <c:pt idx="8704">
                  <c:v>1055.291626</c:v>
                </c:pt>
                <c:pt idx="8705">
                  <c:v>1099</c:v>
                </c:pt>
                <c:pt idx="8706">
                  <c:v>941</c:v>
                </c:pt>
                <c:pt idx="8707">
                  <c:v>1046.25</c:v>
                </c:pt>
                <c:pt idx="8708">
                  <c:v>933.91668700000002</c:v>
                </c:pt>
                <c:pt idx="8709">
                  <c:v>691.70831299999998</c:v>
                </c:pt>
                <c:pt idx="8710">
                  <c:v>888.70831299999998</c:v>
                </c:pt>
                <c:pt idx="8711">
                  <c:v>954.20831299999998</c:v>
                </c:pt>
                <c:pt idx="8712">
                  <c:v>808.25</c:v>
                </c:pt>
                <c:pt idx="8713">
                  <c:v>682.70831299999998</c:v>
                </c:pt>
                <c:pt idx="8714">
                  <c:v>690.83331299999998</c:v>
                </c:pt>
                <c:pt idx="8715">
                  <c:v>785.91668700000002</c:v>
                </c:pt>
                <c:pt idx="8716">
                  <c:v>831.33331299999998</c:v>
                </c:pt>
                <c:pt idx="8717">
                  <c:v>909</c:v>
                </c:pt>
                <c:pt idx="8718">
                  <c:v>920.875</c:v>
                </c:pt>
                <c:pt idx="8719">
                  <c:v>971.91668700000002</c:v>
                </c:pt>
                <c:pt idx="8720">
                  <c:v>993</c:v>
                </c:pt>
                <c:pt idx="8721">
                  <c:v>1009.458313</c:v>
                </c:pt>
                <c:pt idx="8722">
                  <c:v>1034.083374</c:v>
                </c:pt>
                <c:pt idx="8723">
                  <c:v>960.79168700000002</c:v>
                </c:pt>
                <c:pt idx="8724">
                  <c:v>972.95831299999998</c:v>
                </c:pt>
                <c:pt idx="8725">
                  <c:v>908.29168700000002</c:v>
                </c:pt>
                <c:pt idx="8726">
                  <c:v>886.54168700000002</c:v>
                </c:pt>
                <c:pt idx="8727">
                  <c:v>957.75</c:v>
                </c:pt>
                <c:pt idx="8728">
                  <c:v>975.5</c:v>
                </c:pt>
                <c:pt idx="8729">
                  <c:v>924.125</c:v>
                </c:pt>
                <c:pt idx="8730">
                  <c:v>794.58331299999998</c:v>
                </c:pt>
                <c:pt idx="8731">
                  <c:v>472.20834400000001</c:v>
                </c:pt>
                <c:pt idx="8732">
                  <c:v>327.58334400000001</c:v>
                </c:pt>
                <c:pt idx="8733">
                  <c:v>276.33334400000001</c:v>
                </c:pt>
                <c:pt idx="8734">
                  <c:v>284.625</c:v>
                </c:pt>
                <c:pt idx="8735">
                  <c:v>315.75</c:v>
                </c:pt>
                <c:pt idx="8736">
                  <c:v>500.25</c:v>
                </c:pt>
                <c:pt idx="8737">
                  <c:v>622.20831299999998</c:v>
                </c:pt>
                <c:pt idx="8738">
                  <c:v>661.91668700000002</c:v>
                </c:pt>
                <c:pt idx="8739">
                  <c:v>697.45831299999998</c:v>
                </c:pt>
                <c:pt idx="8740">
                  <c:v>797.04168700000002</c:v>
                </c:pt>
                <c:pt idx="8741">
                  <c:v>846.95831299999998</c:v>
                </c:pt>
                <c:pt idx="8742">
                  <c:v>943.08331299999998</c:v>
                </c:pt>
                <c:pt idx="8743">
                  <c:v>942</c:v>
                </c:pt>
                <c:pt idx="8744">
                  <c:v>1018.416687</c:v>
                </c:pt>
                <c:pt idx="8745">
                  <c:v>1101.791626</c:v>
                </c:pt>
                <c:pt idx="8746">
                  <c:v>1077.625</c:v>
                </c:pt>
                <c:pt idx="8747">
                  <c:v>1104</c:v>
                </c:pt>
                <c:pt idx="8748">
                  <c:v>1023.791687</c:v>
                </c:pt>
                <c:pt idx="8749">
                  <c:v>1100.291626</c:v>
                </c:pt>
                <c:pt idx="8750">
                  <c:v>1098.25</c:v>
                </c:pt>
                <c:pt idx="8751">
                  <c:v>1099.916626</c:v>
                </c:pt>
                <c:pt idx="8752">
                  <c:v>1082.458374</c:v>
                </c:pt>
                <c:pt idx="8753">
                  <c:v>1079.375</c:v>
                </c:pt>
                <c:pt idx="8754">
                  <c:v>1066.625</c:v>
                </c:pt>
                <c:pt idx="8755">
                  <c:v>1014.166687</c:v>
                </c:pt>
                <c:pt idx="8756">
                  <c:v>921.625</c:v>
                </c:pt>
                <c:pt idx="8757">
                  <c:v>926.33331299999998</c:v>
                </c:pt>
                <c:pt idx="8758">
                  <c:v>1032.333374</c:v>
                </c:pt>
                <c:pt idx="8759">
                  <c:v>1000.291687</c:v>
                </c:pt>
              </c:numCache>
            </c:numRef>
          </c:val>
          <c:smooth val="0"/>
          <c:extLst>
            <c:ext xmlns:c16="http://schemas.microsoft.com/office/drawing/2014/chart" uri="{C3380CC4-5D6E-409C-BE32-E72D297353CC}">
              <c16:uniqueId val="{00000001-99BB-46D8-B828-08D1B9905A0E}"/>
            </c:ext>
          </c:extLst>
        </c:ser>
        <c:dLbls>
          <c:showLegendKey val="0"/>
          <c:showVal val="0"/>
          <c:showCatName val="0"/>
          <c:showSerName val="0"/>
          <c:showPercent val="0"/>
          <c:showBubbleSize val="0"/>
        </c:dLbls>
        <c:smooth val="0"/>
        <c:axId val="400119071"/>
        <c:axId val="400100831"/>
      </c:lineChart>
      <c:catAx>
        <c:axId val="4001190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400100831"/>
        <c:crosses val="autoZero"/>
        <c:auto val="1"/>
        <c:lblAlgn val="ctr"/>
        <c:lblOffset val="100"/>
        <c:noMultiLvlLbl val="0"/>
      </c:catAx>
      <c:valAx>
        <c:axId val="40010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400119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cked"/>
        <c:varyColors val="0"/>
        <c:ser>
          <c:idx val="0"/>
          <c:order val="0"/>
          <c:tx>
            <c:strRef>
              <c:f>'Data Wind Energinet'!$C$1</c:f>
              <c:strCache>
                <c:ptCount val="1"/>
                <c:pt idx="0">
                  <c:v>Solar - ForecastCurrent MWh/h</c:v>
                </c:pt>
              </c:strCache>
            </c:strRef>
          </c:tx>
          <c:spPr>
            <a:ln w="28575" cap="rnd">
              <a:solidFill>
                <a:schemeClr val="accent1"/>
              </a:solidFill>
              <a:round/>
            </a:ln>
            <a:effectLst/>
          </c:spPr>
          <c:marker>
            <c:symbol val="none"/>
          </c:marker>
          <c:val>
            <c:numRef>
              <c:f>'Data Wind Energinet'!$C$2:$C$8761</c:f>
              <c:numCache>
                <c:formatCode>General</c:formatCode>
                <c:ptCount val="8760"/>
                <c:pt idx="0">
                  <c:v>1.4999999999999999E-2</c:v>
                </c:pt>
                <c:pt idx="1">
                  <c:v>0</c:v>
                </c:pt>
                <c:pt idx="2">
                  <c:v>0</c:v>
                </c:pt>
                <c:pt idx="3">
                  <c:v>0</c:v>
                </c:pt>
                <c:pt idx="4">
                  <c:v>4.17E-4</c:v>
                </c:pt>
                <c:pt idx="5">
                  <c:v>1.2083E-2</c:v>
                </c:pt>
                <c:pt idx="6">
                  <c:v>2.375E-2</c:v>
                </c:pt>
                <c:pt idx="7">
                  <c:v>3.5416999999999997E-2</c:v>
                </c:pt>
                <c:pt idx="8">
                  <c:v>0.129583</c:v>
                </c:pt>
                <c:pt idx="9">
                  <c:v>7.9725000000000001</c:v>
                </c:pt>
                <c:pt idx="10">
                  <c:v>27.239584000000001</c:v>
                </c:pt>
                <c:pt idx="11">
                  <c:v>66.359581000000006</c:v>
                </c:pt>
                <c:pt idx="12">
                  <c:v>79.108329999999995</c:v>
                </c:pt>
                <c:pt idx="13">
                  <c:v>97.100830000000002</c:v>
                </c:pt>
                <c:pt idx="14">
                  <c:v>48.002499</c:v>
                </c:pt>
                <c:pt idx="15">
                  <c:v>14.682083</c:v>
                </c:pt>
                <c:pt idx="16">
                  <c:v>1.6475</c:v>
                </c:pt>
                <c:pt idx="17">
                  <c:v>0.10249999999999999</c:v>
                </c:pt>
                <c:pt idx="18">
                  <c:v>9.5000000000000001E-2</c:v>
                </c:pt>
                <c:pt idx="19">
                  <c:v>7.5416999999999998E-2</c:v>
                </c:pt>
                <c:pt idx="20">
                  <c:v>5.6250000000000001E-2</c:v>
                </c:pt>
                <c:pt idx="21">
                  <c:v>4.5832999999999999E-2</c:v>
                </c:pt>
                <c:pt idx="22">
                  <c:v>3.5416999999999997E-2</c:v>
                </c:pt>
                <c:pt idx="23">
                  <c:v>2.3333E-2</c:v>
                </c:pt>
                <c:pt idx="24">
                  <c:v>1.2083E-2</c:v>
                </c:pt>
                <c:pt idx="25">
                  <c:v>0</c:v>
                </c:pt>
                <c:pt idx="26">
                  <c:v>0</c:v>
                </c:pt>
                <c:pt idx="27">
                  <c:v>0</c:v>
                </c:pt>
                <c:pt idx="28">
                  <c:v>0</c:v>
                </c:pt>
                <c:pt idx="29">
                  <c:v>1.1667E-2</c:v>
                </c:pt>
                <c:pt idx="30">
                  <c:v>2.4583000000000001E-2</c:v>
                </c:pt>
                <c:pt idx="31">
                  <c:v>3.5416999999999997E-2</c:v>
                </c:pt>
                <c:pt idx="32">
                  <c:v>9.0416999999999997E-2</c:v>
                </c:pt>
                <c:pt idx="33">
                  <c:v>6.1275000000000004</c:v>
                </c:pt>
                <c:pt idx="34">
                  <c:v>17.107500000000002</c:v>
                </c:pt>
                <c:pt idx="35">
                  <c:v>41.957084999999999</c:v>
                </c:pt>
                <c:pt idx="36">
                  <c:v>53.665000999999997</c:v>
                </c:pt>
                <c:pt idx="37">
                  <c:v>46.575417000000002</c:v>
                </c:pt>
                <c:pt idx="38">
                  <c:v>41.191249999999997</c:v>
                </c:pt>
                <c:pt idx="39">
                  <c:v>16.737916999999999</c:v>
                </c:pt>
                <c:pt idx="40">
                  <c:v>1.711667</c:v>
                </c:pt>
                <c:pt idx="41">
                  <c:v>0.120833</c:v>
                </c:pt>
                <c:pt idx="42">
                  <c:v>0.10249999999999999</c:v>
                </c:pt>
                <c:pt idx="43">
                  <c:v>8.1667000000000003E-2</c:v>
                </c:pt>
                <c:pt idx="44">
                  <c:v>5.9582999999999997E-2</c:v>
                </c:pt>
                <c:pt idx="45">
                  <c:v>4.4999999999999998E-2</c:v>
                </c:pt>
                <c:pt idx="46">
                  <c:v>0</c:v>
                </c:pt>
                <c:pt idx="47">
                  <c:v>0</c:v>
                </c:pt>
                <c:pt idx="48">
                  <c:v>0</c:v>
                </c:pt>
                <c:pt idx="49">
                  <c:v>0</c:v>
                </c:pt>
                <c:pt idx="50">
                  <c:v>0</c:v>
                </c:pt>
                <c:pt idx="51">
                  <c:v>0</c:v>
                </c:pt>
                <c:pt idx="52">
                  <c:v>0</c:v>
                </c:pt>
                <c:pt idx="53">
                  <c:v>1.1667E-2</c:v>
                </c:pt>
                <c:pt idx="54">
                  <c:v>2.4583000000000001E-2</c:v>
                </c:pt>
                <c:pt idx="55">
                  <c:v>3.6249999999999998E-2</c:v>
                </c:pt>
                <c:pt idx="56">
                  <c:v>0.66166700000000001</c:v>
                </c:pt>
                <c:pt idx="57">
                  <c:v>19.855</c:v>
                </c:pt>
                <c:pt idx="58">
                  <c:v>92.106667000000002</c:v>
                </c:pt>
                <c:pt idx="59">
                  <c:v>191.56958</c:v>
                </c:pt>
                <c:pt idx="60">
                  <c:v>272.00292999999999</c:v>
                </c:pt>
                <c:pt idx="61">
                  <c:v>211.33833300000001</c:v>
                </c:pt>
                <c:pt idx="62">
                  <c:v>120.11333500000001</c:v>
                </c:pt>
                <c:pt idx="63">
                  <c:v>39.876666999999998</c:v>
                </c:pt>
                <c:pt idx="64">
                  <c:v>2.4449999999999998</c:v>
                </c:pt>
                <c:pt idx="65">
                  <c:v>9.2499999999999999E-2</c:v>
                </c:pt>
                <c:pt idx="66">
                  <c:v>9.375E-2</c:v>
                </c:pt>
                <c:pt idx="67">
                  <c:v>7.4582999999999997E-2</c:v>
                </c:pt>
                <c:pt idx="68">
                  <c:v>5.3332999999999998E-2</c:v>
                </c:pt>
                <c:pt idx="69">
                  <c:v>4.2083000000000002E-2</c:v>
                </c:pt>
                <c:pt idx="70">
                  <c:v>3.125E-2</c:v>
                </c:pt>
                <c:pt idx="71">
                  <c:v>2.2499999999999999E-2</c:v>
                </c:pt>
                <c:pt idx="72">
                  <c:v>1.125E-2</c:v>
                </c:pt>
                <c:pt idx="73">
                  <c:v>0</c:v>
                </c:pt>
                <c:pt idx="74">
                  <c:v>0</c:v>
                </c:pt>
                <c:pt idx="75">
                  <c:v>0</c:v>
                </c:pt>
                <c:pt idx="76">
                  <c:v>0</c:v>
                </c:pt>
                <c:pt idx="77">
                  <c:v>1.1667E-2</c:v>
                </c:pt>
                <c:pt idx="78">
                  <c:v>2.4583000000000001E-2</c:v>
                </c:pt>
                <c:pt idx="79">
                  <c:v>3.6249999999999998E-2</c:v>
                </c:pt>
                <c:pt idx="80">
                  <c:v>7.8750000000000001E-2</c:v>
                </c:pt>
                <c:pt idx="81">
                  <c:v>5.1095829999999998</c:v>
                </c:pt>
                <c:pt idx="82">
                  <c:v>12.052917000000001</c:v>
                </c:pt>
                <c:pt idx="83">
                  <c:v>26.553332999999999</c:v>
                </c:pt>
                <c:pt idx="84">
                  <c:v>44.535831000000002</c:v>
                </c:pt>
                <c:pt idx="85">
                  <c:v>35.294167000000002</c:v>
                </c:pt>
                <c:pt idx="86">
                  <c:v>20.284583999999999</c:v>
                </c:pt>
                <c:pt idx="87">
                  <c:v>4.7862499999999999</c:v>
                </c:pt>
                <c:pt idx="88">
                  <c:v>0.27333299999999999</c:v>
                </c:pt>
                <c:pt idx="89">
                  <c:v>0.08</c:v>
                </c:pt>
                <c:pt idx="90">
                  <c:v>8.1250000000000003E-2</c:v>
                </c:pt>
                <c:pt idx="91">
                  <c:v>6.3333E-2</c:v>
                </c:pt>
                <c:pt idx="92">
                  <c:v>4.2916999999999997E-2</c:v>
                </c:pt>
                <c:pt idx="93">
                  <c:v>3.7082999999999998E-2</c:v>
                </c:pt>
                <c:pt idx="94">
                  <c:v>2.8333000000000001E-2</c:v>
                </c:pt>
                <c:pt idx="95">
                  <c:v>0.02</c:v>
                </c:pt>
                <c:pt idx="96">
                  <c:v>1.0416999999999999E-2</c:v>
                </c:pt>
                <c:pt idx="97">
                  <c:v>0</c:v>
                </c:pt>
                <c:pt idx="98">
                  <c:v>0</c:v>
                </c:pt>
                <c:pt idx="99">
                  <c:v>0</c:v>
                </c:pt>
                <c:pt idx="100">
                  <c:v>0</c:v>
                </c:pt>
                <c:pt idx="101">
                  <c:v>1.1667E-2</c:v>
                </c:pt>
                <c:pt idx="102">
                  <c:v>2.4583000000000001E-2</c:v>
                </c:pt>
                <c:pt idx="103">
                  <c:v>3.7082999999999998E-2</c:v>
                </c:pt>
                <c:pt idx="104">
                  <c:v>0.34</c:v>
                </c:pt>
                <c:pt idx="105">
                  <c:v>14.36125</c:v>
                </c:pt>
                <c:pt idx="106">
                  <c:v>71.335419000000002</c:v>
                </c:pt>
                <c:pt idx="107">
                  <c:v>166.565414</c:v>
                </c:pt>
                <c:pt idx="108">
                  <c:v>218.78707900000001</c:v>
                </c:pt>
                <c:pt idx="109">
                  <c:v>188.93292199999999</c:v>
                </c:pt>
                <c:pt idx="110">
                  <c:v>106.037918</c:v>
                </c:pt>
                <c:pt idx="111">
                  <c:v>27.328333000000001</c:v>
                </c:pt>
                <c:pt idx="112">
                  <c:v>3.1133329999999999</c:v>
                </c:pt>
                <c:pt idx="113">
                  <c:v>7.7082999999999999E-2</c:v>
                </c:pt>
                <c:pt idx="114">
                  <c:v>8.2500000000000004E-2</c:v>
                </c:pt>
                <c:pt idx="115">
                  <c:v>6.2082999999999999E-2</c:v>
                </c:pt>
                <c:pt idx="116">
                  <c:v>4.2916999999999997E-2</c:v>
                </c:pt>
                <c:pt idx="117">
                  <c:v>3.5000000000000003E-2</c:v>
                </c:pt>
                <c:pt idx="118">
                  <c:v>2.6667E-2</c:v>
                </c:pt>
                <c:pt idx="119">
                  <c:v>1.7916999999999999E-2</c:v>
                </c:pt>
                <c:pt idx="120">
                  <c:v>9.5829999999999995E-3</c:v>
                </c:pt>
                <c:pt idx="121">
                  <c:v>0</c:v>
                </c:pt>
                <c:pt idx="122">
                  <c:v>0</c:v>
                </c:pt>
                <c:pt idx="123">
                  <c:v>0</c:v>
                </c:pt>
                <c:pt idx="124">
                  <c:v>0</c:v>
                </c:pt>
                <c:pt idx="125">
                  <c:v>1.2500000000000001E-2</c:v>
                </c:pt>
                <c:pt idx="126">
                  <c:v>2.5416999999999999E-2</c:v>
                </c:pt>
                <c:pt idx="127">
                  <c:v>3.7082999999999998E-2</c:v>
                </c:pt>
                <c:pt idx="128">
                  <c:v>8.3333000000000004E-2</c:v>
                </c:pt>
                <c:pt idx="129">
                  <c:v>4.8516659999999998</c:v>
                </c:pt>
                <c:pt idx="130">
                  <c:v>16.062916000000001</c:v>
                </c:pt>
                <c:pt idx="131">
                  <c:v>67.198752999999996</c:v>
                </c:pt>
                <c:pt idx="132">
                  <c:v>149.887924</c:v>
                </c:pt>
                <c:pt idx="133">
                  <c:v>159.26458700000001</c:v>
                </c:pt>
                <c:pt idx="134">
                  <c:v>89.836250000000007</c:v>
                </c:pt>
                <c:pt idx="135">
                  <c:v>19.603750000000002</c:v>
                </c:pt>
                <c:pt idx="136">
                  <c:v>0.87708299999999995</c:v>
                </c:pt>
                <c:pt idx="137">
                  <c:v>9.7500000000000003E-2</c:v>
                </c:pt>
                <c:pt idx="138">
                  <c:v>9.6667000000000003E-2</c:v>
                </c:pt>
                <c:pt idx="139">
                  <c:v>7.5832999999999998E-2</c:v>
                </c:pt>
                <c:pt idx="140">
                  <c:v>0.05</c:v>
                </c:pt>
                <c:pt idx="141">
                  <c:v>4.4999999999999998E-2</c:v>
                </c:pt>
                <c:pt idx="142">
                  <c:v>2.9166999999999998E-2</c:v>
                </c:pt>
                <c:pt idx="143">
                  <c:v>0.02</c:v>
                </c:pt>
                <c:pt idx="144">
                  <c:v>1.125E-2</c:v>
                </c:pt>
                <c:pt idx="145">
                  <c:v>0</c:v>
                </c:pt>
                <c:pt idx="146">
                  <c:v>0</c:v>
                </c:pt>
                <c:pt idx="147">
                  <c:v>0</c:v>
                </c:pt>
                <c:pt idx="148">
                  <c:v>0</c:v>
                </c:pt>
                <c:pt idx="149">
                  <c:v>1.2500000000000001E-2</c:v>
                </c:pt>
                <c:pt idx="150">
                  <c:v>2.5416999999999999E-2</c:v>
                </c:pt>
                <c:pt idx="151">
                  <c:v>3.7082999999999998E-2</c:v>
                </c:pt>
                <c:pt idx="152">
                  <c:v>0.120417</c:v>
                </c:pt>
                <c:pt idx="153">
                  <c:v>5.5491669999999997</c:v>
                </c:pt>
                <c:pt idx="154">
                  <c:v>22.827499</c:v>
                </c:pt>
                <c:pt idx="155">
                  <c:v>38.097499999999997</c:v>
                </c:pt>
                <c:pt idx="156">
                  <c:v>40.852500999999997</c:v>
                </c:pt>
                <c:pt idx="157">
                  <c:v>35.747501</c:v>
                </c:pt>
                <c:pt idx="158">
                  <c:v>25.045415999999999</c:v>
                </c:pt>
                <c:pt idx="159">
                  <c:v>10.522500000000001</c:v>
                </c:pt>
                <c:pt idx="160">
                  <c:v>1.5816669999999999</c:v>
                </c:pt>
                <c:pt idx="161">
                  <c:v>8.6249999999999993E-2</c:v>
                </c:pt>
                <c:pt idx="162">
                  <c:v>8.6666999999999994E-2</c:v>
                </c:pt>
                <c:pt idx="163">
                  <c:v>6.5833000000000003E-2</c:v>
                </c:pt>
                <c:pt idx="164">
                  <c:v>4.5416999999999999E-2</c:v>
                </c:pt>
                <c:pt idx="165">
                  <c:v>3.7082999999999998E-2</c:v>
                </c:pt>
                <c:pt idx="166">
                  <c:v>2.9166999999999998E-2</c:v>
                </c:pt>
                <c:pt idx="167">
                  <c:v>1.8749999999999999E-2</c:v>
                </c:pt>
                <c:pt idx="168">
                  <c:v>1.0416999999999999E-2</c:v>
                </c:pt>
                <c:pt idx="169">
                  <c:v>0</c:v>
                </c:pt>
                <c:pt idx="170">
                  <c:v>0</c:v>
                </c:pt>
                <c:pt idx="171">
                  <c:v>0</c:v>
                </c:pt>
                <c:pt idx="172">
                  <c:v>0</c:v>
                </c:pt>
                <c:pt idx="173">
                  <c:v>1.2500000000000001E-2</c:v>
                </c:pt>
                <c:pt idx="174">
                  <c:v>2.5416999999999999E-2</c:v>
                </c:pt>
                <c:pt idx="175">
                  <c:v>3.7916999999999999E-2</c:v>
                </c:pt>
                <c:pt idx="176">
                  <c:v>0.52708299999999997</c:v>
                </c:pt>
                <c:pt idx="177">
                  <c:v>12.984999999999999</c:v>
                </c:pt>
                <c:pt idx="178">
                  <c:v>36.685833000000002</c:v>
                </c:pt>
                <c:pt idx="179">
                  <c:v>64.080414000000005</c:v>
                </c:pt>
                <c:pt idx="180">
                  <c:v>69.831665000000001</c:v>
                </c:pt>
                <c:pt idx="181">
                  <c:v>74.879997000000003</c:v>
                </c:pt>
                <c:pt idx="182">
                  <c:v>63.408332999999999</c:v>
                </c:pt>
                <c:pt idx="183">
                  <c:v>17.098749000000002</c:v>
                </c:pt>
                <c:pt idx="184">
                  <c:v>3.2283330000000001</c:v>
                </c:pt>
                <c:pt idx="185">
                  <c:v>8.1667000000000003E-2</c:v>
                </c:pt>
                <c:pt idx="186">
                  <c:v>8.6666999999999994E-2</c:v>
                </c:pt>
                <c:pt idx="187">
                  <c:v>6.3750000000000001E-2</c:v>
                </c:pt>
                <c:pt idx="188">
                  <c:v>4.2916999999999997E-2</c:v>
                </c:pt>
                <c:pt idx="189">
                  <c:v>3.875E-2</c:v>
                </c:pt>
                <c:pt idx="190">
                  <c:v>2.9166999999999998E-2</c:v>
                </c:pt>
                <c:pt idx="191">
                  <c:v>0.02</c:v>
                </c:pt>
                <c:pt idx="192">
                  <c:v>9.5829999999999995E-3</c:v>
                </c:pt>
                <c:pt idx="193">
                  <c:v>0</c:v>
                </c:pt>
                <c:pt idx="194">
                  <c:v>0</c:v>
                </c:pt>
                <c:pt idx="195">
                  <c:v>0</c:v>
                </c:pt>
                <c:pt idx="196">
                  <c:v>0</c:v>
                </c:pt>
                <c:pt idx="197">
                  <c:v>1.2500000000000001E-2</c:v>
                </c:pt>
                <c:pt idx="198">
                  <c:v>2.5416999999999999E-2</c:v>
                </c:pt>
                <c:pt idx="199">
                  <c:v>3.8332999999999999E-2</c:v>
                </c:pt>
                <c:pt idx="200">
                  <c:v>0.25916699999999998</c:v>
                </c:pt>
                <c:pt idx="201">
                  <c:v>11.181666</c:v>
                </c:pt>
                <c:pt idx="202">
                  <c:v>43.984585000000003</c:v>
                </c:pt>
                <c:pt idx="203">
                  <c:v>148.14209</c:v>
                </c:pt>
                <c:pt idx="204">
                  <c:v>189.08500699999999</c:v>
                </c:pt>
                <c:pt idx="205">
                  <c:v>148.910416</c:v>
                </c:pt>
                <c:pt idx="206">
                  <c:v>72.966247999999993</c:v>
                </c:pt>
                <c:pt idx="207">
                  <c:v>14.51125</c:v>
                </c:pt>
                <c:pt idx="208">
                  <c:v>1.4595830000000001</c:v>
                </c:pt>
                <c:pt idx="209">
                  <c:v>8.9166999999999996E-2</c:v>
                </c:pt>
                <c:pt idx="210">
                  <c:v>8.6666999999999994E-2</c:v>
                </c:pt>
                <c:pt idx="211">
                  <c:v>6.7500000000000004E-2</c:v>
                </c:pt>
                <c:pt idx="212">
                  <c:v>0.05</c:v>
                </c:pt>
                <c:pt idx="213">
                  <c:v>3.7082999999999998E-2</c:v>
                </c:pt>
                <c:pt idx="214">
                  <c:v>2.9166999999999998E-2</c:v>
                </c:pt>
                <c:pt idx="215">
                  <c:v>1.9167E-2</c:v>
                </c:pt>
                <c:pt idx="216">
                  <c:v>1.0416999999999999E-2</c:v>
                </c:pt>
                <c:pt idx="217">
                  <c:v>0</c:v>
                </c:pt>
                <c:pt idx="218">
                  <c:v>0</c:v>
                </c:pt>
                <c:pt idx="219">
                  <c:v>0</c:v>
                </c:pt>
                <c:pt idx="220">
                  <c:v>0</c:v>
                </c:pt>
                <c:pt idx="221">
                  <c:v>1.2500000000000001E-2</c:v>
                </c:pt>
                <c:pt idx="222">
                  <c:v>2.6249999999999999E-2</c:v>
                </c:pt>
                <c:pt idx="223">
                  <c:v>3.9167E-2</c:v>
                </c:pt>
                <c:pt idx="224">
                  <c:v>0.76</c:v>
                </c:pt>
                <c:pt idx="225">
                  <c:v>25.216249000000001</c:v>
                </c:pt>
                <c:pt idx="226">
                  <c:v>117.133751</c:v>
                </c:pt>
                <c:pt idx="227">
                  <c:v>216.956253</c:v>
                </c:pt>
                <c:pt idx="228">
                  <c:v>204.90541099999999</c:v>
                </c:pt>
                <c:pt idx="229">
                  <c:v>142.573746</c:v>
                </c:pt>
                <c:pt idx="230">
                  <c:v>90.461669999999998</c:v>
                </c:pt>
                <c:pt idx="231">
                  <c:v>17.394583000000001</c:v>
                </c:pt>
                <c:pt idx="232">
                  <c:v>2.119167</c:v>
                </c:pt>
                <c:pt idx="233">
                  <c:v>1.257083</c:v>
                </c:pt>
                <c:pt idx="234">
                  <c:v>1.0974999999999999</c:v>
                </c:pt>
                <c:pt idx="235">
                  <c:v>0.93625000000000003</c:v>
                </c:pt>
                <c:pt idx="236">
                  <c:v>6.2917000000000001E-2</c:v>
                </c:pt>
                <c:pt idx="237">
                  <c:v>4.8750000000000002E-2</c:v>
                </c:pt>
                <c:pt idx="238">
                  <c:v>3.7082999999999998E-2</c:v>
                </c:pt>
                <c:pt idx="239">
                  <c:v>2.375E-2</c:v>
                </c:pt>
                <c:pt idx="240">
                  <c:v>1.3332999999999999E-2</c:v>
                </c:pt>
                <c:pt idx="241">
                  <c:v>4.17E-4</c:v>
                </c:pt>
                <c:pt idx="242">
                  <c:v>0</c:v>
                </c:pt>
                <c:pt idx="243">
                  <c:v>0</c:v>
                </c:pt>
                <c:pt idx="244">
                  <c:v>0</c:v>
                </c:pt>
                <c:pt idx="245">
                  <c:v>1.2500000000000001E-2</c:v>
                </c:pt>
                <c:pt idx="246">
                  <c:v>2.6249999999999999E-2</c:v>
                </c:pt>
                <c:pt idx="247">
                  <c:v>0.04</c:v>
                </c:pt>
                <c:pt idx="248">
                  <c:v>0.495417</c:v>
                </c:pt>
                <c:pt idx="249">
                  <c:v>27.597918</c:v>
                </c:pt>
                <c:pt idx="250">
                  <c:v>49.705418000000002</c:v>
                </c:pt>
                <c:pt idx="251">
                  <c:v>129.258331</c:v>
                </c:pt>
                <c:pt idx="252">
                  <c:v>201.53457599999999</c:v>
                </c:pt>
                <c:pt idx="253">
                  <c:v>167.646255</c:v>
                </c:pt>
                <c:pt idx="254">
                  <c:v>102.245834</c:v>
                </c:pt>
                <c:pt idx="255">
                  <c:v>29.251667000000001</c:v>
                </c:pt>
                <c:pt idx="256">
                  <c:v>4.4983329999999997</c:v>
                </c:pt>
                <c:pt idx="257">
                  <c:v>0.106667</c:v>
                </c:pt>
                <c:pt idx="258">
                  <c:v>0.1075</c:v>
                </c:pt>
                <c:pt idx="259">
                  <c:v>8.1667000000000003E-2</c:v>
                </c:pt>
                <c:pt idx="260">
                  <c:v>0.06</c:v>
                </c:pt>
                <c:pt idx="261">
                  <c:v>4.8750000000000002E-2</c:v>
                </c:pt>
                <c:pt idx="262">
                  <c:v>3.8332999999999999E-2</c:v>
                </c:pt>
                <c:pt idx="263">
                  <c:v>2.6667E-2</c:v>
                </c:pt>
                <c:pt idx="264">
                  <c:v>1.4167000000000001E-2</c:v>
                </c:pt>
                <c:pt idx="265">
                  <c:v>4.17E-4</c:v>
                </c:pt>
                <c:pt idx="266">
                  <c:v>0</c:v>
                </c:pt>
                <c:pt idx="267">
                  <c:v>0</c:v>
                </c:pt>
                <c:pt idx="268">
                  <c:v>0</c:v>
                </c:pt>
                <c:pt idx="269">
                  <c:v>1.2500000000000001E-2</c:v>
                </c:pt>
                <c:pt idx="270">
                  <c:v>2.6249999999999999E-2</c:v>
                </c:pt>
                <c:pt idx="271">
                  <c:v>4.0833000000000001E-2</c:v>
                </c:pt>
                <c:pt idx="272">
                  <c:v>0.32124999999999998</c:v>
                </c:pt>
                <c:pt idx="273">
                  <c:v>10.99375</c:v>
                </c:pt>
                <c:pt idx="274">
                  <c:v>19.232084</c:v>
                </c:pt>
                <c:pt idx="275">
                  <c:v>40.552917000000001</c:v>
                </c:pt>
                <c:pt idx="276">
                  <c:v>62.657082000000003</c:v>
                </c:pt>
                <c:pt idx="277">
                  <c:v>92.207915999999997</c:v>
                </c:pt>
                <c:pt idx="278">
                  <c:v>80.583748</c:v>
                </c:pt>
                <c:pt idx="279">
                  <c:v>31.636666999999999</c:v>
                </c:pt>
                <c:pt idx="280">
                  <c:v>2.057083</c:v>
                </c:pt>
                <c:pt idx="281">
                  <c:v>0.123333</c:v>
                </c:pt>
                <c:pt idx="282">
                  <c:v>0.12125</c:v>
                </c:pt>
                <c:pt idx="283">
                  <c:v>0.10375</c:v>
                </c:pt>
                <c:pt idx="284">
                  <c:v>7.9583000000000001E-2</c:v>
                </c:pt>
                <c:pt idx="285">
                  <c:v>6.4167000000000002E-2</c:v>
                </c:pt>
                <c:pt idx="286">
                  <c:v>4.5416999999999999E-2</c:v>
                </c:pt>
                <c:pt idx="287">
                  <c:v>3.0417E-2</c:v>
                </c:pt>
                <c:pt idx="288">
                  <c:v>1.6250000000000001E-2</c:v>
                </c:pt>
                <c:pt idx="289">
                  <c:v>2.0830000000000002E-3</c:v>
                </c:pt>
                <c:pt idx="290">
                  <c:v>0</c:v>
                </c:pt>
                <c:pt idx="291">
                  <c:v>0</c:v>
                </c:pt>
                <c:pt idx="292">
                  <c:v>0</c:v>
                </c:pt>
                <c:pt idx="293">
                  <c:v>1.2500000000000001E-2</c:v>
                </c:pt>
                <c:pt idx="294">
                  <c:v>2.6249999999999999E-2</c:v>
                </c:pt>
                <c:pt idx="295">
                  <c:v>4.1667000000000003E-2</c:v>
                </c:pt>
                <c:pt idx="296">
                  <c:v>0.24083299999999999</c:v>
                </c:pt>
                <c:pt idx="297">
                  <c:v>8.0845830000000003</c:v>
                </c:pt>
                <c:pt idx="298">
                  <c:v>36.257083999999999</c:v>
                </c:pt>
                <c:pt idx="299">
                  <c:v>62.574165000000001</c:v>
                </c:pt>
                <c:pt idx="300">
                  <c:v>65.471664000000004</c:v>
                </c:pt>
                <c:pt idx="301">
                  <c:v>62.808334000000002</c:v>
                </c:pt>
                <c:pt idx="302">
                  <c:v>40.985416000000001</c:v>
                </c:pt>
                <c:pt idx="303">
                  <c:v>10.963749999999999</c:v>
                </c:pt>
                <c:pt idx="304">
                  <c:v>5.3783339999999997</c:v>
                </c:pt>
                <c:pt idx="305">
                  <c:v>0.129167</c:v>
                </c:pt>
                <c:pt idx="306">
                  <c:v>0.128333</c:v>
                </c:pt>
                <c:pt idx="307">
                  <c:v>0.10291699999999999</c:v>
                </c:pt>
                <c:pt idx="308">
                  <c:v>7.8750000000000001E-2</c:v>
                </c:pt>
                <c:pt idx="309">
                  <c:v>6.3750000000000001E-2</c:v>
                </c:pt>
                <c:pt idx="310">
                  <c:v>4.9583000000000002E-2</c:v>
                </c:pt>
                <c:pt idx="311">
                  <c:v>0.41708299999999998</c:v>
                </c:pt>
                <c:pt idx="312">
                  <c:v>0.21875</c:v>
                </c:pt>
                <c:pt idx="313">
                  <c:v>0</c:v>
                </c:pt>
                <c:pt idx="314">
                  <c:v>0</c:v>
                </c:pt>
                <c:pt idx="315">
                  <c:v>0</c:v>
                </c:pt>
                <c:pt idx="316">
                  <c:v>0</c:v>
                </c:pt>
                <c:pt idx="317">
                  <c:v>1.3332999999999999E-2</c:v>
                </c:pt>
                <c:pt idx="318">
                  <c:v>2.7082999999999999E-2</c:v>
                </c:pt>
                <c:pt idx="319">
                  <c:v>4.1667000000000003E-2</c:v>
                </c:pt>
                <c:pt idx="320">
                  <c:v>0.99041699999999999</c:v>
                </c:pt>
                <c:pt idx="321">
                  <c:v>28.171666999999999</c:v>
                </c:pt>
                <c:pt idx="322">
                  <c:v>91.697083000000006</c:v>
                </c:pt>
                <c:pt idx="323">
                  <c:v>136.278336</c:v>
                </c:pt>
                <c:pt idx="324">
                  <c:v>107.024582</c:v>
                </c:pt>
                <c:pt idx="325">
                  <c:v>69.977080999999998</c:v>
                </c:pt>
                <c:pt idx="326">
                  <c:v>23.448333999999999</c:v>
                </c:pt>
                <c:pt idx="327">
                  <c:v>5.2433329999999998</c:v>
                </c:pt>
                <c:pt idx="328">
                  <c:v>9.5829999999999995E-3</c:v>
                </c:pt>
                <c:pt idx="329">
                  <c:v>0.11708300000000001</c:v>
                </c:pt>
                <c:pt idx="330">
                  <c:v>0.107917</c:v>
                </c:pt>
                <c:pt idx="331">
                  <c:v>8.7082999999999994E-2</c:v>
                </c:pt>
                <c:pt idx="332">
                  <c:v>6.2082999999999999E-2</c:v>
                </c:pt>
                <c:pt idx="333">
                  <c:v>4.9583000000000002E-2</c:v>
                </c:pt>
                <c:pt idx="334">
                  <c:v>3.875E-2</c:v>
                </c:pt>
                <c:pt idx="335">
                  <c:v>2.6667E-2</c:v>
                </c:pt>
                <c:pt idx="336">
                  <c:v>1.4167000000000001E-2</c:v>
                </c:pt>
                <c:pt idx="337">
                  <c:v>4.17E-4</c:v>
                </c:pt>
                <c:pt idx="338">
                  <c:v>0</c:v>
                </c:pt>
                <c:pt idx="339">
                  <c:v>0</c:v>
                </c:pt>
                <c:pt idx="340">
                  <c:v>0</c:v>
                </c:pt>
                <c:pt idx="341">
                  <c:v>1.3332999999999999E-2</c:v>
                </c:pt>
                <c:pt idx="342">
                  <c:v>2.75E-2</c:v>
                </c:pt>
                <c:pt idx="343">
                  <c:v>4.2916999999999997E-2</c:v>
                </c:pt>
                <c:pt idx="344">
                  <c:v>0.78791699999999998</c:v>
                </c:pt>
                <c:pt idx="345">
                  <c:v>20.197915999999999</c:v>
                </c:pt>
                <c:pt idx="346">
                  <c:v>91.619163999999998</c:v>
                </c:pt>
                <c:pt idx="347">
                  <c:v>126.78167000000001</c:v>
                </c:pt>
                <c:pt idx="348">
                  <c:v>128.61625699999999</c:v>
                </c:pt>
                <c:pt idx="349">
                  <c:v>95.627082999999999</c:v>
                </c:pt>
                <c:pt idx="350">
                  <c:v>53.585414999999998</c:v>
                </c:pt>
                <c:pt idx="351">
                  <c:v>13.588749999999999</c:v>
                </c:pt>
                <c:pt idx="352">
                  <c:v>3.0162499999999999</c:v>
                </c:pt>
                <c:pt idx="353">
                  <c:v>0.13</c:v>
                </c:pt>
                <c:pt idx="354">
                  <c:v>0.13375000000000001</c:v>
                </c:pt>
                <c:pt idx="355">
                  <c:v>0.10625</c:v>
                </c:pt>
                <c:pt idx="356">
                  <c:v>8.2500000000000004E-2</c:v>
                </c:pt>
                <c:pt idx="357">
                  <c:v>6.3750000000000001E-2</c:v>
                </c:pt>
                <c:pt idx="358">
                  <c:v>5.0416999999999997E-2</c:v>
                </c:pt>
                <c:pt idx="359">
                  <c:v>3.3750000000000002E-2</c:v>
                </c:pt>
                <c:pt idx="360">
                  <c:v>1.7916999999999999E-2</c:v>
                </c:pt>
                <c:pt idx="361">
                  <c:v>0</c:v>
                </c:pt>
                <c:pt idx="362">
                  <c:v>0</c:v>
                </c:pt>
                <c:pt idx="363">
                  <c:v>0</c:v>
                </c:pt>
                <c:pt idx="364">
                  <c:v>0</c:v>
                </c:pt>
                <c:pt idx="365">
                  <c:v>1.3332999999999999E-2</c:v>
                </c:pt>
                <c:pt idx="366">
                  <c:v>2.75E-2</c:v>
                </c:pt>
                <c:pt idx="367">
                  <c:v>4.2916999999999997E-2</c:v>
                </c:pt>
                <c:pt idx="368">
                  <c:v>1.2516670000000001</c:v>
                </c:pt>
                <c:pt idx="369">
                  <c:v>33.737499</c:v>
                </c:pt>
                <c:pt idx="370">
                  <c:v>109.94291699999999</c:v>
                </c:pt>
                <c:pt idx="371">
                  <c:v>180.47749300000001</c:v>
                </c:pt>
                <c:pt idx="372">
                  <c:v>165.86833200000001</c:v>
                </c:pt>
                <c:pt idx="373">
                  <c:v>135.59165999999999</c:v>
                </c:pt>
                <c:pt idx="374">
                  <c:v>78.245834000000002</c:v>
                </c:pt>
                <c:pt idx="375">
                  <c:v>25.037500000000001</c:v>
                </c:pt>
                <c:pt idx="376">
                  <c:v>2.0016669999999999</c:v>
                </c:pt>
                <c:pt idx="377">
                  <c:v>1.3433330000000001</c:v>
                </c:pt>
                <c:pt idx="378">
                  <c:v>1.1912499999999999</c:v>
                </c:pt>
                <c:pt idx="379">
                  <c:v>1.945417</c:v>
                </c:pt>
                <c:pt idx="380">
                  <c:v>1.6220829999999999</c:v>
                </c:pt>
                <c:pt idx="381">
                  <c:v>0.68041700000000005</c:v>
                </c:pt>
                <c:pt idx="382">
                  <c:v>0.04</c:v>
                </c:pt>
                <c:pt idx="383">
                  <c:v>2.6667E-2</c:v>
                </c:pt>
                <c:pt idx="384">
                  <c:v>1.4167000000000001E-2</c:v>
                </c:pt>
                <c:pt idx="385">
                  <c:v>1.25E-3</c:v>
                </c:pt>
                <c:pt idx="386">
                  <c:v>0</c:v>
                </c:pt>
                <c:pt idx="387">
                  <c:v>0</c:v>
                </c:pt>
                <c:pt idx="388">
                  <c:v>0</c:v>
                </c:pt>
                <c:pt idx="389">
                  <c:v>1.3332999999999999E-2</c:v>
                </c:pt>
                <c:pt idx="390">
                  <c:v>2.75E-2</c:v>
                </c:pt>
                <c:pt idx="391">
                  <c:v>4.2916999999999997E-2</c:v>
                </c:pt>
                <c:pt idx="392">
                  <c:v>0.40958299999999997</c:v>
                </c:pt>
                <c:pt idx="393">
                  <c:v>21.81625</c:v>
                </c:pt>
                <c:pt idx="394">
                  <c:v>33.568333000000003</c:v>
                </c:pt>
                <c:pt idx="395">
                  <c:v>54.501251000000003</c:v>
                </c:pt>
                <c:pt idx="396">
                  <c:v>60.271251999999997</c:v>
                </c:pt>
                <c:pt idx="397">
                  <c:v>80.859581000000006</c:v>
                </c:pt>
                <c:pt idx="398">
                  <c:v>85.847083999999995</c:v>
                </c:pt>
                <c:pt idx="399">
                  <c:v>29.862916999999999</c:v>
                </c:pt>
                <c:pt idx="400">
                  <c:v>9.5341660000000008</c:v>
                </c:pt>
                <c:pt idx="401">
                  <c:v>1.690833</c:v>
                </c:pt>
                <c:pt idx="402">
                  <c:v>1.4950000000000001</c:v>
                </c:pt>
                <c:pt idx="403">
                  <c:v>1.275833</c:v>
                </c:pt>
                <c:pt idx="404">
                  <c:v>1.06125</c:v>
                </c:pt>
                <c:pt idx="405">
                  <c:v>0.85499999999999998</c:v>
                </c:pt>
                <c:pt idx="406">
                  <c:v>0.64500000000000002</c:v>
                </c:pt>
                <c:pt idx="407">
                  <c:v>0.43874999999999997</c:v>
                </c:pt>
                <c:pt idx="408">
                  <c:v>0.23250000000000001</c:v>
                </c:pt>
                <c:pt idx="409">
                  <c:v>2.4583000000000001E-2</c:v>
                </c:pt>
                <c:pt idx="410">
                  <c:v>0</c:v>
                </c:pt>
                <c:pt idx="411">
                  <c:v>0</c:v>
                </c:pt>
                <c:pt idx="412">
                  <c:v>4.17E-4</c:v>
                </c:pt>
                <c:pt idx="413">
                  <c:v>1.375E-2</c:v>
                </c:pt>
                <c:pt idx="414">
                  <c:v>2.75E-2</c:v>
                </c:pt>
                <c:pt idx="415">
                  <c:v>4.3749999999999997E-2</c:v>
                </c:pt>
                <c:pt idx="416">
                  <c:v>2.6579169999999999</c:v>
                </c:pt>
                <c:pt idx="417">
                  <c:v>50.811248999999997</c:v>
                </c:pt>
                <c:pt idx="418">
                  <c:v>129.74374399999999</c:v>
                </c:pt>
                <c:pt idx="419">
                  <c:v>210.81416300000001</c:v>
                </c:pt>
                <c:pt idx="420">
                  <c:v>271.58084100000002</c:v>
                </c:pt>
                <c:pt idx="421">
                  <c:v>216.04499799999999</c:v>
                </c:pt>
                <c:pt idx="422">
                  <c:v>174.324997</c:v>
                </c:pt>
                <c:pt idx="423">
                  <c:v>54.835414999999998</c:v>
                </c:pt>
                <c:pt idx="424">
                  <c:v>7.7016669999999996</c:v>
                </c:pt>
                <c:pt idx="425">
                  <c:v>0.13291700000000001</c:v>
                </c:pt>
                <c:pt idx="426">
                  <c:v>0.124167</c:v>
                </c:pt>
                <c:pt idx="427">
                  <c:v>0.10125000000000001</c:v>
                </c:pt>
                <c:pt idx="428">
                  <c:v>0.42375000000000002</c:v>
                </c:pt>
                <c:pt idx="429">
                  <c:v>6.2917000000000001E-2</c:v>
                </c:pt>
                <c:pt idx="430">
                  <c:v>4.6249999999999999E-2</c:v>
                </c:pt>
                <c:pt idx="431">
                  <c:v>0.39916699999999999</c:v>
                </c:pt>
                <c:pt idx="432">
                  <c:v>0.21249999999999999</c:v>
                </c:pt>
                <c:pt idx="433">
                  <c:v>2.375E-2</c:v>
                </c:pt>
                <c:pt idx="434">
                  <c:v>0</c:v>
                </c:pt>
                <c:pt idx="435">
                  <c:v>0</c:v>
                </c:pt>
                <c:pt idx="436">
                  <c:v>4.17E-4</c:v>
                </c:pt>
                <c:pt idx="437">
                  <c:v>1.375E-2</c:v>
                </c:pt>
                <c:pt idx="438">
                  <c:v>2.8333000000000001E-2</c:v>
                </c:pt>
                <c:pt idx="439">
                  <c:v>4.3749999999999997E-2</c:v>
                </c:pt>
                <c:pt idx="440">
                  <c:v>1.36625</c:v>
                </c:pt>
                <c:pt idx="441">
                  <c:v>24.594999000000001</c:v>
                </c:pt>
                <c:pt idx="442">
                  <c:v>32.970001000000003</c:v>
                </c:pt>
                <c:pt idx="443">
                  <c:v>69.794998000000007</c:v>
                </c:pt>
                <c:pt idx="444">
                  <c:v>101.54875199999999</c:v>
                </c:pt>
                <c:pt idx="445">
                  <c:v>133.96249399999999</c:v>
                </c:pt>
                <c:pt idx="446">
                  <c:v>85.871666000000005</c:v>
                </c:pt>
                <c:pt idx="447">
                  <c:v>27.972083999999999</c:v>
                </c:pt>
                <c:pt idx="448">
                  <c:v>2.9495830000000001</c:v>
                </c:pt>
                <c:pt idx="449">
                  <c:v>0.115</c:v>
                </c:pt>
                <c:pt idx="450">
                  <c:v>0.12125</c:v>
                </c:pt>
                <c:pt idx="451">
                  <c:v>0.10125000000000001</c:v>
                </c:pt>
                <c:pt idx="452">
                  <c:v>7.6249999999999998E-2</c:v>
                </c:pt>
                <c:pt idx="453">
                  <c:v>6.2917000000000001E-2</c:v>
                </c:pt>
                <c:pt idx="454">
                  <c:v>4.6249999999999999E-2</c:v>
                </c:pt>
                <c:pt idx="455">
                  <c:v>3.3750000000000002E-2</c:v>
                </c:pt>
                <c:pt idx="456">
                  <c:v>1.6250000000000001E-2</c:v>
                </c:pt>
                <c:pt idx="457">
                  <c:v>4.17E-4</c:v>
                </c:pt>
                <c:pt idx="458">
                  <c:v>0</c:v>
                </c:pt>
                <c:pt idx="459">
                  <c:v>0</c:v>
                </c:pt>
                <c:pt idx="460">
                  <c:v>4.17E-4</c:v>
                </c:pt>
                <c:pt idx="461">
                  <c:v>1.375E-2</c:v>
                </c:pt>
                <c:pt idx="462">
                  <c:v>2.9166999999999998E-2</c:v>
                </c:pt>
                <c:pt idx="463">
                  <c:v>4.3749999999999997E-2</c:v>
                </c:pt>
                <c:pt idx="464">
                  <c:v>3.5633330000000001</c:v>
                </c:pt>
                <c:pt idx="465">
                  <c:v>58.545833999999999</c:v>
                </c:pt>
                <c:pt idx="466">
                  <c:v>92.252914000000004</c:v>
                </c:pt>
                <c:pt idx="467">
                  <c:v>139.00166300000001</c:v>
                </c:pt>
                <c:pt idx="468">
                  <c:v>246.52749600000001</c:v>
                </c:pt>
                <c:pt idx="469">
                  <c:v>260.94125400000001</c:v>
                </c:pt>
                <c:pt idx="470">
                  <c:v>172.43666099999999</c:v>
                </c:pt>
                <c:pt idx="471">
                  <c:v>57.425834999999999</c:v>
                </c:pt>
                <c:pt idx="472">
                  <c:v>10.069167</c:v>
                </c:pt>
                <c:pt idx="473">
                  <c:v>0.40541700000000003</c:v>
                </c:pt>
                <c:pt idx="474">
                  <c:v>0.11541700000000001</c:v>
                </c:pt>
                <c:pt idx="475">
                  <c:v>8.9582999999999996E-2</c:v>
                </c:pt>
                <c:pt idx="476">
                  <c:v>6.9167000000000006E-2</c:v>
                </c:pt>
                <c:pt idx="477">
                  <c:v>5.5833000000000001E-2</c:v>
                </c:pt>
                <c:pt idx="478">
                  <c:v>4.2500000000000003E-2</c:v>
                </c:pt>
                <c:pt idx="479">
                  <c:v>2.6667E-2</c:v>
                </c:pt>
                <c:pt idx="480">
                  <c:v>1.6250000000000001E-2</c:v>
                </c:pt>
                <c:pt idx="481">
                  <c:v>2.0830000000000002E-3</c:v>
                </c:pt>
                <c:pt idx="482">
                  <c:v>0</c:v>
                </c:pt>
                <c:pt idx="483">
                  <c:v>0</c:v>
                </c:pt>
                <c:pt idx="484">
                  <c:v>4.17E-4</c:v>
                </c:pt>
                <c:pt idx="485">
                  <c:v>1.375E-2</c:v>
                </c:pt>
                <c:pt idx="486">
                  <c:v>2.9166999999999998E-2</c:v>
                </c:pt>
                <c:pt idx="487">
                  <c:v>4.4582999999999998E-2</c:v>
                </c:pt>
                <c:pt idx="488">
                  <c:v>4.2279169999999997</c:v>
                </c:pt>
                <c:pt idx="489">
                  <c:v>69.215416000000005</c:v>
                </c:pt>
                <c:pt idx="490">
                  <c:v>161.859589</c:v>
                </c:pt>
                <c:pt idx="491">
                  <c:v>284.69415300000003</c:v>
                </c:pt>
                <c:pt idx="492">
                  <c:v>359.48623700000002</c:v>
                </c:pt>
                <c:pt idx="493">
                  <c:v>337.46499599999999</c:v>
                </c:pt>
                <c:pt idx="494">
                  <c:v>241.67875699999999</c:v>
                </c:pt>
                <c:pt idx="495">
                  <c:v>72.187920000000005</c:v>
                </c:pt>
                <c:pt idx="496">
                  <c:v>12.447917</c:v>
                </c:pt>
                <c:pt idx="497">
                  <c:v>0.403333</c:v>
                </c:pt>
                <c:pt idx="498">
                  <c:v>0.120417</c:v>
                </c:pt>
                <c:pt idx="499">
                  <c:v>9.2917E-2</c:v>
                </c:pt>
                <c:pt idx="500">
                  <c:v>7.0416999999999993E-2</c:v>
                </c:pt>
                <c:pt idx="501">
                  <c:v>5.5833000000000001E-2</c:v>
                </c:pt>
                <c:pt idx="502">
                  <c:v>4.2500000000000003E-2</c:v>
                </c:pt>
                <c:pt idx="503">
                  <c:v>2.9583000000000002E-2</c:v>
                </c:pt>
                <c:pt idx="504">
                  <c:v>1.4999999999999999E-2</c:v>
                </c:pt>
                <c:pt idx="505">
                  <c:v>1.25E-3</c:v>
                </c:pt>
                <c:pt idx="506">
                  <c:v>0</c:v>
                </c:pt>
                <c:pt idx="507">
                  <c:v>0</c:v>
                </c:pt>
                <c:pt idx="508">
                  <c:v>4.17E-4</c:v>
                </c:pt>
                <c:pt idx="509">
                  <c:v>1.375E-2</c:v>
                </c:pt>
                <c:pt idx="510">
                  <c:v>2.9166999999999998E-2</c:v>
                </c:pt>
                <c:pt idx="511">
                  <c:v>4.4582999999999998E-2</c:v>
                </c:pt>
                <c:pt idx="512">
                  <c:v>4.9633330000000004</c:v>
                </c:pt>
                <c:pt idx="513">
                  <c:v>68.200835999999995</c:v>
                </c:pt>
                <c:pt idx="514">
                  <c:v>74.435417000000001</c:v>
                </c:pt>
                <c:pt idx="515">
                  <c:v>109.445831</c:v>
                </c:pt>
                <c:pt idx="516">
                  <c:v>126.941254</c:v>
                </c:pt>
                <c:pt idx="517">
                  <c:v>120.60833</c:v>
                </c:pt>
                <c:pt idx="518">
                  <c:v>96.605414999999994</c:v>
                </c:pt>
                <c:pt idx="519">
                  <c:v>32.339584000000002</c:v>
                </c:pt>
                <c:pt idx="520">
                  <c:v>1.50875</c:v>
                </c:pt>
                <c:pt idx="521">
                  <c:v>0.17125000000000001</c:v>
                </c:pt>
                <c:pt idx="522">
                  <c:v>0.13541700000000001</c:v>
                </c:pt>
                <c:pt idx="523">
                  <c:v>0.115</c:v>
                </c:pt>
                <c:pt idx="524">
                  <c:v>8.2083000000000003E-2</c:v>
                </c:pt>
                <c:pt idx="525">
                  <c:v>7.0000000000000007E-2</c:v>
                </c:pt>
                <c:pt idx="526">
                  <c:v>5.5E-2</c:v>
                </c:pt>
                <c:pt idx="527">
                  <c:v>3.4583000000000003E-2</c:v>
                </c:pt>
                <c:pt idx="528">
                  <c:v>1.8749999999999999E-2</c:v>
                </c:pt>
                <c:pt idx="529">
                  <c:v>0</c:v>
                </c:pt>
                <c:pt idx="530">
                  <c:v>0</c:v>
                </c:pt>
                <c:pt idx="531">
                  <c:v>0</c:v>
                </c:pt>
                <c:pt idx="532">
                  <c:v>0</c:v>
                </c:pt>
                <c:pt idx="533">
                  <c:v>1.3332999999999999E-2</c:v>
                </c:pt>
                <c:pt idx="534">
                  <c:v>2.9166999999999998E-2</c:v>
                </c:pt>
                <c:pt idx="535">
                  <c:v>4.4582999999999998E-2</c:v>
                </c:pt>
                <c:pt idx="536">
                  <c:v>3.63375</c:v>
                </c:pt>
                <c:pt idx="537">
                  <c:v>53.949165000000001</c:v>
                </c:pt>
                <c:pt idx="538">
                  <c:v>90.719582000000003</c:v>
                </c:pt>
                <c:pt idx="539">
                  <c:v>149.63291899999999</c:v>
                </c:pt>
                <c:pt idx="540">
                  <c:v>205.859161</c:v>
                </c:pt>
                <c:pt idx="541">
                  <c:v>235.19541899999999</c:v>
                </c:pt>
                <c:pt idx="542">
                  <c:v>167.26042200000001</c:v>
                </c:pt>
                <c:pt idx="543">
                  <c:v>53.751251000000003</c:v>
                </c:pt>
                <c:pt idx="544">
                  <c:v>12.044582999999999</c:v>
                </c:pt>
                <c:pt idx="545">
                  <c:v>0.56416699999999997</c:v>
                </c:pt>
                <c:pt idx="546">
                  <c:v>0.223333</c:v>
                </c:pt>
                <c:pt idx="547">
                  <c:v>0.185417</c:v>
                </c:pt>
                <c:pt idx="548">
                  <c:v>0.150417</c:v>
                </c:pt>
                <c:pt idx="549">
                  <c:v>0.11958299999999999</c:v>
                </c:pt>
                <c:pt idx="550">
                  <c:v>8.8749999999999996E-2</c:v>
                </c:pt>
                <c:pt idx="551">
                  <c:v>6.25E-2</c:v>
                </c:pt>
                <c:pt idx="552">
                  <c:v>3.2500000000000001E-2</c:v>
                </c:pt>
                <c:pt idx="553">
                  <c:v>2.9169999999999999E-3</c:v>
                </c:pt>
                <c:pt idx="554">
                  <c:v>0</c:v>
                </c:pt>
                <c:pt idx="555">
                  <c:v>0</c:v>
                </c:pt>
                <c:pt idx="556">
                  <c:v>0</c:v>
                </c:pt>
                <c:pt idx="557">
                  <c:v>1.3332999999999999E-2</c:v>
                </c:pt>
                <c:pt idx="558">
                  <c:v>2.9166999999999998E-2</c:v>
                </c:pt>
                <c:pt idx="559">
                  <c:v>4.4582999999999998E-2</c:v>
                </c:pt>
                <c:pt idx="560">
                  <c:v>4.6579170000000003</c:v>
                </c:pt>
                <c:pt idx="561">
                  <c:v>70.141250999999997</c:v>
                </c:pt>
                <c:pt idx="562">
                  <c:v>171.69708299999999</c:v>
                </c:pt>
                <c:pt idx="563">
                  <c:v>241.21916200000001</c:v>
                </c:pt>
                <c:pt idx="564">
                  <c:v>259.25457799999998</c:v>
                </c:pt>
                <c:pt idx="565">
                  <c:v>219.24333200000001</c:v>
                </c:pt>
                <c:pt idx="566">
                  <c:v>170.13208</c:v>
                </c:pt>
                <c:pt idx="567">
                  <c:v>74.617919999999998</c:v>
                </c:pt>
                <c:pt idx="568">
                  <c:v>3.963333</c:v>
                </c:pt>
                <c:pt idx="569">
                  <c:v>0.41249999999999998</c:v>
                </c:pt>
                <c:pt idx="570">
                  <c:v>0.189583</c:v>
                </c:pt>
                <c:pt idx="571">
                  <c:v>0.154583</c:v>
                </c:pt>
                <c:pt idx="572">
                  <c:v>0.11958299999999999</c:v>
                </c:pt>
                <c:pt idx="573">
                  <c:v>9.5833000000000002E-2</c:v>
                </c:pt>
                <c:pt idx="574">
                  <c:v>7.1249999999999994E-2</c:v>
                </c:pt>
                <c:pt idx="575">
                  <c:v>5.0416999999999997E-2</c:v>
                </c:pt>
                <c:pt idx="576">
                  <c:v>2.6667E-2</c:v>
                </c:pt>
                <c:pt idx="577">
                  <c:v>3.7499999999999999E-3</c:v>
                </c:pt>
                <c:pt idx="578">
                  <c:v>0</c:v>
                </c:pt>
                <c:pt idx="579">
                  <c:v>0</c:v>
                </c:pt>
                <c:pt idx="580">
                  <c:v>0</c:v>
                </c:pt>
                <c:pt idx="581">
                  <c:v>1.3332999999999999E-2</c:v>
                </c:pt>
                <c:pt idx="582">
                  <c:v>2.9166999999999998E-2</c:v>
                </c:pt>
                <c:pt idx="583">
                  <c:v>4.4582999999999998E-2</c:v>
                </c:pt>
                <c:pt idx="584">
                  <c:v>2.2504170000000001</c:v>
                </c:pt>
                <c:pt idx="585">
                  <c:v>19.924166</c:v>
                </c:pt>
                <c:pt idx="586">
                  <c:v>32.734164999999997</c:v>
                </c:pt>
                <c:pt idx="587">
                  <c:v>34.930416000000001</c:v>
                </c:pt>
                <c:pt idx="588">
                  <c:v>54.507083999999999</c:v>
                </c:pt>
                <c:pt idx="589">
                  <c:v>57.883335000000002</c:v>
                </c:pt>
                <c:pt idx="590">
                  <c:v>33.871665999999998</c:v>
                </c:pt>
                <c:pt idx="591">
                  <c:v>14.244166</c:v>
                </c:pt>
                <c:pt idx="592">
                  <c:v>0.84</c:v>
                </c:pt>
                <c:pt idx="593">
                  <c:v>0.19833300000000001</c:v>
                </c:pt>
                <c:pt idx="594">
                  <c:v>0.188333</c:v>
                </c:pt>
                <c:pt idx="595">
                  <c:v>0.152083</c:v>
                </c:pt>
                <c:pt idx="596">
                  <c:v>0.11666700000000001</c:v>
                </c:pt>
                <c:pt idx="597">
                  <c:v>9.4167000000000001E-2</c:v>
                </c:pt>
                <c:pt idx="598">
                  <c:v>7.1249999999999994E-2</c:v>
                </c:pt>
                <c:pt idx="599">
                  <c:v>0.05</c:v>
                </c:pt>
                <c:pt idx="600">
                  <c:v>2.6667E-2</c:v>
                </c:pt>
                <c:pt idx="601">
                  <c:v>2.9169999999999999E-3</c:v>
                </c:pt>
                <c:pt idx="602">
                  <c:v>0</c:v>
                </c:pt>
                <c:pt idx="603">
                  <c:v>0</c:v>
                </c:pt>
                <c:pt idx="604">
                  <c:v>0</c:v>
                </c:pt>
                <c:pt idx="605">
                  <c:v>1.3332999999999999E-2</c:v>
                </c:pt>
                <c:pt idx="606">
                  <c:v>2.9166999999999998E-2</c:v>
                </c:pt>
                <c:pt idx="607">
                  <c:v>4.4582999999999998E-2</c:v>
                </c:pt>
                <c:pt idx="608">
                  <c:v>7.2058330000000002</c:v>
                </c:pt>
                <c:pt idx="609">
                  <c:v>90.925003000000004</c:v>
                </c:pt>
                <c:pt idx="610">
                  <c:v>224.41708399999999</c:v>
                </c:pt>
                <c:pt idx="611">
                  <c:v>365.32583599999998</c:v>
                </c:pt>
                <c:pt idx="612">
                  <c:v>439.11749300000002</c:v>
                </c:pt>
                <c:pt idx="613">
                  <c:v>399.02374300000002</c:v>
                </c:pt>
                <c:pt idx="614">
                  <c:v>300.40249599999999</c:v>
                </c:pt>
                <c:pt idx="615">
                  <c:v>136.515839</c:v>
                </c:pt>
                <c:pt idx="616">
                  <c:v>18.619582999999999</c:v>
                </c:pt>
                <c:pt idx="617">
                  <c:v>1.47</c:v>
                </c:pt>
                <c:pt idx="618">
                  <c:v>0.1075</c:v>
                </c:pt>
                <c:pt idx="619">
                  <c:v>8.7082999999999994E-2</c:v>
                </c:pt>
                <c:pt idx="620">
                  <c:v>6.2082999999999999E-2</c:v>
                </c:pt>
                <c:pt idx="621">
                  <c:v>5.2499999999999998E-2</c:v>
                </c:pt>
                <c:pt idx="622">
                  <c:v>3.7499999999999999E-2</c:v>
                </c:pt>
                <c:pt idx="623">
                  <c:v>2.5832999999999998E-2</c:v>
                </c:pt>
                <c:pt idx="624">
                  <c:v>1.4167000000000001E-2</c:v>
                </c:pt>
                <c:pt idx="625">
                  <c:v>2.7917000000000001E-2</c:v>
                </c:pt>
                <c:pt idx="626">
                  <c:v>0</c:v>
                </c:pt>
                <c:pt idx="627">
                  <c:v>0</c:v>
                </c:pt>
                <c:pt idx="628">
                  <c:v>0</c:v>
                </c:pt>
                <c:pt idx="629">
                  <c:v>1.3332999999999999E-2</c:v>
                </c:pt>
                <c:pt idx="630">
                  <c:v>2.9166999999999998E-2</c:v>
                </c:pt>
                <c:pt idx="631">
                  <c:v>4.5416999999999999E-2</c:v>
                </c:pt>
                <c:pt idx="632">
                  <c:v>11.13</c:v>
                </c:pt>
                <c:pt idx="633">
                  <c:v>125.39250199999999</c:v>
                </c:pt>
                <c:pt idx="634">
                  <c:v>205.21624800000001</c:v>
                </c:pt>
                <c:pt idx="635">
                  <c:v>380.23376500000001</c:v>
                </c:pt>
                <c:pt idx="636">
                  <c:v>454.12582400000002</c:v>
                </c:pt>
                <c:pt idx="637">
                  <c:v>443.63790899999998</c:v>
                </c:pt>
                <c:pt idx="638">
                  <c:v>302.057098</c:v>
                </c:pt>
                <c:pt idx="639">
                  <c:v>150.15666200000001</c:v>
                </c:pt>
                <c:pt idx="640">
                  <c:v>23.209167000000001</c:v>
                </c:pt>
                <c:pt idx="641">
                  <c:v>1.7616670000000001</c:v>
                </c:pt>
                <c:pt idx="642">
                  <c:v>0.121667</c:v>
                </c:pt>
                <c:pt idx="643">
                  <c:v>9.3332999999999999E-2</c:v>
                </c:pt>
                <c:pt idx="644">
                  <c:v>7.0416999999999993E-2</c:v>
                </c:pt>
                <c:pt idx="645">
                  <c:v>5.5E-2</c:v>
                </c:pt>
                <c:pt idx="646">
                  <c:v>4.1667000000000003E-2</c:v>
                </c:pt>
                <c:pt idx="647">
                  <c:v>2.8750000000000001E-2</c:v>
                </c:pt>
                <c:pt idx="648">
                  <c:v>1.6250000000000001E-2</c:v>
                </c:pt>
                <c:pt idx="649">
                  <c:v>0</c:v>
                </c:pt>
                <c:pt idx="650">
                  <c:v>0</c:v>
                </c:pt>
                <c:pt idx="651">
                  <c:v>0</c:v>
                </c:pt>
                <c:pt idx="652">
                  <c:v>0</c:v>
                </c:pt>
                <c:pt idx="653">
                  <c:v>1.3332999999999999E-2</c:v>
                </c:pt>
                <c:pt idx="654">
                  <c:v>2.9166999999999998E-2</c:v>
                </c:pt>
                <c:pt idx="655">
                  <c:v>4.4582999999999998E-2</c:v>
                </c:pt>
                <c:pt idx="656">
                  <c:v>4.3899999999999997</c:v>
                </c:pt>
                <c:pt idx="657">
                  <c:v>44.454582000000002</c:v>
                </c:pt>
                <c:pt idx="658">
                  <c:v>88.580414000000005</c:v>
                </c:pt>
                <c:pt idx="659">
                  <c:v>113.698753</c:v>
                </c:pt>
                <c:pt idx="660">
                  <c:v>177.03208900000001</c:v>
                </c:pt>
                <c:pt idx="661">
                  <c:v>170.75</c:v>
                </c:pt>
                <c:pt idx="662">
                  <c:v>151.93124399999999</c:v>
                </c:pt>
                <c:pt idx="663">
                  <c:v>74.885834000000003</c:v>
                </c:pt>
                <c:pt idx="664">
                  <c:v>13.23625</c:v>
                </c:pt>
                <c:pt idx="665">
                  <c:v>1.2837499999999999</c:v>
                </c:pt>
                <c:pt idx="666">
                  <c:v>9.7500000000000003E-2</c:v>
                </c:pt>
                <c:pt idx="667">
                  <c:v>7.1249999999999994E-2</c:v>
                </c:pt>
                <c:pt idx="668">
                  <c:v>4.9167000000000002E-2</c:v>
                </c:pt>
                <c:pt idx="669">
                  <c:v>3.7499999999999999E-2</c:v>
                </c:pt>
                <c:pt idx="670">
                  <c:v>0.03</c:v>
                </c:pt>
                <c:pt idx="671">
                  <c:v>2.1250000000000002E-2</c:v>
                </c:pt>
                <c:pt idx="672">
                  <c:v>1.0833000000000001E-2</c:v>
                </c:pt>
                <c:pt idx="673">
                  <c:v>2.1250000000000002E-2</c:v>
                </c:pt>
                <c:pt idx="674">
                  <c:v>0</c:v>
                </c:pt>
                <c:pt idx="675">
                  <c:v>0</c:v>
                </c:pt>
                <c:pt idx="676">
                  <c:v>0</c:v>
                </c:pt>
                <c:pt idx="677">
                  <c:v>1.3332999999999999E-2</c:v>
                </c:pt>
                <c:pt idx="678">
                  <c:v>2.9166999999999998E-2</c:v>
                </c:pt>
                <c:pt idx="679">
                  <c:v>4.7083E-2</c:v>
                </c:pt>
                <c:pt idx="680">
                  <c:v>6.3783339999999997</c:v>
                </c:pt>
                <c:pt idx="681">
                  <c:v>56.470001000000003</c:v>
                </c:pt>
                <c:pt idx="682">
                  <c:v>103.878334</c:v>
                </c:pt>
                <c:pt idx="683">
                  <c:v>174.11457799999999</c:v>
                </c:pt>
                <c:pt idx="684">
                  <c:v>169.876251</c:v>
                </c:pt>
                <c:pt idx="685">
                  <c:v>132.31832900000001</c:v>
                </c:pt>
                <c:pt idx="686">
                  <c:v>78.154167000000001</c:v>
                </c:pt>
                <c:pt idx="687">
                  <c:v>31.443332999999999</c:v>
                </c:pt>
                <c:pt idx="688">
                  <c:v>4.837917</c:v>
                </c:pt>
                <c:pt idx="689">
                  <c:v>0.95416699999999999</c:v>
                </c:pt>
                <c:pt idx="690">
                  <c:v>0.79791699999999999</c:v>
                </c:pt>
                <c:pt idx="691">
                  <c:v>6.5833000000000003E-2</c:v>
                </c:pt>
                <c:pt idx="692">
                  <c:v>4.5416999999999999E-2</c:v>
                </c:pt>
                <c:pt idx="693">
                  <c:v>3.7082999999999998E-2</c:v>
                </c:pt>
                <c:pt idx="694">
                  <c:v>2.8333000000000001E-2</c:v>
                </c:pt>
                <c:pt idx="695">
                  <c:v>1.7083000000000001E-2</c:v>
                </c:pt>
                <c:pt idx="696">
                  <c:v>9.1669999999999998E-3</c:v>
                </c:pt>
                <c:pt idx="697">
                  <c:v>4.17E-4</c:v>
                </c:pt>
                <c:pt idx="698">
                  <c:v>0</c:v>
                </c:pt>
                <c:pt idx="699">
                  <c:v>0</c:v>
                </c:pt>
                <c:pt idx="700">
                  <c:v>0</c:v>
                </c:pt>
                <c:pt idx="701">
                  <c:v>1.3332999999999999E-2</c:v>
                </c:pt>
                <c:pt idx="702">
                  <c:v>0.03</c:v>
                </c:pt>
                <c:pt idx="703">
                  <c:v>4.7500000000000001E-2</c:v>
                </c:pt>
                <c:pt idx="704">
                  <c:v>5.8925000000000001</c:v>
                </c:pt>
                <c:pt idx="705">
                  <c:v>67.691665999999998</c:v>
                </c:pt>
                <c:pt idx="706">
                  <c:v>146.675003</c:v>
                </c:pt>
                <c:pt idx="707">
                  <c:v>353.87750199999999</c:v>
                </c:pt>
                <c:pt idx="708">
                  <c:v>424.682098</c:v>
                </c:pt>
                <c:pt idx="709">
                  <c:v>402.72042800000003</c:v>
                </c:pt>
                <c:pt idx="710">
                  <c:v>326.21957400000002</c:v>
                </c:pt>
                <c:pt idx="711">
                  <c:v>153.163757</c:v>
                </c:pt>
                <c:pt idx="712">
                  <c:v>24.191668</c:v>
                </c:pt>
                <c:pt idx="713">
                  <c:v>1.984167</c:v>
                </c:pt>
                <c:pt idx="714">
                  <c:v>0.76416700000000004</c:v>
                </c:pt>
                <c:pt idx="715">
                  <c:v>0.65333300000000005</c:v>
                </c:pt>
                <c:pt idx="716">
                  <c:v>0.53625</c:v>
                </c:pt>
                <c:pt idx="717">
                  <c:v>0.43208299999999999</c:v>
                </c:pt>
                <c:pt idx="718">
                  <c:v>0.33083299999999999</c:v>
                </c:pt>
                <c:pt idx="719">
                  <c:v>1.7083000000000001E-2</c:v>
                </c:pt>
                <c:pt idx="720">
                  <c:v>0.12</c:v>
                </c:pt>
                <c:pt idx="721">
                  <c:v>1.5833E-2</c:v>
                </c:pt>
                <c:pt idx="722">
                  <c:v>0</c:v>
                </c:pt>
                <c:pt idx="723">
                  <c:v>0</c:v>
                </c:pt>
                <c:pt idx="724">
                  <c:v>0</c:v>
                </c:pt>
                <c:pt idx="725">
                  <c:v>1.3332999999999999E-2</c:v>
                </c:pt>
                <c:pt idx="726">
                  <c:v>0.03</c:v>
                </c:pt>
                <c:pt idx="727">
                  <c:v>4.5416999999999999E-2</c:v>
                </c:pt>
                <c:pt idx="728">
                  <c:v>2.161667</c:v>
                </c:pt>
                <c:pt idx="729">
                  <c:v>15.760417</c:v>
                </c:pt>
                <c:pt idx="730">
                  <c:v>46.943333000000003</c:v>
                </c:pt>
                <c:pt idx="731">
                  <c:v>72.540001000000004</c:v>
                </c:pt>
                <c:pt idx="732">
                  <c:v>97.186667999999997</c:v>
                </c:pt>
                <c:pt idx="733">
                  <c:v>114.597084</c:v>
                </c:pt>
                <c:pt idx="734">
                  <c:v>101.280418</c:v>
                </c:pt>
                <c:pt idx="735">
                  <c:v>38.645831999999999</c:v>
                </c:pt>
                <c:pt idx="736">
                  <c:v>7.5875000000000004</c:v>
                </c:pt>
                <c:pt idx="737">
                  <c:v>1.0408329999999999</c:v>
                </c:pt>
                <c:pt idx="738">
                  <c:v>0.86</c:v>
                </c:pt>
                <c:pt idx="739">
                  <c:v>6.9167000000000006E-2</c:v>
                </c:pt>
                <c:pt idx="740">
                  <c:v>0.60208300000000003</c:v>
                </c:pt>
                <c:pt idx="741">
                  <c:v>3.7082999999999998E-2</c:v>
                </c:pt>
                <c:pt idx="742">
                  <c:v>0.36499999999999999</c:v>
                </c:pt>
                <c:pt idx="743">
                  <c:v>0.25541700000000001</c:v>
                </c:pt>
                <c:pt idx="744">
                  <c:v>0.01</c:v>
                </c:pt>
                <c:pt idx="745">
                  <c:v>0</c:v>
                </c:pt>
                <c:pt idx="746">
                  <c:v>0</c:v>
                </c:pt>
                <c:pt idx="747">
                  <c:v>0</c:v>
                </c:pt>
                <c:pt idx="748">
                  <c:v>0</c:v>
                </c:pt>
                <c:pt idx="749">
                  <c:v>1.3332999999999999E-2</c:v>
                </c:pt>
                <c:pt idx="750">
                  <c:v>0.03</c:v>
                </c:pt>
                <c:pt idx="751">
                  <c:v>5.5833000000000001E-2</c:v>
                </c:pt>
                <c:pt idx="752">
                  <c:v>9.3387499999999992</c:v>
                </c:pt>
                <c:pt idx="753">
                  <c:v>63.485416000000001</c:v>
                </c:pt>
                <c:pt idx="754">
                  <c:v>117.660416</c:v>
                </c:pt>
                <c:pt idx="755">
                  <c:v>224.70832799999999</c:v>
                </c:pt>
                <c:pt idx="756">
                  <c:v>208.05542</c:v>
                </c:pt>
                <c:pt idx="757">
                  <c:v>152.87167400000001</c:v>
                </c:pt>
                <c:pt idx="758">
                  <c:v>118.581253</c:v>
                </c:pt>
                <c:pt idx="759">
                  <c:v>62.431666999999997</c:v>
                </c:pt>
                <c:pt idx="760">
                  <c:v>10.583333</c:v>
                </c:pt>
                <c:pt idx="761">
                  <c:v>1.329583</c:v>
                </c:pt>
                <c:pt idx="762">
                  <c:v>0.68166700000000002</c:v>
                </c:pt>
                <c:pt idx="763">
                  <c:v>6.0832999999999998E-2</c:v>
                </c:pt>
                <c:pt idx="764">
                  <c:v>4.0417000000000002E-2</c:v>
                </c:pt>
                <c:pt idx="765">
                  <c:v>0.39666699999999999</c:v>
                </c:pt>
                <c:pt idx="766">
                  <c:v>2.375E-2</c:v>
                </c:pt>
                <c:pt idx="767">
                  <c:v>1.5833E-2</c:v>
                </c:pt>
                <c:pt idx="768">
                  <c:v>8.7500000000000008E-3</c:v>
                </c:pt>
                <c:pt idx="769">
                  <c:v>4.17E-4</c:v>
                </c:pt>
                <c:pt idx="770">
                  <c:v>0</c:v>
                </c:pt>
                <c:pt idx="771">
                  <c:v>0</c:v>
                </c:pt>
                <c:pt idx="772">
                  <c:v>0</c:v>
                </c:pt>
                <c:pt idx="773">
                  <c:v>1.3332999999999999E-2</c:v>
                </c:pt>
                <c:pt idx="774">
                  <c:v>0.03</c:v>
                </c:pt>
                <c:pt idx="775">
                  <c:v>8.1250000000000003E-2</c:v>
                </c:pt>
                <c:pt idx="776">
                  <c:v>18.427917000000001</c:v>
                </c:pt>
                <c:pt idx="777">
                  <c:v>136.273743</c:v>
                </c:pt>
                <c:pt idx="778">
                  <c:v>352.52374300000002</c:v>
                </c:pt>
                <c:pt idx="779">
                  <c:v>465.29791299999999</c:v>
                </c:pt>
                <c:pt idx="780">
                  <c:v>508.18624899999998</c:v>
                </c:pt>
                <c:pt idx="781">
                  <c:v>457.92999300000002</c:v>
                </c:pt>
                <c:pt idx="782">
                  <c:v>313.86834700000003</c:v>
                </c:pt>
                <c:pt idx="783">
                  <c:v>121.024582</c:v>
                </c:pt>
                <c:pt idx="784">
                  <c:v>15.546250000000001</c:v>
                </c:pt>
                <c:pt idx="785">
                  <c:v>1.66875</c:v>
                </c:pt>
                <c:pt idx="786">
                  <c:v>7.8750000000000001E-2</c:v>
                </c:pt>
                <c:pt idx="787">
                  <c:v>5.9166999999999997E-2</c:v>
                </c:pt>
                <c:pt idx="788">
                  <c:v>3.875E-2</c:v>
                </c:pt>
                <c:pt idx="789">
                  <c:v>0.03</c:v>
                </c:pt>
                <c:pt idx="790">
                  <c:v>2.375E-2</c:v>
                </c:pt>
                <c:pt idx="791">
                  <c:v>0.20541699999999999</c:v>
                </c:pt>
                <c:pt idx="792">
                  <c:v>0.112083</c:v>
                </c:pt>
                <c:pt idx="793">
                  <c:v>1.5833E-2</c:v>
                </c:pt>
                <c:pt idx="794">
                  <c:v>0</c:v>
                </c:pt>
                <c:pt idx="795">
                  <c:v>0</c:v>
                </c:pt>
                <c:pt idx="796">
                  <c:v>0</c:v>
                </c:pt>
                <c:pt idx="797">
                  <c:v>1.3332999999999999E-2</c:v>
                </c:pt>
                <c:pt idx="798">
                  <c:v>0.03</c:v>
                </c:pt>
                <c:pt idx="799">
                  <c:v>6.1249999999999999E-2</c:v>
                </c:pt>
                <c:pt idx="800">
                  <c:v>8.3004169999999995</c:v>
                </c:pt>
                <c:pt idx="801">
                  <c:v>73.039580999999998</c:v>
                </c:pt>
                <c:pt idx="802">
                  <c:v>152.04834</c:v>
                </c:pt>
                <c:pt idx="803">
                  <c:v>195.96708699999999</c:v>
                </c:pt>
                <c:pt idx="804">
                  <c:v>159.25958299999999</c:v>
                </c:pt>
                <c:pt idx="805">
                  <c:v>104.414169</c:v>
                </c:pt>
                <c:pt idx="806">
                  <c:v>99.344170000000005</c:v>
                </c:pt>
                <c:pt idx="807">
                  <c:v>54.777084000000002</c:v>
                </c:pt>
                <c:pt idx="808">
                  <c:v>7.9616670000000003</c:v>
                </c:pt>
                <c:pt idx="809">
                  <c:v>1.005417</c:v>
                </c:pt>
                <c:pt idx="810">
                  <c:v>7.4582999999999997E-2</c:v>
                </c:pt>
                <c:pt idx="811">
                  <c:v>0.58374999999999999</c:v>
                </c:pt>
                <c:pt idx="812">
                  <c:v>0.48083300000000001</c:v>
                </c:pt>
                <c:pt idx="813">
                  <c:v>0.03</c:v>
                </c:pt>
                <c:pt idx="814">
                  <c:v>2.375E-2</c:v>
                </c:pt>
                <c:pt idx="815">
                  <c:v>0.19875000000000001</c:v>
                </c:pt>
                <c:pt idx="816">
                  <c:v>8.7500000000000008E-3</c:v>
                </c:pt>
                <c:pt idx="817">
                  <c:v>0</c:v>
                </c:pt>
                <c:pt idx="818">
                  <c:v>0</c:v>
                </c:pt>
                <c:pt idx="819">
                  <c:v>0</c:v>
                </c:pt>
                <c:pt idx="820">
                  <c:v>0</c:v>
                </c:pt>
                <c:pt idx="821">
                  <c:v>1.3332999999999999E-2</c:v>
                </c:pt>
                <c:pt idx="822">
                  <c:v>2.9166999999999998E-2</c:v>
                </c:pt>
                <c:pt idx="823">
                  <c:v>0.114583</c:v>
                </c:pt>
                <c:pt idx="824">
                  <c:v>20.422083000000001</c:v>
                </c:pt>
                <c:pt idx="825">
                  <c:v>149.08416700000001</c:v>
                </c:pt>
                <c:pt idx="826">
                  <c:v>329.39209</c:v>
                </c:pt>
                <c:pt idx="827">
                  <c:v>406.20373499999999</c:v>
                </c:pt>
                <c:pt idx="828">
                  <c:v>404.93457000000001</c:v>
                </c:pt>
                <c:pt idx="829">
                  <c:v>390.30999800000001</c:v>
                </c:pt>
                <c:pt idx="830">
                  <c:v>318.93917800000003</c:v>
                </c:pt>
                <c:pt idx="831">
                  <c:v>158.143326</c:v>
                </c:pt>
                <c:pt idx="832">
                  <c:v>23.524166000000001</c:v>
                </c:pt>
                <c:pt idx="833">
                  <c:v>1.8474999999999999</c:v>
                </c:pt>
                <c:pt idx="834">
                  <c:v>8.2083000000000003E-2</c:v>
                </c:pt>
                <c:pt idx="835">
                  <c:v>6.25E-2</c:v>
                </c:pt>
                <c:pt idx="836">
                  <c:v>4.2083000000000002E-2</c:v>
                </c:pt>
                <c:pt idx="837">
                  <c:v>3.3750000000000002E-2</c:v>
                </c:pt>
                <c:pt idx="838">
                  <c:v>2.75E-2</c:v>
                </c:pt>
                <c:pt idx="839">
                  <c:v>1.5833E-2</c:v>
                </c:pt>
                <c:pt idx="840">
                  <c:v>8.7500000000000008E-3</c:v>
                </c:pt>
                <c:pt idx="841">
                  <c:v>0</c:v>
                </c:pt>
                <c:pt idx="842">
                  <c:v>0</c:v>
                </c:pt>
                <c:pt idx="843">
                  <c:v>0</c:v>
                </c:pt>
                <c:pt idx="844">
                  <c:v>0</c:v>
                </c:pt>
                <c:pt idx="845">
                  <c:v>1.3332999999999999E-2</c:v>
                </c:pt>
                <c:pt idx="846">
                  <c:v>2.9166999999999998E-2</c:v>
                </c:pt>
                <c:pt idx="847">
                  <c:v>6.1667E-2</c:v>
                </c:pt>
                <c:pt idx="848">
                  <c:v>9.5629170000000006</c:v>
                </c:pt>
                <c:pt idx="849">
                  <c:v>54.66375</c:v>
                </c:pt>
                <c:pt idx="850">
                  <c:v>125.628334</c:v>
                </c:pt>
                <c:pt idx="851">
                  <c:v>318.11917099999999</c:v>
                </c:pt>
                <c:pt idx="852">
                  <c:v>404.52084400000001</c:v>
                </c:pt>
                <c:pt idx="853">
                  <c:v>472.33709700000003</c:v>
                </c:pt>
                <c:pt idx="854">
                  <c:v>350.94708300000002</c:v>
                </c:pt>
                <c:pt idx="855">
                  <c:v>185.99624600000001</c:v>
                </c:pt>
                <c:pt idx="856">
                  <c:v>32.947082999999999</c:v>
                </c:pt>
                <c:pt idx="857">
                  <c:v>4.6658330000000001</c:v>
                </c:pt>
                <c:pt idx="858">
                  <c:v>9.0416999999999997E-2</c:v>
                </c:pt>
                <c:pt idx="859">
                  <c:v>9.375E-2</c:v>
                </c:pt>
                <c:pt idx="860">
                  <c:v>6.3333E-2</c:v>
                </c:pt>
                <c:pt idx="861">
                  <c:v>4.7500000000000001E-2</c:v>
                </c:pt>
                <c:pt idx="862">
                  <c:v>3.7916999999999999E-2</c:v>
                </c:pt>
                <c:pt idx="863">
                  <c:v>2.6667E-2</c:v>
                </c:pt>
                <c:pt idx="864">
                  <c:v>1.4999999999999999E-2</c:v>
                </c:pt>
                <c:pt idx="865">
                  <c:v>0</c:v>
                </c:pt>
                <c:pt idx="866">
                  <c:v>0</c:v>
                </c:pt>
                <c:pt idx="867">
                  <c:v>0</c:v>
                </c:pt>
                <c:pt idx="868">
                  <c:v>0</c:v>
                </c:pt>
                <c:pt idx="869">
                  <c:v>1.3332999999999999E-2</c:v>
                </c:pt>
                <c:pt idx="870">
                  <c:v>2.9166999999999998E-2</c:v>
                </c:pt>
                <c:pt idx="871">
                  <c:v>0.13541700000000001</c:v>
                </c:pt>
                <c:pt idx="872">
                  <c:v>20.661667000000001</c:v>
                </c:pt>
                <c:pt idx="873">
                  <c:v>107.978752</c:v>
                </c:pt>
                <c:pt idx="874">
                  <c:v>214.36084</c:v>
                </c:pt>
                <c:pt idx="875">
                  <c:v>324.86498999999998</c:v>
                </c:pt>
                <c:pt idx="876">
                  <c:v>374.15206899999998</c:v>
                </c:pt>
                <c:pt idx="877">
                  <c:v>288.242096</c:v>
                </c:pt>
                <c:pt idx="878">
                  <c:v>238.81291200000001</c:v>
                </c:pt>
                <c:pt idx="879">
                  <c:v>124.760002</c:v>
                </c:pt>
                <c:pt idx="880">
                  <c:v>13.480833000000001</c:v>
                </c:pt>
                <c:pt idx="881">
                  <c:v>3.442917</c:v>
                </c:pt>
                <c:pt idx="882">
                  <c:v>9.5833000000000002E-2</c:v>
                </c:pt>
                <c:pt idx="883">
                  <c:v>8.5833000000000007E-2</c:v>
                </c:pt>
                <c:pt idx="884">
                  <c:v>6.0832999999999998E-2</c:v>
                </c:pt>
                <c:pt idx="885">
                  <c:v>4.8333000000000001E-2</c:v>
                </c:pt>
                <c:pt idx="886">
                  <c:v>3.7082999999999998E-2</c:v>
                </c:pt>
                <c:pt idx="887">
                  <c:v>2.6667E-2</c:v>
                </c:pt>
                <c:pt idx="888">
                  <c:v>1.4583E-2</c:v>
                </c:pt>
                <c:pt idx="889">
                  <c:v>4.17E-4</c:v>
                </c:pt>
                <c:pt idx="890">
                  <c:v>0</c:v>
                </c:pt>
                <c:pt idx="891">
                  <c:v>0</c:v>
                </c:pt>
                <c:pt idx="892">
                  <c:v>0</c:v>
                </c:pt>
                <c:pt idx="893">
                  <c:v>1.3332999999999999E-2</c:v>
                </c:pt>
                <c:pt idx="894">
                  <c:v>2.9166999999999998E-2</c:v>
                </c:pt>
                <c:pt idx="895">
                  <c:v>0.14000000000000001</c:v>
                </c:pt>
                <c:pt idx="896">
                  <c:v>17.671666999999999</c:v>
                </c:pt>
                <c:pt idx="897">
                  <c:v>90.038749999999993</c:v>
                </c:pt>
                <c:pt idx="898">
                  <c:v>189.87750199999999</c:v>
                </c:pt>
                <c:pt idx="899">
                  <c:v>316.86291499999999</c:v>
                </c:pt>
                <c:pt idx="900">
                  <c:v>365.26333599999998</c:v>
                </c:pt>
                <c:pt idx="901">
                  <c:v>339.554596</c:v>
                </c:pt>
                <c:pt idx="902">
                  <c:v>254.75541699999999</c:v>
                </c:pt>
                <c:pt idx="903">
                  <c:v>120.27583300000001</c:v>
                </c:pt>
                <c:pt idx="904">
                  <c:v>31.194583999999999</c:v>
                </c:pt>
                <c:pt idx="905">
                  <c:v>5.1349999999999998</c:v>
                </c:pt>
                <c:pt idx="906">
                  <c:v>9.9167000000000005E-2</c:v>
                </c:pt>
                <c:pt idx="907">
                  <c:v>9.2082999999999998E-2</c:v>
                </c:pt>
                <c:pt idx="908">
                  <c:v>6.9583000000000006E-2</c:v>
                </c:pt>
                <c:pt idx="909">
                  <c:v>5.6667000000000002E-2</c:v>
                </c:pt>
                <c:pt idx="910">
                  <c:v>4.4166999999999998E-2</c:v>
                </c:pt>
                <c:pt idx="911">
                  <c:v>3.0417E-2</c:v>
                </c:pt>
                <c:pt idx="912">
                  <c:v>1.4583E-2</c:v>
                </c:pt>
                <c:pt idx="913">
                  <c:v>0</c:v>
                </c:pt>
                <c:pt idx="914">
                  <c:v>0</c:v>
                </c:pt>
                <c:pt idx="915">
                  <c:v>0</c:v>
                </c:pt>
                <c:pt idx="916">
                  <c:v>4.17E-4</c:v>
                </c:pt>
                <c:pt idx="917">
                  <c:v>1.375E-2</c:v>
                </c:pt>
                <c:pt idx="918">
                  <c:v>0.03</c:v>
                </c:pt>
                <c:pt idx="919">
                  <c:v>0.181667</c:v>
                </c:pt>
                <c:pt idx="920">
                  <c:v>21.767916</c:v>
                </c:pt>
                <c:pt idx="921">
                  <c:v>133.35292100000001</c:v>
                </c:pt>
                <c:pt idx="922">
                  <c:v>265.70873999999998</c:v>
                </c:pt>
                <c:pt idx="923">
                  <c:v>388.32791099999997</c:v>
                </c:pt>
                <c:pt idx="924">
                  <c:v>512.19543499999997</c:v>
                </c:pt>
                <c:pt idx="925">
                  <c:v>455.69708300000002</c:v>
                </c:pt>
                <c:pt idx="926">
                  <c:v>348.56957999999997</c:v>
                </c:pt>
                <c:pt idx="927">
                  <c:v>190.84124800000001</c:v>
                </c:pt>
                <c:pt idx="928">
                  <c:v>47.408749</c:v>
                </c:pt>
                <c:pt idx="929">
                  <c:v>8.9429169999999996</c:v>
                </c:pt>
                <c:pt idx="930">
                  <c:v>9.1666999999999998E-2</c:v>
                </c:pt>
                <c:pt idx="931">
                  <c:v>0.10125000000000001</c:v>
                </c:pt>
                <c:pt idx="932">
                  <c:v>6.9583000000000006E-2</c:v>
                </c:pt>
                <c:pt idx="933">
                  <c:v>1.463333</c:v>
                </c:pt>
                <c:pt idx="934">
                  <c:v>0.57541699999999996</c:v>
                </c:pt>
                <c:pt idx="935">
                  <c:v>0.38708300000000001</c:v>
                </c:pt>
                <c:pt idx="936">
                  <c:v>0.20916699999999999</c:v>
                </c:pt>
                <c:pt idx="937">
                  <c:v>2.5000000000000001E-2</c:v>
                </c:pt>
                <c:pt idx="938">
                  <c:v>0</c:v>
                </c:pt>
                <c:pt idx="939">
                  <c:v>0</c:v>
                </c:pt>
                <c:pt idx="940">
                  <c:v>4.17E-4</c:v>
                </c:pt>
                <c:pt idx="941">
                  <c:v>1.375E-2</c:v>
                </c:pt>
                <c:pt idx="942">
                  <c:v>2.9166999999999998E-2</c:v>
                </c:pt>
                <c:pt idx="943">
                  <c:v>0.14916699999999999</c:v>
                </c:pt>
                <c:pt idx="944">
                  <c:v>13.855833000000001</c:v>
                </c:pt>
                <c:pt idx="945">
                  <c:v>67.162497999999999</c:v>
                </c:pt>
                <c:pt idx="946">
                  <c:v>116.15458700000001</c:v>
                </c:pt>
                <c:pt idx="947">
                  <c:v>212.36084</c:v>
                </c:pt>
                <c:pt idx="948">
                  <c:v>396.61749300000002</c:v>
                </c:pt>
                <c:pt idx="949">
                  <c:v>367.69876099999999</c:v>
                </c:pt>
                <c:pt idx="950">
                  <c:v>344.72876000000002</c:v>
                </c:pt>
                <c:pt idx="951">
                  <c:v>172.910416</c:v>
                </c:pt>
                <c:pt idx="952">
                  <c:v>31.798749999999998</c:v>
                </c:pt>
                <c:pt idx="953">
                  <c:v>5.0525000000000002</c:v>
                </c:pt>
                <c:pt idx="954">
                  <c:v>9.8750000000000004E-2</c:v>
                </c:pt>
                <c:pt idx="955">
                  <c:v>9.6667000000000003E-2</c:v>
                </c:pt>
                <c:pt idx="956">
                  <c:v>7.4166999999999997E-2</c:v>
                </c:pt>
                <c:pt idx="957">
                  <c:v>6.25E-2</c:v>
                </c:pt>
                <c:pt idx="958">
                  <c:v>4.6249999999999999E-2</c:v>
                </c:pt>
                <c:pt idx="959">
                  <c:v>3.0417E-2</c:v>
                </c:pt>
                <c:pt idx="960">
                  <c:v>1.7500000000000002E-2</c:v>
                </c:pt>
                <c:pt idx="961">
                  <c:v>0</c:v>
                </c:pt>
                <c:pt idx="962">
                  <c:v>0</c:v>
                </c:pt>
                <c:pt idx="963">
                  <c:v>0</c:v>
                </c:pt>
                <c:pt idx="964">
                  <c:v>4.17E-4</c:v>
                </c:pt>
                <c:pt idx="965">
                  <c:v>1.375E-2</c:v>
                </c:pt>
                <c:pt idx="966">
                  <c:v>2.9166999999999998E-2</c:v>
                </c:pt>
                <c:pt idx="967">
                  <c:v>0.49625000000000002</c:v>
                </c:pt>
                <c:pt idx="968">
                  <c:v>34.479999999999997</c:v>
                </c:pt>
                <c:pt idx="969">
                  <c:v>169.83041399999999</c:v>
                </c:pt>
                <c:pt idx="970">
                  <c:v>280.73126200000002</c:v>
                </c:pt>
                <c:pt idx="971">
                  <c:v>311.088348</c:v>
                </c:pt>
                <c:pt idx="972">
                  <c:v>249.69291699999999</c:v>
                </c:pt>
                <c:pt idx="973">
                  <c:v>184.72749300000001</c:v>
                </c:pt>
                <c:pt idx="974">
                  <c:v>130.207077</c:v>
                </c:pt>
                <c:pt idx="975">
                  <c:v>71.494583000000006</c:v>
                </c:pt>
                <c:pt idx="976">
                  <c:v>13.982917</c:v>
                </c:pt>
                <c:pt idx="977">
                  <c:v>1.839583</c:v>
                </c:pt>
                <c:pt idx="978">
                  <c:v>0.1</c:v>
                </c:pt>
                <c:pt idx="979">
                  <c:v>9.6667000000000003E-2</c:v>
                </c:pt>
                <c:pt idx="980">
                  <c:v>7.0416999999999993E-2</c:v>
                </c:pt>
                <c:pt idx="981">
                  <c:v>5.6667000000000002E-2</c:v>
                </c:pt>
                <c:pt idx="982">
                  <c:v>4.4582999999999998E-2</c:v>
                </c:pt>
                <c:pt idx="983">
                  <c:v>3.0417E-2</c:v>
                </c:pt>
                <c:pt idx="984">
                  <c:v>1.7500000000000002E-2</c:v>
                </c:pt>
                <c:pt idx="985">
                  <c:v>1.4583E-2</c:v>
                </c:pt>
                <c:pt idx="986">
                  <c:v>0</c:v>
                </c:pt>
                <c:pt idx="987">
                  <c:v>0</c:v>
                </c:pt>
                <c:pt idx="988">
                  <c:v>4.17E-4</c:v>
                </c:pt>
                <c:pt idx="989">
                  <c:v>1.375E-2</c:v>
                </c:pt>
                <c:pt idx="990">
                  <c:v>2.9166999999999998E-2</c:v>
                </c:pt>
                <c:pt idx="991">
                  <c:v>0.36875000000000002</c:v>
                </c:pt>
                <c:pt idx="992">
                  <c:v>20.552084000000001</c:v>
                </c:pt>
                <c:pt idx="993">
                  <c:v>100.962914</c:v>
                </c:pt>
                <c:pt idx="994">
                  <c:v>216.47416699999999</c:v>
                </c:pt>
                <c:pt idx="995">
                  <c:v>278.88958700000001</c:v>
                </c:pt>
                <c:pt idx="996">
                  <c:v>353.71624800000001</c:v>
                </c:pt>
                <c:pt idx="997">
                  <c:v>300.599152</c:v>
                </c:pt>
                <c:pt idx="998">
                  <c:v>265.56082199999997</c:v>
                </c:pt>
                <c:pt idx="999">
                  <c:v>182.83792099999999</c:v>
                </c:pt>
                <c:pt idx="1000">
                  <c:v>52.942917000000001</c:v>
                </c:pt>
                <c:pt idx="1001">
                  <c:v>11.304584</c:v>
                </c:pt>
                <c:pt idx="1002">
                  <c:v>0.11625000000000001</c:v>
                </c:pt>
                <c:pt idx="1003">
                  <c:v>0.11708300000000001</c:v>
                </c:pt>
                <c:pt idx="1004">
                  <c:v>8.2500000000000004E-2</c:v>
                </c:pt>
                <c:pt idx="1005">
                  <c:v>6.4167000000000002E-2</c:v>
                </c:pt>
                <c:pt idx="1006">
                  <c:v>5.0416999999999997E-2</c:v>
                </c:pt>
                <c:pt idx="1007">
                  <c:v>3.5000000000000003E-2</c:v>
                </c:pt>
                <c:pt idx="1008">
                  <c:v>1.7500000000000002E-2</c:v>
                </c:pt>
                <c:pt idx="1009">
                  <c:v>0</c:v>
                </c:pt>
                <c:pt idx="1010">
                  <c:v>0</c:v>
                </c:pt>
                <c:pt idx="1011">
                  <c:v>0</c:v>
                </c:pt>
                <c:pt idx="1012">
                  <c:v>4.17E-4</c:v>
                </c:pt>
                <c:pt idx="1013">
                  <c:v>1.375E-2</c:v>
                </c:pt>
                <c:pt idx="1014">
                  <c:v>2.9166999999999998E-2</c:v>
                </c:pt>
                <c:pt idx="1015">
                  <c:v>0.53666700000000001</c:v>
                </c:pt>
                <c:pt idx="1016">
                  <c:v>30.010833999999999</c:v>
                </c:pt>
                <c:pt idx="1017">
                  <c:v>102.82</c:v>
                </c:pt>
                <c:pt idx="1018">
                  <c:v>159.653336</c:v>
                </c:pt>
                <c:pt idx="1019">
                  <c:v>218.31166099999999</c:v>
                </c:pt>
                <c:pt idx="1020">
                  <c:v>228.35249300000001</c:v>
                </c:pt>
                <c:pt idx="1021">
                  <c:v>208.919174</c:v>
                </c:pt>
                <c:pt idx="1022">
                  <c:v>155.497086</c:v>
                </c:pt>
                <c:pt idx="1023">
                  <c:v>93.498749000000004</c:v>
                </c:pt>
                <c:pt idx="1024">
                  <c:v>25.527082</c:v>
                </c:pt>
                <c:pt idx="1025">
                  <c:v>0.36833300000000002</c:v>
                </c:pt>
                <c:pt idx="1026">
                  <c:v>0.125833</c:v>
                </c:pt>
                <c:pt idx="1027">
                  <c:v>9.5833000000000002E-2</c:v>
                </c:pt>
                <c:pt idx="1028">
                  <c:v>7.0416999999999993E-2</c:v>
                </c:pt>
                <c:pt idx="1029">
                  <c:v>5.7500000000000002E-2</c:v>
                </c:pt>
                <c:pt idx="1030">
                  <c:v>4.4582999999999998E-2</c:v>
                </c:pt>
                <c:pt idx="1031">
                  <c:v>3.0417E-2</c:v>
                </c:pt>
                <c:pt idx="1032">
                  <c:v>1.7500000000000002E-2</c:v>
                </c:pt>
                <c:pt idx="1033">
                  <c:v>0</c:v>
                </c:pt>
                <c:pt idx="1034">
                  <c:v>0</c:v>
                </c:pt>
                <c:pt idx="1035">
                  <c:v>0</c:v>
                </c:pt>
                <c:pt idx="1036">
                  <c:v>4.17E-4</c:v>
                </c:pt>
                <c:pt idx="1037">
                  <c:v>1.375E-2</c:v>
                </c:pt>
                <c:pt idx="1038">
                  <c:v>2.9166999999999998E-2</c:v>
                </c:pt>
                <c:pt idx="1039">
                  <c:v>0.54</c:v>
                </c:pt>
                <c:pt idx="1040">
                  <c:v>34.447498000000003</c:v>
                </c:pt>
                <c:pt idx="1041">
                  <c:v>121.60833</c:v>
                </c:pt>
                <c:pt idx="1042">
                  <c:v>251.32875100000001</c:v>
                </c:pt>
                <c:pt idx="1043">
                  <c:v>386.93917800000003</c:v>
                </c:pt>
                <c:pt idx="1044">
                  <c:v>420.05123900000001</c:v>
                </c:pt>
                <c:pt idx="1045">
                  <c:v>313.64917000000003</c:v>
                </c:pt>
                <c:pt idx="1046">
                  <c:v>216.38417100000001</c:v>
                </c:pt>
                <c:pt idx="1047">
                  <c:v>175.03582800000001</c:v>
                </c:pt>
                <c:pt idx="1048">
                  <c:v>58.274166000000001</c:v>
                </c:pt>
                <c:pt idx="1049">
                  <c:v>0.26333299999999998</c:v>
                </c:pt>
                <c:pt idx="1050">
                  <c:v>0.12375</c:v>
                </c:pt>
                <c:pt idx="1051">
                  <c:v>0.1125</c:v>
                </c:pt>
                <c:pt idx="1052">
                  <c:v>8.2500000000000004E-2</c:v>
                </c:pt>
                <c:pt idx="1053">
                  <c:v>6.6250000000000003E-2</c:v>
                </c:pt>
                <c:pt idx="1054">
                  <c:v>5.1249999999999997E-2</c:v>
                </c:pt>
                <c:pt idx="1055">
                  <c:v>3.5000000000000003E-2</c:v>
                </c:pt>
                <c:pt idx="1056">
                  <c:v>1.7500000000000002E-2</c:v>
                </c:pt>
                <c:pt idx="1057">
                  <c:v>0</c:v>
                </c:pt>
                <c:pt idx="1058">
                  <c:v>0</c:v>
                </c:pt>
                <c:pt idx="1059">
                  <c:v>0</c:v>
                </c:pt>
                <c:pt idx="1060">
                  <c:v>4.17E-4</c:v>
                </c:pt>
                <c:pt idx="1061">
                  <c:v>1.375E-2</c:v>
                </c:pt>
                <c:pt idx="1062">
                  <c:v>2.8333000000000001E-2</c:v>
                </c:pt>
                <c:pt idx="1063">
                  <c:v>0.38791700000000001</c:v>
                </c:pt>
                <c:pt idx="1064">
                  <c:v>22.362916999999999</c:v>
                </c:pt>
                <c:pt idx="1065">
                  <c:v>24.84375</c:v>
                </c:pt>
                <c:pt idx="1066">
                  <c:v>60.430416000000001</c:v>
                </c:pt>
                <c:pt idx="1067">
                  <c:v>105.669586</c:v>
                </c:pt>
                <c:pt idx="1068">
                  <c:v>138.97250399999999</c:v>
                </c:pt>
                <c:pt idx="1069">
                  <c:v>131.64999399999999</c:v>
                </c:pt>
                <c:pt idx="1070">
                  <c:v>131.35083</c:v>
                </c:pt>
                <c:pt idx="1071">
                  <c:v>91.232498000000007</c:v>
                </c:pt>
                <c:pt idx="1072">
                  <c:v>30.655415999999999</c:v>
                </c:pt>
                <c:pt idx="1073">
                  <c:v>2.0762499999999999</c:v>
                </c:pt>
                <c:pt idx="1074">
                  <c:v>0.112083</c:v>
                </c:pt>
                <c:pt idx="1075">
                  <c:v>9.9167000000000005E-2</c:v>
                </c:pt>
                <c:pt idx="1076">
                  <c:v>7.2916999999999996E-2</c:v>
                </c:pt>
                <c:pt idx="1077">
                  <c:v>5.8333000000000003E-2</c:v>
                </c:pt>
                <c:pt idx="1078">
                  <c:v>4.5416999999999999E-2</c:v>
                </c:pt>
                <c:pt idx="1079">
                  <c:v>3.0417E-2</c:v>
                </c:pt>
                <c:pt idx="1080">
                  <c:v>1.7500000000000002E-2</c:v>
                </c:pt>
                <c:pt idx="1081">
                  <c:v>4.17E-4</c:v>
                </c:pt>
                <c:pt idx="1082">
                  <c:v>0</c:v>
                </c:pt>
                <c:pt idx="1083">
                  <c:v>0</c:v>
                </c:pt>
                <c:pt idx="1084">
                  <c:v>4.17E-4</c:v>
                </c:pt>
                <c:pt idx="1085">
                  <c:v>1.375E-2</c:v>
                </c:pt>
                <c:pt idx="1086">
                  <c:v>2.75E-2</c:v>
                </c:pt>
                <c:pt idx="1087">
                  <c:v>0.35749999999999998</c:v>
                </c:pt>
                <c:pt idx="1088">
                  <c:v>16.400417000000001</c:v>
                </c:pt>
                <c:pt idx="1089">
                  <c:v>44.259582999999999</c:v>
                </c:pt>
                <c:pt idx="1090">
                  <c:v>94.84375</c:v>
                </c:pt>
                <c:pt idx="1091">
                  <c:v>133.81875600000001</c:v>
                </c:pt>
                <c:pt idx="1092">
                  <c:v>149.15083300000001</c:v>
                </c:pt>
                <c:pt idx="1093">
                  <c:v>140.262924</c:v>
                </c:pt>
                <c:pt idx="1094">
                  <c:v>108.162498</c:v>
                </c:pt>
                <c:pt idx="1095">
                  <c:v>67.302086000000003</c:v>
                </c:pt>
                <c:pt idx="1096">
                  <c:v>24.42</c:v>
                </c:pt>
                <c:pt idx="1097">
                  <c:v>1.0337499999999999</c:v>
                </c:pt>
                <c:pt idx="1098">
                  <c:v>0.12125</c:v>
                </c:pt>
                <c:pt idx="1099">
                  <c:v>0.12125</c:v>
                </c:pt>
                <c:pt idx="1100">
                  <c:v>9.3332999999999999E-2</c:v>
                </c:pt>
                <c:pt idx="1101">
                  <c:v>7.4999999999999997E-2</c:v>
                </c:pt>
                <c:pt idx="1102">
                  <c:v>5.6667000000000002E-2</c:v>
                </c:pt>
                <c:pt idx="1103">
                  <c:v>3.9167E-2</c:v>
                </c:pt>
                <c:pt idx="1104">
                  <c:v>2.0833000000000001E-2</c:v>
                </c:pt>
                <c:pt idx="1105">
                  <c:v>0</c:v>
                </c:pt>
                <c:pt idx="1106">
                  <c:v>0</c:v>
                </c:pt>
                <c:pt idx="1107">
                  <c:v>0</c:v>
                </c:pt>
                <c:pt idx="1108">
                  <c:v>0</c:v>
                </c:pt>
                <c:pt idx="1109">
                  <c:v>1.3332999999999999E-2</c:v>
                </c:pt>
                <c:pt idx="1110">
                  <c:v>2.75E-2</c:v>
                </c:pt>
                <c:pt idx="1111">
                  <c:v>0.629583</c:v>
                </c:pt>
                <c:pt idx="1112">
                  <c:v>31.08625</c:v>
                </c:pt>
                <c:pt idx="1113">
                  <c:v>49.227916999999998</c:v>
                </c:pt>
                <c:pt idx="1114">
                  <c:v>113.24458300000001</c:v>
                </c:pt>
                <c:pt idx="1115">
                  <c:v>205.46249399999999</c:v>
                </c:pt>
                <c:pt idx="1116">
                  <c:v>278.98873900000001</c:v>
                </c:pt>
                <c:pt idx="1117">
                  <c:v>232.93208300000001</c:v>
                </c:pt>
                <c:pt idx="1118">
                  <c:v>174.49542199999999</c:v>
                </c:pt>
                <c:pt idx="1119">
                  <c:v>204.56750500000001</c:v>
                </c:pt>
                <c:pt idx="1120">
                  <c:v>109.37457999999999</c:v>
                </c:pt>
                <c:pt idx="1121">
                  <c:v>9.2575000000000003</c:v>
                </c:pt>
                <c:pt idx="1122">
                  <c:v>0.16458300000000001</c:v>
                </c:pt>
                <c:pt idx="1123">
                  <c:v>0.124583</c:v>
                </c:pt>
                <c:pt idx="1124">
                  <c:v>9.0832999999999997E-2</c:v>
                </c:pt>
                <c:pt idx="1125">
                  <c:v>7.5416999999999998E-2</c:v>
                </c:pt>
                <c:pt idx="1126">
                  <c:v>5.5833000000000001E-2</c:v>
                </c:pt>
                <c:pt idx="1127">
                  <c:v>3.9583E-2</c:v>
                </c:pt>
                <c:pt idx="1128">
                  <c:v>0.23833299999999999</c:v>
                </c:pt>
                <c:pt idx="1129">
                  <c:v>3.4167000000000003E-2</c:v>
                </c:pt>
                <c:pt idx="1130">
                  <c:v>0</c:v>
                </c:pt>
                <c:pt idx="1131">
                  <c:v>0</c:v>
                </c:pt>
                <c:pt idx="1132">
                  <c:v>0</c:v>
                </c:pt>
                <c:pt idx="1133">
                  <c:v>1.3332999999999999E-2</c:v>
                </c:pt>
                <c:pt idx="1134">
                  <c:v>2.75E-2</c:v>
                </c:pt>
                <c:pt idx="1135">
                  <c:v>0.27416699999999999</c:v>
                </c:pt>
                <c:pt idx="1136">
                  <c:v>16.666250000000002</c:v>
                </c:pt>
                <c:pt idx="1137">
                  <c:v>8.3849999999999998</c:v>
                </c:pt>
                <c:pt idx="1138">
                  <c:v>36.240833000000002</c:v>
                </c:pt>
                <c:pt idx="1139">
                  <c:v>53.322498000000003</c:v>
                </c:pt>
                <c:pt idx="1140">
                  <c:v>124.87958500000001</c:v>
                </c:pt>
                <c:pt idx="1141">
                  <c:v>253.14833100000001</c:v>
                </c:pt>
                <c:pt idx="1142">
                  <c:v>209.438751</c:v>
                </c:pt>
                <c:pt idx="1143">
                  <c:v>85.416252</c:v>
                </c:pt>
                <c:pt idx="1144">
                  <c:v>31.065000999999999</c:v>
                </c:pt>
                <c:pt idx="1145">
                  <c:v>6.9129170000000002</c:v>
                </c:pt>
                <c:pt idx="1146">
                  <c:v>0.128333</c:v>
                </c:pt>
                <c:pt idx="1147">
                  <c:v>0.111667</c:v>
                </c:pt>
                <c:pt idx="1148">
                  <c:v>8.2917000000000005E-2</c:v>
                </c:pt>
                <c:pt idx="1149">
                  <c:v>6.9583000000000006E-2</c:v>
                </c:pt>
                <c:pt idx="1150">
                  <c:v>5.1249999999999997E-2</c:v>
                </c:pt>
                <c:pt idx="1151">
                  <c:v>3.5832999999999997E-2</c:v>
                </c:pt>
                <c:pt idx="1152">
                  <c:v>1.8332999999999999E-2</c:v>
                </c:pt>
                <c:pt idx="1153">
                  <c:v>1.25E-3</c:v>
                </c:pt>
                <c:pt idx="1154">
                  <c:v>0</c:v>
                </c:pt>
                <c:pt idx="1155">
                  <c:v>0</c:v>
                </c:pt>
                <c:pt idx="1156">
                  <c:v>0</c:v>
                </c:pt>
                <c:pt idx="1157">
                  <c:v>1.3332999999999999E-2</c:v>
                </c:pt>
                <c:pt idx="1158">
                  <c:v>2.75E-2</c:v>
                </c:pt>
                <c:pt idx="1159">
                  <c:v>1.411667</c:v>
                </c:pt>
                <c:pt idx="1160">
                  <c:v>58.652084000000002</c:v>
                </c:pt>
                <c:pt idx="1161">
                  <c:v>78.916663999999997</c:v>
                </c:pt>
                <c:pt idx="1162">
                  <c:v>73.649581999999995</c:v>
                </c:pt>
                <c:pt idx="1163">
                  <c:v>159.205826</c:v>
                </c:pt>
                <c:pt idx="1164">
                  <c:v>308.459991</c:v>
                </c:pt>
                <c:pt idx="1165">
                  <c:v>503.65875199999999</c:v>
                </c:pt>
                <c:pt idx="1166">
                  <c:v>656.71582000000001</c:v>
                </c:pt>
                <c:pt idx="1167">
                  <c:v>426.34082000000001</c:v>
                </c:pt>
                <c:pt idx="1168">
                  <c:v>159.46333300000001</c:v>
                </c:pt>
                <c:pt idx="1169">
                  <c:v>18.174999</c:v>
                </c:pt>
                <c:pt idx="1170">
                  <c:v>0.35416700000000001</c:v>
                </c:pt>
                <c:pt idx="1171">
                  <c:v>0.107917</c:v>
                </c:pt>
                <c:pt idx="1172">
                  <c:v>8.6249999999999993E-2</c:v>
                </c:pt>
                <c:pt idx="1173">
                  <c:v>7.0416999999999993E-2</c:v>
                </c:pt>
                <c:pt idx="1174">
                  <c:v>5.5E-2</c:v>
                </c:pt>
                <c:pt idx="1175">
                  <c:v>3.7499999999999999E-2</c:v>
                </c:pt>
                <c:pt idx="1176">
                  <c:v>1.9167E-2</c:v>
                </c:pt>
                <c:pt idx="1177">
                  <c:v>1.25E-3</c:v>
                </c:pt>
                <c:pt idx="1178">
                  <c:v>0</c:v>
                </c:pt>
                <c:pt idx="1179">
                  <c:v>0</c:v>
                </c:pt>
                <c:pt idx="1180">
                  <c:v>0</c:v>
                </c:pt>
                <c:pt idx="1181">
                  <c:v>1.3332999999999999E-2</c:v>
                </c:pt>
                <c:pt idx="1182">
                  <c:v>2.7082999999999999E-2</c:v>
                </c:pt>
                <c:pt idx="1183">
                  <c:v>3.97</c:v>
                </c:pt>
                <c:pt idx="1184">
                  <c:v>116.357918</c:v>
                </c:pt>
                <c:pt idx="1185">
                  <c:v>338.48916600000001</c:v>
                </c:pt>
                <c:pt idx="1186">
                  <c:v>633.70874000000003</c:v>
                </c:pt>
                <c:pt idx="1187">
                  <c:v>789.03375200000005</c:v>
                </c:pt>
                <c:pt idx="1188">
                  <c:v>714.69586200000003</c:v>
                </c:pt>
                <c:pt idx="1189">
                  <c:v>669.13665800000001</c:v>
                </c:pt>
                <c:pt idx="1190">
                  <c:v>463.38250699999998</c:v>
                </c:pt>
                <c:pt idx="1191">
                  <c:v>246.25874300000001</c:v>
                </c:pt>
                <c:pt idx="1192">
                  <c:v>71.909583999999995</c:v>
                </c:pt>
                <c:pt idx="1193">
                  <c:v>3.1983329999999999</c:v>
                </c:pt>
                <c:pt idx="1194">
                  <c:v>0.14208299999999999</c:v>
                </c:pt>
                <c:pt idx="1195">
                  <c:v>0.1225</c:v>
                </c:pt>
                <c:pt idx="1196">
                  <c:v>9.8750000000000004E-2</c:v>
                </c:pt>
                <c:pt idx="1197">
                  <c:v>0.42125000000000001</c:v>
                </c:pt>
                <c:pt idx="1198">
                  <c:v>0.31958300000000001</c:v>
                </c:pt>
                <c:pt idx="1199">
                  <c:v>0.215417</c:v>
                </c:pt>
                <c:pt idx="1200">
                  <c:v>0.114167</c:v>
                </c:pt>
                <c:pt idx="1201">
                  <c:v>1.1667E-2</c:v>
                </c:pt>
                <c:pt idx="1202">
                  <c:v>0</c:v>
                </c:pt>
                <c:pt idx="1203">
                  <c:v>0</c:v>
                </c:pt>
                <c:pt idx="1204">
                  <c:v>0</c:v>
                </c:pt>
                <c:pt idx="1205">
                  <c:v>1.2500000000000001E-2</c:v>
                </c:pt>
                <c:pt idx="1206">
                  <c:v>2.6249999999999999E-2</c:v>
                </c:pt>
                <c:pt idx="1207">
                  <c:v>1.0362499999999999</c:v>
                </c:pt>
                <c:pt idx="1208">
                  <c:v>29.220417000000001</c:v>
                </c:pt>
                <c:pt idx="1209">
                  <c:v>24.799582999999998</c:v>
                </c:pt>
                <c:pt idx="1210">
                  <c:v>50.821250999999997</c:v>
                </c:pt>
                <c:pt idx="1211">
                  <c:v>90.543746999999996</c:v>
                </c:pt>
                <c:pt idx="1212">
                  <c:v>155.309586</c:v>
                </c:pt>
                <c:pt idx="1213">
                  <c:v>175.02166700000001</c:v>
                </c:pt>
                <c:pt idx="1214">
                  <c:v>187.72792100000001</c:v>
                </c:pt>
                <c:pt idx="1215">
                  <c:v>204.99916099999999</c:v>
                </c:pt>
                <c:pt idx="1216">
                  <c:v>74.443336000000002</c:v>
                </c:pt>
                <c:pt idx="1217">
                  <c:v>9.4612499999999997</c:v>
                </c:pt>
                <c:pt idx="1218">
                  <c:v>0.96083300000000005</c:v>
                </c:pt>
                <c:pt idx="1219">
                  <c:v>0.13875000000000001</c:v>
                </c:pt>
                <c:pt idx="1220">
                  <c:v>0.55833299999999997</c:v>
                </c:pt>
                <c:pt idx="1221">
                  <c:v>0.45374999999999999</c:v>
                </c:pt>
                <c:pt idx="1222">
                  <c:v>0.34499999999999997</c:v>
                </c:pt>
                <c:pt idx="1223">
                  <c:v>4.7500000000000001E-2</c:v>
                </c:pt>
                <c:pt idx="1224">
                  <c:v>2.4583000000000001E-2</c:v>
                </c:pt>
                <c:pt idx="1225">
                  <c:v>4.17E-4</c:v>
                </c:pt>
                <c:pt idx="1226">
                  <c:v>0</c:v>
                </c:pt>
                <c:pt idx="1227">
                  <c:v>0</c:v>
                </c:pt>
                <c:pt idx="1228">
                  <c:v>0</c:v>
                </c:pt>
                <c:pt idx="1229">
                  <c:v>1.2500000000000001E-2</c:v>
                </c:pt>
                <c:pt idx="1230">
                  <c:v>2.6249999999999999E-2</c:v>
                </c:pt>
                <c:pt idx="1231">
                  <c:v>5.3279170000000002</c:v>
                </c:pt>
                <c:pt idx="1232">
                  <c:v>114.84417000000001</c:v>
                </c:pt>
                <c:pt idx="1233">
                  <c:v>273.89373799999998</c:v>
                </c:pt>
                <c:pt idx="1234">
                  <c:v>570.47332800000004</c:v>
                </c:pt>
                <c:pt idx="1235">
                  <c:v>669.59375</c:v>
                </c:pt>
                <c:pt idx="1236">
                  <c:v>633.14373799999998</c:v>
                </c:pt>
                <c:pt idx="1237">
                  <c:v>536.54290800000001</c:v>
                </c:pt>
                <c:pt idx="1238">
                  <c:v>453.29748499999999</c:v>
                </c:pt>
                <c:pt idx="1239">
                  <c:v>353.55291699999998</c:v>
                </c:pt>
                <c:pt idx="1240">
                  <c:v>111.39250199999999</c:v>
                </c:pt>
                <c:pt idx="1241">
                  <c:v>25.950834</c:v>
                </c:pt>
                <c:pt idx="1242">
                  <c:v>1.1966669999999999</c:v>
                </c:pt>
                <c:pt idx="1243">
                  <c:v>0.14583299999999999</c:v>
                </c:pt>
                <c:pt idx="1244">
                  <c:v>0.11874999999999999</c:v>
                </c:pt>
                <c:pt idx="1245">
                  <c:v>9.2499999999999999E-2</c:v>
                </c:pt>
                <c:pt idx="1246">
                  <c:v>7.0416999999999993E-2</c:v>
                </c:pt>
                <c:pt idx="1247">
                  <c:v>4.7500000000000001E-2</c:v>
                </c:pt>
                <c:pt idx="1248">
                  <c:v>2.7082999999999999E-2</c:v>
                </c:pt>
                <c:pt idx="1249">
                  <c:v>0</c:v>
                </c:pt>
                <c:pt idx="1250">
                  <c:v>0</c:v>
                </c:pt>
                <c:pt idx="1251">
                  <c:v>0</c:v>
                </c:pt>
                <c:pt idx="1252">
                  <c:v>0</c:v>
                </c:pt>
                <c:pt idx="1253">
                  <c:v>1.2500000000000001E-2</c:v>
                </c:pt>
                <c:pt idx="1254">
                  <c:v>2.6249999999999999E-2</c:v>
                </c:pt>
                <c:pt idx="1255">
                  <c:v>3.0162499999999999</c:v>
                </c:pt>
                <c:pt idx="1256">
                  <c:v>52.454582000000002</c:v>
                </c:pt>
                <c:pt idx="1257">
                  <c:v>89.228752</c:v>
                </c:pt>
                <c:pt idx="1258">
                  <c:v>148.816666</c:v>
                </c:pt>
                <c:pt idx="1259">
                  <c:v>163.15708900000001</c:v>
                </c:pt>
                <c:pt idx="1260">
                  <c:v>197.27041600000001</c:v>
                </c:pt>
                <c:pt idx="1261">
                  <c:v>132.012924</c:v>
                </c:pt>
                <c:pt idx="1262">
                  <c:v>108.691254</c:v>
                </c:pt>
                <c:pt idx="1263">
                  <c:v>72.340835999999996</c:v>
                </c:pt>
                <c:pt idx="1264">
                  <c:v>22.498750999999999</c:v>
                </c:pt>
                <c:pt idx="1265">
                  <c:v>5.9991659999999998</c:v>
                </c:pt>
                <c:pt idx="1266">
                  <c:v>0.14374999999999999</c:v>
                </c:pt>
                <c:pt idx="1267">
                  <c:v>0.14374999999999999</c:v>
                </c:pt>
                <c:pt idx="1268">
                  <c:v>0.114167</c:v>
                </c:pt>
                <c:pt idx="1269">
                  <c:v>9.1249999999999998E-2</c:v>
                </c:pt>
                <c:pt idx="1270">
                  <c:v>6.9167000000000006E-2</c:v>
                </c:pt>
                <c:pt idx="1271">
                  <c:v>4.7500000000000001E-2</c:v>
                </c:pt>
                <c:pt idx="1272">
                  <c:v>2.375E-2</c:v>
                </c:pt>
                <c:pt idx="1273">
                  <c:v>0</c:v>
                </c:pt>
                <c:pt idx="1274">
                  <c:v>0</c:v>
                </c:pt>
                <c:pt idx="1275">
                  <c:v>0</c:v>
                </c:pt>
                <c:pt idx="1276">
                  <c:v>0</c:v>
                </c:pt>
                <c:pt idx="1277">
                  <c:v>1.2500000000000001E-2</c:v>
                </c:pt>
                <c:pt idx="1278">
                  <c:v>2.6249999999999999E-2</c:v>
                </c:pt>
                <c:pt idx="1279">
                  <c:v>2.665</c:v>
                </c:pt>
                <c:pt idx="1280">
                  <c:v>51.990417000000001</c:v>
                </c:pt>
                <c:pt idx="1281">
                  <c:v>59.122917000000001</c:v>
                </c:pt>
                <c:pt idx="1282">
                  <c:v>130.21083100000001</c:v>
                </c:pt>
                <c:pt idx="1283">
                  <c:v>211.55708300000001</c:v>
                </c:pt>
                <c:pt idx="1284">
                  <c:v>296.255402</c:v>
                </c:pt>
                <c:pt idx="1285">
                  <c:v>317.272491</c:v>
                </c:pt>
                <c:pt idx="1286">
                  <c:v>377.32333399999999</c:v>
                </c:pt>
                <c:pt idx="1287">
                  <c:v>301.57873499999999</c:v>
                </c:pt>
                <c:pt idx="1288">
                  <c:v>123.477081</c:v>
                </c:pt>
                <c:pt idx="1289">
                  <c:v>15.565833</c:v>
                </c:pt>
                <c:pt idx="1290">
                  <c:v>1.5925</c:v>
                </c:pt>
                <c:pt idx="1291">
                  <c:v>0.13583300000000001</c:v>
                </c:pt>
                <c:pt idx="1292">
                  <c:v>0.105</c:v>
                </c:pt>
                <c:pt idx="1293">
                  <c:v>8.6666999999999994E-2</c:v>
                </c:pt>
                <c:pt idx="1294">
                  <c:v>6.9167000000000006E-2</c:v>
                </c:pt>
                <c:pt idx="1295">
                  <c:v>4.3749999999999997E-2</c:v>
                </c:pt>
                <c:pt idx="1296">
                  <c:v>0.309583</c:v>
                </c:pt>
                <c:pt idx="1297">
                  <c:v>4.1250000000000002E-2</c:v>
                </c:pt>
                <c:pt idx="1298">
                  <c:v>0</c:v>
                </c:pt>
                <c:pt idx="1299">
                  <c:v>0</c:v>
                </c:pt>
                <c:pt idx="1300">
                  <c:v>0</c:v>
                </c:pt>
                <c:pt idx="1301">
                  <c:v>1.2500000000000001E-2</c:v>
                </c:pt>
                <c:pt idx="1302">
                  <c:v>2.5416999999999999E-2</c:v>
                </c:pt>
                <c:pt idx="1303">
                  <c:v>6.1158330000000003</c:v>
                </c:pt>
                <c:pt idx="1304">
                  <c:v>99.709166999999994</c:v>
                </c:pt>
                <c:pt idx="1305">
                  <c:v>204.534164</c:v>
                </c:pt>
                <c:pt idx="1306">
                  <c:v>278.67999300000002</c:v>
                </c:pt>
                <c:pt idx="1307">
                  <c:v>435.08041400000002</c:v>
                </c:pt>
                <c:pt idx="1308">
                  <c:v>435.14623999999998</c:v>
                </c:pt>
                <c:pt idx="1309">
                  <c:v>495.11584499999998</c:v>
                </c:pt>
                <c:pt idx="1310">
                  <c:v>530.96832300000005</c:v>
                </c:pt>
                <c:pt idx="1311">
                  <c:v>310.03707900000001</c:v>
                </c:pt>
                <c:pt idx="1312">
                  <c:v>73.824584999999999</c:v>
                </c:pt>
                <c:pt idx="1313">
                  <c:v>23.795000000000002</c:v>
                </c:pt>
                <c:pt idx="1314">
                  <c:v>2.8312499999999998</c:v>
                </c:pt>
                <c:pt idx="1315">
                  <c:v>0.14000000000000001</c:v>
                </c:pt>
                <c:pt idx="1316">
                  <c:v>0.112083</c:v>
                </c:pt>
                <c:pt idx="1317">
                  <c:v>9.2082999999999998E-2</c:v>
                </c:pt>
                <c:pt idx="1318">
                  <c:v>7.0000000000000007E-2</c:v>
                </c:pt>
                <c:pt idx="1319">
                  <c:v>0.252917</c:v>
                </c:pt>
                <c:pt idx="1320">
                  <c:v>2.4583000000000001E-2</c:v>
                </c:pt>
                <c:pt idx="1321">
                  <c:v>0</c:v>
                </c:pt>
                <c:pt idx="1322">
                  <c:v>0</c:v>
                </c:pt>
                <c:pt idx="1323">
                  <c:v>0</c:v>
                </c:pt>
                <c:pt idx="1324">
                  <c:v>0</c:v>
                </c:pt>
                <c:pt idx="1325">
                  <c:v>1.2500000000000001E-2</c:v>
                </c:pt>
                <c:pt idx="1326">
                  <c:v>2.5416999999999999E-2</c:v>
                </c:pt>
                <c:pt idx="1327">
                  <c:v>14.659166000000001</c:v>
                </c:pt>
                <c:pt idx="1328">
                  <c:v>189.63208</c:v>
                </c:pt>
                <c:pt idx="1329">
                  <c:v>385.241241</c:v>
                </c:pt>
                <c:pt idx="1330">
                  <c:v>685.89416500000004</c:v>
                </c:pt>
                <c:pt idx="1331">
                  <c:v>858.31372099999999</c:v>
                </c:pt>
                <c:pt idx="1332">
                  <c:v>823.61627199999998</c:v>
                </c:pt>
                <c:pt idx="1333">
                  <c:v>751.03247099999999</c:v>
                </c:pt>
                <c:pt idx="1334">
                  <c:v>645.41833499999996</c:v>
                </c:pt>
                <c:pt idx="1335">
                  <c:v>457.54501299999998</c:v>
                </c:pt>
                <c:pt idx="1336">
                  <c:v>175.44375600000001</c:v>
                </c:pt>
                <c:pt idx="1337">
                  <c:v>39.977916999999998</c:v>
                </c:pt>
                <c:pt idx="1338">
                  <c:v>6.1541670000000002</c:v>
                </c:pt>
                <c:pt idx="1339">
                  <c:v>0.14666699999999999</c:v>
                </c:pt>
                <c:pt idx="1340">
                  <c:v>0.11583300000000001</c:v>
                </c:pt>
                <c:pt idx="1341">
                  <c:v>0.51916700000000005</c:v>
                </c:pt>
                <c:pt idx="1342">
                  <c:v>0.39291700000000002</c:v>
                </c:pt>
                <c:pt idx="1343">
                  <c:v>0.26624999999999999</c:v>
                </c:pt>
                <c:pt idx="1344">
                  <c:v>2.7917000000000001E-2</c:v>
                </c:pt>
                <c:pt idx="1345">
                  <c:v>1.5833E-2</c:v>
                </c:pt>
                <c:pt idx="1346">
                  <c:v>0</c:v>
                </c:pt>
                <c:pt idx="1347">
                  <c:v>0</c:v>
                </c:pt>
                <c:pt idx="1348">
                  <c:v>0</c:v>
                </c:pt>
                <c:pt idx="1349">
                  <c:v>1.2500000000000001E-2</c:v>
                </c:pt>
                <c:pt idx="1350">
                  <c:v>2.5416999999999999E-2</c:v>
                </c:pt>
                <c:pt idx="1351">
                  <c:v>19.492916000000001</c:v>
                </c:pt>
                <c:pt idx="1352">
                  <c:v>214.43916300000001</c:v>
                </c:pt>
                <c:pt idx="1353">
                  <c:v>389.77459700000003</c:v>
                </c:pt>
                <c:pt idx="1354">
                  <c:v>652.37622099999999</c:v>
                </c:pt>
                <c:pt idx="1355">
                  <c:v>928.41375700000003</c:v>
                </c:pt>
                <c:pt idx="1356">
                  <c:v>934.80206299999998</c:v>
                </c:pt>
                <c:pt idx="1357">
                  <c:v>817.70623799999998</c:v>
                </c:pt>
                <c:pt idx="1358">
                  <c:v>754.94372599999997</c:v>
                </c:pt>
                <c:pt idx="1359">
                  <c:v>531.06292699999995</c:v>
                </c:pt>
                <c:pt idx="1360">
                  <c:v>186.758331</c:v>
                </c:pt>
                <c:pt idx="1361">
                  <c:v>49.780833999999999</c:v>
                </c:pt>
                <c:pt idx="1362">
                  <c:v>4.7391670000000001</c:v>
                </c:pt>
                <c:pt idx="1363">
                  <c:v>0.128333</c:v>
                </c:pt>
                <c:pt idx="1364">
                  <c:v>0.11125</c:v>
                </c:pt>
                <c:pt idx="1365">
                  <c:v>0.09</c:v>
                </c:pt>
                <c:pt idx="1366">
                  <c:v>7.0000000000000007E-2</c:v>
                </c:pt>
                <c:pt idx="1367">
                  <c:v>5.0833000000000003E-2</c:v>
                </c:pt>
                <c:pt idx="1368">
                  <c:v>2.6249999999999999E-2</c:v>
                </c:pt>
                <c:pt idx="1369">
                  <c:v>1.25E-3</c:v>
                </c:pt>
                <c:pt idx="1370">
                  <c:v>0</c:v>
                </c:pt>
                <c:pt idx="1371">
                  <c:v>0</c:v>
                </c:pt>
                <c:pt idx="1372">
                  <c:v>0</c:v>
                </c:pt>
                <c:pt idx="1373">
                  <c:v>1.2500000000000001E-2</c:v>
                </c:pt>
                <c:pt idx="1374">
                  <c:v>2.5416999999999999E-2</c:v>
                </c:pt>
                <c:pt idx="1375">
                  <c:v>16.891666000000001</c:v>
                </c:pt>
                <c:pt idx="1376">
                  <c:v>171.339584</c:v>
                </c:pt>
                <c:pt idx="1377">
                  <c:v>431.83999599999999</c:v>
                </c:pt>
                <c:pt idx="1378">
                  <c:v>731.59332300000005</c:v>
                </c:pt>
                <c:pt idx="1379">
                  <c:v>827.87792999999999</c:v>
                </c:pt>
                <c:pt idx="1380">
                  <c:v>912.78125</c:v>
                </c:pt>
                <c:pt idx="1381">
                  <c:v>938.25335700000005</c:v>
                </c:pt>
                <c:pt idx="1382">
                  <c:v>766.419983</c:v>
                </c:pt>
                <c:pt idx="1383">
                  <c:v>482.92541499999999</c:v>
                </c:pt>
                <c:pt idx="1384">
                  <c:v>268.98416099999997</c:v>
                </c:pt>
                <c:pt idx="1385">
                  <c:v>38.848331000000002</c:v>
                </c:pt>
                <c:pt idx="1386">
                  <c:v>3.8675000000000002</c:v>
                </c:pt>
                <c:pt idx="1387">
                  <c:v>0.14458299999999999</c:v>
                </c:pt>
                <c:pt idx="1388">
                  <c:v>0.11708300000000001</c:v>
                </c:pt>
                <c:pt idx="1389">
                  <c:v>9.8333000000000004E-2</c:v>
                </c:pt>
                <c:pt idx="1390">
                  <c:v>7.5416999999999998E-2</c:v>
                </c:pt>
                <c:pt idx="1391">
                  <c:v>5.1666999999999998E-2</c:v>
                </c:pt>
                <c:pt idx="1392">
                  <c:v>2.8750000000000001E-2</c:v>
                </c:pt>
                <c:pt idx="1393">
                  <c:v>0</c:v>
                </c:pt>
                <c:pt idx="1394">
                  <c:v>0</c:v>
                </c:pt>
                <c:pt idx="1395">
                  <c:v>0</c:v>
                </c:pt>
                <c:pt idx="1396">
                  <c:v>0</c:v>
                </c:pt>
                <c:pt idx="1397">
                  <c:v>1.1667E-2</c:v>
                </c:pt>
                <c:pt idx="1398">
                  <c:v>2.8333000000000001E-2</c:v>
                </c:pt>
                <c:pt idx="1399">
                  <c:v>22.922501</c:v>
                </c:pt>
                <c:pt idx="1400">
                  <c:v>194.751251</c:v>
                </c:pt>
                <c:pt idx="1401">
                  <c:v>384.82833900000003</c:v>
                </c:pt>
                <c:pt idx="1402">
                  <c:v>621.33081100000004</c:v>
                </c:pt>
                <c:pt idx="1403">
                  <c:v>798.93084699999997</c:v>
                </c:pt>
                <c:pt idx="1404">
                  <c:v>829.27209500000004</c:v>
                </c:pt>
                <c:pt idx="1405">
                  <c:v>812.77502400000003</c:v>
                </c:pt>
                <c:pt idx="1406">
                  <c:v>745.76000999999997</c:v>
                </c:pt>
                <c:pt idx="1407">
                  <c:v>562.64959699999997</c:v>
                </c:pt>
                <c:pt idx="1408">
                  <c:v>299.63125600000001</c:v>
                </c:pt>
                <c:pt idx="1409">
                  <c:v>43.880833000000003</c:v>
                </c:pt>
                <c:pt idx="1410">
                  <c:v>3.6958329999999999</c:v>
                </c:pt>
                <c:pt idx="1411">
                  <c:v>0.12</c:v>
                </c:pt>
                <c:pt idx="1412">
                  <c:v>0.11791699999999999</c:v>
                </c:pt>
                <c:pt idx="1413">
                  <c:v>9.7500000000000003E-2</c:v>
                </c:pt>
                <c:pt idx="1414">
                  <c:v>7.4999999999999997E-2</c:v>
                </c:pt>
                <c:pt idx="1415">
                  <c:v>5.2499999999999998E-2</c:v>
                </c:pt>
                <c:pt idx="1416">
                  <c:v>2.8750000000000001E-2</c:v>
                </c:pt>
                <c:pt idx="1417">
                  <c:v>2.0830000000000002E-3</c:v>
                </c:pt>
                <c:pt idx="1418">
                  <c:v>0</c:v>
                </c:pt>
                <c:pt idx="1419">
                  <c:v>0</c:v>
                </c:pt>
                <c:pt idx="1420">
                  <c:v>0</c:v>
                </c:pt>
                <c:pt idx="1421">
                  <c:v>1.1667E-2</c:v>
                </c:pt>
                <c:pt idx="1422">
                  <c:v>3.3750000000000002E-2</c:v>
                </c:pt>
                <c:pt idx="1423">
                  <c:v>20.024584000000001</c:v>
                </c:pt>
                <c:pt idx="1424">
                  <c:v>143.59916699999999</c:v>
                </c:pt>
                <c:pt idx="1425">
                  <c:v>210.546661</c:v>
                </c:pt>
                <c:pt idx="1426">
                  <c:v>298.77374300000002</c:v>
                </c:pt>
                <c:pt idx="1427">
                  <c:v>384.68832400000002</c:v>
                </c:pt>
                <c:pt idx="1428">
                  <c:v>496.80831899999998</c:v>
                </c:pt>
                <c:pt idx="1429">
                  <c:v>554.77331500000003</c:v>
                </c:pt>
                <c:pt idx="1430">
                  <c:v>551.76544200000001</c:v>
                </c:pt>
                <c:pt idx="1431">
                  <c:v>480.460846</c:v>
                </c:pt>
                <c:pt idx="1432">
                  <c:v>266.32666</c:v>
                </c:pt>
                <c:pt idx="1433">
                  <c:v>43.201667999999998</c:v>
                </c:pt>
                <c:pt idx="1434">
                  <c:v>7.5758330000000003</c:v>
                </c:pt>
                <c:pt idx="1435">
                  <c:v>0.13958300000000001</c:v>
                </c:pt>
                <c:pt idx="1436">
                  <c:v>0.125417</c:v>
                </c:pt>
                <c:pt idx="1437">
                  <c:v>9.8333000000000004E-2</c:v>
                </c:pt>
                <c:pt idx="1438">
                  <c:v>7.9167000000000001E-2</c:v>
                </c:pt>
                <c:pt idx="1439">
                  <c:v>5.0833000000000003E-2</c:v>
                </c:pt>
                <c:pt idx="1440">
                  <c:v>2.6249999999999999E-2</c:v>
                </c:pt>
                <c:pt idx="1441">
                  <c:v>1.25E-3</c:v>
                </c:pt>
                <c:pt idx="1442">
                  <c:v>0</c:v>
                </c:pt>
                <c:pt idx="1443">
                  <c:v>0</c:v>
                </c:pt>
                <c:pt idx="1444">
                  <c:v>0</c:v>
                </c:pt>
                <c:pt idx="1445">
                  <c:v>1.1667E-2</c:v>
                </c:pt>
                <c:pt idx="1446">
                  <c:v>5.2082999999999997E-2</c:v>
                </c:pt>
                <c:pt idx="1447">
                  <c:v>30.157499000000001</c:v>
                </c:pt>
                <c:pt idx="1448">
                  <c:v>192.47500600000001</c:v>
                </c:pt>
                <c:pt idx="1449">
                  <c:v>430.088348</c:v>
                </c:pt>
                <c:pt idx="1450">
                  <c:v>719.89080799999999</c:v>
                </c:pt>
                <c:pt idx="1451">
                  <c:v>836.87207000000001</c:v>
                </c:pt>
                <c:pt idx="1452">
                  <c:v>927.45208700000001</c:v>
                </c:pt>
                <c:pt idx="1453">
                  <c:v>938.52209500000004</c:v>
                </c:pt>
                <c:pt idx="1454">
                  <c:v>776.50707999999997</c:v>
                </c:pt>
                <c:pt idx="1455">
                  <c:v>542.67040999999995</c:v>
                </c:pt>
                <c:pt idx="1456">
                  <c:v>290.74707000000001</c:v>
                </c:pt>
                <c:pt idx="1457">
                  <c:v>54.518332999999998</c:v>
                </c:pt>
                <c:pt idx="1458">
                  <c:v>6.8975</c:v>
                </c:pt>
                <c:pt idx="1459">
                  <c:v>0.14624999999999999</c:v>
                </c:pt>
                <c:pt idx="1460">
                  <c:v>0.13</c:v>
                </c:pt>
                <c:pt idx="1461">
                  <c:v>0.11</c:v>
                </c:pt>
                <c:pt idx="1462">
                  <c:v>8.2500000000000004E-2</c:v>
                </c:pt>
                <c:pt idx="1463">
                  <c:v>5.5417000000000001E-2</c:v>
                </c:pt>
                <c:pt idx="1464">
                  <c:v>2.8333000000000001E-2</c:v>
                </c:pt>
                <c:pt idx="1465">
                  <c:v>0</c:v>
                </c:pt>
                <c:pt idx="1466">
                  <c:v>0</c:v>
                </c:pt>
                <c:pt idx="1467">
                  <c:v>0</c:v>
                </c:pt>
                <c:pt idx="1468">
                  <c:v>0</c:v>
                </c:pt>
                <c:pt idx="1469">
                  <c:v>1.1667E-2</c:v>
                </c:pt>
                <c:pt idx="1470">
                  <c:v>8.2917000000000005E-2</c:v>
                </c:pt>
                <c:pt idx="1471">
                  <c:v>33.84375</c:v>
                </c:pt>
                <c:pt idx="1472">
                  <c:v>203.24958799999999</c:v>
                </c:pt>
                <c:pt idx="1473">
                  <c:v>228.15249600000001</c:v>
                </c:pt>
                <c:pt idx="1474">
                  <c:v>399.28125</c:v>
                </c:pt>
                <c:pt idx="1475">
                  <c:v>605.24749799999995</c:v>
                </c:pt>
                <c:pt idx="1476">
                  <c:v>917.70294200000001</c:v>
                </c:pt>
                <c:pt idx="1477">
                  <c:v>912.65289299999995</c:v>
                </c:pt>
                <c:pt idx="1478">
                  <c:v>786.69958499999996</c:v>
                </c:pt>
                <c:pt idx="1479">
                  <c:v>574.38915999999995</c:v>
                </c:pt>
                <c:pt idx="1480">
                  <c:v>314.40750100000002</c:v>
                </c:pt>
                <c:pt idx="1481">
                  <c:v>46.331249</c:v>
                </c:pt>
                <c:pt idx="1482">
                  <c:v>9.9320830000000004</c:v>
                </c:pt>
                <c:pt idx="1483">
                  <c:v>0.11791699999999999</c:v>
                </c:pt>
                <c:pt idx="1484">
                  <c:v>1.485833</c:v>
                </c:pt>
                <c:pt idx="1485">
                  <c:v>1.3004169999999999</c:v>
                </c:pt>
                <c:pt idx="1486">
                  <c:v>0.98541699999999999</c:v>
                </c:pt>
                <c:pt idx="1487">
                  <c:v>0.28499999999999998</c:v>
                </c:pt>
                <c:pt idx="1488">
                  <c:v>0.155</c:v>
                </c:pt>
                <c:pt idx="1489">
                  <c:v>1.9167E-2</c:v>
                </c:pt>
                <c:pt idx="1490">
                  <c:v>0</c:v>
                </c:pt>
                <c:pt idx="1491">
                  <c:v>0</c:v>
                </c:pt>
                <c:pt idx="1492">
                  <c:v>4.17E-4</c:v>
                </c:pt>
                <c:pt idx="1493">
                  <c:v>1.2083E-2</c:v>
                </c:pt>
                <c:pt idx="1494">
                  <c:v>0.153333</c:v>
                </c:pt>
                <c:pt idx="1495">
                  <c:v>45.275002000000001</c:v>
                </c:pt>
                <c:pt idx="1496">
                  <c:v>249.54167200000001</c:v>
                </c:pt>
                <c:pt idx="1497">
                  <c:v>407.80084199999999</c:v>
                </c:pt>
                <c:pt idx="1498">
                  <c:v>684.65374799999995</c:v>
                </c:pt>
                <c:pt idx="1499">
                  <c:v>823.39959699999997</c:v>
                </c:pt>
                <c:pt idx="1500">
                  <c:v>746.47955300000001</c:v>
                </c:pt>
                <c:pt idx="1501">
                  <c:v>732.37957800000004</c:v>
                </c:pt>
                <c:pt idx="1502">
                  <c:v>569.09789999999998</c:v>
                </c:pt>
                <c:pt idx="1503">
                  <c:v>388.946259</c:v>
                </c:pt>
                <c:pt idx="1504">
                  <c:v>198.91999799999999</c:v>
                </c:pt>
                <c:pt idx="1505">
                  <c:v>21.352083</c:v>
                </c:pt>
                <c:pt idx="1506">
                  <c:v>4.8258330000000003</c:v>
                </c:pt>
                <c:pt idx="1507">
                  <c:v>0.85958299999999999</c:v>
                </c:pt>
                <c:pt idx="1508">
                  <c:v>0.73250000000000004</c:v>
                </c:pt>
                <c:pt idx="1509">
                  <c:v>0.59708300000000003</c:v>
                </c:pt>
                <c:pt idx="1510">
                  <c:v>0.45</c:v>
                </c:pt>
                <c:pt idx="1511">
                  <c:v>0.30583300000000002</c:v>
                </c:pt>
                <c:pt idx="1512">
                  <c:v>0.16250000000000001</c:v>
                </c:pt>
                <c:pt idx="1513">
                  <c:v>0</c:v>
                </c:pt>
                <c:pt idx="1514">
                  <c:v>0</c:v>
                </c:pt>
                <c:pt idx="1515">
                  <c:v>0</c:v>
                </c:pt>
                <c:pt idx="1516">
                  <c:v>4.17E-4</c:v>
                </c:pt>
                <c:pt idx="1517">
                  <c:v>1.2083E-2</c:v>
                </c:pt>
                <c:pt idx="1518">
                  <c:v>0.24166699999999999</c:v>
                </c:pt>
                <c:pt idx="1519">
                  <c:v>52.268332999999998</c:v>
                </c:pt>
                <c:pt idx="1520">
                  <c:v>264.46499599999999</c:v>
                </c:pt>
                <c:pt idx="1521">
                  <c:v>522.68627900000001</c:v>
                </c:pt>
                <c:pt idx="1522">
                  <c:v>816.01580799999999</c:v>
                </c:pt>
                <c:pt idx="1523">
                  <c:v>973.91418499999997</c:v>
                </c:pt>
                <c:pt idx="1524">
                  <c:v>879.95623799999998</c:v>
                </c:pt>
                <c:pt idx="1525">
                  <c:v>899.46832300000005</c:v>
                </c:pt>
                <c:pt idx="1526">
                  <c:v>789.20752000000005</c:v>
                </c:pt>
                <c:pt idx="1527">
                  <c:v>576.65002400000003</c:v>
                </c:pt>
                <c:pt idx="1528">
                  <c:v>320.95834400000001</c:v>
                </c:pt>
                <c:pt idx="1529">
                  <c:v>28.401250999999998</c:v>
                </c:pt>
                <c:pt idx="1530">
                  <c:v>8.0358330000000002</c:v>
                </c:pt>
                <c:pt idx="1531">
                  <c:v>0.123333</c:v>
                </c:pt>
                <c:pt idx="1532">
                  <c:v>0.13</c:v>
                </c:pt>
                <c:pt idx="1533">
                  <c:v>0.10333299999999999</c:v>
                </c:pt>
                <c:pt idx="1534">
                  <c:v>8.0833000000000002E-2</c:v>
                </c:pt>
                <c:pt idx="1535">
                  <c:v>5.5417000000000001E-2</c:v>
                </c:pt>
                <c:pt idx="1536">
                  <c:v>0.03</c:v>
                </c:pt>
                <c:pt idx="1537">
                  <c:v>1.25E-3</c:v>
                </c:pt>
                <c:pt idx="1538">
                  <c:v>0</c:v>
                </c:pt>
                <c:pt idx="1539">
                  <c:v>0</c:v>
                </c:pt>
                <c:pt idx="1540">
                  <c:v>0</c:v>
                </c:pt>
                <c:pt idx="1541">
                  <c:v>1.1667E-2</c:v>
                </c:pt>
                <c:pt idx="1542">
                  <c:v>0.27541700000000002</c:v>
                </c:pt>
                <c:pt idx="1543">
                  <c:v>55.446666999999998</c:v>
                </c:pt>
                <c:pt idx="1544">
                  <c:v>273.11792000000003</c:v>
                </c:pt>
                <c:pt idx="1545">
                  <c:v>519.42877199999998</c:v>
                </c:pt>
                <c:pt idx="1546">
                  <c:v>730.56750499999998</c:v>
                </c:pt>
                <c:pt idx="1547">
                  <c:v>955.51251200000002</c:v>
                </c:pt>
                <c:pt idx="1548">
                  <c:v>835.37127699999996</c:v>
                </c:pt>
                <c:pt idx="1549">
                  <c:v>653.14544699999999</c:v>
                </c:pt>
                <c:pt idx="1550">
                  <c:v>500.95584100000002</c:v>
                </c:pt>
                <c:pt idx="1551">
                  <c:v>274.15542599999998</c:v>
                </c:pt>
                <c:pt idx="1552">
                  <c:v>120.524582</c:v>
                </c:pt>
                <c:pt idx="1553">
                  <c:v>6.485417</c:v>
                </c:pt>
                <c:pt idx="1554">
                  <c:v>3.0554169999999998</c:v>
                </c:pt>
                <c:pt idx="1555">
                  <c:v>0.130833</c:v>
                </c:pt>
                <c:pt idx="1556">
                  <c:v>0.13875000000000001</c:v>
                </c:pt>
                <c:pt idx="1557">
                  <c:v>8.7499999999999994E-2</c:v>
                </c:pt>
                <c:pt idx="1558">
                  <c:v>1.1667E-2</c:v>
                </c:pt>
                <c:pt idx="1559">
                  <c:v>0</c:v>
                </c:pt>
                <c:pt idx="1560">
                  <c:v>0.39666699999999999</c:v>
                </c:pt>
                <c:pt idx="1561">
                  <c:v>9.1666999999999998E-2</c:v>
                </c:pt>
                <c:pt idx="1562">
                  <c:v>4.17E-4</c:v>
                </c:pt>
                <c:pt idx="1563">
                  <c:v>0</c:v>
                </c:pt>
                <c:pt idx="1564">
                  <c:v>0</c:v>
                </c:pt>
                <c:pt idx="1565">
                  <c:v>1.0833000000000001E-2</c:v>
                </c:pt>
                <c:pt idx="1566">
                  <c:v>0.20083300000000001</c:v>
                </c:pt>
                <c:pt idx="1567">
                  <c:v>31.153749000000001</c:v>
                </c:pt>
                <c:pt idx="1568">
                  <c:v>125.357086</c:v>
                </c:pt>
                <c:pt idx="1569">
                  <c:v>117.625832</c:v>
                </c:pt>
                <c:pt idx="1570">
                  <c:v>189.64707899999999</c:v>
                </c:pt>
                <c:pt idx="1571">
                  <c:v>321.68957499999999</c:v>
                </c:pt>
                <c:pt idx="1572">
                  <c:v>316.70208700000001</c:v>
                </c:pt>
                <c:pt idx="1573">
                  <c:v>428.553741</c:v>
                </c:pt>
                <c:pt idx="1574">
                  <c:v>428.72250400000001</c:v>
                </c:pt>
                <c:pt idx="1575">
                  <c:v>365.85751299999998</c:v>
                </c:pt>
                <c:pt idx="1576">
                  <c:v>222.140839</c:v>
                </c:pt>
                <c:pt idx="1577">
                  <c:v>14.82</c:v>
                </c:pt>
                <c:pt idx="1578">
                  <c:v>9.6912500000000001</c:v>
                </c:pt>
                <c:pt idx="1579">
                  <c:v>0.13333300000000001</c:v>
                </c:pt>
                <c:pt idx="1580">
                  <c:v>1.755833</c:v>
                </c:pt>
                <c:pt idx="1581">
                  <c:v>0.111667</c:v>
                </c:pt>
                <c:pt idx="1582">
                  <c:v>8.6249999999999993E-2</c:v>
                </c:pt>
                <c:pt idx="1583">
                  <c:v>5.6250000000000001E-2</c:v>
                </c:pt>
                <c:pt idx="1584">
                  <c:v>3.0832999999999999E-2</c:v>
                </c:pt>
                <c:pt idx="1585">
                  <c:v>6.3750000000000001E-2</c:v>
                </c:pt>
                <c:pt idx="1586">
                  <c:v>0</c:v>
                </c:pt>
                <c:pt idx="1587">
                  <c:v>0</c:v>
                </c:pt>
                <c:pt idx="1588">
                  <c:v>0</c:v>
                </c:pt>
                <c:pt idx="1589">
                  <c:v>1.0833000000000001E-2</c:v>
                </c:pt>
                <c:pt idx="1590">
                  <c:v>0.61375000000000002</c:v>
                </c:pt>
                <c:pt idx="1591">
                  <c:v>70.490836999999999</c:v>
                </c:pt>
                <c:pt idx="1592">
                  <c:v>300.32873499999999</c:v>
                </c:pt>
                <c:pt idx="1593">
                  <c:v>486.40499899999998</c:v>
                </c:pt>
                <c:pt idx="1594">
                  <c:v>739.04540999999995</c:v>
                </c:pt>
                <c:pt idx="1595">
                  <c:v>844.69000200000005</c:v>
                </c:pt>
                <c:pt idx="1596">
                  <c:v>881.03997800000002</c:v>
                </c:pt>
                <c:pt idx="1597">
                  <c:v>804.56793200000004</c:v>
                </c:pt>
                <c:pt idx="1598">
                  <c:v>621.96209699999997</c:v>
                </c:pt>
                <c:pt idx="1599">
                  <c:v>515.85705600000006</c:v>
                </c:pt>
                <c:pt idx="1600">
                  <c:v>337.19168100000002</c:v>
                </c:pt>
                <c:pt idx="1601">
                  <c:v>57.526249</c:v>
                </c:pt>
                <c:pt idx="1602">
                  <c:v>14.593332999999999</c:v>
                </c:pt>
                <c:pt idx="1603">
                  <c:v>0.11708300000000001</c:v>
                </c:pt>
                <c:pt idx="1604">
                  <c:v>0.13625000000000001</c:v>
                </c:pt>
                <c:pt idx="1605">
                  <c:v>0.10333299999999999</c:v>
                </c:pt>
                <c:pt idx="1606">
                  <c:v>8.7082999999999994E-2</c:v>
                </c:pt>
                <c:pt idx="1607">
                  <c:v>5.6250000000000001E-2</c:v>
                </c:pt>
                <c:pt idx="1608">
                  <c:v>3.0832999999999999E-2</c:v>
                </c:pt>
                <c:pt idx="1609">
                  <c:v>4.17E-4</c:v>
                </c:pt>
                <c:pt idx="1610">
                  <c:v>0</c:v>
                </c:pt>
                <c:pt idx="1611">
                  <c:v>0</c:v>
                </c:pt>
                <c:pt idx="1612">
                  <c:v>0</c:v>
                </c:pt>
                <c:pt idx="1613">
                  <c:v>1.0833000000000001E-2</c:v>
                </c:pt>
                <c:pt idx="1614">
                  <c:v>0.79416699999999996</c:v>
                </c:pt>
                <c:pt idx="1615">
                  <c:v>72.917502999999996</c:v>
                </c:pt>
                <c:pt idx="1616">
                  <c:v>279.69915800000001</c:v>
                </c:pt>
                <c:pt idx="1617">
                  <c:v>484.664154</c:v>
                </c:pt>
                <c:pt idx="1618">
                  <c:v>682.74627699999996</c:v>
                </c:pt>
                <c:pt idx="1619">
                  <c:v>844.09747300000004</c:v>
                </c:pt>
                <c:pt idx="1620">
                  <c:v>800.81585700000005</c:v>
                </c:pt>
                <c:pt idx="1621">
                  <c:v>642.33624299999997</c:v>
                </c:pt>
                <c:pt idx="1622">
                  <c:v>395.09207199999997</c:v>
                </c:pt>
                <c:pt idx="1623">
                  <c:v>298.63958700000001</c:v>
                </c:pt>
                <c:pt idx="1624">
                  <c:v>153.429993</c:v>
                </c:pt>
                <c:pt idx="1625">
                  <c:v>13.870832999999999</c:v>
                </c:pt>
                <c:pt idx="1626">
                  <c:v>5.4441670000000002</c:v>
                </c:pt>
                <c:pt idx="1627">
                  <c:v>0.130833</c:v>
                </c:pt>
                <c:pt idx="1628">
                  <c:v>0.14291699999999999</c:v>
                </c:pt>
                <c:pt idx="1629">
                  <c:v>0.115</c:v>
                </c:pt>
                <c:pt idx="1630">
                  <c:v>8.2500000000000004E-2</c:v>
                </c:pt>
                <c:pt idx="1631">
                  <c:v>5.6250000000000001E-2</c:v>
                </c:pt>
                <c:pt idx="1632">
                  <c:v>3.1667000000000001E-2</c:v>
                </c:pt>
                <c:pt idx="1633">
                  <c:v>2.0830000000000002E-3</c:v>
                </c:pt>
                <c:pt idx="1634">
                  <c:v>0</c:v>
                </c:pt>
                <c:pt idx="1635">
                  <c:v>0</c:v>
                </c:pt>
                <c:pt idx="1636">
                  <c:v>0</c:v>
                </c:pt>
                <c:pt idx="1637">
                  <c:v>0.01</c:v>
                </c:pt>
                <c:pt idx="1638">
                  <c:v>0.88666699999999998</c:v>
                </c:pt>
                <c:pt idx="1639">
                  <c:v>70.185837000000006</c:v>
                </c:pt>
                <c:pt idx="1640">
                  <c:v>254.83500699999999</c:v>
                </c:pt>
                <c:pt idx="1641">
                  <c:v>266.915009</c:v>
                </c:pt>
                <c:pt idx="1642">
                  <c:v>350.20623799999998</c:v>
                </c:pt>
                <c:pt idx="1643">
                  <c:v>407.150848</c:v>
                </c:pt>
                <c:pt idx="1644">
                  <c:v>445.93167099999999</c:v>
                </c:pt>
                <c:pt idx="1645">
                  <c:v>396.71124300000002</c:v>
                </c:pt>
                <c:pt idx="1646">
                  <c:v>325.43292200000002</c:v>
                </c:pt>
                <c:pt idx="1647">
                  <c:v>247.14250200000001</c:v>
                </c:pt>
                <c:pt idx="1648">
                  <c:v>116.507919</c:v>
                </c:pt>
                <c:pt idx="1649">
                  <c:v>19.145416000000001</c:v>
                </c:pt>
                <c:pt idx="1650">
                  <c:v>4.4904169999999999</c:v>
                </c:pt>
                <c:pt idx="1651">
                  <c:v>0.23041700000000001</c:v>
                </c:pt>
                <c:pt idx="1652">
                  <c:v>0.218333</c:v>
                </c:pt>
                <c:pt idx="1653">
                  <c:v>0.17708299999999999</c:v>
                </c:pt>
                <c:pt idx="1654">
                  <c:v>0.13916700000000001</c:v>
                </c:pt>
                <c:pt idx="1655">
                  <c:v>8.7499999999999994E-2</c:v>
                </c:pt>
                <c:pt idx="1656">
                  <c:v>4.7917000000000001E-2</c:v>
                </c:pt>
                <c:pt idx="1657">
                  <c:v>0</c:v>
                </c:pt>
                <c:pt idx="1658">
                  <c:v>0</c:v>
                </c:pt>
                <c:pt idx="1659">
                  <c:v>0</c:v>
                </c:pt>
                <c:pt idx="1660">
                  <c:v>0</c:v>
                </c:pt>
                <c:pt idx="1661">
                  <c:v>0.01</c:v>
                </c:pt>
                <c:pt idx="1662">
                  <c:v>1.53125</c:v>
                </c:pt>
                <c:pt idx="1663">
                  <c:v>91.110420000000005</c:v>
                </c:pt>
                <c:pt idx="1664">
                  <c:v>314.655823</c:v>
                </c:pt>
                <c:pt idx="1665">
                  <c:v>285.60040300000003</c:v>
                </c:pt>
                <c:pt idx="1666">
                  <c:v>438.14083900000003</c:v>
                </c:pt>
                <c:pt idx="1667">
                  <c:v>578.03625499999998</c:v>
                </c:pt>
                <c:pt idx="1668">
                  <c:v>542.24377400000003</c:v>
                </c:pt>
                <c:pt idx="1669">
                  <c:v>535.39294400000006</c:v>
                </c:pt>
                <c:pt idx="1670">
                  <c:v>499.18124399999999</c:v>
                </c:pt>
                <c:pt idx="1671">
                  <c:v>447.94958500000001</c:v>
                </c:pt>
                <c:pt idx="1672">
                  <c:v>212.43583699999999</c:v>
                </c:pt>
                <c:pt idx="1673">
                  <c:v>38.973331000000002</c:v>
                </c:pt>
                <c:pt idx="1674">
                  <c:v>12.662084</c:v>
                </c:pt>
                <c:pt idx="1675">
                  <c:v>8.2083000000000003E-2</c:v>
                </c:pt>
                <c:pt idx="1676">
                  <c:v>8.4583000000000005E-2</c:v>
                </c:pt>
                <c:pt idx="1677">
                  <c:v>6.7083000000000004E-2</c:v>
                </c:pt>
                <c:pt idx="1678">
                  <c:v>0.63749999999999996</c:v>
                </c:pt>
                <c:pt idx="1679">
                  <c:v>0.43916699999999997</c:v>
                </c:pt>
                <c:pt idx="1680">
                  <c:v>0.23791699999999999</c:v>
                </c:pt>
                <c:pt idx="1681">
                  <c:v>3.875E-2</c:v>
                </c:pt>
                <c:pt idx="1682">
                  <c:v>0</c:v>
                </c:pt>
                <c:pt idx="1683">
                  <c:v>0</c:v>
                </c:pt>
                <c:pt idx="1684">
                  <c:v>0</c:v>
                </c:pt>
                <c:pt idx="1685">
                  <c:v>0.01</c:v>
                </c:pt>
                <c:pt idx="1686">
                  <c:v>1.5654170000000001</c:v>
                </c:pt>
                <c:pt idx="1687">
                  <c:v>74.431252000000001</c:v>
                </c:pt>
                <c:pt idx="1688">
                  <c:v>226.88708500000001</c:v>
                </c:pt>
                <c:pt idx="1689">
                  <c:v>334.125427</c:v>
                </c:pt>
                <c:pt idx="1690">
                  <c:v>500.51416</c:v>
                </c:pt>
                <c:pt idx="1691">
                  <c:v>590.41332999999997</c:v>
                </c:pt>
                <c:pt idx="1692">
                  <c:v>386.17748999999998</c:v>
                </c:pt>
                <c:pt idx="1693">
                  <c:v>276.98333700000001</c:v>
                </c:pt>
                <c:pt idx="1694">
                  <c:v>266.94708300000002</c:v>
                </c:pt>
                <c:pt idx="1695">
                  <c:v>107.560417</c:v>
                </c:pt>
                <c:pt idx="1696">
                  <c:v>51.891666000000001</c:v>
                </c:pt>
                <c:pt idx="1697">
                  <c:v>18.917916999999999</c:v>
                </c:pt>
                <c:pt idx="1698">
                  <c:v>0.40958299999999997</c:v>
                </c:pt>
                <c:pt idx="1699">
                  <c:v>8.4583000000000005E-2</c:v>
                </c:pt>
                <c:pt idx="1700">
                  <c:v>8.4583000000000005E-2</c:v>
                </c:pt>
                <c:pt idx="1701">
                  <c:v>6.8333000000000005E-2</c:v>
                </c:pt>
                <c:pt idx="1702">
                  <c:v>0.64</c:v>
                </c:pt>
                <c:pt idx="1703">
                  <c:v>0.435417</c:v>
                </c:pt>
                <c:pt idx="1704">
                  <c:v>1.8332999999999999E-2</c:v>
                </c:pt>
                <c:pt idx="1705">
                  <c:v>4.17E-4</c:v>
                </c:pt>
                <c:pt idx="1706">
                  <c:v>0</c:v>
                </c:pt>
                <c:pt idx="1707">
                  <c:v>0</c:v>
                </c:pt>
                <c:pt idx="1708">
                  <c:v>0</c:v>
                </c:pt>
                <c:pt idx="1709">
                  <c:v>9.5829999999999995E-3</c:v>
                </c:pt>
                <c:pt idx="1710">
                  <c:v>0.183333</c:v>
                </c:pt>
                <c:pt idx="1711">
                  <c:v>14.856249999999999</c:v>
                </c:pt>
                <c:pt idx="1712">
                  <c:v>28.815833999999999</c:v>
                </c:pt>
                <c:pt idx="1713">
                  <c:v>48.519584999999999</c:v>
                </c:pt>
                <c:pt idx="1714">
                  <c:v>50.787917999999998</c:v>
                </c:pt>
                <c:pt idx="1715">
                  <c:v>88.841247999999993</c:v>
                </c:pt>
                <c:pt idx="1716">
                  <c:v>224.73957799999999</c:v>
                </c:pt>
                <c:pt idx="1717">
                  <c:v>362.37332199999997</c:v>
                </c:pt>
                <c:pt idx="1718">
                  <c:v>287.838348</c:v>
                </c:pt>
                <c:pt idx="1719">
                  <c:v>108.68792000000001</c:v>
                </c:pt>
                <c:pt idx="1720">
                  <c:v>49.837082000000002</c:v>
                </c:pt>
                <c:pt idx="1721">
                  <c:v>17.096665999999999</c:v>
                </c:pt>
                <c:pt idx="1722">
                  <c:v>2.0954169999999999</c:v>
                </c:pt>
                <c:pt idx="1723">
                  <c:v>1.329583</c:v>
                </c:pt>
                <c:pt idx="1724">
                  <c:v>1.128333</c:v>
                </c:pt>
                <c:pt idx="1725">
                  <c:v>0.90500000000000003</c:v>
                </c:pt>
                <c:pt idx="1726">
                  <c:v>0.68916699999999997</c:v>
                </c:pt>
                <c:pt idx="1727">
                  <c:v>0.46875</c:v>
                </c:pt>
                <c:pt idx="1728">
                  <c:v>0.160833</c:v>
                </c:pt>
                <c:pt idx="1729">
                  <c:v>4.17E-4</c:v>
                </c:pt>
                <c:pt idx="1730">
                  <c:v>0</c:v>
                </c:pt>
                <c:pt idx="1731">
                  <c:v>0</c:v>
                </c:pt>
                <c:pt idx="1732">
                  <c:v>0</c:v>
                </c:pt>
                <c:pt idx="1733">
                  <c:v>9.5829999999999995E-3</c:v>
                </c:pt>
                <c:pt idx="1734">
                  <c:v>0.55125000000000002</c:v>
                </c:pt>
                <c:pt idx="1735">
                  <c:v>32.997501</c:v>
                </c:pt>
                <c:pt idx="1736">
                  <c:v>101.41374999999999</c:v>
                </c:pt>
                <c:pt idx="1737">
                  <c:v>259.508331</c:v>
                </c:pt>
                <c:pt idx="1738">
                  <c:v>551.22375499999998</c:v>
                </c:pt>
                <c:pt idx="1739">
                  <c:v>776.58581500000003</c:v>
                </c:pt>
                <c:pt idx="1740">
                  <c:v>776.95208700000001</c:v>
                </c:pt>
                <c:pt idx="1741">
                  <c:v>765.41583300000002</c:v>
                </c:pt>
                <c:pt idx="1742">
                  <c:v>663.39373799999998</c:v>
                </c:pt>
                <c:pt idx="1743">
                  <c:v>488.82751500000001</c:v>
                </c:pt>
                <c:pt idx="1744">
                  <c:v>304.133331</c:v>
                </c:pt>
                <c:pt idx="1745">
                  <c:v>111.837502</c:v>
                </c:pt>
                <c:pt idx="1746">
                  <c:v>5.7791670000000002</c:v>
                </c:pt>
                <c:pt idx="1747">
                  <c:v>0.1075</c:v>
                </c:pt>
                <c:pt idx="1748">
                  <c:v>8.7499999999999994E-2</c:v>
                </c:pt>
                <c:pt idx="1749">
                  <c:v>6.4583000000000002E-2</c:v>
                </c:pt>
                <c:pt idx="1750">
                  <c:v>0.27750000000000002</c:v>
                </c:pt>
                <c:pt idx="1751">
                  <c:v>3.5832999999999997E-2</c:v>
                </c:pt>
                <c:pt idx="1752">
                  <c:v>1.9167E-2</c:v>
                </c:pt>
                <c:pt idx="1753">
                  <c:v>1.5417E-2</c:v>
                </c:pt>
                <c:pt idx="1754">
                  <c:v>0</c:v>
                </c:pt>
                <c:pt idx="1755">
                  <c:v>0</c:v>
                </c:pt>
                <c:pt idx="1756">
                  <c:v>0</c:v>
                </c:pt>
                <c:pt idx="1757">
                  <c:v>8.7500000000000008E-3</c:v>
                </c:pt>
                <c:pt idx="1758">
                  <c:v>3.0037500000000001</c:v>
                </c:pt>
                <c:pt idx="1759">
                  <c:v>104.570831</c:v>
                </c:pt>
                <c:pt idx="1760">
                  <c:v>318.241669</c:v>
                </c:pt>
                <c:pt idx="1761">
                  <c:v>412.29834</c:v>
                </c:pt>
                <c:pt idx="1762">
                  <c:v>685.20623799999998</c:v>
                </c:pt>
                <c:pt idx="1763">
                  <c:v>858.46539299999995</c:v>
                </c:pt>
                <c:pt idx="1764">
                  <c:v>766.451233</c:v>
                </c:pt>
                <c:pt idx="1765">
                  <c:v>586.000854</c:v>
                </c:pt>
                <c:pt idx="1766">
                  <c:v>403.16000400000001</c:v>
                </c:pt>
                <c:pt idx="1767">
                  <c:v>316.39498900000001</c:v>
                </c:pt>
                <c:pt idx="1768">
                  <c:v>190.372086</c:v>
                </c:pt>
                <c:pt idx="1769">
                  <c:v>77.025413999999998</c:v>
                </c:pt>
                <c:pt idx="1770">
                  <c:v>5.8491669999999996</c:v>
                </c:pt>
                <c:pt idx="1771">
                  <c:v>1.236667</c:v>
                </c:pt>
                <c:pt idx="1772">
                  <c:v>1.0408329999999999</c:v>
                </c:pt>
                <c:pt idx="1773">
                  <c:v>0.84</c:v>
                </c:pt>
                <c:pt idx="1774">
                  <c:v>0.28541699999999998</c:v>
                </c:pt>
                <c:pt idx="1775">
                  <c:v>3.5832999999999997E-2</c:v>
                </c:pt>
                <c:pt idx="1776">
                  <c:v>1.9167E-2</c:v>
                </c:pt>
                <c:pt idx="1777">
                  <c:v>4.17E-4</c:v>
                </c:pt>
                <c:pt idx="1778">
                  <c:v>0</c:v>
                </c:pt>
                <c:pt idx="1779">
                  <c:v>0</c:v>
                </c:pt>
                <c:pt idx="1780">
                  <c:v>0</c:v>
                </c:pt>
                <c:pt idx="1781">
                  <c:v>9.5829999999999995E-3</c:v>
                </c:pt>
                <c:pt idx="1782">
                  <c:v>1.8062499999999999</c:v>
                </c:pt>
                <c:pt idx="1783">
                  <c:v>50.269584999999999</c:v>
                </c:pt>
                <c:pt idx="1784">
                  <c:v>114.34375</c:v>
                </c:pt>
                <c:pt idx="1785">
                  <c:v>157.770004</c:v>
                </c:pt>
                <c:pt idx="1786">
                  <c:v>288.13916</c:v>
                </c:pt>
                <c:pt idx="1787">
                  <c:v>325.437073</c:v>
                </c:pt>
                <c:pt idx="1788">
                  <c:v>358.41626000000002</c:v>
                </c:pt>
                <c:pt idx="1789">
                  <c:v>269.86248799999998</c:v>
                </c:pt>
                <c:pt idx="1790">
                  <c:v>210.51083399999999</c:v>
                </c:pt>
                <c:pt idx="1791">
                  <c:v>131.93959000000001</c:v>
                </c:pt>
                <c:pt idx="1792">
                  <c:v>65.629997000000003</c:v>
                </c:pt>
                <c:pt idx="1793">
                  <c:v>21.870000999999998</c:v>
                </c:pt>
                <c:pt idx="1794">
                  <c:v>1.4291670000000001</c:v>
                </c:pt>
                <c:pt idx="1795">
                  <c:v>8.5833000000000007E-2</c:v>
                </c:pt>
                <c:pt idx="1796">
                  <c:v>8.6666999999999994E-2</c:v>
                </c:pt>
                <c:pt idx="1797">
                  <c:v>6.9583000000000006E-2</c:v>
                </c:pt>
                <c:pt idx="1798">
                  <c:v>0.28708299999999998</c:v>
                </c:pt>
                <c:pt idx="1799">
                  <c:v>0.19708300000000001</c:v>
                </c:pt>
                <c:pt idx="1800">
                  <c:v>0.106667</c:v>
                </c:pt>
                <c:pt idx="1801">
                  <c:v>4.17E-4</c:v>
                </c:pt>
                <c:pt idx="1802">
                  <c:v>0</c:v>
                </c:pt>
                <c:pt idx="1803">
                  <c:v>0</c:v>
                </c:pt>
                <c:pt idx="1804">
                  <c:v>0</c:v>
                </c:pt>
                <c:pt idx="1805">
                  <c:v>9.5829999999999995E-3</c:v>
                </c:pt>
                <c:pt idx="1806">
                  <c:v>1.095</c:v>
                </c:pt>
                <c:pt idx="1807">
                  <c:v>30.378333999999999</c:v>
                </c:pt>
                <c:pt idx="1808">
                  <c:v>69.155417999999997</c:v>
                </c:pt>
                <c:pt idx="1809">
                  <c:v>157.42958100000001</c:v>
                </c:pt>
                <c:pt idx="1810">
                  <c:v>359.35333300000002</c:v>
                </c:pt>
                <c:pt idx="1811">
                  <c:v>338.772491</c:v>
                </c:pt>
                <c:pt idx="1812">
                  <c:v>173.65167199999999</c:v>
                </c:pt>
                <c:pt idx="1813">
                  <c:v>289.05584700000003</c:v>
                </c:pt>
                <c:pt idx="1814">
                  <c:v>182.93374600000001</c:v>
                </c:pt>
                <c:pt idx="1815">
                  <c:v>121.533333</c:v>
                </c:pt>
                <c:pt idx="1816">
                  <c:v>95.477080999999998</c:v>
                </c:pt>
                <c:pt idx="1817">
                  <c:v>46.345416999999998</c:v>
                </c:pt>
                <c:pt idx="1818">
                  <c:v>4.3279170000000002</c:v>
                </c:pt>
                <c:pt idx="1819">
                  <c:v>9.5000000000000001E-2</c:v>
                </c:pt>
                <c:pt idx="1820">
                  <c:v>9.375E-2</c:v>
                </c:pt>
                <c:pt idx="1821">
                  <c:v>7.4582999999999997E-2</c:v>
                </c:pt>
                <c:pt idx="1822">
                  <c:v>5.5833000000000001E-2</c:v>
                </c:pt>
                <c:pt idx="1823">
                  <c:v>3.7499999999999999E-2</c:v>
                </c:pt>
                <c:pt idx="1824">
                  <c:v>2.0833000000000001E-2</c:v>
                </c:pt>
                <c:pt idx="1825">
                  <c:v>1.4583E-2</c:v>
                </c:pt>
                <c:pt idx="1826">
                  <c:v>0</c:v>
                </c:pt>
                <c:pt idx="1827">
                  <c:v>0</c:v>
                </c:pt>
                <c:pt idx="1828">
                  <c:v>0</c:v>
                </c:pt>
                <c:pt idx="1829">
                  <c:v>8.7500000000000008E-3</c:v>
                </c:pt>
                <c:pt idx="1830">
                  <c:v>1.82375</c:v>
                </c:pt>
                <c:pt idx="1831">
                  <c:v>42.460835000000003</c:v>
                </c:pt>
                <c:pt idx="1832">
                  <c:v>87.866669000000002</c:v>
                </c:pt>
                <c:pt idx="1833">
                  <c:v>133.49041700000001</c:v>
                </c:pt>
                <c:pt idx="1834">
                  <c:v>206.17083700000001</c:v>
                </c:pt>
                <c:pt idx="1835">
                  <c:v>275.12582400000002</c:v>
                </c:pt>
                <c:pt idx="1836">
                  <c:v>227.67958100000001</c:v>
                </c:pt>
                <c:pt idx="1837">
                  <c:v>307.695831</c:v>
                </c:pt>
                <c:pt idx="1838">
                  <c:v>281.66250600000001</c:v>
                </c:pt>
                <c:pt idx="1839">
                  <c:v>177.717499</c:v>
                </c:pt>
                <c:pt idx="1840">
                  <c:v>136.33291600000001</c:v>
                </c:pt>
                <c:pt idx="1841">
                  <c:v>49.382914999999997</c:v>
                </c:pt>
                <c:pt idx="1842">
                  <c:v>5.8295830000000004</c:v>
                </c:pt>
                <c:pt idx="1843">
                  <c:v>0.150417</c:v>
                </c:pt>
                <c:pt idx="1844">
                  <c:v>8.1250000000000003E-2</c:v>
                </c:pt>
                <c:pt idx="1845">
                  <c:v>6.7083000000000004E-2</c:v>
                </c:pt>
                <c:pt idx="1846">
                  <c:v>5.3332999999999998E-2</c:v>
                </c:pt>
                <c:pt idx="1847">
                  <c:v>3.5832999999999997E-2</c:v>
                </c:pt>
                <c:pt idx="1848">
                  <c:v>1.7500000000000002E-2</c:v>
                </c:pt>
                <c:pt idx="1849">
                  <c:v>1.25E-3</c:v>
                </c:pt>
                <c:pt idx="1850">
                  <c:v>0</c:v>
                </c:pt>
                <c:pt idx="1851">
                  <c:v>0</c:v>
                </c:pt>
                <c:pt idx="1852">
                  <c:v>0</c:v>
                </c:pt>
                <c:pt idx="1853">
                  <c:v>9.5829999999999995E-3</c:v>
                </c:pt>
                <c:pt idx="1854">
                  <c:v>3.6808329999999998</c:v>
                </c:pt>
                <c:pt idx="1855">
                  <c:v>64.205001999999993</c:v>
                </c:pt>
                <c:pt idx="1856">
                  <c:v>137.62333699999999</c:v>
                </c:pt>
                <c:pt idx="1857">
                  <c:v>149.86833200000001</c:v>
                </c:pt>
                <c:pt idx="1858">
                  <c:v>177.18124399999999</c:v>
                </c:pt>
                <c:pt idx="1859">
                  <c:v>241.92958100000001</c:v>
                </c:pt>
                <c:pt idx="1860">
                  <c:v>198.08457899999999</c:v>
                </c:pt>
                <c:pt idx="1861">
                  <c:v>250.48083500000001</c:v>
                </c:pt>
                <c:pt idx="1862">
                  <c:v>215.386673</c:v>
                </c:pt>
                <c:pt idx="1863">
                  <c:v>165.86999499999999</c:v>
                </c:pt>
                <c:pt idx="1864">
                  <c:v>111.98333</c:v>
                </c:pt>
                <c:pt idx="1865">
                  <c:v>31.03125</c:v>
                </c:pt>
                <c:pt idx="1866">
                  <c:v>4.5720830000000001</c:v>
                </c:pt>
                <c:pt idx="1867">
                  <c:v>8.2917000000000005E-2</c:v>
                </c:pt>
                <c:pt idx="1868">
                  <c:v>8.0417000000000002E-2</c:v>
                </c:pt>
                <c:pt idx="1869">
                  <c:v>7.0416999999999993E-2</c:v>
                </c:pt>
                <c:pt idx="1870">
                  <c:v>5.3332999999999998E-2</c:v>
                </c:pt>
                <c:pt idx="1871">
                  <c:v>3.5832999999999997E-2</c:v>
                </c:pt>
                <c:pt idx="1872">
                  <c:v>1.9167E-2</c:v>
                </c:pt>
                <c:pt idx="1873">
                  <c:v>4.17E-4</c:v>
                </c:pt>
                <c:pt idx="1874">
                  <c:v>0</c:v>
                </c:pt>
                <c:pt idx="1875">
                  <c:v>0</c:v>
                </c:pt>
                <c:pt idx="1876">
                  <c:v>0</c:v>
                </c:pt>
                <c:pt idx="1877">
                  <c:v>8.7500000000000008E-3</c:v>
                </c:pt>
                <c:pt idx="1878">
                  <c:v>2.1087500000000001</c:v>
                </c:pt>
                <c:pt idx="1879">
                  <c:v>36.987499</c:v>
                </c:pt>
                <c:pt idx="1880">
                  <c:v>75.973335000000006</c:v>
                </c:pt>
                <c:pt idx="1881">
                  <c:v>113.989998</c:v>
                </c:pt>
                <c:pt idx="1882">
                  <c:v>317.04415899999998</c:v>
                </c:pt>
                <c:pt idx="1883">
                  <c:v>417.79998799999998</c:v>
                </c:pt>
                <c:pt idx="1884">
                  <c:v>423.01251200000002</c:v>
                </c:pt>
                <c:pt idx="1885">
                  <c:v>410.27166699999998</c:v>
                </c:pt>
                <c:pt idx="1886">
                  <c:v>356.23998999999998</c:v>
                </c:pt>
                <c:pt idx="1887">
                  <c:v>314.19876099999999</c:v>
                </c:pt>
                <c:pt idx="1888">
                  <c:v>234.41166699999999</c:v>
                </c:pt>
                <c:pt idx="1889">
                  <c:v>89.230834999999999</c:v>
                </c:pt>
                <c:pt idx="1890">
                  <c:v>10.375</c:v>
                </c:pt>
                <c:pt idx="1891">
                  <c:v>0.52916700000000005</c:v>
                </c:pt>
                <c:pt idx="1892">
                  <c:v>8.5833000000000007E-2</c:v>
                </c:pt>
                <c:pt idx="1893">
                  <c:v>7.0416999999999993E-2</c:v>
                </c:pt>
                <c:pt idx="1894">
                  <c:v>5.4167E-2</c:v>
                </c:pt>
                <c:pt idx="1895">
                  <c:v>3.7916999999999999E-2</c:v>
                </c:pt>
                <c:pt idx="1896">
                  <c:v>2.0833000000000001E-2</c:v>
                </c:pt>
                <c:pt idx="1897">
                  <c:v>2.0830000000000002E-3</c:v>
                </c:pt>
                <c:pt idx="1898">
                  <c:v>0</c:v>
                </c:pt>
                <c:pt idx="1899">
                  <c:v>0</c:v>
                </c:pt>
                <c:pt idx="1900">
                  <c:v>0</c:v>
                </c:pt>
                <c:pt idx="1901">
                  <c:v>9.5829999999999995E-3</c:v>
                </c:pt>
                <c:pt idx="1902">
                  <c:v>4.2779160000000003</c:v>
                </c:pt>
                <c:pt idx="1903">
                  <c:v>50.274166000000001</c:v>
                </c:pt>
                <c:pt idx="1904">
                  <c:v>103.89167</c:v>
                </c:pt>
                <c:pt idx="1905">
                  <c:v>140.566666</c:v>
                </c:pt>
                <c:pt idx="1906">
                  <c:v>185.65875199999999</c:v>
                </c:pt>
                <c:pt idx="1907">
                  <c:v>228.58583100000001</c:v>
                </c:pt>
                <c:pt idx="1908">
                  <c:v>223.41667200000001</c:v>
                </c:pt>
                <c:pt idx="1909">
                  <c:v>208.19833399999999</c:v>
                </c:pt>
                <c:pt idx="1910">
                  <c:v>158.65791300000001</c:v>
                </c:pt>
                <c:pt idx="1911">
                  <c:v>108.14458500000001</c:v>
                </c:pt>
                <c:pt idx="1912">
                  <c:v>61.764167999999998</c:v>
                </c:pt>
                <c:pt idx="1913">
                  <c:v>22.154167000000001</c:v>
                </c:pt>
                <c:pt idx="1914">
                  <c:v>3.3508330000000002</c:v>
                </c:pt>
                <c:pt idx="1915">
                  <c:v>0.14583299999999999</c:v>
                </c:pt>
                <c:pt idx="1916">
                  <c:v>9.2917E-2</c:v>
                </c:pt>
                <c:pt idx="1917">
                  <c:v>7.5416999999999998E-2</c:v>
                </c:pt>
                <c:pt idx="1918">
                  <c:v>5.5417000000000001E-2</c:v>
                </c:pt>
                <c:pt idx="1919">
                  <c:v>3.875E-2</c:v>
                </c:pt>
                <c:pt idx="1920">
                  <c:v>0.17083300000000001</c:v>
                </c:pt>
                <c:pt idx="1921">
                  <c:v>2.0830000000000002E-3</c:v>
                </c:pt>
                <c:pt idx="1922">
                  <c:v>0</c:v>
                </c:pt>
                <c:pt idx="1923">
                  <c:v>0</c:v>
                </c:pt>
                <c:pt idx="1924">
                  <c:v>0</c:v>
                </c:pt>
                <c:pt idx="1925">
                  <c:v>8.7500000000000008E-3</c:v>
                </c:pt>
                <c:pt idx="1926">
                  <c:v>2.9362499999999998</c:v>
                </c:pt>
                <c:pt idx="1927">
                  <c:v>28.906666000000001</c:v>
                </c:pt>
                <c:pt idx="1928">
                  <c:v>49.601664999999997</c:v>
                </c:pt>
                <c:pt idx="1929">
                  <c:v>107.64083100000001</c:v>
                </c:pt>
                <c:pt idx="1930">
                  <c:v>172.54875200000001</c:v>
                </c:pt>
                <c:pt idx="1931">
                  <c:v>205.237076</c:v>
                </c:pt>
                <c:pt idx="1932">
                  <c:v>235.10833700000001</c:v>
                </c:pt>
                <c:pt idx="1933">
                  <c:v>174.86166399999999</c:v>
                </c:pt>
                <c:pt idx="1934">
                  <c:v>111.775414</c:v>
                </c:pt>
                <c:pt idx="1935">
                  <c:v>100.939583</c:v>
                </c:pt>
                <c:pt idx="1936">
                  <c:v>104.26750199999999</c:v>
                </c:pt>
                <c:pt idx="1937">
                  <c:v>79.003754000000001</c:v>
                </c:pt>
                <c:pt idx="1938">
                  <c:v>19.120832</c:v>
                </c:pt>
                <c:pt idx="1939">
                  <c:v>1.6670830000000001</c:v>
                </c:pt>
                <c:pt idx="1940">
                  <c:v>0.85250000000000004</c:v>
                </c:pt>
                <c:pt idx="1941">
                  <c:v>8.5000000000000006E-2</c:v>
                </c:pt>
                <c:pt idx="1942">
                  <c:v>6.5000000000000002E-2</c:v>
                </c:pt>
                <c:pt idx="1943">
                  <c:v>0.158333</c:v>
                </c:pt>
                <c:pt idx="1944">
                  <c:v>2.375E-2</c:v>
                </c:pt>
                <c:pt idx="1945">
                  <c:v>0</c:v>
                </c:pt>
                <c:pt idx="1946">
                  <c:v>0</c:v>
                </c:pt>
                <c:pt idx="1947">
                  <c:v>0</c:v>
                </c:pt>
                <c:pt idx="1948">
                  <c:v>0</c:v>
                </c:pt>
                <c:pt idx="1949">
                  <c:v>8.7500000000000008E-3</c:v>
                </c:pt>
                <c:pt idx="1950">
                  <c:v>5.3045840000000002</c:v>
                </c:pt>
                <c:pt idx="1951">
                  <c:v>48.227085000000002</c:v>
                </c:pt>
                <c:pt idx="1952">
                  <c:v>65.240836999999999</c:v>
                </c:pt>
                <c:pt idx="1953">
                  <c:v>165.05332899999999</c:v>
                </c:pt>
                <c:pt idx="1954">
                  <c:v>400.93084700000003</c:v>
                </c:pt>
                <c:pt idx="1955">
                  <c:v>627.69415300000003</c:v>
                </c:pt>
                <c:pt idx="1956">
                  <c:v>971.75414999999998</c:v>
                </c:pt>
                <c:pt idx="1957">
                  <c:v>1124.9975589999999</c:v>
                </c:pt>
                <c:pt idx="1958">
                  <c:v>1075.201294</c:v>
                </c:pt>
                <c:pt idx="1959">
                  <c:v>886.21667500000001</c:v>
                </c:pt>
                <c:pt idx="1960">
                  <c:v>615.07372999999995</c:v>
                </c:pt>
                <c:pt idx="1961">
                  <c:v>164.265411</c:v>
                </c:pt>
                <c:pt idx="1962">
                  <c:v>30.544584</c:v>
                </c:pt>
                <c:pt idx="1963">
                  <c:v>7.8654169999999999</c:v>
                </c:pt>
                <c:pt idx="1964">
                  <c:v>5.5641670000000003</c:v>
                </c:pt>
                <c:pt idx="1965">
                  <c:v>4.4812500000000002</c:v>
                </c:pt>
                <c:pt idx="1966">
                  <c:v>3.3966669999999999</c:v>
                </c:pt>
                <c:pt idx="1967">
                  <c:v>2.3129170000000001</c:v>
                </c:pt>
                <c:pt idx="1968">
                  <c:v>1.1299999999999999</c:v>
                </c:pt>
                <c:pt idx="1969">
                  <c:v>0.13250000000000001</c:v>
                </c:pt>
                <c:pt idx="1970">
                  <c:v>0</c:v>
                </c:pt>
                <c:pt idx="1971">
                  <c:v>0</c:v>
                </c:pt>
                <c:pt idx="1972">
                  <c:v>0</c:v>
                </c:pt>
                <c:pt idx="1973">
                  <c:v>8.7500000000000008E-3</c:v>
                </c:pt>
                <c:pt idx="1974">
                  <c:v>5.1345830000000001</c:v>
                </c:pt>
                <c:pt idx="1975">
                  <c:v>48.125416000000001</c:v>
                </c:pt>
                <c:pt idx="1976">
                  <c:v>92.740416999999994</c:v>
                </c:pt>
                <c:pt idx="1977">
                  <c:v>229.35417200000001</c:v>
                </c:pt>
                <c:pt idx="1978">
                  <c:v>376.54458599999998</c:v>
                </c:pt>
                <c:pt idx="1979">
                  <c:v>392.48541299999999</c:v>
                </c:pt>
                <c:pt idx="1980">
                  <c:v>537.04083300000002</c:v>
                </c:pt>
                <c:pt idx="1981">
                  <c:v>738.65997300000004</c:v>
                </c:pt>
                <c:pt idx="1982">
                  <c:v>812.24957300000005</c:v>
                </c:pt>
                <c:pt idx="1983">
                  <c:v>550.85082999999997</c:v>
                </c:pt>
                <c:pt idx="1984">
                  <c:v>313.24499500000002</c:v>
                </c:pt>
                <c:pt idx="1985">
                  <c:v>107.073334</c:v>
                </c:pt>
                <c:pt idx="1986">
                  <c:v>29.381665999999999</c:v>
                </c:pt>
                <c:pt idx="1987">
                  <c:v>7.7237499999999999</c:v>
                </c:pt>
                <c:pt idx="1988">
                  <c:v>5.9450000000000003</c:v>
                </c:pt>
                <c:pt idx="1989">
                  <c:v>4.7858330000000002</c:v>
                </c:pt>
                <c:pt idx="1990">
                  <c:v>3.6233330000000001</c:v>
                </c:pt>
                <c:pt idx="1991">
                  <c:v>2.4612500000000002</c:v>
                </c:pt>
                <c:pt idx="1992">
                  <c:v>1.30125</c:v>
                </c:pt>
                <c:pt idx="1993">
                  <c:v>0.126667</c:v>
                </c:pt>
                <c:pt idx="1994">
                  <c:v>0</c:v>
                </c:pt>
                <c:pt idx="1995">
                  <c:v>0</c:v>
                </c:pt>
                <c:pt idx="1996">
                  <c:v>0</c:v>
                </c:pt>
                <c:pt idx="1997">
                  <c:v>8.7500000000000008E-3</c:v>
                </c:pt>
                <c:pt idx="1998">
                  <c:v>10.33625</c:v>
                </c:pt>
                <c:pt idx="1999">
                  <c:v>85.065833999999995</c:v>
                </c:pt>
                <c:pt idx="2000">
                  <c:v>155.626251</c:v>
                </c:pt>
                <c:pt idx="2001">
                  <c:v>238.46916200000001</c:v>
                </c:pt>
                <c:pt idx="2002">
                  <c:v>410.17416400000002</c:v>
                </c:pt>
                <c:pt idx="2003">
                  <c:v>350.758331</c:v>
                </c:pt>
                <c:pt idx="2004">
                  <c:v>452.98416099999997</c:v>
                </c:pt>
                <c:pt idx="2005">
                  <c:v>596.19543499999997</c:v>
                </c:pt>
                <c:pt idx="2006">
                  <c:v>431.19168100000002</c:v>
                </c:pt>
                <c:pt idx="2007">
                  <c:v>413.13665800000001</c:v>
                </c:pt>
                <c:pt idx="2008">
                  <c:v>209.31832900000001</c:v>
                </c:pt>
                <c:pt idx="2009">
                  <c:v>89.657500999999996</c:v>
                </c:pt>
                <c:pt idx="2010">
                  <c:v>19.370832</c:v>
                </c:pt>
                <c:pt idx="2011">
                  <c:v>7.0425000000000004</c:v>
                </c:pt>
                <c:pt idx="2012">
                  <c:v>5.7350000000000003</c:v>
                </c:pt>
                <c:pt idx="2013">
                  <c:v>4.6204169999999998</c:v>
                </c:pt>
                <c:pt idx="2014">
                  <c:v>3.5020829999999998</c:v>
                </c:pt>
                <c:pt idx="2015">
                  <c:v>2.3870830000000001</c:v>
                </c:pt>
                <c:pt idx="2016">
                  <c:v>1.2720830000000001</c:v>
                </c:pt>
                <c:pt idx="2017">
                  <c:v>0.15375</c:v>
                </c:pt>
                <c:pt idx="2018">
                  <c:v>0</c:v>
                </c:pt>
                <c:pt idx="2019">
                  <c:v>0</c:v>
                </c:pt>
                <c:pt idx="2020">
                  <c:v>0</c:v>
                </c:pt>
                <c:pt idx="2021">
                  <c:v>1.8332999999999999E-2</c:v>
                </c:pt>
                <c:pt idx="2022">
                  <c:v>30.839167</c:v>
                </c:pt>
                <c:pt idx="2023">
                  <c:v>228.601257</c:v>
                </c:pt>
                <c:pt idx="2024">
                  <c:v>463.69833399999999</c:v>
                </c:pt>
                <c:pt idx="2025">
                  <c:v>704.22625700000003</c:v>
                </c:pt>
                <c:pt idx="2026">
                  <c:v>861.53710899999999</c:v>
                </c:pt>
                <c:pt idx="2027">
                  <c:v>1030.6762699999999</c:v>
                </c:pt>
                <c:pt idx="2028">
                  <c:v>1090.3007809999999</c:v>
                </c:pt>
                <c:pt idx="2029">
                  <c:v>1152.491211</c:v>
                </c:pt>
                <c:pt idx="2030">
                  <c:v>1057.8204350000001</c:v>
                </c:pt>
                <c:pt idx="2031">
                  <c:v>841.72918700000002</c:v>
                </c:pt>
                <c:pt idx="2032">
                  <c:v>599.44042999999999</c:v>
                </c:pt>
                <c:pt idx="2033">
                  <c:v>285.088348</c:v>
                </c:pt>
                <c:pt idx="2034">
                  <c:v>32.356667000000002</c:v>
                </c:pt>
                <c:pt idx="2035">
                  <c:v>8.0950000000000006</c:v>
                </c:pt>
                <c:pt idx="2036">
                  <c:v>5.4887499999999996</c:v>
                </c:pt>
                <c:pt idx="2037">
                  <c:v>4.4249999999999998</c:v>
                </c:pt>
                <c:pt idx="2038">
                  <c:v>3.36</c:v>
                </c:pt>
                <c:pt idx="2039">
                  <c:v>2.2912499999999998</c:v>
                </c:pt>
                <c:pt idx="2040">
                  <c:v>1.2275</c:v>
                </c:pt>
                <c:pt idx="2041">
                  <c:v>0.16250000000000001</c:v>
                </c:pt>
                <c:pt idx="2042">
                  <c:v>0</c:v>
                </c:pt>
                <c:pt idx="2043">
                  <c:v>0</c:v>
                </c:pt>
                <c:pt idx="2044">
                  <c:v>0</c:v>
                </c:pt>
                <c:pt idx="2045">
                  <c:v>4.4166999999999998E-2</c:v>
                </c:pt>
                <c:pt idx="2046">
                  <c:v>49.291248000000003</c:v>
                </c:pt>
                <c:pt idx="2047">
                  <c:v>334.61541699999998</c:v>
                </c:pt>
                <c:pt idx="2048">
                  <c:v>681.35125700000003</c:v>
                </c:pt>
                <c:pt idx="2049">
                  <c:v>939.86541699999998</c:v>
                </c:pt>
                <c:pt idx="2050">
                  <c:v>812.08831799999996</c:v>
                </c:pt>
                <c:pt idx="2051">
                  <c:v>973.01251200000002</c:v>
                </c:pt>
                <c:pt idx="2052">
                  <c:v>1014.64502</c:v>
                </c:pt>
                <c:pt idx="2053">
                  <c:v>939.83667000000003</c:v>
                </c:pt>
                <c:pt idx="2054">
                  <c:v>565.20251499999995</c:v>
                </c:pt>
                <c:pt idx="2055">
                  <c:v>627.188354</c:v>
                </c:pt>
                <c:pt idx="2056">
                  <c:v>485.67999300000002</c:v>
                </c:pt>
                <c:pt idx="2057">
                  <c:v>208.351257</c:v>
                </c:pt>
                <c:pt idx="2058">
                  <c:v>35.005417000000001</c:v>
                </c:pt>
                <c:pt idx="2059">
                  <c:v>8.9416670000000007</c:v>
                </c:pt>
                <c:pt idx="2060">
                  <c:v>6.7545830000000002</c:v>
                </c:pt>
                <c:pt idx="2061">
                  <c:v>5.0691670000000002</c:v>
                </c:pt>
                <c:pt idx="2062">
                  <c:v>3.8525</c:v>
                </c:pt>
                <c:pt idx="2063">
                  <c:v>2.320417</c:v>
                </c:pt>
                <c:pt idx="2064">
                  <c:v>1.2520830000000001</c:v>
                </c:pt>
                <c:pt idx="2065">
                  <c:v>0.18083299999999999</c:v>
                </c:pt>
                <c:pt idx="2066">
                  <c:v>0</c:v>
                </c:pt>
                <c:pt idx="2067">
                  <c:v>0</c:v>
                </c:pt>
                <c:pt idx="2068">
                  <c:v>0</c:v>
                </c:pt>
                <c:pt idx="2069">
                  <c:v>0.110833</c:v>
                </c:pt>
                <c:pt idx="2070">
                  <c:v>63.519584999999999</c:v>
                </c:pt>
                <c:pt idx="2071">
                  <c:v>372.70791600000001</c:v>
                </c:pt>
                <c:pt idx="2072">
                  <c:v>720.68792699999995</c:v>
                </c:pt>
                <c:pt idx="2073">
                  <c:v>930.66583300000002</c:v>
                </c:pt>
                <c:pt idx="2074">
                  <c:v>994.37664800000005</c:v>
                </c:pt>
                <c:pt idx="2075">
                  <c:v>944.374146</c:v>
                </c:pt>
                <c:pt idx="2076">
                  <c:v>656.94500700000003</c:v>
                </c:pt>
                <c:pt idx="2077">
                  <c:v>764.30169699999999</c:v>
                </c:pt>
                <c:pt idx="2078">
                  <c:v>583.72955300000001</c:v>
                </c:pt>
                <c:pt idx="2079">
                  <c:v>487.42126500000001</c:v>
                </c:pt>
                <c:pt idx="2080">
                  <c:v>380.55334499999998</c:v>
                </c:pt>
                <c:pt idx="2081">
                  <c:v>171.79624899999999</c:v>
                </c:pt>
                <c:pt idx="2082">
                  <c:v>6.2466660000000003</c:v>
                </c:pt>
                <c:pt idx="2083">
                  <c:v>1.8979170000000001</c:v>
                </c:pt>
                <c:pt idx="2084">
                  <c:v>0.104167</c:v>
                </c:pt>
                <c:pt idx="2085">
                  <c:v>8.8332999999999995E-2</c:v>
                </c:pt>
                <c:pt idx="2086">
                  <c:v>6.6667000000000004E-2</c:v>
                </c:pt>
                <c:pt idx="2087">
                  <c:v>4.5832999999999999E-2</c:v>
                </c:pt>
                <c:pt idx="2088">
                  <c:v>2.4583000000000001E-2</c:v>
                </c:pt>
                <c:pt idx="2089">
                  <c:v>1.25E-3</c:v>
                </c:pt>
                <c:pt idx="2090">
                  <c:v>0</c:v>
                </c:pt>
                <c:pt idx="2091">
                  <c:v>0</c:v>
                </c:pt>
                <c:pt idx="2092">
                  <c:v>0</c:v>
                </c:pt>
                <c:pt idx="2093">
                  <c:v>3.125E-2</c:v>
                </c:pt>
                <c:pt idx="2094">
                  <c:v>14.713333</c:v>
                </c:pt>
                <c:pt idx="2095">
                  <c:v>65.734168999999994</c:v>
                </c:pt>
                <c:pt idx="2096">
                  <c:v>92.660415999999998</c:v>
                </c:pt>
                <c:pt idx="2097">
                  <c:v>180.05375699999999</c:v>
                </c:pt>
                <c:pt idx="2098">
                  <c:v>302.47500600000001</c:v>
                </c:pt>
                <c:pt idx="2099">
                  <c:v>246.27166700000001</c:v>
                </c:pt>
                <c:pt idx="2100">
                  <c:v>248.29458600000001</c:v>
                </c:pt>
                <c:pt idx="2101">
                  <c:v>252.09208699999999</c:v>
                </c:pt>
                <c:pt idx="2102">
                  <c:v>155.13374300000001</c:v>
                </c:pt>
                <c:pt idx="2103">
                  <c:v>134.597916</c:v>
                </c:pt>
                <c:pt idx="2104">
                  <c:v>116.387085</c:v>
                </c:pt>
                <c:pt idx="2105">
                  <c:v>45.423332000000002</c:v>
                </c:pt>
                <c:pt idx="2106">
                  <c:v>2.0499999999999998</c:v>
                </c:pt>
                <c:pt idx="2107">
                  <c:v>0.09</c:v>
                </c:pt>
                <c:pt idx="2108">
                  <c:v>0.129583</c:v>
                </c:pt>
                <c:pt idx="2109">
                  <c:v>0.10125000000000001</c:v>
                </c:pt>
                <c:pt idx="2110">
                  <c:v>8.1250000000000003E-2</c:v>
                </c:pt>
                <c:pt idx="2111">
                  <c:v>5.5833000000000001E-2</c:v>
                </c:pt>
                <c:pt idx="2112">
                  <c:v>0.03</c:v>
                </c:pt>
                <c:pt idx="2113">
                  <c:v>0</c:v>
                </c:pt>
                <c:pt idx="2114">
                  <c:v>0</c:v>
                </c:pt>
                <c:pt idx="2115">
                  <c:v>0</c:v>
                </c:pt>
                <c:pt idx="2116">
                  <c:v>0</c:v>
                </c:pt>
                <c:pt idx="2117">
                  <c:v>1.5833E-2</c:v>
                </c:pt>
                <c:pt idx="2118">
                  <c:v>6.1008329999999997</c:v>
                </c:pt>
                <c:pt idx="2119">
                  <c:v>25.646667000000001</c:v>
                </c:pt>
                <c:pt idx="2120">
                  <c:v>49.118332000000002</c:v>
                </c:pt>
                <c:pt idx="2121">
                  <c:v>60.510418000000001</c:v>
                </c:pt>
                <c:pt idx="2122">
                  <c:v>95.142501999999993</c:v>
                </c:pt>
                <c:pt idx="2123">
                  <c:v>124.26374800000001</c:v>
                </c:pt>
                <c:pt idx="2124">
                  <c:v>172.13166799999999</c:v>
                </c:pt>
                <c:pt idx="2125">
                  <c:v>179.85749799999999</c:v>
                </c:pt>
                <c:pt idx="2126">
                  <c:v>175.21333300000001</c:v>
                </c:pt>
                <c:pt idx="2127">
                  <c:v>153.855423</c:v>
                </c:pt>
                <c:pt idx="2128">
                  <c:v>102.09916699999999</c:v>
                </c:pt>
                <c:pt idx="2129">
                  <c:v>45.166248000000003</c:v>
                </c:pt>
                <c:pt idx="2130">
                  <c:v>12.69875</c:v>
                </c:pt>
                <c:pt idx="2131">
                  <c:v>1.964583</c:v>
                </c:pt>
                <c:pt idx="2132">
                  <c:v>0.11583300000000001</c:v>
                </c:pt>
                <c:pt idx="2133">
                  <c:v>1.2408330000000001</c:v>
                </c:pt>
                <c:pt idx="2134">
                  <c:v>0.94333299999999998</c:v>
                </c:pt>
                <c:pt idx="2135">
                  <c:v>0.64500000000000002</c:v>
                </c:pt>
                <c:pt idx="2136">
                  <c:v>2.7082999999999999E-2</c:v>
                </c:pt>
                <c:pt idx="2137">
                  <c:v>2.9169999999999999E-3</c:v>
                </c:pt>
                <c:pt idx="2138">
                  <c:v>0</c:v>
                </c:pt>
                <c:pt idx="2139">
                  <c:v>0</c:v>
                </c:pt>
                <c:pt idx="2140">
                  <c:v>0</c:v>
                </c:pt>
                <c:pt idx="2141">
                  <c:v>0.13333300000000001</c:v>
                </c:pt>
                <c:pt idx="2142">
                  <c:v>22.508333</c:v>
                </c:pt>
                <c:pt idx="2143">
                  <c:v>99.448334000000003</c:v>
                </c:pt>
                <c:pt idx="2144">
                  <c:v>141.48083500000001</c:v>
                </c:pt>
                <c:pt idx="2145">
                  <c:v>233.49417099999999</c:v>
                </c:pt>
                <c:pt idx="2146">
                  <c:v>275.86334199999999</c:v>
                </c:pt>
                <c:pt idx="2147">
                  <c:v>348.89459199999999</c:v>
                </c:pt>
                <c:pt idx="2148">
                  <c:v>379.28457600000002</c:v>
                </c:pt>
                <c:pt idx="2149">
                  <c:v>330.57208300000002</c:v>
                </c:pt>
                <c:pt idx="2150">
                  <c:v>290.619598</c:v>
                </c:pt>
                <c:pt idx="2151">
                  <c:v>187.202911</c:v>
                </c:pt>
                <c:pt idx="2152">
                  <c:v>106.382919</c:v>
                </c:pt>
                <c:pt idx="2153">
                  <c:v>56.621250000000003</c:v>
                </c:pt>
                <c:pt idx="2154">
                  <c:v>8.9145830000000004</c:v>
                </c:pt>
                <c:pt idx="2155">
                  <c:v>1.3666670000000001</c:v>
                </c:pt>
                <c:pt idx="2156">
                  <c:v>0.124167</c:v>
                </c:pt>
                <c:pt idx="2157">
                  <c:v>0.10333299999999999</c:v>
                </c:pt>
                <c:pt idx="2158">
                  <c:v>7.6249999999999998E-2</c:v>
                </c:pt>
                <c:pt idx="2159">
                  <c:v>5.2499999999999998E-2</c:v>
                </c:pt>
                <c:pt idx="2160">
                  <c:v>2.7082999999999999E-2</c:v>
                </c:pt>
                <c:pt idx="2161">
                  <c:v>3.7499999999999999E-3</c:v>
                </c:pt>
                <c:pt idx="2162">
                  <c:v>0</c:v>
                </c:pt>
                <c:pt idx="2163">
                  <c:v>0</c:v>
                </c:pt>
                <c:pt idx="2164">
                  <c:v>0</c:v>
                </c:pt>
                <c:pt idx="2165">
                  <c:v>0.26791700000000002</c:v>
                </c:pt>
                <c:pt idx="2166">
                  <c:v>44.499583999999999</c:v>
                </c:pt>
                <c:pt idx="2167">
                  <c:v>215.36291499999999</c:v>
                </c:pt>
                <c:pt idx="2168">
                  <c:v>397.62792999999999</c:v>
                </c:pt>
                <c:pt idx="2169">
                  <c:v>663.97833300000002</c:v>
                </c:pt>
                <c:pt idx="2170">
                  <c:v>924.17956500000003</c:v>
                </c:pt>
                <c:pt idx="2171">
                  <c:v>1021.77002</c:v>
                </c:pt>
                <c:pt idx="2172">
                  <c:v>1103.3616939999999</c:v>
                </c:pt>
                <c:pt idx="2173">
                  <c:v>1240.7170410000001</c:v>
                </c:pt>
                <c:pt idx="2174">
                  <c:v>1216.991211</c:v>
                </c:pt>
                <c:pt idx="2175">
                  <c:v>1057.3057859999999</c:v>
                </c:pt>
                <c:pt idx="2176">
                  <c:v>779.18335000000002</c:v>
                </c:pt>
                <c:pt idx="2177">
                  <c:v>390.38125600000001</c:v>
                </c:pt>
                <c:pt idx="2178">
                  <c:v>34.291668000000001</c:v>
                </c:pt>
                <c:pt idx="2179">
                  <c:v>6.8008329999999999</c:v>
                </c:pt>
                <c:pt idx="2180">
                  <c:v>0.214583</c:v>
                </c:pt>
                <c:pt idx="2181">
                  <c:v>0.10041700000000001</c:v>
                </c:pt>
                <c:pt idx="2182">
                  <c:v>7.9583000000000001E-2</c:v>
                </c:pt>
                <c:pt idx="2183">
                  <c:v>5.5E-2</c:v>
                </c:pt>
                <c:pt idx="2184">
                  <c:v>2.7082999999999999E-2</c:v>
                </c:pt>
                <c:pt idx="2185">
                  <c:v>2.8333000000000001E-2</c:v>
                </c:pt>
                <c:pt idx="2186">
                  <c:v>0</c:v>
                </c:pt>
                <c:pt idx="2187">
                  <c:v>0</c:v>
                </c:pt>
                <c:pt idx="2188">
                  <c:v>0</c:v>
                </c:pt>
                <c:pt idx="2189">
                  <c:v>1.2212499999999999</c:v>
                </c:pt>
                <c:pt idx="2190">
                  <c:v>113.20500199999999</c:v>
                </c:pt>
                <c:pt idx="2191">
                  <c:v>447.57583599999998</c:v>
                </c:pt>
                <c:pt idx="2192">
                  <c:v>774.39373799999998</c:v>
                </c:pt>
                <c:pt idx="2193">
                  <c:v>1264.98999</c:v>
                </c:pt>
                <c:pt idx="2194">
                  <c:v>1545.3157960000001</c:v>
                </c:pt>
                <c:pt idx="2195">
                  <c:v>1616.587524</c:v>
                </c:pt>
                <c:pt idx="2196">
                  <c:v>1613.8295900000001</c:v>
                </c:pt>
                <c:pt idx="2197">
                  <c:v>1535.0329589999999</c:v>
                </c:pt>
                <c:pt idx="2198">
                  <c:v>1414.817505</c:v>
                </c:pt>
                <c:pt idx="2199">
                  <c:v>1192.8582759999999</c:v>
                </c:pt>
                <c:pt idx="2200">
                  <c:v>840.15502900000001</c:v>
                </c:pt>
                <c:pt idx="2201">
                  <c:v>400.03375199999999</c:v>
                </c:pt>
                <c:pt idx="2202">
                  <c:v>22.017499999999998</c:v>
                </c:pt>
                <c:pt idx="2203">
                  <c:v>7.6008329999999997</c:v>
                </c:pt>
                <c:pt idx="2204">
                  <c:v>0.28791699999999998</c:v>
                </c:pt>
                <c:pt idx="2205">
                  <c:v>9.2082999999999998E-2</c:v>
                </c:pt>
                <c:pt idx="2206">
                  <c:v>7.5416999999999998E-2</c:v>
                </c:pt>
                <c:pt idx="2207">
                  <c:v>4.8333000000000001E-2</c:v>
                </c:pt>
                <c:pt idx="2208">
                  <c:v>2.6249999999999999E-2</c:v>
                </c:pt>
                <c:pt idx="2209">
                  <c:v>2.9169999999999999E-3</c:v>
                </c:pt>
                <c:pt idx="2210">
                  <c:v>0</c:v>
                </c:pt>
                <c:pt idx="2211">
                  <c:v>0</c:v>
                </c:pt>
                <c:pt idx="2212">
                  <c:v>0</c:v>
                </c:pt>
                <c:pt idx="2213">
                  <c:v>1.6466670000000001</c:v>
                </c:pt>
                <c:pt idx="2214">
                  <c:v>125.058746</c:v>
                </c:pt>
                <c:pt idx="2215">
                  <c:v>471.01416</c:v>
                </c:pt>
                <c:pt idx="2216">
                  <c:v>727.25500499999998</c:v>
                </c:pt>
                <c:pt idx="2217">
                  <c:v>1093.95874</c:v>
                </c:pt>
                <c:pt idx="2218">
                  <c:v>1350.075439</c:v>
                </c:pt>
                <c:pt idx="2219">
                  <c:v>1448.4221190000001</c:v>
                </c:pt>
                <c:pt idx="2220">
                  <c:v>1434.1804199999999</c:v>
                </c:pt>
                <c:pt idx="2221">
                  <c:v>1330.830811</c:v>
                </c:pt>
                <c:pt idx="2222">
                  <c:v>1273.0395510000001</c:v>
                </c:pt>
                <c:pt idx="2223">
                  <c:v>1053.7329099999999</c:v>
                </c:pt>
                <c:pt idx="2224">
                  <c:v>754.53997800000002</c:v>
                </c:pt>
                <c:pt idx="2225">
                  <c:v>351.85333300000002</c:v>
                </c:pt>
                <c:pt idx="2226">
                  <c:v>18.109166999999999</c:v>
                </c:pt>
                <c:pt idx="2227">
                  <c:v>9.4216669999999993</c:v>
                </c:pt>
                <c:pt idx="2228">
                  <c:v>0.39458300000000002</c:v>
                </c:pt>
                <c:pt idx="2229">
                  <c:v>0.110417</c:v>
                </c:pt>
                <c:pt idx="2230">
                  <c:v>8.2083000000000003E-2</c:v>
                </c:pt>
                <c:pt idx="2231">
                  <c:v>5.7500000000000002E-2</c:v>
                </c:pt>
                <c:pt idx="2232">
                  <c:v>3.125E-2</c:v>
                </c:pt>
                <c:pt idx="2233">
                  <c:v>4.5830000000000003E-3</c:v>
                </c:pt>
                <c:pt idx="2234">
                  <c:v>0</c:v>
                </c:pt>
                <c:pt idx="2235">
                  <c:v>0</c:v>
                </c:pt>
                <c:pt idx="2236">
                  <c:v>0</c:v>
                </c:pt>
                <c:pt idx="2237">
                  <c:v>5.5729170000000003</c:v>
                </c:pt>
                <c:pt idx="2238">
                  <c:v>110.458748</c:v>
                </c:pt>
                <c:pt idx="2239">
                  <c:v>395.71749899999998</c:v>
                </c:pt>
                <c:pt idx="2240">
                  <c:v>697.64544699999999</c:v>
                </c:pt>
                <c:pt idx="2241">
                  <c:v>802.532104</c:v>
                </c:pt>
                <c:pt idx="2242">
                  <c:v>1004.259583</c:v>
                </c:pt>
                <c:pt idx="2243">
                  <c:v>1171.7558590000001</c:v>
                </c:pt>
                <c:pt idx="2244">
                  <c:v>1160.2886960000001</c:v>
                </c:pt>
                <c:pt idx="2245">
                  <c:v>1087.317871</c:v>
                </c:pt>
                <c:pt idx="2246">
                  <c:v>944.26916500000004</c:v>
                </c:pt>
                <c:pt idx="2247">
                  <c:v>792.80206299999998</c:v>
                </c:pt>
                <c:pt idx="2248">
                  <c:v>479.28250100000002</c:v>
                </c:pt>
                <c:pt idx="2249">
                  <c:v>279.42459100000002</c:v>
                </c:pt>
                <c:pt idx="2250">
                  <c:v>20.887083000000001</c:v>
                </c:pt>
                <c:pt idx="2251">
                  <c:v>7.4679159999999998</c:v>
                </c:pt>
                <c:pt idx="2252">
                  <c:v>0.105833</c:v>
                </c:pt>
                <c:pt idx="2253">
                  <c:v>0.112083</c:v>
                </c:pt>
                <c:pt idx="2254">
                  <c:v>8.7499999999999994E-2</c:v>
                </c:pt>
                <c:pt idx="2255">
                  <c:v>5.8333000000000003E-2</c:v>
                </c:pt>
                <c:pt idx="2256">
                  <c:v>3.125E-2</c:v>
                </c:pt>
                <c:pt idx="2257">
                  <c:v>4.5830000000000003E-3</c:v>
                </c:pt>
                <c:pt idx="2258">
                  <c:v>0</c:v>
                </c:pt>
                <c:pt idx="2259">
                  <c:v>0</c:v>
                </c:pt>
                <c:pt idx="2260">
                  <c:v>0</c:v>
                </c:pt>
                <c:pt idx="2261">
                  <c:v>6.0595829999999999</c:v>
                </c:pt>
                <c:pt idx="2262">
                  <c:v>124.24250000000001</c:v>
                </c:pt>
                <c:pt idx="2263">
                  <c:v>398.89623999999998</c:v>
                </c:pt>
                <c:pt idx="2264">
                  <c:v>517.06915300000003</c:v>
                </c:pt>
                <c:pt idx="2265">
                  <c:v>827.46374500000002</c:v>
                </c:pt>
                <c:pt idx="2266">
                  <c:v>1340.6721190000001</c:v>
                </c:pt>
                <c:pt idx="2267">
                  <c:v>1620.437134</c:v>
                </c:pt>
                <c:pt idx="2268">
                  <c:v>1370.0828859999999</c:v>
                </c:pt>
                <c:pt idx="2269">
                  <c:v>1249.7304690000001</c:v>
                </c:pt>
                <c:pt idx="2270">
                  <c:v>1099.9920649999999</c:v>
                </c:pt>
                <c:pt idx="2271">
                  <c:v>926.72582999999997</c:v>
                </c:pt>
                <c:pt idx="2272">
                  <c:v>649.73168899999996</c:v>
                </c:pt>
                <c:pt idx="2273">
                  <c:v>334.21499599999999</c:v>
                </c:pt>
                <c:pt idx="2274">
                  <c:v>52.512084999999999</c:v>
                </c:pt>
                <c:pt idx="2275">
                  <c:v>11.03125</c:v>
                </c:pt>
                <c:pt idx="2276">
                  <c:v>0.13</c:v>
                </c:pt>
                <c:pt idx="2277">
                  <c:v>0.106667</c:v>
                </c:pt>
                <c:pt idx="2278">
                  <c:v>8.6666999999999994E-2</c:v>
                </c:pt>
                <c:pt idx="2279">
                  <c:v>5.9166999999999997E-2</c:v>
                </c:pt>
                <c:pt idx="2280">
                  <c:v>3.3750000000000002E-2</c:v>
                </c:pt>
                <c:pt idx="2281">
                  <c:v>2.9169999999999999E-3</c:v>
                </c:pt>
                <c:pt idx="2282">
                  <c:v>0</c:v>
                </c:pt>
                <c:pt idx="2283">
                  <c:v>0</c:v>
                </c:pt>
                <c:pt idx="2284">
                  <c:v>0</c:v>
                </c:pt>
                <c:pt idx="2285">
                  <c:v>5.724583</c:v>
                </c:pt>
                <c:pt idx="2286">
                  <c:v>113.737503</c:v>
                </c:pt>
                <c:pt idx="2287">
                  <c:v>359.01791400000002</c:v>
                </c:pt>
                <c:pt idx="2288">
                  <c:v>536.84667999999999</c:v>
                </c:pt>
                <c:pt idx="2289">
                  <c:v>837.57043499999997</c:v>
                </c:pt>
                <c:pt idx="2290">
                  <c:v>1054.8378909999999</c:v>
                </c:pt>
                <c:pt idx="2291">
                  <c:v>1195.599976</c:v>
                </c:pt>
                <c:pt idx="2292">
                  <c:v>1111.7332759999999</c:v>
                </c:pt>
                <c:pt idx="2293">
                  <c:v>1086.400024</c:v>
                </c:pt>
                <c:pt idx="2294">
                  <c:v>1053.6762699999999</c:v>
                </c:pt>
                <c:pt idx="2295">
                  <c:v>914.73290999999995</c:v>
                </c:pt>
                <c:pt idx="2296">
                  <c:v>766.49835199999995</c:v>
                </c:pt>
                <c:pt idx="2297">
                  <c:v>395.70873999999998</c:v>
                </c:pt>
                <c:pt idx="2298">
                  <c:v>86.470000999999996</c:v>
                </c:pt>
                <c:pt idx="2299">
                  <c:v>0.64458300000000002</c:v>
                </c:pt>
                <c:pt idx="2300">
                  <c:v>0.36875000000000002</c:v>
                </c:pt>
                <c:pt idx="2301">
                  <c:v>0.1125</c:v>
                </c:pt>
                <c:pt idx="2302">
                  <c:v>8.5417000000000007E-2</c:v>
                </c:pt>
                <c:pt idx="2303">
                  <c:v>0.06</c:v>
                </c:pt>
                <c:pt idx="2304">
                  <c:v>3.2083E-2</c:v>
                </c:pt>
                <c:pt idx="2305">
                  <c:v>2.9169999999999999E-3</c:v>
                </c:pt>
                <c:pt idx="2306">
                  <c:v>0</c:v>
                </c:pt>
                <c:pt idx="2307">
                  <c:v>0</c:v>
                </c:pt>
                <c:pt idx="2308">
                  <c:v>4.17E-4</c:v>
                </c:pt>
                <c:pt idx="2309">
                  <c:v>9.9316659999999999</c:v>
                </c:pt>
                <c:pt idx="2310">
                  <c:v>174.01416</c:v>
                </c:pt>
                <c:pt idx="2311">
                  <c:v>509.132904</c:v>
                </c:pt>
                <c:pt idx="2312">
                  <c:v>842.61377000000005</c:v>
                </c:pt>
                <c:pt idx="2313">
                  <c:v>1314.2966309999999</c:v>
                </c:pt>
                <c:pt idx="2314">
                  <c:v>1532.594971</c:v>
                </c:pt>
                <c:pt idx="2315">
                  <c:v>1647.2779539999999</c:v>
                </c:pt>
                <c:pt idx="2316">
                  <c:v>1623.192871</c:v>
                </c:pt>
                <c:pt idx="2317">
                  <c:v>1555.2771</c:v>
                </c:pt>
                <c:pt idx="2318">
                  <c:v>1367.678711</c:v>
                </c:pt>
                <c:pt idx="2319">
                  <c:v>1157.8004149999999</c:v>
                </c:pt>
                <c:pt idx="2320">
                  <c:v>783.85290499999996</c:v>
                </c:pt>
                <c:pt idx="2321">
                  <c:v>376.97293100000002</c:v>
                </c:pt>
                <c:pt idx="2322">
                  <c:v>79.324996999999996</c:v>
                </c:pt>
                <c:pt idx="2323">
                  <c:v>1.7175</c:v>
                </c:pt>
                <c:pt idx="2324">
                  <c:v>0.31916699999999998</c:v>
                </c:pt>
                <c:pt idx="2325">
                  <c:v>0.10625</c:v>
                </c:pt>
                <c:pt idx="2326">
                  <c:v>7.7082999999999999E-2</c:v>
                </c:pt>
                <c:pt idx="2327">
                  <c:v>5.5417000000000001E-2</c:v>
                </c:pt>
                <c:pt idx="2328">
                  <c:v>3.0832999999999999E-2</c:v>
                </c:pt>
                <c:pt idx="2329">
                  <c:v>2.9169999999999999E-3</c:v>
                </c:pt>
                <c:pt idx="2330">
                  <c:v>0</c:v>
                </c:pt>
                <c:pt idx="2331">
                  <c:v>0</c:v>
                </c:pt>
                <c:pt idx="2332">
                  <c:v>5.8329999999999996E-3</c:v>
                </c:pt>
                <c:pt idx="2333">
                  <c:v>5.5674999999999999</c:v>
                </c:pt>
                <c:pt idx="2334">
                  <c:v>92.721664000000004</c:v>
                </c:pt>
                <c:pt idx="2335">
                  <c:v>286.83416699999998</c:v>
                </c:pt>
                <c:pt idx="2336">
                  <c:v>609.12707499999999</c:v>
                </c:pt>
                <c:pt idx="2337">
                  <c:v>777.76544200000001</c:v>
                </c:pt>
                <c:pt idx="2338">
                  <c:v>1046.5229489999999</c:v>
                </c:pt>
                <c:pt idx="2339">
                  <c:v>1375.7700199999999</c:v>
                </c:pt>
                <c:pt idx="2340">
                  <c:v>1567.75415</c:v>
                </c:pt>
                <c:pt idx="2341">
                  <c:v>1590.0083010000001</c:v>
                </c:pt>
                <c:pt idx="2342">
                  <c:v>1358.4071039999999</c:v>
                </c:pt>
                <c:pt idx="2343">
                  <c:v>1053.342529</c:v>
                </c:pt>
                <c:pt idx="2344">
                  <c:v>754.20373500000005</c:v>
                </c:pt>
                <c:pt idx="2345">
                  <c:v>409.53790300000003</c:v>
                </c:pt>
                <c:pt idx="2346">
                  <c:v>81.854163999999997</c:v>
                </c:pt>
                <c:pt idx="2347">
                  <c:v>1.03</c:v>
                </c:pt>
                <c:pt idx="2348">
                  <c:v>0.20208300000000001</c:v>
                </c:pt>
                <c:pt idx="2349">
                  <c:v>0.104583</c:v>
                </c:pt>
                <c:pt idx="2350">
                  <c:v>8.1250000000000003E-2</c:v>
                </c:pt>
                <c:pt idx="2351">
                  <c:v>5.6250000000000001E-2</c:v>
                </c:pt>
                <c:pt idx="2352">
                  <c:v>3.0832999999999999E-2</c:v>
                </c:pt>
                <c:pt idx="2353">
                  <c:v>2.0830000000000002E-3</c:v>
                </c:pt>
                <c:pt idx="2354">
                  <c:v>0</c:v>
                </c:pt>
                <c:pt idx="2355">
                  <c:v>0</c:v>
                </c:pt>
                <c:pt idx="2356">
                  <c:v>1.9167E-2</c:v>
                </c:pt>
                <c:pt idx="2357">
                  <c:v>8.4045830000000006</c:v>
                </c:pt>
                <c:pt idx="2358">
                  <c:v>131.800003</c:v>
                </c:pt>
                <c:pt idx="2359">
                  <c:v>370.70916699999998</c:v>
                </c:pt>
                <c:pt idx="2360">
                  <c:v>680.46209699999997</c:v>
                </c:pt>
                <c:pt idx="2361">
                  <c:v>1099.1579589999999</c:v>
                </c:pt>
                <c:pt idx="2362">
                  <c:v>1262.7945560000001</c:v>
                </c:pt>
                <c:pt idx="2363">
                  <c:v>1289.432129</c:v>
                </c:pt>
                <c:pt idx="2364">
                  <c:v>1314.744629</c:v>
                </c:pt>
                <c:pt idx="2365">
                  <c:v>1242.977539</c:v>
                </c:pt>
                <c:pt idx="2366">
                  <c:v>1067.8833010000001</c:v>
                </c:pt>
                <c:pt idx="2367">
                  <c:v>786.23834199999999</c:v>
                </c:pt>
                <c:pt idx="2368">
                  <c:v>572.93585199999995</c:v>
                </c:pt>
                <c:pt idx="2369">
                  <c:v>315.18042000000003</c:v>
                </c:pt>
                <c:pt idx="2370">
                  <c:v>87.654167000000001</c:v>
                </c:pt>
                <c:pt idx="2371">
                  <c:v>2.3208329999999999</c:v>
                </c:pt>
                <c:pt idx="2372">
                  <c:v>0.112917</c:v>
                </c:pt>
                <c:pt idx="2373">
                  <c:v>0.112083</c:v>
                </c:pt>
                <c:pt idx="2374">
                  <c:v>8.8749999999999996E-2</c:v>
                </c:pt>
                <c:pt idx="2375">
                  <c:v>6.2917000000000001E-2</c:v>
                </c:pt>
                <c:pt idx="2376">
                  <c:v>3.4583000000000003E-2</c:v>
                </c:pt>
                <c:pt idx="2377">
                  <c:v>6.2500000000000003E-3</c:v>
                </c:pt>
                <c:pt idx="2378">
                  <c:v>0</c:v>
                </c:pt>
                <c:pt idx="2379">
                  <c:v>0</c:v>
                </c:pt>
                <c:pt idx="2380">
                  <c:v>4.6249999999999999E-2</c:v>
                </c:pt>
                <c:pt idx="2381">
                  <c:v>10.610833</c:v>
                </c:pt>
                <c:pt idx="2382">
                  <c:v>153.697495</c:v>
                </c:pt>
                <c:pt idx="2383">
                  <c:v>408.04251099999999</c:v>
                </c:pt>
                <c:pt idx="2384">
                  <c:v>537.219604</c:v>
                </c:pt>
                <c:pt idx="2385">
                  <c:v>824.05792199999996</c:v>
                </c:pt>
                <c:pt idx="2386">
                  <c:v>1282.7349850000001</c:v>
                </c:pt>
                <c:pt idx="2387">
                  <c:v>1198.5283199999999</c:v>
                </c:pt>
                <c:pt idx="2388">
                  <c:v>1091.53125</c:v>
                </c:pt>
                <c:pt idx="2389">
                  <c:v>949.67877199999998</c:v>
                </c:pt>
                <c:pt idx="2390">
                  <c:v>739.84997599999997</c:v>
                </c:pt>
                <c:pt idx="2391">
                  <c:v>567.67083700000001</c:v>
                </c:pt>
                <c:pt idx="2392">
                  <c:v>424.90042099999999</c:v>
                </c:pt>
                <c:pt idx="2393">
                  <c:v>176.33457899999999</c:v>
                </c:pt>
                <c:pt idx="2394">
                  <c:v>34.445414999999997</c:v>
                </c:pt>
                <c:pt idx="2395">
                  <c:v>0.41291699999999998</c:v>
                </c:pt>
                <c:pt idx="2396">
                  <c:v>0.13625000000000001</c:v>
                </c:pt>
                <c:pt idx="2397">
                  <c:v>0.122083</c:v>
                </c:pt>
                <c:pt idx="2398">
                  <c:v>8.2917000000000005E-2</c:v>
                </c:pt>
                <c:pt idx="2399">
                  <c:v>0.06</c:v>
                </c:pt>
                <c:pt idx="2400">
                  <c:v>3.3750000000000002E-2</c:v>
                </c:pt>
                <c:pt idx="2401">
                  <c:v>5.4169999999999999E-3</c:v>
                </c:pt>
                <c:pt idx="2402">
                  <c:v>0</c:v>
                </c:pt>
                <c:pt idx="2403">
                  <c:v>0</c:v>
                </c:pt>
                <c:pt idx="2404">
                  <c:v>1.9167E-2</c:v>
                </c:pt>
                <c:pt idx="2405">
                  <c:v>6.3287500000000003</c:v>
                </c:pt>
                <c:pt idx="2406">
                  <c:v>80.247917000000001</c:v>
                </c:pt>
                <c:pt idx="2407">
                  <c:v>237.95416299999999</c:v>
                </c:pt>
                <c:pt idx="2408">
                  <c:v>374.19375600000001</c:v>
                </c:pt>
                <c:pt idx="2409">
                  <c:v>529.438354</c:v>
                </c:pt>
                <c:pt idx="2410">
                  <c:v>601.23205600000006</c:v>
                </c:pt>
                <c:pt idx="2411">
                  <c:v>728.34539800000005</c:v>
                </c:pt>
                <c:pt idx="2412">
                  <c:v>1006.632935</c:v>
                </c:pt>
                <c:pt idx="2413">
                  <c:v>898.66540499999996</c:v>
                </c:pt>
                <c:pt idx="2414">
                  <c:v>1008.622925</c:v>
                </c:pt>
                <c:pt idx="2415">
                  <c:v>740.94622800000002</c:v>
                </c:pt>
                <c:pt idx="2416">
                  <c:v>472.96209700000003</c:v>
                </c:pt>
                <c:pt idx="2417">
                  <c:v>263.838348</c:v>
                </c:pt>
                <c:pt idx="2418">
                  <c:v>53.739581999999999</c:v>
                </c:pt>
                <c:pt idx="2419">
                  <c:v>0.52416700000000005</c:v>
                </c:pt>
                <c:pt idx="2420">
                  <c:v>2.6667E-2</c:v>
                </c:pt>
                <c:pt idx="2421">
                  <c:v>8.7916999999999995E-2</c:v>
                </c:pt>
                <c:pt idx="2422">
                  <c:v>5.9166999999999997E-2</c:v>
                </c:pt>
                <c:pt idx="2423">
                  <c:v>4.5416999999999999E-2</c:v>
                </c:pt>
                <c:pt idx="2424">
                  <c:v>1.8332999999999999E-2</c:v>
                </c:pt>
                <c:pt idx="2425">
                  <c:v>1.25E-3</c:v>
                </c:pt>
                <c:pt idx="2426">
                  <c:v>0</c:v>
                </c:pt>
                <c:pt idx="2427">
                  <c:v>0</c:v>
                </c:pt>
                <c:pt idx="2428">
                  <c:v>8.5000000000000006E-2</c:v>
                </c:pt>
                <c:pt idx="2429">
                  <c:v>10.707084</c:v>
                </c:pt>
                <c:pt idx="2430">
                  <c:v>157.822495</c:v>
                </c:pt>
                <c:pt idx="2431">
                  <c:v>385.633759</c:v>
                </c:pt>
                <c:pt idx="2432">
                  <c:v>635.77124000000003</c:v>
                </c:pt>
                <c:pt idx="2433">
                  <c:v>626.75665300000003</c:v>
                </c:pt>
                <c:pt idx="2434">
                  <c:v>662.30291699999998</c:v>
                </c:pt>
                <c:pt idx="2435">
                  <c:v>455.349152</c:v>
                </c:pt>
                <c:pt idx="2436">
                  <c:v>324.82251000000002</c:v>
                </c:pt>
                <c:pt idx="2437">
                  <c:v>274.86584499999998</c:v>
                </c:pt>
                <c:pt idx="2438">
                  <c:v>211.37042199999999</c:v>
                </c:pt>
                <c:pt idx="2439">
                  <c:v>106.454582</c:v>
                </c:pt>
                <c:pt idx="2440">
                  <c:v>93.491248999999996</c:v>
                </c:pt>
                <c:pt idx="2441">
                  <c:v>76.141250999999997</c:v>
                </c:pt>
                <c:pt idx="2442">
                  <c:v>29.525417000000001</c:v>
                </c:pt>
                <c:pt idx="2443">
                  <c:v>0.86416700000000002</c:v>
                </c:pt>
                <c:pt idx="2444">
                  <c:v>6.4583000000000002E-2</c:v>
                </c:pt>
                <c:pt idx="2445">
                  <c:v>9.7083000000000003E-2</c:v>
                </c:pt>
                <c:pt idx="2446">
                  <c:v>6.8750000000000006E-2</c:v>
                </c:pt>
                <c:pt idx="2447">
                  <c:v>5.3332999999999998E-2</c:v>
                </c:pt>
                <c:pt idx="2448">
                  <c:v>2.6667E-2</c:v>
                </c:pt>
                <c:pt idx="2449">
                  <c:v>2.0830000000000002E-3</c:v>
                </c:pt>
                <c:pt idx="2450">
                  <c:v>0</c:v>
                </c:pt>
                <c:pt idx="2451">
                  <c:v>0</c:v>
                </c:pt>
                <c:pt idx="2452">
                  <c:v>0.13125000000000001</c:v>
                </c:pt>
                <c:pt idx="2453">
                  <c:v>12.001666999999999</c:v>
                </c:pt>
                <c:pt idx="2454">
                  <c:v>160.40042099999999</c:v>
                </c:pt>
                <c:pt idx="2455">
                  <c:v>468.07290599999999</c:v>
                </c:pt>
                <c:pt idx="2456">
                  <c:v>716.93042000000003</c:v>
                </c:pt>
                <c:pt idx="2457">
                  <c:v>956.53375200000005</c:v>
                </c:pt>
                <c:pt idx="2458">
                  <c:v>866.71582000000001</c:v>
                </c:pt>
                <c:pt idx="2459">
                  <c:v>705.55664100000001</c:v>
                </c:pt>
                <c:pt idx="2460">
                  <c:v>711.35247800000002</c:v>
                </c:pt>
                <c:pt idx="2461">
                  <c:v>712.14123500000005</c:v>
                </c:pt>
                <c:pt idx="2462">
                  <c:v>816.95208700000001</c:v>
                </c:pt>
                <c:pt idx="2463">
                  <c:v>647.10418700000002</c:v>
                </c:pt>
                <c:pt idx="2464">
                  <c:v>384.96417200000002</c:v>
                </c:pt>
                <c:pt idx="2465">
                  <c:v>300.06750499999998</c:v>
                </c:pt>
                <c:pt idx="2466">
                  <c:v>60.603332999999999</c:v>
                </c:pt>
                <c:pt idx="2467">
                  <c:v>3.121667</c:v>
                </c:pt>
                <c:pt idx="2468">
                  <c:v>0.72208300000000003</c:v>
                </c:pt>
                <c:pt idx="2469">
                  <c:v>0.63583299999999998</c:v>
                </c:pt>
                <c:pt idx="2470">
                  <c:v>0.49</c:v>
                </c:pt>
                <c:pt idx="2471">
                  <c:v>4.3749999999999997E-2</c:v>
                </c:pt>
                <c:pt idx="2472">
                  <c:v>2.5832999999999998E-2</c:v>
                </c:pt>
                <c:pt idx="2473">
                  <c:v>0</c:v>
                </c:pt>
                <c:pt idx="2474">
                  <c:v>0</c:v>
                </c:pt>
                <c:pt idx="2475">
                  <c:v>0</c:v>
                </c:pt>
                <c:pt idx="2476">
                  <c:v>0.27541700000000002</c:v>
                </c:pt>
                <c:pt idx="2477">
                  <c:v>17.942499000000002</c:v>
                </c:pt>
                <c:pt idx="2478">
                  <c:v>203.77333100000001</c:v>
                </c:pt>
                <c:pt idx="2479">
                  <c:v>466.85082999999997</c:v>
                </c:pt>
                <c:pt idx="2480">
                  <c:v>593.13543700000002</c:v>
                </c:pt>
                <c:pt idx="2481">
                  <c:v>876.10833700000001</c:v>
                </c:pt>
                <c:pt idx="2482">
                  <c:v>1061.1267089999999</c:v>
                </c:pt>
                <c:pt idx="2483">
                  <c:v>1077.0474850000001</c:v>
                </c:pt>
                <c:pt idx="2484">
                  <c:v>1002.62915</c:v>
                </c:pt>
                <c:pt idx="2485">
                  <c:v>825.40289299999995</c:v>
                </c:pt>
                <c:pt idx="2486">
                  <c:v>673.09747300000004</c:v>
                </c:pt>
                <c:pt idx="2487">
                  <c:v>559.96832300000005</c:v>
                </c:pt>
                <c:pt idx="2488">
                  <c:v>387.70666499999999</c:v>
                </c:pt>
                <c:pt idx="2489">
                  <c:v>257.16375699999998</c:v>
                </c:pt>
                <c:pt idx="2490">
                  <c:v>60.803749000000003</c:v>
                </c:pt>
                <c:pt idx="2491">
                  <c:v>12.147917</c:v>
                </c:pt>
                <c:pt idx="2492">
                  <c:v>0.56166700000000003</c:v>
                </c:pt>
                <c:pt idx="2493">
                  <c:v>6.3333E-2</c:v>
                </c:pt>
                <c:pt idx="2494">
                  <c:v>4.9583000000000002E-2</c:v>
                </c:pt>
                <c:pt idx="2495">
                  <c:v>3.4167000000000003E-2</c:v>
                </c:pt>
                <c:pt idx="2496">
                  <c:v>1.9167E-2</c:v>
                </c:pt>
                <c:pt idx="2497">
                  <c:v>1.25E-3</c:v>
                </c:pt>
                <c:pt idx="2498">
                  <c:v>0</c:v>
                </c:pt>
                <c:pt idx="2499">
                  <c:v>0</c:v>
                </c:pt>
                <c:pt idx="2500">
                  <c:v>6.0832999999999998E-2</c:v>
                </c:pt>
                <c:pt idx="2501">
                  <c:v>3.2312500000000002</c:v>
                </c:pt>
                <c:pt idx="2502">
                  <c:v>38.738750000000003</c:v>
                </c:pt>
                <c:pt idx="2503">
                  <c:v>98.462913999999998</c:v>
                </c:pt>
                <c:pt idx="2504">
                  <c:v>178.86541700000001</c:v>
                </c:pt>
                <c:pt idx="2505">
                  <c:v>276.81417800000003</c:v>
                </c:pt>
                <c:pt idx="2506">
                  <c:v>380.42834499999998</c:v>
                </c:pt>
                <c:pt idx="2507">
                  <c:v>581.81292699999995</c:v>
                </c:pt>
                <c:pt idx="2508">
                  <c:v>801.125854</c:v>
                </c:pt>
                <c:pt idx="2509">
                  <c:v>908.87707499999999</c:v>
                </c:pt>
                <c:pt idx="2510">
                  <c:v>814.76873799999998</c:v>
                </c:pt>
                <c:pt idx="2511">
                  <c:v>638.67248500000005</c:v>
                </c:pt>
                <c:pt idx="2512">
                  <c:v>364.72167999999999</c:v>
                </c:pt>
                <c:pt idx="2513">
                  <c:v>193.83041399999999</c:v>
                </c:pt>
                <c:pt idx="2514">
                  <c:v>42.665416999999998</c:v>
                </c:pt>
                <c:pt idx="2515">
                  <c:v>1.6258330000000001</c:v>
                </c:pt>
                <c:pt idx="2516">
                  <c:v>2.2499999999999999E-2</c:v>
                </c:pt>
                <c:pt idx="2517">
                  <c:v>6.5833000000000003E-2</c:v>
                </c:pt>
                <c:pt idx="2518">
                  <c:v>5.2082999999999997E-2</c:v>
                </c:pt>
                <c:pt idx="2519">
                  <c:v>3.8332999999999999E-2</c:v>
                </c:pt>
                <c:pt idx="2520">
                  <c:v>1.9167E-2</c:v>
                </c:pt>
                <c:pt idx="2521">
                  <c:v>0</c:v>
                </c:pt>
                <c:pt idx="2522">
                  <c:v>0</c:v>
                </c:pt>
                <c:pt idx="2523">
                  <c:v>0</c:v>
                </c:pt>
                <c:pt idx="2524">
                  <c:v>0.27750000000000002</c:v>
                </c:pt>
                <c:pt idx="2525">
                  <c:v>14.53875</c:v>
                </c:pt>
                <c:pt idx="2526">
                  <c:v>137.538757</c:v>
                </c:pt>
                <c:pt idx="2527">
                  <c:v>347.09542800000003</c:v>
                </c:pt>
                <c:pt idx="2528">
                  <c:v>320.492096</c:v>
                </c:pt>
                <c:pt idx="2529">
                  <c:v>390.88000499999998</c:v>
                </c:pt>
                <c:pt idx="2530">
                  <c:v>560.78625499999998</c:v>
                </c:pt>
                <c:pt idx="2531">
                  <c:v>750.39544699999999</c:v>
                </c:pt>
                <c:pt idx="2532">
                  <c:v>1028.0795900000001</c:v>
                </c:pt>
                <c:pt idx="2533">
                  <c:v>941.45709199999999</c:v>
                </c:pt>
                <c:pt idx="2534">
                  <c:v>908.60040300000003</c:v>
                </c:pt>
                <c:pt idx="2535">
                  <c:v>838.16125499999998</c:v>
                </c:pt>
                <c:pt idx="2536">
                  <c:v>559.58752400000003</c:v>
                </c:pt>
                <c:pt idx="2537">
                  <c:v>312.05041499999999</c:v>
                </c:pt>
                <c:pt idx="2538">
                  <c:v>69.830832999999998</c:v>
                </c:pt>
                <c:pt idx="2539">
                  <c:v>4.7450000000000001</c:v>
                </c:pt>
                <c:pt idx="2540">
                  <c:v>7.4999999999999997E-3</c:v>
                </c:pt>
                <c:pt idx="2541">
                  <c:v>7.3332999999999995E-2</c:v>
                </c:pt>
                <c:pt idx="2542">
                  <c:v>5.8333000000000003E-2</c:v>
                </c:pt>
                <c:pt idx="2543">
                  <c:v>3.8332999999999999E-2</c:v>
                </c:pt>
                <c:pt idx="2544">
                  <c:v>2.2082999999999998E-2</c:v>
                </c:pt>
                <c:pt idx="2545">
                  <c:v>0</c:v>
                </c:pt>
                <c:pt idx="2546">
                  <c:v>0</c:v>
                </c:pt>
                <c:pt idx="2547">
                  <c:v>0</c:v>
                </c:pt>
                <c:pt idx="2548">
                  <c:v>0.75291699999999995</c:v>
                </c:pt>
                <c:pt idx="2549">
                  <c:v>31.959167000000001</c:v>
                </c:pt>
                <c:pt idx="2550">
                  <c:v>283.72500600000001</c:v>
                </c:pt>
                <c:pt idx="2551">
                  <c:v>647.77417000000003</c:v>
                </c:pt>
                <c:pt idx="2552">
                  <c:v>988.311646</c:v>
                </c:pt>
                <c:pt idx="2553">
                  <c:v>1377.7957759999999</c:v>
                </c:pt>
                <c:pt idx="2554">
                  <c:v>1589.790039</c:v>
                </c:pt>
                <c:pt idx="2555">
                  <c:v>1665.651611</c:v>
                </c:pt>
                <c:pt idx="2556">
                  <c:v>1679.15625</c:v>
                </c:pt>
                <c:pt idx="2557">
                  <c:v>1632.567871</c:v>
                </c:pt>
                <c:pt idx="2558">
                  <c:v>1538.6866460000001</c:v>
                </c:pt>
                <c:pt idx="2559">
                  <c:v>1336.3670649999999</c:v>
                </c:pt>
                <c:pt idx="2560">
                  <c:v>964.45294200000001</c:v>
                </c:pt>
                <c:pt idx="2561">
                  <c:v>558.39544699999999</c:v>
                </c:pt>
                <c:pt idx="2562">
                  <c:v>131.893326</c:v>
                </c:pt>
                <c:pt idx="2563">
                  <c:v>5.4008330000000004</c:v>
                </c:pt>
                <c:pt idx="2564">
                  <c:v>0.30083300000000002</c:v>
                </c:pt>
                <c:pt idx="2565">
                  <c:v>6.5000000000000002E-2</c:v>
                </c:pt>
                <c:pt idx="2566">
                  <c:v>5.1249999999999997E-2</c:v>
                </c:pt>
                <c:pt idx="2567">
                  <c:v>3.4583000000000003E-2</c:v>
                </c:pt>
                <c:pt idx="2568">
                  <c:v>1.7500000000000002E-2</c:v>
                </c:pt>
                <c:pt idx="2569">
                  <c:v>0</c:v>
                </c:pt>
                <c:pt idx="2570">
                  <c:v>0</c:v>
                </c:pt>
                <c:pt idx="2571">
                  <c:v>0</c:v>
                </c:pt>
                <c:pt idx="2572">
                  <c:v>1.0429170000000001</c:v>
                </c:pt>
                <c:pt idx="2573">
                  <c:v>38.844166000000001</c:v>
                </c:pt>
                <c:pt idx="2574">
                  <c:v>302.87332199999997</c:v>
                </c:pt>
                <c:pt idx="2575">
                  <c:v>663.24835199999995</c:v>
                </c:pt>
                <c:pt idx="2576">
                  <c:v>956.58789100000001</c:v>
                </c:pt>
                <c:pt idx="2577">
                  <c:v>1375.8549800000001</c:v>
                </c:pt>
                <c:pt idx="2578">
                  <c:v>1601.5913089999999</c:v>
                </c:pt>
                <c:pt idx="2579">
                  <c:v>1665.76001</c:v>
                </c:pt>
                <c:pt idx="2580">
                  <c:v>1662.517456</c:v>
                </c:pt>
                <c:pt idx="2581">
                  <c:v>1603.5283199999999</c:v>
                </c:pt>
                <c:pt idx="2582">
                  <c:v>1471.7208250000001</c:v>
                </c:pt>
                <c:pt idx="2583">
                  <c:v>1260.946289</c:v>
                </c:pt>
                <c:pt idx="2584">
                  <c:v>931.10833700000001</c:v>
                </c:pt>
                <c:pt idx="2585">
                  <c:v>534.40002400000003</c:v>
                </c:pt>
                <c:pt idx="2586">
                  <c:v>116.830833</c:v>
                </c:pt>
                <c:pt idx="2587">
                  <c:v>10.913333</c:v>
                </c:pt>
                <c:pt idx="2588">
                  <c:v>1.5808329999999999</c:v>
                </c:pt>
                <c:pt idx="2589">
                  <c:v>1.225417</c:v>
                </c:pt>
                <c:pt idx="2590">
                  <c:v>5.4167E-2</c:v>
                </c:pt>
                <c:pt idx="2591">
                  <c:v>3.8332999999999999E-2</c:v>
                </c:pt>
                <c:pt idx="2592">
                  <c:v>0.14083300000000001</c:v>
                </c:pt>
                <c:pt idx="2593">
                  <c:v>1.6667000000000001E-2</c:v>
                </c:pt>
                <c:pt idx="2594">
                  <c:v>0</c:v>
                </c:pt>
                <c:pt idx="2595">
                  <c:v>0</c:v>
                </c:pt>
                <c:pt idx="2596">
                  <c:v>1.2070829999999999</c:v>
                </c:pt>
                <c:pt idx="2597">
                  <c:v>42.142082000000002</c:v>
                </c:pt>
                <c:pt idx="2598">
                  <c:v>311.96499599999999</c:v>
                </c:pt>
                <c:pt idx="2599">
                  <c:v>681.08874500000002</c:v>
                </c:pt>
                <c:pt idx="2600">
                  <c:v>1013.835022</c:v>
                </c:pt>
                <c:pt idx="2601">
                  <c:v>1424.4891359999999</c:v>
                </c:pt>
                <c:pt idx="2602">
                  <c:v>1635.103394</c:v>
                </c:pt>
                <c:pt idx="2603">
                  <c:v>1718.3057859999999</c:v>
                </c:pt>
                <c:pt idx="2604">
                  <c:v>1670.865845</c:v>
                </c:pt>
                <c:pt idx="2605">
                  <c:v>1633.0167240000001</c:v>
                </c:pt>
                <c:pt idx="2606">
                  <c:v>1500.473755</c:v>
                </c:pt>
                <c:pt idx="2607">
                  <c:v>1332.647095</c:v>
                </c:pt>
                <c:pt idx="2608">
                  <c:v>988.34667999999999</c:v>
                </c:pt>
                <c:pt idx="2609">
                  <c:v>585.686646</c:v>
                </c:pt>
                <c:pt idx="2610">
                  <c:v>201.484589</c:v>
                </c:pt>
                <c:pt idx="2611">
                  <c:v>3.9712499999999999</c:v>
                </c:pt>
                <c:pt idx="2612">
                  <c:v>0.122917</c:v>
                </c:pt>
                <c:pt idx="2613">
                  <c:v>7.2082999999999994E-2</c:v>
                </c:pt>
                <c:pt idx="2614">
                  <c:v>5.4167E-2</c:v>
                </c:pt>
                <c:pt idx="2615">
                  <c:v>0.63583299999999998</c:v>
                </c:pt>
                <c:pt idx="2616">
                  <c:v>0.340833</c:v>
                </c:pt>
                <c:pt idx="2617">
                  <c:v>4.2916999999999997E-2</c:v>
                </c:pt>
                <c:pt idx="2618">
                  <c:v>0</c:v>
                </c:pt>
                <c:pt idx="2619">
                  <c:v>0</c:v>
                </c:pt>
                <c:pt idx="2620">
                  <c:v>1.507083</c:v>
                </c:pt>
                <c:pt idx="2621">
                  <c:v>48.181252000000001</c:v>
                </c:pt>
                <c:pt idx="2622">
                  <c:v>325.13916</c:v>
                </c:pt>
                <c:pt idx="2623">
                  <c:v>691.39752199999998</c:v>
                </c:pt>
                <c:pt idx="2624">
                  <c:v>958.57122800000002</c:v>
                </c:pt>
                <c:pt idx="2625">
                  <c:v>1292.525024</c:v>
                </c:pt>
                <c:pt idx="2626">
                  <c:v>1241.098389</c:v>
                </c:pt>
                <c:pt idx="2627">
                  <c:v>1495.7045900000001</c:v>
                </c:pt>
                <c:pt idx="2628">
                  <c:v>1548.794189</c:v>
                </c:pt>
                <c:pt idx="2629">
                  <c:v>1573.6241460000001</c:v>
                </c:pt>
                <c:pt idx="2630">
                  <c:v>1496.557861</c:v>
                </c:pt>
                <c:pt idx="2631">
                  <c:v>1284.291626</c:v>
                </c:pt>
                <c:pt idx="2632">
                  <c:v>964.35455300000001</c:v>
                </c:pt>
                <c:pt idx="2633">
                  <c:v>556.18957499999999</c:v>
                </c:pt>
                <c:pt idx="2634">
                  <c:v>185.97666899999999</c:v>
                </c:pt>
                <c:pt idx="2635">
                  <c:v>5.525417</c:v>
                </c:pt>
                <c:pt idx="2636">
                  <c:v>0.310417</c:v>
                </c:pt>
                <c:pt idx="2637">
                  <c:v>0.57666700000000004</c:v>
                </c:pt>
                <c:pt idx="2638">
                  <c:v>0.43625000000000003</c:v>
                </c:pt>
                <c:pt idx="2639">
                  <c:v>3.9583E-2</c:v>
                </c:pt>
                <c:pt idx="2640">
                  <c:v>2.1250000000000002E-2</c:v>
                </c:pt>
                <c:pt idx="2641">
                  <c:v>0</c:v>
                </c:pt>
                <c:pt idx="2642">
                  <c:v>0</c:v>
                </c:pt>
                <c:pt idx="2643">
                  <c:v>0</c:v>
                </c:pt>
                <c:pt idx="2644">
                  <c:v>1.777917</c:v>
                </c:pt>
                <c:pt idx="2645">
                  <c:v>52.884998000000003</c:v>
                </c:pt>
                <c:pt idx="2646">
                  <c:v>331.43667599999998</c:v>
                </c:pt>
                <c:pt idx="2647">
                  <c:v>701.26709000000005</c:v>
                </c:pt>
                <c:pt idx="2648">
                  <c:v>1009.391663</c:v>
                </c:pt>
                <c:pt idx="2649">
                  <c:v>1391.9891359999999</c:v>
                </c:pt>
                <c:pt idx="2650">
                  <c:v>1623.701294</c:v>
                </c:pt>
                <c:pt idx="2651">
                  <c:v>1713.7346190000001</c:v>
                </c:pt>
                <c:pt idx="2652">
                  <c:v>1793.0187989999999</c:v>
                </c:pt>
                <c:pt idx="2653">
                  <c:v>1645.6875</c:v>
                </c:pt>
                <c:pt idx="2654">
                  <c:v>1515.6445309999999</c:v>
                </c:pt>
                <c:pt idx="2655">
                  <c:v>1320.531616</c:v>
                </c:pt>
                <c:pt idx="2656">
                  <c:v>995.36206100000004</c:v>
                </c:pt>
                <c:pt idx="2657">
                  <c:v>604.13372800000002</c:v>
                </c:pt>
                <c:pt idx="2658">
                  <c:v>211.11874399999999</c:v>
                </c:pt>
                <c:pt idx="2659">
                  <c:v>5.3016670000000001</c:v>
                </c:pt>
                <c:pt idx="2660">
                  <c:v>0.45791700000000002</c:v>
                </c:pt>
                <c:pt idx="2661">
                  <c:v>0.85541699999999998</c:v>
                </c:pt>
                <c:pt idx="2662">
                  <c:v>0.64916700000000005</c:v>
                </c:pt>
                <c:pt idx="2663">
                  <c:v>0.44083299999999997</c:v>
                </c:pt>
                <c:pt idx="2664">
                  <c:v>0.37125000000000002</c:v>
                </c:pt>
                <c:pt idx="2665">
                  <c:v>2.375E-2</c:v>
                </c:pt>
                <c:pt idx="2666">
                  <c:v>0</c:v>
                </c:pt>
                <c:pt idx="2667">
                  <c:v>0</c:v>
                </c:pt>
                <c:pt idx="2668">
                  <c:v>2.0462500000000001</c:v>
                </c:pt>
                <c:pt idx="2669">
                  <c:v>56.878334000000002</c:v>
                </c:pt>
                <c:pt idx="2670">
                  <c:v>334.46875</c:v>
                </c:pt>
                <c:pt idx="2671">
                  <c:v>696.1875</c:v>
                </c:pt>
                <c:pt idx="2672">
                  <c:v>981.12707499999999</c:v>
                </c:pt>
                <c:pt idx="2673">
                  <c:v>1349.791626</c:v>
                </c:pt>
                <c:pt idx="2674">
                  <c:v>1516.20874</c:v>
                </c:pt>
                <c:pt idx="2675">
                  <c:v>1564.5238039999999</c:v>
                </c:pt>
                <c:pt idx="2676">
                  <c:v>1451.4071039999999</c:v>
                </c:pt>
                <c:pt idx="2677">
                  <c:v>1343.8283690000001</c:v>
                </c:pt>
                <c:pt idx="2678">
                  <c:v>1155.777466</c:v>
                </c:pt>
                <c:pt idx="2679">
                  <c:v>1055.6058350000001</c:v>
                </c:pt>
                <c:pt idx="2680">
                  <c:v>737.61291500000004</c:v>
                </c:pt>
                <c:pt idx="2681">
                  <c:v>346.77957199999997</c:v>
                </c:pt>
                <c:pt idx="2682">
                  <c:v>116.684586</c:v>
                </c:pt>
                <c:pt idx="2683">
                  <c:v>6.5362499999999999</c:v>
                </c:pt>
                <c:pt idx="2684">
                  <c:v>6.2500000000000003E-3</c:v>
                </c:pt>
                <c:pt idx="2685">
                  <c:v>0.81625000000000003</c:v>
                </c:pt>
                <c:pt idx="2686">
                  <c:v>5.3749999999999999E-2</c:v>
                </c:pt>
                <c:pt idx="2687">
                  <c:v>3.9167E-2</c:v>
                </c:pt>
                <c:pt idx="2688">
                  <c:v>0.02</c:v>
                </c:pt>
                <c:pt idx="2689">
                  <c:v>0</c:v>
                </c:pt>
                <c:pt idx="2690">
                  <c:v>0</c:v>
                </c:pt>
                <c:pt idx="2691">
                  <c:v>0</c:v>
                </c:pt>
                <c:pt idx="2692">
                  <c:v>0.71083300000000005</c:v>
                </c:pt>
                <c:pt idx="2693">
                  <c:v>19.846250999999999</c:v>
                </c:pt>
                <c:pt idx="2694">
                  <c:v>119.287086</c:v>
                </c:pt>
                <c:pt idx="2695">
                  <c:v>276.06542999999999</c:v>
                </c:pt>
                <c:pt idx="2696">
                  <c:v>563.27710000000002</c:v>
                </c:pt>
                <c:pt idx="2697">
                  <c:v>917.30957000000001</c:v>
                </c:pt>
                <c:pt idx="2698">
                  <c:v>1141.844971</c:v>
                </c:pt>
                <c:pt idx="2699">
                  <c:v>1166.099976</c:v>
                </c:pt>
                <c:pt idx="2700">
                  <c:v>1207.656616</c:v>
                </c:pt>
                <c:pt idx="2701">
                  <c:v>1175.1166989999999</c:v>
                </c:pt>
                <c:pt idx="2702">
                  <c:v>855.10668899999996</c:v>
                </c:pt>
                <c:pt idx="2703">
                  <c:v>732.15625</c:v>
                </c:pt>
                <c:pt idx="2704">
                  <c:v>635.76080300000001</c:v>
                </c:pt>
                <c:pt idx="2705">
                  <c:v>359.07208300000002</c:v>
                </c:pt>
                <c:pt idx="2706">
                  <c:v>126.546249</c:v>
                </c:pt>
                <c:pt idx="2707">
                  <c:v>3.9987499999999998</c:v>
                </c:pt>
                <c:pt idx="2708">
                  <c:v>9.7917000000000004E-2</c:v>
                </c:pt>
                <c:pt idx="2709">
                  <c:v>7.2082999999999994E-2</c:v>
                </c:pt>
                <c:pt idx="2710">
                  <c:v>5.2916999999999999E-2</c:v>
                </c:pt>
                <c:pt idx="2711">
                  <c:v>3.0832999999999999E-2</c:v>
                </c:pt>
                <c:pt idx="2712">
                  <c:v>1.4999999999999999E-2</c:v>
                </c:pt>
                <c:pt idx="2713">
                  <c:v>4.17E-4</c:v>
                </c:pt>
                <c:pt idx="2714">
                  <c:v>0</c:v>
                </c:pt>
                <c:pt idx="2715">
                  <c:v>0</c:v>
                </c:pt>
                <c:pt idx="2716">
                  <c:v>0.45124999999999998</c:v>
                </c:pt>
                <c:pt idx="2717">
                  <c:v>11.39</c:v>
                </c:pt>
                <c:pt idx="2718">
                  <c:v>61.825417000000002</c:v>
                </c:pt>
                <c:pt idx="2719">
                  <c:v>138.727081</c:v>
                </c:pt>
                <c:pt idx="2720">
                  <c:v>252.30583200000001</c:v>
                </c:pt>
                <c:pt idx="2721">
                  <c:v>378.43624899999998</c:v>
                </c:pt>
                <c:pt idx="2722">
                  <c:v>471.62582400000002</c:v>
                </c:pt>
                <c:pt idx="2723">
                  <c:v>449.60998499999999</c:v>
                </c:pt>
                <c:pt idx="2724">
                  <c:v>574.01709000000005</c:v>
                </c:pt>
                <c:pt idx="2725">
                  <c:v>462.63165300000003</c:v>
                </c:pt>
                <c:pt idx="2726">
                  <c:v>337.44500699999998</c:v>
                </c:pt>
                <c:pt idx="2727">
                  <c:v>349.57583599999998</c:v>
                </c:pt>
                <c:pt idx="2728">
                  <c:v>238.01791399999999</c:v>
                </c:pt>
                <c:pt idx="2729">
                  <c:v>128.09124800000001</c:v>
                </c:pt>
                <c:pt idx="2730">
                  <c:v>32.153751</c:v>
                </c:pt>
                <c:pt idx="2731">
                  <c:v>0.70874999999999999</c:v>
                </c:pt>
                <c:pt idx="2732">
                  <c:v>1.21</c:v>
                </c:pt>
                <c:pt idx="2733">
                  <c:v>5.5E-2</c:v>
                </c:pt>
                <c:pt idx="2734">
                  <c:v>5.9582999999999997E-2</c:v>
                </c:pt>
                <c:pt idx="2735">
                  <c:v>3.7499999999999999E-2</c:v>
                </c:pt>
                <c:pt idx="2736">
                  <c:v>0.02</c:v>
                </c:pt>
                <c:pt idx="2737">
                  <c:v>4.7500000000000001E-2</c:v>
                </c:pt>
                <c:pt idx="2738">
                  <c:v>0</c:v>
                </c:pt>
                <c:pt idx="2739">
                  <c:v>0</c:v>
                </c:pt>
                <c:pt idx="2740">
                  <c:v>1.01</c:v>
                </c:pt>
                <c:pt idx="2741">
                  <c:v>24.58</c:v>
                </c:pt>
                <c:pt idx="2742">
                  <c:v>112.604164</c:v>
                </c:pt>
                <c:pt idx="2743">
                  <c:v>233.25</c:v>
                </c:pt>
                <c:pt idx="2744">
                  <c:v>453.57873499999999</c:v>
                </c:pt>
                <c:pt idx="2745">
                  <c:v>688.86206100000004</c:v>
                </c:pt>
                <c:pt idx="2746">
                  <c:v>794.18377699999996</c:v>
                </c:pt>
                <c:pt idx="2747">
                  <c:v>790.64831500000003</c:v>
                </c:pt>
                <c:pt idx="2748">
                  <c:v>705.52624500000002</c:v>
                </c:pt>
                <c:pt idx="2749">
                  <c:v>769.86749299999997</c:v>
                </c:pt>
                <c:pt idx="2750">
                  <c:v>798.17083700000001</c:v>
                </c:pt>
                <c:pt idx="2751">
                  <c:v>630.88165300000003</c:v>
                </c:pt>
                <c:pt idx="2752">
                  <c:v>583.49499500000002</c:v>
                </c:pt>
                <c:pt idx="2753">
                  <c:v>441.088348</c:v>
                </c:pt>
                <c:pt idx="2754">
                  <c:v>195.596664</c:v>
                </c:pt>
                <c:pt idx="2755">
                  <c:v>9.1908329999999996</c:v>
                </c:pt>
                <c:pt idx="2756">
                  <c:v>2.9937499999999999</c:v>
                </c:pt>
                <c:pt idx="2757">
                  <c:v>8.2083000000000003E-2</c:v>
                </c:pt>
                <c:pt idx="2758">
                  <c:v>5.9582999999999997E-2</c:v>
                </c:pt>
                <c:pt idx="2759">
                  <c:v>4.1250000000000002E-2</c:v>
                </c:pt>
                <c:pt idx="2760">
                  <c:v>0.36791699999999999</c:v>
                </c:pt>
                <c:pt idx="2761">
                  <c:v>5.2499999999999998E-2</c:v>
                </c:pt>
                <c:pt idx="2762">
                  <c:v>0</c:v>
                </c:pt>
                <c:pt idx="2763">
                  <c:v>0</c:v>
                </c:pt>
                <c:pt idx="2764">
                  <c:v>2.59375</c:v>
                </c:pt>
                <c:pt idx="2765">
                  <c:v>59.582915999999997</c:v>
                </c:pt>
                <c:pt idx="2766">
                  <c:v>286.75250199999999</c:v>
                </c:pt>
                <c:pt idx="2767">
                  <c:v>586.02960199999995</c:v>
                </c:pt>
                <c:pt idx="2768">
                  <c:v>870.80084199999999</c:v>
                </c:pt>
                <c:pt idx="2769">
                  <c:v>1142.250366</c:v>
                </c:pt>
                <c:pt idx="2770">
                  <c:v>1280.375366</c:v>
                </c:pt>
                <c:pt idx="2771">
                  <c:v>1240.8945309999999</c:v>
                </c:pt>
                <c:pt idx="2772">
                  <c:v>1293.401245</c:v>
                </c:pt>
                <c:pt idx="2773">
                  <c:v>1213.366211</c:v>
                </c:pt>
                <c:pt idx="2774">
                  <c:v>1021.821228</c:v>
                </c:pt>
                <c:pt idx="2775">
                  <c:v>917.13665800000001</c:v>
                </c:pt>
                <c:pt idx="2776">
                  <c:v>741.35040300000003</c:v>
                </c:pt>
                <c:pt idx="2777">
                  <c:v>503.23333700000001</c:v>
                </c:pt>
                <c:pt idx="2778">
                  <c:v>192.771255</c:v>
                </c:pt>
                <c:pt idx="2779">
                  <c:v>6.7691660000000002</c:v>
                </c:pt>
                <c:pt idx="2780">
                  <c:v>2.110417</c:v>
                </c:pt>
                <c:pt idx="2781">
                  <c:v>7.9583000000000001E-2</c:v>
                </c:pt>
                <c:pt idx="2782">
                  <c:v>6.3750000000000001E-2</c:v>
                </c:pt>
                <c:pt idx="2783">
                  <c:v>4.2083000000000002E-2</c:v>
                </c:pt>
                <c:pt idx="2784">
                  <c:v>2.2082999999999998E-2</c:v>
                </c:pt>
                <c:pt idx="2785">
                  <c:v>2.9169999999999999E-3</c:v>
                </c:pt>
                <c:pt idx="2786">
                  <c:v>0</c:v>
                </c:pt>
                <c:pt idx="2787">
                  <c:v>0</c:v>
                </c:pt>
                <c:pt idx="2788">
                  <c:v>2.8245830000000001</c:v>
                </c:pt>
                <c:pt idx="2789">
                  <c:v>62.515414999999997</c:v>
                </c:pt>
                <c:pt idx="2790">
                  <c:v>261.54376200000002</c:v>
                </c:pt>
                <c:pt idx="2791">
                  <c:v>523.749146</c:v>
                </c:pt>
                <c:pt idx="2792">
                  <c:v>963.66955600000006</c:v>
                </c:pt>
                <c:pt idx="2793">
                  <c:v>1116</c:v>
                </c:pt>
                <c:pt idx="2794">
                  <c:v>1181.17749</c:v>
                </c:pt>
                <c:pt idx="2795">
                  <c:v>1308.8725589999999</c:v>
                </c:pt>
                <c:pt idx="2796">
                  <c:v>1247.3895259999999</c:v>
                </c:pt>
                <c:pt idx="2797">
                  <c:v>1203.825439</c:v>
                </c:pt>
                <c:pt idx="2798">
                  <c:v>1070.036255</c:v>
                </c:pt>
                <c:pt idx="2799">
                  <c:v>1000.057922</c:v>
                </c:pt>
                <c:pt idx="2800">
                  <c:v>816.72833300000002</c:v>
                </c:pt>
                <c:pt idx="2801">
                  <c:v>551.407104</c:v>
                </c:pt>
                <c:pt idx="2802">
                  <c:v>215.333755</c:v>
                </c:pt>
                <c:pt idx="2803">
                  <c:v>7.8929169999999997</c:v>
                </c:pt>
                <c:pt idx="2804">
                  <c:v>0.68500000000000005</c:v>
                </c:pt>
                <c:pt idx="2805">
                  <c:v>8.9582999999999996E-2</c:v>
                </c:pt>
                <c:pt idx="2806">
                  <c:v>7.1249999999999994E-2</c:v>
                </c:pt>
                <c:pt idx="2807">
                  <c:v>4.4582999999999998E-2</c:v>
                </c:pt>
                <c:pt idx="2808">
                  <c:v>2.5416999999999999E-2</c:v>
                </c:pt>
                <c:pt idx="2809">
                  <c:v>4.1669999999999997E-3</c:v>
                </c:pt>
                <c:pt idx="2810">
                  <c:v>3.7499999999999999E-3</c:v>
                </c:pt>
                <c:pt idx="2811">
                  <c:v>4.5830000000000003E-3</c:v>
                </c:pt>
                <c:pt idx="2812">
                  <c:v>4.0999999999999996</c:v>
                </c:pt>
                <c:pt idx="2813">
                  <c:v>85.890831000000006</c:v>
                </c:pt>
                <c:pt idx="2814">
                  <c:v>351.51251200000002</c:v>
                </c:pt>
                <c:pt idx="2815">
                  <c:v>529.40002400000003</c:v>
                </c:pt>
                <c:pt idx="2816">
                  <c:v>1068.209961</c:v>
                </c:pt>
                <c:pt idx="2817">
                  <c:v>1334.9392089999999</c:v>
                </c:pt>
                <c:pt idx="2818">
                  <c:v>1420.7695309999999</c:v>
                </c:pt>
                <c:pt idx="2819">
                  <c:v>1507.026245</c:v>
                </c:pt>
                <c:pt idx="2820">
                  <c:v>1494.053345</c:v>
                </c:pt>
                <c:pt idx="2821">
                  <c:v>1386.3758539999999</c:v>
                </c:pt>
                <c:pt idx="2822">
                  <c:v>1049.91626</c:v>
                </c:pt>
                <c:pt idx="2823">
                  <c:v>786.91497800000002</c:v>
                </c:pt>
                <c:pt idx="2824">
                  <c:v>486.09375</c:v>
                </c:pt>
                <c:pt idx="2825">
                  <c:v>274.97915599999999</c:v>
                </c:pt>
                <c:pt idx="2826">
                  <c:v>115.043335</c:v>
                </c:pt>
                <c:pt idx="2827">
                  <c:v>26.956666999999999</c:v>
                </c:pt>
                <c:pt idx="2828">
                  <c:v>3.4883329999999999</c:v>
                </c:pt>
                <c:pt idx="2829">
                  <c:v>8.8749999999999996E-2</c:v>
                </c:pt>
                <c:pt idx="2830">
                  <c:v>6.8333000000000005E-2</c:v>
                </c:pt>
                <c:pt idx="2831">
                  <c:v>5.1666999999999998E-2</c:v>
                </c:pt>
                <c:pt idx="2832">
                  <c:v>2.5416999999999999E-2</c:v>
                </c:pt>
                <c:pt idx="2833">
                  <c:v>4.1669999999999997E-3</c:v>
                </c:pt>
                <c:pt idx="2834">
                  <c:v>4.5830000000000003E-3</c:v>
                </c:pt>
                <c:pt idx="2835">
                  <c:v>4.1669999999999997E-3</c:v>
                </c:pt>
                <c:pt idx="2836">
                  <c:v>3.6370830000000001</c:v>
                </c:pt>
                <c:pt idx="2837">
                  <c:v>75.212913999999998</c:v>
                </c:pt>
                <c:pt idx="2838">
                  <c:v>296.27459700000003</c:v>
                </c:pt>
                <c:pt idx="2839">
                  <c:v>291.88458300000002</c:v>
                </c:pt>
                <c:pt idx="2840">
                  <c:v>562.98333700000001</c:v>
                </c:pt>
                <c:pt idx="2841">
                  <c:v>916.31085199999995</c:v>
                </c:pt>
                <c:pt idx="2842">
                  <c:v>1105.60376</c:v>
                </c:pt>
                <c:pt idx="2843">
                  <c:v>1307.5512699999999</c:v>
                </c:pt>
                <c:pt idx="2844">
                  <c:v>1314.943726</c:v>
                </c:pt>
                <c:pt idx="2845">
                  <c:v>1363.0828859999999</c:v>
                </c:pt>
                <c:pt idx="2846">
                  <c:v>1402.705811</c:v>
                </c:pt>
                <c:pt idx="2847">
                  <c:v>1346.4508060000001</c:v>
                </c:pt>
                <c:pt idx="2848">
                  <c:v>1038.187866</c:v>
                </c:pt>
                <c:pt idx="2849">
                  <c:v>645.33709699999997</c:v>
                </c:pt>
                <c:pt idx="2850">
                  <c:v>245.20500200000001</c:v>
                </c:pt>
                <c:pt idx="2851">
                  <c:v>9.3229170000000003</c:v>
                </c:pt>
                <c:pt idx="2852">
                  <c:v>3.2829169999999999</c:v>
                </c:pt>
                <c:pt idx="2853">
                  <c:v>9.1249999999999998E-2</c:v>
                </c:pt>
                <c:pt idx="2854">
                  <c:v>7.2916999999999996E-2</c:v>
                </c:pt>
                <c:pt idx="2855">
                  <c:v>5.2499999999999998E-2</c:v>
                </c:pt>
                <c:pt idx="2856">
                  <c:v>2.7082999999999999E-2</c:v>
                </c:pt>
                <c:pt idx="2857">
                  <c:v>4.5830000000000003E-3</c:v>
                </c:pt>
                <c:pt idx="2858">
                  <c:v>4.5830000000000003E-3</c:v>
                </c:pt>
                <c:pt idx="2859">
                  <c:v>4.1669999999999997E-3</c:v>
                </c:pt>
                <c:pt idx="2860">
                  <c:v>5.72</c:v>
                </c:pt>
                <c:pt idx="2861">
                  <c:v>111.43291499999999</c:v>
                </c:pt>
                <c:pt idx="2862">
                  <c:v>391.656677</c:v>
                </c:pt>
                <c:pt idx="2863">
                  <c:v>471.95916699999998</c:v>
                </c:pt>
                <c:pt idx="2864">
                  <c:v>876.38458300000002</c:v>
                </c:pt>
                <c:pt idx="2865">
                  <c:v>828.15332000000001</c:v>
                </c:pt>
                <c:pt idx="2866">
                  <c:v>1094.745361</c:v>
                </c:pt>
                <c:pt idx="2867">
                  <c:v>1153.0600589999999</c:v>
                </c:pt>
                <c:pt idx="2868">
                  <c:v>1350.848755</c:v>
                </c:pt>
                <c:pt idx="2869">
                  <c:v>1347.5124510000001</c:v>
                </c:pt>
                <c:pt idx="2870">
                  <c:v>1265.2246090000001</c:v>
                </c:pt>
                <c:pt idx="2871">
                  <c:v>1279.4754640000001</c:v>
                </c:pt>
                <c:pt idx="2872">
                  <c:v>946.75500499999998</c:v>
                </c:pt>
                <c:pt idx="2873">
                  <c:v>550.31622300000004</c:v>
                </c:pt>
                <c:pt idx="2874">
                  <c:v>191.70916700000001</c:v>
                </c:pt>
                <c:pt idx="2875">
                  <c:v>5.5529169999999999</c:v>
                </c:pt>
                <c:pt idx="2876">
                  <c:v>0.59875</c:v>
                </c:pt>
                <c:pt idx="2877">
                  <c:v>8.1667000000000003E-2</c:v>
                </c:pt>
                <c:pt idx="2878">
                  <c:v>7.2082999999999994E-2</c:v>
                </c:pt>
                <c:pt idx="2879">
                  <c:v>5.1666999999999998E-2</c:v>
                </c:pt>
                <c:pt idx="2880">
                  <c:v>3.0417E-2</c:v>
                </c:pt>
                <c:pt idx="2881">
                  <c:v>4.5830000000000003E-3</c:v>
                </c:pt>
                <c:pt idx="2882">
                  <c:v>4.5830000000000003E-3</c:v>
                </c:pt>
                <c:pt idx="2883">
                  <c:v>4.5830000000000003E-3</c:v>
                </c:pt>
                <c:pt idx="2884">
                  <c:v>4.3516659999999998</c:v>
                </c:pt>
                <c:pt idx="2885">
                  <c:v>80.839164999999994</c:v>
                </c:pt>
                <c:pt idx="2886">
                  <c:v>266.33874500000002</c:v>
                </c:pt>
                <c:pt idx="2887">
                  <c:v>411.437927</c:v>
                </c:pt>
                <c:pt idx="2888">
                  <c:v>857.43127400000003</c:v>
                </c:pt>
                <c:pt idx="2889">
                  <c:v>1232.347534</c:v>
                </c:pt>
                <c:pt idx="2890">
                  <c:v>1217.6320800000001</c:v>
                </c:pt>
                <c:pt idx="2891">
                  <c:v>1451.772095</c:v>
                </c:pt>
                <c:pt idx="2892">
                  <c:v>1270.3637699999999</c:v>
                </c:pt>
                <c:pt idx="2893">
                  <c:v>1053.2045900000001</c:v>
                </c:pt>
                <c:pt idx="2894">
                  <c:v>832.14373799999998</c:v>
                </c:pt>
                <c:pt idx="2895">
                  <c:v>769.18292199999996</c:v>
                </c:pt>
                <c:pt idx="2896">
                  <c:v>392.26165800000001</c:v>
                </c:pt>
                <c:pt idx="2897">
                  <c:v>230.35791</c:v>
                </c:pt>
                <c:pt idx="2898">
                  <c:v>86.503333999999995</c:v>
                </c:pt>
                <c:pt idx="2899">
                  <c:v>9.1050000000000004</c:v>
                </c:pt>
                <c:pt idx="2900">
                  <c:v>2.25875</c:v>
                </c:pt>
                <c:pt idx="2901">
                  <c:v>9.0416999999999997E-2</c:v>
                </c:pt>
                <c:pt idx="2902">
                  <c:v>7.1666999999999995E-2</c:v>
                </c:pt>
                <c:pt idx="2903">
                  <c:v>5.0833000000000003E-2</c:v>
                </c:pt>
                <c:pt idx="2904">
                  <c:v>2.7082999999999999E-2</c:v>
                </c:pt>
                <c:pt idx="2905">
                  <c:v>3.7499999999999999E-3</c:v>
                </c:pt>
                <c:pt idx="2906">
                  <c:v>4.1669999999999997E-3</c:v>
                </c:pt>
                <c:pt idx="2907">
                  <c:v>4.1669999999999997E-3</c:v>
                </c:pt>
                <c:pt idx="2908">
                  <c:v>6.170833</c:v>
                </c:pt>
                <c:pt idx="2909">
                  <c:v>113.42791699999999</c:v>
                </c:pt>
                <c:pt idx="2910">
                  <c:v>382.39623999999998</c:v>
                </c:pt>
                <c:pt idx="2911">
                  <c:v>550.51580799999999</c:v>
                </c:pt>
                <c:pt idx="2912">
                  <c:v>906.95666500000004</c:v>
                </c:pt>
                <c:pt idx="2913">
                  <c:v>1360.3420410000001</c:v>
                </c:pt>
                <c:pt idx="2914">
                  <c:v>1384.7957759999999</c:v>
                </c:pt>
                <c:pt idx="2915">
                  <c:v>1438.3549800000001</c:v>
                </c:pt>
                <c:pt idx="2916">
                  <c:v>1390.4291989999999</c:v>
                </c:pt>
                <c:pt idx="2917">
                  <c:v>1373.1933590000001</c:v>
                </c:pt>
                <c:pt idx="2918">
                  <c:v>1380.6400149999999</c:v>
                </c:pt>
                <c:pt idx="2919">
                  <c:v>1134.094116</c:v>
                </c:pt>
                <c:pt idx="2920">
                  <c:v>897.719604</c:v>
                </c:pt>
                <c:pt idx="2921">
                  <c:v>590.66540499999996</c:v>
                </c:pt>
                <c:pt idx="2922">
                  <c:v>255.33166499999999</c:v>
                </c:pt>
                <c:pt idx="2923">
                  <c:v>35.611252</c:v>
                </c:pt>
                <c:pt idx="2924">
                  <c:v>0.79208299999999998</c:v>
                </c:pt>
                <c:pt idx="2925">
                  <c:v>0.13625000000000001</c:v>
                </c:pt>
                <c:pt idx="2926">
                  <c:v>6.5417000000000003E-2</c:v>
                </c:pt>
                <c:pt idx="2927">
                  <c:v>4.9583000000000002E-2</c:v>
                </c:pt>
                <c:pt idx="2928">
                  <c:v>2.6249999999999999E-2</c:v>
                </c:pt>
                <c:pt idx="2929">
                  <c:v>4.1669999999999997E-3</c:v>
                </c:pt>
                <c:pt idx="2930">
                  <c:v>3.333E-3</c:v>
                </c:pt>
                <c:pt idx="2931">
                  <c:v>4.1669999999999997E-3</c:v>
                </c:pt>
                <c:pt idx="2932">
                  <c:v>5.6095829999999998</c:v>
                </c:pt>
                <c:pt idx="2933">
                  <c:v>106.459999</c:v>
                </c:pt>
                <c:pt idx="2934">
                  <c:v>360.11834700000003</c:v>
                </c:pt>
                <c:pt idx="2935">
                  <c:v>583.72540300000003</c:v>
                </c:pt>
                <c:pt idx="2936">
                  <c:v>873.05749500000002</c:v>
                </c:pt>
                <c:pt idx="2937">
                  <c:v>625.35540800000001</c:v>
                </c:pt>
                <c:pt idx="2938">
                  <c:v>1113.364624</c:v>
                </c:pt>
                <c:pt idx="2939">
                  <c:v>1067.977905</c:v>
                </c:pt>
                <c:pt idx="2940">
                  <c:v>992.22497599999997</c:v>
                </c:pt>
                <c:pt idx="2941">
                  <c:v>1093.567505</c:v>
                </c:pt>
                <c:pt idx="2942">
                  <c:v>1032.9858400000001</c:v>
                </c:pt>
                <c:pt idx="2943">
                  <c:v>967.98290999999995</c:v>
                </c:pt>
                <c:pt idx="2944">
                  <c:v>807.07415800000001</c:v>
                </c:pt>
                <c:pt idx="2945">
                  <c:v>564.65789800000005</c:v>
                </c:pt>
                <c:pt idx="2946">
                  <c:v>262.52999899999998</c:v>
                </c:pt>
                <c:pt idx="2947">
                  <c:v>30.310832999999999</c:v>
                </c:pt>
                <c:pt idx="2948">
                  <c:v>0.66874999999999996</c:v>
                </c:pt>
                <c:pt idx="2949">
                  <c:v>0.20749999999999999</c:v>
                </c:pt>
                <c:pt idx="2950">
                  <c:v>9.7917000000000004E-2</c:v>
                </c:pt>
                <c:pt idx="2951">
                  <c:v>7.3749999999999996E-2</c:v>
                </c:pt>
                <c:pt idx="2952">
                  <c:v>3.875E-2</c:v>
                </c:pt>
                <c:pt idx="2953">
                  <c:v>5.8329999999999996E-3</c:v>
                </c:pt>
                <c:pt idx="2954">
                  <c:v>6.2500000000000003E-3</c:v>
                </c:pt>
                <c:pt idx="2955">
                  <c:v>1.2083E-2</c:v>
                </c:pt>
                <c:pt idx="2956">
                  <c:v>5.3683329999999998</c:v>
                </c:pt>
                <c:pt idx="2957">
                  <c:v>99.124579999999995</c:v>
                </c:pt>
                <c:pt idx="2958">
                  <c:v>325.20373499999999</c:v>
                </c:pt>
                <c:pt idx="2959">
                  <c:v>349.72167999999999</c:v>
                </c:pt>
                <c:pt idx="2960">
                  <c:v>535.57415800000001</c:v>
                </c:pt>
                <c:pt idx="2961">
                  <c:v>707.29083300000002</c:v>
                </c:pt>
                <c:pt idx="2962">
                  <c:v>765.44958499999996</c:v>
                </c:pt>
                <c:pt idx="2963">
                  <c:v>789.13500999999997</c:v>
                </c:pt>
                <c:pt idx="2964">
                  <c:v>1021.1908570000001</c:v>
                </c:pt>
                <c:pt idx="2965">
                  <c:v>1052.6679690000001</c:v>
                </c:pt>
                <c:pt idx="2966">
                  <c:v>896.71002199999998</c:v>
                </c:pt>
                <c:pt idx="2967">
                  <c:v>754.688354</c:v>
                </c:pt>
                <c:pt idx="2968">
                  <c:v>618.31707800000004</c:v>
                </c:pt>
                <c:pt idx="2969">
                  <c:v>450.55041499999999</c:v>
                </c:pt>
                <c:pt idx="2970">
                  <c:v>225.862503</c:v>
                </c:pt>
                <c:pt idx="2971">
                  <c:v>42.212082000000002</c:v>
                </c:pt>
                <c:pt idx="2972">
                  <c:v>1.4612499999999999</c:v>
                </c:pt>
                <c:pt idx="2973">
                  <c:v>0.13708300000000001</c:v>
                </c:pt>
                <c:pt idx="2974">
                  <c:v>9.9167000000000005E-2</c:v>
                </c:pt>
                <c:pt idx="2975">
                  <c:v>7.1666999999999995E-2</c:v>
                </c:pt>
                <c:pt idx="2976">
                  <c:v>0.21375</c:v>
                </c:pt>
                <c:pt idx="2977">
                  <c:v>3.6249999999999998E-2</c:v>
                </c:pt>
                <c:pt idx="2978">
                  <c:v>3.2917000000000002E-2</c:v>
                </c:pt>
                <c:pt idx="2979">
                  <c:v>4.4999999999999998E-2</c:v>
                </c:pt>
                <c:pt idx="2980">
                  <c:v>4.1141670000000001</c:v>
                </c:pt>
                <c:pt idx="2981">
                  <c:v>71.540001000000004</c:v>
                </c:pt>
                <c:pt idx="2982">
                  <c:v>232.629166</c:v>
                </c:pt>
                <c:pt idx="2983">
                  <c:v>452.11459400000001</c:v>
                </c:pt>
                <c:pt idx="2984">
                  <c:v>763.76330600000006</c:v>
                </c:pt>
                <c:pt idx="2985">
                  <c:v>929.32916299999999</c:v>
                </c:pt>
                <c:pt idx="2986">
                  <c:v>1044.197144</c:v>
                </c:pt>
                <c:pt idx="2987">
                  <c:v>1155.222534</c:v>
                </c:pt>
                <c:pt idx="2988">
                  <c:v>1068.259644</c:v>
                </c:pt>
                <c:pt idx="2989">
                  <c:v>970.70294200000001</c:v>
                </c:pt>
                <c:pt idx="2990">
                  <c:v>993.60955799999999</c:v>
                </c:pt>
                <c:pt idx="2991">
                  <c:v>706.98748799999998</c:v>
                </c:pt>
                <c:pt idx="2992">
                  <c:v>453.06375100000002</c:v>
                </c:pt>
                <c:pt idx="2993">
                  <c:v>262.34542800000003</c:v>
                </c:pt>
                <c:pt idx="2994">
                  <c:v>106.00250200000001</c:v>
                </c:pt>
                <c:pt idx="2995">
                  <c:v>21.789583</c:v>
                </c:pt>
                <c:pt idx="2996">
                  <c:v>0.95250000000000001</c:v>
                </c:pt>
                <c:pt idx="2997">
                  <c:v>0.80541700000000005</c:v>
                </c:pt>
                <c:pt idx="2998">
                  <c:v>0.61333300000000002</c:v>
                </c:pt>
                <c:pt idx="2999">
                  <c:v>0.42083300000000001</c:v>
                </c:pt>
                <c:pt idx="3000">
                  <c:v>0.32208300000000001</c:v>
                </c:pt>
                <c:pt idx="3001">
                  <c:v>5.4167E-2</c:v>
                </c:pt>
                <c:pt idx="3002">
                  <c:v>4.7917000000000001E-2</c:v>
                </c:pt>
                <c:pt idx="3003">
                  <c:v>6.3750000000000001E-2</c:v>
                </c:pt>
                <c:pt idx="3004">
                  <c:v>3.358333</c:v>
                </c:pt>
                <c:pt idx="3005">
                  <c:v>53.824165000000001</c:v>
                </c:pt>
                <c:pt idx="3006">
                  <c:v>171.89666700000001</c:v>
                </c:pt>
                <c:pt idx="3007">
                  <c:v>241.88041699999999</c:v>
                </c:pt>
                <c:pt idx="3008">
                  <c:v>386.20834400000001</c:v>
                </c:pt>
                <c:pt idx="3009">
                  <c:v>391.53332499999999</c:v>
                </c:pt>
                <c:pt idx="3010">
                  <c:v>388.51416</c:v>
                </c:pt>
                <c:pt idx="3011">
                  <c:v>421.749573</c:v>
                </c:pt>
                <c:pt idx="3012">
                  <c:v>451.56417800000003</c:v>
                </c:pt>
                <c:pt idx="3013">
                  <c:v>621.97210700000005</c:v>
                </c:pt>
                <c:pt idx="3014">
                  <c:v>647.81793200000004</c:v>
                </c:pt>
                <c:pt idx="3015">
                  <c:v>515.98706100000004</c:v>
                </c:pt>
                <c:pt idx="3016">
                  <c:v>389.32290599999999</c:v>
                </c:pt>
                <c:pt idx="3017">
                  <c:v>293.09957900000001</c:v>
                </c:pt>
                <c:pt idx="3018">
                  <c:v>149.64917</c:v>
                </c:pt>
                <c:pt idx="3019">
                  <c:v>19.115832999999999</c:v>
                </c:pt>
                <c:pt idx="3020">
                  <c:v>0.50833300000000003</c:v>
                </c:pt>
                <c:pt idx="3021">
                  <c:v>0.157917</c:v>
                </c:pt>
                <c:pt idx="3022">
                  <c:v>1.34</c:v>
                </c:pt>
                <c:pt idx="3023">
                  <c:v>0.59041699999999997</c:v>
                </c:pt>
                <c:pt idx="3024">
                  <c:v>0.32250000000000001</c:v>
                </c:pt>
                <c:pt idx="3025">
                  <c:v>5.8333000000000003E-2</c:v>
                </c:pt>
                <c:pt idx="3026">
                  <c:v>4.9167000000000002E-2</c:v>
                </c:pt>
                <c:pt idx="3027">
                  <c:v>8.4583000000000005E-2</c:v>
                </c:pt>
                <c:pt idx="3028">
                  <c:v>6.2554169999999996</c:v>
                </c:pt>
                <c:pt idx="3029">
                  <c:v>103.88458300000001</c:v>
                </c:pt>
                <c:pt idx="3030">
                  <c:v>346.50582900000001</c:v>
                </c:pt>
                <c:pt idx="3031">
                  <c:v>414.09875499999998</c:v>
                </c:pt>
                <c:pt idx="3032">
                  <c:v>606.17541500000004</c:v>
                </c:pt>
                <c:pt idx="3033">
                  <c:v>993.407104</c:v>
                </c:pt>
                <c:pt idx="3034">
                  <c:v>1326.561279</c:v>
                </c:pt>
                <c:pt idx="3035">
                  <c:v>1522.165894</c:v>
                </c:pt>
                <c:pt idx="3036">
                  <c:v>1397.974976</c:v>
                </c:pt>
                <c:pt idx="3037">
                  <c:v>1420.7045900000001</c:v>
                </c:pt>
                <c:pt idx="3038">
                  <c:v>1378.0792240000001</c:v>
                </c:pt>
                <c:pt idx="3039">
                  <c:v>1249.3245850000001</c:v>
                </c:pt>
                <c:pt idx="3040">
                  <c:v>977.86206100000004</c:v>
                </c:pt>
                <c:pt idx="3041">
                  <c:v>665.46417199999996</c:v>
                </c:pt>
                <c:pt idx="3042">
                  <c:v>295.00292999999999</c:v>
                </c:pt>
                <c:pt idx="3043">
                  <c:v>33.195</c:v>
                </c:pt>
                <c:pt idx="3044">
                  <c:v>1.660417</c:v>
                </c:pt>
                <c:pt idx="3045">
                  <c:v>1.099167</c:v>
                </c:pt>
                <c:pt idx="3046">
                  <c:v>0.562083</c:v>
                </c:pt>
                <c:pt idx="3047">
                  <c:v>0.39458300000000002</c:v>
                </c:pt>
                <c:pt idx="3048">
                  <c:v>0.214583</c:v>
                </c:pt>
                <c:pt idx="3049">
                  <c:v>3.2083E-2</c:v>
                </c:pt>
                <c:pt idx="3050">
                  <c:v>3.2083E-2</c:v>
                </c:pt>
                <c:pt idx="3051">
                  <c:v>0.10041700000000001</c:v>
                </c:pt>
                <c:pt idx="3052">
                  <c:v>9.0358330000000002</c:v>
                </c:pt>
                <c:pt idx="3053">
                  <c:v>137.543747</c:v>
                </c:pt>
                <c:pt idx="3054">
                  <c:v>426.90167200000002</c:v>
                </c:pt>
                <c:pt idx="3055">
                  <c:v>684.46667500000001</c:v>
                </c:pt>
                <c:pt idx="3056">
                  <c:v>1134.6362300000001</c:v>
                </c:pt>
                <c:pt idx="3057">
                  <c:v>1403.66626</c:v>
                </c:pt>
                <c:pt idx="3058">
                  <c:v>1597.1857910000001</c:v>
                </c:pt>
                <c:pt idx="3059">
                  <c:v>1644.4929199999999</c:v>
                </c:pt>
                <c:pt idx="3060">
                  <c:v>1639.0812989999999</c:v>
                </c:pt>
                <c:pt idx="3061">
                  <c:v>1573.4257809999999</c:v>
                </c:pt>
                <c:pt idx="3062">
                  <c:v>1484.7420649999999</c:v>
                </c:pt>
                <c:pt idx="3063">
                  <c:v>1298.826294</c:v>
                </c:pt>
                <c:pt idx="3064">
                  <c:v>1031.2116699999999</c:v>
                </c:pt>
                <c:pt idx="3065">
                  <c:v>672.00750700000003</c:v>
                </c:pt>
                <c:pt idx="3066">
                  <c:v>284.13958700000001</c:v>
                </c:pt>
                <c:pt idx="3067">
                  <c:v>28.404582999999999</c:v>
                </c:pt>
                <c:pt idx="3068">
                  <c:v>0.92</c:v>
                </c:pt>
                <c:pt idx="3069">
                  <c:v>0</c:v>
                </c:pt>
                <c:pt idx="3070">
                  <c:v>0.58208300000000002</c:v>
                </c:pt>
                <c:pt idx="3071">
                  <c:v>0.403333</c:v>
                </c:pt>
                <c:pt idx="3072">
                  <c:v>0.22125</c:v>
                </c:pt>
                <c:pt idx="3073">
                  <c:v>3.2917000000000002E-2</c:v>
                </c:pt>
                <c:pt idx="3074">
                  <c:v>3.2500000000000001E-2</c:v>
                </c:pt>
                <c:pt idx="3075">
                  <c:v>0.107917</c:v>
                </c:pt>
                <c:pt idx="3076">
                  <c:v>7.0279160000000003</c:v>
                </c:pt>
                <c:pt idx="3077">
                  <c:v>96.909583999999995</c:v>
                </c:pt>
                <c:pt idx="3078">
                  <c:v>304.84207199999997</c:v>
                </c:pt>
                <c:pt idx="3079">
                  <c:v>522.03460700000005</c:v>
                </c:pt>
                <c:pt idx="3080">
                  <c:v>879.97997999999995</c:v>
                </c:pt>
                <c:pt idx="3081">
                  <c:v>1227.9508060000001</c:v>
                </c:pt>
                <c:pt idx="3082">
                  <c:v>1312.187866</c:v>
                </c:pt>
                <c:pt idx="3083">
                  <c:v>1485.756226</c:v>
                </c:pt>
                <c:pt idx="3084">
                  <c:v>1423.6420900000001</c:v>
                </c:pt>
                <c:pt idx="3085">
                  <c:v>1180.6333010000001</c:v>
                </c:pt>
                <c:pt idx="3086">
                  <c:v>959.72833300000002</c:v>
                </c:pt>
                <c:pt idx="3087">
                  <c:v>835.76080300000001</c:v>
                </c:pt>
                <c:pt idx="3088">
                  <c:v>683.14874299999997</c:v>
                </c:pt>
                <c:pt idx="3089">
                  <c:v>251.53291300000001</c:v>
                </c:pt>
                <c:pt idx="3090">
                  <c:v>112.00042000000001</c:v>
                </c:pt>
                <c:pt idx="3091">
                  <c:v>9.9308329999999998</c:v>
                </c:pt>
                <c:pt idx="3092">
                  <c:v>0.27124999999999999</c:v>
                </c:pt>
                <c:pt idx="3093">
                  <c:v>6.4167000000000002E-2</c:v>
                </c:pt>
                <c:pt idx="3094">
                  <c:v>7.0416999999999993E-2</c:v>
                </c:pt>
                <c:pt idx="3095">
                  <c:v>4.4582999999999998E-2</c:v>
                </c:pt>
                <c:pt idx="3096">
                  <c:v>0.48749999999999999</c:v>
                </c:pt>
                <c:pt idx="3097">
                  <c:v>8.1250000000000003E-2</c:v>
                </c:pt>
                <c:pt idx="3098">
                  <c:v>7.1666999999999995E-2</c:v>
                </c:pt>
                <c:pt idx="3099">
                  <c:v>0.17666699999999999</c:v>
                </c:pt>
                <c:pt idx="3100">
                  <c:v>8.3679170000000003</c:v>
                </c:pt>
                <c:pt idx="3101">
                  <c:v>111.715836</c:v>
                </c:pt>
                <c:pt idx="3102">
                  <c:v>335.08667000000003</c:v>
                </c:pt>
                <c:pt idx="3103">
                  <c:v>568.62872300000004</c:v>
                </c:pt>
                <c:pt idx="3104">
                  <c:v>905.67040999999995</c:v>
                </c:pt>
                <c:pt idx="3105">
                  <c:v>1203.813721</c:v>
                </c:pt>
                <c:pt idx="3106">
                  <c:v>1405.4804690000001</c:v>
                </c:pt>
                <c:pt idx="3107">
                  <c:v>1354.250366</c:v>
                </c:pt>
                <c:pt idx="3108">
                  <c:v>1239.892456</c:v>
                </c:pt>
                <c:pt idx="3109">
                  <c:v>947.23333700000001</c:v>
                </c:pt>
                <c:pt idx="3110">
                  <c:v>689.56664999999998</c:v>
                </c:pt>
                <c:pt idx="3111">
                  <c:v>473.43331899999998</c:v>
                </c:pt>
                <c:pt idx="3112">
                  <c:v>345.803741</c:v>
                </c:pt>
                <c:pt idx="3113">
                  <c:v>197.67707799999999</c:v>
                </c:pt>
                <c:pt idx="3114">
                  <c:v>87.300003000000004</c:v>
                </c:pt>
                <c:pt idx="3115">
                  <c:v>21.871666000000001</c:v>
                </c:pt>
                <c:pt idx="3116">
                  <c:v>0.781667</c:v>
                </c:pt>
                <c:pt idx="3117">
                  <c:v>5.8749999999999997E-2</c:v>
                </c:pt>
                <c:pt idx="3118">
                  <c:v>3.875E-2</c:v>
                </c:pt>
                <c:pt idx="3119">
                  <c:v>0.04</c:v>
                </c:pt>
                <c:pt idx="3120">
                  <c:v>2.2917E-2</c:v>
                </c:pt>
                <c:pt idx="3121">
                  <c:v>4.1669999999999997E-3</c:v>
                </c:pt>
                <c:pt idx="3122">
                  <c:v>4.1669999999999997E-3</c:v>
                </c:pt>
                <c:pt idx="3123">
                  <c:v>9.1666999999999998E-2</c:v>
                </c:pt>
                <c:pt idx="3124">
                  <c:v>5.0679169999999996</c:v>
                </c:pt>
                <c:pt idx="3125">
                  <c:v>56.810833000000002</c:v>
                </c:pt>
                <c:pt idx="3126">
                  <c:v>159.1875</c:v>
                </c:pt>
                <c:pt idx="3127">
                  <c:v>228.28500399999999</c:v>
                </c:pt>
                <c:pt idx="3128">
                  <c:v>290.57791099999997</c:v>
                </c:pt>
                <c:pt idx="3129">
                  <c:v>393.16540500000002</c:v>
                </c:pt>
                <c:pt idx="3130">
                  <c:v>442.617096</c:v>
                </c:pt>
                <c:pt idx="3131">
                  <c:v>469.85958900000003</c:v>
                </c:pt>
                <c:pt idx="3132">
                  <c:v>531.72375499999998</c:v>
                </c:pt>
                <c:pt idx="3133">
                  <c:v>601.18042000000003</c:v>
                </c:pt>
                <c:pt idx="3134">
                  <c:v>634.82665999999995</c:v>
                </c:pt>
                <c:pt idx="3135">
                  <c:v>625.79455600000006</c:v>
                </c:pt>
                <c:pt idx="3136">
                  <c:v>553.40417500000001</c:v>
                </c:pt>
                <c:pt idx="3137">
                  <c:v>364.92001299999998</c:v>
                </c:pt>
                <c:pt idx="3138">
                  <c:v>189.051254</c:v>
                </c:pt>
                <c:pt idx="3139">
                  <c:v>36.795417999999998</c:v>
                </c:pt>
                <c:pt idx="3140">
                  <c:v>3.1683330000000001</c:v>
                </c:pt>
                <c:pt idx="3141">
                  <c:v>3.4583000000000003E-2</c:v>
                </c:pt>
                <c:pt idx="3142">
                  <c:v>4.7083E-2</c:v>
                </c:pt>
                <c:pt idx="3143">
                  <c:v>4.5832999999999999E-2</c:v>
                </c:pt>
                <c:pt idx="3144">
                  <c:v>1.8749999999999999E-2</c:v>
                </c:pt>
                <c:pt idx="3145">
                  <c:v>7.7082999999999999E-2</c:v>
                </c:pt>
                <c:pt idx="3146">
                  <c:v>7.2499999999999995E-2</c:v>
                </c:pt>
                <c:pt idx="3147">
                  <c:v>0.220417</c:v>
                </c:pt>
                <c:pt idx="3148">
                  <c:v>11.516666000000001</c:v>
                </c:pt>
                <c:pt idx="3149">
                  <c:v>130.80792199999999</c:v>
                </c:pt>
                <c:pt idx="3150">
                  <c:v>382.64291400000002</c:v>
                </c:pt>
                <c:pt idx="3151">
                  <c:v>655.85583499999996</c:v>
                </c:pt>
                <c:pt idx="3152">
                  <c:v>916.38915999999995</c:v>
                </c:pt>
                <c:pt idx="3153">
                  <c:v>1378.4799800000001</c:v>
                </c:pt>
                <c:pt idx="3154">
                  <c:v>1480.8116460000001</c:v>
                </c:pt>
                <c:pt idx="3155">
                  <c:v>1657.2753909999999</c:v>
                </c:pt>
                <c:pt idx="3156">
                  <c:v>1741.8591309999999</c:v>
                </c:pt>
                <c:pt idx="3157">
                  <c:v>1449.9646</c:v>
                </c:pt>
                <c:pt idx="3158">
                  <c:v>1207.410889</c:v>
                </c:pt>
                <c:pt idx="3159">
                  <c:v>1115.3774410000001</c:v>
                </c:pt>
                <c:pt idx="3160">
                  <c:v>1004.630859</c:v>
                </c:pt>
                <c:pt idx="3161">
                  <c:v>622.72668499999997</c:v>
                </c:pt>
                <c:pt idx="3162">
                  <c:v>297.99499500000002</c:v>
                </c:pt>
                <c:pt idx="3163">
                  <c:v>40.283749</c:v>
                </c:pt>
                <c:pt idx="3164">
                  <c:v>4.2949999999999999</c:v>
                </c:pt>
                <c:pt idx="3165">
                  <c:v>1.62</c:v>
                </c:pt>
                <c:pt idx="3166">
                  <c:v>1.119583</c:v>
                </c:pt>
                <c:pt idx="3167">
                  <c:v>0.77333300000000005</c:v>
                </c:pt>
                <c:pt idx="3168">
                  <c:v>0.42375000000000002</c:v>
                </c:pt>
                <c:pt idx="3169">
                  <c:v>7.7082999999999999E-2</c:v>
                </c:pt>
                <c:pt idx="3170">
                  <c:v>5.0000000000000001E-3</c:v>
                </c:pt>
                <c:pt idx="3171">
                  <c:v>0.34541699999999997</c:v>
                </c:pt>
                <c:pt idx="3172">
                  <c:v>16.750834000000001</c:v>
                </c:pt>
                <c:pt idx="3173">
                  <c:v>175.25500500000001</c:v>
                </c:pt>
                <c:pt idx="3174">
                  <c:v>470.12417599999998</c:v>
                </c:pt>
                <c:pt idx="3175">
                  <c:v>716.55249000000003</c:v>
                </c:pt>
                <c:pt idx="3176">
                  <c:v>1184.968384</c:v>
                </c:pt>
                <c:pt idx="3177">
                  <c:v>1506.0504149999999</c:v>
                </c:pt>
                <c:pt idx="3178">
                  <c:v>1665.2229</c:v>
                </c:pt>
                <c:pt idx="3179">
                  <c:v>1728.7933350000001</c:v>
                </c:pt>
                <c:pt idx="3180">
                  <c:v>1710.2795410000001</c:v>
                </c:pt>
                <c:pt idx="3181">
                  <c:v>1500.415039</c:v>
                </c:pt>
                <c:pt idx="3182">
                  <c:v>1420.8057859999999</c:v>
                </c:pt>
                <c:pt idx="3183">
                  <c:v>1287.1082759999999</c:v>
                </c:pt>
                <c:pt idx="3184">
                  <c:v>984.96875</c:v>
                </c:pt>
                <c:pt idx="3185">
                  <c:v>630.13415499999996</c:v>
                </c:pt>
                <c:pt idx="3186">
                  <c:v>294.80041499999999</c:v>
                </c:pt>
                <c:pt idx="3187">
                  <c:v>46.458331999999999</c:v>
                </c:pt>
                <c:pt idx="3188">
                  <c:v>3.548333</c:v>
                </c:pt>
                <c:pt idx="3189">
                  <c:v>0.19666700000000001</c:v>
                </c:pt>
                <c:pt idx="3190">
                  <c:v>7.0416999999999993E-2</c:v>
                </c:pt>
                <c:pt idx="3191">
                  <c:v>5.1666999999999998E-2</c:v>
                </c:pt>
                <c:pt idx="3192">
                  <c:v>2.7917000000000001E-2</c:v>
                </c:pt>
                <c:pt idx="3193">
                  <c:v>5.0000000000000001E-3</c:v>
                </c:pt>
                <c:pt idx="3194">
                  <c:v>5.0000000000000001E-3</c:v>
                </c:pt>
                <c:pt idx="3195">
                  <c:v>0.36041699999999999</c:v>
                </c:pt>
                <c:pt idx="3196">
                  <c:v>15.454583</c:v>
                </c:pt>
                <c:pt idx="3197">
                  <c:v>149.47917200000001</c:v>
                </c:pt>
                <c:pt idx="3198">
                  <c:v>391.469177</c:v>
                </c:pt>
                <c:pt idx="3199">
                  <c:v>690.33709699999997</c:v>
                </c:pt>
                <c:pt idx="3200">
                  <c:v>967.282104</c:v>
                </c:pt>
                <c:pt idx="3201">
                  <c:v>1171.8287350000001</c:v>
                </c:pt>
                <c:pt idx="3202">
                  <c:v>1149.9804690000001</c:v>
                </c:pt>
                <c:pt idx="3203">
                  <c:v>1313.5766599999999</c:v>
                </c:pt>
                <c:pt idx="3204">
                  <c:v>1274.1437989999999</c:v>
                </c:pt>
                <c:pt idx="3205">
                  <c:v>1236.691284</c:v>
                </c:pt>
                <c:pt idx="3206">
                  <c:v>1159.0238039999999</c:v>
                </c:pt>
                <c:pt idx="3207">
                  <c:v>924.56707800000004</c:v>
                </c:pt>
                <c:pt idx="3208">
                  <c:v>726.34710700000005</c:v>
                </c:pt>
                <c:pt idx="3209">
                  <c:v>424.57873499999999</c:v>
                </c:pt>
                <c:pt idx="3210">
                  <c:v>209.17541499999999</c:v>
                </c:pt>
                <c:pt idx="3211">
                  <c:v>41.219582000000003</c:v>
                </c:pt>
                <c:pt idx="3212">
                  <c:v>5.1454170000000001</c:v>
                </c:pt>
                <c:pt idx="3213">
                  <c:v>0.14874999999999999</c:v>
                </c:pt>
                <c:pt idx="3214">
                  <c:v>8.7499999999999994E-2</c:v>
                </c:pt>
                <c:pt idx="3215">
                  <c:v>6.25E-2</c:v>
                </c:pt>
                <c:pt idx="3216">
                  <c:v>3.3333000000000002E-2</c:v>
                </c:pt>
                <c:pt idx="3217">
                  <c:v>5.4169999999999999E-3</c:v>
                </c:pt>
                <c:pt idx="3218">
                  <c:v>5.8329999999999996E-3</c:v>
                </c:pt>
                <c:pt idx="3219">
                  <c:v>0.4375</c:v>
                </c:pt>
                <c:pt idx="3220">
                  <c:v>16.887501</c:v>
                </c:pt>
                <c:pt idx="3221">
                  <c:v>150.64291399999999</c:v>
                </c:pt>
                <c:pt idx="3222">
                  <c:v>412.742096</c:v>
                </c:pt>
                <c:pt idx="3223">
                  <c:v>655.54583700000001</c:v>
                </c:pt>
                <c:pt idx="3224">
                  <c:v>942.94543499999997</c:v>
                </c:pt>
                <c:pt idx="3225">
                  <c:v>1366.0479740000001</c:v>
                </c:pt>
                <c:pt idx="3226">
                  <c:v>1514.162476</c:v>
                </c:pt>
                <c:pt idx="3227">
                  <c:v>1578.5866699999999</c:v>
                </c:pt>
                <c:pt idx="3228">
                  <c:v>1362.9554439999999</c:v>
                </c:pt>
                <c:pt idx="3229">
                  <c:v>1259.1629640000001</c:v>
                </c:pt>
                <c:pt idx="3230">
                  <c:v>1182.214966</c:v>
                </c:pt>
                <c:pt idx="3231">
                  <c:v>823.74249299999997</c:v>
                </c:pt>
                <c:pt idx="3232">
                  <c:v>589.530396</c:v>
                </c:pt>
                <c:pt idx="3233">
                  <c:v>414.45498700000002</c:v>
                </c:pt>
                <c:pt idx="3234">
                  <c:v>213.85874899999999</c:v>
                </c:pt>
                <c:pt idx="3235">
                  <c:v>37.638748</c:v>
                </c:pt>
                <c:pt idx="3236">
                  <c:v>4.2008330000000003</c:v>
                </c:pt>
                <c:pt idx="3237">
                  <c:v>0.23125000000000001</c:v>
                </c:pt>
                <c:pt idx="3238">
                  <c:v>1.1745829999999999</c:v>
                </c:pt>
                <c:pt idx="3239">
                  <c:v>0.80958300000000005</c:v>
                </c:pt>
                <c:pt idx="3240">
                  <c:v>0.44374999999999998</c:v>
                </c:pt>
                <c:pt idx="3241">
                  <c:v>8.1250000000000003E-2</c:v>
                </c:pt>
                <c:pt idx="3242">
                  <c:v>7.4999999999999997E-2</c:v>
                </c:pt>
                <c:pt idx="3243">
                  <c:v>0.50749999999999995</c:v>
                </c:pt>
                <c:pt idx="3244">
                  <c:v>15.124582999999999</c:v>
                </c:pt>
                <c:pt idx="3245">
                  <c:v>118.81416299999999</c:v>
                </c:pt>
                <c:pt idx="3246">
                  <c:v>292.14541600000001</c:v>
                </c:pt>
                <c:pt idx="3247">
                  <c:v>212.53041099999999</c:v>
                </c:pt>
                <c:pt idx="3248">
                  <c:v>339.61541699999998</c:v>
                </c:pt>
                <c:pt idx="3249">
                  <c:v>493.26873799999998</c:v>
                </c:pt>
                <c:pt idx="3250">
                  <c:v>535.46124299999997</c:v>
                </c:pt>
                <c:pt idx="3251">
                  <c:v>625.23956299999998</c:v>
                </c:pt>
                <c:pt idx="3252">
                  <c:v>663.98040800000001</c:v>
                </c:pt>
                <c:pt idx="3253">
                  <c:v>728.87335199999995</c:v>
                </c:pt>
                <c:pt idx="3254">
                  <c:v>766.95916699999998</c:v>
                </c:pt>
                <c:pt idx="3255">
                  <c:v>749.82086200000003</c:v>
                </c:pt>
                <c:pt idx="3256">
                  <c:v>656.93414299999995</c:v>
                </c:pt>
                <c:pt idx="3257">
                  <c:v>449.09625199999999</c:v>
                </c:pt>
                <c:pt idx="3258">
                  <c:v>246.47125199999999</c:v>
                </c:pt>
                <c:pt idx="3259">
                  <c:v>74.167914999999994</c:v>
                </c:pt>
                <c:pt idx="3260">
                  <c:v>10.105833000000001</c:v>
                </c:pt>
                <c:pt idx="3261">
                  <c:v>2.295833</c:v>
                </c:pt>
                <c:pt idx="3262">
                  <c:v>8.3750000000000005E-2</c:v>
                </c:pt>
                <c:pt idx="3263">
                  <c:v>0.54500000000000004</c:v>
                </c:pt>
                <c:pt idx="3264">
                  <c:v>0.68916699999999997</c:v>
                </c:pt>
                <c:pt idx="3265">
                  <c:v>5.4169999999999999E-3</c:v>
                </c:pt>
                <c:pt idx="3266">
                  <c:v>0.11541700000000001</c:v>
                </c:pt>
                <c:pt idx="3267">
                  <c:v>0.68833299999999997</c:v>
                </c:pt>
                <c:pt idx="3268">
                  <c:v>19.262501</c:v>
                </c:pt>
                <c:pt idx="3269">
                  <c:v>149.78791799999999</c:v>
                </c:pt>
                <c:pt idx="3270">
                  <c:v>393.85376000000002</c:v>
                </c:pt>
                <c:pt idx="3271">
                  <c:v>626.16168200000004</c:v>
                </c:pt>
                <c:pt idx="3272">
                  <c:v>1054.416626</c:v>
                </c:pt>
                <c:pt idx="3273">
                  <c:v>1340.5283199999999</c:v>
                </c:pt>
                <c:pt idx="3274">
                  <c:v>1277.51001</c:v>
                </c:pt>
                <c:pt idx="3275">
                  <c:v>1364.1995850000001</c:v>
                </c:pt>
                <c:pt idx="3276">
                  <c:v>1359.7803960000001</c:v>
                </c:pt>
                <c:pt idx="3277">
                  <c:v>1341.8587649999999</c:v>
                </c:pt>
                <c:pt idx="3278">
                  <c:v>1153.338379</c:v>
                </c:pt>
                <c:pt idx="3279">
                  <c:v>1107.9499510000001</c:v>
                </c:pt>
                <c:pt idx="3280">
                  <c:v>808.75292999999999</c:v>
                </c:pt>
                <c:pt idx="3281">
                  <c:v>528.02539100000001</c:v>
                </c:pt>
                <c:pt idx="3282">
                  <c:v>270.44500699999998</c:v>
                </c:pt>
                <c:pt idx="3283">
                  <c:v>65.386252999999996</c:v>
                </c:pt>
                <c:pt idx="3284">
                  <c:v>3.307083</c:v>
                </c:pt>
                <c:pt idx="3285">
                  <c:v>5.4583E-2</c:v>
                </c:pt>
                <c:pt idx="3286">
                  <c:v>8.3333000000000004E-2</c:v>
                </c:pt>
                <c:pt idx="3287">
                  <c:v>5.7500000000000002E-2</c:v>
                </c:pt>
                <c:pt idx="3288">
                  <c:v>3.125E-2</c:v>
                </c:pt>
                <c:pt idx="3289">
                  <c:v>5.4169999999999999E-3</c:v>
                </c:pt>
                <c:pt idx="3290">
                  <c:v>5.4169999999999999E-3</c:v>
                </c:pt>
                <c:pt idx="3291">
                  <c:v>0.73624999999999996</c:v>
                </c:pt>
                <c:pt idx="3292">
                  <c:v>22.432917</c:v>
                </c:pt>
                <c:pt idx="3293">
                  <c:v>155.38000500000001</c:v>
                </c:pt>
                <c:pt idx="3294">
                  <c:v>360.869598</c:v>
                </c:pt>
                <c:pt idx="3295">
                  <c:v>618.45831299999998</c:v>
                </c:pt>
                <c:pt idx="3296">
                  <c:v>996.73584000000005</c:v>
                </c:pt>
                <c:pt idx="3297">
                  <c:v>1198.602539</c:v>
                </c:pt>
                <c:pt idx="3298">
                  <c:v>1299.5291749999999</c:v>
                </c:pt>
                <c:pt idx="3299">
                  <c:v>1528.69165</c:v>
                </c:pt>
                <c:pt idx="3300">
                  <c:v>1548.4537350000001</c:v>
                </c:pt>
                <c:pt idx="3301">
                  <c:v>1492.4879149999999</c:v>
                </c:pt>
                <c:pt idx="3302">
                  <c:v>1386.9104</c:v>
                </c:pt>
                <c:pt idx="3303">
                  <c:v>1243.647461</c:v>
                </c:pt>
                <c:pt idx="3304">
                  <c:v>938.41418499999997</c:v>
                </c:pt>
                <c:pt idx="3305">
                  <c:v>616.71038799999997</c:v>
                </c:pt>
                <c:pt idx="3306">
                  <c:v>342.070404</c:v>
                </c:pt>
                <c:pt idx="3307">
                  <c:v>89.858749000000003</c:v>
                </c:pt>
                <c:pt idx="3308">
                  <c:v>5.9074999999999998</c:v>
                </c:pt>
                <c:pt idx="3309">
                  <c:v>4.3333000000000003E-2</c:v>
                </c:pt>
                <c:pt idx="3310">
                  <c:v>7.8750000000000001E-2</c:v>
                </c:pt>
                <c:pt idx="3311">
                  <c:v>5.7500000000000002E-2</c:v>
                </c:pt>
                <c:pt idx="3312">
                  <c:v>3.125E-2</c:v>
                </c:pt>
                <c:pt idx="3313">
                  <c:v>5.4169999999999999E-3</c:v>
                </c:pt>
                <c:pt idx="3314">
                  <c:v>4.5830000000000003E-3</c:v>
                </c:pt>
                <c:pt idx="3315">
                  <c:v>0.83</c:v>
                </c:pt>
                <c:pt idx="3316">
                  <c:v>24.97625</c:v>
                </c:pt>
                <c:pt idx="3317">
                  <c:v>170.77583300000001</c:v>
                </c:pt>
                <c:pt idx="3318">
                  <c:v>406.15042099999999</c:v>
                </c:pt>
                <c:pt idx="3319">
                  <c:v>641.37914999999998</c:v>
                </c:pt>
                <c:pt idx="3320">
                  <c:v>1034.099976</c:v>
                </c:pt>
                <c:pt idx="3321">
                  <c:v>1391.4224850000001</c:v>
                </c:pt>
                <c:pt idx="3322">
                  <c:v>1426.8107910000001</c:v>
                </c:pt>
                <c:pt idx="3323">
                  <c:v>1452.5200199999999</c:v>
                </c:pt>
                <c:pt idx="3324">
                  <c:v>1457.5913089999999</c:v>
                </c:pt>
                <c:pt idx="3325">
                  <c:v>1476.3891599999999</c:v>
                </c:pt>
                <c:pt idx="3326">
                  <c:v>1347.325439</c:v>
                </c:pt>
                <c:pt idx="3327">
                  <c:v>1180.959961</c:v>
                </c:pt>
                <c:pt idx="3328">
                  <c:v>931.36419699999999</c:v>
                </c:pt>
                <c:pt idx="3329">
                  <c:v>599.63665800000001</c:v>
                </c:pt>
                <c:pt idx="3330">
                  <c:v>323.42584199999999</c:v>
                </c:pt>
                <c:pt idx="3331">
                  <c:v>79.811249000000004</c:v>
                </c:pt>
                <c:pt idx="3332">
                  <c:v>5.3229170000000003</c:v>
                </c:pt>
                <c:pt idx="3333">
                  <c:v>5.1666999999999998E-2</c:v>
                </c:pt>
                <c:pt idx="3334">
                  <c:v>7.9583000000000001E-2</c:v>
                </c:pt>
                <c:pt idx="3335">
                  <c:v>5.9582999999999997E-2</c:v>
                </c:pt>
                <c:pt idx="3336">
                  <c:v>3.0832999999999999E-2</c:v>
                </c:pt>
                <c:pt idx="3337">
                  <c:v>5.4169999999999999E-3</c:v>
                </c:pt>
                <c:pt idx="3338">
                  <c:v>5.4169999999999999E-3</c:v>
                </c:pt>
                <c:pt idx="3339">
                  <c:v>0.99333300000000002</c:v>
                </c:pt>
                <c:pt idx="3340">
                  <c:v>28.932917</c:v>
                </c:pt>
                <c:pt idx="3341">
                  <c:v>191.18708799999999</c:v>
                </c:pt>
                <c:pt idx="3342">
                  <c:v>460.56915300000003</c:v>
                </c:pt>
                <c:pt idx="3343">
                  <c:v>782.04418899999996</c:v>
                </c:pt>
                <c:pt idx="3344">
                  <c:v>1256.2429199999999</c:v>
                </c:pt>
                <c:pt idx="3345">
                  <c:v>1565.938721</c:v>
                </c:pt>
                <c:pt idx="3346">
                  <c:v>1766.9395750000001</c:v>
                </c:pt>
                <c:pt idx="3347">
                  <c:v>1792.977905</c:v>
                </c:pt>
                <c:pt idx="3348">
                  <c:v>1673.8629149999999</c:v>
                </c:pt>
                <c:pt idx="3349">
                  <c:v>1548.2650149999999</c:v>
                </c:pt>
                <c:pt idx="3350">
                  <c:v>1431.2366939999999</c:v>
                </c:pt>
                <c:pt idx="3351">
                  <c:v>1316.441284</c:v>
                </c:pt>
                <c:pt idx="3352">
                  <c:v>1116.1983640000001</c:v>
                </c:pt>
                <c:pt idx="3353">
                  <c:v>740.38122599999997</c:v>
                </c:pt>
                <c:pt idx="3354">
                  <c:v>370.30917399999998</c:v>
                </c:pt>
                <c:pt idx="3355">
                  <c:v>100.72416699999999</c:v>
                </c:pt>
                <c:pt idx="3356">
                  <c:v>15.32</c:v>
                </c:pt>
                <c:pt idx="3357">
                  <c:v>0.39874999999999999</c:v>
                </c:pt>
                <c:pt idx="3358">
                  <c:v>8.4167000000000006E-2</c:v>
                </c:pt>
                <c:pt idx="3359">
                  <c:v>5.9582999999999997E-2</c:v>
                </c:pt>
                <c:pt idx="3360">
                  <c:v>3.0832999999999999E-2</c:v>
                </c:pt>
                <c:pt idx="3361">
                  <c:v>5.4169999999999999E-3</c:v>
                </c:pt>
                <c:pt idx="3362">
                  <c:v>5.4169999999999999E-3</c:v>
                </c:pt>
                <c:pt idx="3363">
                  <c:v>0.92333299999999996</c:v>
                </c:pt>
                <c:pt idx="3364">
                  <c:v>25.318750000000001</c:v>
                </c:pt>
                <c:pt idx="3365">
                  <c:v>153.39999399999999</c:v>
                </c:pt>
                <c:pt idx="3366">
                  <c:v>369.40042099999999</c:v>
                </c:pt>
                <c:pt idx="3367">
                  <c:v>550.20623799999998</c:v>
                </c:pt>
                <c:pt idx="3368">
                  <c:v>858.10626200000002</c:v>
                </c:pt>
                <c:pt idx="3369">
                  <c:v>1079.5233149999999</c:v>
                </c:pt>
                <c:pt idx="3370">
                  <c:v>1378.665894</c:v>
                </c:pt>
                <c:pt idx="3371">
                  <c:v>1464.3817140000001</c:v>
                </c:pt>
                <c:pt idx="3372">
                  <c:v>1353.6591800000001</c:v>
                </c:pt>
                <c:pt idx="3373">
                  <c:v>1355.025024</c:v>
                </c:pt>
                <c:pt idx="3374">
                  <c:v>1267.22876</c:v>
                </c:pt>
                <c:pt idx="3375">
                  <c:v>1049.8154300000001</c:v>
                </c:pt>
                <c:pt idx="3376">
                  <c:v>873.49334699999997</c:v>
                </c:pt>
                <c:pt idx="3377">
                  <c:v>579.23376499999995</c:v>
                </c:pt>
                <c:pt idx="3378">
                  <c:v>292.80041499999999</c:v>
                </c:pt>
                <c:pt idx="3379">
                  <c:v>95.644585000000006</c:v>
                </c:pt>
                <c:pt idx="3380">
                  <c:v>16.047916000000001</c:v>
                </c:pt>
                <c:pt idx="3381">
                  <c:v>2.952083</c:v>
                </c:pt>
                <c:pt idx="3382">
                  <c:v>2.3487499999999999</c:v>
                </c:pt>
                <c:pt idx="3383">
                  <c:v>1.61625</c:v>
                </c:pt>
                <c:pt idx="3384">
                  <c:v>0.89</c:v>
                </c:pt>
                <c:pt idx="3385">
                  <c:v>0.15875</c:v>
                </c:pt>
                <c:pt idx="3386">
                  <c:v>0.14374999999999999</c:v>
                </c:pt>
                <c:pt idx="3387">
                  <c:v>0.97541699999999998</c:v>
                </c:pt>
                <c:pt idx="3388">
                  <c:v>21.045415999999999</c:v>
                </c:pt>
                <c:pt idx="3389">
                  <c:v>113.284584</c:v>
                </c:pt>
                <c:pt idx="3390">
                  <c:v>281.51583900000003</c:v>
                </c:pt>
                <c:pt idx="3391">
                  <c:v>567.16583300000002</c:v>
                </c:pt>
                <c:pt idx="3392">
                  <c:v>854.39044200000001</c:v>
                </c:pt>
                <c:pt idx="3393">
                  <c:v>1223.8508300000001</c:v>
                </c:pt>
                <c:pt idx="3394">
                  <c:v>1371.650024</c:v>
                </c:pt>
                <c:pt idx="3395">
                  <c:v>1388.1904300000001</c:v>
                </c:pt>
                <c:pt idx="3396">
                  <c:v>1322.78125</c:v>
                </c:pt>
                <c:pt idx="3397">
                  <c:v>1075.5795900000001</c:v>
                </c:pt>
                <c:pt idx="3398">
                  <c:v>984.92791699999998</c:v>
                </c:pt>
                <c:pt idx="3399">
                  <c:v>693.86914100000001</c:v>
                </c:pt>
                <c:pt idx="3400">
                  <c:v>513.86041299999999</c:v>
                </c:pt>
                <c:pt idx="3401">
                  <c:v>303.15957600000002</c:v>
                </c:pt>
                <c:pt idx="3402">
                  <c:v>121.55708300000001</c:v>
                </c:pt>
                <c:pt idx="3403">
                  <c:v>28.031666000000001</c:v>
                </c:pt>
                <c:pt idx="3404">
                  <c:v>3.7287499999999998</c:v>
                </c:pt>
                <c:pt idx="3405">
                  <c:v>1.4145829999999999</c:v>
                </c:pt>
                <c:pt idx="3406">
                  <c:v>0.776667</c:v>
                </c:pt>
                <c:pt idx="3407">
                  <c:v>0.53333299999999995</c:v>
                </c:pt>
                <c:pt idx="3408">
                  <c:v>2.9583000000000002E-2</c:v>
                </c:pt>
                <c:pt idx="3409">
                  <c:v>5.0000000000000001E-3</c:v>
                </c:pt>
                <c:pt idx="3410">
                  <c:v>5.0000000000000001E-3</c:v>
                </c:pt>
                <c:pt idx="3411">
                  <c:v>0.27083299999999999</c:v>
                </c:pt>
                <c:pt idx="3412">
                  <c:v>6.4883329999999999</c:v>
                </c:pt>
                <c:pt idx="3413">
                  <c:v>36.953750999999997</c:v>
                </c:pt>
                <c:pt idx="3414">
                  <c:v>80.085419000000002</c:v>
                </c:pt>
                <c:pt idx="3415">
                  <c:v>169.80999800000001</c:v>
                </c:pt>
                <c:pt idx="3416">
                  <c:v>317.39584400000001</c:v>
                </c:pt>
                <c:pt idx="3417">
                  <c:v>580.97711200000003</c:v>
                </c:pt>
                <c:pt idx="3418">
                  <c:v>667.93957499999999</c:v>
                </c:pt>
                <c:pt idx="3419">
                  <c:v>911.45251499999995</c:v>
                </c:pt>
                <c:pt idx="3420">
                  <c:v>982.42627000000005</c:v>
                </c:pt>
                <c:pt idx="3421">
                  <c:v>856.46710199999995</c:v>
                </c:pt>
                <c:pt idx="3422">
                  <c:v>757.32543899999996</c:v>
                </c:pt>
                <c:pt idx="3423">
                  <c:v>633.35668899999996</c:v>
                </c:pt>
                <c:pt idx="3424">
                  <c:v>526.92956500000003</c:v>
                </c:pt>
                <c:pt idx="3425">
                  <c:v>341.85333300000002</c:v>
                </c:pt>
                <c:pt idx="3426">
                  <c:v>162.362076</c:v>
                </c:pt>
                <c:pt idx="3427">
                  <c:v>39.661251</c:v>
                </c:pt>
                <c:pt idx="3428">
                  <c:v>3.5674999999999999</c:v>
                </c:pt>
                <c:pt idx="3429">
                  <c:v>4.0833000000000001E-2</c:v>
                </c:pt>
                <c:pt idx="3430">
                  <c:v>7.6666999999999999E-2</c:v>
                </c:pt>
                <c:pt idx="3431">
                  <c:v>6.1249999999999999E-2</c:v>
                </c:pt>
                <c:pt idx="3432">
                  <c:v>2.9583000000000002E-2</c:v>
                </c:pt>
                <c:pt idx="3433">
                  <c:v>5.0000000000000001E-3</c:v>
                </c:pt>
                <c:pt idx="3434">
                  <c:v>5.4169999999999999E-3</c:v>
                </c:pt>
                <c:pt idx="3435">
                  <c:v>1.4091670000000001</c:v>
                </c:pt>
                <c:pt idx="3436">
                  <c:v>32.314166999999998</c:v>
                </c:pt>
                <c:pt idx="3437">
                  <c:v>173.72666899999999</c:v>
                </c:pt>
                <c:pt idx="3438">
                  <c:v>303.19250499999998</c:v>
                </c:pt>
                <c:pt idx="3439">
                  <c:v>556.12664800000005</c:v>
                </c:pt>
                <c:pt idx="3440">
                  <c:v>869.66082800000004</c:v>
                </c:pt>
                <c:pt idx="3441">
                  <c:v>1039.4620359999999</c:v>
                </c:pt>
                <c:pt idx="3442">
                  <c:v>1323.7670900000001</c:v>
                </c:pt>
                <c:pt idx="3443">
                  <c:v>1392.0471190000001</c:v>
                </c:pt>
                <c:pt idx="3444">
                  <c:v>1484.9932859999999</c:v>
                </c:pt>
                <c:pt idx="3445">
                  <c:v>1457.31665</c:v>
                </c:pt>
                <c:pt idx="3446">
                  <c:v>1279.9678960000001</c:v>
                </c:pt>
                <c:pt idx="3447">
                  <c:v>1245.1591800000001</c:v>
                </c:pt>
                <c:pt idx="3448">
                  <c:v>1028.4982910000001</c:v>
                </c:pt>
                <c:pt idx="3449">
                  <c:v>692.79333499999996</c:v>
                </c:pt>
                <c:pt idx="3450">
                  <c:v>356.852081</c:v>
                </c:pt>
                <c:pt idx="3451">
                  <c:v>97.180419999999998</c:v>
                </c:pt>
                <c:pt idx="3452">
                  <c:v>11.5025</c:v>
                </c:pt>
                <c:pt idx="3453">
                  <c:v>0.23041700000000001</c:v>
                </c:pt>
                <c:pt idx="3454">
                  <c:v>7.6666999999999999E-2</c:v>
                </c:pt>
                <c:pt idx="3455">
                  <c:v>5.3332999999999998E-2</c:v>
                </c:pt>
                <c:pt idx="3456">
                  <c:v>2.9583000000000002E-2</c:v>
                </c:pt>
                <c:pt idx="3457">
                  <c:v>5.0000000000000001E-3</c:v>
                </c:pt>
                <c:pt idx="3458">
                  <c:v>5.0000000000000001E-3</c:v>
                </c:pt>
                <c:pt idx="3459">
                  <c:v>1.539167</c:v>
                </c:pt>
                <c:pt idx="3460">
                  <c:v>37.687083999999999</c:v>
                </c:pt>
                <c:pt idx="3461">
                  <c:v>196.14958200000001</c:v>
                </c:pt>
                <c:pt idx="3462">
                  <c:v>351.991669</c:v>
                </c:pt>
                <c:pt idx="3463">
                  <c:v>748.68872099999999</c:v>
                </c:pt>
                <c:pt idx="3464">
                  <c:v>1190.6495359999999</c:v>
                </c:pt>
                <c:pt idx="3465">
                  <c:v>1523.4003909999999</c:v>
                </c:pt>
                <c:pt idx="3466">
                  <c:v>1710.74585</c:v>
                </c:pt>
                <c:pt idx="3467">
                  <c:v>1777.7482910000001</c:v>
                </c:pt>
                <c:pt idx="3468">
                  <c:v>1771.8520510000001</c:v>
                </c:pt>
                <c:pt idx="3469">
                  <c:v>1705.0866699999999</c:v>
                </c:pt>
                <c:pt idx="3470">
                  <c:v>1534.9604489999999</c:v>
                </c:pt>
                <c:pt idx="3471">
                  <c:v>1444.920044</c:v>
                </c:pt>
                <c:pt idx="3472">
                  <c:v>1114.089966</c:v>
                </c:pt>
                <c:pt idx="3473">
                  <c:v>745.36999500000002</c:v>
                </c:pt>
                <c:pt idx="3474">
                  <c:v>375.67208900000003</c:v>
                </c:pt>
                <c:pt idx="3475">
                  <c:v>108.066666</c:v>
                </c:pt>
                <c:pt idx="3476">
                  <c:v>13.104167</c:v>
                </c:pt>
                <c:pt idx="3477">
                  <c:v>0.26666699999999999</c:v>
                </c:pt>
                <c:pt idx="3478">
                  <c:v>9.2917E-2</c:v>
                </c:pt>
                <c:pt idx="3479">
                  <c:v>6.4167000000000002E-2</c:v>
                </c:pt>
                <c:pt idx="3480">
                  <c:v>3.5832999999999997E-2</c:v>
                </c:pt>
                <c:pt idx="3481">
                  <c:v>5.4169999999999999E-3</c:v>
                </c:pt>
                <c:pt idx="3482">
                  <c:v>5.8329999999999996E-3</c:v>
                </c:pt>
                <c:pt idx="3483">
                  <c:v>1.412917</c:v>
                </c:pt>
                <c:pt idx="3484">
                  <c:v>32.664585000000002</c:v>
                </c:pt>
                <c:pt idx="3485">
                  <c:v>158.292496</c:v>
                </c:pt>
                <c:pt idx="3486">
                  <c:v>314.11291499999999</c:v>
                </c:pt>
                <c:pt idx="3487">
                  <c:v>658.11663799999997</c:v>
                </c:pt>
                <c:pt idx="3488">
                  <c:v>932.72955300000001</c:v>
                </c:pt>
                <c:pt idx="3489">
                  <c:v>1136.7196039999999</c:v>
                </c:pt>
                <c:pt idx="3490">
                  <c:v>1286.1395259999999</c:v>
                </c:pt>
                <c:pt idx="3491">
                  <c:v>1456.816284</c:v>
                </c:pt>
                <c:pt idx="3492">
                  <c:v>1580.1420900000001</c:v>
                </c:pt>
                <c:pt idx="3493">
                  <c:v>1540.486206</c:v>
                </c:pt>
                <c:pt idx="3494">
                  <c:v>1462.26001</c:v>
                </c:pt>
                <c:pt idx="3495">
                  <c:v>1238.7895510000001</c:v>
                </c:pt>
                <c:pt idx="3496">
                  <c:v>1031.071289</c:v>
                </c:pt>
                <c:pt idx="3497">
                  <c:v>723.46209699999997</c:v>
                </c:pt>
                <c:pt idx="3498">
                  <c:v>378.81875600000001</c:v>
                </c:pt>
                <c:pt idx="3499">
                  <c:v>114.52958700000001</c:v>
                </c:pt>
                <c:pt idx="3500">
                  <c:v>13.044167</c:v>
                </c:pt>
                <c:pt idx="3501">
                  <c:v>0.44333299999999998</c:v>
                </c:pt>
                <c:pt idx="3502">
                  <c:v>8.4583000000000005E-2</c:v>
                </c:pt>
                <c:pt idx="3503">
                  <c:v>0.78125</c:v>
                </c:pt>
                <c:pt idx="3504">
                  <c:v>3.0417E-2</c:v>
                </c:pt>
                <c:pt idx="3505">
                  <c:v>5.0000000000000001E-3</c:v>
                </c:pt>
                <c:pt idx="3506">
                  <c:v>5.4169999999999999E-3</c:v>
                </c:pt>
                <c:pt idx="3507">
                  <c:v>1.7762500000000001</c:v>
                </c:pt>
                <c:pt idx="3508">
                  <c:v>40.764583999999999</c:v>
                </c:pt>
                <c:pt idx="3509">
                  <c:v>192.893326</c:v>
                </c:pt>
                <c:pt idx="3510">
                  <c:v>358.56375100000002</c:v>
                </c:pt>
                <c:pt idx="3511">
                  <c:v>738.77624500000002</c:v>
                </c:pt>
                <c:pt idx="3512">
                  <c:v>1097.4520259999999</c:v>
                </c:pt>
                <c:pt idx="3513">
                  <c:v>1399.6895750000001</c:v>
                </c:pt>
                <c:pt idx="3514">
                  <c:v>1642.932495</c:v>
                </c:pt>
                <c:pt idx="3515">
                  <c:v>1804.303711</c:v>
                </c:pt>
                <c:pt idx="3516">
                  <c:v>1809.3920900000001</c:v>
                </c:pt>
                <c:pt idx="3517">
                  <c:v>1629.6320800000001</c:v>
                </c:pt>
                <c:pt idx="3518">
                  <c:v>1565.9375</c:v>
                </c:pt>
                <c:pt idx="3519">
                  <c:v>1484.463745</c:v>
                </c:pt>
                <c:pt idx="3520">
                  <c:v>1144.884155</c:v>
                </c:pt>
                <c:pt idx="3521">
                  <c:v>769.63043200000004</c:v>
                </c:pt>
                <c:pt idx="3522">
                  <c:v>382.36749300000002</c:v>
                </c:pt>
                <c:pt idx="3523">
                  <c:v>107.844582</c:v>
                </c:pt>
                <c:pt idx="3524">
                  <c:v>11.255000000000001</c:v>
                </c:pt>
                <c:pt idx="3525">
                  <c:v>0.17125000000000001</c:v>
                </c:pt>
                <c:pt idx="3526">
                  <c:v>7.6249999999999998E-2</c:v>
                </c:pt>
                <c:pt idx="3527">
                  <c:v>5.2499999999999998E-2</c:v>
                </c:pt>
                <c:pt idx="3528">
                  <c:v>2.9583000000000002E-2</c:v>
                </c:pt>
                <c:pt idx="3529">
                  <c:v>5.0000000000000001E-3</c:v>
                </c:pt>
                <c:pt idx="3530">
                  <c:v>5.0000000000000001E-3</c:v>
                </c:pt>
                <c:pt idx="3531">
                  <c:v>1.505833</c:v>
                </c:pt>
                <c:pt idx="3532">
                  <c:v>34.326667999999998</c:v>
                </c:pt>
                <c:pt idx="3533">
                  <c:v>158.54167200000001</c:v>
                </c:pt>
                <c:pt idx="3534">
                  <c:v>335.57791099999997</c:v>
                </c:pt>
                <c:pt idx="3535">
                  <c:v>669.53918499999997</c:v>
                </c:pt>
                <c:pt idx="3536">
                  <c:v>965.83459500000004</c:v>
                </c:pt>
                <c:pt idx="3537">
                  <c:v>1404.9678960000001</c:v>
                </c:pt>
                <c:pt idx="3538">
                  <c:v>1501.1629640000001</c:v>
                </c:pt>
                <c:pt idx="3539">
                  <c:v>1152.142456</c:v>
                </c:pt>
                <c:pt idx="3540">
                  <c:v>1175.915894</c:v>
                </c:pt>
                <c:pt idx="3541">
                  <c:v>1106.182129</c:v>
                </c:pt>
                <c:pt idx="3542">
                  <c:v>1054.6695560000001</c:v>
                </c:pt>
                <c:pt idx="3543">
                  <c:v>1053.8275149999999</c:v>
                </c:pt>
                <c:pt idx="3544">
                  <c:v>865.29583700000001</c:v>
                </c:pt>
                <c:pt idx="3545">
                  <c:v>765.49792500000001</c:v>
                </c:pt>
                <c:pt idx="3546">
                  <c:v>386.46209700000003</c:v>
                </c:pt>
                <c:pt idx="3547">
                  <c:v>106.20500199999999</c:v>
                </c:pt>
                <c:pt idx="3548">
                  <c:v>10.842916000000001</c:v>
                </c:pt>
                <c:pt idx="3549">
                  <c:v>0.16708300000000001</c:v>
                </c:pt>
                <c:pt idx="3550">
                  <c:v>8.5417000000000007E-2</c:v>
                </c:pt>
                <c:pt idx="3551">
                  <c:v>5.7917000000000003E-2</c:v>
                </c:pt>
                <c:pt idx="3552">
                  <c:v>3.1667000000000001E-2</c:v>
                </c:pt>
                <c:pt idx="3553">
                  <c:v>5.0000000000000001E-3</c:v>
                </c:pt>
                <c:pt idx="3554">
                  <c:v>5.0000000000000001E-3</c:v>
                </c:pt>
                <c:pt idx="3555">
                  <c:v>1.880833</c:v>
                </c:pt>
                <c:pt idx="3556">
                  <c:v>39.957500000000003</c:v>
                </c:pt>
                <c:pt idx="3557">
                  <c:v>170.02583300000001</c:v>
                </c:pt>
                <c:pt idx="3558">
                  <c:v>444.93667599999998</c:v>
                </c:pt>
                <c:pt idx="3559">
                  <c:v>810.25958300000002</c:v>
                </c:pt>
                <c:pt idx="3560">
                  <c:v>1264.477905</c:v>
                </c:pt>
                <c:pt idx="3561">
                  <c:v>1626.856689</c:v>
                </c:pt>
                <c:pt idx="3562">
                  <c:v>1719.8941649999999</c:v>
                </c:pt>
                <c:pt idx="3563">
                  <c:v>1450.8133539999999</c:v>
                </c:pt>
                <c:pt idx="3564">
                  <c:v>1443.9345699999999</c:v>
                </c:pt>
                <c:pt idx="3565">
                  <c:v>1384.7929690000001</c:v>
                </c:pt>
                <c:pt idx="3566">
                  <c:v>1256.008789</c:v>
                </c:pt>
                <c:pt idx="3567">
                  <c:v>1083.0787350000001</c:v>
                </c:pt>
                <c:pt idx="3568">
                  <c:v>755.80377199999998</c:v>
                </c:pt>
                <c:pt idx="3569">
                  <c:v>519.27002000000005</c:v>
                </c:pt>
                <c:pt idx="3570">
                  <c:v>369.81832900000001</c:v>
                </c:pt>
                <c:pt idx="3571">
                  <c:v>132.48083500000001</c:v>
                </c:pt>
                <c:pt idx="3572">
                  <c:v>24.915832999999999</c:v>
                </c:pt>
                <c:pt idx="3573">
                  <c:v>1.580417</c:v>
                </c:pt>
                <c:pt idx="3574">
                  <c:v>0.14041699999999999</c:v>
                </c:pt>
                <c:pt idx="3575">
                  <c:v>5.6250000000000001E-2</c:v>
                </c:pt>
                <c:pt idx="3576">
                  <c:v>3.1667000000000001E-2</c:v>
                </c:pt>
                <c:pt idx="3577">
                  <c:v>4.1669999999999997E-3</c:v>
                </c:pt>
                <c:pt idx="3578">
                  <c:v>4.5830000000000003E-3</c:v>
                </c:pt>
                <c:pt idx="3579">
                  <c:v>1.7270829999999999</c:v>
                </c:pt>
                <c:pt idx="3580">
                  <c:v>37.137917000000002</c:v>
                </c:pt>
                <c:pt idx="3581">
                  <c:v>158.95832799999999</c:v>
                </c:pt>
                <c:pt idx="3582">
                  <c:v>324.52041600000001</c:v>
                </c:pt>
                <c:pt idx="3583">
                  <c:v>654.74084500000004</c:v>
                </c:pt>
                <c:pt idx="3584">
                  <c:v>964.80664100000001</c:v>
                </c:pt>
                <c:pt idx="3585">
                  <c:v>1371.871216</c:v>
                </c:pt>
                <c:pt idx="3586">
                  <c:v>1638.3616939999999</c:v>
                </c:pt>
                <c:pt idx="3587">
                  <c:v>1709.2425539999999</c:v>
                </c:pt>
                <c:pt idx="3588">
                  <c:v>1679.8095699999999</c:v>
                </c:pt>
                <c:pt idx="3589">
                  <c:v>1703.821655</c:v>
                </c:pt>
                <c:pt idx="3590">
                  <c:v>1594.933716</c:v>
                </c:pt>
                <c:pt idx="3591">
                  <c:v>1426.111206</c:v>
                </c:pt>
                <c:pt idx="3592">
                  <c:v>786.67419400000006</c:v>
                </c:pt>
                <c:pt idx="3593">
                  <c:v>582.32665999999995</c:v>
                </c:pt>
                <c:pt idx="3594">
                  <c:v>323.17416400000002</c:v>
                </c:pt>
                <c:pt idx="3595">
                  <c:v>80.169585999999995</c:v>
                </c:pt>
                <c:pt idx="3596">
                  <c:v>6.125</c:v>
                </c:pt>
                <c:pt idx="3597">
                  <c:v>0.89583299999999999</c:v>
                </c:pt>
                <c:pt idx="3598">
                  <c:v>7.2499999999999995E-2</c:v>
                </c:pt>
                <c:pt idx="3599">
                  <c:v>5.7083000000000002E-2</c:v>
                </c:pt>
                <c:pt idx="3600">
                  <c:v>3.125E-2</c:v>
                </c:pt>
                <c:pt idx="3601">
                  <c:v>4.5830000000000003E-3</c:v>
                </c:pt>
                <c:pt idx="3602">
                  <c:v>4.5830000000000003E-3</c:v>
                </c:pt>
                <c:pt idx="3603">
                  <c:v>2.2454170000000002</c:v>
                </c:pt>
                <c:pt idx="3604">
                  <c:v>46.360416000000001</c:v>
                </c:pt>
                <c:pt idx="3605">
                  <c:v>184.99082899999999</c:v>
                </c:pt>
                <c:pt idx="3606">
                  <c:v>306.65124500000002</c:v>
                </c:pt>
                <c:pt idx="3607">
                  <c:v>634.40417500000001</c:v>
                </c:pt>
                <c:pt idx="3608">
                  <c:v>1035.4925539999999</c:v>
                </c:pt>
                <c:pt idx="3609">
                  <c:v>1360.0961910000001</c:v>
                </c:pt>
                <c:pt idx="3610">
                  <c:v>1532.217529</c:v>
                </c:pt>
                <c:pt idx="3611">
                  <c:v>1614.1008300000001</c:v>
                </c:pt>
                <c:pt idx="3612">
                  <c:v>1623.2329099999999</c:v>
                </c:pt>
                <c:pt idx="3613">
                  <c:v>1179.2266850000001</c:v>
                </c:pt>
                <c:pt idx="3614">
                  <c:v>867.36041299999999</c:v>
                </c:pt>
                <c:pt idx="3615">
                  <c:v>1318.2308350000001</c:v>
                </c:pt>
                <c:pt idx="3616">
                  <c:v>1148.8908690000001</c:v>
                </c:pt>
                <c:pt idx="3617">
                  <c:v>785.51000999999997</c:v>
                </c:pt>
                <c:pt idx="3618">
                  <c:v>407.67791699999998</c:v>
                </c:pt>
                <c:pt idx="3619">
                  <c:v>123.762917</c:v>
                </c:pt>
                <c:pt idx="3620">
                  <c:v>19.713750999999998</c:v>
                </c:pt>
                <c:pt idx="3621">
                  <c:v>0.61416700000000002</c:v>
                </c:pt>
                <c:pt idx="3622">
                  <c:v>7.4166999999999997E-2</c:v>
                </c:pt>
                <c:pt idx="3623">
                  <c:v>5.0416999999999997E-2</c:v>
                </c:pt>
                <c:pt idx="3624">
                  <c:v>3.125E-2</c:v>
                </c:pt>
                <c:pt idx="3625">
                  <c:v>4.5830000000000003E-3</c:v>
                </c:pt>
                <c:pt idx="3626">
                  <c:v>4.5830000000000003E-3</c:v>
                </c:pt>
                <c:pt idx="3627">
                  <c:v>2.0070830000000002</c:v>
                </c:pt>
                <c:pt idx="3628">
                  <c:v>41.835414999999998</c:v>
                </c:pt>
                <c:pt idx="3629">
                  <c:v>172.54458600000001</c:v>
                </c:pt>
                <c:pt idx="3630">
                  <c:v>353.054596</c:v>
                </c:pt>
                <c:pt idx="3631">
                  <c:v>671.55877699999996</c:v>
                </c:pt>
                <c:pt idx="3632">
                  <c:v>1016.005432</c:v>
                </c:pt>
                <c:pt idx="3633">
                  <c:v>1361.4041749999999</c:v>
                </c:pt>
                <c:pt idx="3634">
                  <c:v>1622.282471</c:v>
                </c:pt>
                <c:pt idx="3635">
                  <c:v>1764.5079350000001</c:v>
                </c:pt>
                <c:pt idx="3636">
                  <c:v>1728.6166989999999</c:v>
                </c:pt>
                <c:pt idx="3637">
                  <c:v>1693.155029</c:v>
                </c:pt>
                <c:pt idx="3638">
                  <c:v>1552.3983149999999</c:v>
                </c:pt>
                <c:pt idx="3639">
                  <c:v>1332.798706</c:v>
                </c:pt>
                <c:pt idx="3640">
                  <c:v>973.23541299999999</c:v>
                </c:pt>
                <c:pt idx="3641">
                  <c:v>762.21917699999995</c:v>
                </c:pt>
                <c:pt idx="3642">
                  <c:v>407.369598</c:v>
                </c:pt>
                <c:pt idx="3643">
                  <c:v>128.68417400000001</c:v>
                </c:pt>
                <c:pt idx="3644">
                  <c:v>20.670833999999999</c:v>
                </c:pt>
                <c:pt idx="3645">
                  <c:v>0.75749999999999995</c:v>
                </c:pt>
                <c:pt idx="3646">
                  <c:v>8.0833000000000002E-2</c:v>
                </c:pt>
                <c:pt idx="3647">
                  <c:v>6.2082999999999999E-2</c:v>
                </c:pt>
                <c:pt idx="3648">
                  <c:v>3.5416999999999997E-2</c:v>
                </c:pt>
                <c:pt idx="3649">
                  <c:v>4.5830000000000003E-3</c:v>
                </c:pt>
                <c:pt idx="3650">
                  <c:v>4.5830000000000003E-3</c:v>
                </c:pt>
                <c:pt idx="3651">
                  <c:v>1.9650000000000001</c:v>
                </c:pt>
                <c:pt idx="3652">
                  <c:v>42.690834000000002</c:v>
                </c:pt>
                <c:pt idx="3653">
                  <c:v>186.634995</c:v>
                </c:pt>
                <c:pt idx="3654">
                  <c:v>367.07998700000002</c:v>
                </c:pt>
                <c:pt idx="3655">
                  <c:v>791.57873500000005</c:v>
                </c:pt>
                <c:pt idx="3656">
                  <c:v>1253.427856</c:v>
                </c:pt>
                <c:pt idx="3657">
                  <c:v>1590.868774</c:v>
                </c:pt>
                <c:pt idx="3658">
                  <c:v>1752.8729249999999</c:v>
                </c:pt>
                <c:pt idx="3659">
                  <c:v>1769.0354</c:v>
                </c:pt>
                <c:pt idx="3660">
                  <c:v>1729.5657960000001</c:v>
                </c:pt>
                <c:pt idx="3661">
                  <c:v>1606.8413089999999</c:v>
                </c:pt>
                <c:pt idx="3662">
                  <c:v>1454.5916749999999</c:v>
                </c:pt>
                <c:pt idx="3663">
                  <c:v>1261.536255</c:v>
                </c:pt>
                <c:pt idx="3664">
                  <c:v>1069.6521</c:v>
                </c:pt>
                <c:pt idx="3665">
                  <c:v>727.21582000000001</c:v>
                </c:pt>
                <c:pt idx="3666">
                  <c:v>413.57708700000001</c:v>
                </c:pt>
                <c:pt idx="3667">
                  <c:v>146.34916699999999</c:v>
                </c:pt>
                <c:pt idx="3668">
                  <c:v>25.146249999999998</c:v>
                </c:pt>
                <c:pt idx="3669">
                  <c:v>0.87666699999999997</c:v>
                </c:pt>
                <c:pt idx="3670">
                  <c:v>1.1875</c:v>
                </c:pt>
                <c:pt idx="3671">
                  <c:v>0.89875000000000005</c:v>
                </c:pt>
                <c:pt idx="3672">
                  <c:v>0.04</c:v>
                </c:pt>
                <c:pt idx="3673">
                  <c:v>5.8329999999999996E-3</c:v>
                </c:pt>
                <c:pt idx="3674">
                  <c:v>5.8329999999999996E-3</c:v>
                </c:pt>
                <c:pt idx="3675">
                  <c:v>2.1029170000000001</c:v>
                </c:pt>
                <c:pt idx="3676">
                  <c:v>43.743752000000001</c:v>
                </c:pt>
                <c:pt idx="3677">
                  <c:v>181.504166</c:v>
                </c:pt>
                <c:pt idx="3678">
                  <c:v>432.92248499999999</c:v>
                </c:pt>
                <c:pt idx="3679">
                  <c:v>781.22668499999997</c:v>
                </c:pt>
                <c:pt idx="3680">
                  <c:v>1189.869629</c:v>
                </c:pt>
                <c:pt idx="3681">
                  <c:v>1532.495361</c:v>
                </c:pt>
                <c:pt idx="3682">
                  <c:v>1691.177856</c:v>
                </c:pt>
                <c:pt idx="3683">
                  <c:v>1741.6079099999999</c:v>
                </c:pt>
                <c:pt idx="3684">
                  <c:v>1736.2962649999999</c:v>
                </c:pt>
                <c:pt idx="3685">
                  <c:v>1072.619995</c:v>
                </c:pt>
                <c:pt idx="3686">
                  <c:v>1087.661255</c:v>
                </c:pt>
                <c:pt idx="3687">
                  <c:v>1397.8666989999999</c:v>
                </c:pt>
                <c:pt idx="3688">
                  <c:v>1170.6137699999999</c:v>
                </c:pt>
                <c:pt idx="3689">
                  <c:v>825.78082300000005</c:v>
                </c:pt>
                <c:pt idx="3690">
                  <c:v>432.726654</c:v>
                </c:pt>
                <c:pt idx="3691">
                  <c:v>137.554993</c:v>
                </c:pt>
                <c:pt idx="3692">
                  <c:v>22.552084000000001</c:v>
                </c:pt>
                <c:pt idx="3693">
                  <c:v>0.66500000000000004</c:v>
                </c:pt>
                <c:pt idx="3694">
                  <c:v>0.249583</c:v>
                </c:pt>
                <c:pt idx="3695">
                  <c:v>7.1666999999999995E-2</c:v>
                </c:pt>
                <c:pt idx="3696">
                  <c:v>3.875E-2</c:v>
                </c:pt>
                <c:pt idx="3697">
                  <c:v>5.8329999999999996E-3</c:v>
                </c:pt>
                <c:pt idx="3698">
                  <c:v>7.0829999999999999E-3</c:v>
                </c:pt>
                <c:pt idx="3699">
                  <c:v>2.1433330000000002</c:v>
                </c:pt>
                <c:pt idx="3700">
                  <c:v>42.313751000000003</c:v>
                </c:pt>
                <c:pt idx="3701">
                  <c:v>161.24542199999999</c:v>
                </c:pt>
                <c:pt idx="3702">
                  <c:v>245.50958299999999</c:v>
                </c:pt>
                <c:pt idx="3703">
                  <c:v>467.40707400000002</c:v>
                </c:pt>
                <c:pt idx="3704">
                  <c:v>623.66747999999995</c:v>
                </c:pt>
                <c:pt idx="3705">
                  <c:v>771.34832800000004</c:v>
                </c:pt>
                <c:pt idx="3706">
                  <c:v>884.68957499999999</c:v>
                </c:pt>
                <c:pt idx="3707">
                  <c:v>1080.017456</c:v>
                </c:pt>
                <c:pt idx="3708">
                  <c:v>940.94457999999997</c:v>
                </c:pt>
                <c:pt idx="3709">
                  <c:v>915.60211200000003</c:v>
                </c:pt>
                <c:pt idx="3710">
                  <c:v>884.05542000000003</c:v>
                </c:pt>
                <c:pt idx="3711">
                  <c:v>896.37207000000001</c:v>
                </c:pt>
                <c:pt idx="3712">
                  <c:v>1028.1270750000001</c:v>
                </c:pt>
                <c:pt idx="3713">
                  <c:v>706.17749000000003</c:v>
                </c:pt>
                <c:pt idx="3714">
                  <c:v>381.46542399999998</c:v>
                </c:pt>
                <c:pt idx="3715">
                  <c:v>131.73083500000001</c:v>
                </c:pt>
                <c:pt idx="3716">
                  <c:v>23.259582999999999</c:v>
                </c:pt>
                <c:pt idx="3717">
                  <c:v>2.226667</c:v>
                </c:pt>
                <c:pt idx="3718">
                  <c:v>1.357083</c:v>
                </c:pt>
                <c:pt idx="3719">
                  <c:v>5.5833000000000001E-2</c:v>
                </c:pt>
                <c:pt idx="3720">
                  <c:v>0.52291699999999997</c:v>
                </c:pt>
                <c:pt idx="3721">
                  <c:v>6.6670000000000002E-3</c:v>
                </c:pt>
                <c:pt idx="3722">
                  <c:v>8.3330000000000001E-3</c:v>
                </c:pt>
                <c:pt idx="3723">
                  <c:v>2.3816670000000002</c:v>
                </c:pt>
                <c:pt idx="3724">
                  <c:v>46.410415999999998</c:v>
                </c:pt>
                <c:pt idx="3725">
                  <c:v>178.660416</c:v>
                </c:pt>
                <c:pt idx="3726">
                  <c:v>264.55166600000001</c:v>
                </c:pt>
                <c:pt idx="3727">
                  <c:v>409.757904</c:v>
                </c:pt>
                <c:pt idx="3728">
                  <c:v>689.22918700000002</c:v>
                </c:pt>
                <c:pt idx="3729">
                  <c:v>1143.9086910000001</c:v>
                </c:pt>
                <c:pt idx="3730">
                  <c:v>1550.962524</c:v>
                </c:pt>
                <c:pt idx="3731">
                  <c:v>1688.219971</c:v>
                </c:pt>
                <c:pt idx="3732">
                  <c:v>1711.77124</c:v>
                </c:pt>
                <c:pt idx="3733">
                  <c:v>1598.369629</c:v>
                </c:pt>
                <c:pt idx="3734">
                  <c:v>1499.9129640000001</c:v>
                </c:pt>
                <c:pt idx="3735">
                  <c:v>1331.968384</c:v>
                </c:pt>
                <c:pt idx="3736">
                  <c:v>1097.005371</c:v>
                </c:pt>
                <c:pt idx="3737">
                  <c:v>797.94872999999995</c:v>
                </c:pt>
                <c:pt idx="3738">
                  <c:v>437.30874599999999</c:v>
                </c:pt>
                <c:pt idx="3739">
                  <c:v>144.29208399999999</c:v>
                </c:pt>
                <c:pt idx="3740">
                  <c:v>25.326250000000002</c:v>
                </c:pt>
                <c:pt idx="3741">
                  <c:v>1.235833</c:v>
                </c:pt>
                <c:pt idx="3742">
                  <c:v>7.2082999999999994E-2</c:v>
                </c:pt>
                <c:pt idx="3743">
                  <c:v>4.9167000000000002E-2</c:v>
                </c:pt>
                <c:pt idx="3744">
                  <c:v>3.0832999999999999E-2</c:v>
                </c:pt>
                <c:pt idx="3745">
                  <c:v>5.4169999999999999E-3</c:v>
                </c:pt>
                <c:pt idx="3746">
                  <c:v>1.0416999999999999E-2</c:v>
                </c:pt>
                <c:pt idx="3747">
                  <c:v>2.6187499999999999</c:v>
                </c:pt>
                <c:pt idx="3748">
                  <c:v>50.487915000000001</c:v>
                </c:pt>
                <c:pt idx="3749">
                  <c:v>191.254166</c:v>
                </c:pt>
                <c:pt idx="3750">
                  <c:v>323.20959499999998</c:v>
                </c:pt>
                <c:pt idx="3751">
                  <c:v>508.07251000000002</c:v>
                </c:pt>
                <c:pt idx="3752">
                  <c:v>916.83123799999998</c:v>
                </c:pt>
                <c:pt idx="3753">
                  <c:v>1528.1954350000001</c:v>
                </c:pt>
                <c:pt idx="3754">
                  <c:v>1725.4291989999999</c:v>
                </c:pt>
                <c:pt idx="3755">
                  <c:v>1773.616211</c:v>
                </c:pt>
                <c:pt idx="3756">
                  <c:v>1790.227905</c:v>
                </c:pt>
                <c:pt idx="3757">
                  <c:v>1736.4079589999999</c:v>
                </c:pt>
                <c:pt idx="3758">
                  <c:v>1637.7617190000001</c:v>
                </c:pt>
                <c:pt idx="3759">
                  <c:v>1479.197144</c:v>
                </c:pt>
                <c:pt idx="3760">
                  <c:v>1186.3917240000001</c:v>
                </c:pt>
                <c:pt idx="3761">
                  <c:v>840.26251200000002</c:v>
                </c:pt>
                <c:pt idx="3762">
                  <c:v>447.08166499999999</c:v>
                </c:pt>
                <c:pt idx="3763">
                  <c:v>146.25083900000001</c:v>
                </c:pt>
                <c:pt idx="3764">
                  <c:v>24.568750000000001</c:v>
                </c:pt>
                <c:pt idx="3765">
                  <c:v>1.0116670000000001</c:v>
                </c:pt>
                <c:pt idx="3766">
                  <c:v>7.3749999999999996E-2</c:v>
                </c:pt>
                <c:pt idx="3767">
                  <c:v>5.6250000000000001E-2</c:v>
                </c:pt>
                <c:pt idx="3768">
                  <c:v>2.9583000000000002E-2</c:v>
                </c:pt>
                <c:pt idx="3769">
                  <c:v>5.8329999999999996E-3</c:v>
                </c:pt>
                <c:pt idx="3770">
                  <c:v>0.01</c:v>
                </c:pt>
                <c:pt idx="3771">
                  <c:v>2.2308330000000001</c:v>
                </c:pt>
                <c:pt idx="3772">
                  <c:v>40.967498999999997</c:v>
                </c:pt>
                <c:pt idx="3773">
                  <c:v>146.81416300000001</c:v>
                </c:pt>
                <c:pt idx="3774">
                  <c:v>182.88125600000001</c:v>
                </c:pt>
                <c:pt idx="3775">
                  <c:v>323.49874899999998</c:v>
                </c:pt>
                <c:pt idx="3776">
                  <c:v>534.49707000000001</c:v>
                </c:pt>
                <c:pt idx="3777">
                  <c:v>814.19164999999998</c:v>
                </c:pt>
                <c:pt idx="3778">
                  <c:v>1251.928345</c:v>
                </c:pt>
                <c:pt idx="3779">
                  <c:v>1352.2679439999999</c:v>
                </c:pt>
                <c:pt idx="3780">
                  <c:v>1611.1741939999999</c:v>
                </c:pt>
                <c:pt idx="3781">
                  <c:v>1694.8874510000001</c:v>
                </c:pt>
                <c:pt idx="3782">
                  <c:v>1618.6503909999999</c:v>
                </c:pt>
                <c:pt idx="3783">
                  <c:v>1448.612061</c:v>
                </c:pt>
                <c:pt idx="3784">
                  <c:v>1135.80249</c:v>
                </c:pt>
                <c:pt idx="3785">
                  <c:v>796.66247599999997</c:v>
                </c:pt>
                <c:pt idx="3786">
                  <c:v>417.97167999999999</c:v>
                </c:pt>
                <c:pt idx="3787">
                  <c:v>135.97583</c:v>
                </c:pt>
                <c:pt idx="3788">
                  <c:v>22.141666000000001</c:v>
                </c:pt>
                <c:pt idx="3789">
                  <c:v>0.64</c:v>
                </c:pt>
                <c:pt idx="3790">
                  <c:v>7.3749999999999996E-2</c:v>
                </c:pt>
                <c:pt idx="3791">
                  <c:v>5.6250000000000001E-2</c:v>
                </c:pt>
                <c:pt idx="3792">
                  <c:v>3.0417E-2</c:v>
                </c:pt>
                <c:pt idx="3793">
                  <c:v>6.2500000000000003E-3</c:v>
                </c:pt>
                <c:pt idx="3794">
                  <c:v>0.17125000000000001</c:v>
                </c:pt>
                <c:pt idx="3795">
                  <c:v>2.7370830000000002</c:v>
                </c:pt>
                <c:pt idx="3796">
                  <c:v>51.379165999999998</c:v>
                </c:pt>
                <c:pt idx="3797">
                  <c:v>193.71083100000001</c:v>
                </c:pt>
                <c:pt idx="3798">
                  <c:v>349.25082400000002</c:v>
                </c:pt>
                <c:pt idx="3799">
                  <c:v>627.50543200000004</c:v>
                </c:pt>
                <c:pt idx="3800">
                  <c:v>1184.98999</c:v>
                </c:pt>
                <c:pt idx="3801">
                  <c:v>1517.781616</c:v>
                </c:pt>
                <c:pt idx="3802">
                  <c:v>1712.9003909999999</c:v>
                </c:pt>
                <c:pt idx="3803">
                  <c:v>1806.7779539999999</c:v>
                </c:pt>
                <c:pt idx="3804">
                  <c:v>1784.348755</c:v>
                </c:pt>
                <c:pt idx="3805">
                  <c:v>1737.6274410000001</c:v>
                </c:pt>
                <c:pt idx="3806">
                  <c:v>1647.9300539999999</c:v>
                </c:pt>
                <c:pt idx="3807">
                  <c:v>1447.228394</c:v>
                </c:pt>
                <c:pt idx="3808">
                  <c:v>1131.9354249999999</c:v>
                </c:pt>
                <c:pt idx="3809">
                  <c:v>767.16790800000001</c:v>
                </c:pt>
                <c:pt idx="3810">
                  <c:v>390.59957900000001</c:v>
                </c:pt>
                <c:pt idx="3811">
                  <c:v>127.18</c:v>
                </c:pt>
                <c:pt idx="3812">
                  <c:v>18.287500000000001</c:v>
                </c:pt>
                <c:pt idx="3813">
                  <c:v>0.39250000000000002</c:v>
                </c:pt>
                <c:pt idx="3814">
                  <c:v>7.3749999999999996E-2</c:v>
                </c:pt>
                <c:pt idx="3815">
                  <c:v>5.6250000000000001E-2</c:v>
                </c:pt>
                <c:pt idx="3816">
                  <c:v>3.3750000000000002E-2</c:v>
                </c:pt>
                <c:pt idx="3817">
                  <c:v>6.2500000000000003E-3</c:v>
                </c:pt>
                <c:pt idx="3818">
                  <c:v>1.2500000000000001E-2</c:v>
                </c:pt>
                <c:pt idx="3819">
                  <c:v>2.3391670000000002</c:v>
                </c:pt>
                <c:pt idx="3820">
                  <c:v>42.054585000000003</c:v>
                </c:pt>
                <c:pt idx="3821">
                  <c:v>149.902084</c:v>
                </c:pt>
                <c:pt idx="3822">
                  <c:v>274.67666600000001</c:v>
                </c:pt>
                <c:pt idx="3823">
                  <c:v>486.35626200000002</c:v>
                </c:pt>
                <c:pt idx="3824">
                  <c:v>803.97875999999997</c:v>
                </c:pt>
                <c:pt idx="3825">
                  <c:v>1253.8953859999999</c:v>
                </c:pt>
                <c:pt idx="3826">
                  <c:v>1439.25415</c:v>
                </c:pt>
                <c:pt idx="3827">
                  <c:v>1630.2470699999999</c:v>
                </c:pt>
                <c:pt idx="3828">
                  <c:v>1682.1800539999999</c:v>
                </c:pt>
                <c:pt idx="3829">
                  <c:v>1647.8596190000001</c:v>
                </c:pt>
                <c:pt idx="3830">
                  <c:v>1538.4758300000001</c:v>
                </c:pt>
                <c:pt idx="3831">
                  <c:v>1429.76001</c:v>
                </c:pt>
                <c:pt idx="3832">
                  <c:v>1166.349976</c:v>
                </c:pt>
                <c:pt idx="3833">
                  <c:v>826.68377699999996</c:v>
                </c:pt>
                <c:pt idx="3834">
                  <c:v>451.42541499999999</c:v>
                </c:pt>
                <c:pt idx="3835">
                  <c:v>149.762497</c:v>
                </c:pt>
                <c:pt idx="3836">
                  <c:v>28.389583999999999</c:v>
                </c:pt>
                <c:pt idx="3837">
                  <c:v>2.1254170000000001</c:v>
                </c:pt>
                <c:pt idx="3838">
                  <c:v>6.6667000000000004E-2</c:v>
                </c:pt>
                <c:pt idx="3839">
                  <c:v>4.8750000000000002E-2</c:v>
                </c:pt>
                <c:pt idx="3840">
                  <c:v>2.5416999999999999E-2</c:v>
                </c:pt>
                <c:pt idx="3841">
                  <c:v>5.0000000000000001E-3</c:v>
                </c:pt>
                <c:pt idx="3842">
                  <c:v>1.4167000000000001E-2</c:v>
                </c:pt>
                <c:pt idx="3843">
                  <c:v>2.7574999999999998</c:v>
                </c:pt>
                <c:pt idx="3844">
                  <c:v>50.900416999999997</c:v>
                </c:pt>
                <c:pt idx="3845">
                  <c:v>189.70916700000001</c:v>
                </c:pt>
                <c:pt idx="3846">
                  <c:v>380.80792200000002</c:v>
                </c:pt>
                <c:pt idx="3847">
                  <c:v>833.68792699999995</c:v>
                </c:pt>
                <c:pt idx="3848">
                  <c:v>1300.111206</c:v>
                </c:pt>
                <c:pt idx="3849">
                  <c:v>1616.022095</c:v>
                </c:pt>
                <c:pt idx="3850">
                  <c:v>1819.838379</c:v>
                </c:pt>
                <c:pt idx="3851">
                  <c:v>1868.0032960000001</c:v>
                </c:pt>
                <c:pt idx="3852">
                  <c:v>1852.0554199999999</c:v>
                </c:pt>
                <c:pt idx="3853">
                  <c:v>909.76580799999999</c:v>
                </c:pt>
                <c:pt idx="3854">
                  <c:v>859.56872599999997</c:v>
                </c:pt>
                <c:pt idx="3855">
                  <c:v>919.30249000000003</c:v>
                </c:pt>
                <c:pt idx="3856">
                  <c:v>1200.7066649999999</c:v>
                </c:pt>
                <c:pt idx="3857">
                  <c:v>815.05084199999999</c:v>
                </c:pt>
                <c:pt idx="3858">
                  <c:v>446.60626200000002</c:v>
                </c:pt>
                <c:pt idx="3859">
                  <c:v>152.25625600000001</c:v>
                </c:pt>
                <c:pt idx="3860">
                  <c:v>27.286667000000001</c:v>
                </c:pt>
                <c:pt idx="3861">
                  <c:v>1.7370829999999999</c:v>
                </c:pt>
                <c:pt idx="3862">
                  <c:v>0.217917</c:v>
                </c:pt>
                <c:pt idx="3863">
                  <c:v>5.0416999999999997E-2</c:v>
                </c:pt>
                <c:pt idx="3864">
                  <c:v>2.6667E-2</c:v>
                </c:pt>
                <c:pt idx="3865">
                  <c:v>5.4169999999999999E-3</c:v>
                </c:pt>
                <c:pt idx="3866">
                  <c:v>1.4999999999999999E-2</c:v>
                </c:pt>
                <c:pt idx="3867">
                  <c:v>2.5645829999999998</c:v>
                </c:pt>
                <c:pt idx="3868">
                  <c:v>46.368332000000002</c:v>
                </c:pt>
                <c:pt idx="3869">
                  <c:v>171.84042400000001</c:v>
                </c:pt>
                <c:pt idx="3870">
                  <c:v>404.66125499999998</c:v>
                </c:pt>
                <c:pt idx="3871">
                  <c:v>833.59625200000005</c:v>
                </c:pt>
                <c:pt idx="3872">
                  <c:v>1183.1020510000001</c:v>
                </c:pt>
                <c:pt idx="3873">
                  <c:v>1565.947144</c:v>
                </c:pt>
                <c:pt idx="3874">
                  <c:v>1731.876221</c:v>
                </c:pt>
                <c:pt idx="3875">
                  <c:v>1521.129639</c:v>
                </c:pt>
                <c:pt idx="3876">
                  <c:v>827.50414999999998</c:v>
                </c:pt>
                <c:pt idx="3877">
                  <c:v>862.70459000000005</c:v>
                </c:pt>
                <c:pt idx="3878">
                  <c:v>817.81457499999999</c:v>
                </c:pt>
                <c:pt idx="3879">
                  <c:v>759.87872300000004</c:v>
                </c:pt>
                <c:pt idx="3880">
                  <c:v>1173.130005</c:v>
                </c:pt>
                <c:pt idx="3881">
                  <c:v>837.11627199999998</c:v>
                </c:pt>
                <c:pt idx="3882">
                  <c:v>448.79126000000002</c:v>
                </c:pt>
                <c:pt idx="3883">
                  <c:v>148.325424</c:v>
                </c:pt>
                <c:pt idx="3884">
                  <c:v>24.862499</c:v>
                </c:pt>
                <c:pt idx="3885">
                  <c:v>1.4391670000000001</c:v>
                </c:pt>
                <c:pt idx="3886">
                  <c:v>5.5417000000000001E-2</c:v>
                </c:pt>
                <c:pt idx="3887">
                  <c:v>4.5416999999999999E-2</c:v>
                </c:pt>
                <c:pt idx="3888">
                  <c:v>2.5832999999999998E-2</c:v>
                </c:pt>
                <c:pt idx="3889">
                  <c:v>5.0000000000000001E-3</c:v>
                </c:pt>
                <c:pt idx="3890">
                  <c:v>1.6667000000000001E-2</c:v>
                </c:pt>
                <c:pt idx="3891">
                  <c:v>3.02</c:v>
                </c:pt>
                <c:pt idx="3892">
                  <c:v>53.752082999999999</c:v>
                </c:pt>
                <c:pt idx="3893">
                  <c:v>194.12167400000001</c:v>
                </c:pt>
                <c:pt idx="3894">
                  <c:v>396.55831899999998</c:v>
                </c:pt>
                <c:pt idx="3895">
                  <c:v>842.71252400000003</c:v>
                </c:pt>
                <c:pt idx="3896">
                  <c:v>1303.433716</c:v>
                </c:pt>
                <c:pt idx="3897">
                  <c:v>1605.174561</c:v>
                </c:pt>
                <c:pt idx="3898">
                  <c:v>1780.000366</c:v>
                </c:pt>
                <c:pt idx="3899">
                  <c:v>1826.1450199999999</c:v>
                </c:pt>
                <c:pt idx="3900">
                  <c:v>1802.4658199999999</c:v>
                </c:pt>
                <c:pt idx="3901">
                  <c:v>1781.1529539999999</c:v>
                </c:pt>
                <c:pt idx="3902">
                  <c:v>1633.597534</c:v>
                </c:pt>
                <c:pt idx="3903">
                  <c:v>1441.7349850000001</c:v>
                </c:pt>
                <c:pt idx="3904">
                  <c:v>1129.2261960000001</c:v>
                </c:pt>
                <c:pt idx="3905">
                  <c:v>793.96374500000002</c:v>
                </c:pt>
                <c:pt idx="3906">
                  <c:v>424.55123900000001</c:v>
                </c:pt>
                <c:pt idx="3907">
                  <c:v>143.07208299999999</c:v>
                </c:pt>
                <c:pt idx="3908">
                  <c:v>23.763334</c:v>
                </c:pt>
                <c:pt idx="3909">
                  <c:v>1.6445829999999999</c:v>
                </c:pt>
                <c:pt idx="3910">
                  <c:v>6.3333E-2</c:v>
                </c:pt>
                <c:pt idx="3911">
                  <c:v>4.4166999999999998E-2</c:v>
                </c:pt>
                <c:pt idx="3912">
                  <c:v>0.92208299999999999</c:v>
                </c:pt>
                <c:pt idx="3913">
                  <c:v>0.184583</c:v>
                </c:pt>
                <c:pt idx="3914">
                  <c:v>1.8749999999999999E-2</c:v>
                </c:pt>
                <c:pt idx="3915">
                  <c:v>3.0104169999999999</c:v>
                </c:pt>
                <c:pt idx="3916">
                  <c:v>52.91</c:v>
                </c:pt>
                <c:pt idx="3917">
                  <c:v>190.512924</c:v>
                </c:pt>
                <c:pt idx="3918">
                  <c:v>382.10290500000002</c:v>
                </c:pt>
                <c:pt idx="3919">
                  <c:v>822.37377900000001</c:v>
                </c:pt>
                <c:pt idx="3920">
                  <c:v>1281.150879</c:v>
                </c:pt>
                <c:pt idx="3921">
                  <c:v>1567.6217039999999</c:v>
                </c:pt>
                <c:pt idx="3922">
                  <c:v>1722.981689</c:v>
                </c:pt>
                <c:pt idx="3923">
                  <c:v>1805.1011960000001</c:v>
                </c:pt>
                <c:pt idx="3924">
                  <c:v>1796.3095699999999</c:v>
                </c:pt>
                <c:pt idx="3925">
                  <c:v>1734.5996090000001</c:v>
                </c:pt>
                <c:pt idx="3926">
                  <c:v>1639.8666989999999</c:v>
                </c:pt>
                <c:pt idx="3927">
                  <c:v>1468.4729</c:v>
                </c:pt>
                <c:pt idx="3928">
                  <c:v>1163.9041749999999</c:v>
                </c:pt>
                <c:pt idx="3929">
                  <c:v>832.31793200000004</c:v>
                </c:pt>
                <c:pt idx="3930">
                  <c:v>455.95333900000003</c:v>
                </c:pt>
                <c:pt idx="3931">
                  <c:v>148.25500500000001</c:v>
                </c:pt>
                <c:pt idx="3932">
                  <c:v>23.2925</c:v>
                </c:pt>
                <c:pt idx="3933">
                  <c:v>1.9279170000000001</c:v>
                </c:pt>
                <c:pt idx="3934">
                  <c:v>8.7082999999999994E-2</c:v>
                </c:pt>
                <c:pt idx="3935">
                  <c:v>6.5417000000000003E-2</c:v>
                </c:pt>
                <c:pt idx="3936">
                  <c:v>3.5000000000000003E-2</c:v>
                </c:pt>
                <c:pt idx="3937">
                  <c:v>6.6670000000000002E-3</c:v>
                </c:pt>
                <c:pt idx="3938">
                  <c:v>2.0833000000000001E-2</c:v>
                </c:pt>
                <c:pt idx="3939">
                  <c:v>3.0266670000000002</c:v>
                </c:pt>
                <c:pt idx="3940">
                  <c:v>53.063751000000003</c:v>
                </c:pt>
                <c:pt idx="3941">
                  <c:v>190.80874600000001</c:v>
                </c:pt>
                <c:pt idx="3942">
                  <c:v>371.62707499999999</c:v>
                </c:pt>
                <c:pt idx="3943">
                  <c:v>792.85290499999996</c:v>
                </c:pt>
                <c:pt idx="3944">
                  <c:v>1246.126221</c:v>
                </c:pt>
                <c:pt idx="3945">
                  <c:v>1552.910889</c:v>
                </c:pt>
                <c:pt idx="3946">
                  <c:v>1727.9071039999999</c:v>
                </c:pt>
                <c:pt idx="3947">
                  <c:v>1808.084106</c:v>
                </c:pt>
                <c:pt idx="3948">
                  <c:v>1763.629639</c:v>
                </c:pt>
                <c:pt idx="3949">
                  <c:v>1691.2508539999999</c:v>
                </c:pt>
                <c:pt idx="3950">
                  <c:v>1606.504639</c:v>
                </c:pt>
                <c:pt idx="3951">
                  <c:v>1414.395874</c:v>
                </c:pt>
                <c:pt idx="3952">
                  <c:v>1143.1533199999999</c:v>
                </c:pt>
                <c:pt idx="3953">
                  <c:v>798.70294200000001</c:v>
                </c:pt>
                <c:pt idx="3954">
                  <c:v>446.36834700000003</c:v>
                </c:pt>
                <c:pt idx="3955">
                  <c:v>152.259995</c:v>
                </c:pt>
                <c:pt idx="3956">
                  <c:v>25.885415999999999</c:v>
                </c:pt>
                <c:pt idx="3957">
                  <c:v>2.559167</c:v>
                </c:pt>
                <c:pt idx="3958">
                  <c:v>7.4999999999999997E-2</c:v>
                </c:pt>
                <c:pt idx="3959">
                  <c:v>5.9166999999999997E-2</c:v>
                </c:pt>
                <c:pt idx="3960">
                  <c:v>3.5832999999999997E-2</c:v>
                </c:pt>
                <c:pt idx="3961">
                  <c:v>5.8329999999999996E-3</c:v>
                </c:pt>
                <c:pt idx="3962">
                  <c:v>2.2082999999999998E-2</c:v>
                </c:pt>
                <c:pt idx="3963">
                  <c:v>3.0116670000000001</c:v>
                </c:pt>
                <c:pt idx="3964">
                  <c:v>50.974997999999999</c:v>
                </c:pt>
                <c:pt idx="3965">
                  <c:v>175.61792</c:v>
                </c:pt>
                <c:pt idx="3966">
                  <c:v>320.98709100000002</c:v>
                </c:pt>
                <c:pt idx="3967">
                  <c:v>522.41039999999998</c:v>
                </c:pt>
                <c:pt idx="3968">
                  <c:v>684.01709000000005</c:v>
                </c:pt>
                <c:pt idx="3969">
                  <c:v>723.89788799999997</c:v>
                </c:pt>
                <c:pt idx="3970">
                  <c:v>713.10668899999996</c:v>
                </c:pt>
                <c:pt idx="3971">
                  <c:v>749.04247999999995</c:v>
                </c:pt>
                <c:pt idx="3972">
                  <c:v>868.31414800000005</c:v>
                </c:pt>
                <c:pt idx="3973">
                  <c:v>1045.0462649999999</c:v>
                </c:pt>
                <c:pt idx="3974">
                  <c:v>1319.849121</c:v>
                </c:pt>
                <c:pt idx="3975">
                  <c:v>1094.5512699999999</c:v>
                </c:pt>
                <c:pt idx="3976">
                  <c:v>959.84167500000001</c:v>
                </c:pt>
                <c:pt idx="3977">
                  <c:v>792.48126200000002</c:v>
                </c:pt>
                <c:pt idx="3978">
                  <c:v>414.42584199999999</c:v>
                </c:pt>
                <c:pt idx="3979">
                  <c:v>159.96083100000001</c:v>
                </c:pt>
                <c:pt idx="3980">
                  <c:v>30.513334</c:v>
                </c:pt>
                <c:pt idx="3981">
                  <c:v>3.1737500000000001</c:v>
                </c:pt>
                <c:pt idx="3982">
                  <c:v>7.5832999999999998E-2</c:v>
                </c:pt>
                <c:pt idx="3983">
                  <c:v>6.4583000000000002E-2</c:v>
                </c:pt>
                <c:pt idx="3984">
                  <c:v>3.3750000000000002E-2</c:v>
                </c:pt>
                <c:pt idx="3985">
                  <c:v>5.8329999999999996E-3</c:v>
                </c:pt>
                <c:pt idx="3986">
                  <c:v>2.2082999999999998E-2</c:v>
                </c:pt>
                <c:pt idx="3987">
                  <c:v>2.8133330000000001</c:v>
                </c:pt>
                <c:pt idx="3988">
                  <c:v>47.442081000000002</c:v>
                </c:pt>
                <c:pt idx="3989">
                  <c:v>166.45459</c:v>
                </c:pt>
                <c:pt idx="3990">
                  <c:v>337.41540500000002</c:v>
                </c:pt>
                <c:pt idx="3991">
                  <c:v>582.28961200000003</c:v>
                </c:pt>
                <c:pt idx="3992">
                  <c:v>1111.799561</c:v>
                </c:pt>
                <c:pt idx="3993">
                  <c:v>1341.7517089999999</c:v>
                </c:pt>
                <c:pt idx="3994">
                  <c:v>1495.0904539999999</c:v>
                </c:pt>
                <c:pt idx="3995">
                  <c:v>1596.3428960000001</c:v>
                </c:pt>
                <c:pt idx="3996">
                  <c:v>1525.969116</c:v>
                </c:pt>
                <c:pt idx="3997">
                  <c:v>1392.1129149999999</c:v>
                </c:pt>
                <c:pt idx="3998">
                  <c:v>1303.625366</c:v>
                </c:pt>
                <c:pt idx="3999">
                  <c:v>1126.772095</c:v>
                </c:pt>
                <c:pt idx="4000">
                  <c:v>821.81414800000005</c:v>
                </c:pt>
                <c:pt idx="4001">
                  <c:v>693.85626200000002</c:v>
                </c:pt>
                <c:pt idx="4002">
                  <c:v>381.21374500000002</c:v>
                </c:pt>
                <c:pt idx="4003">
                  <c:v>154.43208300000001</c:v>
                </c:pt>
                <c:pt idx="4004">
                  <c:v>38.702914999999997</c:v>
                </c:pt>
                <c:pt idx="4005">
                  <c:v>5.5362499999999999</c:v>
                </c:pt>
                <c:pt idx="4006">
                  <c:v>8.5833000000000007E-2</c:v>
                </c:pt>
                <c:pt idx="4007">
                  <c:v>6.0832999999999998E-2</c:v>
                </c:pt>
                <c:pt idx="4008">
                  <c:v>3.3750000000000002E-2</c:v>
                </c:pt>
                <c:pt idx="4009">
                  <c:v>5.4169999999999999E-3</c:v>
                </c:pt>
                <c:pt idx="4010">
                  <c:v>2.4583000000000001E-2</c:v>
                </c:pt>
                <c:pt idx="4011">
                  <c:v>3.0062500000000001</c:v>
                </c:pt>
                <c:pt idx="4012">
                  <c:v>51.022083000000002</c:v>
                </c:pt>
                <c:pt idx="4013">
                  <c:v>183.40042099999999</c:v>
                </c:pt>
                <c:pt idx="4014">
                  <c:v>370.29376200000002</c:v>
                </c:pt>
                <c:pt idx="4015">
                  <c:v>774.69793700000002</c:v>
                </c:pt>
                <c:pt idx="4016">
                  <c:v>1207.6892089999999</c:v>
                </c:pt>
                <c:pt idx="4017">
                  <c:v>1511.0079350000001</c:v>
                </c:pt>
                <c:pt idx="4018">
                  <c:v>1680.83374</c:v>
                </c:pt>
                <c:pt idx="4019">
                  <c:v>1689.1741939999999</c:v>
                </c:pt>
                <c:pt idx="4020">
                  <c:v>1597.0020750000001</c:v>
                </c:pt>
                <c:pt idx="4021">
                  <c:v>1346.822144</c:v>
                </c:pt>
                <c:pt idx="4022">
                  <c:v>1126.3570560000001</c:v>
                </c:pt>
                <c:pt idx="4023">
                  <c:v>1052.999634</c:v>
                </c:pt>
                <c:pt idx="4024">
                  <c:v>671.84997599999997</c:v>
                </c:pt>
                <c:pt idx="4025">
                  <c:v>559.56835899999999</c:v>
                </c:pt>
                <c:pt idx="4026">
                  <c:v>336.45873999999998</c:v>
                </c:pt>
                <c:pt idx="4027">
                  <c:v>163.66125500000001</c:v>
                </c:pt>
                <c:pt idx="4028">
                  <c:v>37.527500000000003</c:v>
                </c:pt>
                <c:pt idx="4029">
                  <c:v>3.7216670000000001</c:v>
                </c:pt>
                <c:pt idx="4030">
                  <c:v>8.9582999999999996E-2</c:v>
                </c:pt>
                <c:pt idx="4031">
                  <c:v>6.5417000000000003E-2</c:v>
                </c:pt>
                <c:pt idx="4032">
                  <c:v>3.8332999999999999E-2</c:v>
                </c:pt>
                <c:pt idx="4033">
                  <c:v>6.6670000000000002E-3</c:v>
                </c:pt>
                <c:pt idx="4034">
                  <c:v>2.4583000000000001E-2</c:v>
                </c:pt>
                <c:pt idx="4035">
                  <c:v>2.7650000000000001</c:v>
                </c:pt>
                <c:pt idx="4036">
                  <c:v>45.731251</c:v>
                </c:pt>
                <c:pt idx="4037">
                  <c:v>150.372086</c:v>
                </c:pt>
                <c:pt idx="4038">
                  <c:v>308.98748799999998</c:v>
                </c:pt>
                <c:pt idx="4039">
                  <c:v>604.607483</c:v>
                </c:pt>
                <c:pt idx="4040">
                  <c:v>1050.2220460000001</c:v>
                </c:pt>
                <c:pt idx="4041">
                  <c:v>1437.9820560000001</c:v>
                </c:pt>
                <c:pt idx="4042">
                  <c:v>1600.9812010000001</c:v>
                </c:pt>
                <c:pt idx="4043">
                  <c:v>1602.3358149999999</c:v>
                </c:pt>
                <c:pt idx="4044">
                  <c:v>1596.7954099999999</c:v>
                </c:pt>
                <c:pt idx="4045">
                  <c:v>1452.7382809999999</c:v>
                </c:pt>
                <c:pt idx="4046">
                  <c:v>1339.7524410000001</c:v>
                </c:pt>
                <c:pt idx="4047">
                  <c:v>1258.7045900000001</c:v>
                </c:pt>
                <c:pt idx="4048">
                  <c:v>952.16082800000004</c:v>
                </c:pt>
                <c:pt idx="4049">
                  <c:v>704.66705300000001</c:v>
                </c:pt>
                <c:pt idx="4050">
                  <c:v>401.51251200000002</c:v>
                </c:pt>
                <c:pt idx="4051">
                  <c:v>147.277084</c:v>
                </c:pt>
                <c:pt idx="4052">
                  <c:v>27.524999999999999</c:v>
                </c:pt>
                <c:pt idx="4053">
                  <c:v>2.3616670000000002</c:v>
                </c:pt>
                <c:pt idx="4054">
                  <c:v>8.5833000000000007E-2</c:v>
                </c:pt>
                <c:pt idx="4055">
                  <c:v>6.5417000000000003E-2</c:v>
                </c:pt>
                <c:pt idx="4056">
                  <c:v>3.5416999999999997E-2</c:v>
                </c:pt>
                <c:pt idx="4057">
                  <c:v>3.1667000000000001E-2</c:v>
                </c:pt>
                <c:pt idx="4058">
                  <c:v>2.5000000000000001E-2</c:v>
                </c:pt>
                <c:pt idx="4059">
                  <c:v>3.0674999999999999</c:v>
                </c:pt>
                <c:pt idx="4060">
                  <c:v>51.184581999999999</c:v>
                </c:pt>
                <c:pt idx="4061">
                  <c:v>181.92041</c:v>
                </c:pt>
                <c:pt idx="4062">
                  <c:v>370.42041</c:v>
                </c:pt>
                <c:pt idx="4063">
                  <c:v>618.60583499999996</c:v>
                </c:pt>
                <c:pt idx="4064">
                  <c:v>829.97997999999995</c:v>
                </c:pt>
                <c:pt idx="4065">
                  <c:v>916.81835899999999</c:v>
                </c:pt>
                <c:pt idx="4066">
                  <c:v>850.27667199999996</c:v>
                </c:pt>
                <c:pt idx="4067">
                  <c:v>1100.8461910000001</c:v>
                </c:pt>
                <c:pt idx="4068">
                  <c:v>1176.981689</c:v>
                </c:pt>
                <c:pt idx="4069">
                  <c:v>820.80291699999998</c:v>
                </c:pt>
                <c:pt idx="4070">
                  <c:v>602.12207000000001</c:v>
                </c:pt>
                <c:pt idx="4071">
                  <c:v>472.61248799999998</c:v>
                </c:pt>
                <c:pt idx="4072">
                  <c:v>351.79748499999999</c:v>
                </c:pt>
                <c:pt idx="4073">
                  <c:v>268.57540899999998</c:v>
                </c:pt>
                <c:pt idx="4074">
                  <c:v>160.291245</c:v>
                </c:pt>
                <c:pt idx="4075">
                  <c:v>63.186667999999997</c:v>
                </c:pt>
                <c:pt idx="4076">
                  <c:v>7.9574999999999996</c:v>
                </c:pt>
                <c:pt idx="4077">
                  <c:v>9.5000000000000001E-2</c:v>
                </c:pt>
                <c:pt idx="4078">
                  <c:v>2.2091669999999999</c:v>
                </c:pt>
                <c:pt idx="4079">
                  <c:v>1.5237499999999999</c:v>
                </c:pt>
                <c:pt idx="4080">
                  <c:v>2.75E-2</c:v>
                </c:pt>
                <c:pt idx="4081">
                  <c:v>5.0000000000000001E-3</c:v>
                </c:pt>
                <c:pt idx="4082">
                  <c:v>1.5833E-2</c:v>
                </c:pt>
                <c:pt idx="4083">
                  <c:v>2.145</c:v>
                </c:pt>
                <c:pt idx="4084">
                  <c:v>38.796249000000003</c:v>
                </c:pt>
                <c:pt idx="4085">
                  <c:v>140.688751</c:v>
                </c:pt>
                <c:pt idx="4086">
                  <c:v>242.924576</c:v>
                </c:pt>
                <c:pt idx="4087">
                  <c:v>441.51873799999998</c:v>
                </c:pt>
                <c:pt idx="4088">
                  <c:v>758.53747599999997</c:v>
                </c:pt>
                <c:pt idx="4089">
                  <c:v>1042.2042240000001</c:v>
                </c:pt>
                <c:pt idx="4090">
                  <c:v>1194.8945309999999</c:v>
                </c:pt>
                <c:pt idx="4091">
                  <c:v>1043.7921140000001</c:v>
                </c:pt>
                <c:pt idx="4092">
                  <c:v>885.85211200000003</c:v>
                </c:pt>
                <c:pt idx="4093">
                  <c:v>981.67126499999995</c:v>
                </c:pt>
                <c:pt idx="4094">
                  <c:v>1129.619995</c:v>
                </c:pt>
                <c:pt idx="4095">
                  <c:v>1126.642456</c:v>
                </c:pt>
                <c:pt idx="4096">
                  <c:v>733.62042199999996</c:v>
                </c:pt>
                <c:pt idx="4097">
                  <c:v>760.27502400000003</c:v>
                </c:pt>
                <c:pt idx="4098">
                  <c:v>430.06668100000002</c:v>
                </c:pt>
                <c:pt idx="4099">
                  <c:v>141.31208799999999</c:v>
                </c:pt>
                <c:pt idx="4100">
                  <c:v>36.992085000000003</c:v>
                </c:pt>
                <c:pt idx="4101">
                  <c:v>0.87166699999999997</c:v>
                </c:pt>
                <c:pt idx="4102">
                  <c:v>0.06</c:v>
                </c:pt>
                <c:pt idx="4103">
                  <c:v>5.2082999999999997E-2</c:v>
                </c:pt>
                <c:pt idx="4104">
                  <c:v>3.0417E-2</c:v>
                </c:pt>
                <c:pt idx="4105">
                  <c:v>5.0000000000000001E-3</c:v>
                </c:pt>
                <c:pt idx="4106">
                  <c:v>1.9583E-2</c:v>
                </c:pt>
                <c:pt idx="4107">
                  <c:v>1.534583</c:v>
                </c:pt>
                <c:pt idx="4108">
                  <c:v>21.133333</c:v>
                </c:pt>
                <c:pt idx="4109">
                  <c:v>56.214168999999998</c:v>
                </c:pt>
                <c:pt idx="4110">
                  <c:v>145.80874600000001</c:v>
                </c:pt>
                <c:pt idx="4111">
                  <c:v>240.68791200000001</c:v>
                </c:pt>
                <c:pt idx="4112">
                  <c:v>493.25958300000002</c:v>
                </c:pt>
                <c:pt idx="4113">
                  <c:v>624.50372300000004</c:v>
                </c:pt>
                <c:pt idx="4114">
                  <c:v>763.35668899999996</c:v>
                </c:pt>
                <c:pt idx="4115">
                  <c:v>671.826233</c:v>
                </c:pt>
                <c:pt idx="4116">
                  <c:v>678.12207000000001</c:v>
                </c:pt>
                <c:pt idx="4117">
                  <c:v>741.97625700000003</c:v>
                </c:pt>
                <c:pt idx="4118">
                  <c:v>861.44708300000002</c:v>
                </c:pt>
                <c:pt idx="4119">
                  <c:v>875.35705600000006</c:v>
                </c:pt>
                <c:pt idx="4120">
                  <c:v>862.03875700000003</c:v>
                </c:pt>
                <c:pt idx="4121">
                  <c:v>644.36877400000003</c:v>
                </c:pt>
                <c:pt idx="4122">
                  <c:v>373.69457999999997</c:v>
                </c:pt>
                <c:pt idx="4123">
                  <c:v>144.93540999999999</c:v>
                </c:pt>
                <c:pt idx="4124">
                  <c:v>33.830002</c:v>
                </c:pt>
                <c:pt idx="4125">
                  <c:v>1.5016670000000001</c:v>
                </c:pt>
                <c:pt idx="4126">
                  <c:v>6.0832999999999998E-2</c:v>
                </c:pt>
                <c:pt idx="4127">
                  <c:v>5.2916999999999999E-2</c:v>
                </c:pt>
                <c:pt idx="4128">
                  <c:v>0.03</c:v>
                </c:pt>
                <c:pt idx="4129">
                  <c:v>4.5830000000000003E-3</c:v>
                </c:pt>
                <c:pt idx="4130">
                  <c:v>2.5416999999999999E-2</c:v>
                </c:pt>
                <c:pt idx="4131">
                  <c:v>2.9975000000000001</c:v>
                </c:pt>
                <c:pt idx="4132">
                  <c:v>50.353332999999999</c:v>
                </c:pt>
                <c:pt idx="4133">
                  <c:v>181.68708799999999</c:v>
                </c:pt>
                <c:pt idx="4134">
                  <c:v>361.46875</c:v>
                </c:pt>
                <c:pt idx="4135">
                  <c:v>667.94622800000002</c:v>
                </c:pt>
                <c:pt idx="4136">
                  <c:v>1081.619629</c:v>
                </c:pt>
                <c:pt idx="4137">
                  <c:v>1336.6553960000001</c:v>
                </c:pt>
                <c:pt idx="4138">
                  <c:v>1496.8587649999999</c:v>
                </c:pt>
                <c:pt idx="4139">
                  <c:v>1528.4516599999999</c:v>
                </c:pt>
                <c:pt idx="4140">
                  <c:v>1615.2075199999999</c:v>
                </c:pt>
                <c:pt idx="4141">
                  <c:v>1556.9796140000001</c:v>
                </c:pt>
                <c:pt idx="4142">
                  <c:v>1515.9404300000001</c:v>
                </c:pt>
                <c:pt idx="4143">
                  <c:v>1310.6179199999999</c:v>
                </c:pt>
                <c:pt idx="4144">
                  <c:v>1028.3012699999999</c:v>
                </c:pt>
                <c:pt idx="4145">
                  <c:v>703.92334000000005</c:v>
                </c:pt>
                <c:pt idx="4146">
                  <c:v>344.05041499999999</c:v>
                </c:pt>
                <c:pt idx="4147">
                  <c:v>130.073746</c:v>
                </c:pt>
                <c:pt idx="4148">
                  <c:v>40.639999000000003</c:v>
                </c:pt>
                <c:pt idx="4149">
                  <c:v>1.33125</c:v>
                </c:pt>
                <c:pt idx="4150">
                  <c:v>6.1249999999999999E-2</c:v>
                </c:pt>
                <c:pt idx="4151">
                  <c:v>5.2916999999999999E-2</c:v>
                </c:pt>
                <c:pt idx="4152">
                  <c:v>0.03</c:v>
                </c:pt>
                <c:pt idx="4153">
                  <c:v>5.0000000000000001E-3</c:v>
                </c:pt>
                <c:pt idx="4154">
                  <c:v>2.4583000000000001E-2</c:v>
                </c:pt>
                <c:pt idx="4155">
                  <c:v>2.1141670000000001</c:v>
                </c:pt>
                <c:pt idx="4156">
                  <c:v>32.905417999999997</c:v>
                </c:pt>
                <c:pt idx="4157">
                  <c:v>218.987076</c:v>
                </c:pt>
                <c:pt idx="4158">
                  <c:v>350.95251500000001</c:v>
                </c:pt>
                <c:pt idx="4159">
                  <c:v>572.83917199999996</c:v>
                </c:pt>
                <c:pt idx="4160">
                  <c:v>764.423767</c:v>
                </c:pt>
                <c:pt idx="4161">
                  <c:v>998.42669699999999</c:v>
                </c:pt>
                <c:pt idx="4162">
                  <c:v>1242.691284</c:v>
                </c:pt>
                <c:pt idx="4163">
                  <c:v>1496.2220460000001</c:v>
                </c:pt>
                <c:pt idx="4164">
                  <c:v>1514.9207759999999</c:v>
                </c:pt>
                <c:pt idx="4165">
                  <c:v>1588.5816649999999</c:v>
                </c:pt>
                <c:pt idx="4166">
                  <c:v>1545.348755</c:v>
                </c:pt>
                <c:pt idx="4167">
                  <c:v>1456.348755</c:v>
                </c:pt>
                <c:pt idx="4168">
                  <c:v>1165.455811</c:v>
                </c:pt>
                <c:pt idx="4169">
                  <c:v>747.76873799999998</c:v>
                </c:pt>
                <c:pt idx="4170">
                  <c:v>328.03292800000003</c:v>
                </c:pt>
                <c:pt idx="4171">
                  <c:v>115.041252</c:v>
                </c:pt>
                <c:pt idx="4172">
                  <c:v>37.089168999999998</c:v>
                </c:pt>
                <c:pt idx="4173">
                  <c:v>3.6345830000000001</c:v>
                </c:pt>
                <c:pt idx="4174">
                  <c:v>8.1250000000000003E-2</c:v>
                </c:pt>
                <c:pt idx="4175">
                  <c:v>6.8333000000000005E-2</c:v>
                </c:pt>
                <c:pt idx="4176">
                  <c:v>3.8332999999999999E-2</c:v>
                </c:pt>
                <c:pt idx="4177">
                  <c:v>6.2500000000000003E-3</c:v>
                </c:pt>
                <c:pt idx="4178">
                  <c:v>2.75E-2</c:v>
                </c:pt>
                <c:pt idx="4179">
                  <c:v>3.2008329999999998</c:v>
                </c:pt>
                <c:pt idx="4180">
                  <c:v>51.607498</c:v>
                </c:pt>
                <c:pt idx="4181">
                  <c:v>239.238327</c:v>
                </c:pt>
                <c:pt idx="4182">
                  <c:v>425.47876000000002</c:v>
                </c:pt>
                <c:pt idx="4183">
                  <c:v>776.27917500000001</c:v>
                </c:pt>
                <c:pt idx="4184">
                  <c:v>1201.239624</c:v>
                </c:pt>
                <c:pt idx="4185">
                  <c:v>1425.0858149999999</c:v>
                </c:pt>
                <c:pt idx="4186">
                  <c:v>1606.0112300000001</c:v>
                </c:pt>
                <c:pt idx="4187">
                  <c:v>1609.5067140000001</c:v>
                </c:pt>
                <c:pt idx="4188">
                  <c:v>1527.8416749999999</c:v>
                </c:pt>
                <c:pt idx="4189">
                  <c:v>1333.4083250000001</c:v>
                </c:pt>
                <c:pt idx="4190">
                  <c:v>1188.0421140000001</c:v>
                </c:pt>
                <c:pt idx="4191">
                  <c:v>997.67456100000004</c:v>
                </c:pt>
                <c:pt idx="4192">
                  <c:v>846.28747599999997</c:v>
                </c:pt>
                <c:pt idx="4193">
                  <c:v>633.07916299999999</c:v>
                </c:pt>
                <c:pt idx="4194">
                  <c:v>353.06457499999999</c:v>
                </c:pt>
                <c:pt idx="4195">
                  <c:v>154.11625699999999</c:v>
                </c:pt>
                <c:pt idx="4196">
                  <c:v>35.59375</c:v>
                </c:pt>
                <c:pt idx="4197">
                  <c:v>1.764167</c:v>
                </c:pt>
                <c:pt idx="4198">
                  <c:v>0.14083300000000001</c:v>
                </c:pt>
                <c:pt idx="4199">
                  <c:v>7.0000000000000007E-2</c:v>
                </c:pt>
                <c:pt idx="4200">
                  <c:v>4.0833000000000001E-2</c:v>
                </c:pt>
                <c:pt idx="4201">
                  <c:v>6.6670000000000002E-3</c:v>
                </c:pt>
                <c:pt idx="4202">
                  <c:v>2.5416999999999999E-2</c:v>
                </c:pt>
                <c:pt idx="4203">
                  <c:v>2.545833</c:v>
                </c:pt>
                <c:pt idx="4204">
                  <c:v>41.064166999999998</c:v>
                </c:pt>
                <c:pt idx="4205">
                  <c:v>104.667084</c:v>
                </c:pt>
                <c:pt idx="4206">
                  <c:v>234.49208100000001</c:v>
                </c:pt>
                <c:pt idx="4207">
                  <c:v>406.91833500000001</c:v>
                </c:pt>
                <c:pt idx="4208">
                  <c:v>623.50707999999997</c:v>
                </c:pt>
                <c:pt idx="4209">
                  <c:v>722.061646</c:v>
                </c:pt>
                <c:pt idx="4210">
                  <c:v>813.12707499999999</c:v>
                </c:pt>
                <c:pt idx="4211">
                  <c:v>964.33874500000002</c:v>
                </c:pt>
                <c:pt idx="4212">
                  <c:v>1059.348755</c:v>
                </c:pt>
                <c:pt idx="4213">
                  <c:v>1135.3208010000001</c:v>
                </c:pt>
                <c:pt idx="4214">
                  <c:v>1128.044189</c:v>
                </c:pt>
                <c:pt idx="4215">
                  <c:v>1170.290039</c:v>
                </c:pt>
                <c:pt idx="4216">
                  <c:v>934.69250499999998</c:v>
                </c:pt>
                <c:pt idx="4217">
                  <c:v>666.88336200000003</c:v>
                </c:pt>
                <c:pt idx="4218">
                  <c:v>435.19415300000003</c:v>
                </c:pt>
                <c:pt idx="4219">
                  <c:v>150.909164</c:v>
                </c:pt>
                <c:pt idx="4220">
                  <c:v>33.18</c:v>
                </c:pt>
                <c:pt idx="4221">
                  <c:v>2.1974999999999998</c:v>
                </c:pt>
                <c:pt idx="4222">
                  <c:v>7.6249999999999998E-2</c:v>
                </c:pt>
                <c:pt idx="4223">
                  <c:v>7.4999999999999997E-2</c:v>
                </c:pt>
                <c:pt idx="4224">
                  <c:v>0.04</c:v>
                </c:pt>
                <c:pt idx="4225">
                  <c:v>6.2500000000000003E-3</c:v>
                </c:pt>
                <c:pt idx="4226">
                  <c:v>2.5416999999999999E-2</c:v>
                </c:pt>
                <c:pt idx="4227">
                  <c:v>2.8725000000000001</c:v>
                </c:pt>
                <c:pt idx="4228">
                  <c:v>48.900832999999999</c:v>
                </c:pt>
                <c:pt idx="4229">
                  <c:v>177.92832899999999</c:v>
                </c:pt>
                <c:pt idx="4230">
                  <c:v>367.82501200000002</c:v>
                </c:pt>
                <c:pt idx="4231">
                  <c:v>702.31457499999999</c:v>
                </c:pt>
                <c:pt idx="4232">
                  <c:v>460.05084199999999</c:v>
                </c:pt>
                <c:pt idx="4233">
                  <c:v>287.02542099999999</c:v>
                </c:pt>
                <c:pt idx="4234">
                  <c:v>182.179993</c:v>
                </c:pt>
                <c:pt idx="4235">
                  <c:v>80.695830999999998</c:v>
                </c:pt>
                <c:pt idx="4236">
                  <c:v>220.06832900000001</c:v>
                </c:pt>
                <c:pt idx="4237">
                  <c:v>636.17956500000003</c:v>
                </c:pt>
                <c:pt idx="4238">
                  <c:v>719.142517</c:v>
                </c:pt>
                <c:pt idx="4239">
                  <c:v>665.91625999999997</c:v>
                </c:pt>
                <c:pt idx="4240">
                  <c:v>541.97625700000003</c:v>
                </c:pt>
                <c:pt idx="4241">
                  <c:v>381.14709499999998</c:v>
                </c:pt>
                <c:pt idx="4242">
                  <c:v>224.90834000000001</c:v>
                </c:pt>
                <c:pt idx="4243">
                  <c:v>107.453751</c:v>
                </c:pt>
                <c:pt idx="4244">
                  <c:v>24.737499</c:v>
                </c:pt>
                <c:pt idx="4245">
                  <c:v>0.76</c:v>
                </c:pt>
                <c:pt idx="4246">
                  <c:v>0.02</c:v>
                </c:pt>
                <c:pt idx="4247">
                  <c:v>1.2083E-2</c:v>
                </c:pt>
                <c:pt idx="4248">
                  <c:v>7.0829999999999999E-3</c:v>
                </c:pt>
                <c:pt idx="4249">
                  <c:v>0</c:v>
                </c:pt>
                <c:pt idx="4250">
                  <c:v>1.8749999999999999E-2</c:v>
                </c:pt>
                <c:pt idx="4251">
                  <c:v>2.855</c:v>
                </c:pt>
                <c:pt idx="4252">
                  <c:v>48.206665000000001</c:v>
                </c:pt>
                <c:pt idx="4253">
                  <c:v>173.80332899999999</c:v>
                </c:pt>
                <c:pt idx="4254">
                  <c:v>130.87290999999999</c:v>
                </c:pt>
                <c:pt idx="4255">
                  <c:v>243.83416700000001</c:v>
                </c:pt>
                <c:pt idx="4256">
                  <c:v>603.46502699999996</c:v>
                </c:pt>
                <c:pt idx="4257">
                  <c:v>1132.9345699999999</c:v>
                </c:pt>
                <c:pt idx="4258">
                  <c:v>1640.666626</c:v>
                </c:pt>
                <c:pt idx="4259">
                  <c:v>1544.3133539999999</c:v>
                </c:pt>
                <c:pt idx="4260">
                  <c:v>1666.7329099999999</c:v>
                </c:pt>
                <c:pt idx="4261">
                  <c:v>1546.4395750000001</c:v>
                </c:pt>
                <c:pt idx="4262">
                  <c:v>1560.878784</c:v>
                </c:pt>
                <c:pt idx="4263">
                  <c:v>1416.08374</c:v>
                </c:pt>
                <c:pt idx="4264">
                  <c:v>1232.7641599999999</c:v>
                </c:pt>
                <c:pt idx="4265">
                  <c:v>920.38622999999995</c:v>
                </c:pt>
                <c:pt idx="4266">
                  <c:v>471.29541</c:v>
                </c:pt>
                <c:pt idx="4267">
                  <c:v>182.54834</c:v>
                </c:pt>
                <c:pt idx="4268">
                  <c:v>38.919998</c:v>
                </c:pt>
                <c:pt idx="4269">
                  <c:v>3.5220829999999999</c:v>
                </c:pt>
                <c:pt idx="4270">
                  <c:v>0.76249999999999996</c:v>
                </c:pt>
                <c:pt idx="4271">
                  <c:v>0.62124999999999997</c:v>
                </c:pt>
                <c:pt idx="4272">
                  <c:v>0.35625000000000001</c:v>
                </c:pt>
                <c:pt idx="4273">
                  <c:v>6.2082999999999999E-2</c:v>
                </c:pt>
                <c:pt idx="4274">
                  <c:v>7.2082999999999994E-2</c:v>
                </c:pt>
                <c:pt idx="4275">
                  <c:v>2.9908329999999999</c:v>
                </c:pt>
                <c:pt idx="4276">
                  <c:v>52.125</c:v>
                </c:pt>
                <c:pt idx="4277">
                  <c:v>203.10749799999999</c:v>
                </c:pt>
                <c:pt idx="4278">
                  <c:v>397.81042500000001</c:v>
                </c:pt>
                <c:pt idx="4279">
                  <c:v>909.39544699999999</c:v>
                </c:pt>
                <c:pt idx="4280">
                  <c:v>1357.151245</c:v>
                </c:pt>
                <c:pt idx="4281">
                  <c:v>1807.5187989999999</c:v>
                </c:pt>
                <c:pt idx="4282">
                  <c:v>1903.942871</c:v>
                </c:pt>
                <c:pt idx="4283">
                  <c:v>1896.368774</c:v>
                </c:pt>
                <c:pt idx="4284">
                  <c:v>1744.4291989999999</c:v>
                </c:pt>
                <c:pt idx="4285">
                  <c:v>1644.700439</c:v>
                </c:pt>
                <c:pt idx="4286">
                  <c:v>1462.911255</c:v>
                </c:pt>
                <c:pt idx="4287">
                  <c:v>1034.7491460000001</c:v>
                </c:pt>
                <c:pt idx="4288">
                  <c:v>755.79705799999999</c:v>
                </c:pt>
                <c:pt idx="4289">
                  <c:v>422.24667399999998</c:v>
                </c:pt>
                <c:pt idx="4290">
                  <c:v>253.538757</c:v>
                </c:pt>
                <c:pt idx="4291">
                  <c:v>100.574585</c:v>
                </c:pt>
                <c:pt idx="4292">
                  <c:v>18.96875</c:v>
                </c:pt>
                <c:pt idx="4293">
                  <c:v>0.29291699999999998</c:v>
                </c:pt>
                <c:pt idx="4294">
                  <c:v>0.82666700000000004</c:v>
                </c:pt>
                <c:pt idx="4295">
                  <c:v>0.57458299999999995</c:v>
                </c:pt>
                <c:pt idx="4296">
                  <c:v>0.32541700000000001</c:v>
                </c:pt>
                <c:pt idx="4297">
                  <c:v>5.6250000000000001E-2</c:v>
                </c:pt>
                <c:pt idx="4298">
                  <c:v>5.9582999999999997E-2</c:v>
                </c:pt>
                <c:pt idx="4299">
                  <c:v>1.204167</c:v>
                </c:pt>
                <c:pt idx="4300">
                  <c:v>19.32375</c:v>
                </c:pt>
                <c:pt idx="4301">
                  <c:v>61.487915000000001</c:v>
                </c:pt>
                <c:pt idx="4302">
                  <c:v>126.917503</c:v>
                </c:pt>
                <c:pt idx="4303">
                  <c:v>248.866669</c:v>
                </c:pt>
                <c:pt idx="4304">
                  <c:v>457.63833599999998</c:v>
                </c:pt>
                <c:pt idx="4305">
                  <c:v>673.982483</c:v>
                </c:pt>
                <c:pt idx="4306">
                  <c:v>1116.756226</c:v>
                </c:pt>
                <c:pt idx="4307">
                  <c:v>1134.1958010000001</c:v>
                </c:pt>
                <c:pt idx="4308">
                  <c:v>826.19830300000001</c:v>
                </c:pt>
                <c:pt idx="4309">
                  <c:v>798.87707499999999</c:v>
                </c:pt>
                <c:pt idx="4310">
                  <c:v>595.35375999999997</c:v>
                </c:pt>
                <c:pt idx="4311">
                  <c:v>450.625427</c:v>
                </c:pt>
                <c:pt idx="4312">
                  <c:v>246.41166699999999</c:v>
                </c:pt>
                <c:pt idx="4313">
                  <c:v>243.51791399999999</c:v>
                </c:pt>
                <c:pt idx="4314">
                  <c:v>146.382507</c:v>
                </c:pt>
                <c:pt idx="4315">
                  <c:v>71.921668999999994</c:v>
                </c:pt>
                <c:pt idx="4316">
                  <c:v>16.473749000000002</c:v>
                </c:pt>
                <c:pt idx="4317">
                  <c:v>1.192917</c:v>
                </c:pt>
                <c:pt idx="4318">
                  <c:v>0.83083300000000004</c:v>
                </c:pt>
                <c:pt idx="4319">
                  <c:v>0.57416699999999998</c:v>
                </c:pt>
                <c:pt idx="4320">
                  <c:v>0.31916699999999998</c:v>
                </c:pt>
                <c:pt idx="4321">
                  <c:v>5.7083000000000002E-2</c:v>
                </c:pt>
                <c:pt idx="4322">
                  <c:v>6.25E-2</c:v>
                </c:pt>
                <c:pt idx="4323">
                  <c:v>2.6658330000000001</c:v>
                </c:pt>
                <c:pt idx="4324">
                  <c:v>46.709167000000001</c:v>
                </c:pt>
                <c:pt idx="4325">
                  <c:v>197.63916</c:v>
                </c:pt>
                <c:pt idx="4326">
                  <c:v>402.16626000000002</c:v>
                </c:pt>
                <c:pt idx="4327">
                  <c:v>738.86956799999996</c:v>
                </c:pt>
                <c:pt idx="4328">
                  <c:v>1262.3670649999999</c:v>
                </c:pt>
                <c:pt idx="4329">
                  <c:v>1705.8325199999999</c:v>
                </c:pt>
                <c:pt idx="4330">
                  <c:v>1615.385376</c:v>
                </c:pt>
                <c:pt idx="4331">
                  <c:v>1535.4342039999999</c:v>
                </c:pt>
                <c:pt idx="4332">
                  <c:v>1479.352539</c:v>
                </c:pt>
                <c:pt idx="4333">
                  <c:v>1318.9183350000001</c:v>
                </c:pt>
                <c:pt idx="4334">
                  <c:v>1285.2991939999999</c:v>
                </c:pt>
                <c:pt idx="4335">
                  <c:v>1326.1004640000001</c:v>
                </c:pt>
                <c:pt idx="4336">
                  <c:v>1085.0203859999999</c:v>
                </c:pt>
                <c:pt idx="4337">
                  <c:v>902.64666699999998</c:v>
                </c:pt>
                <c:pt idx="4338">
                  <c:v>406.50958300000002</c:v>
                </c:pt>
                <c:pt idx="4339">
                  <c:v>150.60791</c:v>
                </c:pt>
                <c:pt idx="4340">
                  <c:v>43.901668999999998</c:v>
                </c:pt>
                <c:pt idx="4341">
                  <c:v>4.7070829999999999</c:v>
                </c:pt>
                <c:pt idx="4342">
                  <c:v>0.83666700000000005</c:v>
                </c:pt>
                <c:pt idx="4343">
                  <c:v>0.58791700000000002</c:v>
                </c:pt>
                <c:pt idx="4344">
                  <c:v>0.33291700000000002</c:v>
                </c:pt>
                <c:pt idx="4345">
                  <c:v>0.06</c:v>
                </c:pt>
                <c:pt idx="4346">
                  <c:v>5.7083000000000002E-2</c:v>
                </c:pt>
                <c:pt idx="4347">
                  <c:v>0.79666700000000001</c:v>
                </c:pt>
                <c:pt idx="4348">
                  <c:v>11.935</c:v>
                </c:pt>
                <c:pt idx="4349">
                  <c:v>49.311248999999997</c:v>
                </c:pt>
                <c:pt idx="4350">
                  <c:v>159.69958500000001</c:v>
                </c:pt>
                <c:pt idx="4351">
                  <c:v>235.029999</c:v>
                </c:pt>
                <c:pt idx="4352">
                  <c:v>296.13958700000001</c:v>
                </c:pt>
                <c:pt idx="4353">
                  <c:v>304.31167599999998</c:v>
                </c:pt>
                <c:pt idx="4354">
                  <c:v>412.14209</c:v>
                </c:pt>
                <c:pt idx="4355">
                  <c:v>611.09210199999995</c:v>
                </c:pt>
                <c:pt idx="4356">
                  <c:v>527.28125</c:v>
                </c:pt>
                <c:pt idx="4357">
                  <c:v>818.49041699999998</c:v>
                </c:pt>
                <c:pt idx="4358">
                  <c:v>787.67498799999998</c:v>
                </c:pt>
                <c:pt idx="4359">
                  <c:v>452.36041299999999</c:v>
                </c:pt>
                <c:pt idx="4360">
                  <c:v>455.01458700000001</c:v>
                </c:pt>
                <c:pt idx="4361">
                  <c:v>307.78042599999998</c:v>
                </c:pt>
                <c:pt idx="4362">
                  <c:v>228.80708300000001</c:v>
                </c:pt>
                <c:pt idx="4363">
                  <c:v>97.520415999999997</c:v>
                </c:pt>
                <c:pt idx="4364">
                  <c:v>26.047501</c:v>
                </c:pt>
                <c:pt idx="4365">
                  <c:v>1.920833</c:v>
                </c:pt>
                <c:pt idx="4366">
                  <c:v>0.60666699999999996</c:v>
                </c:pt>
                <c:pt idx="4367">
                  <c:v>0.41375000000000001</c:v>
                </c:pt>
                <c:pt idx="4368">
                  <c:v>0.24249999999999999</c:v>
                </c:pt>
                <c:pt idx="4369">
                  <c:v>5.6250000000000001E-2</c:v>
                </c:pt>
                <c:pt idx="4370">
                  <c:v>6.0832999999999998E-2</c:v>
                </c:pt>
                <c:pt idx="4371">
                  <c:v>2.2962500000000001</c:v>
                </c:pt>
                <c:pt idx="4372">
                  <c:v>40.941665999999998</c:v>
                </c:pt>
                <c:pt idx="4373">
                  <c:v>174.61000100000001</c:v>
                </c:pt>
                <c:pt idx="4374">
                  <c:v>293.624573</c:v>
                </c:pt>
                <c:pt idx="4375">
                  <c:v>554.517517</c:v>
                </c:pt>
                <c:pt idx="4376">
                  <c:v>824.34082000000001</c:v>
                </c:pt>
                <c:pt idx="4377">
                  <c:v>690.77252199999998</c:v>
                </c:pt>
                <c:pt idx="4378">
                  <c:v>480.79458599999998</c:v>
                </c:pt>
                <c:pt idx="4379">
                  <c:v>684.39080799999999</c:v>
                </c:pt>
                <c:pt idx="4380">
                  <c:v>730.15582300000005</c:v>
                </c:pt>
                <c:pt idx="4381">
                  <c:v>513.31207300000005</c:v>
                </c:pt>
                <c:pt idx="4382">
                  <c:v>578.23956299999998</c:v>
                </c:pt>
                <c:pt idx="4383">
                  <c:v>487.67291299999999</c:v>
                </c:pt>
                <c:pt idx="4384">
                  <c:v>373.48959400000001</c:v>
                </c:pt>
                <c:pt idx="4385">
                  <c:v>191.45124799999999</c:v>
                </c:pt>
                <c:pt idx="4386">
                  <c:v>220.92832899999999</c:v>
                </c:pt>
                <c:pt idx="4387">
                  <c:v>112.40083300000001</c:v>
                </c:pt>
                <c:pt idx="4388">
                  <c:v>31.174999</c:v>
                </c:pt>
                <c:pt idx="4389">
                  <c:v>2.5762499999999999</c:v>
                </c:pt>
                <c:pt idx="4390">
                  <c:v>0.58625000000000005</c:v>
                </c:pt>
                <c:pt idx="4391">
                  <c:v>0.40625</c:v>
                </c:pt>
                <c:pt idx="4392">
                  <c:v>0.23125000000000001</c:v>
                </c:pt>
                <c:pt idx="4393">
                  <c:v>5.5417000000000001E-2</c:v>
                </c:pt>
                <c:pt idx="4394">
                  <c:v>5.8333000000000003E-2</c:v>
                </c:pt>
                <c:pt idx="4395">
                  <c:v>2.0350000000000001</c:v>
                </c:pt>
                <c:pt idx="4396">
                  <c:v>38.049582999999998</c:v>
                </c:pt>
                <c:pt idx="4397">
                  <c:v>207.058334</c:v>
                </c:pt>
                <c:pt idx="4398">
                  <c:v>357.69457999999997</c:v>
                </c:pt>
                <c:pt idx="4399">
                  <c:v>569.29919400000006</c:v>
                </c:pt>
                <c:pt idx="4400">
                  <c:v>1195.3133539999999</c:v>
                </c:pt>
                <c:pt idx="4401">
                  <c:v>1563.936279</c:v>
                </c:pt>
                <c:pt idx="4402">
                  <c:v>1582.2891850000001</c:v>
                </c:pt>
                <c:pt idx="4403">
                  <c:v>1306.0321039999999</c:v>
                </c:pt>
                <c:pt idx="4404">
                  <c:v>843.01580799999999</c:v>
                </c:pt>
                <c:pt idx="4405">
                  <c:v>766.88622999999995</c:v>
                </c:pt>
                <c:pt idx="4406">
                  <c:v>709.05706799999996</c:v>
                </c:pt>
                <c:pt idx="4407">
                  <c:v>790.82043499999997</c:v>
                </c:pt>
                <c:pt idx="4408">
                  <c:v>793.91210899999999</c:v>
                </c:pt>
                <c:pt idx="4409">
                  <c:v>686.30249000000003</c:v>
                </c:pt>
                <c:pt idx="4410">
                  <c:v>448.37625100000002</c:v>
                </c:pt>
                <c:pt idx="4411">
                  <c:v>138.833755</c:v>
                </c:pt>
                <c:pt idx="4412">
                  <c:v>33.001251000000003</c:v>
                </c:pt>
                <c:pt idx="4413">
                  <c:v>2.820417</c:v>
                </c:pt>
                <c:pt idx="4414">
                  <c:v>0.70458299999999996</c:v>
                </c:pt>
                <c:pt idx="4415">
                  <c:v>0.47833300000000001</c:v>
                </c:pt>
                <c:pt idx="4416">
                  <c:v>0.27291700000000002</c:v>
                </c:pt>
                <c:pt idx="4417">
                  <c:v>5.5E-2</c:v>
                </c:pt>
                <c:pt idx="4418">
                  <c:v>5.6667000000000002E-2</c:v>
                </c:pt>
                <c:pt idx="4419">
                  <c:v>2.1133329999999999</c:v>
                </c:pt>
                <c:pt idx="4420">
                  <c:v>38.654583000000002</c:v>
                </c:pt>
                <c:pt idx="4421">
                  <c:v>194.581253</c:v>
                </c:pt>
                <c:pt idx="4422">
                  <c:v>268.929169</c:v>
                </c:pt>
                <c:pt idx="4423">
                  <c:v>592.71710199999995</c:v>
                </c:pt>
                <c:pt idx="4424">
                  <c:v>734.19335899999999</c:v>
                </c:pt>
                <c:pt idx="4425">
                  <c:v>1034.6636960000001</c:v>
                </c:pt>
                <c:pt idx="4426">
                  <c:v>1165.160889</c:v>
                </c:pt>
                <c:pt idx="4427">
                  <c:v>1149.474976</c:v>
                </c:pt>
                <c:pt idx="4428">
                  <c:v>1072.91626</c:v>
                </c:pt>
                <c:pt idx="4429">
                  <c:v>1033.161255</c:v>
                </c:pt>
                <c:pt idx="4430">
                  <c:v>814.26330600000006</c:v>
                </c:pt>
                <c:pt idx="4431">
                  <c:v>843.42169200000001</c:v>
                </c:pt>
                <c:pt idx="4432">
                  <c:v>674.04626499999995</c:v>
                </c:pt>
                <c:pt idx="4433">
                  <c:v>496.33123799999998</c:v>
                </c:pt>
                <c:pt idx="4434">
                  <c:v>331.45126299999998</c:v>
                </c:pt>
                <c:pt idx="4435">
                  <c:v>145.38958700000001</c:v>
                </c:pt>
                <c:pt idx="4436">
                  <c:v>36.365417000000001</c:v>
                </c:pt>
                <c:pt idx="4437">
                  <c:v>2.9979170000000002</c:v>
                </c:pt>
                <c:pt idx="4438">
                  <c:v>0.104583</c:v>
                </c:pt>
                <c:pt idx="4439">
                  <c:v>4.9167000000000002E-2</c:v>
                </c:pt>
                <c:pt idx="4440">
                  <c:v>2.5416999999999999E-2</c:v>
                </c:pt>
                <c:pt idx="4441">
                  <c:v>5.8329999999999996E-3</c:v>
                </c:pt>
                <c:pt idx="4442">
                  <c:v>1.2500000000000001E-2</c:v>
                </c:pt>
                <c:pt idx="4443">
                  <c:v>2.0575000000000001</c:v>
                </c:pt>
                <c:pt idx="4444">
                  <c:v>37.089168999999998</c:v>
                </c:pt>
                <c:pt idx="4445">
                  <c:v>161.94000199999999</c:v>
                </c:pt>
                <c:pt idx="4446">
                  <c:v>271.12081899999998</c:v>
                </c:pt>
                <c:pt idx="4447">
                  <c:v>317.20040899999998</c:v>
                </c:pt>
                <c:pt idx="4448">
                  <c:v>342.54415899999998</c:v>
                </c:pt>
                <c:pt idx="4449">
                  <c:v>264.08917200000002</c:v>
                </c:pt>
                <c:pt idx="4450">
                  <c:v>275.16833500000001</c:v>
                </c:pt>
                <c:pt idx="4451">
                  <c:v>459.22125199999999</c:v>
                </c:pt>
                <c:pt idx="4452">
                  <c:v>424.90124500000002</c:v>
                </c:pt>
                <c:pt idx="4453">
                  <c:v>631.95208700000001</c:v>
                </c:pt>
                <c:pt idx="4454">
                  <c:v>511.02667200000002</c:v>
                </c:pt>
                <c:pt idx="4455">
                  <c:v>391.883331</c:v>
                </c:pt>
                <c:pt idx="4456">
                  <c:v>496.26873799999998</c:v>
                </c:pt>
                <c:pt idx="4457">
                  <c:v>223.80792199999999</c:v>
                </c:pt>
                <c:pt idx="4458">
                  <c:v>153.92666600000001</c:v>
                </c:pt>
                <c:pt idx="4459">
                  <c:v>73.525413999999998</c:v>
                </c:pt>
                <c:pt idx="4460">
                  <c:v>17.662915999999999</c:v>
                </c:pt>
                <c:pt idx="4461">
                  <c:v>0.20250000000000001</c:v>
                </c:pt>
                <c:pt idx="4462">
                  <c:v>7.7082999999999999E-2</c:v>
                </c:pt>
                <c:pt idx="4463">
                  <c:v>6.2082999999999999E-2</c:v>
                </c:pt>
                <c:pt idx="4464">
                  <c:v>3.5832999999999997E-2</c:v>
                </c:pt>
                <c:pt idx="4465">
                  <c:v>6.6670000000000002E-3</c:v>
                </c:pt>
                <c:pt idx="4466">
                  <c:v>7.9170000000000004E-3</c:v>
                </c:pt>
                <c:pt idx="4467">
                  <c:v>1.098333</c:v>
                </c:pt>
                <c:pt idx="4468">
                  <c:v>22.374583999999999</c:v>
                </c:pt>
                <c:pt idx="4469">
                  <c:v>79.752082999999999</c:v>
                </c:pt>
                <c:pt idx="4470">
                  <c:v>199.73916600000001</c:v>
                </c:pt>
                <c:pt idx="4471">
                  <c:v>464.12292500000001</c:v>
                </c:pt>
                <c:pt idx="4472">
                  <c:v>784.92999299999997</c:v>
                </c:pt>
                <c:pt idx="4473">
                  <c:v>1097.0321039999999</c:v>
                </c:pt>
                <c:pt idx="4474">
                  <c:v>1132.5433350000001</c:v>
                </c:pt>
                <c:pt idx="4475">
                  <c:v>1113.3413089999999</c:v>
                </c:pt>
                <c:pt idx="4476">
                  <c:v>1212.379639</c:v>
                </c:pt>
                <c:pt idx="4477">
                  <c:v>1263.3625489999999</c:v>
                </c:pt>
                <c:pt idx="4478">
                  <c:v>1240.3562010000001</c:v>
                </c:pt>
                <c:pt idx="4479">
                  <c:v>1085.5916749999999</c:v>
                </c:pt>
                <c:pt idx="4480">
                  <c:v>1032.3413089999999</c:v>
                </c:pt>
                <c:pt idx="4481">
                  <c:v>802.78497300000004</c:v>
                </c:pt>
                <c:pt idx="4482">
                  <c:v>461.72790500000002</c:v>
                </c:pt>
                <c:pt idx="4483">
                  <c:v>148.09916699999999</c:v>
                </c:pt>
                <c:pt idx="4484">
                  <c:v>31.055834000000001</c:v>
                </c:pt>
                <c:pt idx="4485">
                  <c:v>1.628333</c:v>
                </c:pt>
                <c:pt idx="4486">
                  <c:v>4.9167000000000002E-2</c:v>
                </c:pt>
                <c:pt idx="4487">
                  <c:v>4.2083000000000002E-2</c:v>
                </c:pt>
                <c:pt idx="4488">
                  <c:v>2.7082999999999999E-2</c:v>
                </c:pt>
                <c:pt idx="4489">
                  <c:v>4.5830000000000003E-3</c:v>
                </c:pt>
                <c:pt idx="4490">
                  <c:v>9.1669999999999998E-3</c:v>
                </c:pt>
                <c:pt idx="4491">
                  <c:v>1.6970829999999999</c:v>
                </c:pt>
                <c:pt idx="4492">
                  <c:v>33.196250999999997</c:v>
                </c:pt>
                <c:pt idx="4493">
                  <c:v>178.25083900000001</c:v>
                </c:pt>
                <c:pt idx="4494">
                  <c:v>359.86834700000003</c:v>
                </c:pt>
                <c:pt idx="4495">
                  <c:v>720.67834500000004</c:v>
                </c:pt>
                <c:pt idx="4496">
                  <c:v>1085.118774</c:v>
                </c:pt>
                <c:pt idx="4497">
                  <c:v>1263.7612300000001</c:v>
                </c:pt>
                <c:pt idx="4498">
                  <c:v>1517.5825199999999</c:v>
                </c:pt>
                <c:pt idx="4499">
                  <c:v>1644.9307859999999</c:v>
                </c:pt>
                <c:pt idx="4500">
                  <c:v>1670.151245</c:v>
                </c:pt>
                <c:pt idx="4501">
                  <c:v>1622.6687010000001</c:v>
                </c:pt>
                <c:pt idx="4502">
                  <c:v>1507.0816649999999</c:v>
                </c:pt>
                <c:pt idx="4503">
                  <c:v>1443.19165</c:v>
                </c:pt>
                <c:pt idx="4504">
                  <c:v>1199.222534</c:v>
                </c:pt>
                <c:pt idx="4505">
                  <c:v>882.82916299999999</c:v>
                </c:pt>
                <c:pt idx="4506">
                  <c:v>479.26126099999999</c:v>
                </c:pt>
                <c:pt idx="4507">
                  <c:v>155.05583200000001</c:v>
                </c:pt>
                <c:pt idx="4508">
                  <c:v>33.509998000000003</c:v>
                </c:pt>
                <c:pt idx="4509">
                  <c:v>1.890833</c:v>
                </c:pt>
                <c:pt idx="4510">
                  <c:v>0.20291699999999999</c:v>
                </c:pt>
                <c:pt idx="4511">
                  <c:v>4.6667E-2</c:v>
                </c:pt>
                <c:pt idx="4512">
                  <c:v>2.75E-2</c:v>
                </c:pt>
                <c:pt idx="4513">
                  <c:v>5.4169999999999999E-3</c:v>
                </c:pt>
                <c:pt idx="4514">
                  <c:v>7.0829999999999999E-3</c:v>
                </c:pt>
                <c:pt idx="4515">
                  <c:v>1.9637500000000001</c:v>
                </c:pt>
                <c:pt idx="4516">
                  <c:v>41.892082000000002</c:v>
                </c:pt>
                <c:pt idx="4517">
                  <c:v>166.46833799999999</c:v>
                </c:pt>
                <c:pt idx="4518">
                  <c:v>353.41207900000001</c:v>
                </c:pt>
                <c:pt idx="4519">
                  <c:v>780.99957300000005</c:v>
                </c:pt>
                <c:pt idx="4520">
                  <c:v>1260.5379640000001</c:v>
                </c:pt>
                <c:pt idx="4521">
                  <c:v>1600.295044</c:v>
                </c:pt>
                <c:pt idx="4522">
                  <c:v>1831.0737300000001</c:v>
                </c:pt>
                <c:pt idx="4523">
                  <c:v>1904.4554439999999</c:v>
                </c:pt>
                <c:pt idx="4524">
                  <c:v>1883.6441649999999</c:v>
                </c:pt>
                <c:pt idx="4525">
                  <c:v>1821.4021</c:v>
                </c:pt>
                <c:pt idx="4526">
                  <c:v>1745.8154300000001</c:v>
                </c:pt>
                <c:pt idx="4527">
                  <c:v>1563.7771</c:v>
                </c:pt>
                <c:pt idx="4528">
                  <c:v>1252.166626</c:v>
                </c:pt>
                <c:pt idx="4529">
                  <c:v>884.65039100000001</c:v>
                </c:pt>
                <c:pt idx="4530">
                  <c:v>480.44042999999999</c:v>
                </c:pt>
                <c:pt idx="4531">
                  <c:v>153.86874399999999</c:v>
                </c:pt>
                <c:pt idx="4532">
                  <c:v>28.283750999999999</c:v>
                </c:pt>
                <c:pt idx="4533">
                  <c:v>1.297917</c:v>
                </c:pt>
                <c:pt idx="4534">
                  <c:v>4.3333000000000003E-2</c:v>
                </c:pt>
                <c:pt idx="4535">
                  <c:v>4.1667000000000003E-2</c:v>
                </c:pt>
                <c:pt idx="4536">
                  <c:v>2.5000000000000001E-2</c:v>
                </c:pt>
                <c:pt idx="4537">
                  <c:v>4.5830000000000003E-3</c:v>
                </c:pt>
                <c:pt idx="4538">
                  <c:v>6.2500000000000003E-3</c:v>
                </c:pt>
                <c:pt idx="4539">
                  <c:v>1.932083</c:v>
                </c:pt>
                <c:pt idx="4540">
                  <c:v>40.767502</c:v>
                </c:pt>
                <c:pt idx="4541">
                  <c:v>193.43791200000001</c:v>
                </c:pt>
                <c:pt idx="4542">
                  <c:v>390.40625</c:v>
                </c:pt>
                <c:pt idx="4543">
                  <c:v>776.16418499999997</c:v>
                </c:pt>
                <c:pt idx="4544">
                  <c:v>1263.0504149999999</c:v>
                </c:pt>
                <c:pt idx="4545">
                  <c:v>1580.544189</c:v>
                </c:pt>
                <c:pt idx="4546">
                  <c:v>1822.9454350000001</c:v>
                </c:pt>
                <c:pt idx="4547">
                  <c:v>1892.7508539999999</c:v>
                </c:pt>
                <c:pt idx="4548">
                  <c:v>1857.2020259999999</c:v>
                </c:pt>
                <c:pt idx="4549">
                  <c:v>1793.364624</c:v>
                </c:pt>
                <c:pt idx="4550">
                  <c:v>1594.8292240000001</c:v>
                </c:pt>
                <c:pt idx="4551">
                  <c:v>1320.2308350000001</c:v>
                </c:pt>
                <c:pt idx="4552">
                  <c:v>857.64544699999999</c:v>
                </c:pt>
                <c:pt idx="4553">
                  <c:v>679.88207999999997</c:v>
                </c:pt>
                <c:pt idx="4554">
                  <c:v>314.70040899999998</c:v>
                </c:pt>
                <c:pt idx="4555">
                  <c:v>107.200836</c:v>
                </c:pt>
                <c:pt idx="4556">
                  <c:v>20.958749999999998</c:v>
                </c:pt>
                <c:pt idx="4557">
                  <c:v>0.17624999999999999</c:v>
                </c:pt>
                <c:pt idx="4558">
                  <c:v>4.9167000000000002E-2</c:v>
                </c:pt>
                <c:pt idx="4559">
                  <c:v>4.2083000000000002E-2</c:v>
                </c:pt>
                <c:pt idx="4560">
                  <c:v>2.4167000000000001E-2</c:v>
                </c:pt>
                <c:pt idx="4561">
                  <c:v>5.0000000000000001E-3</c:v>
                </c:pt>
                <c:pt idx="4562">
                  <c:v>5.4169999999999999E-3</c:v>
                </c:pt>
                <c:pt idx="4563">
                  <c:v>0.74624999999999997</c:v>
                </c:pt>
                <c:pt idx="4564">
                  <c:v>15.383333</c:v>
                </c:pt>
                <c:pt idx="4565">
                  <c:v>40.290832999999999</c:v>
                </c:pt>
                <c:pt idx="4566">
                  <c:v>56.466251</c:v>
                </c:pt>
                <c:pt idx="4567">
                  <c:v>114.330833</c:v>
                </c:pt>
                <c:pt idx="4568">
                  <c:v>126.969582</c:v>
                </c:pt>
                <c:pt idx="4569">
                  <c:v>188.26709</c:v>
                </c:pt>
                <c:pt idx="4570">
                  <c:v>297.82998700000002</c:v>
                </c:pt>
                <c:pt idx="4571">
                  <c:v>451.84207199999997</c:v>
                </c:pt>
                <c:pt idx="4572">
                  <c:v>585.35790999999995</c:v>
                </c:pt>
                <c:pt idx="4573">
                  <c:v>842.51831100000004</c:v>
                </c:pt>
                <c:pt idx="4574">
                  <c:v>1032.6062010000001</c:v>
                </c:pt>
                <c:pt idx="4575">
                  <c:v>1009.012939</c:v>
                </c:pt>
                <c:pt idx="4576">
                  <c:v>881.30456500000003</c:v>
                </c:pt>
                <c:pt idx="4577">
                  <c:v>754.51208499999996</c:v>
                </c:pt>
                <c:pt idx="4578">
                  <c:v>426.866241</c:v>
                </c:pt>
                <c:pt idx="4579">
                  <c:v>134.632507</c:v>
                </c:pt>
                <c:pt idx="4580">
                  <c:v>28.397082999999999</c:v>
                </c:pt>
                <c:pt idx="4581">
                  <c:v>1.0216670000000001</c:v>
                </c:pt>
                <c:pt idx="4582">
                  <c:v>5.5833000000000001E-2</c:v>
                </c:pt>
                <c:pt idx="4583">
                  <c:v>4.4999999999999998E-2</c:v>
                </c:pt>
                <c:pt idx="4584">
                  <c:v>2.1666999999999999E-2</c:v>
                </c:pt>
                <c:pt idx="4585">
                  <c:v>4.5830000000000003E-3</c:v>
                </c:pt>
                <c:pt idx="4586">
                  <c:v>5.0000000000000001E-3</c:v>
                </c:pt>
                <c:pt idx="4587">
                  <c:v>1.442083</c:v>
                </c:pt>
                <c:pt idx="4588">
                  <c:v>29.677499999999998</c:v>
                </c:pt>
                <c:pt idx="4589">
                  <c:v>166.043747</c:v>
                </c:pt>
                <c:pt idx="4590">
                  <c:v>320.71292099999999</c:v>
                </c:pt>
                <c:pt idx="4591">
                  <c:v>383.57791099999997</c:v>
                </c:pt>
                <c:pt idx="4592">
                  <c:v>396.51083399999999</c:v>
                </c:pt>
                <c:pt idx="4593">
                  <c:v>632.938354</c:v>
                </c:pt>
                <c:pt idx="4594">
                  <c:v>697.85919200000001</c:v>
                </c:pt>
                <c:pt idx="4595">
                  <c:v>511.821259</c:v>
                </c:pt>
                <c:pt idx="4596">
                  <c:v>634.75707999999997</c:v>
                </c:pt>
                <c:pt idx="4597">
                  <c:v>775.71917699999995</c:v>
                </c:pt>
                <c:pt idx="4598">
                  <c:v>640.79376200000002</c:v>
                </c:pt>
                <c:pt idx="4599">
                  <c:v>530.25164800000005</c:v>
                </c:pt>
                <c:pt idx="4600">
                  <c:v>385.19042999999999</c:v>
                </c:pt>
                <c:pt idx="4601">
                  <c:v>294.32583599999998</c:v>
                </c:pt>
                <c:pt idx="4602">
                  <c:v>167.98916600000001</c:v>
                </c:pt>
                <c:pt idx="4603">
                  <c:v>67.061667999999997</c:v>
                </c:pt>
                <c:pt idx="4604">
                  <c:v>17.5975</c:v>
                </c:pt>
                <c:pt idx="4605">
                  <c:v>0.56499999999999995</c:v>
                </c:pt>
                <c:pt idx="4606">
                  <c:v>6.3333E-2</c:v>
                </c:pt>
                <c:pt idx="4607">
                  <c:v>4.4999999999999998E-2</c:v>
                </c:pt>
                <c:pt idx="4608">
                  <c:v>2.2917E-2</c:v>
                </c:pt>
                <c:pt idx="4609">
                  <c:v>4.5830000000000003E-3</c:v>
                </c:pt>
                <c:pt idx="4610">
                  <c:v>4.5830000000000003E-3</c:v>
                </c:pt>
                <c:pt idx="4611">
                  <c:v>0.72958299999999998</c:v>
                </c:pt>
                <c:pt idx="4612">
                  <c:v>14.737916999999999</c:v>
                </c:pt>
                <c:pt idx="4613">
                  <c:v>42.440418000000001</c:v>
                </c:pt>
                <c:pt idx="4614">
                  <c:v>143.13125600000001</c:v>
                </c:pt>
                <c:pt idx="4615">
                  <c:v>183.890411</c:v>
                </c:pt>
                <c:pt idx="4616">
                  <c:v>368.82540899999998</c:v>
                </c:pt>
                <c:pt idx="4617">
                  <c:v>575.25836200000003</c:v>
                </c:pt>
                <c:pt idx="4618">
                  <c:v>731.44457999999997</c:v>
                </c:pt>
                <c:pt idx="4619">
                  <c:v>964.84918200000004</c:v>
                </c:pt>
                <c:pt idx="4620">
                  <c:v>1289.401245</c:v>
                </c:pt>
                <c:pt idx="4621">
                  <c:v>1224.6437989999999</c:v>
                </c:pt>
                <c:pt idx="4622">
                  <c:v>1253.8125</c:v>
                </c:pt>
                <c:pt idx="4623">
                  <c:v>1071.0541989999999</c:v>
                </c:pt>
                <c:pt idx="4624">
                  <c:v>978.20709199999999</c:v>
                </c:pt>
                <c:pt idx="4625">
                  <c:v>720.532104</c:v>
                </c:pt>
                <c:pt idx="4626">
                  <c:v>394.26165800000001</c:v>
                </c:pt>
                <c:pt idx="4627">
                  <c:v>140.726257</c:v>
                </c:pt>
                <c:pt idx="4628">
                  <c:v>26.674582999999998</c:v>
                </c:pt>
                <c:pt idx="4629">
                  <c:v>1.1333329999999999</c:v>
                </c:pt>
                <c:pt idx="4630">
                  <c:v>5.1249999999999997E-2</c:v>
                </c:pt>
                <c:pt idx="4631">
                  <c:v>4.1667000000000003E-2</c:v>
                </c:pt>
                <c:pt idx="4632">
                  <c:v>2.5000000000000001E-2</c:v>
                </c:pt>
                <c:pt idx="4633">
                  <c:v>4.5830000000000003E-3</c:v>
                </c:pt>
                <c:pt idx="4634">
                  <c:v>4.1669999999999997E-3</c:v>
                </c:pt>
                <c:pt idx="4635">
                  <c:v>0.92166700000000001</c:v>
                </c:pt>
                <c:pt idx="4636">
                  <c:v>20.59</c:v>
                </c:pt>
                <c:pt idx="4637">
                  <c:v>128.948746</c:v>
                </c:pt>
                <c:pt idx="4638">
                  <c:v>273.195831</c:v>
                </c:pt>
                <c:pt idx="4639">
                  <c:v>534.03710899999999</c:v>
                </c:pt>
                <c:pt idx="4640">
                  <c:v>823.25543200000004</c:v>
                </c:pt>
                <c:pt idx="4641">
                  <c:v>744.51709000000005</c:v>
                </c:pt>
                <c:pt idx="4642">
                  <c:v>922.53125</c:v>
                </c:pt>
                <c:pt idx="4643">
                  <c:v>882.97039800000005</c:v>
                </c:pt>
                <c:pt idx="4644">
                  <c:v>1021.625854</c:v>
                </c:pt>
                <c:pt idx="4645">
                  <c:v>806.93292199999996</c:v>
                </c:pt>
                <c:pt idx="4646">
                  <c:v>900.33123799999998</c:v>
                </c:pt>
                <c:pt idx="4647">
                  <c:v>818.65460199999995</c:v>
                </c:pt>
                <c:pt idx="4648">
                  <c:v>703.18957499999999</c:v>
                </c:pt>
                <c:pt idx="4649">
                  <c:v>566.09167500000001</c:v>
                </c:pt>
                <c:pt idx="4650">
                  <c:v>333.06957999999997</c:v>
                </c:pt>
                <c:pt idx="4651">
                  <c:v>114.777084</c:v>
                </c:pt>
                <c:pt idx="4652">
                  <c:v>23.277082</c:v>
                </c:pt>
                <c:pt idx="4653">
                  <c:v>0.80708299999999999</c:v>
                </c:pt>
                <c:pt idx="4654">
                  <c:v>5.1249999999999997E-2</c:v>
                </c:pt>
                <c:pt idx="4655">
                  <c:v>4.7500000000000001E-2</c:v>
                </c:pt>
                <c:pt idx="4656">
                  <c:v>2.6249999999999999E-2</c:v>
                </c:pt>
                <c:pt idx="4657">
                  <c:v>5.0000000000000001E-3</c:v>
                </c:pt>
                <c:pt idx="4658">
                  <c:v>5.4169999999999999E-3</c:v>
                </c:pt>
                <c:pt idx="4659">
                  <c:v>1.048333</c:v>
                </c:pt>
                <c:pt idx="4660">
                  <c:v>23.938749000000001</c:v>
                </c:pt>
                <c:pt idx="4661">
                  <c:v>135.40834000000001</c:v>
                </c:pt>
                <c:pt idx="4662">
                  <c:v>277.13708500000001</c:v>
                </c:pt>
                <c:pt idx="4663">
                  <c:v>538.18872099999999</c:v>
                </c:pt>
                <c:pt idx="4664">
                  <c:v>890.32293700000002</c:v>
                </c:pt>
                <c:pt idx="4665">
                  <c:v>1027.222534</c:v>
                </c:pt>
                <c:pt idx="4666">
                  <c:v>1159.1082759999999</c:v>
                </c:pt>
                <c:pt idx="4667">
                  <c:v>1082.2624510000001</c:v>
                </c:pt>
                <c:pt idx="4668">
                  <c:v>1055.7658690000001</c:v>
                </c:pt>
                <c:pt idx="4669">
                  <c:v>1065.7886960000001</c:v>
                </c:pt>
                <c:pt idx="4670">
                  <c:v>978.78497300000004</c:v>
                </c:pt>
                <c:pt idx="4671">
                  <c:v>863.79205300000001</c:v>
                </c:pt>
                <c:pt idx="4672">
                  <c:v>695.94293200000004</c:v>
                </c:pt>
                <c:pt idx="4673">
                  <c:v>472.46667500000001</c:v>
                </c:pt>
                <c:pt idx="4674">
                  <c:v>229.41499300000001</c:v>
                </c:pt>
                <c:pt idx="4675">
                  <c:v>79.214164999999994</c:v>
                </c:pt>
                <c:pt idx="4676">
                  <c:v>16.682082999999999</c:v>
                </c:pt>
                <c:pt idx="4677">
                  <c:v>0.18124999999999999</c:v>
                </c:pt>
                <c:pt idx="4678">
                  <c:v>6.5417000000000003E-2</c:v>
                </c:pt>
                <c:pt idx="4679">
                  <c:v>4.6667E-2</c:v>
                </c:pt>
                <c:pt idx="4680">
                  <c:v>2.9166999999999998E-2</c:v>
                </c:pt>
                <c:pt idx="4681">
                  <c:v>5.0000000000000001E-3</c:v>
                </c:pt>
                <c:pt idx="4682">
                  <c:v>5.4169999999999999E-3</c:v>
                </c:pt>
                <c:pt idx="4683">
                  <c:v>0.45791700000000002</c:v>
                </c:pt>
                <c:pt idx="4684">
                  <c:v>9.0966660000000008</c:v>
                </c:pt>
                <c:pt idx="4685">
                  <c:v>32.64875</c:v>
                </c:pt>
                <c:pt idx="4686">
                  <c:v>127.723747</c:v>
                </c:pt>
                <c:pt idx="4687">
                  <c:v>264.3125</c:v>
                </c:pt>
                <c:pt idx="4688">
                  <c:v>345.01748700000002</c:v>
                </c:pt>
                <c:pt idx="4689">
                  <c:v>578.186646</c:v>
                </c:pt>
                <c:pt idx="4690">
                  <c:v>775.923767</c:v>
                </c:pt>
                <c:pt idx="4691">
                  <c:v>1107.102539</c:v>
                </c:pt>
                <c:pt idx="4692">
                  <c:v>1097.4003909999999</c:v>
                </c:pt>
                <c:pt idx="4693">
                  <c:v>1114.7420649999999</c:v>
                </c:pt>
                <c:pt idx="4694">
                  <c:v>755.96917699999995</c:v>
                </c:pt>
                <c:pt idx="4695">
                  <c:v>817.95831299999998</c:v>
                </c:pt>
                <c:pt idx="4696">
                  <c:v>562.96331799999996</c:v>
                </c:pt>
                <c:pt idx="4697">
                  <c:v>299.81082199999997</c:v>
                </c:pt>
                <c:pt idx="4698">
                  <c:v>191.92083700000001</c:v>
                </c:pt>
                <c:pt idx="4699">
                  <c:v>53.892918000000002</c:v>
                </c:pt>
                <c:pt idx="4700">
                  <c:v>8.9320830000000004</c:v>
                </c:pt>
                <c:pt idx="4701">
                  <c:v>5.3749999999999999E-2</c:v>
                </c:pt>
                <c:pt idx="4702">
                  <c:v>6.3333E-2</c:v>
                </c:pt>
                <c:pt idx="4703">
                  <c:v>4.6667E-2</c:v>
                </c:pt>
                <c:pt idx="4704">
                  <c:v>2.2917E-2</c:v>
                </c:pt>
                <c:pt idx="4705">
                  <c:v>5.0000000000000001E-3</c:v>
                </c:pt>
                <c:pt idx="4706">
                  <c:v>5.0000000000000001E-3</c:v>
                </c:pt>
                <c:pt idx="4707">
                  <c:v>0.87124999999999997</c:v>
                </c:pt>
                <c:pt idx="4708">
                  <c:v>20.67625</c:v>
                </c:pt>
                <c:pt idx="4709">
                  <c:v>79.530417999999997</c:v>
                </c:pt>
                <c:pt idx="4710">
                  <c:v>170.622086</c:v>
                </c:pt>
                <c:pt idx="4711">
                  <c:v>304.80542000000003</c:v>
                </c:pt>
                <c:pt idx="4712">
                  <c:v>501.73709100000002</c:v>
                </c:pt>
                <c:pt idx="4713">
                  <c:v>426.85916099999997</c:v>
                </c:pt>
                <c:pt idx="4714">
                  <c:v>422.13250699999998</c:v>
                </c:pt>
                <c:pt idx="4715">
                  <c:v>514.36834699999997</c:v>
                </c:pt>
                <c:pt idx="4716">
                  <c:v>543.17169200000001</c:v>
                </c:pt>
                <c:pt idx="4717">
                  <c:v>538.16125499999998</c:v>
                </c:pt>
                <c:pt idx="4718">
                  <c:v>554.21167000000003</c:v>
                </c:pt>
                <c:pt idx="4719">
                  <c:v>395.71209700000003</c:v>
                </c:pt>
                <c:pt idx="4720">
                  <c:v>321.31457499999999</c:v>
                </c:pt>
                <c:pt idx="4721">
                  <c:v>252.382507</c:v>
                </c:pt>
                <c:pt idx="4722">
                  <c:v>240.41000399999999</c:v>
                </c:pt>
                <c:pt idx="4723">
                  <c:v>81.543334999999999</c:v>
                </c:pt>
                <c:pt idx="4724">
                  <c:v>14.024167</c:v>
                </c:pt>
                <c:pt idx="4725">
                  <c:v>0.114167</c:v>
                </c:pt>
                <c:pt idx="4726">
                  <c:v>5.8749999999999997E-2</c:v>
                </c:pt>
                <c:pt idx="4727">
                  <c:v>4.4999999999999998E-2</c:v>
                </c:pt>
                <c:pt idx="4728">
                  <c:v>2.6249999999999999E-2</c:v>
                </c:pt>
                <c:pt idx="4729">
                  <c:v>5.0000000000000001E-3</c:v>
                </c:pt>
                <c:pt idx="4730">
                  <c:v>4.5830000000000003E-3</c:v>
                </c:pt>
                <c:pt idx="4731">
                  <c:v>0.589167</c:v>
                </c:pt>
                <c:pt idx="4732">
                  <c:v>9.175834</c:v>
                </c:pt>
                <c:pt idx="4733">
                  <c:v>67.187079999999995</c:v>
                </c:pt>
                <c:pt idx="4734">
                  <c:v>185.50625600000001</c:v>
                </c:pt>
                <c:pt idx="4735">
                  <c:v>351.55999800000001</c:v>
                </c:pt>
                <c:pt idx="4736">
                  <c:v>556.361267</c:v>
                </c:pt>
                <c:pt idx="4737">
                  <c:v>815.59918200000004</c:v>
                </c:pt>
                <c:pt idx="4738">
                  <c:v>951.98584000000005</c:v>
                </c:pt>
                <c:pt idx="4739">
                  <c:v>1058.3149410000001</c:v>
                </c:pt>
                <c:pt idx="4740">
                  <c:v>1066.2608640000001</c:v>
                </c:pt>
                <c:pt idx="4741">
                  <c:v>936.56915300000003</c:v>
                </c:pt>
                <c:pt idx="4742">
                  <c:v>921.16668700000002</c:v>
                </c:pt>
                <c:pt idx="4743">
                  <c:v>922.69207800000004</c:v>
                </c:pt>
                <c:pt idx="4744">
                  <c:v>714.08917199999996</c:v>
                </c:pt>
                <c:pt idx="4745">
                  <c:v>489.821259</c:v>
                </c:pt>
                <c:pt idx="4746">
                  <c:v>307.26290899999998</c:v>
                </c:pt>
                <c:pt idx="4747">
                  <c:v>117.824585</c:v>
                </c:pt>
                <c:pt idx="4748">
                  <c:v>22.338750999999998</c:v>
                </c:pt>
                <c:pt idx="4749">
                  <c:v>0.52583299999999999</c:v>
                </c:pt>
                <c:pt idx="4750">
                  <c:v>6.9167000000000006E-2</c:v>
                </c:pt>
                <c:pt idx="4751">
                  <c:v>4.9583000000000002E-2</c:v>
                </c:pt>
                <c:pt idx="4752">
                  <c:v>2.4167000000000001E-2</c:v>
                </c:pt>
                <c:pt idx="4753">
                  <c:v>5.0000000000000001E-3</c:v>
                </c:pt>
                <c:pt idx="4754">
                  <c:v>5.0000000000000001E-3</c:v>
                </c:pt>
                <c:pt idx="4755">
                  <c:v>0.82958299999999996</c:v>
                </c:pt>
                <c:pt idx="4756">
                  <c:v>14.209167000000001</c:v>
                </c:pt>
                <c:pt idx="4757">
                  <c:v>113.006668</c:v>
                </c:pt>
                <c:pt idx="4758">
                  <c:v>237.74958799999999</c:v>
                </c:pt>
                <c:pt idx="4759">
                  <c:v>534.90417500000001</c:v>
                </c:pt>
                <c:pt idx="4760">
                  <c:v>878.70208700000001</c:v>
                </c:pt>
                <c:pt idx="4761">
                  <c:v>1073.5550539999999</c:v>
                </c:pt>
                <c:pt idx="4762">
                  <c:v>976.63830600000006</c:v>
                </c:pt>
                <c:pt idx="4763">
                  <c:v>973.03710899999999</c:v>
                </c:pt>
                <c:pt idx="4764">
                  <c:v>973.35375999999997</c:v>
                </c:pt>
                <c:pt idx="4765">
                  <c:v>839.12377900000001</c:v>
                </c:pt>
                <c:pt idx="4766">
                  <c:v>862.236267</c:v>
                </c:pt>
                <c:pt idx="4767">
                  <c:v>916.39959699999997</c:v>
                </c:pt>
                <c:pt idx="4768">
                  <c:v>780.16418499999997</c:v>
                </c:pt>
                <c:pt idx="4769">
                  <c:v>586.06585700000005</c:v>
                </c:pt>
                <c:pt idx="4770">
                  <c:v>361.48709100000002</c:v>
                </c:pt>
                <c:pt idx="4771">
                  <c:v>105.782501</c:v>
                </c:pt>
                <c:pt idx="4772">
                  <c:v>21.307082999999999</c:v>
                </c:pt>
                <c:pt idx="4773">
                  <c:v>0.127917</c:v>
                </c:pt>
                <c:pt idx="4774">
                  <c:v>6.7083000000000004E-2</c:v>
                </c:pt>
                <c:pt idx="4775">
                  <c:v>4.9583000000000002E-2</c:v>
                </c:pt>
                <c:pt idx="4776">
                  <c:v>2.9166999999999998E-2</c:v>
                </c:pt>
                <c:pt idx="4777">
                  <c:v>4.5830000000000003E-3</c:v>
                </c:pt>
                <c:pt idx="4778">
                  <c:v>5.4169999999999999E-3</c:v>
                </c:pt>
                <c:pt idx="4779">
                  <c:v>0.44458300000000001</c:v>
                </c:pt>
                <c:pt idx="4780">
                  <c:v>7.5179169999999997</c:v>
                </c:pt>
                <c:pt idx="4781">
                  <c:v>57.049582999999998</c:v>
                </c:pt>
                <c:pt idx="4782">
                  <c:v>208.70166</c:v>
                </c:pt>
                <c:pt idx="4783">
                  <c:v>435.741241</c:v>
                </c:pt>
                <c:pt idx="4784">
                  <c:v>678.00793499999997</c:v>
                </c:pt>
                <c:pt idx="4785">
                  <c:v>758.07959000000005</c:v>
                </c:pt>
                <c:pt idx="4786">
                  <c:v>720.48168899999996</c:v>
                </c:pt>
                <c:pt idx="4787">
                  <c:v>766.74957300000005</c:v>
                </c:pt>
                <c:pt idx="4788">
                  <c:v>815.00042699999995</c:v>
                </c:pt>
                <c:pt idx="4789">
                  <c:v>942.59002699999996</c:v>
                </c:pt>
                <c:pt idx="4790">
                  <c:v>848.65502900000001</c:v>
                </c:pt>
                <c:pt idx="4791">
                  <c:v>818.42169200000001</c:v>
                </c:pt>
                <c:pt idx="4792">
                  <c:v>822.42541500000004</c:v>
                </c:pt>
                <c:pt idx="4793">
                  <c:v>556.13543700000002</c:v>
                </c:pt>
                <c:pt idx="4794">
                  <c:v>353.54501299999998</c:v>
                </c:pt>
                <c:pt idx="4795">
                  <c:v>107.595001</c:v>
                </c:pt>
                <c:pt idx="4796">
                  <c:v>15.597917000000001</c:v>
                </c:pt>
                <c:pt idx="4797">
                  <c:v>0.111667</c:v>
                </c:pt>
                <c:pt idx="4798">
                  <c:v>6.25E-2</c:v>
                </c:pt>
                <c:pt idx="4799">
                  <c:v>5.0833000000000003E-2</c:v>
                </c:pt>
                <c:pt idx="4800">
                  <c:v>2.8750000000000001E-2</c:v>
                </c:pt>
                <c:pt idx="4801">
                  <c:v>5.0000000000000001E-3</c:v>
                </c:pt>
                <c:pt idx="4802">
                  <c:v>5.8329999999999996E-3</c:v>
                </c:pt>
                <c:pt idx="4803">
                  <c:v>0.62250000000000005</c:v>
                </c:pt>
                <c:pt idx="4804">
                  <c:v>10.970416999999999</c:v>
                </c:pt>
                <c:pt idx="4805">
                  <c:v>94.637084999999999</c:v>
                </c:pt>
                <c:pt idx="4806">
                  <c:v>232.627914</c:v>
                </c:pt>
                <c:pt idx="4807">
                  <c:v>491.147491</c:v>
                </c:pt>
                <c:pt idx="4808">
                  <c:v>671.65210000000002</c:v>
                </c:pt>
                <c:pt idx="4809">
                  <c:v>827.92706299999998</c:v>
                </c:pt>
                <c:pt idx="4810">
                  <c:v>953.38958700000001</c:v>
                </c:pt>
                <c:pt idx="4811">
                  <c:v>1106.4045410000001</c:v>
                </c:pt>
                <c:pt idx="4812">
                  <c:v>1011.4375</c:v>
                </c:pt>
                <c:pt idx="4813">
                  <c:v>1011.612915</c:v>
                </c:pt>
                <c:pt idx="4814">
                  <c:v>903.57372999999995</c:v>
                </c:pt>
                <c:pt idx="4815">
                  <c:v>741.16625999999997</c:v>
                </c:pt>
                <c:pt idx="4816">
                  <c:v>670.388733</c:v>
                </c:pt>
                <c:pt idx="4817">
                  <c:v>489.463348</c:v>
                </c:pt>
                <c:pt idx="4818">
                  <c:v>280.91665599999999</c:v>
                </c:pt>
                <c:pt idx="4819">
                  <c:v>90.666252</c:v>
                </c:pt>
                <c:pt idx="4820">
                  <c:v>14.766249999999999</c:v>
                </c:pt>
                <c:pt idx="4821">
                  <c:v>6.25E-2</c:v>
                </c:pt>
                <c:pt idx="4822">
                  <c:v>6.3333E-2</c:v>
                </c:pt>
                <c:pt idx="4823">
                  <c:v>5.0833000000000003E-2</c:v>
                </c:pt>
                <c:pt idx="4824">
                  <c:v>2.9166999999999998E-2</c:v>
                </c:pt>
                <c:pt idx="4825">
                  <c:v>5.4169999999999999E-3</c:v>
                </c:pt>
                <c:pt idx="4826">
                  <c:v>5.0000000000000001E-3</c:v>
                </c:pt>
                <c:pt idx="4827">
                  <c:v>0.64875000000000005</c:v>
                </c:pt>
                <c:pt idx="4828">
                  <c:v>11.955833</c:v>
                </c:pt>
                <c:pt idx="4829">
                  <c:v>100.782501</c:v>
                </c:pt>
                <c:pt idx="4830">
                  <c:v>224.101257</c:v>
                </c:pt>
                <c:pt idx="4831">
                  <c:v>546.78497300000004</c:v>
                </c:pt>
                <c:pt idx="4832">
                  <c:v>814.18292199999996</c:v>
                </c:pt>
                <c:pt idx="4833">
                  <c:v>1002.297913</c:v>
                </c:pt>
                <c:pt idx="4834">
                  <c:v>1087.9761960000001</c:v>
                </c:pt>
                <c:pt idx="4835">
                  <c:v>1135.9932859999999</c:v>
                </c:pt>
                <c:pt idx="4836">
                  <c:v>1063.05835</c:v>
                </c:pt>
                <c:pt idx="4837">
                  <c:v>1060.1629640000001</c:v>
                </c:pt>
                <c:pt idx="4838">
                  <c:v>897.13543700000002</c:v>
                </c:pt>
                <c:pt idx="4839">
                  <c:v>847.68542500000001</c:v>
                </c:pt>
                <c:pt idx="4840">
                  <c:v>629.11914100000001</c:v>
                </c:pt>
                <c:pt idx="4841">
                  <c:v>381.40917999999999</c:v>
                </c:pt>
                <c:pt idx="4842">
                  <c:v>206.18208300000001</c:v>
                </c:pt>
                <c:pt idx="4843">
                  <c:v>64.208336000000003</c:v>
                </c:pt>
                <c:pt idx="4844">
                  <c:v>14.052917000000001</c:v>
                </c:pt>
                <c:pt idx="4845">
                  <c:v>0.01</c:v>
                </c:pt>
                <c:pt idx="4846">
                  <c:v>0</c:v>
                </c:pt>
                <c:pt idx="4847">
                  <c:v>0</c:v>
                </c:pt>
                <c:pt idx="4848">
                  <c:v>0</c:v>
                </c:pt>
                <c:pt idx="4849">
                  <c:v>0</c:v>
                </c:pt>
                <c:pt idx="4850">
                  <c:v>0</c:v>
                </c:pt>
                <c:pt idx="4851">
                  <c:v>0.58875</c:v>
                </c:pt>
                <c:pt idx="4852">
                  <c:v>9.5325000000000006</c:v>
                </c:pt>
                <c:pt idx="4853">
                  <c:v>102.195419</c:v>
                </c:pt>
                <c:pt idx="4854">
                  <c:v>237.53750600000001</c:v>
                </c:pt>
                <c:pt idx="4855">
                  <c:v>511.42834499999998</c:v>
                </c:pt>
                <c:pt idx="4856">
                  <c:v>848.18249500000002</c:v>
                </c:pt>
                <c:pt idx="4857">
                  <c:v>949.24206500000003</c:v>
                </c:pt>
                <c:pt idx="4858">
                  <c:v>1002.067505</c:v>
                </c:pt>
                <c:pt idx="4859">
                  <c:v>1074.873779</c:v>
                </c:pt>
                <c:pt idx="4860">
                  <c:v>1034.7008060000001</c:v>
                </c:pt>
                <c:pt idx="4861">
                  <c:v>1072.275879</c:v>
                </c:pt>
                <c:pt idx="4862">
                  <c:v>1041.56665</c:v>
                </c:pt>
                <c:pt idx="4863">
                  <c:v>796.47790499999996</c:v>
                </c:pt>
                <c:pt idx="4864">
                  <c:v>680.05413799999997</c:v>
                </c:pt>
                <c:pt idx="4865">
                  <c:v>452.33166499999999</c:v>
                </c:pt>
                <c:pt idx="4866">
                  <c:v>266.76083399999999</c:v>
                </c:pt>
                <c:pt idx="4867">
                  <c:v>74.152916000000005</c:v>
                </c:pt>
                <c:pt idx="4868">
                  <c:v>12.657500000000001</c:v>
                </c:pt>
                <c:pt idx="4869">
                  <c:v>6.4167000000000002E-2</c:v>
                </c:pt>
                <c:pt idx="4870">
                  <c:v>0</c:v>
                </c:pt>
                <c:pt idx="4871">
                  <c:v>0</c:v>
                </c:pt>
                <c:pt idx="4872">
                  <c:v>0</c:v>
                </c:pt>
                <c:pt idx="4873">
                  <c:v>0</c:v>
                </c:pt>
                <c:pt idx="4874">
                  <c:v>0</c:v>
                </c:pt>
                <c:pt idx="4875">
                  <c:v>0.31666699999999998</c:v>
                </c:pt>
                <c:pt idx="4876">
                  <c:v>4.5529169999999999</c:v>
                </c:pt>
                <c:pt idx="4877">
                  <c:v>51.470001000000003</c:v>
                </c:pt>
                <c:pt idx="4878">
                  <c:v>148.215836</c:v>
                </c:pt>
                <c:pt idx="4879">
                  <c:v>283.02499399999999</c:v>
                </c:pt>
                <c:pt idx="4880">
                  <c:v>383.52374300000002</c:v>
                </c:pt>
                <c:pt idx="4881">
                  <c:v>393.93542500000001</c:v>
                </c:pt>
                <c:pt idx="4882">
                  <c:v>345.80999800000001</c:v>
                </c:pt>
                <c:pt idx="4883">
                  <c:v>354.624573</c:v>
                </c:pt>
                <c:pt idx="4884">
                  <c:v>319.88082900000001</c:v>
                </c:pt>
                <c:pt idx="4885">
                  <c:v>261.3125</c:v>
                </c:pt>
                <c:pt idx="4886">
                  <c:v>221.85874899999999</c:v>
                </c:pt>
                <c:pt idx="4887">
                  <c:v>190.13000500000001</c:v>
                </c:pt>
                <c:pt idx="4888">
                  <c:v>173.53707900000001</c:v>
                </c:pt>
                <c:pt idx="4889">
                  <c:v>142.30999800000001</c:v>
                </c:pt>
                <c:pt idx="4890">
                  <c:v>80.118331999999995</c:v>
                </c:pt>
                <c:pt idx="4891">
                  <c:v>38.690418000000001</c:v>
                </c:pt>
                <c:pt idx="4892">
                  <c:v>4.4024999999999999</c:v>
                </c:pt>
                <c:pt idx="4893">
                  <c:v>0</c:v>
                </c:pt>
                <c:pt idx="4894">
                  <c:v>0</c:v>
                </c:pt>
                <c:pt idx="4895">
                  <c:v>0</c:v>
                </c:pt>
                <c:pt idx="4896">
                  <c:v>0</c:v>
                </c:pt>
                <c:pt idx="4897">
                  <c:v>0</c:v>
                </c:pt>
                <c:pt idx="4898">
                  <c:v>0</c:v>
                </c:pt>
                <c:pt idx="4899">
                  <c:v>0.29416700000000001</c:v>
                </c:pt>
                <c:pt idx="4900">
                  <c:v>4.71</c:v>
                </c:pt>
                <c:pt idx="4901">
                  <c:v>41.258750999999997</c:v>
                </c:pt>
                <c:pt idx="4902">
                  <c:v>141.09291099999999</c:v>
                </c:pt>
                <c:pt idx="4903">
                  <c:v>288.34292599999998</c:v>
                </c:pt>
                <c:pt idx="4904">
                  <c:v>491.88876299999998</c:v>
                </c:pt>
                <c:pt idx="4905">
                  <c:v>613.49456799999996</c:v>
                </c:pt>
                <c:pt idx="4906">
                  <c:v>857.532104</c:v>
                </c:pt>
                <c:pt idx="4907">
                  <c:v>823.14502000000005</c:v>
                </c:pt>
                <c:pt idx="4908">
                  <c:v>893.25335700000005</c:v>
                </c:pt>
                <c:pt idx="4909">
                  <c:v>858.17205799999999</c:v>
                </c:pt>
                <c:pt idx="4910">
                  <c:v>867.21624799999995</c:v>
                </c:pt>
                <c:pt idx="4911">
                  <c:v>666.46374500000002</c:v>
                </c:pt>
                <c:pt idx="4912">
                  <c:v>413.48208599999998</c:v>
                </c:pt>
                <c:pt idx="4913">
                  <c:v>317.85333300000002</c:v>
                </c:pt>
                <c:pt idx="4914">
                  <c:v>167.761673</c:v>
                </c:pt>
                <c:pt idx="4915">
                  <c:v>62.337916999999997</c:v>
                </c:pt>
                <c:pt idx="4916">
                  <c:v>9.0320839999999993</c:v>
                </c:pt>
                <c:pt idx="4917">
                  <c:v>1.0416999999999999E-2</c:v>
                </c:pt>
                <c:pt idx="4918">
                  <c:v>0</c:v>
                </c:pt>
                <c:pt idx="4919">
                  <c:v>0</c:v>
                </c:pt>
                <c:pt idx="4920">
                  <c:v>0</c:v>
                </c:pt>
                <c:pt idx="4921">
                  <c:v>0</c:v>
                </c:pt>
                <c:pt idx="4922">
                  <c:v>0</c:v>
                </c:pt>
                <c:pt idx="4923">
                  <c:v>0.46333299999999999</c:v>
                </c:pt>
                <c:pt idx="4924">
                  <c:v>8.4008330000000004</c:v>
                </c:pt>
                <c:pt idx="4925">
                  <c:v>103.152496</c:v>
                </c:pt>
                <c:pt idx="4926">
                  <c:v>251.57583600000001</c:v>
                </c:pt>
                <c:pt idx="4927">
                  <c:v>440.93124399999999</c:v>
                </c:pt>
                <c:pt idx="4928">
                  <c:v>781.72039800000005</c:v>
                </c:pt>
                <c:pt idx="4929">
                  <c:v>976.90039100000001</c:v>
                </c:pt>
                <c:pt idx="4930">
                  <c:v>1101.2382809999999</c:v>
                </c:pt>
                <c:pt idx="4931">
                  <c:v>1033.4991460000001</c:v>
                </c:pt>
                <c:pt idx="4932">
                  <c:v>1034.196289</c:v>
                </c:pt>
                <c:pt idx="4933">
                  <c:v>1072.4254149999999</c:v>
                </c:pt>
                <c:pt idx="4934">
                  <c:v>1021.247498</c:v>
                </c:pt>
                <c:pt idx="4935">
                  <c:v>1007.192078</c:v>
                </c:pt>
                <c:pt idx="4936">
                  <c:v>745.22167999999999</c:v>
                </c:pt>
                <c:pt idx="4937">
                  <c:v>557.90917999999999</c:v>
                </c:pt>
                <c:pt idx="4938">
                  <c:v>273.21167000000003</c:v>
                </c:pt>
                <c:pt idx="4939">
                  <c:v>97.403335999999996</c:v>
                </c:pt>
                <c:pt idx="4940">
                  <c:v>15.050834</c:v>
                </c:pt>
                <c:pt idx="4941">
                  <c:v>5.8329999999999996E-3</c:v>
                </c:pt>
                <c:pt idx="4942">
                  <c:v>0</c:v>
                </c:pt>
                <c:pt idx="4943">
                  <c:v>0</c:v>
                </c:pt>
                <c:pt idx="4944">
                  <c:v>0</c:v>
                </c:pt>
                <c:pt idx="4945">
                  <c:v>0</c:v>
                </c:pt>
                <c:pt idx="4946">
                  <c:v>0</c:v>
                </c:pt>
                <c:pt idx="4947">
                  <c:v>0.35458299999999998</c:v>
                </c:pt>
                <c:pt idx="4948">
                  <c:v>6.7379160000000002</c:v>
                </c:pt>
                <c:pt idx="4949">
                  <c:v>83.106246999999996</c:v>
                </c:pt>
                <c:pt idx="4950">
                  <c:v>217.44332900000001</c:v>
                </c:pt>
                <c:pt idx="4951">
                  <c:v>468.76501500000001</c:v>
                </c:pt>
                <c:pt idx="4952">
                  <c:v>717.57043499999997</c:v>
                </c:pt>
                <c:pt idx="4953">
                  <c:v>865.438354</c:v>
                </c:pt>
                <c:pt idx="4954">
                  <c:v>948.06127900000001</c:v>
                </c:pt>
                <c:pt idx="4955">
                  <c:v>784.61206100000004</c:v>
                </c:pt>
                <c:pt idx="4956">
                  <c:v>829.41705300000001</c:v>
                </c:pt>
                <c:pt idx="4957">
                  <c:v>786.81207300000005</c:v>
                </c:pt>
                <c:pt idx="4958">
                  <c:v>834.44793700000002</c:v>
                </c:pt>
                <c:pt idx="4959">
                  <c:v>732.02166699999998</c:v>
                </c:pt>
                <c:pt idx="4960">
                  <c:v>556.29998799999998</c:v>
                </c:pt>
                <c:pt idx="4961">
                  <c:v>310.64166299999999</c:v>
                </c:pt>
                <c:pt idx="4962">
                  <c:v>188.41333</c:v>
                </c:pt>
                <c:pt idx="4963">
                  <c:v>61.514583999999999</c:v>
                </c:pt>
                <c:pt idx="4964">
                  <c:v>6.212917</c:v>
                </c:pt>
                <c:pt idx="4965">
                  <c:v>0</c:v>
                </c:pt>
                <c:pt idx="4966">
                  <c:v>0</c:v>
                </c:pt>
                <c:pt idx="4967">
                  <c:v>0</c:v>
                </c:pt>
                <c:pt idx="4968">
                  <c:v>0</c:v>
                </c:pt>
                <c:pt idx="4969">
                  <c:v>0</c:v>
                </c:pt>
                <c:pt idx="4970">
                  <c:v>0</c:v>
                </c:pt>
                <c:pt idx="4971">
                  <c:v>0.29666700000000001</c:v>
                </c:pt>
                <c:pt idx="4972">
                  <c:v>5.8362499999999997</c:v>
                </c:pt>
                <c:pt idx="4973">
                  <c:v>59.158749</c:v>
                </c:pt>
                <c:pt idx="4974">
                  <c:v>186.95375100000001</c:v>
                </c:pt>
                <c:pt idx="4975">
                  <c:v>390.60376000000002</c:v>
                </c:pt>
                <c:pt idx="4976">
                  <c:v>651.01916500000004</c:v>
                </c:pt>
                <c:pt idx="4977">
                  <c:v>892.72625700000003</c:v>
                </c:pt>
                <c:pt idx="4978">
                  <c:v>1091.9183350000001</c:v>
                </c:pt>
                <c:pt idx="4979">
                  <c:v>1211.2524410000001</c:v>
                </c:pt>
                <c:pt idx="4980">
                  <c:v>1244.478394</c:v>
                </c:pt>
                <c:pt idx="4981">
                  <c:v>1204.7733149999999</c:v>
                </c:pt>
                <c:pt idx="4982">
                  <c:v>1129.8278809999999</c:v>
                </c:pt>
                <c:pt idx="4983">
                  <c:v>1013.82373</c:v>
                </c:pt>
                <c:pt idx="4984">
                  <c:v>816.13043200000004</c:v>
                </c:pt>
                <c:pt idx="4985">
                  <c:v>586.87457300000005</c:v>
                </c:pt>
                <c:pt idx="4986">
                  <c:v>295.76083399999999</c:v>
                </c:pt>
                <c:pt idx="4987">
                  <c:v>96.708336000000003</c:v>
                </c:pt>
                <c:pt idx="4988">
                  <c:v>11.13875</c:v>
                </c:pt>
                <c:pt idx="4989">
                  <c:v>4.9167000000000002E-2</c:v>
                </c:pt>
                <c:pt idx="4990">
                  <c:v>0</c:v>
                </c:pt>
                <c:pt idx="4991">
                  <c:v>0</c:v>
                </c:pt>
                <c:pt idx="4992">
                  <c:v>0</c:v>
                </c:pt>
                <c:pt idx="4993">
                  <c:v>0</c:v>
                </c:pt>
                <c:pt idx="4994">
                  <c:v>0</c:v>
                </c:pt>
                <c:pt idx="4995">
                  <c:v>0.34</c:v>
                </c:pt>
                <c:pt idx="4996">
                  <c:v>7.6991670000000001</c:v>
                </c:pt>
                <c:pt idx="4997">
                  <c:v>78.542084000000003</c:v>
                </c:pt>
                <c:pt idx="4998">
                  <c:v>208.64917</c:v>
                </c:pt>
                <c:pt idx="4999">
                  <c:v>410.17748999999998</c:v>
                </c:pt>
                <c:pt idx="5000">
                  <c:v>743.21124299999997</c:v>
                </c:pt>
                <c:pt idx="5001">
                  <c:v>1019.282471</c:v>
                </c:pt>
                <c:pt idx="5002">
                  <c:v>1399.531616</c:v>
                </c:pt>
                <c:pt idx="5003">
                  <c:v>1377.0607910000001</c:v>
                </c:pt>
                <c:pt idx="5004">
                  <c:v>1347.5654300000001</c:v>
                </c:pt>
                <c:pt idx="5005">
                  <c:v>1328.687866</c:v>
                </c:pt>
                <c:pt idx="5006">
                  <c:v>1243.629639</c:v>
                </c:pt>
                <c:pt idx="5007">
                  <c:v>1070.7116699999999</c:v>
                </c:pt>
                <c:pt idx="5008">
                  <c:v>922.90789800000005</c:v>
                </c:pt>
                <c:pt idx="5009">
                  <c:v>648.96374500000002</c:v>
                </c:pt>
                <c:pt idx="5010">
                  <c:v>300.05084199999999</c:v>
                </c:pt>
                <c:pt idx="5011">
                  <c:v>86.409164000000004</c:v>
                </c:pt>
                <c:pt idx="5012">
                  <c:v>7.3174999999999999</c:v>
                </c:pt>
                <c:pt idx="5013">
                  <c:v>0</c:v>
                </c:pt>
                <c:pt idx="5014">
                  <c:v>0</c:v>
                </c:pt>
                <c:pt idx="5015">
                  <c:v>0</c:v>
                </c:pt>
                <c:pt idx="5016">
                  <c:v>0</c:v>
                </c:pt>
                <c:pt idx="5017">
                  <c:v>0</c:v>
                </c:pt>
                <c:pt idx="5018">
                  <c:v>0</c:v>
                </c:pt>
                <c:pt idx="5019">
                  <c:v>0.23041700000000001</c:v>
                </c:pt>
                <c:pt idx="5020">
                  <c:v>4.1795840000000002</c:v>
                </c:pt>
                <c:pt idx="5021">
                  <c:v>54.122501</c:v>
                </c:pt>
                <c:pt idx="5022">
                  <c:v>152.085419</c:v>
                </c:pt>
                <c:pt idx="5023">
                  <c:v>311.69751000000002</c:v>
                </c:pt>
                <c:pt idx="5024">
                  <c:v>454.18957499999999</c:v>
                </c:pt>
                <c:pt idx="5025">
                  <c:v>537.74499500000002</c:v>
                </c:pt>
                <c:pt idx="5026">
                  <c:v>556.36334199999999</c:v>
                </c:pt>
                <c:pt idx="5027">
                  <c:v>586.03710899999999</c:v>
                </c:pt>
                <c:pt idx="5028">
                  <c:v>633.89331100000004</c:v>
                </c:pt>
                <c:pt idx="5029">
                  <c:v>745.38250700000003</c:v>
                </c:pt>
                <c:pt idx="5030">
                  <c:v>767.16497800000002</c:v>
                </c:pt>
                <c:pt idx="5031">
                  <c:v>723.57330300000001</c:v>
                </c:pt>
                <c:pt idx="5032">
                  <c:v>551.01873799999998</c:v>
                </c:pt>
                <c:pt idx="5033">
                  <c:v>357.24624599999999</c:v>
                </c:pt>
                <c:pt idx="5034">
                  <c:v>174.66958600000001</c:v>
                </c:pt>
                <c:pt idx="5035">
                  <c:v>69.535415999999998</c:v>
                </c:pt>
                <c:pt idx="5036">
                  <c:v>7.02</c:v>
                </c:pt>
                <c:pt idx="5037">
                  <c:v>0</c:v>
                </c:pt>
                <c:pt idx="5038">
                  <c:v>0</c:v>
                </c:pt>
                <c:pt idx="5039">
                  <c:v>0</c:v>
                </c:pt>
                <c:pt idx="5040">
                  <c:v>0</c:v>
                </c:pt>
                <c:pt idx="5041">
                  <c:v>0</c:v>
                </c:pt>
                <c:pt idx="5042">
                  <c:v>0</c:v>
                </c:pt>
                <c:pt idx="5043">
                  <c:v>0.24124999999999999</c:v>
                </c:pt>
                <c:pt idx="5044">
                  <c:v>5.6991670000000001</c:v>
                </c:pt>
                <c:pt idx="5045">
                  <c:v>76.197502</c:v>
                </c:pt>
                <c:pt idx="5046">
                  <c:v>238.43292199999999</c:v>
                </c:pt>
                <c:pt idx="5047">
                  <c:v>519.14581299999998</c:v>
                </c:pt>
                <c:pt idx="5048">
                  <c:v>803.66125499999998</c:v>
                </c:pt>
                <c:pt idx="5049">
                  <c:v>1021.3587649999999</c:v>
                </c:pt>
                <c:pt idx="5050">
                  <c:v>1130.6629640000001</c:v>
                </c:pt>
                <c:pt idx="5051">
                  <c:v>846.65747099999999</c:v>
                </c:pt>
                <c:pt idx="5052">
                  <c:v>477.67709400000001</c:v>
                </c:pt>
                <c:pt idx="5053">
                  <c:v>482.304596</c:v>
                </c:pt>
                <c:pt idx="5054">
                  <c:v>337.44415300000003</c:v>
                </c:pt>
                <c:pt idx="5055">
                  <c:v>428.11248799999998</c:v>
                </c:pt>
                <c:pt idx="5056">
                  <c:v>350.01623499999999</c:v>
                </c:pt>
                <c:pt idx="5057">
                  <c:v>322.242096</c:v>
                </c:pt>
                <c:pt idx="5058">
                  <c:v>206.563751</c:v>
                </c:pt>
                <c:pt idx="5059">
                  <c:v>81.604584000000003</c:v>
                </c:pt>
                <c:pt idx="5060">
                  <c:v>13.782083999999999</c:v>
                </c:pt>
                <c:pt idx="5061">
                  <c:v>1.25E-3</c:v>
                </c:pt>
                <c:pt idx="5062">
                  <c:v>0</c:v>
                </c:pt>
                <c:pt idx="5063">
                  <c:v>0</c:v>
                </c:pt>
                <c:pt idx="5064">
                  <c:v>0</c:v>
                </c:pt>
                <c:pt idx="5065">
                  <c:v>0</c:v>
                </c:pt>
                <c:pt idx="5066">
                  <c:v>0</c:v>
                </c:pt>
                <c:pt idx="5067">
                  <c:v>0.16750000000000001</c:v>
                </c:pt>
                <c:pt idx="5068">
                  <c:v>4.165</c:v>
                </c:pt>
                <c:pt idx="5069">
                  <c:v>40.921249000000003</c:v>
                </c:pt>
                <c:pt idx="5070">
                  <c:v>162.29750100000001</c:v>
                </c:pt>
                <c:pt idx="5071">
                  <c:v>378.08667000000003</c:v>
                </c:pt>
                <c:pt idx="5072">
                  <c:v>631.11663799999997</c:v>
                </c:pt>
                <c:pt idx="5073">
                  <c:v>858.53582800000004</c:v>
                </c:pt>
                <c:pt idx="5074">
                  <c:v>1063.4449460000001</c:v>
                </c:pt>
                <c:pt idx="5075">
                  <c:v>1022.2153929999999</c:v>
                </c:pt>
                <c:pt idx="5076">
                  <c:v>1039.6875</c:v>
                </c:pt>
                <c:pt idx="5077">
                  <c:v>1054.3066409999999</c:v>
                </c:pt>
                <c:pt idx="5078">
                  <c:v>840.69958499999996</c:v>
                </c:pt>
                <c:pt idx="5079">
                  <c:v>784.41668700000002</c:v>
                </c:pt>
                <c:pt idx="5080">
                  <c:v>664.13543700000002</c:v>
                </c:pt>
                <c:pt idx="5081">
                  <c:v>481.025848</c:v>
                </c:pt>
                <c:pt idx="5082">
                  <c:v>248.284164</c:v>
                </c:pt>
                <c:pt idx="5083">
                  <c:v>68.922500999999997</c:v>
                </c:pt>
                <c:pt idx="5084">
                  <c:v>6.2445830000000004</c:v>
                </c:pt>
                <c:pt idx="5085">
                  <c:v>0</c:v>
                </c:pt>
                <c:pt idx="5086">
                  <c:v>0</c:v>
                </c:pt>
                <c:pt idx="5087">
                  <c:v>0</c:v>
                </c:pt>
                <c:pt idx="5088">
                  <c:v>0</c:v>
                </c:pt>
                <c:pt idx="5089">
                  <c:v>0</c:v>
                </c:pt>
                <c:pt idx="5090">
                  <c:v>0</c:v>
                </c:pt>
                <c:pt idx="5091">
                  <c:v>0.112917</c:v>
                </c:pt>
                <c:pt idx="5092">
                  <c:v>2.3250000000000002</c:v>
                </c:pt>
                <c:pt idx="5093">
                  <c:v>29.717500999999999</c:v>
                </c:pt>
                <c:pt idx="5094">
                  <c:v>110.117081</c:v>
                </c:pt>
                <c:pt idx="5095">
                  <c:v>163.28750600000001</c:v>
                </c:pt>
                <c:pt idx="5096">
                  <c:v>200.35083</c:v>
                </c:pt>
                <c:pt idx="5097">
                  <c:v>354.65542599999998</c:v>
                </c:pt>
                <c:pt idx="5098">
                  <c:v>542.58581500000003</c:v>
                </c:pt>
                <c:pt idx="5099">
                  <c:v>693.33917199999996</c:v>
                </c:pt>
                <c:pt idx="5100">
                  <c:v>708.84960899999999</c:v>
                </c:pt>
                <c:pt idx="5101">
                  <c:v>689.36706500000003</c:v>
                </c:pt>
                <c:pt idx="5102">
                  <c:v>661.26501499999995</c:v>
                </c:pt>
                <c:pt idx="5103">
                  <c:v>651.20001200000002</c:v>
                </c:pt>
                <c:pt idx="5104">
                  <c:v>525.19708300000002</c:v>
                </c:pt>
                <c:pt idx="5105">
                  <c:v>414.09292599999998</c:v>
                </c:pt>
                <c:pt idx="5106">
                  <c:v>271.911652</c:v>
                </c:pt>
                <c:pt idx="5107">
                  <c:v>81.496245999999999</c:v>
                </c:pt>
                <c:pt idx="5108">
                  <c:v>5.4929170000000003</c:v>
                </c:pt>
                <c:pt idx="5109">
                  <c:v>1.25E-3</c:v>
                </c:pt>
                <c:pt idx="5110">
                  <c:v>0</c:v>
                </c:pt>
                <c:pt idx="5111">
                  <c:v>0</c:v>
                </c:pt>
                <c:pt idx="5112">
                  <c:v>0</c:v>
                </c:pt>
                <c:pt idx="5113">
                  <c:v>0</c:v>
                </c:pt>
                <c:pt idx="5114">
                  <c:v>0</c:v>
                </c:pt>
                <c:pt idx="5115">
                  <c:v>0.159583</c:v>
                </c:pt>
                <c:pt idx="5116">
                  <c:v>6.8262499999999999</c:v>
                </c:pt>
                <c:pt idx="5117">
                  <c:v>57.277915999999998</c:v>
                </c:pt>
                <c:pt idx="5118">
                  <c:v>189.82458500000001</c:v>
                </c:pt>
                <c:pt idx="5119">
                  <c:v>377.53582799999998</c:v>
                </c:pt>
                <c:pt idx="5120">
                  <c:v>766.95831299999998</c:v>
                </c:pt>
                <c:pt idx="5121">
                  <c:v>893.58874500000002</c:v>
                </c:pt>
                <c:pt idx="5122">
                  <c:v>1010.869995</c:v>
                </c:pt>
                <c:pt idx="5123">
                  <c:v>1051.7641599999999</c:v>
                </c:pt>
                <c:pt idx="5124">
                  <c:v>969.09332300000005</c:v>
                </c:pt>
                <c:pt idx="5125">
                  <c:v>799.58917199999996</c:v>
                </c:pt>
                <c:pt idx="5126">
                  <c:v>598.77209500000004</c:v>
                </c:pt>
                <c:pt idx="5127">
                  <c:v>549.94586200000003</c:v>
                </c:pt>
                <c:pt idx="5128">
                  <c:v>393.58956899999998</c:v>
                </c:pt>
                <c:pt idx="5129">
                  <c:v>245.81582599999999</c:v>
                </c:pt>
                <c:pt idx="5130">
                  <c:v>127.72041299999999</c:v>
                </c:pt>
                <c:pt idx="5131">
                  <c:v>41.700831999999998</c:v>
                </c:pt>
                <c:pt idx="5132">
                  <c:v>6.8504170000000002</c:v>
                </c:pt>
                <c:pt idx="5133">
                  <c:v>0</c:v>
                </c:pt>
                <c:pt idx="5134">
                  <c:v>0</c:v>
                </c:pt>
                <c:pt idx="5135">
                  <c:v>0</c:v>
                </c:pt>
                <c:pt idx="5136">
                  <c:v>0</c:v>
                </c:pt>
                <c:pt idx="5137">
                  <c:v>0</c:v>
                </c:pt>
                <c:pt idx="5138">
                  <c:v>0</c:v>
                </c:pt>
                <c:pt idx="5139">
                  <c:v>7.1249999999999994E-2</c:v>
                </c:pt>
                <c:pt idx="5140">
                  <c:v>3.1654170000000001</c:v>
                </c:pt>
                <c:pt idx="5141">
                  <c:v>19.55875</c:v>
                </c:pt>
                <c:pt idx="5142">
                  <c:v>89.415413000000001</c:v>
                </c:pt>
                <c:pt idx="5143">
                  <c:v>215.035416</c:v>
                </c:pt>
                <c:pt idx="5144">
                  <c:v>311.72375499999998</c:v>
                </c:pt>
                <c:pt idx="5145">
                  <c:v>450.17416400000002</c:v>
                </c:pt>
                <c:pt idx="5146">
                  <c:v>570.43707300000005</c:v>
                </c:pt>
                <c:pt idx="5147">
                  <c:v>598.53790300000003</c:v>
                </c:pt>
                <c:pt idx="5148">
                  <c:v>686.486267</c:v>
                </c:pt>
                <c:pt idx="5149">
                  <c:v>757.82580600000006</c:v>
                </c:pt>
                <c:pt idx="5150">
                  <c:v>756.43707300000005</c:v>
                </c:pt>
                <c:pt idx="5151">
                  <c:v>765.00958300000002</c:v>
                </c:pt>
                <c:pt idx="5152">
                  <c:v>584.94207800000004</c:v>
                </c:pt>
                <c:pt idx="5153">
                  <c:v>492.58709700000003</c:v>
                </c:pt>
                <c:pt idx="5154">
                  <c:v>239.919174</c:v>
                </c:pt>
                <c:pt idx="5155">
                  <c:v>72.902916000000005</c:v>
                </c:pt>
                <c:pt idx="5156">
                  <c:v>6.2766669999999998</c:v>
                </c:pt>
                <c:pt idx="5157">
                  <c:v>0</c:v>
                </c:pt>
                <c:pt idx="5158">
                  <c:v>0</c:v>
                </c:pt>
                <c:pt idx="5159">
                  <c:v>0</c:v>
                </c:pt>
                <c:pt idx="5160">
                  <c:v>0</c:v>
                </c:pt>
                <c:pt idx="5161">
                  <c:v>0</c:v>
                </c:pt>
                <c:pt idx="5162">
                  <c:v>0</c:v>
                </c:pt>
                <c:pt idx="5163">
                  <c:v>9.5000000000000001E-2</c:v>
                </c:pt>
                <c:pt idx="5164">
                  <c:v>4.7862499999999999</c:v>
                </c:pt>
                <c:pt idx="5165">
                  <c:v>44.932499</c:v>
                </c:pt>
                <c:pt idx="5166">
                  <c:v>145.44250500000001</c:v>
                </c:pt>
                <c:pt idx="5167">
                  <c:v>303.084991</c:v>
                </c:pt>
                <c:pt idx="5168">
                  <c:v>437.099152</c:v>
                </c:pt>
                <c:pt idx="5169">
                  <c:v>505.25167800000003</c:v>
                </c:pt>
                <c:pt idx="5170">
                  <c:v>631.173767</c:v>
                </c:pt>
                <c:pt idx="5171">
                  <c:v>767.42083700000001</c:v>
                </c:pt>
                <c:pt idx="5172">
                  <c:v>900.73999000000003</c:v>
                </c:pt>
                <c:pt idx="5173">
                  <c:v>919.06085199999995</c:v>
                </c:pt>
                <c:pt idx="5174">
                  <c:v>871.11914100000001</c:v>
                </c:pt>
                <c:pt idx="5175">
                  <c:v>752.34960899999999</c:v>
                </c:pt>
                <c:pt idx="5176">
                  <c:v>580.20544400000006</c:v>
                </c:pt>
                <c:pt idx="5177">
                  <c:v>342.05041499999999</c:v>
                </c:pt>
                <c:pt idx="5178">
                  <c:v>158.85833700000001</c:v>
                </c:pt>
                <c:pt idx="5179">
                  <c:v>42.296664999999997</c:v>
                </c:pt>
                <c:pt idx="5180">
                  <c:v>0.92374999999999996</c:v>
                </c:pt>
                <c:pt idx="5181">
                  <c:v>0</c:v>
                </c:pt>
                <c:pt idx="5182">
                  <c:v>0</c:v>
                </c:pt>
                <c:pt idx="5183">
                  <c:v>0</c:v>
                </c:pt>
                <c:pt idx="5184">
                  <c:v>0</c:v>
                </c:pt>
                <c:pt idx="5185">
                  <c:v>0</c:v>
                </c:pt>
                <c:pt idx="5186">
                  <c:v>0</c:v>
                </c:pt>
                <c:pt idx="5187">
                  <c:v>7.2916999999999996E-2</c:v>
                </c:pt>
                <c:pt idx="5188">
                  <c:v>4.4716670000000001</c:v>
                </c:pt>
                <c:pt idx="5189">
                  <c:v>47.344582000000003</c:v>
                </c:pt>
                <c:pt idx="5190">
                  <c:v>201.643326</c:v>
                </c:pt>
                <c:pt idx="5191">
                  <c:v>449.26709</c:v>
                </c:pt>
                <c:pt idx="5192">
                  <c:v>797.74377400000003</c:v>
                </c:pt>
                <c:pt idx="5193">
                  <c:v>779.06085199999995</c:v>
                </c:pt>
                <c:pt idx="5194">
                  <c:v>1027.2196039999999</c:v>
                </c:pt>
                <c:pt idx="5195">
                  <c:v>1063.2308350000001</c:v>
                </c:pt>
                <c:pt idx="5196">
                  <c:v>1107.0913089999999</c:v>
                </c:pt>
                <c:pt idx="5197">
                  <c:v>1142.9628909999999</c:v>
                </c:pt>
                <c:pt idx="5198">
                  <c:v>1084.5604249999999</c:v>
                </c:pt>
                <c:pt idx="5199">
                  <c:v>1023.765808</c:v>
                </c:pt>
                <c:pt idx="5200">
                  <c:v>842.07122800000002</c:v>
                </c:pt>
                <c:pt idx="5201">
                  <c:v>609.91918899999996</c:v>
                </c:pt>
                <c:pt idx="5202">
                  <c:v>268.85998499999999</c:v>
                </c:pt>
                <c:pt idx="5203">
                  <c:v>65.252502000000007</c:v>
                </c:pt>
                <c:pt idx="5204">
                  <c:v>3.6587499999999999</c:v>
                </c:pt>
                <c:pt idx="5205">
                  <c:v>0</c:v>
                </c:pt>
                <c:pt idx="5206">
                  <c:v>0</c:v>
                </c:pt>
                <c:pt idx="5207">
                  <c:v>0</c:v>
                </c:pt>
                <c:pt idx="5208">
                  <c:v>0</c:v>
                </c:pt>
                <c:pt idx="5209">
                  <c:v>0</c:v>
                </c:pt>
                <c:pt idx="5210">
                  <c:v>0</c:v>
                </c:pt>
                <c:pt idx="5211">
                  <c:v>4.8750000000000002E-2</c:v>
                </c:pt>
                <c:pt idx="5212">
                  <c:v>2.9133330000000002</c:v>
                </c:pt>
                <c:pt idx="5213">
                  <c:v>26.339582</c:v>
                </c:pt>
                <c:pt idx="5214">
                  <c:v>127.587914</c:v>
                </c:pt>
                <c:pt idx="5215">
                  <c:v>242.63374300000001</c:v>
                </c:pt>
                <c:pt idx="5216">
                  <c:v>379.04040500000002</c:v>
                </c:pt>
                <c:pt idx="5217">
                  <c:v>543.99749799999995</c:v>
                </c:pt>
                <c:pt idx="5218">
                  <c:v>635.27710000000002</c:v>
                </c:pt>
                <c:pt idx="5219">
                  <c:v>677.00915499999996</c:v>
                </c:pt>
                <c:pt idx="5220">
                  <c:v>681.39502000000005</c:v>
                </c:pt>
                <c:pt idx="5221">
                  <c:v>662.03832999999997</c:v>
                </c:pt>
                <c:pt idx="5222">
                  <c:v>702.07708700000001</c:v>
                </c:pt>
                <c:pt idx="5223">
                  <c:v>531.53167699999995</c:v>
                </c:pt>
                <c:pt idx="5224">
                  <c:v>392.5</c:v>
                </c:pt>
                <c:pt idx="5225">
                  <c:v>259.241669</c:v>
                </c:pt>
                <c:pt idx="5226">
                  <c:v>135.71499600000001</c:v>
                </c:pt>
                <c:pt idx="5227">
                  <c:v>42.659168000000001</c:v>
                </c:pt>
                <c:pt idx="5228">
                  <c:v>1.297083</c:v>
                </c:pt>
                <c:pt idx="5229">
                  <c:v>0</c:v>
                </c:pt>
                <c:pt idx="5230">
                  <c:v>0</c:v>
                </c:pt>
                <c:pt idx="5231">
                  <c:v>0</c:v>
                </c:pt>
                <c:pt idx="5232">
                  <c:v>0</c:v>
                </c:pt>
                <c:pt idx="5233">
                  <c:v>0</c:v>
                </c:pt>
                <c:pt idx="5234">
                  <c:v>0</c:v>
                </c:pt>
                <c:pt idx="5235">
                  <c:v>8.7500000000000008E-3</c:v>
                </c:pt>
                <c:pt idx="5236">
                  <c:v>0.94874999999999998</c:v>
                </c:pt>
                <c:pt idx="5237">
                  <c:v>10.47125</c:v>
                </c:pt>
                <c:pt idx="5238">
                  <c:v>40.578335000000003</c:v>
                </c:pt>
                <c:pt idx="5239">
                  <c:v>100.11333500000001</c:v>
                </c:pt>
                <c:pt idx="5240">
                  <c:v>164.12750199999999</c:v>
                </c:pt>
                <c:pt idx="5241">
                  <c:v>284.14041099999997</c:v>
                </c:pt>
                <c:pt idx="5242">
                  <c:v>440.54748499999999</c:v>
                </c:pt>
                <c:pt idx="5243">
                  <c:v>411.664581</c:v>
                </c:pt>
                <c:pt idx="5244">
                  <c:v>408.65499899999998</c:v>
                </c:pt>
                <c:pt idx="5245">
                  <c:v>285.61874399999999</c:v>
                </c:pt>
                <c:pt idx="5246">
                  <c:v>206.23083500000001</c:v>
                </c:pt>
                <c:pt idx="5247">
                  <c:v>200.05749499999999</c:v>
                </c:pt>
                <c:pt idx="5248">
                  <c:v>164.96708699999999</c:v>
                </c:pt>
                <c:pt idx="5249">
                  <c:v>162.12832599999999</c:v>
                </c:pt>
                <c:pt idx="5250">
                  <c:v>93.295417999999998</c:v>
                </c:pt>
                <c:pt idx="5251">
                  <c:v>19.991667</c:v>
                </c:pt>
                <c:pt idx="5252">
                  <c:v>3.5832999999999997E-2</c:v>
                </c:pt>
                <c:pt idx="5253">
                  <c:v>0</c:v>
                </c:pt>
                <c:pt idx="5254">
                  <c:v>0</c:v>
                </c:pt>
                <c:pt idx="5255">
                  <c:v>0</c:v>
                </c:pt>
                <c:pt idx="5256">
                  <c:v>0</c:v>
                </c:pt>
                <c:pt idx="5257">
                  <c:v>0</c:v>
                </c:pt>
                <c:pt idx="5258">
                  <c:v>0</c:v>
                </c:pt>
                <c:pt idx="5259">
                  <c:v>1.4583E-2</c:v>
                </c:pt>
                <c:pt idx="5260">
                  <c:v>2.2833329999999998</c:v>
                </c:pt>
                <c:pt idx="5261">
                  <c:v>28.239166000000001</c:v>
                </c:pt>
                <c:pt idx="5262">
                  <c:v>124.277916</c:v>
                </c:pt>
                <c:pt idx="5263">
                  <c:v>303.00750699999998</c:v>
                </c:pt>
                <c:pt idx="5264">
                  <c:v>463.61999500000002</c:v>
                </c:pt>
                <c:pt idx="5265">
                  <c:v>561.76251200000002</c:v>
                </c:pt>
                <c:pt idx="5266">
                  <c:v>545.19622800000002</c:v>
                </c:pt>
                <c:pt idx="5267">
                  <c:v>542.18585199999995</c:v>
                </c:pt>
                <c:pt idx="5268">
                  <c:v>546.62457300000005</c:v>
                </c:pt>
                <c:pt idx="5269">
                  <c:v>505.94332900000001</c:v>
                </c:pt>
                <c:pt idx="5270">
                  <c:v>413.96624800000001</c:v>
                </c:pt>
                <c:pt idx="5271">
                  <c:v>384.95373499999999</c:v>
                </c:pt>
                <c:pt idx="5272">
                  <c:v>318.80248999999998</c:v>
                </c:pt>
                <c:pt idx="5273">
                  <c:v>234.566666</c:v>
                </c:pt>
                <c:pt idx="5274">
                  <c:v>103.80542</c:v>
                </c:pt>
                <c:pt idx="5275">
                  <c:v>23.985834000000001</c:v>
                </c:pt>
                <c:pt idx="5276">
                  <c:v>5.3749999999999999E-2</c:v>
                </c:pt>
                <c:pt idx="5277">
                  <c:v>0</c:v>
                </c:pt>
                <c:pt idx="5278">
                  <c:v>0</c:v>
                </c:pt>
                <c:pt idx="5279">
                  <c:v>0</c:v>
                </c:pt>
                <c:pt idx="5280">
                  <c:v>0</c:v>
                </c:pt>
                <c:pt idx="5281">
                  <c:v>0</c:v>
                </c:pt>
                <c:pt idx="5282">
                  <c:v>0</c:v>
                </c:pt>
                <c:pt idx="5283">
                  <c:v>3.333E-3</c:v>
                </c:pt>
                <c:pt idx="5284">
                  <c:v>0.85083299999999995</c:v>
                </c:pt>
                <c:pt idx="5285">
                  <c:v>10.013332999999999</c:v>
                </c:pt>
                <c:pt idx="5286">
                  <c:v>70.325417000000002</c:v>
                </c:pt>
                <c:pt idx="5287">
                  <c:v>162.59625199999999</c:v>
                </c:pt>
                <c:pt idx="5288">
                  <c:v>248.90957599999999</c:v>
                </c:pt>
                <c:pt idx="5289">
                  <c:v>341.22167999999999</c:v>
                </c:pt>
                <c:pt idx="5290">
                  <c:v>507.26998900000001</c:v>
                </c:pt>
                <c:pt idx="5291">
                  <c:v>619.10540800000001</c:v>
                </c:pt>
                <c:pt idx="5292">
                  <c:v>586.35211200000003</c:v>
                </c:pt>
                <c:pt idx="5293">
                  <c:v>701.83752400000003</c:v>
                </c:pt>
                <c:pt idx="5294">
                  <c:v>665.63207999999997</c:v>
                </c:pt>
                <c:pt idx="5295">
                  <c:v>547.05413799999997</c:v>
                </c:pt>
                <c:pt idx="5296">
                  <c:v>412.56375100000002</c:v>
                </c:pt>
                <c:pt idx="5297">
                  <c:v>339.945404</c:v>
                </c:pt>
                <c:pt idx="5298">
                  <c:v>139.72332800000001</c:v>
                </c:pt>
                <c:pt idx="5299">
                  <c:v>37.10125</c:v>
                </c:pt>
                <c:pt idx="5300">
                  <c:v>1.1425000000000001</c:v>
                </c:pt>
                <c:pt idx="5301">
                  <c:v>3.5832999999999997E-2</c:v>
                </c:pt>
                <c:pt idx="5302">
                  <c:v>0</c:v>
                </c:pt>
                <c:pt idx="5303">
                  <c:v>0</c:v>
                </c:pt>
                <c:pt idx="5304">
                  <c:v>0</c:v>
                </c:pt>
                <c:pt idx="5305">
                  <c:v>0</c:v>
                </c:pt>
                <c:pt idx="5306">
                  <c:v>0</c:v>
                </c:pt>
                <c:pt idx="5307">
                  <c:v>9.1669999999999998E-3</c:v>
                </c:pt>
                <c:pt idx="5308">
                  <c:v>2.1754169999999999</c:v>
                </c:pt>
                <c:pt idx="5309">
                  <c:v>28.964582</c:v>
                </c:pt>
                <c:pt idx="5310">
                  <c:v>126.96333300000001</c:v>
                </c:pt>
                <c:pt idx="5311">
                  <c:v>346.61334199999999</c:v>
                </c:pt>
                <c:pt idx="5312">
                  <c:v>506.320831</c:v>
                </c:pt>
                <c:pt idx="5313">
                  <c:v>690.34832800000004</c:v>
                </c:pt>
                <c:pt idx="5314">
                  <c:v>925.75250200000005</c:v>
                </c:pt>
                <c:pt idx="5315">
                  <c:v>983.08502199999998</c:v>
                </c:pt>
                <c:pt idx="5316">
                  <c:v>982.68084699999997</c:v>
                </c:pt>
                <c:pt idx="5317">
                  <c:v>1014.056641</c:v>
                </c:pt>
                <c:pt idx="5318">
                  <c:v>1059.8479</c:v>
                </c:pt>
                <c:pt idx="5319">
                  <c:v>859.78289800000005</c:v>
                </c:pt>
                <c:pt idx="5320">
                  <c:v>741.96417199999996</c:v>
                </c:pt>
                <c:pt idx="5321">
                  <c:v>517.63043200000004</c:v>
                </c:pt>
                <c:pt idx="5322">
                  <c:v>237.08749399999999</c:v>
                </c:pt>
                <c:pt idx="5323">
                  <c:v>47.293751</c:v>
                </c:pt>
                <c:pt idx="5324">
                  <c:v>0.84125000000000005</c:v>
                </c:pt>
                <c:pt idx="5325">
                  <c:v>0</c:v>
                </c:pt>
                <c:pt idx="5326">
                  <c:v>0</c:v>
                </c:pt>
                <c:pt idx="5327">
                  <c:v>0</c:v>
                </c:pt>
                <c:pt idx="5328">
                  <c:v>0</c:v>
                </c:pt>
                <c:pt idx="5329">
                  <c:v>0</c:v>
                </c:pt>
                <c:pt idx="5330">
                  <c:v>0</c:v>
                </c:pt>
                <c:pt idx="5331">
                  <c:v>6.6670000000000002E-3</c:v>
                </c:pt>
                <c:pt idx="5332">
                  <c:v>2.0295830000000001</c:v>
                </c:pt>
                <c:pt idx="5333">
                  <c:v>34.560417000000001</c:v>
                </c:pt>
                <c:pt idx="5334">
                  <c:v>147.22666899999999</c:v>
                </c:pt>
                <c:pt idx="5335">
                  <c:v>259.46124300000002</c:v>
                </c:pt>
                <c:pt idx="5336">
                  <c:v>410.70166</c:v>
                </c:pt>
                <c:pt idx="5337">
                  <c:v>662.31664999999998</c:v>
                </c:pt>
                <c:pt idx="5338">
                  <c:v>720.50707999999997</c:v>
                </c:pt>
                <c:pt idx="5339">
                  <c:v>675.13458300000002</c:v>
                </c:pt>
                <c:pt idx="5340">
                  <c:v>660.88372800000002</c:v>
                </c:pt>
                <c:pt idx="5341">
                  <c:v>708.56664999999998</c:v>
                </c:pt>
                <c:pt idx="5342">
                  <c:v>931.78918499999997</c:v>
                </c:pt>
                <c:pt idx="5343">
                  <c:v>874.90789800000005</c:v>
                </c:pt>
                <c:pt idx="5344">
                  <c:v>662.27002000000005</c:v>
                </c:pt>
                <c:pt idx="5345">
                  <c:v>376.38501000000002</c:v>
                </c:pt>
                <c:pt idx="5346">
                  <c:v>205.95916700000001</c:v>
                </c:pt>
                <c:pt idx="5347">
                  <c:v>36.770831999999999</c:v>
                </c:pt>
                <c:pt idx="5348">
                  <c:v>0.27958300000000003</c:v>
                </c:pt>
                <c:pt idx="5349">
                  <c:v>0</c:v>
                </c:pt>
                <c:pt idx="5350">
                  <c:v>0</c:v>
                </c:pt>
                <c:pt idx="5351">
                  <c:v>0</c:v>
                </c:pt>
                <c:pt idx="5352">
                  <c:v>0</c:v>
                </c:pt>
                <c:pt idx="5353">
                  <c:v>0</c:v>
                </c:pt>
                <c:pt idx="5354">
                  <c:v>0</c:v>
                </c:pt>
                <c:pt idx="5355">
                  <c:v>2.5000000000000001E-3</c:v>
                </c:pt>
                <c:pt idx="5356">
                  <c:v>1.1654169999999999</c:v>
                </c:pt>
                <c:pt idx="5357">
                  <c:v>17.19125</c:v>
                </c:pt>
                <c:pt idx="5358">
                  <c:v>103.887497</c:v>
                </c:pt>
                <c:pt idx="5359">
                  <c:v>253.84124800000001</c:v>
                </c:pt>
                <c:pt idx="5360">
                  <c:v>435.585419</c:v>
                </c:pt>
                <c:pt idx="5361">
                  <c:v>626.44293200000004</c:v>
                </c:pt>
                <c:pt idx="5362">
                  <c:v>769.63915999999995</c:v>
                </c:pt>
                <c:pt idx="5363">
                  <c:v>767.43377699999996</c:v>
                </c:pt>
                <c:pt idx="5364">
                  <c:v>529.59997599999997</c:v>
                </c:pt>
                <c:pt idx="5365">
                  <c:v>426.00582900000001</c:v>
                </c:pt>
                <c:pt idx="5366">
                  <c:v>279.68917800000003</c:v>
                </c:pt>
                <c:pt idx="5367">
                  <c:v>151.44833399999999</c:v>
                </c:pt>
                <c:pt idx="5368">
                  <c:v>110.489998</c:v>
                </c:pt>
                <c:pt idx="5369">
                  <c:v>72.425835000000006</c:v>
                </c:pt>
                <c:pt idx="5370">
                  <c:v>71.878333999999995</c:v>
                </c:pt>
                <c:pt idx="5371">
                  <c:v>30.774999999999999</c:v>
                </c:pt>
                <c:pt idx="5372">
                  <c:v>5.099583</c:v>
                </c:pt>
                <c:pt idx="5373">
                  <c:v>0</c:v>
                </c:pt>
                <c:pt idx="5374">
                  <c:v>0</c:v>
                </c:pt>
                <c:pt idx="5375">
                  <c:v>0</c:v>
                </c:pt>
                <c:pt idx="5376">
                  <c:v>0</c:v>
                </c:pt>
                <c:pt idx="5377">
                  <c:v>0</c:v>
                </c:pt>
                <c:pt idx="5378">
                  <c:v>0</c:v>
                </c:pt>
                <c:pt idx="5379">
                  <c:v>2.0830000000000002E-3</c:v>
                </c:pt>
                <c:pt idx="5380">
                  <c:v>1.944167</c:v>
                </c:pt>
                <c:pt idx="5381">
                  <c:v>28.861666</c:v>
                </c:pt>
                <c:pt idx="5382">
                  <c:v>111.311668</c:v>
                </c:pt>
                <c:pt idx="5383">
                  <c:v>247.273743</c:v>
                </c:pt>
                <c:pt idx="5384">
                  <c:v>371.41751099999999</c:v>
                </c:pt>
                <c:pt idx="5385">
                  <c:v>523.39959699999997</c:v>
                </c:pt>
                <c:pt idx="5386">
                  <c:v>851.88500999999997</c:v>
                </c:pt>
                <c:pt idx="5387">
                  <c:v>1016.10376</c:v>
                </c:pt>
                <c:pt idx="5388">
                  <c:v>942.56457499999999</c:v>
                </c:pt>
                <c:pt idx="5389">
                  <c:v>827.42541500000004</c:v>
                </c:pt>
                <c:pt idx="5390">
                  <c:v>824.23376499999995</c:v>
                </c:pt>
                <c:pt idx="5391">
                  <c:v>717.62835700000005</c:v>
                </c:pt>
                <c:pt idx="5392">
                  <c:v>430.24749800000001</c:v>
                </c:pt>
                <c:pt idx="5393">
                  <c:v>256.945831</c:v>
                </c:pt>
                <c:pt idx="5394">
                  <c:v>112.8125</c:v>
                </c:pt>
                <c:pt idx="5395">
                  <c:v>35.809165999999998</c:v>
                </c:pt>
                <c:pt idx="5396">
                  <c:v>0.13375000000000001</c:v>
                </c:pt>
                <c:pt idx="5397">
                  <c:v>0</c:v>
                </c:pt>
                <c:pt idx="5398">
                  <c:v>0</c:v>
                </c:pt>
                <c:pt idx="5399">
                  <c:v>0</c:v>
                </c:pt>
                <c:pt idx="5400">
                  <c:v>0</c:v>
                </c:pt>
                <c:pt idx="5401">
                  <c:v>0</c:v>
                </c:pt>
                <c:pt idx="5402">
                  <c:v>0</c:v>
                </c:pt>
                <c:pt idx="5403">
                  <c:v>4.17E-4</c:v>
                </c:pt>
                <c:pt idx="5404">
                  <c:v>1.7604169999999999</c:v>
                </c:pt>
                <c:pt idx="5405">
                  <c:v>28.274166000000001</c:v>
                </c:pt>
                <c:pt idx="5406">
                  <c:v>164.883331</c:v>
                </c:pt>
                <c:pt idx="5407">
                  <c:v>364.54708900000003</c:v>
                </c:pt>
                <c:pt idx="5408">
                  <c:v>574.30664100000001</c:v>
                </c:pt>
                <c:pt idx="5409">
                  <c:v>945.22460899999999</c:v>
                </c:pt>
                <c:pt idx="5410">
                  <c:v>1123.969971</c:v>
                </c:pt>
                <c:pt idx="5411">
                  <c:v>1149.888794</c:v>
                </c:pt>
                <c:pt idx="5412">
                  <c:v>1071.901611</c:v>
                </c:pt>
                <c:pt idx="5413">
                  <c:v>1036.1503909999999</c:v>
                </c:pt>
                <c:pt idx="5414">
                  <c:v>878.07543899999996</c:v>
                </c:pt>
                <c:pt idx="5415">
                  <c:v>690.186646</c:v>
                </c:pt>
                <c:pt idx="5416">
                  <c:v>473.35833700000001</c:v>
                </c:pt>
                <c:pt idx="5417">
                  <c:v>400.42584199999999</c:v>
                </c:pt>
                <c:pt idx="5418">
                  <c:v>189.990005</c:v>
                </c:pt>
                <c:pt idx="5419">
                  <c:v>24.297083000000001</c:v>
                </c:pt>
                <c:pt idx="5420">
                  <c:v>0.10083300000000001</c:v>
                </c:pt>
                <c:pt idx="5421">
                  <c:v>0</c:v>
                </c:pt>
                <c:pt idx="5422">
                  <c:v>0</c:v>
                </c:pt>
                <c:pt idx="5423">
                  <c:v>0</c:v>
                </c:pt>
                <c:pt idx="5424">
                  <c:v>0</c:v>
                </c:pt>
                <c:pt idx="5425">
                  <c:v>0</c:v>
                </c:pt>
                <c:pt idx="5426">
                  <c:v>0</c:v>
                </c:pt>
                <c:pt idx="5427">
                  <c:v>0</c:v>
                </c:pt>
                <c:pt idx="5428">
                  <c:v>1.5420830000000001</c:v>
                </c:pt>
                <c:pt idx="5429">
                  <c:v>25.406666000000001</c:v>
                </c:pt>
                <c:pt idx="5430">
                  <c:v>134.981247</c:v>
                </c:pt>
                <c:pt idx="5431">
                  <c:v>359.63876299999998</c:v>
                </c:pt>
                <c:pt idx="5432">
                  <c:v>492.55584700000003</c:v>
                </c:pt>
                <c:pt idx="5433">
                  <c:v>494.28750600000001</c:v>
                </c:pt>
                <c:pt idx="5434">
                  <c:v>427.13501000000002</c:v>
                </c:pt>
                <c:pt idx="5435">
                  <c:v>526.16540499999996</c:v>
                </c:pt>
                <c:pt idx="5436">
                  <c:v>698.86541699999998</c:v>
                </c:pt>
                <c:pt idx="5437">
                  <c:v>1003.581665</c:v>
                </c:pt>
                <c:pt idx="5438">
                  <c:v>914.90747099999999</c:v>
                </c:pt>
                <c:pt idx="5439">
                  <c:v>966.96582000000001</c:v>
                </c:pt>
                <c:pt idx="5440">
                  <c:v>673.78961200000003</c:v>
                </c:pt>
                <c:pt idx="5441">
                  <c:v>468.57376099999999</c:v>
                </c:pt>
                <c:pt idx="5442">
                  <c:v>168.75</c:v>
                </c:pt>
                <c:pt idx="5443">
                  <c:v>25.286249000000002</c:v>
                </c:pt>
                <c:pt idx="5444">
                  <c:v>2.8750000000000001E-2</c:v>
                </c:pt>
                <c:pt idx="5445">
                  <c:v>0</c:v>
                </c:pt>
                <c:pt idx="5446">
                  <c:v>0</c:v>
                </c:pt>
                <c:pt idx="5447">
                  <c:v>0</c:v>
                </c:pt>
                <c:pt idx="5448">
                  <c:v>0</c:v>
                </c:pt>
                <c:pt idx="5449">
                  <c:v>0</c:v>
                </c:pt>
                <c:pt idx="5450">
                  <c:v>0</c:v>
                </c:pt>
                <c:pt idx="5451">
                  <c:v>0</c:v>
                </c:pt>
                <c:pt idx="5452">
                  <c:v>0.96458299999999997</c:v>
                </c:pt>
                <c:pt idx="5453">
                  <c:v>16.32</c:v>
                </c:pt>
                <c:pt idx="5454">
                  <c:v>92.092499000000004</c:v>
                </c:pt>
                <c:pt idx="5455">
                  <c:v>221.75166300000001</c:v>
                </c:pt>
                <c:pt idx="5456">
                  <c:v>422.37875400000001</c:v>
                </c:pt>
                <c:pt idx="5457">
                  <c:v>578.84789999999998</c:v>
                </c:pt>
                <c:pt idx="5458">
                  <c:v>694.892517</c:v>
                </c:pt>
                <c:pt idx="5459">
                  <c:v>747.56542999999999</c:v>
                </c:pt>
                <c:pt idx="5460">
                  <c:v>702.34417699999995</c:v>
                </c:pt>
                <c:pt idx="5461">
                  <c:v>797.20581100000004</c:v>
                </c:pt>
                <c:pt idx="5462">
                  <c:v>809.66168200000004</c:v>
                </c:pt>
                <c:pt idx="5463">
                  <c:v>650.78539999999998</c:v>
                </c:pt>
                <c:pt idx="5464">
                  <c:v>519.59789999999998</c:v>
                </c:pt>
                <c:pt idx="5465">
                  <c:v>315.58792099999999</c:v>
                </c:pt>
                <c:pt idx="5466">
                  <c:v>128.71875</c:v>
                </c:pt>
                <c:pt idx="5467">
                  <c:v>13.472083</c:v>
                </c:pt>
                <c:pt idx="5468">
                  <c:v>0</c:v>
                </c:pt>
                <c:pt idx="5469">
                  <c:v>0</c:v>
                </c:pt>
                <c:pt idx="5470">
                  <c:v>0</c:v>
                </c:pt>
                <c:pt idx="5471">
                  <c:v>0</c:v>
                </c:pt>
                <c:pt idx="5472">
                  <c:v>0</c:v>
                </c:pt>
                <c:pt idx="5473">
                  <c:v>0</c:v>
                </c:pt>
                <c:pt idx="5474">
                  <c:v>0</c:v>
                </c:pt>
                <c:pt idx="5475">
                  <c:v>0</c:v>
                </c:pt>
                <c:pt idx="5476">
                  <c:v>1.5529170000000001</c:v>
                </c:pt>
                <c:pt idx="5477">
                  <c:v>24.987916999999999</c:v>
                </c:pt>
                <c:pt idx="5478">
                  <c:v>82.59375</c:v>
                </c:pt>
                <c:pt idx="5479">
                  <c:v>181.31791699999999</c:v>
                </c:pt>
                <c:pt idx="5480">
                  <c:v>302.96792599999998</c:v>
                </c:pt>
                <c:pt idx="5481">
                  <c:v>401.33373999999998</c:v>
                </c:pt>
                <c:pt idx="5482">
                  <c:v>534.06707800000004</c:v>
                </c:pt>
                <c:pt idx="5483">
                  <c:v>658.31372099999999</c:v>
                </c:pt>
                <c:pt idx="5484">
                  <c:v>845.74206500000003</c:v>
                </c:pt>
                <c:pt idx="5485">
                  <c:v>908.25500499999998</c:v>
                </c:pt>
                <c:pt idx="5486">
                  <c:v>824.98748799999998</c:v>
                </c:pt>
                <c:pt idx="5487">
                  <c:v>746.64752199999998</c:v>
                </c:pt>
                <c:pt idx="5488">
                  <c:v>636.49627699999996</c:v>
                </c:pt>
                <c:pt idx="5489">
                  <c:v>376.12207000000001</c:v>
                </c:pt>
                <c:pt idx="5490">
                  <c:v>155.35833700000001</c:v>
                </c:pt>
                <c:pt idx="5491">
                  <c:v>32.509998000000003</c:v>
                </c:pt>
                <c:pt idx="5492">
                  <c:v>0.66249999999999998</c:v>
                </c:pt>
                <c:pt idx="5493">
                  <c:v>0</c:v>
                </c:pt>
                <c:pt idx="5494">
                  <c:v>0</c:v>
                </c:pt>
                <c:pt idx="5495">
                  <c:v>0</c:v>
                </c:pt>
                <c:pt idx="5496">
                  <c:v>0</c:v>
                </c:pt>
                <c:pt idx="5497">
                  <c:v>0</c:v>
                </c:pt>
                <c:pt idx="5498">
                  <c:v>0</c:v>
                </c:pt>
                <c:pt idx="5499">
                  <c:v>0</c:v>
                </c:pt>
                <c:pt idx="5500">
                  <c:v>1.0416669999999999</c:v>
                </c:pt>
                <c:pt idx="5501">
                  <c:v>16.997917000000001</c:v>
                </c:pt>
                <c:pt idx="5502">
                  <c:v>95.225418000000005</c:v>
                </c:pt>
                <c:pt idx="5503">
                  <c:v>216.572495</c:v>
                </c:pt>
                <c:pt idx="5504">
                  <c:v>328.14041099999997</c:v>
                </c:pt>
                <c:pt idx="5505">
                  <c:v>381.02749599999999</c:v>
                </c:pt>
                <c:pt idx="5506">
                  <c:v>473.98748799999998</c:v>
                </c:pt>
                <c:pt idx="5507">
                  <c:v>576.25372300000004</c:v>
                </c:pt>
                <c:pt idx="5508">
                  <c:v>643.36041299999999</c:v>
                </c:pt>
                <c:pt idx="5509">
                  <c:v>632.26122999999995</c:v>
                </c:pt>
                <c:pt idx="5510">
                  <c:v>610.88958700000001</c:v>
                </c:pt>
                <c:pt idx="5511">
                  <c:v>543.20709199999999</c:v>
                </c:pt>
                <c:pt idx="5512">
                  <c:v>465.255402</c:v>
                </c:pt>
                <c:pt idx="5513">
                  <c:v>287.87792999999999</c:v>
                </c:pt>
                <c:pt idx="5514">
                  <c:v>138.820831</c:v>
                </c:pt>
                <c:pt idx="5515">
                  <c:v>24.834582999999999</c:v>
                </c:pt>
                <c:pt idx="5516">
                  <c:v>1.6667000000000001E-2</c:v>
                </c:pt>
                <c:pt idx="5517">
                  <c:v>0</c:v>
                </c:pt>
                <c:pt idx="5518">
                  <c:v>0</c:v>
                </c:pt>
                <c:pt idx="5519">
                  <c:v>0</c:v>
                </c:pt>
                <c:pt idx="5520">
                  <c:v>0</c:v>
                </c:pt>
                <c:pt idx="5521">
                  <c:v>0</c:v>
                </c:pt>
                <c:pt idx="5522">
                  <c:v>0</c:v>
                </c:pt>
                <c:pt idx="5523">
                  <c:v>0</c:v>
                </c:pt>
                <c:pt idx="5524">
                  <c:v>0.91500000000000004</c:v>
                </c:pt>
                <c:pt idx="5525">
                  <c:v>15.61375</c:v>
                </c:pt>
                <c:pt idx="5526">
                  <c:v>68.844582000000003</c:v>
                </c:pt>
                <c:pt idx="5527">
                  <c:v>144.58833300000001</c:v>
                </c:pt>
                <c:pt idx="5528">
                  <c:v>298.77209499999998</c:v>
                </c:pt>
                <c:pt idx="5529">
                  <c:v>413.349152</c:v>
                </c:pt>
                <c:pt idx="5530">
                  <c:v>532.65210000000002</c:v>
                </c:pt>
                <c:pt idx="5531">
                  <c:v>735.16168200000004</c:v>
                </c:pt>
                <c:pt idx="5532">
                  <c:v>820.62750200000005</c:v>
                </c:pt>
                <c:pt idx="5533">
                  <c:v>536.58752400000003</c:v>
                </c:pt>
                <c:pt idx="5534">
                  <c:v>301.82251000000002</c:v>
                </c:pt>
                <c:pt idx="5535">
                  <c:v>201.359161</c:v>
                </c:pt>
                <c:pt idx="5536">
                  <c:v>139.616669</c:v>
                </c:pt>
                <c:pt idx="5537">
                  <c:v>79.860420000000005</c:v>
                </c:pt>
                <c:pt idx="5538">
                  <c:v>29.289583</c:v>
                </c:pt>
                <c:pt idx="5539">
                  <c:v>3.9479169999999999</c:v>
                </c:pt>
                <c:pt idx="5540">
                  <c:v>0</c:v>
                </c:pt>
                <c:pt idx="5541">
                  <c:v>0</c:v>
                </c:pt>
                <c:pt idx="5542">
                  <c:v>0</c:v>
                </c:pt>
                <c:pt idx="5543">
                  <c:v>0</c:v>
                </c:pt>
                <c:pt idx="5544">
                  <c:v>0</c:v>
                </c:pt>
                <c:pt idx="5545">
                  <c:v>0</c:v>
                </c:pt>
                <c:pt idx="5546">
                  <c:v>0</c:v>
                </c:pt>
                <c:pt idx="5547">
                  <c:v>0</c:v>
                </c:pt>
                <c:pt idx="5548">
                  <c:v>1.2424999999999999</c:v>
                </c:pt>
                <c:pt idx="5549">
                  <c:v>22.247499000000001</c:v>
                </c:pt>
                <c:pt idx="5550">
                  <c:v>104.912086</c:v>
                </c:pt>
                <c:pt idx="5551">
                  <c:v>216.91499300000001</c:v>
                </c:pt>
                <c:pt idx="5552">
                  <c:v>408.915009</c:v>
                </c:pt>
                <c:pt idx="5553">
                  <c:v>799.12377900000001</c:v>
                </c:pt>
                <c:pt idx="5554">
                  <c:v>1069.911621</c:v>
                </c:pt>
                <c:pt idx="5555">
                  <c:v>1186.5699460000001</c:v>
                </c:pt>
                <c:pt idx="5556">
                  <c:v>1217.393311</c:v>
                </c:pt>
                <c:pt idx="5557">
                  <c:v>1110.2983400000001</c:v>
                </c:pt>
                <c:pt idx="5558">
                  <c:v>977.16668700000002</c:v>
                </c:pt>
                <c:pt idx="5559">
                  <c:v>894.95208700000001</c:v>
                </c:pt>
                <c:pt idx="5560">
                  <c:v>742.88207999999997</c:v>
                </c:pt>
                <c:pt idx="5561">
                  <c:v>485.432098</c:v>
                </c:pt>
                <c:pt idx="5562">
                  <c:v>165.322495</c:v>
                </c:pt>
                <c:pt idx="5563">
                  <c:v>16.533750999999999</c:v>
                </c:pt>
                <c:pt idx="5564">
                  <c:v>0</c:v>
                </c:pt>
                <c:pt idx="5565">
                  <c:v>0</c:v>
                </c:pt>
                <c:pt idx="5566">
                  <c:v>0</c:v>
                </c:pt>
                <c:pt idx="5567">
                  <c:v>0</c:v>
                </c:pt>
                <c:pt idx="5568">
                  <c:v>0</c:v>
                </c:pt>
                <c:pt idx="5569">
                  <c:v>0</c:v>
                </c:pt>
                <c:pt idx="5570">
                  <c:v>0</c:v>
                </c:pt>
                <c:pt idx="5571">
                  <c:v>0</c:v>
                </c:pt>
                <c:pt idx="5572">
                  <c:v>1.07375</c:v>
                </c:pt>
                <c:pt idx="5573">
                  <c:v>20.085833000000001</c:v>
                </c:pt>
                <c:pt idx="5574">
                  <c:v>127.51958500000001</c:v>
                </c:pt>
                <c:pt idx="5575">
                  <c:v>285.17541499999999</c:v>
                </c:pt>
                <c:pt idx="5576">
                  <c:v>589.08459500000004</c:v>
                </c:pt>
                <c:pt idx="5577">
                  <c:v>943.55169699999999</c:v>
                </c:pt>
                <c:pt idx="5578">
                  <c:v>1153.2054439999999</c:v>
                </c:pt>
                <c:pt idx="5579">
                  <c:v>1221.1091309999999</c:v>
                </c:pt>
                <c:pt idx="5580">
                  <c:v>1142.494629</c:v>
                </c:pt>
                <c:pt idx="5581">
                  <c:v>1061.2425539999999</c:v>
                </c:pt>
                <c:pt idx="5582">
                  <c:v>991.30456500000003</c:v>
                </c:pt>
                <c:pt idx="5583">
                  <c:v>940.74377400000003</c:v>
                </c:pt>
                <c:pt idx="5584">
                  <c:v>737.85333300000002</c:v>
                </c:pt>
                <c:pt idx="5585">
                  <c:v>445.49084499999998</c:v>
                </c:pt>
                <c:pt idx="5586">
                  <c:v>168.92707799999999</c:v>
                </c:pt>
                <c:pt idx="5587">
                  <c:v>13.1625</c:v>
                </c:pt>
                <c:pt idx="5588">
                  <c:v>0</c:v>
                </c:pt>
                <c:pt idx="5589">
                  <c:v>0</c:v>
                </c:pt>
                <c:pt idx="5590">
                  <c:v>0</c:v>
                </c:pt>
                <c:pt idx="5591">
                  <c:v>0</c:v>
                </c:pt>
                <c:pt idx="5592">
                  <c:v>0</c:v>
                </c:pt>
                <c:pt idx="5593">
                  <c:v>0</c:v>
                </c:pt>
                <c:pt idx="5594">
                  <c:v>0</c:v>
                </c:pt>
                <c:pt idx="5595">
                  <c:v>0</c:v>
                </c:pt>
                <c:pt idx="5596">
                  <c:v>0.96791700000000003</c:v>
                </c:pt>
                <c:pt idx="5597">
                  <c:v>18.643332999999998</c:v>
                </c:pt>
                <c:pt idx="5598">
                  <c:v>105.150414</c:v>
                </c:pt>
                <c:pt idx="5599">
                  <c:v>184.300827</c:v>
                </c:pt>
                <c:pt idx="5600">
                  <c:v>412.71582000000001</c:v>
                </c:pt>
                <c:pt idx="5601">
                  <c:v>733.625</c:v>
                </c:pt>
                <c:pt idx="5602">
                  <c:v>976.00665300000003</c:v>
                </c:pt>
                <c:pt idx="5603">
                  <c:v>1057.697144</c:v>
                </c:pt>
                <c:pt idx="5604">
                  <c:v>1064.4562989999999</c:v>
                </c:pt>
                <c:pt idx="5605">
                  <c:v>1125.686279</c:v>
                </c:pt>
                <c:pt idx="5606">
                  <c:v>1017.891663</c:v>
                </c:pt>
                <c:pt idx="5607">
                  <c:v>838.08538799999997</c:v>
                </c:pt>
                <c:pt idx="5608">
                  <c:v>676.09002699999996</c:v>
                </c:pt>
                <c:pt idx="5609">
                  <c:v>443.56042500000001</c:v>
                </c:pt>
                <c:pt idx="5610">
                  <c:v>152.95500200000001</c:v>
                </c:pt>
                <c:pt idx="5611">
                  <c:v>4.4175000000000004</c:v>
                </c:pt>
                <c:pt idx="5612">
                  <c:v>0</c:v>
                </c:pt>
                <c:pt idx="5613">
                  <c:v>0</c:v>
                </c:pt>
                <c:pt idx="5614">
                  <c:v>0</c:v>
                </c:pt>
                <c:pt idx="5615">
                  <c:v>0</c:v>
                </c:pt>
                <c:pt idx="5616">
                  <c:v>0</c:v>
                </c:pt>
                <c:pt idx="5617">
                  <c:v>0</c:v>
                </c:pt>
                <c:pt idx="5618">
                  <c:v>0</c:v>
                </c:pt>
                <c:pt idx="5619">
                  <c:v>0</c:v>
                </c:pt>
                <c:pt idx="5620">
                  <c:v>0.84541699999999997</c:v>
                </c:pt>
                <c:pt idx="5621">
                  <c:v>16.399999999999999</c:v>
                </c:pt>
                <c:pt idx="5622">
                  <c:v>108.5</c:v>
                </c:pt>
                <c:pt idx="5623">
                  <c:v>233.034164</c:v>
                </c:pt>
                <c:pt idx="5624">
                  <c:v>431.11166400000002</c:v>
                </c:pt>
                <c:pt idx="5625">
                  <c:v>478.98208599999998</c:v>
                </c:pt>
                <c:pt idx="5626">
                  <c:v>572.77209500000004</c:v>
                </c:pt>
                <c:pt idx="5627">
                  <c:v>662.19830300000001</c:v>
                </c:pt>
                <c:pt idx="5628">
                  <c:v>649.14373799999998</c:v>
                </c:pt>
                <c:pt idx="5629">
                  <c:v>596.794983</c:v>
                </c:pt>
                <c:pt idx="5630">
                  <c:v>440.93542500000001</c:v>
                </c:pt>
                <c:pt idx="5631">
                  <c:v>307.06124899999998</c:v>
                </c:pt>
                <c:pt idx="5632">
                  <c:v>488.900848</c:v>
                </c:pt>
                <c:pt idx="5633">
                  <c:v>295.30166600000001</c:v>
                </c:pt>
                <c:pt idx="5634">
                  <c:v>114.26166499999999</c:v>
                </c:pt>
                <c:pt idx="5635">
                  <c:v>15.852083</c:v>
                </c:pt>
                <c:pt idx="5636">
                  <c:v>0</c:v>
                </c:pt>
                <c:pt idx="5637">
                  <c:v>0</c:v>
                </c:pt>
                <c:pt idx="5638">
                  <c:v>0</c:v>
                </c:pt>
                <c:pt idx="5639">
                  <c:v>0</c:v>
                </c:pt>
                <c:pt idx="5640">
                  <c:v>0</c:v>
                </c:pt>
                <c:pt idx="5641">
                  <c:v>0</c:v>
                </c:pt>
                <c:pt idx="5642">
                  <c:v>0</c:v>
                </c:pt>
                <c:pt idx="5643">
                  <c:v>0</c:v>
                </c:pt>
                <c:pt idx="5644">
                  <c:v>0.87916700000000003</c:v>
                </c:pt>
                <c:pt idx="5645">
                  <c:v>18.33625</c:v>
                </c:pt>
                <c:pt idx="5646">
                  <c:v>127.602081</c:v>
                </c:pt>
                <c:pt idx="5647">
                  <c:v>350.74249300000002</c:v>
                </c:pt>
                <c:pt idx="5648">
                  <c:v>710.22625700000003</c:v>
                </c:pt>
                <c:pt idx="5649">
                  <c:v>907.61914100000001</c:v>
                </c:pt>
                <c:pt idx="5650">
                  <c:v>1089.4345699999999</c:v>
                </c:pt>
                <c:pt idx="5651">
                  <c:v>1078.2929690000001</c:v>
                </c:pt>
                <c:pt idx="5652">
                  <c:v>1173.8670649999999</c:v>
                </c:pt>
                <c:pt idx="5653">
                  <c:v>1175.27124</c:v>
                </c:pt>
                <c:pt idx="5654">
                  <c:v>950.89502000000005</c:v>
                </c:pt>
                <c:pt idx="5655">
                  <c:v>667.10418700000002</c:v>
                </c:pt>
                <c:pt idx="5656">
                  <c:v>399.619598</c:v>
                </c:pt>
                <c:pt idx="5657">
                  <c:v>155.42958100000001</c:v>
                </c:pt>
                <c:pt idx="5658">
                  <c:v>50.004581000000002</c:v>
                </c:pt>
                <c:pt idx="5659">
                  <c:v>3.119583</c:v>
                </c:pt>
                <c:pt idx="5660">
                  <c:v>0</c:v>
                </c:pt>
                <c:pt idx="5661">
                  <c:v>0</c:v>
                </c:pt>
                <c:pt idx="5662">
                  <c:v>0</c:v>
                </c:pt>
                <c:pt idx="5663">
                  <c:v>0</c:v>
                </c:pt>
                <c:pt idx="5664">
                  <c:v>0</c:v>
                </c:pt>
                <c:pt idx="5665">
                  <c:v>0</c:v>
                </c:pt>
                <c:pt idx="5666">
                  <c:v>0</c:v>
                </c:pt>
                <c:pt idx="5667">
                  <c:v>0</c:v>
                </c:pt>
                <c:pt idx="5668">
                  <c:v>0.43</c:v>
                </c:pt>
                <c:pt idx="5669">
                  <c:v>9.27</c:v>
                </c:pt>
                <c:pt idx="5670">
                  <c:v>52.301250000000003</c:v>
                </c:pt>
                <c:pt idx="5671">
                  <c:v>175.58708200000001</c:v>
                </c:pt>
                <c:pt idx="5672">
                  <c:v>371.91000400000001</c:v>
                </c:pt>
                <c:pt idx="5673">
                  <c:v>534.77166699999998</c:v>
                </c:pt>
                <c:pt idx="5674">
                  <c:v>736.75707999999997</c:v>
                </c:pt>
                <c:pt idx="5675">
                  <c:v>886.84539800000005</c:v>
                </c:pt>
                <c:pt idx="5676">
                  <c:v>905.97918700000002</c:v>
                </c:pt>
                <c:pt idx="5677">
                  <c:v>929.07122800000002</c:v>
                </c:pt>
                <c:pt idx="5678">
                  <c:v>930.27124000000003</c:v>
                </c:pt>
                <c:pt idx="5679">
                  <c:v>780.83667000000003</c:v>
                </c:pt>
                <c:pt idx="5680">
                  <c:v>675.94372599999997</c:v>
                </c:pt>
                <c:pt idx="5681">
                  <c:v>386.87667800000003</c:v>
                </c:pt>
                <c:pt idx="5682">
                  <c:v>147.71208200000001</c:v>
                </c:pt>
                <c:pt idx="5683">
                  <c:v>12.454583</c:v>
                </c:pt>
                <c:pt idx="5684">
                  <c:v>0</c:v>
                </c:pt>
                <c:pt idx="5685">
                  <c:v>0</c:v>
                </c:pt>
                <c:pt idx="5686">
                  <c:v>0</c:v>
                </c:pt>
                <c:pt idx="5687">
                  <c:v>0</c:v>
                </c:pt>
                <c:pt idx="5688">
                  <c:v>0</c:v>
                </c:pt>
                <c:pt idx="5689">
                  <c:v>0</c:v>
                </c:pt>
                <c:pt idx="5690">
                  <c:v>0</c:v>
                </c:pt>
                <c:pt idx="5691">
                  <c:v>0</c:v>
                </c:pt>
                <c:pt idx="5692">
                  <c:v>0.468333</c:v>
                </c:pt>
                <c:pt idx="5693">
                  <c:v>10.287084</c:v>
                </c:pt>
                <c:pt idx="5694">
                  <c:v>63.232917999999998</c:v>
                </c:pt>
                <c:pt idx="5695">
                  <c:v>117.274582</c:v>
                </c:pt>
                <c:pt idx="5696">
                  <c:v>244.95166</c:v>
                </c:pt>
                <c:pt idx="5697">
                  <c:v>505.06042500000001</c:v>
                </c:pt>
                <c:pt idx="5698">
                  <c:v>511.75707999999997</c:v>
                </c:pt>
                <c:pt idx="5699">
                  <c:v>561.22711200000003</c:v>
                </c:pt>
                <c:pt idx="5700">
                  <c:v>597.23205600000006</c:v>
                </c:pt>
                <c:pt idx="5701">
                  <c:v>577.57330300000001</c:v>
                </c:pt>
                <c:pt idx="5702">
                  <c:v>688.64123500000005</c:v>
                </c:pt>
                <c:pt idx="5703">
                  <c:v>557.86084000000005</c:v>
                </c:pt>
                <c:pt idx="5704">
                  <c:v>533.67541500000004</c:v>
                </c:pt>
                <c:pt idx="5705">
                  <c:v>317.48584</c:v>
                </c:pt>
                <c:pt idx="5706">
                  <c:v>130.476257</c:v>
                </c:pt>
                <c:pt idx="5707">
                  <c:v>12.317917</c:v>
                </c:pt>
                <c:pt idx="5708">
                  <c:v>0</c:v>
                </c:pt>
                <c:pt idx="5709">
                  <c:v>0</c:v>
                </c:pt>
                <c:pt idx="5710">
                  <c:v>0</c:v>
                </c:pt>
                <c:pt idx="5711">
                  <c:v>0</c:v>
                </c:pt>
                <c:pt idx="5712">
                  <c:v>0</c:v>
                </c:pt>
                <c:pt idx="5713">
                  <c:v>0</c:v>
                </c:pt>
                <c:pt idx="5714">
                  <c:v>0</c:v>
                </c:pt>
                <c:pt idx="5715">
                  <c:v>0</c:v>
                </c:pt>
                <c:pt idx="5716">
                  <c:v>0.63208299999999995</c:v>
                </c:pt>
                <c:pt idx="5717">
                  <c:v>15.037917</c:v>
                </c:pt>
                <c:pt idx="5718">
                  <c:v>118.104584</c:v>
                </c:pt>
                <c:pt idx="5719">
                  <c:v>319.75207499999999</c:v>
                </c:pt>
                <c:pt idx="5720">
                  <c:v>603.14709500000004</c:v>
                </c:pt>
                <c:pt idx="5721">
                  <c:v>754.21331799999996</c:v>
                </c:pt>
                <c:pt idx="5722">
                  <c:v>941.10290499999996</c:v>
                </c:pt>
                <c:pt idx="5723">
                  <c:v>835.58960000000002</c:v>
                </c:pt>
                <c:pt idx="5724">
                  <c:v>702.72711200000003</c:v>
                </c:pt>
                <c:pt idx="5725">
                  <c:v>523.44335899999999</c:v>
                </c:pt>
                <c:pt idx="5726">
                  <c:v>394.61459400000001</c:v>
                </c:pt>
                <c:pt idx="5727">
                  <c:v>237.30624399999999</c:v>
                </c:pt>
                <c:pt idx="5728">
                  <c:v>191.40124499999999</c:v>
                </c:pt>
                <c:pt idx="5729">
                  <c:v>130.20832799999999</c:v>
                </c:pt>
                <c:pt idx="5730">
                  <c:v>55.550834999999999</c:v>
                </c:pt>
                <c:pt idx="5731">
                  <c:v>7.6791669999999996</c:v>
                </c:pt>
                <c:pt idx="5732">
                  <c:v>0</c:v>
                </c:pt>
                <c:pt idx="5733">
                  <c:v>0</c:v>
                </c:pt>
                <c:pt idx="5734">
                  <c:v>0</c:v>
                </c:pt>
                <c:pt idx="5735">
                  <c:v>0</c:v>
                </c:pt>
                <c:pt idx="5736">
                  <c:v>0</c:v>
                </c:pt>
                <c:pt idx="5737">
                  <c:v>0</c:v>
                </c:pt>
                <c:pt idx="5738">
                  <c:v>0</c:v>
                </c:pt>
                <c:pt idx="5739">
                  <c:v>0</c:v>
                </c:pt>
                <c:pt idx="5740">
                  <c:v>0.48249999999999998</c:v>
                </c:pt>
                <c:pt idx="5741">
                  <c:v>12.9375</c:v>
                </c:pt>
                <c:pt idx="5742">
                  <c:v>102.43707999999999</c:v>
                </c:pt>
                <c:pt idx="5743">
                  <c:v>274.74667399999998</c:v>
                </c:pt>
                <c:pt idx="5744">
                  <c:v>539.76251200000002</c:v>
                </c:pt>
                <c:pt idx="5745">
                  <c:v>854.15667699999995</c:v>
                </c:pt>
                <c:pt idx="5746">
                  <c:v>1024.22876</c:v>
                </c:pt>
                <c:pt idx="5747">
                  <c:v>1164.4975589999999</c:v>
                </c:pt>
                <c:pt idx="5748">
                  <c:v>1096.3632809999999</c:v>
                </c:pt>
                <c:pt idx="5749">
                  <c:v>1049.0233149999999</c:v>
                </c:pt>
                <c:pt idx="5750">
                  <c:v>967.50414999999998</c:v>
                </c:pt>
                <c:pt idx="5751">
                  <c:v>885.374146</c:v>
                </c:pt>
                <c:pt idx="5752">
                  <c:v>641.29040499999996</c:v>
                </c:pt>
                <c:pt idx="5753">
                  <c:v>390.70459</c:v>
                </c:pt>
                <c:pt idx="5754">
                  <c:v>116.82708</c:v>
                </c:pt>
                <c:pt idx="5755">
                  <c:v>8.261666</c:v>
                </c:pt>
                <c:pt idx="5756">
                  <c:v>0</c:v>
                </c:pt>
                <c:pt idx="5757">
                  <c:v>0</c:v>
                </c:pt>
                <c:pt idx="5758">
                  <c:v>0</c:v>
                </c:pt>
                <c:pt idx="5759">
                  <c:v>0</c:v>
                </c:pt>
                <c:pt idx="5760">
                  <c:v>0</c:v>
                </c:pt>
                <c:pt idx="5761">
                  <c:v>0</c:v>
                </c:pt>
                <c:pt idx="5762">
                  <c:v>0</c:v>
                </c:pt>
                <c:pt idx="5763">
                  <c:v>0</c:v>
                </c:pt>
                <c:pt idx="5764">
                  <c:v>0.47916700000000001</c:v>
                </c:pt>
                <c:pt idx="5765">
                  <c:v>12.269166999999999</c:v>
                </c:pt>
                <c:pt idx="5766">
                  <c:v>90.470000999999996</c:v>
                </c:pt>
                <c:pt idx="5767">
                  <c:v>284.11498999999998</c:v>
                </c:pt>
                <c:pt idx="5768">
                  <c:v>524.70080600000006</c:v>
                </c:pt>
                <c:pt idx="5769">
                  <c:v>762.05127000000005</c:v>
                </c:pt>
                <c:pt idx="5770">
                  <c:v>727.49499500000002</c:v>
                </c:pt>
                <c:pt idx="5771">
                  <c:v>582.78247099999999</c:v>
                </c:pt>
                <c:pt idx="5772">
                  <c:v>627.91125499999998</c:v>
                </c:pt>
                <c:pt idx="5773">
                  <c:v>667.24334699999997</c:v>
                </c:pt>
                <c:pt idx="5774">
                  <c:v>655.65460199999995</c:v>
                </c:pt>
                <c:pt idx="5775">
                  <c:v>454.70459</c:v>
                </c:pt>
                <c:pt idx="5776">
                  <c:v>369.04873700000002</c:v>
                </c:pt>
                <c:pt idx="5777">
                  <c:v>213.19125399999999</c:v>
                </c:pt>
                <c:pt idx="5778">
                  <c:v>70.336669999999998</c:v>
                </c:pt>
                <c:pt idx="5779">
                  <c:v>3.0358329999999998</c:v>
                </c:pt>
                <c:pt idx="5780">
                  <c:v>0</c:v>
                </c:pt>
                <c:pt idx="5781">
                  <c:v>0</c:v>
                </c:pt>
                <c:pt idx="5782">
                  <c:v>0</c:v>
                </c:pt>
                <c:pt idx="5783">
                  <c:v>0</c:v>
                </c:pt>
                <c:pt idx="5784">
                  <c:v>0</c:v>
                </c:pt>
                <c:pt idx="5785">
                  <c:v>0</c:v>
                </c:pt>
                <c:pt idx="5786">
                  <c:v>0</c:v>
                </c:pt>
                <c:pt idx="5787">
                  <c:v>0</c:v>
                </c:pt>
                <c:pt idx="5788">
                  <c:v>0.38250000000000001</c:v>
                </c:pt>
                <c:pt idx="5789">
                  <c:v>10.571249999999999</c:v>
                </c:pt>
                <c:pt idx="5790">
                  <c:v>84.918334999999999</c:v>
                </c:pt>
                <c:pt idx="5791">
                  <c:v>206.55583200000001</c:v>
                </c:pt>
                <c:pt idx="5792">
                  <c:v>370.44665500000002</c:v>
                </c:pt>
                <c:pt idx="5793">
                  <c:v>495.29415899999998</c:v>
                </c:pt>
                <c:pt idx="5794">
                  <c:v>580.73455799999999</c:v>
                </c:pt>
                <c:pt idx="5795">
                  <c:v>583.67956500000003</c:v>
                </c:pt>
                <c:pt idx="5796">
                  <c:v>616.580017</c:v>
                </c:pt>
                <c:pt idx="5797">
                  <c:v>672.77710000000002</c:v>
                </c:pt>
                <c:pt idx="5798">
                  <c:v>583.95330799999999</c:v>
                </c:pt>
                <c:pt idx="5799">
                  <c:v>363.25457799999998</c:v>
                </c:pt>
                <c:pt idx="5800">
                  <c:v>234.88874799999999</c:v>
                </c:pt>
                <c:pt idx="5801">
                  <c:v>144.10749799999999</c:v>
                </c:pt>
                <c:pt idx="5802">
                  <c:v>43.570835000000002</c:v>
                </c:pt>
                <c:pt idx="5803">
                  <c:v>6.4412500000000001</c:v>
                </c:pt>
                <c:pt idx="5804">
                  <c:v>0</c:v>
                </c:pt>
                <c:pt idx="5805">
                  <c:v>0</c:v>
                </c:pt>
                <c:pt idx="5806">
                  <c:v>0</c:v>
                </c:pt>
                <c:pt idx="5807">
                  <c:v>0</c:v>
                </c:pt>
                <c:pt idx="5808">
                  <c:v>0</c:v>
                </c:pt>
                <c:pt idx="5809">
                  <c:v>0</c:v>
                </c:pt>
                <c:pt idx="5810">
                  <c:v>0</c:v>
                </c:pt>
                <c:pt idx="5811">
                  <c:v>0</c:v>
                </c:pt>
                <c:pt idx="5812">
                  <c:v>0.14708299999999999</c:v>
                </c:pt>
                <c:pt idx="5813">
                  <c:v>4.9566660000000002</c:v>
                </c:pt>
                <c:pt idx="5814">
                  <c:v>39.544167000000002</c:v>
                </c:pt>
                <c:pt idx="5815">
                  <c:v>133.748749</c:v>
                </c:pt>
                <c:pt idx="5816">
                  <c:v>289.99292000000003</c:v>
                </c:pt>
                <c:pt idx="5817">
                  <c:v>430.48040800000001</c:v>
                </c:pt>
                <c:pt idx="5818">
                  <c:v>609.19622800000002</c:v>
                </c:pt>
                <c:pt idx="5819">
                  <c:v>774.95043899999996</c:v>
                </c:pt>
                <c:pt idx="5820">
                  <c:v>904.31207300000005</c:v>
                </c:pt>
                <c:pt idx="5821">
                  <c:v>813.40210000000002</c:v>
                </c:pt>
                <c:pt idx="5822">
                  <c:v>707.58874500000002</c:v>
                </c:pt>
                <c:pt idx="5823">
                  <c:v>607.09875499999998</c:v>
                </c:pt>
                <c:pt idx="5824">
                  <c:v>417.213348</c:v>
                </c:pt>
                <c:pt idx="5825">
                  <c:v>290.969177</c:v>
                </c:pt>
                <c:pt idx="5826">
                  <c:v>103.57208300000001</c:v>
                </c:pt>
                <c:pt idx="5827">
                  <c:v>3.1458330000000001</c:v>
                </c:pt>
                <c:pt idx="5828">
                  <c:v>0</c:v>
                </c:pt>
                <c:pt idx="5829">
                  <c:v>0</c:v>
                </c:pt>
                <c:pt idx="5830">
                  <c:v>0</c:v>
                </c:pt>
                <c:pt idx="5831">
                  <c:v>0</c:v>
                </c:pt>
                <c:pt idx="5832">
                  <c:v>0</c:v>
                </c:pt>
                <c:pt idx="5833">
                  <c:v>0</c:v>
                </c:pt>
                <c:pt idx="5834">
                  <c:v>0</c:v>
                </c:pt>
                <c:pt idx="5835">
                  <c:v>0</c:v>
                </c:pt>
                <c:pt idx="5836">
                  <c:v>0.32041700000000001</c:v>
                </c:pt>
                <c:pt idx="5837">
                  <c:v>12.775416</c:v>
                </c:pt>
                <c:pt idx="5838">
                  <c:v>104.059166</c:v>
                </c:pt>
                <c:pt idx="5839">
                  <c:v>319.87292500000001</c:v>
                </c:pt>
                <c:pt idx="5840">
                  <c:v>667.576233</c:v>
                </c:pt>
                <c:pt idx="5841">
                  <c:v>1055.6800539999999</c:v>
                </c:pt>
                <c:pt idx="5842">
                  <c:v>1200.6104740000001</c:v>
                </c:pt>
                <c:pt idx="5843">
                  <c:v>1345.916626</c:v>
                </c:pt>
                <c:pt idx="5844">
                  <c:v>1304.9121090000001</c:v>
                </c:pt>
                <c:pt idx="5845">
                  <c:v>1239.94751</c:v>
                </c:pt>
                <c:pt idx="5846">
                  <c:v>1165.1949460000001</c:v>
                </c:pt>
                <c:pt idx="5847">
                  <c:v>1001.550415</c:v>
                </c:pt>
                <c:pt idx="5848">
                  <c:v>719.91497800000002</c:v>
                </c:pt>
                <c:pt idx="5849">
                  <c:v>392.90542599999998</c:v>
                </c:pt>
                <c:pt idx="5850">
                  <c:v>110.629166</c:v>
                </c:pt>
                <c:pt idx="5851">
                  <c:v>2.9779170000000001</c:v>
                </c:pt>
                <c:pt idx="5852">
                  <c:v>1.7083000000000001E-2</c:v>
                </c:pt>
                <c:pt idx="5853">
                  <c:v>0</c:v>
                </c:pt>
                <c:pt idx="5854">
                  <c:v>0</c:v>
                </c:pt>
                <c:pt idx="5855">
                  <c:v>0</c:v>
                </c:pt>
                <c:pt idx="5856">
                  <c:v>0</c:v>
                </c:pt>
                <c:pt idx="5857">
                  <c:v>0</c:v>
                </c:pt>
                <c:pt idx="5858">
                  <c:v>0</c:v>
                </c:pt>
                <c:pt idx="5859">
                  <c:v>0</c:v>
                </c:pt>
                <c:pt idx="5860">
                  <c:v>0.30625000000000002</c:v>
                </c:pt>
                <c:pt idx="5861">
                  <c:v>13.20875</c:v>
                </c:pt>
                <c:pt idx="5862">
                  <c:v>110.045418</c:v>
                </c:pt>
                <c:pt idx="5863">
                  <c:v>330.75750699999998</c:v>
                </c:pt>
                <c:pt idx="5864">
                  <c:v>703.16461200000003</c:v>
                </c:pt>
                <c:pt idx="5865">
                  <c:v>1050.0058590000001</c:v>
                </c:pt>
                <c:pt idx="5866">
                  <c:v>1254.7954099999999</c:v>
                </c:pt>
                <c:pt idx="5867">
                  <c:v>1366.6992190000001</c:v>
                </c:pt>
                <c:pt idx="5868">
                  <c:v>1353.037476</c:v>
                </c:pt>
                <c:pt idx="5869">
                  <c:v>1319.756226</c:v>
                </c:pt>
                <c:pt idx="5870">
                  <c:v>1170.5742190000001</c:v>
                </c:pt>
                <c:pt idx="5871">
                  <c:v>914.51959199999999</c:v>
                </c:pt>
                <c:pt idx="5872">
                  <c:v>577.250854</c:v>
                </c:pt>
                <c:pt idx="5873">
                  <c:v>303.52749599999999</c:v>
                </c:pt>
                <c:pt idx="5874">
                  <c:v>40.174582999999998</c:v>
                </c:pt>
                <c:pt idx="5875">
                  <c:v>7.6666999999999999E-2</c:v>
                </c:pt>
                <c:pt idx="5876">
                  <c:v>0</c:v>
                </c:pt>
                <c:pt idx="5877">
                  <c:v>0</c:v>
                </c:pt>
                <c:pt idx="5878">
                  <c:v>0</c:v>
                </c:pt>
                <c:pt idx="5879">
                  <c:v>0</c:v>
                </c:pt>
                <c:pt idx="5880">
                  <c:v>0</c:v>
                </c:pt>
                <c:pt idx="5881">
                  <c:v>0</c:v>
                </c:pt>
                <c:pt idx="5882">
                  <c:v>0</c:v>
                </c:pt>
                <c:pt idx="5883">
                  <c:v>0</c:v>
                </c:pt>
                <c:pt idx="5884">
                  <c:v>0.10125000000000001</c:v>
                </c:pt>
                <c:pt idx="5885">
                  <c:v>4.6770829999999997</c:v>
                </c:pt>
                <c:pt idx="5886">
                  <c:v>44.096249</c:v>
                </c:pt>
                <c:pt idx="5887">
                  <c:v>156.95791600000001</c:v>
                </c:pt>
                <c:pt idx="5888">
                  <c:v>390.632904</c:v>
                </c:pt>
                <c:pt idx="5889">
                  <c:v>563.04333499999996</c:v>
                </c:pt>
                <c:pt idx="5890">
                  <c:v>553.58667000000003</c:v>
                </c:pt>
                <c:pt idx="5891">
                  <c:v>720.24292000000003</c:v>
                </c:pt>
                <c:pt idx="5892">
                  <c:v>762.52252199999998</c:v>
                </c:pt>
                <c:pt idx="5893">
                  <c:v>824.83624299999997</c:v>
                </c:pt>
                <c:pt idx="5894">
                  <c:v>722.02752699999996</c:v>
                </c:pt>
                <c:pt idx="5895">
                  <c:v>596.02832000000001</c:v>
                </c:pt>
                <c:pt idx="5896">
                  <c:v>505.15417500000001</c:v>
                </c:pt>
                <c:pt idx="5897">
                  <c:v>258.61291499999999</c:v>
                </c:pt>
                <c:pt idx="5898">
                  <c:v>111.353752</c:v>
                </c:pt>
                <c:pt idx="5899">
                  <c:v>1.2941670000000001</c:v>
                </c:pt>
                <c:pt idx="5900">
                  <c:v>2.8750000000000001E-2</c:v>
                </c:pt>
                <c:pt idx="5901">
                  <c:v>0</c:v>
                </c:pt>
                <c:pt idx="5902">
                  <c:v>0</c:v>
                </c:pt>
                <c:pt idx="5903">
                  <c:v>0</c:v>
                </c:pt>
                <c:pt idx="5904">
                  <c:v>0</c:v>
                </c:pt>
                <c:pt idx="5905">
                  <c:v>0</c:v>
                </c:pt>
                <c:pt idx="5906">
                  <c:v>0</c:v>
                </c:pt>
                <c:pt idx="5907">
                  <c:v>0</c:v>
                </c:pt>
                <c:pt idx="5908">
                  <c:v>0.17125000000000001</c:v>
                </c:pt>
                <c:pt idx="5909">
                  <c:v>9.4579160000000009</c:v>
                </c:pt>
                <c:pt idx="5910">
                  <c:v>90.256247999999999</c:v>
                </c:pt>
                <c:pt idx="5911">
                  <c:v>287.50582900000001</c:v>
                </c:pt>
                <c:pt idx="5912">
                  <c:v>680.59210199999995</c:v>
                </c:pt>
                <c:pt idx="5913">
                  <c:v>1083.8732910000001</c:v>
                </c:pt>
                <c:pt idx="5914">
                  <c:v>1282.7733149999999</c:v>
                </c:pt>
                <c:pt idx="5915">
                  <c:v>1384.9104</c:v>
                </c:pt>
                <c:pt idx="5916">
                  <c:v>1414.8570560000001</c:v>
                </c:pt>
                <c:pt idx="5917">
                  <c:v>1360.0162350000001</c:v>
                </c:pt>
                <c:pt idx="5918">
                  <c:v>1243.5507809999999</c:v>
                </c:pt>
                <c:pt idx="5919">
                  <c:v>1040.1503909999999</c:v>
                </c:pt>
                <c:pt idx="5920">
                  <c:v>752.35705600000006</c:v>
                </c:pt>
                <c:pt idx="5921">
                  <c:v>387.66250600000001</c:v>
                </c:pt>
                <c:pt idx="5922">
                  <c:v>84.129165999999998</c:v>
                </c:pt>
                <c:pt idx="5923">
                  <c:v>0.44083299999999997</c:v>
                </c:pt>
                <c:pt idx="5924">
                  <c:v>0</c:v>
                </c:pt>
                <c:pt idx="5925">
                  <c:v>0</c:v>
                </c:pt>
                <c:pt idx="5926">
                  <c:v>0</c:v>
                </c:pt>
                <c:pt idx="5927">
                  <c:v>0</c:v>
                </c:pt>
                <c:pt idx="5928">
                  <c:v>0</c:v>
                </c:pt>
                <c:pt idx="5929">
                  <c:v>0</c:v>
                </c:pt>
                <c:pt idx="5930">
                  <c:v>0</c:v>
                </c:pt>
                <c:pt idx="5931">
                  <c:v>0</c:v>
                </c:pt>
                <c:pt idx="5932">
                  <c:v>0.14666699999999999</c:v>
                </c:pt>
                <c:pt idx="5933">
                  <c:v>9.0883330000000004</c:v>
                </c:pt>
                <c:pt idx="5934">
                  <c:v>89.511252999999996</c:v>
                </c:pt>
                <c:pt idx="5935">
                  <c:v>292.11123700000002</c:v>
                </c:pt>
                <c:pt idx="5936">
                  <c:v>658.10919200000001</c:v>
                </c:pt>
                <c:pt idx="5937">
                  <c:v>1016.068359</c:v>
                </c:pt>
                <c:pt idx="5938">
                  <c:v>1277.567505</c:v>
                </c:pt>
                <c:pt idx="5939">
                  <c:v>1367.6370850000001</c:v>
                </c:pt>
                <c:pt idx="5940">
                  <c:v>1401.8199460000001</c:v>
                </c:pt>
                <c:pt idx="5941">
                  <c:v>1344.755371</c:v>
                </c:pt>
                <c:pt idx="5942">
                  <c:v>1228.3278809999999</c:v>
                </c:pt>
                <c:pt idx="5943">
                  <c:v>1040.955811</c:v>
                </c:pt>
                <c:pt idx="5944">
                  <c:v>747.38500999999997</c:v>
                </c:pt>
                <c:pt idx="5945">
                  <c:v>370.69207799999998</c:v>
                </c:pt>
                <c:pt idx="5946">
                  <c:v>72.149169999999998</c:v>
                </c:pt>
                <c:pt idx="5947">
                  <c:v>0.23416699999999999</c:v>
                </c:pt>
                <c:pt idx="5948">
                  <c:v>0</c:v>
                </c:pt>
                <c:pt idx="5949">
                  <c:v>0</c:v>
                </c:pt>
                <c:pt idx="5950">
                  <c:v>0</c:v>
                </c:pt>
                <c:pt idx="5951">
                  <c:v>0</c:v>
                </c:pt>
                <c:pt idx="5952">
                  <c:v>0</c:v>
                </c:pt>
                <c:pt idx="5953">
                  <c:v>0</c:v>
                </c:pt>
                <c:pt idx="5954">
                  <c:v>0</c:v>
                </c:pt>
                <c:pt idx="5955">
                  <c:v>0</c:v>
                </c:pt>
                <c:pt idx="5956">
                  <c:v>9.6250000000000002E-2</c:v>
                </c:pt>
                <c:pt idx="5957">
                  <c:v>6.99</c:v>
                </c:pt>
                <c:pt idx="5958">
                  <c:v>72.379585000000006</c:v>
                </c:pt>
                <c:pt idx="5959">
                  <c:v>238.925003</c:v>
                </c:pt>
                <c:pt idx="5960">
                  <c:v>554.26959199999999</c:v>
                </c:pt>
                <c:pt idx="5961">
                  <c:v>935.030396</c:v>
                </c:pt>
                <c:pt idx="5962">
                  <c:v>1200.2441409999999</c:v>
                </c:pt>
                <c:pt idx="5963">
                  <c:v>1351.6495359999999</c:v>
                </c:pt>
                <c:pt idx="5964">
                  <c:v>1386.7921140000001</c:v>
                </c:pt>
                <c:pt idx="5965">
                  <c:v>1327.6629640000001</c:v>
                </c:pt>
                <c:pt idx="5966">
                  <c:v>1174.1062010000001</c:v>
                </c:pt>
                <c:pt idx="5967">
                  <c:v>981.56292699999995</c:v>
                </c:pt>
                <c:pt idx="5968">
                  <c:v>691.91705300000001</c:v>
                </c:pt>
                <c:pt idx="5969">
                  <c:v>339.41000400000001</c:v>
                </c:pt>
                <c:pt idx="5970">
                  <c:v>72.166663999999997</c:v>
                </c:pt>
                <c:pt idx="5971">
                  <c:v>0.38624999999999998</c:v>
                </c:pt>
                <c:pt idx="5972">
                  <c:v>0</c:v>
                </c:pt>
                <c:pt idx="5973">
                  <c:v>0</c:v>
                </c:pt>
                <c:pt idx="5974">
                  <c:v>0</c:v>
                </c:pt>
                <c:pt idx="5975">
                  <c:v>0</c:v>
                </c:pt>
                <c:pt idx="5976">
                  <c:v>0</c:v>
                </c:pt>
                <c:pt idx="5977">
                  <c:v>0</c:v>
                </c:pt>
                <c:pt idx="5978">
                  <c:v>0</c:v>
                </c:pt>
                <c:pt idx="5979">
                  <c:v>0</c:v>
                </c:pt>
                <c:pt idx="5980">
                  <c:v>8.1667000000000003E-2</c:v>
                </c:pt>
                <c:pt idx="5981">
                  <c:v>7.0316669999999997</c:v>
                </c:pt>
                <c:pt idx="5982">
                  <c:v>72.410835000000006</c:v>
                </c:pt>
                <c:pt idx="5983">
                  <c:v>189.86166399999999</c:v>
                </c:pt>
                <c:pt idx="5984">
                  <c:v>307.79541</c:v>
                </c:pt>
                <c:pt idx="5985">
                  <c:v>469.72042800000003</c:v>
                </c:pt>
                <c:pt idx="5986">
                  <c:v>788.97875999999997</c:v>
                </c:pt>
                <c:pt idx="5987">
                  <c:v>1166.3920900000001</c:v>
                </c:pt>
                <c:pt idx="5988">
                  <c:v>1341.326294</c:v>
                </c:pt>
                <c:pt idx="5989">
                  <c:v>1344.7570800000001</c:v>
                </c:pt>
                <c:pt idx="5990">
                  <c:v>1205.3233640000001</c:v>
                </c:pt>
                <c:pt idx="5991">
                  <c:v>975.03582800000004</c:v>
                </c:pt>
                <c:pt idx="5992">
                  <c:v>695.40960700000005</c:v>
                </c:pt>
                <c:pt idx="5993">
                  <c:v>335.20709199999999</c:v>
                </c:pt>
                <c:pt idx="5994">
                  <c:v>63.522083000000002</c:v>
                </c:pt>
                <c:pt idx="5995">
                  <c:v>0.192083</c:v>
                </c:pt>
                <c:pt idx="5996">
                  <c:v>0</c:v>
                </c:pt>
                <c:pt idx="5997">
                  <c:v>0</c:v>
                </c:pt>
                <c:pt idx="5998">
                  <c:v>0</c:v>
                </c:pt>
                <c:pt idx="5999">
                  <c:v>0</c:v>
                </c:pt>
                <c:pt idx="6000">
                  <c:v>0</c:v>
                </c:pt>
                <c:pt idx="6001">
                  <c:v>0</c:v>
                </c:pt>
                <c:pt idx="6002">
                  <c:v>0</c:v>
                </c:pt>
                <c:pt idx="6003">
                  <c:v>0</c:v>
                </c:pt>
                <c:pt idx="6004">
                  <c:v>5.6250000000000001E-2</c:v>
                </c:pt>
                <c:pt idx="6005">
                  <c:v>6.2795829999999997</c:v>
                </c:pt>
                <c:pt idx="6006">
                  <c:v>72.932083000000006</c:v>
                </c:pt>
                <c:pt idx="6007">
                  <c:v>236.41499300000001</c:v>
                </c:pt>
                <c:pt idx="6008">
                  <c:v>512.56085199999995</c:v>
                </c:pt>
                <c:pt idx="6009">
                  <c:v>811.32959000000005</c:v>
                </c:pt>
                <c:pt idx="6010">
                  <c:v>1101.259644</c:v>
                </c:pt>
                <c:pt idx="6011">
                  <c:v>1262.209961</c:v>
                </c:pt>
                <c:pt idx="6012">
                  <c:v>1319.1383060000001</c:v>
                </c:pt>
                <c:pt idx="6013">
                  <c:v>1261.9766850000001</c:v>
                </c:pt>
                <c:pt idx="6014">
                  <c:v>1070.3912350000001</c:v>
                </c:pt>
                <c:pt idx="6015">
                  <c:v>826.23168899999996</c:v>
                </c:pt>
                <c:pt idx="6016">
                  <c:v>535.732483</c:v>
                </c:pt>
                <c:pt idx="6017">
                  <c:v>260.499573</c:v>
                </c:pt>
                <c:pt idx="6018">
                  <c:v>50.084583000000002</c:v>
                </c:pt>
                <c:pt idx="6019">
                  <c:v>0</c:v>
                </c:pt>
                <c:pt idx="6020">
                  <c:v>0</c:v>
                </c:pt>
                <c:pt idx="6021">
                  <c:v>0</c:v>
                </c:pt>
                <c:pt idx="6022">
                  <c:v>0</c:v>
                </c:pt>
                <c:pt idx="6023">
                  <c:v>0</c:v>
                </c:pt>
                <c:pt idx="6024">
                  <c:v>0</c:v>
                </c:pt>
                <c:pt idx="6025">
                  <c:v>0</c:v>
                </c:pt>
                <c:pt idx="6026">
                  <c:v>0</c:v>
                </c:pt>
                <c:pt idx="6027">
                  <c:v>0</c:v>
                </c:pt>
                <c:pt idx="6028">
                  <c:v>3.4583000000000003E-2</c:v>
                </c:pt>
                <c:pt idx="6029">
                  <c:v>5.1333330000000004</c:v>
                </c:pt>
                <c:pt idx="6030">
                  <c:v>64.287918000000005</c:v>
                </c:pt>
                <c:pt idx="6031">
                  <c:v>261.94375600000001</c:v>
                </c:pt>
                <c:pt idx="6032">
                  <c:v>637.47332800000004</c:v>
                </c:pt>
                <c:pt idx="6033">
                  <c:v>1011.981689</c:v>
                </c:pt>
                <c:pt idx="6034">
                  <c:v>1264.4646</c:v>
                </c:pt>
                <c:pt idx="6035">
                  <c:v>1343.3116460000001</c:v>
                </c:pt>
                <c:pt idx="6036">
                  <c:v>1357.785889</c:v>
                </c:pt>
                <c:pt idx="6037">
                  <c:v>1308.4746090000001</c:v>
                </c:pt>
                <c:pt idx="6038">
                  <c:v>1153.4832759999999</c:v>
                </c:pt>
                <c:pt idx="6039">
                  <c:v>871.55664100000001</c:v>
                </c:pt>
                <c:pt idx="6040">
                  <c:v>495.76541099999997</c:v>
                </c:pt>
                <c:pt idx="6041">
                  <c:v>237.99082899999999</c:v>
                </c:pt>
                <c:pt idx="6042">
                  <c:v>53.751251000000003</c:v>
                </c:pt>
                <c:pt idx="6043">
                  <c:v>1.9167E-2</c:v>
                </c:pt>
                <c:pt idx="6044">
                  <c:v>0</c:v>
                </c:pt>
                <c:pt idx="6045">
                  <c:v>0</c:v>
                </c:pt>
                <c:pt idx="6046">
                  <c:v>0</c:v>
                </c:pt>
                <c:pt idx="6047">
                  <c:v>0</c:v>
                </c:pt>
                <c:pt idx="6048">
                  <c:v>0</c:v>
                </c:pt>
                <c:pt idx="6049">
                  <c:v>0</c:v>
                </c:pt>
                <c:pt idx="6050">
                  <c:v>0</c:v>
                </c:pt>
                <c:pt idx="6051">
                  <c:v>0</c:v>
                </c:pt>
                <c:pt idx="6052">
                  <c:v>1.0833000000000001E-2</c:v>
                </c:pt>
                <c:pt idx="6053">
                  <c:v>3.025833</c:v>
                </c:pt>
                <c:pt idx="6054">
                  <c:v>35.137917000000002</c:v>
                </c:pt>
                <c:pt idx="6055">
                  <c:v>82.594582000000003</c:v>
                </c:pt>
                <c:pt idx="6056">
                  <c:v>178.002914</c:v>
                </c:pt>
                <c:pt idx="6057">
                  <c:v>289.17166099999997</c:v>
                </c:pt>
                <c:pt idx="6058">
                  <c:v>352.991241</c:v>
                </c:pt>
                <c:pt idx="6059">
                  <c:v>471.77417000000003</c:v>
                </c:pt>
                <c:pt idx="6060">
                  <c:v>689.32794200000001</c:v>
                </c:pt>
                <c:pt idx="6061">
                  <c:v>948.71331799999996</c:v>
                </c:pt>
                <c:pt idx="6062">
                  <c:v>1014.56958</c:v>
                </c:pt>
                <c:pt idx="6063">
                  <c:v>835.91833499999996</c:v>
                </c:pt>
                <c:pt idx="6064">
                  <c:v>552.092896</c:v>
                </c:pt>
                <c:pt idx="6065">
                  <c:v>222.252914</c:v>
                </c:pt>
                <c:pt idx="6066">
                  <c:v>31.9725</c:v>
                </c:pt>
                <c:pt idx="6067">
                  <c:v>0</c:v>
                </c:pt>
                <c:pt idx="6068">
                  <c:v>0</c:v>
                </c:pt>
                <c:pt idx="6069">
                  <c:v>0</c:v>
                </c:pt>
                <c:pt idx="6070">
                  <c:v>0</c:v>
                </c:pt>
                <c:pt idx="6071">
                  <c:v>0</c:v>
                </c:pt>
                <c:pt idx="6072">
                  <c:v>0</c:v>
                </c:pt>
                <c:pt idx="6073">
                  <c:v>0</c:v>
                </c:pt>
                <c:pt idx="6074">
                  <c:v>0</c:v>
                </c:pt>
                <c:pt idx="6075">
                  <c:v>0</c:v>
                </c:pt>
                <c:pt idx="6076">
                  <c:v>8.7500000000000008E-3</c:v>
                </c:pt>
                <c:pt idx="6077">
                  <c:v>3.9216669999999998</c:v>
                </c:pt>
                <c:pt idx="6078">
                  <c:v>53.280833999999999</c:v>
                </c:pt>
                <c:pt idx="6079">
                  <c:v>187.36000100000001</c:v>
                </c:pt>
                <c:pt idx="6080">
                  <c:v>347.398346</c:v>
                </c:pt>
                <c:pt idx="6081">
                  <c:v>525.97497599999997</c:v>
                </c:pt>
                <c:pt idx="6082">
                  <c:v>836.32208300000002</c:v>
                </c:pt>
                <c:pt idx="6083">
                  <c:v>888.219604</c:v>
                </c:pt>
                <c:pt idx="6084">
                  <c:v>1015.443726</c:v>
                </c:pt>
                <c:pt idx="6085">
                  <c:v>924.31042500000001</c:v>
                </c:pt>
                <c:pt idx="6086">
                  <c:v>758.32122800000002</c:v>
                </c:pt>
                <c:pt idx="6087">
                  <c:v>556.81664999999998</c:v>
                </c:pt>
                <c:pt idx="6088">
                  <c:v>391.63125600000001</c:v>
                </c:pt>
                <c:pt idx="6089">
                  <c:v>201.925003</c:v>
                </c:pt>
                <c:pt idx="6090">
                  <c:v>30.181249999999999</c:v>
                </c:pt>
                <c:pt idx="6091">
                  <c:v>1.5833E-2</c:v>
                </c:pt>
                <c:pt idx="6092">
                  <c:v>0</c:v>
                </c:pt>
                <c:pt idx="6093">
                  <c:v>0</c:v>
                </c:pt>
                <c:pt idx="6094">
                  <c:v>0</c:v>
                </c:pt>
                <c:pt idx="6095">
                  <c:v>0</c:v>
                </c:pt>
                <c:pt idx="6096">
                  <c:v>0</c:v>
                </c:pt>
                <c:pt idx="6097">
                  <c:v>0</c:v>
                </c:pt>
                <c:pt idx="6098">
                  <c:v>0</c:v>
                </c:pt>
                <c:pt idx="6099">
                  <c:v>0</c:v>
                </c:pt>
                <c:pt idx="6100">
                  <c:v>4.17E-4</c:v>
                </c:pt>
                <c:pt idx="6101">
                  <c:v>1.840417</c:v>
                </c:pt>
                <c:pt idx="6102">
                  <c:v>27.855416999999999</c:v>
                </c:pt>
                <c:pt idx="6103">
                  <c:v>96.022086999999999</c:v>
                </c:pt>
                <c:pt idx="6104">
                  <c:v>156.15541099999999</c:v>
                </c:pt>
                <c:pt idx="6105">
                  <c:v>382.39999399999999</c:v>
                </c:pt>
                <c:pt idx="6106">
                  <c:v>384.51040599999999</c:v>
                </c:pt>
                <c:pt idx="6107">
                  <c:v>447.617096</c:v>
                </c:pt>
                <c:pt idx="6108">
                  <c:v>454.84082000000001</c:v>
                </c:pt>
                <c:pt idx="6109">
                  <c:v>377.375</c:v>
                </c:pt>
                <c:pt idx="6110">
                  <c:v>411.71582000000001</c:v>
                </c:pt>
                <c:pt idx="6111">
                  <c:v>402.994598</c:v>
                </c:pt>
                <c:pt idx="6112">
                  <c:v>239.947495</c:v>
                </c:pt>
                <c:pt idx="6113">
                  <c:v>170.552505</c:v>
                </c:pt>
                <c:pt idx="6114">
                  <c:v>29.980416999999999</c:v>
                </c:pt>
                <c:pt idx="6115">
                  <c:v>0</c:v>
                </c:pt>
                <c:pt idx="6116">
                  <c:v>0</c:v>
                </c:pt>
                <c:pt idx="6117">
                  <c:v>0</c:v>
                </c:pt>
                <c:pt idx="6118">
                  <c:v>0</c:v>
                </c:pt>
                <c:pt idx="6119">
                  <c:v>0</c:v>
                </c:pt>
                <c:pt idx="6120">
                  <c:v>0</c:v>
                </c:pt>
                <c:pt idx="6121">
                  <c:v>0</c:v>
                </c:pt>
                <c:pt idx="6122">
                  <c:v>0</c:v>
                </c:pt>
                <c:pt idx="6123">
                  <c:v>0</c:v>
                </c:pt>
                <c:pt idx="6124">
                  <c:v>4.17E-4</c:v>
                </c:pt>
                <c:pt idx="6125">
                  <c:v>1.5716669999999999</c:v>
                </c:pt>
                <c:pt idx="6126">
                  <c:v>28.98875</c:v>
                </c:pt>
                <c:pt idx="6127">
                  <c:v>160.33833300000001</c:v>
                </c:pt>
                <c:pt idx="6128">
                  <c:v>360.539581</c:v>
                </c:pt>
                <c:pt idx="6129">
                  <c:v>601.12292500000001</c:v>
                </c:pt>
                <c:pt idx="6130">
                  <c:v>682.25335700000005</c:v>
                </c:pt>
                <c:pt idx="6131">
                  <c:v>749.88458300000002</c:v>
                </c:pt>
                <c:pt idx="6132">
                  <c:v>942.21539299999995</c:v>
                </c:pt>
                <c:pt idx="6133">
                  <c:v>1175.275879</c:v>
                </c:pt>
                <c:pt idx="6134">
                  <c:v>1241.545044</c:v>
                </c:pt>
                <c:pt idx="6135">
                  <c:v>1039.464111</c:v>
                </c:pt>
                <c:pt idx="6136">
                  <c:v>742.88293499999997</c:v>
                </c:pt>
                <c:pt idx="6137">
                  <c:v>343.34875499999998</c:v>
                </c:pt>
                <c:pt idx="6138">
                  <c:v>48.89875</c:v>
                </c:pt>
                <c:pt idx="6139">
                  <c:v>0</c:v>
                </c:pt>
                <c:pt idx="6140">
                  <c:v>0</c:v>
                </c:pt>
                <c:pt idx="6141">
                  <c:v>0</c:v>
                </c:pt>
                <c:pt idx="6142">
                  <c:v>0</c:v>
                </c:pt>
                <c:pt idx="6143">
                  <c:v>0</c:v>
                </c:pt>
                <c:pt idx="6144">
                  <c:v>0</c:v>
                </c:pt>
                <c:pt idx="6145">
                  <c:v>0</c:v>
                </c:pt>
                <c:pt idx="6146">
                  <c:v>0</c:v>
                </c:pt>
                <c:pt idx="6147">
                  <c:v>0</c:v>
                </c:pt>
                <c:pt idx="6148">
                  <c:v>2.5000000000000001E-3</c:v>
                </c:pt>
                <c:pt idx="6149">
                  <c:v>3.7604169999999999</c:v>
                </c:pt>
                <c:pt idx="6150">
                  <c:v>50.365417000000001</c:v>
                </c:pt>
                <c:pt idx="6151">
                  <c:v>225.772919</c:v>
                </c:pt>
                <c:pt idx="6152">
                  <c:v>459.00332600000002</c:v>
                </c:pt>
                <c:pt idx="6153">
                  <c:v>629.14166299999999</c:v>
                </c:pt>
                <c:pt idx="6154">
                  <c:v>723.69250499999998</c:v>
                </c:pt>
                <c:pt idx="6155">
                  <c:v>772.11041299999999</c:v>
                </c:pt>
                <c:pt idx="6156">
                  <c:v>1016.967896</c:v>
                </c:pt>
                <c:pt idx="6157">
                  <c:v>999.98748799999998</c:v>
                </c:pt>
                <c:pt idx="6158">
                  <c:v>892.342896</c:v>
                </c:pt>
                <c:pt idx="6159">
                  <c:v>596.74835199999995</c:v>
                </c:pt>
                <c:pt idx="6160">
                  <c:v>332.650848</c:v>
                </c:pt>
                <c:pt idx="6161">
                  <c:v>150.50083900000001</c:v>
                </c:pt>
                <c:pt idx="6162">
                  <c:v>23.530415999999999</c:v>
                </c:pt>
                <c:pt idx="6163">
                  <c:v>0</c:v>
                </c:pt>
                <c:pt idx="6164">
                  <c:v>0</c:v>
                </c:pt>
                <c:pt idx="6165">
                  <c:v>0</c:v>
                </c:pt>
                <c:pt idx="6166">
                  <c:v>0</c:v>
                </c:pt>
                <c:pt idx="6167">
                  <c:v>0</c:v>
                </c:pt>
                <c:pt idx="6168">
                  <c:v>0</c:v>
                </c:pt>
                <c:pt idx="6169">
                  <c:v>0</c:v>
                </c:pt>
                <c:pt idx="6170">
                  <c:v>0</c:v>
                </c:pt>
                <c:pt idx="6171">
                  <c:v>0</c:v>
                </c:pt>
                <c:pt idx="6172">
                  <c:v>0</c:v>
                </c:pt>
                <c:pt idx="6173">
                  <c:v>2.2562500000000001</c:v>
                </c:pt>
                <c:pt idx="6174">
                  <c:v>37.525002000000001</c:v>
                </c:pt>
                <c:pt idx="6175">
                  <c:v>184.71958900000001</c:v>
                </c:pt>
                <c:pt idx="6176">
                  <c:v>436.883759</c:v>
                </c:pt>
                <c:pt idx="6177">
                  <c:v>712.48919699999999</c:v>
                </c:pt>
                <c:pt idx="6178">
                  <c:v>1047.1899410000001</c:v>
                </c:pt>
                <c:pt idx="6179">
                  <c:v>1195.1358640000001</c:v>
                </c:pt>
                <c:pt idx="6180">
                  <c:v>1288.834961</c:v>
                </c:pt>
                <c:pt idx="6181">
                  <c:v>1258.888794</c:v>
                </c:pt>
                <c:pt idx="6182">
                  <c:v>1183.1395259999999</c:v>
                </c:pt>
                <c:pt idx="6183">
                  <c:v>984.41625999999997</c:v>
                </c:pt>
                <c:pt idx="6184">
                  <c:v>684.52002000000005</c:v>
                </c:pt>
                <c:pt idx="6185">
                  <c:v>275.19751000000002</c:v>
                </c:pt>
                <c:pt idx="6186">
                  <c:v>36.205002</c:v>
                </c:pt>
                <c:pt idx="6187">
                  <c:v>0</c:v>
                </c:pt>
                <c:pt idx="6188">
                  <c:v>0</c:v>
                </c:pt>
                <c:pt idx="6189">
                  <c:v>0</c:v>
                </c:pt>
                <c:pt idx="6190">
                  <c:v>0</c:v>
                </c:pt>
                <c:pt idx="6191">
                  <c:v>0</c:v>
                </c:pt>
                <c:pt idx="6192">
                  <c:v>0</c:v>
                </c:pt>
                <c:pt idx="6193">
                  <c:v>0</c:v>
                </c:pt>
                <c:pt idx="6194">
                  <c:v>0</c:v>
                </c:pt>
                <c:pt idx="6195">
                  <c:v>0</c:v>
                </c:pt>
                <c:pt idx="6196">
                  <c:v>0</c:v>
                </c:pt>
                <c:pt idx="6197">
                  <c:v>3.11</c:v>
                </c:pt>
                <c:pt idx="6198">
                  <c:v>46.827499000000003</c:v>
                </c:pt>
                <c:pt idx="6199">
                  <c:v>210.31625399999999</c:v>
                </c:pt>
                <c:pt idx="6200">
                  <c:v>428.303741</c:v>
                </c:pt>
                <c:pt idx="6201">
                  <c:v>699.20831299999998</c:v>
                </c:pt>
                <c:pt idx="6202">
                  <c:v>999.20208700000001</c:v>
                </c:pt>
                <c:pt idx="6203">
                  <c:v>1116.209961</c:v>
                </c:pt>
                <c:pt idx="6204">
                  <c:v>1166.579956</c:v>
                </c:pt>
                <c:pt idx="6205">
                  <c:v>1124.553345</c:v>
                </c:pt>
                <c:pt idx="6206">
                  <c:v>833.85418700000002</c:v>
                </c:pt>
                <c:pt idx="6207">
                  <c:v>709.09039299999995</c:v>
                </c:pt>
                <c:pt idx="6208">
                  <c:v>377.687927</c:v>
                </c:pt>
                <c:pt idx="6209">
                  <c:v>142.61457799999999</c:v>
                </c:pt>
                <c:pt idx="6210">
                  <c:v>17.327916999999999</c:v>
                </c:pt>
                <c:pt idx="6211">
                  <c:v>0</c:v>
                </c:pt>
                <c:pt idx="6212">
                  <c:v>0</c:v>
                </c:pt>
                <c:pt idx="6213">
                  <c:v>0</c:v>
                </c:pt>
                <c:pt idx="6214">
                  <c:v>0</c:v>
                </c:pt>
                <c:pt idx="6215">
                  <c:v>0</c:v>
                </c:pt>
                <c:pt idx="6216">
                  <c:v>0</c:v>
                </c:pt>
                <c:pt idx="6217">
                  <c:v>0</c:v>
                </c:pt>
                <c:pt idx="6218">
                  <c:v>0</c:v>
                </c:pt>
                <c:pt idx="6219">
                  <c:v>0</c:v>
                </c:pt>
                <c:pt idx="6220">
                  <c:v>0</c:v>
                </c:pt>
                <c:pt idx="6221">
                  <c:v>2.2524999999999999</c:v>
                </c:pt>
                <c:pt idx="6222">
                  <c:v>36.097915999999998</c:v>
                </c:pt>
                <c:pt idx="6223">
                  <c:v>161.67875699999999</c:v>
                </c:pt>
                <c:pt idx="6224">
                  <c:v>391.554596</c:v>
                </c:pt>
                <c:pt idx="6225">
                  <c:v>643.79748500000005</c:v>
                </c:pt>
                <c:pt idx="6226">
                  <c:v>819.75543200000004</c:v>
                </c:pt>
                <c:pt idx="6227">
                  <c:v>965.31542999999999</c:v>
                </c:pt>
                <c:pt idx="6228">
                  <c:v>1075.572876</c:v>
                </c:pt>
                <c:pt idx="6229">
                  <c:v>1055.6108400000001</c:v>
                </c:pt>
                <c:pt idx="6230">
                  <c:v>833.72460899999999</c:v>
                </c:pt>
                <c:pt idx="6231">
                  <c:v>652.77710000000002</c:v>
                </c:pt>
                <c:pt idx="6232">
                  <c:v>345.58248900000001</c:v>
                </c:pt>
                <c:pt idx="6233">
                  <c:v>85.224586000000002</c:v>
                </c:pt>
                <c:pt idx="6234">
                  <c:v>3.3429169999999999</c:v>
                </c:pt>
                <c:pt idx="6235">
                  <c:v>0</c:v>
                </c:pt>
                <c:pt idx="6236">
                  <c:v>0</c:v>
                </c:pt>
                <c:pt idx="6237">
                  <c:v>0</c:v>
                </c:pt>
                <c:pt idx="6238">
                  <c:v>0</c:v>
                </c:pt>
                <c:pt idx="6239">
                  <c:v>0</c:v>
                </c:pt>
                <c:pt idx="6240">
                  <c:v>0</c:v>
                </c:pt>
                <c:pt idx="6241">
                  <c:v>0</c:v>
                </c:pt>
                <c:pt idx="6242">
                  <c:v>0</c:v>
                </c:pt>
                <c:pt idx="6243">
                  <c:v>0</c:v>
                </c:pt>
                <c:pt idx="6244">
                  <c:v>0</c:v>
                </c:pt>
                <c:pt idx="6245">
                  <c:v>2.3320829999999999</c:v>
                </c:pt>
                <c:pt idx="6246">
                  <c:v>37.237499</c:v>
                </c:pt>
                <c:pt idx="6247">
                  <c:v>157.00375399999999</c:v>
                </c:pt>
                <c:pt idx="6248">
                  <c:v>271.96209700000003</c:v>
                </c:pt>
                <c:pt idx="6249">
                  <c:v>484.593323</c:v>
                </c:pt>
                <c:pt idx="6250">
                  <c:v>624.951233</c:v>
                </c:pt>
                <c:pt idx="6251">
                  <c:v>439.38501000000002</c:v>
                </c:pt>
                <c:pt idx="6252">
                  <c:v>264.11123700000002</c:v>
                </c:pt>
                <c:pt idx="6253">
                  <c:v>130.53375199999999</c:v>
                </c:pt>
                <c:pt idx="6254">
                  <c:v>158.84584000000001</c:v>
                </c:pt>
                <c:pt idx="6255">
                  <c:v>270.307098</c:v>
                </c:pt>
                <c:pt idx="6256">
                  <c:v>240.38082900000001</c:v>
                </c:pt>
                <c:pt idx="6257">
                  <c:v>165.14416499999999</c:v>
                </c:pt>
                <c:pt idx="6258">
                  <c:v>22.970832999999999</c:v>
                </c:pt>
                <c:pt idx="6259">
                  <c:v>0</c:v>
                </c:pt>
                <c:pt idx="6260">
                  <c:v>0</c:v>
                </c:pt>
                <c:pt idx="6261">
                  <c:v>0</c:v>
                </c:pt>
                <c:pt idx="6262">
                  <c:v>0</c:v>
                </c:pt>
                <c:pt idx="6263">
                  <c:v>0</c:v>
                </c:pt>
                <c:pt idx="6264">
                  <c:v>0</c:v>
                </c:pt>
                <c:pt idx="6265">
                  <c:v>0</c:v>
                </c:pt>
                <c:pt idx="6266">
                  <c:v>0</c:v>
                </c:pt>
                <c:pt idx="6267">
                  <c:v>0</c:v>
                </c:pt>
                <c:pt idx="6268">
                  <c:v>0</c:v>
                </c:pt>
                <c:pt idx="6269">
                  <c:v>1.652083</c:v>
                </c:pt>
                <c:pt idx="6270">
                  <c:v>26.304583000000001</c:v>
                </c:pt>
                <c:pt idx="6271">
                  <c:v>148.75917100000001</c:v>
                </c:pt>
                <c:pt idx="6272">
                  <c:v>289.23873900000001</c:v>
                </c:pt>
                <c:pt idx="6273">
                  <c:v>476.005402</c:v>
                </c:pt>
                <c:pt idx="6274">
                  <c:v>357.682098</c:v>
                </c:pt>
                <c:pt idx="6275">
                  <c:v>426.71417200000002</c:v>
                </c:pt>
                <c:pt idx="6276">
                  <c:v>207.61708100000001</c:v>
                </c:pt>
                <c:pt idx="6277">
                  <c:v>97.237082999999998</c:v>
                </c:pt>
                <c:pt idx="6278">
                  <c:v>49.357498</c:v>
                </c:pt>
                <c:pt idx="6279">
                  <c:v>41.439582999999999</c:v>
                </c:pt>
                <c:pt idx="6280">
                  <c:v>19.447915999999999</c:v>
                </c:pt>
                <c:pt idx="6281">
                  <c:v>10.110416000000001</c:v>
                </c:pt>
                <c:pt idx="6282">
                  <c:v>0.59708300000000003</c:v>
                </c:pt>
                <c:pt idx="6283">
                  <c:v>0</c:v>
                </c:pt>
                <c:pt idx="6284">
                  <c:v>0</c:v>
                </c:pt>
                <c:pt idx="6285">
                  <c:v>0</c:v>
                </c:pt>
                <c:pt idx="6286">
                  <c:v>0</c:v>
                </c:pt>
                <c:pt idx="6287">
                  <c:v>0</c:v>
                </c:pt>
                <c:pt idx="6288">
                  <c:v>0</c:v>
                </c:pt>
                <c:pt idx="6289">
                  <c:v>0</c:v>
                </c:pt>
                <c:pt idx="6290">
                  <c:v>0</c:v>
                </c:pt>
                <c:pt idx="6291">
                  <c:v>0</c:v>
                </c:pt>
                <c:pt idx="6292">
                  <c:v>0</c:v>
                </c:pt>
                <c:pt idx="6293">
                  <c:v>0.79166700000000001</c:v>
                </c:pt>
                <c:pt idx="6294">
                  <c:v>12.224584</c:v>
                </c:pt>
                <c:pt idx="6295">
                  <c:v>48.248333000000002</c:v>
                </c:pt>
                <c:pt idx="6296">
                  <c:v>98.621666000000005</c:v>
                </c:pt>
                <c:pt idx="6297">
                  <c:v>191.17875699999999</c:v>
                </c:pt>
                <c:pt idx="6298">
                  <c:v>273.093323</c:v>
                </c:pt>
                <c:pt idx="6299">
                  <c:v>219.890839</c:v>
                </c:pt>
                <c:pt idx="6300">
                  <c:v>217.03999300000001</c:v>
                </c:pt>
                <c:pt idx="6301">
                  <c:v>159.21374499999999</c:v>
                </c:pt>
                <c:pt idx="6302">
                  <c:v>115.727501</c:v>
                </c:pt>
                <c:pt idx="6303">
                  <c:v>117.981247</c:v>
                </c:pt>
                <c:pt idx="6304">
                  <c:v>57.033332999999999</c:v>
                </c:pt>
                <c:pt idx="6305">
                  <c:v>15.978332999999999</c:v>
                </c:pt>
                <c:pt idx="6306">
                  <c:v>3.2500000000000001E-2</c:v>
                </c:pt>
                <c:pt idx="6307">
                  <c:v>0</c:v>
                </c:pt>
                <c:pt idx="6308">
                  <c:v>0</c:v>
                </c:pt>
                <c:pt idx="6309">
                  <c:v>0</c:v>
                </c:pt>
                <c:pt idx="6310">
                  <c:v>0</c:v>
                </c:pt>
                <c:pt idx="6311">
                  <c:v>0</c:v>
                </c:pt>
                <c:pt idx="6312">
                  <c:v>0</c:v>
                </c:pt>
                <c:pt idx="6313">
                  <c:v>0</c:v>
                </c:pt>
                <c:pt idx="6314">
                  <c:v>0</c:v>
                </c:pt>
                <c:pt idx="6315">
                  <c:v>0</c:v>
                </c:pt>
                <c:pt idx="6316">
                  <c:v>0</c:v>
                </c:pt>
                <c:pt idx="6317">
                  <c:v>1.870417</c:v>
                </c:pt>
                <c:pt idx="6318">
                  <c:v>29.410833</c:v>
                </c:pt>
                <c:pt idx="6319">
                  <c:v>119.029999</c:v>
                </c:pt>
                <c:pt idx="6320">
                  <c:v>237.96083100000001</c:v>
                </c:pt>
                <c:pt idx="6321">
                  <c:v>661.46038799999997</c:v>
                </c:pt>
                <c:pt idx="6322">
                  <c:v>816.52917500000001</c:v>
                </c:pt>
                <c:pt idx="6323">
                  <c:v>753.80169699999999</c:v>
                </c:pt>
                <c:pt idx="6324">
                  <c:v>494.18832400000002</c:v>
                </c:pt>
                <c:pt idx="6325">
                  <c:v>391.29791299999999</c:v>
                </c:pt>
                <c:pt idx="6326">
                  <c:v>343.63958700000001</c:v>
                </c:pt>
                <c:pt idx="6327">
                  <c:v>205.13458299999999</c:v>
                </c:pt>
                <c:pt idx="6328">
                  <c:v>104.85083</c:v>
                </c:pt>
                <c:pt idx="6329">
                  <c:v>66.997085999999996</c:v>
                </c:pt>
                <c:pt idx="6330">
                  <c:v>10.078333000000001</c:v>
                </c:pt>
                <c:pt idx="6331">
                  <c:v>0</c:v>
                </c:pt>
                <c:pt idx="6332">
                  <c:v>0</c:v>
                </c:pt>
                <c:pt idx="6333">
                  <c:v>0</c:v>
                </c:pt>
                <c:pt idx="6334">
                  <c:v>0</c:v>
                </c:pt>
                <c:pt idx="6335">
                  <c:v>0</c:v>
                </c:pt>
                <c:pt idx="6336">
                  <c:v>0</c:v>
                </c:pt>
                <c:pt idx="6337">
                  <c:v>0</c:v>
                </c:pt>
                <c:pt idx="6338">
                  <c:v>0</c:v>
                </c:pt>
                <c:pt idx="6339">
                  <c:v>0</c:v>
                </c:pt>
                <c:pt idx="6340">
                  <c:v>0</c:v>
                </c:pt>
                <c:pt idx="6341">
                  <c:v>0.89124999999999999</c:v>
                </c:pt>
                <c:pt idx="6342">
                  <c:v>19.218333999999999</c:v>
                </c:pt>
                <c:pt idx="6343">
                  <c:v>95.895836000000003</c:v>
                </c:pt>
                <c:pt idx="6344">
                  <c:v>328.94125400000001</c:v>
                </c:pt>
                <c:pt idx="6345">
                  <c:v>652.97833300000002</c:v>
                </c:pt>
                <c:pt idx="6346">
                  <c:v>639.06915300000003</c:v>
                </c:pt>
                <c:pt idx="6347">
                  <c:v>802.24499500000002</c:v>
                </c:pt>
                <c:pt idx="6348">
                  <c:v>723.44708300000002</c:v>
                </c:pt>
                <c:pt idx="6349">
                  <c:v>706.813354</c:v>
                </c:pt>
                <c:pt idx="6350">
                  <c:v>638.48083499999996</c:v>
                </c:pt>
                <c:pt idx="6351">
                  <c:v>501.054596</c:v>
                </c:pt>
                <c:pt idx="6352">
                  <c:v>368.58209199999999</c:v>
                </c:pt>
                <c:pt idx="6353">
                  <c:v>144.16166699999999</c:v>
                </c:pt>
                <c:pt idx="6354">
                  <c:v>7.0208329999999997</c:v>
                </c:pt>
                <c:pt idx="6355">
                  <c:v>0</c:v>
                </c:pt>
                <c:pt idx="6356">
                  <c:v>0</c:v>
                </c:pt>
                <c:pt idx="6357">
                  <c:v>0</c:v>
                </c:pt>
                <c:pt idx="6358">
                  <c:v>0</c:v>
                </c:pt>
                <c:pt idx="6359">
                  <c:v>0</c:v>
                </c:pt>
                <c:pt idx="6360">
                  <c:v>0</c:v>
                </c:pt>
                <c:pt idx="6361">
                  <c:v>0</c:v>
                </c:pt>
                <c:pt idx="6362">
                  <c:v>0</c:v>
                </c:pt>
                <c:pt idx="6363">
                  <c:v>0</c:v>
                </c:pt>
                <c:pt idx="6364">
                  <c:v>0</c:v>
                </c:pt>
                <c:pt idx="6365">
                  <c:v>0.49875000000000003</c:v>
                </c:pt>
                <c:pt idx="6366">
                  <c:v>8.7741670000000003</c:v>
                </c:pt>
                <c:pt idx="6367">
                  <c:v>61.737082999999998</c:v>
                </c:pt>
                <c:pt idx="6368">
                  <c:v>207.79042100000001</c:v>
                </c:pt>
                <c:pt idx="6369">
                  <c:v>435.12417599999998</c:v>
                </c:pt>
                <c:pt idx="6370">
                  <c:v>789.66290300000003</c:v>
                </c:pt>
                <c:pt idx="6371">
                  <c:v>980.20666500000004</c:v>
                </c:pt>
                <c:pt idx="6372">
                  <c:v>1128.6641850000001</c:v>
                </c:pt>
                <c:pt idx="6373">
                  <c:v>959.67169200000001</c:v>
                </c:pt>
                <c:pt idx="6374">
                  <c:v>835.39581299999998</c:v>
                </c:pt>
                <c:pt idx="6375">
                  <c:v>570.72039800000005</c:v>
                </c:pt>
                <c:pt idx="6376">
                  <c:v>345.30084199999999</c:v>
                </c:pt>
                <c:pt idx="6377">
                  <c:v>138.78666699999999</c:v>
                </c:pt>
                <c:pt idx="6378">
                  <c:v>3.0779169999999998</c:v>
                </c:pt>
                <c:pt idx="6379">
                  <c:v>1.1667E-2</c:v>
                </c:pt>
                <c:pt idx="6380">
                  <c:v>0</c:v>
                </c:pt>
                <c:pt idx="6381">
                  <c:v>0</c:v>
                </c:pt>
                <c:pt idx="6382">
                  <c:v>0</c:v>
                </c:pt>
                <c:pt idx="6383">
                  <c:v>0</c:v>
                </c:pt>
                <c:pt idx="6384">
                  <c:v>0</c:v>
                </c:pt>
                <c:pt idx="6385">
                  <c:v>0</c:v>
                </c:pt>
                <c:pt idx="6386">
                  <c:v>0</c:v>
                </c:pt>
                <c:pt idx="6387">
                  <c:v>0</c:v>
                </c:pt>
                <c:pt idx="6388">
                  <c:v>0</c:v>
                </c:pt>
                <c:pt idx="6389">
                  <c:v>1.4762500000000001</c:v>
                </c:pt>
                <c:pt idx="6390">
                  <c:v>28.873750999999999</c:v>
                </c:pt>
                <c:pt idx="6391">
                  <c:v>166.103745</c:v>
                </c:pt>
                <c:pt idx="6392">
                  <c:v>476.63415500000002</c:v>
                </c:pt>
                <c:pt idx="6393">
                  <c:v>806.23748799999998</c:v>
                </c:pt>
                <c:pt idx="6394">
                  <c:v>960.38622999999995</c:v>
                </c:pt>
                <c:pt idx="6395">
                  <c:v>986.84039299999995</c:v>
                </c:pt>
                <c:pt idx="6396">
                  <c:v>834.46167000000003</c:v>
                </c:pt>
                <c:pt idx="6397">
                  <c:v>658.91540499999996</c:v>
                </c:pt>
                <c:pt idx="6398">
                  <c:v>556.38580300000001</c:v>
                </c:pt>
                <c:pt idx="6399">
                  <c:v>601.39752199999998</c:v>
                </c:pt>
                <c:pt idx="6400">
                  <c:v>384.41665599999999</c:v>
                </c:pt>
                <c:pt idx="6401">
                  <c:v>166.07749899999999</c:v>
                </c:pt>
                <c:pt idx="6402">
                  <c:v>9.1174999999999997</c:v>
                </c:pt>
                <c:pt idx="6403">
                  <c:v>0</c:v>
                </c:pt>
                <c:pt idx="6404">
                  <c:v>0</c:v>
                </c:pt>
                <c:pt idx="6405">
                  <c:v>0</c:v>
                </c:pt>
                <c:pt idx="6406">
                  <c:v>0</c:v>
                </c:pt>
                <c:pt idx="6407">
                  <c:v>0</c:v>
                </c:pt>
                <c:pt idx="6408">
                  <c:v>0</c:v>
                </c:pt>
                <c:pt idx="6409">
                  <c:v>0</c:v>
                </c:pt>
                <c:pt idx="6410">
                  <c:v>0</c:v>
                </c:pt>
                <c:pt idx="6411">
                  <c:v>0</c:v>
                </c:pt>
                <c:pt idx="6412">
                  <c:v>0</c:v>
                </c:pt>
                <c:pt idx="6413">
                  <c:v>1.0108330000000001</c:v>
                </c:pt>
                <c:pt idx="6414">
                  <c:v>19.458334000000001</c:v>
                </c:pt>
                <c:pt idx="6415">
                  <c:v>108.381668</c:v>
                </c:pt>
                <c:pt idx="6416">
                  <c:v>282.29626500000001</c:v>
                </c:pt>
                <c:pt idx="6417">
                  <c:v>502.67291299999999</c:v>
                </c:pt>
                <c:pt idx="6418">
                  <c:v>661.86627199999998</c:v>
                </c:pt>
                <c:pt idx="6419">
                  <c:v>720.75665300000003</c:v>
                </c:pt>
                <c:pt idx="6420">
                  <c:v>777.90039100000001</c:v>
                </c:pt>
                <c:pt idx="6421">
                  <c:v>667.97039800000005</c:v>
                </c:pt>
                <c:pt idx="6422">
                  <c:v>668.49585000000002</c:v>
                </c:pt>
                <c:pt idx="6423">
                  <c:v>444.241241</c:v>
                </c:pt>
                <c:pt idx="6424">
                  <c:v>279.758759</c:v>
                </c:pt>
                <c:pt idx="6425">
                  <c:v>89.487082999999998</c:v>
                </c:pt>
                <c:pt idx="6426">
                  <c:v>0.63041700000000001</c:v>
                </c:pt>
                <c:pt idx="6427">
                  <c:v>0</c:v>
                </c:pt>
                <c:pt idx="6428">
                  <c:v>0</c:v>
                </c:pt>
                <c:pt idx="6429">
                  <c:v>0</c:v>
                </c:pt>
                <c:pt idx="6430">
                  <c:v>0</c:v>
                </c:pt>
                <c:pt idx="6431">
                  <c:v>0</c:v>
                </c:pt>
                <c:pt idx="6432">
                  <c:v>0</c:v>
                </c:pt>
                <c:pt idx="6433">
                  <c:v>0</c:v>
                </c:pt>
                <c:pt idx="6434">
                  <c:v>0</c:v>
                </c:pt>
                <c:pt idx="6435">
                  <c:v>0</c:v>
                </c:pt>
                <c:pt idx="6436">
                  <c:v>0</c:v>
                </c:pt>
                <c:pt idx="6437">
                  <c:v>1.00125</c:v>
                </c:pt>
                <c:pt idx="6438">
                  <c:v>21.002915999999999</c:v>
                </c:pt>
                <c:pt idx="6439">
                  <c:v>136.22332800000001</c:v>
                </c:pt>
                <c:pt idx="6440">
                  <c:v>365.35998499999999</c:v>
                </c:pt>
                <c:pt idx="6441">
                  <c:v>583.36877400000003</c:v>
                </c:pt>
                <c:pt idx="6442">
                  <c:v>890.125854</c:v>
                </c:pt>
                <c:pt idx="6443">
                  <c:v>1094.621216</c:v>
                </c:pt>
                <c:pt idx="6444">
                  <c:v>1008.619568</c:v>
                </c:pt>
                <c:pt idx="6445">
                  <c:v>808.17999299999997</c:v>
                </c:pt>
                <c:pt idx="6446">
                  <c:v>599.05413799999997</c:v>
                </c:pt>
                <c:pt idx="6447">
                  <c:v>496.03207400000002</c:v>
                </c:pt>
                <c:pt idx="6448">
                  <c:v>282.959991</c:v>
                </c:pt>
                <c:pt idx="6449">
                  <c:v>87.425835000000006</c:v>
                </c:pt>
                <c:pt idx="6450">
                  <c:v>2.0833330000000001</c:v>
                </c:pt>
                <c:pt idx="6451">
                  <c:v>0</c:v>
                </c:pt>
                <c:pt idx="6452">
                  <c:v>0</c:v>
                </c:pt>
                <c:pt idx="6453">
                  <c:v>0</c:v>
                </c:pt>
                <c:pt idx="6454">
                  <c:v>0</c:v>
                </c:pt>
                <c:pt idx="6455">
                  <c:v>0</c:v>
                </c:pt>
                <c:pt idx="6456">
                  <c:v>0</c:v>
                </c:pt>
                <c:pt idx="6457">
                  <c:v>0</c:v>
                </c:pt>
                <c:pt idx="6458">
                  <c:v>0</c:v>
                </c:pt>
                <c:pt idx="6459">
                  <c:v>0</c:v>
                </c:pt>
                <c:pt idx="6460">
                  <c:v>0</c:v>
                </c:pt>
                <c:pt idx="6461">
                  <c:v>0.84375</c:v>
                </c:pt>
                <c:pt idx="6462">
                  <c:v>23.713750999999998</c:v>
                </c:pt>
                <c:pt idx="6463">
                  <c:v>138.35791</c:v>
                </c:pt>
                <c:pt idx="6464">
                  <c:v>299.11291499999999</c:v>
                </c:pt>
                <c:pt idx="6465">
                  <c:v>538.35375999999997</c:v>
                </c:pt>
                <c:pt idx="6466">
                  <c:v>701.26080300000001</c:v>
                </c:pt>
                <c:pt idx="6467">
                  <c:v>742.16082800000004</c:v>
                </c:pt>
                <c:pt idx="6468">
                  <c:v>749.24456799999996</c:v>
                </c:pt>
                <c:pt idx="6469">
                  <c:v>681.56664999999998</c:v>
                </c:pt>
                <c:pt idx="6470">
                  <c:v>568.73083499999996</c:v>
                </c:pt>
                <c:pt idx="6471">
                  <c:v>507.60791</c:v>
                </c:pt>
                <c:pt idx="6472">
                  <c:v>359.179596</c:v>
                </c:pt>
                <c:pt idx="6473">
                  <c:v>152.96916200000001</c:v>
                </c:pt>
                <c:pt idx="6474">
                  <c:v>0.54249999999999998</c:v>
                </c:pt>
                <c:pt idx="6475">
                  <c:v>0</c:v>
                </c:pt>
                <c:pt idx="6476">
                  <c:v>0</c:v>
                </c:pt>
                <c:pt idx="6477">
                  <c:v>0</c:v>
                </c:pt>
                <c:pt idx="6478">
                  <c:v>0</c:v>
                </c:pt>
                <c:pt idx="6479">
                  <c:v>0</c:v>
                </c:pt>
                <c:pt idx="6480">
                  <c:v>0</c:v>
                </c:pt>
                <c:pt idx="6481">
                  <c:v>0</c:v>
                </c:pt>
                <c:pt idx="6482">
                  <c:v>0</c:v>
                </c:pt>
                <c:pt idx="6483">
                  <c:v>0</c:v>
                </c:pt>
                <c:pt idx="6484">
                  <c:v>0</c:v>
                </c:pt>
                <c:pt idx="6485">
                  <c:v>0.46500000000000002</c:v>
                </c:pt>
                <c:pt idx="6486">
                  <c:v>16.070416999999999</c:v>
                </c:pt>
                <c:pt idx="6487">
                  <c:v>107.741249</c:v>
                </c:pt>
                <c:pt idx="6488">
                  <c:v>265.25707999999997</c:v>
                </c:pt>
                <c:pt idx="6489">
                  <c:v>503.46792599999998</c:v>
                </c:pt>
                <c:pt idx="6490">
                  <c:v>821.04540999999995</c:v>
                </c:pt>
                <c:pt idx="6491">
                  <c:v>860.32043499999997</c:v>
                </c:pt>
                <c:pt idx="6492">
                  <c:v>588.85082999999997</c:v>
                </c:pt>
                <c:pt idx="6493">
                  <c:v>501.025848</c:v>
                </c:pt>
                <c:pt idx="6494">
                  <c:v>410.88626099999999</c:v>
                </c:pt>
                <c:pt idx="6495">
                  <c:v>194.30458100000001</c:v>
                </c:pt>
                <c:pt idx="6496">
                  <c:v>64.280417999999997</c:v>
                </c:pt>
                <c:pt idx="6497">
                  <c:v>11.660417000000001</c:v>
                </c:pt>
                <c:pt idx="6498">
                  <c:v>0</c:v>
                </c:pt>
                <c:pt idx="6499">
                  <c:v>0</c:v>
                </c:pt>
                <c:pt idx="6500">
                  <c:v>0</c:v>
                </c:pt>
                <c:pt idx="6501">
                  <c:v>0</c:v>
                </c:pt>
                <c:pt idx="6502">
                  <c:v>0</c:v>
                </c:pt>
                <c:pt idx="6503">
                  <c:v>0</c:v>
                </c:pt>
                <c:pt idx="6504">
                  <c:v>0</c:v>
                </c:pt>
                <c:pt idx="6505">
                  <c:v>0</c:v>
                </c:pt>
                <c:pt idx="6506">
                  <c:v>0</c:v>
                </c:pt>
                <c:pt idx="6507">
                  <c:v>0</c:v>
                </c:pt>
                <c:pt idx="6508">
                  <c:v>0</c:v>
                </c:pt>
                <c:pt idx="6509">
                  <c:v>0.155</c:v>
                </c:pt>
                <c:pt idx="6510">
                  <c:v>4.954167</c:v>
                </c:pt>
                <c:pt idx="6511">
                  <c:v>29.279582999999999</c:v>
                </c:pt>
                <c:pt idx="6512">
                  <c:v>105.51458</c:v>
                </c:pt>
                <c:pt idx="6513">
                  <c:v>206.91416899999999</c:v>
                </c:pt>
                <c:pt idx="6514">
                  <c:v>290.21624800000001</c:v>
                </c:pt>
                <c:pt idx="6515">
                  <c:v>271.97958399999999</c:v>
                </c:pt>
                <c:pt idx="6516">
                  <c:v>299.12374899999998</c:v>
                </c:pt>
                <c:pt idx="6517">
                  <c:v>284.74417099999999</c:v>
                </c:pt>
                <c:pt idx="6518">
                  <c:v>178.95666499999999</c:v>
                </c:pt>
                <c:pt idx="6519">
                  <c:v>148.762924</c:v>
                </c:pt>
                <c:pt idx="6520">
                  <c:v>150.63999899999999</c:v>
                </c:pt>
                <c:pt idx="6521">
                  <c:v>62.253749999999997</c:v>
                </c:pt>
                <c:pt idx="6522">
                  <c:v>0.99666699999999997</c:v>
                </c:pt>
                <c:pt idx="6523">
                  <c:v>0</c:v>
                </c:pt>
                <c:pt idx="6524">
                  <c:v>0</c:v>
                </c:pt>
                <c:pt idx="6525">
                  <c:v>0</c:v>
                </c:pt>
                <c:pt idx="6526">
                  <c:v>0</c:v>
                </c:pt>
                <c:pt idx="6527">
                  <c:v>0</c:v>
                </c:pt>
                <c:pt idx="6528">
                  <c:v>0</c:v>
                </c:pt>
                <c:pt idx="6529">
                  <c:v>0</c:v>
                </c:pt>
                <c:pt idx="6530">
                  <c:v>0</c:v>
                </c:pt>
                <c:pt idx="6531">
                  <c:v>0</c:v>
                </c:pt>
                <c:pt idx="6532">
                  <c:v>0</c:v>
                </c:pt>
                <c:pt idx="6533">
                  <c:v>0.403333</c:v>
                </c:pt>
                <c:pt idx="6534">
                  <c:v>14.414583</c:v>
                </c:pt>
                <c:pt idx="6535">
                  <c:v>123.94708300000001</c:v>
                </c:pt>
                <c:pt idx="6536">
                  <c:v>418.68249500000002</c:v>
                </c:pt>
                <c:pt idx="6537">
                  <c:v>711.59832800000004</c:v>
                </c:pt>
                <c:pt idx="6538">
                  <c:v>964.28961200000003</c:v>
                </c:pt>
                <c:pt idx="6539">
                  <c:v>654.52417000000003</c:v>
                </c:pt>
                <c:pt idx="6540">
                  <c:v>1027.9495850000001</c:v>
                </c:pt>
                <c:pt idx="6541">
                  <c:v>852.750854</c:v>
                </c:pt>
                <c:pt idx="6542">
                  <c:v>518.93914800000005</c:v>
                </c:pt>
                <c:pt idx="6543">
                  <c:v>340.290009</c:v>
                </c:pt>
                <c:pt idx="6544">
                  <c:v>186.45500200000001</c:v>
                </c:pt>
                <c:pt idx="6545">
                  <c:v>45.412917999999998</c:v>
                </c:pt>
                <c:pt idx="6546">
                  <c:v>0</c:v>
                </c:pt>
                <c:pt idx="6547">
                  <c:v>0</c:v>
                </c:pt>
                <c:pt idx="6548">
                  <c:v>0</c:v>
                </c:pt>
                <c:pt idx="6549">
                  <c:v>0</c:v>
                </c:pt>
                <c:pt idx="6550">
                  <c:v>0</c:v>
                </c:pt>
                <c:pt idx="6551">
                  <c:v>0</c:v>
                </c:pt>
                <c:pt idx="6552">
                  <c:v>0</c:v>
                </c:pt>
                <c:pt idx="6553">
                  <c:v>0</c:v>
                </c:pt>
                <c:pt idx="6554">
                  <c:v>0</c:v>
                </c:pt>
                <c:pt idx="6555">
                  <c:v>0</c:v>
                </c:pt>
                <c:pt idx="6556">
                  <c:v>0</c:v>
                </c:pt>
                <c:pt idx="6557">
                  <c:v>0.39791700000000002</c:v>
                </c:pt>
                <c:pt idx="6558">
                  <c:v>14.180833</c:v>
                </c:pt>
                <c:pt idx="6559">
                  <c:v>97.376250999999996</c:v>
                </c:pt>
                <c:pt idx="6560">
                  <c:v>229.26042200000001</c:v>
                </c:pt>
                <c:pt idx="6561">
                  <c:v>318.78543100000002</c:v>
                </c:pt>
                <c:pt idx="6562">
                  <c:v>376.38125600000001</c:v>
                </c:pt>
                <c:pt idx="6563">
                  <c:v>316.19665500000002</c:v>
                </c:pt>
                <c:pt idx="6564">
                  <c:v>253.88041699999999</c:v>
                </c:pt>
                <c:pt idx="6565">
                  <c:v>164.717499</c:v>
                </c:pt>
                <c:pt idx="6566">
                  <c:v>167.824173</c:v>
                </c:pt>
                <c:pt idx="6567">
                  <c:v>150.21167</c:v>
                </c:pt>
                <c:pt idx="6568">
                  <c:v>85.735420000000005</c:v>
                </c:pt>
                <c:pt idx="6569">
                  <c:v>21.450417000000002</c:v>
                </c:pt>
                <c:pt idx="6570">
                  <c:v>0</c:v>
                </c:pt>
                <c:pt idx="6571">
                  <c:v>0</c:v>
                </c:pt>
                <c:pt idx="6572">
                  <c:v>0</c:v>
                </c:pt>
                <c:pt idx="6573">
                  <c:v>0</c:v>
                </c:pt>
                <c:pt idx="6574">
                  <c:v>0</c:v>
                </c:pt>
                <c:pt idx="6575">
                  <c:v>0</c:v>
                </c:pt>
                <c:pt idx="6576">
                  <c:v>0</c:v>
                </c:pt>
                <c:pt idx="6577">
                  <c:v>0</c:v>
                </c:pt>
                <c:pt idx="6578">
                  <c:v>0</c:v>
                </c:pt>
                <c:pt idx="6579">
                  <c:v>0</c:v>
                </c:pt>
                <c:pt idx="6580">
                  <c:v>0</c:v>
                </c:pt>
                <c:pt idx="6581">
                  <c:v>0.126667</c:v>
                </c:pt>
                <c:pt idx="6582">
                  <c:v>4.9666670000000002</c:v>
                </c:pt>
                <c:pt idx="6583">
                  <c:v>36.985832000000002</c:v>
                </c:pt>
                <c:pt idx="6584">
                  <c:v>144.55874600000001</c:v>
                </c:pt>
                <c:pt idx="6585">
                  <c:v>275.38165300000003</c:v>
                </c:pt>
                <c:pt idx="6586">
                  <c:v>414.35958900000003</c:v>
                </c:pt>
                <c:pt idx="6587">
                  <c:v>419.40124500000002</c:v>
                </c:pt>
                <c:pt idx="6588">
                  <c:v>393.15957600000002</c:v>
                </c:pt>
                <c:pt idx="6589">
                  <c:v>324.47582999999997</c:v>
                </c:pt>
                <c:pt idx="6590">
                  <c:v>283.67584199999999</c:v>
                </c:pt>
                <c:pt idx="6591">
                  <c:v>246.64833100000001</c:v>
                </c:pt>
                <c:pt idx="6592">
                  <c:v>223.582077</c:v>
                </c:pt>
                <c:pt idx="6593">
                  <c:v>184.16207900000001</c:v>
                </c:pt>
                <c:pt idx="6594">
                  <c:v>0</c:v>
                </c:pt>
                <c:pt idx="6595">
                  <c:v>0</c:v>
                </c:pt>
                <c:pt idx="6596">
                  <c:v>0</c:v>
                </c:pt>
                <c:pt idx="6597">
                  <c:v>0</c:v>
                </c:pt>
                <c:pt idx="6598">
                  <c:v>0</c:v>
                </c:pt>
                <c:pt idx="6599">
                  <c:v>0</c:v>
                </c:pt>
                <c:pt idx="6600">
                  <c:v>0</c:v>
                </c:pt>
                <c:pt idx="6601">
                  <c:v>0</c:v>
                </c:pt>
                <c:pt idx="6602">
                  <c:v>0</c:v>
                </c:pt>
                <c:pt idx="6603">
                  <c:v>0</c:v>
                </c:pt>
                <c:pt idx="6604">
                  <c:v>0</c:v>
                </c:pt>
                <c:pt idx="6605">
                  <c:v>0.109167</c:v>
                </c:pt>
                <c:pt idx="6606">
                  <c:v>5.1212499999999999</c:v>
                </c:pt>
                <c:pt idx="6607">
                  <c:v>37.839168999999998</c:v>
                </c:pt>
                <c:pt idx="6608">
                  <c:v>81.410415999999998</c:v>
                </c:pt>
                <c:pt idx="6609">
                  <c:v>64.941665999999998</c:v>
                </c:pt>
                <c:pt idx="6610">
                  <c:v>112.254997</c:v>
                </c:pt>
                <c:pt idx="6611">
                  <c:v>223.14833100000001</c:v>
                </c:pt>
                <c:pt idx="6612">
                  <c:v>288.88501000000002</c:v>
                </c:pt>
                <c:pt idx="6613">
                  <c:v>369.94332900000001</c:v>
                </c:pt>
                <c:pt idx="6614">
                  <c:v>353.34625199999999</c:v>
                </c:pt>
                <c:pt idx="6615">
                  <c:v>366.195404</c:v>
                </c:pt>
                <c:pt idx="6616">
                  <c:v>198.37750199999999</c:v>
                </c:pt>
                <c:pt idx="6617">
                  <c:v>35.195835000000002</c:v>
                </c:pt>
                <c:pt idx="6618">
                  <c:v>3.2500000000000001E-2</c:v>
                </c:pt>
                <c:pt idx="6619">
                  <c:v>0</c:v>
                </c:pt>
                <c:pt idx="6620">
                  <c:v>0</c:v>
                </c:pt>
                <c:pt idx="6621">
                  <c:v>0</c:v>
                </c:pt>
                <c:pt idx="6622">
                  <c:v>0</c:v>
                </c:pt>
                <c:pt idx="6623">
                  <c:v>0</c:v>
                </c:pt>
                <c:pt idx="6624">
                  <c:v>0</c:v>
                </c:pt>
                <c:pt idx="6625">
                  <c:v>0</c:v>
                </c:pt>
                <c:pt idx="6626">
                  <c:v>0</c:v>
                </c:pt>
                <c:pt idx="6627">
                  <c:v>0</c:v>
                </c:pt>
                <c:pt idx="6628">
                  <c:v>0</c:v>
                </c:pt>
                <c:pt idx="6629">
                  <c:v>0.245417</c:v>
                </c:pt>
                <c:pt idx="6630">
                  <c:v>9.9341670000000004</c:v>
                </c:pt>
                <c:pt idx="6631">
                  <c:v>90.011252999999996</c:v>
                </c:pt>
                <c:pt idx="6632">
                  <c:v>300.51916499999999</c:v>
                </c:pt>
                <c:pt idx="6633">
                  <c:v>372.49707000000001</c:v>
                </c:pt>
                <c:pt idx="6634">
                  <c:v>886.79455600000006</c:v>
                </c:pt>
                <c:pt idx="6635">
                  <c:v>902.20794699999999</c:v>
                </c:pt>
                <c:pt idx="6636">
                  <c:v>745.32916299999999</c:v>
                </c:pt>
                <c:pt idx="6637">
                  <c:v>669.71832300000005</c:v>
                </c:pt>
                <c:pt idx="6638">
                  <c:v>382.96624800000001</c:v>
                </c:pt>
                <c:pt idx="6639">
                  <c:v>202.390411</c:v>
                </c:pt>
                <c:pt idx="6640">
                  <c:v>127.73458100000001</c:v>
                </c:pt>
                <c:pt idx="6641">
                  <c:v>23.105416999999999</c:v>
                </c:pt>
                <c:pt idx="6642">
                  <c:v>0</c:v>
                </c:pt>
                <c:pt idx="6643">
                  <c:v>0</c:v>
                </c:pt>
                <c:pt idx="6644">
                  <c:v>0</c:v>
                </c:pt>
                <c:pt idx="6645">
                  <c:v>0</c:v>
                </c:pt>
                <c:pt idx="6646">
                  <c:v>0</c:v>
                </c:pt>
                <c:pt idx="6647">
                  <c:v>0</c:v>
                </c:pt>
                <c:pt idx="6648">
                  <c:v>0</c:v>
                </c:pt>
                <c:pt idx="6649">
                  <c:v>0</c:v>
                </c:pt>
                <c:pt idx="6650">
                  <c:v>0</c:v>
                </c:pt>
                <c:pt idx="6651">
                  <c:v>0</c:v>
                </c:pt>
                <c:pt idx="6652">
                  <c:v>0</c:v>
                </c:pt>
                <c:pt idx="6653">
                  <c:v>0.19291700000000001</c:v>
                </c:pt>
                <c:pt idx="6654">
                  <c:v>9.6529170000000004</c:v>
                </c:pt>
                <c:pt idx="6655">
                  <c:v>96.342499000000004</c:v>
                </c:pt>
                <c:pt idx="6656">
                  <c:v>372.52542099999999</c:v>
                </c:pt>
                <c:pt idx="6657">
                  <c:v>714.75543200000004</c:v>
                </c:pt>
                <c:pt idx="6658">
                  <c:v>948.78417999999999</c:v>
                </c:pt>
                <c:pt idx="6659">
                  <c:v>1073.806274</c:v>
                </c:pt>
                <c:pt idx="6660">
                  <c:v>970.85333300000002</c:v>
                </c:pt>
                <c:pt idx="6661">
                  <c:v>903.936646</c:v>
                </c:pt>
                <c:pt idx="6662">
                  <c:v>893.37542699999995</c:v>
                </c:pt>
                <c:pt idx="6663">
                  <c:v>691.04205300000001</c:v>
                </c:pt>
                <c:pt idx="6664">
                  <c:v>252.94332900000001</c:v>
                </c:pt>
                <c:pt idx="6665">
                  <c:v>33.809581999999999</c:v>
                </c:pt>
                <c:pt idx="6666">
                  <c:v>0</c:v>
                </c:pt>
                <c:pt idx="6667">
                  <c:v>0</c:v>
                </c:pt>
                <c:pt idx="6668">
                  <c:v>0</c:v>
                </c:pt>
                <c:pt idx="6669">
                  <c:v>0</c:v>
                </c:pt>
                <c:pt idx="6670">
                  <c:v>0</c:v>
                </c:pt>
                <c:pt idx="6671">
                  <c:v>0</c:v>
                </c:pt>
                <c:pt idx="6672">
                  <c:v>0</c:v>
                </c:pt>
                <c:pt idx="6673">
                  <c:v>0</c:v>
                </c:pt>
                <c:pt idx="6674">
                  <c:v>0</c:v>
                </c:pt>
                <c:pt idx="6675">
                  <c:v>0</c:v>
                </c:pt>
                <c:pt idx="6676">
                  <c:v>0</c:v>
                </c:pt>
                <c:pt idx="6677">
                  <c:v>1.2083E-2</c:v>
                </c:pt>
                <c:pt idx="6678">
                  <c:v>1.1979169999999999</c:v>
                </c:pt>
                <c:pt idx="6679">
                  <c:v>12.934167</c:v>
                </c:pt>
                <c:pt idx="6680">
                  <c:v>65.309585999999996</c:v>
                </c:pt>
                <c:pt idx="6681">
                  <c:v>151.913757</c:v>
                </c:pt>
                <c:pt idx="6682">
                  <c:v>212.434586</c:v>
                </c:pt>
                <c:pt idx="6683">
                  <c:v>268.32833900000003</c:v>
                </c:pt>
                <c:pt idx="6684">
                  <c:v>343.616241</c:v>
                </c:pt>
                <c:pt idx="6685">
                  <c:v>359.40832499999999</c:v>
                </c:pt>
                <c:pt idx="6686">
                  <c:v>285.41125499999998</c:v>
                </c:pt>
                <c:pt idx="6687">
                  <c:v>201.65458699999999</c:v>
                </c:pt>
                <c:pt idx="6688">
                  <c:v>100.657501</c:v>
                </c:pt>
                <c:pt idx="6689">
                  <c:v>20.672916000000001</c:v>
                </c:pt>
                <c:pt idx="6690">
                  <c:v>0</c:v>
                </c:pt>
                <c:pt idx="6691">
                  <c:v>0</c:v>
                </c:pt>
                <c:pt idx="6692">
                  <c:v>0</c:v>
                </c:pt>
                <c:pt idx="6693">
                  <c:v>0</c:v>
                </c:pt>
                <c:pt idx="6694">
                  <c:v>0</c:v>
                </c:pt>
                <c:pt idx="6695">
                  <c:v>0</c:v>
                </c:pt>
                <c:pt idx="6696">
                  <c:v>0</c:v>
                </c:pt>
                <c:pt idx="6697">
                  <c:v>0</c:v>
                </c:pt>
                <c:pt idx="6698">
                  <c:v>0</c:v>
                </c:pt>
                <c:pt idx="6699">
                  <c:v>0</c:v>
                </c:pt>
                <c:pt idx="6700">
                  <c:v>0</c:v>
                </c:pt>
                <c:pt idx="6701">
                  <c:v>7.8333E-2</c:v>
                </c:pt>
                <c:pt idx="6702">
                  <c:v>5.2925000000000004</c:v>
                </c:pt>
                <c:pt idx="6703">
                  <c:v>56.002082999999999</c:v>
                </c:pt>
                <c:pt idx="6704">
                  <c:v>225.63708500000001</c:v>
                </c:pt>
                <c:pt idx="6705">
                  <c:v>330.16833500000001</c:v>
                </c:pt>
                <c:pt idx="6706">
                  <c:v>264.87875400000001</c:v>
                </c:pt>
                <c:pt idx="6707">
                  <c:v>338.85708599999998</c:v>
                </c:pt>
                <c:pt idx="6708">
                  <c:v>424.07000699999998</c:v>
                </c:pt>
                <c:pt idx="6709">
                  <c:v>681.65960700000005</c:v>
                </c:pt>
                <c:pt idx="6710">
                  <c:v>578.85833700000001</c:v>
                </c:pt>
                <c:pt idx="6711">
                  <c:v>345.94042999999999</c:v>
                </c:pt>
                <c:pt idx="6712">
                  <c:v>196.863754</c:v>
                </c:pt>
                <c:pt idx="6713">
                  <c:v>26.642499999999998</c:v>
                </c:pt>
                <c:pt idx="6714">
                  <c:v>0</c:v>
                </c:pt>
                <c:pt idx="6715">
                  <c:v>0</c:v>
                </c:pt>
                <c:pt idx="6716">
                  <c:v>0</c:v>
                </c:pt>
                <c:pt idx="6717">
                  <c:v>0</c:v>
                </c:pt>
                <c:pt idx="6718">
                  <c:v>0</c:v>
                </c:pt>
                <c:pt idx="6719">
                  <c:v>0</c:v>
                </c:pt>
                <c:pt idx="6720">
                  <c:v>0</c:v>
                </c:pt>
                <c:pt idx="6721">
                  <c:v>0</c:v>
                </c:pt>
                <c:pt idx="6722">
                  <c:v>0</c:v>
                </c:pt>
                <c:pt idx="6723">
                  <c:v>0</c:v>
                </c:pt>
                <c:pt idx="6724">
                  <c:v>0</c:v>
                </c:pt>
                <c:pt idx="6725">
                  <c:v>0.14833299999999999</c:v>
                </c:pt>
                <c:pt idx="6726">
                  <c:v>13.097083</c:v>
                </c:pt>
                <c:pt idx="6727">
                  <c:v>142.53166200000001</c:v>
                </c:pt>
                <c:pt idx="6728">
                  <c:v>490.70251500000001</c:v>
                </c:pt>
                <c:pt idx="6729">
                  <c:v>875.87377900000001</c:v>
                </c:pt>
                <c:pt idx="6730">
                  <c:v>1037.068726</c:v>
                </c:pt>
                <c:pt idx="6731">
                  <c:v>1118.2753909999999</c:v>
                </c:pt>
                <c:pt idx="6732">
                  <c:v>950.70709199999999</c:v>
                </c:pt>
                <c:pt idx="6733">
                  <c:v>689.46209699999997</c:v>
                </c:pt>
                <c:pt idx="6734">
                  <c:v>451.10125699999998</c:v>
                </c:pt>
                <c:pt idx="6735">
                  <c:v>345.45834400000001</c:v>
                </c:pt>
                <c:pt idx="6736">
                  <c:v>247.211243</c:v>
                </c:pt>
                <c:pt idx="6737">
                  <c:v>51.451667999999998</c:v>
                </c:pt>
                <c:pt idx="6738">
                  <c:v>0</c:v>
                </c:pt>
                <c:pt idx="6739">
                  <c:v>0</c:v>
                </c:pt>
                <c:pt idx="6740">
                  <c:v>0</c:v>
                </c:pt>
                <c:pt idx="6741">
                  <c:v>0</c:v>
                </c:pt>
                <c:pt idx="6742">
                  <c:v>0</c:v>
                </c:pt>
                <c:pt idx="6743">
                  <c:v>0</c:v>
                </c:pt>
                <c:pt idx="6744">
                  <c:v>0</c:v>
                </c:pt>
                <c:pt idx="6745">
                  <c:v>0</c:v>
                </c:pt>
                <c:pt idx="6746">
                  <c:v>0</c:v>
                </c:pt>
                <c:pt idx="6747">
                  <c:v>0</c:v>
                </c:pt>
                <c:pt idx="6748">
                  <c:v>0</c:v>
                </c:pt>
                <c:pt idx="6749">
                  <c:v>1.7500000000000002E-2</c:v>
                </c:pt>
                <c:pt idx="6750">
                  <c:v>2.0320830000000001</c:v>
                </c:pt>
                <c:pt idx="6751">
                  <c:v>28.180416000000001</c:v>
                </c:pt>
                <c:pt idx="6752">
                  <c:v>145.333755</c:v>
                </c:pt>
                <c:pt idx="6753">
                  <c:v>366.33248900000001</c:v>
                </c:pt>
                <c:pt idx="6754">
                  <c:v>647.11456299999998</c:v>
                </c:pt>
                <c:pt idx="6755">
                  <c:v>637.38793899999996</c:v>
                </c:pt>
                <c:pt idx="6756">
                  <c:v>609.69372599999997</c:v>
                </c:pt>
                <c:pt idx="6757">
                  <c:v>541.58831799999996</c:v>
                </c:pt>
                <c:pt idx="6758">
                  <c:v>377.40249599999999</c:v>
                </c:pt>
                <c:pt idx="6759">
                  <c:v>295.334991</c:v>
                </c:pt>
                <c:pt idx="6760">
                  <c:v>127.12041499999999</c:v>
                </c:pt>
                <c:pt idx="6761">
                  <c:v>13.536667</c:v>
                </c:pt>
                <c:pt idx="6762">
                  <c:v>0</c:v>
                </c:pt>
                <c:pt idx="6763">
                  <c:v>0</c:v>
                </c:pt>
                <c:pt idx="6764">
                  <c:v>0</c:v>
                </c:pt>
                <c:pt idx="6765">
                  <c:v>0</c:v>
                </c:pt>
                <c:pt idx="6766">
                  <c:v>0</c:v>
                </c:pt>
                <c:pt idx="6767">
                  <c:v>0</c:v>
                </c:pt>
                <c:pt idx="6768">
                  <c:v>0</c:v>
                </c:pt>
                <c:pt idx="6769">
                  <c:v>0</c:v>
                </c:pt>
                <c:pt idx="6770">
                  <c:v>0</c:v>
                </c:pt>
                <c:pt idx="6771">
                  <c:v>0</c:v>
                </c:pt>
                <c:pt idx="6772">
                  <c:v>0</c:v>
                </c:pt>
                <c:pt idx="6773">
                  <c:v>3.2917000000000002E-2</c:v>
                </c:pt>
                <c:pt idx="6774">
                  <c:v>3.923333</c:v>
                </c:pt>
                <c:pt idx="6775">
                  <c:v>44.300834999999999</c:v>
                </c:pt>
                <c:pt idx="6776">
                  <c:v>185.45459</c:v>
                </c:pt>
                <c:pt idx="6777">
                  <c:v>284.03707900000001</c:v>
                </c:pt>
                <c:pt idx="6778">
                  <c:v>241.57708700000001</c:v>
                </c:pt>
                <c:pt idx="6779">
                  <c:v>199.16416899999999</c:v>
                </c:pt>
                <c:pt idx="6780">
                  <c:v>176.352081</c:v>
                </c:pt>
                <c:pt idx="6781">
                  <c:v>144.332077</c:v>
                </c:pt>
                <c:pt idx="6782">
                  <c:v>138.49417099999999</c:v>
                </c:pt>
                <c:pt idx="6783">
                  <c:v>103.59332999999999</c:v>
                </c:pt>
                <c:pt idx="6784">
                  <c:v>29.543751</c:v>
                </c:pt>
                <c:pt idx="6785">
                  <c:v>7.5324999999999998</c:v>
                </c:pt>
                <c:pt idx="6786">
                  <c:v>0</c:v>
                </c:pt>
                <c:pt idx="6787">
                  <c:v>0</c:v>
                </c:pt>
                <c:pt idx="6788">
                  <c:v>0</c:v>
                </c:pt>
                <c:pt idx="6789">
                  <c:v>0</c:v>
                </c:pt>
                <c:pt idx="6790">
                  <c:v>0</c:v>
                </c:pt>
                <c:pt idx="6791">
                  <c:v>0</c:v>
                </c:pt>
                <c:pt idx="6792">
                  <c:v>0</c:v>
                </c:pt>
                <c:pt idx="6793">
                  <c:v>0</c:v>
                </c:pt>
                <c:pt idx="6794">
                  <c:v>0</c:v>
                </c:pt>
                <c:pt idx="6795">
                  <c:v>0</c:v>
                </c:pt>
                <c:pt idx="6796">
                  <c:v>0</c:v>
                </c:pt>
                <c:pt idx="6797">
                  <c:v>5.4169999999999999E-3</c:v>
                </c:pt>
                <c:pt idx="6798">
                  <c:v>1.641667</c:v>
                </c:pt>
                <c:pt idx="6799">
                  <c:v>17.019166999999999</c:v>
                </c:pt>
                <c:pt idx="6800">
                  <c:v>73.654999000000004</c:v>
                </c:pt>
                <c:pt idx="6801">
                  <c:v>147.35874899999999</c:v>
                </c:pt>
                <c:pt idx="6802">
                  <c:v>209.722916</c:v>
                </c:pt>
                <c:pt idx="6803">
                  <c:v>235.72958399999999</c:v>
                </c:pt>
                <c:pt idx="6804">
                  <c:v>471.29626500000001</c:v>
                </c:pt>
                <c:pt idx="6805">
                  <c:v>533.267517</c:v>
                </c:pt>
                <c:pt idx="6806">
                  <c:v>473.03375199999999</c:v>
                </c:pt>
                <c:pt idx="6807">
                  <c:v>310.02999899999998</c:v>
                </c:pt>
                <c:pt idx="6808">
                  <c:v>140.08708200000001</c:v>
                </c:pt>
                <c:pt idx="6809">
                  <c:v>17.993749999999999</c:v>
                </c:pt>
                <c:pt idx="6810">
                  <c:v>0</c:v>
                </c:pt>
                <c:pt idx="6811">
                  <c:v>0</c:v>
                </c:pt>
                <c:pt idx="6812">
                  <c:v>0</c:v>
                </c:pt>
                <c:pt idx="6813">
                  <c:v>0</c:v>
                </c:pt>
                <c:pt idx="6814">
                  <c:v>0</c:v>
                </c:pt>
                <c:pt idx="6815">
                  <c:v>0</c:v>
                </c:pt>
                <c:pt idx="6816">
                  <c:v>0</c:v>
                </c:pt>
                <c:pt idx="6817">
                  <c:v>0</c:v>
                </c:pt>
                <c:pt idx="6818">
                  <c:v>0</c:v>
                </c:pt>
                <c:pt idx="6819">
                  <c:v>0</c:v>
                </c:pt>
                <c:pt idx="6820">
                  <c:v>0</c:v>
                </c:pt>
                <c:pt idx="6821">
                  <c:v>2.5416999999999999E-2</c:v>
                </c:pt>
                <c:pt idx="6822">
                  <c:v>6.2487500000000002</c:v>
                </c:pt>
                <c:pt idx="6823">
                  <c:v>77.151664999999994</c:v>
                </c:pt>
                <c:pt idx="6824">
                  <c:v>299.24249300000002</c:v>
                </c:pt>
                <c:pt idx="6825">
                  <c:v>558.97460899999999</c:v>
                </c:pt>
                <c:pt idx="6826">
                  <c:v>751.05542000000003</c:v>
                </c:pt>
                <c:pt idx="6827">
                  <c:v>852.17669699999999</c:v>
                </c:pt>
                <c:pt idx="6828">
                  <c:v>929.76873799999998</c:v>
                </c:pt>
                <c:pt idx="6829">
                  <c:v>870.62622099999999</c:v>
                </c:pt>
                <c:pt idx="6830">
                  <c:v>759.96917699999995</c:v>
                </c:pt>
                <c:pt idx="6831">
                  <c:v>510.38751200000002</c:v>
                </c:pt>
                <c:pt idx="6832">
                  <c:v>199.04541</c:v>
                </c:pt>
                <c:pt idx="6833">
                  <c:v>8.8466660000000008</c:v>
                </c:pt>
                <c:pt idx="6834">
                  <c:v>0</c:v>
                </c:pt>
                <c:pt idx="6835">
                  <c:v>0</c:v>
                </c:pt>
                <c:pt idx="6836">
                  <c:v>0</c:v>
                </c:pt>
                <c:pt idx="6837">
                  <c:v>0</c:v>
                </c:pt>
                <c:pt idx="6838">
                  <c:v>0</c:v>
                </c:pt>
                <c:pt idx="6839">
                  <c:v>0</c:v>
                </c:pt>
                <c:pt idx="6840">
                  <c:v>0</c:v>
                </c:pt>
                <c:pt idx="6841">
                  <c:v>0</c:v>
                </c:pt>
                <c:pt idx="6842">
                  <c:v>0</c:v>
                </c:pt>
                <c:pt idx="6843">
                  <c:v>0</c:v>
                </c:pt>
                <c:pt idx="6844">
                  <c:v>0</c:v>
                </c:pt>
                <c:pt idx="6845">
                  <c:v>2.5000000000000001E-3</c:v>
                </c:pt>
                <c:pt idx="6846">
                  <c:v>1.9254169999999999</c:v>
                </c:pt>
                <c:pt idx="6847">
                  <c:v>21.097083999999999</c:v>
                </c:pt>
                <c:pt idx="6848">
                  <c:v>68.410004000000001</c:v>
                </c:pt>
                <c:pt idx="6849">
                  <c:v>110.33833300000001</c:v>
                </c:pt>
                <c:pt idx="6850">
                  <c:v>114.91583300000001</c:v>
                </c:pt>
                <c:pt idx="6851">
                  <c:v>111.269165</c:v>
                </c:pt>
                <c:pt idx="6852">
                  <c:v>112.299164</c:v>
                </c:pt>
                <c:pt idx="6853">
                  <c:v>92.414580999999998</c:v>
                </c:pt>
                <c:pt idx="6854">
                  <c:v>90.441254000000001</c:v>
                </c:pt>
                <c:pt idx="6855">
                  <c:v>71.662918000000005</c:v>
                </c:pt>
                <c:pt idx="6856">
                  <c:v>49.624583999999999</c:v>
                </c:pt>
                <c:pt idx="6857">
                  <c:v>5.2345829999999998</c:v>
                </c:pt>
                <c:pt idx="6858">
                  <c:v>0</c:v>
                </c:pt>
                <c:pt idx="6859">
                  <c:v>0</c:v>
                </c:pt>
                <c:pt idx="6860">
                  <c:v>0</c:v>
                </c:pt>
                <c:pt idx="6861">
                  <c:v>0</c:v>
                </c:pt>
                <c:pt idx="6862">
                  <c:v>0</c:v>
                </c:pt>
                <c:pt idx="6863">
                  <c:v>0</c:v>
                </c:pt>
                <c:pt idx="6864">
                  <c:v>0</c:v>
                </c:pt>
                <c:pt idx="6865">
                  <c:v>0</c:v>
                </c:pt>
                <c:pt idx="6866">
                  <c:v>0</c:v>
                </c:pt>
                <c:pt idx="6867">
                  <c:v>0</c:v>
                </c:pt>
                <c:pt idx="6868">
                  <c:v>0</c:v>
                </c:pt>
                <c:pt idx="6869">
                  <c:v>6.6670000000000002E-3</c:v>
                </c:pt>
                <c:pt idx="6870">
                  <c:v>4.2445830000000004</c:v>
                </c:pt>
                <c:pt idx="6871">
                  <c:v>54.647914999999998</c:v>
                </c:pt>
                <c:pt idx="6872">
                  <c:v>246.445831</c:v>
                </c:pt>
                <c:pt idx="6873">
                  <c:v>452.05041499999999</c:v>
                </c:pt>
                <c:pt idx="6874">
                  <c:v>694.36956799999996</c:v>
                </c:pt>
                <c:pt idx="6875">
                  <c:v>676.00042699999995</c:v>
                </c:pt>
                <c:pt idx="6876">
                  <c:v>550.85497999999995</c:v>
                </c:pt>
                <c:pt idx="6877">
                  <c:v>532.08502199999998</c:v>
                </c:pt>
                <c:pt idx="6878">
                  <c:v>540.02789299999995</c:v>
                </c:pt>
                <c:pt idx="6879">
                  <c:v>319.47375499999998</c:v>
                </c:pt>
                <c:pt idx="6880">
                  <c:v>96.960419000000002</c:v>
                </c:pt>
                <c:pt idx="6881">
                  <c:v>3.5195829999999999</c:v>
                </c:pt>
                <c:pt idx="6882">
                  <c:v>0</c:v>
                </c:pt>
                <c:pt idx="6883">
                  <c:v>0</c:v>
                </c:pt>
                <c:pt idx="6884">
                  <c:v>0</c:v>
                </c:pt>
                <c:pt idx="6885">
                  <c:v>0</c:v>
                </c:pt>
                <c:pt idx="6886">
                  <c:v>0</c:v>
                </c:pt>
                <c:pt idx="6887">
                  <c:v>0</c:v>
                </c:pt>
                <c:pt idx="6888">
                  <c:v>0</c:v>
                </c:pt>
                <c:pt idx="6889">
                  <c:v>0</c:v>
                </c:pt>
                <c:pt idx="6890">
                  <c:v>0</c:v>
                </c:pt>
                <c:pt idx="6891">
                  <c:v>0</c:v>
                </c:pt>
                <c:pt idx="6892">
                  <c:v>0</c:v>
                </c:pt>
                <c:pt idx="6893">
                  <c:v>2.5000000000000001E-3</c:v>
                </c:pt>
                <c:pt idx="6894">
                  <c:v>3.599583</c:v>
                </c:pt>
                <c:pt idx="6895">
                  <c:v>52.490833000000002</c:v>
                </c:pt>
                <c:pt idx="6896">
                  <c:v>199.88458299999999</c:v>
                </c:pt>
                <c:pt idx="6897">
                  <c:v>378.39498900000001</c:v>
                </c:pt>
                <c:pt idx="6898">
                  <c:v>687.61291500000004</c:v>
                </c:pt>
                <c:pt idx="6899">
                  <c:v>885.02789299999995</c:v>
                </c:pt>
                <c:pt idx="6900">
                  <c:v>712.9375</c:v>
                </c:pt>
                <c:pt idx="6901">
                  <c:v>578.06457499999999</c:v>
                </c:pt>
                <c:pt idx="6902">
                  <c:v>423.02209499999998</c:v>
                </c:pt>
                <c:pt idx="6903">
                  <c:v>403.80084199999999</c:v>
                </c:pt>
                <c:pt idx="6904">
                  <c:v>137.35583500000001</c:v>
                </c:pt>
                <c:pt idx="6905">
                  <c:v>2.4366669999999999</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3.88625</c:v>
                </c:pt>
                <c:pt idx="6919">
                  <c:v>61.60125</c:v>
                </c:pt>
                <c:pt idx="6920">
                  <c:v>311.86498999999998</c:v>
                </c:pt>
                <c:pt idx="6921">
                  <c:v>691.02166699999998</c:v>
                </c:pt>
                <c:pt idx="6922">
                  <c:v>959.66461200000003</c:v>
                </c:pt>
                <c:pt idx="6923">
                  <c:v>1043.6503909999999</c:v>
                </c:pt>
                <c:pt idx="6924">
                  <c:v>932.75872800000002</c:v>
                </c:pt>
                <c:pt idx="6925">
                  <c:v>842.11291500000004</c:v>
                </c:pt>
                <c:pt idx="6926">
                  <c:v>674.92791699999998</c:v>
                </c:pt>
                <c:pt idx="6927">
                  <c:v>400.97000100000002</c:v>
                </c:pt>
                <c:pt idx="6928">
                  <c:v>122.492081</c:v>
                </c:pt>
                <c:pt idx="6929">
                  <c:v>1.85375</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2.5525000000000002</c:v>
                </c:pt>
                <c:pt idx="6943">
                  <c:v>43.506247999999999</c:v>
                </c:pt>
                <c:pt idx="6944">
                  <c:v>229.488754</c:v>
                </c:pt>
                <c:pt idx="6945">
                  <c:v>545.76794400000006</c:v>
                </c:pt>
                <c:pt idx="6946">
                  <c:v>854.43249500000002</c:v>
                </c:pt>
                <c:pt idx="6947">
                  <c:v>936.93292199999996</c:v>
                </c:pt>
                <c:pt idx="6948">
                  <c:v>913.12835700000005</c:v>
                </c:pt>
                <c:pt idx="6949">
                  <c:v>511.31082199999997</c:v>
                </c:pt>
                <c:pt idx="6950">
                  <c:v>583.31707800000004</c:v>
                </c:pt>
                <c:pt idx="6951">
                  <c:v>413.71957400000002</c:v>
                </c:pt>
                <c:pt idx="6952">
                  <c:v>183.52749600000001</c:v>
                </c:pt>
                <c:pt idx="6953">
                  <c:v>3.2808329999999999</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3.130833</c:v>
                </c:pt>
                <c:pt idx="6967">
                  <c:v>50.624583999999999</c:v>
                </c:pt>
                <c:pt idx="6968">
                  <c:v>218.80708300000001</c:v>
                </c:pt>
                <c:pt idx="6969">
                  <c:v>448.97332799999998</c:v>
                </c:pt>
                <c:pt idx="6970">
                  <c:v>683.76043700000002</c:v>
                </c:pt>
                <c:pt idx="6971">
                  <c:v>756.94958499999996</c:v>
                </c:pt>
                <c:pt idx="6972">
                  <c:v>769.1875</c:v>
                </c:pt>
                <c:pt idx="6973">
                  <c:v>719.36749299999997</c:v>
                </c:pt>
                <c:pt idx="6974">
                  <c:v>650.56414800000005</c:v>
                </c:pt>
                <c:pt idx="6975">
                  <c:v>398.86541699999998</c:v>
                </c:pt>
                <c:pt idx="6976">
                  <c:v>123.01583100000001</c:v>
                </c:pt>
                <c:pt idx="6977">
                  <c:v>2.128333</c:v>
                </c:pt>
                <c:pt idx="6978">
                  <c:v>3.3141669999999999</c:v>
                </c:pt>
                <c:pt idx="6979">
                  <c:v>3.0645829999999998</c:v>
                </c:pt>
                <c:pt idx="6980">
                  <c:v>2.5741670000000001</c:v>
                </c:pt>
                <c:pt idx="6981">
                  <c:v>2.0741670000000001</c:v>
                </c:pt>
                <c:pt idx="6982">
                  <c:v>1.578333</c:v>
                </c:pt>
                <c:pt idx="6983">
                  <c:v>1.0887500000000001</c:v>
                </c:pt>
                <c:pt idx="6984">
                  <c:v>0.59458299999999997</c:v>
                </c:pt>
                <c:pt idx="6985">
                  <c:v>0.10041700000000001</c:v>
                </c:pt>
                <c:pt idx="6986">
                  <c:v>9.0416999999999997E-2</c:v>
                </c:pt>
                <c:pt idx="6987">
                  <c:v>9.0416999999999997E-2</c:v>
                </c:pt>
                <c:pt idx="6988">
                  <c:v>9.0416999999999997E-2</c:v>
                </c:pt>
                <c:pt idx="6989">
                  <c:v>9.1249999999999998E-2</c:v>
                </c:pt>
                <c:pt idx="6990">
                  <c:v>0.86291700000000005</c:v>
                </c:pt>
                <c:pt idx="6991">
                  <c:v>22.324583000000001</c:v>
                </c:pt>
                <c:pt idx="6992">
                  <c:v>51.309165999999998</c:v>
                </c:pt>
                <c:pt idx="6993">
                  <c:v>84.413749999999993</c:v>
                </c:pt>
                <c:pt idx="6994">
                  <c:v>127.617081</c:v>
                </c:pt>
                <c:pt idx="6995">
                  <c:v>131.56166099999999</c:v>
                </c:pt>
                <c:pt idx="6996">
                  <c:v>160.08166499999999</c:v>
                </c:pt>
                <c:pt idx="6997">
                  <c:v>164.890411</c:v>
                </c:pt>
                <c:pt idx="6998">
                  <c:v>138.33000200000001</c:v>
                </c:pt>
                <c:pt idx="6999">
                  <c:v>66.334998999999996</c:v>
                </c:pt>
                <c:pt idx="7000">
                  <c:v>25.513334</c:v>
                </c:pt>
                <c:pt idx="7001">
                  <c:v>2.1062500000000002</c:v>
                </c:pt>
                <c:pt idx="7002">
                  <c:v>3.4937499999999999</c:v>
                </c:pt>
                <c:pt idx="7003">
                  <c:v>3.0383330000000002</c:v>
                </c:pt>
                <c:pt idx="7004">
                  <c:v>2.5495830000000002</c:v>
                </c:pt>
                <c:pt idx="7005">
                  <c:v>2.0508329999999999</c:v>
                </c:pt>
                <c:pt idx="7006">
                  <c:v>1.5654170000000001</c:v>
                </c:pt>
                <c:pt idx="7007">
                  <c:v>1.075833</c:v>
                </c:pt>
                <c:pt idx="7008">
                  <c:v>0.59083300000000005</c:v>
                </c:pt>
                <c:pt idx="7009">
                  <c:v>0.104167</c:v>
                </c:pt>
                <c:pt idx="7010">
                  <c:v>9.0832999999999997E-2</c:v>
                </c:pt>
                <c:pt idx="7011">
                  <c:v>9.0416999999999997E-2</c:v>
                </c:pt>
                <c:pt idx="7012">
                  <c:v>9.0416999999999997E-2</c:v>
                </c:pt>
                <c:pt idx="7013">
                  <c:v>0.09</c:v>
                </c:pt>
                <c:pt idx="7014">
                  <c:v>0.98875000000000002</c:v>
                </c:pt>
                <c:pt idx="7015">
                  <c:v>26.82375</c:v>
                </c:pt>
                <c:pt idx="7016">
                  <c:v>86.557083000000006</c:v>
                </c:pt>
                <c:pt idx="7017">
                  <c:v>148.215836</c:v>
                </c:pt>
                <c:pt idx="7018">
                  <c:v>221.14999399999999</c:v>
                </c:pt>
                <c:pt idx="7019">
                  <c:v>227.606247</c:v>
                </c:pt>
                <c:pt idx="7020">
                  <c:v>239.291245</c:v>
                </c:pt>
                <c:pt idx="7021">
                  <c:v>187.35041799999999</c:v>
                </c:pt>
                <c:pt idx="7022">
                  <c:v>153.16333</c:v>
                </c:pt>
                <c:pt idx="7023">
                  <c:v>92.747497999999993</c:v>
                </c:pt>
                <c:pt idx="7024">
                  <c:v>21.307917</c:v>
                </c:pt>
                <c:pt idx="7025">
                  <c:v>1.53</c:v>
                </c:pt>
                <c:pt idx="7026">
                  <c:v>3.485417</c:v>
                </c:pt>
                <c:pt idx="7027">
                  <c:v>3.007917</c:v>
                </c:pt>
                <c:pt idx="7028">
                  <c:v>2.5287500000000001</c:v>
                </c:pt>
                <c:pt idx="7029">
                  <c:v>2.0420829999999999</c:v>
                </c:pt>
                <c:pt idx="7030">
                  <c:v>1.554583</c:v>
                </c:pt>
                <c:pt idx="7031">
                  <c:v>1.067917</c:v>
                </c:pt>
                <c:pt idx="7032">
                  <c:v>0.58625000000000005</c:v>
                </c:pt>
                <c:pt idx="7033">
                  <c:v>9.9583000000000005E-2</c:v>
                </c:pt>
                <c:pt idx="7034">
                  <c:v>9.0832999999999997E-2</c:v>
                </c:pt>
                <c:pt idx="7035">
                  <c:v>9.1249999999999998E-2</c:v>
                </c:pt>
                <c:pt idx="7036">
                  <c:v>9.1249999999999998E-2</c:v>
                </c:pt>
                <c:pt idx="7037">
                  <c:v>9.1249999999999998E-2</c:v>
                </c:pt>
                <c:pt idx="7038">
                  <c:v>0.42458299999999999</c:v>
                </c:pt>
                <c:pt idx="7039">
                  <c:v>15.725</c:v>
                </c:pt>
                <c:pt idx="7040">
                  <c:v>27.624583999999999</c:v>
                </c:pt>
                <c:pt idx="7041">
                  <c:v>74.225418000000005</c:v>
                </c:pt>
                <c:pt idx="7042">
                  <c:v>136.64250200000001</c:v>
                </c:pt>
                <c:pt idx="7043">
                  <c:v>119.717499</c:v>
                </c:pt>
                <c:pt idx="7044">
                  <c:v>141.32959</c:v>
                </c:pt>
                <c:pt idx="7045">
                  <c:v>127.97125200000001</c:v>
                </c:pt>
                <c:pt idx="7046">
                  <c:v>85.636664999999994</c:v>
                </c:pt>
                <c:pt idx="7047">
                  <c:v>44.023335000000003</c:v>
                </c:pt>
                <c:pt idx="7048">
                  <c:v>11.855833000000001</c:v>
                </c:pt>
                <c:pt idx="7049">
                  <c:v>2.4337499999999999</c:v>
                </c:pt>
                <c:pt idx="7050">
                  <c:v>3.4908329999999999</c:v>
                </c:pt>
                <c:pt idx="7051">
                  <c:v>2.9995829999999999</c:v>
                </c:pt>
                <c:pt idx="7052">
                  <c:v>2.5029170000000001</c:v>
                </c:pt>
                <c:pt idx="7053">
                  <c:v>2.0520830000000001</c:v>
                </c:pt>
                <c:pt idx="7054">
                  <c:v>1.5633330000000001</c:v>
                </c:pt>
                <c:pt idx="7055">
                  <c:v>1.0774999999999999</c:v>
                </c:pt>
                <c:pt idx="7056">
                  <c:v>0.58666700000000005</c:v>
                </c:pt>
                <c:pt idx="7057">
                  <c:v>0.10249999999999999</c:v>
                </c:pt>
                <c:pt idx="7058">
                  <c:v>9.0832999999999997E-2</c:v>
                </c:pt>
                <c:pt idx="7059">
                  <c:v>9.1249999999999998E-2</c:v>
                </c:pt>
                <c:pt idx="7060">
                  <c:v>9.0832999999999997E-2</c:v>
                </c:pt>
                <c:pt idx="7061">
                  <c:v>9.0832999999999997E-2</c:v>
                </c:pt>
                <c:pt idx="7062">
                  <c:v>1.15625</c:v>
                </c:pt>
                <c:pt idx="7063">
                  <c:v>31.564582999999999</c:v>
                </c:pt>
                <c:pt idx="7064">
                  <c:v>141.02250699999999</c:v>
                </c:pt>
                <c:pt idx="7065">
                  <c:v>153.09875500000001</c:v>
                </c:pt>
                <c:pt idx="7066">
                  <c:v>186.315414</c:v>
                </c:pt>
                <c:pt idx="7067">
                  <c:v>191.29791299999999</c:v>
                </c:pt>
                <c:pt idx="7068">
                  <c:v>174.046661</c:v>
                </c:pt>
                <c:pt idx="7069">
                  <c:v>181.55874600000001</c:v>
                </c:pt>
                <c:pt idx="7070">
                  <c:v>108.758751</c:v>
                </c:pt>
                <c:pt idx="7071">
                  <c:v>58.795417999999998</c:v>
                </c:pt>
                <c:pt idx="7072">
                  <c:v>25.257916999999999</c:v>
                </c:pt>
                <c:pt idx="7073">
                  <c:v>2.5099999999999998</c:v>
                </c:pt>
                <c:pt idx="7074">
                  <c:v>3.474167</c:v>
                </c:pt>
                <c:pt idx="7075">
                  <c:v>2.992083</c:v>
                </c:pt>
                <c:pt idx="7076">
                  <c:v>2.5162499999999999</c:v>
                </c:pt>
                <c:pt idx="7077">
                  <c:v>2.0295830000000001</c:v>
                </c:pt>
                <c:pt idx="7078">
                  <c:v>1.5320830000000001</c:v>
                </c:pt>
                <c:pt idx="7079">
                  <c:v>1.0633330000000001</c:v>
                </c:pt>
                <c:pt idx="7080">
                  <c:v>0.57874999999999999</c:v>
                </c:pt>
                <c:pt idx="7081">
                  <c:v>0.10083300000000001</c:v>
                </c:pt>
                <c:pt idx="7082">
                  <c:v>0.09</c:v>
                </c:pt>
                <c:pt idx="7083">
                  <c:v>9.0416999999999997E-2</c:v>
                </c:pt>
                <c:pt idx="7084">
                  <c:v>9.0416999999999997E-2</c:v>
                </c:pt>
                <c:pt idx="7085">
                  <c:v>9.0832999999999997E-2</c:v>
                </c:pt>
                <c:pt idx="7086">
                  <c:v>1.22</c:v>
                </c:pt>
                <c:pt idx="7087">
                  <c:v>27.655000999999999</c:v>
                </c:pt>
                <c:pt idx="7088">
                  <c:v>120.594582</c:v>
                </c:pt>
                <c:pt idx="7089">
                  <c:v>302.87249800000001</c:v>
                </c:pt>
                <c:pt idx="7090">
                  <c:v>402.209991</c:v>
                </c:pt>
                <c:pt idx="7091">
                  <c:v>523.37292500000001</c:v>
                </c:pt>
                <c:pt idx="7092">
                  <c:v>553.82372999999995</c:v>
                </c:pt>
                <c:pt idx="7093">
                  <c:v>445.12081899999998</c:v>
                </c:pt>
                <c:pt idx="7094">
                  <c:v>319.665009</c:v>
                </c:pt>
                <c:pt idx="7095">
                  <c:v>154.737076</c:v>
                </c:pt>
                <c:pt idx="7096">
                  <c:v>26.948333999999999</c:v>
                </c:pt>
                <c:pt idx="7097">
                  <c:v>0.23874999999999999</c:v>
                </c:pt>
                <c:pt idx="7098">
                  <c:v>3.4179170000000001</c:v>
                </c:pt>
                <c:pt idx="7099">
                  <c:v>2.9441670000000002</c:v>
                </c:pt>
                <c:pt idx="7100">
                  <c:v>2.4674999999999998</c:v>
                </c:pt>
                <c:pt idx="7101">
                  <c:v>1.99875</c:v>
                </c:pt>
                <c:pt idx="7102">
                  <c:v>1.5216670000000001</c:v>
                </c:pt>
                <c:pt idx="7103">
                  <c:v>1.046667</c:v>
                </c:pt>
                <c:pt idx="7104">
                  <c:v>0.57333299999999998</c:v>
                </c:pt>
                <c:pt idx="7105">
                  <c:v>9.8750000000000004E-2</c:v>
                </c:pt>
                <c:pt idx="7106">
                  <c:v>9.0832999999999997E-2</c:v>
                </c:pt>
                <c:pt idx="7107">
                  <c:v>9.1249999999999998E-2</c:v>
                </c:pt>
                <c:pt idx="7108">
                  <c:v>9.0832999999999997E-2</c:v>
                </c:pt>
                <c:pt idx="7109">
                  <c:v>9.1249999999999998E-2</c:v>
                </c:pt>
                <c:pt idx="7110">
                  <c:v>0.70583300000000004</c:v>
                </c:pt>
                <c:pt idx="7111">
                  <c:v>15.175000000000001</c:v>
                </c:pt>
                <c:pt idx="7112">
                  <c:v>80.842917999999997</c:v>
                </c:pt>
                <c:pt idx="7113">
                  <c:v>208.50874300000001</c:v>
                </c:pt>
                <c:pt idx="7114">
                  <c:v>201.62333699999999</c:v>
                </c:pt>
                <c:pt idx="7115">
                  <c:v>157.136673</c:v>
                </c:pt>
                <c:pt idx="7116">
                  <c:v>83.998749000000004</c:v>
                </c:pt>
                <c:pt idx="7117">
                  <c:v>81.644997000000004</c:v>
                </c:pt>
                <c:pt idx="7118">
                  <c:v>40.976664999999997</c:v>
                </c:pt>
                <c:pt idx="7119">
                  <c:v>28.305834000000001</c:v>
                </c:pt>
                <c:pt idx="7120">
                  <c:v>4.025417</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0.28249999999999997</c:v>
                </c:pt>
                <c:pt idx="7135">
                  <c:v>7.3624999999999998</c:v>
                </c:pt>
                <c:pt idx="7136">
                  <c:v>34.299582999999998</c:v>
                </c:pt>
                <c:pt idx="7137">
                  <c:v>62.697082999999999</c:v>
                </c:pt>
                <c:pt idx="7138">
                  <c:v>96.750832000000003</c:v>
                </c:pt>
                <c:pt idx="7139">
                  <c:v>99.775002000000001</c:v>
                </c:pt>
                <c:pt idx="7140">
                  <c:v>189.995834</c:v>
                </c:pt>
                <c:pt idx="7141">
                  <c:v>218.37875399999999</c:v>
                </c:pt>
                <c:pt idx="7142">
                  <c:v>158.38417100000001</c:v>
                </c:pt>
                <c:pt idx="7143">
                  <c:v>74.251662999999994</c:v>
                </c:pt>
                <c:pt idx="7144">
                  <c:v>16.956666999999999</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0.15</c:v>
                </c:pt>
                <c:pt idx="7159">
                  <c:v>4.5641670000000003</c:v>
                </c:pt>
                <c:pt idx="7160">
                  <c:v>23.768749</c:v>
                </c:pt>
                <c:pt idx="7161">
                  <c:v>76.485832000000002</c:v>
                </c:pt>
                <c:pt idx="7162">
                  <c:v>140.05917400000001</c:v>
                </c:pt>
                <c:pt idx="7163">
                  <c:v>183.09375</c:v>
                </c:pt>
                <c:pt idx="7164">
                  <c:v>168.24624600000001</c:v>
                </c:pt>
                <c:pt idx="7165">
                  <c:v>167.19958500000001</c:v>
                </c:pt>
                <c:pt idx="7166">
                  <c:v>103.68208300000001</c:v>
                </c:pt>
                <c:pt idx="7167">
                  <c:v>60.116249000000003</c:v>
                </c:pt>
                <c:pt idx="7168">
                  <c:v>8.5454170000000005</c:v>
                </c:pt>
                <c:pt idx="7169">
                  <c:v>0</c:v>
                </c:pt>
                <c:pt idx="7170">
                  <c:v>0</c:v>
                </c:pt>
                <c:pt idx="7171">
                  <c:v>0</c:v>
                </c:pt>
                <c:pt idx="7172">
                  <c:v>7.9858330000000004</c:v>
                </c:pt>
                <c:pt idx="7173">
                  <c:v>6.4508330000000003</c:v>
                </c:pt>
                <c:pt idx="7174">
                  <c:v>4.9183339999999998</c:v>
                </c:pt>
                <c:pt idx="7175">
                  <c:v>0</c:v>
                </c:pt>
                <c:pt idx="7176">
                  <c:v>0</c:v>
                </c:pt>
                <c:pt idx="7177">
                  <c:v>0</c:v>
                </c:pt>
                <c:pt idx="7178">
                  <c:v>0</c:v>
                </c:pt>
                <c:pt idx="7179">
                  <c:v>0</c:v>
                </c:pt>
                <c:pt idx="7180">
                  <c:v>0</c:v>
                </c:pt>
                <c:pt idx="7181">
                  <c:v>0</c:v>
                </c:pt>
                <c:pt idx="7182">
                  <c:v>0.19541700000000001</c:v>
                </c:pt>
                <c:pt idx="7183">
                  <c:v>6.0487500000000001</c:v>
                </c:pt>
                <c:pt idx="7184">
                  <c:v>33.471668000000001</c:v>
                </c:pt>
                <c:pt idx="7185">
                  <c:v>105.510414</c:v>
                </c:pt>
                <c:pt idx="7186">
                  <c:v>171.320831</c:v>
                </c:pt>
                <c:pt idx="7187">
                  <c:v>230.679993</c:v>
                </c:pt>
                <c:pt idx="7188">
                  <c:v>211.027084</c:v>
                </c:pt>
                <c:pt idx="7189">
                  <c:v>166.49542199999999</c:v>
                </c:pt>
                <c:pt idx="7190">
                  <c:v>110.48416899999999</c:v>
                </c:pt>
                <c:pt idx="7191">
                  <c:v>37.032916999999998</c:v>
                </c:pt>
                <c:pt idx="7192">
                  <c:v>2.7079170000000001</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0.23458300000000001</c:v>
                </c:pt>
                <c:pt idx="7207">
                  <c:v>7.6779169999999999</c:v>
                </c:pt>
                <c:pt idx="7208">
                  <c:v>42.761249999999997</c:v>
                </c:pt>
                <c:pt idx="7209">
                  <c:v>82.898330999999999</c:v>
                </c:pt>
                <c:pt idx="7210">
                  <c:v>155.31459000000001</c:v>
                </c:pt>
                <c:pt idx="7211">
                  <c:v>193.96708699999999</c:v>
                </c:pt>
                <c:pt idx="7212">
                  <c:v>178.47541799999999</c:v>
                </c:pt>
                <c:pt idx="7213">
                  <c:v>157.07583600000001</c:v>
                </c:pt>
                <c:pt idx="7214">
                  <c:v>81.137496999999996</c:v>
                </c:pt>
                <c:pt idx="7215">
                  <c:v>41.067917000000001</c:v>
                </c:pt>
                <c:pt idx="7216">
                  <c:v>3.355</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3.6666999999999998E-2</c:v>
                </c:pt>
                <c:pt idx="7231">
                  <c:v>1.1625000000000001</c:v>
                </c:pt>
                <c:pt idx="7232">
                  <c:v>8.5929160000000007</c:v>
                </c:pt>
                <c:pt idx="7233">
                  <c:v>22.639999</c:v>
                </c:pt>
                <c:pt idx="7234">
                  <c:v>59.732498</c:v>
                </c:pt>
                <c:pt idx="7235">
                  <c:v>150.46417199999999</c:v>
                </c:pt>
                <c:pt idx="7236">
                  <c:v>142.06291200000001</c:v>
                </c:pt>
                <c:pt idx="7237">
                  <c:v>246.38916</c:v>
                </c:pt>
                <c:pt idx="7238">
                  <c:v>230.301254</c:v>
                </c:pt>
                <c:pt idx="7239">
                  <c:v>126.02958700000001</c:v>
                </c:pt>
                <c:pt idx="7240">
                  <c:v>15.4025</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0.30916700000000003</c:v>
                </c:pt>
                <c:pt idx="7255">
                  <c:v>10.96</c:v>
                </c:pt>
                <c:pt idx="7256">
                  <c:v>75.770415999999997</c:v>
                </c:pt>
                <c:pt idx="7257">
                  <c:v>223.26791399999999</c:v>
                </c:pt>
                <c:pt idx="7258">
                  <c:v>361.29165599999999</c:v>
                </c:pt>
                <c:pt idx="7259">
                  <c:v>472.28332499999999</c:v>
                </c:pt>
                <c:pt idx="7260">
                  <c:v>519.41497800000002</c:v>
                </c:pt>
                <c:pt idx="7261">
                  <c:v>441.90249599999999</c:v>
                </c:pt>
                <c:pt idx="7262">
                  <c:v>290.95040899999998</c:v>
                </c:pt>
                <c:pt idx="7263">
                  <c:v>176.81083699999999</c:v>
                </c:pt>
                <c:pt idx="7264">
                  <c:v>27.73</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5.7083000000000002E-2</c:v>
                </c:pt>
                <c:pt idx="7279">
                  <c:v>2.3541669999999999</c:v>
                </c:pt>
                <c:pt idx="7280">
                  <c:v>18.317917000000001</c:v>
                </c:pt>
                <c:pt idx="7281">
                  <c:v>82.110832000000002</c:v>
                </c:pt>
                <c:pt idx="7282">
                  <c:v>141.60333299999999</c:v>
                </c:pt>
                <c:pt idx="7283">
                  <c:v>188.168747</c:v>
                </c:pt>
                <c:pt idx="7284">
                  <c:v>222.210419</c:v>
                </c:pt>
                <c:pt idx="7285">
                  <c:v>238.727081</c:v>
                </c:pt>
                <c:pt idx="7286">
                  <c:v>266.23623700000002</c:v>
                </c:pt>
                <c:pt idx="7287">
                  <c:v>183.894577</c:v>
                </c:pt>
                <c:pt idx="7288">
                  <c:v>45.850417999999998</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0.38333299999999998</c:v>
                </c:pt>
                <c:pt idx="7303">
                  <c:v>15.258749999999999</c:v>
                </c:pt>
                <c:pt idx="7304">
                  <c:v>103.797501</c:v>
                </c:pt>
                <c:pt idx="7305">
                  <c:v>207.00250199999999</c:v>
                </c:pt>
                <c:pt idx="7306">
                  <c:v>204.458755</c:v>
                </c:pt>
                <c:pt idx="7307">
                  <c:v>197.11125200000001</c:v>
                </c:pt>
                <c:pt idx="7308">
                  <c:v>201.83332799999999</c:v>
                </c:pt>
                <c:pt idx="7309">
                  <c:v>144.43292199999999</c:v>
                </c:pt>
                <c:pt idx="7310">
                  <c:v>91.103752</c:v>
                </c:pt>
                <c:pt idx="7311">
                  <c:v>29.767499999999998</c:v>
                </c:pt>
                <c:pt idx="7312">
                  <c:v>2.6066669999999998</c:v>
                </c:pt>
                <c:pt idx="7313">
                  <c:v>0</c:v>
                </c:pt>
                <c:pt idx="7314">
                  <c:v>0.10125000000000001</c:v>
                </c:pt>
                <c:pt idx="7315">
                  <c:v>0</c:v>
                </c:pt>
                <c:pt idx="7316">
                  <c:v>0</c:v>
                </c:pt>
                <c:pt idx="7317">
                  <c:v>0</c:v>
                </c:pt>
                <c:pt idx="7318">
                  <c:v>0</c:v>
                </c:pt>
                <c:pt idx="7319">
                  <c:v>0</c:v>
                </c:pt>
                <c:pt idx="7320">
                  <c:v>0</c:v>
                </c:pt>
                <c:pt idx="7321">
                  <c:v>0</c:v>
                </c:pt>
                <c:pt idx="7322">
                  <c:v>0</c:v>
                </c:pt>
                <c:pt idx="7323">
                  <c:v>0</c:v>
                </c:pt>
                <c:pt idx="7324">
                  <c:v>0</c:v>
                </c:pt>
                <c:pt idx="7325">
                  <c:v>0</c:v>
                </c:pt>
                <c:pt idx="7326">
                  <c:v>0.24291699999999999</c:v>
                </c:pt>
                <c:pt idx="7327">
                  <c:v>10.432917</c:v>
                </c:pt>
                <c:pt idx="7328">
                  <c:v>72.121245999999999</c:v>
                </c:pt>
                <c:pt idx="7329">
                  <c:v>167.083755</c:v>
                </c:pt>
                <c:pt idx="7330">
                  <c:v>169.070831</c:v>
                </c:pt>
                <c:pt idx="7331">
                  <c:v>175.94000199999999</c:v>
                </c:pt>
                <c:pt idx="7332">
                  <c:v>124.644997</c:v>
                </c:pt>
                <c:pt idx="7333">
                  <c:v>88.302498</c:v>
                </c:pt>
                <c:pt idx="7334">
                  <c:v>82.974586000000002</c:v>
                </c:pt>
                <c:pt idx="7335">
                  <c:v>70.989165999999997</c:v>
                </c:pt>
                <c:pt idx="7336">
                  <c:v>48.287497999999999</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4.17E-4</c:v>
                </c:pt>
                <c:pt idx="7350">
                  <c:v>0.14583299999999999</c:v>
                </c:pt>
                <c:pt idx="7351">
                  <c:v>6.735417</c:v>
                </c:pt>
                <c:pt idx="7352">
                  <c:v>48.554164999999998</c:v>
                </c:pt>
                <c:pt idx="7353">
                  <c:v>152.14166299999999</c:v>
                </c:pt>
                <c:pt idx="7354">
                  <c:v>201.082077</c:v>
                </c:pt>
                <c:pt idx="7355">
                  <c:v>232.90708900000001</c:v>
                </c:pt>
                <c:pt idx="7356">
                  <c:v>169.96833799999999</c:v>
                </c:pt>
                <c:pt idx="7357">
                  <c:v>161.24333200000001</c:v>
                </c:pt>
                <c:pt idx="7358">
                  <c:v>100.035004</c:v>
                </c:pt>
                <c:pt idx="7359">
                  <c:v>66.753754000000001</c:v>
                </c:pt>
                <c:pt idx="7360">
                  <c:v>18.157917000000001</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1.25E-3</c:v>
                </c:pt>
                <c:pt idx="7374">
                  <c:v>0.124167</c:v>
                </c:pt>
                <c:pt idx="7375">
                  <c:v>6.5779170000000002</c:v>
                </c:pt>
                <c:pt idx="7376">
                  <c:v>50.1175</c:v>
                </c:pt>
                <c:pt idx="7377">
                  <c:v>108.871666</c:v>
                </c:pt>
                <c:pt idx="7378">
                  <c:v>149.93959000000001</c:v>
                </c:pt>
                <c:pt idx="7379">
                  <c:v>158.96791099999999</c:v>
                </c:pt>
                <c:pt idx="7380">
                  <c:v>124.379166</c:v>
                </c:pt>
                <c:pt idx="7381">
                  <c:v>126.800003</c:v>
                </c:pt>
                <c:pt idx="7382">
                  <c:v>90.286666999999994</c:v>
                </c:pt>
                <c:pt idx="7383">
                  <c:v>29.729583999999999</c:v>
                </c:pt>
                <c:pt idx="7384">
                  <c:v>0.74708300000000005</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2.0830000000000002E-3</c:v>
                </c:pt>
                <c:pt idx="7398">
                  <c:v>2.4583000000000001E-2</c:v>
                </c:pt>
                <c:pt idx="7399">
                  <c:v>1.411667</c:v>
                </c:pt>
                <c:pt idx="7400">
                  <c:v>15.733333999999999</c:v>
                </c:pt>
                <c:pt idx="7401">
                  <c:v>65.065414000000004</c:v>
                </c:pt>
                <c:pt idx="7402">
                  <c:v>145.21624800000001</c:v>
                </c:pt>
                <c:pt idx="7403">
                  <c:v>188.85249300000001</c:v>
                </c:pt>
                <c:pt idx="7404">
                  <c:v>208.22958399999999</c:v>
                </c:pt>
                <c:pt idx="7405">
                  <c:v>160.02417</c:v>
                </c:pt>
                <c:pt idx="7406">
                  <c:v>119.689583</c:v>
                </c:pt>
                <c:pt idx="7407">
                  <c:v>49.923332000000002</c:v>
                </c:pt>
                <c:pt idx="7408">
                  <c:v>3.5295830000000001</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2.0830000000000002E-3</c:v>
                </c:pt>
                <c:pt idx="7422">
                  <c:v>4.4582999999999998E-2</c:v>
                </c:pt>
                <c:pt idx="7423">
                  <c:v>4.0041669999999998</c:v>
                </c:pt>
                <c:pt idx="7424">
                  <c:v>46.553749000000003</c:v>
                </c:pt>
                <c:pt idx="7425">
                  <c:v>183.37290999999999</c:v>
                </c:pt>
                <c:pt idx="7426">
                  <c:v>266.81915300000003</c:v>
                </c:pt>
                <c:pt idx="7427">
                  <c:v>501.62792999999999</c:v>
                </c:pt>
                <c:pt idx="7428">
                  <c:v>491.616241</c:v>
                </c:pt>
                <c:pt idx="7429">
                  <c:v>368.95040899999998</c:v>
                </c:pt>
                <c:pt idx="7430">
                  <c:v>292.67834499999998</c:v>
                </c:pt>
                <c:pt idx="7431">
                  <c:v>136.007507</c:v>
                </c:pt>
                <c:pt idx="7432">
                  <c:v>27.354165999999999</c:v>
                </c:pt>
                <c:pt idx="7433">
                  <c:v>2.5474999999999999</c:v>
                </c:pt>
                <c:pt idx="7434">
                  <c:v>3.4683329999999999</c:v>
                </c:pt>
                <c:pt idx="7435">
                  <c:v>2.9929169999999998</c:v>
                </c:pt>
                <c:pt idx="7436">
                  <c:v>2.525417</c:v>
                </c:pt>
                <c:pt idx="7437">
                  <c:v>1.962917</c:v>
                </c:pt>
                <c:pt idx="7438">
                  <c:v>1.554583</c:v>
                </c:pt>
                <c:pt idx="7439">
                  <c:v>0.71499999999999997</c:v>
                </c:pt>
                <c:pt idx="7440">
                  <c:v>0.58499999999999996</c:v>
                </c:pt>
                <c:pt idx="7441">
                  <c:v>0.10375</c:v>
                </c:pt>
                <c:pt idx="7442">
                  <c:v>9.0416999999999997E-2</c:v>
                </c:pt>
                <c:pt idx="7443">
                  <c:v>9.0416999999999997E-2</c:v>
                </c:pt>
                <c:pt idx="7444">
                  <c:v>9.0416999999999997E-2</c:v>
                </c:pt>
                <c:pt idx="7445">
                  <c:v>9.3332999999999999E-2</c:v>
                </c:pt>
                <c:pt idx="7446">
                  <c:v>0.11541700000000001</c:v>
                </c:pt>
                <c:pt idx="7447">
                  <c:v>3.6433330000000002</c:v>
                </c:pt>
                <c:pt idx="7448">
                  <c:v>60.767502</c:v>
                </c:pt>
                <c:pt idx="7449">
                  <c:v>218.34124800000001</c:v>
                </c:pt>
                <c:pt idx="7450">
                  <c:v>332.99832199999997</c:v>
                </c:pt>
                <c:pt idx="7451">
                  <c:v>409.80792200000002</c:v>
                </c:pt>
                <c:pt idx="7452">
                  <c:v>464.23291</c:v>
                </c:pt>
                <c:pt idx="7453">
                  <c:v>351.616669</c:v>
                </c:pt>
                <c:pt idx="7454">
                  <c:v>182.96624800000001</c:v>
                </c:pt>
                <c:pt idx="7455">
                  <c:v>94.279587000000006</c:v>
                </c:pt>
                <c:pt idx="7456">
                  <c:v>1.8174999999999999</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3.7499999999999999E-3</c:v>
                </c:pt>
                <c:pt idx="7470">
                  <c:v>1.7916999999999999E-2</c:v>
                </c:pt>
                <c:pt idx="7471">
                  <c:v>3.1345830000000001</c:v>
                </c:pt>
                <c:pt idx="7472">
                  <c:v>41.473751</c:v>
                </c:pt>
                <c:pt idx="7473">
                  <c:v>195.32875100000001</c:v>
                </c:pt>
                <c:pt idx="7474">
                  <c:v>341.85876500000001</c:v>
                </c:pt>
                <c:pt idx="7475">
                  <c:v>496.57376099999999</c:v>
                </c:pt>
                <c:pt idx="7476">
                  <c:v>544.41918899999996</c:v>
                </c:pt>
                <c:pt idx="7477">
                  <c:v>484.66082799999998</c:v>
                </c:pt>
                <c:pt idx="7478">
                  <c:v>298.960419</c:v>
                </c:pt>
                <c:pt idx="7479">
                  <c:v>91.254997000000003</c:v>
                </c:pt>
                <c:pt idx="7480">
                  <c:v>4.4666670000000002</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3.7499999999999999E-3</c:v>
                </c:pt>
                <c:pt idx="7494">
                  <c:v>9.5829999999999995E-3</c:v>
                </c:pt>
                <c:pt idx="7495">
                  <c:v>1.3441669999999999</c:v>
                </c:pt>
                <c:pt idx="7496">
                  <c:v>15.798333</c:v>
                </c:pt>
                <c:pt idx="7497">
                  <c:v>49.076667999999998</c:v>
                </c:pt>
                <c:pt idx="7498">
                  <c:v>89.253333999999995</c:v>
                </c:pt>
                <c:pt idx="7499">
                  <c:v>124.184586</c:v>
                </c:pt>
                <c:pt idx="7500">
                  <c:v>175.74333200000001</c:v>
                </c:pt>
                <c:pt idx="7501">
                  <c:v>190.715836</c:v>
                </c:pt>
                <c:pt idx="7502">
                  <c:v>166.38542200000001</c:v>
                </c:pt>
                <c:pt idx="7503">
                  <c:v>105.070419</c:v>
                </c:pt>
                <c:pt idx="7504">
                  <c:v>4.0412499999999998</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4.5830000000000003E-3</c:v>
                </c:pt>
                <c:pt idx="7518">
                  <c:v>9.5829999999999995E-3</c:v>
                </c:pt>
                <c:pt idx="7519">
                  <c:v>1.895</c:v>
                </c:pt>
                <c:pt idx="7520">
                  <c:v>27.064167000000001</c:v>
                </c:pt>
                <c:pt idx="7521">
                  <c:v>86.248749000000004</c:v>
                </c:pt>
                <c:pt idx="7522">
                  <c:v>198.18208300000001</c:v>
                </c:pt>
                <c:pt idx="7523">
                  <c:v>250.54875200000001</c:v>
                </c:pt>
                <c:pt idx="7524">
                  <c:v>346.83084100000002</c:v>
                </c:pt>
                <c:pt idx="7525">
                  <c:v>248.74417099999999</c:v>
                </c:pt>
                <c:pt idx="7526">
                  <c:v>200.36874399999999</c:v>
                </c:pt>
                <c:pt idx="7527">
                  <c:v>77.958748</c:v>
                </c:pt>
                <c:pt idx="7528">
                  <c:v>3.2079170000000001</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4.5830000000000003E-3</c:v>
                </c:pt>
                <c:pt idx="7542">
                  <c:v>9.5829999999999995E-3</c:v>
                </c:pt>
                <c:pt idx="7543">
                  <c:v>1.773333</c:v>
                </c:pt>
                <c:pt idx="7544">
                  <c:v>25.159583999999999</c:v>
                </c:pt>
                <c:pt idx="7545">
                  <c:v>96.678336999999999</c:v>
                </c:pt>
                <c:pt idx="7546">
                  <c:v>163.26916499999999</c:v>
                </c:pt>
                <c:pt idx="7547">
                  <c:v>217.052505</c:v>
                </c:pt>
                <c:pt idx="7548">
                  <c:v>225.19291699999999</c:v>
                </c:pt>
                <c:pt idx="7549">
                  <c:v>180.61084</c:v>
                </c:pt>
                <c:pt idx="7550">
                  <c:v>143.32916299999999</c:v>
                </c:pt>
                <c:pt idx="7551">
                  <c:v>63.508335000000002</c:v>
                </c:pt>
                <c:pt idx="7552">
                  <c:v>4.3654169999999999</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5.4169999999999999E-3</c:v>
                </c:pt>
                <c:pt idx="7566">
                  <c:v>9.5829999999999995E-3</c:v>
                </c:pt>
                <c:pt idx="7567">
                  <c:v>1.4079170000000001</c:v>
                </c:pt>
                <c:pt idx="7568">
                  <c:v>21.890833000000001</c:v>
                </c:pt>
                <c:pt idx="7569">
                  <c:v>80.958748</c:v>
                </c:pt>
                <c:pt idx="7570">
                  <c:v>159.52250699999999</c:v>
                </c:pt>
                <c:pt idx="7571">
                  <c:v>230.74208100000001</c:v>
                </c:pt>
                <c:pt idx="7572">
                  <c:v>266.54791299999999</c:v>
                </c:pt>
                <c:pt idx="7573">
                  <c:v>280.75375400000001</c:v>
                </c:pt>
                <c:pt idx="7574">
                  <c:v>192.52166700000001</c:v>
                </c:pt>
                <c:pt idx="7575">
                  <c:v>82.501662999999994</c:v>
                </c:pt>
                <c:pt idx="7576">
                  <c:v>8.1104160000000007</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6.2500000000000003E-3</c:v>
                </c:pt>
                <c:pt idx="7590">
                  <c:v>9.5829999999999995E-3</c:v>
                </c:pt>
                <c:pt idx="7591">
                  <c:v>1.7725</c:v>
                </c:pt>
                <c:pt idx="7592">
                  <c:v>26.583334000000001</c:v>
                </c:pt>
                <c:pt idx="7593">
                  <c:v>89.327918999999994</c:v>
                </c:pt>
                <c:pt idx="7594">
                  <c:v>190.747086</c:v>
                </c:pt>
                <c:pt idx="7595">
                  <c:v>278.55499300000002</c:v>
                </c:pt>
                <c:pt idx="7596">
                  <c:v>235.477081</c:v>
                </c:pt>
                <c:pt idx="7597">
                  <c:v>235.113754</c:v>
                </c:pt>
                <c:pt idx="7598">
                  <c:v>161.103745</c:v>
                </c:pt>
                <c:pt idx="7599">
                  <c:v>20.949166999999999</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6.2500000000000003E-3</c:v>
                </c:pt>
                <c:pt idx="7614">
                  <c:v>9.5829999999999995E-3</c:v>
                </c:pt>
                <c:pt idx="7615">
                  <c:v>0.71375</c:v>
                </c:pt>
                <c:pt idx="7616">
                  <c:v>10.3</c:v>
                </c:pt>
                <c:pt idx="7617">
                  <c:v>40.992085000000003</c:v>
                </c:pt>
                <c:pt idx="7618">
                  <c:v>83.061249000000004</c:v>
                </c:pt>
                <c:pt idx="7619">
                  <c:v>110.124168</c:v>
                </c:pt>
                <c:pt idx="7620">
                  <c:v>149.640839</c:v>
                </c:pt>
                <c:pt idx="7621">
                  <c:v>125.62542000000001</c:v>
                </c:pt>
                <c:pt idx="7622">
                  <c:v>64.072083000000006</c:v>
                </c:pt>
                <c:pt idx="7623">
                  <c:v>13.79875</c:v>
                </c:pt>
                <c:pt idx="7624">
                  <c:v>0.20374999999999999</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6.2500000000000003E-3</c:v>
                </c:pt>
                <c:pt idx="7638">
                  <c:v>9.5829999999999995E-3</c:v>
                </c:pt>
                <c:pt idx="7639">
                  <c:v>1.1895830000000001</c:v>
                </c:pt>
                <c:pt idx="7640">
                  <c:v>19.247084000000001</c:v>
                </c:pt>
                <c:pt idx="7641">
                  <c:v>85.897086999999999</c:v>
                </c:pt>
                <c:pt idx="7642">
                  <c:v>181.80041499999999</c:v>
                </c:pt>
                <c:pt idx="7643">
                  <c:v>251.76709</c:v>
                </c:pt>
                <c:pt idx="7644">
                  <c:v>211.48083500000001</c:v>
                </c:pt>
                <c:pt idx="7645">
                  <c:v>123.32917</c:v>
                </c:pt>
                <c:pt idx="7646">
                  <c:v>58.779998999999997</c:v>
                </c:pt>
                <c:pt idx="7647">
                  <c:v>15.197917</c:v>
                </c:pt>
                <c:pt idx="7648">
                  <c:v>0.12125</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7.0829999999999999E-3</c:v>
                </c:pt>
                <c:pt idx="7662">
                  <c:v>9.5829999999999995E-3</c:v>
                </c:pt>
                <c:pt idx="7663">
                  <c:v>0.74333300000000002</c:v>
                </c:pt>
                <c:pt idx="7664">
                  <c:v>13.178333</c:v>
                </c:pt>
                <c:pt idx="7665">
                  <c:v>61.024582000000002</c:v>
                </c:pt>
                <c:pt idx="7666">
                  <c:v>144.347916</c:v>
                </c:pt>
                <c:pt idx="7667">
                  <c:v>171.15415999999999</c:v>
                </c:pt>
                <c:pt idx="7668">
                  <c:v>138.19291699999999</c:v>
                </c:pt>
                <c:pt idx="7669">
                  <c:v>123.482918</c:v>
                </c:pt>
                <c:pt idx="7670">
                  <c:v>63.529998999999997</c:v>
                </c:pt>
                <c:pt idx="7671">
                  <c:v>17.744582999999999</c:v>
                </c:pt>
                <c:pt idx="7672">
                  <c:v>0.15625</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7.0829999999999999E-3</c:v>
                </c:pt>
                <c:pt idx="7686">
                  <c:v>9.5829999999999995E-3</c:v>
                </c:pt>
                <c:pt idx="7687">
                  <c:v>0.77833300000000005</c:v>
                </c:pt>
                <c:pt idx="7688">
                  <c:v>14.050834</c:v>
                </c:pt>
                <c:pt idx="7689">
                  <c:v>65.625832000000003</c:v>
                </c:pt>
                <c:pt idx="7690">
                  <c:v>122.800003</c:v>
                </c:pt>
                <c:pt idx="7691">
                  <c:v>185.070831</c:v>
                </c:pt>
                <c:pt idx="7692">
                  <c:v>170.49958799999999</c:v>
                </c:pt>
                <c:pt idx="7693">
                  <c:v>156.04167200000001</c:v>
                </c:pt>
                <c:pt idx="7694">
                  <c:v>97.766250999999997</c:v>
                </c:pt>
                <c:pt idx="7695">
                  <c:v>31.001667000000001</c:v>
                </c:pt>
                <c:pt idx="7696">
                  <c:v>0.76375000000000004</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7.0829999999999999E-3</c:v>
                </c:pt>
                <c:pt idx="7710">
                  <c:v>9.5829999999999995E-3</c:v>
                </c:pt>
                <c:pt idx="7711">
                  <c:v>1.1758329999999999</c:v>
                </c:pt>
                <c:pt idx="7712">
                  <c:v>21.063334000000001</c:v>
                </c:pt>
                <c:pt idx="7713">
                  <c:v>148.29042100000001</c:v>
                </c:pt>
                <c:pt idx="7714">
                  <c:v>265.05917399999998</c:v>
                </c:pt>
                <c:pt idx="7715">
                  <c:v>417.63790899999998</c:v>
                </c:pt>
                <c:pt idx="7716">
                  <c:v>507.437073</c:v>
                </c:pt>
                <c:pt idx="7717">
                  <c:v>327.76001000000002</c:v>
                </c:pt>
                <c:pt idx="7718">
                  <c:v>153.10000600000001</c:v>
                </c:pt>
                <c:pt idx="7719">
                  <c:v>56.854999999999997</c:v>
                </c:pt>
                <c:pt idx="7720">
                  <c:v>4.1667000000000003E-2</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7.9170000000000004E-3</c:v>
                </c:pt>
                <c:pt idx="7734">
                  <c:v>9.5829999999999995E-3</c:v>
                </c:pt>
                <c:pt idx="7735">
                  <c:v>0.187917</c:v>
                </c:pt>
                <c:pt idx="7736">
                  <c:v>3.2883330000000002</c:v>
                </c:pt>
                <c:pt idx="7737">
                  <c:v>15.731667</c:v>
                </c:pt>
                <c:pt idx="7738">
                  <c:v>39.616664999999998</c:v>
                </c:pt>
                <c:pt idx="7739">
                  <c:v>79.291252</c:v>
                </c:pt>
                <c:pt idx="7740">
                  <c:v>118.587082</c:v>
                </c:pt>
                <c:pt idx="7741">
                  <c:v>99.052086000000003</c:v>
                </c:pt>
                <c:pt idx="7742">
                  <c:v>52.738750000000003</c:v>
                </c:pt>
                <c:pt idx="7743">
                  <c:v>18.241249</c:v>
                </c:pt>
                <c:pt idx="7744">
                  <c:v>6.5000000000000002E-2</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7.9170000000000004E-3</c:v>
                </c:pt>
                <c:pt idx="7758">
                  <c:v>9.5829999999999995E-3</c:v>
                </c:pt>
                <c:pt idx="7759">
                  <c:v>0.29249999999999998</c:v>
                </c:pt>
                <c:pt idx="7760">
                  <c:v>6.7791670000000002</c:v>
                </c:pt>
                <c:pt idx="7761">
                  <c:v>30.55875</c:v>
                </c:pt>
                <c:pt idx="7762">
                  <c:v>75.472083999999995</c:v>
                </c:pt>
                <c:pt idx="7763">
                  <c:v>91.859581000000006</c:v>
                </c:pt>
                <c:pt idx="7764">
                  <c:v>109.053337</c:v>
                </c:pt>
                <c:pt idx="7765">
                  <c:v>89.576248000000007</c:v>
                </c:pt>
                <c:pt idx="7766">
                  <c:v>63.289585000000002</c:v>
                </c:pt>
                <c:pt idx="7767">
                  <c:v>18.262917000000002</c:v>
                </c:pt>
                <c:pt idx="7768">
                  <c:v>9.1669999999999998E-3</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8.7500000000000008E-3</c:v>
                </c:pt>
                <c:pt idx="7782">
                  <c:v>9.5829999999999995E-3</c:v>
                </c:pt>
                <c:pt idx="7783">
                  <c:v>0.33666699999999999</c:v>
                </c:pt>
                <c:pt idx="7784">
                  <c:v>8.3804169999999996</c:v>
                </c:pt>
                <c:pt idx="7785">
                  <c:v>42.378334000000002</c:v>
                </c:pt>
                <c:pt idx="7786">
                  <c:v>124.570831</c:v>
                </c:pt>
                <c:pt idx="7787">
                  <c:v>199.971664</c:v>
                </c:pt>
                <c:pt idx="7788">
                  <c:v>227.734589</c:v>
                </c:pt>
                <c:pt idx="7789">
                  <c:v>202.402084</c:v>
                </c:pt>
                <c:pt idx="7790">
                  <c:v>154.94082599999999</c:v>
                </c:pt>
                <c:pt idx="7791">
                  <c:v>43.245834000000002</c:v>
                </c:pt>
                <c:pt idx="7792">
                  <c:v>0.36125000000000002</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8.7500000000000008E-3</c:v>
                </c:pt>
                <c:pt idx="7806">
                  <c:v>9.5829999999999995E-3</c:v>
                </c:pt>
                <c:pt idx="7807">
                  <c:v>0.34125</c:v>
                </c:pt>
                <c:pt idx="7808">
                  <c:v>7.8283329999999998</c:v>
                </c:pt>
                <c:pt idx="7809">
                  <c:v>27.504168</c:v>
                </c:pt>
                <c:pt idx="7810">
                  <c:v>51.593333999999999</c:v>
                </c:pt>
                <c:pt idx="7811">
                  <c:v>71.929169000000002</c:v>
                </c:pt>
                <c:pt idx="7812">
                  <c:v>70.931663999999998</c:v>
                </c:pt>
                <c:pt idx="7813">
                  <c:v>39.157501000000003</c:v>
                </c:pt>
                <c:pt idx="7814">
                  <c:v>30.500416000000001</c:v>
                </c:pt>
                <c:pt idx="7815">
                  <c:v>13.575832999999999</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8.7500000000000008E-3</c:v>
                </c:pt>
                <c:pt idx="7830">
                  <c:v>0.01</c:v>
                </c:pt>
                <c:pt idx="7831">
                  <c:v>0.280833</c:v>
                </c:pt>
                <c:pt idx="7832">
                  <c:v>7.3429159999999998</c:v>
                </c:pt>
                <c:pt idx="7833">
                  <c:v>36.41375</c:v>
                </c:pt>
                <c:pt idx="7834">
                  <c:v>71.503333999999995</c:v>
                </c:pt>
                <c:pt idx="7835">
                  <c:v>105.459587</c:v>
                </c:pt>
                <c:pt idx="7836">
                  <c:v>124.808334</c:v>
                </c:pt>
                <c:pt idx="7837">
                  <c:v>111.55500000000001</c:v>
                </c:pt>
                <c:pt idx="7838">
                  <c:v>91.504997000000003</c:v>
                </c:pt>
                <c:pt idx="7839">
                  <c:v>39.012917000000002</c:v>
                </c:pt>
                <c:pt idx="7840">
                  <c:v>3.5416999999999997E-2</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8.7500000000000008E-3</c:v>
                </c:pt>
                <c:pt idx="7854">
                  <c:v>1.0833000000000001E-2</c:v>
                </c:pt>
                <c:pt idx="7855">
                  <c:v>0.40250000000000002</c:v>
                </c:pt>
                <c:pt idx="7856">
                  <c:v>10.838749999999999</c:v>
                </c:pt>
                <c:pt idx="7857">
                  <c:v>82.238335000000006</c:v>
                </c:pt>
                <c:pt idx="7858">
                  <c:v>220.68124399999999</c:v>
                </c:pt>
                <c:pt idx="7859">
                  <c:v>331.01541099999997</c:v>
                </c:pt>
                <c:pt idx="7860">
                  <c:v>278.77041600000001</c:v>
                </c:pt>
                <c:pt idx="7861">
                  <c:v>211.10458399999999</c:v>
                </c:pt>
                <c:pt idx="7862">
                  <c:v>162.086243</c:v>
                </c:pt>
                <c:pt idx="7863">
                  <c:v>56.026249</c:v>
                </c:pt>
                <c:pt idx="7864">
                  <c:v>0.281667</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9.5829999999999995E-3</c:v>
                </c:pt>
                <c:pt idx="7878">
                  <c:v>1.1667E-2</c:v>
                </c:pt>
                <c:pt idx="7879">
                  <c:v>0.55541700000000005</c:v>
                </c:pt>
                <c:pt idx="7880">
                  <c:v>16.360834000000001</c:v>
                </c:pt>
                <c:pt idx="7881">
                  <c:v>115.684166</c:v>
                </c:pt>
                <c:pt idx="7882">
                  <c:v>322.75582900000001</c:v>
                </c:pt>
                <c:pt idx="7883">
                  <c:v>479.51709</c:v>
                </c:pt>
                <c:pt idx="7884">
                  <c:v>482.80499300000002</c:v>
                </c:pt>
                <c:pt idx="7885">
                  <c:v>371.71292099999999</c:v>
                </c:pt>
                <c:pt idx="7886">
                  <c:v>173.08833300000001</c:v>
                </c:pt>
                <c:pt idx="7887">
                  <c:v>79.326667999999998</c:v>
                </c:pt>
                <c:pt idx="7888">
                  <c:v>0.67874999999999996</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9.5829999999999995E-3</c:v>
                </c:pt>
                <c:pt idx="7902">
                  <c:v>1.2500000000000001E-2</c:v>
                </c:pt>
                <c:pt idx="7903">
                  <c:v>0.30416700000000002</c:v>
                </c:pt>
                <c:pt idx="7904">
                  <c:v>9.2683330000000002</c:v>
                </c:pt>
                <c:pt idx="7905">
                  <c:v>79.971252000000007</c:v>
                </c:pt>
                <c:pt idx="7906">
                  <c:v>149.19082599999999</c:v>
                </c:pt>
                <c:pt idx="7907">
                  <c:v>134.38125600000001</c:v>
                </c:pt>
                <c:pt idx="7908">
                  <c:v>128.13374300000001</c:v>
                </c:pt>
                <c:pt idx="7909">
                  <c:v>91.318747999999999</c:v>
                </c:pt>
                <c:pt idx="7910">
                  <c:v>51.518749</c:v>
                </c:pt>
                <c:pt idx="7911">
                  <c:v>7.3525</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9.5829999999999995E-3</c:v>
                </c:pt>
                <c:pt idx="7926">
                  <c:v>1.3332999999999999E-2</c:v>
                </c:pt>
                <c:pt idx="7927">
                  <c:v>0.18124999999999999</c:v>
                </c:pt>
                <c:pt idx="7928">
                  <c:v>6.2183330000000003</c:v>
                </c:pt>
                <c:pt idx="7929">
                  <c:v>46.072498000000003</c:v>
                </c:pt>
                <c:pt idx="7930">
                  <c:v>116.267914</c:v>
                </c:pt>
                <c:pt idx="7931">
                  <c:v>207.58749399999999</c:v>
                </c:pt>
                <c:pt idx="7932">
                  <c:v>247.19375600000001</c:v>
                </c:pt>
                <c:pt idx="7933">
                  <c:v>188.04916399999999</c:v>
                </c:pt>
                <c:pt idx="7934">
                  <c:v>75.941665999999998</c:v>
                </c:pt>
                <c:pt idx="7935">
                  <c:v>13.0425</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9.5829999999999995E-3</c:v>
                </c:pt>
                <c:pt idx="7950">
                  <c:v>1.4167000000000001E-2</c:v>
                </c:pt>
                <c:pt idx="7951">
                  <c:v>0.28499999999999998</c:v>
                </c:pt>
                <c:pt idx="7952">
                  <c:v>10.576667</c:v>
                </c:pt>
                <c:pt idx="7953">
                  <c:v>94.042502999999996</c:v>
                </c:pt>
                <c:pt idx="7954">
                  <c:v>224.44332900000001</c:v>
                </c:pt>
                <c:pt idx="7955">
                  <c:v>311.19958500000001</c:v>
                </c:pt>
                <c:pt idx="7956">
                  <c:v>366.00292999999999</c:v>
                </c:pt>
                <c:pt idx="7957">
                  <c:v>267.98748799999998</c:v>
                </c:pt>
                <c:pt idx="7958">
                  <c:v>101.443748</c:v>
                </c:pt>
                <c:pt idx="7959">
                  <c:v>17.825001</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4.17E-4</c:v>
                </c:pt>
                <c:pt idx="7973">
                  <c:v>9.5829999999999995E-3</c:v>
                </c:pt>
                <c:pt idx="7974">
                  <c:v>1.4999999999999999E-2</c:v>
                </c:pt>
                <c:pt idx="7975">
                  <c:v>0.20833299999999999</c:v>
                </c:pt>
                <c:pt idx="7976">
                  <c:v>8.6925000000000008</c:v>
                </c:pt>
                <c:pt idx="7977">
                  <c:v>71.934997999999993</c:v>
                </c:pt>
                <c:pt idx="7978">
                  <c:v>211.83792099999999</c:v>
                </c:pt>
                <c:pt idx="7979">
                  <c:v>306.84875499999998</c:v>
                </c:pt>
                <c:pt idx="7980">
                  <c:v>330.07458500000001</c:v>
                </c:pt>
                <c:pt idx="7981">
                  <c:v>280.290009</c:v>
                </c:pt>
                <c:pt idx="7982">
                  <c:v>173.98291</c:v>
                </c:pt>
                <c:pt idx="7983">
                  <c:v>43.423752</c:v>
                </c:pt>
                <c:pt idx="7984">
                  <c:v>0.181667</c:v>
                </c:pt>
                <c:pt idx="7985">
                  <c:v>0</c:v>
                </c:pt>
                <c:pt idx="7986">
                  <c:v>0</c:v>
                </c:pt>
                <c:pt idx="7987">
                  <c:v>0</c:v>
                </c:pt>
                <c:pt idx="7988">
                  <c:v>0</c:v>
                </c:pt>
                <c:pt idx="7989">
                  <c:v>0</c:v>
                </c:pt>
                <c:pt idx="7990">
                  <c:v>0</c:v>
                </c:pt>
                <c:pt idx="7991">
                  <c:v>0</c:v>
                </c:pt>
                <c:pt idx="7992">
                  <c:v>0</c:v>
                </c:pt>
                <c:pt idx="7993">
                  <c:v>0</c:v>
                </c:pt>
                <c:pt idx="7994">
                  <c:v>0</c:v>
                </c:pt>
                <c:pt idx="7995">
                  <c:v>0</c:v>
                </c:pt>
                <c:pt idx="7996">
                  <c:v>4.17E-4</c:v>
                </c:pt>
                <c:pt idx="7997">
                  <c:v>9.5829999999999995E-3</c:v>
                </c:pt>
                <c:pt idx="7998">
                  <c:v>1.5833E-2</c:v>
                </c:pt>
                <c:pt idx="7999">
                  <c:v>0.152083</c:v>
                </c:pt>
                <c:pt idx="8000">
                  <c:v>6.0062499999999996</c:v>
                </c:pt>
                <c:pt idx="8001">
                  <c:v>43.917084000000003</c:v>
                </c:pt>
                <c:pt idx="8002">
                  <c:v>82.679580999999999</c:v>
                </c:pt>
                <c:pt idx="8003">
                  <c:v>91.861251999999993</c:v>
                </c:pt>
                <c:pt idx="8004">
                  <c:v>97.565002000000007</c:v>
                </c:pt>
                <c:pt idx="8005">
                  <c:v>70.427498</c:v>
                </c:pt>
                <c:pt idx="8006">
                  <c:v>35.145831999999999</c:v>
                </c:pt>
                <c:pt idx="8007">
                  <c:v>4.1229170000000002</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4.17E-4</c:v>
                </c:pt>
                <c:pt idx="8021">
                  <c:v>9.5829999999999995E-3</c:v>
                </c:pt>
                <c:pt idx="8022">
                  <c:v>1.6667000000000001E-2</c:v>
                </c:pt>
                <c:pt idx="8023">
                  <c:v>0.123333</c:v>
                </c:pt>
                <c:pt idx="8024">
                  <c:v>4.7066660000000002</c:v>
                </c:pt>
                <c:pt idx="8025">
                  <c:v>31.040417000000001</c:v>
                </c:pt>
                <c:pt idx="8026">
                  <c:v>51.227085000000002</c:v>
                </c:pt>
                <c:pt idx="8027">
                  <c:v>66.922500999999997</c:v>
                </c:pt>
                <c:pt idx="8028">
                  <c:v>95.073334000000003</c:v>
                </c:pt>
                <c:pt idx="8029">
                  <c:v>90.978752</c:v>
                </c:pt>
                <c:pt idx="8030">
                  <c:v>52.684165999999998</c:v>
                </c:pt>
                <c:pt idx="8031">
                  <c:v>5.0108329999999999</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4.17E-4</c:v>
                </c:pt>
                <c:pt idx="8045">
                  <c:v>9.5829999999999995E-3</c:v>
                </c:pt>
                <c:pt idx="8046">
                  <c:v>1.6667000000000001E-2</c:v>
                </c:pt>
                <c:pt idx="8047">
                  <c:v>0.11583300000000001</c:v>
                </c:pt>
                <c:pt idx="8048">
                  <c:v>5.9758329999999997</c:v>
                </c:pt>
                <c:pt idx="8049">
                  <c:v>50.142918000000002</c:v>
                </c:pt>
                <c:pt idx="8050">
                  <c:v>73.566665999999998</c:v>
                </c:pt>
                <c:pt idx="8051">
                  <c:v>95.230834999999999</c:v>
                </c:pt>
                <c:pt idx="8052">
                  <c:v>111.823334</c:v>
                </c:pt>
                <c:pt idx="8053">
                  <c:v>96.500420000000005</c:v>
                </c:pt>
                <c:pt idx="8054">
                  <c:v>62.682918999999998</c:v>
                </c:pt>
                <c:pt idx="8055">
                  <c:v>4.1208330000000002</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4.17E-4</c:v>
                </c:pt>
                <c:pt idx="8069">
                  <c:v>9.5829999999999995E-3</c:v>
                </c:pt>
                <c:pt idx="8070">
                  <c:v>1.7500000000000002E-2</c:v>
                </c:pt>
                <c:pt idx="8071">
                  <c:v>7.4582999999999997E-2</c:v>
                </c:pt>
                <c:pt idx="8072">
                  <c:v>3.326667</c:v>
                </c:pt>
                <c:pt idx="8073">
                  <c:v>25.459999</c:v>
                </c:pt>
                <c:pt idx="8074">
                  <c:v>31.077083999999999</c:v>
                </c:pt>
                <c:pt idx="8075">
                  <c:v>38.296249000000003</c:v>
                </c:pt>
                <c:pt idx="8076">
                  <c:v>47.528331999999999</c:v>
                </c:pt>
                <c:pt idx="8077">
                  <c:v>39.740833000000002</c:v>
                </c:pt>
                <c:pt idx="8078">
                  <c:v>22.807082999999999</c:v>
                </c:pt>
                <c:pt idx="8079">
                  <c:v>2.9666670000000002</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4.17E-4</c:v>
                </c:pt>
                <c:pt idx="8093">
                  <c:v>9.5829999999999995E-3</c:v>
                </c:pt>
                <c:pt idx="8094">
                  <c:v>1.7500000000000002E-2</c:v>
                </c:pt>
                <c:pt idx="8095">
                  <c:v>8.8749999999999996E-2</c:v>
                </c:pt>
                <c:pt idx="8096">
                  <c:v>4.1829169999999998</c:v>
                </c:pt>
                <c:pt idx="8097">
                  <c:v>33.381247999999999</c:v>
                </c:pt>
                <c:pt idx="8098">
                  <c:v>49.553749000000003</c:v>
                </c:pt>
                <c:pt idx="8099">
                  <c:v>44.780833999999999</c:v>
                </c:pt>
                <c:pt idx="8100">
                  <c:v>51.503749999999997</c:v>
                </c:pt>
                <c:pt idx="8101">
                  <c:v>25.557082999999999</c:v>
                </c:pt>
                <c:pt idx="8102">
                  <c:v>11.815416000000001</c:v>
                </c:pt>
                <c:pt idx="8103">
                  <c:v>0.66374999999999995</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1.25E-3</c:v>
                </c:pt>
                <c:pt idx="8117">
                  <c:v>9.5829999999999995E-3</c:v>
                </c:pt>
                <c:pt idx="8118">
                  <c:v>1.8332999999999999E-2</c:v>
                </c:pt>
                <c:pt idx="8119">
                  <c:v>6.3333E-2</c:v>
                </c:pt>
                <c:pt idx="8120">
                  <c:v>3.2258330000000002</c:v>
                </c:pt>
                <c:pt idx="8121">
                  <c:v>26.657084000000001</c:v>
                </c:pt>
                <c:pt idx="8122">
                  <c:v>55.485832000000002</c:v>
                </c:pt>
                <c:pt idx="8123">
                  <c:v>75.412086000000002</c:v>
                </c:pt>
                <c:pt idx="8124">
                  <c:v>70.492080999999999</c:v>
                </c:pt>
                <c:pt idx="8125">
                  <c:v>48.114581999999999</c:v>
                </c:pt>
                <c:pt idx="8126">
                  <c:v>32.988750000000003</c:v>
                </c:pt>
                <c:pt idx="8127">
                  <c:v>12.19375</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4.17E-4</c:v>
                </c:pt>
                <c:pt idx="8141">
                  <c:v>9.5829999999999995E-3</c:v>
                </c:pt>
                <c:pt idx="8142">
                  <c:v>1.8332999999999999E-2</c:v>
                </c:pt>
                <c:pt idx="8143">
                  <c:v>2.5416999999999999E-2</c:v>
                </c:pt>
                <c:pt idx="8144">
                  <c:v>0.71125000000000005</c:v>
                </c:pt>
                <c:pt idx="8145">
                  <c:v>7.931667</c:v>
                </c:pt>
                <c:pt idx="8146">
                  <c:v>9.9250000000000007</c:v>
                </c:pt>
                <c:pt idx="8147">
                  <c:v>11.89625</c:v>
                </c:pt>
                <c:pt idx="8148">
                  <c:v>10.852083</c:v>
                </c:pt>
                <c:pt idx="8149">
                  <c:v>10.797916000000001</c:v>
                </c:pt>
                <c:pt idx="8150">
                  <c:v>3.3029169999999999</c:v>
                </c:pt>
                <c:pt idx="8151">
                  <c:v>2.7082999999999999E-2</c:v>
                </c:pt>
                <c:pt idx="8152">
                  <c:v>0</c:v>
                </c:pt>
                <c:pt idx="8153">
                  <c:v>4.17E-4</c:v>
                </c:pt>
                <c:pt idx="8154">
                  <c:v>0</c:v>
                </c:pt>
                <c:pt idx="8155">
                  <c:v>0</c:v>
                </c:pt>
                <c:pt idx="8156">
                  <c:v>0</c:v>
                </c:pt>
                <c:pt idx="8157">
                  <c:v>0</c:v>
                </c:pt>
                <c:pt idx="8158">
                  <c:v>0</c:v>
                </c:pt>
                <c:pt idx="8159">
                  <c:v>0</c:v>
                </c:pt>
                <c:pt idx="8160">
                  <c:v>0</c:v>
                </c:pt>
                <c:pt idx="8161">
                  <c:v>0</c:v>
                </c:pt>
                <c:pt idx="8162">
                  <c:v>0</c:v>
                </c:pt>
                <c:pt idx="8163">
                  <c:v>0</c:v>
                </c:pt>
                <c:pt idx="8164">
                  <c:v>1.25E-3</c:v>
                </c:pt>
                <c:pt idx="8165">
                  <c:v>9.5829999999999995E-3</c:v>
                </c:pt>
                <c:pt idx="8166">
                  <c:v>1.9167E-2</c:v>
                </c:pt>
                <c:pt idx="8167">
                  <c:v>3.4167000000000003E-2</c:v>
                </c:pt>
                <c:pt idx="8168">
                  <c:v>1.5674999999999999</c:v>
                </c:pt>
                <c:pt idx="8169">
                  <c:v>13.950417</c:v>
                </c:pt>
                <c:pt idx="8170">
                  <c:v>11.687917000000001</c:v>
                </c:pt>
                <c:pt idx="8171">
                  <c:v>11.563750000000001</c:v>
                </c:pt>
                <c:pt idx="8172">
                  <c:v>13.118333</c:v>
                </c:pt>
                <c:pt idx="8173">
                  <c:v>8.5595839999999992</c:v>
                </c:pt>
                <c:pt idx="8174">
                  <c:v>2.6179169999999998</c:v>
                </c:pt>
                <c:pt idx="8175">
                  <c:v>3.9167E-2</c:v>
                </c:pt>
                <c:pt idx="8176">
                  <c:v>0</c:v>
                </c:pt>
                <c:pt idx="8177">
                  <c:v>4.17E-4</c:v>
                </c:pt>
                <c:pt idx="8178">
                  <c:v>0</c:v>
                </c:pt>
                <c:pt idx="8179">
                  <c:v>0</c:v>
                </c:pt>
                <c:pt idx="8180">
                  <c:v>0</c:v>
                </c:pt>
                <c:pt idx="8181">
                  <c:v>0</c:v>
                </c:pt>
                <c:pt idx="8182">
                  <c:v>0</c:v>
                </c:pt>
                <c:pt idx="8183">
                  <c:v>0</c:v>
                </c:pt>
                <c:pt idx="8184">
                  <c:v>0</c:v>
                </c:pt>
                <c:pt idx="8185">
                  <c:v>0</c:v>
                </c:pt>
                <c:pt idx="8186">
                  <c:v>0</c:v>
                </c:pt>
                <c:pt idx="8187">
                  <c:v>0</c:v>
                </c:pt>
                <c:pt idx="8188">
                  <c:v>1.25E-3</c:v>
                </c:pt>
                <c:pt idx="8189">
                  <c:v>0.01</c:v>
                </c:pt>
                <c:pt idx="8190">
                  <c:v>1.9167E-2</c:v>
                </c:pt>
                <c:pt idx="8191">
                  <c:v>3.0417E-2</c:v>
                </c:pt>
                <c:pt idx="8192">
                  <c:v>1.1187499999999999</c:v>
                </c:pt>
                <c:pt idx="8193">
                  <c:v>8.2524999999999995</c:v>
                </c:pt>
                <c:pt idx="8194">
                  <c:v>10.929584</c:v>
                </c:pt>
                <c:pt idx="8195">
                  <c:v>15.348750000000001</c:v>
                </c:pt>
                <c:pt idx="8196">
                  <c:v>14.167083999999999</c:v>
                </c:pt>
                <c:pt idx="8197">
                  <c:v>10</c:v>
                </c:pt>
                <c:pt idx="8198">
                  <c:v>2.9641670000000002</c:v>
                </c:pt>
                <c:pt idx="8199">
                  <c:v>0.30833300000000002</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1.25E-3</c:v>
                </c:pt>
                <c:pt idx="8213">
                  <c:v>0.01</c:v>
                </c:pt>
                <c:pt idx="8214">
                  <c:v>1.9167E-2</c:v>
                </c:pt>
                <c:pt idx="8215">
                  <c:v>2.8333000000000001E-2</c:v>
                </c:pt>
                <c:pt idx="8216">
                  <c:v>0.8175</c:v>
                </c:pt>
                <c:pt idx="8217">
                  <c:v>7.0670830000000002</c:v>
                </c:pt>
                <c:pt idx="8218">
                  <c:v>13.189584</c:v>
                </c:pt>
                <c:pt idx="8219">
                  <c:v>20.733749</c:v>
                </c:pt>
                <c:pt idx="8220">
                  <c:v>23.773333000000001</c:v>
                </c:pt>
                <c:pt idx="8221">
                  <c:v>17.456666999999999</c:v>
                </c:pt>
                <c:pt idx="8222">
                  <c:v>9.0666670000000007</c:v>
                </c:pt>
                <c:pt idx="8223">
                  <c:v>0.83875</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1.25E-3</c:v>
                </c:pt>
                <c:pt idx="8237">
                  <c:v>1.0833000000000001E-2</c:v>
                </c:pt>
                <c:pt idx="8238">
                  <c:v>1.9167E-2</c:v>
                </c:pt>
                <c:pt idx="8239">
                  <c:v>2.8750000000000001E-2</c:v>
                </c:pt>
                <c:pt idx="8240">
                  <c:v>0.47833300000000001</c:v>
                </c:pt>
                <c:pt idx="8241">
                  <c:v>5.6133329999999999</c:v>
                </c:pt>
                <c:pt idx="8242">
                  <c:v>14.47875</c:v>
                </c:pt>
                <c:pt idx="8243">
                  <c:v>23.87875</c:v>
                </c:pt>
                <c:pt idx="8244">
                  <c:v>29.392084000000001</c:v>
                </c:pt>
                <c:pt idx="8245">
                  <c:v>19.62125</c:v>
                </c:pt>
                <c:pt idx="8246">
                  <c:v>3.6570830000000001</c:v>
                </c:pt>
                <c:pt idx="8247">
                  <c:v>0.312083</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1.25E-3</c:v>
                </c:pt>
                <c:pt idx="8261">
                  <c:v>1.0833000000000001E-2</c:v>
                </c:pt>
                <c:pt idx="8262">
                  <c:v>1.9583E-2</c:v>
                </c:pt>
                <c:pt idx="8263">
                  <c:v>2.8750000000000001E-2</c:v>
                </c:pt>
                <c:pt idx="8264">
                  <c:v>0.46500000000000002</c:v>
                </c:pt>
                <c:pt idx="8265">
                  <c:v>5.3825000000000003</c:v>
                </c:pt>
                <c:pt idx="8266">
                  <c:v>21.157917000000001</c:v>
                </c:pt>
                <c:pt idx="8267">
                  <c:v>25.411249000000002</c:v>
                </c:pt>
                <c:pt idx="8268">
                  <c:v>33.505833000000003</c:v>
                </c:pt>
                <c:pt idx="8269">
                  <c:v>25.178332999999999</c:v>
                </c:pt>
                <c:pt idx="8270">
                  <c:v>12.04125</c:v>
                </c:pt>
                <c:pt idx="8271">
                  <c:v>1.710833</c:v>
                </c:pt>
                <c:pt idx="8272">
                  <c:v>6.6670000000000002E-3</c:v>
                </c:pt>
                <c:pt idx="8273">
                  <c:v>0</c:v>
                </c:pt>
                <c:pt idx="8274">
                  <c:v>0</c:v>
                </c:pt>
                <c:pt idx="8275">
                  <c:v>0</c:v>
                </c:pt>
                <c:pt idx="8276">
                  <c:v>0</c:v>
                </c:pt>
                <c:pt idx="8277">
                  <c:v>0</c:v>
                </c:pt>
                <c:pt idx="8278">
                  <c:v>1.0004169999999999</c:v>
                </c:pt>
                <c:pt idx="8279">
                  <c:v>0.69083300000000003</c:v>
                </c:pt>
                <c:pt idx="8280">
                  <c:v>0.38124999999999998</c:v>
                </c:pt>
                <c:pt idx="8281">
                  <c:v>7.2082999999999994E-2</c:v>
                </c:pt>
                <c:pt idx="8282">
                  <c:v>6.8750000000000006E-2</c:v>
                </c:pt>
                <c:pt idx="8283">
                  <c:v>6.8750000000000006E-2</c:v>
                </c:pt>
                <c:pt idx="8284">
                  <c:v>7.0000000000000007E-2</c:v>
                </c:pt>
                <c:pt idx="8285">
                  <c:v>8.0417000000000002E-2</c:v>
                </c:pt>
                <c:pt idx="8286">
                  <c:v>8.9582999999999996E-2</c:v>
                </c:pt>
                <c:pt idx="8287">
                  <c:v>9.7917000000000004E-2</c:v>
                </c:pt>
                <c:pt idx="8288">
                  <c:v>0.6875</c:v>
                </c:pt>
                <c:pt idx="8289">
                  <c:v>7.619167</c:v>
                </c:pt>
                <c:pt idx="8290">
                  <c:v>34.415416999999998</c:v>
                </c:pt>
                <c:pt idx="8291">
                  <c:v>58.495834000000002</c:v>
                </c:pt>
                <c:pt idx="8292">
                  <c:v>73.433334000000002</c:v>
                </c:pt>
                <c:pt idx="8293">
                  <c:v>69.301665999999997</c:v>
                </c:pt>
                <c:pt idx="8294">
                  <c:v>39.621665999999998</c:v>
                </c:pt>
                <c:pt idx="8295">
                  <c:v>6.6345830000000001</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2.0830000000000002E-3</c:v>
                </c:pt>
                <c:pt idx="8309">
                  <c:v>1.1667E-2</c:v>
                </c:pt>
                <c:pt idx="8310">
                  <c:v>2.1250000000000002E-2</c:v>
                </c:pt>
                <c:pt idx="8311">
                  <c:v>2.9166999999999998E-2</c:v>
                </c:pt>
                <c:pt idx="8312">
                  <c:v>0.66583300000000001</c:v>
                </c:pt>
                <c:pt idx="8313">
                  <c:v>7.99125</c:v>
                </c:pt>
                <c:pt idx="8314">
                  <c:v>32.090000000000003</c:v>
                </c:pt>
                <c:pt idx="8315">
                  <c:v>58.759166999999998</c:v>
                </c:pt>
                <c:pt idx="8316">
                  <c:v>77.539580999999998</c:v>
                </c:pt>
                <c:pt idx="8317">
                  <c:v>65.322502</c:v>
                </c:pt>
                <c:pt idx="8318">
                  <c:v>31.80875</c:v>
                </c:pt>
                <c:pt idx="8319">
                  <c:v>6.9375</c:v>
                </c:pt>
                <c:pt idx="8320">
                  <c:v>7.4999999999999997E-3</c:v>
                </c:pt>
                <c:pt idx="8321">
                  <c:v>0</c:v>
                </c:pt>
                <c:pt idx="8322">
                  <c:v>0</c:v>
                </c:pt>
                <c:pt idx="8323">
                  <c:v>0</c:v>
                </c:pt>
                <c:pt idx="8324">
                  <c:v>0</c:v>
                </c:pt>
                <c:pt idx="8325">
                  <c:v>0</c:v>
                </c:pt>
                <c:pt idx="8326">
                  <c:v>0</c:v>
                </c:pt>
                <c:pt idx="8327">
                  <c:v>0</c:v>
                </c:pt>
                <c:pt idx="8328">
                  <c:v>0</c:v>
                </c:pt>
                <c:pt idx="8329">
                  <c:v>0</c:v>
                </c:pt>
                <c:pt idx="8330">
                  <c:v>0</c:v>
                </c:pt>
                <c:pt idx="8331">
                  <c:v>0</c:v>
                </c:pt>
                <c:pt idx="8332">
                  <c:v>1.25E-3</c:v>
                </c:pt>
                <c:pt idx="8333">
                  <c:v>1.1667E-2</c:v>
                </c:pt>
                <c:pt idx="8334">
                  <c:v>2.1250000000000002E-2</c:v>
                </c:pt>
                <c:pt idx="8335">
                  <c:v>0.03</c:v>
                </c:pt>
                <c:pt idx="8336">
                  <c:v>0.62875000000000003</c:v>
                </c:pt>
                <c:pt idx="8337">
                  <c:v>7.6670829999999999</c:v>
                </c:pt>
                <c:pt idx="8338">
                  <c:v>35.996665999999998</c:v>
                </c:pt>
                <c:pt idx="8339">
                  <c:v>80.171249000000003</c:v>
                </c:pt>
                <c:pt idx="8340">
                  <c:v>107.005836</c:v>
                </c:pt>
                <c:pt idx="8341">
                  <c:v>85.441665999999998</c:v>
                </c:pt>
                <c:pt idx="8342">
                  <c:v>51.361668000000002</c:v>
                </c:pt>
                <c:pt idx="8343">
                  <c:v>18.883333</c:v>
                </c:pt>
                <c:pt idx="8344">
                  <c:v>5.6667000000000002E-2</c:v>
                </c:pt>
                <c:pt idx="8345">
                  <c:v>0</c:v>
                </c:pt>
                <c:pt idx="8346">
                  <c:v>0</c:v>
                </c:pt>
                <c:pt idx="8347">
                  <c:v>0</c:v>
                </c:pt>
                <c:pt idx="8348">
                  <c:v>0</c:v>
                </c:pt>
                <c:pt idx="8349">
                  <c:v>0</c:v>
                </c:pt>
                <c:pt idx="8350">
                  <c:v>0</c:v>
                </c:pt>
                <c:pt idx="8351">
                  <c:v>0</c:v>
                </c:pt>
                <c:pt idx="8352">
                  <c:v>0</c:v>
                </c:pt>
                <c:pt idx="8353">
                  <c:v>0</c:v>
                </c:pt>
                <c:pt idx="8354">
                  <c:v>0</c:v>
                </c:pt>
                <c:pt idx="8355">
                  <c:v>0</c:v>
                </c:pt>
                <c:pt idx="8356">
                  <c:v>1.25E-3</c:v>
                </c:pt>
                <c:pt idx="8357">
                  <c:v>1.1667E-2</c:v>
                </c:pt>
                <c:pt idx="8358">
                  <c:v>2.2082999999999998E-2</c:v>
                </c:pt>
                <c:pt idx="8359">
                  <c:v>3.0832999999999999E-2</c:v>
                </c:pt>
                <c:pt idx="8360">
                  <c:v>1.039167</c:v>
                </c:pt>
                <c:pt idx="8361">
                  <c:v>19.102917000000001</c:v>
                </c:pt>
                <c:pt idx="8362">
                  <c:v>92.693747999999999</c:v>
                </c:pt>
                <c:pt idx="8363">
                  <c:v>106.612915</c:v>
                </c:pt>
                <c:pt idx="8364">
                  <c:v>135.71958900000001</c:v>
                </c:pt>
                <c:pt idx="8365">
                  <c:v>128.945007</c:v>
                </c:pt>
                <c:pt idx="8366">
                  <c:v>135.96875</c:v>
                </c:pt>
                <c:pt idx="8367">
                  <c:v>42.900416999999997</c:v>
                </c:pt>
                <c:pt idx="8368">
                  <c:v>1.125E-2</c:v>
                </c:pt>
                <c:pt idx="8369">
                  <c:v>0</c:v>
                </c:pt>
                <c:pt idx="8370">
                  <c:v>0</c:v>
                </c:pt>
                <c:pt idx="8371">
                  <c:v>0</c:v>
                </c:pt>
                <c:pt idx="8372">
                  <c:v>0</c:v>
                </c:pt>
                <c:pt idx="8373">
                  <c:v>0</c:v>
                </c:pt>
                <c:pt idx="8374">
                  <c:v>0</c:v>
                </c:pt>
                <c:pt idx="8375">
                  <c:v>0</c:v>
                </c:pt>
                <c:pt idx="8376">
                  <c:v>0</c:v>
                </c:pt>
                <c:pt idx="8377">
                  <c:v>0</c:v>
                </c:pt>
                <c:pt idx="8378">
                  <c:v>0</c:v>
                </c:pt>
                <c:pt idx="8379">
                  <c:v>0</c:v>
                </c:pt>
                <c:pt idx="8380">
                  <c:v>4.17E-4</c:v>
                </c:pt>
                <c:pt idx="8381">
                  <c:v>1.0833000000000001E-2</c:v>
                </c:pt>
                <c:pt idx="8382">
                  <c:v>2.1250000000000002E-2</c:v>
                </c:pt>
                <c:pt idx="8383">
                  <c:v>3.0832999999999999E-2</c:v>
                </c:pt>
                <c:pt idx="8384">
                  <c:v>0.27791700000000003</c:v>
                </c:pt>
                <c:pt idx="8385">
                  <c:v>4.08</c:v>
                </c:pt>
                <c:pt idx="8386">
                  <c:v>27.415417000000001</c:v>
                </c:pt>
                <c:pt idx="8387">
                  <c:v>67.993752000000001</c:v>
                </c:pt>
                <c:pt idx="8388">
                  <c:v>116.33625000000001</c:v>
                </c:pt>
                <c:pt idx="8389">
                  <c:v>113.645836</c:v>
                </c:pt>
                <c:pt idx="8390">
                  <c:v>62.307082999999999</c:v>
                </c:pt>
                <c:pt idx="8391">
                  <c:v>20.602501</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4.17E-4</c:v>
                </c:pt>
                <c:pt idx="8405">
                  <c:v>1.1667E-2</c:v>
                </c:pt>
                <c:pt idx="8406">
                  <c:v>2.2082999999999998E-2</c:v>
                </c:pt>
                <c:pt idx="8407">
                  <c:v>3.1667000000000001E-2</c:v>
                </c:pt>
                <c:pt idx="8408">
                  <c:v>0.42583300000000002</c:v>
                </c:pt>
                <c:pt idx="8409">
                  <c:v>4.3516659999999998</c:v>
                </c:pt>
                <c:pt idx="8410">
                  <c:v>29.742083000000001</c:v>
                </c:pt>
                <c:pt idx="8411">
                  <c:v>41.089168999999998</c:v>
                </c:pt>
                <c:pt idx="8412">
                  <c:v>36.226664999999997</c:v>
                </c:pt>
                <c:pt idx="8413">
                  <c:v>24.749583999999999</c:v>
                </c:pt>
                <c:pt idx="8414">
                  <c:v>8.9908330000000003</c:v>
                </c:pt>
                <c:pt idx="8415">
                  <c:v>0.16708300000000001</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4.17E-4</c:v>
                </c:pt>
                <c:pt idx="8429">
                  <c:v>1.1667E-2</c:v>
                </c:pt>
                <c:pt idx="8430">
                  <c:v>2.2917E-2</c:v>
                </c:pt>
                <c:pt idx="8431">
                  <c:v>3.2500000000000001E-2</c:v>
                </c:pt>
                <c:pt idx="8432">
                  <c:v>0.16500000000000001</c:v>
                </c:pt>
                <c:pt idx="8433">
                  <c:v>3.851667</c:v>
                </c:pt>
                <c:pt idx="8434">
                  <c:v>22.25</c:v>
                </c:pt>
                <c:pt idx="8435">
                  <c:v>46.666668000000001</c:v>
                </c:pt>
                <c:pt idx="8436">
                  <c:v>56.140414999999997</c:v>
                </c:pt>
                <c:pt idx="8437">
                  <c:v>37.712916999999997</c:v>
                </c:pt>
                <c:pt idx="8438">
                  <c:v>15.477499999999999</c:v>
                </c:pt>
                <c:pt idx="8439">
                  <c:v>1.0095829999999999</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4.17E-4</c:v>
                </c:pt>
                <c:pt idx="8453">
                  <c:v>1.2500000000000001E-2</c:v>
                </c:pt>
                <c:pt idx="8454">
                  <c:v>2.2917E-2</c:v>
                </c:pt>
                <c:pt idx="8455">
                  <c:v>3.3333000000000002E-2</c:v>
                </c:pt>
                <c:pt idx="8456">
                  <c:v>0.23874999999999999</c:v>
                </c:pt>
                <c:pt idx="8457">
                  <c:v>3.9674999999999998</c:v>
                </c:pt>
                <c:pt idx="8458">
                  <c:v>36.014167999999998</c:v>
                </c:pt>
                <c:pt idx="8459">
                  <c:v>91.351249999999993</c:v>
                </c:pt>
                <c:pt idx="8460">
                  <c:v>113.43042</c:v>
                </c:pt>
                <c:pt idx="8461">
                  <c:v>106.70916699999999</c:v>
                </c:pt>
                <c:pt idx="8462">
                  <c:v>60.524166000000001</c:v>
                </c:pt>
                <c:pt idx="8463">
                  <c:v>18.2575</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1.25E-3</c:v>
                </c:pt>
                <c:pt idx="8477">
                  <c:v>1.2500000000000001E-2</c:v>
                </c:pt>
                <c:pt idx="8478">
                  <c:v>2.375E-2</c:v>
                </c:pt>
                <c:pt idx="8479">
                  <c:v>3.4167000000000003E-2</c:v>
                </c:pt>
                <c:pt idx="8480">
                  <c:v>0.35416700000000001</c:v>
                </c:pt>
                <c:pt idx="8481">
                  <c:v>5.3795830000000002</c:v>
                </c:pt>
                <c:pt idx="8482">
                  <c:v>56.589168999999998</c:v>
                </c:pt>
                <c:pt idx="8483">
                  <c:v>177.35166899999999</c:v>
                </c:pt>
                <c:pt idx="8484">
                  <c:v>262.52917500000001</c:v>
                </c:pt>
                <c:pt idx="8485">
                  <c:v>229.95083600000001</c:v>
                </c:pt>
                <c:pt idx="8486">
                  <c:v>147.33166499999999</c:v>
                </c:pt>
                <c:pt idx="8487">
                  <c:v>34.459167000000001</c:v>
                </c:pt>
                <c:pt idx="8488">
                  <c:v>6.6667000000000004E-2</c:v>
                </c:pt>
                <c:pt idx="8489">
                  <c:v>0</c:v>
                </c:pt>
                <c:pt idx="8490">
                  <c:v>0</c:v>
                </c:pt>
                <c:pt idx="8491">
                  <c:v>0</c:v>
                </c:pt>
                <c:pt idx="8492">
                  <c:v>0</c:v>
                </c:pt>
                <c:pt idx="8493">
                  <c:v>0</c:v>
                </c:pt>
                <c:pt idx="8494">
                  <c:v>0</c:v>
                </c:pt>
                <c:pt idx="8495">
                  <c:v>0</c:v>
                </c:pt>
                <c:pt idx="8496">
                  <c:v>0</c:v>
                </c:pt>
                <c:pt idx="8497">
                  <c:v>0</c:v>
                </c:pt>
                <c:pt idx="8498">
                  <c:v>0</c:v>
                </c:pt>
                <c:pt idx="8499">
                  <c:v>0</c:v>
                </c:pt>
                <c:pt idx="8500">
                  <c:v>1.25E-3</c:v>
                </c:pt>
                <c:pt idx="8501">
                  <c:v>1.2500000000000001E-2</c:v>
                </c:pt>
                <c:pt idx="8502">
                  <c:v>2.4583000000000001E-2</c:v>
                </c:pt>
                <c:pt idx="8503">
                  <c:v>3.5000000000000003E-2</c:v>
                </c:pt>
                <c:pt idx="8504">
                  <c:v>7.1666999999999995E-2</c:v>
                </c:pt>
                <c:pt idx="8505">
                  <c:v>3.7608329999999999</c:v>
                </c:pt>
                <c:pt idx="8506">
                  <c:v>25.257916999999999</c:v>
                </c:pt>
                <c:pt idx="8507">
                  <c:v>57.742085000000003</c:v>
                </c:pt>
                <c:pt idx="8508">
                  <c:v>96.927498</c:v>
                </c:pt>
                <c:pt idx="8509">
                  <c:v>142.70832799999999</c:v>
                </c:pt>
                <c:pt idx="8510">
                  <c:v>97.384163000000001</c:v>
                </c:pt>
                <c:pt idx="8511">
                  <c:v>32.819583999999999</c:v>
                </c:pt>
                <c:pt idx="8512">
                  <c:v>0.14749999999999999</c:v>
                </c:pt>
                <c:pt idx="8513">
                  <c:v>0</c:v>
                </c:pt>
                <c:pt idx="8514">
                  <c:v>0</c:v>
                </c:pt>
                <c:pt idx="8515">
                  <c:v>0</c:v>
                </c:pt>
                <c:pt idx="8516">
                  <c:v>0</c:v>
                </c:pt>
                <c:pt idx="8517">
                  <c:v>0</c:v>
                </c:pt>
                <c:pt idx="8518">
                  <c:v>0</c:v>
                </c:pt>
                <c:pt idx="8519">
                  <c:v>0</c:v>
                </c:pt>
                <c:pt idx="8520">
                  <c:v>0</c:v>
                </c:pt>
                <c:pt idx="8521">
                  <c:v>0</c:v>
                </c:pt>
                <c:pt idx="8522">
                  <c:v>0</c:v>
                </c:pt>
                <c:pt idx="8523">
                  <c:v>0</c:v>
                </c:pt>
                <c:pt idx="8524">
                  <c:v>4.17E-4</c:v>
                </c:pt>
                <c:pt idx="8525">
                  <c:v>1.2500000000000001E-2</c:v>
                </c:pt>
                <c:pt idx="8526">
                  <c:v>2.4583000000000001E-2</c:v>
                </c:pt>
                <c:pt idx="8527">
                  <c:v>3.5832999999999997E-2</c:v>
                </c:pt>
                <c:pt idx="8528">
                  <c:v>0.71750000000000003</c:v>
                </c:pt>
                <c:pt idx="8529">
                  <c:v>12.051666000000001</c:v>
                </c:pt>
                <c:pt idx="8530">
                  <c:v>119.541252</c:v>
                </c:pt>
                <c:pt idx="8531">
                  <c:v>272.08749399999999</c:v>
                </c:pt>
                <c:pt idx="8532">
                  <c:v>305.49499500000002</c:v>
                </c:pt>
                <c:pt idx="8533">
                  <c:v>303.99667399999998</c:v>
                </c:pt>
                <c:pt idx="8534">
                  <c:v>152.75625600000001</c:v>
                </c:pt>
                <c:pt idx="8535">
                  <c:v>49.114165999999997</c:v>
                </c:pt>
                <c:pt idx="8536">
                  <c:v>0.13416700000000001</c:v>
                </c:pt>
                <c:pt idx="8537">
                  <c:v>0</c:v>
                </c:pt>
                <c:pt idx="8538">
                  <c:v>0</c:v>
                </c:pt>
                <c:pt idx="8539">
                  <c:v>0</c:v>
                </c:pt>
                <c:pt idx="8540">
                  <c:v>0</c:v>
                </c:pt>
                <c:pt idx="8541">
                  <c:v>0</c:v>
                </c:pt>
                <c:pt idx="8542">
                  <c:v>0</c:v>
                </c:pt>
                <c:pt idx="8543">
                  <c:v>0</c:v>
                </c:pt>
                <c:pt idx="8544">
                  <c:v>0</c:v>
                </c:pt>
                <c:pt idx="8545">
                  <c:v>0</c:v>
                </c:pt>
                <c:pt idx="8546">
                  <c:v>0</c:v>
                </c:pt>
                <c:pt idx="8547">
                  <c:v>0</c:v>
                </c:pt>
                <c:pt idx="8548">
                  <c:v>4.17E-4</c:v>
                </c:pt>
                <c:pt idx="8549">
                  <c:v>1.2500000000000001E-2</c:v>
                </c:pt>
                <c:pt idx="8550">
                  <c:v>2.4583000000000001E-2</c:v>
                </c:pt>
                <c:pt idx="8551">
                  <c:v>3.5832999999999997E-2</c:v>
                </c:pt>
                <c:pt idx="8552">
                  <c:v>0.49625000000000002</c:v>
                </c:pt>
                <c:pt idx="8553">
                  <c:v>7.77</c:v>
                </c:pt>
                <c:pt idx="8554">
                  <c:v>83.700835999999995</c:v>
                </c:pt>
                <c:pt idx="8555">
                  <c:v>146.09458900000001</c:v>
                </c:pt>
                <c:pt idx="8556">
                  <c:v>204.03833</c:v>
                </c:pt>
                <c:pt idx="8557">
                  <c:v>193.241669</c:v>
                </c:pt>
                <c:pt idx="8558">
                  <c:v>149.10083</c:v>
                </c:pt>
                <c:pt idx="8559">
                  <c:v>44.402500000000003</c:v>
                </c:pt>
                <c:pt idx="8560">
                  <c:v>0.69833299999999998</c:v>
                </c:pt>
                <c:pt idx="8561">
                  <c:v>0</c:v>
                </c:pt>
                <c:pt idx="8562">
                  <c:v>0</c:v>
                </c:pt>
                <c:pt idx="8563">
                  <c:v>0</c:v>
                </c:pt>
                <c:pt idx="8564">
                  <c:v>0</c:v>
                </c:pt>
                <c:pt idx="8565">
                  <c:v>0</c:v>
                </c:pt>
                <c:pt idx="8566">
                  <c:v>0</c:v>
                </c:pt>
                <c:pt idx="8567">
                  <c:v>0</c:v>
                </c:pt>
                <c:pt idx="8568">
                  <c:v>0</c:v>
                </c:pt>
                <c:pt idx="8569">
                  <c:v>0</c:v>
                </c:pt>
                <c:pt idx="8570">
                  <c:v>0</c:v>
                </c:pt>
                <c:pt idx="8571">
                  <c:v>0</c:v>
                </c:pt>
                <c:pt idx="8572">
                  <c:v>4.17E-4</c:v>
                </c:pt>
                <c:pt idx="8573">
                  <c:v>1.3332999999999999E-2</c:v>
                </c:pt>
                <c:pt idx="8574">
                  <c:v>2.4583000000000001E-2</c:v>
                </c:pt>
                <c:pt idx="8575">
                  <c:v>3.6666999999999998E-2</c:v>
                </c:pt>
                <c:pt idx="8576">
                  <c:v>8.0417000000000002E-2</c:v>
                </c:pt>
                <c:pt idx="8577">
                  <c:v>3.7312500000000002</c:v>
                </c:pt>
                <c:pt idx="8578">
                  <c:v>20.8825</c:v>
                </c:pt>
                <c:pt idx="8579">
                  <c:v>35.132083999999999</c:v>
                </c:pt>
                <c:pt idx="8580">
                  <c:v>45.246250000000003</c:v>
                </c:pt>
                <c:pt idx="8581">
                  <c:v>31.580832999999998</c:v>
                </c:pt>
                <c:pt idx="8582">
                  <c:v>17.720417000000001</c:v>
                </c:pt>
                <c:pt idx="8583">
                  <c:v>6.8083330000000002</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4.17E-4</c:v>
                </c:pt>
                <c:pt idx="8597">
                  <c:v>1.2500000000000001E-2</c:v>
                </c:pt>
                <c:pt idx="8598">
                  <c:v>2.5416999999999999E-2</c:v>
                </c:pt>
                <c:pt idx="8599">
                  <c:v>3.6666999999999998E-2</c:v>
                </c:pt>
                <c:pt idx="8600">
                  <c:v>0.43874999999999997</c:v>
                </c:pt>
                <c:pt idx="8601">
                  <c:v>6.8616669999999997</c:v>
                </c:pt>
                <c:pt idx="8602">
                  <c:v>79.786666999999994</c:v>
                </c:pt>
                <c:pt idx="8603">
                  <c:v>210.86000100000001</c:v>
                </c:pt>
                <c:pt idx="8604">
                  <c:v>218.512497</c:v>
                </c:pt>
                <c:pt idx="8605">
                  <c:v>217.40042099999999</c:v>
                </c:pt>
                <c:pt idx="8606">
                  <c:v>129.84625199999999</c:v>
                </c:pt>
                <c:pt idx="8607">
                  <c:v>27.631665999999999</c:v>
                </c:pt>
                <c:pt idx="8608">
                  <c:v>0.184583</c:v>
                </c:pt>
                <c:pt idx="8609">
                  <c:v>0</c:v>
                </c:pt>
                <c:pt idx="8610">
                  <c:v>0</c:v>
                </c:pt>
                <c:pt idx="8611">
                  <c:v>0</c:v>
                </c:pt>
                <c:pt idx="8612">
                  <c:v>0</c:v>
                </c:pt>
                <c:pt idx="8613">
                  <c:v>0</c:v>
                </c:pt>
                <c:pt idx="8614">
                  <c:v>0</c:v>
                </c:pt>
                <c:pt idx="8615">
                  <c:v>0</c:v>
                </c:pt>
                <c:pt idx="8616">
                  <c:v>0</c:v>
                </c:pt>
                <c:pt idx="8617">
                  <c:v>0</c:v>
                </c:pt>
                <c:pt idx="8618">
                  <c:v>0</c:v>
                </c:pt>
                <c:pt idx="8619">
                  <c:v>0</c:v>
                </c:pt>
                <c:pt idx="8620">
                  <c:v>4.17E-4</c:v>
                </c:pt>
                <c:pt idx="8621">
                  <c:v>1.3332999999999999E-2</c:v>
                </c:pt>
                <c:pt idx="8622">
                  <c:v>2.5416999999999999E-2</c:v>
                </c:pt>
                <c:pt idx="8623">
                  <c:v>3.7916999999999999E-2</c:v>
                </c:pt>
                <c:pt idx="8624">
                  <c:v>0.23583299999999999</c:v>
                </c:pt>
                <c:pt idx="8625">
                  <c:v>5.4649999999999999</c:v>
                </c:pt>
                <c:pt idx="8626">
                  <c:v>46.590415999999998</c:v>
                </c:pt>
                <c:pt idx="8627">
                  <c:v>165.94958500000001</c:v>
                </c:pt>
                <c:pt idx="8628">
                  <c:v>177.29834</c:v>
                </c:pt>
                <c:pt idx="8629">
                  <c:v>208.582504</c:v>
                </c:pt>
                <c:pt idx="8630">
                  <c:v>137.05207799999999</c:v>
                </c:pt>
                <c:pt idx="8631">
                  <c:v>38.677081999999999</c:v>
                </c:pt>
                <c:pt idx="8632">
                  <c:v>0.59916700000000001</c:v>
                </c:pt>
                <c:pt idx="8633">
                  <c:v>0</c:v>
                </c:pt>
                <c:pt idx="8634">
                  <c:v>0</c:v>
                </c:pt>
                <c:pt idx="8635">
                  <c:v>0</c:v>
                </c:pt>
                <c:pt idx="8636">
                  <c:v>0</c:v>
                </c:pt>
                <c:pt idx="8637">
                  <c:v>0</c:v>
                </c:pt>
                <c:pt idx="8638">
                  <c:v>0</c:v>
                </c:pt>
                <c:pt idx="8639">
                  <c:v>0</c:v>
                </c:pt>
                <c:pt idx="8640">
                  <c:v>0</c:v>
                </c:pt>
                <c:pt idx="8641">
                  <c:v>0</c:v>
                </c:pt>
                <c:pt idx="8642">
                  <c:v>0</c:v>
                </c:pt>
                <c:pt idx="8643">
                  <c:v>0</c:v>
                </c:pt>
                <c:pt idx="8644">
                  <c:v>4.17E-4</c:v>
                </c:pt>
                <c:pt idx="8645">
                  <c:v>1.3332999999999999E-2</c:v>
                </c:pt>
                <c:pt idx="8646">
                  <c:v>2.6249999999999999E-2</c:v>
                </c:pt>
                <c:pt idx="8647">
                  <c:v>3.9583E-2</c:v>
                </c:pt>
                <c:pt idx="8648">
                  <c:v>0.48916700000000002</c:v>
                </c:pt>
                <c:pt idx="8649">
                  <c:v>12.684583999999999</c:v>
                </c:pt>
                <c:pt idx="8650">
                  <c:v>89.137084999999999</c:v>
                </c:pt>
                <c:pt idx="8651">
                  <c:v>149.41667200000001</c:v>
                </c:pt>
                <c:pt idx="8652">
                  <c:v>174.808334</c:v>
                </c:pt>
                <c:pt idx="8653">
                  <c:v>108.97333500000001</c:v>
                </c:pt>
                <c:pt idx="8654">
                  <c:v>51.734585000000003</c:v>
                </c:pt>
                <c:pt idx="8655">
                  <c:v>9.6341669999999997</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4.17E-4</c:v>
                </c:pt>
                <c:pt idx="8669">
                  <c:v>1.3332999999999999E-2</c:v>
                </c:pt>
                <c:pt idx="8670">
                  <c:v>2.6249999999999999E-2</c:v>
                </c:pt>
                <c:pt idx="8671">
                  <c:v>4.0417000000000002E-2</c:v>
                </c:pt>
                <c:pt idx="8672">
                  <c:v>0.19416700000000001</c:v>
                </c:pt>
                <c:pt idx="8673">
                  <c:v>3.5987499999999999</c:v>
                </c:pt>
                <c:pt idx="8674">
                  <c:v>35.269165000000001</c:v>
                </c:pt>
                <c:pt idx="8675">
                  <c:v>59.355834999999999</c:v>
                </c:pt>
                <c:pt idx="8676">
                  <c:v>122.304581</c:v>
                </c:pt>
                <c:pt idx="8677">
                  <c:v>140.02583300000001</c:v>
                </c:pt>
                <c:pt idx="8678">
                  <c:v>62.685417000000001</c:v>
                </c:pt>
                <c:pt idx="8679">
                  <c:v>14.167083999999999</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4.17E-4</c:v>
                </c:pt>
                <c:pt idx="8693">
                  <c:v>1.3332999999999999E-2</c:v>
                </c:pt>
                <c:pt idx="8694">
                  <c:v>2.6667E-2</c:v>
                </c:pt>
                <c:pt idx="8695">
                  <c:v>4.1250000000000002E-2</c:v>
                </c:pt>
                <c:pt idx="8696">
                  <c:v>0.280833</c:v>
                </c:pt>
                <c:pt idx="8697">
                  <c:v>4.0395830000000004</c:v>
                </c:pt>
                <c:pt idx="8698">
                  <c:v>50.958751999999997</c:v>
                </c:pt>
                <c:pt idx="8699">
                  <c:v>101.654999</c:v>
                </c:pt>
                <c:pt idx="8700">
                  <c:v>148.34875500000001</c:v>
                </c:pt>
                <c:pt idx="8701">
                  <c:v>112.976669</c:v>
                </c:pt>
                <c:pt idx="8702">
                  <c:v>52.566665999999998</c:v>
                </c:pt>
                <c:pt idx="8703">
                  <c:v>13.4725</c:v>
                </c:pt>
                <c:pt idx="8704">
                  <c:v>0.29499999999999998</c:v>
                </c:pt>
                <c:pt idx="8705">
                  <c:v>4.17E-4</c:v>
                </c:pt>
                <c:pt idx="8706">
                  <c:v>0</c:v>
                </c:pt>
                <c:pt idx="8707">
                  <c:v>0</c:v>
                </c:pt>
                <c:pt idx="8708">
                  <c:v>0</c:v>
                </c:pt>
                <c:pt idx="8709">
                  <c:v>0</c:v>
                </c:pt>
                <c:pt idx="8710">
                  <c:v>0</c:v>
                </c:pt>
                <c:pt idx="8711">
                  <c:v>0</c:v>
                </c:pt>
                <c:pt idx="8712">
                  <c:v>0</c:v>
                </c:pt>
                <c:pt idx="8713">
                  <c:v>0</c:v>
                </c:pt>
                <c:pt idx="8714">
                  <c:v>0</c:v>
                </c:pt>
                <c:pt idx="8715">
                  <c:v>0</c:v>
                </c:pt>
                <c:pt idx="8716">
                  <c:v>4.17E-4</c:v>
                </c:pt>
                <c:pt idx="8717">
                  <c:v>1.4167000000000001E-2</c:v>
                </c:pt>
                <c:pt idx="8718">
                  <c:v>2.75E-2</c:v>
                </c:pt>
                <c:pt idx="8719">
                  <c:v>4.2083000000000002E-2</c:v>
                </c:pt>
                <c:pt idx="8720">
                  <c:v>0.47</c:v>
                </c:pt>
                <c:pt idx="8721">
                  <c:v>7.5724999999999998</c:v>
                </c:pt>
                <c:pt idx="8722">
                  <c:v>91.228333000000006</c:v>
                </c:pt>
                <c:pt idx="8723">
                  <c:v>196.188751</c:v>
                </c:pt>
                <c:pt idx="8724">
                  <c:v>228.842499</c:v>
                </c:pt>
                <c:pt idx="8725">
                  <c:v>174.77958699999999</c:v>
                </c:pt>
                <c:pt idx="8726">
                  <c:v>78.637084999999999</c:v>
                </c:pt>
                <c:pt idx="8727">
                  <c:v>23.880832999999999</c:v>
                </c:pt>
                <c:pt idx="8728">
                  <c:v>6.5000000000000002E-2</c:v>
                </c:pt>
                <c:pt idx="8729">
                  <c:v>4.17E-4</c:v>
                </c:pt>
                <c:pt idx="8730">
                  <c:v>0</c:v>
                </c:pt>
                <c:pt idx="8731">
                  <c:v>0</c:v>
                </c:pt>
                <c:pt idx="8732">
                  <c:v>0</c:v>
                </c:pt>
                <c:pt idx="8733">
                  <c:v>0</c:v>
                </c:pt>
                <c:pt idx="8734">
                  <c:v>0</c:v>
                </c:pt>
                <c:pt idx="8735">
                  <c:v>0</c:v>
                </c:pt>
                <c:pt idx="8736">
                  <c:v>0</c:v>
                </c:pt>
                <c:pt idx="8737">
                  <c:v>0</c:v>
                </c:pt>
                <c:pt idx="8738">
                  <c:v>0</c:v>
                </c:pt>
                <c:pt idx="8739">
                  <c:v>0</c:v>
                </c:pt>
                <c:pt idx="8740">
                  <c:v>4.17E-4</c:v>
                </c:pt>
                <c:pt idx="8741">
                  <c:v>1.4167000000000001E-2</c:v>
                </c:pt>
                <c:pt idx="8742">
                  <c:v>2.8333000000000001E-2</c:v>
                </c:pt>
                <c:pt idx="8743">
                  <c:v>4.2083000000000002E-2</c:v>
                </c:pt>
                <c:pt idx="8744">
                  <c:v>0.20583299999999999</c:v>
                </c:pt>
                <c:pt idx="8745">
                  <c:v>3.681667</c:v>
                </c:pt>
                <c:pt idx="8746">
                  <c:v>27.447082999999999</c:v>
                </c:pt>
                <c:pt idx="8747">
                  <c:v>53.197918000000001</c:v>
                </c:pt>
                <c:pt idx="8748">
                  <c:v>68.637084999999999</c:v>
                </c:pt>
                <c:pt idx="8749">
                  <c:v>55.526249</c:v>
                </c:pt>
                <c:pt idx="8750">
                  <c:v>25.707916000000001</c:v>
                </c:pt>
                <c:pt idx="8751">
                  <c:v>5.8979169999999996</c:v>
                </c:pt>
                <c:pt idx="8752">
                  <c:v>0.52083299999999999</c:v>
                </c:pt>
                <c:pt idx="8753">
                  <c:v>0</c:v>
                </c:pt>
                <c:pt idx="8754">
                  <c:v>0</c:v>
                </c:pt>
                <c:pt idx="8755">
                  <c:v>0</c:v>
                </c:pt>
                <c:pt idx="8756">
                  <c:v>0</c:v>
                </c:pt>
                <c:pt idx="8757">
                  <c:v>0</c:v>
                </c:pt>
                <c:pt idx="8758">
                  <c:v>0</c:v>
                </c:pt>
                <c:pt idx="8759">
                  <c:v>0</c:v>
                </c:pt>
              </c:numCache>
            </c:numRef>
          </c:val>
          <c:smooth val="0"/>
          <c:extLst>
            <c:ext xmlns:c16="http://schemas.microsoft.com/office/drawing/2014/chart" uri="{C3380CC4-5D6E-409C-BE32-E72D297353CC}">
              <c16:uniqueId val="{00000000-47FA-477A-84E8-372F500F358F}"/>
            </c:ext>
          </c:extLst>
        </c:ser>
        <c:dLbls>
          <c:showLegendKey val="0"/>
          <c:showVal val="0"/>
          <c:showCatName val="0"/>
          <c:showSerName val="0"/>
          <c:showPercent val="0"/>
          <c:showBubbleSize val="0"/>
        </c:dLbls>
        <c:smooth val="0"/>
        <c:axId val="404391039"/>
        <c:axId val="404391519"/>
      </c:lineChart>
      <c:catAx>
        <c:axId val="4043910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404391519"/>
        <c:crosses val="autoZero"/>
        <c:auto val="1"/>
        <c:lblAlgn val="ctr"/>
        <c:lblOffset val="100"/>
        <c:noMultiLvlLbl val="0"/>
      </c:catAx>
      <c:valAx>
        <c:axId val="40439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4043910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cked"/>
        <c:varyColors val="0"/>
        <c:ser>
          <c:idx val="0"/>
          <c:order val="0"/>
          <c:tx>
            <c:strRef>
              <c:f>'Data Wind Energinet'!$G$1</c:f>
              <c:strCache>
                <c:ptCount val="1"/>
                <c:pt idx="0">
                  <c:v>Samlet wind</c:v>
                </c:pt>
              </c:strCache>
            </c:strRef>
          </c:tx>
          <c:spPr>
            <a:ln w="28575" cap="rnd">
              <a:solidFill>
                <a:schemeClr val="accent1"/>
              </a:solidFill>
              <a:round/>
            </a:ln>
            <a:effectLst/>
          </c:spPr>
          <c:marker>
            <c:symbol val="none"/>
          </c:marker>
          <c:val>
            <c:numRef>
              <c:f>'Data Wind Energinet'!$G$2:$G$8761</c:f>
              <c:numCache>
                <c:formatCode>General</c:formatCode>
                <c:ptCount val="8760"/>
                <c:pt idx="0">
                  <c:v>590.37500799999998</c:v>
                </c:pt>
                <c:pt idx="1">
                  <c:v>888.16667200000006</c:v>
                </c:pt>
                <c:pt idx="2">
                  <c:v>1166.0833130000001</c:v>
                </c:pt>
                <c:pt idx="3">
                  <c:v>1167.750031</c:v>
                </c:pt>
                <c:pt idx="4">
                  <c:v>1260.8333440000001</c:v>
                </c:pt>
                <c:pt idx="5">
                  <c:v>1384.291657</c:v>
                </c:pt>
                <c:pt idx="6">
                  <c:v>1044.5833279999999</c:v>
                </c:pt>
                <c:pt idx="7">
                  <c:v>1165.583359</c:v>
                </c:pt>
                <c:pt idx="8">
                  <c:v>1676.6666559999999</c:v>
                </c:pt>
                <c:pt idx="9">
                  <c:v>2038.8750300000002</c:v>
                </c:pt>
                <c:pt idx="10">
                  <c:v>2354.2499389999998</c:v>
                </c:pt>
                <c:pt idx="11">
                  <c:v>2905.791565</c:v>
                </c:pt>
                <c:pt idx="12">
                  <c:v>2745.4583739999998</c:v>
                </c:pt>
                <c:pt idx="13">
                  <c:v>3033.583435</c:v>
                </c:pt>
                <c:pt idx="14">
                  <c:v>2844.6250920000002</c:v>
                </c:pt>
                <c:pt idx="15">
                  <c:v>3603.2082519999999</c:v>
                </c:pt>
                <c:pt idx="16">
                  <c:v>3734.4167480000001</c:v>
                </c:pt>
                <c:pt idx="17">
                  <c:v>3570.3748779999996</c:v>
                </c:pt>
                <c:pt idx="18">
                  <c:v>3209.2499389999998</c:v>
                </c:pt>
                <c:pt idx="19">
                  <c:v>3252.375</c:v>
                </c:pt>
                <c:pt idx="20">
                  <c:v>2886.2083130000001</c:v>
                </c:pt>
                <c:pt idx="21">
                  <c:v>2563.4583739999998</c:v>
                </c:pt>
                <c:pt idx="22">
                  <c:v>2411.5000610000002</c:v>
                </c:pt>
                <c:pt idx="23">
                  <c:v>2182.8333130000001</c:v>
                </c:pt>
                <c:pt idx="24">
                  <c:v>1809.5833130000001</c:v>
                </c:pt>
                <c:pt idx="25">
                  <c:v>1457.5833130000001</c:v>
                </c:pt>
                <c:pt idx="26">
                  <c:v>1165.0416869999999</c:v>
                </c:pt>
                <c:pt idx="27">
                  <c:v>1008.416687</c:v>
                </c:pt>
                <c:pt idx="28">
                  <c:v>830.79165599999999</c:v>
                </c:pt>
                <c:pt idx="29">
                  <c:v>716.75</c:v>
                </c:pt>
                <c:pt idx="30">
                  <c:v>504.95832799999999</c:v>
                </c:pt>
                <c:pt idx="31">
                  <c:v>254.25000800000001</c:v>
                </c:pt>
                <c:pt idx="32">
                  <c:v>167.75</c:v>
                </c:pt>
                <c:pt idx="33">
                  <c:v>135.62499700000001</c:v>
                </c:pt>
                <c:pt idx="34">
                  <c:v>164.958336</c:v>
                </c:pt>
                <c:pt idx="35">
                  <c:v>204.08333199999998</c:v>
                </c:pt>
                <c:pt idx="36">
                  <c:v>339.16666399999997</c:v>
                </c:pt>
                <c:pt idx="37">
                  <c:v>638.375</c:v>
                </c:pt>
                <c:pt idx="38">
                  <c:v>1014.916656</c:v>
                </c:pt>
                <c:pt idx="39">
                  <c:v>1215.25</c:v>
                </c:pt>
                <c:pt idx="40">
                  <c:v>1784.166626</c:v>
                </c:pt>
                <c:pt idx="41">
                  <c:v>2277.375</c:v>
                </c:pt>
                <c:pt idx="42">
                  <c:v>2379.3750610000002</c:v>
                </c:pt>
                <c:pt idx="43">
                  <c:v>2912.6666260000002</c:v>
                </c:pt>
                <c:pt idx="44">
                  <c:v>2957</c:v>
                </c:pt>
                <c:pt idx="45">
                  <c:v>3255.4998779999996</c:v>
                </c:pt>
                <c:pt idx="46">
                  <c:v>3134</c:v>
                </c:pt>
                <c:pt idx="47">
                  <c:v>2854.4583739999998</c:v>
                </c:pt>
                <c:pt idx="48">
                  <c:v>2505.7083739999998</c:v>
                </c:pt>
                <c:pt idx="49">
                  <c:v>2375.2916869999999</c:v>
                </c:pt>
                <c:pt idx="50">
                  <c:v>2302.4583130000001</c:v>
                </c:pt>
                <c:pt idx="51">
                  <c:v>2286.0833739999998</c:v>
                </c:pt>
                <c:pt idx="52">
                  <c:v>2119.7083130000001</c:v>
                </c:pt>
                <c:pt idx="53">
                  <c:v>1964.3333130000001</c:v>
                </c:pt>
                <c:pt idx="54">
                  <c:v>1608.7916869999999</c:v>
                </c:pt>
                <c:pt idx="55">
                  <c:v>1313.1666559999999</c:v>
                </c:pt>
                <c:pt idx="56">
                  <c:v>1178.0833440000001</c:v>
                </c:pt>
                <c:pt idx="57">
                  <c:v>1068.25</c:v>
                </c:pt>
                <c:pt idx="58">
                  <c:v>970.91665699999999</c:v>
                </c:pt>
                <c:pt idx="59">
                  <c:v>925.58334400000001</c:v>
                </c:pt>
                <c:pt idx="60">
                  <c:v>954.75</c:v>
                </c:pt>
                <c:pt idx="61">
                  <c:v>936.20831299999998</c:v>
                </c:pt>
                <c:pt idx="62">
                  <c:v>743.58332799999994</c:v>
                </c:pt>
                <c:pt idx="63">
                  <c:v>872.75</c:v>
                </c:pt>
                <c:pt idx="64">
                  <c:v>1208.3333130000001</c:v>
                </c:pt>
                <c:pt idx="65">
                  <c:v>1474.125</c:v>
                </c:pt>
                <c:pt idx="66">
                  <c:v>1810.5416869999999</c:v>
                </c:pt>
                <c:pt idx="67">
                  <c:v>2114.2500610000002</c:v>
                </c:pt>
                <c:pt idx="68">
                  <c:v>2318.2083739999998</c:v>
                </c:pt>
                <c:pt idx="69">
                  <c:v>2416.7916869999999</c:v>
                </c:pt>
                <c:pt idx="70">
                  <c:v>2527.2499389999998</c:v>
                </c:pt>
                <c:pt idx="71">
                  <c:v>2761.4166260000002</c:v>
                </c:pt>
                <c:pt idx="72">
                  <c:v>3044.0832519999999</c:v>
                </c:pt>
                <c:pt idx="73">
                  <c:v>3293.25</c:v>
                </c:pt>
                <c:pt idx="74">
                  <c:v>3455.4583739999998</c:v>
                </c:pt>
                <c:pt idx="75">
                  <c:v>3614.2083739999998</c:v>
                </c:pt>
                <c:pt idx="76">
                  <c:v>3714.6251220000004</c:v>
                </c:pt>
                <c:pt idx="77">
                  <c:v>3807.25</c:v>
                </c:pt>
                <c:pt idx="78">
                  <c:v>3666.6667480000001</c:v>
                </c:pt>
                <c:pt idx="79">
                  <c:v>3592.4583739999998</c:v>
                </c:pt>
                <c:pt idx="80">
                  <c:v>3787.6248779999996</c:v>
                </c:pt>
                <c:pt idx="81">
                  <c:v>3466.8332519999999</c:v>
                </c:pt>
                <c:pt idx="82">
                  <c:v>3413.3332519999999</c:v>
                </c:pt>
                <c:pt idx="83">
                  <c:v>3571.5001220000004</c:v>
                </c:pt>
                <c:pt idx="84">
                  <c:v>3605.2082519999999</c:v>
                </c:pt>
                <c:pt idx="85">
                  <c:v>3645.5833739999998</c:v>
                </c:pt>
                <c:pt idx="86">
                  <c:v>3709.4583739999998</c:v>
                </c:pt>
                <c:pt idx="87">
                  <c:v>3645.2083130000001</c:v>
                </c:pt>
                <c:pt idx="88">
                  <c:v>3817.6250610000002</c:v>
                </c:pt>
                <c:pt idx="89">
                  <c:v>3939.708435</c:v>
                </c:pt>
                <c:pt idx="90">
                  <c:v>3813.6249389999998</c:v>
                </c:pt>
                <c:pt idx="91">
                  <c:v>4228.9166869999999</c:v>
                </c:pt>
                <c:pt idx="92">
                  <c:v>4131.0417479999996</c:v>
                </c:pt>
                <c:pt idx="93">
                  <c:v>4151.3333739999998</c:v>
                </c:pt>
                <c:pt idx="94">
                  <c:v>4017.2916260000002</c:v>
                </c:pt>
                <c:pt idx="95">
                  <c:v>3850.4166260000002</c:v>
                </c:pt>
                <c:pt idx="96">
                  <c:v>3461.0001220000004</c:v>
                </c:pt>
                <c:pt idx="97">
                  <c:v>3349.625</c:v>
                </c:pt>
                <c:pt idx="98">
                  <c:v>3227.1666260000002</c:v>
                </c:pt>
                <c:pt idx="99">
                  <c:v>3148.6250610000002</c:v>
                </c:pt>
                <c:pt idx="100">
                  <c:v>3155.75</c:v>
                </c:pt>
                <c:pt idx="101">
                  <c:v>3260.2083739999998</c:v>
                </c:pt>
                <c:pt idx="102">
                  <c:v>3129.7082519999999</c:v>
                </c:pt>
                <c:pt idx="103">
                  <c:v>2828.8750610000002</c:v>
                </c:pt>
                <c:pt idx="104">
                  <c:v>2658.8749389999998</c:v>
                </c:pt>
                <c:pt idx="105">
                  <c:v>1818.3749389999998</c:v>
                </c:pt>
                <c:pt idx="106">
                  <c:v>1381.583343</c:v>
                </c:pt>
                <c:pt idx="107">
                  <c:v>966.54168700000002</c:v>
                </c:pt>
                <c:pt idx="108">
                  <c:v>546.99998400000004</c:v>
                </c:pt>
                <c:pt idx="109">
                  <c:v>309.62499200000002</c:v>
                </c:pt>
                <c:pt idx="110">
                  <c:v>151.62499600000001</c:v>
                </c:pt>
                <c:pt idx="111">
                  <c:v>97.333331999999999</c:v>
                </c:pt>
                <c:pt idx="112">
                  <c:v>112.958332</c:v>
                </c:pt>
                <c:pt idx="113">
                  <c:v>156.41666800000002</c:v>
                </c:pt>
                <c:pt idx="114">
                  <c:v>289.66667200000001</c:v>
                </c:pt>
                <c:pt idx="115">
                  <c:v>529.45832799999994</c:v>
                </c:pt>
                <c:pt idx="116">
                  <c:v>732.91668800000002</c:v>
                </c:pt>
                <c:pt idx="117">
                  <c:v>1066.25</c:v>
                </c:pt>
                <c:pt idx="118">
                  <c:v>1447.875</c:v>
                </c:pt>
                <c:pt idx="119">
                  <c:v>2011.25</c:v>
                </c:pt>
                <c:pt idx="120">
                  <c:v>2428.7083739999998</c:v>
                </c:pt>
                <c:pt idx="121">
                  <c:v>2825.4167480000001</c:v>
                </c:pt>
                <c:pt idx="122">
                  <c:v>3201.625</c:v>
                </c:pt>
                <c:pt idx="123">
                  <c:v>3626.9582519999999</c:v>
                </c:pt>
                <c:pt idx="124">
                  <c:v>3786.3333739999998</c:v>
                </c:pt>
                <c:pt idx="125">
                  <c:v>3872.9998779999996</c:v>
                </c:pt>
                <c:pt idx="126">
                  <c:v>3633.7916869999999</c:v>
                </c:pt>
                <c:pt idx="127">
                  <c:v>3800.2501220000004</c:v>
                </c:pt>
                <c:pt idx="128">
                  <c:v>4085.1666260000002</c:v>
                </c:pt>
                <c:pt idx="129">
                  <c:v>3963.6248779999996</c:v>
                </c:pt>
                <c:pt idx="130">
                  <c:v>3313.75</c:v>
                </c:pt>
                <c:pt idx="131">
                  <c:v>2732.1667480000001</c:v>
                </c:pt>
                <c:pt idx="132">
                  <c:v>2429.375</c:v>
                </c:pt>
                <c:pt idx="133">
                  <c:v>2831.2083739999998</c:v>
                </c:pt>
                <c:pt idx="134">
                  <c:v>2761.5833130000001</c:v>
                </c:pt>
                <c:pt idx="135">
                  <c:v>2777.2083739999998</c:v>
                </c:pt>
                <c:pt idx="136">
                  <c:v>2681.2916260000002</c:v>
                </c:pt>
                <c:pt idx="137">
                  <c:v>2455.375</c:v>
                </c:pt>
                <c:pt idx="138">
                  <c:v>2317.6666260000002</c:v>
                </c:pt>
                <c:pt idx="139">
                  <c:v>2448.7083130000001</c:v>
                </c:pt>
                <c:pt idx="140">
                  <c:v>2266.2083130000001</c:v>
                </c:pt>
                <c:pt idx="141">
                  <c:v>2089</c:v>
                </c:pt>
                <c:pt idx="142">
                  <c:v>1999.7916869999999</c:v>
                </c:pt>
                <c:pt idx="143">
                  <c:v>1813.7499389999998</c:v>
                </c:pt>
                <c:pt idx="144">
                  <c:v>1717.583374</c:v>
                </c:pt>
                <c:pt idx="145">
                  <c:v>1350.2083130000001</c:v>
                </c:pt>
                <c:pt idx="146">
                  <c:v>1327.125</c:v>
                </c:pt>
                <c:pt idx="147">
                  <c:v>1465.708374</c:v>
                </c:pt>
                <c:pt idx="148">
                  <c:v>1528.6666869999999</c:v>
                </c:pt>
                <c:pt idx="149">
                  <c:v>1851.875</c:v>
                </c:pt>
                <c:pt idx="150">
                  <c:v>1826</c:v>
                </c:pt>
                <c:pt idx="151">
                  <c:v>1959.5</c:v>
                </c:pt>
                <c:pt idx="152">
                  <c:v>2127.2916869999999</c:v>
                </c:pt>
                <c:pt idx="153">
                  <c:v>2267.4999389999998</c:v>
                </c:pt>
                <c:pt idx="154">
                  <c:v>2444.6666869999999</c:v>
                </c:pt>
                <c:pt idx="155">
                  <c:v>2608.9166260000002</c:v>
                </c:pt>
                <c:pt idx="156">
                  <c:v>2754.375</c:v>
                </c:pt>
                <c:pt idx="157">
                  <c:v>2968.75</c:v>
                </c:pt>
                <c:pt idx="158">
                  <c:v>2849.6666260000002</c:v>
                </c:pt>
                <c:pt idx="159">
                  <c:v>2618.5</c:v>
                </c:pt>
                <c:pt idx="160">
                  <c:v>2686.6667480000001</c:v>
                </c:pt>
                <c:pt idx="161">
                  <c:v>2741.3333130000001</c:v>
                </c:pt>
                <c:pt idx="162">
                  <c:v>2686.875</c:v>
                </c:pt>
                <c:pt idx="163">
                  <c:v>3008.9167480000001</c:v>
                </c:pt>
                <c:pt idx="164">
                  <c:v>3142.6666260000002</c:v>
                </c:pt>
                <c:pt idx="165">
                  <c:v>3377.3332519999999</c:v>
                </c:pt>
                <c:pt idx="166">
                  <c:v>3556.9583739999998</c:v>
                </c:pt>
                <c:pt idx="167">
                  <c:v>3572.0001220000004</c:v>
                </c:pt>
                <c:pt idx="168">
                  <c:v>3481.4166260000002</c:v>
                </c:pt>
                <c:pt idx="169">
                  <c:v>3504.7083739999998</c:v>
                </c:pt>
                <c:pt idx="170">
                  <c:v>3511.5</c:v>
                </c:pt>
                <c:pt idx="171">
                  <c:v>3637.0001220000004</c:v>
                </c:pt>
                <c:pt idx="172">
                  <c:v>3676.4583739999998</c:v>
                </c:pt>
                <c:pt idx="173">
                  <c:v>3684.0416260000002</c:v>
                </c:pt>
                <c:pt idx="174">
                  <c:v>3277.2501220000004</c:v>
                </c:pt>
                <c:pt idx="175">
                  <c:v>3151.3333739999998</c:v>
                </c:pt>
                <c:pt idx="176">
                  <c:v>3036.7083739999998</c:v>
                </c:pt>
                <c:pt idx="177">
                  <c:v>2577.1667480000001</c:v>
                </c:pt>
                <c:pt idx="178">
                  <c:v>2329.375</c:v>
                </c:pt>
                <c:pt idx="179">
                  <c:v>2328.9583739999998</c:v>
                </c:pt>
                <c:pt idx="180">
                  <c:v>2223.5416260000002</c:v>
                </c:pt>
                <c:pt idx="181">
                  <c:v>2275.6667480000001</c:v>
                </c:pt>
                <c:pt idx="182">
                  <c:v>2251.25</c:v>
                </c:pt>
                <c:pt idx="183">
                  <c:v>2063.5416869999999</c:v>
                </c:pt>
                <c:pt idx="184">
                  <c:v>2055.2083130000001</c:v>
                </c:pt>
                <c:pt idx="185">
                  <c:v>1985.3749389999998</c:v>
                </c:pt>
                <c:pt idx="186">
                  <c:v>1939.041626</c:v>
                </c:pt>
                <c:pt idx="187">
                  <c:v>1909.625</c:v>
                </c:pt>
                <c:pt idx="188">
                  <c:v>1862.958374</c:v>
                </c:pt>
                <c:pt idx="189">
                  <c:v>1819</c:v>
                </c:pt>
                <c:pt idx="190">
                  <c:v>1780.625</c:v>
                </c:pt>
                <c:pt idx="191">
                  <c:v>1852.4166869999999</c:v>
                </c:pt>
                <c:pt idx="192">
                  <c:v>1919.9583130000001</c:v>
                </c:pt>
                <c:pt idx="193">
                  <c:v>2011.791626</c:v>
                </c:pt>
                <c:pt idx="194">
                  <c:v>2113.9166260000002</c:v>
                </c:pt>
                <c:pt idx="195">
                  <c:v>2226.4583130000001</c:v>
                </c:pt>
                <c:pt idx="196">
                  <c:v>2205.4583130000001</c:v>
                </c:pt>
                <c:pt idx="197">
                  <c:v>2017.541626</c:v>
                </c:pt>
                <c:pt idx="198">
                  <c:v>2132.6250610000002</c:v>
                </c:pt>
                <c:pt idx="199">
                  <c:v>1959.0000610000002</c:v>
                </c:pt>
                <c:pt idx="200">
                  <c:v>1915.916626</c:v>
                </c:pt>
                <c:pt idx="201">
                  <c:v>1639.2916869999999</c:v>
                </c:pt>
                <c:pt idx="202">
                  <c:v>1372.875</c:v>
                </c:pt>
                <c:pt idx="203">
                  <c:v>1321.083374</c:v>
                </c:pt>
                <c:pt idx="204">
                  <c:v>1277.7083130000001</c:v>
                </c:pt>
                <c:pt idx="205">
                  <c:v>1254.5</c:v>
                </c:pt>
                <c:pt idx="206">
                  <c:v>1239.416626</c:v>
                </c:pt>
                <c:pt idx="207">
                  <c:v>1149.4166869999999</c:v>
                </c:pt>
                <c:pt idx="208">
                  <c:v>1097.5833130000001</c:v>
                </c:pt>
                <c:pt idx="209">
                  <c:v>1128.6666869999999</c:v>
                </c:pt>
                <c:pt idx="210">
                  <c:v>1114.749969</c:v>
                </c:pt>
                <c:pt idx="211">
                  <c:v>1179.5416559999999</c:v>
                </c:pt>
                <c:pt idx="212">
                  <c:v>1195.166626</c:v>
                </c:pt>
                <c:pt idx="213">
                  <c:v>1157.791626</c:v>
                </c:pt>
                <c:pt idx="214">
                  <c:v>1193.0833130000001</c:v>
                </c:pt>
                <c:pt idx="215">
                  <c:v>1073.083343</c:v>
                </c:pt>
                <c:pt idx="216">
                  <c:v>1132.5</c:v>
                </c:pt>
                <c:pt idx="217">
                  <c:v>1172.4166869999999</c:v>
                </c:pt>
                <c:pt idx="218">
                  <c:v>1025.2083440000001</c:v>
                </c:pt>
                <c:pt idx="219">
                  <c:v>984.70831299999998</c:v>
                </c:pt>
                <c:pt idx="220">
                  <c:v>1168.0833130000001</c:v>
                </c:pt>
                <c:pt idx="221">
                  <c:v>1168.7083130000001</c:v>
                </c:pt>
                <c:pt idx="222">
                  <c:v>1128</c:v>
                </c:pt>
                <c:pt idx="223">
                  <c:v>1326.666657</c:v>
                </c:pt>
                <c:pt idx="224">
                  <c:v>1267.7083130000001</c:v>
                </c:pt>
                <c:pt idx="225">
                  <c:v>1182.1666869999999</c:v>
                </c:pt>
                <c:pt idx="226">
                  <c:v>1069.9583130000001</c:v>
                </c:pt>
                <c:pt idx="227">
                  <c:v>1448.7083130000001</c:v>
                </c:pt>
                <c:pt idx="228">
                  <c:v>1611.75</c:v>
                </c:pt>
                <c:pt idx="229">
                  <c:v>1701.9166869999999</c:v>
                </c:pt>
                <c:pt idx="230">
                  <c:v>1588.958374</c:v>
                </c:pt>
                <c:pt idx="231">
                  <c:v>1925.1666869999999</c:v>
                </c:pt>
                <c:pt idx="232">
                  <c:v>2067.5833130000001</c:v>
                </c:pt>
                <c:pt idx="233">
                  <c:v>2509.6666869999999</c:v>
                </c:pt>
                <c:pt idx="234">
                  <c:v>2869.1666260000002</c:v>
                </c:pt>
                <c:pt idx="235">
                  <c:v>3148.666565</c:v>
                </c:pt>
                <c:pt idx="236">
                  <c:v>3441.8750610000002</c:v>
                </c:pt>
                <c:pt idx="237">
                  <c:v>3785.0000610000002</c:v>
                </c:pt>
                <c:pt idx="238">
                  <c:v>4210</c:v>
                </c:pt>
                <c:pt idx="239">
                  <c:v>4317.5416260000002</c:v>
                </c:pt>
                <c:pt idx="240">
                  <c:v>4333.9582520000004</c:v>
                </c:pt>
                <c:pt idx="241">
                  <c:v>4310.9167479999996</c:v>
                </c:pt>
                <c:pt idx="242">
                  <c:v>4251.9167479999996</c:v>
                </c:pt>
                <c:pt idx="243">
                  <c:v>4093.041565</c:v>
                </c:pt>
                <c:pt idx="244">
                  <c:v>3855.083435</c:v>
                </c:pt>
                <c:pt idx="245">
                  <c:v>3786.2082519999999</c:v>
                </c:pt>
                <c:pt idx="246">
                  <c:v>3458.6249389999998</c:v>
                </c:pt>
                <c:pt idx="247">
                  <c:v>3509.4583739999998</c:v>
                </c:pt>
                <c:pt idx="248">
                  <c:v>3496.6666260000002</c:v>
                </c:pt>
                <c:pt idx="249">
                  <c:v>2737.2083130000001</c:v>
                </c:pt>
                <c:pt idx="250">
                  <c:v>2542.7083739999998</c:v>
                </c:pt>
                <c:pt idx="251">
                  <c:v>2488.6666260000002</c:v>
                </c:pt>
                <c:pt idx="252">
                  <c:v>2670.9999389999998</c:v>
                </c:pt>
                <c:pt idx="253">
                  <c:v>3088.333435</c:v>
                </c:pt>
                <c:pt idx="254">
                  <c:v>3093.666565</c:v>
                </c:pt>
                <c:pt idx="255">
                  <c:v>2918.9167480000001</c:v>
                </c:pt>
                <c:pt idx="256">
                  <c:v>3090.541565</c:v>
                </c:pt>
                <c:pt idx="257">
                  <c:v>2962.2499389999998</c:v>
                </c:pt>
                <c:pt idx="258">
                  <c:v>3094.0833739999998</c:v>
                </c:pt>
                <c:pt idx="259">
                  <c:v>3379.5416260000002</c:v>
                </c:pt>
                <c:pt idx="260">
                  <c:v>3345.9998779999996</c:v>
                </c:pt>
                <c:pt idx="261">
                  <c:v>3302.9166260000002</c:v>
                </c:pt>
                <c:pt idx="262">
                  <c:v>3282.25</c:v>
                </c:pt>
                <c:pt idx="263">
                  <c:v>3341.4166260000002</c:v>
                </c:pt>
                <c:pt idx="264">
                  <c:v>3225.2917480000001</c:v>
                </c:pt>
                <c:pt idx="265">
                  <c:v>2947.8332519999999</c:v>
                </c:pt>
                <c:pt idx="266">
                  <c:v>2719.9582519999999</c:v>
                </c:pt>
                <c:pt idx="267">
                  <c:v>2729.9583739999998</c:v>
                </c:pt>
                <c:pt idx="268">
                  <c:v>2410.7083130000001</c:v>
                </c:pt>
                <c:pt idx="269">
                  <c:v>2310.2916260000002</c:v>
                </c:pt>
                <c:pt idx="270">
                  <c:v>1972.583374</c:v>
                </c:pt>
                <c:pt idx="271">
                  <c:v>1847</c:v>
                </c:pt>
                <c:pt idx="272">
                  <c:v>1745.1250300000002</c:v>
                </c:pt>
                <c:pt idx="273">
                  <c:v>1520.625031</c:v>
                </c:pt>
                <c:pt idx="274">
                  <c:v>1251.0416559999999</c:v>
                </c:pt>
                <c:pt idx="275">
                  <c:v>1087.9583130000001</c:v>
                </c:pt>
                <c:pt idx="276">
                  <c:v>876.70834400000001</c:v>
                </c:pt>
                <c:pt idx="277">
                  <c:v>662.24997699999994</c:v>
                </c:pt>
                <c:pt idx="278">
                  <c:v>650.20831299999998</c:v>
                </c:pt>
                <c:pt idx="279">
                  <c:v>792.12501500000008</c:v>
                </c:pt>
                <c:pt idx="280">
                  <c:v>1252.624969</c:v>
                </c:pt>
                <c:pt idx="281">
                  <c:v>1442.2499699999998</c:v>
                </c:pt>
                <c:pt idx="282">
                  <c:v>1515.5833130000001</c:v>
                </c:pt>
                <c:pt idx="283">
                  <c:v>1683.25</c:v>
                </c:pt>
                <c:pt idx="284">
                  <c:v>1971.0416869999999</c:v>
                </c:pt>
                <c:pt idx="285">
                  <c:v>2482.2499389999998</c:v>
                </c:pt>
                <c:pt idx="286">
                  <c:v>2894.7916869999999</c:v>
                </c:pt>
                <c:pt idx="287">
                  <c:v>3227.75</c:v>
                </c:pt>
                <c:pt idx="288">
                  <c:v>3198.9166260000002</c:v>
                </c:pt>
                <c:pt idx="289">
                  <c:v>3268.7082519999999</c:v>
                </c:pt>
                <c:pt idx="290">
                  <c:v>3101.1251220000004</c:v>
                </c:pt>
                <c:pt idx="291">
                  <c:v>3096.416565</c:v>
                </c:pt>
                <c:pt idx="292">
                  <c:v>3167.0832519999999</c:v>
                </c:pt>
                <c:pt idx="293">
                  <c:v>3283.4166260000002</c:v>
                </c:pt>
                <c:pt idx="294">
                  <c:v>3177.1666260000002</c:v>
                </c:pt>
                <c:pt idx="295">
                  <c:v>3048.4167480000001</c:v>
                </c:pt>
                <c:pt idx="296">
                  <c:v>3614.875</c:v>
                </c:pt>
                <c:pt idx="297">
                  <c:v>3617.125</c:v>
                </c:pt>
                <c:pt idx="298">
                  <c:v>3725.875</c:v>
                </c:pt>
                <c:pt idx="299">
                  <c:v>3826.4583739999998</c:v>
                </c:pt>
                <c:pt idx="300">
                  <c:v>3806.7082519999999</c:v>
                </c:pt>
                <c:pt idx="301">
                  <c:v>3852.2082519999999</c:v>
                </c:pt>
                <c:pt idx="302">
                  <c:v>3795.125</c:v>
                </c:pt>
                <c:pt idx="303">
                  <c:v>3714.4583739999998</c:v>
                </c:pt>
                <c:pt idx="304">
                  <c:v>3785.2083739999998</c:v>
                </c:pt>
                <c:pt idx="305">
                  <c:v>3646.7083739999998</c:v>
                </c:pt>
                <c:pt idx="306">
                  <c:v>3299.1666260000002</c:v>
                </c:pt>
                <c:pt idx="307">
                  <c:v>3487.1248779999996</c:v>
                </c:pt>
                <c:pt idx="308">
                  <c:v>3532</c:v>
                </c:pt>
                <c:pt idx="309">
                  <c:v>3875.7498779999996</c:v>
                </c:pt>
                <c:pt idx="310">
                  <c:v>4017</c:v>
                </c:pt>
                <c:pt idx="311">
                  <c:v>3906.6666260000002</c:v>
                </c:pt>
                <c:pt idx="312">
                  <c:v>3867.1666260000002</c:v>
                </c:pt>
                <c:pt idx="313">
                  <c:v>3855.7917480000001</c:v>
                </c:pt>
                <c:pt idx="314">
                  <c:v>3767.5416260000002</c:v>
                </c:pt>
                <c:pt idx="315">
                  <c:v>3549.958435</c:v>
                </c:pt>
                <c:pt idx="316">
                  <c:v>3327.7916260000002</c:v>
                </c:pt>
                <c:pt idx="317">
                  <c:v>3157.375</c:v>
                </c:pt>
                <c:pt idx="318">
                  <c:v>2857.625</c:v>
                </c:pt>
                <c:pt idx="319">
                  <c:v>2584.9583130000001</c:v>
                </c:pt>
                <c:pt idx="320">
                  <c:v>2328.6666260000002</c:v>
                </c:pt>
                <c:pt idx="321">
                  <c:v>2194.4583739999998</c:v>
                </c:pt>
                <c:pt idx="322">
                  <c:v>2054.4166869999999</c:v>
                </c:pt>
                <c:pt idx="323">
                  <c:v>2251.3332519999999</c:v>
                </c:pt>
                <c:pt idx="324">
                  <c:v>2246.6666869999999</c:v>
                </c:pt>
                <c:pt idx="325">
                  <c:v>2549.625</c:v>
                </c:pt>
                <c:pt idx="326">
                  <c:v>3026.7082519999999</c:v>
                </c:pt>
                <c:pt idx="327">
                  <c:v>3355.6666260000002</c:v>
                </c:pt>
                <c:pt idx="328">
                  <c:v>3665.1248779999996</c:v>
                </c:pt>
                <c:pt idx="329">
                  <c:v>3919.5001220000004</c:v>
                </c:pt>
                <c:pt idx="330">
                  <c:v>3817.5833739999998</c:v>
                </c:pt>
                <c:pt idx="331">
                  <c:v>4073.9167480000001</c:v>
                </c:pt>
                <c:pt idx="332">
                  <c:v>3834.4582519999999</c:v>
                </c:pt>
                <c:pt idx="333">
                  <c:v>3745.1666260000002</c:v>
                </c:pt>
                <c:pt idx="334">
                  <c:v>3728.0416260000002</c:v>
                </c:pt>
                <c:pt idx="335">
                  <c:v>3673.5416260000002</c:v>
                </c:pt>
                <c:pt idx="336">
                  <c:v>3624.166565</c:v>
                </c:pt>
                <c:pt idx="337">
                  <c:v>3729.1666260000002</c:v>
                </c:pt>
                <c:pt idx="338">
                  <c:v>3624.2917480000001</c:v>
                </c:pt>
                <c:pt idx="339">
                  <c:v>3867.8749389999998</c:v>
                </c:pt>
                <c:pt idx="340">
                  <c:v>3947.7083130000001</c:v>
                </c:pt>
                <c:pt idx="341">
                  <c:v>4030.0000610000002</c:v>
                </c:pt>
                <c:pt idx="342">
                  <c:v>3958.1249389999998</c:v>
                </c:pt>
                <c:pt idx="343">
                  <c:v>4105.4998779999996</c:v>
                </c:pt>
                <c:pt idx="344">
                  <c:v>4602.9166869999999</c:v>
                </c:pt>
                <c:pt idx="345">
                  <c:v>4257.3750609999997</c:v>
                </c:pt>
                <c:pt idx="346">
                  <c:v>4197.0832520000004</c:v>
                </c:pt>
                <c:pt idx="347">
                  <c:v>4174.1250609999997</c:v>
                </c:pt>
                <c:pt idx="348">
                  <c:v>4254.0833130000001</c:v>
                </c:pt>
                <c:pt idx="349">
                  <c:v>4248.25</c:v>
                </c:pt>
                <c:pt idx="350">
                  <c:v>4374.9583739999998</c:v>
                </c:pt>
                <c:pt idx="351">
                  <c:v>4050.9167480000001</c:v>
                </c:pt>
                <c:pt idx="352">
                  <c:v>4131.7916869999999</c:v>
                </c:pt>
                <c:pt idx="353">
                  <c:v>4202.3751220000004</c:v>
                </c:pt>
                <c:pt idx="354">
                  <c:v>4149.7082520000004</c:v>
                </c:pt>
                <c:pt idx="355">
                  <c:v>4468.7498779999996</c:v>
                </c:pt>
                <c:pt idx="356">
                  <c:v>4474.7083739999998</c:v>
                </c:pt>
                <c:pt idx="357">
                  <c:v>4340.7498779999996</c:v>
                </c:pt>
                <c:pt idx="358">
                  <c:v>4098.6248779999996</c:v>
                </c:pt>
                <c:pt idx="359">
                  <c:v>3936.1666260000002</c:v>
                </c:pt>
                <c:pt idx="360">
                  <c:v>3613.5833739999998</c:v>
                </c:pt>
                <c:pt idx="361">
                  <c:v>3248.375</c:v>
                </c:pt>
                <c:pt idx="362">
                  <c:v>2841.4583130000001</c:v>
                </c:pt>
                <c:pt idx="363">
                  <c:v>2262.5833130000001</c:v>
                </c:pt>
                <c:pt idx="364">
                  <c:v>1833.083374</c:v>
                </c:pt>
                <c:pt idx="365">
                  <c:v>1411.833343</c:v>
                </c:pt>
                <c:pt idx="366">
                  <c:v>1043.5833130000001</c:v>
                </c:pt>
                <c:pt idx="367">
                  <c:v>1009.333344</c:v>
                </c:pt>
                <c:pt idx="368">
                  <c:v>1547.333374</c:v>
                </c:pt>
                <c:pt idx="369">
                  <c:v>1639.5</c:v>
                </c:pt>
                <c:pt idx="370">
                  <c:v>1797.6666869999999</c:v>
                </c:pt>
                <c:pt idx="371">
                  <c:v>1820.4583130000001</c:v>
                </c:pt>
                <c:pt idx="372">
                  <c:v>1628.625</c:v>
                </c:pt>
                <c:pt idx="373">
                  <c:v>1662.9583130000001</c:v>
                </c:pt>
                <c:pt idx="374">
                  <c:v>1448.1666869999999</c:v>
                </c:pt>
                <c:pt idx="375">
                  <c:v>1212.541657</c:v>
                </c:pt>
                <c:pt idx="376">
                  <c:v>1458.4166869999999</c:v>
                </c:pt>
                <c:pt idx="377">
                  <c:v>1815.125</c:v>
                </c:pt>
                <c:pt idx="378">
                  <c:v>2044.333374</c:v>
                </c:pt>
                <c:pt idx="379">
                  <c:v>2176.625</c:v>
                </c:pt>
                <c:pt idx="380">
                  <c:v>1981.1249389999998</c:v>
                </c:pt>
                <c:pt idx="381">
                  <c:v>2125.7916260000002</c:v>
                </c:pt>
                <c:pt idx="382">
                  <c:v>2366.7916869999999</c:v>
                </c:pt>
                <c:pt idx="383">
                  <c:v>2112.75</c:v>
                </c:pt>
                <c:pt idx="384">
                  <c:v>1906.7499389999998</c:v>
                </c:pt>
                <c:pt idx="385">
                  <c:v>1615.0000300000002</c:v>
                </c:pt>
                <c:pt idx="386">
                  <c:v>1464.125031</c:v>
                </c:pt>
                <c:pt idx="387">
                  <c:v>1312.625031</c:v>
                </c:pt>
                <c:pt idx="388">
                  <c:v>1430.625</c:v>
                </c:pt>
                <c:pt idx="389">
                  <c:v>1546.583374</c:v>
                </c:pt>
                <c:pt idx="390">
                  <c:v>1694.0833130000001</c:v>
                </c:pt>
                <c:pt idx="391">
                  <c:v>1755.833374</c:v>
                </c:pt>
                <c:pt idx="392">
                  <c:v>1982.3749389999998</c:v>
                </c:pt>
                <c:pt idx="393">
                  <c:v>2076.5000610000002</c:v>
                </c:pt>
                <c:pt idx="394">
                  <c:v>2181.0417480000001</c:v>
                </c:pt>
                <c:pt idx="395">
                  <c:v>2063.7083739999998</c:v>
                </c:pt>
                <c:pt idx="396">
                  <c:v>2061.7916869999999</c:v>
                </c:pt>
                <c:pt idx="397">
                  <c:v>1782.5</c:v>
                </c:pt>
                <c:pt idx="398">
                  <c:v>1654.9166869999999</c:v>
                </c:pt>
                <c:pt idx="399">
                  <c:v>1437.708374</c:v>
                </c:pt>
                <c:pt idx="400">
                  <c:v>1568.083374</c:v>
                </c:pt>
                <c:pt idx="401">
                  <c:v>1799.8333130000001</c:v>
                </c:pt>
                <c:pt idx="402">
                  <c:v>1724.7916869999999</c:v>
                </c:pt>
                <c:pt idx="403">
                  <c:v>1801.9583130000001</c:v>
                </c:pt>
                <c:pt idx="404">
                  <c:v>1387.541626</c:v>
                </c:pt>
                <c:pt idx="405">
                  <c:v>1477.3333440000001</c:v>
                </c:pt>
                <c:pt idx="406">
                  <c:v>1761.5417179999999</c:v>
                </c:pt>
                <c:pt idx="407">
                  <c:v>1921.1249389999998</c:v>
                </c:pt>
                <c:pt idx="408">
                  <c:v>2405.75</c:v>
                </c:pt>
                <c:pt idx="409">
                  <c:v>2043.25</c:v>
                </c:pt>
                <c:pt idx="410">
                  <c:v>2562.4999389999998</c:v>
                </c:pt>
                <c:pt idx="411">
                  <c:v>2542.5833130000001</c:v>
                </c:pt>
                <c:pt idx="412">
                  <c:v>2574.125</c:v>
                </c:pt>
                <c:pt idx="413">
                  <c:v>2699.9166869999999</c:v>
                </c:pt>
                <c:pt idx="414">
                  <c:v>2285.3749389999998</c:v>
                </c:pt>
                <c:pt idx="415">
                  <c:v>2371.9166869999999</c:v>
                </c:pt>
                <c:pt idx="416">
                  <c:v>2329.4166869999999</c:v>
                </c:pt>
                <c:pt idx="417">
                  <c:v>2111.6666869999999</c:v>
                </c:pt>
                <c:pt idx="418">
                  <c:v>1826.6666869999999</c:v>
                </c:pt>
                <c:pt idx="419">
                  <c:v>1922.4166869999999</c:v>
                </c:pt>
                <c:pt idx="420">
                  <c:v>2039.0416869999999</c:v>
                </c:pt>
                <c:pt idx="421">
                  <c:v>1855.6666869999999</c:v>
                </c:pt>
                <c:pt idx="422">
                  <c:v>1646.0416869999999</c:v>
                </c:pt>
                <c:pt idx="423">
                  <c:v>1403</c:v>
                </c:pt>
                <c:pt idx="424">
                  <c:v>1182.3333440000001</c:v>
                </c:pt>
                <c:pt idx="425">
                  <c:v>1425.625</c:v>
                </c:pt>
                <c:pt idx="426">
                  <c:v>1633.25</c:v>
                </c:pt>
                <c:pt idx="427">
                  <c:v>1796.0833130000001</c:v>
                </c:pt>
                <c:pt idx="428">
                  <c:v>1780.208374</c:v>
                </c:pt>
                <c:pt idx="429">
                  <c:v>1805.25</c:v>
                </c:pt>
                <c:pt idx="430">
                  <c:v>1813.125</c:v>
                </c:pt>
                <c:pt idx="431">
                  <c:v>1689.291626</c:v>
                </c:pt>
                <c:pt idx="432">
                  <c:v>1712.583374</c:v>
                </c:pt>
                <c:pt idx="433">
                  <c:v>1661.458374</c:v>
                </c:pt>
                <c:pt idx="434">
                  <c:v>1659.1666869999999</c:v>
                </c:pt>
                <c:pt idx="435">
                  <c:v>1759.5416869999999</c:v>
                </c:pt>
                <c:pt idx="436">
                  <c:v>1726.75</c:v>
                </c:pt>
                <c:pt idx="437">
                  <c:v>1521.2916869999999</c:v>
                </c:pt>
                <c:pt idx="438">
                  <c:v>1389</c:v>
                </c:pt>
                <c:pt idx="439">
                  <c:v>1386.25</c:v>
                </c:pt>
                <c:pt idx="440">
                  <c:v>1447.875</c:v>
                </c:pt>
                <c:pt idx="441">
                  <c:v>1187.9583440000001</c:v>
                </c:pt>
                <c:pt idx="442">
                  <c:v>958.37503100000004</c:v>
                </c:pt>
                <c:pt idx="443">
                  <c:v>851.04165599999999</c:v>
                </c:pt>
                <c:pt idx="444">
                  <c:v>714.45834400000001</c:v>
                </c:pt>
                <c:pt idx="445">
                  <c:v>591.58332799999994</c:v>
                </c:pt>
                <c:pt idx="446">
                  <c:v>295.00000799999998</c:v>
                </c:pt>
                <c:pt idx="447">
                  <c:v>147.62499499999998</c:v>
                </c:pt>
                <c:pt idx="448">
                  <c:v>101.666664</c:v>
                </c:pt>
                <c:pt idx="449">
                  <c:v>94.458336000000003</c:v>
                </c:pt>
                <c:pt idx="450">
                  <c:v>139.29166800000002</c:v>
                </c:pt>
                <c:pt idx="451">
                  <c:v>132.333336</c:v>
                </c:pt>
                <c:pt idx="452">
                  <c:v>127.708332</c:v>
                </c:pt>
                <c:pt idx="453">
                  <c:v>256.83333199999998</c:v>
                </c:pt>
                <c:pt idx="454">
                  <c:v>113.791668</c:v>
                </c:pt>
                <c:pt idx="455">
                  <c:v>50.5</c:v>
                </c:pt>
                <c:pt idx="456">
                  <c:v>90.666663999999997</c:v>
                </c:pt>
                <c:pt idx="457">
                  <c:v>66.041665999999992</c:v>
                </c:pt>
                <c:pt idx="458">
                  <c:v>63.624997999999998</c:v>
                </c:pt>
                <c:pt idx="459">
                  <c:v>43.208334000000001</c:v>
                </c:pt>
                <c:pt idx="460">
                  <c:v>39.208332999999996</c:v>
                </c:pt>
                <c:pt idx="461">
                  <c:v>48.166667000000004</c:v>
                </c:pt>
                <c:pt idx="462">
                  <c:v>81.916668000000001</c:v>
                </c:pt>
                <c:pt idx="463">
                  <c:v>78.208334000000008</c:v>
                </c:pt>
                <c:pt idx="464">
                  <c:v>92.833336000000003</c:v>
                </c:pt>
                <c:pt idx="465">
                  <c:v>104.458331</c:v>
                </c:pt>
                <c:pt idx="466">
                  <c:v>122.91667000000001</c:v>
                </c:pt>
                <c:pt idx="467">
                  <c:v>168.45833199999998</c:v>
                </c:pt>
                <c:pt idx="468">
                  <c:v>198.33333400000001</c:v>
                </c:pt>
                <c:pt idx="469">
                  <c:v>242.45833199999998</c:v>
                </c:pt>
                <c:pt idx="470">
                  <c:v>261.70833600000003</c:v>
                </c:pt>
                <c:pt idx="471">
                  <c:v>269.04166800000002</c:v>
                </c:pt>
                <c:pt idx="472">
                  <c:v>412.08331999999996</c:v>
                </c:pt>
                <c:pt idx="473">
                  <c:v>531.91667200000006</c:v>
                </c:pt>
                <c:pt idx="474">
                  <c:v>514.70834400000001</c:v>
                </c:pt>
                <c:pt idx="475">
                  <c:v>580.33334400000001</c:v>
                </c:pt>
                <c:pt idx="476">
                  <c:v>572.16665599999999</c:v>
                </c:pt>
                <c:pt idx="477">
                  <c:v>548.58334400000001</c:v>
                </c:pt>
                <c:pt idx="478">
                  <c:v>528.99998400000004</c:v>
                </c:pt>
                <c:pt idx="479">
                  <c:v>559.66667200000006</c:v>
                </c:pt>
                <c:pt idx="480">
                  <c:v>572.375</c:v>
                </c:pt>
                <c:pt idx="481">
                  <c:v>652.41668800000002</c:v>
                </c:pt>
                <c:pt idx="482">
                  <c:v>647.66665599999999</c:v>
                </c:pt>
                <c:pt idx="483">
                  <c:v>653.08332799999994</c:v>
                </c:pt>
                <c:pt idx="484">
                  <c:v>658.875</c:v>
                </c:pt>
                <c:pt idx="485">
                  <c:v>721.95834400000001</c:v>
                </c:pt>
                <c:pt idx="486">
                  <c:v>715.375</c:v>
                </c:pt>
                <c:pt idx="487">
                  <c:v>666.29165599999999</c:v>
                </c:pt>
                <c:pt idx="488">
                  <c:v>623.45832799999994</c:v>
                </c:pt>
                <c:pt idx="489">
                  <c:v>522.33334400000001</c:v>
                </c:pt>
                <c:pt idx="490">
                  <c:v>410.79167200000001</c:v>
                </c:pt>
                <c:pt idx="491">
                  <c:v>327.79167200000001</c:v>
                </c:pt>
                <c:pt idx="492">
                  <c:v>298.41665599999999</c:v>
                </c:pt>
                <c:pt idx="493">
                  <c:v>220.458336</c:v>
                </c:pt>
                <c:pt idx="494">
                  <c:v>201.75</c:v>
                </c:pt>
                <c:pt idx="495">
                  <c:v>157.04166800000002</c:v>
                </c:pt>
                <c:pt idx="496">
                  <c:v>233.87500800000001</c:v>
                </c:pt>
                <c:pt idx="497">
                  <c:v>375.625</c:v>
                </c:pt>
                <c:pt idx="498">
                  <c:v>382.125</c:v>
                </c:pt>
                <c:pt idx="499">
                  <c:v>450.24998399999998</c:v>
                </c:pt>
                <c:pt idx="500">
                  <c:v>487.20832799999999</c:v>
                </c:pt>
                <c:pt idx="501">
                  <c:v>435.5</c:v>
                </c:pt>
                <c:pt idx="502">
                  <c:v>479.45831999999996</c:v>
                </c:pt>
                <c:pt idx="503">
                  <c:v>537.04167200000006</c:v>
                </c:pt>
                <c:pt idx="504">
                  <c:v>590.83332799999994</c:v>
                </c:pt>
                <c:pt idx="505">
                  <c:v>470.58334400000001</c:v>
                </c:pt>
                <c:pt idx="506">
                  <c:v>402.79166399999997</c:v>
                </c:pt>
                <c:pt idx="507">
                  <c:v>401.45834400000001</c:v>
                </c:pt>
                <c:pt idx="508">
                  <c:v>448.62499200000002</c:v>
                </c:pt>
                <c:pt idx="509">
                  <c:v>452.91666399999997</c:v>
                </c:pt>
                <c:pt idx="510">
                  <c:v>374.04166399999997</c:v>
                </c:pt>
                <c:pt idx="511">
                  <c:v>345.58331999999996</c:v>
                </c:pt>
                <c:pt idx="512">
                  <c:v>361.66668000000004</c:v>
                </c:pt>
                <c:pt idx="513">
                  <c:v>334.54166399999997</c:v>
                </c:pt>
                <c:pt idx="514">
                  <c:v>308.83334000000002</c:v>
                </c:pt>
                <c:pt idx="515">
                  <c:v>266.70832799999999</c:v>
                </c:pt>
                <c:pt idx="516">
                  <c:v>182.08332799999999</c:v>
                </c:pt>
                <c:pt idx="517">
                  <c:v>129.58333199999998</c:v>
                </c:pt>
                <c:pt idx="518">
                  <c:v>122.124996</c:v>
                </c:pt>
                <c:pt idx="519">
                  <c:v>108.416668</c:v>
                </c:pt>
                <c:pt idx="520">
                  <c:v>153.83333199999998</c:v>
                </c:pt>
                <c:pt idx="521">
                  <c:v>110.583336</c:v>
                </c:pt>
                <c:pt idx="522">
                  <c:v>81.208334000000008</c:v>
                </c:pt>
                <c:pt idx="523">
                  <c:v>98.875</c:v>
                </c:pt>
                <c:pt idx="524">
                  <c:v>97.458334000000008</c:v>
                </c:pt>
                <c:pt idx="525">
                  <c:v>77.958331999999999</c:v>
                </c:pt>
                <c:pt idx="526">
                  <c:v>106.416668</c:v>
                </c:pt>
                <c:pt idx="527">
                  <c:v>110.500004</c:v>
                </c:pt>
                <c:pt idx="528">
                  <c:v>190.791664</c:v>
                </c:pt>
                <c:pt idx="529">
                  <c:v>134.79166800000002</c:v>
                </c:pt>
                <c:pt idx="530">
                  <c:v>74.999999000000003</c:v>
                </c:pt>
                <c:pt idx="531">
                  <c:v>61.458335000000005</c:v>
                </c:pt>
                <c:pt idx="532">
                  <c:v>67.416668000000001</c:v>
                </c:pt>
                <c:pt idx="533">
                  <c:v>91.083331999999999</c:v>
                </c:pt>
                <c:pt idx="534">
                  <c:v>79.5</c:v>
                </c:pt>
                <c:pt idx="535">
                  <c:v>42.291668000000001</c:v>
                </c:pt>
                <c:pt idx="536">
                  <c:v>43.416666999999997</c:v>
                </c:pt>
                <c:pt idx="537">
                  <c:v>48.583332999999996</c:v>
                </c:pt>
                <c:pt idx="538">
                  <c:v>55.208332999999996</c:v>
                </c:pt>
                <c:pt idx="539">
                  <c:v>49.958331999999999</c:v>
                </c:pt>
                <c:pt idx="540">
                  <c:v>50.916668000000001</c:v>
                </c:pt>
                <c:pt idx="541">
                  <c:v>97.458336000000003</c:v>
                </c:pt>
                <c:pt idx="542">
                  <c:v>77.5</c:v>
                </c:pt>
                <c:pt idx="543">
                  <c:v>49.958331999999999</c:v>
                </c:pt>
                <c:pt idx="544">
                  <c:v>41.25</c:v>
                </c:pt>
                <c:pt idx="545">
                  <c:v>100</c:v>
                </c:pt>
                <c:pt idx="546">
                  <c:v>106.375004</c:v>
                </c:pt>
                <c:pt idx="547">
                  <c:v>210.83332799999999</c:v>
                </c:pt>
                <c:pt idx="548">
                  <c:v>286.54165999999998</c:v>
                </c:pt>
                <c:pt idx="549">
                  <c:v>447.54165599999999</c:v>
                </c:pt>
                <c:pt idx="550">
                  <c:v>583.20833600000003</c:v>
                </c:pt>
                <c:pt idx="551">
                  <c:v>688.54164900000001</c:v>
                </c:pt>
                <c:pt idx="552">
                  <c:v>847.08331299999998</c:v>
                </c:pt>
                <c:pt idx="553">
                  <c:v>898.70835899999997</c:v>
                </c:pt>
                <c:pt idx="554">
                  <c:v>947.75</c:v>
                </c:pt>
                <c:pt idx="555">
                  <c:v>1085.4166720000001</c:v>
                </c:pt>
                <c:pt idx="556">
                  <c:v>989.49998499999992</c:v>
                </c:pt>
                <c:pt idx="557">
                  <c:v>1020.125031</c:v>
                </c:pt>
                <c:pt idx="558">
                  <c:v>1067.166657</c:v>
                </c:pt>
                <c:pt idx="559">
                  <c:v>1220.2916559999999</c:v>
                </c:pt>
                <c:pt idx="560">
                  <c:v>1462.958374</c:v>
                </c:pt>
                <c:pt idx="561">
                  <c:v>1357.749969</c:v>
                </c:pt>
                <c:pt idx="562">
                  <c:v>1304.041657</c:v>
                </c:pt>
                <c:pt idx="563">
                  <c:v>1310</c:v>
                </c:pt>
                <c:pt idx="564">
                  <c:v>1154.583343</c:v>
                </c:pt>
                <c:pt idx="565">
                  <c:v>1251.1666559999999</c:v>
                </c:pt>
                <c:pt idx="566">
                  <c:v>1266.6666559999999</c:v>
                </c:pt>
                <c:pt idx="567">
                  <c:v>1312.7916559999999</c:v>
                </c:pt>
                <c:pt idx="568">
                  <c:v>1563.5</c:v>
                </c:pt>
                <c:pt idx="569">
                  <c:v>1658.6666869999999</c:v>
                </c:pt>
                <c:pt idx="570">
                  <c:v>1630.5833130000001</c:v>
                </c:pt>
                <c:pt idx="571">
                  <c:v>1764.6666869999999</c:v>
                </c:pt>
                <c:pt idx="572">
                  <c:v>1811.9583130000001</c:v>
                </c:pt>
                <c:pt idx="573">
                  <c:v>1926.2916869999999</c:v>
                </c:pt>
                <c:pt idx="574">
                  <c:v>1794.1249389999998</c:v>
                </c:pt>
                <c:pt idx="575">
                  <c:v>1945.041626</c:v>
                </c:pt>
                <c:pt idx="576">
                  <c:v>2144.1666260000002</c:v>
                </c:pt>
                <c:pt idx="577">
                  <c:v>2363.2916260000002</c:v>
                </c:pt>
                <c:pt idx="578">
                  <c:v>2435.6666260000002</c:v>
                </c:pt>
                <c:pt idx="579">
                  <c:v>2398.6666260000002</c:v>
                </c:pt>
                <c:pt idx="580">
                  <c:v>2405.2500610000002</c:v>
                </c:pt>
                <c:pt idx="581">
                  <c:v>2517.9999389999998</c:v>
                </c:pt>
                <c:pt idx="582">
                  <c:v>2374.2499389999998</c:v>
                </c:pt>
                <c:pt idx="583">
                  <c:v>2591.4583739999998</c:v>
                </c:pt>
                <c:pt idx="584">
                  <c:v>2944.9583130000001</c:v>
                </c:pt>
                <c:pt idx="585">
                  <c:v>2872.7917480000001</c:v>
                </c:pt>
                <c:pt idx="586">
                  <c:v>2903.0416869999999</c:v>
                </c:pt>
                <c:pt idx="587">
                  <c:v>3094.9166869999999</c:v>
                </c:pt>
                <c:pt idx="588">
                  <c:v>3103.666565</c:v>
                </c:pt>
                <c:pt idx="589">
                  <c:v>3124.25</c:v>
                </c:pt>
                <c:pt idx="590">
                  <c:v>3063.416565</c:v>
                </c:pt>
                <c:pt idx="591">
                  <c:v>2738.5833739999998</c:v>
                </c:pt>
                <c:pt idx="592">
                  <c:v>2565.2916869999999</c:v>
                </c:pt>
                <c:pt idx="593">
                  <c:v>2305.6666869999999</c:v>
                </c:pt>
                <c:pt idx="594">
                  <c:v>2126.9583739999998</c:v>
                </c:pt>
                <c:pt idx="595">
                  <c:v>1954.0833130000001</c:v>
                </c:pt>
                <c:pt idx="596">
                  <c:v>1556.5</c:v>
                </c:pt>
                <c:pt idx="597">
                  <c:v>1229.4166869999999</c:v>
                </c:pt>
                <c:pt idx="598">
                  <c:v>1037.625031</c:v>
                </c:pt>
                <c:pt idx="599">
                  <c:v>1078.624969</c:v>
                </c:pt>
                <c:pt idx="600">
                  <c:v>1073.2916869999999</c:v>
                </c:pt>
                <c:pt idx="601">
                  <c:v>1212.875</c:v>
                </c:pt>
                <c:pt idx="602">
                  <c:v>1328.791626</c:v>
                </c:pt>
                <c:pt idx="603">
                  <c:v>1341.291657</c:v>
                </c:pt>
                <c:pt idx="604">
                  <c:v>1471.9583130000001</c:v>
                </c:pt>
                <c:pt idx="605">
                  <c:v>1392.916626</c:v>
                </c:pt>
                <c:pt idx="606">
                  <c:v>1562.0416869999999</c:v>
                </c:pt>
                <c:pt idx="607">
                  <c:v>1408.875</c:v>
                </c:pt>
                <c:pt idx="608">
                  <c:v>1481.6666869999999</c:v>
                </c:pt>
                <c:pt idx="609">
                  <c:v>1416.7083130000001</c:v>
                </c:pt>
                <c:pt idx="610">
                  <c:v>1306.5833130000001</c:v>
                </c:pt>
                <c:pt idx="611">
                  <c:v>1330.5833130000001</c:v>
                </c:pt>
                <c:pt idx="612">
                  <c:v>1564.3333130000001</c:v>
                </c:pt>
                <c:pt idx="613">
                  <c:v>1722.2500610000002</c:v>
                </c:pt>
                <c:pt idx="614">
                  <c:v>1809.7916869999999</c:v>
                </c:pt>
                <c:pt idx="615">
                  <c:v>1830.4999389999998</c:v>
                </c:pt>
                <c:pt idx="616">
                  <c:v>1922.7500610000002</c:v>
                </c:pt>
                <c:pt idx="617">
                  <c:v>1991.5833130000001</c:v>
                </c:pt>
                <c:pt idx="618">
                  <c:v>1773.166626</c:v>
                </c:pt>
                <c:pt idx="619">
                  <c:v>1836.9583130000001</c:v>
                </c:pt>
                <c:pt idx="620">
                  <c:v>1599.1666559999999</c:v>
                </c:pt>
                <c:pt idx="621">
                  <c:v>2044.9166869999999</c:v>
                </c:pt>
                <c:pt idx="622">
                  <c:v>1967.7083130000001</c:v>
                </c:pt>
                <c:pt idx="623">
                  <c:v>1782.666626</c:v>
                </c:pt>
                <c:pt idx="624">
                  <c:v>1500.5</c:v>
                </c:pt>
                <c:pt idx="625">
                  <c:v>1357.5</c:v>
                </c:pt>
                <c:pt idx="626">
                  <c:v>1303.5</c:v>
                </c:pt>
                <c:pt idx="627">
                  <c:v>1100.4166869999999</c:v>
                </c:pt>
                <c:pt idx="628">
                  <c:v>963.45834400000001</c:v>
                </c:pt>
                <c:pt idx="629">
                  <c:v>837.79165599999999</c:v>
                </c:pt>
                <c:pt idx="630">
                  <c:v>589.74998400000004</c:v>
                </c:pt>
                <c:pt idx="631">
                  <c:v>491.12498399999998</c:v>
                </c:pt>
                <c:pt idx="632">
                  <c:v>417.41667200000001</c:v>
                </c:pt>
                <c:pt idx="633">
                  <c:v>276.66666399999997</c:v>
                </c:pt>
                <c:pt idx="634">
                  <c:v>222.916664</c:v>
                </c:pt>
                <c:pt idx="635">
                  <c:v>86.75</c:v>
                </c:pt>
                <c:pt idx="636">
                  <c:v>36.583332999999996</c:v>
                </c:pt>
                <c:pt idx="637">
                  <c:v>13.291667</c:v>
                </c:pt>
                <c:pt idx="638">
                  <c:v>17.291665999999999</c:v>
                </c:pt>
                <c:pt idx="639">
                  <c:v>6.75</c:v>
                </c:pt>
                <c:pt idx="640">
                  <c:v>27.541665999999999</c:v>
                </c:pt>
                <c:pt idx="641">
                  <c:v>63.458331999999999</c:v>
                </c:pt>
                <c:pt idx="642">
                  <c:v>130.24999499999998</c:v>
                </c:pt>
                <c:pt idx="643">
                  <c:v>257.70833299999998</c:v>
                </c:pt>
                <c:pt idx="644">
                  <c:v>410.62498999999997</c:v>
                </c:pt>
                <c:pt idx="645">
                  <c:v>512.5</c:v>
                </c:pt>
                <c:pt idx="646">
                  <c:v>569.25</c:v>
                </c:pt>
                <c:pt idx="647">
                  <c:v>623.29168700000002</c:v>
                </c:pt>
                <c:pt idx="648">
                  <c:v>775.29164900000001</c:v>
                </c:pt>
                <c:pt idx="649">
                  <c:v>811.41668700000002</c:v>
                </c:pt>
                <c:pt idx="650">
                  <c:v>928.37501500000008</c:v>
                </c:pt>
                <c:pt idx="651">
                  <c:v>1042.583359</c:v>
                </c:pt>
                <c:pt idx="652">
                  <c:v>1220.9166869999999</c:v>
                </c:pt>
                <c:pt idx="653">
                  <c:v>1301.7083440000001</c:v>
                </c:pt>
                <c:pt idx="654">
                  <c:v>1359.5416559999999</c:v>
                </c:pt>
                <c:pt idx="655">
                  <c:v>1540.7916869999999</c:v>
                </c:pt>
                <c:pt idx="656">
                  <c:v>1829.875</c:v>
                </c:pt>
                <c:pt idx="657">
                  <c:v>1781.2499389999998</c:v>
                </c:pt>
                <c:pt idx="658">
                  <c:v>1828.7916869999999</c:v>
                </c:pt>
                <c:pt idx="659">
                  <c:v>2011.9583130000001</c:v>
                </c:pt>
                <c:pt idx="660">
                  <c:v>2019.458374</c:v>
                </c:pt>
                <c:pt idx="661">
                  <c:v>2086.7916260000002</c:v>
                </c:pt>
                <c:pt idx="662">
                  <c:v>2056.5833130000001</c:v>
                </c:pt>
                <c:pt idx="663">
                  <c:v>1761.958374</c:v>
                </c:pt>
                <c:pt idx="664">
                  <c:v>1700.625</c:v>
                </c:pt>
                <c:pt idx="665">
                  <c:v>1878.6666869999999</c:v>
                </c:pt>
                <c:pt idx="666">
                  <c:v>1773.208374</c:v>
                </c:pt>
                <c:pt idx="667">
                  <c:v>1870.7916869999999</c:v>
                </c:pt>
                <c:pt idx="668">
                  <c:v>1843.2916869999999</c:v>
                </c:pt>
                <c:pt idx="669">
                  <c:v>1935.9166869999999</c:v>
                </c:pt>
                <c:pt idx="670">
                  <c:v>2072.4166260000002</c:v>
                </c:pt>
                <c:pt idx="671">
                  <c:v>2180.9583130000001</c:v>
                </c:pt>
                <c:pt idx="672">
                  <c:v>1986</c:v>
                </c:pt>
                <c:pt idx="673">
                  <c:v>1957.5833130000001</c:v>
                </c:pt>
                <c:pt idx="674">
                  <c:v>1906.2499389999998</c:v>
                </c:pt>
                <c:pt idx="675">
                  <c:v>1855.291626</c:v>
                </c:pt>
                <c:pt idx="676">
                  <c:v>1567.4166559999999</c:v>
                </c:pt>
                <c:pt idx="677">
                  <c:v>1788.3750610000002</c:v>
                </c:pt>
                <c:pt idx="678">
                  <c:v>1549.75</c:v>
                </c:pt>
                <c:pt idx="679">
                  <c:v>1742.0416869999999</c:v>
                </c:pt>
                <c:pt idx="680">
                  <c:v>1726.583374</c:v>
                </c:pt>
                <c:pt idx="681">
                  <c:v>1531.2499699999998</c:v>
                </c:pt>
                <c:pt idx="682">
                  <c:v>1982.5416559999999</c:v>
                </c:pt>
                <c:pt idx="683">
                  <c:v>2160.4999699999998</c:v>
                </c:pt>
                <c:pt idx="684">
                  <c:v>2888.208435</c:v>
                </c:pt>
                <c:pt idx="685">
                  <c:v>3038.916565</c:v>
                </c:pt>
                <c:pt idx="686">
                  <c:v>3398.708435</c:v>
                </c:pt>
                <c:pt idx="687">
                  <c:v>3400.041565</c:v>
                </c:pt>
                <c:pt idx="688">
                  <c:v>3609.333435</c:v>
                </c:pt>
                <c:pt idx="689">
                  <c:v>3668.2499389999998</c:v>
                </c:pt>
                <c:pt idx="690">
                  <c:v>3697.75</c:v>
                </c:pt>
                <c:pt idx="691">
                  <c:v>4124.2915649999995</c:v>
                </c:pt>
                <c:pt idx="692">
                  <c:v>4165.4166260000002</c:v>
                </c:pt>
                <c:pt idx="693">
                  <c:v>4378.9582520000004</c:v>
                </c:pt>
                <c:pt idx="694">
                  <c:v>4354.5832520000004</c:v>
                </c:pt>
                <c:pt idx="695">
                  <c:v>4280.4583739999998</c:v>
                </c:pt>
                <c:pt idx="696">
                  <c:v>4035.9582519999999</c:v>
                </c:pt>
                <c:pt idx="697">
                  <c:v>3961</c:v>
                </c:pt>
                <c:pt idx="698">
                  <c:v>3745.0001220000004</c:v>
                </c:pt>
                <c:pt idx="699">
                  <c:v>3821.0416260000002</c:v>
                </c:pt>
                <c:pt idx="700">
                  <c:v>3940.958435</c:v>
                </c:pt>
                <c:pt idx="701">
                  <c:v>4076.1666260000002</c:v>
                </c:pt>
                <c:pt idx="702">
                  <c:v>3795.4166260000002</c:v>
                </c:pt>
                <c:pt idx="703">
                  <c:v>4027.8748779999996</c:v>
                </c:pt>
                <c:pt idx="704">
                  <c:v>4500.9998779999996</c:v>
                </c:pt>
                <c:pt idx="705">
                  <c:v>3876.9167480000001</c:v>
                </c:pt>
                <c:pt idx="706">
                  <c:v>3788.1248779999996</c:v>
                </c:pt>
                <c:pt idx="707">
                  <c:v>3885.0833739999998</c:v>
                </c:pt>
                <c:pt idx="708">
                  <c:v>4057</c:v>
                </c:pt>
                <c:pt idx="709">
                  <c:v>4325.8751220000004</c:v>
                </c:pt>
                <c:pt idx="710">
                  <c:v>4393</c:v>
                </c:pt>
                <c:pt idx="711">
                  <c:v>4410.875</c:v>
                </c:pt>
                <c:pt idx="712">
                  <c:v>4468.2083739999998</c:v>
                </c:pt>
                <c:pt idx="713">
                  <c:v>4417.5</c:v>
                </c:pt>
                <c:pt idx="714">
                  <c:v>4234.0416260000002</c:v>
                </c:pt>
                <c:pt idx="715">
                  <c:v>4362.7500609999997</c:v>
                </c:pt>
                <c:pt idx="716">
                  <c:v>4344.1251220000004</c:v>
                </c:pt>
                <c:pt idx="717">
                  <c:v>4270.1251220000004</c:v>
                </c:pt>
                <c:pt idx="718">
                  <c:v>4139.0833739999998</c:v>
                </c:pt>
                <c:pt idx="719">
                  <c:v>3889.2501220000004</c:v>
                </c:pt>
                <c:pt idx="720">
                  <c:v>3415.3333739999998</c:v>
                </c:pt>
                <c:pt idx="721">
                  <c:v>3088.875</c:v>
                </c:pt>
                <c:pt idx="722">
                  <c:v>2964.625</c:v>
                </c:pt>
                <c:pt idx="723">
                  <c:v>2496.9999389999998</c:v>
                </c:pt>
                <c:pt idx="724">
                  <c:v>2012.5416869999999</c:v>
                </c:pt>
                <c:pt idx="725">
                  <c:v>1968.6666869999999</c:v>
                </c:pt>
                <c:pt idx="726">
                  <c:v>2114.4999389999998</c:v>
                </c:pt>
                <c:pt idx="727">
                  <c:v>1935.9583130000001</c:v>
                </c:pt>
                <c:pt idx="728">
                  <c:v>2549.9166260000002</c:v>
                </c:pt>
                <c:pt idx="729">
                  <c:v>2465.25</c:v>
                </c:pt>
                <c:pt idx="730">
                  <c:v>2765.6666260000002</c:v>
                </c:pt>
                <c:pt idx="731">
                  <c:v>3267.6666869999999</c:v>
                </c:pt>
                <c:pt idx="732">
                  <c:v>3438.4166869999999</c:v>
                </c:pt>
                <c:pt idx="733">
                  <c:v>3917.0417480000001</c:v>
                </c:pt>
                <c:pt idx="734">
                  <c:v>4055.7083130000001</c:v>
                </c:pt>
                <c:pt idx="735">
                  <c:v>4230.9998779999996</c:v>
                </c:pt>
                <c:pt idx="736">
                  <c:v>4214.0833739999998</c:v>
                </c:pt>
                <c:pt idx="737">
                  <c:v>4337.0000609999997</c:v>
                </c:pt>
                <c:pt idx="738">
                  <c:v>4177.8748779999996</c:v>
                </c:pt>
                <c:pt idx="739">
                  <c:v>4403</c:v>
                </c:pt>
                <c:pt idx="740">
                  <c:v>4411.2498779999996</c:v>
                </c:pt>
                <c:pt idx="741">
                  <c:v>4377.0834350000005</c:v>
                </c:pt>
                <c:pt idx="742">
                  <c:v>4197.0833739999998</c:v>
                </c:pt>
                <c:pt idx="743">
                  <c:v>4390.3333739999998</c:v>
                </c:pt>
                <c:pt idx="744">
                  <c:v>4239.6667479999996</c:v>
                </c:pt>
                <c:pt idx="745">
                  <c:v>4379.7917479999996</c:v>
                </c:pt>
                <c:pt idx="746">
                  <c:v>4115.2498779999996</c:v>
                </c:pt>
                <c:pt idx="747">
                  <c:v>3915.1666260000002</c:v>
                </c:pt>
                <c:pt idx="748">
                  <c:v>3884.1667480000001</c:v>
                </c:pt>
                <c:pt idx="749">
                  <c:v>3890.5833739999998</c:v>
                </c:pt>
                <c:pt idx="750">
                  <c:v>3501.3333739999998</c:v>
                </c:pt>
                <c:pt idx="751">
                  <c:v>3509.9166260000002</c:v>
                </c:pt>
                <c:pt idx="752">
                  <c:v>3741.4583739999998</c:v>
                </c:pt>
                <c:pt idx="753">
                  <c:v>3604.1667480000001</c:v>
                </c:pt>
                <c:pt idx="754">
                  <c:v>3457.4166260000002</c:v>
                </c:pt>
                <c:pt idx="755">
                  <c:v>3469.0832519999999</c:v>
                </c:pt>
                <c:pt idx="756">
                  <c:v>3612.7501220000004</c:v>
                </c:pt>
                <c:pt idx="757">
                  <c:v>3827.9167480000001</c:v>
                </c:pt>
                <c:pt idx="758">
                  <c:v>3915.125</c:v>
                </c:pt>
                <c:pt idx="759">
                  <c:v>4106.25</c:v>
                </c:pt>
                <c:pt idx="760">
                  <c:v>4336.1666260000002</c:v>
                </c:pt>
                <c:pt idx="761">
                  <c:v>4237.875</c:v>
                </c:pt>
                <c:pt idx="762">
                  <c:v>3646.1666869999999</c:v>
                </c:pt>
                <c:pt idx="763">
                  <c:v>4057.4999389999998</c:v>
                </c:pt>
                <c:pt idx="764">
                  <c:v>4014.583435</c:v>
                </c:pt>
                <c:pt idx="765">
                  <c:v>3608.083435</c:v>
                </c:pt>
                <c:pt idx="766">
                  <c:v>2947.1667480000001</c:v>
                </c:pt>
                <c:pt idx="767">
                  <c:v>2413.875</c:v>
                </c:pt>
                <c:pt idx="768">
                  <c:v>2272.5416260000002</c:v>
                </c:pt>
                <c:pt idx="769">
                  <c:v>2273.6666260000002</c:v>
                </c:pt>
                <c:pt idx="770">
                  <c:v>2063.0416869999999</c:v>
                </c:pt>
                <c:pt idx="771">
                  <c:v>1905.708374</c:v>
                </c:pt>
                <c:pt idx="772">
                  <c:v>1717.916626</c:v>
                </c:pt>
                <c:pt idx="773">
                  <c:v>1588.375</c:v>
                </c:pt>
                <c:pt idx="774">
                  <c:v>1206.083343</c:v>
                </c:pt>
                <c:pt idx="775">
                  <c:v>1082.791657</c:v>
                </c:pt>
                <c:pt idx="776">
                  <c:v>833.20832799999994</c:v>
                </c:pt>
                <c:pt idx="777">
                  <c:v>439.41665599999999</c:v>
                </c:pt>
                <c:pt idx="778">
                  <c:v>364.625</c:v>
                </c:pt>
                <c:pt idx="779">
                  <c:v>257.33334000000002</c:v>
                </c:pt>
                <c:pt idx="780">
                  <c:v>97.375</c:v>
                </c:pt>
                <c:pt idx="781">
                  <c:v>65.75</c:v>
                </c:pt>
                <c:pt idx="782">
                  <c:v>56.25</c:v>
                </c:pt>
                <c:pt idx="783">
                  <c:v>47.791668000000001</c:v>
                </c:pt>
                <c:pt idx="784">
                  <c:v>97.916665999999992</c:v>
                </c:pt>
                <c:pt idx="785">
                  <c:v>248.333336</c:v>
                </c:pt>
                <c:pt idx="786">
                  <c:v>575.83332799999994</c:v>
                </c:pt>
                <c:pt idx="787">
                  <c:v>1143.7083130000001</c:v>
                </c:pt>
                <c:pt idx="788">
                  <c:v>1616.875</c:v>
                </c:pt>
                <c:pt idx="789">
                  <c:v>2153.3333130000001</c:v>
                </c:pt>
                <c:pt idx="790">
                  <c:v>2616.8750610000002</c:v>
                </c:pt>
                <c:pt idx="791">
                  <c:v>2817.7083130000001</c:v>
                </c:pt>
                <c:pt idx="792">
                  <c:v>2674.5416260000002</c:v>
                </c:pt>
                <c:pt idx="793">
                  <c:v>3020.8333739999998</c:v>
                </c:pt>
                <c:pt idx="794">
                  <c:v>3459.5833739999998</c:v>
                </c:pt>
                <c:pt idx="795">
                  <c:v>3570.75</c:v>
                </c:pt>
                <c:pt idx="796">
                  <c:v>3836.8332519999999</c:v>
                </c:pt>
                <c:pt idx="797">
                  <c:v>4090.3333739999998</c:v>
                </c:pt>
                <c:pt idx="798">
                  <c:v>4114.5833739999998</c:v>
                </c:pt>
                <c:pt idx="799">
                  <c:v>4336.9166260000002</c:v>
                </c:pt>
                <c:pt idx="800">
                  <c:v>4798.0416260000002</c:v>
                </c:pt>
                <c:pt idx="801">
                  <c:v>4443.625</c:v>
                </c:pt>
                <c:pt idx="802">
                  <c:v>4382.7916260000002</c:v>
                </c:pt>
                <c:pt idx="803">
                  <c:v>4242.125</c:v>
                </c:pt>
                <c:pt idx="804">
                  <c:v>3895.2917480000001</c:v>
                </c:pt>
                <c:pt idx="805">
                  <c:v>3653.6666260000002</c:v>
                </c:pt>
                <c:pt idx="806">
                  <c:v>3556.2501220000004</c:v>
                </c:pt>
                <c:pt idx="807">
                  <c:v>3307.5</c:v>
                </c:pt>
                <c:pt idx="808">
                  <c:v>3123.6666260000002</c:v>
                </c:pt>
                <c:pt idx="809">
                  <c:v>2809.9167480000001</c:v>
                </c:pt>
                <c:pt idx="810">
                  <c:v>2488.7083130000001</c:v>
                </c:pt>
                <c:pt idx="811">
                  <c:v>2462</c:v>
                </c:pt>
                <c:pt idx="812">
                  <c:v>2013.625</c:v>
                </c:pt>
                <c:pt idx="813">
                  <c:v>1495.125</c:v>
                </c:pt>
                <c:pt idx="814">
                  <c:v>906.20834400000001</c:v>
                </c:pt>
                <c:pt idx="815">
                  <c:v>682.04168800000002</c:v>
                </c:pt>
                <c:pt idx="816">
                  <c:v>653.08331199999998</c:v>
                </c:pt>
                <c:pt idx="817">
                  <c:v>607.79165599999999</c:v>
                </c:pt>
                <c:pt idx="818">
                  <c:v>460.79168000000004</c:v>
                </c:pt>
                <c:pt idx="819">
                  <c:v>327.79167200000001</c:v>
                </c:pt>
                <c:pt idx="820">
                  <c:v>401.08333600000003</c:v>
                </c:pt>
                <c:pt idx="821">
                  <c:v>374.83333600000003</c:v>
                </c:pt>
                <c:pt idx="822">
                  <c:v>452.79165599999999</c:v>
                </c:pt>
                <c:pt idx="823">
                  <c:v>418.875</c:v>
                </c:pt>
                <c:pt idx="824">
                  <c:v>437.58333600000003</c:v>
                </c:pt>
                <c:pt idx="825">
                  <c:v>480.66665599999999</c:v>
                </c:pt>
                <c:pt idx="826">
                  <c:v>420.875</c:v>
                </c:pt>
                <c:pt idx="827">
                  <c:v>373.5</c:v>
                </c:pt>
                <c:pt idx="828">
                  <c:v>384.5</c:v>
                </c:pt>
                <c:pt idx="829">
                  <c:v>404.08332799999999</c:v>
                </c:pt>
                <c:pt idx="830">
                  <c:v>456.58334400000001</c:v>
                </c:pt>
                <c:pt idx="831">
                  <c:v>461.08332799999999</c:v>
                </c:pt>
                <c:pt idx="832">
                  <c:v>483.33332799999999</c:v>
                </c:pt>
                <c:pt idx="833">
                  <c:v>583</c:v>
                </c:pt>
                <c:pt idx="834">
                  <c:v>764.29165599999999</c:v>
                </c:pt>
                <c:pt idx="835">
                  <c:v>1096.2916559999999</c:v>
                </c:pt>
                <c:pt idx="836">
                  <c:v>1350.3333130000001</c:v>
                </c:pt>
                <c:pt idx="837">
                  <c:v>1686.0833130000001</c:v>
                </c:pt>
                <c:pt idx="838">
                  <c:v>1919.4166869999999</c:v>
                </c:pt>
                <c:pt idx="839">
                  <c:v>2086.6666260000002</c:v>
                </c:pt>
                <c:pt idx="840">
                  <c:v>2564.4166260000002</c:v>
                </c:pt>
                <c:pt idx="841">
                  <c:v>2826.8332519999999</c:v>
                </c:pt>
                <c:pt idx="842">
                  <c:v>2852.6666260000002</c:v>
                </c:pt>
                <c:pt idx="843">
                  <c:v>2823.5000610000002</c:v>
                </c:pt>
                <c:pt idx="844">
                  <c:v>2719.4166869999999</c:v>
                </c:pt>
                <c:pt idx="845">
                  <c:v>2479.8333739999998</c:v>
                </c:pt>
                <c:pt idx="846">
                  <c:v>2259.2916869999999</c:v>
                </c:pt>
                <c:pt idx="847">
                  <c:v>2032.4999389999998</c:v>
                </c:pt>
                <c:pt idx="848">
                  <c:v>2230.625</c:v>
                </c:pt>
                <c:pt idx="849">
                  <c:v>1953.2916869999999</c:v>
                </c:pt>
                <c:pt idx="850">
                  <c:v>2066.7916260000002</c:v>
                </c:pt>
                <c:pt idx="851">
                  <c:v>2391.2083739999998</c:v>
                </c:pt>
                <c:pt idx="852">
                  <c:v>2848.7916260000002</c:v>
                </c:pt>
                <c:pt idx="853">
                  <c:v>2743.3749389999998</c:v>
                </c:pt>
                <c:pt idx="854">
                  <c:v>2435.2083130000001</c:v>
                </c:pt>
                <c:pt idx="855">
                  <c:v>2120.6666869999999</c:v>
                </c:pt>
                <c:pt idx="856">
                  <c:v>2009.8333130000001</c:v>
                </c:pt>
                <c:pt idx="857">
                  <c:v>1559.6666869999999</c:v>
                </c:pt>
                <c:pt idx="858">
                  <c:v>1469.5416869999999</c:v>
                </c:pt>
                <c:pt idx="859">
                  <c:v>1517.1666869999999</c:v>
                </c:pt>
                <c:pt idx="860">
                  <c:v>1487.5833130000001</c:v>
                </c:pt>
                <c:pt idx="861">
                  <c:v>1318.249969</c:v>
                </c:pt>
                <c:pt idx="862">
                  <c:v>1017.291687</c:v>
                </c:pt>
                <c:pt idx="863">
                  <c:v>737.50001500000008</c:v>
                </c:pt>
                <c:pt idx="864">
                  <c:v>608.04167200000006</c:v>
                </c:pt>
                <c:pt idx="865">
                  <c:v>510.24998399999998</c:v>
                </c:pt>
                <c:pt idx="866">
                  <c:v>419.16668000000004</c:v>
                </c:pt>
                <c:pt idx="867">
                  <c:v>351.41668000000004</c:v>
                </c:pt>
                <c:pt idx="868">
                  <c:v>180.08332799999999</c:v>
                </c:pt>
                <c:pt idx="869">
                  <c:v>196.33332799999999</c:v>
                </c:pt>
                <c:pt idx="870">
                  <c:v>173.08332799999999</c:v>
                </c:pt>
                <c:pt idx="871">
                  <c:v>173.583336</c:v>
                </c:pt>
                <c:pt idx="872">
                  <c:v>117.166664</c:v>
                </c:pt>
                <c:pt idx="873">
                  <c:v>49.583332999999996</c:v>
                </c:pt>
                <c:pt idx="874">
                  <c:v>48.666667000000004</c:v>
                </c:pt>
                <c:pt idx="875">
                  <c:v>25.166667</c:v>
                </c:pt>
                <c:pt idx="876">
                  <c:v>36.916667000000004</c:v>
                </c:pt>
                <c:pt idx="877">
                  <c:v>64.041668000000001</c:v>
                </c:pt>
                <c:pt idx="878">
                  <c:v>126.62499800000001</c:v>
                </c:pt>
                <c:pt idx="879">
                  <c:v>212.416664</c:v>
                </c:pt>
                <c:pt idx="880">
                  <c:v>350.04167200000001</c:v>
                </c:pt>
                <c:pt idx="881">
                  <c:v>478.08332799999999</c:v>
                </c:pt>
                <c:pt idx="882">
                  <c:v>524.95834400000001</c:v>
                </c:pt>
                <c:pt idx="883">
                  <c:v>652.62498400000004</c:v>
                </c:pt>
                <c:pt idx="884">
                  <c:v>847.79168700000002</c:v>
                </c:pt>
                <c:pt idx="885">
                  <c:v>1094.3333440000001</c:v>
                </c:pt>
                <c:pt idx="886">
                  <c:v>1045.000031</c:v>
                </c:pt>
                <c:pt idx="887">
                  <c:v>1058.625031</c:v>
                </c:pt>
                <c:pt idx="888">
                  <c:v>1102.4166869999999</c:v>
                </c:pt>
                <c:pt idx="889">
                  <c:v>1257.9166869999999</c:v>
                </c:pt>
                <c:pt idx="890">
                  <c:v>1303.500031</c:v>
                </c:pt>
                <c:pt idx="891">
                  <c:v>1174.375</c:v>
                </c:pt>
                <c:pt idx="892">
                  <c:v>1003.875031</c:v>
                </c:pt>
                <c:pt idx="893">
                  <c:v>1023.458343</c:v>
                </c:pt>
                <c:pt idx="894">
                  <c:v>1016.375</c:v>
                </c:pt>
                <c:pt idx="895">
                  <c:v>1286.083343</c:v>
                </c:pt>
                <c:pt idx="896">
                  <c:v>1547.6666869999999</c:v>
                </c:pt>
                <c:pt idx="897">
                  <c:v>1453.9166869999999</c:v>
                </c:pt>
                <c:pt idx="898">
                  <c:v>1406.875</c:v>
                </c:pt>
                <c:pt idx="899">
                  <c:v>1440.4583130000001</c:v>
                </c:pt>
                <c:pt idx="900">
                  <c:v>1511.916657</c:v>
                </c:pt>
                <c:pt idx="901">
                  <c:v>1448.0416559999999</c:v>
                </c:pt>
                <c:pt idx="902">
                  <c:v>1437.916657</c:v>
                </c:pt>
                <c:pt idx="903">
                  <c:v>1443.250031</c:v>
                </c:pt>
                <c:pt idx="904">
                  <c:v>1530.9166869999999</c:v>
                </c:pt>
                <c:pt idx="905">
                  <c:v>1553.916626</c:v>
                </c:pt>
                <c:pt idx="906">
                  <c:v>1390.875</c:v>
                </c:pt>
                <c:pt idx="907">
                  <c:v>1486.875</c:v>
                </c:pt>
                <c:pt idx="908">
                  <c:v>1407.9166869999999</c:v>
                </c:pt>
                <c:pt idx="909">
                  <c:v>1384.583374</c:v>
                </c:pt>
                <c:pt idx="910">
                  <c:v>1315.0416869999999</c:v>
                </c:pt>
                <c:pt idx="911">
                  <c:v>1154.1666869999999</c:v>
                </c:pt>
                <c:pt idx="912">
                  <c:v>1091.4166559999999</c:v>
                </c:pt>
                <c:pt idx="913">
                  <c:v>1080.999969</c:v>
                </c:pt>
                <c:pt idx="914">
                  <c:v>1138.7916869999999</c:v>
                </c:pt>
                <c:pt idx="915">
                  <c:v>1082.583343</c:v>
                </c:pt>
                <c:pt idx="916">
                  <c:v>951.83334400000001</c:v>
                </c:pt>
                <c:pt idx="917">
                  <c:v>993.375</c:v>
                </c:pt>
                <c:pt idx="918">
                  <c:v>842.79167200000006</c:v>
                </c:pt>
                <c:pt idx="919">
                  <c:v>1032.1666869999999</c:v>
                </c:pt>
                <c:pt idx="920">
                  <c:v>1508.7916869999999</c:v>
                </c:pt>
                <c:pt idx="921">
                  <c:v>1557.7083130000001</c:v>
                </c:pt>
                <c:pt idx="922">
                  <c:v>1313.333374</c:v>
                </c:pt>
                <c:pt idx="923">
                  <c:v>1423.7083130000001</c:v>
                </c:pt>
                <c:pt idx="924">
                  <c:v>1538.208374</c:v>
                </c:pt>
                <c:pt idx="925">
                  <c:v>1779.5416869999999</c:v>
                </c:pt>
                <c:pt idx="926">
                  <c:v>2089.1666260000002</c:v>
                </c:pt>
                <c:pt idx="927">
                  <c:v>2305.2083130000001</c:v>
                </c:pt>
                <c:pt idx="928">
                  <c:v>2585.5417480000001</c:v>
                </c:pt>
                <c:pt idx="929">
                  <c:v>2682.5417480000001</c:v>
                </c:pt>
                <c:pt idx="930">
                  <c:v>2483.5417480000001</c:v>
                </c:pt>
                <c:pt idx="931">
                  <c:v>2932.4582519999999</c:v>
                </c:pt>
                <c:pt idx="932">
                  <c:v>3045.9167480000001</c:v>
                </c:pt>
                <c:pt idx="933">
                  <c:v>3202.3751220000004</c:v>
                </c:pt>
                <c:pt idx="934">
                  <c:v>3072.625</c:v>
                </c:pt>
                <c:pt idx="935">
                  <c:v>3441.8751220000004</c:v>
                </c:pt>
                <c:pt idx="936">
                  <c:v>3402.5833739999998</c:v>
                </c:pt>
                <c:pt idx="937">
                  <c:v>3634.4166260000002</c:v>
                </c:pt>
                <c:pt idx="938">
                  <c:v>3793.9166260000002</c:v>
                </c:pt>
                <c:pt idx="939">
                  <c:v>3849.9167480000001</c:v>
                </c:pt>
                <c:pt idx="940">
                  <c:v>3596.1249389999998</c:v>
                </c:pt>
                <c:pt idx="941">
                  <c:v>3670.7916260000002</c:v>
                </c:pt>
                <c:pt idx="942">
                  <c:v>3408.1666260000002</c:v>
                </c:pt>
                <c:pt idx="943">
                  <c:v>3140.875</c:v>
                </c:pt>
                <c:pt idx="944">
                  <c:v>3145.9167480000001</c:v>
                </c:pt>
                <c:pt idx="945">
                  <c:v>2665.5416869999999</c:v>
                </c:pt>
                <c:pt idx="946">
                  <c:v>2372.2499389999998</c:v>
                </c:pt>
                <c:pt idx="947">
                  <c:v>2466.9583739999998</c:v>
                </c:pt>
                <c:pt idx="948">
                  <c:v>2801.7916869999999</c:v>
                </c:pt>
                <c:pt idx="949">
                  <c:v>3062.25</c:v>
                </c:pt>
                <c:pt idx="950">
                  <c:v>3468.8750610000002</c:v>
                </c:pt>
                <c:pt idx="951">
                  <c:v>3452.7083130000001</c:v>
                </c:pt>
                <c:pt idx="952">
                  <c:v>3489.791565</c:v>
                </c:pt>
                <c:pt idx="953">
                  <c:v>3672.6251220000004</c:v>
                </c:pt>
                <c:pt idx="954">
                  <c:v>3569.5416260000002</c:v>
                </c:pt>
                <c:pt idx="955">
                  <c:v>3948.7083739999998</c:v>
                </c:pt>
                <c:pt idx="956">
                  <c:v>3992.1666260000002</c:v>
                </c:pt>
                <c:pt idx="957">
                  <c:v>4110.8333739999998</c:v>
                </c:pt>
                <c:pt idx="958">
                  <c:v>3913.4998779999996</c:v>
                </c:pt>
                <c:pt idx="959">
                  <c:v>3599.5</c:v>
                </c:pt>
                <c:pt idx="960">
                  <c:v>3249.6248779999996</c:v>
                </c:pt>
                <c:pt idx="961">
                  <c:v>3050.2499389999998</c:v>
                </c:pt>
                <c:pt idx="962">
                  <c:v>2571.6666869999999</c:v>
                </c:pt>
                <c:pt idx="963">
                  <c:v>2199.5416869999999</c:v>
                </c:pt>
                <c:pt idx="964">
                  <c:v>1732.125</c:v>
                </c:pt>
                <c:pt idx="965">
                  <c:v>1511.5833440000001</c:v>
                </c:pt>
                <c:pt idx="966">
                  <c:v>1430.875</c:v>
                </c:pt>
                <c:pt idx="967">
                  <c:v>1373.4583130000001</c:v>
                </c:pt>
                <c:pt idx="968">
                  <c:v>1376.4166869999999</c:v>
                </c:pt>
                <c:pt idx="969">
                  <c:v>1523.791626</c:v>
                </c:pt>
                <c:pt idx="970">
                  <c:v>1422.0416869999999</c:v>
                </c:pt>
                <c:pt idx="971">
                  <c:v>1996.7083130000001</c:v>
                </c:pt>
                <c:pt idx="972">
                  <c:v>2602.8333130000001</c:v>
                </c:pt>
                <c:pt idx="973">
                  <c:v>3169.6249389999998</c:v>
                </c:pt>
                <c:pt idx="974">
                  <c:v>3534.5832519999999</c:v>
                </c:pt>
                <c:pt idx="975">
                  <c:v>3810.0416869999999</c:v>
                </c:pt>
                <c:pt idx="976">
                  <c:v>4254.7501220000004</c:v>
                </c:pt>
                <c:pt idx="977">
                  <c:v>4356.5</c:v>
                </c:pt>
                <c:pt idx="978">
                  <c:v>4174.7498779999996</c:v>
                </c:pt>
                <c:pt idx="979">
                  <c:v>4516.2082520000004</c:v>
                </c:pt>
                <c:pt idx="980">
                  <c:v>4461.6666260000002</c:v>
                </c:pt>
                <c:pt idx="981">
                  <c:v>4454.5417479999996</c:v>
                </c:pt>
                <c:pt idx="982">
                  <c:v>4389.2501220000004</c:v>
                </c:pt>
                <c:pt idx="983">
                  <c:v>4287.0417479999996</c:v>
                </c:pt>
                <c:pt idx="984">
                  <c:v>4164.1248779999996</c:v>
                </c:pt>
                <c:pt idx="985">
                  <c:v>4073.0416260000002</c:v>
                </c:pt>
                <c:pt idx="986">
                  <c:v>3975</c:v>
                </c:pt>
                <c:pt idx="987">
                  <c:v>3897.875</c:v>
                </c:pt>
                <c:pt idx="988">
                  <c:v>3502.0416869999999</c:v>
                </c:pt>
                <c:pt idx="989">
                  <c:v>3816.041565</c:v>
                </c:pt>
                <c:pt idx="990">
                  <c:v>3919.8333739999998</c:v>
                </c:pt>
                <c:pt idx="991">
                  <c:v>3612.9166260000002</c:v>
                </c:pt>
                <c:pt idx="992">
                  <c:v>3584.1248779999996</c:v>
                </c:pt>
                <c:pt idx="993">
                  <c:v>3594.3751220000004</c:v>
                </c:pt>
                <c:pt idx="994">
                  <c:v>3516.2083739999998</c:v>
                </c:pt>
                <c:pt idx="995">
                  <c:v>3577.9583739999998</c:v>
                </c:pt>
                <c:pt idx="996">
                  <c:v>3517.9167480000001</c:v>
                </c:pt>
                <c:pt idx="997">
                  <c:v>3421.3332519999999</c:v>
                </c:pt>
                <c:pt idx="998">
                  <c:v>3288.291565</c:v>
                </c:pt>
                <c:pt idx="999">
                  <c:v>3055.791565</c:v>
                </c:pt>
                <c:pt idx="1000">
                  <c:v>2691.4999389999998</c:v>
                </c:pt>
                <c:pt idx="1001">
                  <c:v>1929.3749389999998</c:v>
                </c:pt>
                <c:pt idx="1002">
                  <c:v>1745.833374</c:v>
                </c:pt>
                <c:pt idx="1003">
                  <c:v>1711.2083130000001</c:v>
                </c:pt>
                <c:pt idx="1004">
                  <c:v>1526.25</c:v>
                </c:pt>
                <c:pt idx="1005">
                  <c:v>1403.333343</c:v>
                </c:pt>
                <c:pt idx="1006">
                  <c:v>1463.4583130000001</c:v>
                </c:pt>
                <c:pt idx="1007">
                  <c:v>1364.9583440000001</c:v>
                </c:pt>
                <c:pt idx="1008">
                  <c:v>1363.375</c:v>
                </c:pt>
                <c:pt idx="1009">
                  <c:v>1347.875031</c:v>
                </c:pt>
                <c:pt idx="1010">
                  <c:v>1290.125031</c:v>
                </c:pt>
                <c:pt idx="1011">
                  <c:v>1312.1666559999999</c:v>
                </c:pt>
                <c:pt idx="1012">
                  <c:v>1601.7916869999999</c:v>
                </c:pt>
                <c:pt idx="1013">
                  <c:v>1619.2500610000002</c:v>
                </c:pt>
                <c:pt idx="1014">
                  <c:v>1503.791626</c:v>
                </c:pt>
                <c:pt idx="1015">
                  <c:v>1614.7916869999999</c:v>
                </c:pt>
                <c:pt idx="1016">
                  <c:v>1745.958374</c:v>
                </c:pt>
                <c:pt idx="1017">
                  <c:v>1587.9583440000001</c:v>
                </c:pt>
                <c:pt idx="1018">
                  <c:v>1500.7500300000002</c:v>
                </c:pt>
                <c:pt idx="1019">
                  <c:v>1831.791626</c:v>
                </c:pt>
                <c:pt idx="1020">
                  <c:v>2025.5833130000001</c:v>
                </c:pt>
                <c:pt idx="1021">
                  <c:v>2106.7916869999999</c:v>
                </c:pt>
                <c:pt idx="1022">
                  <c:v>2208.3749389999998</c:v>
                </c:pt>
                <c:pt idx="1023">
                  <c:v>2085.8749389999998</c:v>
                </c:pt>
                <c:pt idx="1024">
                  <c:v>2023.666626</c:v>
                </c:pt>
                <c:pt idx="1025">
                  <c:v>1907.0833130000001</c:v>
                </c:pt>
                <c:pt idx="1026">
                  <c:v>1768.1666869999999</c:v>
                </c:pt>
                <c:pt idx="1027">
                  <c:v>1832.3333130000001</c:v>
                </c:pt>
                <c:pt idx="1028">
                  <c:v>1653.916626</c:v>
                </c:pt>
                <c:pt idx="1029">
                  <c:v>1542.166626</c:v>
                </c:pt>
                <c:pt idx="1030">
                  <c:v>1710.1250610000002</c:v>
                </c:pt>
                <c:pt idx="1031">
                  <c:v>1800.6250610000002</c:v>
                </c:pt>
                <c:pt idx="1032">
                  <c:v>1820.0000610000002</c:v>
                </c:pt>
                <c:pt idx="1033">
                  <c:v>1798.375</c:v>
                </c:pt>
                <c:pt idx="1034">
                  <c:v>1791.708374</c:v>
                </c:pt>
                <c:pt idx="1035">
                  <c:v>1829.3333130000001</c:v>
                </c:pt>
                <c:pt idx="1036">
                  <c:v>1862.3749389999998</c:v>
                </c:pt>
                <c:pt idx="1037">
                  <c:v>1810.8332820000001</c:v>
                </c:pt>
                <c:pt idx="1038">
                  <c:v>1765.5</c:v>
                </c:pt>
                <c:pt idx="1039">
                  <c:v>1739.7916869999999</c:v>
                </c:pt>
                <c:pt idx="1040">
                  <c:v>1749.3333130000001</c:v>
                </c:pt>
                <c:pt idx="1041">
                  <c:v>1578.7499699999998</c:v>
                </c:pt>
                <c:pt idx="1042">
                  <c:v>1568.4583440000001</c:v>
                </c:pt>
                <c:pt idx="1043">
                  <c:v>1712.125</c:v>
                </c:pt>
                <c:pt idx="1044">
                  <c:v>1765.7916559999999</c:v>
                </c:pt>
                <c:pt idx="1045">
                  <c:v>1698.791626</c:v>
                </c:pt>
                <c:pt idx="1046">
                  <c:v>1492.7082820000001</c:v>
                </c:pt>
                <c:pt idx="1047">
                  <c:v>1216.8333130000001</c:v>
                </c:pt>
                <c:pt idx="1048">
                  <c:v>1190.500031</c:v>
                </c:pt>
                <c:pt idx="1049">
                  <c:v>1004.4583279999999</c:v>
                </c:pt>
                <c:pt idx="1050">
                  <c:v>897.25</c:v>
                </c:pt>
                <c:pt idx="1051">
                  <c:v>875.87503100000004</c:v>
                </c:pt>
                <c:pt idx="1052">
                  <c:v>711.5</c:v>
                </c:pt>
                <c:pt idx="1053">
                  <c:v>653.58332799999994</c:v>
                </c:pt>
                <c:pt idx="1054">
                  <c:v>540.87498400000004</c:v>
                </c:pt>
                <c:pt idx="1055">
                  <c:v>414.83332799999999</c:v>
                </c:pt>
                <c:pt idx="1056">
                  <c:v>323.04167200000001</c:v>
                </c:pt>
                <c:pt idx="1057">
                  <c:v>268.54167200000001</c:v>
                </c:pt>
                <c:pt idx="1058">
                  <c:v>232.458336</c:v>
                </c:pt>
                <c:pt idx="1059">
                  <c:v>175.125</c:v>
                </c:pt>
                <c:pt idx="1060">
                  <c:v>252.583336</c:v>
                </c:pt>
                <c:pt idx="1061">
                  <c:v>266.83333600000003</c:v>
                </c:pt>
                <c:pt idx="1062">
                  <c:v>248.00000800000001</c:v>
                </c:pt>
                <c:pt idx="1063">
                  <c:v>237.20832799999999</c:v>
                </c:pt>
                <c:pt idx="1064">
                  <c:v>270.625</c:v>
                </c:pt>
                <c:pt idx="1065">
                  <c:v>243</c:v>
                </c:pt>
                <c:pt idx="1066">
                  <c:v>278.625</c:v>
                </c:pt>
                <c:pt idx="1067">
                  <c:v>298.91665599999999</c:v>
                </c:pt>
                <c:pt idx="1068">
                  <c:v>325.58332799999999</c:v>
                </c:pt>
                <c:pt idx="1069">
                  <c:v>285.75</c:v>
                </c:pt>
                <c:pt idx="1070">
                  <c:v>254.833336</c:v>
                </c:pt>
                <c:pt idx="1071">
                  <c:v>219.58332799999999</c:v>
                </c:pt>
                <c:pt idx="1072">
                  <c:v>223.33333199999998</c:v>
                </c:pt>
                <c:pt idx="1073">
                  <c:v>259.95832799999999</c:v>
                </c:pt>
                <c:pt idx="1074">
                  <c:v>365.54166399999997</c:v>
                </c:pt>
                <c:pt idx="1075">
                  <c:v>439.16665599999999</c:v>
                </c:pt>
                <c:pt idx="1076">
                  <c:v>406.66667200000001</c:v>
                </c:pt>
                <c:pt idx="1077">
                  <c:v>436.33334400000001</c:v>
                </c:pt>
                <c:pt idx="1078">
                  <c:v>403.04167200000001</c:v>
                </c:pt>
                <c:pt idx="1079">
                  <c:v>331</c:v>
                </c:pt>
                <c:pt idx="1080">
                  <c:v>322.87500799999998</c:v>
                </c:pt>
                <c:pt idx="1081">
                  <c:v>299</c:v>
                </c:pt>
                <c:pt idx="1082">
                  <c:v>295.37499200000002</c:v>
                </c:pt>
                <c:pt idx="1083">
                  <c:v>232.62500399999999</c:v>
                </c:pt>
                <c:pt idx="1084">
                  <c:v>179.79165999999998</c:v>
                </c:pt>
                <c:pt idx="1085">
                  <c:v>151.41666800000002</c:v>
                </c:pt>
                <c:pt idx="1086">
                  <c:v>100.79167000000001</c:v>
                </c:pt>
                <c:pt idx="1087">
                  <c:v>109.74999800000001</c:v>
                </c:pt>
                <c:pt idx="1088">
                  <c:v>159.91666800000002</c:v>
                </c:pt>
                <c:pt idx="1089">
                  <c:v>134.12500399999999</c:v>
                </c:pt>
                <c:pt idx="1090">
                  <c:v>192.125</c:v>
                </c:pt>
                <c:pt idx="1091">
                  <c:v>293.33332799999999</c:v>
                </c:pt>
                <c:pt idx="1092">
                  <c:v>389.125</c:v>
                </c:pt>
                <c:pt idx="1093">
                  <c:v>398.25</c:v>
                </c:pt>
                <c:pt idx="1094">
                  <c:v>516.91665599999999</c:v>
                </c:pt>
                <c:pt idx="1095">
                  <c:v>591.29165599999999</c:v>
                </c:pt>
                <c:pt idx="1096">
                  <c:v>533.33331199999998</c:v>
                </c:pt>
                <c:pt idx="1097">
                  <c:v>688.04165599999999</c:v>
                </c:pt>
                <c:pt idx="1098">
                  <c:v>811.79168800000002</c:v>
                </c:pt>
                <c:pt idx="1099">
                  <c:v>1184</c:v>
                </c:pt>
                <c:pt idx="1100">
                  <c:v>1421</c:v>
                </c:pt>
                <c:pt idx="1101">
                  <c:v>1663.75</c:v>
                </c:pt>
                <c:pt idx="1102">
                  <c:v>1772.0416869999999</c:v>
                </c:pt>
                <c:pt idx="1103">
                  <c:v>1781.75</c:v>
                </c:pt>
                <c:pt idx="1104">
                  <c:v>1810.0416869999999</c:v>
                </c:pt>
                <c:pt idx="1105">
                  <c:v>1684.083374</c:v>
                </c:pt>
                <c:pt idx="1106">
                  <c:v>1348.999969</c:v>
                </c:pt>
                <c:pt idx="1107">
                  <c:v>1013.666656</c:v>
                </c:pt>
                <c:pt idx="1108">
                  <c:v>926.58331299999998</c:v>
                </c:pt>
                <c:pt idx="1109">
                  <c:v>750.70831299999998</c:v>
                </c:pt>
                <c:pt idx="1110">
                  <c:v>593.25001599999996</c:v>
                </c:pt>
                <c:pt idx="1111">
                  <c:v>518.45832799999994</c:v>
                </c:pt>
                <c:pt idx="1112">
                  <c:v>560.95834400000001</c:v>
                </c:pt>
                <c:pt idx="1113">
                  <c:v>563.33332799999994</c:v>
                </c:pt>
                <c:pt idx="1114">
                  <c:v>585.20832799999994</c:v>
                </c:pt>
                <c:pt idx="1115">
                  <c:v>690.83334400000001</c:v>
                </c:pt>
                <c:pt idx="1116">
                  <c:v>807.45832799999994</c:v>
                </c:pt>
                <c:pt idx="1117">
                  <c:v>839.37501500000008</c:v>
                </c:pt>
                <c:pt idx="1118">
                  <c:v>831.49996899999996</c:v>
                </c:pt>
                <c:pt idx="1119">
                  <c:v>741.91668800000002</c:v>
                </c:pt>
                <c:pt idx="1120">
                  <c:v>715.54165599999999</c:v>
                </c:pt>
                <c:pt idx="1121">
                  <c:v>846.625</c:v>
                </c:pt>
                <c:pt idx="1122">
                  <c:v>821.00001500000008</c:v>
                </c:pt>
                <c:pt idx="1123">
                  <c:v>1001.791687</c:v>
                </c:pt>
                <c:pt idx="1124">
                  <c:v>1139.25</c:v>
                </c:pt>
                <c:pt idx="1125">
                  <c:v>1072.750031</c:v>
                </c:pt>
                <c:pt idx="1126">
                  <c:v>1313.7916869999999</c:v>
                </c:pt>
                <c:pt idx="1127">
                  <c:v>1443.2916869999999</c:v>
                </c:pt>
                <c:pt idx="1128">
                  <c:v>1355.375</c:v>
                </c:pt>
                <c:pt idx="1129">
                  <c:v>1418.125</c:v>
                </c:pt>
                <c:pt idx="1130">
                  <c:v>1743.5833130000001</c:v>
                </c:pt>
                <c:pt idx="1131">
                  <c:v>1990.8333130000001</c:v>
                </c:pt>
                <c:pt idx="1132">
                  <c:v>2250.6666260000002</c:v>
                </c:pt>
                <c:pt idx="1133">
                  <c:v>2230.2083739999998</c:v>
                </c:pt>
                <c:pt idx="1134">
                  <c:v>2258.875</c:v>
                </c:pt>
                <c:pt idx="1135">
                  <c:v>2933.8750610000002</c:v>
                </c:pt>
                <c:pt idx="1136">
                  <c:v>3540.8333739999998</c:v>
                </c:pt>
                <c:pt idx="1137">
                  <c:v>3849.3333739999998</c:v>
                </c:pt>
                <c:pt idx="1138">
                  <c:v>4143.2916260000002</c:v>
                </c:pt>
                <c:pt idx="1139">
                  <c:v>4221.5416260000002</c:v>
                </c:pt>
                <c:pt idx="1140">
                  <c:v>4105.2082520000004</c:v>
                </c:pt>
                <c:pt idx="1141">
                  <c:v>4326.0417479999996</c:v>
                </c:pt>
                <c:pt idx="1142">
                  <c:v>4136.1249390000003</c:v>
                </c:pt>
                <c:pt idx="1143">
                  <c:v>3488</c:v>
                </c:pt>
                <c:pt idx="1144">
                  <c:v>3275.625</c:v>
                </c:pt>
                <c:pt idx="1145">
                  <c:v>3078.3749389999998</c:v>
                </c:pt>
                <c:pt idx="1146">
                  <c:v>2821.8333130000001</c:v>
                </c:pt>
                <c:pt idx="1147">
                  <c:v>2968.0832519999999</c:v>
                </c:pt>
                <c:pt idx="1148">
                  <c:v>3061.416565</c:v>
                </c:pt>
                <c:pt idx="1149">
                  <c:v>3388.5833130000001</c:v>
                </c:pt>
                <c:pt idx="1150">
                  <c:v>3665.4166869999999</c:v>
                </c:pt>
                <c:pt idx="1151">
                  <c:v>3927.7083130000001</c:v>
                </c:pt>
                <c:pt idx="1152">
                  <c:v>4078.6249389999998</c:v>
                </c:pt>
                <c:pt idx="1153">
                  <c:v>4035.5416869999999</c:v>
                </c:pt>
                <c:pt idx="1154">
                  <c:v>3877.25</c:v>
                </c:pt>
                <c:pt idx="1155">
                  <c:v>3702.4998779999996</c:v>
                </c:pt>
                <c:pt idx="1156">
                  <c:v>3418.5416260000002</c:v>
                </c:pt>
                <c:pt idx="1157">
                  <c:v>3003.708435</c:v>
                </c:pt>
                <c:pt idx="1158">
                  <c:v>2281.1666869999999</c:v>
                </c:pt>
                <c:pt idx="1159">
                  <c:v>2019.5833130000001</c:v>
                </c:pt>
                <c:pt idx="1160">
                  <c:v>2061.3333739999998</c:v>
                </c:pt>
                <c:pt idx="1161">
                  <c:v>1733.125</c:v>
                </c:pt>
                <c:pt idx="1162">
                  <c:v>1607.7916559999999</c:v>
                </c:pt>
                <c:pt idx="1163">
                  <c:v>1539.041626</c:v>
                </c:pt>
                <c:pt idx="1164">
                  <c:v>1528.916626</c:v>
                </c:pt>
                <c:pt idx="1165">
                  <c:v>1965.5832820000001</c:v>
                </c:pt>
                <c:pt idx="1166">
                  <c:v>2406.7916869999999</c:v>
                </c:pt>
                <c:pt idx="1167">
                  <c:v>2626.375</c:v>
                </c:pt>
                <c:pt idx="1168">
                  <c:v>2669.9582519999999</c:v>
                </c:pt>
                <c:pt idx="1169">
                  <c:v>2379.6666869999999</c:v>
                </c:pt>
                <c:pt idx="1170">
                  <c:v>1846.833374</c:v>
                </c:pt>
                <c:pt idx="1171">
                  <c:v>1978.375</c:v>
                </c:pt>
                <c:pt idx="1172">
                  <c:v>1716.416626</c:v>
                </c:pt>
                <c:pt idx="1173">
                  <c:v>1609.916626</c:v>
                </c:pt>
                <c:pt idx="1174">
                  <c:v>1481.4583130000001</c:v>
                </c:pt>
                <c:pt idx="1175">
                  <c:v>1343.041657</c:v>
                </c:pt>
                <c:pt idx="1176">
                  <c:v>1223.125031</c:v>
                </c:pt>
                <c:pt idx="1177">
                  <c:v>1228.374969</c:v>
                </c:pt>
                <c:pt idx="1178">
                  <c:v>1284.375031</c:v>
                </c:pt>
                <c:pt idx="1179">
                  <c:v>1244.9166869999999</c:v>
                </c:pt>
                <c:pt idx="1180">
                  <c:v>1347.375031</c:v>
                </c:pt>
                <c:pt idx="1181">
                  <c:v>1460.666626</c:v>
                </c:pt>
                <c:pt idx="1182">
                  <c:v>1623.9167179999999</c:v>
                </c:pt>
                <c:pt idx="1183">
                  <c:v>1432.125</c:v>
                </c:pt>
                <c:pt idx="1184">
                  <c:v>1464.625</c:v>
                </c:pt>
                <c:pt idx="1185">
                  <c:v>975.04165699999999</c:v>
                </c:pt>
                <c:pt idx="1186">
                  <c:v>1099.0416559999999</c:v>
                </c:pt>
                <c:pt idx="1187">
                  <c:v>1892.333374</c:v>
                </c:pt>
                <c:pt idx="1188">
                  <c:v>2465.7083130000001</c:v>
                </c:pt>
                <c:pt idx="1189">
                  <c:v>2387.5833130000001</c:v>
                </c:pt>
                <c:pt idx="1190">
                  <c:v>2843.7916869999999</c:v>
                </c:pt>
                <c:pt idx="1191">
                  <c:v>2691.8749389999998</c:v>
                </c:pt>
                <c:pt idx="1192">
                  <c:v>2815.6249389999998</c:v>
                </c:pt>
                <c:pt idx="1193">
                  <c:v>2734.5416260000002</c:v>
                </c:pt>
                <c:pt idx="1194">
                  <c:v>2624.5417480000001</c:v>
                </c:pt>
                <c:pt idx="1195">
                  <c:v>2698.1249389999998</c:v>
                </c:pt>
                <c:pt idx="1196">
                  <c:v>2952.75</c:v>
                </c:pt>
                <c:pt idx="1197">
                  <c:v>2860.9583130000001</c:v>
                </c:pt>
                <c:pt idx="1198">
                  <c:v>2382.0833130000001</c:v>
                </c:pt>
                <c:pt idx="1199">
                  <c:v>2908.8332519999999</c:v>
                </c:pt>
                <c:pt idx="1200">
                  <c:v>3610.9167480000001</c:v>
                </c:pt>
                <c:pt idx="1201">
                  <c:v>4074.8332519999999</c:v>
                </c:pt>
                <c:pt idx="1202">
                  <c:v>4164.5417479999996</c:v>
                </c:pt>
                <c:pt idx="1203">
                  <c:v>4195.2917479999996</c:v>
                </c:pt>
                <c:pt idx="1204">
                  <c:v>4374.7917479999996</c:v>
                </c:pt>
                <c:pt idx="1205">
                  <c:v>4467.0416260000002</c:v>
                </c:pt>
                <c:pt idx="1206">
                  <c:v>4291.6666260000002</c:v>
                </c:pt>
                <c:pt idx="1207">
                  <c:v>4386.0416260000002</c:v>
                </c:pt>
                <c:pt idx="1208">
                  <c:v>4665.625</c:v>
                </c:pt>
                <c:pt idx="1209">
                  <c:v>4441.1666260000002</c:v>
                </c:pt>
                <c:pt idx="1210">
                  <c:v>4388.1667479999996</c:v>
                </c:pt>
                <c:pt idx="1211">
                  <c:v>4359.8333739999998</c:v>
                </c:pt>
                <c:pt idx="1212">
                  <c:v>4256.4582520000004</c:v>
                </c:pt>
                <c:pt idx="1213">
                  <c:v>4351.1248779999996</c:v>
                </c:pt>
                <c:pt idx="1214">
                  <c:v>4318.25</c:v>
                </c:pt>
                <c:pt idx="1215">
                  <c:v>4255.5415649999995</c:v>
                </c:pt>
                <c:pt idx="1216">
                  <c:v>4367.0417479999996</c:v>
                </c:pt>
                <c:pt idx="1217">
                  <c:v>4363.5416260000002</c:v>
                </c:pt>
                <c:pt idx="1218">
                  <c:v>4114.9166260000002</c:v>
                </c:pt>
                <c:pt idx="1219">
                  <c:v>4301.4582520000004</c:v>
                </c:pt>
                <c:pt idx="1220">
                  <c:v>4273.5</c:v>
                </c:pt>
                <c:pt idx="1221">
                  <c:v>4256.0833739999998</c:v>
                </c:pt>
                <c:pt idx="1222">
                  <c:v>4205.0416260000002</c:v>
                </c:pt>
                <c:pt idx="1223">
                  <c:v>4129.6667479999996</c:v>
                </c:pt>
                <c:pt idx="1224">
                  <c:v>4175.2916260000002</c:v>
                </c:pt>
                <c:pt idx="1225">
                  <c:v>4214.8748779999996</c:v>
                </c:pt>
                <c:pt idx="1226">
                  <c:v>4129.75</c:v>
                </c:pt>
                <c:pt idx="1227">
                  <c:v>4074.2916869999999</c:v>
                </c:pt>
                <c:pt idx="1228">
                  <c:v>4040.1666260000002</c:v>
                </c:pt>
                <c:pt idx="1229">
                  <c:v>3942.2083739999998</c:v>
                </c:pt>
                <c:pt idx="1230">
                  <c:v>3649.6666260000002</c:v>
                </c:pt>
                <c:pt idx="1231">
                  <c:v>3490.2083739999998</c:v>
                </c:pt>
                <c:pt idx="1232">
                  <c:v>3469.9583739999998</c:v>
                </c:pt>
                <c:pt idx="1233">
                  <c:v>2839.8749389999998</c:v>
                </c:pt>
                <c:pt idx="1234">
                  <c:v>2572</c:v>
                </c:pt>
                <c:pt idx="1235">
                  <c:v>2573.5833130000001</c:v>
                </c:pt>
                <c:pt idx="1236">
                  <c:v>2245.2083130000001</c:v>
                </c:pt>
                <c:pt idx="1237">
                  <c:v>1568.333374</c:v>
                </c:pt>
                <c:pt idx="1238">
                  <c:v>1181.7916720000001</c:v>
                </c:pt>
                <c:pt idx="1239">
                  <c:v>858.54168700000002</c:v>
                </c:pt>
                <c:pt idx="1240">
                  <c:v>539.62501199999997</c:v>
                </c:pt>
                <c:pt idx="1241">
                  <c:v>271.29167200000001</c:v>
                </c:pt>
                <c:pt idx="1242">
                  <c:v>158.54167200000001</c:v>
                </c:pt>
                <c:pt idx="1243">
                  <c:v>157.08333199999998</c:v>
                </c:pt>
                <c:pt idx="1244">
                  <c:v>131.87499600000001</c:v>
                </c:pt>
                <c:pt idx="1245">
                  <c:v>148.91667200000001</c:v>
                </c:pt>
                <c:pt idx="1246">
                  <c:v>310.66666399999997</c:v>
                </c:pt>
                <c:pt idx="1247">
                  <c:v>337.5</c:v>
                </c:pt>
                <c:pt idx="1248">
                  <c:v>393.41667200000001</c:v>
                </c:pt>
                <c:pt idx="1249">
                  <c:v>485.62501600000002</c:v>
                </c:pt>
                <c:pt idx="1250">
                  <c:v>479.83332799999999</c:v>
                </c:pt>
                <c:pt idx="1251">
                  <c:v>415.75</c:v>
                </c:pt>
                <c:pt idx="1252">
                  <c:v>395.04165599999999</c:v>
                </c:pt>
                <c:pt idx="1253">
                  <c:v>497.83332799999999</c:v>
                </c:pt>
                <c:pt idx="1254">
                  <c:v>475.37498399999998</c:v>
                </c:pt>
                <c:pt idx="1255">
                  <c:v>483.58332799999999</c:v>
                </c:pt>
                <c:pt idx="1256">
                  <c:v>735.79165599999999</c:v>
                </c:pt>
                <c:pt idx="1257">
                  <c:v>817.83331199999998</c:v>
                </c:pt>
                <c:pt idx="1258">
                  <c:v>931.66668700000002</c:v>
                </c:pt>
                <c:pt idx="1259">
                  <c:v>1146.25</c:v>
                </c:pt>
                <c:pt idx="1260">
                  <c:v>1281.791626</c:v>
                </c:pt>
                <c:pt idx="1261">
                  <c:v>1287.75</c:v>
                </c:pt>
                <c:pt idx="1262">
                  <c:v>1320.375</c:v>
                </c:pt>
                <c:pt idx="1263">
                  <c:v>1368</c:v>
                </c:pt>
                <c:pt idx="1264">
                  <c:v>1550.4166869999999</c:v>
                </c:pt>
                <c:pt idx="1265">
                  <c:v>1692.7916869999999</c:v>
                </c:pt>
                <c:pt idx="1266">
                  <c:v>1810.291626</c:v>
                </c:pt>
                <c:pt idx="1267">
                  <c:v>2074.7083130000001</c:v>
                </c:pt>
                <c:pt idx="1268">
                  <c:v>1950.5416869999999</c:v>
                </c:pt>
                <c:pt idx="1269">
                  <c:v>1991.4999389999998</c:v>
                </c:pt>
                <c:pt idx="1270">
                  <c:v>1785.291626</c:v>
                </c:pt>
                <c:pt idx="1271">
                  <c:v>1389.625</c:v>
                </c:pt>
                <c:pt idx="1272">
                  <c:v>1096.375</c:v>
                </c:pt>
                <c:pt idx="1273">
                  <c:v>962.75</c:v>
                </c:pt>
                <c:pt idx="1274">
                  <c:v>732.16665599999999</c:v>
                </c:pt>
                <c:pt idx="1275">
                  <c:v>562.58334400000001</c:v>
                </c:pt>
                <c:pt idx="1276">
                  <c:v>475.49998399999998</c:v>
                </c:pt>
                <c:pt idx="1277">
                  <c:v>387.54167200000001</c:v>
                </c:pt>
                <c:pt idx="1278">
                  <c:v>387.33334400000001</c:v>
                </c:pt>
                <c:pt idx="1279">
                  <c:v>424.25</c:v>
                </c:pt>
                <c:pt idx="1280">
                  <c:v>597</c:v>
                </c:pt>
                <c:pt idx="1281">
                  <c:v>847.29165699999999</c:v>
                </c:pt>
                <c:pt idx="1282">
                  <c:v>1128.999969</c:v>
                </c:pt>
                <c:pt idx="1283">
                  <c:v>1270.25</c:v>
                </c:pt>
                <c:pt idx="1284">
                  <c:v>1515.208374</c:v>
                </c:pt>
                <c:pt idx="1285">
                  <c:v>1970.875</c:v>
                </c:pt>
                <c:pt idx="1286">
                  <c:v>2294.9166869999999</c:v>
                </c:pt>
                <c:pt idx="1287">
                  <c:v>2383.4583130000001</c:v>
                </c:pt>
                <c:pt idx="1288">
                  <c:v>2276.3333130000001</c:v>
                </c:pt>
                <c:pt idx="1289">
                  <c:v>2172.0833130000001</c:v>
                </c:pt>
                <c:pt idx="1290">
                  <c:v>2149.6249389999998</c:v>
                </c:pt>
                <c:pt idx="1291">
                  <c:v>2296.7083130000001</c:v>
                </c:pt>
                <c:pt idx="1292">
                  <c:v>2023.708374</c:v>
                </c:pt>
                <c:pt idx="1293">
                  <c:v>1908.9583130000001</c:v>
                </c:pt>
                <c:pt idx="1294">
                  <c:v>1735.8750610000002</c:v>
                </c:pt>
                <c:pt idx="1295">
                  <c:v>2075.7916260000002</c:v>
                </c:pt>
                <c:pt idx="1296">
                  <c:v>2265.1249389999998</c:v>
                </c:pt>
                <c:pt idx="1297">
                  <c:v>2547.75</c:v>
                </c:pt>
                <c:pt idx="1298">
                  <c:v>2978.5832519999999</c:v>
                </c:pt>
                <c:pt idx="1299">
                  <c:v>3358.2500610000002</c:v>
                </c:pt>
                <c:pt idx="1300">
                  <c:v>3713.8751220000004</c:v>
                </c:pt>
                <c:pt idx="1301">
                  <c:v>3716.6667480000001</c:v>
                </c:pt>
                <c:pt idx="1302">
                  <c:v>3141.5417480000001</c:v>
                </c:pt>
                <c:pt idx="1303">
                  <c:v>3114.875</c:v>
                </c:pt>
                <c:pt idx="1304">
                  <c:v>3143.6667480000001</c:v>
                </c:pt>
                <c:pt idx="1305">
                  <c:v>2845.75</c:v>
                </c:pt>
                <c:pt idx="1306">
                  <c:v>2880.4166869999999</c:v>
                </c:pt>
                <c:pt idx="1307">
                  <c:v>3050.333435</c:v>
                </c:pt>
                <c:pt idx="1308">
                  <c:v>3127.9167480000001</c:v>
                </c:pt>
                <c:pt idx="1309">
                  <c:v>3358.1250610000002</c:v>
                </c:pt>
                <c:pt idx="1310">
                  <c:v>3422.4583739999998</c:v>
                </c:pt>
                <c:pt idx="1311">
                  <c:v>3772.4582519999999</c:v>
                </c:pt>
                <c:pt idx="1312">
                  <c:v>3723.9582519999999</c:v>
                </c:pt>
                <c:pt idx="1313">
                  <c:v>3900.75</c:v>
                </c:pt>
                <c:pt idx="1314">
                  <c:v>3629</c:v>
                </c:pt>
                <c:pt idx="1315">
                  <c:v>4049.2498779999996</c:v>
                </c:pt>
                <c:pt idx="1316">
                  <c:v>4024.3333739999998</c:v>
                </c:pt>
                <c:pt idx="1317">
                  <c:v>3966.4583739999998</c:v>
                </c:pt>
                <c:pt idx="1318">
                  <c:v>3718.5416260000002</c:v>
                </c:pt>
                <c:pt idx="1319">
                  <c:v>3638.6667480000001</c:v>
                </c:pt>
                <c:pt idx="1320">
                  <c:v>3309.7083739999998</c:v>
                </c:pt>
                <c:pt idx="1321">
                  <c:v>3382.4166260000002</c:v>
                </c:pt>
                <c:pt idx="1322">
                  <c:v>3286.9998779999996</c:v>
                </c:pt>
                <c:pt idx="1323">
                  <c:v>3358.8751220000004</c:v>
                </c:pt>
                <c:pt idx="1324">
                  <c:v>3425.4582519999999</c:v>
                </c:pt>
                <c:pt idx="1325">
                  <c:v>3475.8332519999999</c:v>
                </c:pt>
                <c:pt idx="1326">
                  <c:v>3245.5417480000001</c:v>
                </c:pt>
                <c:pt idx="1327">
                  <c:v>3186.6248779999996</c:v>
                </c:pt>
                <c:pt idx="1328">
                  <c:v>3265.0833739999998</c:v>
                </c:pt>
                <c:pt idx="1329">
                  <c:v>3135.9583739999998</c:v>
                </c:pt>
                <c:pt idx="1330">
                  <c:v>3455.8748779999996</c:v>
                </c:pt>
                <c:pt idx="1331">
                  <c:v>3846.2916260000002</c:v>
                </c:pt>
                <c:pt idx="1332">
                  <c:v>3883.4583739999998</c:v>
                </c:pt>
                <c:pt idx="1333">
                  <c:v>3596.875</c:v>
                </c:pt>
                <c:pt idx="1334">
                  <c:v>3693.3333739999998</c:v>
                </c:pt>
                <c:pt idx="1335">
                  <c:v>3600.9583739999998</c:v>
                </c:pt>
                <c:pt idx="1336">
                  <c:v>3686.2916260000002</c:v>
                </c:pt>
                <c:pt idx="1337">
                  <c:v>3357.4998779999996</c:v>
                </c:pt>
                <c:pt idx="1338">
                  <c:v>2829.9167480000001</c:v>
                </c:pt>
                <c:pt idx="1339">
                  <c:v>2724.1666260000002</c:v>
                </c:pt>
                <c:pt idx="1340">
                  <c:v>2421.875</c:v>
                </c:pt>
                <c:pt idx="1341">
                  <c:v>2242.625</c:v>
                </c:pt>
                <c:pt idx="1342">
                  <c:v>2144.5416260000002</c:v>
                </c:pt>
                <c:pt idx="1343">
                  <c:v>1866.375</c:v>
                </c:pt>
                <c:pt idx="1344">
                  <c:v>1619</c:v>
                </c:pt>
                <c:pt idx="1345">
                  <c:v>1507.333374</c:v>
                </c:pt>
                <c:pt idx="1346">
                  <c:v>1374.416626</c:v>
                </c:pt>
                <c:pt idx="1347">
                  <c:v>1255.499969</c:v>
                </c:pt>
                <c:pt idx="1348">
                  <c:v>1441.4583440000001</c:v>
                </c:pt>
                <c:pt idx="1349">
                  <c:v>1348.9583440000001</c:v>
                </c:pt>
                <c:pt idx="1350">
                  <c:v>1285.1666869999999</c:v>
                </c:pt>
                <c:pt idx="1351">
                  <c:v>1279.625</c:v>
                </c:pt>
                <c:pt idx="1352">
                  <c:v>1251.2916869999999</c:v>
                </c:pt>
                <c:pt idx="1353">
                  <c:v>1127.333343</c:v>
                </c:pt>
                <c:pt idx="1354">
                  <c:v>1068.624969</c:v>
                </c:pt>
                <c:pt idx="1355">
                  <c:v>1302.8333440000001</c:v>
                </c:pt>
                <c:pt idx="1356">
                  <c:v>1602.5832820000001</c:v>
                </c:pt>
                <c:pt idx="1357">
                  <c:v>1480.916626</c:v>
                </c:pt>
                <c:pt idx="1358">
                  <c:v>1308.874969</c:v>
                </c:pt>
                <c:pt idx="1359">
                  <c:v>1158.5833130000001</c:v>
                </c:pt>
                <c:pt idx="1360">
                  <c:v>1069.875</c:v>
                </c:pt>
                <c:pt idx="1361">
                  <c:v>940.29168700000002</c:v>
                </c:pt>
                <c:pt idx="1362">
                  <c:v>874.83334400000001</c:v>
                </c:pt>
                <c:pt idx="1363">
                  <c:v>979.5</c:v>
                </c:pt>
                <c:pt idx="1364">
                  <c:v>866.20834400000001</c:v>
                </c:pt>
                <c:pt idx="1365">
                  <c:v>819.08331299999998</c:v>
                </c:pt>
                <c:pt idx="1366">
                  <c:v>750.20832799999994</c:v>
                </c:pt>
                <c:pt idx="1367">
                  <c:v>586.29167200000006</c:v>
                </c:pt>
                <c:pt idx="1368">
                  <c:v>477.62499200000002</c:v>
                </c:pt>
                <c:pt idx="1369">
                  <c:v>274.37500399999999</c:v>
                </c:pt>
                <c:pt idx="1370">
                  <c:v>172.083339</c:v>
                </c:pt>
                <c:pt idx="1371">
                  <c:v>160.04166699999999</c:v>
                </c:pt>
                <c:pt idx="1372">
                  <c:v>200.666662</c:v>
                </c:pt>
                <c:pt idx="1373">
                  <c:v>192.375</c:v>
                </c:pt>
                <c:pt idx="1374">
                  <c:v>241.08332799999999</c:v>
                </c:pt>
                <c:pt idx="1375">
                  <c:v>201.20832799999999</c:v>
                </c:pt>
                <c:pt idx="1376">
                  <c:v>185.99999600000001</c:v>
                </c:pt>
                <c:pt idx="1377">
                  <c:v>163.20833199999998</c:v>
                </c:pt>
                <c:pt idx="1378">
                  <c:v>130.25000399999999</c:v>
                </c:pt>
                <c:pt idx="1379">
                  <c:v>143.833336</c:v>
                </c:pt>
                <c:pt idx="1380">
                  <c:v>164.708336</c:v>
                </c:pt>
                <c:pt idx="1381">
                  <c:v>205.79165999999998</c:v>
                </c:pt>
                <c:pt idx="1382">
                  <c:v>211.95833199999998</c:v>
                </c:pt>
                <c:pt idx="1383">
                  <c:v>202.5</c:v>
                </c:pt>
                <c:pt idx="1384">
                  <c:v>173.54166800000002</c:v>
                </c:pt>
                <c:pt idx="1385">
                  <c:v>164.45833199999998</c:v>
                </c:pt>
                <c:pt idx="1386">
                  <c:v>175.62500399999999</c:v>
                </c:pt>
                <c:pt idx="1387">
                  <c:v>336.00001200000003</c:v>
                </c:pt>
                <c:pt idx="1388">
                  <c:v>337.66668000000004</c:v>
                </c:pt>
                <c:pt idx="1389">
                  <c:v>305</c:v>
                </c:pt>
                <c:pt idx="1390">
                  <c:v>243.50000800000001</c:v>
                </c:pt>
                <c:pt idx="1391">
                  <c:v>188.37500399999999</c:v>
                </c:pt>
                <c:pt idx="1392">
                  <c:v>153.375</c:v>
                </c:pt>
                <c:pt idx="1393">
                  <c:v>129.62499800000001</c:v>
                </c:pt>
                <c:pt idx="1394">
                  <c:v>109.916668</c:v>
                </c:pt>
                <c:pt idx="1395">
                  <c:v>131.833336</c:v>
                </c:pt>
                <c:pt idx="1396">
                  <c:v>137.50000399999999</c:v>
                </c:pt>
                <c:pt idx="1397">
                  <c:v>130.791664</c:v>
                </c:pt>
                <c:pt idx="1398">
                  <c:v>129.24999700000001</c:v>
                </c:pt>
                <c:pt idx="1399">
                  <c:v>119</c:v>
                </c:pt>
                <c:pt idx="1400">
                  <c:v>125.62500300000001</c:v>
                </c:pt>
                <c:pt idx="1401">
                  <c:v>84.25</c:v>
                </c:pt>
                <c:pt idx="1402">
                  <c:v>43.583331999999999</c:v>
                </c:pt>
                <c:pt idx="1403">
                  <c:v>31.583334000000001</c:v>
                </c:pt>
                <c:pt idx="1404">
                  <c:v>51.916665000000002</c:v>
                </c:pt>
                <c:pt idx="1405">
                  <c:v>52.125</c:v>
                </c:pt>
                <c:pt idx="1406">
                  <c:v>53.958333000000003</c:v>
                </c:pt>
                <c:pt idx="1407">
                  <c:v>61.208333000000003</c:v>
                </c:pt>
                <c:pt idx="1408">
                  <c:v>53.791668000000001</c:v>
                </c:pt>
                <c:pt idx="1409">
                  <c:v>71.875000999999997</c:v>
                </c:pt>
                <c:pt idx="1410">
                  <c:v>71.833336000000003</c:v>
                </c:pt>
                <c:pt idx="1411">
                  <c:v>77.166668999999999</c:v>
                </c:pt>
                <c:pt idx="1412">
                  <c:v>80.083334000000008</c:v>
                </c:pt>
                <c:pt idx="1413">
                  <c:v>55.791668000000001</c:v>
                </c:pt>
                <c:pt idx="1414">
                  <c:v>73.083334000000008</c:v>
                </c:pt>
                <c:pt idx="1415">
                  <c:v>75.375</c:v>
                </c:pt>
                <c:pt idx="1416">
                  <c:v>77.041668000000001</c:v>
                </c:pt>
                <c:pt idx="1417">
                  <c:v>87.875</c:v>
                </c:pt>
                <c:pt idx="1418">
                  <c:v>52.791665999999999</c:v>
                </c:pt>
                <c:pt idx="1419">
                  <c:v>50.583331999999999</c:v>
                </c:pt>
                <c:pt idx="1420">
                  <c:v>63.041665999999999</c:v>
                </c:pt>
                <c:pt idx="1421">
                  <c:v>51.125000999999997</c:v>
                </c:pt>
                <c:pt idx="1422">
                  <c:v>53.5</c:v>
                </c:pt>
                <c:pt idx="1423">
                  <c:v>57.666665999999999</c:v>
                </c:pt>
                <c:pt idx="1424">
                  <c:v>69.041668000000001</c:v>
                </c:pt>
                <c:pt idx="1425">
                  <c:v>63.875</c:v>
                </c:pt>
                <c:pt idx="1426">
                  <c:v>61.041666999999997</c:v>
                </c:pt>
                <c:pt idx="1427">
                  <c:v>86.499998000000005</c:v>
                </c:pt>
                <c:pt idx="1428">
                  <c:v>70.166665999999992</c:v>
                </c:pt>
                <c:pt idx="1429">
                  <c:v>55.666668000000001</c:v>
                </c:pt>
                <c:pt idx="1430">
                  <c:v>71.208331999999999</c:v>
                </c:pt>
                <c:pt idx="1431">
                  <c:v>106.791668</c:v>
                </c:pt>
                <c:pt idx="1432">
                  <c:v>124.833332</c:v>
                </c:pt>
                <c:pt idx="1433">
                  <c:v>202.91667200000001</c:v>
                </c:pt>
                <c:pt idx="1434">
                  <c:v>261.41666399999997</c:v>
                </c:pt>
                <c:pt idx="1435">
                  <c:v>403.91667200000001</c:v>
                </c:pt>
                <c:pt idx="1436">
                  <c:v>442.29167200000001</c:v>
                </c:pt>
                <c:pt idx="1437">
                  <c:v>444.125</c:v>
                </c:pt>
                <c:pt idx="1438">
                  <c:v>379.04165599999999</c:v>
                </c:pt>
                <c:pt idx="1439">
                  <c:v>328</c:v>
                </c:pt>
                <c:pt idx="1440">
                  <c:v>254.375</c:v>
                </c:pt>
                <c:pt idx="1441">
                  <c:v>243.87500800000001</c:v>
                </c:pt>
                <c:pt idx="1442">
                  <c:v>268</c:v>
                </c:pt>
                <c:pt idx="1443">
                  <c:v>321.91666399999997</c:v>
                </c:pt>
                <c:pt idx="1444">
                  <c:v>355.58331999999996</c:v>
                </c:pt>
                <c:pt idx="1445">
                  <c:v>401.12500799999998</c:v>
                </c:pt>
                <c:pt idx="1446">
                  <c:v>409.666676</c:v>
                </c:pt>
                <c:pt idx="1447">
                  <c:v>369.95833600000003</c:v>
                </c:pt>
                <c:pt idx="1448">
                  <c:v>272.08333600000003</c:v>
                </c:pt>
                <c:pt idx="1449">
                  <c:v>154.33333199999998</c:v>
                </c:pt>
                <c:pt idx="1450">
                  <c:v>52.708335000000005</c:v>
                </c:pt>
                <c:pt idx="1451">
                  <c:v>41.958332999999996</c:v>
                </c:pt>
                <c:pt idx="1452">
                  <c:v>73.875003000000007</c:v>
                </c:pt>
                <c:pt idx="1453">
                  <c:v>146.33332999999999</c:v>
                </c:pt>
                <c:pt idx="1454">
                  <c:v>222.541662</c:v>
                </c:pt>
                <c:pt idx="1455">
                  <c:v>360.29168000000004</c:v>
                </c:pt>
                <c:pt idx="1456">
                  <c:v>469.58332799999999</c:v>
                </c:pt>
                <c:pt idx="1457">
                  <c:v>509.25001600000002</c:v>
                </c:pt>
                <c:pt idx="1458">
                  <c:v>536.54167200000006</c:v>
                </c:pt>
                <c:pt idx="1459">
                  <c:v>601.45834400000001</c:v>
                </c:pt>
                <c:pt idx="1460">
                  <c:v>760.62498499999992</c:v>
                </c:pt>
                <c:pt idx="1461">
                  <c:v>789.70831299999998</c:v>
                </c:pt>
                <c:pt idx="1462">
                  <c:v>858</c:v>
                </c:pt>
                <c:pt idx="1463">
                  <c:v>768.16668800000002</c:v>
                </c:pt>
                <c:pt idx="1464">
                  <c:v>793.20834400000001</c:v>
                </c:pt>
                <c:pt idx="1465">
                  <c:v>780.29168800000002</c:v>
                </c:pt>
                <c:pt idx="1466">
                  <c:v>657.5</c:v>
                </c:pt>
                <c:pt idx="1467">
                  <c:v>510.83332799999999</c:v>
                </c:pt>
                <c:pt idx="1468">
                  <c:v>425.58334400000001</c:v>
                </c:pt>
                <c:pt idx="1469">
                  <c:v>329.66666399999997</c:v>
                </c:pt>
                <c:pt idx="1470">
                  <c:v>270.74999600000001</c:v>
                </c:pt>
                <c:pt idx="1471">
                  <c:v>262.125</c:v>
                </c:pt>
                <c:pt idx="1472">
                  <c:v>186.95833199999998</c:v>
                </c:pt>
                <c:pt idx="1473">
                  <c:v>258.29166399999997</c:v>
                </c:pt>
                <c:pt idx="1474">
                  <c:v>320.95832799999999</c:v>
                </c:pt>
                <c:pt idx="1475">
                  <c:v>583.625</c:v>
                </c:pt>
                <c:pt idx="1476">
                  <c:v>718.04165599999999</c:v>
                </c:pt>
                <c:pt idx="1477">
                  <c:v>1320.4166559999999</c:v>
                </c:pt>
                <c:pt idx="1478">
                  <c:v>2141.9999699999998</c:v>
                </c:pt>
                <c:pt idx="1479">
                  <c:v>2963.8749389999998</c:v>
                </c:pt>
                <c:pt idx="1480">
                  <c:v>3641.4583739999998</c:v>
                </c:pt>
                <c:pt idx="1481">
                  <c:v>3696.8748779999996</c:v>
                </c:pt>
                <c:pt idx="1482">
                  <c:v>3479.5832519999999</c:v>
                </c:pt>
                <c:pt idx="1483">
                  <c:v>3854.75</c:v>
                </c:pt>
                <c:pt idx="1484">
                  <c:v>3857.3751220000004</c:v>
                </c:pt>
                <c:pt idx="1485">
                  <c:v>3856.6666260000002</c:v>
                </c:pt>
                <c:pt idx="1486">
                  <c:v>3722.9583739999998</c:v>
                </c:pt>
                <c:pt idx="1487">
                  <c:v>3759.1666260000002</c:v>
                </c:pt>
                <c:pt idx="1488">
                  <c:v>3554.0417480000001</c:v>
                </c:pt>
                <c:pt idx="1489">
                  <c:v>3299.9583739999998</c:v>
                </c:pt>
                <c:pt idx="1490">
                  <c:v>3431.0833739999998</c:v>
                </c:pt>
                <c:pt idx="1491">
                  <c:v>3015.625</c:v>
                </c:pt>
                <c:pt idx="1492">
                  <c:v>2265.6249699999998</c:v>
                </c:pt>
                <c:pt idx="1493">
                  <c:v>2442.458404</c:v>
                </c:pt>
                <c:pt idx="1494">
                  <c:v>2363.0833440000001</c:v>
                </c:pt>
                <c:pt idx="1495">
                  <c:v>2463.8333130000001</c:v>
                </c:pt>
                <c:pt idx="1496">
                  <c:v>2577.6666869999999</c:v>
                </c:pt>
                <c:pt idx="1497">
                  <c:v>2378.8332519999999</c:v>
                </c:pt>
                <c:pt idx="1498">
                  <c:v>2072</c:v>
                </c:pt>
                <c:pt idx="1499">
                  <c:v>1764.5</c:v>
                </c:pt>
                <c:pt idx="1500">
                  <c:v>1562.6666869999999</c:v>
                </c:pt>
                <c:pt idx="1501">
                  <c:v>1590.25</c:v>
                </c:pt>
                <c:pt idx="1502">
                  <c:v>1573.541626</c:v>
                </c:pt>
                <c:pt idx="1503">
                  <c:v>1792.5416869999999</c:v>
                </c:pt>
                <c:pt idx="1504">
                  <c:v>1831.625</c:v>
                </c:pt>
                <c:pt idx="1505">
                  <c:v>1822.5833130000001</c:v>
                </c:pt>
                <c:pt idx="1506">
                  <c:v>1712.2916869999999</c:v>
                </c:pt>
                <c:pt idx="1507">
                  <c:v>1754</c:v>
                </c:pt>
                <c:pt idx="1508">
                  <c:v>1874.833374</c:v>
                </c:pt>
                <c:pt idx="1509">
                  <c:v>2013.7916869999999</c:v>
                </c:pt>
                <c:pt idx="1510">
                  <c:v>1937.2916869999999</c:v>
                </c:pt>
                <c:pt idx="1511">
                  <c:v>1835.166626</c:v>
                </c:pt>
                <c:pt idx="1512">
                  <c:v>1808.125</c:v>
                </c:pt>
                <c:pt idx="1513">
                  <c:v>1650.25</c:v>
                </c:pt>
                <c:pt idx="1514">
                  <c:v>1701.75</c:v>
                </c:pt>
                <c:pt idx="1515">
                  <c:v>1483.916626</c:v>
                </c:pt>
                <c:pt idx="1516">
                  <c:v>1349.833374</c:v>
                </c:pt>
                <c:pt idx="1517">
                  <c:v>1335.791657</c:v>
                </c:pt>
                <c:pt idx="1518">
                  <c:v>1066.833343</c:v>
                </c:pt>
                <c:pt idx="1519">
                  <c:v>1073.875031</c:v>
                </c:pt>
                <c:pt idx="1520">
                  <c:v>1214.125031</c:v>
                </c:pt>
                <c:pt idx="1521">
                  <c:v>1068</c:v>
                </c:pt>
                <c:pt idx="1522">
                  <c:v>1112.208343</c:v>
                </c:pt>
                <c:pt idx="1523">
                  <c:v>1089.4583130000001</c:v>
                </c:pt>
                <c:pt idx="1524">
                  <c:v>835.75</c:v>
                </c:pt>
                <c:pt idx="1525">
                  <c:v>969.87503100000004</c:v>
                </c:pt>
                <c:pt idx="1526">
                  <c:v>823.16665599999999</c:v>
                </c:pt>
                <c:pt idx="1527">
                  <c:v>771.25</c:v>
                </c:pt>
                <c:pt idx="1528">
                  <c:v>741.5</c:v>
                </c:pt>
                <c:pt idx="1529">
                  <c:v>611.45832799999994</c:v>
                </c:pt>
                <c:pt idx="1530">
                  <c:v>570.54167200000006</c:v>
                </c:pt>
                <c:pt idx="1531">
                  <c:v>560.91665599999999</c:v>
                </c:pt>
                <c:pt idx="1532">
                  <c:v>554.875</c:v>
                </c:pt>
                <c:pt idx="1533">
                  <c:v>522.00001599999996</c:v>
                </c:pt>
                <c:pt idx="1534">
                  <c:v>573.37501599999996</c:v>
                </c:pt>
                <c:pt idx="1535">
                  <c:v>607.70834400000001</c:v>
                </c:pt>
                <c:pt idx="1536">
                  <c:v>619.375</c:v>
                </c:pt>
                <c:pt idx="1537">
                  <c:v>769.625</c:v>
                </c:pt>
                <c:pt idx="1538">
                  <c:v>706.58334400000001</c:v>
                </c:pt>
                <c:pt idx="1539">
                  <c:v>695.5</c:v>
                </c:pt>
                <c:pt idx="1540">
                  <c:v>623.375</c:v>
                </c:pt>
                <c:pt idx="1541">
                  <c:v>517.25001599999996</c:v>
                </c:pt>
                <c:pt idx="1542">
                  <c:v>548.29167200000006</c:v>
                </c:pt>
                <c:pt idx="1543">
                  <c:v>644.25</c:v>
                </c:pt>
                <c:pt idx="1544">
                  <c:v>609.75</c:v>
                </c:pt>
                <c:pt idx="1545">
                  <c:v>449.16667200000001</c:v>
                </c:pt>
                <c:pt idx="1546">
                  <c:v>278.95833600000003</c:v>
                </c:pt>
                <c:pt idx="1547">
                  <c:v>226.16667200000001</c:v>
                </c:pt>
                <c:pt idx="1548">
                  <c:v>209.04167200000001</c:v>
                </c:pt>
                <c:pt idx="1549">
                  <c:v>202.58332799999999</c:v>
                </c:pt>
                <c:pt idx="1550">
                  <c:v>327.5</c:v>
                </c:pt>
                <c:pt idx="1551">
                  <c:v>358.33332799999999</c:v>
                </c:pt>
                <c:pt idx="1552">
                  <c:v>583.45832799999994</c:v>
                </c:pt>
                <c:pt idx="1553">
                  <c:v>880.95832799999994</c:v>
                </c:pt>
                <c:pt idx="1554">
                  <c:v>1033.749969</c:v>
                </c:pt>
                <c:pt idx="1555">
                  <c:v>1403.75</c:v>
                </c:pt>
                <c:pt idx="1556">
                  <c:v>1855.4583130000001</c:v>
                </c:pt>
                <c:pt idx="1557">
                  <c:v>2317.6250610000002</c:v>
                </c:pt>
                <c:pt idx="1558">
                  <c:v>2840.7499389999998</c:v>
                </c:pt>
                <c:pt idx="1559">
                  <c:v>3277.458435</c:v>
                </c:pt>
                <c:pt idx="1560">
                  <c:v>3426.208435</c:v>
                </c:pt>
                <c:pt idx="1561">
                  <c:v>3320.7083130000001</c:v>
                </c:pt>
                <c:pt idx="1562">
                  <c:v>3095.666565</c:v>
                </c:pt>
                <c:pt idx="1563">
                  <c:v>2944.8333130000001</c:v>
                </c:pt>
                <c:pt idx="1564">
                  <c:v>2669.0833739999998</c:v>
                </c:pt>
                <c:pt idx="1565">
                  <c:v>2377.4167480000001</c:v>
                </c:pt>
                <c:pt idx="1566">
                  <c:v>1781.041626</c:v>
                </c:pt>
                <c:pt idx="1567">
                  <c:v>1848.75</c:v>
                </c:pt>
                <c:pt idx="1568">
                  <c:v>2527.7083130000001</c:v>
                </c:pt>
                <c:pt idx="1569">
                  <c:v>2669.9166869999999</c:v>
                </c:pt>
                <c:pt idx="1570">
                  <c:v>3344.5416869999999</c:v>
                </c:pt>
                <c:pt idx="1571">
                  <c:v>3865.291565</c:v>
                </c:pt>
                <c:pt idx="1572">
                  <c:v>4171.9167479999996</c:v>
                </c:pt>
                <c:pt idx="1573">
                  <c:v>4209.875</c:v>
                </c:pt>
                <c:pt idx="1574">
                  <c:v>4179</c:v>
                </c:pt>
                <c:pt idx="1575">
                  <c:v>3931.7917480000001</c:v>
                </c:pt>
                <c:pt idx="1576">
                  <c:v>3744.4166260000002</c:v>
                </c:pt>
                <c:pt idx="1577">
                  <c:v>2990.4583130000001</c:v>
                </c:pt>
                <c:pt idx="1578">
                  <c:v>2295.7083130000001</c:v>
                </c:pt>
                <c:pt idx="1579">
                  <c:v>1978.0833130000001</c:v>
                </c:pt>
                <c:pt idx="1580">
                  <c:v>1747.375</c:v>
                </c:pt>
                <c:pt idx="1581">
                  <c:v>1293.875</c:v>
                </c:pt>
                <c:pt idx="1582">
                  <c:v>1256.625031</c:v>
                </c:pt>
                <c:pt idx="1583">
                  <c:v>808.45831299999998</c:v>
                </c:pt>
                <c:pt idx="1584">
                  <c:v>738</c:v>
                </c:pt>
                <c:pt idx="1585">
                  <c:v>518.33332799999994</c:v>
                </c:pt>
                <c:pt idx="1586">
                  <c:v>332.16667200000001</c:v>
                </c:pt>
                <c:pt idx="1587">
                  <c:v>440.70833600000003</c:v>
                </c:pt>
                <c:pt idx="1588">
                  <c:v>237.70832799999999</c:v>
                </c:pt>
                <c:pt idx="1589">
                  <c:v>213.333336</c:v>
                </c:pt>
                <c:pt idx="1590">
                  <c:v>225.875</c:v>
                </c:pt>
                <c:pt idx="1591">
                  <c:v>161.333336</c:v>
                </c:pt>
                <c:pt idx="1592">
                  <c:v>120.666668</c:v>
                </c:pt>
                <c:pt idx="1593">
                  <c:v>62.708334000000001</c:v>
                </c:pt>
                <c:pt idx="1594">
                  <c:v>41.25</c:v>
                </c:pt>
                <c:pt idx="1595">
                  <c:v>33</c:v>
                </c:pt>
                <c:pt idx="1596">
                  <c:v>27.541665999999999</c:v>
                </c:pt>
                <c:pt idx="1597">
                  <c:v>29.333334000000001</c:v>
                </c:pt>
                <c:pt idx="1598">
                  <c:v>32.125</c:v>
                </c:pt>
                <c:pt idx="1599">
                  <c:v>35.791668000000001</c:v>
                </c:pt>
                <c:pt idx="1600">
                  <c:v>25.25</c:v>
                </c:pt>
                <c:pt idx="1601">
                  <c:v>31.583333</c:v>
                </c:pt>
                <c:pt idx="1602">
                  <c:v>50.125</c:v>
                </c:pt>
                <c:pt idx="1603">
                  <c:v>63.291668000000001</c:v>
                </c:pt>
                <c:pt idx="1604">
                  <c:v>82.041665999999992</c:v>
                </c:pt>
                <c:pt idx="1605">
                  <c:v>127.958336</c:v>
                </c:pt>
                <c:pt idx="1606">
                  <c:v>217.62499600000001</c:v>
                </c:pt>
                <c:pt idx="1607">
                  <c:v>301.75000399999999</c:v>
                </c:pt>
                <c:pt idx="1608">
                  <c:v>379.583324</c:v>
                </c:pt>
                <c:pt idx="1609">
                  <c:v>407.54165599999999</c:v>
                </c:pt>
                <c:pt idx="1610">
                  <c:v>497.87501200000003</c:v>
                </c:pt>
                <c:pt idx="1611">
                  <c:v>539.91666799999996</c:v>
                </c:pt>
                <c:pt idx="1612">
                  <c:v>623.16668700000002</c:v>
                </c:pt>
                <c:pt idx="1613">
                  <c:v>687.29164900000001</c:v>
                </c:pt>
                <c:pt idx="1614">
                  <c:v>750.45835099999999</c:v>
                </c:pt>
                <c:pt idx="1615">
                  <c:v>858.83331299999998</c:v>
                </c:pt>
                <c:pt idx="1616">
                  <c:v>1003.9583279999999</c:v>
                </c:pt>
                <c:pt idx="1617">
                  <c:v>926.33332799999994</c:v>
                </c:pt>
                <c:pt idx="1618">
                  <c:v>1027.083343</c:v>
                </c:pt>
                <c:pt idx="1619">
                  <c:v>1230.874969</c:v>
                </c:pt>
                <c:pt idx="1620">
                  <c:v>1384.666626</c:v>
                </c:pt>
                <c:pt idx="1621">
                  <c:v>1335.875</c:v>
                </c:pt>
                <c:pt idx="1622">
                  <c:v>1119.749969</c:v>
                </c:pt>
                <c:pt idx="1623">
                  <c:v>844.08334400000001</c:v>
                </c:pt>
                <c:pt idx="1624">
                  <c:v>669.04165599999999</c:v>
                </c:pt>
                <c:pt idx="1625">
                  <c:v>644.91665599999999</c:v>
                </c:pt>
                <c:pt idx="1626">
                  <c:v>424.54165599999999</c:v>
                </c:pt>
                <c:pt idx="1627">
                  <c:v>353.5</c:v>
                </c:pt>
                <c:pt idx="1628">
                  <c:v>407.70834400000001</c:v>
                </c:pt>
                <c:pt idx="1629">
                  <c:v>433.12500799999998</c:v>
                </c:pt>
                <c:pt idx="1630">
                  <c:v>575.875</c:v>
                </c:pt>
                <c:pt idx="1631">
                  <c:v>567.83332799999994</c:v>
                </c:pt>
                <c:pt idx="1632">
                  <c:v>492.25001600000002</c:v>
                </c:pt>
                <c:pt idx="1633">
                  <c:v>403.375</c:v>
                </c:pt>
                <c:pt idx="1634">
                  <c:v>279.25000799999998</c:v>
                </c:pt>
                <c:pt idx="1635">
                  <c:v>204.25</c:v>
                </c:pt>
                <c:pt idx="1636">
                  <c:v>267.25</c:v>
                </c:pt>
                <c:pt idx="1637">
                  <c:v>384.95834400000001</c:v>
                </c:pt>
                <c:pt idx="1638">
                  <c:v>411.79167200000001</c:v>
                </c:pt>
                <c:pt idx="1639">
                  <c:v>527.66665599999999</c:v>
                </c:pt>
                <c:pt idx="1640">
                  <c:v>564.45832799999994</c:v>
                </c:pt>
                <c:pt idx="1641">
                  <c:v>544.87501599999996</c:v>
                </c:pt>
                <c:pt idx="1642">
                  <c:v>456.375</c:v>
                </c:pt>
                <c:pt idx="1643">
                  <c:v>373.04167200000001</c:v>
                </c:pt>
                <c:pt idx="1644">
                  <c:v>317.83332799999999</c:v>
                </c:pt>
                <c:pt idx="1645">
                  <c:v>355.83334400000001</c:v>
                </c:pt>
                <c:pt idx="1646">
                  <c:v>388.375</c:v>
                </c:pt>
                <c:pt idx="1647">
                  <c:v>477.29167200000001</c:v>
                </c:pt>
                <c:pt idx="1648">
                  <c:v>494.91667200000001</c:v>
                </c:pt>
                <c:pt idx="1649">
                  <c:v>517.91665599999999</c:v>
                </c:pt>
                <c:pt idx="1650">
                  <c:v>578.16665599999999</c:v>
                </c:pt>
                <c:pt idx="1651">
                  <c:v>726.95834400000001</c:v>
                </c:pt>
                <c:pt idx="1652">
                  <c:v>858.08334300000001</c:v>
                </c:pt>
                <c:pt idx="1653">
                  <c:v>856.5</c:v>
                </c:pt>
                <c:pt idx="1654">
                  <c:v>993.58334300000001</c:v>
                </c:pt>
                <c:pt idx="1655">
                  <c:v>1017.333344</c:v>
                </c:pt>
                <c:pt idx="1656">
                  <c:v>880.45834300000001</c:v>
                </c:pt>
                <c:pt idx="1657">
                  <c:v>933</c:v>
                </c:pt>
                <c:pt idx="1658">
                  <c:v>815.83334400000001</c:v>
                </c:pt>
                <c:pt idx="1659">
                  <c:v>893.33331199999998</c:v>
                </c:pt>
                <c:pt idx="1660">
                  <c:v>893</c:v>
                </c:pt>
                <c:pt idx="1661">
                  <c:v>832.625</c:v>
                </c:pt>
                <c:pt idx="1662">
                  <c:v>838.75</c:v>
                </c:pt>
                <c:pt idx="1663">
                  <c:v>846.75</c:v>
                </c:pt>
                <c:pt idx="1664">
                  <c:v>947.125</c:v>
                </c:pt>
                <c:pt idx="1665">
                  <c:v>1069.25</c:v>
                </c:pt>
                <c:pt idx="1666">
                  <c:v>1298.5416869999999</c:v>
                </c:pt>
                <c:pt idx="1667">
                  <c:v>1449.8333130000001</c:v>
                </c:pt>
                <c:pt idx="1668">
                  <c:v>1817.166626</c:v>
                </c:pt>
                <c:pt idx="1669">
                  <c:v>1934.875</c:v>
                </c:pt>
                <c:pt idx="1670">
                  <c:v>2043.666626</c:v>
                </c:pt>
                <c:pt idx="1671">
                  <c:v>2425.375</c:v>
                </c:pt>
                <c:pt idx="1672">
                  <c:v>2814.7083130000001</c:v>
                </c:pt>
                <c:pt idx="1673">
                  <c:v>2849.875</c:v>
                </c:pt>
                <c:pt idx="1674">
                  <c:v>2861.25</c:v>
                </c:pt>
                <c:pt idx="1675">
                  <c:v>2865.875</c:v>
                </c:pt>
                <c:pt idx="1676">
                  <c:v>2932.5416260000002</c:v>
                </c:pt>
                <c:pt idx="1677">
                  <c:v>2775.5416869999999</c:v>
                </c:pt>
                <c:pt idx="1678">
                  <c:v>2598.0833130000001</c:v>
                </c:pt>
                <c:pt idx="1679">
                  <c:v>2479</c:v>
                </c:pt>
                <c:pt idx="1680">
                  <c:v>2215.6666869999999</c:v>
                </c:pt>
                <c:pt idx="1681">
                  <c:v>1805.75</c:v>
                </c:pt>
                <c:pt idx="1682">
                  <c:v>1397.4166869999999</c:v>
                </c:pt>
                <c:pt idx="1683">
                  <c:v>1091.5833440000001</c:v>
                </c:pt>
                <c:pt idx="1684">
                  <c:v>861.79168800000002</c:v>
                </c:pt>
                <c:pt idx="1685">
                  <c:v>682</c:v>
                </c:pt>
                <c:pt idx="1686">
                  <c:v>519.83332799999994</c:v>
                </c:pt>
                <c:pt idx="1687">
                  <c:v>552.66668000000004</c:v>
                </c:pt>
                <c:pt idx="1688">
                  <c:v>601.41668000000004</c:v>
                </c:pt>
                <c:pt idx="1689">
                  <c:v>810.41664100000003</c:v>
                </c:pt>
                <c:pt idx="1690">
                  <c:v>907.20834300000001</c:v>
                </c:pt>
                <c:pt idx="1691">
                  <c:v>1061.3333130000001</c:v>
                </c:pt>
                <c:pt idx="1692">
                  <c:v>1519.9583130000001</c:v>
                </c:pt>
                <c:pt idx="1693">
                  <c:v>1681.3333130000001</c:v>
                </c:pt>
                <c:pt idx="1694">
                  <c:v>2138.5000610000002</c:v>
                </c:pt>
                <c:pt idx="1695">
                  <c:v>2081.3333130000001</c:v>
                </c:pt>
                <c:pt idx="1696">
                  <c:v>2249.2083130000001</c:v>
                </c:pt>
                <c:pt idx="1697">
                  <c:v>2373.5833130000001</c:v>
                </c:pt>
                <c:pt idx="1698">
                  <c:v>2442.9166869999999</c:v>
                </c:pt>
                <c:pt idx="1699">
                  <c:v>2886.3749389999998</c:v>
                </c:pt>
                <c:pt idx="1700">
                  <c:v>2800.0833739999998</c:v>
                </c:pt>
                <c:pt idx="1701">
                  <c:v>2896.4583739999998</c:v>
                </c:pt>
                <c:pt idx="1702">
                  <c:v>2929.2916260000002</c:v>
                </c:pt>
                <c:pt idx="1703">
                  <c:v>2826.6666260000002</c:v>
                </c:pt>
                <c:pt idx="1704">
                  <c:v>2690.125</c:v>
                </c:pt>
                <c:pt idx="1705">
                  <c:v>2834.375</c:v>
                </c:pt>
                <c:pt idx="1706">
                  <c:v>2748.875</c:v>
                </c:pt>
                <c:pt idx="1707">
                  <c:v>2820.5417480000001</c:v>
                </c:pt>
                <c:pt idx="1708">
                  <c:v>2855.5832519999999</c:v>
                </c:pt>
                <c:pt idx="1709">
                  <c:v>2936.1667480000001</c:v>
                </c:pt>
                <c:pt idx="1710">
                  <c:v>3077.375</c:v>
                </c:pt>
                <c:pt idx="1711">
                  <c:v>3332.5416260000002</c:v>
                </c:pt>
                <c:pt idx="1712">
                  <c:v>3899.0416260000002</c:v>
                </c:pt>
                <c:pt idx="1713">
                  <c:v>3890.375</c:v>
                </c:pt>
                <c:pt idx="1714">
                  <c:v>4025.3333739999998</c:v>
                </c:pt>
                <c:pt idx="1715">
                  <c:v>4277.7083739999998</c:v>
                </c:pt>
                <c:pt idx="1716">
                  <c:v>4215.3333739999998</c:v>
                </c:pt>
                <c:pt idx="1717">
                  <c:v>4266.9584350000005</c:v>
                </c:pt>
                <c:pt idx="1718">
                  <c:v>4017.7917480000001</c:v>
                </c:pt>
                <c:pt idx="1719">
                  <c:v>3586.958404</c:v>
                </c:pt>
                <c:pt idx="1720">
                  <c:v>4329.7916260000002</c:v>
                </c:pt>
                <c:pt idx="1721">
                  <c:v>4432.7083739999998</c:v>
                </c:pt>
                <c:pt idx="1722">
                  <c:v>4254.5001220000004</c:v>
                </c:pt>
                <c:pt idx="1723">
                  <c:v>4513.6248779999996</c:v>
                </c:pt>
                <c:pt idx="1724">
                  <c:v>4425.4583739999998</c:v>
                </c:pt>
                <c:pt idx="1725">
                  <c:v>4410.6251220000004</c:v>
                </c:pt>
                <c:pt idx="1726">
                  <c:v>4385.3748779999996</c:v>
                </c:pt>
                <c:pt idx="1727">
                  <c:v>4357</c:v>
                </c:pt>
                <c:pt idx="1728">
                  <c:v>4044.2082519999999</c:v>
                </c:pt>
                <c:pt idx="1729">
                  <c:v>3644.7082519999999</c:v>
                </c:pt>
                <c:pt idx="1730">
                  <c:v>3172.1251220000004</c:v>
                </c:pt>
                <c:pt idx="1731">
                  <c:v>2745.2916260000002</c:v>
                </c:pt>
                <c:pt idx="1732">
                  <c:v>2795.2499389999998</c:v>
                </c:pt>
                <c:pt idx="1733">
                  <c:v>2946.9583739999998</c:v>
                </c:pt>
                <c:pt idx="1734">
                  <c:v>2570.6249389999998</c:v>
                </c:pt>
                <c:pt idx="1735">
                  <c:v>2679.7917480000001</c:v>
                </c:pt>
                <c:pt idx="1736">
                  <c:v>3100.0833130000001</c:v>
                </c:pt>
                <c:pt idx="1737">
                  <c:v>3149.0416260000002</c:v>
                </c:pt>
                <c:pt idx="1738">
                  <c:v>3477.4166260000002</c:v>
                </c:pt>
                <c:pt idx="1739">
                  <c:v>3834.4167480000001</c:v>
                </c:pt>
                <c:pt idx="1740">
                  <c:v>3661.5</c:v>
                </c:pt>
                <c:pt idx="1741">
                  <c:v>3682.6249389999998</c:v>
                </c:pt>
                <c:pt idx="1742">
                  <c:v>4131.5416260000002</c:v>
                </c:pt>
                <c:pt idx="1743">
                  <c:v>4017.5833739999998</c:v>
                </c:pt>
                <c:pt idx="1744">
                  <c:v>3691.0832519999999</c:v>
                </c:pt>
                <c:pt idx="1745">
                  <c:v>3077</c:v>
                </c:pt>
                <c:pt idx="1746">
                  <c:v>2379.0833739999998</c:v>
                </c:pt>
                <c:pt idx="1747">
                  <c:v>2775.8333130000001</c:v>
                </c:pt>
                <c:pt idx="1748">
                  <c:v>3064.7082519999999</c:v>
                </c:pt>
                <c:pt idx="1749">
                  <c:v>2976.5000610000002</c:v>
                </c:pt>
                <c:pt idx="1750">
                  <c:v>2721.6666869999999</c:v>
                </c:pt>
                <c:pt idx="1751">
                  <c:v>2777.75</c:v>
                </c:pt>
                <c:pt idx="1752">
                  <c:v>2721.5833739999998</c:v>
                </c:pt>
                <c:pt idx="1753">
                  <c:v>2455.5416260000002</c:v>
                </c:pt>
                <c:pt idx="1754">
                  <c:v>2617.0416869999999</c:v>
                </c:pt>
                <c:pt idx="1755">
                  <c:v>2548.7083130000001</c:v>
                </c:pt>
                <c:pt idx="1756">
                  <c:v>2342.5416260000002</c:v>
                </c:pt>
                <c:pt idx="1757">
                  <c:v>2516.7083739999998</c:v>
                </c:pt>
                <c:pt idx="1758">
                  <c:v>2008.2500610000002</c:v>
                </c:pt>
                <c:pt idx="1759">
                  <c:v>2162.625</c:v>
                </c:pt>
                <c:pt idx="1760">
                  <c:v>2344.75</c:v>
                </c:pt>
                <c:pt idx="1761">
                  <c:v>2189.1249389999998</c:v>
                </c:pt>
                <c:pt idx="1762">
                  <c:v>2412.4167480000001</c:v>
                </c:pt>
                <c:pt idx="1763">
                  <c:v>2748.625</c:v>
                </c:pt>
                <c:pt idx="1764">
                  <c:v>2815.3749389999998</c:v>
                </c:pt>
                <c:pt idx="1765">
                  <c:v>2870.7916260000002</c:v>
                </c:pt>
                <c:pt idx="1766">
                  <c:v>2783.25</c:v>
                </c:pt>
                <c:pt idx="1767">
                  <c:v>2918.9166869999999</c:v>
                </c:pt>
                <c:pt idx="1768">
                  <c:v>3096.25</c:v>
                </c:pt>
                <c:pt idx="1769">
                  <c:v>2784.8333739999998</c:v>
                </c:pt>
                <c:pt idx="1770">
                  <c:v>2570.3750610000002</c:v>
                </c:pt>
                <c:pt idx="1771">
                  <c:v>2535.5416869999999</c:v>
                </c:pt>
                <c:pt idx="1772">
                  <c:v>2120.0416869999999</c:v>
                </c:pt>
                <c:pt idx="1773">
                  <c:v>1504.083374</c:v>
                </c:pt>
                <c:pt idx="1774">
                  <c:v>842.91665599999999</c:v>
                </c:pt>
                <c:pt idx="1775">
                  <c:v>448.91667200000001</c:v>
                </c:pt>
                <c:pt idx="1776">
                  <c:v>323.83332799999999</c:v>
                </c:pt>
                <c:pt idx="1777">
                  <c:v>281.66666399999997</c:v>
                </c:pt>
                <c:pt idx="1778">
                  <c:v>301.54166399999997</c:v>
                </c:pt>
                <c:pt idx="1779">
                  <c:v>528.70834400000001</c:v>
                </c:pt>
                <c:pt idx="1780">
                  <c:v>889.29168800000002</c:v>
                </c:pt>
                <c:pt idx="1781">
                  <c:v>1225.333374</c:v>
                </c:pt>
                <c:pt idx="1782">
                  <c:v>1543.8333130000001</c:v>
                </c:pt>
                <c:pt idx="1783">
                  <c:v>1830.208374</c:v>
                </c:pt>
                <c:pt idx="1784">
                  <c:v>2235.75</c:v>
                </c:pt>
                <c:pt idx="1785">
                  <c:v>2442.8333130000001</c:v>
                </c:pt>
                <c:pt idx="1786">
                  <c:v>2767.0833739999998</c:v>
                </c:pt>
                <c:pt idx="1787">
                  <c:v>3004.7499389999998</c:v>
                </c:pt>
                <c:pt idx="1788">
                  <c:v>3293.7917480000001</c:v>
                </c:pt>
                <c:pt idx="1789">
                  <c:v>3625.2500610000002</c:v>
                </c:pt>
                <c:pt idx="1790">
                  <c:v>3901.666565</c:v>
                </c:pt>
                <c:pt idx="1791">
                  <c:v>4063.4166260000002</c:v>
                </c:pt>
                <c:pt idx="1792">
                  <c:v>4359.625</c:v>
                </c:pt>
                <c:pt idx="1793">
                  <c:v>4440.8751220000004</c:v>
                </c:pt>
                <c:pt idx="1794">
                  <c:v>4173.4167479999996</c:v>
                </c:pt>
                <c:pt idx="1795">
                  <c:v>4449.7083739999998</c:v>
                </c:pt>
                <c:pt idx="1796">
                  <c:v>4198.2916260000002</c:v>
                </c:pt>
                <c:pt idx="1797">
                  <c:v>4205.75</c:v>
                </c:pt>
                <c:pt idx="1798">
                  <c:v>4062.4166260000002</c:v>
                </c:pt>
                <c:pt idx="1799">
                  <c:v>3638.9583739999998</c:v>
                </c:pt>
                <c:pt idx="1800">
                  <c:v>3889.2082519999999</c:v>
                </c:pt>
                <c:pt idx="1801">
                  <c:v>3756.5833739999998</c:v>
                </c:pt>
                <c:pt idx="1802">
                  <c:v>3608.7501220000004</c:v>
                </c:pt>
                <c:pt idx="1803">
                  <c:v>3542.7083739999998</c:v>
                </c:pt>
                <c:pt idx="1804">
                  <c:v>3408.0832519999999</c:v>
                </c:pt>
                <c:pt idx="1805">
                  <c:v>3352.7082519999999</c:v>
                </c:pt>
                <c:pt idx="1806">
                  <c:v>3073.3332519999999</c:v>
                </c:pt>
                <c:pt idx="1807">
                  <c:v>3048.125</c:v>
                </c:pt>
                <c:pt idx="1808">
                  <c:v>3266.3332519999999</c:v>
                </c:pt>
                <c:pt idx="1809">
                  <c:v>2884.375</c:v>
                </c:pt>
                <c:pt idx="1810">
                  <c:v>2492.5417480000001</c:v>
                </c:pt>
                <c:pt idx="1811">
                  <c:v>2370.9166869999999</c:v>
                </c:pt>
                <c:pt idx="1812">
                  <c:v>1991.4166869999999</c:v>
                </c:pt>
                <c:pt idx="1813">
                  <c:v>1957.833374</c:v>
                </c:pt>
                <c:pt idx="1814">
                  <c:v>1680.4166869999999</c:v>
                </c:pt>
                <c:pt idx="1815">
                  <c:v>1354.5416869999999</c:v>
                </c:pt>
                <c:pt idx="1816">
                  <c:v>1338.5833130000001</c:v>
                </c:pt>
                <c:pt idx="1817">
                  <c:v>1181.6666869999999</c:v>
                </c:pt>
                <c:pt idx="1818">
                  <c:v>997.83334400000001</c:v>
                </c:pt>
                <c:pt idx="1819">
                  <c:v>1077.124969</c:v>
                </c:pt>
                <c:pt idx="1820">
                  <c:v>958.79168800000002</c:v>
                </c:pt>
                <c:pt idx="1821">
                  <c:v>779.29168800000002</c:v>
                </c:pt>
                <c:pt idx="1822">
                  <c:v>665.70834400000001</c:v>
                </c:pt>
                <c:pt idx="1823">
                  <c:v>582.91667200000006</c:v>
                </c:pt>
                <c:pt idx="1824">
                  <c:v>431.875</c:v>
                </c:pt>
                <c:pt idx="1825">
                  <c:v>235.45832799999999</c:v>
                </c:pt>
                <c:pt idx="1826">
                  <c:v>187.291664</c:v>
                </c:pt>
                <c:pt idx="1827">
                  <c:v>144.875</c:v>
                </c:pt>
                <c:pt idx="1828">
                  <c:v>108.375</c:v>
                </c:pt>
                <c:pt idx="1829">
                  <c:v>72.958334000000008</c:v>
                </c:pt>
                <c:pt idx="1830">
                  <c:v>111.416668</c:v>
                </c:pt>
                <c:pt idx="1831">
                  <c:v>45.458334000000001</c:v>
                </c:pt>
                <c:pt idx="1832">
                  <c:v>33.416667000000004</c:v>
                </c:pt>
                <c:pt idx="1833">
                  <c:v>42.708334000000001</c:v>
                </c:pt>
                <c:pt idx="1834">
                  <c:v>47.208334000000001</c:v>
                </c:pt>
                <c:pt idx="1835">
                  <c:v>33.416667000000004</c:v>
                </c:pt>
                <c:pt idx="1836">
                  <c:v>36.750000999999997</c:v>
                </c:pt>
                <c:pt idx="1837">
                  <c:v>86.208331999999999</c:v>
                </c:pt>
                <c:pt idx="1838">
                  <c:v>63.333334000000001</c:v>
                </c:pt>
                <c:pt idx="1839">
                  <c:v>104.00000199999999</c:v>
                </c:pt>
                <c:pt idx="1840">
                  <c:v>77.625001999999995</c:v>
                </c:pt>
                <c:pt idx="1841">
                  <c:v>78.791668000000001</c:v>
                </c:pt>
                <c:pt idx="1842">
                  <c:v>76.708334000000008</c:v>
                </c:pt>
                <c:pt idx="1843">
                  <c:v>150.24999800000001</c:v>
                </c:pt>
                <c:pt idx="1844">
                  <c:v>128.29166800000002</c:v>
                </c:pt>
                <c:pt idx="1845">
                  <c:v>158.37499600000001</c:v>
                </c:pt>
                <c:pt idx="1846">
                  <c:v>118.375</c:v>
                </c:pt>
                <c:pt idx="1847">
                  <c:v>189.208336</c:v>
                </c:pt>
                <c:pt idx="1848">
                  <c:v>255.25000800000001</c:v>
                </c:pt>
                <c:pt idx="1849">
                  <c:v>368.04168000000004</c:v>
                </c:pt>
                <c:pt idx="1850">
                  <c:v>492.91667200000001</c:v>
                </c:pt>
                <c:pt idx="1851">
                  <c:v>602.50001599999996</c:v>
                </c:pt>
                <c:pt idx="1852">
                  <c:v>669.875</c:v>
                </c:pt>
                <c:pt idx="1853">
                  <c:v>836.33334400000001</c:v>
                </c:pt>
                <c:pt idx="1854">
                  <c:v>809.45834400000001</c:v>
                </c:pt>
                <c:pt idx="1855">
                  <c:v>815.5</c:v>
                </c:pt>
                <c:pt idx="1856">
                  <c:v>920.79168800000002</c:v>
                </c:pt>
                <c:pt idx="1857">
                  <c:v>613.29165599999999</c:v>
                </c:pt>
                <c:pt idx="1858">
                  <c:v>536.08334400000001</c:v>
                </c:pt>
                <c:pt idx="1859">
                  <c:v>481.58334400000001</c:v>
                </c:pt>
                <c:pt idx="1860">
                  <c:v>447.16665599999999</c:v>
                </c:pt>
                <c:pt idx="1861">
                  <c:v>479.04165599999999</c:v>
                </c:pt>
                <c:pt idx="1862">
                  <c:v>539.50001599999996</c:v>
                </c:pt>
                <c:pt idx="1863">
                  <c:v>561.45831199999998</c:v>
                </c:pt>
                <c:pt idx="1864">
                  <c:v>553.08332799999994</c:v>
                </c:pt>
                <c:pt idx="1865">
                  <c:v>563.04168800000002</c:v>
                </c:pt>
                <c:pt idx="1866">
                  <c:v>614.08331199999998</c:v>
                </c:pt>
                <c:pt idx="1867">
                  <c:v>737.20831199999998</c:v>
                </c:pt>
                <c:pt idx="1868">
                  <c:v>816.95834400000001</c:v>
                </c:pt>
                <c:pt idx="1869">
                  <c:v>829.83334400000001</c:v>
                </c:pt>
                <c:pt idx="1870">
                  <c:v>816.04168700000002</c:v>
                </c:pt>
                <c:pt idx="1871">
                  <c:v>1016.541687</c:v>
                </c:pt>
                <c:pt idx="1872">
                  <c:v>1369.4583130000001</c:v>
                </c:pt>
                <c:pt idx="1873">
                  <c:v>1456</c:v>
                </c:pt>
                <c:pt idx="1874">
                  <c:v>1293.3333130000001</c:v>
                </c:pt>
                <c:pt idx="1875">
                  <c:v>1387.4166869999999</c:v>
                </c:pt>
                <c:pt idx="1876">
                  <c:v>1330.125</c:v>
                </c:pt>
                <c:pt idx="1877">
                  <c:v>1462.458343</c:v>
                </c:pt>
                <c:pt idx="1878">
                  <c:v>1356.375</c:v>
                </c:pt>
                <c:pt idx="1879">
                  <c:v>1165.3333440000001</c:v>
                </c:pt>
                <c:pt idx="1880">
                  <c:v>1185.500031</c:v>
                </c:pt>
                <c:pt idx="1881">
                  <c:v>1198.0833130000001</c:v>
                </c:pt>
                <c:pt idx="1882">
                  <c:v>1324.2083440000001</c:v>
                </c:pt>
                <c:pt idx="1883">
                  <c:v>1567.583374</c:v>
                </c:pt>
                <c:pt idx="1884">
                  <c:v>1671.208374</c:v>
                </c:pt>
                <c:pt idx="1885">
                  <c:v>1701.5</c:v>
                </c:pt>
                <c:pt idx="1886">
                  <c:v>1731.291626</c:v>
                </c:pt>
                <c:pt idx="1887">
                  <c:v>1697.5</c:v>
                </c:pt>
                <c:pt idx="1888">
                  <c:v>1577.958374</c:v>
                </c:pt>
                <c:pt idx="1889">
                  <c:v>1231.4583130000001</c:v>
                </c:pt>
                <c:pt idx="1890">
                  <c:v>889.58334300000001</c:v>
                </c:pt>
                <c:pt idx="1891">
                  <c:v>787.08331199999998</c:v>
                </c:pt>
                <c:pt idx="1892">
                  <c:v>601.04165599999999</c:v>
                </c:pt>
                <c:pt idx="1893">
                  <c:v>496.74998399999998</c:v>
                </c:pt>
                <c:pt idx="1894">
                  <c:v>426.20832799999999</c:v>
                </c:pt>
                <c:pt idx="1895">
                  <c:v>359.125</c:v>
                </c:pt>
                <c:pt idx="1896">
                  <c:v>309.04167200000001</c:v>
                </c:pt>
                <c:pt idx="1897">
                  <c:v>158.41666800000002</c:v>
                </c:pt>
                <c:pt idx="1898">
                  <c:v>131.958336</c:v>
                </c:pt>
                <c:pt idx="1899">
                  <c:v>150.16666800000002</c:v>
                </c:pt>
                <c:pt idx="1900">
                  <c:v>217.625</c:v>
                </c:pt>
                <c:pt idx="1901">
                  <c:v>234.916664</c:v>
                </c:pt>
                <c:pt idx="1902">
                  <c:v>291.29166399999997</c:v>
                </c:pt>
                <c:pt idx="1903">
                  <c:v>394.875</c:v>
                </c:pt>
                <c:pt idx="1904">
                  <c:v>529.45834400000001</c:v>
                </c:pt>
                <c:pt idx="1905">
                  <c:v>700.79165599999999</c:v>
                </c:pt>
                <c:pt idx="1906">
                  <c:v>785.79168800000002</c:v>
                </c:pt>
                <c:pt idx="1907">
                  <c:v>910.375</c:v>
                </c:pt>
                <c:pt idx="1908">
                  <c:v>1086.5416869999999</c:v>
                </c:pt>
                <c:pt idx="1909">
                  <c:v>1342.9166869999999</c:v>
                </c:pt>
                <c:pt idx="1910">
                  <c:v>1567.75</c:v>
                </c:pt>
                <c:pt idx="1911">
                  <c:v>1737.5</c:v>
                </c:pt>
                <c:pt idx="1912">
                  <c:v>1927.625</c:v>
                </c:pt>
                <c:pt idx="1913">
                  <c:v>2037.5416869999999</c:v>
                </c:pt>
                <c:pt idx="1914">
                  <c:v>2126.4583130000001</c:v>
                </c:pt>
                <c:pt idx="1915">
                  <c:v>2322.8333130000001</c:v>
                </c:pt>
                <c:pt idx="1916">
                  <c:v>2410.3333739999998</c:v>
                </c:pt>
                <c:pt idx="1917">
                  <c:v>2328.9166869999999</c:v>
                </c:pt>
                <c:pt idx="1918">
                  <c:v>2190.25</c:v>
                </c:pt>
                <c:pt idx="1919">
                  <c:v>2327.7499389999998</c:v>
                </c:pt>
                <c:pt idx="1920">
                  <c:v>2439.1666260000002</c:v>
                </c:pt>
                <c:pt idx="1921">
                  <c:v>2412.75</c:v>
                </c:pt>
                <c:pt idx="1922">
                  <c:v>2315.7916869999999</c:v>
                </c:pt>
                <c:pt idx="1923">
                  <c:v>2443.7083739999998</c:v>
                </c:pt>
                <c:pt idx="1924">
                  <c:v>2461.5833739999998</c:v>
                </c:pt>
                <c:pt idx="1925">
                  <c:v>2632.9166260000002</c:v>
                </c:pt>
                <c:pt idx="1926">
                  <c:v>2639.9167480000001</c:v>
                </c:pt>
                <c:pt idx="1927">
                  <c:v>2942.4582519999999</c:v>
                </c:pt>
                <c:pt idx="1928">
                  <c:v>3437.2082519999999</c:v>
                </c:pt>
                <c:pt idx="1929">
                  <c:v>3470.1666260000002</c:v>
                </c:pt>
                <c:pt idx="1930">
                  <c:v>3414.8333739999998</c:v>
                </c:pt>
                <c:pt idx="1931">
                  <c:v>3782.2916260000002</c:v>
                </c:pt>
                <c:pt idx="1932">
                  <c:v>3866.7916260000002</c:v>
                </c:pt>
                <c:pt idx="1933">
                  <c:v>4227.8751220000004</c:v>
                </c:pt>
                <c:pt idx="1934">
                  <c:v>4212.0833739999998</c:v>
                </c:pt>
                <c:pt idx="1935">
                  <c:v>3791.1666260000002</c:v>
                </c:pt>
                <c:pt idx="1936">
                  <c:v>3944.125</c:v>
                </c:pt>
                <c:pt idx="1937">
                  <c:v>3684.8333739999998</c:v>
                </c:pt>
                <c:pt idx="1938">
                  <c:v>3091.3333739999998</c:v>
                </c:pt>
                <c:pt idx="1939">
                  <c:v>2922.0833130000001</c:v>
                </c:pt>
                <c:pt idx="1940">
                  <c:v>2616.0416260000002</c:v>
                </c:pt>
                <c:pt idx="1941">
                  <c:v>2374.7083739999998</c:v>
                </c:pt>
                <c:pt idx="1942">
                  <c:v>2107.8333130000001</c:v>
                </c:pt>
                <c:pt idx="1943">
                  <c:v>1869</c:v>
                </c:pt>
                <c:pt idx="1944">
                  <c:v>1866.4583130000001</c:v>
                </c:pt>
                <c:pt idx="1945">
                  <c:v>1690.4166869999999</c:v>
                </c:pt>
                <c:pt idx="1946">
                  <c:v>1754.75</c:v>
                </c:pt>
                <c:pt idx="1947">
                  <c:v>1805.375</c:v>
                </c:pt>
                <c:pt idx="1948">
                  <c:v>1937.9166869999999</c:v>
                </c:pt>
                <c:pt idx="1949">
                  <c:v>2130.4583130000001</c:v>
                </c:pt>
                <c:pt idx="1950">
                  <c:v>2173.6666869999999</c:v>
                </c:pt>
                <c:pt idx="1951">
                  <c:v>2634.25</c:v>
                </c:pt>
                <c:pt idx="1952">
                  <c:v>3220.7917480000001</c:v>
                </c:pt>
                <c:pt idx="1953">
                  <c:v>3449.1666260000002</c:v>
                </c:pt>
                <c:pt idx="1954">
                  <c:v>3523.3332519999999</c:v>
                </c:pt>
                <c:pt idx="1955">
                  <c:v>3724.625</c:v>
                </c:pt>
                <c:pt idx="1956">
                  <c:v>3760.7500610000002</c:v>
                </c:pt>
                <c:pt idx="1957">
                  <c:v>3671.083435</c:v>
                </c:pt>
                <c:pt idx="1958">
                  <c:v>3595.4166869999999</c:v>
                </c:pt>
                <c:pt idx="1959">
                  <c:v>3597.833435</c:v>
                </c:pt>
                <c:pt idx="1960">
                  <c:v>3220.625</c:v>
                </c:pt>
                <c:pt idx="1961">
                  <c:v>3432.3333130000001</c:v>
                </c:pt>
                <c:pt idx="1962">
                  <c:v>2676.5416869999999</c:v>
                </c:pt>
                <c:pt idx="1963">
                  <c:v>2710.125</c:v>
                </c:pt>
                <c:pt idx="1964">
                  <c:v>2665</c:v>
                </c:pt>
                <c:pt idx="1965">
                  <c:v>2594.8333130000001</c:v>
                </c:pt>
                <c:pt idx="1966">
                  <c:v>2368.0416260000002</c:v>
                </c:pt>
                <c:pt idx="1967">
                  <c:v>2369.875</c:v>
                </c:pt>
                <c:pt idx="1968">
                  <c:v>2326.2083739999998</c:v>
                </c:pt>
                <c:pt idx="1969">
                  <c:v>2385.25</c:v>
                </c:pt>
                <c:pt idx="1970">
                  <c:v>2389.5833739999998</c:v>
                </c:pt>
                <c:pt idx="1971">
                  <c:v>2136.0833130000001</c:v>
                </c:pt>
                <c:pt idx="1972">
                  <c:v>2039.75</c:v>
                </c:pt>
                <c:pt idx="1973">
                  <c:v>2163.375</c:v>
                </c:pt>
                <c:pt idx="1974">
                  <c:v>2235.9583130000001</c:v>
                </c:pt>
                <c:pt idx="1975">
                  <c:v>2848.2917480000001</c:v>
                </c:pt>
                <c:pt idx="1976">
                  <c:v>3606.7501220000004</c:v>
                </c:pt>
                <c:pt idx="1977">
                  <c:v>3861.8332519999999</c:v>
                </c:pt>
                <c:pt idx="1978">
                  <c:v>4172.0001220000004</c:v>
                </c:pt>
                <c:pt idx="1979">
                  <c:v>4393.5</c:v>
                </c:pt>
                <c:pt idx="1980">
                  <c:v>4382.6666260000002</c:v>
                </c:pt>
                <c:pt idx="1981">
                  <c:v>4328.0833739999998</c:v>
                </c:pt>
                <c:pt idx="1982">
                  <c:v>4364.4998779999996</c:v>
                </c:pt>
                <c:pt idx="1983">
                  <c:v>4331.4167479999996</c:v>
                </c:pt>
                <c:pt idx="1984">
                  <c:v>4251.2083739999998</c:v>
                </c:pt>
                <c:pt idx="1985">
                  <c:v>3746.7916260000002</c:v>
                </c:pt>
                <c:pt idx="1986">
                  <c:v>3842.9582519999999</c:v>
                </c:pt>
                <c:pt idx="1987">
                  <c:v>3677.9582519999999</c:v>
                </c:pt>
                <c:pt idx="1988">
                  <c:v>3532</c:v>
                </c:pt>
                <c:pt idx="1989">
                  <c:v>3358.6248779999996</c:v>
                </c:pt>
                <c:pt idx="1990">
                  <c:v>2984.25</c:v>
                </c:pt>
                <c:pt idx="1991">
                  <c:v>3247.166565</c:v>
                </c:pt>
                <c:pt idx="1992">
                  <c:v>3126.4166260000002</c:v>
                </c:pt>
                <c:pt idx="1993">
                  <c:v>2602.7082519999999</c:v>
                </c:pt>
                <c:pt idx="1994">
                  <c:v>2578.6249389999998</c:v>
                </c:pt>
                <c:pt idx="1995">
                  <c:v>2283.5000610000002</c:v>
                </c:pt>
                <c:pt idx="1996">
                  <c:v>1921.7916869999999</c:v>
                </c:pt>
                <c:pt idx="1997">
                  <c:v>1808.708374</c:v>
                </c:pt>
                <c:pt idx="1998">
                  <c:v>2044.458374</c:v>
                </c:pt>
                <c:pt idx="1999">
                  <c:v>2025.7500610000002</c:v>
                </c:pt>
                <c:pt idx="2000">
                  <c:v>2278.0833130000001</c:v>
                </c:pt>
                <c:pt idx="2001">
                  <c:v>2179.6666869999999</c:v>
                </c:pt>
                <c:pt idx="2002">
                  <c:v>2158.0416260000002</c:v>
                </c:pt>
                <c:pt idx="2003">
                  <c:v>1748.1249699999998</c:v>
                </c:pt>
                <c:pt idx="2004">
                  <c:v>1423.583374</c:v>
                </c:pt>
                <c:pt idx="2005">
                  <c:v>1498.8750460000001</c:v>
                </c:pt>
                <c:pt idx="2006">
                  <c:v>1402.4999539999999</c:v>
                </c:pt>
                <c:pt idx="2007">
                  <c:v>1261.1666559999999</c:v>
                </c:pt>
                <c:pt idx="2008">
                  <c:v>853.29167200000006</c:v>
                </c:pt>
                <c:pt idx="2009">
                  <c:v>638.875</c:v>
                </c:pt>
                <c:pt idx="2010">
                  <c:v>469.875</c:v>
                </c:pt>
                <c:pt idx="2011">
                  <c:v>625.375</c:v>
                </c:pt>
                <c:pt idx="2012">
                  <c:v>841.16668800000002</c:v>
                </c:pt>
                <c:pt idx="2013">
                  <c:v>1127.6666869999999</c:v>
                </c:pt>
                <c:pt idx="2014">
                  <c:v>975.00003100000004</c:v>
                </c:pt>
                <c:pt idx="2015">
                  <c:v>1243.2083130000001</c:v>
                </c:pt>
                <c:pt idx="2016">
                  <c:v>1479.208374</c:v>
                </c:pt>
                <c:pt idx="2017">
                  <c:v>1752.9166869999999</c:v>
                </c:pt>
                <c:pt idx="2018">
                  <c:v>1888.5416869999999</c:v>
                </c:pt>
                <c:pt idx="2019">
                  <c:v>2193.7083739999998</c:v>
                </c:pt>
                <c:pt idx="2020">
                  <c:v>2126.7499389999998</c:v>
                </c:pt>
                <c:pt idx="2021">
                  <c:v>2248.5416869999999</c:v>
                </c:pt>
                <c:pt idx="2022">
                  <c:v>2151.9166260000002</c:v>
                </c:pt>
                <c:pt idx="2023">
                  <c:v>1830.7916869999999</c:v>
                </c:pt>
                <c:pt idx="2024">
                  <c:v>1785.3333130000001</c:v>
                </c:pt>
                <c:pt idx="2025">
                  <c:v>1894.6249389999998</c:v>
                </c:pt>
                <c:pt idx="2026">
                  <c:v>1905.7500610000002</c:v>
                </c:pt>
                <c:pt idx="2027">
                  <c:v>1767.458374</c:v>
                </c:pt>
                <c:pt idx="2028">
                  <c:v>1770</c:v>
                </c:pt>
                <c:pt idx="2029">
                  <c:v>1817.875</c:v>
                </c:pt>
                <c:pt idx="2030">
                  <c:v>1919.791626</c:v>
                </c:pt>
                <c:pt idx="2031">
                  <c:v>2101.6250610000002</c:v>
                </c:pt>
                <c:pt idx="2032">
                  <c:v>2106.125</c:v>
                </c:pt>
                <c:pt idx="2033">
                  <c:v>2033.541626</c:v>
                </c:pt>
                <c:pt idx="2034">
                  <c:v>1830.916626</c:v>
                </c:pt>
                <c:pt idx="2035">
                  <c:v>1500.6666869999999</c:v>
                </c:pt>
                <c:pt idx="2036">
                  <c:v>1296.9166869999999</c:v>
                </c:pt>
                <c:pt idx="2037">
                  <c:v>1047.333343</c:v>
                </c:pt>
                <c:pt idx="2038">
                  <c:v>1108.625</c:v>
                </c:pt>
                <c:pt idx="2039">
                  <c:v>1104.2916869999999</c:v>
                </c:pt>
                <c:pt idx="2040">
                  <c:v>1184.625</c:v>
                </c:pt>
                <c:pt idx="2041">
                  <c:v>1169.7083440000001</c:v>
                </c:pt>
                <c:pt idx="2042">
                  <c:v>1107.874969</c:v>
                </c:pt>
                <c:pt idx="2043">
                  <c:v>1144.2083440000001</c:v>
                </c:pt>
                <c:pt idx="2044">
                  <c:v>1298.125</c:v>
                </c:pt>
                <c:pt idx="2045">
                  <c:v>1160.875</c:v>
                </c:pt>
                <c:pt idx="2046">
                  <c:v>1331.625</c:v>
                </c:pt>
                <c:pt idx="2047">
                  <c:v>1594.833374</c:v>
                </c:pt>
                <c:pt idx="2048">
                  <c:v>1698.0833130000001</c:v>
                </c:pt>
                <c:pt idx="2049">
                  <c:v>1859.6249389999998</c:v>
                </c:pt>
                <c:pt idx="2050">
                  <c:v>2196.6666869999999</c:v>
                </c:pt>
                <c:pt idx="2051">
                  <c:v>2558.6250610000002</c:v>
                </c:pt>
                <c:pt idx="2052">
                  <c:v>2751.5416869999999</c:v>
                </c:pt>
                <c:pt idx="2053">
                  <c:v>2883.0416869999999</c:v>
                </c:pt>
                <c:pt idx="2054">
                  <c:v>2948.8750610000002</c:v>
                </c:pt>
                <c:pt idx="2055">
                  <c:v>2888.9167480000001</c:v>
                </c:pt>
                <c:pt idx="2056">
                  <c:v>2753.875</c:v>
                </c:pt>
                <c:pt idx="2057">
                  <c:v>2297.4166260000002</c:v>
                </c:pt>
                <c:pt idx="2058">
                  <c:v>1712.5833130000001</c:v>
                </c:pt>
                <c:pt idx="2059">
                  <c:v>1909.2916869999999</c:v>
                </c:pt>
                <c:pt idx="2060">
                  <c:v>1842.9999389999998</c:v>
                </c:pt>
                <c:pt idx="2061">
                  <c:v>1193.75</c:v>
                </c:pt>
                <c:pt idx="2062">
                  <c:v>1105.5833440000001</c:v>
                </c:pt>
                <c:pt idx="2063">
                  <c:v>965.62496899999996</c:v>
                </c:pt>
                <c:pt idx="2064">
                  <c:v>1070.7083130000001</c:v>
                </c:pt>
                <c:pt idx="2065">
                  <c:v>1261.0416869999999</c:v>
                </c:pt>
                <c:pt idx="2066">
                  <c:v>974.91665699999999</c:v>
                </c:pt>
                <c:pt idx="2067">
                  <c:v>872.91665599999999</c:v>
                </c:pt>
                <c:pt idx="2068">
                  <c:v>690.20832799999994</c:v>
                </c:pt>
                <c:pt idx="2069">
                  <c:v>359.83333600000003</c:v>
                </c:pt>
                <c:pt idx="2070">
                  <c:v>278.20832799999999</c:v>
                </c:pt>
                <c:pt idx="2071">
                  <c:v>228.125</c:v>
                </c:pt>
                <c:pt idx="2072">
                  <c:v>151.08333199999998</c:v>
                </c:pt>
                <c:pt idx="2073">
                  <c:v>187.291664</c:v>
                </c:pt>
                <c:pt idx="2074">
                  <c:v>156.791664</c:v>
                </c:pt>
                <c:pt idx="2075">
                  <c:v>338.875</c:v>
                </c:pt>
                <c:pt idx="2076">
                  <c:v>530.625</c:v>
                </c:pt>
                <c:pt idx="2077">
                  <c:v>716.5</c:v>
                </c:pt>
                <c:pt idx="2078">
                  <c:v>765.58331299999998</c:v>
                </c:pt>
                <c:pt idx="2079">
                  <c:v>1096.416657</c:v>
                </c:pt>
                <c:pt idx="2080">
                  <c:v>1245.5833440000001</c:v>
                </c:pt>
                <c:pt idx="2081">
                  <c:v>1428.4166869999999</c:v>
                </c:pt>
                <c:pt idx="2082">
                  <c:v>1507.291626</c:v>
                </c:pt>
                <c:pt idx="2083">
                  <c:v>1671.4583130000001</c:v>
                </c:pt>
                <c:pt idx="2084">
                  <c:v>2053.2083739999998</c:v>
                </c:pt>
                <c:pt idx="2085">
                  <c:v>2308.0416260000002</c:v>
                </c:pt>
                <c:pt idx="2086">
                  <c:v>2372.75</c:v>
                </c:pt>
                <c:pt idx="2087">
                  <c:v>2633.9166869999999</c:v>
                </c:pt>
                <c:pt idx="2088">
                  <c:v>2583.2083739999998</c:v>
                </c:pt>
                <c:pt idx="2089">
                  <c:v>2545.6666260000002</c:v>
                </c:pt>
                <c:pt idx="2090">
                  <c:v>2404.2916260000002</c:v>
                </c:pt>
                <c:pt idx="2091">
                  <c:v>2137.2083739999998</c:v>
                </c:pt>
                <c:pt idx="2092">
                  <c:v>1923.0833130000001</c:v>
                </c:pt>
                <c:pt idx="2093">
                  <c:v>1778.375</c:v>
                </c:pt>
                <c:pt idx="2094">
                  <c:v>1584.916626</c:v>
                </c:pt>
                <c:pt idx="2095">
                  <c:v>1520.708374</c:v>
                </c:pt>
                <c:pt idx="2096">
                  <c:v>1509.458374</c:v>
                </c:pt>
                <c:pt idx="2097">
                  <c:v>1347.5</c:v>
                </c:pt>
                <c:pt idx="2098">
                  <c:v>1194.458374</c:v>
                </c:pt>
                <c:pt idx="2099">
                  <c:v>1062.500031</c:v>
                </c:pt>
                <c:pt idx="2100">
                  <c:v>809.54165599999999</c:v>
                </c:pt>
                <c:pt idx="2101">
                  <c:v>679.91665599999999</c:v>
                </c:pt>
                <c:pt idx="2102">
                  <c:v>667.08334400000001</c:v>
                </c:pt>
                <c:pt idx="2103">
                  <c:v>428.5</c:v>
                </c:pt>
                <c:pt idx="2104">
                  <c:v>361.125</c:v>
                </c:pt>
                <c:pt idx="2105">
                  <c:v>364.08332799999999</c:v>
                </c:pt>
                <c:pt idx="2106">
                  <c:v>340.33333600000003</c:v>
                </c:pt>
                <c:pt idx="2107">
                  <c:v>363.12500799999998</c:v>
                </c:pt>
                <c:pt idx="2108">
                  <c:v>431.41666399999997</c:v>
                </c:pt>
                <c:pt idx="2109">
                  <c:v>649.83334400000001</c:v>
                </c:pt>
                <c:pt idx="2110">
                  <c:v>681.16668700000002</c:v>
                </c:pt>
                <c:pt idx="2111">
                  <c:v>924.45831299999998</c:v>
                </c:pt>
                <c:pt idx="2112">
                  <c:v>1109.0833440000001</c:v>
                </c:pt>
                <c:pt idx="2113">
                  <c:v>1308.7916559999999</c:v>
                </c:pt>
                <c:pt idx="2114">
                  <c:v>1575.916626</c:v>
                </c:pt>
                <c:pt idx="2115">
                  <c:v>1913.708374</c:v>
                </c:pt>
                <c:pt idx="2116">
                  <c:v>2138.4583130000001</c:v>
                </c:pt>
                <c:pt idx="2117">
                  <c:v>2484.7499389999998</c:v>
                </c:pt>
                <c:pt idx="2118">
                  <c:v>2636.5</c:v>
                </c:pt>
                <c:pt idx="2119">
                  <c:v>2620.0416869999999</c:v>
                </c:pt>
                <c:pt idx="2120">
                  <c:v>2992.9583739999998</c:v>
                </c:pt>
                <c:pt idx="2121">
                  <c:v>2815.5833739999998</c:v>
                </c:pt>
                <c:pt idx="2122">
                  <c:v>2673.2083739999998</c:v>
                </c:pt>
                <c:pt idx="2123">
                  <c:v>2847.875</c:v>
                </c:pt>
                <c:pt idx="2124">
                  <c:v>2856</c:v>
                </c:pt>
                <c:pt idx="2125">
                  <c:v>2745.5416260000002</c:v>
                </c:pt>
                <c:pt idx="2126">
                  <c:v>2567.7917480000001</c:v>
                </c:pt>
                <c:pt idx="2127">
                  <c:v>2514.2083130000001</c:v>
                </c:pt>
                <c:pt idx="2128">
                  <c:v>2409.0833130000001</c:v>
                </c:pt>
                <c:pt idx="2129">
                  <c:v>2093.2083739999998</c:v>
                </c:pt>
                <c:pt idx="2130">
                  <c:v>1692.583374</c:v>
                </c:pt>
                <c:pt idx="2131">
                  <c:v>1648.75</c:v>
                </c:pt>
                <c:pt idx="2132">
                  <c:v>1629.9166869999999</c:v>
                </c:pt>
                <c:pt idx="2133">
                  <c:v>1786.5</c:v>
                </c:pt>
                <c:pt idx="2134">
                  <c:v>1963.4166869999999</c:v>
                </c:pt>
                <c:pt idx="2135">
                  <c:v>1788.416626</c:v>
                </c:pt>
                <c:pt idx="2136">
                  <c:v>1397.5</c:v>
                </c:pt>
                <c:pt idx="2137">
                  <c:v>1231.375031</c:v>
                </c:pt>
                <c:pt idx="2138">
                  <c:v>875.58331299999998</c:v>
                </c:pt>
                <c:pt idx="2139">
                  <c:v>877.16668700000002</c:v>
                </c:pt>
                <c:pt idx="2140">
                  <c:v>750.29168700000002</c:v>
                </c:pt>
                <c:pt idx="2141">
                  <c:v>645.83331299999998</c:v>
                </c:pt>
                <c:pt idx="2142">
                  <c:v>504.49999200000002</c:v>
                </c:pt>
                <c:pt idx="2143">
                  <c:v>508.99999200000002</c:v>
                </c:pt>
                <c:pt idx="2144">
                  <c:v>550.49997899999994</c:v>
                </c:pt>
                <c:pt idx="2145">
                  <c:v>679.58331299999998</c:v>
                </c:pt>
                <c:pt idx="2146">
                  <c:v>677.66666599999996</c:v>
                </c:pt>
                <c:pt idx="2147">
                  <c:v>729.66668700000002</c:v>
                </c:pt>
                <c:pt idx="2148">
                  <c:v>804.20833600000003</c:v>
                </c:pt>
                <c:pt idx="2149">
                  <c:v>977.20835899999997</c:v>
                </c:pt>
                <c:pt idx="2150">
                  <c:v>1153.4583130000001</c:v>
                </c:pt>
                <c:pt idx="2151">
                  <c:v>1547.041626</c:v>
                </c:pt>
                <c:pt idx="2152">
                  <c:v>1864.9999389999998</c:v>
                </c:pt>
                <c:pt idx="2153">
                  <c:v>2225.4166260000002</c:v>
                </c:pt>
                <c:pt idx="2154">
                  <c:v>2372.625</c:v>
                </c:pt>
                <c:pt idx="2155">
                  <c:v>2676.4583130000001</c:v>
                </c:pt>
                <c:pt idx="2156">
                  <c:v>2928.5833130000001</c:v>
                </c:pt>
                <c:pt idx="2157">
                  <c:v>3095.2500610000002</c:v>
                </c:pt>
                <c:pt idx="2158">
                  <c:v>3348.9166260000002</c:v>
                </c:pt>
                <c:pt idx="2159">
                  <c:v>3647.9166260000002</c:v>
                </c:pt>
                <c:pt idx="2160">
                  <c:v>3787.375</c:v>
                </c:pt>
                <c:pt idx="2161">
                  <c:v>3862.3333739999998</c:v>
                </c:pt>
                <c:pt idx="2162">
                  <c:v>3810.9166260000002</c:v>
                </c:pt>
                <c:pt idx="2163">
                  <c:v>3795.0417480000001</c:v>
                </c:pt>
                <c:pt idx="2164">
                  <c:v>3817.4582519999999</c:v>
                </c:pt>
                <c:pt idx="2165">
                  <c:v>3920.0416260000002</c:v>
                </c:pt>
                <c:pt idx="2166">
                  <c:v>3760.8751220000004</c:v>
                </c:pt>
                <c:pt idx="2167">
                  <c:v>3855.1248779999996</c:v>
                </c:pt>
                <c:pt idx="2168">
                  <c:v>4288.6248779999996</c:v>
                </c:pt>
                <c:pt idx="2169">
                  <c:v>4114.5001220000004</c:v>
                </c:pt>
                <c:pt idx="2170">
                  <c:v>4073.7082519999999</c:v>
                </c:pt>
                <c:pt idx="2171">
                  <c:v>3878.1667480000001</c:v>
                </c:pt>
                <c:pt idx="2172">
                  <c:v>3778.125</c:v>
                </c:pt>
                <c:pt idx="2173">
                  <c:v>3660.0833130000001</c:v>
                </c:pt>
                <c:pt idx="2174">
                  <c:v>3549.6667480000001</c:v>
                </c:pt>
                <c:pt idx="2175">
                  <c:v>3465.125</c:v>
                </c:pt>
                <c:pt idx="2176">
                  <c:v>3211.1249389999998</c:v>
                </c:pt>
                <c:pt idx="2177">
                  <c:v>2929.75</c:v>
                </c:pt>
                <c:pt idx="2178">
                  <c:v>2500.2916260000002</c:v>
                </c:pt>
                <c:pt idx="2179">
                  <c:v>2333.3333739999998</c:v>
                </c:pt>
                <c:pt idx="2180">
                  <c:v>2123.3750610000002</c:v>
                </c:pt>
                <c:pt idx="2181">
                  <c:v>2070.2499389999998</c:v>
                </c:pt>
                <c:pt idx="2182">
                  <c:v>2050.4583130000001</c:v>
                </c:pt>
                <c:pt idx="2183">
                  <c:v>1822.625</c:v>
                </c:pt>
                <c:pt idx="2184">
                  <c:v>1478.4166869999999</c:v>
                </c:pt>
                <c:pt idx="2185">
                  <c:v>1296.25</c:v>
                </c:pt>
                <c:pt idx="2186">
                  <c:v>1209.666626</c:v>
                </c:pt>
                <c:pt idx="2187">
                  <c:v>1105.2916869999999</c:v>
                </c:pt>
                <c:pt idx="2188">
                  <c:v>992.83331299999998</c:v>
                </c:pt>
                <c:pt idx="2189">
                  <c:v>881.95834300000001</c:v>
                </c:pt>
                <c:pt idx="2190">
                  <c:v>971.45834400000001</c:v>
                </c:pt>
                <c:pt idx="2191">
                  <c:v>919.04165699999999</c:v>
                </c:pt>
                <c:pt idx="2192">
                  <c:v>804.16665599999999</c:v>
                </c:pt>
                <c:pt idx="2193">
                  <c:v>778.95831199999998</c:v>
                </c:pt>
                <c:pt idx="2194">
                  <c:v>855.95832799999994</c:v>
                </c:pt>
                <c:pt idx="2195">
                  <c:v>1098.2916869999999</c:v>
                </c:pt>
                <c:pt idx="2196">
                  <c:v>1322.791626</c:v>
                </c:pt>
                <c:pt idx="2197">
                  <c:v>1309.25</c:v>
                </c:pt>
                <c:pt idx="2198">
                  <c:v>1272.2916559999999</c:v>
                </c:pt>
                <c:pt idx="2199">
                  <c:v>1290.375</c:v>
                </c:pt>
                <c:pt idx="2200">
                  <c:v>1147.5416869999999</c:v>
                </c:pt>
                <c:pt idx="2201">
                  <c:v>1032.0416869999999</c:v>
                </c:pt>
                <c:pt idx="2202">
                  <c:v>924.54165599999999</c:v>
                </c:pt>
                <c:pt idx="2203">
                  <c:v>782.125</c:v>
                </c:pt>
                <c:pt idx="2204">
                  <c:v>764.875</c:v>
                </c:pt>
                <c:pt idx="2205">
                  <c:v>578.5</c:v>
                </c:pt>
                <c:pt idx="2206">
                  <c:v>536.70832799999994</c:v>
                </c:pt>
                <c:pt idx="2207">
                  <c:v>347.54165599999999</c:v>
                </c:pt>
                <c:pt idx="2208">
                  <c:v>280.91666399999997</c:v>
                </c:pt>
                <c:pt idx="2209">
                  <c:v>310.08333600000003</c:v>
                </c:pt>
                <c:pt idx="2210">
                  <c:v>298.29166399999997</c:v>
                </c:pt>
                <c:pt idx="2211">
                  <c:v>209.87499600000001</c:v>
                </c:pt>
                <c:pt idx="2212">
                  <c:v>179.625</c:v>
                </c:pt>
                <c:pt idx="2213">
                  <c:v>177.29167200000001</c:v>
                </c:pt>
                <c:pt idx="2214">
                  <c:v>155.70833199999998</c:v>
                </c:pt>
                <c:pt idx="2215">
                  <c:v>154.91666800000002</c:v>
                </c:pt>
                <c:pt idx="2216">
                  <c:v>131.583336</c:v>
                </c:pt>
                <c:pt idx="2217">
                  <c:v>88.416663999999997</c:v>
                </c:pt>
                <c:pt idx="2218">
                  <c:v>144.416661</c:v>
                </c:pt>
                <c:pt idx="2219">
                  <c:v>170.458339</c:v>
                </c:pt>
                <c:pt idx="2220">
                  <c:v>152.49999499999998</c:v>
                </c:pt>
                <c:pt idx="2221">
                  <c:v>139.416661</c:v>
                </c:pt>
                <c:pt idx="2222">
                  <c:v>141.04166699999999</c:v>
                </c:pt>
                <c:pt idx="2223">
                  <c:v>140.79166699999999</c:v>
                </c:pt>
                <c:pt idx="2224">
                  <c:v>131.416664</c:v>
                </c:pt>
                <c:pt idx="2225">
                  <c:v>143.708336</c:v>
                </c:pt>
                <c:pt idx="2226">
                  <c:v>117.58332999999999</c:v>
                </c:pt>
                <c:pt idx="2227">
                  <c:v>84.666668999999999</c:v>
                </c:pt>
                <c:pt idx="2228">
                  <c:v>98.083331000000001</c:v>
                </c:pt>
                <c:pt idx="2229">
                  <c:v>81.458332999999996</c:v>
                </c:pt>
                <c:pt idx="2230">
                  <c:v>70.791667000000004</c:v>
                </c:pt>
                <c:pt idx="2231">
                  <c:v>90.791665999999992</c:v>
                </c:pt>
                <c:pt idx="2232">
                  <c:v>117.041664</c:v>
                </c:pt>
                <c:pt idx="2233">
                  <c:v>127.00000300000001</c:v>
                </c:pt>
                <c:pt idx="2234">
                  <c:v>183.08332799999999</c:v>
                </c:pt>
                <c:pt idx="2235">
                  <c:v>174.291662</c:v>
                </c:pt>
                <c:pt idx="2236">
                  <c:v>234.12500600000001</c:v>
                </c:pt>
                <c:pt idx="2237">
                  <c:v>235.75</c:v>
                </c:pt>
                <c:pt idx="2238">
                  <c:v>260.70833800000003</c:v>
                </c:pt>
                <c:pt idx="2239">
                  <c:v>283.66665999999998</c:v>
                </c:pt>
                <c:pt idx="2240">
                  <c:v>275.08332799999999</c:v>
                </c:pt>
                <c:pt idx="2241">
                  <c:v>241.95832799999999</c:v>
                </c:pt>
                <c:pt idx="2242">
                  <c:v>356.125</c:v>
                </c:pt>
                <c:pt idx="2243">
                  <c:v>325.95832200000001</c:v>
                </c:pt>
                <c:pt idx="2244">
                  <c:v>279.74998899999997</c:v>
                </c:pt>
                <c:pt idx="2245">
                  <c:v>256.74999500000001</c:v>
                </c:pt>
                <c:pt idx="2246">
                  <c:v>269.70832300000001</c:v>
                </c:pt>
                <c:pt idx="2247">
                  <c:v>238.24999499999998</c:v>
                </c:pt>
                <c:pt idx="2248">
                  <c:v>242.29167200000001</c:v>
                </c:pt>
                <c:pt idx="2249">
                  <c:v>237.04166699999999</c:v>
                </c:pt>
                <c:pt idx="2250">
                  <c:v>193.41667200000001</c:v>
                </c:pt>
                <c:pt idx="2251">
                  <c:v>162.16667200000001</c:v>
                </c:pt>
                <c:pt idx="2252">
                  <c:v>182.41666699999999</c:v>
                </c:pt>
                <c:pt idx="2253">
                  <c:v>171.45832799999999</c:v>
                </c:pt>
                <c:pt idx="2254">
                  <c:v>131.95833099999999</c:v>
                </c:pt>
                <c:pt idx="2255">
                  <c:v>132.458336</c:v>
                </c:pt>
                <c:pt idx="2256">
                  <c:v>160.75</c:v>
                </c:pt>
                <c:pt idx="2257">
                  <c:v>140.50000399999999</c:v>
                </c:pt>
                <c:pt idx="2258">
                  <c:v>101.708336</c:v>
                </c:pt>
                <c:pt idx="2259">
                  <c:v>73.708331999999999</c:v>
                </c:pt>
                <c:pt idx="2260">
                  <c:v>49.166665999999999</c:v>
                </c:pt>
                <c:pt idx="2261">
                  <c:v>40.125</c:v>
                </c:pt>
                <c:pt idx="2262">
                  <c:v>27.833333</c:v>
                </c:pt>
                <c:pt idx="2263">
                  <c:v>27.833333</c:v>
                </c:pt>
                <c:pt idx="2264">
                  <c:v>22.875001000000001</c:v>
                </c:pt>
                <c:pt idx="2265">
                  <c:v>22.583333</c:v>
                </c:pt>
                <c:pt idx="2266">
                  <c:v>48.541664999999995</c:v>
                </c:pt>
                <c:pt idx="2267">
                  <c:v>87.208334000000008</c:v>
                </c:pt>
                <c:pt idx="2268">
                  <c:v>149.04166800000002</c:v>
                </c:pt>
                <c:pt idx="2269">
                  <c:v>197.33334000000002</c:v>
                </c:pt>
                <c:pt idx="2270">
                  <c:v>249.87499600000001</c:v>
                </c:pt>
                <c:pt idx="2271">
                  <c:v>313.25</c:v>
                </c:pt>
                <c:pt idx="2272">
                  <c:v>342.5</c:v>
                </c:pt>
                <c:pt idx="2273">
                  <c:v>482.08334400000001</c:v>
                </c:pt>
                <c:pt idx="2274">
                  <c:v>427.91667200000001</c:v>
                </c:pt>
                <c:pt idx="2275">
                  <c:v>370.75</c:v>
                </c:pt>
                <c:pt idx="2276">
                  <c:v>501.95834400000001</c:v>
                </c:pt>
                <c:pt idx="2277">
                  <c:v>277.54166399999997</c:v>
                </c:pt>
                <c:pt idx="2278">
                  <c:v>190.95832799999999</c:v>
                </c:pt>
                <c:pt idx="2279">
                  <c:v>91.458334000000008</c:v>
                </c:pt>
                <c:pt idx="2280">
                  <c:v>63.833331999999999</c:v>
                </c:pt>
                <c:pt idx="2281">
                  <c:v>89.958332999999996</c:v>
                </c:pt>
                <c:pt idx="2282">
                  <c:v>133.20833400000001</c:v>
                </c:pt>
                <c:pt idx="2283">
                  <c:v>207.75000800000001</c:v>
                </c:pt>
                <c:pt idx="2284">
                  <c:v>213.125</c:v>
                </c:pt>
                <c:pt idx="2285">
                  <c:v>265.83332799999999</c:v>
                </c:pt>
                <c:pt idx="2286">
                  <c:v>319.83333600000003</c:v>
                </c:pt>
                <c:pt idx="2287">
                  <c:v>490.29165599999999</c:v>
                </c:pt>
                <c:pt idx="2288">
                  <c:v>592.375</c:v>
                </c:pt>
                <c:pt idx="2289">
                  <c:v>597.75</c:v>
                </c:pt>
                <c:pt idx="2290">
                  <c:v>760.45831199999998</c:v>
                </c:pt>
                <c:pt idx="2291">
                  <c:v>933.08331299999998</c:v>
                </c:pt>
                <c:pt idx="2292">
                  <c:v>1210.3333440000001</c:v>
                </c:pt>
                <c:pt idx="2293">
                  <c:v>1304.666657</c:v>
                </c:pt>
                <c:pt idx="2294">
                  <c:v>1330.9583440000001</c:v>
                </c:pt>
                <c:pt idx="2295">
                  <c:v>1320.9166869999999</c:v>
                </c:pt>
                <c:pt idx="2296">
                  <c:v>1543.3749699999998</c:v>
                </c:pt>
                <c:pt idx="2297">
                  <c:v>1690.458374</c:v>
                </c:pt>
                <c:pt idx="2298">
                  <c:v>1712.1249389999998</c:v>
                </c:pt>
                <c:pt idx="2299">
                  <c:v>2040.6666869999999</c:v>
                </c:pt>
                <c:pt idx="2300">
                  <c:v>2214.7499389999998</c:v>
                </c:pt>
                <c:pt idx="2301">
                  <c:v>2325.625</c:v>
                </c:pt>
                <c:pt idx="2302">
                  <c:v>2229.7083739999998</c:v>
                </c:pt>
                <c:pt idx="2303">
                  <c:v>2307.25</c:v>
                </c:pt>
                <c:pt idx="2304">
                  <c:v>2405.6666869999999</c:v>
                </c:pt>
                <c:pt idx="2305">
                  <c:v>2335.5416260000002</c:v>
                </c:pt>
                <c:pt idx="2306">
                  <c:v>2268.2083130000001</c:v>
                </c:pt>
                <c:pt idx="2307">
                  <c:v>2133.5416260000002</c:v>
                </c:pt>
                <c:pt idx="2308">
                  <c:v>2045.8333130000001</c:v>
                </c:pt>
                <c:pt idx="2309">
                  <c:v>1925.3750610000002</c:v>
                </c:pt>
                <c:pt idx="2310">
                  <c:v>1895.8750610000002</c:v>
                </c:pt>
                <c:pt idx="2311">
                  <c:v>1845.041626</c:v>
                </c:pt>
                <c:pt idx="2312">
                  <c:v>1837.166626</c:v>
                </c:pt>
                <c:pt idx="2313">
                  <c:v>1665.5</c:v>
                </c:pt>
                <c:pt idx="2314">
                  <c:v>1416.333343</c:v>
                </c:pt>
                <c:pt idx="2315">
                  <c:v>1441.333343</c:v>
                </c:pt>
                <c:pt idx="2316">
                  <c:v>1636.75</c:v>
                </c:pt>
                <c:pt idx="2317">
                  <c:v>1666.291626</c:v>
                </c:pt>
                <c:pt idx="2318">
                  <c:v>1699.0416559999999</c:v>
                </c:pt>
                <c:pt idx="2319">
                  <c:v>1672.5416720000001</c:v>
                </c:pt>
                <c:pt idx="2320">
                  <c:v>1538.125</c:v>
                </c:pt>
                <c:pt idx="2321">
                  <c:v>1408.291626</c:v>
                </c:pt>
                <c:pt idx="2322">
                  <c:v>1304.791657</c:v>
                </c:pt>
                <c:pt idx="2323">
                  <c:v>1167.625031</c:v>
                </c:pt>
                <c:pt idx="2324">
                  <c:v>974.99996899999996</c:v>
                </c:pt>
                <c:pt idx="2325">
                  <c:v>913.125</c:v>
                </c:pt>
                <c:pt idx="2326">
                  <c:v>748.62498400000004</c:v>
                </c:pt>
                <c:pt idx="2327">
                  <c:v>688.5</c:v>
                </c:pt>
                <c:pt idx="2328">
                  <c:v>627.70832799999994</c:v>
                </c:pt>
                <c:pt idx="2329">
                  <c:v>504.12501600000002</c:v>
                </c:pt>
                <c:pt idx="2330">
                  <c:v>431.62501600000002</c:v>
                </c:pt>
                <c:pt idx="2331">
                  <c:v>391.45834400000001</c:v>
                </c:pt>
                <c:pt idx="2332">
                  <c:v>444.875</c:v>
                </c:pt>
                <c:pt idx="2333">
                  <c:v>456.66665599999999</c:v>
                </c:pt>
                <c:pt idx="2334">
                  <c:v>448.87498399999998</c:v>
                </c:pt>
                <c:pt idx="2335">
                  <c:v>415.875</c:v>
                </c:pt>
                <c:pt idx="2336">
                  <c:v>379</c:v>
                </c:pt>
                <c:pt idx="2337">
                  <c:v>386.87500799999998</c:v>
                </c:pt>
                <c:pt idx="2338">
                  <c:v>349.41667200000001</c:v>
                </c:pt>
                <c:pt idx="2339">
                  <c:v>311.24999200000002</c:v>
                </c:pt>
                <c:pt idx="2340">
                  <c:v>294.37500399999999</c:v>
                </c:pt>
                <c:pt idx="2341">
                  <c:v>336.24998799999997</c:v>
                </c:pt>
                <c:pt idx="2342">
                  <c:v>360.91665599999999</c:v>
                </c:pt>
                <c:pt idx="2343">
                  <c:v>354.45833199999998</c:v>
                </c:pt>
                <c:pt idx="2344">
                  <c:v>314.70834400000001</c:v>
                </c:pt>
                <c:pt idx="2345">
                  <c:v>298.00000399999999</c:v>
                </c:pt>
                <c:pt idx="2346">
                  <c:v>275.20834000000002</c:v>
                </c:pt>
                <c:pt idx="2347">
                  <c:v>368.916676</c:v>
                </c:pt>
                <c:pt idx="2348">
                  <c:v>448.87500799999998</c:v>
                </c:pt>
                <c:pt idx="2349">
                  <c:v>416.41665599999999</c:v>
                </c:pt>
                <c:pt idx="2350">
                  <c:v>436</c:v>
                </c:pt>
                <c:pt idx="2351">
                  <c:v>325.58332799999999</c:v>
                </c:pt>
                <c:pt idx="2352">
                  <c:v>206.33333199999998</c:v>
                </c:pt>
                <c:pt idx="2353">
                  <c:v>153.37499600000001</c:v>
                </c:pt>
                <c:pt idx="2354">
                  <c:v>192.41667200000001</c:v>
                </c:pt>
                <c:pt idx="2355">
                  <c:v>162.54166800000002</c:v>
                </c:pt>
                <c:pt idx="2356">
                  <c:v>151.91666800000002</c:v>
                </c:pt>
                <c:pt idx="2357">
                  <c:v>116.70833400000001</c:v>
                </c:pt>
                <c:pt idx="2358">
                  <c:v>164.20833199999998</c:v>
                </c:pt>
                <c:pt idx="2359">
                  <c:v>174.08333199999998</c:v>
                </c:pt>
                <c:pt idx="2360">
                  <c:v>126.125</c:v>
                </c:pt>
                <c:pt idx="2361">
                  <c:v>128.16666800000002</c:v>
                </c:pt>
                <c:pt idx="2362">
                  <c:v>114.708332</c:v>
                </c:pt>
                <c:pt idx="2363">
                  <c:v>118.833332</c:v>
                </c:pt>
                <c:pt idx="2364">
                  <c:v>197.70833199999998</c:v>
                </c:pt>
                <c:pt idx="2365">
                  <c:v>264.33333600000003</c:v>
                </c:pt>
                <c:pt idx="2366">
                  <c:v>370.08331999999996</c:v>
                </c:pt>
                <c:pt idx="2367">
                  <c:v>422.24999200000002</c:v>
                </c:pt>
                <c:pt idx="2368">
                  <c:v>437.20834400000001</c:v>
                </c:pt>
                <c:pt idx="2369">
                  <c:v>381.66667699999999</c:v>
                </c:pt>
                <c:pt idx="2370">
                  <c:v>391.49998899999997</c:v>
                </c:pt>
                <c:pt idx="2371">
                  <c:v>445.41666399999997</c:v>
                </c:pt>
                <c:pt idx="2372">
                  <c:v>718.25</c:v>
                </c:pt>
                <c:pt idx="2373">
                  <c:v>1032.458343</c:v>
                </c:pt>
                <c:pt idx="2374">
                  <c:v>1287.749969</c:v>
                </c:pt>
                <c:pt idx="2375">
                  <c:v>1497.875</c:v>
                </c:pt>
                <c:pt idx="2376">
                  <c:v>1606.9166869999999</c:v>
                </c:pt>
                <c:pt idx="2377">
                  <c:v>1571.5</c:v>
                </c:pt>
                <c:pt idx="2378">
                  <c:v>1660.083374</c:v>
                </c:pt>
                <c:pt idx="2379">
                  <c:v>1863.9166869999999</c:v>
                </c:pt>
                <c:pt idx="2380">
                  <c:v>2058.7916260000002</c:v>
                </c:pt>
                <c:pt idx="2381">
                  <c:v>2154.5833739999998</c:v>
                </c:pt>
                <c:pt idx="2382">
                  <c:v>2200.875</c:v>
                </c:pt>
                <c:pt idx="2383">
                  <c:v>2324.6667480000001</c:v>
                </c:pt>
                <c:pt idx="2384">
                  <c:v>2453.9166869999999</c:v>
                </c:pt>
                <c:pt idx="2385">
                  <c:v>2654.2082519999999</c:v>
                </c:pt>
                <c:pt idx="2386">
                  <c:v>2533.0416869999999</c:v>
                </c:pt>
                <c:pt idx="2387">
                  <c:v>2586.4166869999999</c:v>
                </c:pt>
                <c:pt idx="2388">
                  <c:v>1963.375</c:v>
                </c:pt>
                <c:pt idx="2389">
                  <c:v>1890.458374</c:v>
                </c:pt>
                <c:pt idx="2390">
                  <c:v>2156.666702</c:v>
                </c:pt>
                <c:pt idx="2391">
                  <c:v>2561.7916719999998</c:v>
                </c:pt>
                <c:pt idx="2392">
                  <c:v>2965.5832519999999</c:v>
                </c:pt>
                <c:pt idx="2393">
                  <c:v>3829.0833739999998</c:v>
                </c:pt>
                <c:pt idx="2394">
                  <c:v>3718.4166260000002</c:v>
                </c:pt>
                <c:pt idx="2395">
                  <c:v>3914.2082519999999</c:v>
                </c:pt>
                <c:pt idx="2396">
                  <c:v>4112.9167479999996</c:v>
                </c:pt>
                <c:pt idx="2397">
                  <c:v>4120.4583739999998</c:v>
                </c:pt>
                <c:pt idx="2398">
                  <c:v>3693.4582519999999</c:v>
                </c:pt>
                <c:pt idx="2399">
                  <c:v>3696.5416260000002</c:v>
                </c:pt>
                <c:pt idx="2400">
                  <c:v>3462.9582519999999</c:v>
                </c:pt>
                <c:pt idx="2401">
                  <c:v>3077.7083130000001</c:v>
                </c:pt>
                <c:pt idx="2402">
                  <c:v>2519.5833130000001</c:v>
                </c:pt>
                <c:pt idx="2403">
                  <c:v>2277.4166869999999</c:v>
                </c:pt>
                <c:pt idx="2404">
                  <c:v>2215.4999389999998</c:v>
                </c:pt>
                <c:pt idx="2405">
                  <c:v>1998.208374</c:v>
                </c:pt>
                <c:pt idx="2406">
                  <c:v>1702.333374</c:v>
                </c:pt>
                <c:pt idx="2407">
                  <c:v>1521.0833130000001</c:v>
                </c:pt>
                <c:pt idx="2408">
                  <c:v>1524.7916869999999</c:v>
                </c:pt>
                <c:pt idx="2409">
                  <c:v>1674.125</c:v>
                </c:pt>
                <c:pt idx="2410">
                  <c:v>1546.958374</c:v>
                </c:pt>
                <c:pt idx="2411">
                  <c:v>1537.6250300000002</c:v>
                </c:pt>
                <c:pt idx="2412">
                  <c:v>1649.875</c:v>
                </c:pt>
                <c:pt idx="2413">
                  <c:v>1683.7916559999999</c:v>
                </c:pt>
                <c:pt idx="2414">
                  <c:v>1762.0833440000001</c:v>
                </c:pt>
                <c:pt idx="2415">
                  <c:v>1756.833374</c:v>
                </c:pt>
                <c:pt idx="2416">
                  <c:v>1822.9167179999999</c:v>
                </c:pt>
                <c:pt idx="2417">
                  <c:v>1692.375</c:v>
                </c:pt>
                <c:pt idx="2418">
                  <c:v>1469.208374</c:v>
                </c:pt>
                <c:pt idx="2419">
                  <c:v>1181.749969</c:v>
                </c:pt>
                <c:pt idx="2420">
                  <c:v>846.91667200000006</c:v>
                </c:pt>
                <c:pt idx="2421">
                  <c:v>758.08331199999998</c:v>
                </c:pt>
                <c:pt idx="2422">
                  <c:v>761.54168700000002</c:v>
                </c:pt>
                <c:pt idx="2423">
                  <c:v>732.91668800000002</c:v>
                </c:pt>
                <c:pt idx="2424">
                  <c:v>808.70834400000001</c:v>
                </c:pt>
                <c:pt idx="2425">
                  <c:v>815.16665599999999</c:v>
                </c:pt>
                <c:pt idx="2426">
                  <c:v>1224.541626</c:v>
                </c:pt>
                <c:pt idx="2427">
                  <c:v>1553.7916869999999</c:v>
                </c:pt>
                <c:pt idx="2428">
                  <c:v>1756.5833130000001</c:v>
                </c:pt>
                <c:pt idx="2429">
                  <c:v>2044.6250610000002</c:v>
                </c:pt>
                <c:pt idx="2430">
                  <c:v>2041.666626</c:v>
                </c:pt>
                <c:pt idx="2431">
                  <c:v>2659.8333739999998</c:v>
                </c:pt>
                <c:pt idx="2432">
                  <c:v>3033.7917480000001</c:v>
                </c:pt>
                <c:pt idx="2433">
                  <c:v>3255.8332519999999</c:v>
                </c:pt>
                <c:pt idx="2434">
                  <c:v>3435.7083130000001</c:v>
                </c:pt>
                <c:pt idx="2435">
                  <c:v>3396.6666869999999</c:v>
                </c:pt>
                <c:pt idx="2436">
                  <c:v>3180.0832519999999</c:v>
                </c:pt>
                <c:pt idx="2437">
                  <c:v>3542.4583739999998</c:v>
                </c:pt>
                <c:pt idx="2438">
                  <c:v>3410.7917480000001</c:v>
                </c:pt>
                <c:pt idx="2439">
                  <c:v>3200.1250610000002</c:v>
                </c:pt>
                <c:pt idx="2440">
                  <c:v>2998.25</c:v>
                </c:pt>
                <c:pt idx="2441">
                  <c:v>2621.2500610000002</c:v>
                </c:pt>
                <c:pt idx="2442">
                  <c:v>2288.9999389999998</c:v>
                </c:pt>
                <c:pt idx="2443">
                  <c:v>2075.25</c:v>
                </c:pt>
                <c:pt idx="2444">
                  <c:v>1833.7499389999998</c:v>
                </c:pt>
                <c:pt idx="2445">
                  <c:v>1719.041626</c:v>
                </c:pt>
                <c:pt idx="2446">
                  <c:v>1713.625</c:v>
                </c:pt>
                <c:pt idx="2447">
                  <c:v>1653.4166559999999</c:v>
                </c:pt>
                <c:pt idx="2448">
                  <c:v>1609.708374</c:v>
                </c:pt>
                <c:pt idx="2449">
                  <c:v>1559.791626</c:v>
                </c:pt>
                <c:pt idx="2450">
                  <c:v>1495.2082820000001</c:v>
                </c:pt>
                <c:pt idx="2451">
                  <c:v>1549.333374</c:v>
                </c:pt>
                <c:pt idx="2452">
                  <c:v>1488.791626</c:v>
                </c:pt>
                <c:pt idx="2453">
                  <c:v>1455.7916869999999</c:v>
                </c:pt>
                <c:pt idx="2454">
                  <c:v>1365.2916869999999</c:v>
                </c:pt>
                <c:pt idx="2455">
                  <c:v>1417.875</c:v>
                </c:pt>
                <c:pt idx="2456">
                  <c:v>1522.125</c:v>
                </c:pt>
                <c:pt idx="2457">
                  <c:v>1612.416626</c:v>
                </c:pt>
                <c:pt idx="2458">
                  <c:v>1880.4583130000001</c:v>
                </c:pt>
                <c:pt idx="2459">
                  <c:v>2371.1250610000002</c:v>
                </c:pt>
                <c:pt idx="2460">
                  <c:v>2871.4999389999998</c:v>
                </c:pt>
                <c:pt idx="2461">
                  <c:v>3074.7499389999998</c:v>
                </c:pt>
                <c:pt idx="2462">
                  <c:v>3023.6667480000001</c:v>
                </c:pt>
                <c:pt idx="2463">
                  <c:v>2910.7916869999999</c:v>
                </c:pt>
                <c:pt idx="2464">
                  <c:v>2861.25</c:v>
                </c:pt>
                <c:pt idx="2465">
                  <c:v>2232.7083130000001</c:v>
                </c:pt>
                <c:pt idx="2466">
                  <c:v>2312.0416869999999</c:v>
                </c:pt>
                <c:pt idx="2467">
                  <c:v>2347.2083130000001</c:v>
                </c:pt>
                <c:pt idx="2468">
                  <c:v>2147.7916260000002</c:v>
                </c:pt>
                <c:pt idx="2469">
                  <c:v>2216.9166260000002</c:v>
                </c:pt>
                <c:pt idx="2470">
                  <c:v>2135.2916869999999</c:v>
                </c:pt>
                <c:pt idx="2471">
                  <c:v>1965.4999389999998</c:v>
                </c:pt>
                <c:pt idx="2472">
                  <c:v>1827.2083130000001</c:v>
                </c:pt>
                <c:pt idx="2473">
                  <c:v>1562.3333130000001</c:v>
                </c:pt>
                <c:pt idx="2474">
                  <c:v>1498.041626</c:v>
                </c:pt>
                <c:pt idx="2475">
                  <c:v>1383.541657</c:v>
                </c:pt>
                <c:pt idx="2476">
                  <c:v>1153.666657</c:v>
                </c:pt>
                <c:pt idx="2477">
                  <c:v>960.70834300000001</c:v>
                </c:pt>
                <c:pt idx="2478">
                  <c:v>745.29165599999999</c:v>
                </c:pt>
                <c:pt idx="2479">
                  <c:v>723.08331199999998</c:v>
                </c:pt>
                <c:pt idx="2480">
                  <c:v>463.95834400000001</c:v>
                </c:pt>
                <c:pt idx="2481">
                  <c:v>323.00001200000003</c:v>
                </c:pt>
                <c:pt idx="2482">
                  <c:v>220.04165999999998</c:v>
                </c:pt>
                <c:pt idx="2483">
                  <c:v>158.25</c:v>
                </c:pt>
                <c:pt idx="2484">
                  <c:v>175.458336</c:v>
                </c:pt>
                <c:pt idx="2485">
                  <c:v>190.08332799999999</c:v>
                </c:pt>
                <c:pt idx="2486">
                  <c:v>195.33334000000002</c:v>
                </c:pt>
                <c:pt idx="2487">
                  <c:v>255.45832799999999</c:v>
                </c:pt>
                <c:pt idx="2488">
                  <c:v>329.08334400000001</c:v>
                </c:pt>
                <c:pt idx="2489">
                  <c:v>385.24998999999997</c:v>
                </c:pt>
                <c:pt idx="2490">
                  <c:v>534.91667200000006</c:v>
                </c:pt>
                <c:pt idx="2491">
                  <c:v>656.91667200000006</c:v>
                </c:pt>
                <c:pt idx="2492">
                  <c:v>584.16665599999999</c:v>
                </c:pt>
                <c:pt idx="2493">
                  <c:v>617.25</c:v>
                </c:pt>
                <c:pt idx="2494">
                  <c:v>555.95834400000001</c:v>
                </c:pt>
                <c:pt idx="2495">
                  <c:v>684.08334400000001</c:v>
                </c:pt>
                <c:pt idx="2496">
                  <c:v>841.25</c:v>
                </c:pt>
                <c:pt idx="2497">
                  <c:v>919.58334400000001</c:v>
                </c:pt>
                <c:pt idx="2498">
                  <c:v>1010.916656</c:v>
                </c:pt>
                <c:pt idx="2499">
                  <c:v>1172.125</c:v>
                </c:pt>
                <c:pt idx="2500">
                  <c:v>1251.25</c:v>
                </c:pt>
                <c:pt idx="2501">
                  <c:v>1334.4166869999999</c:v>
                </c:pt>
                <c:pt idx="2502">
                  <c:v>1294.75</c:v>
                </c:pt>
                <c:pt idx="2503">
                  <c:v>1186.124969</c:v>
                </c:pt>
                <c:pt idx="2504">
                  <c:v>1122.7083440000001</c:v>
                </c:pt>
                <c:pt idx="2505">
                  <c:v>1006.208344</c:v>
                </c:pt>
                <c:pt idx="2506">
                  <c:v>987.79165699999999</c:v>
                </c:pt>
                <c:pt idx="2507">
                  <c:v>939.20831199999998</c:v>
                </c:pt>
                <c:pt idx="2508">
                  <c:v>761.45834400000001</c:v>
                </c:pt>
                <c:pt idx="2509">
                  <c:v>774.95835899999997</c:v>
                </c:pt>
                <c:pt idx="2510">
                  <c:v>702.41668700000002</c:v>
                </c:pt>
                <c:pt idx="2511">
                  <c:v>686.54167200000006</c:v>
                </c:pt>
                <c:pt idx="2512">
                  <c:v>592.125</c:v>
                </c:pt>
                <c:pt idx="2513">
                  <c:v>602.08332799999994</c:v>
                </c:pt>
                <c:pt idx="2514">
                  <c:v>510.58334400000001</c:v>
                </c:pt>
                <c:pt idx="2515">
                  <c:v>518.00000799999998</c:v>
                </c:pt>
                <c:pt idx="2516">
                  <c:v>461.04165599999999</c:v>
                </c:pt>
                <c:pt idx="2517">
                  <c:v>352.208324</c:v>
                </c:pt>
                <c:pt idx="2518">
                  <c:v>446.91667200000001</c:v>
                </c:pt>
                <c:pt idx="2519">
                  <c:v>429.625</c:v>
                </c:pt>
                <c:pt idx="2520">
                  <c:v>259.49999200000002</c:v>
                </c:pt>
                <c:pt idx="2521">
                  <c:v>221.166664</c:v>
                </c:pt>
                <c:pt idx="2522">
                  <c:v>170.666664</c:v>
                </c:pt>
                <c:pt idx="2523">
                  <c:v>194.04167200000001</c:v>
                </c:pt>
                <c:pt idx="2524">
                  <c:v>169.916664</c:v>
                </c:pt>
                <c:pt idx="2525">
                  <c:v>152.70832799999999</c:v>
                </c:pt>
                <c:pt idx="2526">
                  <c:v>163.66667200000001</c:v>
                </c:pt>
                <c:pt idx="2527">
                  <c:v>156.833336</c:v>
                </c:pt>
                <c:pt idx="2528">
                  <c:v>119.333332</c:v>
                </c:pt>
                <c:pt idx="2529">
                  <c:v>127.541668</c:v>
                </c:pt>
                <c:pt idx="2530">
                  <c:v>120.125</c:v>
                </c:pt>
                <c:pt idx="2531">
                  <c:v>150.20832999999999</c:v>
                </c:pt>
                <c:pt idx="2532">
                  <c:v>243.208338</c:v>
                </c:pt>
                <c:pt idx="2533">
                  <c:v>221.75000600000001</c:v>
                </c:pt>
                <c:pt idx="2534">
                  <c:v>206.666662</c:v>
                </c:pt>
                <c:pt idx="2535">
                  <c:v>201.79165999999998</c:v>
                </c:pt>
                <c:pt idx="2536">
                  <c:v>180.45832799999999</c:v>
                </c:pt>
                <c:pt idx="2537">
                  <c:v>229.458336</c:v>
                </c:pt>
                <c:pt idx="2538">
                  <c:v>277.16666399999997</c:v>
                </c:pt>
                <c:pt idx="2539">
                  <c:v>383.5</c:v>
                </c:pt>
                <c:pt idx="2540">
                  <c:v>555.66665599999999</c:v>
                </c:pt>
                <c:pt idx="2541">
                  <c:v>652.125</c:v>
                </c:pt>
                <c:pt idx="2542">
                  <c:v>713.70834400000001</c:v>
                </c:pt>
                <c:pt idx="2543">
                  <c:v>637.79165599999999</c:v>
                </c:pt>
                <c:pt idx="2544">
                  <c:v>638.33334400000001</c:v>
                </c:pt>
                <c:pt idx="2545">
                  <c:v>596.375</c:v>
                </c:pt>
                <c:pt idx="2546">
                  <c:v>533.91667200000006</c:v>
                </c:pt>
                <c:pt idx="2547">
                  <c:v>565.45832799999994</c:v>
                </c:pt>
                <c:pt idx="2548">
                  <c:v>462.87500799999998</c:v>
                </c:pt>
                <c:pt idx="2549">
                  <c:v>502.37499200000002</c:v>
                </c:pt>
                <c:pt idx="2550">
                  <c:v>523.25001599999996</c:v>
                </c:pt>
                <c:pt idx="2551">
                  <c:v>499.00001600000002</c:v>
                </c:pt>
                <c:pt idx="2552">
                  <c:v>442.33334400000001</c:v>
                </c:pt>
                <c:pt idx="2553">
                  <c:v>519.45834400000001</c:v>
                </c:pt>
                <c:pt idx="2554">
                  <c:v>768.87498499999992</c:v>
                </c:pt>
                <c:pt idx="2555">
                  <c:v>938.91665599999999</c:v>
                </c:pt>
                <c:pt idx="2556">
                  <c:v>862.29168700000002</c:v>
                </c:pt>
                <c:pt idx="2557">
                  <c:v>768.91666399999997</c:v>
                </c:pt>
                <c:pt idx="2558">
                  <c:v>729.58331299999998</c:v>
                </c:pt>
                <c:pt idx="2559">
                  <c:v>867.49998499999992</c:v>
                </c:pt>
                <c:pt idx="2560">
                  <c:v>1117.75</c:v>
                </c:pt>
                <c:pt idx="2561">
                  <c:v>1161.416641</c:v>
                </c:pt>
                <c:pt idx="2562">
                  <c:v>1074.8333130000001</c:v>
                </c:pt>
                <c:pt idx="2563">
                  <c:v>1143.2083130000001</c:v>
                </c:pt>
                <c:pt idx="2564">
                  <c:v>1115.0416559999999</c:v>
                </c:pt>
                <c:pt idx="2565">
                  <c:v>1020.708313</c:v>
                </c:pt>
                <c:pt idx="2566">
                  <c:v>1047.624969</c:v>
                </c:pt>
                <c:pt idx="2567">
                  <c:v>1160.8333130000001</c:v>
                </c:pt>
                <c:pt idx="2568">
                  <c:v>1097.750031</c:v>
                </c:pt>
                <c:pt idx="2569">
                  <c:v>884.70831299999998</c:v>
                </c:pt>
                <c:pt idx="2570">
                  <c:v>816.70831299999998</c:v>
                </c:pt>
                <c:pt idx="2571">
                  <c:v>851.08331299999998</c:v>
                </c:pt>
                <c:pt idx="2572">
                  <c:v>934.41667200000006</c:v>
                </c:pt>
                <c:pt idx="2573">
                  <c:v>888.91664100000003</c:v>
                </c:pt>
                <c:pt idx="2574">
                  <c:v>1035.9583130000001</c:v>
                </c:pt>
                <c:pt idx="2575">
                  <c:v>903.66665599999999</c:v>
                </c:pt>
                <c:pt idx="2576">
                  <c:v>822.70831199999998</c:v>
                </c:pt>
                <c:pt idx="2577">
                  <c:v>894.49996899999996</c:v>
                </c:pt>
                <c:pt idx="2578">
                  <c:v>1280.5833130000001</c:v>
                </c:pt>
                <c:pt idx="2579">
                  <c:v>1490.7916720000001</c:v>
                </c:pt>
                <c:pt idx="2580">
                  <c:v>1705.1667179999999</c:v>
                </c:pt>
                <c:pt idx="2581">
                  <c:v>1978.7083440000001</c:v>
                </c:pt>
                <c:pt idx="2582">
                  <c:v>2351.625</c:v>
                </c:pt>
                <c:pt idx="2583">
                  <c:v>2375.5</c:v>
                </c:pt>
                <c:pt idx="2584">
                  <c:v>2237.9166869999999</c:v>
                </c:pt>
                <c:pt idx="2585">
                  <c:v>2432.2083739999998</c:v>
                </c:pt>
                <c:pt idx="2586">
                  <c:v>1997.458374</c:v>
                </c:pt>
                <c:pt idx="2587">
                  <c:v>1923.1250610000002</c:v>
                </c:pt>
                <c:pt idx="2588">
                  <c:v>1668.1666869999999</c:v>
                </c:pt>
                <c:pt idx="2589">
                  <c:v>1665.9166869999999</c:v>
                </c:pt>
                <c:pt idx="2590">
                  <c:v>1723.3750610000002</c:v>
                </c:pt>
                <c:pt idx="2591">
                  <c:v>1344.208343</c:v>
                </c:pt>
                <c:pt idx="2592">
                  <c:v>1256.75</c:v>
                </c:pt>
                <c:pt idx="2593">
                  <c:v>997.54168700000002</c:v>
                </c:pt>
                <c:pt idx="2594">
                  <c:v>816.875</c:v>
                </c:pt>
                <c:pt idx="2595">
                  <c:v>486.20833600000003</c:v>
                </c:pt>
                <c:pt idx="2596">
                  <c:v>579.45831999999996</c:v>
                </c:pt>
                <c:pt idx="2597">
                  <c:v>583.54164500000002</c:v>
                </c:pt>
                <c:pt idx="2598">
                  <c:v>696.95831299999998</c:v>
                </c:pt>
                <c:pt idx="2599">
                  <c:v>947.45831299999998</c:v>
                </c:pt>
                <c:pt idx="2600">
                  <c:v>1074.916657</c:v>
                </c:pt>
                <c:pt idx="2601">
                  <c:v>1388.458374</c:v>
                </c:pt>
                <c:pt idx="2602">
                  <c:v>1466.2499699999998</c:v>
                </c:pt>
                <c:pt idx="2603">
                  <c:v>1754.083374</c:v>
                </c:pt>
                <c:pt idx="2604">
                  <c:v>1933.583374</c:v>
                </c:pt>
                <c:pt idx="2605">
                  <c:v>1965.9166559999999</c:v>
                </c:pt>
                <c:pt idx="2606">
                  <c:v>1997.2083130000001</c:v>
                </c:pt>
                <c:pt idx="2607">
                  <c:v>2038.8749389999998</c:v>
                </c:pt>
                <c:pt idx="2608">
                  <c:v>2198.25</c:v>
                </c:pt>
                <c:pt idx="2609">
                  <c:v>2051.7083739999998</c:v>
                </c:pt>
                <c:pt idx="2610">
                  <c:v>2104.3333130000001</c:v>
                </c:pt>
                <c:pt idx="2611">
                  <c:v>1826.5416869999999</c:v>
                </c:pt>
                <c:pt idx="2612">
                  <c:v>1966.041626</c:v>
                </c:pt>
                <c:pt idx="2613">
                  <c:v>1980.5833130000001</c:v>
                </c:pt>
                <c:pt idx="2614">
                  <c:v>1766.7083130000001</c:v>
                </c:pt>
                <c:pt idx="2615">
                  <c:v>1615.0416869999999</c:v>
                </c:pt>
                <c:pt idx="2616">
                  <c:v>1748.2083130000001</c:v>
                </c:pt>
                <c:pt idx="2617">
                  <c:v>1571.7916869999999</c:v>
                </c:pt>
                <c:pt idx="2618">
                  <c:v>1663.25</c:v>
                </c:pt>
                <c:pt idx="2619">
                  <c:v>1657.5416869999999</c:v>
                </c:pt>
                <c:pt idx="2620">
                  <c:v>1946.2916869999999</c:v>
                </c:pt>
                <c:pt idx="2621">
                  <c:v>2086.7916260000002</c:v>
                </c:pt>
                <c:pt idx="2622">
                  <c:v>2014.1250610000002</c:v>
                </c:pt>
                <c:pt idx="2623">
                  <c:v>2441.625</c:v>
                </c:pt>
                <c:pt idx="2624">
                  <c:v>2496.3749389999998</c:v>
                </c:pt>
                <c:pt idx="2625">
                  <c:v>2703.5416869999999</c:v>
                </c:pt>
                <c:pt idx="2626">
                  <c:v>2769.7500610000002</c:v>
                </c:pt>
                <c:pt idx="2627">
                  <c:v>2730</c:v>
                </c:pt>
                <c:pt idx="2628">
                  <c:v>2684.2500610000002</c:v>
                </c:pt>
                <c:pt idx="2629">
                  <c:v>2644.2916260000002</c:v>
                </c:pt>
                <c:pt idx="2630">
                  <c:v>2631.4166260000002</c:v>
                </c:pt>
                <c:pt idx="2631">
                  <c:v>2458.9583739999998</c:v>
                </c:pt>
                <c:pt idx="2632">
                  <c:v>2283.0416260000002</c:v>
                </c:pt>
                <c:pt idx="2633">
                  <c:v>1953.5000610000002</c:v>
                </c:pt>
                <c:pt idx="2634">
                  <c:v>2025.8333130000001</c:v>
                </c:pt>
                <c:pt idx="2635">
                  <c:v>1876.4166869999999</c:v>
                </c:pt>
                <c:pt idx="2636">
                  <c:v>1847.625</c:v>
                </c:pt>
                <c:pt idx="2637">
                  <c:v>1763.375</c:v>
                </c:pt>
                <c:pt idx="2638">
                  <c:v>1572.4583130000001</c:v>
                </c:pt>
                <c:pt idx="2639">
                  <c:v>1582.875</c:v>
                </c:pt>
                <c:pt idx="2640">
                  <c:v>1712.5416869999999</c:v>
                </c:pt>
                <c:pt idx="2641">
                  <c:v>1465.791626</c:v>
                </c:pt>
                <c:pt idx="2642">
                  <c:v>1381.7083130000001</c:v>
                </c:pt>
                <c:pt idx="2643">
                  <c:v>1270.9166869999999</c:v>
                </c:pt>
                <c:pt idx="2644">
                  <c:v>1017.833344</c:v>
                </c:pt>
                <c:pt idx="2645">
                  <c:v>1019.541657</c:v>
                </c:pt>
                <c:pt idx="2646">
                  <c:v>957.20831299999998</c:v>
                </c:pt>
                <c:pt idx="2647">
                  <c:v>923.25</c:v>
                </c:pt>
                <c:pt idx="2648">
                  <c:v>753.91665599999999</c:v>
                </c:pt>
                <c:pt idx="2649">
                  <c:v>696.45834400000001</c:v>
                </c:pt>
                <c:pt idx="2650">
                  <c:v>959.66668700000002</c:v>
                </c:pt>
                <c:pt idx="2651">
                  <c:v>1137.0416869999999</c:v>
                </c:pt>
                <c:pt idx="2652">
                  <c:v>1157.7083440000001</c:v>
                </c:pt>
                <c:pt idx="2653">
                  <c:v>1165.500031</c:v>
                </c:pt>
                <c:pt idx="2654">
                  <c:v>1112.5416559999999</c:v>
                </c:pt>
                <c:pt idx="2655">
                  <c:v>851.83335899999997</c:v>
                </c:pt>
                <c:pt idx="2656">
                  <c:v>940.08331299999998</c:v>
                </c:pt>
                <c:pt idx="2657">
                  <c:v>877.41665599999999</c:v>
                </c:pt>
                <c:pt idx="2658">
                  <c:v>816.16668800000002</c:v>
                </c:pt>
                <c:pt idx="2659">
                  <c:v>849.20834400000001</c:v>
                </c:pt>
                <c:pt idx="2660">
                  <c:v>973.58334400000001</c:v>
                </c:pt>
                <c:pt idx="2661">
                  <c:v>1056.125</c:v>
                </c:pt>
                <c:pt idx="2662">
                  <c:v>1079.833343</c:v>
                </c:pt>
                <c:pt idx="2663">
                  <c:v>1116.291626</c:v>
                </c:pt>
                <c:pt idx="2664">
                  <c:v>1387.416626</c:v>
                </c:pt>
                <c:pt idx="2665">
                  <c:v>1317.625</c:v>
                </c:pt>
                <c:pt idx="2666">
                  <c:v>1346.5</c:v>
                </c:pt>
                <c:pt idx="2667">
                  <c:v>1361.1666869999999</c:v>
                </c:pt>
                <c:pt idx="2668">
                  <c:v>1365.541657</c:v>
                </c:pt>
                <c:pt idx="2669">
                  <c:v>1560.8333130000001</c:v>
                </c:pt>
                <c:pt idx="2670">
                  <c:v>1508.75</c:v>
                </c:pt>
                <c:pt idx="2671">
                  <c:v>1609.0833130000001</c:v>
                </c:pt>
                <c:pt idx="2672">
                  <c:v>1562</c:v>
                </c:pt>
                <c:pt idx="2673">
                  <c:v>1354.833343</c:v>
                </c:pt>
                <c:pt idx="2674">
                  <c:v>1208.666657</c:v>
                </c:pt>
                <c:pt idx="2675">
                  <c:v>1475.1666559999999</c:v>
                </c:pt>
                <c:pt idx="2676">
                  <c:v>1716.8333440000001</c:v>
                </c:pt>
                <c:pt idx="2677">
                  <c:v>2056.625</c:v>
                </c:pt>
                <c:pt idx="2678">
                  <c:v>1711.9583130000001</c:v>
                </c:pt>
                <c:pt idx="2679">
                  <c:v>1519.9582820000001</c:v>
                </c:pt>
                <c:pt idx="2680">
                  <c:v>1542.4583440000001</c:v>
                </c:pt>
                <c:pt idx="2681">
                  <c:v>1436.8333440000001</c:v>
                </c:pt>
                <c:pt idx="2682">
                  <c:v>1141.624969</c:v>
                </c:pt>
                <c:pt idx="2683">
                  <c:v>1299.416657</c:v>
                </c:pt>
                <c:pt idx="2684">
                  <c:v>1035.5833440000001</c:v>
                </c:pt>
                <c:pt idx="2685">
                  <c:v>1048.25</c:v>
                </c:pt>
                <c:pt idx="2686">
                  <c:v>1149.708343</c:v>
                </c:pt>
                <c:pt idx="2687">
                  <c:v>1011.666656</c:v>
                </c:pt>
                <c:pt idx="2688">
                  <c:v>1509.375</c:v>
                </c:pt>
                <c:pt idx="2689">
                  <c:v>1657.0833130000001</c:v>
                </c:pt>
                <c:pt idx="2690">
                  <c:v>1715.5000610000002</c:v>
                </c:pt>
                <c:pt idx="2691">
                  <c:v>1533.3333440000001</c:v>
                </c:pt>
                <c:pt idx="2692">
                  <c:v>1244.125</c:v>
                </c:pt>
                <c:pt idx="2693">
                  <c:v>1189.458343</c:v>
                </c:pt>
                <c:pt idx="2694">
                  <c:v>960.49996899999996</c:v>
                </c:pt>
                <c:pt idx="2695">
                  <c:v>834.70834300000001</c:v>
                </c:pt>
                <c:pt idx="2696">
                  <c:v>1127.125</c:v>
                </c:pt>
                <c:pt idx="2697">
                  <c:v>1051.291641</c:v>
                </c:pt>
                <c:pt idx="2698">
                  <c:v>842.70835899999997</c:v>
                </c:pt>
                <c:pt idx="2699">
                  <c:v>813.87498499999992</c:v>
                </c:pt>
                <c:pt idx="2700">
                  <c:v>840</c:v>
                </c:pt>
                <c:pt idx="2701">
                  <c:v>801.29164100000003</c:v>
                </c:pt>
                <c:pt idx="2702">
                  <c:v>819.08331299999998</c:v>
                </c:pt>
                <c:pt idx="2703">
                  <c:v>843.33335899999997</c:v>
                </c:pt>
                <c:pt idx="2704">
                  <c:v>738.66665599999999</c:v>
                </c:pt>
                <c:pt idx="2705">
                  <c:v>618.12498400000004</c:v>
                </c:pt>
                <c:pt idx="2706">
                  <c:v>408.33332799999999</c:v>
                </c:pt>
                <c:pt idx="2707">
                  <c:v>346.125</c:v>
                </c:pt>
                <c:pt idx="2708">
                  <c:v>383.41667200000001</c:v>
                </c:pt>
                <c:pt idx="2709">
                  <c:v>485.41665599999999</c:v>
                </c:pt>
                <c:pt idx="2710">
                  <c:v>599.04165599999999</c:v>
                </c:pt>
                <c:pt idx="2711">
                  <c:v>680.54165599999999</c:v>
                </c:pt>
                <c:pt idx="2712">
                  <c:v>701.375</c:v>
                </c:pt>
                <c:pt idx="2713">
                  <c:v>656.08334400000001</c:v>
                </c:pt>
                <c:pt idx="2714">
                  <c:v>728.25</c:v>
                </c:pt>
                <c:pt idx="2715">
                  <c:v>757.20831199999998</c:v>
                </c:pt>
                <c:pt idx="2716">
                  <c:v>739.70834400000001</c:v>
                </c:pt>
                <c:pt idx="2717">
                  <c:v>876.91668800000002</c:v>
                </c:pt>
                <c:pt idx="2718">
                  <c:v>903.66665599999999</c:v>
                </c:pt>
                <c:pt idx="2719">
                  <c:v>1166.458343</c:v>
                </c:pt>
                <c:pt idx="2720">
                  <c:v>1213.958343</c:v>
                </c:pt>
                <c:pt idx="2721">
                  <c:v>1102.5833130000001</c:v>
                </c:pt>
                <c:pt idx="2722">
                  <c:v>1072.3333440000001</c:v>
                </c:pt>
                <c:pt idx="2723">
                  <c:v>1088.833343</c:v>
                </c:pt>
                <c:pt idx="2724">
                  <c:v>1098.541657</c:v>
                </c:pt>
                <c:pt idx="2725">
                  <c:v>1199.999969</c:v>
                </c:pt>
                <c:pt idx="2726">
                  <c:v>1203.8333130000001</c:v>
                </c:pt>
                <c:pt idx="2727">
                  <c:v>1400.7083130000001</c:v>
                </c:pt>
                <c:pt idx="2728">
                  <c:v>1564.4166869999999</c:v>
                </c:pt>
                <c:pt idx="2729">
                  <c:v>1707</c:v>
                </c:pt>
                <c:pt idx="2730">
                  <c:v>1887.875</c:v>
                </c:pt>
                <c:pt idx="2731">
                  <c:v>2082.25</c:v>
                </c:pt>
                <c:pt idx="2732">
                  <c:v>2070.5</c:v>
                </c:pt>
                <c:pt idx="2733">
                  <c:v>2070.1249389999998</c:v>
                </c:pt>
                <c:pt idx="2734">
                  <c:v>1961.333374</c:v>
                </c:pt>
                <c:pt idx="2735">
                  <c:v>2173.3333739999998</c:v>
                </c:pt>
                <c:pt idx="2736">
                  <c:v>2112.1666869999999</c:v>
                </c:pt>
                <c:pt idx="2737">
                  <c:v>1919.4999389999998</c:v>
                </c:pt>
                <c:pt idx="2738">
                  <c:v>2485.9583130000001</c:v>
                </c:pt>
                <c:pt idx="2739">
                  <c:v>2429.9583739999998</c:v>
                </c:pt>
                <c:pt idx="2740">
                  <c:v>2806.0416260000002</c:v>
                </c:pt>
                <c:pt idx="2741">
                  <c:v>2869.5833130000001</c:v>
                </c:pt>
                <c:pt idx="2742">
                  <c:v>2638.2083130000001</c:v>
                </c:pt>
                <c:pt idx="2743">
                  <c:v>2869.1666260000002</c:v>
                </c:pt>
                <c:pt idx="2744">
                  <c:v>3174.5417480000001</c:v>
                </c:pt>
                <c:pt idx="2745">
                  <c:v>3290.8748779999996</c:v>
                </c:pt>
                <c:pt idx="2746">
                  <c:v>3167.3333130000001</c:v>
                </c:pt>
                <c:pt idx="2747">
                  <c:v>3261.1666869999999</c:v>
                </c:pt>
                <c:pt idx="2748">
                  <c:v>3218.2916869999999</c:v>
                </c:pt>
                <c:pt idx="2749">
                  <c:v>3331.5000610000002</c:v>
                </c:pt>
                <c:pt idx="2750">
                  <c:v>3496.5833130000001</c:v>
                </c:pt>
                <c:pt idx="2751">
                  <c:v>3798.4166869999999</c:v>
                </c:pt>
                <c:pt idx="2752">
                  <c:v>3897.4166869999999</c:v>
                </c:pt>
                <c:pt idx="2753">
                  <c:v>3896</c:v>
                </c:pt>
                <c:pt idx="2754">
                  <c:v>3975.1248779999996</c:v>
                </c:pt>
                <c:pt idx="2755">
                  <c:v>4069.8333739999998</c:v>
                </c:pt>
                <c:pt idx="2756">
                  <c:v>3976.2917480000001</c:v>
                </c:pt>
                <c:pt idx="2757">
                  <c:v>3865.5833739999998</c:v>
                </c:pt>
                <c:pt idx="2758">
                  <c:v>3715.9167480000001</c:v>
                </c:pt>
                <c:pt idx="2759">
                  <c:v>3867.7917480000001</c:v>
                </c:pt>
                <c:pt idx="2760">
                  <c:v>3559.2917480000001</c:v>
                </c:pt>
                <c:pt idx="2761">
                  <c:v>3610.6248779999996</c:v>
                </c:pt>
                <c:pt idx="2762">
                  <c:v>3567.25</c:v>
                </c:pt>
                <c:pt idx="2763">
                  <c:v>3406.2916260000002</c:v>
                </c:pt>
                <c:pt idx="2764">
                  <c:v>3342.875</c:v>
                </c:pt>
                <c:pt idx="2765">
                  <c:v>3242.6667480000001</c:v>
                </c:pt>
                <c:pt idx="2766">
                  <c:v>2928.625</c:v>
                </c:pt>
                <c:pt idx="2767">
                  <c:v>3225.7917480000001</c:v>
                </c:pt>
                <c:pt idx="2768">
                  <c:v>3173.375</c:v>
                </c:pt>
                <c:pt idx="2769">
                  <c:v>3548.125</c:v>
                </c:pt>
                <c:pt idx="2770">
                  <c:v>3697.791565</c:v>
                </c:pt>
                <c:pt idx="2771">
                  <c:v>3762.7917480000001</c:v>
                </c:pt>
                <c:pt idx="2772">
                  <c:v>3683.0000610000002</c:v>
                </c:pt>
                <c:pt idx="2773">
                  <c:v>3858.8748779999996</c:v>
                </c:pt>
                <c:pt idx="2774">
                  <c:v>3759.1250610000002</c:v>
                </c:pt>
                <c:pt idx="2775">
                  <c:v>3797</c:v>
                </c:pt>
                <c:pt idx="2776">
                  <c:v>3743.083435</c:v>
                </c:pt>
                <c:pt idx="2777">
                  <c:v>3204.2083130000001</c:v>
                </c:pt>
                <c:pt idx="2778">
                  <c:v>3387.875</c:v>
                </c:pt>
                <c:pt idx="2779">
                  <c:v>3164.583435</c:v>
                </c:pt>
                <c:pt idx="2780">
                  <c:v>2834.9583130000001</c:v>
                </c:pt>
                <c:pt idx="2781">
                  <c:v>2700.0416260000002</c:v>
                </c:pt>
                <c:pt idx="2782">
                  <c:v>2483.0416869999999</c:v>
                </c:pt>
                <c:pt idx="2783">
                  <c:v>2802.6666260000002</c:v>
                </c:pt>
                <c:pt idx="2784">
                  <c:v>2684.75</c:v>
                </c:pt>
                <c:pt idx="2785">
                  <c:v>2759.4166869999999</c:v>
                </c:pt>
                <c:pt idx="2786">
                  <c:v>2925.75</c:v>
                </c:pt>
                <c:pt idx="2787">
                  <c:v>2881.75</c:v>
                </c:pt>
                <c:pt idx="2788">
                  <c:v>2946.7083739999998</c:v>
                </c:pt>
                <c:pt idx="2789">
                  <c:v>2781.9583130000001</c:v>
                </c:pt>
                <c:pt idx="2790">
                  <c:v>2721.5416260000002</c:v>
                </c:pt>
                <c:pt idx="2791">
                  <c:v>2843.8333130000001</c:v>
                </c:pt>
                <c:pt idx="2792">
                  <c:v>3226.0832519999999</c:v>
                </c:pt>
                <c:pt idx="2793">
                  <c:v>3260</c:v>
                </c:pt>
                <c:pt idx="2794">
                  <c:v>2891.875</c:v>
                </c:pt>
                <c:pt idx="2795">
                  <c:v>2919.5</c:v>
                </c:pt>
                <c:pt idx="2796">
                  <c:v>2831.125</c:v>
                </c:pt>
                <c:pt idx="2797">
                  <c:v>2852.0000610000002</c:v>
                </c:pt>
                <c:pt idx="2798">
                  <c:v>2731.3750610000002</c:v>
                </c:pt>
                <c:pt idx="2799">
                  <c:v>2624.9167480000001</c:v>
                </c:pt>
                <c:pt idx="2800">
                  <c:v>2467.1666260000002</c:v>
                </c:pt>
                <c:pt idx="2801">
                  <c:v>2132.0416260000002</c:v>
                </c:pt>
                <c:pt idx="2802">
                  <c:v>1825.4167179999999</c:v>
                </c:pt>
                <c:pt idx="2803">
                  <c:v>1528.7499699999998</c:v>
                </c:pt>
                <c:pt idx="2804">
                  <c:v>992.16668700000002</c:v>
                </c:pt>
                <c:pt idx="2805">
                  <c:v>884.45834400000001</c:v>
                </c:pt>
                <c:pt idx="2806">
                  <c:v>796.83331199999998</c:v>
                </c:pt>
                <c:pt idx="2807">
                  <c:v>781.70831199999998</c:v>
                </c:pt>
                <c:pt idx="2808">
                  <c:v>687.29165599999999</c:v>
                </c:pt>
                <c:pt idx="2809">
                  <c:v>550.41665599999999</c:v>
                </c:pt>
                <c:pt idx="2810">
                  <c:v>411.83334400000001</c:v>
                </c:pt>
                <c:pt idx="2811">
                  <c:v>222.83332799999999</c:v>
                </c:pt>
                <c:pt idx="2812">
                  <c:v>191.708336</c:v>
                </c:pt>
                <c:pt idx="2813">
                  <c:v>168.166664</c:v>
                </c:pt>
                <c:pt idx="2814">
                  <c:v>170</c:v>
                </c:pt>
                <c:pt idx="2815">
                  <c:v>193.375</c:v>
                </c:pt>
                <c:pt idx="2816">
                  <c:v>305.58333600000003</c:v>
                </c:pt>
                <c:pt idx="2817">
                  <c:v>323.75</c:v>
                </c:pt>
                <c:pt idx="2818">
                  <c:v>295.74999200000002</c:v>
                </c:pt>
                <c:pt idx="2819">
                  <c:v>340.08332799999999</c:v>
                </c:pt>
                <c:pt idx="2820">
                  <c:v>324.95834400000001</c:v>
                </c:pt>
                <c:pt idx="2821">
                  <c:v>281.04166600000002</c:v>
                </c:pt>
                <c:pt idx="2822">
                  <c:v>267.16667200000001</c:v>
                </c:pt>
                <c:pt idx="2823">
                  <c:v>307.70834400000001</c:v>
                </c:pt>
                <c:pt idx="2824">
                  <c:v>361.20831999999996</c:v>
                </c:pt>
                <c:pt idx="2825">
                  <c:v>454.16667200000001</c:v>
                </c:pt>
                <c:pt idx="2826">
                  <c:v>467.83332799999999</c:v>
                </c:pt>
                <c:pt idx="2827">
                  <c:v>353.79166399999997</c:v>
                </c:pt>
                <c:pt idx="2828">
                  <c:v>261.33333199999998</c:v>
                </c:pt>
                <c:pt idx="2829">
                  <c:v>188.125</c:v>
                </c:pt>
                <c:pt idx="2830">
                  <c:v>144.79167200000001</c:v>
                </c:pt>
                <c:pt idx="2831">
                  <c:v>105.958336</c:v>
                </c:pt>
                <c:pt idx="2832">
                  <c:v>93.041667000000004</c:v>
                </c:pt>
                <c:pt idx="2833">
                  <c:v>108.833336</c:v>
                </c:pt>
                <c:pt idx="2834">
                  <c:v>142.833339</c:v>
                </c:pt>
                <c:pt idx="2835">
                  <c:v>296.37500799999998</c:v>
                </c:pt>
                <c:pt idx="2836">
                  <c:v>475.20832799999999</c:v>
                </c:pt>
                <c:pt idx="2837">
                  <c:v>607.87501599999996</c:v>
                </c:pt>
                <c:pt idx="2838">
                  <c:v>677.70832799999994</c:v>
                </c:pt>
                <c:pt idx="2839">
                  <c:v>796.99998499999992</c:v>
                </c:pt>
                <c:pt idx="2840">
                  <c:v>1157.8333440000001</c:v>
                </c:pt>
                <c:pt idx="2841">
                  <c:v>1661.3333440000001</c:v>
                </c:pt>
                <c:pt idx="2842">
                  <c:v>2401.8333440000001</c:v>
                </c:pt>
                <c:pt idx="2843">
                  <c:v>3227.7083130000001</c:v>
                </c:pt>
                <c:pt idx="2844">
                  <c:v>3121.5000610000002</c:v>
                </c:pt>
                <c:pt idx="2845">
                  <c:v>3206.1250610000002</c:v>
                </c:pt>
                <c:pt idx="2846">
                  <c:v>3343.333435</c:v>
                </c:pt>
                <c:pt idx="2847">
                  <c:v>3036.875</c:v>
                </c:pt>
                <c:pt idx="2848">
                  <c:v>3028.416565</c:v>
                </c:pt>
                <c:pt idx="2849">
                  <c:v>2954.5417480000001</c:v>
                </c:pt>
                <c:pt idx="2850">
                  <c:v>3003.458435</c:v>
                </c:pt>
                <c:pt idx="2851">
                  <c:v>2881.083435</c:v>
                </c:pt>
                <c:pt idx="2852">
                  <c:v>3120.6250610000002</c:v>
                </c:pt>
                <c:pt idx="2853">
                  <c:v>2814</c:v>
                </c:pt>
                <c:pt idx="2854">
                  <c:v>2522.0416869999999</c:v>
                </c:pt>
                <c:pt idx="2855">
                  <c:v>2512.0833130000001</c:v>
                </c:pt>
                <c:pt idx="2856">
                  <c:v>2396.8749389999998</c:v>
                </c:pt>
                <c:pt idx="2857">
                  <c:v>2286.9583130000001</c:v>
                </c:pt>
                <c:pt idx="2858">
                  <c:v>2151.3333739999998</c:v>
                </c:pt>
                <c:pt idx="2859">
                  <c:v>1945.6666869999999</c:v>
                </c:pt>
                <c:pt idx="2860">
                  <c:v>1810.2916869999999</c:v>
                </c:pt>
                <c:pt idx="2861">
                  <c:v>1722.0000610000002</c:v>
                </c:pt>
                <c:pt idx="2862">
                  <c:v>1477.458374</c:v>
                </c:pt>
                <c:pt idx="2863">
                  <c:v>1562.583374</c:v>
                </c:pt>
                <c:pt idx="2864">
                  <c:v>1988.7916559999999</c:v>
                </c:pt>
                <c:pt idx="2865">
                  <c:v>1724.6667179999999</c:v>
                </c:pt>
                <c:pt idx="2866">
                  <c:v>1558.583374</c:v>
                </c:pt>
                <c:pt idx="2867">
                  <c:v>1368.5833130000001</c:v>
                </c:pt>
                <c:pt idx="2868">
                  <c:v>824.95833400000004</c:v>
                </c:pt>
                <c:pt idx="2869">
                  <c:v>808.08335399999999</c:v>
                </c:pt>
                <c:pt idx="2870">
                  <c:v>680.33331299999998</c:v>
                </c:pt>
                <c:pt idx="2871">
                  <c:v>1045.2500150000001</c:v>
                </c:pt>
                <c:pt idx="2872">
                  <c:v>955.16666399999997</c:v>
                </c:pt>
                <c:pt idx="2873">
                  <c:v>739.16668700000002</c:v>
                </c:pt>
                <c:pt idx="2874">
                  <c:v>585.70833600000003</c:v>
                </c:pt>
                <c:pt idx="2875">
                  <c:v>478.79165599999999</c:v>
                </c:pt>
                <c:pt idx="2876">
                  <c:v>408.125</c:v>
                </c:pt>
                <c:pt idx="2877">
                  <c:v>511.54167200000001</c:v>
                </c:pt>
                <c:pt idx="2878">
                  <c:v>520.95832799999994</c:v>
                </c:pt>
                <c:pt idx="2879">
                  <c:v>715.45834400000001</c:v>
                </c:pt>
                <c:pt idx="2880">
                  <c:v>731.41665599999999</c:v>
                </c:pt>
                <c:pt idx="2881">
                  <c:v>813.37496899999996</c:v>
                </c:pt>
                <c:pt idx="2882">
                  <c:v>1050.1666869999999</c:v>
                </c:pt>
                <c:pt idx="2883">
                  <c:v>1273.7083130000001</c:v>
                </c:pt>
                <c:pt idx="2884">
                  <c:v>1516.166626</c:v>
                </c:pt>
                <c:pt idx="2885">
                  <c:v>1737.8333130000001</c:v>
                </c:pt>
                <c:pt idx="2886">
                  <c:v>1849.7083130000001</c:v>
                </c:pt>
                <c:pt idx="2887">
                  <c:v>2043.1249389999998</c:v>
                </c:pt>
                <c:pt idx="2888">
                  <c:v>2343.4583739999998</c:v>
                </c:pt>
                <c:pt idx="2889">
                  <c:v>2611.0833130000001</c:v>
                </c:pt>
                <c:pt idx="2890">
                  <c:v>2535.9166260000002</c:v>
                </c:pt>
                <c:pt idx="2891">
                  <c:v>2880.5832519999999</c:v>
                </c:pt>
                <c:pt idx="2892">
                  <c:v>2710.1666260000002</c:v>
                </c:pt>
                <c:pt idx="2893">
                  <c:v>2574.4166869999999</c:v>
                </c:pt>
                <c:pt idx="2894">
                  <c:v>2509.6249389999998</c:v>
                </c:pt>
                <c:pt idx="2895">
                  <c:v>2564.2083130000001</c:v>
                </c:pt>
                <c:pt idx="2896">
                  <c:v>2431.3333130000001</c:v>
                </c:pt>
                <c:pt idx="2897">
                  <c:v>2111.9166260000002</c:v>
                </c:pt>
                <c:pt idx="2898">
                  <c:v>1825.6666559999999</c:v>
                </c:pt>
                <c:pt idx="2899">
                  <c:v>2115.7916869999999</c:v>
                </c:pt>
                <c:pt idx="2900">
                  <c:v>2424.2916260000002</c:v>
                </c:pt>
                <c:pt idx="2901">
                  <c:v>2569.8333739999998</c:v>
                </c:pt>
                <c:pt idx="2902">
                  <c:v>2644.5</c:v>
                </c:pt>
                <c:pt idx="2903">
                  <c:v>2769.625</c:v>
                </c:pt>
                <c:pt idx="2904">
                  <c:v>2716.8333739999998</c:v>
                </c:pt>
                <c:pt idx="2905">
                  <c:v>2659.125</c:v>
                </c:pt>
                <c:pt idx="2906">
                  <c:v>2470.2082519999999</c:v>
                </c:pt>
                <c:pt idx="2907">
                  <c:v>2055.3333130000001</c:v>
                </c:pt>
                <c:pt idx="2908">
                  <c:v>2014.7499389999998</c:v>
                </c:pt>
                <c:pt idx="2909">
                  <c:v>1573.4166869999999</c:v>
                </c:pt>
                <c:pt idx="2910">
                  <c:v>1685.208374</c:v>
                </c:pt>
                <c:pt idx="2911">
                  <c:v>1580</c:v>
                </c:pt>
                <c:pt idx="2912">
                  <c:v>1577.0833130000001</c:v>
                </c:pt>
                <c:pt idx="2913">
                  <c:v>1337.083374</c:v>
                </c:pt>
                <c:pt idx="2914">
                  <c:v>1103.125</c:v>
                </c:pt>
                <c:pt idx="2915">
                  <c:v>1230.4166869999999</c:v>
                </c:pt>
                <c:pt idx="2916">
                  <c:v>1214.0833440000001</c:v>
                </c:pt>
                <c:pt idx="2917">
                  <c:v>1350.5416559999999</c:v>
                </c:pt>
                <c:pt idx="2918">
                  <c:v>1370.6666869999999</c:v>
                </c:pt>
                <c:pt idx="2919">
                  <c:v>1793.375</c:v>
                </c:pt>
                <c:pt idx="2920">
                  <c:v>2011.9166559999999</c:v>
                </c:pt>
                <c:pt idx="2921">
                  <c:v>2088.2083440000001</c:v>
                </c:pt>
                <c:pt idx="2922">
                  <c:v>1912.0833440000001</c:v>
                </c:pt>
                <c:pt idx="2923">
                  <c:v>2259.0833130000001</c:v>
                </c:pt>
                <c:pt idx="2924">
                  <c:v>1916.708374</c:v>
                </c:pt>
                <c:pt idx="2925">
                  <c:v>1823.5</c:v>
                </c:pt>
                <c:pt idx="2926">
                  <c:v>1692.5000610000002</c:v>
                </c:pt>
                <c:pt idx="2927">
                  <c:v>1771.8333130000001</c:v>
                </c:pt>
                <c:pt idx="2928">
                  <c:v>1743.9166869999999</c:v>
                </c:pt>
                <c:pt idx="2929">
                  <c:v>1740.083374</c:v>
                </c:pt>
                <c:pt idx="2930">
                  <c:v>1677.125</c:v>
                </c:pt>
                <c:pt idx="2931">
                  <c:v>1542.125</c:v>
                </c:pt>
                <c:pt idx="2932">
                  <c:v>1368.458343</c:v>
                </c:pt>
                <c:pt idx="2933">
                  <c:v>1332.916657</c:v>
                </c:pt>
                <c:pt idx="2934">
                  <c:v>1105.208343</c:v>
                </c:pt>
                <c:pt idx="2935">
                  <c:v>1062.250031</c:v>
                </c:pt>
                <c:pt idx="2936">
                  <c:v>1102.2916869999999</c:v>
                </c:pt>
                <c:pt idx="2937">
                  <c:v>810.37501500000008</c:v>
                </c:pt>
                <c:pt idx="2938">
                  <c:v>682.70831299999998</c:v>
                </c:pt>
                <c:pt idx="2939">
                  <c:v>663.20835899999997</c:v>
                </c:pt>
                <c:pt idx="2940">
                  <c:v>634.95835099999999</c:v>
                </c:pt>
                <c:pt idx="2941">
                  <c:v>559.875</c:v>
                </c:pt>
                <c:pt idx="2942">
                  <c:v>505.625</c:v>
                </c:pt>
                <c:pt idx="2943">
                  <c:v>552</c:v>
                </c:pt>
                <c:pt idx="2944">
                  <c:v>567.625</c:v>
                </c:pt>
                <c:pt idx="2945">
                  <c:v>509.49999200000002</c:v>
                </c:pt>
                <c:pt idx="2946">
                  <c:v>401.16668000000004</c:v>
                </c:pt>
                <c:pt idx="2947">
                  <c:v>333.41666800000002</c:v>
                </c:pt>
                <c:pt idx="2948">
                  <c:v>319.08334400000001</c:v>
                </c:pt>
                <c:pt idx="2949">
                  <c:v>215.70832799999999</c:v>
                </c:pt>
                <c:pt idx="2950">
                  <c:v>213.95833400000001</c:v>
                </c:pt>
                <c:pt idx="2951">
                  <c:v>186.83333199999998</c:v>
                </c:pt>
                <c:pt idx="2952">
                  <c:v>137.79166699999999</c:v>
                </c:pt>
                <c:pt idx="2953">
                  <c:v>108.333331</c:v>
                </c:pt>
                <c:pt idx="2954">
                  <c:v>59.916666999999997</c:v>
                </c:pt>
                <c:pt idx="2955">
                  <c:v>49.5</c:v>
                </c:pt>
                <c:pt idx="2956">
                  <c:v>24.875</c:v>
                </c:pt>
                <c:pt idx="2957">
                  <c:v>18.416665999999999</c:v>
                </c:pt>
                <c:pt idx="2958">
                  <c:v>35.916665999999999</c:v>
                </c:pt>
                <c:pt idx="2959">
                  <c:v>51.416668000000001</c:v>
                </c:pt>
                <c:pt idx="2960">
                  <c:v>64.416665999999992</c:v>
                </c:pt>
                <c:pt idx="2961">
                  <c:v>117.75000300000001</c:v>
                </c:pt>
                <c:pt idx="2962">
                  <c:v>144.91666599999999</c:v>
                </c:pt>
                <c:pt idx="2963">
                  <c:v>185.791662</c:v>
                </c:pt>
                <c:pt idx="2964">
                  <c:v>240.54167200000001</c:v>
                </c:pt>
                <c:pt idx="2965">
                  <c:v>323.66665599999999</c:v>
                </c:pt>
                <c:pt idx="2966">
                  <c:v>502.12499200000002</c:v>
                </c:pt>
                <c:pt idx="2967">
                  <c:v>735.33335899999997</c:v>
                </c:pt>
                <c:pt idx="2968">
                  <c:v>972.95831299999998</c:v>
                </c:pt>
                <c:pt idx="2969">
                  <c:v>1313.749969</c:v>
                </c:pt>
                <c:pt idx="2970">
                  <c:v>1582.5832820000001</c:v>
                </c:pt>
                <c:pt idx="2971">
                  <c:v>1828.1667179999999</c:v>
                </c:pt>
                <c:pt idx="2972">
                  <c:v>2038.4166869999999</c:v>
                </c:pt>
                <c:pt idx="2973">
                  <c:v>2409.1249389999998</c:v>
                </c:pt>
                <c:pt idx="2974">
                  <c:v>2433</c:v>
                </c:pt>
                <c:pt idx="2975">
                  <c:v>2697.5416869999999</c:v>
                </c:pt>
                <c:pt idx="2976">
                  <c:v>2740.3333739999998</c:v>
                </c:pt>
                <c:pt idx="2977">
                  <c:v>2863.3333130000001</c:v>
                </c:pt>
                <c:pt idx="2978">
                  <c:v>2924.2083739999998</c:v>
                </c:pt>
                <c:pt idx="2979">
                  <c:v>3177.0416260000002</c:v>
                </c:pt>
                <c:pt idx="2980">
                  <c:v>3416.1666260000002</c:v>
                </c:pt>
                <c:pt idx="2981">
                  <c:v>3604.2082519999999</c:v>
                </c:pt>
                <c:pt idx="2982">
                  <c:v>3646.8333739999998</c:v>
                </c:pt>
                <c:pt idx="2983">
                  <c:v>4107.7498779999996</c:v>
                </c:pt>
                <c:pt idx="2984">
                  <c:v>4559.5416260000002</c:v>
                </c:pt>
                <c:pt idx="2985">
                  <c:v>4423.0416260000002</c:v>
                </c:pt>
                <c:pt idx="2986">
                  <c:v>4005.9166260000002</c:v>
                </c:pt>
                <c:pt idx="2987">
                  <c:v>4384.9167479999996</c:v>
                </c:pt>
                <c:pt idx="2988">
                  <c:v>4247.5001220000004</c:v>
                </c:pt>
                <c:pt idx="2989">
                  <c:v>4445.5416260000002</c:v>
                </c:pt>
                <c:pt idx="2990">
                  <c:v>4277.6248779999996</c:v>
                </c:pt>
                <c:pt idx="2991">
                  <c:v>4314.5833739999998</c:v>
                </c:pt>
                <c:pt idx="2992">
                  <c:v>4438.3751220000004</c:v>
                </c:pt>
                <c:pt idx="2993">
                  <c:v>4299.75</c:v>
                </c:pt>
                <c:pt idx="2994">
                  <c:v>4182.4167479999996</c:v>
                </c:pt>
                <c:pt idx="2995">
                  <c:v>4210.0001220000004</c:v>
                </c:pt>
                <c:pt idx="2996">
                  <c:v>3676.7498779999996</c:v>
                </c:pt>
                <c:pt idx="2997">
                  <c:v>3950.2917480000001</c:v>
                </c:pt>
                <c:pt idx="2998">
                  <c:v>3656.4166260000002</c:v>
                </c:pt>
                <c:pt idx="2999">
                  <c:v>3770.3751220000004</c:v>
                </c:pt>
                <c:pt idx="3000">
                  <c:v>3638.4582519999999</c:v>
                </c:pt>
                <c:pt idx="3001">
                  <c:v>3435.2917480000001</c:v>
                </c:pt>
                <c:pt idx="3002">
                  <c:v>3373.9167480000001</c:v>
                </c:pt>
                <c:pt idx="3003">
                  <c:v>3472.2499389999998</c:v>
                </c:pt>
                <c:pt idx="3004">
                  <c:v>3310.7916260000002</c:v>
                </c:pt>
                <c:pt idx="3005">
                  <c:v>3519.7082519999999</c:v>
                </c:pt>
                <c:pt idx="3006">
                  <c:v>3220.6667480000001</c:v>
                </c:pt>
                <c:pt idx="3007">
                  <c:v>3296.5001220000004</c:v>
                </c:pt>
                <c:pt idx="3008">
                  <c:v>3364.2083739999998</c:v>
                </c:pt>
                <c:pt idx="3009">
                  <c:v>3093.8333130000001</c:v>
                </c:pt>
                <c:pt idx="3010">
                  <c:v>2809.0000610000002</c:v>
                </c:pt>
                <c:pt idx="3011">
                  <c:v>2802.3333130000001</c:v>
                </c:pt>
                <c:pt idx="3012">
                  <c:v>2888.25</c:v>
                </c:pt>
                <c:pt idx="3013">
                  <c:v>2961.2082519999999</c:v>
                </c:pt>
                <c:pt idx="3014">
                  <c:v>2982.0832519999999</c:v>
                </c:pt>
                <c:pt idx="3015">
                  <c:v>3094.291565</c:v>
                </c:pt>
                <c:pt idx="3016">
                  <c:v>3134.208435</c:v>
                </c:pt>
                <c:pt idx="3017">
                  <c:v>3022.8332519999999</c:v>
                </c:pt>
                <c:pt idx="3018">
                  <c:v>2742.8750610000002</c:v>
                </c:pt>
                <c:pt idx="3019">
                  <c:v>2534.4999389999998</c:v>
                </c:pt>
                <c:pt idx="3020">
                  <c:v>2340.7916869999999</c:v>
                </c:pt>
                <c:pt idx="3021">
                  <c:v>2301.1666260000002</c:v>
                </c:pt>
                <c:pt idx="3022">
                  <c:v>2102.9583130000001</c:v>
                </c:pt>
                <c:pt idx="3023">
                  <c:v>2162.1666869999999</c:v>
                </c:pt>
                <c:pt idx="3024">
                  <c:v>2163.5</c:v>
                </c:pt>
                <c:pt idx="3025">
                  <c:v>2283.3750610000002</c:v>
                </c:pt>
                <c:pt idx="3026">
                  <c:v>2135.5</c:v>
                </c:pt>
                <c:pt idx="3027">
                  <c:v>1992.9166869999999</c:v>
                </c:pt>
                <c:pt idx="3028">
                  <c:v>1810.5833130000001</c:v>
                </c:pt>
                <c:pt idx="3029">
                  <c:v>1794.8749389999998</c:v>
                </c:pt>
                <c:pt idx="3030">
                  <c:v>1714.75</c:v>
                </c:pt>
                <c:pt idx="3031">
                  <c:v>1839.166626</c:v>
                </c:pt>
                <c:pt idx="3032">
                  <c:v>1996.6249389999998</c:v>
                </c:pt>
                <c:pt idx="3033">
                  <c:v>2019.1250610000002</c:v>
                </c:pt>
                <c:pt idx="3034">
                  <c:v>1960.166626</c:v>
                </c:pt>
                <c:pt idx="3035">
                  <c:v>2136.1249699999998</c:v>
                </c:pt>
                <c:pt idx="3036">
                  <c:v>2194.875</c:v>
                </c:pt>
                <c:pt idx="3037">
                  <c:v>1954.0832820000001</c:v>
                </c:pt>
                <c:pt idx="3038">
                  <c:v>2002.4167179999999</c:v>
                </c:pt>
                <c:pt idx="3039">
                  <c:v>2306.6666260000002</c:v>
                </c:pt>
                <c:pt idx="3040">
                  <c:v>2220.2083130000001</c:v>
                </c:pt>
                <c:pt idx="3041">
                  <c:v>2066.8333130000001</c:v>
                </c:pt>
                <c:pt idx="3042">
                  <c:v>2090.3333130000001</c:v>
                </c:pt>
                <c:pt idx="3043">
                  <c:v>2093.3333739999998</c:v>
                </c:pt>
                <c:pt idx="3044">
                  <c:v>1774.2500610000002</c:v>
                </c:pt>
                <c:pt idx="3045">
                  <c:v>1940</c:v>
                </c:pt>
                <c:pt idx="3046">
                  <c:v>1904.6250610000002</c:v>
                </c:pt>
                <c:pt idx="3047">
                  <c:v>1860.1250610000002</c:v>
                </c:pt>
                <c:pt idx="3048">
                  <c:v>1852.0000610000002</c:v>
                </c:pt>
                <c:pt idx="3049">
                  <c:v>1929.6250610000002</c:v>
                </c:pt>
                <c:pt idx="3050">
                  <c:v>1878.625</c:v>
                </c:pt>
                <c:pt idx="3051">
                  <c:v>1745.083374</c:v>
                </c:pt>
                <c:pt idx="3052">
                  <c:v>1842.8333130000001</c:v>
                </c:pt>
                <c:pt idx="3053">
                  <c:v>1641.1666869999999</c:v>
                </c:pt>
                <c:pt idx="3054">
                  <c:v>1500.9166869999999</c:v>
                </c:pt>
                <c:pt idx="3055">
                  <c:v>1441.4166869999999</c:v>
                </c:pt>
                <c:pt idx="3056">
                  <c:v>1822.2500610000002</c:v>
                </c:pt>
                <c:pt idx="3057">
                  <c:v>2200.5833130000001</c:v>
                </c:pt>
                <c:pt idx="3058">
                  <c:v>2492.3333130000001</c:v>
                </c:pt>
                <c:pt idx="3059">
                  <c:v>2604.208404</c:v>
                </c:pt>
                <c:pt idx="3060">
                  <c:v>2710.6249389999998</c:v>
                </c:pt>
                <c:pt idx="3061">
                  <c:v>2738.2916869999999</c:v>
                </c:pt>
                <c:pt idx="3062">
                  <c:v>2889.7917480000001</c:v>
                </c:pt>
                <c:pt idx="3063">
                  <c:v>2836.9999389999998</c:v>
                </c:pt>
                <c:pt idx="3064">
                  <c:v>2967.6250610000002</c:v>
                </c:pt>
                <c:pt idx="3065">
                  <c:v>2599.0833130000001</c:v>
                </c:pt>
                <c:pt idx="3066">
                  <c:v>2319.6666869999999</c:v>
                </c:pt>
                <c:pt idx="3067">
                  <c:v>2192.9166869999999</c:v>
                </c:pt>
                <c:pt idx="3068">
                  <c:v>2133.5833130000001</c:v>
                </c:pt>
                <c:pt idx="3069">
                  <c:v>2221.4166869999999</c:v>
                </c:pt>
                <c:pt idx="3070">
                  <c:v>2189.4166869999999</c:v>
                </c:pt>
                <c:pt idx="3071">
                  <c:v>2407.9167480000001</c:v>
                </c:pt>
                <c:pt idx="3072">
                  <c:v>2309.1250610000002</c:v>
                </c:pt>
                <c:pt idx="3073">
                  <c:v>2280.1666869999999</c:v>
                </c:pt>
                <c:pt idx="3074">
                  <c:v>2317.625</c:v>
                </c:pt>
                <c:pt idx="3075">
                  <c:v>2218.1666869999999</c:v>
                </c:pt>
                <c:pt idx="3076">
                  <c:v>2202.2083739999998</c:v>
                </c:pt>
                <c:pt idx="3077">
                  <c:v>2003.625</c:v>
                </c:pt>
                <c:pt idx="3078">
                  <c:v>2207.5416260000002</c:v>
                </c:pt>
                <c:pt idx="3079">
                  <c:v>2074.7499389999998</c:v>
                </c:pt>
                <c:pt idx="3080">
                  <c:v>2087.8749389999998</c:v>
                </c:pt>
                <c:pt idx="3081">
                  <c:v>2141.875</c:v>
                </c:pt>
                <c:pt idx="3082">
                  <c:v>2436.1666869999999</c:v>
                </c:pt>
                <c:pt idx="3083">
                  <c:v>2600.5833739999998</c:v>
                </c:pt>
                <c:pt idx="3084">
                  <c:v>2810.7499389999998</c:v>
                </c:pt>
                <c:pt idx="3085">
                  <c:v>2803.2500610000002</c:v>
                </c:pt>
                <c:pt idx="3086">
                  <c:v>2769.3750610000002</c:v>
                </c:pt>
                <c:pt idx="3087">
                  <c:v>2652.4166260000002</c:v>
                </c:pt>
                <c:pt idx="3088">
                  <c:v>2198.3749389999998</c:v>
                </c:pt>
                <c:pt idx="3089">
                  <c:v>1997.7917179999999</c:v>
                </c:pt>
                <c:pt idx="3090">
                  <c:v>1891.5416559999999</c:v>
                </c:pt>
                <c:pt idx="3091">
                  <c:v>1804.7916559999999</c:v>
                </c:pt>
                <c:pt idx="3092">
                  <c:v>1770.125</c:v>
                </c:pt>
                <c:pt idx="3093">
                  <c:v>1843.0833130000001</c:v>
                </c:pt>
                <c:pt idx="3094">
                  <c:v>2276.9166869999999</c:v>
                </c:pt>
                <c:pt idx="3095">
                  <c:v>2476.2499389999998</c:v>
                </c:pt>
                <c:pt idx="3096">
                  <c:v>2156.6666869999999</c:v>
                </c:pt>
                <c:pt idx="3097">
                  <c:v>2361.5833739999998</c:v>
                </c:pt>
                <c:pt idx="3098">
                  <c:v>2245.2916260000002</c:v>
                </c:pt>
                <c:pt idx="3099">
                  <c:v>2454.7499389999998</c:v>
                </c:pt>
                <c:pt idx="3100">
                  <c:v>2258.0833130000001</c:v>
                </c:pt>
                <c:pt idx="3101">
                  <c:v>2081.5833130000001</c:v>
                </c:pt>
                <c:pt idx="3102">
                  <c:v>2301.8333739999998</c:v>
                </c:pt>
                <c:pt idx="3103">
                  <c:v>2350.4166260000002</c:v>
                </c:pt>
                <c:pt idx="3104">
                  <c:v>2485.5</c:v>
                </c:pt>
                <c:pt idx="3105">
                  <c:v>2281.8749389999998</c:v>
                </c:pt>
                <c:pt idx="3106">
                  <c:v>2252.9999389999998</c:v>
                </c:pt>
                <c:pt idx="3107">
                  <c:v>2670.875</c:v>
                </c:pt>
                <c:pt idx="3108">
                  <c:v>2656.0832519999999</c:v>
                </c:pt>
                <c:pt idx="3109">
                  <c:v>2531.8333130000001</c:v>
                </c:pt>
                <c:pt idx="3110">
                  <c:v>2336.875</c:v>
                </c:pt>
                <c:pt idx="3111">
                  <c:v>1911.7916869999999</c:v>
                </c:pt>
                <c:pt idx="3112">
                  <c:v>1389.75</c:v>
                </c:pt>
                <c:pt idx="3113">
                  <c:v>1031</c:v>
                </c:pt>
                <c:pt idx="3114">
                  <c:v>746.79168800000002</c:v>
                </c:pt>
                <c:pt idx="3115">
                  <c:v>707.08332799999994</c:v>
                </c:pt>
                <c:pt idx="3116">
                  <c:v>624.45832799999994</c:v>
                </c:pt>
                <c:pt idx="3117">
                  <c:v>566.875</c:v>
                </c:pt>
                <c:pt idx="3118">
                  <c:v>515</c:v>
                </c:pt>
                <c:pt idx="3119">
                  <c:v>492.12500799999998</c:v>
                </c:pt>
                <c:pt idx="3120">
                  <c:v>365.58334400000001</c:v>
                </c:pt>
                <c:pt idx="3121">
                  <c:v>282</c:v>
                </c:pt>
                <c:pt idx="3122">
                  <c:v>141.87499600000001</c:v>
                </c:pt>
                <c:pt idx="3123">
                  <c:v>74.208334000000008</c:v>
                </c:pt>
                <c:pt idx="3124">
                  <c:v>40.958332999999996</c:v>
                </c:pt>
                <c:pt idx="3125">
                  <c:v>6</c:v>
                </c:pt>
                <c:pt idx="3126">
                  <c:v>10.208333</c:v>
                </c:pt>
                <c:pt idx="3127">
                  <c:v>21.833333</c:v>
                </c:pt>
                <c:pt idx="3128">
                  <c:v>21.416667</c:v>
                </c:pt>
                <c:pt idx="3129">
                  <c:v>35.5</c:v>
                </c:pt>
                <c:pt idx="3130">
                  <c:v>63.458331999999999</c:v>
                </c:pt>
                <c:pt idx="3131">
                  <c:v>45.5</c:v>
                </c:pt>
                <c:pt idx="3132">
                  <c:v>98.749995999999996</c:v>
                </c:pt>
                <c:pt idx="3133">
                  <c:v>122.083332</c:v>
                </c:pt>
                <c:pt idx="3134">
                  <c:v>121.333336</c:v>
                </c:pt>
                <c:pt idx="3135">
                  <c:v>132.66666800000002</c:v>
                </c:pt>
                <c:pt idx="3136">
                  <c:v>173.45833199999998</c:v>
                </c:pt>
                <c:pt idx="3137">
                  <c:v>262.79167200000001</c:v>
                </c:pt>
                <c:pt idx="3138">
                  <c:v>336.125</c:v>
                </c:pt>
                <c:pt idx="3139">
                  <c:v>412.54167200000001</c:v>
                </c:pt>
                <c:pt idx="3140">
                  <c:v>509.37501600000002</c:v>
                </c:pt>
                <c:pt idx="3141">
                  <c:v>679.83334400000001</c:v>
                </c:pt>
                <c:pt idx="3142">
                  <c:v>949.91665599999999</c:v>
                </c:pt>
                <c:pt idx="3143">
                  <c:v>1045.625031</c:v>
                </c:pt>
                <c:pt idx="3144">
                  <c:v>1012.958344</c:v>
                </c:pt>
                <c:pt idx="3145">
                  <c:v>929</c:v>
                </c:pt>
                <c:pt idx="3146">
                  <c:v>806.79168800000002</c:v>
                </c:pt>
                <c:pt idx="3147">
                  <c:v>625.83334400000001</c:v>
                </c:pt>
                <c:pt idx="3148">
                  <c:v>561.79165599999999</c:v>
                </c:pt>
                <c:pt idx="3149">
                  <c:v>600.04165599999999</c:v>
                </c:pt>
                <c:pt idx="3150">
                  <c:v>580.83332799999994</c:v>
                </c:pt>
                <c:pt idx="3151">
                  <c:v>397.29167200000001</c:v>
                </c:pt>
                <c:pt idx="3152">
                  <c:v>237.208336</c:v>
                </c:pt>
                <c:pt idx="3153">
                  <c:v>172.916664</c:v>
                </c:pt>
                <c:pt idx="3154">
                  <c:v>194.79166800000002</c:v>
                </c:pt>
                <c:pt idx="3155">
                  <c:v>335.25001200000003</c:v>
                </c:pt>
                <c:pt idx="3156">
                  <c:v>331.08333199999998</c:v>
                </c:pt>
                <c:pt idx="3157">
                  <c:v>288.16665599999999</c:v>
                </c:pt>
                <c:pt idx="3158">
                  <c:v>245.91666699999999</c:v>
                </c:pt>
                <c:pt idx="3159">
                  <c:v>185.37499499999998</c:v>
                </c:pt>
                <c:pt idx="3160">
                  <c:v>254.24999499999998</c:v>
                </c:pt>
                <c:pt idx="3161">
                  <c:v>253.04167200000001</c:v>
                </c:pt>
                <c:pt idx="3162">
                  <c:v>251.79166599999999</c:v>
                </c:pt>
                <c:pt idx="3163">
                  <c:v>258.74999600000001</c:v>
                </c:pt>
                <c:pt idx="3164">
                  <c:v>244.458338</c:v>
                </c:pt>
                <c:pt idx="3165">
                  <c:v>285.33333600000003</c:v>
                </c:pt>
                <c:pt idx="3166">
                  <c:v>327.04165599999999</c:v>
                </c:pt>
                <c:pt idx="3167">
                  <c:v>399.75</c:v>
                </c:pt>
                <c:pt idx="3168">
                  <c:v>224.12499199999999</c:v>
                </c:pt>
                <c:pt idx="3169">
                  <c:v>252.54167200000001</c:v>
                </c:pt>
                <c:pt idx="3170">
                  <c:v>136.41666800000002</c:v>
                </c:pt>
                <c:pt idx="3171">
                  <c:v>91.208329999999989</c:v>
                </c:pt>
                <c:pt idx="3172">
                  <c:v>95.166663999999997</c:v>
                </c:pt>
                <c:pt idx="3173">
                  <c:v>99.500003000000007</c:v>
                </c:pt>
                <c:pt idx="3174">
                  <c:v>80.875</c:v>
                </c:pt>
                <c:pt idx="3175">
                  <c:v>83.25</c:v>
                </c:pt>
                <c:pt idx="3176">
                  <c:v>69.500001999999995</c:v>
                </c:pt>
                <c:pt idx="3177">
                  <c:v>99.416668000000001</c:v>
                </c:pt>
                <c:pt idx="3178">
                  <c:v>148.58333199999998</c:v>
                </c:pt>
                <c:pt idx="3179">
                  <c:v>126.583336</c:v>
                </c:pt>
                <c:pt idx="3180">
                  <c:v>186.12500399999999</c:v>
                </c:pt>
                <c:pt idx="3181">
                  <c:v>308.20833600000003</c:v>
                </c:pt>
                <c:pt idx="3182">
                  <c:v>509.91667200000001</c:v>
                </c:pt>
                <c:pt idx="3183">
                  <c:v>568.08332799999994</c:v>
                </c:pt>
                <c:pt idx="3184">
                  <c:v>493.20834400000001</c:v>
                </c:pt>
                <c:pt idx="3185">
                  <c:v>389.54167200000001</c:v>
                </c:pt>
                <c:pt idx="3186">
                  <c:v>423.54167200000001</c:v>
                </c:pt>
                <c:pt idx="3187">
                  <c:v>415.16667200000001</c:v>
                </c:pt>
                <c:pt idx="3188">
                  <c:v>383.58334400000001</c:v>
                </c:pt>
                <c:pt idx="3189">
                  <c:v>359.83334400000001</c:v>
                </c:pt>
                <c:pt idx="3190">
                  <c:v>291.5</c:v>
                </c:pt>
                <c:pt idx="3191">
                  <c:v>271.91666399999997</c:v>
                </c:pt>
                <c:pt idx="3192">
                  <c:v>253.333336</c:v>
                </c:pt>
                <c:pt idx="3193">
                  <c:v>172.25</c:v>
                </c:pt>
                <c:pt idx="3194">
                  <c:v>166.666664</c:v>
                </c:pt>
                <c:pt idx="3195">
                  <c:v>179.20833199999998</c:v>
                </c:pt>
                <c:pt idx="3196">
                  <c:v>169.958336</c:v>
                </c:pt>
                <c:pt idx="3197">
                  <c:v>249.708336</c:v>
                </c:pt>
                <c:pt idx="3198">
                  <c:v>237.041664</c:v>
                </c:pt>
                <c:pt idx="3199">
                  <c:v>196.375</c:v>
                </c:pt>
                <c:pt idx="3200">
                  <c:v>150.74999600000001</c:v>
                </c:pt>
                <c:pt idx="3201">
                  <c:v>168.70833199999998</c:v>
                </c:pt>
                <c:pt idx="3202">
                  <c:v>253.66665999999998</c:v>
                </c:pt>
                <c:pt idx="3203">
                  <c:v>277.33333399999998</c:v>
                </c:pt>
                <c:pt idx="3204">
                  <c:v>504.70833600000003</c:v>
                </c:pt>
                <c:pt idx="3205">
                  <c:v>575.00001900000007</c:v>
                </c:pt>
                <c:pt idx="3206">
                  <c:v>703.45835499999998</c:v>
                </c:pt>
                <c:pt idx="3207">
                  <c:v>497.25</c:v>
                </c:pt>
                <c:pt idx="3208">
                  <c:v>498.74999200000002</c:v>
                </c:pt>
                <c:pt idx="3209">
                  <c:v>290.49998999999997</c:v>
                </c:pt>
                <c:pt idx="3210">
                  <c:v>278.45834400000001</c:v>
                </c:pt>
                <c:pt idx="3211">
                  <c:v>247.08333400000001</c:v>
                </c:pt>
                <c:pt idx="3212">
                  <c:v>195.666664</c:v>
                </c:pt>
                <c:pt idx="3213">
                  <c:v>172.208336</c:v>
                </c:pt>
                <c:pt idx="3214">
                  <c:v>182.625</c:v>
                </c:pt>
                <c:pt idx="3215">
                  <c:v>292.16667200000001</c:v>
                </c:pt>
                <c:pt idx="3216">
                  <c:v>179.04167200000001</c:v>
                </c:pt>
                <c:pt idx="3217">
                  <c:v>199.625</c:v>
                </c:pt>
                <c:pt idx="3218">
                  <c:v>189.833336</c:v>
                </c:pt>
                <c:pt idx="3219">
                  <c:v>151.875</c:v>
                </c:pt>
                <c:pt idx="3220">
                  <c:v>91.25</c:v>
                </c:pt>
                <c:pt idx="3221">
                  <c:v>148.87499800000001</c:v>
                </c:pt>
                <c:pt idx="3222">
                  <c:v>124.291664</c:v>
                </c:pt>
                <c:pt idx="3223">
                  <c:v>105.875</c:v>
                </c:pt>
                <c:pt idx="3224">
                  <c:v>110.04167000000001</c:v>
                </c:pt>
                <c:pt idx="3225">
                  <c:v>117</c:v>
                </c:pt>
                <c:pt idx="3226">
                  <c:v>170.95832799999999</c:v>
                </c:pt>
                <c:pt idx="3227">
                  <c:v>322.5</c:v>
                </c:pt>
                <c:pt idx="3228">
                  <c:v>548.54165599999999</c:v>
                </c:pt>
                <c:pt idx="3229">
                  <c:v>863.04165599999999</c:v>
                </c:pt>
                <c:pt idx="3230">
                  <c:v>1057.999969</c:v>
                </c:pt>
                <c:pt idx="3231">
                  <c:v>1325.958343</c:v>
                </c:pt>
                <c:pt idx="3232">
                  <c:v>1281.9166869999999</c:v>
                </c:pt>
                <c:pt idx="3233">
                  <c:v>1101.5833130000001</c:v>
                </c:pt>
                <c:pt idx="3234">
                  <c:v>990.83334400000001</c:v>
                </c:pt>
                <c:pt idx="3235">
                  <c:v>1238.9166869999999</c:v>
                </c:pt>
                <c:pt idx="3236">
                  <c:v>1578.9583130000001</c:v>
                </c:pt>
                <c:pt idx="3237">
                  <c:v>1742.5</c:v>
                </c:pt>
                <c:pt idx="3238">
                  <c:v>1784.0416869999999</c:v>
                </c:pt>
                <c:pt idx="3239">
                  <c:v>1747.2083130000001</c:v>
                </c:pt>
                <c:pt idx="3240">
                  <c:v>1598.75</c:v>
                </c:pt>
                <c:pt idx="3241">
                  <c:v>1841.1666869999999</c:v>
                </c:pt>
                <c:pt idx="3242">
                  <c:v>1744.625</c:v>
                </c:pt>
                <c:pt idx="3243">
                  <c:v>1872.5</c:v>
                </c:pt>
                <c:pt idx="3244">
                  <c:v>1721.1666869999999</c:v>
                </c:pt>
                <c:pt idx="3245">
                  <c:v>1633.541626</c:v>
                </c:pt>
                <c:pt idx="3246">
                  <c:v>1957.916626</c:v>
                </c:pt>
                <c:pt idx="3247">
                  <c:v>2108.9583130000001</c:v>
                </c:pt>
                <c:pt idx="3248">
                  <c:v>2479.8750610000002</c:v>
                </c:pt>
                <c:pt idx="3249">
                  <c:v>2315.9583739999998</c:v>
                </c:pt>
                <c:pt idx="3250">
                  <c:v>2457.3333739999998</c:v>
                </c:pt>
                <c:pt idx="3251">
                  <c:v>2712.1250610000002</c:v>
                </c:pt>
                <c:pt idx="3252">
                  <c:v>2814.5</c:v>
                </c:pt>
                <c:pt idx="3253">
                  <c:v>2922.6250610000002</c:v>
                </c:pt>
                <c:pt idx="3254">
                  <c:v>2990.791565</c:v>
                </c:pt>
                <c:pt idx="3255">
                  <c:v>3189.2500610000002</c:v>
                </c:pt>
                <c:pt idx="3256">
                  <c:v>3529.2082519999999</c:v>
                </c:pt>
                <c:pt idx="3257">
                  <c:v>3618.3750610000002</c:v>
                </c:pt>
                <c:pt idx="3258">
                  <c:v>3662.5</c:v>
                </c:pt>
                <c:pt idx="3259">
                  <c:v>3932.6666260000002</c:v>
                </c:pt>
                <c:pt idx="3260">
                  <c:v>3933.4998779999996</c:v>
                </c:pt>
                <c:pt idx="3261">
                  <c:v>3974.5832519999999</c:v>
                </c:pt>
                <c:pt idx="3262">
                  <c:v>4020.4166260000002</c:v>
                </c:pt>
                <c:pt idx="3263">
                  <c:v>4092.5416260000002</c:v>
                </c:pt>
                <c:pt idx="3264">
                  <c:v>4182.1666260000002</c:v>
                </c:pt>
                <c:pt idx="3265">
                  <c:v>4136.9166260000002</c:v>
                </c:pt>
                <c:pt idx="3266">
                  <c:v>3941.8748779999996</c:v>
                </c:pt>
                <c:pt idx="3267">
                  <c:v>4102.8333739999998</c:v>
                </c:pt>
                <c:pt idx="3268">
                  <c:v>3905.3332519999999</c:v>
                </c:pt>
                <c:pt idx="3269">
                  <c:v>3902.1248779999996</c:v>
                </c:pt>
                <c:pt idx="3270">
                  <c:v>3780.1666260000002</c:v>
                </c:pt>
                <c:pt idx="3271">
                  <c:v>4065.9583739999998</c:v>
                </c:pt>
                <c:pt idx="3272">
                  <c:v>4364.25</c:v>
                </c:pt>
                <c:pt idx="3273">
                  <c:v>3952.7916260000002</c:v>
                </c:pt>
                <c:pt idx="3274">
                  <c:v>3714.4583739999998</c:v>
                </c:pt>
                <c:pt idx="3275">
                  <c:v>3607.625</c:v>
                </c:pt>
                <c:pt idx="3276">
                  <c:v>3331.166565</c:v>
                </c:pt>
                <c:pt idx="3277">
                  <c:v>3155.125</c:v>
                </c:pt>
                <c:pt idx="3278">
                  <c:v>2984.7917480000001</c:v>
                </c:pt>
                <c:pt idx="3279">
                  <c:v>2972.125</c:v>
                </c:pt>
                <c:pt idx="3280">
                  <c:v>3103.1666869999999</c:v>
                </c:pt>
                <c:pt idx="3281">
                  <c:v>2827.291565</c:v>
                </c:pt>
                <c:pt idx="3282">
                  <c:v>2568.7500610000002</c:v>
                </c:pt>
                <c:pt idx="3283">
                  <c:v>2676.4583130000001</c:v>
                </c:pt>
                <c:pt idx="3284">
                  <c:v>2235.4166260000002</c:v>
                </c:pt>
                <c:pt idx="3285">
                  <c:v>1750.7499389999998</c:v>
                </c:pt>
                <c:pt idx="3286">
                  <c:v>1502.791657</c:v>
                </c:pt>
                <c:pt idx="3287">
                  <c:v>1548.125</c:v>
                </c:pt>
                <c:pt idx="3288">
                  <c:v>1482.4166869999999</c:v>
                </c:pt>
                <c:pt idx="3289">
                  <c:v>1245.1666869999999</c:v>
                </c:pt>
                <c:pt idx="3290">
                  <c:v>966.33331299999998</c:v>
                </c:pt>
                <c:pt idx="3291">
                  <c:v>944.33334400000001</c:v>
                </c:pt>
                <c:pt idx="3292">
                  <c:v>865.16665599999999</c:v>
                </c:pt>
                <c:pt idx="3293">
                  <c:v>623.95831199999998</c:v>
                </c:pt>
                <c:pt idx="3294">
                  <c:v>281.95832799999999</c:v>
                </c:pt>
                <c:pt idx="3295">
                  <c:v>261.58332799999999</c:v>
                </c:pt>
                <c:pt idx="3296">
                  <c:v>254.29167200000001</c:v>
                </c:pt>
                <c:pt idx="3297">
                  <c:v>217.41667200000001</c:v>
                </c:pt>
                <c:pt idx="3298">
                  <c:v>273.04167200000001</c:v>
                </c:pt>
                <c:pt idx="3299">
                  <c:v>275.66666600000002</c:v>
                </c:pt>
                <c:pt idx="3300">
                  <c:v>261.37500499999999</c:v>
                </c:pt>
                <c:pt idx="3301">
                  <c:v>272.58332300000001</c:v>
                </c:pt>
                <c:pt idx="3302">
                  <c:v>294.12498899999997</c:v>
                </c:pt>
                <c:pt idx="3303">
                  <c:v>293.00001000000003</c:v>
                </c:pt>
                <c:pt idx="3304">
                  <c:v>247.583338</c:v>
                </c:pt>
                <c:pt idx="3305">
                  <c:v>210.24999499999998</c:v>
                </c:pt>
                <c:pt idx="3306">
                  <c:v>182.79166599999999</c:v>
                </c:pt>
                <c:pt idx="3307">
                  <c:v>157.58332799999999</c:v>
                </c:pt>
                <c:pt idx="3308">
                  <c:v>105.541667</c:v>
                </c:pt>
                <c:pt idx="3309">
                  <c:v>132.875</c:v>
                </c:pt>
                <c:pt idx="3310">
                  <c:v>139.708336</c:v>
                </c:pt>
                <c:pt idx="3311">
                  <c:v>107.87500199999999</c:v>
                </c:pt>
                <c:pt idx="3312">
                  <c:v>69.666663999999997</c:v>
                </c:pt>
                <c:pt idx="3313">
                  <c:v>47.25</c:v>
                </c:pt>
                <c:pt idx="3314">
                  <c:v>47.458333000000003</c:v>
                </c:pt>
                <c:pt idx="3315">
                  <c:v>37.624999000000003</c:v>
                </c:pt>
                <c:pt idx="3316">
                  <c:v>41.75</c:v>
                </c:pt>
                <c:pt idx="3317">
                  <c:v>53.083331999999999</c:v>
                </c:pt>
                <c:pt idx="3318">
                  <c:v>57.625</c:v>
                </c:pt>
                <c:pt idx="3319">
                  <c:v>37.333334000000001</c:v>
                </c:pt>
                <c:pt idx="3320">
                  <c:v>22.125</c:v>
                </c:pt>
                <c:pt idx="3321">
                  <c:v>24.166665999999999</c:v>
                </c:pt>
                <c:pt idx="3322">
                  <c:v>34.583331999999999</c:v>
                </c:pt>
                <c:pt idx="3323">
                  <c:v>57.458334999999998</c:v>
                </c:pt>
                <c:pt idx="3324">
                  <c:v>99.125</c:v>
                </c:pt>
                <c:pt idx="3325">
                  <c:v>152.25000500000002</c:v>
                </c:pt>
                <c:pt idx="3326">
                  <c:v>254.08333300000001</c:v>
                </c:pt>
                <c:pt idx="3327">
                  <c:v>349.83333199999998</c:v>
                </c:pt>
                <c:pt idx="3328">
                  <c:v>389.20834400000001</c:v>
                </c:pt>
                <c:pt idx="3329">
                  <c:v>451.79167200000001</c:v>
                </c:pt>
                <c:pt idx="3330">
                  <c:v>601.08334400000001</c:v>
                </c:pt>
                <c:pt idx="3331">
                  <c:v>595.04167200000006</c:v>
                </c:pt>
                <c:pt idx="3332">
                  <c:v>560.08332799999994</c:v>
                </c:pt>
                <c:pt idx="3333">
                  <c:v>691.875</c:v>
                </c:pt>
                <c:pt idx="3334">
                  <c:v>519.87498400000004</c:v>
                </c:pt>
                <c:pt idx="3335">
                  <c:v>362.91665599999999</c:v>
                </c:pt>
                <c:pt idx="3336">
                  <c:v>212.83333199999998</c:v>
                </c:pt>
                <c:pt idx="3337">
                  <c:v>209.541664</c:v>
                </c:pt>
                <c:pt idx="3338">
                  <c:v>161.37499600000001</c:v>
                </c:pt>
                <c:pt idx="3339">
                  <c:v>186.45833199999998</c:v>
                </c:pt>
                <c:pt idx="3340">
                  <c:v>209.41667200000001</c:v>
                </c:pt>
                <c:pt idx="3341">
                  <c:v>225.79167200000001</c:v>
                </c:pt>
                <c:pt idx="3342">
                  <c:v>234.66667200000001</c:v>
                </c:pt>
                <c:pt idx="3343">
                  <c:v>152.04167200000001</c:v>
                </c:pt>
                <c:pt idx="3344">
                  <c:v>164.5</c:v>
                </c:pt>
                <c:pt idx="3345">
                  <c:v>249.45832799999999</c:v>
                </c:pt>
                <c:pt idx="3346">
                  <c:v>330.208324</c:v>
                </c:pt>
                <c:pt idx="3347">
                  <c:v>456.29165599999999</c:v>
                </c:pt>
                <c:pt idx="3348">
                  <c:v>585.625</c:v>
                </c:pt>
                <c:pt idx="3349">
                  <c:v>668.66667200000006</c:v>
                </c:pt>
                <c:pt idx="3350">
                  <c:v>919.08334300000001</c:v>
                </c:pt>
                <c:pt idx="3351">
                  <c:v>1057.7916869999999</c:v>
                </c:pt>
                <c:pt idx="3352">
                  <c:v>1000.875031</c:v>
                </c:pt>
                <c:pt idx="3353">
                  <c:v>862.87496899999996</c:v>
                </c:pt>
                <c:pt idx="3354">
                  <c:v>817.25003100000004</c:v>
                </c:pt>
                <c:pt idx="3355">
                  <c:v>610.58333600000003</c:v>
                </c:pt>
                <c:pt idx="3356">
                  <c:v>461.29168000000004</c:v>
                </c:pt>
                <c:pt idx="3357">
                  <c:v>421.20834400000001</c:v>
                </c:pt>
                <c:pt idx="3358">
                  <c:v>468.83334400000001</c:v>
                </c:pt>
                <c:pt idx="3359">
                  <c:v>475.08334400000001</c:v>
                </c:pt>
                <c:pt idx="3360">
                  <c:v>507.08332799999999</c:v>
                </c:pt>
                <c:pt idx="3361">
                  <c:v>477.41665599999999</c:v>
                </c:pt>
                <c:pt idx="3362">
                  <c:v>477.37498399999998</c:v>
                </c:pt>
                <c:pt idx="3363">
                  <c:v>508.29167200000001</c:v>
                </c:pt>
                <c:pt idx="3364">
                  <c:v>583.62498400000004</c:v>
                </c:pt>
                <c:pt idx="3365">
                  <c:v>670</c:v>
                </c:pt>
                <c:pt idx="3366">
                  <c:v>663.70834400000001</c:v>
                </c:pt>
                <c:pt idx="3367">
                  <c:v>594.875</c:v>
                </c:pt>
                <c:pt idx="3368">
                  <c:v>733.41665599999999</c:v>
                </c:pt>
                <c:pt idx="3369">
                  <c:v>722.08334400000001</c:v>
                </c:pt>
                <c:pt idx="3370">
                  <c:v>790</c:v>
                </c:pt>
                <c:pt idx="3371">
                  <c:v>789.70832799999994</c:v>
                </c:pt>
                <c:pt idx="3372">
                  <c:v>784.74998499999992</c:v>
                </c:pt>
                <c:pt idx="3373">
                  <c:v>658.91666799999996</c:v>
                </c:pt>
                <c:pt idx="3374">
                  <c:v>600.62498099999993</c:v>
                </c:pt>
                <c:pt idx="3375">
                  <c:v>711.33335899999997</c:v>
                </c:pt>
                <c:pt idx="3376">
                  <c:v>726.62498499999992</c:v>
                </c:pt>
                <c:pt idx="3377">
                  <c:v>787.66668700000002</c:v>
                </c:pt>
                <c:pt idx="3378">
                  <c:v>720.70834400000001</c:v>
                </c:pt>
                <c:pt idx="3379">
                  <c:v>772.33331199999998</c:v>
                </c:pt>
                <c:pt idx="3380">
                  <c:v>910.45834400000001</c:v>
                </c:pt>
                <c:pt idx="3381">
                  <c:v>986.125</c:v>
                </c:pt>
                <c:pt idx="3382">
                  <c:v>1009.708313</c:v>
                </c:pt>
                <c:pt idx="3383">
                  <c:v>1018.875</c:v>
                </c:pt>
                <c:pt idx="3384">
                  <c:v>1087.541657</c:v>
                </c:pt>
                <c:pt idx="3385">
                  <c:v>1169.6666559999999</c:v>
                </c:pt>
                <c:pt idx="3386">
                  <c:v>1080.666657</c:v>
                </c:pt>
                <c:pt idx="3387">
                  <c:v>916.58331199999998</c:v>
                </c:pt>
                <c:pt idx="3388">
                  <c:v>1055.291657</c:v>
                </c:pt>
                <c:pt idx="3389">
                  <c:v>1014.458344</c:v>
                </c:pt>
                <c:pt idx="3390">
                  <c:v>895.79168800000002</c:v>
                </c:pt>
                <c:pt idx="3391">
                  <c:v>589.08334400000001</c:v>
                </c:pt>
                <c:pt idx="3392">
                  <c:v>630</c:v>
                </c:pt>
                <c:pt idx="3393">
                  <c:v>371.83333600000003</c:v>
                </c:pt>
                <c:pt idx="3394">
                  <c:v>382.625</c:v>
                </c:pt>
                <c:pt idx="3395">
                  <c:v>486.83332799999999</c:v>
                </c:pt>
                <c:pt idx="3396">
                  <c:v>634.625</c:v>
                </c:pt>
                <c:pt idx="3397">
                  <c:v>663.83334400000001</c:v>
                </c:pt>
                <c:pt idx="3398">
                  <c:v>631.04167200000006</c:v>
                </c:pt>
                <c:pt idx="3399">
                  <c:v>591.58332799999994</c:v>
                </c:pt>
                <c:pt idx="3400">
                  <c:v>510.41667200000001</c:v>
                </c:pt>
                <c:pt idx="3401">
                  <c:v>468.125</c:v>
                </c:pt>
                <c:pt idx="3402">
                  <c:v>389.16667200000001</c:v>
                </c:pt>
                <c:pt idx="3403">
                  <c:v>748.375</c:v>
                </c:pt>
                <c:pt idx="3404">
                  <c:v>873.5</c:v>
                </c:pt>
                <c:pt idx="3405">
                  <c:v>981.08331199999998</c:v>
                </c:pt>
                <c:pt idx="3406">
                  <c:v>994</c:v>
                </c:pt>
                <c:pt idx="3407">
                  <c:v>1319.041626</c:v>
                </c:pt>
                <c:pt idx="3408">
                  <c:v>1184.8333130000001</c:v>
                </c:pt>
                <c:pt idx="3409">
                  <c:v>1092.500031</c:v>
                </c:pt>
                <c:pt idx="3410">
                  <c:v>919.62496899999996</c:v>
                </c:pt>
                <c:pt idx="3411">
                  <c:v>969.62496899999996</c:v>
                </c:pt>
                <c:pt idx="3412">
                  <c:v>1304.375</c:v>
                </c:pt>
                <c:pt idx="3413">
                  <c:v>1635.1666869999999</c:v>
                </c:pt>
                <c:pt idx="3414">
                  <c:v>1622.875</c:v>
                </c:pt>
                <c:pt idx="3415">
                  <c:v>2150.9583739999998</c:v>
                </c:pt>
                <c:pt idx="3416">
                  <c:v>2450.2500610000002</c:v>
                </c:pt>
                <c:pt idx="3417">
                  <c:v>2568.0833130000001</c:v>
                </c:pt>
                <c:pt idx="3418">
                  <c:v>2561.3750610000002</c:v>
                </c:pt>
                <c:pt idx="3419">
                  <c:v>2653.9166260000002</c:v>
                </c:pt>
                <c:pt idx="3420">
                  <c:v>2659.125</c:v>
                </c:pt>
                <c:pt idx="3421">
                  <c:v>2748</c:v>
                </c:pt>
                <c:pt idx="3422">
                  <c:v>2747.625</c:v>
                </c:pt>
                <c:pt idx="3423">
                  <c:v>2648.1666869999999</c:v>
                </c:pt>
                <c:pt idx="3424">
                  <c:v>2642.7499389999998</c:v>
                </c:pt>
                <c:pt idx="3425">
                  <c:v>2518.8333130000001</c:v>
                </c:pt>
                <c:pt idx="3426">
                  <c:v>2346.7916869999999</c:v>
                </c:pt>
                <c:pt idx="3427">
                  <c:v>2268.5416869999999</c:v>
                </c:pt>
                <c:pt idx="3428">
                  <c:v>2008.8333130000001</c:v>
                </c:pt>
                <c:pt idx="3429">
                  <c:v>1726.2916869999999</c:v>
                </c:pt>
                <c:pt idx="3430">
                  <c:v>1433.4166869999999</c:v>
                </c:pt>
                <c:pt idx="3431">
                  <c:v>1441.3333130000001</c:v>
                </c:pt>
                <c:pt idx="3432">
                  <c:v>1339.7083130000001</c:v>
                </c:pt>
                <c:pt idx="3433">
                  <c:v>1208.125031</c:v>
                </c:pt>
                <c:pt idx="3434">
                  <c:v>1075.6666559999999</c:v>
                </c:pt>
                <c:pt idx="3435">
                  <c:v>1066.2083130000001</c:v>
                </c:pt>
                <c:pt idx="3436">
                  <c:v>993.625</c:v>
                </c:pt>
                <c:pt idx="3437">
                  <c:v>884.75003100000004</c:v>
                </c:pt>
                <c:pt idx="3438">
                  <c:v>719.5</c:v>
                </c:pt>
                <c:pt idx="3439">
                  <c:v>465.08334400000001</c:v>
                </c:pt>
                <c:pt idx="3440">
                  <c:v>351.24999200000002</c:v>
                </c:pt>
                <c:pt idx="3441">
                  <c:v>415.49999200000002</c:v>
                </c:pt>
                <c:pt idx="3442">
                  <c:v>522.95832799999994</c:v>
                </c:pt>
                <c:pt idx="3443">
                  <c:v>524.91665599999999</c:v>
                </c:pt>
                <c:pt idx="3444">
                  <c:v>594.33332799999994</c:v>
                </c:pt>
                <c:pt idx="3445">
                  <c:v>684.62498400000004</c:v>
                </c:pt>
                <c:pt idx="3446">
                  <c:v>879.95831299999998</c:v>
                </c:pt>
                <c:pt idx="3447">
                  <c:v>955.29168700000002</c:v>
                </c:pt>
                <c:pt idx="3448">
                  <c:v>1172.1250150000001</c:v>
                </c:pt>
                <c:pt idx="3449">
                  <c:v>1329.166702</c:v>
                </c:pt>
                <c:pt idx="3450">
                  <c:v>1782.2500300000002</c:v>
                </c:pt>
                <c:pt idx="3451">
                  <c:v>1892.2500300000002</c:v>
                </c:pt>
                <c:pt idx="3452">
                  <c:v>1822.4167179999999</c:v>
                </c:pt>
                <c:pt idx="3453">
                  <c:v>1753.5</c:v>
                </c:pt>
                <c:pt idx="3454">
                  <c:v>1678.9583440000001</c:v>
                </c:pt>
                <c:pt idx="3455">
                  <c:v>2059.3333130000001</c:v>
                </c:pt>
                <c:pt idx="3456">
                  <c:v>2107.25</c:v>
                </c:pt>
                <c:pt idx="3457">
                  <c:v>2259.0833130000001</c:v>
                </c:pt>
                <c:pt idx="3458">
                  <c:v>2324.25</c:v>
                </c:pt>
                <c:pt idx="3459">
                  <c:v>2365.2499389999998</c:v>
                </c:pt>
                <c:pt idx="3460">
                  <c:v>2247.7916869999999</c:v>
                </c:pt>
                <c:pt idx="3461">
                  <c:v>2266.3750610000002</c:v>
                </c:pt>
                <c:pt idx="3462">
                  <c:v>2299.7916869999999</c:v>
                </c:pt>
                <c:pt idx="3463">
                  <c:v>2793.625</c:v>
                </c:pt>
                <c:pt idx="3464">
                  <c:v>2733.6666260000002</c:v>
                </c:pt>
                <c:pt idx="3465">
                  <c:v>2626.8333130000001</c:v>
                </c:pt>
                <c:pt idx="3466">
                  <c:v>2471.5416869999999</c:v>
                </c:pt>
                <c:pt idx="3467">
                  <c:v>2266.7083130000001</c:v>
                </c:pt>
                <c:pt idx="3468">
                  <c:v>2284.625</c:v>
                </c:pt>
                <c:pt idx="3469">
                  <c:v>2126.9583130000001</c:v>
                </c:pt>
                <c:pt idx="3470">
                  <c:v>2019.5833440000001</c:v>
                </c:pt>
                <c:pt idx="3471">
                  <c:v>2080.7499699999998</c:v>
                </c:pt>
                <c:pt idx="3472">
                  <c:v>2715.0000610000002</c:v>
                </c:pt>
                <c:pt idx="3473">
                  <c:v>3008.6250610000002</c:v>
                </c:pt>
                <c:pt idx="3474">
                  <c:v>3094.125</c:v>
                </c:pt>
                <c:pt idx="3475">
                  <c:v>3336.2500610000002</c:v>
                </c:pt>
                <c:pt idx="3476">
                  <c:v>3101.833435</c:v>
                </c:pt>
                <c:pt idx="3477">
                  <c:v>2935.3749389999998</c:v>
                </c:pt>
                <c:pt idx="3478">
                  <c:v>2824.375</c:v>
                </c:pt>
                <c:pt idx="3479">
                  <c:v>2800.9166260000002</c:v>
                </c:pt>
                <c:pt idx="3480">
                  <c:v>2788.0833130000001</c:v>
                </c:pt>
                <c:pt idx="3481">
                  <c:v>2793.3333130000001</c:v>
                </c:pt>
                <c:pt idx="3482">
                  <c:v>2434.8749389999998</c:v>
                </c:pt>
                <c:pt idx="3483">
                  <c:v>2259.7083130000001</c:v>
                </c:pt>
                <c:pt idx="3484">
                  <c:v>2113.5</c:v>
                </c:pt>
                <c:pt idx="3485">
                  <c:v>2180.1666869999999</c:v>
                </c:pt>
                <c:pt idx="3486">
                  <c:v>2050.4583739999998</c:v>
                </c:pt>
                <c:pt idx="3487">
                  <c:v>2416.1249389999998</c:v>
                </c:pt>
                <c:pt idx="3488">
                  <c:v>2716.2083739999998</c:v>
                </c:pt>
                <c:pt idx="3489">
                  <c:v>2490.1249389999998</c:v>
                </c:pt>
                <c:pt idx="3490">
                  <c:v>2481.0416869999999</c:v>
                </c:pt>
                <c:pt idx="3491">
                  <c:v>2285.3333130000001</c:v>
                </c:pt>
                <c:pt idx="3492">
                  <c:v>2043.1666869999999</c:v>
                </c:pt>
                <c:pt idx="3493">
                  <c:v>1927.5833130000001</c:v>
                </c:pt>
                <c:pt idx="3494">
                  <c:v>1694.041626</c:v>
                </c:pt>
                <c:pt idx="3495">
                  <c:v>1871.1666559999999</c:v>
                </c:pt>
                <c:pt idx="3496">
                  <c:v>1854.041626</c:v>
                </c:pt>
                <c:pt idx="3497">
                  <c:v>1590.916626</c:v>
                </c:pt>
                <c:pt idx="3498">
                  <c:v>1380.7499699999998</c:v>
                </c:pt>
                <c:pt idx="3499">
                  <c:v>1327.0833440000001</c:v>
                </c:pt>
                <c:pt idx="3500">
                  <c:v>1104.8333130000001</c:v>
                </c:pt>
                <c:pt idx="3501">
                  <c:v>982.70834300000001</c:v>
                </c:pt>
                <c:pt idx="3502">
                  <c:v>918.62503100000004</c:v>
                </c:pt>
                <c:pt idx="3503">
                  <c:v>928.04165599999999</c:v>
                </c:pt>
                <c:pt idx="3504">
                  <c:v>820.49996899999996</c:v>
                </c:pt>
                <c:pt idx="3505">
                  <c:v>760.625</c:v>
                </c:pt>
                <c:pt idx="3506">
                  <c:v>546.87498400000004</c:v>
                </c:pt>
                <c:pt idx="3507">
                  <c:v>398.33334400000001</c:v>
                </c:pt>
                <c:pt idx="3508">
                  <c:v>389.25001200000003</c:v>
                </c:pt>
                <c:pt idx="3509">
                  <c:v>297.66667200000001</c:v>
                </c:pt>
                <c:pt idx="3510">
                  <c:v>178.458338</c:v>
                </c:pt>
                <c:pt idx="3511">
                  <c:v>227.04166599999999</c:v>
                </c:pt>
                <c:pt idx="3512">
                  <c:v>273.95834400000001</c:v>
                </c:pt>
                <c:pt idx="3513">
                  <c:v>262.99998899999997</c:v>
                </c:pt>
                <c:pt idx="3514">
                  <c:v>300.20834400000001</c:v>
                </c:pt>
                <c:pt idx="3515">
                  <c:v>300.45833299999998</c:v>
                </c:pt>
                <c:pt idx="3516">
                  <c:v>232.95833400000001</c:v>
                </c:pt>
                <c:pt idx="3517">
                  <c:v>290.45832200000001</c:v>
                </c:pt>
                <c:pt idx="3518">
                  <c:v>422.33333399999998</c:v>
                </c:pt>
                <c:pt idx="3519">
                  <c:v>480.95833199999998</c:v>
                </c:pt>
                <c:pt idx="3520">
                  <c:v>499</c:v>
                </c:pt>
                <c:pt idx="3521">
                  <c:v>593.79164900000001</c:v>
                </c:pt>
                <c:pt idx="3522">
                  <c:v>549.87499200000002</c:v>
                </c:pt>
                <c:pt idx="3523">
                  <c:v>577.37499200000002</c:v>
                </c:pt>
                <c:pt idx="3524">
                  <c:v>554.25000799999998</c:v>
                </c:pt>
                <c:pt idx="3525">
                  <c:v>573.25</c:v>
                </c:pt>
                <c:pt idx="3526">
                  <c:v>722.25</c:v>
                </c:pt>
                <c:pt idx="3527">
                  <c:v>852.41668700000002</c:v>
                </c:pt>
                <c:pt idx="3528">
                  <c:v>874.62501500000008</c:v>
                </c:pt>
                <c:pt idx="3529">
                  <c:v>814.5</c:v>
                </c:pt>
                <c:pt idx="3530">
                  <c:v>604.49998400000004</c:v>
                </c:pt>
                <c:pt idx="3531">
                  <c:v>542.87498400000004</c:v>
                </c:pt>
                <c:pt idx="3532">
                  <c:v>637.83332799999994</c:v>
                </c:pt>
                <c:pt idx="3533">
                  <c:v>775.70831199999998</c:v>
                </c:pt>
                <c:pt idx="3534">
                  <c:v>737.79167200000006</c:v>
                </c:pt>
                <c:pt idx="3535">
                  <c:v>996.87501500000008</c:v>
                </c:pt>
                <c:pt idx="3536">
                  <c:v>1294.458343</c:v>
                </c:pt>
                <c:pt idx="3537">
                  <c:v>935.08331299999998</c:v>
                </c:pt>
                <c:pt idx="3538">
                  <c:v>891.875</c:v>
                </c:pt>
                <c:pt idx="3539">
                  <c:v>1009.3749809999999</c:v>
                </c:pt>
                <c:pt idx="3540">
                  <c:v>1021.5</c:v>
                </c:pt>
                <c:pt idx="3541">
                  <c:v>1035.5000190000001</c:v>
                </c:pt>
                <c:pt idx="3542">
                  <c:v>1116.291706</c:v>
                </c:pt>
                <c:pt idx="3543">
                  <c:v>1374.7499579999999</c:v>
                </c:pt>
                <c:pt idx="3544">
                  <c:v>1709.2499619999999</c:v>
                </c:pt>
                <c:pt idx="3545">
                  <c:v>1897.5</c:v>
                </c:pt>
                <c:pt idx="3546">
                  <c:v>2137.8333130000001</c:v>
                </c:pt>
                <c:pt idx="3547">
                  <c:v>2299.4166869999999</c:v>
                </c:pt>
                <c:pt idx="3548">
                  <c:v>1832.916626</c:v>
                </c:pt>
                <c:pt idx="3549">
                  <c:v>1822.625</c:v>
                </c:pt>
                <c:pt idx="3550">
                  <c:v>1636.416626</c:v>
                </c:pt>
                <c:pt idx="3551">
                  <c:v>1684.5416869999999</c:v>
                </c:pt>
                <c:pt idx="3552">
                  <c:v>1455.375</c:v>
                </c:pt>
                <c:pt idx="3553">
                  <c:v>1385.625</c:v>
                </c:pt>
                <c:pt idx="3554">
                  <c:v>1180.75</c:v>
                </c:pt>
                <c:pt idx="3555">
                  <c:v>1134.2083130000001</c:v>
                </c:pt>
                <c:pt idx="3556">
                  <c:v>1032.6666559999999</c:v>
                </c:pt>
                <c:pt idx="3557">
                  <c:v>797.58334400000001</c:v>
                </c:pt>
                <c:pt idx="3558">
                  <c:v>821.41665599999999</c:v>
                </c:pt>
                <c:pt idx="3559">
                  <c:v>932.83331299999998</c:v>
                </c:pt>
                <c:pt idx="3560">
                  <c:v>928.79165699999999</c:v>
                </c:pt>
                <c:pt idx="3561">
                  <c:v>895.16665599999999</c:v>
                </c:pt>
                <c:pt idx="3562">
                  <c:v>764.79164100000003</c:v>
                </c:pt>
                <c:pt idx="3563">
                  <c:v>732.125</c:v>
                </c:pt>
                <c:pt idx="3564">
                  <c:v>886.87497699999994</c:v>
                </c:pt>
                <c:pt idx="3565">
                  <c:v>840.62497699999994</c:v>
                </c:pt>
                <c:pt idx="3566">
                  <c:v>977.62502300000006</c:v>
                </c:pt>
                <c:pt idx="3567">
                  <c:v>1187.29171</c:v>
                </c:pt>
                <c:pt idx="3568">
                  <c:v>1383.9583359999999</c:v>
                </c:pt>
                <c:pt idx="3569">
                  <c:v>1812.166626</c:v>
                </c:pt>
                <c:pt idx="3570">
                  <c:v>2378.8750610000002</c:v>
                </c:pt>
                <c:pt idx="3571">
                  <c:v>2724.125</c:v>
                </c:pt>
                <c:pt idx="3572">
                  <c:v>2588.9583130000001</c:v>
                </c:pt>
                <c:pt idx="3573">
                  <c:v>2677.1666869999999</c:v>
                </c:pt>
                <c:pt idx="3574">
                  <c:v>2434.0833130000001</c:v>
                </c:pt>
                <c:pt idx="3575">
                  <c:v>2478.6249389999998</c:v>
                </c:pt>
                <c:pt idx="3576">
                  <c:v>2101.5833130000001</c:v>
                </c:pt>
                <c:pt idx="3577">
                  <c:v>1834.5833130000001</c:v>
                </c:pt>
                <c:pt idx="3578">
                  <c:v>1402.5416869999999</c:v>
                </c:pt>
                <c:pt idx="3579">
                  <c:v>987.91665699999999</c:v>
                </c:pt>
                <c:pt idx="3580">
                  <c:v>692.58334400000001</c:v>
                </c:pt>
                <c:pt idx="3581">
                  <c:v>530.66665599999999</c:v>
                </c:pt>
                <c:pt idx="3582">
                  <c:v>417.41666399999997</c:v>
                </c:pt>
                <c:pt idx="3583">
                  <c:v>284.5</c:v>
                </c:pt>
                <c:pt idx="3584">
                  <c:v>184.583336</c:v>
                </c:pt>
                <c:pt idx="3585">
                  <c:v>114.666664</c:v>
                </c:pt>
                <c:pt idx="3586">
                  <c:v>121.458332</c:v>
                </c:pt>
                <c:pt idx="3587">
                  <c:v>140.37499600000001</c:v>
                </c:pt>
                <c:pt idx="3588">
                  <c:v>153.00000399999999</c:v>
                </c:pt>
                <c:pt idx="3589">
                  <c:v>194.5</c:v>
                </c:pt>
                <c:pt idx="3590">
                  <c:v>315.29167200000001</c:v>
                </c:pt>
                <c:pt idx="3591">
                  <c:v>458.12498399999998</c:v>
                </c:pt>
                <c:pt idx="3592">
                  <c:v>517.41665599999999</c:v>
                </c:pt>
                <c:pt idx="3593">
                  <c:v>621.16668800000002</c:v>
                </c:pt>
                <c:pt idx="3594">
                  <c:v>649.45834400000001</c:v>
                </c:pt>
                <c:pt idx="3595">
                  <c:v>649.08331199999998</c:v>
                </c:pt>
                <c:pt idx="3596">
                  <c:v>592.125</c:v>
                </c:pt>
                <c:pt idx="3597">
                  <c:v>567.70831199999998</c:v>
                </c:pt>
                <c:pt idx="3598">
                  <c:v>655.29165599999999</c:v>
                </c:pt>
                <c:pt idx="3599">
                  <c:v>736.95835899999997</c:v>
                </c:pt>
                <c:pt idx="3600">
                  <c:v>892.95831299999998</c:v>
                </c:pt>
                <c:pt idx="3601">
                  <c:v>1091.5000150000001</c:v>
                </c:pt>
                <c:pt idx="3602">
                  <c:v>1359.083374</c:v>
                </c:pt>
                <c:pt idx="3603">
                  <c:v>1645.0833440000001</c:v>
                </c:pt>
                <c:pt idx="3604">
                  <c:v>1910.75</c:v>
                </c:pt>
                <c:pt idx="3605">
                  <c:v>2035.9583130000001</c:v>
                </c:pt>
                <c:pt idx="3606">
                  <c:v>2120.4166260000002</c:v>
                </c:pt>
                <c:pt idx="3607">
                  <c:v>2239.9583130000001</c:v>
                </c:pt>
                <c:pt idx="3608">
                  <c:v>2598.625</c:v>
                </c:pt>
                <c:pt idx="3609">
                  <c:v>2695.3750610000002</c:v>
                </c:pt>
                <c:pt idx="3610">
                  <c:v>2542.5416869999999</c:v>
                </c:pt>
                <c:pt idx="3611">
                  <c:v>2351.375</c:v>
                </c:pt>
                <c:pt idx="3612">
                  <c:v>2445.1666869999999</c:v>
                </c:pt>
                <c:pt idx="3613">
                  <c:v>2206.0416260000002</c:v>
                </c:pt>
                <c:pt idx="3614">
                  <c:v>2342.1666260000002</c:v>
                </c:pt>
                <c:pt idx="3615">
                  <c:v>2659.6666869999999</c:v>
                </c:pt>
                <c:pt idx="3616">
                  <c:v>3373.208435</c:v>
                </c:pt>
                <c:pt idx="3617">
                  <c:v>3340.7083130000001</c:v>
                </c:pt>
                <c:pt idx="3618">
                  <c:v>3254.75</c:v>
                </c:pt>
                <c:pt idx="3619">
                  <c:v>3630.25</c:v>
                </c:pt>
                <c:pt idx="3620">
                  <c:v>3407.9583739999998</c:v>
                </c:pt>
                <c:pt idx="3621">
                  <c:v>3187.2499389999998</c:v>
                </c:pt>
                <c:pt idx="3622">
                  <c:v>3073.75</c:v>
                </c:pt>
                <c:pt idx="3623">
                  <c:v>2963.625</c:v>
                </c:pt>
                <c:pt idx="3624">
                  <c:v>2847.5000610000002</c:v>
                </c:pt>
                <c:pt idx="3625">
                  <c:v>2828.7083130000001</c:v>
                </c:pt>
                <c:pt idx="3626">
                  <c:v>2573.875</c:v>
                </c:pt>
                <c:pt idx="3627">
                  <c:v>2480.0833739999998</c:v>
                </c:pt>
                <c:pt idx="3628">
                  <c:v>1994.9166869999999</c:v>
                </c:pt>
                <c:pt idx="3629">
                  <c:v>1739.791626</c:v>
                </c:pt>
                <c:pt idx="3630">
                  <c:v>1871.208374</c:v>
                </c:pt>
                <c:pt idx="3631">
                  <c:v>1890.2916869999999</c:v>
                </c:pt>
                <c:pt idx="3632">
                  <c:v>1706.9583130000001</c:v>
                </c:pt>
                <c:pt idx="3633">
                  <c:v>1688.2083130000001</c:v>
                </c:pt>
                <c:pt idx="3634">
                  <c:v>1618.1666869999999</c:v>
                </c:pt>
                <c:pt idx="3635">
                  <c:v>1451.7916869999999</c:v>
                </c:pt>
                <c:pt idx="3636">
                  <c:v>1805.2916869999999</c:v>
                </c:pt>
                <c:pt idx="3637">
                  <c:v>1777.0416869999999</c:v>
                </c:pt>
                <c:pt idx="3638">
                  <c:v>2050.2499389999998</c:v>
                </c:pt>
                <c:pt idx="3639">
                  <c:v>2062.2083739999998</c:v>
                </c:pt>
                <c:pt idx="3640">
                  <c:v>1797.2499389999998</c:v>
                </c:pt>
                <c:pt idx="3641">
                  <c:v>1573.7083130000001</c:v>
                </c:pt>
                <c:pt idx="3642">
                  <c:v>1694.75</c:v>
                </c:pt>
                <c:pt idx="3643">
                  <c:v>1484.041626</c:v>
                </c:pt>
                <c:pt idx="3644">
                  <c:v>1182.75</c:v>
                </c:pt>
                <c:pt idx="3645">
                  <c:v>1211.9166869999999</c:v>
                </c:pt>
                <c:pt idx="3646">
                  <c:v>1142.25</c:v>
                </c:pt>
                <c:pt idx="3647">
                  <c:v>1202.75</c:v>
                </c:pt>
                <c:pt idx="3648">
                  <c:v>1239.625</c:v>
                </c:pt>
                <c:pt idx="3649">
                  <c:v>1066.583343</c:v>
                </c:pt>
                <c:pt idx="3650">
                  <c:v>948.04165599999999</c:v>
                </c:pt>
                <c:pt idx="3651">
                  <c:v>780.99998499999992</c:v>
                </c:pt>
                <c:pt idx="3652">
                  <c:v>747.70831299999998</c:v>
                </c:pt>
                <c:pt idx="3653">
                  <c:v>805.08334400000001</c:v>
                </c:pt>
                <c:pt idx="3654">
                  <c:v>701.875</c:v>
                </c:pt>
                <c:pt idx="3655">
                  <c:v>511.41665599999999</c:v>
                </c:pt>
                <c:pt idx="3656">
                  <c:v>571.29165599999999</c:v>
                </c:pt>
                <c:pt idx="3657">
                  <c:v>446.45834400000001</c:v>
                </c:pt>
                <c:pt idx="3658">
                  <c:v>336.95833600000003</c:v>
                </c:pt>
                <c:pt idx="3659">
                  <c:v>294.79166399999997</c:v>
                </c:pt>
                <c:pt idx="3660">
                  <c:v>290.79166399999997</c:v>
                </c:pt>
                <c:pt idx="3661">
                  <c:v>298.41667200000001</c:v>
                </c:pt>
                <c:pt idx="3662">
                  <c:v>346.16667200000001</c:v>
                </c:pt>
                <c:pt idx="3663">
                  <c:v>397.12500799999998</c:v>
                </c:pt>
                <c:pt idx="3664">
                  <c:v>352.58333600000003</c:v>
                </c:pt>
                <c:pt idx="3665">
                  <c:v>391.20834400000001</c:v>
                </c:pt>
                <c:pt idx="3666">
                  <c:v>408.875</c:v>
                </c:pt>
                <c:pt idx="3667">
                  <c:v>289.37499200000002</c:v>
                </c:pt>
                <c:pt idx="3668">
                  <c:v>201.375</c:v>
                </c:pt>
                <c:pt idx="3669">
                  <c:v>199.875</c:v>
                </c:pt>
                <c:pt idx="3670">
                  <c:v>176.041664</c:v>
                </c:pt>
                <c:pt idx="3671">
                  <c:v>97.791670000000011</c:v>
                </c:pt>
                <c:pt idx="3672">
                  <c:v>94.416668999999999</c:v>
                </c:pt>
                <c:pt idx="3673">
                  <c:v>105.291664</c:v>
                </c:pt>
                <c:pt idx="3674">
                  <c:v>179.74999499999998</c:v>
                </c:pt>
                <c:pt idx="3675">
                  <c:v>228.166661</c:v>
                </c:pt>
                <c:pt idx="3676">
                  <c:v>307.375</c:v>
                </c:pt>
                <c:pt idx="3677">
                  <c:v>336.33331999999996</c:v>
                </c:pt>
                <c:pt idx="3678">
                  <c:v>375.54166399999997</c:v>
                </c:pt>
                <c:pt idx="3679">
                  <c:v>357.33333600000003</c:v>
                </c:pt>
                <c:pt idx="3680">
                  <c:v>519.79165599999999</c:v>
                </c:pt>
                <c:pt idx="3681">
                  <c:v>626.20833600000003</c:v>
                </c:pt>
                <c:pt idx="3682">
                  <c:v>755.87502300000006</c:v>
                </c:pt>
                <c:pt idx="3683">
                  <c:v>813.875</c:v>
                </c:pt>
                <c:pt idx="3684">
                  <c:v>574.25000799999998</c:v>
                </c:pt>
                <c:pt idx="3685">
                  <c:v>580.24998099999993</c:v>
                </c:pt>
                <c:pt idx="3686">
                  <c:v>709.08335499999998</c:v>
                </c:pt>
                <c:pt idx="3687">
                  <c:v>993.70831299999998</c:v>
                </c:pt>
                <c:pt idx="3688">
                  <c:v>1175.2916869999999</c:v>
                </c:pt>
                <c:pt idx="3689">
                  <c:v>1136.041657</c:v>
                </c:pt>
                <c:pt idx="3690">
                  <c:v>1040.9583130000001</c:v>
                </c:pt>
                <c:pt idx="3691">
                  <c:v>940.25</c:v>
                </c:pt>
                <c:pt idx="3692">
                  <c:v>823.58335899999997</c:v>
                </c:pt>
                <c:pt idx="3693">
                  <c:v>860.41664100000003</c:v>
                </c:pt>
                <c:pt idx="3694">
                  <c:v>880.29168700000002</c:v>
                </c:pt>
                <c:pt idx="3695">
                  <c:v>1025.124969</c:v>
                </c:pt>
                <c:pt idx="3696">
                  <c:v>925.08331299999998</c:v>
                </c:pt>
                <c:pt idx="3697">
                  <c:v>886.5</c:v>
                </c:pt>
                <c:pt idx="3698">
                  <c:v>777.29168700000002</c:v>
                </c:pt>
                <c:pt idx="3699">
                  <c:v>762.24998499999992</c:v>
                </c:pt>
                <c:pt idx="3700">
                  <c:v>650.41667200000006</c:v>
                </c:pt>
                <c:pt idx="3701">
                  <c:v>601.66667200000006</c:v>
                </c:pt>
                <c:pt idx="3702">
                  <c:v>515.83334400000001</c:v>
                </c:pt>
                <c:pt idx="3703">
                  <c:v>469.25</c:v>
                </c:pt>
                <c:pt idx="3704">
                  <c:v>407.16665599999999</c:v>
                </c:pt>
                <c:pt idx="3705">
                  <c:v>290.99999200000002</c:v>
                </c:pt>
                <c:pt idx="3706">
                  <c:v>232.37499199999999</c:v>
                </c:pt>
                <c:pt idx="3707">
                  <c:v>170.875</c:v>
                </c:pt>
                <c:pt idx="3708">
                  <c:v>99.458334000000008</c:v>
                </c:pt>
                <c:pt idx="3709">
                  <c:v>94.25</c:v>
                </c:pt>
                <c:pt idx="3710">
                  <c:v>109.083333</c:v>
                </c:pt>
                <c:pt idx="3711">
                  <c:v>142.54166699999999</c:v>
                </c:pt>
                <c:pt idx="3712">
                  <c:v>138.29167000000001</c:v>
                </c:pt>
                <c:pt idx="3713">
                  <c:v>139.33332999999999</c:v>
                </c:pt>
                <c:pt idx="3714">
                  <c:v>156.54166599999999</c:v>
                </c:pt>
                <c:pt idx="3715">
                  <c:v>145.5</c:v>
                </c:pt>
                <c:pt idx="3716">
                  <c:v>128.79166900000001</c:v>
                </c:pt>
                <c:pt idx="3717">
                  <c:v>83.416667000000004</c:v>
                </c:pt>
                <c:pt idx="3718">
                  <c:v>86.458332999999996</c:v>
                </c:pt>
                <c:pt idx="3719">
                  <c:v>89.458336000000003</c:v>
                </c:pt>
                <c:pt idx="3720">
                  <c:v>98.125</c:v>
                </c:pt>
                <c:pt idx="3721">
                  <c:v>68.458336000000003</c:v>
                </c:pt>
                <c:pt idx="3722">
                  <c:v>61.541668000000001</c:v>
                </c:pt>
                <c:pt idx="3723">
                  <c:v>50.375</c:v>
                </c:pt>
                <c:pt idx="3724">
                  <c:v>62.916668000000001</c:v>
                </c:pt>
                <c:pt idx="3725">
                  <c:v>73.958331999999999</c:v>
                </c:pt>
                <c:pt idx="3726">
                  <c:v>51.208335000000005</c:v>
                </c:pt>
                <c:pt idx="3727">
                  <c:v>63.291668000000001</c:v>
                </c:pt>
                <c:pt idx="3728">
                  <c:v>76.208336000000003</c:v>
                </c:pt>
                <c:pt idx="3729">
                  <c:v>95.166667000000004</c:v>
                </c:pt>
                <c:pt idx="3730">
                  <c:v>122.875</c:v>
                </c:pt>
                <c:pt idx="3731">
                  <c:v>144.833339</c:v>
                </c:pt>
                <c:pt idx="3732">
                  <c:v>199.25000500000002</c:v>
                </c:pt>
                <c:pt idx="3733">
                  <c:v>266.20833299999998</c:v>
                </c:pt>
                <c:pt idx="3734">
                  <c:v>372.58332200000001</c:v>
                </c:pt>
                <c:pt idx="3735">
                  <c:v>408.75001200000003</c:v>
                </c:pt>
                <c:pt idx="3736">
                  <c:v>423.625</c:v>
                </c:pt>
                <c:pt idx="3737">
                  <c:v>440.625</c:v>
                </c:pt>
                <c:pt idx="3738">
                  <c:v>475.25</c:v>
                </c:pt>
                <c:pt idx="3739">
                  <c:v>582.70832799999994</c:v>
                </c:pt>
                <c:pt idx="3740">
                  <c:v>526.66667200000006</c:v>
                </c:pt>
                <c:pt idx="3741">
                  <c:v>554.375</c:v>
                </c:pt>
                <c:pt idx="3742">
                  <c:v>632.24998400000004</c:v>
                </c:pt>
                <c:pt idx="3743">
                  <c:v>692.37501599999996</c:v>
                </c:pt>
                <c:pt idx="3744">
                  <c:v>769.66667200000006</c:v>
                </c:pt>
                <c:pt idx="3745">
                  <c:v>819.62501500000008</c:v>
                </c:pt>
                <c:pt idx="3746">
                  <c:v>800.41667200000006</c:v>
                </c:pt>
                <c:pt idx="3747">
                  <c:v>878.66665599999999</c:v>
                </c:pt>
                <c:pt idx="3748">
                  <c:v>870.66668700000002</c:v>
                </c:pt>
                <c:pt idx="3749">
                  <c:v>865.37498499999992</c:v>
                </c:pt>
                <c:pt idx="3750">
                  <c:v>813.74998499999992</c:v>
                </c:pt>
                <c:pt idx="3751">
                  <c:v>756.41664100000003</c:v>
                </c:pt>
                <c:pt idx="3752">
                  <c:v>785.37498499999992</c:v>
                </c:pt>
                <c:pt idx="3753">
                  <c:v>712.58332799999994</c:v>
                </c:pt>
                <c:pt idx="3754">
                  <c:v>768</c:v>
                </c:pt>
                <c:pt idx="3755">
                  <c:v>790.33331299999998</c:v>
                </c:pt>
                <c:pt idx="3756">
                  <c:v>684.83334400000001</c:v>
                </c:pt>
                <c:pt idx="3757">
                  <c:v>647.33334400000001</c:v>
                </c:pt>
                <c:pt idx="3758">
                  <c:v>740.58332799999994</c:v>
                </c:pt>
                <c:pt idx="3759">
                  <c:v>743.50001599999996</c:v>
                </c:pt>
                <c:pt idx="3760">
                  <c:v>775.79168800000002</c:v>
                </c:pt>
                <c:pt idx="3761">
                  <c:v>688.70831199999998</c:v>
                </c:pt>
                <c:pt idx="3762">
                  <c:v>595.75</c:v>
                </c:pt>
                <c:pt idx="3763">
                  <c:v>544.25001599999996</c:v>
                </c:pt>
                <c:pt idx="3764">
                  <c:v>446.54165599999999</c:v>
                </c:pt>
                <c:pt idx="3765">
                  <c:v>488.83332799999999</c:v>
                </c:pt>
                <c:pt idx="3766">
                  <c:v>461.95834400000001</c:v>
                </c:pt>
                <c:pt idx="3767">
                  <c:v>488.37501600000002</c:v>
                </c:pt>
                <c:pt idx="3768">
                  <c:v>445.70833600000003</c:v>
                </c:pt>
                <c:pt idx="3769">
                  <c:v>374</c:v>
                </c:pt>
                <c:pt idx="3770">
                  <c:v>367.25001200000003</c:v>
                </c:pt>
                <c:pt idx="3771">
                  <c:v>327.29165599999999</c:v>
                </c:pt>
                <c:pt idx="3772">
                  <c:v>271.50000599999998</c:v>
                </c:pt>
                <c:pt idx="3773">
                  <c:v>260.00000599999998</c:v>
                </c:pt>
                <c:pt idx="3774">
                  <c:v>242.41667200000001</c:v>
                </c:pt>
                <c:pt idx="3775">
                  <c:v>213.041662</c:v>
                </c:pt>
                <c:pt idx="3776">
                  <c:v>180.416662</c:v>
                </c:pt>
                <c:pt idx="3777">
                  <c:v>166.79166800000002</c:v>
                </c:pt>
                <c:pt idx="3778">
                  <c:v>172.99999600000001</c:v>
                </c:pt>
                <c:pt idx="3779">
                  <c:v>191.58332799999999</c:v>
                </c:pt>
                <c:pt idx="3780">
                  <c:v>173.791664</c:v>
                </c:pt>
                <c:pt idx="3781">
                  <c:v>206.666664</c:v>
                </c:pt>
                <c:pt idx="3782">
                  <c:v>300.41665599999999</c:v>
                </c:pt>
                <c:pt idx="3783">
                  <c:v>338.95832799999999</c:v>
                </c:pt>
                <c:pt idx="3784">
                  <c:v>326.08332799999999</c:v>
                </c:pt>
                <c:pt idx="3785">
                  <c:v>329.41667200000001</c:v>
                </c:pt>
                <c:pt idx="3786">
                  <c:v>367.33332799999999</c:v>
                </c:pt>
                <c:pt idx="3787">
                  <c:v>392.16667200000001</c:v>
                </c:pt>
                <c:pt idx="3788">
                  <c:v>353.16666399999997</c:v>
                </c:pt>
                <c:pt idx="3789">
                  <c:v>273.5</c:v>
                </c:pt>
                <c:pt idx="3790">
                  <c:v>294.24999200000002</c:v>
                </c:pt>
                <c:pt idx="3791">
                  <c:v>309.29166399999997</c:v>
                </c:pt>
                <c:pt idx="3792">
                  <c:v>313.66665599999999</c:v>
                </c:pt>
                <c:pt idx="3793">
                  <c:v>381.875</c:v>
                </c:pt>
                <c:pt idx="3794">
                  <c:v>487.375</c:v>
                </c:pt>
                <c:pt idx="3795">
                  <c:v>586.08331199999998</c:v>
                </c:pt>
                <c:pt idx="3796">
                  <c:v>577.75</c:v>
                </c:pt>
                <c:pt idx="3797">
                  <c:v>567.66668800000002</c:v>
                </c:pt>
                <c:pt idx="3798">
                  <c:v>514.83332799999994</c:v>
                </c:pt>
                <c:pt idx="3799">
                  <c:v>451.70832799999999</c:v>
                </c:pt>
                <c:pt idx="3800">
                  <c:v>469.08332799999999</c:v>
                </c:pt>
                <c:pt idx="3801">
                  <c:v>462.16667200000001</c:v>
                </c:pt>
                <c:pt idx="3802">
                  <c:v>556.25</c:v>
                </c:pt>
                <c:pt idx="3803">
                  <c:v>611.54165599999999</c:v>
                </c:pt>
                <c:pt idx="3804">
                  <c:v>656.33331199999998</c:v>
                </c:pt>
                <c:pt idx="3805">
                  <c:v>737.33334400000001</c:v>
                </c:pt>
                <c:pt idx="3806">
                  <c:v>791.70834400000001</c:v>
                </c:pt>
                <c:pt idx="3807">
                  <c:v>777.91668700000002</c:v>
                </c:pt>
                <c:pt idx="3808">
                  <c:v>753.58334400000001</c:v>
                </c:pt>
                <c:pt idx="3809">
                  <c:v>608.25</c:v>
                </c:pt>
                <c:pt idx="3810">
                  <c:v>543.99998400000004</c:v>
                </c:pt>
                <c:pt idx="3811">
                  <c:v>386.91665599999999</c:v>
                </c:pt>
                <c:pt idx="3812">
                  <c:v>267.04167200000001</c:v>
                </c:pt>
                <c:pt idx="3813">
                  <c:v>227.375</c:v>
                </c:pt>
                <c:pt idx="3814">
                  <c:v>237.24999199999999</c:v>
                </c:pt>
                <c:pt idx="3815">
                  <c:v>194.04167200000001</c:v>
                </c:pt>
                <c:pt idx="3816">
                  <c:v>97.333331999999999</c:v>
                </c:pt>
                <c:pt idx="3817">
                  <c:v>81.75</c:v>
                </c:pt>
                <c:pt idx="3818">
                  <c:v>93.791668000000001</c:v>
                </c:pt>
                <c:pt idx="3819">
                  <c:v>113.875</c:v>
                </c:pt>
                <c:pt idx="3820">
                  <c:v>167.66666800000002</c:v>
                </c:pt>
                <c:pt idx="3821">
                  <c:v>406.83333600000003</c:v>
                </c:pt>
                <c:pt idx="3822">
                  <c:v>511.95832799999999</c:v>
                </c:pt>
                <c:pt idx="3823">
                  <c:v>457.58334400000001</c:v>
                </c:pt>
                <c:pt idx="3824">
                  <c:v>421.33332799999999</c:v>
                </c:pt>
                <c:pt idx="3825">
                  <c:v>408.75</c:v>
                </c:pt>
                <c:pt idx="3826">
                  <c:v>434.45834400000001</c:v>
                </c:pt>
                <c:pt idx="3827">
                  <c:v>451.25</c:v>
                </c:pt>
                <c:pt idx="3828">
                  <c:v>473.79165599999999</c:v>
                </c:pt>
                <c:pt idx="3829">
                  <c:v>505.33333399999998</c:v>
                </c:pt>
                <c:pt idx="3830">
                  <c:v>606.95835299999999</c:v>
                </c:pt>
                <c:pt idx="3831">
                  <c:v>550.58333300000004</c:v>
                </c:pt>
                <c:pt idx="3832">
                  <c:v>538.91666699999996</c:v>
                </c:pt>
                <c:pt idx="3833">
                  <c:v>589.45833300000004</c:v>
                </c:pt>
                <c:pt idx="3834">
                  <c:v>675.87502100000006</c:v>
                </c:pt>
                <c:pt idx="3835">
                  <c:v>687.625</c:v>
                </c:pt>
                <c:pt idx="3836">
                  <c:v>729.20835099999999</c:v>
                </c:pt>
                <c:pt idx="3837">
                  <c:v>910.16668700000002</c:v>
                </c:pt>
                <c:pt idx="3838">
                  <c:v>1049.000031</c:v>
                </c:pt>
                <c:pt idx="3839">
                  <c:v>1410.583374</c:v>
                </c:pt>
                <c:pt idx="3840">
                  <c:v>1221.7916869999999</c:v>
                </c:pt>
                <c:pt idx="3841">
                  <c:v>1125.208343</c:v>
                </c:pt>
                <c:pt idx="3842">
                  <c:v>1327.583374</c:v>
                </c:pt>
                <c:pt idx="3843">
                  <c:v>1295.375</c:v>
                </c:pt>
                <c:pt idx="3844">
                  <c:v>1384.083374</c:v>
                </c:pt>
                <c:pt idx="3845">
                  <c:v>1373.2916869999999</c:v>
                </c:pt>
                <c:pt idx="3846">
                  <c:v>1235.0833130000001</c:v>
                </c:pt>
                <c:pt idx="3847">
                  <c:v>1103.5416869999999</c:v>
                </c:pt>
                <c:pt idx="3848">
                  <c:v>1068.958343</c:v>
                </c:pt>
                <c:pt idx="3849">
                  <c:v>1109.249969</c:v>
                </c:pt>
                <c:pt idx="3850">
                  <c:v>1277.375031</c:v>
                </c:pt>
                <c:pt idx="3851">
                  <c:v>1435.541702</c:v>
                </c:pt>
                <c:pt idx="3852">
                  <c:v>1399.1666720000001</c:v>
                </c:pt>
                <c:pt idx="3853">
                  <c:v>1292.2916720000001</c:v>
                </c:pt>
                <c:pt idx="3854">
                  <c:v>1167.916706</c:v>
                </c:pt>
                <c:pt idx="3855">
                  <c:v>1361.375</c:v>
                </c:pt>
                <c:pt idx="3856">
                  <c:v>1675.2499699999998</c:v>
                </c:pt>
                <c:pt idx="3857">
                  <c:v>1811.9999699999998</c:v>
                </c:pt>
                <c:pt idx="3858">
                  <c:v>1795.2499699999998</c:v>
                </c:pt>
                <c:pt idx="3859">
                  <c:v>1918.9166869999999</c:v>
                </c:pt>
                <c:pt idx="3860">
                  <c:v>1923.083374</c:v>
                </c:pt>
                <c:pt idx="3861">
                  <c:v>1805.9166869999999</c:v>
                </c:pt>
                <c:pt idx="3862">
                  <c:v>2024.125</c:v>
                </c:pt>
                <c:pt idx="3863">
                  <c:v>2073.75</c:v>
                </c:pt>
                <c:pt idx="3864">
                  <c:v>2281.7083130000001</c:v>
                </c:pt>
                <c:pt idx="3865">
                  <c:v>2253.6250610000002</c:v>
                </c:pt>
                <c:pt idx="3866">
                  <c:v>2238.2916869999999</c:v>
                </c:pt>
                <c:pt idx="3867">
                  <c:v>2224.5000610000002</c:v>
                </c:pt>
                <c:pt idx="3868">
                  <c:v>2133.1666260000002</c:v>
                </c:pt>
                <c:pt idx="3869">
                  <c:v>2005.083374</c:v>
                </c:pt>
                <c:pt idx="3870">
                  <c:v>1872.2083130000001</c:v>
                </c:pt>
                <c:pt idx="3871">
                  <c:v>1808.7916869999999</c:v>
                </c:pt>
                <c:pt idx="3872">
                  <c:v>1826.6666869999999</c:v>
                </c:pt>
                <c:pt idx="3873">
                  <c:v>1669.1666869999999</c:v>
                </c:pt>
                <c:pt idx="3874">
                  <c:v>1363.916657</c:v>
                </c:pt>
                <c:pt idx="3875">
                  <c:v>1182.874969</c:v>
                </c:pt>
                <c:pt idx="3876">
                  <c:v>1057.2500150000001</c:v>
                </c:pt>
                <c:pt idx="3877">
                  <c:v>1086.3750150000001</c:v>
                </c:pt>
                <c:pt idx="3878">
                  <c:v>1070.8750150000001</c:v>
                </c:pt>
                <c:pt idx="3879">
                  <c:v>1315.166626</c:v>
                </c:pt>
                <c:pt idx="3880">
                  <c:v>1844.708374</c:v>
                </c:pt>
                <c:pt idx="3881">
                  <c:v>1927.166626</c:v>
                </c:pt>
                <c:pt idx="3882">
                  <c:v>1942.1250610000002</c:v>
                </c:pt>
                <c:pt idx="3883">
                  <c:v>1724.2916869999999</c:v>
                </c:pt>
                <c:pt idx="3884">
                  <c:v>1508.4166869999999</c:v>
                </c:pt>
                <c:pt idx="3885">
                  <c:v>1441.5833130000001</c:v>
                </c:pt>
                <c:pt idx="3886">
                  <c:v>1558.25</c:v>
                </c:pt>
                <c:pt idx="3887">
                  <c:v>1505</c:v>
                </c:pt>
                <c:pt idx="3888">
                  <c:v>1661.5416869999999</c:v>
                </c:pt>
                <c:pt idx="3889">
                  <c:v>1639.5</c:v>
                </c:pt>
                <c:pt idx="3890">
                  <c:v>1633.666626</c:v>
                </c:pt>
                <c:pt idx="3891">
                  <c:v>1646.4166869999999</c:v>
                </c:pt>
                <c:pt idx="3892">
                  <c:v>1566.5</c:v>
                </c:pt>
                <c:pt idx="3893">
                  <c:v>1370</c:v>
                </c:pt>
                <c:pt idx="3894">
                  <c:v>961.70834300000001</c:v>
                </c:pt>
                <c:pt idx="3895">
                  <c:v>820.16668700000002</c:v>
                </c:pt>
                <c:pt idx="3896">
                  <c:v>745.08332799999994</c:v>
                </c:pt>
                <c:pt idx="3897">
                  <c:v>856.79167200000006</c:v>
                </c:pt>
                <c:pt idx="3898">
                  <c:v>906.70835899999997</c:v>
                </c:pt>
                <c:pt idx="3899">
                  <c:v>851.54168700000002</c:v>
                </c:pt>
                <c:pt idx="3900">
                  <c:v>679.00002300000006</c:v>
                </c:pt>
                <c:pt idx="3901">
                  <c:v>604.16666399999997</c:v>
                </c:pt>
                <c:pt idx="3902">
                  <c:v>509.33333199999998</c:v>
                </c:pt>
                <c:pt idx="3903">
                  <c:v>422.125</c:v>
                </c:pt>
                <c:pt idx="3904">
                  <c:v>378.20834400000001</c:v>
                </c:pt>
                <c:pt idx="3905">
                  <c:v>355.04166600000002</c:v>
                </c:pt>
                <c:pt idx="3906">
                  <c:v>327.33333399999998</c:v>
                </c:pt>
                <c:pt idx="3907">
                  <c:v>360.91665599999999</c:v>
                </c:pt>
                <c:pt idx="3908">
                  <c:v>476.08331999999996</c:v>
                </c:pt>
                <c:pt idx="3909">
                  <c:v>702.25</c:v>
                </c:pt>
                <c:pt idx="3910">
                  <c:v>1009.5</c:v>
                </c:pt>
                <c:pt idx="3911">
                  <c:v>1050.9583440000001</c:v>
                </c:pt>
                <c:pt idx="3912">
                  <c:v>1094.5</c:v>
                </c:pt>
                <c:pt idx="3913">
                  <c:v>957.99996899999996</c:v>
                </c:pt>
                <c:pt idx="3914">
                  <c:v>834.375</c:v>
                </c:pt>
                <c:pt idx="3915">
                  <c:v>805.375</c:v>
                </c:pt>
                <c:pt idx="3916">
                  <c:v>715.79165599999999</c:v>
                </c:pt>
                <c:pt idx="3917">
                  <c:v>528.00001599999996</c:v>
                </c:pt>
                <c:pt idx="3918">
                  <c:v>337.125</c:v>
                </c:pt>
                <c:pt idx="3919">
                  <c:v>238.87499199999999</c:v>
                </c:pt>
                <c:pt idx="3920">
                  <c:v>252.875</c:v>
                </c:pt>
                <c:pt idx="3921">
                  <c:v>337.583324</c:v>
                </c:pt>
                <c:pt idx="3922">
                  <c:v>479.83333399999998</c:v>
                </c:pt>
                <c:pt idx="3923">
                  <c:v>593.25</c:v>
                </c:pt>
                <c:pt idx="3924">
                  <c:v>654.83333300000004</c:v>
                </c:pt>
                <c:pt idx="3925">
                  <c:v>645.41666599999996</c:v>
                </c:pt>
                <c:pt idx="3926">
                  <c:v>628.12501900000007</c:v>
                </c:pt>
                <c:pt idx="3927">
                  <c:v>630.58333600000003</c:v>
                </c:pt>
                <c:pt idx="3928">
                  <c:v>563.58332799999994</c:v>
                </c:pt>
                <c:pt idx="3929">
                  <c:v>450.87501600000002</c:v>
                </c:pt>
                <c:pt idx="3930">
                  <c:v>431.95834400000001</c:v>
                </c:pt>
                <c:pt idx="3931">
                  <c:v>284.58333199999998</c:v>
                </c:pt>
                <c:pt idx="3932">
                  <c:v>210.70834000000002</c:v>
                </c:pt>
                <c:pt idx="3933">
                  <c:v>245.87500600000001</c:v>
                </c:pt>
                <c:pt idx="3934">
                  <c:v>263.45833399999998</c:v>
                </c:pt>
                <c:pt idx="3935">
                  <c:v>214.91665999999998</c:v>
                </c:pt>
                <c:pt idx="3936">
                  <c:v>309.41667200000001</c:v>
                </c:pt>
                <c:pt idx="3937">
                  <c:v>243.49999600000001</c:v>
                </c:pt>
                <c:pt idx="3938">
                  <c:v>195.291662</c:v>
                </c:pt>
                <c:pt idx="3939">
                  <c:v>119.791667</c:v>
                </c:pt>
                <c:pt idx="3940">
                  <c:v>60.291664999999995</c:v>
                </c:pt>
                <c:pt idx="3941">
                  <c:v>38.5</c:v>
                </c:pt>
                <c:pt idx="3942">
                  <c:v>23.666665999999999</c:v>
                </c:pt>
                <c:pt idx="3943">
                  <c:v>29</c:v>
                </c:pt>
                <c:pt idx="3944">
                  <c:v>37.25</c:v>
                </c:pt>
                <c:pt idx="3945">
                  <c:v>49.041668000000001</c:v>
                </c:pt>
                <c:pt idx="3946">
                  <c:v>88.875</c:v>
                </c:pt>
                <c:pt idx="3947">
                  <c:v>152.87500500000002</c:v>
                </c:pt>
                <c:pt idx="3948">
                  <c:v>232.62499399999999</c:v>
                </c:pt>
                <c:pt idx="3949">
                  <c:v>301.62498799999997</c:v>
                </c:pt>
                <c:pt idx="3950">
                  <c:v>468.83331999999996</c:v>
                </c:pt>
                <c:pt idx="3951">
                  <c:v>535.83334400000001</c:v>
                </c:pt>
                <c:pt idx="3952">
                  <c:v>507.83331999999996</c:v>
                </c:pt>
                <c:pt idx="3953">
                  <c:v>619.79167200000006</c:v>
                </c:pt>
                <c:pt idx="3954">
                  <c:v>705.875</c:v>
                </c:pt>
                <c:pt idx="3955">
                  <c:v>731.25</c:v>
                </c:pt>
                <c:pt idx="3956">
                  <c:v>787.33334400000001</c:v>
                </c:pt>
                <c:pt idx="3957">
                  <c:v>771.41664100000003</c:v>
                </c:pt>
                <c:pt idx="3958">
                  <c:v>773.87498499999992</c:v>
                </c:pt>
                <c:pt idx="3959">
                  <c:v>632.75001599999996</c:v>
                </c:pt>
                <c:pt idx="3960">
                  <c:v>467.04167200000001</c:v>
                </c:pt>
                <c:pt idx="3961">
                  <c:v>386.66667200000001</c:v>
                </c:pt>
                <c:pt idx="3962">
                  <c:v>349.45833600000003</c:v>
                </c:pt>
                <c:pt idx="3963">
                  <c:v>387.08332799999999</c:v>
                </c:pt>
                <c:pt idx="3964">
                  <c:v>401.70832799999999</c:v>
                </c:pt>
                <c:pt idx="3965">
                  <c:v>356.20833600000003</c:v>
                </c:pt>
                <c:pt idx="3966">
                  <c:v>250</c:v>
                </c:pt>
                <c:pt idx="3967">
                  <c:v>197.333338</c:v>
                </c:pt>
                <c:pt idx="3968">
                  <c:v>145.37499800000001</c:v>
                </c:pt>
                <c:pt idx="3969">
                  <c:v>210.54166800000002</c:v>
                </c:pt>
                <c:pt idx="3970">
                  <c:v>173.25000600000001</c:v>
                </c:pt>
                <c:pt idx="3971">
                  <c:v>93.291663999999997</c:v>
                </c:pt>
                <c:pt idx="3972">
                  <c:v>94.624996999999993</c:v>
                </c:pt>
                <c:pt idx="3973">
                  <c:v>114.66667000000001</c:v>
                </c:pt>
                <c:pt idx="3974">
                  <c:v>226.5</c:v>
                </c:pt>
                <c:pt idx="3975">
                  <c:v>267.87499600000001</c:v>
                </c:pt>
                <c:pt idx="3976">
                  <c:v>289.20832799999999</c:v>
                </c:pt>
                <c:pt idx="3977">
                  <c:v>524.41665599999999</c:v>
                </c:pt>
                <c:pt idx="3978">
                  <c:v>467.16667200000001</c:v>
                </c:pt>
                <c:pt idx="3979">
                  <c:v>391.54167200000001</c:v>
                </c:pt>
                <c:pt idx="3980">
                  <c:v>311.37500799999998</c:v>
                </c:pt>
                <c:pt idx="3981">
                  <c:v>270.12500799999998</c:v>
                </c:pt>
                <c:pt idx="3982">
                  <c:v>296.70832799999999</c:v>
                </c:pt>
                <c:pt idx="3983">
                  <c:v>304.79167200000001</c:v>
                </c:pt>
                <c:pt idx="3984">
                  <c:v>291.20834400000001</c:v>
                </c:pt>
                <c:pt idx="3985">
                  <c:v>265.79166399999997</c:v>
                </c:pt>
                <c:pt idx="3986">
                  <c:v>272</c:v>
                </c:pt>
                <c:pt idx="3987">
                  <c:v>291.25</c:v>
                </c:pt>
                <c:pt idx="3988">
                  <c:v>325.66665599999999</c:v>
                </c:pt>
                <c:pt idx="3989">
                  <c:v>296.41665599999999</c:v>
                </c:pt>
                <c:pt idx="3990">
                  <c:v>228.666664</c:v>
                </c:pt>
                <c:pt idx="3991">
                  <c:v>178.04167200000001</c:v>
                </c:pt>
                <c:pt idx="3992">
                  <c:v>139.70833199999998</c:v>
                </c:pt>
                <c:pt idx="3993">
                  <c:v>200.333336</c:v>
                </c:pt>
                <c:pt idx="3994">
                  <c:v>200.91667200000001</c:v>
                </c:pt>
                <c:pt idx="3995">
                  <c:v>221.75</c:v>
                </c:pt>
                <c:pt idx="3996">
                  <c:v>249.08332799999999</c:v>
                </c:pt>
                <c:pt idx="3997">
                  <c:v>263.00000799999998</c:v>
                </c:pt>
                <c:pt idx="3998">
                  <c:v>392.66665599999999</c:v>
                </c:pt>
                <c:pt idx="3999">
                  <c:v>423.5</c:v>
                </c:pt>
                <c:pt idx="4000">
                  <c:v>400.20832799999999</c:v>
                </c:pt>
                <c:pt idx="4001">
                  <c:v>355</c:v>
                </c:pt>
                <c:pt idx="4002">
                  <c:v>365.25</c:v>
                </c:pt>
                <c:pt idx="4003">
                  <c:v>344.33332799999999</c:v>
                </c:pt>
                <c:pt idx="4004">
                  <c:v>239.916664</c:v>
                </c:pt>
                <c:pt idx="4005">
                  <c:v>187</c:v>
                </c:pt>
                <c:pt idx="4006">
                  <c:v>137.41666800000002</c:v>
                </c:pt>
                <c:pt idx="4007">
                  <c:v>160.25</c:v>
                </c:pt>
                <c:pt idx="4008">
                  <c:v>171.49999600000001</c:v>
                </c:pt>
                <c:pt idx="4009">
                  <c:v>92.083336000000003</c:v>
                </c:pt>
                <c:pt idx="4010">
                  <c:v>76.291668000000001</c:v>
                </c:pt>
                <c:pt idx="4011">
                  <c:v>38.416665999999999</c:v>
                </c:pt>
                <c:pt idx="4012">
                  <c:v>36.000000999999997</c:v>
                </c:pt>
                <c:pt idx="4013">
                  <c:v>22.125001000000001</c:v>
                </c:pt>
                <c:pt idx="4014">
                  <c:v>20.791667</c:v>
                </c:pt>
                <c:pt idx="4015">
                  <c:v>42.250000999999997</c:v>
                </c:pt>
                <c:pt idx="4016">
                  <c:v>46.291664999999995</c:v>
                </c:pt>
                <c:pt idx="4017">
                  <c:v>49.708334999999998</c:v>
                </c:pt>
                <c:pt idx="4018">
                  <c:v>75.458331000000001</c:v>
                </c:pt>
                <c:pt idx="4019">
                  <c:v>93.541663999999997</c:v>
                </c:pt>
                <c:pt idx="4020">
                  <c:v>147.62499499999998</c:v>
                </c:pt>
                <c:pt idx="4021">
                  <c:v>218.66667200000001</c:v>
                </c:pt>
                <c:pt idx="4022">
                  <c:v>385.33333199999998</c:v>
                </c:pt>
                <c:pt idx="4023">
                  <c:v>338.91665599999999</c:v>
                </c:pt>
                <c:pt idx="4024">
                  <c:v>389.41666800000002</c:v>
                </c:pt>
                <c:pt idx="4025">
                  <c:v>166.83332799999999</c:v>
                </c:pt>
                <c:pt idx="4026">
                  <c:v>201.49999600000001</c:v>
                </c:pt>
                <c:pt idx="4027">
                  <c:v>149.333336</c:v>
                </c:pt>
                <c:pt idx="4028">
                  <c:v>223.791664</c:v>
                </c:pt>
                <c:pt idx="4029">
                  <c:v>245.916664</c:v>
                </c:pt>
                <c:pt idx="4030">
                  <c:v>172.708336</c:v>
                </c:pt>
                <c:pt idx="4031">
                  <c:v>140.70833199999998</c:v>
                </c:pt>
                <c:pt idx="4032">
                  <c:v>237.83332799999999</c:v>
                </c:pt>
                <c:pt idx="4033">
                  <c:v>137.583336</c:v>
                </c:pt>
                <c:pt idx="4034">
                  <c:v>70.374996999999993</c:v>
                </c:pt>
                <c:pt idx="4035">
                  <c:v>76.625003000000007</c:v>
                </c:pt>
                <c:pt idx="4036">
                  <c:v>59.833331999999999</c:v>
                </c:pt>
                <c:pt idx="4037">
                  <c:v>69.416665999999992</c:v>
                </c:pt>
                <c:pt idx="4038">
                  <c:v>37.583334000000001</c:v>
                </c:pt>
                <c:pt idx="4039">
                  <c:v>122.041668</c:v>
                </c:pt>
                <c:pt idx="4040">
                  <c:v>291.5</c:v>
                </c:pt>
                <c:pt idx="4041">
                  <c:v>177.66667200000001</c:v>
                </c:pt>
                <c:pt idx="4042">
                  <c:v>231.29167200000001</c:v>
                </c:pt>
                <c:pt idx="4043">
                  <c:v>273.95833600000003</c:v>
                </c:pt>
                <c:pt idx="4044">
                  <c:v>275.37499600000001</c:v>
                </c:pt>
                <c:pt idx="4045">
                  <c:v>268.83333800000003</c:v>
                </c:pt>
                <c:pt idx="4046">
                  <c:v>367.37501200000003</c:v>
                </c:pt>
                <c:pt idx="4047">
                  <c:v>490.25</c:v>
                </c:pt>
                <c:pt idx="4048">
                  <c:v>555.00001599999996</c:v>
                </c:pt>
                <c:pt idx="4049">
                  <c:v>537.29167200000006</c:v>
                </c:pt>
                <c:pt idx="4050">
                  <c:v>438.166676</c:v>
                </c:pt>
                <c:pt idx="4051">
                  <c:v>492.95834400000001</c:v>
                </c:pt>
                <c:pt idx="4052">
                  <c:v>367.87500799999998</c:v>
                </c:pt>
                <c:pt idx="4053">
                  <c:v>279.29165999999998</c:v>
                </c:pt>
                <c:pt idx="4054">
                  <c:v>366.45833600000003</c:v>
                </c:pt>
                <c:pt idx="4055">
                  <c:v>479.08332799999999</c:v>
                </c:pt>
                <c:pt idx="4056">
                  <c:v>521.66667200000006</c:v>
                </c:pt>
                <c:pt idx="4057">
                  <c:v>410.875</c:v>
                </c:pt>
                <c:pt idx="4058">
                  <c:v>445.29167200000001</c:v>
                </c:pt>
                <c:pt idx="4059">
                  <c:v>452.375</c:v>
                </c:pt>
                <c:pt idx="4060">
                  <c:v>532.91667200000006</c:v>
                </c:pt>
                <c:pt idx="4061">
                  <c:v>512.24998400000004</c:v>
                </c:pt>
                <c:pt idx="4062">
                  <c:v>569.54165599999999</c:v>
                </c:pt>
                <c:pt idx="4063">
                  <c:v>627.125</c:v>
                </c:pt>
                <c:pt idx="4064">
                  <c:v>704.54167200000006</c:v>
                </c:pt>
                <c:pt idx="4065">
                  <c:v>810.58334400000001</c:v>
                </c:pt>
                <c:pt idx="4066">
                  <c:v>981.08334400000001</c:v>
                </c:pt>
                <c:pt idx="4067">
                  <c:v>1130.166626</c:v>
                </c:pt>
                <c:pt idx="4068">
                  <c:v>1333.6666869999999</c:v>
                </c:pt>
                <c:pt idx="4069">
                  <c:v>1345.0833130000001</c:v>
                </c:pt>
                <c:pt idx="4070">
                  <c:v>1394.2916869999999</c:v>
                </c:pt>
                <c:pt idx="4071">
                  <c:v>1421.083374</c:v>
                </c:pt>
                <c:pt idx="4072">
                  <c:v>1367.7916869999999</c:v>
                </c:pt>
                <c:pt idx="4073">
                  <c:v>1215.5</c:v>
                </c:pt>
                <c:pt idx="4074">
                  <c:v>1234.4583130000001</c:v>
                </c:pt>
                <c:pt idx="4075">
                  <c:v>1092.5833440000001</c:v>
                </c:pt>
                <c:pt idx="4076">
                  <c:v>1015.083343</c:v>
                </c:pt>
                <c:pt idx="4077">
                  <c:v>1182.4166869999999</c:v>
                </c:pt>
                <c:pt idx="4078">
                  <c:v>1071.9583130000001</c:v>
                </c:pt>
                <c:pt idx="4079">
                  <c:v>1000.416656</c:v>
                </c:pt>
                <c:pt idx="4080">
                  <c:v>848.25</c:v>
                </c:pt>
                <c:pt idx="4081">
                  <c:v>544.04167200000006</c:v>
                </c:pt>
                <c:pt idx="4082">
                  <c:v>430.37500799999998</c:v>
                </c:pt>
                <c:pt idx="4083">
                  <c:v>352.50001200000003</c:v>
                </c:pt>
                <c:pt idx="4084">
                  <c:v>284.87498999999997</c:v>
                </c:pt>
                <c:pt idx="4085">
                  <c:v>236.04167200000001</c:v>
                </c:pt>
                <c:pt idx="4086">
                  <c:v>170.99999399999999</c:v>
                </c:pt>
                <c:pt idx="4087">
                  <c:v>198.66667200000001</c:v>
                </c:pt>
                <c:pt idx="4088">
                  <c:v>182.20833300000001</c:v>
                </c:pt>
                <c:pt idx="4089">
                  <c:v>78.916663999999997</c:v>
                </c:pt>
                <c:pt idx="4090">
                  <c:v>58.208331999999999</c:v>
                </c:pt>
                <c:pt idx="4091">
                  <c:v>42.541668000000001</c:v>
                </c:pt>
                <c:pt idx="4092">
                  <c:v>38.166667000000004</c:v>
                </c:pt>
                <c:pt idx="4093">
                  <c:v>39.708332999999996</c:v>
                </c:pt>
                <c:pt idx="4094">
                  <c:v>53.375</c:v>
                </c:pt>
                <c:pt idx="4095">
                  <c:v>60.375</c:v>
                </c:pt>
                <c:pt idx="4096">
                  <c:v>59.75</c:v>
                </c:pt>
                <c:pt idx="4097">
                  <c:v>95.583336000000003</c:v>
                </c:pt>
                <c:pt idx="4098">
                  <c:v>171.91666800000002</c:v>
                </c:pt>
                <c:pt idx="4099">
                  <c:v>198.95834000000002</c:v>
                </c:pt>
                <c:pt idx="4100">
                  <c:v>301.91666399999997</c:v>
                </c:pt>
                <c:pt idx="4101">
                  <c:v>540.62498400000004</c:v>
                </c:pt>
                <c:pt idx="4102">
                  <c:v>866.625</c:v>
                </c:pt>
                <c:pt idx="4103">
                  <c:v>1052.7916559999999</c:v>
                </c:pt>
                <c:pt idx="4104">
                  <c:v>1214.1666869999999</c:v>
                </c:pt>
                <c:pt idx="4105">
                  <c:v>1157.3333130000001</c:v>
                </c:pt>
                <c:pt idx="4106">
                  <c:v>916.16665599999999</c:v>
                </c:pt>
                <c:pt idx="4107">
                  <c:v>700.25</c:v>
                </c:pt>
                <c:pt idx="4108">
                  <c:v>487.125</c:v>
                </c:pt>
                <c:pt idx="4109">
                  <c:v>476.66665599999999</c:v>
                </c:pt>
                <c:pt idx="4110">
                  <c:v>369.5</c:v>
                </c:pt>
                <c:pt idx="4111">
                  <c:v>397.375</c:v>
                </c:pt>
                <c:pt idx="4112">
                  <c:v>590.33334400000001</c:v>
                </c:pt>
                <c:pt idx="4113">
                  <c:v>717.54165599999999</c:v>
                </c:pt>
                <c:pt idx="4114">
                  <c:v>1046.2083440000001</c:v>
                </c:pt>
                <c:pt idx="4115">
                  <c:v>1270.375</c:v>
                </c:pt>
                <c:pt idx="4116">
                  <c:v>1659.2499699999998</c:v>
                </c:pt>
                <c:pt idx="4117">
                  <c:v>1918.708374</c:v>
                </c:pt>
                <c:pt idx="4118">
                  <c:v>2256.75</c:v>
                </c:pt>
                <c:pt idx="4119">
                  <c:v>2154.625</c:v>
                </c:pt>
                <c:pt idx="4120">
                  <c:v>2341.8333130000001</c:v>
                </c:pt>
                <c:pt idx="4121">
                  <c:v>2351.7499389999998</c:v>
                </c:pt>
                <c:pt idx="4122">
                  <c:v>2085.0833130000001</c:v>
                </c:pt>
                <c:pt idx="4123">
                  <c:v>1754.3750610000002</c:v>
                </c:pt>
                <c:pt idx="4124">
                  <c:v>1335.2083130000001</c:v>
                </c:pt>
                <c:pt idx="4125">
                  <c:v>1110.9166559999999</c:v>
                </c:pt>
                <c:pt idx="4126">
                  <c:v>999.08334400000001</c:v>
                </c:pt>
                <c:pt idx="4127">
                  <c:v>904.79165699999999</c:v>
                </c:pt>
                <c:pt idx="4128">
                  <c:v>754.20834400000001</c:v>
                </c:pt>
                <c:pt idx="4129">
                  <c:v>635.74998400000004</c:v>
                </c:pt>
                <c:pt idx="4130">
                  <c:v>581.95832799999994</c:v>
                </c:pt>
                <c:pt idx="4131">
                  <c:v>571.25001599999996</c:v>
                </c:pt>
                <c:pt idx="4132">
                  <c:v>606.95832799999994</c:v>
                </c:pt>
                <c:pt idx="4133">
                  <c:v>460.58332799999999</c:v>
                </c:pt>
                <c:pt idx="4134">
                  <c:v>312.04167200000001</c:v>
                </c:pt>
                <c:pt idx="4135">
                  <c:v>358.54167200000001</c:v>
                </c:pt>
                <c:pt idx="4136">
                  <c:v>378.25000799999998</c:v>
                </c:pt>
                <c:pt idx="4137">
                  <c:v>383.41665599999999</c:v>
                </c:pt>
                <c:pt idx="4138">
                  <c:v>410.87501200000003</c:v>
                </c:pt>
                <c:pt idx="4139">
                  <c:v>400.79166600000002</c:v>
                </c:pt>
                <c:pt idx="4140">
                  <c:v>429.83334400000001</c:v>
                </c:pt>
                <c:pt idx="4141">
                  <c:v>434.50001100000003</c:v>
                </c:pt>
                <c:pt idx="4142">
                  <c:v>398.66665599999999</c:v>
                </c:pt>
                <c:pt idx="4143">
                  <c:v>396.50001100000003</c:v>
                </c:pt>
                <c:pt idx="4144">
                  <c:v>319.95832300000001</c:v>
                </c:pt>
                <c:pt idx="4145">
                  <c:v>310.45833299999998</c:v>
                </c:pt>
                <c:pt idx="4146">
                  <c:v>383.29165599999999</c:v>
                </c:pt>
                <c:pt idx="4147">
                  <c:v>477.66668000000004</c:v>
                </c:pt>
                <c:pt idx="4148">
                  <c:v>538.16667200000006</c:v>
                </c:pt>
                <c:pt idx="4149">
                  <c:v>618.04167200000006</c:v>
                </c:pt>
                <c:pt idx="4150">
                  <c:v>689.04165599999999</c:v>
                </c:pt>
                <c:pt idx="4151">
                  <c:v>716.875</c:v>
                </c:pt>
                <c:pt idx="4152">
                  <c:v>754.20834400000001</c:v>
                </c:pt>
                <c:pt idx="4153">
                  <c:v>879.45834400000001</c:v>
                </c:pt>
                <c:pt idx="4154">
                  <c:v>805.58331299999998</c:v>
                </c:pt>
                <c:pt idx="4155">
                  <c:v>521.95832799999994</c:v>
                </c:pt>
                <c:pt idx="4156">
                  <c:v>479.54167200000001</c:v>
                </c:pt>
                <c:pt idx="4157">
                  <c:v>414.24998399999998</c:v>
                </c:pt>
                <c:pt idx="4158">
                  <c:v>373.08332799999999</c:v>
                </c:pt>
                <c:pt idx="4159">
                  <c:v>396.375</c:v>
                </c:pt>
                <c:pt idx="4160">
                  <c:v>500.08332799999999</c:v>
                </c:pt>
                <c:pt idx="4161">
                  <c:v>628.79167200000006</c:v>
                </c:pt>
                <c:pt idx="4162">
                  <c:v>786.83335899999997</c:v>
                </c:pt>
                <c:pt idx="4163">
                  <c:v>818.20835099999999</c:v>
                </c:pt>
                <c:pt idx="4164">
                  <c:v>1078.541641</c:v>
                </c:pt>
                <c:pt idx="4165">
                  <c:v>1182.5</c:v>
                </c:pt>
                <c:pt idx="4166">
                  <c:v>1326.6666720000001</c:v>
                </c:pt>
                <c:pt idx="4167">
                  <c:v>1331.958298</c:v>
                </c:pt>
                <c:pt idx="4168">
                  <c:v>1445.916626</c:v>
                </c:pt>
                <c:pt idx="4169">
                  <c:v>1451.5417179999999</c:v>
                </c:pt>
                <c:pt idx="4170">
                  <c:v>1512.3750300000002</c:v>
                </c:pt>
                <c:pt idx="4171">
                  <c:v>1502.5832820000001</c:v>
                </c:pt>
                <c:pt idx="4172">
                  <c:v>1202.000031</c:v>
                </c:pt>
                <c:pt idx="4173">
                  <c:v>1096.2916869999999</c:v>
                </c:pt>
                <c:pt idx="4174">
                  <c:v>1062.0416869999999</c:v>
                </c:pt>
                <c:pt idx="4175">
                  <c:v>1242.666657</c:v>
                </c:pt>
                <c:pt idx="4176">
                  <c:v>1277.2916869999999</c:v>
                </c:pt>
                <c:pt idx="4177">
                  <c:v>1286.541657</c:v>
                </c:pt>
                <c:pt idx="4178">
                  <c:v>1190.708343</c:v>
                </c:pt>
                <c:pt idx="4179">
                  <c:v>1086.0833130000001</c:v>
                </c:pt>
                <c:pt idx="4180">
                  <c:v>1031.0000150000001</c:v>
                </c:pt>
                <c:pt idx="4181">
                  <c:v>840.95831299999998</c:v>
                </c:pt>
                <c:pt idx="4182">
                  <c:v>690.37498499999992</c:v>
                </c:pt>
                <c:pt idx="4183">
                  <c:v>769.04164100000003</c:v>
                </c:pt>
                <c:pt idx="4184">
                  <c:v>1008.2499849999999</c:v>
                </c:pt>
                <c:pt idx="4185">
                  <c:v>1154.7916720000001</c:v>
                </c:pt>
                <c:pt idx="4186">
                  <c:v>1174.0833279999999</c:v>
                </c:pt>
                <c:pt idx="4187">
                  <c:v>1053.541641</c:v>
                </c:pt>
                <c:pt idx="4188">
                  <c:v>1014.333313</c:v>
                </c:pt>
                <c:pt idx="4189">
                  <c:v>915.49997699999994</c:v>
                </c:pt>
                <c:pt idx="4190">
                  <c:v>849.625</c:v>
                </c:pt>
                <c:pt idx="4191">
                  <c:v>609.66664500000002</c:v>
                </c:pt>
                <c:pt idx="4192">
                  <c:v>455.29166700000002</c:v>
                </c:pt>
                <c:pt idx="4193">
                  <c:v>299.33333299999998</c:v>
                </c:pt>
                <c:pt idx="4194">
                  <c:v>241.95833400000001</c:v>
                </c:pt>
                <c:pt idx="4195">
                  <c:v>197.79167200000001</c:v>
                </c:pt>
                <c:pt idx="4196">
                  <c:v>117.00000199999999</c:v>
                </c:pt>
                <c:pt idx="4197">
                  <c:v>108.041664</c:v>
                </c:pt>
                <c:pt idx="4198">
                  <c:v>128.291664</c:v>
                </c:pt>
                <c:pt idx="4199">
                  <c:v>159.25</c:v>
                </c:pt>
                <c:pt idx="4200">
                  <c:v>103.291667</c:v>
                </c:pt>
                <c:pt idx="4201">
                  <c:v>54.624997999999998</c:v>
                </c:pt>
                <c:pt idx="4202">
                  <c:v>37</c:v>
                </c:pt>
                <c:pt idx="4203">
                  <c:v>25.374998999999999</c:v>
                </c:pt>
                <c:pt idx="4204">
                  <c:v>2.4583339999999998</c:v>
                </c:pt>
                <c:pt idx="4205">
                  <c:v>-0.87500000000000011</c:v>
                </c:pt>
                <c:pt idx="4206">
                  <c:v>3.5</c:v>
                </c:pt>
                <c:pt idx="4207">
                  <c:v>4.9583340000000007</c:v>
                </c:pt>
                <c:pt idx="4208">
                  <c:v>12.458333</c:v>
                </c:pt>
                <c:pt idx="4209">
                  <c:v>16.291667</c:v>
                </c:pt>
                <c:pt idx="4210">
                  <c:v>23.666665999999999</c:v>
                </c:pt>
                <c:pt idx="4211">
                  <c:v>19.875</c:v>
                </c:pt>
                <c:pt idx="4212">
                  <c:v>29.083333</c:v>
                </c:pt>
                <c:pt idx="4213">
                  <c:v>35.458334999999998</c:v>
                </c:pt>
                <c:pt idx="4214">
                  <c:v>46.541665000000002</c:v>
                </c:pt>
                <c:pt idx="4215">
                  <c:v>54.708331999999999</c:v>
                </c:pt>
                <c:pt idx="4216">
                  <c:v>56.375</c:v>
                </c:pt>
                <c:pt idx="4217">
                  <c:v>62.916668000000001</c:v>
                </c:pt>
                <c:pt idx="4218">
                  <c:v>66.208331999999999</c:v>
                </c:pt>
                <c:pt idx="4219">
                  <c:v>87.833329999999989</c:v>
                </c:pt>
                <c:pt idx="4220">
                  <c:v>123.958332</c:v>
                </c:pt>
                <c:pt idx="4221">
                  <c:v>266.16666399999997</c:v>
                </c:pt>
                <c:pt idx="4222">
                  <c:v>492.49998399999998</c:v>
                </c:pt>
                <c:pt idx="4223">
                  <c:v>859.16665699999999</c:v>
                </c:pt>
                <c:pt idx="4224">
                  <c:v>1276</c:v>
                </c:pt>
                <c:pt idx="4225">
                  <c:v>1376.7083130000001</c:v>
                </c:pt>
                <c:pt idx="4226">
                  <c:v>1543.8333130000001</c:v>
                </c:pt>
                <c:pt idx="4227">
                  <c:v>1723.625</c:v>
                </c:pt>
                <c:pt idx="4228">
                  <c:v>1781.8750610000002</c:v>
                </c:pt>
                <c:pt idx="4229">
                  <c:v>1621.9583130000001</c:v>
                </c:pt>
                <c:pt idx="4230">
                  <c:v>1454.6666869999999</c:v>
                </c:pt>
                <c:pt idx="4231">
                  <c:v>1029.249969</c:v>
                </c:pt>
                <c:pt idx="4232">
                  <c:v>1143.9583130000001</c:v>
                </c:pt>
                <c:pt idx="4233">
                  <c:v>1245.333343</c:v>
                </c:pt>
                <c:pt idx="4234">
                  <c:v>1726.7083130000001</c:v>
                </c:pt>
                <c:pt idx="4235">
                  <c:v>1656</c:v>
                </c:pt>
                <c:pt idx="4236">
                  <c:v>1571.1666869999999</c:v>
                </c:pt>
                <c:pt idx="4237">
                  <c:v>1584.75</c:v>
                </c:pt>
                <c:pt idx="4238">
                  <c:v>1930.3333130000001</c:v>
                </c:pt>
                <c:pt idx="4239">
                  <c:v>2286.2083130000001</c:v>
                </c:pt>
                <c:pt idx="4240">
                  <c:v>2592.1666869999999</c:v>
                </c:pt>
                <c:pt idx="4241">
                  <c:v>2627.8333130000001</c:v>
                </c:pt>
                <c:pt idx="4242">
                  <c:v>2665.6666869999999</c:v>
                </c:pt>
                <c:pt idx="4243">
                  <c:v>2651.2916260000002</c:v>
                </c:pt>
                <c:pt idx="4244">
                  <c:v>2746.4583739999998</c:v>
                </c:pt>
                <c:pt idx="4245">
                  <c:v>2787.5416260000002</c:v>
                </c:pt>
                <c:pt idx="4246">
                  <c:v>2687.25</c:v>
                </c:pt>
                <c:pt idx="4247">
                  <c:v>2681.4167480000001</c:v>
                </c:pt>
                <c:pt idx="4248">
                  <c:v>2539.3333739999998</c:v>
                </c:pt>
                <c:pt idx="4249">
                  <c:v>2592.125</c:v>
                </c:pt>
                <c:pt idx="4250">
                  <c:v>2463.0416260000002</c:v>
                </c:pt>
                <c:pt idx="4251">
                  <c:v>2516.5833130000001</c:v>
                </c:pt>
                <c:pt idx="4252">
                  <c:v>2518.3749389999998</c:v>
                </c:pt>
                <c:pt idx="4253">
                  <c:v>2494.6666869999999</c:v>
                </c:pt>
                <c:pt idx="4254">
                  <c:v>2407.9583130000001</c:v>
                </c:pt>
                <c:pt idx="4255">
                  <c:v>2788.6666260000002</c:v>
                </c:pt>
                <c:pt idx="4256">
                  <c:v>3336.6666869999999</c:v>
                </c:pt>
                <c:pt idx="4257">
                  <c:v>3825.2500610000002</c:v>
                </c:pt>
                <c:pt idx="4258">
                  <c:v>3680.8332519999999</c:v>
                </c:pt>
                <c:pt idx="4259">
                  <c:v>3792.791565</c:v>
                </c:pt>
                <c:pt idx="4260">
                  <c:v>3713.916565</c:v>
                </c:pt>
                <c:pt idx="4261">
                  <c:v>3806.6249389999998</c:v>
                </c:pt>
                <c:pt idx="4262">
                  <c:v>3804.666565</c:v>
                </c:pt>
                <c:pt idx="4263">
                  <c:v>3901.7917480000001</c:v>
                </c:pt>
                <c:pt idx="4264">
                  <c:v>3714.9582519999999</c:v>
                </c:pt>
                <c:pt idx="4265">
                  <c:v>3603.125</c:v>
                </c:pt>
                <c:pt idx="4266">
                  <c:v>3421.5833130000001</c:v>
                </c:pt>
                <c:pt idx="4267">
                  <c:v>3359.625</c:v>
                </c:pt>
                <c:pt idx="4268">
                  <c:v>2820.6666869999999</c:v>
                </c:pt>
                <c:pt idx="4269">
                  <c:v>2158.9166869999999</c:v>
                </c:pt>
                <c:pt idx="4270">
                  <c:v>1986.3750610000002</c:v>
                </c:pt>
                <c:pt idx="4271">
                  <c:v>1702.625</c:v>
                </c:pt>
                <c:pt idx="4272">
                  <c:v>1546.7499389999998</c:v>
                </c:pt>
                <c:pt idx="4273">
                  <c:v>1360.8333440000001</c:v>
                </c:pt>
                <c:pt idx="4274">
                  <c:v>1239.4583130000001</c:v>
                </c:pt>
                <c:pt idx="4275">
                  <c:v>1096.874969</c:v>
                </c:pt>
                <c:pt idx="4276">
                  <c:v>1010.666656</c:v>
                </c:pt>
                <c:pt idx="4277">
                  <c:v>783.70832799999994</c:v>
                </c:pt>
                <c:pt idx="4278">
                  <c:v>570.29167200000006</c:v>
                </c:pt>
                <c:pt idx="4279">
                  <c:v>560.58334400000001</c:v>
                </c:pt>
                <c:pt idx="4280">
                  <c:v>473.58333600000003</c:v>
                </c:pt>
                <c:pt idx="4281">
                  <c:v>371.58333600000003</c:v>
                </c:pt>
                <c:pt idx="4282">
                  <c:v>322.95832799999999</c:v>
                </c:pt>
                <c:pt idx="4283">
                  <c:v>299.37499600000001</c:v>
                </c:pt>
                <c:pt idx="4284">
                  <c:v>363.70831999999996</c:v>
                </c:pt>
                <c:pt idx="4285">
                  <c:v>379.58333600000003</c:v>
                </c:pt>
                <c:pt idx="4286">
                  <c:v>456.54165599999999</c:v>
                </c:pt>
                <c:pt idx="4287">
                  <c:v>565.54165599999999</c:v>
                </c:pt>
                <c:pt idx="4288">
                  <c:v>630.58334400000001</c:v>
                </c:pt>
                <c:pt idx="4289">
                  <c:v>615.54167200000006</c:v>
                </c:pt>
                <c:pt idx="4290">
                  <c:v>602.49998400000004</c:v>
                </c:pt>
                <c:pt idx="4291">
                  <c:v>540.125</c:v>
                </c:pt>
                <c:pt idx="4292">
                  <c:v>422.70832799999999</c:v>
                </c:pt>
                <c:pt idx="4293">
                  <c:v>354.375</c:v>
                </c:pt>
                <c:pt idx="4294">
                  <c:v>400.70832799999999</c:v>
                </c:pt>
                <c:pt idx="4295">
                  <c:v>276.91666399999997</c:v>
                </c:pt>
                <c:pt idx="4296">
                  <c:v>263.125</c:v>
                </c:pt>
                <c:pt idx="4297">
                  <c:v>252.166664</c:v>
                </c:pt>
                <c:pt idx="4298">
                  <c:v>248.75000800000001</c:v>
                </c:pt>
                <c:pt idx="4299">
                  <c:v>257.54166399999997</c:v>
                </c:pt>
                <c:pt idx="4300">
                  <c:v>219.45832799999999</c:v>
                </c:pt>
                <c:pt idx="4301">
                  <c:v>202.66667200000001</c:v>
                </c:pt>
                <c:pt idx="4302">
                  <c:v>144.58333199999998</c:v>
                </c:pt>
                <c:pt idx="4303">
                  <c:v>118.041668</c:v>
                </c:pt>
                <c:pt idx="4304">
                  <c:v>241.75</c:v>
                </c:pt>
                <c:pt idx="4305">
                  <c:v>247.33332799999999</c:v>
                </c:pt>
                <c:pt idx="4306">
                  <c:v>351</c:v>
                </c:pt>
                <c:pt idx="4307">
                  <c:v>460.37498399999998</c:v>
                </c:pt>
                <c:pt idx="4308">
                  <c:v>618.83331199999998</c:v>
                </c:pt>
                <c:pt idx="4309">
                  <c:v>673.45831199999998</c:v>
                </c:pt>
                <c:pt idx="4310">
                  <c:v>874.16665599999999</c:v>
                </c:pt>
                <c:pt idx="4311">
                  <c:v>963.91665599999999</c:v>
                </c:pt>
                <c:pt idx="4312">
                  <c:v>878.99998499999992</c:v>
                </c:pt>
                <c:pt idx="4313">
                  <c:v>873.83334300000001</c:v>
                </c:pt>
                <c:pt idx="4314">
                  <c:v>883.95834300000001</c:v>
                </c:pt>
                <c:pt idx="4315">
                  <c:v>1157.541657</c:v>
                </c:pt>
                <c:pt idx="4316">
                  <c:v>1337.583374</c:v>
                </c:pt>
                <c:pt idx="4317">
                  <c:v>1364.041626</c:v>
                </c:pt>
                <c:pt idx="4318">
                  <c:v>1387.4583440000001</c:v>
                </c:pt>
                <c:pt idx="4319">
                  <c:v>1657.208374</c:v>
                </c:pt>
                <c:pt idx="4320">
                  <c:v>1434.5833440000001</c:v>
                </c:pt>
                <c:pt idx="4321">
                  <c:v>1767.2499389999998</c:v>
                </c:pt>
                <c:pt idx="4322">
                  <c:v>1845.75</c:v>
                </c:pt>
                <c:pt idx="4323">
                  <c:v>1936.5833130000001</c:v>
                </c:pt>
                <c:pt idx="4324">
                  <c:v>1879.5416869999999</c:v>
                </c:pt>
                <c:pt idx="4325">
                  <c:v>1772.8750300000002</c:v>
                </c:pt>
                <c:pt idx="4326">
                  <c:v>1585.5</c:v>
                </c:pt>
                <c:pt idx="4327">
                  <c:v>1519.458374</c:v>
                </c:pt>
                <c:pt idx="4328">
                  <c:v>1832.7916559999999</c:v>
                </c:pt>
                <c:pt idx="4329">
                  <c:v>1645.125</c:v>
                </c:pt>
                <c:pt idx="4330">
                  <c:v>1636.7917179999999</c:v>
                </c:pt>
                <c:pt idx="4331">
                  <c:v>1676.75</c:v>
                </c:pt>
                <c:pt idx="4332">
                  <c:v>1665.5000300000002</c:v>
                </c:pt>
                <c:pt idx="4333">
                  <c:v>1765.041626</c:v>
                </c:pt>
                <c:pt idx="4334">
                  <c:v>1784.7082820000001</c:v>
                </c:pt>
                <c:pt idx="4335">
                  <c:v>1687.6250460000001</c:v>
                </c:pt>
                <c:pt idx="4336">
                  <c:v>1493.291626</c:v>
                </c:pt>
                <c:pt idx="4337">
                  <c:v>1544.083374</c:v>
                </c:pt>
                <c:pt idx="4338">
                  <c:v>1246.9583130000001</c:v>
                </c:pt>
                <c:pt idx="4339">
                  <c:v>901.66665599999999</c:v>
                </c:pt>
                <c:pt idx="4340">
                  <c:v>779.08331199999998</c:v>
                </c:pt>
                <c:pt idx="4341">
                  <c:v>673.375</c:v>
                </c:pt>
                <c:pt idx="4342">
                  <c:v>601.375</c:v>
                </c:pt>
                <c:pt idx="4343">
                  <c:v>641.91668800000002</c:v>
                </c:pt>
                <c:pt idx="4344">
                  <c:v>854.95834400000001</c:v>
                </c:pt>
                <c:pt idx="4345">
                  <c:v>1099.1666869999999</c:v>
                </c:pt>
                <c:pt idx="4346">
                  <c:v>1037.875031</c:v>
                </c:pt>
                <c:pt idx="4347">
                  <c:v>917.5</c:v>
                </c:pt>
                <c:pt idx="4348">
                  <c:v>966.08334400000001</c:v>
                </c:pt>
                <c:pt idx="4349">
                  <c:v>1341.416626</c:v>
                </c:pt>
                <c:pt idx="4350">
                  <c:v>1282.8333130000001</c:v>
                </c:pt>
                <c:pt idx="4351">
                  <c:v>1424.833374</c:v>
                </c:pt>
                <c:pt idx="4352">
                  <c:v>1277.333343</c:v>
                </c:pt>
                <c:pt idx="4353">
                  <c:v>1470</c:v>
                </c:pt>
                <c:pt idx="4354">
                  <c:v>1356.208374</c:v>
                </c:pt>
                <c:pt idx="4355">
                  <c:v>1360</c:v>
                </c:pt>
                <c:pt idx="4356">
                  <c:v>1342.125</c:v>
                </c:pt>
                <c:pt idx="4357">
                  <c:v>1457.375</c:v>
                </c:pt>
                <c:pt idx="4358">
                  <c:v>1385.375</c:v>
                </c:pt>
                <c:pt idx="4359">
                  <c:v>1552.583374</c:v>
                </c:pt>
                <c:pt idx="4360">
                  <c:v>1997.7083130000001</c:v>
                </c:pt>
                <c:pt idx="4361">
                  <c:v>2028.5416869999999</c:v>
                </c:pt>
                <c:pt idx="4362">
                  <c:v>2096.2499389999998</c:v>
                </c:pt>
                <c:pt idx="4363">
                  <c:v>2182.7916260000002</c:v>
                </c:pt>
                <c:pt idx="4364">
                  <c:v>2418.6250610000002</c:v>
                </c:pt>
                <c:pt idx="4365">
                  <c:v>2384.5833739999998</c:v>
                </c:pt>
                <c:pt idx="4366">
                  <c:v>2498.5</c:v>
                </c:pt>
                <c:pt idx="4367">
                  <c:v>2572.5416869999999</c:v>
                </c:pt>
                <c:pt idx="4368">
                  <c:v>2597.7916869999999</c:v>
                </c:pt>
                <c:pt idx="4369">
                  <c:v>2767.9582519999999</c:v>
                </c:pt>
                <c:pt idx="4370">
                  <c:v>2590.7500610000002</c:v>
                </c:pt>
                <c:pt idx="4371">
                  <c:v>1805.208374</c:v>
                </c:pt>
                <c:pt idx="4372">
                  <c:v>1492.5832820000001</c:v>
                </c:pt>
                <c:pt idx="4373">
                  <c:v>1604.2917179999999</c:v>
                </c:pt>
                <c:pt idx="4374">
                  <c:v>1495.0000300000002</c:v>
                </c:pt>
                <c:pt idx="4375">
                  <c:v>1659.125</c:v>
                </c:pt>
                <c:pt idx="4376">
                  <c:v>2222.5833130000001</c:v>
                </c:pt>
                <c:pt idx="4377">
                  <c:v>2026.7082820000001</c:v>
                </c:pt>
                <c:pt idx="4378">
                  <c:v>2017.583374</c:v>
                </c:pt>
                <c:pt idx="4379">
                  <c:v>2017.6249539999999</c:v>
                </c:pt>
                <c:pt idx="4380">
                  <c:v>1837.708374</c:v>
                </c:pt>
                <c:pt idx="4381">
                  <c:v>2130.7083280000002</c:v>
                </c:pt>
                <c:pt idx="4382">
                  <c:v>2178.583298</c:v>
                </c:pt>
                <c:pt idx="4383">
                  <c:v>2677.0832519999999</c:v>
                </c:pt>
                <c:pt idx="4384">
                  <c:v>3050.9582519999999</c:v>
                </c:pt>
                <c:pt idx="4385">
                  <c:v>3249.5</c:v>
                </c:pt>
                <c:pt idx="4386">
                  <c:v>3237.6667480000001</c:v>
                </c:pt>
                <c:pt idx="4387">
                  <c:v>4440</c:v>
                </c:pt>
                <c:pt idx="4388">
                  <c:v>4318.5001220000004</c:v>
                </c:pt>
                <c:pt idx="4389">
                  <c:v>4143.8333739999998</c:v>
                </c:pt>
                <c:pt idx="4390">
                  <c:v>3962.9167480000001</c:v>
                </c:pt>
                <c:pt idx="4391">
                  <c:v>3741.6667480000001</c:v>
                </c:pt>
                <c:pt idx="4392">
                  <c:v>3512.8333739999998</c:v>
                </c:pt>
                <c:pt idx="4393">
                  <c:v>3607.4166260000002</c:v>
                </c:pt>
                <c:pt idx="4394">
                  <c:v>3194.2082519999999</c:v>
                </c:pt>
                <c:pt idx="4395">
                  <c:v>3172.0000610000002</c:v>
                </c:pt>
                <c:pt idx="4396">
                  <c:v>3242.7498779999996</c:v>
                </c:pt>
                <c:pt idx="4397">
                  <c:v>3071.125</c:v>
                </c:pt>
                <c:pt idx="4398">
                  <c:v>2956.375</c:v>
                </c:pt>
                <c:pt idx="4399">
                  <c:v>3498.9582519999999</c:v>
                </c:pt>
                <c:pt idx="4400">
                  <c:v>3990.4583130000001</c:v>
                </c:pt>
                <c:pt idx="4401">
                  <c:v>4020.0833739999998</c:v>
                </c:pt>
                <c:pt idx="4402">
                  <c:v>3863.7916260000002</c:v>
                </c:pt>
                <c:pt idx="4403">
                  <c:v>3370.9583739999998</c:v>
                </c:pt>
                <c:pt idx="4404">
                  <c:v>3697.958435</c:v>
                </c:pt>
                <c:pt idx="4405">
                  <c:v>3489.3749389999998</c:v>
                </c:pt>
                <c:pt idx="4406">
                  <c:v>3480.3749389999998</c:v>
                </c:pt>
                <c:pt idx="4407">
                  <c:v>3833.3749389999998</c:v>
                </c:pt>
                <c:pt idx="4408">
                  <c:v>3871.1666869999999</c:v>
                </c:pt>
                <c:pt idx="4409">
                  <c:v>3827.3751220000004</c:v>
                </c:pt>
                <c:pt idx="4410">
                  <c:v>3660.5416260000002</c:v>
                </c:pt>
                <c:pt idx="4411">
                  <c:v>3463.5001220000004</c:v>
                </c:pt>
                <c:pt idx="4412">
                  <c:v>2854.0416869999999</c:v>
                </c:pt>
                <c:pt idx="4413">
                  <c:v>2448.6666869999999</c:v>
                </c:pt>
                <c:pt idx="4414">
                  <c:v>2153.875</c:v>
                </c:pt>
                <c:pt idx="4415">
                  <c:v>1892.6250610000002</c:v>
                </c:pt>
                <c:pt idx="4416">
                  <c:v>1553.7916869999999</c:v>
                </c:pt>
                <c:pt idx="4417">
                  <c:v>1979.958374</c:v>
                </c:pt>
                <c:pt idx="4418">
                  <c:v>1933.291626</c:v>
                </c:pt>
                <c:pt idx="4419">
                  <c:v>2134.2916260000002</c:v>
                </c:pt>
                <c:pt idx="4420">
                  <c:v>2569.8332519999999</c:v>
                </c:pt>
                <c:pt idx="4421">
                  <c:v>2454.7499389999998</c:v>
                </c:pt>
                <c:pt idx="4422">
                  <c:v>2705.8333739999998</c:v>
                </c:pt>
                <c:pt idx="4423">
                  <c:v>2970.9999389999998</c:v>
                </c:pt>
                <c:pt idx="4424">
                  <c:v>3376.2917480000001</c:v>
                </c:pt>
                <c:pt idx="4425">
                  <c:v>3700.4167480000001</c:v>
                </c:pt>
                <c:pt idx="4426">
                  <c:v>3800.4167480000001</c:v>
                </c:pt>
                <c:pt idx="4427">
                  <c:v>3949.2917480000001</c:v>
                </c:pt>
                <c:pt idx="4428">
                  <c:v>3777.875</c:v>
                </c:pt>
                <c:pt idx="4429">
                  <c:v>3374.375</c:v>
                </c:pt>
                <c:pt idx="4430">
                  <c:v>3408.375</c:v>
                </c:pt>
                <c:pt idx="4431">
                  <c:v>3582.1667480000001</c:v>
                </c:pt>
                <c:pt idx="4432">
                  <c:v>3614.6251220000004</c:v>
                </c:pt>
                <c:pt idx="4433">
                  <c:v>3292.4582519999999</c:v>
                </c:pt>
                <c:pt idx="4434">
                  <c:v>3012.9999389999998</c:v>
                </c:pt>
                <c:pt idx="4435">
                  <c:v>2835.2500610000002</c:v>
                </c:pt>
                <c:pt idx="4436">
                  <c:v>2269.5833739999998</c:v>
                </c:pt>
                <c:pt idx="4437">
                  <c:v>1738.3749389999998</c:v>
                </c:pt>
                <c:pt idx="4438">
                  <c:v>1446.2916869999999</c:v>
                </c:pt>
                <c:pt idx="4439">
                  <c:v>1163.1666869999999</c:v>
                </c:pt>
                <c:pt idx="4440">
                  <c:v>867.875</c:v>
                </c:pt>
                <c:pt idx="4441">
                  <c:v>629.08331199999998</c:v>
                </c:pt>
                <c:pt idx="4442">
                  <c:v>371.125</c:v>
                </c:pt>
                <c:pt idx="4443">
                  <c:v>258.95832799999999</c:v>
                </c:pt>
                <c:pt idx="4444">
                  <c:v>268.58333600000003</c:v>
                </c:pt>
                <c:pt idx="4445">
                  <c:v>334.75</c:v>
                </c:pt>
                <c:pt idx="4446">
                  <c:v>575.58332799999994</c:v>
                </c:pt>
                <c:pt idx="4447">
                  <c:v>795.25</c:v>
                </c:pt>
                <c:pt idx="4448">
                  <c:v>1231.2916869999999</c:v>
                </c:pt>
                <c:pt idx="4449">
                  <c:v>1696.958374</c:v>
                </c:pt>
                <c:pt idx="4450">
                  <c:v>2051.9583130000001</c:v>
                </c:pt>
                <c:pt idx="4451">
                  <c:v>2244.8749389999998</c:v>
                </c:pt>
                <c:pt idx="4452">
                  <c:v>2271.25</c:v>
                </c:pt>
                <c:pt idx="4453">
                  <c:v>1256.541702</c:v>
                </c:pt>
                <c:pt idx="4454">
                  <c:v>1321.958374</c:v>
                </c:pt>
                <c:pt idx="4455">
                  <c:v>1781.0000300000002</c:v>
                </c:pt>
                <c:pt idx="4456">
                  <c:v>1495.791626</c:v>
                </c:pt>
                <c:pt idx="4457">
                  <c:v>1570.4582820000001</c:v>
                </c:pt>
                <c:pt idx="4458">
                  <c:v>1508.25</c:v>
                </c:pt>
                <c:pt idx="4459">
                  <c:v>1568.791626</c:v>
                </c:pt>
                <c:pt idx="4460">
                  <c:v>1491.3333130000001</c:v>
                </c:pt>
                <c:pt idx="4461">
                  <c:v>1530.25</c:v>
                </c:pt>
                <c:pt idx="4462">
                  <c:v>1808.2500610000002</c:v>
                </c:pt>
                <c:pt idx="4463">
                  <c:v>1975.9166869999999</c:v>
                </c:pt>
                <c:pt idx="4464">
                  <c:v>2242.2083739999998</c:v>
                </c:pt>
                <c:pt idx="4465">
                  <c:v>2810.5</c:v>
                </c:pt>
                <c:pt idx="4466">
                  <c:v>2950.0416260000002</c:v>
                </c:pt>
                <c:pt idx="4467">
                  <c:v>2997.25</c:v>
                </c:pt>
                <c:pt idx="4468">
                  <c:v>3031.666565</c:v>
                </c:pt>
                <c:pt idx="4469">
                  <c:v>3048.2499389999998</c:v>
                </c:pt>
                <c:pt idx="4470">
                  <c:v>2598.9583739999998</c:v>
                </c:pt>
                <c:pt idx="4471">
                  <c:v>2632.1666260000002</c:v>
                </c:pt>
                <c:pt idx="4472">
                  <c:v>3047.083435</c:v>
                </c:pt>
                <c:pt idx="4473">
                  <c:v>3269.9582519999999</c:v>
                </c:pt>
                <c:pt idx="4474">
                  <c:v>3267.8333130000001</c:v>
                </c:pt>
                <c:pt idx="4475">
                  <c:v>3273.9582519999999</c:v>
                </c:pt>
                <c:pt idx="4476">
                  <c:v>3208.0417480000001</c:v>
                </c:pt>
                <c:pt idx="4477">
                  <c:v>3128.5417480000001</c:v>
                </c:pt>
                <c:pt idx="4478">
                  <c:v>3047.9582519999999</c:v>
                </c:pt>
                <c:pt idx="4479">
                  <c:v>2984.0417480000001</c:v>
                </c:pt>
                <c:pt idx="4480">
                  <c:v>2675.3332519999999</c:v>
                </c:pt>
                <c:pt idx="4481">
                  <c:v>2485.6666869999999</c:v>
                </c:pt>
                <c:pt idx="4482">
                  <c:v>2133.0833739999998</c:v>
                </c:pt>
                <c:pt idx="4483">
                  <c:v>1869.5416869999999</c:v>
                </c:pt>
                <c:pt idx="4484">
                  <c:v>1256.249969</c:v>
                </c:pt>
                <c:pt idx="4485">
                  <c:v>982.70834400000001</c:v>
                </c:pt>
                <c:pt idx="4486">
                  <c:v>1003.875031</c:v>
                </c:pt>
                <c:pt idx="4487">
                  <c:v>1022.916687</c:v>
                </c:pt>
                <c:pt idx="4488">
                  <c:v>1055.7083440000001</c:v>
                </c:pt>
                <c:pt idx="4489">
                  <c:v>1009.458343</c:v>
                </c:pt>
                <c:pt idx="4490">
                  <c:v>951.87503100000004</c:v>
                </c:pt>
                <c:pt idx="4491">
                  <c:v>882.87503100000004</c:v>
                </c:pt>
                <c:pt idx="4492">
                  <c:v>802.75</c:v>
                </c:pt>
                <c:pt idx="4493">
                  <c:v>658.04167200000006</c:v>
                </c:pt>
                <c:pt idx="4494">
                  <c:v>461.37498399999998</c:v>
                </c:pt>
                <c:pt idx="4495">
                  <c:v>470.5</c:v>
                </c:pt>
                <c:pt idx="4496">
                  <c:v>579.91667200000006</c:v>
                </c:pt>
                <c:pt idx="4497">
                  <c:v>514.54165599999999</c:v>
                </c:pt>
                <c:pt idx="4498">
                  <c:v>466.74998799999997</c:v>
                </c:pt>
                <c:pt idx="4499">
                  <c:v>439.04167799999999</c:v>
                </c:pt>
                <c:pt idx="4500">
                  <c:v>454.37501000000003</c:v>
                </c:pt>
                <c:pt idx="4501">
                  <c:v>491.41665599999999</c:v>
                </c:pt>
                <c:pt idx="4502">
                  <c:v>521.62498800000003</c:v>
                </c:pt>
                <c:pt idx="4503">
                  <c:v>523.875</c:v>
                </c:pt>
                <c:pt idx="4504">
                  <c:v>442.33332200000001</c:v>
                </c:pt>
                <c:pt idx="4505">
                  <c:v>359.33332200000001</c:v>
                </c:pt>
                <c:pt idx="4506">
                  <c:v>270.79166800000002</c:v>
                </c:pt>
                <c:pt idx="4507">
                  <c:v>167.70832799999999</c:v>
                </c:pt>
                <c:pt idx="4508">
                  <c:v>127.458336</c:v>
                </c:pt>
                <c:pt idx="4509">
                  <c:v>85.333336000000003</c:v>
                </c:pt>
                <c:pt idx="4510">
                  <c:v>60.166666999999997</c:v>
                </c:pt>
                <c:pt idx="4511">
                  <c:v>62.75</c:v>
                </c:pt>
                <c:pt idx="4512">
                  <c:v>42.000001000000005</c:v>
                </c:pt>
                <c:pt idx="4513">
                  <c:v>48.333332999999996</c:v>
                </c:pt>
                <c:pt idx="4514">
                  <c:v>54.500000999999997</c:v>
                </c:pt>
                <c:pt idx="4515">
                  <c:v>65.416664999999995</c:v>
                </c:pt>
                <c:pt idx="4516">
                  <c:v>75.791665999999992</c:v>
                </c:pt>
                <c:pt idx="4517">
                  <c:v>79.875001999999995</c:v>
                </c:pt>
                <c:pt idx="4518">
                  <c:v>99.166663999999997</c:v>
                </c:pt>
                <c:pt idx="4519">
                  <c:v>59.5</c:v>
                </c:pt>
                <c:pt idx="4520">
                  <c:v>44.166667000000004</c:v>
                </c:pt>
                <c:pt idx="4521">
                  <c:v>51.833331999999999</c:v>
                </c:pt>
                <c:pt idx="4522">
                  <c:v>73.666665999999992</c:v>
                </c:pt>
                <c:pt idx="4523">
                  <c:v>70.166664999999995</c:v>
                </c:pt>
                <c:pt idx="4524">
                  <c:v>89.374996999999993</c:v>
                </c:pt>
                <c:pt idx="4525">
                  <c:v>112.375</c:v>
                </c:pt>
                <c:pt idx="4526">
                  <c:v>112.583331</c:v>
                </c:pt>
                <c:pt idx="4527">
                  <c:v>99.125003000000007</c:v>
                </c:pt>
                <c:pt idx="4528">
                  <c:v>141.49999600000001</c:v>
                </c:pt>
                <c:pt idx="4529">
                  <c:v>157.625</c:v>
                </c:pt>
                <c:pt idx="4530">
                  <c:v>165.125</c:v>
                </c:pt>
                <c:pt idx="4531">
                  <c:v>185.625</c:v>
                </c:pt>
                <c:pt idx="4532">
                  <c:v>231.95832799999999</c:v>
                </c:pt>
                <c:pt idx="4533">
                  <c:v>368.49999200000002</c:v>
                </c:pt>
                <c:pt idx="4534">
                  <c:v>364.08333600000003</c:v>
                </c:pt>
                <c:pt idx="4535">
                  <c:v>376.41667200000001</c:v>
                </c:pt>
                <c:pt idx="4536">
                  <c:v>418.66667200000001</c:v>
                </c:pt>
                <c:pt idx="4537">
                  <c:v>401.58332799999999</c:v>
                </c:pt>
                <c:pt idx="4538">
                  <c:v>423.04165599999999</c:v>
                </c:pt>
                <c:pt idx="4539">
                  <c:v>432.79167200000001</c:v>
                </c:pt>
                <c:pt idx="4540">
                  <c:v>440.75</c:v>
                </c:pt>
                <c:pt idx="4541">
                  <c:v>484</c:v>
                </c:pt>
                <c:pt idx="4542">
                  <c:v>540.04165599999999</c:v>
                </c:pt>
                <c:pt idx="4543">
                  <c:v>494.16667200000001</c:v>
                </c:pt>
                <c:pt idx="4544">
                  <c:v>493.45834400000001</c:v>
                </c:pt>
                <c:pt idx="4545">
                  <c:v>595.16667200000006</c:v>
                </c:pt>
                <c:pt idx="4546">
                  <c:v>782.45834400000001</c:v>
                </c:pt>
                <c:pt idx="4547">
                  <c:v>835.08334400000001</c:v>
                </c:pt>
                <c:pt idx="4548">
                  <c:v>849.20831199999998</c:v>
                </c:pt>
                <c:pt idx="4549">
                  <c:v>882.70834400000001</c:v>
                </c:pt>
                <c:pt idx="4550">
                  <c:v>927.41665599999999</c:v>
                </c:pt>
                <c:pt idx="4551">
                  <c:v>987.49996899999996</c:v>
                </c:pt>
                <c:pt idx="4552">
                  <c:v>964.66665699999999</c:v>
                </c:pt>
                <c:pt idx="4553">
                  <c:v>977.79168700000002</c:v>
                </c:pt>
                <c:pt idx="4554">
                  <c:v>761.66668800000002</c:v>
                </c:pt>
                <c:pt idx="4555">
                  <c:v>680.54165599999999</c:v>
                </c:pt>
                <c:pt idx="4556">
                  <c:v>480.375</c:v>
                </c:pt>
                <c:pt idx="4557">
                  <c:v>567.45832399999995</c:v>
                </c:pt>
                <c:pt idx="4558">
                  <c:v>685.87501599999996</c:v>
                </c:pt>
                <c:pt idx="4559">
                  <c:v>325.166676</c:v>
                </c:pt>
                <c:pt idx="4560">
                  <c:v>210.49999600000001</c:v>
                </c:pt>
                <c:pt idx="4561">
                  <c:v>136.58333199999998</c:v>
                </c:pt>
                <c:pt idx="4562">
                  <c:v>113.16667000000001</c:v>
                </c:pt>
                <c:pt idx="4563">
                  <c:v>136.24999800000001</c:v>
                </c:pt>
                <c:pt idx="4564">
                  <c:v>215.75000800000001</c:v>
                </c:pt>
                <c:pt idx="4565">
                  <c:v>336.20832799999999</c:v>
                </c:pt>
                <c:pt idx="4566">
                  <c:v>472.875</c:v>
                </c:pt>
                <c:pt idx="4567">
                  <c:v>368.625</c:v>
                </c:pt>
                <c:pt idx="4568">
                  <c:v>478.12501600000002</c:v>
                </c:pt>
                <c:pt idx="4569">
                  <c:v>562.33334400000001</c:v>
                </c:pt>
                <c:pt idx="4570">
                  <c:v>425.375</c:v>
                </c:pt>
                <c:pt idx="4571">
                  <c:v>426.625</c:v>
                </c:pt>
                <c:pt idx="4572">
                  <c:v>477.375</c:v>
                </c:pt>
                <c:pt idx="4573">
                  <c:v>743.20831199999998</c:v>
                </c:pt>
                <c:pt idx="4574">
                  <c:v>794.16668700000002</c:v>
                </c:pt>
                <c:pt idx="4575">
                  <c:v>933.125</c:v>
                </c:pt>
                <c:pt idx="4576">
                  <c:v>1165.000031</c:v>
                </c:pt>
                <c:pt idx="4577">
                  <c:v>1093.249969</c:v>
                </c:pt>
                <c:pt idx="4578">
                  <c:v>850.20835899999997</c:v>
                </c:pt>
                <c:pt idx="4579">
                  <c:v>724.16667200000006</c:v>
                </c:pt>
                <c:pt idx="4580">
                  <c:v>507.54165599999999</c:v>
                </c:pt>
                <c:pt idx="4581">
                  <c:v>435.62501600000002</c:v>
                </c:pt>
                <c:pt idx="4582">
                  <c:v>442.58332799999999</c:v>
                </c:pt>
                <c:pt idx="4583">
                  <c:v>323.95833600000003</c:v>
                </c:pt>
                <c:pt idx="4584">
                  <c:v>301.25</c:v>
                </c:pt>
                <c:pt idx="4585">
                  <c:v>219.25</c:v>
                </c:pt>
                <c:pt idx="4586">
                  <c:v>250.458336</c:v>
                </c:pt>
                <c:pt idx="4587">
                  <c:v>398.91668000000004</c:v>
                </c:pt>
                <c:pt idx="4588">
                  <c:v>484.29165599999999</c:v>
                </c:pt>
                <c:pt idx="4589">
                  <c:v>687.5</c:v>
                </c:pt>
                <c:pt idx="4590">
                  <c:v>801.54168800000002</c:v>
                </c:pt>
                <c:pt idx="4591">
                  <c:v>784.83334400000001</c:v>
                </c:pt>
                <c:pt idx="4592">
                  <c:v>969.125</c:v>
                </c:pt>
                <c:pt idx="4593">
                  <c:v>1131.749969</c:v>
                </c:pt>
                <c:pt idx="4594">
                  <c:v>1261.5</c:v>
                </c:pt>
                <c:pt idx="4595">
                  <c:v>1445.541626</c:v>
                </c:pt>
                <c:pt idx="4596">
                  <c:v>1598.9166869999999</c:v>
                </c:pt>
                <c:pt idx="4597">
                  <c:v>1748.458374</c:v>
                </c:pt>
                <c:pt idx="4598">
                  <c:v>1969.7499389999998</c:v>
                </c:pt>
                <c:pt idx="4599">
                  <c:v>2221.2083739999998</c:v>
                </c:pt>
                <c:pt idx="4600">
                  <c:v>1966.25</c:v>
                </c:pt>
                <c:pt idx="4601">
                  <c:v>1893.875</c:v>
                </c:pt>
                <c:pt idx="4602">
                  <c:v>1804.458374</c:v>
                </c:pt>
                <c:pt idx="4603">
                  <c:v>1838.75</c:v>
                </c:pt>
                <c:pt idx="4604">
                  <c:v>1581.2916869999999</c:v>
                </c:pt>
                <c:pt idx="4605">
                  <c:v>1283.583343</c:v>
                </c:pt>
                <c:pt idx="4606">
                  <c:v>906.16668800000002</c:v>
                </c:pt>
                <c:pt idx="4607">
                  <c:v>512.91665599999999</c:v>
                </c:pt>
                <c:pt idx="4608">
                  <c:v>366.79165599999999</c:v>
                </c:pt>
                <c:pt idx="4609">
                  <c:v>504.75</c:v>
                </c:pt>
                <c:pt idx="4610">
                  <c:v>516.625</c:v>
                </c:pt>
                <c:pt idx="4611">
                  <c:v>404.99998399999998</c:v>
                </c:pt>
                <c:pt idx="4612">
                  <c:v>336.20832799999999</c:v>
                </c:pt>
                <c:pt idx="4613">
                  <c:v>315.08334000000002</c:v>
                </c:pt>
                <c:pt idx="4614">
                  <c:v>153.75</c:v>
                </c:pt>
                <c:pt idx="4615">
                  <c:v>162.583336</c:v>
                </c:pt>
                <c:pt idx="4616">
                  <c:v>286.83332799999999</c:v>
                </c:pt>
                <c:pt idx="4617">
                  <c:v>428.95832799999999</c:v>
                </c:pt>
                <c:pt idx="4618">
                  <c:v>511.99998399999998</c:v>
                </c:pt>
                <c:pt idx="4619">
                  <c:v>907.125</c:v>
                </c:pt>
                <c:pt idx="4620">
                  <c:v>1322.6666869999999</c:v>
                </c:pt>
                <c:pt idx="4621">
                  <c:v>1675.1666559999999</c:v>
                </c:pt>
                <c:pt idx="4622">
                  <c:v>1932.166626</c:v>
                </c:pt>
                <c:pt idx="4623">
                  <c:v>2200.5</c:v>
                </c:pt>
                <c:pt idx="4624">
                  <c:v>2065.6250300000002</c:v>
                </c:pt>
                <c:pt idx="4625">
                  <c:v>1843.3750300000002</c:v>
                </c:pt>
                <c:pt idx="4626">
                  <c:v>1694.875</c:v>
                </c:pt>
                <c:pt idx="4627">
                  <c:v>1718.708374</c:v>
                </c:pt>
                <c:pt idx="4628">
                  <c:v>1212.624969</c:v>
                </c:pt>
                <c:pt idx="4629">
                  <c:v>1279.125</c:v>
                </c:pt>
                <c:pt idx="4630">
                  <c:v>1290.25</c:v>
                </c:pt>
                <c:pt idx="4631">
                  <c:v>1578.541626</c:v>
                </c:pt>
                <c:pt idx="4632">
                  <c:v>1339.583374</c:v>
                </c:pt>
                <c:pt idx="4633">
                  <c:v>1501.5833130000001</c:v>
                </c:pt>
                <c:pt idx="4634">
                  <c:v>1543.875</c:v>
                </c:pt>
                <c:pt idx="4635">
                  <c:v>1516.375</c:v>
                </c:pt>
                <c:pt idx="4636">
                  <c:v>1401.9583130000001</c:v>
                </c:pt>
                <c:pt idx="4637">
                  <c:v>1263.125</c:v>
                </c:pt>
                <c:pt idx="4638">
                  <c:v>1202.208374</c:v>
                </c:pt>
                <c:pt idx="4639">
                  <c:v>1137.4166869999999</c:v>
                </c:pt>
                <c:pt idx="4640">
                  <c:v>1350.9583440000001</c:v>
                </c:pt>
                <c:pt idx="4641">
                  <c:v>1511.3333440000001</c:v>
                </c:pt>
                <c:pt idx="4642">
                  <c:v>1614.916626</c:v>
                </c:pt>
                <c:pt idx="4643">
                  <c:v>1467.6249699999998</c:v>
                </c:pt>
                <c:pt idx="4644">
                  <c:v>1393.6249539999999</c:v>
                </c:pt>
                <c:pt idx="4645">
                  <c:v>1383.6666720000001</c:v>
                </c:pt>
                <c:pt idx="4646">
                  <c:v>1436.583374</c:v>
                </c:pt>
                <c:pt idx="4647">
                  <c:v>1543.9583279999999</c:v>
                </c:pt>
                <c:pt idx="4648">
                  <c:v>1577.5833440000001</c:v>
                </c:pt>
                <c:pt idx="4649">
                  <c:v>1688.7083440000001</c:v>
                </c:pt>
                <c:pt idx="4650">
                  <c:v>1316.666702</c:v>
                </c:pt>
                <c:pt idx="4651">
                  <c:v>1206.2916720000001</c:v>
                </c:pt>
                <c:pt idx="4652">
                  <c:v>900.62498499999992</c:v>
                </c:pt>
                <c:pt idx="4653">
                  <c:v>904.37496899999996</c:v>
                </c:pt>
                <c:pt idx="4654">
                  <c:v>890.25</c:v>
                </c:pt>
                <c:pt idx="4655">
                  <c:v>1010.958343</c:v>
                </c:pt>
                <c:pt idx="4656">
                  <c:v>950.25</c:v>
                </c:pt>
                <c:pt idx="4657">
                  <c:v>1120.0416869999999</c:v>
                </c:pt>
                <c:pt idx="4658">
                  <c:v>1028.083343</c:v>
                </c:pt>
                <c:pt idx="4659">
                  <c:v>1052.5416869999999</c:v>
                </c:pt>
                <c:pt idx="4660">
                  <c:v>866.58334400000001</c:v>
                </c:pt>
                <c:pt idx="4661">
                  <c:v>591.875</c:v>
                </c:pt>
                <c:pt idx="4662">
                  <c:v>501.70832799999999</c:v>
                </c:pt>
                <c:pt idx="4663">
                  <c:v>389.95833600000003</c:v>
                </c:pt>
                <c:pt idx="4664">
                  <c:v>539.66667200000006</c:v>
                </c:pt>
                <c:pt idx="4665">
                  <c:v>552.04167200000006</c:v>
                </c:pt>
                <c:pt idx="4666">
                  <c:v>604.125</c:v>
                </c:pt>
                <c:pt idx="4667">
                  <c:v>639.41665599999999</c:v>
                </c:pt>
                <c:pt idx="4668">
                  <c:v>746.83334400000001</c:v>
                </c:pt>
                <c:pt idx="4669">
                  <c:v>798.20834400000001</c:v>
                </c:pt>
                <c:pt idx="4670">
                  <c:v>587.20832799999994</c:v>
                </c:pt>
                <c:pt idx="4671">
                  <c:v>523.20832799999994</c:v>
                </c:pt>
                <c:pt idx="4672">
                  <c:v>384.875</c:v>
                </c:pt>
                <c:pt idx="4673">
                  <c:v>333.95832799999999</c:v>
                </c:pt>
                <c:pt idx="4674">
                  <c:v>330.70834400000001</c:v>
                </c:pt>
                <c:pt idx="4675">
                  <c:v>301.375</c:v>
                </c:pt>
                <c:pt idx="4676">
                  <c:v>283.74999200000002</c:v>
                </c:pt>
                <c:pt idx="4677">
                  <c:v>422.20834400000001</c:v>
                </c:pt>
                <c:pt idx="4678">
                  <c:v>695.16665599999999</c:v>
                </c:pt>
                <c:pt idx="4679">
                  <c:v>1043.2916869999999</c:v>
                </c:pt>
                <c:pt idx="4680">
                  <c:v>946.50003100000004</c:v>
                </c:pt>
                <c:pt idx="4681">
                  <c:v>1230.0833130000001</c:v>
                </c:pt>
                <c:pt idx="4682">
                  <c:v>1346.75</c:v>
                </c:pt>
                <c:pt idx="4683">
                  <c:v>1550.666626</c:v>
                </c:pt>
                <c:pt idx="4684">
                  <c:v>1765</c:v>
                </c:pt>
                <c:pt idx="4685">
                  <c:v>2214.125</c:v>
                </c:pt>
                <c:pt idx="4686">
                  <c:v>2544.5</c:v>
                </c:pt>
                <c:pt idx="4687">
                  <c:v>2641.6249389999998</c:v>
                </c:pt>
                <c:pt idx="4688">
                  <c:v>2785.7916260000002</c:v>
                </c:pt>
                <c:pt idx="4689">
                  <c:v>2476.9583130000001</c:v>
                </c:pt>
                <c:pt idx="4690">
                  <c:v>2330.75</c:v>
                </c:pt>
                <c:pt idx="4691">
                  <c:v>2162.6250300000002</c:v>
                </c:pt>
                <c:pt idx="4692">
                  <c:v>1998.0000300000002</c:v>
                </c:pt>
                <c:pt idx="4693">
                  <c:v>2059.625</c:v>
                </c:pt>
                <c:pt idx="4694">
                  <c:v>2172.3333739999998</c:v>
                </c:pt>
                <c:pt idx="4695">
                  <c:v>2075.8332820000001</c:v>
                </c:pt>
                <c:pt idx="4696">
                  <c:v>1571.0416559999999</c:v>
                </c:pt>
                <c:pt idx="4697">
                  <c:v>777.83335099999999</c:v>
                </c:pt>
                <c:pt idx="4698">
                  <c:v>470.83332799999999</c:v>
                </c:pt>
                <c:pt idx="4699">
                  <c:v>593.74998400000004</c:v>
                </c:pt>
                <c:pt idx="4700">
                  <c:v>821.875</c:v>
                </c:pt>
                <c:pt idx="4701">
                  <c:v>926.20831199999998</c:v>
                </c:pt>
                <c:pt idx="4702">
                  <c:v>955.62503100000004</c:v>
                </c:pt>
                <c:pt idx="4703">
                  <c:v>1423.125</c:v>
                </c:pt>
                <c:pt idx="4704">
                  <c:v>1509.875</c:v>
                </c:pt>
                <c:pt idx="4705">
                  <c:v>1779.0833130000001</c:v>
                </c:pt>
                <c:pt idx="4706">
                  <c:v>1925.083374</c:v>
                </c:pt>
                <c:pt idx="4707">
                  <c:v>2215.7916260000002</c:v>
                </c:pt>
                <c:pt idx="4708">
                  <c:v>2121.0416260000002</c:v>
                </c:pt>
                <c:pt idx="4709">
                  <c:v>2161.2916260000002</c:v>
                </c:pt>
                <c:pt idx="4710">
                  <c:v>2009.7916869999999</c:v>
                </c:pt>
                <c:pt idx="4711">
                  <c:v>2438.6249389999998</c:v>
                </c:pt>
                <c:pt idx="4712">
                  <c:v>3045.0000610000002</c:v>
                </c:pt>
                <c:pt idx="4713">
                  <c:v>2424.5</c:v>
                </c:pt>
                <c:pt idx="4714">
                  <c:v>2540</c:v>
                </c:pt>
                <c:pt idx="4715">
                  <c:v>2741.9167480000001</c:v>
                </c:pt>
                <c:pt idx="4716">
                  <c:v>2878.1250920000002</c:v>
                </c:pt>
                <c:pt idx="4717">
                  <c:v>2986.7916559999999</c:v>
                </c:pt>
                <c:pt idx="4718">
                  <c:v>2436.5833440000001</c:v>
                </c:pt>
                <c:pt idx="4719">
                  <c:v>2259.3750300000002</c:v>
                </c:pt>
                <c:pt idx="4720">
                  <c:v>3358.0417480000001</c:v>
                </c:pt>
                <c:pt idx="4721">
                  <c:v>2807.2500610000002</c:v>
                </c:pt>
                <c:pt idx="4722">
                  <c:v>3859.9166869999999</c:v>
                </c:pt>
                <c:pt idx="4723">
                  <c:v>3990.4166260000002</c:v>
                </c:pt>
                <c:pt idx="4724">
                  <c:v>3586.291565</c:v>
                </c:pt>
                <c:pt idx="4725">
                  <c:v>3342.4166260000002</c:v>
                </c:pt>
                <c:pt idx="4726">
                  <c:v>2961.125</c:v>
                </c:pt>
                <c:pt idx="4727">
                  <c:v>2743.6667480000001</c:v>
                </c:pt>
                <c:pt idx="4728">
                  <c:v>2559.9583739999998</c:v>
                </c:pt>
                <c:pt idx="4729">
                  <c:v>2506.1666260000002</c:v>
                </c:pt>
                <c:pt idx="4730">
                  <c:v>2524.3750610000002</c:v>
                </c:pt>
                <c:pt idx="4731">
                  <c:v>2431.3750610000002</c:v>
                </c:pt>
                <c:pt idx="4732">
                  <c:v>2391.0833739999998</c:v>
                </c:pt>
                <c:pt idx="4733">
                  <c:v>2285.75</c:v>
                </c:pt>
                <c:pt idx="4734">
                  <c:v>2150.0833130000001</c:v>
                </c:pt>
                <c:pt idx="4735">
                  <c:v>2270.2916869999999</c:v>
                </c:pt>
                <c:pt idx="4736">
                  <c:v>2664.125</c:v>
                </c:pt>
                <c:pt idx="4737">
                  <c:v>2691.8333130000001</c:v>
                </c:pt>
                <c:pt idx="4738">
                  <c:v>2845.4166869999999</c:v>
                </c:pt>
                <c:pt idx="4739">
                  <c:v>2975.625</c:v>
                </c:pt>
                <c:pt idx="4740">
                  <c:v>3086.5000610000002</c:v>
                </c:pt>
                <c:pt idx="4741">
                  <c:v>3362.583435</c:v>
                </c:pt>
                <c:pt idx="4742">
                  <c:v>3312.7083130000001</c:v>
                </c:pt>
                <c:pt idx="4743">
                  <c:v>3481.8332519999999</c:v>
                </c:pt>
                <c:pt idx="4744">
                  <c:v>3504.041565</c:v>
                </c:pt>
                <c:pt idx="4745">
                  <c:v>3412.3333130000001</c:v>
                </c:pt>
                <c:pt idx="4746">
                  <c:v>3321.291565</c:v>
                </c:pt>
                <c:pt idx="4747">
                  <c:v>3293.5000610000002</c:v>
                </c:pt>
                <c:pt idx="4748">
                  <c:v>2756.2500610000002</c:v>
                </c:pt>
                <c:pt idx="4749">
                  <c:v>2571.75</c:v>
                </c:pt>
                <c:pt idx="4750">
                  <c:v>2388.1250610000002</c:v>
                </c:pt>
                <c:pt idx="4751">
                  <c:v>2287.5</c:v>
                </c:pt>
                <c:pt idx="4752">
                  <c:v>2263.9583130000001</c:v>
                </c:pt>
                <c:pt idx="4753">
                  <c:v>2245.375</c:v>
                </c:pt>
                <c:pt idx="4754">
                  <c:v>2139.3333739999998</c:v>
                </c:pt>
                <c:pt idx="4755">
                  <c:v>2017.083374</c:v>
                </c:pt>
                <c:pt idx="4756">
                  <c:v>1874.4583130000001</c:v>
                </c:pt>
                <c:pt idx="4757">
                  <c:v>1779.208374</c:v>
                </c:pt>
                <c:pt idx="4758">
                  <c:v>1647.4583130000001</c:v>
                </c:pt>
                <c:pt idx="4759">
                  <c:v>1745.75</c:v>
                </c:pt>
                <c:pt idx="4760">
                  <c:v>2317.625</c:v>
                </c:pt>
                <c:pt idx="4761">
                  <c:v>2428.0833739999998</c:v>
                </c:pt>
                <c:pt idx="4762">
                  <c:v>2318.625</c:v>
                </c:pt>
                <c:pt idx="4763">
                  <c:v>2174.5000610000002</c:v>
                </c:pt>
                <c:pt idx="4764">
                  <c:v>2179.125</c:v>
                </c:pt>
                <c:pt idx="4765">
                  <c:v>2178.2499699999998</c:v>
                </c:pt>
                <c:pt idx="4766">
                  <c:v>2002.0417179999999</c:v>
                </c:pt>
                <c:pt idx="4767">
                  <c:v>1979.8332820000001</c:v>
                </c:pt>
                <c:pt idx="4768">
                  <c:v>1966.2083440000001</c:v>
                </c:pt>
                <c:pt idx="4769">
                  <c:v>1825.5832820000001</c:v>
                </c:pt>
                <c:pt idx="4770">
                  <c:v>1547.75</c:v>
                </c:pt>
                <c:pt idx="4771">
                  <c:v>1593.3750300000002</c:v>
                </c:pt>
                <c:pt idx="4772">
                  <c:v>1149.000031</c:v>
                </c:pt>
                <c:pt idx="4773">
                  <c:v>1138.7083130000001</c:v>
                </c:pt>
                <c:pt idx="4774">
                  <c:v>1035.916657</c:v>
                </c:pt>
                <c:pt idx="4775">
                  <c:v>1122.375</c:v>
                </c:pt>
                <c:pt idx="4776">
                  <c:v>1077.7083130000001</c:v>
                </c:pt>
                <c:pt idx="4777">
                  <c:v>1044.916657</c:v>
                </c:pt>
                <c:pt idx="4778">
                  <c:v>869.16665599999999</c:v>
                </c:pt>
                <c:pt idx="4779">
                  <c:v>812.70834300000001</c:v>
                </c:pt>
                <c:pt idx="4780">
                  <c:v>765.29165599999999</c:v>
                </c:pt>
                <c:pt idx="4781">
                  <c:v>657.375</c:v>
                </c:pt>
                <c:pt idx="4782">
                  <c:v>565.41665599999999</c:v>
                </c:pt>
                <c:pt idx="4783">
                  <c:v>579.87498400000004</c:v>
                </c:pt>
                <c:pt idx="4784">
                  <c:v>759</c:v>
                </c:pt>
                <c:pt idx="4785">
                  <c:v>661.04165599999999</c:v>
                </c:pt>
                <c:pt idx="4786">
                  <c:v>611.83332799999994</c:v>
                </c:pt>
                <c:pt idx="4787">
                  <c:v>602.83331999999996</c:v>
                </c:pt>
                <c:pt idx="4788">
                  <c:v>687.49997699999994</c:v>
                </c:pt>
                <c:pt idx="4789">
                  <c:v>784.66666399999997</c:v>
                </c:pt>
                <c:pt idx="4790">
                  <c:v>987.04167200000006</c:v>
                </c:pt>
                <c:pt idx="4791">
                  <c:v>1122.5416869999999</c:v>
                </c:pt>
                <c:pt idx="4792">
                  <c:v>1209.375</c:v>
                </c:pt>
                <c:pt idx="4793">
                  <c:v>1204.458374</c:v>
                </c:pt>
                <c:pt idx="4794">
                  <c:v>1226.5833279999999</c:v>
                </c:pt>
                <c:pt idx="4795">
                  <c:v>1330.5833440000001</c:v>
                </c:pt>
                <c:pt idx="4796">
                  <c:v>1158.500031</c:v>
                </c:pt>
                <c:pt idx="4797">
                  <c:v>1273.3333130000001</c:v>
                </c:pt>
                <c:pt idx="4798">
                  <c:v>1222.458343</c:v>
                </c:pt>
                <c:pt idx="4799">
                  <c:v>1476.916626</c:v>
                </c:pt>
                <c:pt idx="4800">
                  <c:v>1626.7083130000001</c:v>
                </c:pt>
                <c:pt idx="4801">
                  <c:v>1757.0416869999999</c:v>
                </c:pt>
                <c:pt idx="4802">
                  <c:v>1816.458374</c:v>
                </c:pt>
                <c:pt idx="4803">
                  <c:v>1687.5</c:v>
                </c:pt>
                <c:pt idx="4804">
                  <c:v>1718.5</c:v>
                </c:pt>
                <c:pt idx="4805">
                  <c:v>1621.75</c:v>
                </c:pt>
                <c:pt idx="4806">
                  <c:v>1543.2916869999999</c:v>
                </c:pt>
                <c:pt idx="4807">
                  <c:v>1728.1249389999998</c:v>
                </c:pt>
                <c:pt idx="4808">
                  <c:v>2281.1250610000002</c:v>
                </c:pt>
                <c:pt idx="4809">
                  <c:v>2518.8749389999998</c:v>
                </c:pt>
                <c:pt idx="4810">
                  <c:v>2767.0416869999999</c:v>
                </c:pt>
                <c:pt idx="4811">
                  <c:v>2862.3749389999998</c:v>
                </c:pt>
                <c:pt idx="4812">
                  <c:v>2930.2917480000001</c:v>
                </c:pt>
                <c:pt idx="4813">
                  <c:v>3102.916565</c:v>
                </c:pt>
                <c:pt idx="4814">
                  <c:v>3093.6249389999998</c:v>
                </c:pt>
                <c:pt idx="4815">
                  <c:v>3211.625</c:v>
                </c:pt>
                <c:pt idx="4816">
                  <c:v>3213.5832519999999</c:v>
                </c:pt>
                <c:pt idx="4817">
                  <c:v>2962.9167480000001</c:v>
                </c:pt>
                <c:pt idx="4818">
                  <c:v>2975.6667480000001</c:v>
                </c:pt>
                <c:pt idx="4819">
                  <c:v>2817.0416869999999</c:v>
                </c:pt>
                <c:pt idx="4820">
                  <c:v>2284.3333739999998</c:v>
                </c:pt>
                <c:pt idx="4821">
                  <c:v>1997.833374</c:v>
                </c:pt>
                <c:pt idx="4822">
                  <c:v>1619.041626</c:v>
                </c:pt>
                <c:pt idx="4823">
                  <c:v>1688.4583130000001</c:v>
                </c:pt>
                <c:pt idx="4824">
                  <c:v>1633.4166869999999</c:v>
                </c:pt>
                <c:pt idx="4825">
                  <c:v>1613.75</c:v>
                </c:pt>
                <c:pt idx="4826">
                  <c:v>1415.375</c:v>
                </c:pt>
                <c:pt idx="4827">
                  <c:v>1306.9166869999999</c:v>
                </c:pt>
                <c:pt idx="4828">
                  <c:v>1319.125</c:v>
                </c:pt>
                <c:pt idx="4829">
                  <c:v>1126.4583130000001</c:v>
                </c:pt>
                <c:pt idx="4830">
                  <c:v>1004.5</c:v>
                </c:pt>
                <c:pt idx="4831">
                  <c:v>879.70831299999998</c:v>
                </c:pt>
                <c:pt idx="4832">
                  <c:v>1066.6249849999999</c:v>
                </c:pt>
                <c:pt idx="4833">
                  <c:v>1091.166641</c:v>
                </c:pt>
                <c:pt idx="4834">
                  <c:v>1063.7499849999999</c:v>
                </c:pt>
                <c:pt idx="4835">
                  <c:v>933.125</c:v>
                </c:pt>
                <c:pt idx="4836">
                  <c:v>958.08333600000003</c:v>
                </c:pt>
                <c:pt idx="4837">
                  <c:v>1012.5000150000001</c:v>
                </c:pt>
                <c:pt idx="4838">
                  <c:v>932.62501500000008</c:v>
                </c:pt>
                <c:pt idx="4839">
                  <c:v>991.04167200000006</c:v>
                </c:pt>
                <c:pt idx="4840">
                  <c:v>878.20832799999994</c:v>
                </c:pt>
                <c:pt idx="4841">
                  <c:v>808.29164100000003</c:v>
                </c:pt>
                <c:pt idx="4842">
                  <c:v>693.83332799999994</c:v>
                </c:pt>
                <c:pt idx="4843">
                  <c:v>511.83332799999999</c:v>
                </c:pt>
                <c:pt idx="4844">
                  <c:v>365.95832799999999</c:v>
                </c:pt>
                <c:pt idx="4845">
                  <c:v>426.87498399999998</c:v>
                </c:pt>
                <c:pt idx="4846">
                  <c:v>387.08332799999999</c:v>
                </c:pt>
                <c:pt idx="4847">
                  <c:v>433.95832799999999</c:v>
                </c:pt>
                <c:pt idx="4848">
                  <c:v>495.29165599999999</c:v>
                </c:pt>
                <c:pt idx="4849">
                  <c:v>680.79168800000002</c:v>
                </c:pt>
                <c:pt idx="4850">
                  <c:v>845.33334400000001</c:v>
                </c:pt>
                <c:pt idx="4851">
                  <c:v>764.41665599999999</c:v>
                </c:pt>
                <c:pt idx="4852">
                  <c:v>828.375</c:v>
                </c:pt>
                <c:pt idx="4853">
                  <c:v>844.45831199999998</c:v>
                </c:pt>
                <c:pt idx="4854">
                  <c:v>854.83334400000001</c:v>
                </c:pt>
                <c:pt idx="4855">
                  <c:v>792.16668800000002</c:v>
                </c:pt>
                <c:pt idx="4856">
                  <c:v>1023.541657</c:v>
                </c:pt>
                <c:pt idx="4857">
                  <c:v>1203.583343</c:v>
                </c:pt>
                <c:pt idx="4858">
                  <c:v>1400.8333440000001</c:v>
                </c:pt>
                <c:pt idx="4859">
                  <c:v>1627.9167179999999</c:v>
                </c:pt>
                <c:pt idx="4860">
                  <c:v>1718.6250300000002</c:v>
                </c:pt>
                <c:pt idx="4861">
                  <c:v>1671.333374</c:v>
                </c:pt>
                <c:pt idx="4862">
                  <c:v>1446.625</c:v>
                </c:pt>
                <c:pt idx="4863">
                  <c:v>1432.5000460000001</c:v>
                </c:pt>
                <c:pt idx="4864">
                  <c:v>1359.875</c:v>
                </c:pt>
                <c:pt idx="4865">
                  <c:v>987.375</c:v>
                </c:pt>
                <c:pt idx="4866">
                  <c:v>830.91664100000003</c:v>
                </c:pt>
                <c:pt idx="4867">
                  <c:v>688.20832799999994</c:v>
                </c:pt>
                <c:pt idx="4868">
                  <c:v>337.45833600000003</c:v>
                </c:pt>
                <c:pt idx="4869">
                  <c:v>329.20832799999999</c:v>
                </c:pt>
                <c:pt idx="4870">
                  <c:v>268.75</c:v>
                </c:pt>
                <c:pt idx="4871">
                  <c:v>240.04167200000001</c:v>
                </c:pt>
                <c:pt idx="4872">
                  <c:v>278.24999200000002</c:v>
                </c:pt>
                <c:pt idx="4873">
                  <c:v>278.54166399999997</c:v>
                </c:pt>
                <c:pt idx="4874">
                  <c:v>241.29167200000001</c:v>
                </c:pt>
                <c:pt idx="4875">
                  <c:v>294.70833600000003</c:v>
                </c:pt>
                <c:pt idx="4876">
                  <c:v>352.41667200000001</c:v>
                </c:pt>
                <c:pt idx="4877">
                  <c:v>329.75000799999998</c:v>
                </c:pt>
                <c:pt idx="4878">
                  <c:v>372.29166399999997</c:v>
                </c:pt>
                <c:pt idx="4879">
                  <c:v>400.66665599999999</c:v>
                </c:pt>
                <c:pt idx="4880">
                  <c:v>491.41665599999999</c:v>
                </c:pt>
                <c:pt idx="4881">
                  <c:v>712.75001599999996</c:v>
                </c:pt>
                <c:pt idx="4882">
                  <c:v>997.49996899999996</c:v>
                </c:pt>
                <c:pt idx="4883">
                  <c:v>1281.666657</c:v>
                </c:pt>
                <c:pt idx="4884">
                  <c:v>1611.5833130000001</c:v>
                </c:pt>
                <c:pt idx="4885">
                  <c:v>1472.000031</c:v>
                </c:pt>
                <c:pt idx="4886">
                  <c:v>1174.791657</c:v>
                </c:pt>
                <c:pt idx="4887">
                  <c:v>1264.166657</c:v>
                </c:pt>
                <c:pt idx="4888">
                  <c:v>1279.5833130000001</c:v>
                </c:pt>
                <c:pt idx="4889">
                  <c:v>1195.208343</c:v>
                </c:pt>
                <c:pt idx="4890">
                  <c:v>1252.4166559999999</c:v>
                </c:pt>
                <c:pt idx="4891">
                  <c:v>1391.9583130000001</c:v>
                </c:pt>
                <c:pt idx="4892">
                  <c:v>1378.125</c:v>
                </c:pt>
                <c:pt idx="4893">
                  <c:v>1506.9583130000001</c:v>
                </c:pt>
                <c:pt idx="4894">
                  <c:v>1464.625</c:v>
                </c:pt>
                <c:pt idx="4895">
                  <c:v>1660.125</c:v>
                </c:pt>
                <c:pt idx="4896">
                  <c:v>1551.7916869999999</c:v>
                </c:pt>
                <c:pt idx="4897">
                  <c:v>1322.3333130000001</c:v>
                </c:pt>
                <c:pt idx="4898">
                  <c:v>1422.25</c:v>
                </c:pt>
                <c:pt idx="4899">
                  <c:v>1557.75</c:v>
                </c:pt>
                <c:pt idx="4900">
                  <c:v>1569.4166869999999</c:v>
                </c:pt>
                <c:pt idx="4901">
                  <c:v>1409.958374</c:v>
                </c:pt>
                <c:pt idx="4902">
                  <c:v>1303</c:v>
                </c:pt>
                <c:pt idx="4903">
                  <c:v>1250.416657</c:v>
                </c:pt>
                <c:pt idx="4904">
                  <c:v>1411.374969</c:v>
                </c:pt>
                <c:pt idx="4905">
                  <c:v>1180.4583130000001</c:v>
                </c:pt>
                <c:pt idx="4906">
                  <c:v>1149.2083130000001</c:v>
                </c:pt>
                <c:pt idx="4907">
                  <c:v>1283.125031</c:v>
                </c:pt>
                <c:pt idx="4908">
                  <c:v>1393.25</c:v>
                </c:pt>
                <c:pt idx="4909">
                  <c:v>1401.6666559999999</c:v>
                </c:pt>
                <c:pt idx="4910">
                  <c:v>1271.666657</c:v>
                </c:pt>
                <c:pt idx="4911">
                  <c:v>1417.833374</c:v>
                </c:pt>
                <c:pt idx="4912">
                  <c:v>1330.0416869999999</c:v>
                </c:pt>
                <c:pt idx="4913">
                  <c:v>1289.333374</c:v>
                </c:pt>
                <c:pt idx="4914">
                  <c:v>1296.708374</c:v>
                </c:pt>
                <c:pt idx="4915">
                  <c:v>1256.458374</c:v>
                </c:pt>
                <c:pt idx="4916">
                  <c:v>1247.2083130000001</c:v>
                </c:pt>
                <c:pt idx="4917">
                  <c:v>1448.4166869999999</c:v>
                </c:pt>
                <c:pt idx="4918">
                  <c:v>1519.625</c:v>
                </c:pt>
                <c:pt idx="4919">
                  <c:v>1750.1249389999998</c:v>
                </c:pt>
                <c:pt idx="4920">
                  <c:v>1854.666626</c:v>
                </c:pt>
                <c:pt idx="4921">
                  <c:v>2019</c:v>
                </c:pt>
                <c:pt idx="4922">
                  <c:v>2151.3333130000001</c:v>
                </c:pt>
                <c:pt idx="4923">
                  <c:v>2246.2083130000001</c:v>
                </c:pt>
                <c:pt idx="4924">
                  <c:v>2333.9583130000001</c:v>
                </c:pt>
                <c:pt idx="4925">
                  <c:v>2416.0000610000002</c:v>
                </c:pt>
                <c:pt idx="4926">
                  <c:v>2231.6666869999999</c:v>
                </c:pt>
                <c:pt idx="4927">
                  <c:v>2515</c:v>
                </c:pt>
                <c:pt idx="4928">
                  <c:v>2916.7083739999998</c:v>
                </c:pt>
                <c:pt idx="4929">
                  <c:v>2927.0833130000001</c:v>
                </c:pt>
                <c:pt idx="4930">
                  <c:v>2764.7500610000002</c:v>
                </c:pt>
                <c:pt idx="4931">
                  <c:v>2748.5</c:v>
                </c:pt>
                <c:pt idx="4932">
                  <c:v>2641.0417480000001</c:v>
                </c:pt>
                <c:pt idx="4933">
                  <c:v>2800.541565</c:v>
                </c:pt>
                <c:pt idx="4934">
                  <c:v>2971.291565</c:v>
                </c:pt>
                <c:pt idx="4935">
                  <c:v>3032.5833130000001</c:v>
                </c:pt>
                <c:pt idx="4936">
                  <c:v>3067.2917480000001</c:v>
                </c:pt>
                <c:pt idx="4937">
                  <c:v>2843.3333739999998</c:v>
                </c:pt>
                <c:pt idx="4938">
                  <c:v>2836.0000610000002</c:v>
                </c:pt>
                <c:pt idx="4939">
                  <c:v>2657.0833130000001</c:v>
                </c:pt>
                <c:pt idx="4940">
                  <c:v>2007.1666869999999</c:v>
                </c:pt>
                <c:pt idx="4941">
                  <c:v>1838.5416869999999</c:v>
                </c:pt>
                <c:pt idx="4942">
                  <c:v>1668.708374</c:v>
                </c:pt>
                <c:pt idx="4943">
                  <c:v>1621.875</c:v>
                </c:pt>
                <c:pt idx="4944">
                  <c:v>1774.541626</c:v>
                </c:pt>
                <c:pt idx="4945">
                  <c:v>1844.6666869999999</c:v>
                </c:pt>
                <c:pt idx="4946">
                  <c:v>1747.9583130000001</c:v>
                </c:pt>
                <c:pt idx="4947">
                  <c:v>1918.2499389999998</c:v>
                </c:pt>
                <c:pt idx="4948">
                  <c:v>1982.875</c:v>
                </c:pt>
                <c:pt idx="4949">
                  <c:v>2077.5</c:v>
                </c:pt>
                <c:pt idx="4950">
                  <c:v>1891.666626</c:v>
                </c:pt>
                <c:pt idx="4951">
                  <c:v>2023.7083130000001</c:v>
                </c:pt>
                <c:pt idx="4952">
                  <c:v>2565.8333130000001</c:v>
                </c:pt>
                <c:pt idx="4953">
                  <c:v>2431.75</c:v>
                </c:pt>
                <c:pt idx="4954">
                  <c:v>2721.8749389999998</c:v>
                </c:pt>
                <c:pt idx="4955">
                  <c:v>3163.3749389999998</c:v>
                </c:pt>
                <c:pt idx="4956">
                  <c:v>3071.1250610000002</c:v>
                </c:pt>
                <c:pt idx="4957">
                  <c:v>3298.083435</c:v>
                </c:pt>
                <c:pt idx="4958">
                  <c:v>3292.5</c:v>
                </c:pt>
                <c:pt idx="4959">
                  <c:v>3471.1666869999999</c:v>
                </c:pt>
                <c:pt idx="4960">
                  <c:v>3702.9166260000002</c:v>
                </c:pt>
                <c:pt idx="4961">
                  <c:v>3468.5</c:v>
                </c:pt>
                <c:pt idx="4962">
                  <c:v>3120.3333130000001</c:v>
                </c:pt>
                <c:pt idx="4963">
                  <c:v>3015.5833130000001</c:v>
                </c:pt>
                <c:pt idx="4964">
                  <c:v>2333.2916260000002</c:v>
                </c:pt>
                <c:pt idx="4965">
                  <c:v>2320.0416869999999</c:v>
                </c:pt>
                <c:pt idx="4966">
                  <c:v>2089.9583130000001</c:v>
                </c:pt>
                <c:pt idx="4967">
                  <c:v>1976.8750610000002</c:v>
                </c:pt>
                <c:pt idx="4968">
                  <c:v>2084.5416869999999</c:v>
                </c:pt>
                <c:pt idx="4969">
                  <c:v>1973.9166869999999</c:v>
                </c:pt>
                <c:pt idx="4970">
                  <c:v>1880.5833130000001</c:v>
                </c:pt>
                <c:pt idx="4971">
                  <c:v>1722.9166559999999</c:v>
                </c:pt>
                <c:pt idx="4972">
                  <c:v>1471.166626</c:v>
                </c:pt>
                <c:pt idx="4973">
                  <c:v>1256.499969</c:v>
                </c:pt>
                <c:pt idx="4974">
                  <c:v>998.29168700000002</c:v>
                </c:pt>
                <c:pt idx="4975">
                  <c:v>921.04165599999999</c:v>
                </c:pt>
                <c:pt idx="4976">
                  <c:v>858.33334300000001</c:v>
                </c:pt>
                <c:pt idx="4977">
                  <c:v>799.83334400000001</c:v>
                </c:pt>
                <c:pt idx="4978">
                  <c:v>643.99998400000004</c:v>
                </c:pt>
                <c:pt idx="4979">
                  <c:v>475.79166399999997</c:v>
                </c:pt>
                <c:pt idx="4980">
                  <c:v>466.62500799999998</c:v>
                </c:pt>
                <c:pt idx="4981">
                  <c:v>345.66667799999999</c:v>
                </c:pt>
                <c:pt idx="4982">
                  <c:v>252.16667200000001</c:v>
                </c:pt>
                <c:pt idx="4983">
                  <c:v>195.833338</c:v>
                </c:pt>
                <c:pt idx="4984">
                  <c:v>146.04166699999999</c:v>
                </c:pt>
                <c:pt idx="4985">
                  <c:v>106.49999800000001</c:v>
                </c:pt>
                <c:pt idx="4986">
                  <c:v>71</c:v>
                </c:pt>
                <c:pt idx="4987">
                  <c:v>29.958333</c:v>
                </c:pt>
                <c:pt idx="4988">
                  <c:v>25.166667</c:v>
                </c:pt>
                <c:pt idx="4989">
                  <c:v>49.541668000000001</c:v>
                </c:pt>
                <c:pt idx="4990">
                  <c:v>61.541668000000001</c:v>
                </c:pt>
                <c:pt idx="4991">
                  <c:v>72.500000999999997</c:v>
                </c:pt>
                <c:pt idx="4992">
                  <c:v>135.20833199999998</c:v>
                </c:pt>
                <c:pt idx="4993">
                  <c:v>122.666668</c:v>
                </c:pt>
                <c:pt idx="4994">
                  <c:v>117.999996</c:v>
                </c:pt>
                <c:pt idx="4995">
                  <c:v>137.29166800000002</c:v>
                </c:pt>
                <c:pt idx="4996">
                  <c:v>95.875</c:v>
                </c:pt>
                <c:pt idx="4997">
                  <c:v>95.416668000000001</c:v>
                </c:pt>
                <c:pt idx="4998">
                  <c:v>110.083336</c:v>
                </c:pt>
                <c:pt idx="4999">
                  <c:v>67.875</c:v>
                </c:pt>
                <c:pt idx="5000">
                  <c:v>56.291668000000001</c:v>
                </c:pt>
                <c:pt idx="5001">
                  <c:v>55.416665000000002</c:v>
                </c:pt>
                <c:pt idx="5002">
                  <c:v>46.083333000000003</c:v>
                </c:pt>
                <c:pt idx="5003">
                  <c:v>73.291668999999999</c:v>
                </c:pt>
                <c:pt idx="5004">
                  <c:v>120.416664</c:v>
                </c:pt>
                <c:pt idx="5005">
                  <c:v>149.70833300000001</c:v>
                </c:pt>
                <c:pt idx="5006">
                  <c:v>162.04167200000001</c:v>
                </c:pt>
                <c:pt idx="5007">
                  <c:v>122.958336</c:v>
                </c:pt>
                <c:pt idx="5008">
                  <c:v>87.541663999999997</c:v>
                </c:pt>
                <c:pt idx="5009">
                  <c:v>56.583332999999996</c:v>
                </c:pt>
                <c:pt idx="5010">
                  <c:v>43.791665999999999</c:v>
                </c:pt>
                <c:pt idx="5011">
                  <c:v>41.333334000000001</c:v>
                </c:pt>
                <c:pt idx="5012">
                  <c:v>61.916665999999999</c:v>
                </c:pt>
                <c:pt idx="5013">
                  <c:v>59.625002000000002</c:v>
                </c:pt>
                <c:pt idx="5014">
                  <c:v>121.833332</c:v>
                </c:pt>
                <c:pt idx="5015">
                  <c:v>166.91667200000001</c:v>
                </c:pt>
                <c:pt idx="5016">
                  <c:v>223.583336</c:v>
                </c:pt>
                <c:pt idx="5017">
                  <c:v>212.54167200000001</c:v>
                </c:pt>
                <c:pt idx="5018">
                  <c:v>235.62499199999999</c:v>
                </c:pt>
                <c:pt idx="5019">
                  <c:v>237.666664</c:v>
                </c:pt>
                <c:pt idx="5020">
                  <c:v>281.29166399999997</c:v>
                </c:pt>
                <c:pt idx="5021">
                  <c:v>259.00000799999998</c:v>
                </c:pt>
                <c:pt idx="5022">
                  <c:v>184.5</c:v>
                </c:pt>
                <c:pt idx="5023">
                  <c:v>245.58332799999999</c:v>
                </c:pt>
                <c:pt idx="5024">
                  <c:v>209.625</c:v>
                </c:pt>
                <c:pt idx="5025">
                  <c:v>208.625</c:v>
                </c:pt>
                <c:pt idx="5026">
                  <c:v>249.99999199999999</c:v>
                </c:pt>
                <c:pt idx="5027">
                  <c:v>273.49999200000002</c:v>
                </c:pt>
                <c:pt idx="5028">
                  <c:v>345.91667200000001</c:v>
                </c:pt>
                <c:pt idx="5029">
                  <c:v>573.91665599999999</c:v>
                </c:pt>
                <c:pt idx="5030">
                  <c:v>611.87501599999996</c:v>
                </c:pt>
                <c:pt idx="5031">
                  <c:v>726.66667200000006</c:v>
                </c:pt>
                <c:pt idx="5032">
                  <c:v>828.25</c:v>
                </c:pt>
                <c:pt idx="5033">
                  <c:v>759.375</c:v>
                </c:pt>
                <c:pt idx="5034">
                  <c:v>875.66668800000002</c:v>
                </c:pt>
                <c:pt idx="5035">
                  <c:v>810.70834400000001</c:v>
                </c:pt>
                <c:pt idx="5036">
                  <c:v>760.08331199999998</c:v>
                </c:pt>
                <c:pt idx="5037">
                  <c:v>847.79168800000002</c:v>
                </c:pt>
                <c:pt idx="5038">
                  <c:v>1109</c:v>
                </c:pt>
                <c:pt idx="5039">
                  <c:v>998.70834300000001</c:v>
                </c:pt>
                <c:pt idx="5040">
                  <c:v>954.16665699999999</c:v>
                </c:pt>
                <c:pt idx="5041">
                  <c:v>938.87503100000004</c:v>
                </c:pt>
                <c:pt idx="5042">
                  <c:v>925.04165699999999</c:v>
                </c:pt>
                <c:pt idx="5043">
                  <c:v>930.75</c:v>
                </c:pt>
                <c:pt idx="5044">
                  <c:v>833.54165599999999</c:v>
                </c:pt>
                <c:pt idx="5045">
                  <c:v>680.66665599999999</c:v>
                </c:pt>
                <c:pt idx="5046">
                  <c:v>518.5</c:v>
                </c:pt>
                <c:pt idx="5047">
                  <c:v>471.70832799999999</c:v>
                </c:pt>
                <c:pt idx="5048">
                  <c:v>706</c:v>
                </c:pt>
                <c:pt idx="5049">
                  <c:v>763.20834400000001</c:v>
                </c:pt>
                <c:pt idx="5050">
                  <c:v>846.41665599999999</c:v>
                </c:pt>
                <c:pt idx="5051">
                  <c:v>1363.875</c:v>
                </c:pt>
                <c:pt idx="5052">
                  <c:v>1086.7499849999999</c:v>
                </c:pt>
                <c:pt idx="5053">
                  <c:v>971.70831299999998</c:v>
                </c:pt>
                <c:pt idx="5054">
                  <c:v>1004.333313</c:v>
                </c:pt>
                <c:pt idx="5055">
                  <c:v>779.33331299999998</c:v>
                </c:pt>
                <c:pt idx="5056">
                  <c:v>1111.8333130000001</c:v>
                </c:pt>
                <c:pt idx="5057">
                  <c:v>951.875</c:v>
                </c:pt>
                <c:pt idx="5058">
                  <c:v>1162.0833130000001</c:v>
                </c:pt>
                <c:pt idx="5059">
                  <c:v>1073.000031</c:v>
                </c:pt>
                <c:pt idx="5060">
                  <c:v>1175.2083130000001</c:v>
                </c:pt>
                <c:pt idx="5061">
                  <c:v>1305.9166869999999</c:v>
                </c:pt>
                <c:pt idx="5062">
                  <c:v>1327.75</c:v>
                </c:pt>
                <c:pt idx="5063">
                  <c:v>1518</c:v>
                </c:pt>
                <c:pt idx="5064">
                  <c:v>1542.2916869999999</c:v>
                </c:pt>
                <c:pt idx="5065">
                  <c:v>1476</c:v>
                </c:pt>
                <c:pt idx="5066">
                  <c:v>1469.6666869999999</c:v>
                </c:pt>
                <c:pt idx="5067">
                  <c:v>1460.458374</c:v>
                </c:pt>
                <c:pt idx="5068">
                  <c:v>1398.2083130000001</c:v>
                </c:pt>
                <c:pt idx="5069">
                  <c:v>1454.1666869999999</c:v>
                </c:pt>
                <c:pt idx="5070">
                  <c:v>1296</c:v>
                </c:pt>
                <c:pt idx="5071">
                  <c:v>1178.1666869999999</c:v>
                </c:pt>
                <c:pt idx="5072">
                  <c:v>1079.166626</c:v>
                </c:pt>
                <c:pt idx="5073">
                  <c:v>977.95834400000001</c:v>
                </c:pt>
                <c:pt idx="5074">
                  <c:v>764.37501500000008</c:v>
                </c:pt>
                <c:pt idx="5075">
                  <c:v>678.25</c:v>
                </c:pt>
                <c:pt idx="5076">
                  <c:v>537.79168000000004</c:v>
                </c:pt>
                <c:pt idx="5077">
                  <c:v>439.04168000000004</c:v>
                </c:pt>
                <c:pt idx="5078">
                  <c:v>347.95833199999998</c:v>
                </c:pt>
                <c:pt idx="5079">
                  <c:v>326.75</c:v>
                </c:pt>
                <c:pt idx="5080">
                  <c:v>192.333339</c:v>
                </c:pt>
                <c:pt idx="5081">
                  <c:v>134</c:v>
                </c:pt>
                <c:pt idx="5082">
                  <c:v>63.291667000000004</c:v>
                </c:pt>
                <c:pt idx="5083">
                  <c:v>26.333334000000001</c:v>
                </c:pt>
                <c:pt idx="5084">
                  <c:v>57.291668000000001</c:v>
                </c:pt>
                <c:pt idx="5085">
                  <c:v>94.916665999999992</c:v>
                </c:pt>
                <c:pt idx="5086">
                  <c:v>188.083336</c:v>
                </c:pt>
                <c:pt idx="5087">
                  <c:v>340.33334400000001</c:v>
                </c:pt>
                <c:pt idx="5088">
                  <c:v>454.54167200000001</c:v>
                </c:pt>
                <c:pt idx="5089">
                  <c:v>443</c:v>
                </c:pt>
                <c:pt idx="5090">
                  <c:v>394.04166399999997</c:v>
                </c:pt>
                <c:pt idx="5091">
                  <c:v>358.25</c:v>
                </c:pt>
                <c:pt idx="5092">
                  <c:v>364.99999200000002</c:v>
                </c:pt>
                <c:pt idx="5093">
                  <c:v>339.75</c:v>
                </c:pt>
                <c:pt idx="5094">
                  <c:v>317.625</c:v>
                </c:pt>
                <c:pt idx="5095">
                  <c:v>284.20834400000001</c:v>
                </c:pt>
                <c:pt idx="5096">
                  <c:v>262.5</c:v>
                </c:pt>
                <c:pt idx="5097">
                  <c:v>282.875</c:v>
                </c:pt>
                <c:pt idx="5098">
                  <c:v>226.166664</c:v>
                </c:pt>
                <c:pt idx="5099">
                  <c:v>251.04167200000001</c:v>
                </c:pt>
                <c:pt idx="5100">
                  <c:v>329.95834400000001</c:v>
                </c:pt>
                <c:pt idx="5101">
                  <c:v>397.58333199999998</c:v>
                </c:pt>
                <c:pt idx="5102">
                  <c:v>365.125</c:v>
                </c:pt>
                <c:pt idx="5103">
                  <c:v>375.5</c:v>
                </c:pt>
                <c:pt idx="5104">
                  <c:v>376.95831999999996</c:v>
                </c:pt>
                <c:pt idx="5105">
                  <c:v>486.83334400000001</c:v>
                </c:pt>
                <c:pt idx="5106">
                  <c:v>556.04168800000002</c:v>
                </c:pt>
                <c:pt idx="5107">
                  <c:v>636.70834400000001</c:v>
                </c:pt>
                <c:pt idx="5108">
                  <c:v>682.70831199999998</c:v>
                </c:pt>
                <c:pt idx="5109">
                  <c:v>573.08332799999994</c:v>
                </c:pt>
                <c:pt idx="5110">
                  <c:v>472.29167200000001</c:v>
                </c:pt>
                <c:pt idx="5111">
                  <c:v>243.416664</c:v>
                </c:pt>
                <c:pt idx="5112">
                  <c:v>232.04167200000001</c:v>
                </c:pt>
                <c:pt idx="5113">
                  <c:v>236.75</c:v>
                </c:pt>
                <c:pt idx="5114">
                  <c:v>211.791664</c:v>
                </c:pt>
                <c:pt idx="5115">
                  <c:v>290.62499200000002</c:v>
                </c:pt>
                <c:pt idx="5116">
                  <c:v>273.66667200000001</c:v>
                </c:pt>
                <c:pt idx="5117">
                  <c:v>237.00000600000001</c:v>
                </c:pt>
                <c:pt idx="5118">
                  <c:v>199.16665999999998</c:v>
                </c:pt>
                <c:pt idx="5119">
                  <c:v>134.5</c:v>
                </c:pt>
                <c:pt idx="5120">
                  <c:v>82.416665999999992</c:v>
                </c:pt>
                <c:pt idx="5121">
                  <c:v>74.833335000000005</c:v>
                </c:pt>
                <c:pt idx="5122">
                  <c:v>76.583334000000008</c:v>
                </c:pt>
                <c:pt idx="5123">
                  <c:v>135.70833199999998</c:v>
                </c:pt>
                <c:pt idx="5124">
                  <c:v>188.916664</c:v>
                </c:pt>
                <c:pt idx="5125">
                  <c:v>324.25</c:v>
                </c:pt>
                <c:pt idx="5126">
                  <c:v>323.16665599999999</c:v>
                </c:pt>
                <c:pt idx="5127">
                  <c:v>446.50001600000002</c:v>
                </c:pt>
                <c:pt idx="5128">
                  <c:v>690.25</c:v>
                </c:pt>
                <c:pt idx="5129">
                  <c:v>918.54165699999999</c:v>
                </c:pt>
                <c:pt idx="5130">
                  <c:v>793.83331199999998</c:v>
                </c:pt>
                <c:pt idx="5131">
                  <c:v>967.58331199999998</c:v>
                </c:pt>
                <c:pt idx="5132">
                  <c:v>1094.625031</c:v>
                </c:pt>
                <c:pt idx="5133">
                  <c:v>1024.25</c:v>
                </c:pt>
                <c:pt idx="5134">
                  <c:v>975.37496899999996</c:v>
                </c:pt>
                <c:pt idx="5135">
                  <c:v>993.58334400000001</c:v>
                </c:pt>
                <c:pt idx="5136">
                  <c:v>953.75</c:v>
                </c:pt>
                <c:pt idx="5137">
                  <c:v>826.83334400000001</c:v>
                </c:pt>
                <c:pt idx="5138">
                  <c:v>668.20831199999998</c:v>
                </c:pt>
                <c:pt idx="5139">
                  <c:v>656.95834400000001</c:v>
                </c:pt>
                <c:pt idx="5140">
                  <c:v>639.75</c:v>
                </c:pt>
                <c:pt idx="5141">
                  <c:v>643.29165599999999</c:v>
                </c:pt>
                <c:pt idx="5142">
                  <c:v>636</c:v>
                </c:pt>
                <c:pt idx="5143">
                  <c:v>578.83334400000001</c:v>
                </c:pt>
                <c:pt idx="5144">
                  <c:v>628.16667200000006</c:v>
                </c:pt>
                <c:pt idx="5145">
                  <c:v>628.125</c:v>
                </c:pt>
                <c:pt idx="5146">
                  <c:v>756.75</c:v>
                </c:pt>
                <c:pt idx="5147">
                  <c:v>929.04165599999999</c:v>
                </c:pt>
                <c:pt idx="5148">
                  <c:v>897.79165599999999</c:v>
                </c:pt>
                <c:pt idx="5149">
                  <c:v>1101.333374</c:v>
                </c:pt>
                <c:pt idx="5150">
                  <c:v>1087.708374</c:v>
                </c:pt>
                <c:pt idx="5151">
                  <c:v>1145.333374</c:v>
                </c:pt>
                <c:pt idx="5152">
                  <c:v>1212.625</c:v>
                </c:pt>
                <c:pt idx="5153">
                  <c:v>1339.083374</c:v>
                </c:pt>
                <c:pt idx="5154">
                  <c:v>1316.583374</c:v>
                </c:pt>
                <c:pt idx="5155">
                  <c:v>1465.5</c:v>
                </c:pt>
                <c:pt idx="5156">
                  <c:v>1410.2916869999999</c:v>
                </c:pt>
                <c:pt idx="5157">
                  <c:v>1485.4583130000001</c:v>
                </c:pt>
                <c:pt idx="5158">
                  <c:v>1496.2083130000001</c:v>
                </c:pt>
                <c:pt idx="5159">
                  <c:v>1744.4583130000001</c:v>
                </c:pt>
                <c:pt idx="5160">
                  <c:v>1911.5416869999999</c:v>
                </c:pt>
                <c:pt idx="5161">
                  <c:v>2082.6666869999999</c:v>
                </c:pt>
                <c:pt idx="5162">
                  <c:v>2020.0000610000002</c:v>
                </c:pt>
                <c:pt idx="5163">
                  <c:v>2056.9583130000001</c:v>
                </c:pt>
                <c:pt idx="5164">
                  <c:v>1958.833374</c:v>
                </c:pt>
                <c:pt idx="5165">
                  <c:v>2144.4583130000001</c:v>
                </c:pt>
                <c:pt idx="5166">
                  <c:v>1877.8749389999998</c:v>
                </c:pt>
                <c:pt idx="5167">
                  <c:v>2038.75</c:v>
                </c:pt>
                <c:pt idx="5168">
                  <c:v>2674.3333739999998</c:v>
                </c:pt>
                <c:pt idx="5169">
                  <c:v>2803.0416260000002</c:v>
                </c:pt>
                <c:pt idx="5170">
                  <c:v>2731.5416260000002</c:v>
                </c:pt>
                <c:pt idx="5171">
                  <c:v>2945.1249389999998</c:v>
                </c:pt>
                <c:pt idx="5172">
                  <c:v>2908.7083130000001</c:v>
                </c:pt>
                <c:pt idx="5173">
                  <c:v>2981.6249389999998</c:v>
                </c:pt>
                <c:pt idx="5174">
                  <c:v>3157.6666869999999</c:v>
                </c:pt>
                <c:pt idx="5175">
                  <c:v>3457.8749389999998</c:v>
                </c:pt>
                <c:pt idx="5176">
                  <c:v>3520.7499389999998</c:v>
                </c:pt>
                <c:pt idx="5177">
                  <c:v>3185.333435</c:v>
                </c:pt>
                <c:pt idx="5178">
                  <c:v>2862.7916260000002</c:v>
                </c:pt>
                <c:pt idx="5179">
                  <c:v>2656.8333130000001</c:v>
                </c:pt>
                <c:pt idx="5180">
                  <c:v>2167.1666869999999</c:v>
                </c:pt>
                <c:pt idx="5181">
                  <c:v>1974.333374</c:v>
                </c:pt>
                <c:pt idx="5182">
                  <c:v>2023.833374</c:v>
                </c:pt>
                <c:pt idx="5183">
                  <c:v>2143.625</c:v>
                </c:pt>
                <c:pt idx="5184">
                  <c:v>1993.4583130000001</c:v>
                </c:pt>
                <c:pt idx="5185">
                  <c:v>2039.2916869999999</c:v>
                </c:pt>
                <c:pt idx="5186">
                  <c:v>1736.0833130000001</c:v>
                </c:pt>
                <c:pt idx="5187">
                  <c:v>1540.4167179999999</c:v>
                </c:pt>
                <c:pt idx="5188">
                  <c:v>1339.999969</c:v>
                </c:pt>
                <c:pt idx="5189">
                  <c:v>1159.624969</c:v>
                </c:pt>
                <c:pt idx="5190">
                  <c:v>902.66665699999999</c:v>
                </c:pt>
                <c:pt idx="5191">
                  <c:v>768</c:v>
                </c:pt>
                <c:pt idx="5192">
                  <c:v>1067.333343</c:v>
                </c:pt>
                <c:pt idx="5193">
                  <c:v>915.54168700000002</c:v>
                </c:pt>
                <c:pt idx="5194">
                  <c:v>748.08333600000003</c:v>
                </c:pt>
                <c:pt idx="5195">
                  <c:v>573.29164500000002</c:v>
                </c:pt>
                <c:pt idx="5196">
                  <c:v>482.58333600000003</c:v>
                </c:pt>
                <c:pt idx="5197">
                  <c:v>368.54165599999999</c:v>
                </c:pt>
                <c:pt idx="5198">
                  <c:v>380.45834400000001</c:v>
                </c:pt>
                <c:pt idx="5199">
                  <c:v>378.62500799999998</c:v>
                </c:pt>
                <c:pt idx="5200">
                  <c:v>296.33333600000003</c:v>
                </c:pt>
                <c:pt idx="5201">
                  <c:v>188.49999600000001</c:v>
                </c:pt>
                <c:pt idx="5202">
                  <c:v>87.916663999999997</c:v>
                </c:pt>
                <c:pt idx="5203">
                  <c:v>98.166663999999997</c:v>
                </c:pt>
                <c:pt idx="5204">
                  <c:v>231.91667200000001</c:v>
                </c:pt>
                <c:pt idx="5205">
                  <c:v>359.41667200000001</c:v>
                </c:pt>
                <c:pt idx="5206">
                  <c:v>646.20831199999998</c:v>
                </c:pt>
                <c:pt idx="5207">
                  <c:v>840.875</c:v>
                </c:pt>
                <c:pt idx="5208">
                  <c:v>997.37496899999996</c:v>
                </c:pt>
                <c:pt idx="5209">
                  <c:v>935.91665699999999</c:v>
                </c:pt>
                <c:pt idx="5210">
                  <c:v>853.95834400000001</c:v>
                </c:pt>
                <c:pt idx="5211">
                  <c:v>775.125</c:v>
                </c:pt>
                <c:pt idx="5212">
                  <c:v>632.04167200000006</c:v>
                </c:pt>
                <c:pt idx="5213">
                  <c:v>658.75</c:v>
                </c:pt>
                <c:pt idx="5214">
                  <c:v>413.33332799999999</c:v>
                </c:pt>
                <c:pt idx="5215">
                  <c:v>466.29167200000001</c:v>
                </c:pt>
                <c:pt idx="5216">
                  <c:v>361.75</c:v>
                </c:pt>
                <c:pt idx="5217">
                  <c:v>327.625</c:v>
                </c:pt>
                <c:pt idx="5218">
                  <c:v>350.66667200000001</c:v>
                </c:pt>
                <c:pt idx="5219">
                  <c:v>345.5</c:v>
                </c:pt>
                <c:pt idx="5220">
                  <c:v>452.95833600000003</c:v>
                </c:pt>
                <c:pt idx="5221">
                  <c:v>562.04167200000006</c:v>
                </c:pt>
                <c:pt idx="5222">
                  <c:v>760.58332799999994</c:v>
                </c:pt>
                <c:pt idx="5223">
                  <c:v>825.375</c:v>
                </c:pt>
                <c:pt idx="5224">
                  <c:v>979.91668700000002</c:v>
                </c:pt>
                <c:pt idx="5225">
                  <c:v>1034.5</c:v>
                </c:pt>
                <c:pt idx="5226">
                  <c:v>1275.875</c:v>
                </c:pt>
                <c:pt idx="5227">
                  <c:v>1240.3333130000001</c:v>
                </c:pt>
                <c:pt idx="5228">
                  <c:v>1294.0416869999999</c:v>
                </c:pt>
                <c:pt idx="5229">
                  <c:v>1522.125</c:v>
                </c:pt>
                <c:pt idx="5230">
                  <c:v>1788.791626</c:v>
                </c:pt>
                <c:pt idx="5231">
                  <c:v>2094.1666869999999</c:v>
                </c:pt>
                <c:pt idx="5232">
                  <c:v>2385.0833739999998</c:v>
                </c:pt>
                <c:pt idx="5233">
                  <c:v>2630.5</c:v>
                </c:pt>
                <c:pt idx="5234">
                  <c:v>2579.8749389999998</c:v>
                </c:pt>
                <c:pt idx="5235">
                  <c:v>2865.8333130000001</c:v>
                </c:pt>
                <c:pt idx="5236">
                  <c:v>3040.2083739999998</c:v>
                </c:pt>
                <c:pt idx="5237">
                  <c:v>3423.2083130000001</c:v>
                </c:pt>
                <c:pt idx="5238">
                  <c:v>3295.666565</c:v>
                </c:pt>
                <c:pt idx="5239">
                  <c:v>3002.1250610000002</c:v>
                </c:pt>
                <c:pt idx="5240">
                  <c:v>3950.791565</c:v>
                </c:pt>
                <c:pt idx="5241">
                  <c:v>3400.0417480000001</c:v>
                </c:pt>
                <c:pt idx="5242">
                  <c:v>3721.7083130000001</c:v>
                </c:pt>
                <c:pt idx="5243">
                  <c:v>3819.2916869999999</c:v>
                </c:pt>
                <c:pt idx="5244">
                  <c:v>2920</c:v>
                </c:pt>
                <c:pt idx="5245">
                  <c:v>3215.9999389999998</c:v>
                </c:pt>
                <c:pt idx="5246">
                  <c:v>2619.1249239999997</c:v>
                </c:pt>
                <c:pt idx="5247">
                  <c:v>3123.3333440000001</c:v>
                </c:pt>
                <c:pt idx="5248">
                  <c:v>2981.3333440000001</c:v>
                </c:pt>
                <c:pt idx="5249">
                  <c:v>3674.541565</c:v>
                </c:pt>
                <c:pt idx="5250">
                  <c:v>3576.0416869999999</c:v>
                </c:pt>
                <c:pt idx="5251">
                  <c:v>3600.541565</c:v>
                </c:pt>
                <c:pt idx="5252">
                  <c:v>3889.375</c:v>
                </c:pt>
                <c:pt idx="5253">
                  <c:v>3596.083435</c:v>
                </c:pt>
                <c:pt idx="5254">
                  <c:v>3704.2082519999999</c:v>
                </c:pt>
                <c:pt idx="5255">
                  <c:v>3433.3749389999998</c:v>
                </c:pt>
                <c:pt idx="5256">
                  <c:v>3040.75</c:v>
                </c:pt>
                <c:pt idx="5257">
                  <c:v>3096.8333440000001</c:v>
                </c:pt>
                <c:pt idx="5258">
                  <c:v>2668.3749239999997</c:v>
                </c:pt>
                <c:pt idx="5259">
                  <c:v>2768.5417480000001</c:v>
                </c:pt>
                <c:pt idx="5260">
                  <c:v>2718.75</c:v>
                </c:pt>
                <c:pt idx="5261">
                  <c:v>3076.1667480000001</c:v>
                </c:pt>
                <c:pt idx="5262">
                  <c:v>2990.8750610000002</c:v>
                </c:pt>
                <c:pt idx="5263">
                  <c:v>3497.4166869999999</c:v>
                </c:pt>
                <c:pt idx="5264">
                  <c:v>3563.916565</c:v>
                </c:pt>
                <c:pt idx="5265">
                  <c:v>2737.2916559999999</c:v>
                </c:pt>
                <c:pt idx="5266">
                  <c:v>2432.0416559999999</c:v>
                </c:pt>
                <c:pt idx="5267">
                  <c:v>2431.0832519999999</c:v>
                </c:pt>
                <c:pt idx="5268">
                  <c:v>2319.8334199999999</c:v>
                </c:pt>
                <c:pt idx="5269">
                  <c:v>2311.7917480000001</c:v>
                </c:pt>
                <c:pt idx="5270">
                  <c:v>2383.8749239999997</c:v>
                </c:pt>
                <c:pt idx="5271">
                  <c:v>2473.6667480000001</c:v>
                </c:pt>
                <c:pt idx="5272">
                  <c:v>3066.166596</c:v>
                </c:pt>
                <c:pt idx="5273">
                  <c:v>3342.958435</c:v>
                </c:pt>
                <c:pt idx="5274">
                  <c:v>3473.25</c:v>
                </c:pt>
                <c:pt idx="5275">
                  <c:v>3617.2916869999999</c:v>
                </c:pt>
                <c:pt idx="5276">
                  <c:v>3519.1250610000002</c:v>
                </c:pt>
                <c:pt idx="5277">
                  <c:v>3379.5832519999999</c:v>
                </c:pt>
                <c:pt idx="5278">
                  <c:v>3288.3750610000002</c:v>
                </c:pt>
                <c:pt idx="5279">
                  <c:v>3378.2083130000001</c:v>
                </c:pt>
                <c:pt idx="5280">
                  <c:v>3052.166565</c:v>
                </c:pt>
                <c:pt idx="5281">
                  <c:v>3348.0417480000001</c:v>
                </c:pt>
                <c:pt idx="5282">
                  <c:v>3117.083435</c:v>
                </c:pt>
                <c:pt idx="5283">
                  <c:v>3316.5000610000002</c:v>
                </c:pt>
                <c:pt idx="5284">
                  <c:v>3294.1666869999999</c:v>
                </c:pt>
                <c:pt idx="5285">
                  <c:v>3210.0832519999999</c:v>
                </c:pt>
                <c:pt idx="5286">
                  <c:v>3064.0832519999999</c:v>
                </c:pt>
                <c:pt idx="5287">
                  <c:v>3780.0000610000002</c:v>
                </c:pt>
                <c:pt idx="5288">
                  <c:v>4183.2917479999996</c:v>
                </c:pt>
                <c:pt idx="5289">
                  <c:v>3970.9166260000002</c:v>
                </c:pt>
                <c:pt idx="5290">
                  <c:v>3874.1249389999998</c:v>
                </c:pt>
                <c:pt idx="5291">
                  <c:v>3392.625</c:v>
                </c:pt>
                <c:pt idx="5292">
                  <c:v>3427.125</c:v>
                </c:pt>
                <c:pt idx="5293">
                  <c:v>3958.9582519999999</c:v>
                </c:pt>
                <c:pt idx="5294">
                  <c:v>3523.3333130000001</c:v>
                </c:pt>
                <c:pt idx="5295">
                  <c:v>3879.7917480000001</c:v>
                </c:pt>
                <c:pt idx="5296">
                  <c:v>3757.4582519999999</c:v>
                </c:pt>
                <c:pt idx="5297">
                  <c:v>3607.625</c:v>
                </c:pt>
                <c:pt idx="5298">
                  <c:v>3364.6666260000002</c:v>
                </c:pt>
                <c:pt idx="5299">
                  <c:v>3524.1666260000002</c:v>
                </c:pt>
                <c:pt idx="5300">
                  <c:v>3148.2500610000002</c:v>
                </c:pt>
                <c:pt idx="5301">
                  <c:v>3078.75</c:v>
                </c:pt>
                <c:pt idx="5302">
                  <c:v>2899.0833130000001</c:v>
                </c:pt>
                <c:pt idx="5303">
                  <c:v>2700.1666869999999</c:v>
                </c:pt>
                <c:pt idx="5304">
                  <c:v>2639.8333739999998</c:v>
                </c:pt>
                <c:pt idx="5305">
                  <c:v>2735.9166869999999</c:v>
                </c:pt>
                <c:pt idx="5306">
                  <c:v>2677.375</c:v>
                </c:pt>
                <c:pt idx="5307">
                  <c:v>2707.7916869999999</c:v>
                </c:pt>
                <c:pt idx="5308">
                  <c:v>2617.8750610000002</c:v>
                </c:pt>
                <c:pt idx="5309">
                  <c:v>2675.3333739999998</c:v>
                </c:pt>
                <c:pt idx="5310">
                  <c:v>2434.5000610000002</c:v>
                </c:pt>
                <c:pt idx="5311">
                  <c:v>2761.9583739999998</c:v>
                </c:pt>
                <c:pt idx="5312">
                  <c:v>3129.0416869999999</c:v>
                </c:pt>
                <c:pt idx="5313">
                  <c:v>3132.708435</c:v>
                </c:pt>
                <c:pt idx="5314">
                  <c:v>3113.0000610000002</c:v>
                </c:pt>
                <c:pt idx="5315">
                  <c:v>3190.3333130000001</c:v>
                </c:pt>
                <c:pt idx="5316">
                  <c:v>3117.7500610000002</c:v>
                </c:pt>
                <c:pt idx="5317">
                  <c:v>3086.375</c:v>
                </c:pt>
                <c:pt idx="5318">
                  <c:v>2850.7916869999999</c:v>
                </c:pt>
                <c:pt idx="5319">
                  <c:v>2776.4166869999999</c:v>
                </c:pt>
                <c:pt idx="5320">
                  <c:v>2827.4582519999999</c:v>
                </c:pt>
                <c:pt idx="5321">
                  <c:v>2525.0833130000001</c:v>
                </c:pt>
                <c:pt idx="5322">
                  <c:v>2139.2500300000002</c:v>
                </c:pt>
                <c:pt idx="5323">
                  <c:v>1743.333374</c:v>
                </c:pt>
                <c:pt idx="5324">
                  <c:v>1146.958343</c:v>
                </c:pt>
                <c:pt idx="5325">
                  <c:v>1055.208343</c:v>
                </c:pt>
                <c:pt idx="5326">
                  <c:v>992.50003100000004</c:v>
                </c:pt>
                <c:pt idx="5327">
                  <c:v>1006.458313</c:v>
                </c:pt>
                <c:pt idx="5328">
                  <c:v>937.25</c:v>
                </c:pt>
                <c:pt idx="5329">
                  <c:v>829.08331299999998</c:v>
                </c:pt>
                <c:pt idx="5330">
                  <c:v>682.74998400000004</c:v>
                </c:pt>
                <c:pt idx="5331">
                  <c:v>619.04167200000006</c:v>
                </c:pt>
                <c:pt idx="5332">
                  <c:v>570.66665599999999</c:v>
                </c:pt>
                <c:pt idx="5333">
                  <c:v>442.12499200000002</c:v>
                </c:pt>
                <c:pt idx="5334">
                  <c:v>317.12500799999998</c:v>
                </c:pt>
                <c:pt idx="5335">
                  <c:v>240.5</c:v>
                </c:pt>
                <c:pt idx="5336">
                  <c:v>362.91665599999999</c:v>
                </c:pt>
                <c:pt idx="5337">
                  <c:v>407.04166399999997</c:v>
                </c:pt>
                <c:pt idx="5338">
                  <c:v>498.29168000000004</c:v>
                </c:pt>
                <c:pt idx="5339">
                  <c:v>616.58334400000001</c:v>
                </c:pt>
                <c:pt idx="5340">
                  <c:v>691.12501599999996</c:v>
                </c:pt>
                <c:pt idx="5341">
                  <c:v>835.66665599999999</c:v>
                </c:pt>
                <c:pt idx="5342">
                  <c:v>898</c:v>
                </c:pt>
                <c:pt idx="5343">
                  <c:v>1272.8333130000001</c:v>
                </c:pt>
                <c:pt idx="5344">
                  <c:v>1508.875</c:v>
                </c:pt>
                <c:pt idx="5345">
                  <c:v>1576.125</c:v>
                </c:pt>
                <c:pt idx="5346">
                  <c:v>1338.291626</c:v>
                </c:pt>
                <c:pt idx="5347">
                  <c:v>1394</c:v>
                </c:pt>
                <c:pt idx="5348">
                  <c:v>1180.958343</c:v>
                </c:pt>
                <c:pt idx="5349">
                  <c:v>1200.374969</c:v>
                </c:pt>
                <c:pt idx="5350">
                  <c:v>1192.583374</c:v>
                </c:pt>
                <c:pt idx="5351">
                  <c:v>1015.791657</c:v>
                </c:pt>
                <c:pt idx="5352">
                  <c:v>895.45834400000001</c:v>
                </c:pt>
                <c:pt idx="5353">
                  <c:v>734.375</c:v>
                </c:pt>
                <c:pt idx="5354">
                  <c:v>664.41668800000002</c:v>
                </c:pt>
                <c:pt idx="5355">
                  <c:v>408.375</c:v>
                </c:pt>
                <c:pt idx="5356">
                  <c:v>320.5</c:v>
                </c:pt>
                <c:pt idx="5357">
                  <c:v>360.16667200000001</c:v>
                </c:pt>
                <c:pt idx="5358">
                  <c:v>183.791664</c:v>
                </c:pt>
                <c:pt idx="5359">
                  <c:v>165.54166800000002</c:v>
                </c:pt>
                <c:pt idx="5360">
                  <c:v>231.00000399999999</c:v>
                </c:pt>
                <c:pt idx="5361">
                  <c:v>241.91666800000002</c:v>
                </c:pt>
                <c:pt idx="5362">
                  <c:v>307.99999200000002</c:v>
                </c:pt>
                <c:pt idx="5363">
                  <c:v>388.125</c:v>
                </c:pt>
                <c:pt idx="5364">
                  <c:v>453.08334400000001</c:v>
                </c:pt>
                <c:pt idx="5365">
                  <c:v>511.29167200000001</c:v>
                </c:pt>
                <c:pt idx="5366">
                  <c:v>406.58334400000001</c:v>
                </c:pt>
                <c:pt idx="5367">
                  <c:v>445.70834400000001</c:v>
                </c:pt>
                <c:pt idx="5368">
                  <c:v>395.08332799999999</c:v>
                </c:pt>
                <c:pt idx="5369">
                  <c:v>469.45832799999999</c:v>
                </c:pt>
                <c:pt idx="5370">
                  <c:v>468.66665599999999</c:v>
                </c:pt>
                <c:pt idx="5371">
                  <c:v>602.375</c:v>
                </c:pt>
                <c:pt idx="5372">
                  <c:v>599.54168800000002</c:v>
                </c:pt>
                <c:pt idx="5373">
                  <c:v>646.91667200000006</c:v>
                </c:pt>
                <c:pt idx="5374">
                  <c:v>790</c:v>
                </c:pt>
                <c:pt idx="5375">
                  <c:v>844.91668800000002</c:v>
                </c:pt>
                <c:pt idx="5376">
                  <c:v>882.83331199999998</c:v>
                </c:pt>
                <c:pt idx="5377">
                  <c:v>905.33334400000001</c:v>
                </c:pt>
                <c:pt idx="5378">
                  <c:v>840.45834400000001</c:v>
                </c:pt>
                <c:pt idx="5379">
                  <c:v>872.625</c:v>
                </c:pt>
                <c:pt idx="5380">
                  <c:v>866.25</c:v>
                </c:pt>
                <c:pt idx="5381">
                  <c:v>860.16665599999999</c:v>
                </c:pt>
                <c:pt idx="5382">
                  <c:v>808.625</c:v>
                </c:pt>
                <c:pt idx="5383">
                  <c:v>897.29165599999999</c:v>
                </c:pt>
                <c:pt idx="5384">
                  <c:v>1058.416657</c:v>
                </c:pt>
                <c:pt idx="5385">
                  <c:v>1217.1666869999999</c:v>
                </c:pt>
                <c:pt idx="5386">
                  <c:v>1427.666657</c:v>
                </c:pt>
                <c:pt idx="5387">
                  <c:v>1644.5417179999999</c:v>
                </c:pt>
                <c:pt idx="5388">
                  <c:v>1789.5416559999999</c:v>
                </c:pt>
                <c:pt idx="5389">
                  <c:v>1736.5416559999999</c:v>
                </c:pt>
                <c:pt idx="5390">
                  <c:v>1712.416626</c:v>
                </c:pt>
                <c:pt idx="5391">
                  <c:v>1773.2916869999999</c:v>
                </c:pt>
                <c:pt idx="5392">
                  <c:v>1649.916626</c:v>
                </c:pt>
                <c:pt idx="5393">
                  <c:v>1426.8333130000001</c:v>
                </c:pt>
                <c:pt idx="5394">
                  <c:v>1138.833374</c:v>
                </c:pt>
                <c:pt idx="5395">
                  <c:v>918.70834400000001</c:v>
                </c:pt>
                <c:pt idx="5396">
                  <c:v>774.95831199999998</c:v>
                </c:pt>
                <c:pt idx="5397">
                  <c:v>681.875</c:v>
                </c:pt>
                <c:pt idx="5398">
                  <c:v>671.70831199999998</c:v>
                </c:pt>
                <c:pt idx="5399">
                  <c:v>697.66665599999999</c:v>
                </c:pt>
                <c:pt idx="5400">
                  <c:v>713.41668800000002</c:v>
                </c:pt>
                <c:pt idx="5401">
                  <c:v>775.29168800000002</c:v>
                </c:pt>
                <c:pt idx="5402">
                  <c:v>711.29165599999999</c:v>
                </c:pt>
                <c:pt idx="5403">
                  <c:v>699.33334400000001</c:v>
                </c:pt>
                <c:pt idx="5404">
                  <c:v>714.58334400000001</c:v>
                </c:pt>
                <c:pt idx="5405">
                  <c:v>666.91668800000002</c:v>
                </c:pt>
                <c:pt idx="5406">
                  <c:v>532.75</c:v>
                </c:pt>
                <c:pt idx="5407">
                  <c:v>518.5</c:v>
                </c:pt>
                <c:pt idx="5408">
                  <c:v>523.04167200000006</c:v>
                </c:pt>
                <c:pt idx="5409">
                  <c:v>525.5</c:v>
                </c:pt>
                <c:pt idx="5410">
                  <c:v>653.12501599999996</c:v>
                </c:pt>
                <c:pt idx="5411">
                  <c:v>735.70834400000001</c:v>
                </c:pt>
                <c:pt idx="5412">
                  <c:v>633.45832799999994</c:v>
                </c:pt>
                <c:pt idx="5413">
                  <c:v>728.20832799999994</c:v>
                </c:pt>
                <c:pt idx="5414">
                  <c:v>813.08334300000001</c:v>
                </c:pt>
                <c:pt idx="5415">
                  <c:v>797.91664100000003</c:v>
                </c:pt>
                <c:pt idx="5416">
                  <c:v>512.16666399999997</c:v>
                </c:pt>
                <c:pt idx="5417">
                  <c:v>362.70833600000003</c:v>
                </c:pt>
                <c:pt idx="5418">
                  <c:v>223.50000800000001</c:v>
                </c:pt>
                <c:pt idx="5419">
                  <c:v>172.833336</c:v>
                </c:pt>
                <c:pt idx="5420">
                  <c:v>178</c:v>
                </c:pt>
                <c:pt idx="5421">
                  <c:v>181.12500399999999</c:v>
                </c:pt>
                <c:pt idx="5422">
                  <c:v>253</c:v>
                </c:pt>
                <c:pt idx="5423">
                  <c:v>299.41665599999999</c:v>
                </c:pt>
                <c:pt idx="5424">
                  <c:v>526.41667200000006</c:v>
                </c:pt>
                <c:pt idx="5425">
                  <c:v>615.125</c:v>
                </c:pt>
                <c:pt idx="5426">
                  <c:v>756.95834400000001</c:v>
                </c:pt>
                <c:pt idx="5427">
                  <c:v>726.04168800000002</c:v>
                </c:pt>
                <c:pt idx="5428">
                  <c:v>757.375</c:v>
                </c:pt>
                <c:pt idx="5429">
                  <c:v>935.66668700000002</c:v>
                </c:pt>
                <c:pt idx="5430">
                  <c:v>860.04165599999999</c:v>
                </c:pt>
                <c:pt idx="5431">
                  <c:v>771.875</c:v>
                </c:pt>
                <c:pt idx="5432">
                  <c:v>564</c:v>
                </c:pt>
                <c:pt idx="5433">
                  <c:v>398.16667200000001</c:v>
                </c:pt>
                <c:pt idx="5434">
                  <c:v>522.54167200000006</c:v>
                </c:pt>
                <c:pt idx="5435">
                  <c:v>493.91665599999999</c:v>
                </c:pt>
                <c:pt idx="5436">
                  <c:v>719.66665599999999</c:v>
                </c:pt>
                <c:pt idx="5437">
                  <c:v>1055.2083130000001</c:v>
                </c:pt>
                <c:pt idx="5438">
                  <c:v>1543.6666559999999</c:v>
                </c:pt>
                <c:pt idx="5439">
                  <c:v>2125.5416869999999</c:v>
                </c:pt>
                <c:pt idx="5440">
                  <c:v>2502.7083130000001</c:v>
                </c:pt>
                <c:pt idx="5441">
                  <c:v>2567.5833739999998</c:v>
                </c:pt>
                <c:pt idx="5442">
                  <c:v>2438.4999389999998</c:v>
                </c:pt>
                <c:pt idx="5443">
                  <c:v>2213.0833739999998</c:v>
                </c:pt>
                <c:pt idx="5444">
                  <c:v>2003.0000610000002</c:v>
                </c:pt>
                <c:pt idx="5445">
                  <c:v>2050.7500610000002</c:v>
                </c:pt>
                <c:pt idx="5446">
                  <c:v>2190.0833739999998</c:v>
                </c:pt>
                <c:pt idx="5447">
                  <c:v>2193.8750610000002</c:v>
                </c:pt>
                <c:pt idx="5448">
                  <c:v>2090.3333130000001</c:v>
                </c:pt>
                <c:pt idx="5449">
                  <c:v>2126.9166260000002</c:v>
                </c:pt>
                <c:pt idx="5450">
                  <c:v>2155.7083739999998</c:v>
                </c:pt>
                <c:pt idx="5451">
                  <c:v>2154.5416260000002</c:v>
                </c:pt>
                <c:pt idx="5452">
                  <c:v>2075.2916260000002</c:v>
                </c:pt>
                <c:pt idx="5453">
                  <c:v>2138.6666260000002</c:v>
                </c:pt>
                <c:pt idx="5454">
                  <c:v>1884.708374</c:v>
                </c:pt>
                <c:pt idx="5455">
                  <c:v>1777.708374</c:v>
                </c:pt>
                <c:pt idx="5456">
                  <c:v>1826.1250610000002</c:v>
                </c:pt>
                <c:pt idx="5457">
                  <c:v>1557.0417179999999</c:v>
                </c:pt>
                <c:pt idx="5458">
                  <c:v>1397.8332820000001</c:v>
                </c:pt>
                <c:pt idx="5459">
                  <c:v>1381.25</c:v>
                </c:pt>
                <c:pt idx="5460">
                  <c:v>1305.5833130000001</c:v>
                </c:pt>
                <c:pt idx="5461">
                  <c:v>1244.3333130000001</c:v>
                </c:pt>
                <c:pt idx="5462">
                  <c:v>1221.7916720000001</c:v>
                </c:pt>
                <c:pt idx="5463">
                  <c:v>1237.7500460000001</c:v>
                </c:pt>
                <c:pt idx="5464">
                  <c:v>1185.833359</c:v>
                </c:pt>
                <c:pt idx="5465">
                  <c:v>1144.333359</c:v>
                </c:pt>
                <c:pt idx="5466">
                  <c:v>1072.375031</c:v>
                </c:pt>
                <c:pt idx="5467">
                  <c:v>976.20834400000001</c:v>
                </c:pt>
                <c:pt idx="5468">
                  <c:v>819.41668800000002</c:v>
                </c:pt>
                <c:pt idx="5469">
                  <c:v>680.66665599999999</c:v>
                </c:pt>
                <c:pt idx="5470">
                  <c:v>603.20832799999994</c:v>
                </c:pt>
                <c:pt idx="5471">
                  <c:v>551.08332799999994</c:v>
                </c:pt>
                <c:pt idx="5472">
                  <c:v>381.58334400000001</c:v>
                </c:pt>
                <c:pt idx="5473">
                  <c:v>357.70832799999999</c:v>
                </c:pt>
                <c:pt idx="5474">
                  <c:v>272.20833600000003</c:v>
                </c:pt>
                <c:pt idx="5475">
                  <c:v>318.54166399999997</c:v>
                </c:pt>
                <c:pt idx="5476">
                  <c:v>258</c:v>
                </c:pt>
                <c:pt idx="5477">
                  <c:v>236.54167200000001</c:v>
                </c:pt>
                <c:pt idx="5478">
                  <c:v>127.375</c:v>
                </c:pt>
                <c:pt idx="5479">
                  <c:v>75.291665999999992</c:v>
                </c:pt>
                <c:pt idx="5480">
                  <c:v>54.958332999999996</c:v>
                </c:pt>
                <c:pt idx="5481">
                  <c:v>37.458332999999996</c:v>
                </c:pt>
                <c:pt idx="5482">
                  <c:v>30.458334000000001</c:v>
                </c:pt>
                <c:pt idx="5483">
                  <c:v>27.875001000000001</c:v>
                </c:pt>
                <c:pt idx="5484">
                  <c:v>66.833331999999999</c:v>
                </c:pt>
                <c:pt idx="5485">
                  <c:v>108.708332</c:v>
                </c:pt>
                <c:pt idx="5486">
                  <c:v>160.91667200000001</c:v>
                </c:pt>
                <c:pt idx="5487">
                  <c:v>159.791664</c:v>
                </c:pt>
                <c:pt idx="5488">
                  <c:v>167.37499600000001</c:v>
                </c:pt>
                <c:pt idx="5489">
                  <c:v>265.66666399999997</c:v>
                </c:pt>
                <c:pt idx="5490">
                  <c:v>292.00000799999998</c:v>
                </c:pt>
                <c:pt idx="5491">
                  <c:v>330</c:v>
                </c:pt>
                <c:pt idx="5492">
                  <c:v>418.08332799999999</c:v>
                </c:pt>
                <c:pt idx="5493">
                  <c:v>339.95833600000003</c:v>
                </c:pt>
                <c:pt idx="5494">
                  <c:v>263.125</c:v>
                </c:pt>
                <c:pt idx="5495">
                  <c:v>278.29167200000001</c:v>
                </c:pt>
                <c:pt idx="5496">
                  <c:v>347.625</c:v>
                </c:pt>
                <c:pt idx="5497">
                  <c:v>346.25</c:v>
                </c:pt>
                <c:pt idx="5498">
                  <c:v>352.91668000000004</c:v>
                </c:pt>
                <c:pt idx="5499">
                  <c:v>450.20834400000001</c:v>
                </c:pt>
                <c:pt idx="5500">
                  <c:v>502.33334400000001</c:v>
                </c:pt>
                <c:pt idx="5501">
                  <c:v>512.04167200000006</c:v>
                </c:pt>
                <c:pt idx="5502">
                  <c:v>522.625</c:v>
                </c:pt>
                <c:pt idx="5503">
                  <c:v>571.70831199999998</c:v>
                </c:pt>
                <c:pt idx="5504">
                  <c:v>610.08331199999998</c:v>
                </c:pt>
                <c:pt idx="5505">
                  <c:v>638.75</c:v>
                </c:pt>
                <c:pt idx="5506">
                  <c:v>730.99998400000004</c:v>
                </c:pt>
                <c:pt idx="5507">
                  <c:v>952.66668700000002</c:v>
                </c:pt>
                <c:pt idx="5508">
                  <c:v>1144.4583130000001</c:v>
                </c:pt>
                <c:pt idx="5509">
                  <c:v>1238.25</c:v>
                </c:pt>
                <c:pt idx="5510">
                  <c:v>1243.583359</c:v>
                </c:pt>
                <c:pt idx="5511">
                  <c:v>1344.541626</c:v>
                </c:pt>
                <c:pt idx="5512">
                  <c:v>1380.041626</c:v>
                </c:pt>
                <c:pt idx="5513">
                  <c:v>1337.958343</c:v>
                </c:pt>
                <c:pt idx="5514">
                  <c:v>1327.958343</c:v>
                </c:pt>
                <c:pt idx="5515">
                  <c:v>1365.5416869999999</c:v>
                </c:pt>
                <c:pt idx="5516">
                  <c:v>1353.5</c:v>
                </c:pt>
                <c:pt idx="5517">
                  <c:v>1376.208374</c:v>
                </c:pt>
                <c:pt idx="5518">
                  <c:v>1440.6666869999999</c:v>
                </c:pt>
                <c:pt idx="5519">
                  <c:v>1384.916626</c:v>
                </c:pt>
                <c:pt idx="5520">
                  <c:v>1367.4583130000001</c:v>
                </c:pt>
                <c:pt idx="5521">
                  <c:v>1489.5</c:v>
                </c:pt>
                <c:pt idx="5522">
                  <c:v>1603.75</c:v>
                </c:pt>
                <c:pt idx="5523">
                  <c:v>1734.541626</c:v>
                </c:pt>
                <c:pt idx="5524">
                  <c:v>1846.4166869999999</c:v>
                </c:pt>
                <c:pt idx="5525">
                  <c:v>2048.9583130000001</c:v>
                </c:pt>
                <c:pt idx="5526">
                  <c:v>2092.75</c:v>
                </c:pt>
                <c:pt idx="5527">
                  <c:v>2344.4583130000001</c:v>
                </c:pt>
                <c:pt idx="5528">
                  <c:v>2465.7916869999999</c:v>
                </c:pt>
                <c:pt idx="5529">
                  <c:v>2462.0416260000002</c:v>
                </c:pt>
                <c:pt idx="5530">
                  <c:v>2324.6666869999999</c:v>
                </c:pt>
                <c:pt idx="5531">
                  <c:v>2200.9583130000001</c:v>
                </c:pt>
                <c:pt idx="5532">
                  <c:v>2197.8333130000001</c:v>
                </c:pt>
                <c:pt idx="5533">
                  <c:v>2288.2083739999998</c:v>
                </c:pt>
                <c:pt idx="5534">
                  <c:v>2064.9166869999999</c:v>
                </c:pt>
                <c:pt idx="5535">
                  <c:v>1917</c:v>
                </c:pt>
                <c:pt idx="5536">
                  <c:v>1830.25</c:v>
                </c:pt>
                <c:pt idx="5537">
                  <c:v>1901.666626</c:v>
                </c:pt>
                <c:pt idx="5538">
                  <c:v>1806.5833130000001</c:v>
                </c:pt>
                <c:pt idx="5539">
                  <c:v>1629.875</c:v>
                </c:pt>
                <c:pt idx="5540">
                  <c:v>1593.5416869999999</c:v>
                </c:pt>
                <c:pt idx="5541">
                  <c:v>1403.583374</c:v>
                </c:pt>
                <c:pt idx="5542">
                  <c:v>984.79165699999999</c:v>
                </c:pt>
                <c:pt idx="5543">
                  <c:v>990.41665599999999</c:v>
                </c:pt>
                <c:pt idx="5544">
                  <c:v>1092.999969</c:v>
                </c:pt>
                <c:pt idx="5545">
                  <c:v>1121.8333130000001</c:v>
                </c:pt>
                <c:pt idx="5546">
                  <c:v>804.625</c:v>
                </c:pt>
                <c:pt idx="5547">
                  <c:v>611.37498400000004</c:v>
                </c:pt>
                <c:pt idx="5548">
                  <c:v>536.91665599999999</c:v>
                </c:pt>
                <c:pt idx="5549">
                  <c:v>368.5</c:v>
                </c:pt>
                <c:pt idx="5550">
                  <c:v>372.91667200000001</c:v>
                </c:pt>
                <c:pt idx="5551">
                  <c:v>416.58332799999999</c:v>
                </c:pt>
                <c:pt idx="5552">
                  <c:v>354.70832799999999</c:v>
                </c:pt>
                <c:pt idx="5553">
                  <c:v>375.125</c:v>
                </c:pt>
                <c:pt idx="5554">
                  <c:v>356.16666399999997</c:v>
                </c:pt>
                <c:pt idx="5555">
                  <c:v>336.125</c:v>
                </c:pt>
                <c:pt idx="5556">
                  <c:v>443.87500799999998</c:v>
                </c:pt>
                <c:pt idx="5557">
                  <c:v>493.95831999999996</c:v>
                </c:pt>
                <c:pt idx="5558">
                  <c:v>488.70833199999998</c:v>
                </c:pt>
                <c:pt idx="5559">
                  <c:v>618.62499200000002</c:v>
                </c:pt>
                <c:pt idx="5560">
                  <c:v>590.49999200000002</c:v>
                </c:pt>
                <c:pt idx="5561">
                  <c:v>575.58333600000003</c:v>
                </c:pt>
                <c:pt idx="5562">
                  <c:v>588.33334400000001</c:v>
                </c:pt>
                <c:pt idx="5563">
                  <c:v>548.625</c:v>
                </c:pt>
                <c:pt idx="5564">
                  <c:v>610.70832799999994</c:v>
                </c:pt>
                <c:pt idx="5565">
                  <c:v>693</c:v>
                </c:pt>
                <c:pt idx="5566">
                  <c:v>534.54167200000006</c:v>
                </c:pt>
                <c:pt idx="5567">
                  <c:v>572.49998400000004</c:v>
                </c:pt>
                <c:pt idx="5568">
                  <c:v>593.79165599999999</c:v>
                </c:pt>
                <c:pt idx="5569">
                  <c:v>657.33334400000001</c:v>
                </c:pt>
                <c:pt idx="5570">
                  <c:v>655.70832799999994</c:v>
                </c:pt>
                <c:pt idx="5571">
                  <c:v>533.04167200000006</c:v>
                </c:pt>
                <c:pt idx="5572">
                  <c:v>440.20834400000001</c:v>
                </c:pt>
                <c:pt idx="5573">
                  <c:v>525.125</c:v>
                </c:pt>
                <c:pt idx="5574">
                  <c:v>452.75001600000002</c:v>
                </c:pt>
                <c:pt idx="5575">
                  <c:v>486.45832799999999</c:v>
                </c:pt>
                <c:pt idx="5576">
                  <c:v>546.83334400000001</c:v>
                </c:pt>
                <c:pt idx="5577">
                  <c:v>625.37501599999996</c:v>
                </c:pt>
                <c:pt idx="5578">
                  <c:v>653.33332799999994</c:v>
                </c:pt>
                <c:pt idx="5579">
                  <c:v>858.70835899999997</c:v>
                </c:pt>
                <c:pt idx="5580">
                  <c:v>997.49998499999992</c:v>
                </c:pt>
                <c:pt idx="5581">
                  <c:v>1065.7083279999999</c:v>
                </c:pt>
                <c:pt idx="5582">
                  <c:v>1014.333359</c:v>
                </c:pt>
                <c:pt idx="5583">
                  <c:v>965.41668700000002</c:v>
                </c:pt>
                <c:pt idx="5584">
                  <c:v>803.54168700000002</c:v>
                </c:pt>
                <c:pt idx="5585">
                  <c:v>564.08334400000001</c:v>
                </c:pt>
                <c:pt idx="5586">
                  <c:v>456.04167200000001</c:v>
                </c:pt>
                <c:pt idx="5587">
                  <c:v>472.24998399999998</c:v>
                </c:pt>
                <c:pt idx="5588">
                  <c:v>484.16665599999999</c:v>
                </c:pt>
                <c:pt idx="5589">
                  <c:v>536.20834400000001</c:v>
                </c:pt>
                <c:pt idx="5590">
                  <c:v>608.66667200000006</c:v>
                </c:pt>
                <c:pt idx="5591">
                  <c:v>518.58334400000001</c:v>
                </c:pt>
                <c:pt idx="5592">
                  <c:v>638.625</c:v>
                </c:pt>
                <c:pt idx="5593">
                  <c:v>572.08332799999994</c:v>
                </c:pt>
                <c:pt idx="5594">
                  <c:v>474.79167200000001</c:v>
                </c:pt>
                <c:pt idx="5595">
                  <c:v>625.25001599999996</c:v>
                </c:pt>
                <c:pt idx="5596">
                  <c:v>438.5</c:v>
                </c:pt>
                <c:pt idx="5597">
                  <c:v>497.54167200000001</c:v>
                </c:pt>
                <c:pt idx="5598">
                  <c:v>542.29165599999999</c:v>
                </c:pt>
                <c:pt idx="5599">
                  <c:v>626.875</c:v>
                </c:pt>
                <c:pt idx="5600">
                  <c:v>589.20834400000001</c:v>
                </c:pt>
                <c:pt idx="5601">
                  <c:v>522.37498400000004</c:v>
                </c:pt>
                <c:pt idx="5602">
                  <c:v>521.87498400000004</c:v>
                </c:pt>
                <c:pt idx="5603">
                  <c:v>520.04165599999999</c:v>
                </c:pt>
                <c:pt idx="5604">
                  <c:v>660.91667200000006</c:v>
                </c:pt>
                <c:pt idx="5605">
                  <c:v>762.25002300000006</c:v>
                </c:pt>
                <c:pt idx="5606">
                  <c:v>755.20835099999999</c:v>
                </c:pt>
                <c:pt idx="5607">
                  <c:v>766.5</c:v>
                </c:pt>
                <c:pt idx="5608">
                  <c:v>790.58331299999998</c:v>
                </c:pt>
                <c:pt idx="5609">
                  <c:v>809.20834400000001</c:v>
                </c:pt>
                <c:pt idx="5610">
                  <c:v>550.625</c:v>
                </c:pt>
                <c:pt idx="5611">
                  <c:v>434.54167200000001</c:v>
                </c:pt>
                <c:pt idx="5612">
                  <c:v>378.41667200000001</c:v>
                </c:pt>
                <c:pt idx="5613">
                  <c:v>396.33332799999999</c:v>
                </c:pt>
                <c:pt idx="5614">
                  <c:v>436.54165599999999</c:v>
                </c:pt>
                <c:pt idx="5615">
                  <c:v>530.04167200000006</c:v>
                </c:pt>
                <c:pt idx="5616">
                  <c:v>553.83334400000001</c:v>
                </c:pt>
                <c:pt idx="5617">
                  <c:v>672.91665599999999</c:v>
                </c:pt>
                <c:pt idx="5618">
                  <c:v>751.875</c:v>
                </c:pt>
                <c:pt idx="5619">
                  <c:v>813.08334400000001</c:v>
                </c:pt>
                <c:pt idx="5620">
                  <c:v>770</c:v>
                </c:pt>
                <c:pt idx="5621">
                  <c:v>729.66665599999999</c:v>
                </c:pt>
                <c:pt idx="5622">
                  <c:v>660.125</c:v>
                </c:pt>
                <c:pt idx="5623">
                  <c:v>567.75</c:v>
                </c:pt>
                <c:pt idx="5624">
                  <c:v>568.91667200000006</c:v>
                </c:pt>
                <c:pt idx="5625">
                  <c:v>580.58332799999994</c:v>
                </c:pt>
                <c:pt idx="5626">
                  <c:v>685.62497699999994</c:v>
                </c:pt>
                <c:pt idx="5627">
                  <c:v>813.79164100000003</c:v>
                </c:pt>
                <c:pt idx="5628">
                  <c:v>977.99998499999992</c:v>
                </c:pt>
                <c:pt idx="5629">
                  <c:v>1132.916641</c:v>
                </c:pt>
                <c:pt idx="5630">
                  <c:v>1151.041641</c:v>
                </c:pt>
                <c:pt idx="5631">
                  <c:v>1013.5</c:v>
                </c:pt>
                <c:pt idx="5632">
                  <c:v>807.87501500000008</c:v>
                </c:pt>
                <c:pt idx="5633">
                  <c:v>870.49998499999992</c:v>
                </c:pt>
                <c:pt idx="5634">
                  <c:v>833.16664100000003</c:v>
                </c:pt>
                <c:pt idx="5635">
                  <c:v>664.74998400000004</c:v>
                </c:pt>
                <c:pt idx="5636">
                  <c:v>708.625</c:v>
                </c:pt>
                <c:pt idx="5637">
                  <c:v>745.58331199999998</c:v>
                </c:pt>
                <c:pt idx="5638">
                  <c:v>673.375</c:v>
                </c:pt>
                <c:pt idx="5639">
                  <c:v>672.91665599999999</c:v>
                </c:pt>
                <c:pt idx="5640">
                  <c:v>571.16665599999999</c:v>
                </c:pt>
                <c:pt idx="5641">
                  <c:v>622.45832799999994</c:v>
                </c:pt>
                <c:pt idx="5642">
                  <c:v>673.16667200000006</c:v>
                </c:pt>
                <c:pt idx="5643">
                  <c:v>668.66665599999999</c:v>
                </c:pt>
                <c:pt idx="5644">
                  <c:v>641.41667200000006</c:v>
                </c:pt>
                <c:pt idx="5645">
                  <c:v>539.79167200000006</c:v>
                </c:pt>
                <c:pt idx="5646">
                  <c:v>467.79165599999999</c:v>
                </c:pt>
                <c:pt idx="5647">
                  <c:v>484.20832799999999</c:v>
                </c:pt>
                <c:pt idx="5648">
                  <c:v>474.25</c:v>
                </c:pt>
                <c:pt idx="5649">
                  <c:v>539.79165599999999</c:v>
                </c:pt>
                <c:pt idx="5650">
                  <c:v>460.00000799999998</c:v>
                </c:pt>
                <c:pt idx="5651">
                  <c:v>314.958324</c:v>
                </c:pt>
                <c:pt idx="5652">
                  <c:v>247.166661</c:v>
                </c:pt>
                <c:pt idx="5653">
                  <c:v>210.208339</c:v>
                </c:pt>
                <c:pt idx="5654">
                  <c:v>119.87500300000001</c:v>
                </c:pt>
                <c:pt idx="5655">
                  <c:v>92</c:v>
                </c:pt>
                <c:pt idx="5656">
                  <c:v>93.083336000000003</c:v>
                </c:pt>
                <c:pt idx="5657">
                  <c:v>126.958332</c:v>
                </c:pt>
                <c:pt idx="5658">
                  <c:v>185.166664</c:v>
                </c:pt>
                <c:pt idx="5659">
                  <c:v>379.16665599999999</c:v>
                </c:pt>
                <c:pt idx="5660">
                  <c:v>511.33332799999999</c:v>
                </c:pt>
                <c:pt idx="5661">
                  <c:v>676.45834400000001</c:v>
                </c:pt>
                <c:pt idx="5662">
                  <c:v>1015.708343</c:v>
                </c:pt>
                <c:pt idx="5663">
                  <c:v>1386.5</c:v>
                </c:pt>
                <c:pt idx="5664">
                  <c:v>1350.416626</c:v>
                </c:pt>
                <c:pt idx="5665">
                  <c:v>1369.416657</c:v>
                </c:pt>
                <c:pt idx="5666">
                  <c:v>1372.1666869999999</c:v>
                </c:pt>
                <c:pt idx="5667">
                  <c:v>1698.6666869999999</c:v>
                </c:pt>
                <c:pt idx="5668">
                  <c:v>1311.916657</c:v>
                </c:pt>
                <c:pt idx="5669">
                  <c:v>1192.9583130000001</c:v>
                </c:pt>
                <c:pt idx="5670">
                  <c:v>763.375</c:v>
                </c:pt>
                <c:pt idx="5671">
                  <c:v>669.79165599999999</c:v>
                </c:pt>
                <c:pt idx="5672">
                  <c:v>503.29167200000001</c:v>
                </c:pt>
                <c:pt idx="5673">
                  <c:v>403.83333600000003</c:v>
                </c:pt>
                <c:pt idx="5674">
                  <c:v>490.66668000000004</c:v>
                </c:pt>
                <c:pt idx="5675">
                  <c:v>603.58332799999994</c:v>
                </c:pt>
                <c:pt idx="5676">
                  <c:v>670.83335099999999</c:v>
                </c:pt>
                <c:pt idx="5677">
                  <c:v>644.33333600000003</c:v>
                </c:pt>
                <c:pt idx="5678">
                  <c:v>548.83333200000004</c:v>
                </c:pt>
                <c:pt idx="5679">
                  <c:v>514.24999200000002</c:v>
                </c:pt>
                <c:pt idx="5680">
                  <c:v>351.16667799999999</c:v>
                </c:pt>
                <c:pt idx="5681">
                  <c:v>258.33333399999998</c:v>
                </c:pt>
                <c:pt idx="5682">
                  <c:v>185.50000600000001</c:v>
                </c:pt>
                <c:pt idx="5683">
                  <c:v>118.87500300000001</c:v>
                </c:pt>
                <c:pt idx="5684">
                  <c:v>104.375</c:v>
                </c:pt>
                <c:pt idx="5685">
                  <c:v>109.791669</c:v>
                </c:pt>
                <c:pt idx="5686">
                  <c:v>98.666663999999997</c:v>
                </c:pt>
                <c:pt idx="5687">
                  <c:v>107.291664</c:v>
                </c:pt>
                <c:pt idx="5688">
                  <c:v>104.916669</c:v>
                </c:pt>
                <c:pt idx="5689">
                  <c:v>94.791663999999997</c:v>
                </c:pt>
                <c:pt idx="5690">
                  <c:v>139.70833199999998</c:v>
                </c:pt>
                <c:pt idx="5691">
                  <c:v>91.166665999999992</c:v>
                </c:pt>
                <c:pt idx="5692">
                  <c:v>124.916668</c:v>
                </c:pt>
                <c:pt idx="5693">
                  <c:v>119.833336</c:v>
                </c:pt>
                <c:pt idx="5694">
                  <c:v>133.33333199999998</c:v>
                </c:pt>
                <c:pt idx="5695">
                  <c:v>148.08333199999998</c:v>
                </c:pt>
                <c:pt idx="5696">
                  <c:v>135.49999600000001</c:v>
                </c:pt>
                <c:pt idx="5697">
                  <c:v>132.41666800000002</c:v>
                </c:pt>
                <c:pt idx="5698">
                  <c:v>238.00000800000001</c:v>
                </c:pt>
                <c:pt idx="5699">
                  <c:v>120.916664</c:v>
                </c:pt>
                <c:pt idx="5700">
                  <c:v>194</c:v>
                </c:pt>
                <c:pt idx="5701">
                  <c:v>185.41666699999999</c:v>
                </c:pt>
                <c:pt idx="5702">
                  <c:v>375.00000799999998</c:v>
                </c:pt>
                <c:pt idx="5703">
                  <c:v>544.54165599999999</c:v>
                </c:pt>
                <c:pt idx="5704">
                  <c:v>610.08334400000001</c:v>
                </c:pt>
                <c:pt idx="5705">
                  <c:v>563.99998400000004</c:v>
                </c:pt>
                <c:pt idx="5706">
                  <c:v>373.45833600000003</c:v>
                </c:pt>
                <c:pt idx="5707">
                  <c:v>466.50001600000002</c:v>
                </c:pt>
                <c:pt idx="5708">
                  <c:v>608.12498400000004</c:v>
                </c:pt>
                <c:pt idx="5709">
                  <c:v>618.91668800000002</c:v>
                </c:pt>
                <c:pt idx="5710">
                  <c:v>491.54165599999999</c:v>
                </c:pt>
                <c:pt idx="5711">
                  <c:v>352.20833600000003</c:v>
                </c:pt>
                <c:pt idx="5712">
                  <c:v>353.33334400000001</c:v>
                </c:pt>
                <c:pt idx="5713">
                  <c:v>292.79166399999997</c:v>
                </c:pt>
                <c:pt idx="5714">
                  <c:v>285.24999200000002</c:v>
                </c:pt>
                <c:pt idx="5715">
                  <c:v>341.75</c:v>
                </c:pt>
                <c:pt idx="5716">
                  <c:v>386.95834400000001</c:v>
                </c:pt>
                <c:pt idx="5717">
                  <c:v>391.08333600000003</c:v>
                </c:pt>
                <c:pt idx="5718">
                  <c:v>252.20834000000002</c:v>
                </c:pt>
                <c:pt idx="5719">
                  <c:v>295.83333600000003</c:v>
                </c:pt>
                <c:pt idx="5720">
                  <c:v>193.416664</c:v>
                </c:pt>
                <c:pt idx="5721">
                  <c:v>159.291664</c:v>
                </c:pt>
                <c:pt idx="5722">
                  <c:v>228.375</c:v>
                </c:pt>
                <c:pt idx="5723">
                  <c:v>344.33332799999999</c:v>
                </c:pt>
                <c:pt idx="5724">
                  <c:v>446.45834400000001</c:v>
                </c:pt>
                <c:pt idx="5725">
                  <c:v>503.83332799999999</c:v>
                </c:pt>
                <c:pt idx="5726">
                  <c:v>218.333336</c:v>
                </c:pt>
                <c:pt idx="5727">
                  <c:v>191.41667200000001</c:v>
                </c:pt>
                <c:pt idx="5728">
                  <c:v>187.45833199999998</c:v>
                </c:pt>
                <c:pt idx="5729">
                  <c:v>128.58333199999998</c:v>
                </c:pt>
                <c:pt idx="5730">
                  <c:v>139.87499800000001</c:v>
                </c:pt>
                <c:pt idx="5731">
                  <c:v>179.875</c:v>
                </c:pt>
                <c:pt idx="5732">
                  <c:v>114.08332999999999</c:v>
                </c:pt>
                <c:pt idx="5733">
                  <c:v>141.041664</c:v>
                </c:pt>
                <c:pt idx="5734">
                  <c:v>114.666664</c:v>
                </c:pt>
                <c:pt idx="5735">
                  <c:v>170.041664</c:v>
                </c:pt>
                <c:pt idx="5736">
                  <c:v>184.45833199999998</c:v>
                </c:pt>
                <c:pt idx="5737">
                  <c:v>273.91666399999997</c:v>
                </c:pt>
                <c:pt idx="5738">
                  <c:v>327.66667200000001</c:v>
                </c:pt>
                <c:pt idx="5739">
                  <c:v>481.375</c:v>
                </c:pt>
                <c:pt idx="5740">
                  <c:v>498.49999200000002</c:v>
                </c:pt>
                <c:pt idx="5741">
                  <c:v>514.70834400000001</c:v>
                </c:pt>
                <c:pt idx="5742">
                  <c:v>413.79167200000001</c:v>
                </c:pt>
                <c:pt idx="5743">
                  <c:v>411.45834400000001</c:v>
                </c:pt>
                <c:pt idx="5744">
                  <c:v>544.00001599999996</c:v>
                </c:pt>
                <c:pt idx="5745">
                  <c:v>663.58334400000001</c:v>
                </c:pt>
                <c:pt idx="5746">
                  <c:v>864.91668700000002</c:v>
                </c:pt>
                <c:pt idx="5747">
                  <c:v>1207.958359</c:v>
                </c:pt>
                <c:pt idx="5748">
                  <c:v>1228.4999849999999</c:v>
                </c:pt>
                <c:pt idx="5749">
                  <c:v>1103.0833130000001</c:v>
                </c:pt>
                <c:pt idx="5750">
                  <c:v>1045.375</c:v>
                </c:pt>
                <c:pt idx="5751">
                  <c:v>1091.833351</c:v>
                </c:pt>
                <c:pt idx="5752">
                  <c:v>1118.7499769999999</c:v>
                </c:pt>
                <c:pt idx="5753">
                  <c:v>1123.875</c:v>
                </c:pt>
                <c:pt idx="5754">
                  <c:v>967.83331299999998</c:v>
                </c:pt>
                <c:pt idx="5755">
                  <c:v>832.58331299999998</c:v>
                </c:pt>
                <c:pt idx="5756">
                  <c:v>764.66668700000002</c:v>
                </c:pt>
                <c:pt idx="5757">
                  <c:v>796.12496899999996</c:v>
                </c:pt>
                <c:pt idx="5758">
                  <c:v>723.41667200000006</c:v>
                </c:pt>
                <c:pt idx="5759">
                  <c:v>554.37498400000004</c:v>
                </c:pt>
                <c:pt idx="5760">
                  <c:v>455.49998399999998</c:v>
                </c:pt>
                <c:pt idx="5761">
                  <c:v>406.41667200000001</c:v>
                </c:pt>
                <c:pt idx="5762">
                  <c:v>316.74999200000002</c:v>
                </c:pt>
                <c:pt idx="5763">
                  <c:v>262.20832799999999</c:v>
                </c:pt>
                <c:pt idx="5764">
                  <c:v>212.166664</c:v>
                </c:pt>
                <c:pt idx="5765">
                  <c:v>162.54166599999999</c:v>
                </c:pt>
                <c:pt idx="5766">
                  <c:v>263.58334000000002</c:v>
                </c:pt>
                <c:pt idx="5767">
                  <c:v>281.79167200000001</c:v>
                </c:pt>
                <c:pt idx="5768">
                  <c:v>258.79167200000001</c:v>
                </c:pt>
                <c:pt idx="5769">
                  <c:v>220.00000800000001</c:v>
                </c:pt>
                <c:pt idx="5770">
                  <c:v>259.79167200000001</c:v>
                </c:pt>
                <c:pt idx="5771">
                  <c:v>331.29167200000001</c:v>
                </c:pt>
                <c:pt idx="5772">
                  <c:v>270.91667200000001</c:v>
                </c:pt>
                <c:pt idx="5773">
                  <c:v>440.29165599999999</c:v>
                </c:pt>
                <c:pt idx="5774">
                  <c:v>477.08332799999999</c:v>
                </c:pt>
                <c:pt idx="5775">
                  <c:v>587.29168800000002</c:v>
                </c:pt>
                <c:pt idx="5776">
                  <c:v>619.41665599999999</c:v>
                </c:pt>
                <c:pt idx="5777">
                  <c:v>423.41667200000001</c:v>
                </c:pt>
                <c:pt idx="5778">
                  <c:v>331.66667200000001</c:v>
                </c:pt>
                <c:pt idx="5779">
                  <c:v>318.79165599999999</c:v>
                </c:pt>
                <c:pt idx="5780">
                  <c:v>316.08334400000001</c:v>
                </c:pt>
                <c:pt idx="5781">
                  <c:v>369.70834400000001</c:v>
                </c:pt>
                <c:pt idx="5782">
                  <c:v>329.79167200000001</c:v>
                </c:pt>
                <c:pt idx="5783">
                  <c:v>299.45834400000001</c:v>
                </c:pt>
                <c:pt idx="5784">
                  <c:v>347.04167200000001</c:v>
                </c:pt>
                <c:pt idx="5785">
                  <c:v>323.87499200000002</c:v>
                </c:pt>
                <c:pt idx="5786">
                  <c:v>388.16665599999999</c:v>
                </c:pt>
                <c:pt idx="5787">
                  <c:v>341.58331999999996</c:v>
                </c:pt>
                <c:pt idx="5788">
                  <c:v>400.16665599999999</c:v>
                </c:pt>
                <c:pt idx="5789">
                  <c:v>463.58332799999999</c:v>
                </c:pt>
                <c:pt idx="5790">
                  <c:v>379.95831999999996</c:v>
                </c:pt>
                <c:pt idx="5791">
                  <c:v>367.49999200000002</c:v>
                </c:pt>
                <c:pt idx="5792">
                  <c:v>327.58333600000003</c:v>
                </c:pt>
                <c:pt idx="5793">
                  <c:v>385.625</c:v>
                </c:pt>
                <c:pt idx="5794">
                  <c:v>350.875</c:v>
                </c:pt>
                <c:pt idx="5795">
                  <c:v>580.29165599999999</c:v>
                </c:pt>
                <c:pt idx="5796">
                  <c:v>417.12500799999998</c:v>
                </c:pt>
                <c:pt idx="5797">
                  <c:v>579.125</c:v>
                </c:pt>
                <c:pt idx="5798">
                  <c:v>582.33335299999999</c:v>
                </c:pt>
                <c:pt idx="5799">
                  <c:v>545.54165599999999</c:v>
                </c:pt>
                <c:pt idx="5800">
                  <c:v>480.62500799999998</c:v>
                </c:pt>
                <c:pt idx="5801">
                  <c:v>341.458324</c:v>
                </c:pt>
                <c:pt idx="5802">
                  <c:v>297.70832799999999</c:v>
                </c:pt>
                <c:pt idx="5803">
                  <c:v>200.333339</c:v>
                </c:pt>
                <c:pt idx="5804">
                  <c:v>203.08334000000002</c:v>
                </c:pt>
                <c:pt idx="5805">
                  <c:v>180.66666800000002</c:v>
                </c:pt>
                <c:pt idx="5806">
                  <c:v>228.58332799999999</c:v>
                </c:pt>
                <c:pt idx="5807">
                  <c:v>178.958336</c:v>
                </c:pt>
                <c:pt idx="5808">
                  <c:v>175.16666599999999</c:v>
                </c:pt>
                <c:pt idx="5809">
                  <c:v>222.20832799999999</c:v>
                </c:pt>
                <c:pt idx="5810">
                  <c:v>287.79166399999997</c:v>
                </c:pt>
                <c:pt idx="5811">
                  <c:v>456.45834400000001</c:v>
                </c:pt>
                <c:pt idx="5812">
                  <c:v>427.58334400000001</c:v>
                </c:pt>
                <c:pt idx="5813">
                  <c:v>394.5</c:v>
                </c:pt>
                <c:pt idx="5814">
                  <c:v>462.20832799999999</c:v>
                </c:pt>
                <c:pt idx="5815">
                  <c:v>447.54167200000001</c:v>
                </c:pt>
                <c:pt idx="5816">
                  <c:v>453.16665599999999</c:v>
                </c:pt>
                <c:pt idx="5817">
                  <c:v>375.625</c:v>
                </c:pt>
                <c:pt idx="5818">
                  <c:v>342.375</c:v>
                </c:pt>
                <c:pt idx="5819">
                  <c:v>329.45832799999999</c:v>
                </c:pt>
                <c:pt idx="5820">
                  <c:v>387.29167200000001</c:v>
                </c:pt>
                <c:pt idx="5821">
                  <c:v>315.83332799999999</c:v>
                </c:pt>
                <c:pt idx="5822">
                  <c:v>220.375</c:v>
                </c:pt>
                <c:pt idx="5823">
                  <c:v>202.041664</c:v>
                </c:pt>
                <c:pt idx="5824">
                  <c:v>256.08333600000003</c:v>
                </c:pt>
                <c:pt idx="5825">
                  <c:v>279.16666399999997</c:v>
                </c:pt>
                <c:pt idx="5826">
                  <c:v>213.25000800000001</c:v>
                </c:pt>
                <c:pt idx="5827">
                  <c:v>287.91667200000001</c:v>
                </c:pt>
                <c:pt idx="5828">
                  <c:v>115.333332</c:v>
                </c:pt>
                <c:pt idx="5829">
                  <c:v>126.916664</c:v>
                </c:pt>
                <c:pt idx="5830">
                  <c:v>139.62500399999999</c:v>
                </c:pt>
                <c:pt idx="5831">
                  <c:v>119.75</c:v>
                </c:pt>
                <c:pt idx="5832">
                  <c:v>198.75</c:v>
                </c:pt>
                <c:pt idx="5833">
                  <c:v>165.333336</c:v>
                </c:pt>
                <c:pt idx="5834">
                  <c:v>149.583336</c:v>
                </c:pt>
                <c:pt idx="5835">
                  <c:v>168.95832799999999</c:v>
                </c:pt>
                <c:pt idx="5836">
                  <c:v>158.333336</c:v>
                </c:pt>
                <c:pt idx="5837">
                  <c:v>174.625</c:v>
                </c:pt>
                <c:pt idx="5838">
                  <c:v>211.25</c:v>
                </c:pt>
                <c:pt idx="5839">
                  <c:v>280.95833600000003</c:v>
                </c:pt>
                <c:pt idx="5840">
                  <c:v>292.79167200000001</c:v>
                </c:pt>
                <c:pt idx="5841">
                  <c:v>302.37499200000002</c:v>
                </c:pt>
                <c:pt idx="5842">
                  <c:v>325.041676</c:v>
                </c:pt>
                <c:pt idx="5843">
                  <c:v>389.37499200000002</c:v>
                </c:pt>
                <c:pt idx="5844">
                  <c:v>476.04165599999999</c:v>
                </c:pt>
                <c:pt idx="5845">
                  <c:v>497.29165599999999</c:v>
                </c:pt>
                <c:pt idx="5846">
                  <c:v>520.91665599999999</c:v>
                </c:pt>
                <c:pt idx="5847">
                  <c:v>542.95834400000001</c:v>
                </c:pt>
                <c:pt idx="5848">
                  <c:v>559.54168000000004</c:v>
                </c:pt>
                <c:pt idx="5849">
                  <c:v>465.33331999999996</c:v>
                </c:pt>
                <c:pt idx="5850">
                  <c:v>377.625</c:v>
                </c:pt>
                <c:pt idx="5851">
                  <c:v>422.83333600000003</c:v>
                </c:pt>
                <c:pt idx="5852">
                  <c:v>543.12499200000002</c:v>
                </c:pt>
                <c:pt idx="5853">
                  <c:v>688.79167200000006</c:v>
                </c:pt>
                <c:pt idx="5854">
                  <c:v>811.70832799999994</c:v>
                </c:pt>
                <c:pt idx="5855">
                  <c:v>788.54164100000003</c:v>
                </c:pt>
                <c:pt idx="5856">
                  <c:v>797.58332799999994</c:v>
                </c:pt>
                <c:pt idx="5857">
                  <c:v>820.41664100000003</c:v>
                </c:pt>
                <c:pt idx="5858">
                  <c:v>869.62498499999992</c:v>
                </c:pt>
                <c:pt idx="5859">
                  <c:v>942.625</c:v>
                </c:pt>
                <c:pt idx="5860">
                  <c:v>893.66667200000006</c:v>
                </c:pt>
                <c:pt idx="5861">
                  <c:v>963.58335899999997</c:v>
                </c:pt>
                <c:pt idx="5862">
                  <c:v>903.58335899999997</c:v>
                </c:pt>
                <c:pt idx="5863">
                  <c:v>963.29167200000006</c:v>
                </c:pt>
                <c:pt idx="5864">
                  <c:v>1176.166657</c:v>
                </c:pt>
                <c:pt idx="5865">
                  <c:v>1591.8749699999998</c:v>
                </c:pt>
                <c:pt idx="5866">
                  <c:v>1982.8333440000001</c:v>
                </c:pt>
                <c:pt idx="5867">
                  <c:v>2093.5416559999999</c:v>
                </c:pt>
                <c:pt idx="5868">
                  <c:v>2268.9582820000001</c:v>
                </c:pt>
                <c:pt idx="5869">
                  <c:v>2283.5416260000002</c:v>
                </c:pt>
                <c:pt idx="5870">
                  <c:v>2392.0416559999999</c:v>
                </c:pt>
                <c:pt idx="5871">
                  <c:v>2521.2083440000001</c:v>
                </c:pt>
                <c:pt idx="5872">
                  <c:v>2523.7500610000002</c:v>
                </c:pt>
                <c:pt idx="5873">
                  <c:v>2325.6666260000002</c:v>
                </c:pt>
                <c:pt idx="5874">
                  <c:v>1881.791626</c:v>
                </c:pt>
                <c:pt idx="5875">
                  <c:v>2051.8750610000002</c:v>
                </c:pt>
                <c:pt idx="5876">
                  <c:v>2040.833374</c:v>
                </c:pt>
                <c:pt idx="5877">
                  <c:v>2091.0000610000002</c:v>
                </c:pt>
                <c:pt idx="5878">
                  <c:v>2103.5416869999999</c:v>
                </c:pt>
                <c:pt idx="5879">
                  <c:v>2374.6666869999999</c:v>
                </c:pt>
                <c:pt idx="5880">
                  <c:v>2506.7916869999999</c:v>
                </c:pt>
                <c:pt idx="5881">
                  <c:v>2158.5833739999998</c:v>
                </c:pt>
                <c:pt idx="5882">
                  <c:v>2285.7083130000001</c:v>
                </c:pt>
                <c:pt idx="5883">
                  <c:v>2717.2500610000002</c:v>
                </c:pt>
                <c:pt idx="5884">
                  <c:v>2437</c:v>
                </c:pt>
                <c:pt idx="5885">
                  <c:v>2032.1250610000002</c:v>
                </c:pt>
                <c:pt idx="5886">
                  <c:v>1622.7916869999999</c:v>
                </c:pt>
                <c:pt idx="5887">
                  <c:v>1500.5416869999999</c:v>
                </c:pt>
                <c:pt idx="5888">
                  <c:v>1267.9166559999999</c:v>
                </c:pt>
                <c:pt idx="5889">
                  <c:v>1407.2083130000001</c:v>
                </c:pt>
                <c:pt idx="5890">
                  <c:v>1395.7916869999999</c:v>
                </c:pt>
                <c:pt idx="5891">
                  <c:v>1472.375</c:v>
                </c:pt>
                <c:pt idx="5892">
                  <c:v>1563.2916869999999</c:v>
                </c:pt>
                <c:pt idx="5893">
                  <c:v>1355.6667179999999</c:v>
                </c:pt>
                <c:pt idx="5894">
                  <c:v>1283.0416720000001</c:v>
                </c:pt>
                <c:pt idx="5895">
                  <c:v>1382.666626</c:v>
                </c:pt>
                <c:pt idx="5896">
                  <c:v>1460.8332820000001</c:v>
                </c:pt>
                <c:pt idx="5897">
                  <c:v>1452.7499699999998</c:v>
                </c:pt>
                <c:pt idx="5898">
                  <c:v>1322.125</c:v>
                </c:pt>
                <c:pt idx="5899">
                  <c:v>1350.874969</c:v>
                </c:pt>
                <c:pt idx="5900">
                  <c:v>1472.5416559999999</c:v>
                </c:pt>
                <c:pt idx="5901">
                  <c:v>1462.833343</c:v>
                </c:pt>
                <c:pt idx="5902">
                  <c:v>1444.4166559999999</c:v>
                </c:pt>
                <c:pt idx="5903">
                  <c:v>1473.75</c:v>
                </c:pt>
                <c:pt idx="5904">
                  <c:v>1513.875</c:v>
                </c:pt>
                <c:pt idx="5905">
                  <c:v>1339.375</c:v>
                </c:pt>
                <c:pt idx="5906">
                  <c:v>1271.9166869999999</c:v>
                </c:pt>
                <c:pt idx="5907">
                  <c:v>1242.291657</c:v>
                </c:pt>
                <c:pt idx="5908">
                  <c:v>1123.0416869999999</c:v>
                </c:pt>
                <c:pt idx="5909">
                  <c:v>1055.416657</c:v>
                </c:pt>
                <c:pt idx="5910">
                  <c:v>1001.791657</c:v>
                </c:pt>
                <c:pt idx="5911">
                  <c:v>1008.208313</c:v>
                </c:pt>
                <c:pt idx="5912">
                  <c:v>870.04165599999999</c:v>
                </c:pt>
                <c:pt idx="5913">
                  <c:v>771.87501500000008</c:v>
                </c:pt>
                <c:pt idx="5914">
                  <c:v>774.87498499999992</c:v>
                </c:pt>
                <c:pt idx="5915">
                  <c:v>1095.0416869999999</c:v>
                </c:pt>
                <c:pt idx="5916">
                  <c:v>1277.375</c:v>
                </c:pt>
                <c:pt idx="5917">
                  <c:v>1339.625</c:v>
                </c:pt>
                <c:pt idx="5918">
                  <c:v>1377.708298</c:v>
                </c:pt>
                <c:pt idx="5919">
                  <c:v>1320.333298</c:v>
                </c:pt>
                <c:pt idx="5920">
                  <c:v>1232.791626</c:v>
                </c:pt>
                <c:pt idx="5921">
                  <c:v>957.50001500000008</c:v>
                </c:pt>
                <c:pt idx="5922">
                  <c:v>648.37497699999994</c:v>
                </c:pt>
                <c:pt idx="5923">
                  <c:v>534.91668000000004</c:v>
                </c:pt>
                <c:pt idx="5924">
                  <c:v>619.08332799999994</c:v>
                </c:pt>
                <c:pt idx="5925">
                  <c:v>648.70834400000001</c:v>
                </c:pt>
                <c:pt idx="5926">
                  <c:v>657.04165599999999</c:v>
                </c:pt>
                <c:pt idx="5927">
                  <c:v>522.45832799999994</c:v>
                </c:pt>
                <c:pt idx="5928">
                  <c:v>500.58332799999999</c:v>
                </c:pt>
                <c:pt idx="5929">
                  <c:v>500.625</c:v>
                </c:pt>
                <c:pt idx="5930">
                  <c:v>518.04165599999999</c:v>
                </c:pt>
                <c:pt idx="5931">
                  <c:v>481.45834400000001</c:v>
                </c:pt>
                <c:pt idx="5932">
                  <c:v>436.08331999999996</c:v>
                </c:pt>
                <c:pt idx="5933">
                  <c:v>363.37499200000002</c:v>
                </c:pt>
                <c:pt idx="5934">
                  <c:v>286.83333600000003</c:v>
                </c:pt>
                <c:pt idx="5935">
                  <c:v>290.79167200000001</c:v>
                </c:pt>
                <c:pt idx="5936">
                  <c:v>251.62499600000001</c:v>
                </c:pt>
                <c:pt idx="5937">
                  <c:v>219.49999600000001</c:v>
                </c:pt>
                <c:pt idx="5938">
                  <c:v>220.95833400000001</c:v>
                </c:pt>
                <c:pt idx="5939">
                  <c:v>278.91666600000002</c:v>
                </c:pt>
                <c:pt idx="5940">
                  <c:v>347.79165599999999</c:v>
                </c:pt>
                <c:pt idx="5941">
                  <c:v>378.54165599999999</c:v>
                </c:pt>
                <c:pt idx="5942">
                  <c:v>436.70833399999998</c:v>
                </c:pt>
                <c:pt idx="5943">
                  <c:v>427.29166700000002</c:v>
                </c:pt>
                <c:pt idx="5944">
                  <c:v>382.16667699999999</c:v>
                </c:pt>
                <c:pt idx="5945">
                  <c:v>403.95834400000001</c:v>
                </c:pt>
                <c:pt idx="5946">
                  <c:v>391.54166399999997</c:v>
                </c:pt>
                <c:pt idx="5947">
                  <c:v>409.54166399999997</c:v>
                </c:pt>
                <c:pt idx="5948">
                  <c:v>448.00001600000002</c:v>
                </c:pt>
                <c:pt idx="5949">
                  <c:v>451.16665599999999</c:v>
                </c:pt>
                <c:pt idx="5950">
                  <c:v>401.79167200000001</c:v>
                </c:pt>
                <c:pt idx="5951">
                  <c:v>348.625</c:v>
                </c:pt>
                <c:pt idx="5952">
                  <c:v>208.416664</c:v>
                </c:pt>
                <c:pt idx="5953">
                  <c:v>173.66667200000001</c:v>
                </c:pt>
                <c:pt idx="5954">
                  <c:v>173.625</c:v>
                </c:pt>
                <c:pt idx="5955">
                  <c:v>142.958336</c:v>
                </c:pt>
                <c:pt idx="5956">
                  <c:v>112.874996</c:v>
                </c:pt>
                <c:pt idx="5957">
                  <c:v>152.75000399999999</c:v>
                </c:pt>
                <c:pt idx="5958">
                  <c:v>120.166664</c:v>
                </c:pt>
                <c:pt idx="5959">
                  <c:v>166.83333199999998</c:v>
                </c:pt>
                <c:pt idx="5960">
                  <c:v>130.54166800000002</c:v>
                </c:pt>
                <c:pt idx="5961">
                  <c:v>106.833336</c:v>
                </c:pt>
                <c:pt idx="5962">
                  <c:v>126.208332</c:v>
                </c:pt>
                <c:pt idx="5963">
                  <c:v>176.5</c:v>
                </c:pt>
                <c:pt idx="5964">
                  <c:v>190.125</c:v>
                </c:pt>
                <c:pt idx="5965">
                  <c:v>215.416664</c:v>
                </c:pt>
                <c:pt idx="5966">
                  <c:v>263.08334400000001</c:v>
                </c:pt>
                <c:pt idx="5967">
                  <c:v>263.04167200000001</c:v>
                </c:pt>
                <c:pt idx="5968">
                  <c:v>281.62499200000002</c:v>
                </c:pt>
                <c:pt idx="5969">
                  <c:v>287.16665599999999</c:v>
                </c:pt>
                <c:pt idx="5970">
                  <c:v>358.08332799999999</c:v>
                </c:pt>
                <c:pt idx="5971">
                  <c:v>688.04168800000002</c:v>
                </c:pt>
                <c:pt idx="5972">
                  <c:v>1011.791656</c:v>
                </c:pt>
                <c:pt idx="5973">
                  <c:v>1231.5833130000001</c:v>
                </c:pt>
                <c:pt idx="5974">
                  <c:v>1256.125</c:v>
                </c:pt>
                <c:pt idx="5975">
                  <c:v>1268.416626</c:v>
                </c:pt>
                <c:pt idx="5976">
                  <c:v>1190.875031</c:v>
                </c:pt>
                <c:pt idx="5977">
                  <c:v>1162.7916559999999</c:v>
                </c:pt>
                <c:pt idx="5978">
                  <c:v>1149.791657</c:v>
                </c:pt>
                <c:pt idx="5979">
                  <c:v>1239.125</c:v>
                </c:pt>
                <c:pt idx="5980">
                  <c:v>1195.666657</c:v>
                </c:pt>
                <c:pt idx="5981">
                  <c:v>1161.041657</c:v>
                </c:pt>
                <c:pt idx="5982">
                  <c:v>1128.4583440000001</c:v>
                </c:pt>
                <c:pt idx="5983">
                  <c:v>1096.75</c:v>
                </c:pt>
                <c:pt idx="5984">
                  <c:v>920.29165699999999</c:v>
                </c:pt>
                <c:pt idx="5985">
                  <c:v>773.58334400000001</c:v>
                </c:pt>
                <c:pt idx="5986">
                  <c:v>707.875</c:v>
                </c:pt>
                <c:pt idx="5987">
                  <c:v>544.79168800000002</c:v>
                </c:pt>
                <c:pt idx="5988">
                  <c:v>504.04167200000001</c:v>
                </c:pt>
                <c:pt idx="5989">
                  <c:v>517.45832799999994</c:v>
                </c:pt>
                <c:pt idx="5990">
                  <c:v>500.00001600000002</c:v>
                </c:pt>
                <c:pt idx="5991">
                  <c:v>396.79167200000001</c:v>
                </c:pt>
                <c:pt idx="5992">
                  <c:v>427.66667200000001</c:v>
                </c:pt>
                <c:pt idx="5993">
                  <c:v>550.16667200000006</c:v>
                </c:pt>
                <c:pt idx="5994">
                  <c:v>633.95834400000001</c:v>
                </c:pt>
                <c:pt idx="5995">
                  <c:v>831.58334400000001</c:v>
                </c:pt>
                <c:pt idx="5996">
                  <c:v>1123.833374</c:v>
                </c:pt>
                <c:pt idx="5997">
                  <c:v>1217.6666869999999</c:v>
                </c:pt>
                <c:pt idx="5998">
                  <c:v>1273.9583130000001</c:v>
                </c:pt>
                <c:pt idx="5999">
                  <c:v>1188.9583130000001</c:v>
                </c:pt>
                <c:pt idx="6000">
                  <c:v>1245.916626</c:v>
                </c:pt>
                <c:pt idx="6001">
                  <c:v>1167.5833130000001</c:v>
                </c:pt>
                <c:pt idx="6002">
                  <c:v>993.16665599999999</c:v>
                </c:pt>
                <c:pt idx="6003">
                  <c:v>830.66668800000002</c:v>
                </c:pt>
                <c:pt idx="6004">
                  <c:v>784.29165599999999</c:v>
                </c:pt>
                <c:pt idx="6005">
                  <c:v>737.79165599999999</c:v>
                </c:pt>
                <c:pt idx="6006">
                  <c:v>789.625</c:v>
                </c:pt>
                <c:pt idx="6007">
                  <c:v>786.83334400000001</c:v>
                </c:pt>
                <c:pt idx="6008">
                  <c:v>787.79165599999999</c:v>
                </c:pt>
                <c:pt idx="6009">
                  <c:v>749.20834400000001</c:v>
                </c:pt>
                <c:pt idx="6010">
                  <c:v>656.45832799999994</c:v>
                </c:pt>
                <c:pt idx="6011">
                  <c:v>706.66665599999999</c:v>
                </c:pt>
                <c:pt idx="6012">
                  <c:v>735.83331199999998</c:v>
                </c:pt>
                <c:pt idx="6013">
                  <c:v>723.16668800000002</c:v>
                </c:pt>
                <c:pt idx="6014">
                  <c:v>547.20834400000001</c:v>
                </c:pt>
                <c:pt idx="6015">
                  <c:v>317.33333600000003</c:v>
                </c:pt>
                <c:pt idx="6016">
                  <c:v>242.87499199999999</c:v>
                </c:pt>
                <c:pt idx="6017">
                  <c:v>256.33332799999999</c:v>
                </c:pt>
                <c:pt idx="6018">
                  <c:v>283.54166399999997</c:v>
                </c:pt>
                <c:pt idx="6019">
                  <c:v>617.33332799999994</c:v>
                </c:pt>
                <c:pt idx="6020">
                  <c:v>830.70831299999998</c:v>
                </c:pt>
                <c:pt idx="6021">
                  <c:v>894.24996899999996</c:v>
                </c:pt>
                <c:pt idx="6022">
                  <c:v>946.83334400000001</c:v>
                </c:pt>
                <c:pt idx="6023">
                  <c:v>831.04168800000002</c:v>
                </c:pt>
                <c:pt idx="6024">
                  <c:v>705.16665599999999</c:v>
                </c:pt>
                <c:pt idx="6025">
                  <c:v>512.75</c:v>
                </c:pt>
                <c:pt idx="6026">
                  <c:v>411.20833600000003</c:v>
                </c:pt>
                <c:pt idx="6027">
                  <c:v>356.37499200000002</c:v>
                </c:pt>
                <c:pt idx="6028">
                  <c:v>357.29168000000004</c:v>
                </c:pt>
                <c:pt idx="6029">
                  <c:v>364.83333600000003</c:v>
                </c:pt>
                <c:pt idx="6030">
                  <c:v>307</c:v>
                </c:pt>
                <c:pt idx="6031">
                  <c:v>292.54167200000001</c:v>
                </c:pt>
                <c:pt idx="6032">
                  <c:v>233.50000800000001</c:v>
                </c:pt>
                <c:pt idx="6033">
                  <c:v>117.791668</c:v>
                </c:pt>
                <c:pt idx="6034">
                  <c:v>163.33333199999998</c:v>
                </c:pt>
                <c:pt idx="6035">
                  <c:v>172.541664</c:v>
                </c:pt>
                <c:pt idx="6036">
                  <c:v>225.916664</c:v>
                </c:pt>
                <c:pt idx="6037">
                  <c:v>228.458336</c:v>
                </c:pt>
                <c:pt idx="6038">
                  <c:v>283.54166399999997</c:v>
                </c:pt>
                <c:pt idx="6039">
                  <c:v>286.99999200000002</c:v>
                </c:pt>
                <c:pt idx="6040">
                  <c:v>202.833336</c:v>
                </c:pt>
                <c:pt idx="6041">
                  <c:v>129.166664</c:v>
                </c:pt>
                <c:pt idx="6042">
                  <c:v>87.041670000000011</c:v>
                </c:pt>
                <c:pt idx="6043">
                  <c:v>159.125</c:v>
                </c:pt>
                <c:pt idx="6044">
                  <c:v>210.12499199999999</c:v>
                </c:pt>
                <c:pt idx="6045">
                  <c:v>182.25</c:v>
                </c:pt>
                <c:pt idx="6046">
                  <c:v>118.25</c:v>
                </c:pt>
                <c:pt idx="6047">
                  <c:v>66.333331999999999</c:v>
                </c:pt>
                <c:pt idx="6048">
                  <c:v>71.208331000000001</c:v>
                </c:pt>
                <c:pt idx="6049">
                  <c:v>82.708336000000003</c:v>
                </c:pt>
                <c:pt idx="6050">
                  <c:v>75.666668999999999</c:v>
                </c:pt>
                <c:pt idx="6051">
                  <c:v>93</c:v>
                </c:pt>
                <c:pt idx="6052">
                  <c:v>148.91666599999999</c:v>
                </c:pt>
                <c:pt idx="6053">
                  <c:v>164.666664</c:v>
                </c:pt>
                <c:pt idx="6054">
                  <c:v>152.5</c:v>
                </c:pt>
                <c:pt idx="6055">
                  <c:v>126.833336</c:v>
                </c:pt>
                <c:pt idx="6056">
                  <c:v>140.37499600000001</c:v>
                </c:pt>
                <c:pt idx="6057">
                  <c:v>133.833336</c:v>
                </c:pt>
                <c:pt idx="6058">
                  <c:v>140.875</c:v>
                </c:pt>
                <c:pt idx="6059">
                  <c:v>111.83333400000001</c:v>
                </c:pt>
                <c:pt idx="6060">
                  <c:v>83.124998000000005</c:v>
                </c:pt>
                <c:pt idx="6061">
                  <c:v>103.62500199999999</c:v>
                </c:pt>
                <c:pt idx="6062">
                  <c:v>84.749996999999993</c:v>
                </c:pt>
                <c:pt idx="6063">
                  <c:v>69.875003000000007</c:v>
                </c:pt>
                <c:pt idx="6064">
                  <c:v>46.083333000000003</c:v>
                </c:pt>
                <c:pt idx="6065">
                  <c:v>16.208334000000001</c:v>
                </c:pt>
                <c:pt idx="6066">
                  <c:v>30.708334000000001</c:v>
                </c:pt>
                <c:pt idx="6067">
                  <c:v>27.500001000000001</c:v>
                </c:pt>
                <c:pt idx="6068">
                  <c:v>29.083334000000001</c:v>
                </c:pt>
                <c:pt idx="6069">
                  <c:v>60.958334999999998</c:v>
                </c:pt>
                <c:pt idx="6070">
                  <c:v>33.541665999999999</c:v>
                </c:pt>
                <c:pt idx="6071">
                  <c:v>138.62500199999999</c:v>
                </c:pt>
                <c:pt idx="6072">
                  <c:v>223.58334000000002</c:v>
                </c:pt>
                <c:pt idx="6073">
                  <c:v>280.41666399999997</c:v>
                </c:pt>
                <c:pt idx="6074">
                  <c:v>461.95834400000001</c:v>
                </c:pt>
                <c:pt idx="6075">
                  <c:v>710.25</c:v>
                </c:pt>
                <c:pt idx="6076">
                  <c:v>849.625</c:v>
                </c:pt>
                <c:pt idx="6077">
                  <c:v>994.29165599999999</c:v>
                </c:pt>
                <c:pt idx="6078">
                  <c:v>1099.25</c:v>
                </c:pt>
                <c:pt idx="6079">
                  <c:v>1221.4583130000001</c:v>
                </c:pt>
                <c:pt idx="6080">
                  <c:v>1192.0416869999999</c:v>
                </c:pt>
                <c:pt idx="6081">
                  <c:v>1100.500031</c:v>
                </c:pt>
                <c:pt idx="6082">
                  <c:v>1010.166656</c:v>
                </c:pt>
                <c:pt idx="6083">
                  <c:v>1047.333343</c:v>
                </c:pt>
                <c:pt idx="6084">
                  <c:v>932.75003100000004</c:v>
                </c:pt>
                <c:pt idx="6085">
                  <c:v>1000.499969</c:v>
                </c:pt>
                <c:pt idx="6086">
                  <c:v>1329.2916869999999</c:v>
                </c:pt>
                <c:pt idx="6087">
                  <c:v>1176.9583440000001</c:v>
                </c:pt>
                <c:pt idx="6088">
                  <c:v>1042.0833440000001</c:v>
                </c:pt>
                <c:pt idx="6089">
                  <c:v>788.66665699999999</c:v>
                </c:pt>
                <c:pt idx="6090">
                  <c:v>694.33332799999994</c:v>
                </c:pt>
                <c:pt idx="6091">
                  <c:v>719.5</c:v>
                </c:pt>
                <c:pt idx="6092">
                  <c:v>688.16665599999999</c:v>
                </c:pt>
                <c:pt idx="6093">
                  <c:v>667.375</c:v>
                </c:pt>
                <c:pt idx="6094">
                  <c:v>554.20832799999994</c:v>
                </c:pt>
                <c:pt idx="6095">
                  <c:v>610.04165599999999</c:v>
                </c:pt>
                <c:pt idx="6096">
                  <c:v>453.45832799999999</c:v>
                </c:pt>
                <c:pt idx="6097">
                  <c:v>459.58334400000001</c:v>
                </c:pt>
                <c:pt idx="6098">
                  <c:v>430.08332799999999</c:v>
                </c:pt>
                <c:pt idx="6099">
                  <c:v>427.91665599999999</c:v>
                </c:pt>
                <c:pt idx="6100">
                  <c:v>324.54166399999997</c:v>
                </c:pt>
                <c:pt idx="6101">
                  <c:v>199.95832799999999</c:v>
                </c:pt>
                <c:pt idx="6102">
                  <c:v>184.54167200000001</c:v>
                </c:pt>
                <c:pt idx="6103">
                  <c:v>235.66667200000001</c:v>
                </c:pt>
                <c:pt idx="6104">
                  <c:v>327.95833600000003</c:v>
                </c:pt>
                <c:pt idx="6105">
                  <c:v>562.5</c:v>
                </c:pt>
                <c:pt idx="6106">
                  <c:v>668.75</c:v>
                </c:pt>
                <c:pt idx="6107">
                  <c:v>749.41665599999999</c:v>
                </c:pt>
                <c:pt idx="6108">
                  <c:v>699.54165599999999</c:v>
                </c:pt>
                <c:pt idx="6109">
                  <c:v>765.41665599999999</c:v>
                </c:pt>
                <c:pt idx="6110">
                  <c:v>795.33334400000001</c:v>
                </c:pt>
                <c:pt idx="6111">
                  <c:v>818.625</c:v>
                </c:pt>
                <c:pt idx="6112">
                  <c:v>940.20831299999998</c:v>
                </c:pt>
                <c:pt idx="6113">
                  <c:v>1118.25</c:v>
                </c:pt>
                <c:pt idx="6114">
                  <c:v>956</c:v>
                </c:pt>
                <c:pt idx="6115">
                  <c:v>926.79165699999999</c:v>
                </c:pt>
                <c:pt idx="6116">
                  <c:v>1038.624969</c:v>
                </c:pt>
                <c:pt idx="6117">
                  <c:v>995.91665699999999</c:v>
                </c:pt>
                <c:pt idx="6118">
                  <c:v>900.16668700000002</c:v>
                </c:pt>
                <c:pt idx="6119">
                  <c:v>981.41665699999999</c:v>
                </c:pt>
                <c:pt idx="6120">
                  <c:v>1047.125</c:v>
                </c:pt>
                <c:pt idx="6121">
                  <c:v>943.375</c:v>
                </c:pt>
                <c:pt idx="6122">
                  <c:v>1002.666687</c:v>
                </c:pt>
                <c:pt idx="6123">
                  <c:v>1096.291626</c:v>
                </c:pt>
                <c:pt idx="6124">
                  <c:v>1133.7083130000001</c:v>
                </c:pt>
                <c:pt idx="6125">
                  <c:v>1120.7083440000001</c:v>
                </c:pt>
                <c:pt idx="6126">
                  <c:v>1154.2083130000001</c:v>
                </c:pt>
                <c:pt idx="6127">
                  <c:v>1374.541626</c:v>
                </c:pt>
                <c:pt idx="6128">
                  <c:v>1288.208374</c:v>
                </c:pt>
                <c:pt idx="6129">
                  <c:v>1260.875031</c:v>
                </c:pt>
                <c:pt idx="6130">
                  <c:v>1380.291626</c:v>
                </c:pt>
                <c:pt idx="6131">
                  <c:v>1325.375</c:v>
                </c:pt>
                <c:pt idx="6132">
                  <c:v>1284</c:v>
                </c:pt>
                <c:pt idx="6133">
                  <c:v>1343.875</c:v>
                </c:pt>
                <c:pt idx="6134">
                  <c:v>1377.916626</c:v>
                </c:pt>
                <c:pt idx="6135">
                  <c:v>1452.125</c:v>
                </c:pt>
                <c:pt idx="6136">
                  <c:v>1355.125</c:v>
                </c:pt>
                <c:pt idx="6137">
                  <c:v>1327.124969</c:v>
                </c:pt>
                <c:pt idx="6138">
                  <c:v>1126.125031</c:v>
                </c:pt>
                <c:pt idx="6139">
                  <c:v>997.54165699999999</c:v>
                </c:pt>
                <c:pt idx="6140">
                  <c:v>1019</c:v>
                </c:pt>
                <c:pt idx="6141">
                  <c:v>685.41665599999999</c:v>
                </c:pt>
                <c:pt idx="6142">
                  <c:v>470.16667200000001</c:v>
                </c:pt>
                <c:pt idx="6143">
                  <c:v>359.04167200000001</c:v>
                </c:pt>
                <c:pt idx="6144">
                  <c:v>262</c:v>
                </c:pt>
                <c:pt idx="6145">
                  <c:v>293.24999200000002</c:v>
                </c:pt>
                <c:pt idx="6146">
                  <c:v>291.41667200000001</c:v>
                </c:pt>
                <c:pt idx="6147">
                  <c:v>251.29167200000001</c:v>
                </c:pt>
                <c:pt idx="6148">
                  <c:v>220.83332799999999</c:v>
                </c:pt>
                <c:pt idx="6149">
                  <c:v>223.37499199999999</c:v>
                </c:pt>
                <c:pt idx="6150">
                  <c:v>197.291664</c:v>
                </c:pt>
                <c:pt idx="6151">
                  <c:v>249.208336</c:v>
                </c:pt>
                <c:pt idx="6152">
                  <c:v>225.08332799999999</c:v>
                </c:pt>
                <c:pt idx="6153">
                  <c:v>200.91665999999998</c:v>
                </c:pt>
                <c:pt idx="6154">
                  <c:v>203.583336</c:v>
                </c:pt>
                <c:pt idx="6155">
                  <c:v>193.541664</c:v>
                </c:pt>
                <c:pt idx="6156">
                  <c:v>312.08332799999999</c:v>
                </c:pt>
                <c:pt idx="6157">
                  <c:v>471.5</c:v>
                </c:pt>
                <c:pt idx="6158">
                  <c:v>628.66665599999999</c:v>
                </c:pt>
                <c:pt idx="6159">
                  <c:v>807.04165599999999</c:v>
                </c:pt>
                <c:pt idx="6160">
                  <c:v>891.625</c:v>
                </c:pt>
                <c:pt idx="6161">
                  <c:v>847.20834300000001</c:v>
                </c:pt>
                <c:pt idx="6162">
                  <c:v>927.79165699999999</c:v>
                </c:pt>
                <c:pt idx="6163">
                  <c:v>1165.25</c:v>
                </c:pt>
                <c:pt idx="6164">
                  <c:v>1117.375031</c:v>
                </c:pt>
                <c:pt idx="6165">
                  <c:v>1012.958344</c:v>
                </c:pt>
                <c:pt idx="6166">
                  <c:v>1083.5833440000001</c:v>
                </c:pt>
                <c:pt idx="6167">
                  <c:v>1150.083343</c:v>
                </c:pt>
                <c:pt idx="6168">
                  <c:v>1398.625</c:v>
                </c:pt>
                <c:pt idx="6169">
                  <c:v>1295.875031</c:v>
                </c:pt>
                <c:pt idx="6170">
                  <c:v>1267.9166559999999</c:v>
                </c:pt>
                <c:pt idx="6171">
                  <c:v>1394.6666869999999</c:v>
                </c:pt>
                <c:pt idx="6172">
                  <c:v>1246.0416869999999</c:v>
                </c:pt>
                <c:pt idx="6173">
                  <c:v>1185.9166869999999</c:v>
                </c:pt>
                <c:pt idx="6174">
                  <c:v>1114.958343</c:v>
                </c:pt>
                <c:pt idx="6175">
                  <c:v>1153.458343</c:v>
                </c:pt>
                <c:pt idx="6176">
                  <c:v>1113.9583440000001</c:v>
                </c:pt>
                <c:pt idx="6177">
                  <c:v>1074.500031</c:v>
                </c:pt>
                <c:pt idx="6178">
                  <c:v>1096.6666869999999</c:v>
                </c:pt>
                <c:pt idx="6179">
                  <c:v>1098.9166869999999</c:v>
                </c:pt>
                <c:pt idx="6180">
                  <c:v>1134.250031</c:v>
                </c:pt>
                <c:pt idx="6181">
                  <c:v>965.45834400000001</c:v>
                </c:pt>
                <c:pt idx="6182">
                  <c:v>812.49998499999992</c:v>
                </c:pt>
                <c:pt idx="6183">
                  <c:v>607.87501599999996</c:v>
                </c:pt>
                <c:pt idx="6184">
                  <c:v>476.62499200000002</c:v>
                </c:pt>
                <c:pt idx="6185">
                  <c:v>388.91668000000004</c:v>
                </c:pt>
                <c:pt idx="6186">
                  <c:v>332.45833600000003</c:v>
                </c:pt>
                <c:pt idx="6187">
                  <c:v>462.74998399999998</c:v>
                </c:pt>
                <c:pt idx="6188">
                  <c:v>838.33334300000001</c:v>
                </c:pt>
                <c:pt idx="6189">
                  <c:v>1180.8333440000001</c:v>
                </c:pt>
                <c:pt idx="6190">
                  <c:v>1229.124969</c:v>
                </c:pt>
                <c:pt idx="6191">
                  <c:v>1097.250031</c:v>
                </c:pt>
                <c:pt idx="6192">
                  <c:v>972.87496899999996</c:v>
                </c:pt>
                <c:pt idx="6193">
                  <c:v>833.37496899999996</c:v>
                </c:pt>
                <c:pt idx="6194">
                  <c:v>764.04167200000006</c:v>
                </c:pt>
                <c:pt idx="6195">
                  <c:v>631.04167200000006</c:v>
                </c:pt>
                <c:pt idx="6196">
                  <c:v>527.41667200000006</c:v>
                </c:pt>
                <c:pt idx="6197">
                  <c:v>487.41667200000001</c:v>
                </c:pt>
                <c:pt idx="6198">
                  <c:v>420.54167200000001</c:v>
                </c:pt>
                <c:pt idx="6199">
                  <c:v>463.58332799999999</c:v>
                </c:pt>
                <c:pt idx="6200">
                  <c:v>399.70834400000001</c:v>
                </c:pt>
                <c:pt idx="6201">
                  <c:v>315.20833600000003</c:v>
                </c:pt>
                <c:pt idx="6202">
                  <c:v>303.95833600000003</c:v>
                </c:pt>
                <c:pt idx="6203">
                  <c:v>277.54167200000001</c:v>
                </c:pt>
                <c:pt idx="6204">
                  <c:v>303.87500799999998</c:v>
                </c:pt>
                <c:pt idx="6205">
                  <c:v>365.91667200000001</c:v>
                </c:pt>
                <c:pt idx="6206">
                  <c:v>350.66667200000001</c:v>
                </c:pt>
                <c:pt idx="6207">
                  <c:v>235.20832799999999</c:v>
                </c:pt>
                <c:pt idx="6208">
                  <c:v>219.08332799999999</c:v>
                </c:pt>
                <c:pt idx="6209">
                  <c:v>208.25</c:v>
                </c:pt>
                <c:pt idx="6210">
                  <c:v>159.041664</c:v>
                </c:pt>
                <c:pt idx="6211">
                  <c:v>281.79167200000001</c:v>
                </c:pt>
                <c:pt idx="6212">
                  <c:v>335.29167200000001</c:v>
                </c:pt>
                <c:pt idx="6213">
                  <c:v>353.625</c:v>
                </c:pt>
                <c:pt idx="6214">
                  <c:v>341.70834400000001</c:v>
                </c:pt>
                <c:pt idx="6215">
                  <c:v>462.54167200000001</c:v>
                </c:pt>
                <c:pt idx="6216">
                  <c:v>541.75</c:v>
                </c:pt>
                <c:pt idx="6217">
                  <c:v>713.75</c:v>
                </c:pt>
                <c:pt idx="6218">
                  <c:v>888</c:v>
                </c:pt>
                <c:pt idx="6219">
                  <c:v>887.125</c:v>
                </c:pt>
                <c:pt idx="6220">
                  <c:v>864.41665599999999</c:v>
                </c:pt>
                <c:pt idx="6221">
                  <c:v>869.75003100000004</c:v>
                </c:pt>
                <c:pt idx="6222">
                  <c:v>746.33335899999997</c:v>
                </c:pt>
                <c:pt idx="6223">
                  <c:v>687.41667200000006</c:v>
                </c:pt>
                <c:pt idx="6224">
                  <c:v>682.45831299999998</c:v>
                </c:pt>
                <c:pt idx="6225">
                  <c:v>669.74998400000004</c:v>
                </c:pt>
                <c:pt idx="6226">
                  <c:v>727.83332799999994</c:v>
                </c:pt>
                <c:pt idx="6227">
                  <c:v>722.91667200000006</c:v>
                </c:pt>
                <c:pt idx="6228">
                  <c:v>777.66668700000002</c:v>
                </c:pt>
                <c:pt idx="6229">
                  <c:v>883.41668700000002</c:v>
                </c:pt>
                <c:pt idx="6230">
                  <c:v>1006.8749769999999</c:v>
                </c:pt>
                <c:pt idx="6231">
                  <c:v>1210.3749539999999</c:v>
                </c:pt>
                <c:pt idx="6232">
                  <c:v>1425.208298</c:v>
                </c:pt>
                <c:pt idx="6233">
                  <c:v>1527.1249699999998</c:v>
                </c:pt>
                <c:pt idx="6234">
                  <c:v>1738.9583130000001</c:v>
                </c:pt>
                <c:pt idx="6235">
                  <c:v>2335.25</c:v>
                </c:pt>
                <c:pt idx="6236">
                  <c:v>2744.5416869999999</c:v>
                </c:pt>
                <c:pt idx="6237">
                  <c:v>3027.5</c:v>
                </c:pt>
                <c:pt idx="6238">
                  <c:v>2905</c:v>
                </c:pt>
                <c:pt idx="6239">
                  <c:v>3091.2083130000001</c:v>
                </c:pt>
                <c:pt idx="6240">
                  <c:v>3258.6249389999998</c:v>
                </c:pt>
                <c:pt idx="6241">
                  <c:v>3507.583435</c:v>
                </c:pt>
                <c:pt idx="6242">
                  <c:v>3373.5833130000001</c:v>
                </c:pt>
                <c:pt idx="6243">
                  <c:v>3113.5416869999999</c:v>
                </c:pt>
                <c:pt idx="6244">
                  <c:v>2922.1250610000002</c:v>
                </c:pt>
                <c:pt idx="6245">
                  <c:v>2706.9583739999998</c:v>
                </c:pt>
                <c:pt idx="6246">
                  <c:v>2613.1666260000002</c:v>
                </c:pt>
                <c:pt idx="6247">
                  <c:v>2741.4583130000001</c:v>
                </c:pt>
                <c:pt idx="6248">
                  <c:v>3042.916565</c:v>
                </c:pt>
                <c:pt idx="6249">
                  <c:v>3189.0832519999999</c:v>
                </c:pt>
                <c:pt idx="6250">
                  <c:v>3278.0833130000001</c:v>
                </c:pt>
                <c:pt idx="6251">
                  <c:v>3509.2083130000001</c:v>
                </c:pt>
                <c:pt idx="6252">
                  <c:v>3270.791565</c:v>
                </c:pt>
                <c:pt idx="6253">
                  <c:v>2740.0417480000001</c:v>
                </c:pt>
                <c:pt idx="6254">
                  <c:v>2477.6666260000002</c:v>
                </c:pt>
                <c:pt idx="6255">
                  <c:v>2525.2083739999998</c:v>
                </c:pt>
                <c:pt idx="6256">
                  <c:v>2843.6666260000002</c:v>
                </c:pt>
                <c:pt idx="6257">
                  <c:v>2802.4582519999999</c:v>
                </c:pt>
                <c:pt idx="6258">
                  <c:v>2340.75</c:v>
                </c:pt>
                <c:pt idx="6259">
                  <c:v>2243.7916869999999</c:v>
                </c:pt>
                <c:pt idx="6260">
                  <c:v>1763.7916869999999</c:v>
                </c:pt>
                <c:pt idx="6261">
                  <c:v>1519.9583130000001</c:v>
                </c:pt>
                <c:pt idx="6262">
                  <c:v>1487.708343</c:v>
                </c:pt>
                <c:pt idx="6263">
                  <c:v>1945.291626</c:v>
                </c:pt>
                <c:pt idx="6264">
                  <c:v>2403.9166260000002</c:v>
                </c:pt>
                <c:pt idx="6265">
                  <c:v>2796.5</c:v>
                </c:pt>
                <c:pt idx="6266">
                  <c:v>2557.0416869999999</c:v>
                </c:pt>
                <c:pt idx="6267">
                  <c:v>2430.9583739999998</c:v>
                </c:pt>
                <c:pt idx="6268">
                  <c:v>2115.2917179999999</c:v>
                </c:pt>
                <c:pt idx="6269">
                  <c:v>2230.7916869999999</c:v>
                </c:pt>
                <c:pt idx="6270">
                  <c:v>2387.5833739999998</c:v>
                </c:pt>
                <c:pt idx="6271">
                  <c:v>3075.375</c:v>
                </c:pt>
                <c:pt idx="6272">
                  <c:v>3121.7082519999999</c:v>
                </c:pt>
                <c:pt idx="6273">
                  <c:v>3113.4582519999999</c:v>
                </c:pt>
                <c:pt idx="6274">
                  <c:v>2438.3749389999998</c:v>
                </c:pt>
                <c:pt idx="6275">
                  <c:v>2291.4583130000001</c:v>
                </c:pt>
                <c:pt idx="6276">
                  <c:v>1635.125</c:v>
                </c:pt>
                <c:pt idx="6277">
                  <c:v>1630.1249539999999</c:v>
                </c:pt>
                <c:pt idx="6278">
                  <c:v>1530.541702</c:v>
                </c:pt>
                <c:pt idx="6279">
                  <c:v>1616.7083440000001</c:v>
                </c:pt>
                <c:pt idx="6280">
                  <c:v>2346.1666869999999</c:v>
                </c:pt>
                <c:pt idx="6281">
                  <c:v>3232.083435</c:v>
                </c:pt>
                <c:pt idx="6282">
                  <c:v>3336.583435</c:v>
                </c:pt>
                <c:pt idx="6283">
                  <c:v>3731.291565</c:v>
                </c:pt>
                <c:pt idx="6284">
                  <c:v>3062.9582519999999</c:v>
                </c:pt>
                <c:pt idx="6285">
                  <c:v>2403.0833130000001</c:v>
                </c:pt>
                <c:pt idx="6286">
                  <c:v>2007.2916869999999</c:v>
                </c:pt>
                <c:pt idx="6287">
                  <c:v>1935.2499389999998</c:v>
                </c:pt>
                <c:pt idx="6288">
                  <c:v>1827.6666869999999</c:v>
                </c:pt>
                <c:pt idx="6289">
                  <c:v>1891.4166869999999</c:v>
                </c:pt>
                <c:pt idx="6290">
                  <c:v>1924.2499389999998</c:v>
                </c:pt>
                <c:pt idx="6291">
                  <c:v>1762.6250460000001</c:v>
                </c:pt>
                <c:pt idx="6292">
                  <c:v>1988.0416559999999</c:v>
                </c:pt>
                <c:pt idx="6293">
                  <c:v>2414.7916869999999</c:v>
                </c:pt>
                <c:pt idx="6294">
                  <c:v>2651.9166869999999</c:v>
                </c:pt>
                <c:pt idx="6295">
                  <c:v>2739.3750610000002</c:v>
                </c:pt>
                <c:pt idx="6296">
                  <c:v>3045.1250610000002</c:v>
                </c:pt>
                <c:pt idx="6297">
                  <c:v>2913.5833739999998</c:v>
                </c:pt>
                <c:pt idx="6298">
                  <c:v>2743.3749389999998</c:v>
                </c:pt>
                <c:pt idx="6299">
                  <c:v>2634.1666869999999</c:v>
                </c:pt>
                <c:pt idx="6300">
                  <c:v>2248.8333130000001</c:v>
                </c:pt>
                <c:pt idx="6301">
                  <c:v>2458.2916260000002</c:v>
                </c:pt>
                <c:pt idx="6302">
                  <c:v>2268.4583130000001</c:v>
                </c:pt>
                <c:pt idx="6303">
                  <c:v>2712.2083130000001</c:v>
                </c:pt>
                <c:pt idx="6304">
                  <c:v>2801.3333739999998</c:v>
                </c:pt>
                <c:pt idx="6305">
                  <c:v>2845.9583739999998</c:v>
                </c:pt>
                <c:pt idx="6306">
                  <c:v>2687.625</c:v>
                </c:pt>
                <c:pt idx="6307">
                  <c:v>2712.875</c:v>
                </c:pt>
                <c:pt idx="6308">
                  <c:v>2641.9167480000001</c:v>
                </c:pt>
                <c:pt idx="6309">
                  <c:v>2412.2500610000002</c:v>
                </c:pt>
                <c:pt idx="6310">
                  <c:v>2320.6666869999999</c:v>
                </c:pt>
                <c:pt idx="6311">
                  <c:v>2276.0833130000001</c:v>
                </c:pt>
                <c:pt idx="6312">
                  <c:v>1850.166626</c:v>
                </c:pt>
                <c:pt idx="6313">
                  <c:v>1940.2499389999998</c:v>
                </c:pt>
                <c:pt idx="6314">
                  <c:v>1987.6666869999999</c:v>
                </c:pt>
                <c:pt idx="6315">
                  <c:v>2155.8333130000001</c:v>
                </c:pt>
                <c:pt idx="6316">
                  <c:v>2573.8333739999998</c:v>
                </c:pt>
                <c:pt idx="6317">
                  <c:v>2566.2083739999998</c:v>
                </c:pt>
                <c:pt idx="6318">
                  <c:v>2528.0833739999998</c:v>
                </c:pt>
                <c:pt idx="6319">
                  <c:v>2614.3749389999998</c:v>
                </c:pt>
                <c:pt idx="6320">
                  <c:v>2808.3333130000001</c:v>
                </c:pt>
                <c:pt idx="6321">
                  <c:v>3239.625</c:v>
                </c:pt>
                <c:pt idx="6322">
                  <c:v>2989.6666869999999</c:v>
                </c:pt>
                <c:pt idx="6323">
                  <c:v>2622.5833739999998</c:v>
                </c:pt>
                <c:pt idx="6324">
                  <c:v>2101.7916260000002</c:v>
                </c:pt>
                <c:pt idx="6325">
                  <c:v>1517.916626</c:v>
                </c:pt>
                <c:pt idx="6326">
                  <c:v>995.29164100000003</c:v>
                </c:pt>
                <c:pt idx="6327">
                  <c:v>709.70834400000001</c:v>
                </c:pt>
                <c:pt idx="6328">
                  <c:v>670.54165599999999</c:v>
                </c:pt>
                <c:pt idx="6329">
                  <c:v>490.45832799999999</c:v>
                </c:pt>
                <c:pt idx="6330">
                  <c:v>437.49999200000002</c:v>
                </c:pt>
                <c:pt idx="6331">
                  <c:v>401.166676</c:v>
                </c:pt>
                <c:pt idx="6332">
                  <c:v>453.83334400000001</c:v>
                </c:pt>
                <c:pt idx="6333">
                  <c:v>492.20834400000001</c:v>
                </c:pt>
                <c:pt idx="6334">
                  <c:v>540.16665599999999</c:v>
                </c:pt>
                <c:pt idx="6335">
                  <c:v>669.08332799999994</c:v>
                </c:pt>
                <c:pt idx="6336">
                  <c:v>707.83334400000001</c:v>
                </c:pt>
                <c:pt idx="6337">
                  <c:v>619.24998400000004</c:v>
                </c:pt>
                <c:pt idx="6338">
                  <c:v>360.875</c:v>
                </c:pt>
                <c:pt idx="6339">
                  <c:v>117.000004</c:v>
                </c:pt>
                <c:pt idx="6340">
                  <c:v>124.70832999999999</c:v>
                </c:pt>
                <c:pt idx="6341">
                  <c:v>168</c:v>
                </c:pt>
                <c:pt idx="6342">
                  <c:v>144.29166699999999</c:v>
                </c:pt>
                <c:pt idx="6343">
                  <c:v>188.66667200000001</c:v>
                </c:pt>
                <c:pt idx="6344">
                  <c:v>212.91666800000002</c:v>
                </c:pt>
                <c:pt idx="6345">
                  <c:v>196.16667200000001</c:v>
                </c:pt>
                <c:pt idx="6346">
                  <c:v>198.333336</c:v>
                </c:pt>
                <c:pt idx="6347">
                  <c:v>344.70832799999999</c:v>
                </c:pt>
                <c:pt idx="6348">
                  <c:v>387.58332799999999</c:v>
                </c:pt>
                <c:pt idx="6349">
                  <c:v>570.45834400000001</c:v>
                </c:pt>
                <c:pt idx="6350">
                  <c:v>438.37501200000003</c:v>
                </c:pt>
                <c:pt idx="6351">
                  <c:v>495.83333600000003</c:v>
                </c:pt>
                <c:pt idx="6352">
                  <c:v>467.20832799999999</c:v>
                </c:pt>
                <c:pt idx="6353">
                  <c:v>291.91665599999999</c:v>
                </c:pt>
                <c:pt idx="6354">
                  <c:v>282.04167200000001</c:v>
                </c:pt>
                <c:pt idx="6355">
                  <c:v>499.54167200000001</c:v>
                </c:pt>
                <c:pt idx="6356">
                  <c:v>647.79165599999999</c:v>
                </c:pt>
                <c:pt idx="6357">
                  <c:v>459.70834400000001</c:v>
                </c:pt>
                <c:pt idx="6358">
                  <c:v>402.75</c:v>
                </c:pt>
                <c:pt idx="6359">
                  <c:v>350.91665599999999</c:v>
                </c:pt>
                <c:pt idx="6360">
                  <c:v>360</c:v>
                </c:pt>
                <c:pt idx="6361">
                  <c:v>309.125</c:v>
                </c:pt>
                <c:pt idx="6362">
                  <c:v>240.66667200000001</c:v>
                </c:pt>
                <c:pt idx="6363">
                  <c:v>304.95833600000003</c:v>
                </c:pt>
                <c:pt idx="6364">
                  <c:v>373.29165599999999</c:v>
                </c:pt>
                <c:pt idx="6365">
                  <c:v>376.41665599999999</c:v>
                </c:pt>
                <c:pt idx="6366">
                  <c:v>406.04166399999997</c:v>
                </c:pt>
                <c:pt idx="6367">
                  <c:v>481.58334400000001</c:v>
                </c:pt>
                <c:pt idx="6368">
                  <c:v>462.45834400000001</c:v>
                </c:pt>
                <c:pt idx="6369">
                  <c:v>336.33332799999999</c:v>
                </c:pt>
                <c:pt idx="6370">
                  <c:v>381.20832799999999</c:v>
                </c:pt>
                <c:pt idx="6371">
                  <c:v>570.33332799999994</c:v>
                </c:pt>
                <c:pt idx="6372">
                  <c:v>729.83332799999994</c:v>
                </c:pt>
                <c:pt idx="6373">
                  <c:v>1080.8333130000001</c:v>
                </c:pt>
                <c:pt idx="6374">
                  <c:v>1292.8333440000001</c:v>
                </c:pt>
                <c:pt idx="6375">
                  <c:v>1628.25</c:v>
                </c:pt>
                <c:pt idx="6376">
                  <c:v>1531.416626</c:v>
                </c:pt>
                <c:pt idx="6377">
                  <c:v>1254.750031</c:v>
                </c:pt>
                <c:pt idx="6378">
                  <c:v>1451.5416869999999</c:v>
                </c:pt>
                <c:pt idx="6379">
                  <c:v>1601.4166869999999</c:v>
                </c:pt>
                <c:pt idx="6380">
                  <c:v>1497.166626</c:v>
                </c:pt>
                <c:pt idx="6381">
                  <c:v>1455.9583130000001</c:v>
                </c:pt>
                <c:pt idx="6382">
                  <c:v>1609.458374</c:v>
                </c:pt>
                <c:pt idx="6383">
                  <c:v>1530.875</c:v>
                </c:pt>
                <c:pt idx="6384">
                  <c:v>1490.166626</c:v>
                </c:pt>
                <c:pt idx="6385">
                  <c:v>1427.5</c:v>
                </c:pt>
                <c:pt idx="6386">
                  <c:v>1430.5</c:v>
                </c:pt>
                <c:pt idx="6387">
                  <c:v>1454.7916869999999</c:v>
                </c:pt>
                <c:pt idx="6388">
                  <c:v>1296.7916869999999</c:v>
                </c:pt>
                <c:pt idx="6389">
                  <c:v>922.125</c:v>
                </c:pt>
                <c:pt idx="6390">
                  <c:v>736.125</c:v>
                </c:pt>
                <c:pt idx="6391">
                  <c:v>713.41668800000002</c:v>
                </c:pt>
                <c:pt idx="6392">
                  <c:v>922.33334400000001</c:v>
                </c:pt>
                <c:pt idx="6393">
                  <c:v>1029.875</c:v>
                </c:pt>
                <c:pt idx="6394">
                  <c:v>1399.1666869999999</c:v>
                </c:pt>
                <c:pt idx="6395">
                  <c:v>1692.541626</c:v>
                </c:pt>
                <c:pt idx="6396">
                  <c:v>1787.0417179999999</c:v>
                </c:pt>
                <c:pt idx="6397">
                  <c:v>1488.6666559999999</c:v>
                </c:pt>
                <c:pt idx="6398">
                  <c:v>1507.3749699999998</c:v>
                </c:pt>
                <c:pt idx="6399">
                  <c:v>1592.6667179999999</c:v>
                </c:pt>
                <c:pt idx="6400">
                  <c:v>2036.3333130000001</c:v>
                </c:pt>
                <c:pt idx="6401">
                  <c:v>2377.2916260000002</c:v>
                </c:pt>
                <c:pt idx="6402">
                  <c:v>2222.8333739999998</c:v>
                </c:pt>
                <c:pt idx="6403">
                  <c:v>2474.4582519999999</c:v>
                </c:pt>
                <c:pt idx="6404">
                  <c:v>2535.2082519999999</c:v>
                </c:pt>
                <c:pt idx="6405">
                  <c:v>2561.8750610000002</c:v>
                </c:pt>
                <c:pt idx="6406">
                  <c:v>2271.6666260000002</c:v>
                </c:pt>
                <c:pt idx="6407">
                  <c:v>2453.8333130000001</c:v>
                </c:pt>
                <c:pt idx="6408">
                  <c:v>2248.7499389999998</c:v>
                </c:pt>
                <c:pt idx="6409">
                  <c:v>2297.125</c:v>
                </c:pt>
                <c:pt idx="6410">
                  <c:v>2194.8750610000002</c:v>
                </c:pt>
                <c:pt idx="6411">
                  <c:v>2236.2916260000002</c:v>
                </c:pt>
                <c:pt idx="6412">
                  <c:v>2366.875</c:v>
                </c:pt>
                <c:pt idx="6413">
                  <c:v>2559.7083130000001</c:v>
                </c:pt>
                <c:pt idx="6414">
                  <c:v>2584.9166260000002</c:v>
                </c:pt>
                <c:pt idx="6415">
                  <c:v>3018.5833739999998</c:v>
                </c:pt>
                <c:pt idx="6416">
                  <c:v>3147.416565</c:v>
                </c:pt>
                <c:pt idx="6417">
                  <c:v>3013.75</c:v>
                </c:pt>
                <c:pt idx="6418">
                  <c:v>2868.5416869999999</c:v>
                </c:pt>
                <c:pt idx="6419">
                  <c:v>2941.9583130000001</c:v>
                </c:pt>
                <c:pt idx="6420">
                  <c:v>2993.4166260000002</c:v>
                </c:pt>
                <c:pt idx="6421">
                  <c:v>2872.6250610000002</c:v>
                </c:pt>
                <c:pt idx="6422">
                  <c:v>2748.75</c:v>
                </c:pt>
                <c:pt idx="6423">
                  <c:v>2479.4166869999999</c:v>
                </c:pt>
                <c:pt idx="6424">
                  <c:v>2432.2499389999998</c:v>
                </c:pt>
                <c:pt idx="6425">
                  <c:v>1949.625</c:v>
                </c:pt>
                <c:pt idx="6426">
                  <c:v>1810.125</c:v>
                </c:pt>
                <c:pt idx="6427">
                  <c:v>1738.7083130000001</c:v>
                </c:pt>
                <c:pt idx="6428">
                  <c:v>1549.083374</c:v>
                </c:pt>
                <c:pt idx="6429">
                  <c:v>1227.999969</c:v>
                </c:pt>
                <c:pt idx="6430">
                  <c:v>1045.291657</c:v>
                </c:pt>
                <c:pt idx="6431">
                  <c:v>792.75</c:v>
                </c:pt>
                <c:pt idx="6432">
                  <c:v>655.375</c:v>
                </c:pt>
                <c:pt idx="6433">
                  <c:v>447.33332799999999</c:v>
                </c:pt>
                <c:pt idx="6434">
                  <c:v>359.83332799999999</c:v>
                </c:pt>
                <c:pt idx="6435">
                  <c:v>319.50000799999998</c:v>
                </c:pt>
                <c:pt idx="6436">
                  <c:v>298.91666399999997</c:v>
                </c:pt>
                <c:pt idx="6437">
                  <c:v>315.58333600000003</c:v>
                </c:pt>
                <c:pt idx="6438">
                  <c:v>318.08333600000003</c:v>
                </c:pt>
                <c:pt idx="6439">
                  <c:v>403.25</c:v>
                </c:pt>
                <c:pt idx="6440">
                  <c:v>414.33332799999999</c:v>
                </c:pt>
                <c:pt idx="6441">
                  <c:v>354.58332799999999</c:v>
                </c:pt>
                <c:pt idx="6442">
                  <c:v>360.70832799999999</c:v>
                </c:pt>
                <c:pt idx="6443">
                  <c:v>519.91665599999999</c:v>
                </c:pt>
                <c:pt idx="6444">
                  <c:v>662.75</c:v>
                </c:pt>
                <c:pt idx="6445">
                  <c:v>655.16665599999999</c:v>
                </c:pt>
                <c:pt idx="6446">
                  <c:v>605.375</c:v>
                </c:pt>
                <c:pt idx="6447">
                  <c:v>515.45832799999994</c:v>
                </c:pt>
                <c:pt idx="6448">
                  <c:v>516.66665599999999</c:v>
                </c:pt>
                <c:pt idx="6449">
                  <c:v>528.5</c:v>
                </c:pt>
                <c:pt idx="6450">
                  <c:v>629.16665599999999</c:v>
                </c:pt>
                <c:pt idx="6451">
                  <c:v>992.62496899999996</c:v>
                </c:pt>
                <c:pt idx="6452">
                  <c:v>1167.374969</c:v>
                </c:pt>
                <c:pt idx="6453">
                  <c:v>1243.25</c:v>
                </c:pt>
                <c:pt idx="6454">
                  <c:v>1266.375031</c:v>
                </c:pt>
                <c:pt idx="6455">
                  <c:v>1253.791626</c:v>
                </c:pt>
                <c:pt idx="6456">
                  <c:v>1241.75</c:v>
                </c:pt>
                <c:pt idx="6457">
                  <c:v>1386.375</c:v>
                </c:pt>
                <c:pt idx="6458">
                  <c:v>1197.625031</c:v>
                </c:pt>
                <c:pt idx="6459">
                  <c:v>1115.5</c:v>
                </c:pt>
                <c:pt idx="6460">
                  <c:v>1137.0833440000001</c:v>
                </c:pt>
                <c:pt idx="6461">
                  <c:v>1076.083343</c:v>
                </c:pt>
                <c:pt idx="6462">
                  <c:v>910.66665599999999</c:v>
                </c:pt>
                <c:pt idx="6463">
                  <c:v>854.45834300000001</c:v>
                </c:pt>
                <c:pt idx="6464">
                  <c:v>743.29167200000006</c:v>
                </c:pt>
                <c:pt idx="6465">
                  <c:v>468.83332799999999</c:v>
                </c:pt>
                <c:pt idx="6466">
                  <c:v>268.83333600000003</c:v>
                </c:pt>
                <c:pt idx="6467">
                  <c:v>127.99999800000001</c:v>
                </c:pt>
                <c:pt idx="6468">
                  <c:v>81.249996999999993</c:v>
                </c:pt>
                <c:pt idx="6469">
                  <c:v>75.458335000000005</c:v>
                </c:pt>
                <c:pt idx="6470">
                  <c:v>58.166665999999999</c:v>
                </c:pt>
                <c:pt idx="6471">
                  <c:v>77.375</c:v>
                </c:pt>
                <c:pt idx="6472">
                  <c:v>79</c:v>
                </c:pt>
                <c:pt idx="6473">
                  <c:v>105.875</c:v>
                </c:pt>
                <c:pt idx="6474">
                  <c:v>141.08333199999998</c:v>
                </c:pt>
                <c:pt idx="6475">
                  <c:v>298.45832799999999</c:v>
                </c:pt>
                <c:pt idx="6476">
                  <c:v>796.95831299999998</c:v>
                </c:pt>
                <c:pt idx="6477">
                  <c:v>1186.125</c:v>
                </c:pt>
                <c:pt idx="6478">
                  <c:v>1509.2083130000001</c:v>
                </c:pt>
                <c:pt idx="6479">
                  <c:v>1688.083374</c:v>
                </c:pt>
                <c:pt idx="6480">
                  <c:v>1860.1249389999998</c:v>
                </c:pt>
                <c:pt idx="6481">
                  <c:v>1953.3749389999998</c:v>
                </c:pt>
                <c:pt idx="6482">
                  <c:v>1950.3749389999998</c:v>
                </c:pt>
                <c:pt idx="6483">
                  <c:v>2112.125</c:v>
                </c:pt>
                <c:pt idx="6484">
                  <c:v>2100.7916869999999</c:v>
                </c:pt>
                <c:pt idx="6485">
                  <c:v>2070.2916260000002</c:v>
                </c:pt>
                <c:pt idx="6486">
                  <c:v>2033.6250610000002</c:v>
                </c:pt>
                <c:pt idx="6487">
                  <c:v>2185.5833130000001</c:v>
                </c:pt>
                <c:pt idx="6488">
                  <c:v>2286.4166260000002</c:v>
                </c:pt>
                <c:pt idx="6489">
                  <c:v>2151.7916869999999</c:v>
                </c:pt>
                <c:pt idx="6490">
                  <c:v>2189.8333739999998</c:v>
                </c:pt>
                <c:pt idx="6491">
                  <c:v>2411.3333130000001</c:v>
                </c:pt>
                <c:pt idx="6492">
                  <c:v>2541.6666869999999</c:v>
                </c:pt>
                <c:pt idx="6493">
                  <c:v>2565.9166260000002</c:v>
                </c:pt>
                <c:pt idx="6494">
                  <c:v>2416.7500610000002</c:v>
                </c:pt>
                <c:pt idx="6495">
                  <c:v>1983.5416869999999</c:v>
                </c:pt>
                <c:pt idx="6496">
                  <c:v>1556.75</c:v>
                </c:pt>
                <c:pt idx="6497">
                  <c:v>1113.0833130000001</c:v>
                </c:pt>
                <c:pt idx="6498">
                  <c:v>1059.0833440000001</c:v>
                </c:pt>
                <c:pt idx="6499">
                  <c:v>1037.749969</c:v>
                </c:pt>
                <c:pt idx="6500">
                  <c:v>1135.8333130000001</c:v>
                </c:pt>
                <c:pt idx="6501">
                  <c:v>1297.5416869999999</c:v>
                </c:pt>
                <c:pt idx="6502">
                  <c:v>1078.375</c:v>
                </c:pt>
                <c:pt idx="6503">
                  <c:v>1223.9166869999999</c:v>
                </c:pt>
                <c:pt idx="6504">
                  <c:v>1169.3333130000001</c:v>
                </c:pt>
                <c:pt idx="6505">
                  <c:v>1310.3333130000001</c:v>
                </c:pt>
                <c:pt idx="6506">
                  <c:v>1322.3333130000001</c:v>
                </c:pt>
                <c:pt idx="6507">
                  <c:v>1355</c:v>
                </c:pt>
                <c:pt idx="6508">
                  <c:v>1408.166626</c:v>
                </c:pt>
                <c:pt idx="6509">
                  <c:v>1456.208374</c:v>
                </c:pt>
                <c:pt idx="6510">
                  <c:v>1278.5416869999999</c:v>
                </c:pt>
                <c:pt idx="6511">
                  <c:v>1253.208374</c:v>
                </c:pt>
                <c:pt idx="6512">
                  <c:v>1234.9583130000001</c:v>
                </c:pt>
                <c:pt idx="6513">
                  <c:v>1070.958374</c:v>
                </c:pt>
                <c:pt idx="6514">
                  <c:v>1278.2083130000001</c:v>
                </c:pt>
                <c:pt idx="6515">
                  <c:v>1481.25</c:v>
                </c:pt>
                <c:pt idx="6516">
                  <c:v>1689.6666869999999</c:v>
                </c:pt>
                <c:pt idx="6517">
                  <c:v>1949.6666869999999</c:v>
                </c:pt>
                <c:pt idx="6518">
                  <c:v>2065.8749389999998</c:v>
                </c:pt>
                <c:pt idx="6519">
                  <c:v>2142.3749389999998</c:v>
                </c:pt>
                <c:pt idx="6520">
                  <c:v>2116.8333130000001</c:v>
                </c:pt>
                <c:pt idx="6521">
                  <c:v>2295.2083130000001</c:v>
                </c:pt>
                <c:pt idx="6522">
                  <c:v>2575.5833739999998</c:v>
                </c:pt>
                <c:pt idx="6523">
                  <c:v>2750.2500610000002</c:v>
                </c:pt>
                <c:pt idx="6524">
                  <c:v>2665.9166869999999</c:v>
                </c:pt>
                <c:pt idx="6525">
                  <c:v>2670.5833739999998</c:v>
                </c:pt>
                <c:pt idx="6526">
                  <c:v>2631.2082519999999</c:v>
                </c:pt>
                <c:pt idx="6527">
                  <c:v>2518.5416869999999</c:v>
                </c:pt>
                <c:pt idx="6528">
                  <c:v>2331.625</c:v>
                </c:pt>
                <c:pt idx="6529">
                  <c:v>2645.6666869999999</c:v>
                </c:pt>
                <c:pt idx="6530">
                  <c:v>2740.7916260000002</c:v>
                </c:pt>
                <c:pt idx="6531">
                  <c:v>2525.6666869999999</c:v>
                </c:pt>
                <c:pt idx="6532">
                  <c:v>2477.4166869999999</c:v>
                </c:pt>
                <c:pt idx="6533">
                  <c:v>2828.6666869999999</c:v>
                </c:pt>
                <c:pt idx="6534">
                  <c:v>2765.4583130000001</c:v>
                </c:pt>
                <c:pt idx="6535">
                  <c:v>2827.9166869999999</c:v>
                </c:pt>
                <c:pt idx="6536">
                  <c:v>3104.5833130000001</c:v>
                </c:pt>
                <c:pt idx="6537">
                  <c:v>3239.5</c:v>
                </c:pt>
                <c:pt idx="6538">
                  <c:v>3510.6666869999999</c:v>
                </c:pt>
                <c:pt idx="6539">
                  <c:v>3428.7083130000001</c:v>
                </c:pt>
                <c:pt idx="6540">
                  <c:v>2749.25</c:v>
                </c:pt>
                <c:pt idx="6541">
                  <c:v>2596.4166559999999</c:v>
                </c:pt>
                <c:pt idx="6542">
                  <c:v>2548.833404</c:v>
                </c:pt>
                <c:pt idx="6543">
                  <c:v>2449.1667179999999</c:v>
                </c:pt>
                <c:pt idx="6544">
                  <c:v>2279.6250300000002</c:v>
                </c:pt>
                <c:pt idx="6545">
                  <c:v>2390.7083739999998</c:v>
                </c:pt>
                <c:pt idx="6546">
                  <c:v>2096.2499389999998</c:v>
                </c:pt>
                <c:pt idx="6547">
                  <c:v>2099.0833739999998</c:v>
                </c:pt>
                <c:pt idx="6548">
                  <c:v>1848.333374</c:v>
                </c:pt>
                <c:pt idx="6549">
                  <c:v>1706.4583130000001</c:v>
                </c:pt>
                <c:pt idx="6550">
                  <c:v>1527.0833130000001</c:v>
                </c:pt>
                <c:pt idx="6551">
                  <c:v>1442.7083130000001</c:v>
                </c:pt>
                <c:pt idx="6552">
                  <c:v>1400.791626</c:v>
                </c:pt>
                <c:pt idx="6553">
                  <c:v>1211.9583440000001</c:v>
                </c:pt>
                <c:pt idx="6554">
                  <c:v>1019.791656</c:v>
                </c:pt>
                <c:pt idx="6555">
                  <c:v>946.20834300000001</c:v>
                </c:pt>
                <c:pt idx="6556">
                  <c:v>763.95834400000001</c:v>
                </c:pt>
                <c:pt idx="6557">
                  <c:v>650.66665599999999</c:v>
                </c:pt>
                <c:pt idx="6558">
                  <c:v>493.66665599999999</c:v>
                </c:pt>
                <c:pt idx="6559">
                  <c:v>518.125</c:v>
                </c:pt>
                <c:pt idx="6560">
                  <c:v>425.41665599999999</c:v>
                </c:pt>
                <c:pt idx="6561">
                  <c:v>398.83332799999999</c:v>
                </c:pt>
                <c:pt idx="6562">
                  <c:v>408.83332799999999</c:v>
                </c:pt>
                <c:pt idx="6563">
                  <c:v>478.125</c:v>
                </c:pt>
                <c:pt idx="6564">
                  <c:v>484.20832799999999</c:v>
                </c:pt>
                <c:pt idx="6565">
                  <c:v>420</c:v>
                </c:pt>
                <c:pt idx="6566">
                  <c:v>530.33334400000001</c:v>
                </c:pt>
                <c:pt idx="6567">
                  <c:v>678.25</c:v>
                </c:pt>
                <c:pt idx="6568">
                  <c:v>737.33334400000001</c:v>
                </c:pt>
                <c:pt idx="6569">
                  <c:v>710.70834400000001</c:v>
                </c:pt>
                <c:pt idx="6570">
                  <c:v>756.91665599999999</c:v>
                </c:pt>
                <c:pt idx="6571">
                  <c:v>838.625</c:v>
                </c:pt>
                <c:pt idx="6572">
                  <c:v>780.625</c:v>
                </c:pt>
                <c:pt idx="6573">
                  <c:v>652.70832799999994</c:v>
                </c:pt>
                <c:pt idx="6574">
                  <c:v>639.91665599999999</c:v>
                </c:pt>
                <c:pt idx="6575">
                  <c:v>685.375</c:v>
                </c:pt>
                <c:pt idx="6576">
                  <c:v>664.08332799999994</c:v>
                </c:pt>
                <c:pt idx="6577">
                  <c:v>600.58332799999994</c:v>
                </c:pt>
                <c:pt idx="6578">
                  <c:v>531.95832799999994</c:v>
                </c:pt>
                <c:pt idx="6579">
                  <c:v>498.45834400000001</c:v>
                </c:pt>
                <c:pt idx="6580">
                  <c:v>507.125</c:v>
                </c:pt>
                <c:pt idx="6581">
                  <c:v>456.41667200000001</c:v>
                </c:pt>
                <c:pt idx="6582">
                  <c:v>382.29167200000001</c:v>
                </c:pt>
                <c:pt idx="6583">
                  <c:v>434.625</c:v>
                </c:pt>
                <c:pt idx="6584">
                  <c:v>437.37499200000002</c:v>
                </c:pt>
                <c:pt idx="6585">
                  <c:v>393.66668000000004</c:v>
                </c:pt>
                <c:pt idx="6586">
                  <c:v>407.75000799999998</c:v>
                </c:pt>
                <c:pt idx="6587">
                  <c:v>604.83334400000001</c:v>
                </c:pt>
                <c:pt idx="6588">
                  <c:v>517.08331999999996</c:v>
                </c:pt>
                <c:pt idx="6589">
                  <c:v>550.95834400000001</c:v>
                </c:pt>
                <c:pt idx="6590">
                  <c:v>518.04165599999999</c:v>
                </c:pt>
                <c:pt idx="6591">
                  <c:v>492.66666399999997</c:v>
                </c:pt>
                <c:pt idx="6592">
                  <c:v>452.16668000000004</c:v>
                </c:pt>
                <c:pt idx="6593">
                  <c:v>425.04167200000001</c:v>
                </c:pt>
                <c:pt idx="6594">
                  <c:v>189.75</c:v>
                </c:pt>
                <c:pt idx="6595">
                  <c:v>214.625</c:v>
                </c:pt>
                <c:pt idx="6596">
                  <c:v>213.791664</c:v>
                </c:pt>
                <c:pt idx="6597">
                  <c:v>195.541664</c:v>
                </c:pt>
                <c:pt idx="6598">
                  <c:v>141.666664</c:v>
                </c:pt>
                <c:pt idx="6599">
                  <c:v>86.958334000000008</c:v>
                </c:pt>
                <c:pt idx="6600">
                  <c:v>91.833329999999989</c:v>
                </c:pt>
                <c:pt idx="6601">
                  <c:v>185.375</c:v>
                </c:pt>
                <c:pt idx="6602">
                  <c:v>354.5</c:v>
                </c:pt>
                <c:pt idx="6603">
                  <c:v>1020.041657</c:v>
                </c:pt>
                <c:pt idx="6604">
                  <c:v>1023.958343</c:v>
                </c:pt>
                <c:pt idx="6605">
                  <c:v>862.54164100000003</c:v>
                </c:pt>
                <c:pt idx="6606">
                  <c:v>1117.2916559999999</c:v>
                </c:pt>
                <c:pt idx="6607">
                  <c:v>1403.833374</c:v>
                </c:pt>
                <c:pt idx="6608">
                  <c:v>1509.3333440000001</c:v>
                </c:pt>
                <c:pt idx="6609">
                  <c:v>1656.9166869999999</c:v>
                </c:pt>
                <c:pt idx="6610">
                  <c:v>1711.2083130000001</c:v>
                </c:pt>
                <c:pt idx="6611">
                  <c:v>2103.6250610000002</c:v>
                </c:pt>
                <c:pt idx="6612">
                  <c:v>2218.5416260000002</c:v>
                </c:pt>
                <c:pt idx="6613">
                  <c:v>2591.5000610000002</c:v>
                </c:pt>
                <c:pt idx="6614">
                  <c:v>2588.3749389999998</c:v>
                </c:pt>
                <c:pt idx="6615">
                  <c:v>2510.5416869999999</c:v>
                </c:pt>
                <c:pt idx="6616">
                  <c:v>2659.625</c:v>
                </c:pt>
                <c:pt idx="6617">
                  <c:v>2813.0416260000002</c:v>
                </c:pt>
                <c:pt idx="6618">
                  <c:v>2873.1667480000001</c:v>
                </c:pt>
                <c:pt idx="6619">
                  <c:v>2871.9999389999998</c:v>
                </c:pt>
                <c:pt idx="6620">
                  <c:v>3043.2916260000002</c:v>
                </c:pt>
                <c:pt idx="6621">
                  <c:v>2958.0833739999998</c:v>
                </c:pt>
                <c:pt idx="6622">
                  <c:v>3035.0833739999998</c:v>
                </c:pt>
                <c:pt idx="6623">
                  <c:v>3003.0833130000001</c:v>
                </c:pt>
                <c:pt idx="6624">
                  <c:v>3026.8332519999999</c:v>
                </c:pt>
                <c:pt idx="6625">
                  <c:v>3149.291565</c:v>
                </c:pt>
                <c:pt idx="6626">
                  <c:v>2685.4166869999999</c:v>
                </c:pt>
                <c:pt idx="6627">
                  <c:v>2783.6249389999998</c:v>
                </c:pt>
                <c:pt idx="6628">
                  <c:v>2849.2917480000001</c:v>
                </c:pt>
                <c:pt idx="6629">
                  <c:v>2916.7499389999998</c:v>
                </c:pt>
                <c:pt idx="6630">
                  <c:v>3315.041565</c:v>
                </c:pt>
                <c:pt idx="6631">
                  <c:v>3407.4583739999998</c:v>
                </c:pt>
                <c:pt idx="6632">
                  <c:v>3530.5000610000002</c:v>
                </c:pt>
                <c:pt idx="6633">
                  <c:v>3569.916565</c:v>
                </c:pt>
                <c:pt idx="6634">
                  <c:v>3498.9582519999999</c:v>
                </c:pt>
                <c:pt idx="6635">
                  <c:v>3664.4167480000001</c:v>
                </c:pt>
                <c:pt idx="6636">
                  <c:v>3558.625</c:v>
                </c:pt>
                <c:pt idx="6637">
                  <c:v>3352.7500610000002</c:v>
                </c:pt>
                <c:pt idx="6638">
                  <c:v>3143.083435</c:v>
                </c:pt>
                <c:pt idx="6639">
                  <c:v>3034.8332519999999</c:v>
                </c:pt>
                <c:pt idx="6640">
                  <c:v>2935.4582519999999</c:v>
                </c:pt>
                <c:pt idx="6641">
                  <c:v>3179.5</c:v>
                </c:pt>
                <c:pt idx="6642">
                  <c:v>3444.4167480000001</c:v>
                </c:pt>
                <c:pt idx="6643">
                  <c:v>3707.5000610000002</c:v>
                </c:pt>
                <c:pt idx="6644">
                  <c:v>3849.5833739999998</c:v>
                </c:pt>
                <c:pt idx="6645">
                  <c:v>3873.8333130000001</c:v>
                </c:pt>
                <c:pt idx="6646">
                  <c:v>3504.541565</c:v>
                </c:pt>
                <c:pt idx="6647">
                  <c:v>3315.833435</c:v>
                </c:pt>
                <c:pt idx="6648">
                  <c:v>3206.8750610000002</c:v>
                </c:pt>
                <c:pt idx="6649">
                  <c:v>2822.1666869999999</c:v>
                </c:pt>
                <c:pt idx="6650">
                  <c:v>2497.9166869999999</c:v>
                </c:pt>
                <c:pt idx="6651">
                  <c:v>2418.6249389999998</c:v>
                </c:pt>
                <c:pt idx="6652">
                  <c:v>2449.1249389999998</c:v>
                </c:pt>
                <c:pt idx="6653">
                  <c:v>3038.541565</c:v>
                </c:pt>
                <c:pt idx="6654">
                  <c:v>2997.8333739999998</c:v>
                </c:pt>
                <c:pt idx="6655">
                  <c:v>3170.041565</c:v>
                </c:pt>
                <c:pt idx="6656">
                  <c:v>3133.2083130000001</c:v>
                </c:pt>
                <c:pt idx="6657">
                  <c:v>3037</c:v>
                </c:pt>
                <c:pt idx="6658">
                  <c:v>2938.4999389999998</c:v>
                </c:pt>
                <c:pt idx="6659">
                  <c:v>2904.6249389999998</c:v>
                </c:pt>
                <c:pt idx="6660">
                  <c:v>2411.9999389999998</c:v>
                </c:pt>
                <c:pt idx="6661">
                  <c:v>2182.7083739999998</c:v>
                </c:pt>
                <c:pt idx="6662">
                  <c:v>1788.6666559999999</c:v>
                </c:pt>
                <c:pt idx="6663">
                  <c:v>1595.0000300000002</c:v>
                </c:pt>
                <c:pt idx="6664">
                  <c:v>1218.875031</c:v>
                </c:pt>
                <c:pt idx="6665">
                  <c:v>978.70834400000001</c:v>
                </c:pt>
                <c:pt idx="6666">
                  <c:v>669.5</c:v>
                </c:pt>
                <c:pt idx="6667">
                  <c:v>641.95834400000001</c:v>
                </c:pt>
                <c:pt idx="6668">
                  <c:v>592.04167200000006</c:v>
                </c:pt>
                <c:pt idx="6669">
                  <c:v>721.91665599999999</c:v>
                </c:pt>
                <c:pt idx="6670">
                  <c:v>844.79165599999999</c:v>
                </c:pt>
                <c:pt idx="6671">
                  <c:v>1056.4583440000001</c:v>
                </c:pt>
                <c:pt idx="6672">
                  <c:v>1445</c:v>
                </c:pt>
                <c:pt idx="6673">
                  <c:v>1755.3333130000001</c:v>
                </c:pt>
                <c:pt idx="6674">
                  <c:v>2202.3749389999998</c:v>
                </c:pt>
                <c:pt idx="6675">
                  <c:v>2386.8749389999998</c:v>
                </c:pt>
                <c:pt idx="6676">
                  <c:v>2885.875</c:v>
                </c:pt>
                <c:pt idx="6677">
                  <c:v>3176.9582519999999</c:v>
                </c:pt>
                <c:pt idx="6678">
                  <c:v>3108.208435</c:v>
                </c:pt>
                <c:pt idx="6679">
                  <c:v>2898</c:v>
                </c:pt>
                <c:pt idx="6680">
                  <c:v>3175.7917480000001</c:v>
                </c:pt>
                <c:pt idx="6681">
                  <c:v>3196.9582519999999</c:v>
                </c:pt>
                <c:pt idx="6682">
                  <c:v>3568.0000610000002</c:v>
                </c:pt>
                <c:pt idx="6683">
                  <c:v>3613.791565</c:v>
                </c:pt>
                <c:pt idx="6684">
                  <c:v>4148.0417479999996</c:v>
                </c:pt>
                <c:pt idx="6685">
                  <c:v>4111.7915649999995</c:v>
                </c:pt>
                <c:pt idx="6686">
                  <c:v>4174.9166869999999</c:v>
                </c:pt>
                <c:pt idx="6687">
                  <c:v>4197.2084350000005</c:v>
                </c:pt>
                <c:pt idx="6688">
                  <c:v>4294.1667479999996</c:v>
                </c:pt>
                <c:pt idx="6689">
                  <c:v>4185.4167479999996</c:v>
                </c:pt>
                <c:pt idx="6690">
                  <c:v>4118.7082520000004</c:v>
                </c:pt>
                <c:pt idx="6691">
                  <c:v>4346.625</c:v>
                </c:pt>
                <c:pt idx="6692">
                  <c:v>4068.3333130000001</c:v>
                </c:pt>
                <c:pt idx="6693">
                  <c:v>3984.7917480000001</c:v>
                </c:pt>
                <c:pt idx="6694">
                  <c:v>3567.9582519999999</c:v>
                </c:pt>
                <c:pt idx="6695">
                  <c:v>3320.0416869999999</c:v>
                </c:pt>
                <c:pt idx="6696">
                  <c:v>3004.6250920000002</c:v>
                </c:pt>
                <c:pt idx="6697">
                  <c:v>2787.9165800000001</c:v>
                </c:pt>
                <c:pt idx="6698">
                  <c:v>2529.9999079999998</c:v>
                </c:pt>
                <c:pt idx="6699">
                  <c:v>2114.583298</c:v>
                </c:pt>
                <c:pt idx="6700">
                  <c:v>1825.1666720000001</c:v>
                </c:pt>
                <c:pt idx="6701">
                  <c:v>1819.458374</c:v>
                </c:pt>
                <c:pt idx="6702">
                  <c:v>1509.5832820000001</c:v>
                </c:pt>
                <c:pt idx="6703">
                  <c:v>1797.1250610000002</c:v>
                </c:pt>
                <c:pt idx="6704">
                  <c:v>1541.5417179999999</c:v>
                </c:pt>
                <c:pt idx="6705">
                  <c:v>1194.8333440000001</c:v>
                </c:pt>
                <c:pt idx="6706">
                  <c:v>1356.5833130000001</c:v>
                </c:pt>
                <c:pt idx="6707">
                  <c:v>1201.9583130000001</c:v>
                </c:pt>
                <c:pt idx="6708">
                  <c:v>1152.6666559999999</c:v>
                </c:pt>
                <c:pt idx="6709">
                  <c:v>869.87498499999992</c:v>
                </c:pt>
                <c:pt idx="6710">
                  <c:v>991.24996899999996</c:v>
                </c:pt>
                <c:pt idx="6711">
                  <c:v>977.83334400000001</c:v>
                </c:pt>
                <c:pt idx="6712">
                  <c:v>814.45831199999998</c:v>
                </c:pt>
                <c:pt idx="6713">
                  <c:v>599.33334400000001</c:v>
                </c:pt>
                <c:pt idx="6714">
                  <c:v>598.95834400000001</c:v>
                </c:pt>
                <c:pt idx="6715">
                  <c:v>753.20834400000001</c:v>
                </c:pt>
                <c:pt idx="6716">
                  <c:v>901.41665599999999</c:v>
                </c:pt>
                <c:pt idx="6717">
                  <c:v>938.70831299999998</c:v>
                </c:pt>
                <c:pt idx="6718">
                  <c:v>861.37496899999996</c:v>
                </c:pt>
                <c:pt idx="6719">
                  <c:v>849.75003100000004</c:v>
                </c:pt>
                <c:pt idx="6720">
                  <c:v>897.62496899999996</c:v>
                </c:pt>
                <c:pt idx="6721">
                  <c:v>905.95831299999998</c:v>
                </c:pt>
                <c:pt idx="6722">
                  <c:v>788.75</c:v>
                </c:pt>
                <c:pt idx="6723">
                  <c:v>747.79168800000002</c:v>
                </c:pt>
                <c:pt idx="6724">
                  <c:v>705.04165599999999</c:v>
                </c:pt>
                <c:pt idx="6725">
                  <c:v>586.29168800000002</c:v>
                </c:pt>
                <c:pt idx="6726">
                  <c:v>362.66665599999999</c:v>
                </c:pt>
                <c:pt idx="6727">
                  <c:v>333.66667200000001</c:v>
                </c:pt>
                <c:pt idx="6728">
                  <c:v>141.958336</c:v>
                </c:pt>
                <c:pt idx="6729">
                  <c:v>3.0833330000000001</c:v>
                </c:pt>
                <c:pt idx="6730">
                  <c:v>12</c:v>
                </c:pt>
                <c:pt idx="6731">
                  <c:v>26.583334000000001</c:v>
                </c:pt>
                <c:pt idx="6732">
                  <c:v>26.583334000000001</c:v>
                </c:pt>
                <c:pt idx="6733">
                  <c:v>51.124999000000003</c:v>
                </c:pt>
                <c:pt idx="6734">
                  <c:v>104.25</c:v>
                </c:pt>
                <c:pt idx="6735">
                  <c:v>137.75</c:v>
                </c:pt>
                <c:pt idx="6736">
                  <c:v>113.041668</c:v>
                </c:pt>
                <c:pt idx="6737">
                  <c:v>151.333336</c:v>
                </c:pt>
                <c:pt idx="6738">
                  <c:v>254.24999199999999</c:v>
                </c:pt>
                <c:pt idx="6739">
                  <c:v>464.91665599999999</c:v>
                </c:pt>
                <c:pt idx="6740">
                  <c:v>470.04165599999999</c:v>
                </c:pt>
                <c:pt idx="6741">
                  <c:v>547.20832799999994</c:v>
                </c:pt>
                <c:pt idx="6742">
                  <c:v>736.41665599999999</c:v>
                </c:pt>
                <c:pt idx="6743">
                  <c:v>726.375</c:v>
                </c:pt>
                <c:pt idx="6744">
                  <c:v>884.125</c:v>
                </c:pt>
                <c:pt idx="6745">
                  <c:v>897.25</c:v>
                </c:pt>
                <c:pt idx="6746">
                  <c:v>942.70834400000001</c:v>
                </c:pt>
                <c:pt idx="6747">
                  <c:v>1000.125</c:v>
                </c:pt>
                <c:pt idx="6748">
                  <c:v>944.29165599999999</c:v>
                </c:pt>
                <c:pt idx="6749">
                  <c:v>964.12503100000004</c:v>
                </c:pt>
                <c:pt idx="6750">
                  <c:v>904.41668700000002</c:v>
                </c:pt>
                <c:pt idx="6751">
                  <c:v>788.20832799999994</c:v>
                </c:pt>
                <c:pt idx="6752">
                  <c:v>660.29164100000003</c:v>
                </c:pt>
                <c:pt idx="6753">
                  <c:v>535.50000799999998</c:v>
                </c:pt>
                <c:pt idx="6754">
                  <c:v>435.04168000000004</c:v>
                </c:pt>
                <c:pt idx="6755">
                  <c:v>300.54166600000002</c:v>
                </c:pt>
                <c:pt idx="6756">
                  <c:v>210.16666699999999</c:v>
                </c:pt>
                <c:pt idx="6757">
                  <c:v>132.74999700000001</c:v>
                </c:pt>
                <c:pt idx="6758">
                  <c:v>115.583331</c:v>
                </c:pt>
                <c:pt idx="6759">
                  <c:v>111.041664</c:v>
                </c:pt>
                <c:pt idx="6760">
                  <c:v>57.124999000000003</c:v>
                </c:pt>
                <c:pt idx="6761">
                  <c:v>63.125000999999997</c:v>
                </c:pt>
                <c:pt idx="6762">
                  <c:v>64.416668000000001</c:v>
                </c:pt>
                <c:pt idx="6763">
                  <c:v>52.75</c:v>
                </c:pt>
                <c:pt idx="6764">
                  <c:v>50.708332999999996</c:v>
                </c:pt>
                <c:pt idx="6765">
                  <c:v>89.374998000000005</c:v>
                </c:pt>
                <c:pt idx="6766">
                  <c:v>98.958334000000008</c:v>
                </c:pt>
                <c:pt idx="6767">
                  <c:v>164.74999600000001</c:v>
                </c:pt>
                <c:pt idx="6768">
                  <c:v>322.33333600000003</c:v>
                </c:pt>
                <c:pt idx="6769">
                  <c:v>392.33331999999996</c:v>
                </c:pt>
                <c:pt idx="6770">
                  <c:v>451.95834400000001</c:v>
                </c:pt>
                <c:pt idx="6771">
                  <c:v>544.41667200000006</c:v>
                </c:pt>
                <c:pt idx="6772">
                  <c:v>559.08332799999994</c:v>
                </c:pt>
                <c:pt idx="6773">
                  <c:v>678.41665599999999</c:v>
                </c:pt>
                <c:pt idx="6774">
                  <c:v>643.875</c:v>
                </c:pt>
                <c:pt idx="6775">
                  <c:v>828.95831199999998</c:v>
                </c:pt>
                <c:pt idx="6776">
                  <c:v>810.87501500000008</c:v>
                </c:pt>
                <c:pt idx="6777">
                  <c:v>900.83331299999998</c:v>
                </c:pt>
                <c:pt idx="6778">
                  <c:v>1111.9166869999999</c:v>
                </c:pt>
                <c:pt idx="6779">
                  <c:v>1730.2916869999999</c:v>
                </c:pt>
                <c:pt idx="6780">
                  <c:v>2215.6250610000002</c:v>
                </c:pt>
                <c:pt idx="6781">
                  <c:v>2621.0832519999999</c:v>
                </c:pt>
                <c:pt idx="6782">
                  <c:v>2759</c:v>
                </c:pt>
                <c:pt idx="6783">
                  <c:v>2683.8333739999998</c:v>
                </c:pt>
                <c:pt idx="6784">
                  <c:v>2493.3333130000001</c:v>
                </c:pt>
                <c:pt idx="6785">
                  <c:v>2649.3333739999998</c:v>
                </c:pt>
                <c:pt idx="6786">
                  <c:v>2780.1666260000002</c:v>
                </c:pt>
                <c:pt idx="6787">
                  <c:v>3218.9999389999998</c:v>
                </c:pt>
                <c:pt idx="6788">
                  <c:v>3300.25</c:v>
                </c:pt>
                <c:pt idx="6789">
                  <c:v>3477.1666260000002</c:v>
                </c:pt>
                <c:pt idx="6790">
                  <c:v>3616.7083739999998</c:v>
                </c:pt>
                <c:pt idx="6791">
                  <c:v>3420.7082519999999</c:v>
                </c:pt>
                <c:pt idx="6792">
                  <c:v>3587.8333739999998</c:v>
                </c:pt>
                <c:pt idx="6793">
                  <c:v>3561.8332519999999</c:v>
                </c:pt>
                <c:pt idx="6794">
                  <c:v>3563.333435</c:v>
                </c:pt>
                <c:pt idx="6795">
                  <c:v>3695.9167480000001</c:v>
                </c:pt>
                <c:pt idx="6796">
                  <c:v>3345.208435</c:v>
                </c:pt>
                <c:pt idx="6797">
                  <c:v>3811.9166869999999</c:v>
                </c:pt>
                <c:pt idx="6798">
                  <c:v>3735.0417480000001</c:v>
                </c:pt>
                <c:pt idx="6799">
                  <c:v>3880.0832519999999</c:v>
                </c:pt>
                <c:pt idx="6800">
                  <c:v>4181.9166869999999</c:v>
                </c:pt>
                <c:pt idx="6801">
                  <c:v>3975.25</c:v>
                </c:pt>
                <c:pt idx="6802">
                  <c:v>3960.375</c:v>
                </c:pt>
                <c:pt idx="6803">
                  <c:v>4002.875</c:v>
                </c:pt>
                <c:pt idx="6804">
                  <c:v>3326.5832519999999</c:v>
                </c:pt>
                <c:pt idx="6805">
                  <c:v>3285.6249389999998</c:v>
                </c:pt>
                <c:pt idx="6806">
                  <c:v>3493.0832519999999</c:v>
                </c:pt>
                <c:pt idx="6807">
                  <c:v>3925.9166260000002</c:v>
                </c:pt>
                <c:pt idx="6808">
                  <c:v>3971.0833739999998</c:v>
                </c:pt>
                <c:pt idx="6809">
                  <c:v>3789.8748779999996</c:v>
                </c:pt>
                <c:pt idx="6810">
                  <c:v>3600.25</c:v>
                </c:pt>
                <c:pt idx="6811">
                  <c:v>3634.6666260000002</c:v>
                </c:pt>
                <c:pt idx="6812">
                  <c:v>3393.7083739999998</c:v>
                </c:pt>
                <c:pt idx="6813">
                  <c:v>3408.8748779999996</c:v>
                </c:pt>
                <c:pt idx="6814">
                  <c:v>3531.4583739999998</c:v>
                </c:pt>
                <c:pt idx="6815">
                  <c:v>3761.6248779999996</c:v>
                </c:pt>
                <c:pt idx="6816">
                  <c:v>3679.4583130000001</c:v>
                </c:pt>
                <c:pt idx="6817">
                  <c:v>3872.2916260000002</c:v>
                </c:pt>
                <c:pt idx="6818">
                  <c:v>3818.7501220000004</c:v>
                </c:pt>
                <c:pt idx="6819">
                  <c:v>3804.2501220000004</c:v>
                </c:pt>
                <c:pt idx="6820">
                  <c:v>3910.0416260000002</c:v>
                </c:pt>
                <c:pt idx="6821">
                  <c:v>3892.8748779999996</c:v>
                </c:pt>
                <c:pt idx="6822">
                  <c:v>3750.3751220000004</c:v>
                </c:pt>
                <c:pt idx="6823">
                  <c:v>3704.4166260000002</c:v>
                </c:pt>
                <c:pt idx="6824">
                  <c:v>3765.7501220000004</c:v>
                </c:pt>
                <c:pt idx="6825">
                  <c:v>3540.9167480000001</c:v>
                </c:pt>
                <c:pt idx="6826">
                  <c:v>3367.6666260000002</c:v>
                </c:pt>
                <c:pt idx="6827">
                  <c:v>3510.6667480000001</c:v>
                </c:pt>
                <c:pt idx="6828">
                  <c:v>3214.7916869999999</c:v>
                </c:pt>
                <c:pt idx="6829">
                  <c:v>2909.541565</c:v>
                </c:pt>
                <c:pt idx="6830">
                  <c:v>2554.8749389999998</c:v>
                </c:pt>
                <c:pt idx="6831">
                  <c:v>2168.2916260000002</c:v>
                </c:pt>
                <c:pt idx="6832">
                  <c:v>1754.1666559999999</c:v>
                </c:pt>
                <c:pt idx="6833">
                  <c:v>1317.250031</c:v>
                </c:pt>
                <c:pt idx="6834">
                  <c:v>1119.208343</c:v>
                </c:pt>
                <c:pt idx="6835">
                  <c:v>1142.2916559999999</c:v>
                </c:pt>
                <c:pt idx="6836">
                  <c:v>1005.833313</c:v>
                </c:pt>
                <c:pt idx="6837">
                  <c:v>925.5</c:v>
                </c:pt>
                <c:pt idx="6838">
                  <c:v>725.5</c:v>
                </c:pt>
                <c:pt idx="6839">
                  <c:v>550.00001599999996</c:v>
                </c:pt>
                <c:pt idx="6840">
                  <c:v>540.25001599999996</c:v>
                </c:pt>
                <c:pt idx="6841">
                  <c:v>671.95832799999994</c:v>
                </c:pt>
                <c:pt idx="6842">
                  <c:v>1011.625031</c:v>
                </c:pt>
                <c:pt idx="6843">
                  <c:v>1488.208374</c:v>
                </c:pt>
                <c:pt idx="6844">
                  <c:v>1625.625</c:v>
                </c:pt>
                <c:pt idx="6845">
                  <c:v>1604.791626</c:v>
                </c:pt>
                <c:pt idx="6846">
                  <c:v>1877.375</c:v>
                </c:pt>
                <c:pt idx="6847">
                  <c:v>2351.0000610000002</c:v>
                </c:pt>
                <c:pt idx="6848">
                  <c:v>2620.6250610000002</c:v>
                </c:pt>
                <c:pt idx="6849">
                  <c:v>2447.4583130000001</c:v>
                </c:pt>
                <c:pt idx="6850">
                  <c:v>2461.5833739999998</c:v>
                </c:pt>
                <c:pt idx="6851">
                  <c:v>2744.375</c:v>
                </c:pt>
                <c:pt idx="6852">
                  <c:v>3005.5417480000001</c:v>
                </c:pt>
                <c:pt idx="6853">
                  <c:v>3506.2917480000001</c:v>
                </c:pt>
                <c:pt idx="6854">
                  <c:v>3806.1251220000004</c:v>
                </c:pt>
                <c:pt idx="6855">
                  <c:v>3718.166565</c:v>
                </c:pt>
                <c:pt idx="6856">
                  <c:v>3554.5833130000001</c:v>
                </c:pt>
                <c:pt idx="6857">
                  <c:v>2875.5</c:v>
                </c:pt>
                <c:pt idx="6858">
                  <c:v>2477.6666869999999</c:v>
                </c:pt>
                <c:pt idx="6859">
                  <c:v>2543.5000610000002</c:v>
                </c:pt>
                <c:pt idx="6860">
                  <c:v>2830.6666260000002</c:v>
                </c:pt>
                <c:pt idx="6861">
                  <c:v>2710.4166869999999</c:v>
                </c:pt>
                <c:pt idx="6862">
                  <c:v>2372.7083130000001</c:v>
                </c:pt>
                <c:pt idx="6863">
                  <c:v>2244.0833130000001</c:v>
                </c:pt>
                <c:pt idx="6864">
                  <c:v>2341.6250610000002</c:v>
                </c:pt>
                <c:pt idx="6865">
                  <c:v>2082.2916869999999</c:v>
                </c:pt>
                <c:pt idx="6866">
                  <c:v>2426.1249389999998</c:v>
                </c:pt>
                <c:pt idx="6867">
                  <c:v>2546.7083130000001</c:v>
                </c:pt>
                <c:pt idx="6868">
                  <c:v>2690.9166869999999</c:v>
                </c:pt>
                <c:pt idx="6869">
                  <c:v>2888.1667480000001</c:v>
                </c:pt>
                <c:pt idx="6870">
                  <c:v>2937.3750610000002</c:v>
                </c:pt>
                <c:pt idx="6871">
                  <c:v>3252.9167480000001</c:v>
                </c:pt>
                <c:pt idx="6872">
                  <c:v>4106.5</c:v>
                </c:pt>
                <c:pt idx="6873">
                  <c:v>4106.5832520000004</c:v>
                </c:pt>
                <c:pt idx="6874">
                  <c:v>4066.5417480000001</c:v>
                </c:pt>
                <c:pt idx="6875">
                  <c:v>3481.7500610000002</c:v>
                </c:pt>
                <c:pt idx="6876">
                  <c:v>3266.2499389999998</c:v>
                </c:pt>
                <c:pt idx="6877">
                  <c:v>3217.6250610000002</c:v>
                </c:pt>
                <c:pt idx="6878">
                  <c:v>3401.7083130000001</c:v>
                </c:pt>
                <c:pt idx="6879">
                  <c:v>3793.3750610000002</c:v>
                </c:pt>
                <c:pt idx="6880">
                  <c:v>4401.6667479999996</c:v>
                </c:pt>
                <c:pt idx="6881">
                  <c:v>4196.2083739999998</c:v>
                </c:pt>
                <c:pt idx="6882">
                  <c:v>4092.9583739999998</c:v>
                </c:pt>
                <c:pt idx="6883">
                  <c:v>4171.9582520000004</c:v>
                </c:pt>
                <c:pt idx="6884">
                  <c:v>4060.4582519999999</c:v>
                </c:pt>
                <c:pt idx="6885">
                  <c:v>4001.5833130000001</c:v>
                </c:pt>
                <c:pt idx="6886">
                  <c:v>3989.4583130000001</c:v>
                </c:pt>
                <c:pt idx="6887">
                  <c:v>3828.9582519999999</c:v>
                </c:pt>
                <c:pt idx="6888">
                  <c:v>3857.6249389999998</c:v>
                </c:pt>
                <c:pt idx="6889">
                  <c:v>3657.5416869999999</c:v>
                </c:pt>
                <c:pt idx="6890">
                  <c:v>3951.2917480000001</c:v>
                </c:pt>
                <c:pt idx="6891">
                  <c:v>3961.75</c:v>
                </c:pt>
                <c:pt idx="6892">
                  <c:v>3941.8750610000002</c:v>
                </c:pt>
                <c:pt idx="6893">
                  <c:v>3935.2917480000001</c:v>
                </c:pt>
                <c:pt idx="6894">
                  <c:v>3611.7499389999998</c:v>
                </c:pt>
                <c:pt idx="6895">
                  <c:v>3647.916565</c:v>
                </c:pt>
                <c:pt idx="6896">
                  <c:v>3855.7083739999998</c:v>
                </c:pt>
                <c:pt idx="6897">
                  <c:v>3552.3333739999998</c:v>
                </c:pt>
                <c:pt idx="6898">
                  <c:v>3441.833435</c:v>
                </c:pt>
                <c:pt idx="6899">
                  <c:v>3216.4582519999999</c:v>
                </c:pt>
                <c:pt idx="6900">
                  <c:v>3226.916565</c:v>
                </c:pt>
                <c:pt idx="6901">
                  <c:v>3481.416565</c:v>
                </c:pt>
                <c:pt idx="6902">
                  <c:v>3309.458435</c:v>
                </c:pt>
                <c:pt idx="6903">
                  <c:v>3474.5000610000002</c:v>
                </c:pt>
                <c:pt idx="6904">
                  <c:v>3867.2917480000001</c:v>
                </c:pt>
                <c:pt idx="6905">
                  <c:v>3577.1248779999996</c:v>
                </c:pt>
                <c:pt idx="6906">
                  <c:v>3203.625</c:v>
                </c:pt>
                <c:pt idx="6907">
                  <c:v>3339.3333739999998</c:v>
                </c:pt>
                <c:pt idx="6908">
                  <c:v>3008.125</c:v>
                </c:pt>
                <c:pt idx="6909">
                  <c:v>2960.9583739999998</c:v>
                </c:pt>
                <c:pt idx="6910">
                  <c:v>2748</c:v>
                </c:pt>
                <c:pt idx="6911">
                  <c:v>2750.125</c:v>
                </c:pt>
                <c:pt idx="6912">
                  <c:v>2680.9583739999998</c:v>
                </c:pt>
                <c:pt idx="6913">
                  <c:v>2625.1666260000002</c:v>
                </c:pt>
                <c:pt idx="6914">
                  <c:v>2463.3749389999998</c:v>
                </c:pt>
                <c:pt idx="6915">
                  <c:v>2398.5416260000002</c:v>
                </c:pt>
                <c:pt idx="6916">
                  <c:v>2380.6249389999998</c:v>
                </c:pt>
                <c:pt idx="6917">
                  <c:v>2202.3750610000002</c:v>
                </c:pt>
                <c:pt idx="6918">
                  <c:v>1897.2916869999999</c:v>
                </c:pt>
                <c:pt idx="6919">
                  <c:v>1860.583374</c:v>
                </c:pt>
                <c:pt idx="6920">
                  <c:v>1767.7916869999999</c:v>
                </c:pt>
                <c:pt idx="6921">
                  <c:v>1532.6666869999999</c:v>
                </c:pt>
                <c:pt idx="6922">
                  <c:v>1408.041626</c:v>
                </c:pt>
                <c:pt idx="6923">
                  <c:v>1467.0416869999999</c:v>
                </c:pt>
                <c:pt idx="6924">
                  <c:v>1319.999969</c:v>
                </c:pt>
                <c:pt idx="6925">
                  <c:v>1215.4166559999999</c:v>
                </c:pt>
                <c:pt idx="6926">
                  <c:v>1108.125031</c:v>
                </c:pt>
                <c:pt idx="6927">
                  <c:v>1045.0416869999999</c:v>
                </c:pt>
                <c:pt idx="6928">
                  <c:v>845.29165699999999</c:v>
                </c:pt>
                <c:pt idx="6929">
                  <c:v>759.04165599999999</c:v>
                </c:pt>
                <c:pt idx="6930">
                  <c:v>782.16665599999999</c:v>
                </c:pt>
                <c:pt idx="6931">
                  <c:v>789.24998499999992</c:v>
                </c:pt>
                <c:pt idx="6932">
                  <c:v>824.95832799999994</c:v>
                </c:pt>
                <c:pt idx="6933">
                  <c:v>831.41668700000002</c:v>
                </c:pt>
                <c:pt idx="6934">
                  <c:v>748.24998499999992</c:v>
                </c:pt>
                <c:pt idx="6935">
                  <c:v>752.375</c:v>
                </c:pt>
                <c:pt idx="6936">
                  <c:v>896.04165699999999</c:v>
                </c:pt>
                <c:pt idx="6937">
                  <c:v>1019.875</c:v>
                </c:pt>
                <c:pt idx="6938">
                  <c:v>1086.250031</c:v>
                </c:pt>
                <c:pt idx="6939">
                  <c:v>1196.125</c:v>
                </c:pt>
                <c:pt idx="6940">
                  <c:v>1156.124969</c:v>
                </c:pt>
                <c:pt idx="6941">
                  <c:v>1228.3333440000001</c:v>
                </c:pt>
                <c:pt idx="6942">
                  <c:v>1147.6666559999999</c:v>
                </c:pt>
                <c:pt idx="6943">
                  <c:v>1161.4583440000001</c:v>
                </c:pt>
                <c:pt idx="6944">
                  <c:v>1261.000031</c:v>
                </c:pt>
                <c:pt idx="6945">
                  <c:v>1154.7083130000001</c:v>
                </c:pt>
                <c:pt idx="6946">
                  <c:v>1168.124969</c:v>
                </c:pt>
                <c:pt idx="6947">
                  <c:v>1547.0416559999999</c:v>
                </c:pt>
                <c:pt idx="6948">
                  <c:v>1828.833374</c:v>
                </c:pt>
                <c:pt idx="6949">
                  <c:v>2083.3750610000002</c:v>
                </c:pt>
                <c:pt idx="6950">
                  <c:v>2100.125</c:v>
                </c:pt>
                <c:pt idx="6951">
                  <c:v>2023.0416869999999</c:v>
                </c:pt>
                <c:pt idx="6952">
                  <c:v>1797.4583130000001</c:v>
                </c:pt>
                <c:pt idx="6953">
                  <c:v>1453.875</c:v>
                </c:pt>
                <c:pt idx="6954">
                  <c:v>1394.2916559999999</c:v>
                </c:pt>
                <c:pt idx="6955">
                  <c:v>1493.9166869999999</c:v>
                </c:pt>
                <c:pt idx="6956">
                  <c:v>1504.4999699999998</c:v>
                </c:pt>
                <c:pt idx="6957">
                  <c:v>1468.75</c:v>
                </c:pt>
                <c:pt idx="6958">
                  <c:v>1473.3333440000001</c:v>
                </c:pt>
                <c:pt idx="6959">
                  <c:v>1445.708343</c:v>
                </c:pt>
                <c:pt idx="6960">
                  <c:v>1310.875031</c:v>
                </c:pt>
                <c:pt idx="6961">
                  <c:v>1100.916657</c:v>
                </c:pt>
                <c:pt idx="6962">
                  <c:v>820.79165599999999</c:v>
                </c:pt>
                <c:pt idx="6963">
                  <c:v>626.54168800000002</c:v>
                </c:pt>
                <c:pt idx="6964">
                  <c:v>382.125</c:v>
                </c:pt>
                <c:pt idx="6965">
                  <c:v>187.45832799999999</c:v>
                </c:pt>
                <c:pt idx="6966">
                  <c:v>133.04166800000002</c:v>
                </c:pt>
                <c:pt idx="6967">
                  <c:v>149.08333199999998</c:v>
                </c:pt>
                <c:pt idx="6968">
                  <c:v>206.79167200000001</c:v>
                </c:pt>
                <c:pt idx="6969">
                  <c:v>286.58333600000003</c:v>
                </c:pt>
                <c:pt idx="6970">
                  <c:v>300.83334400000001</c:v>
                </c:pt>
                <c:pt idx="6971">
                  <c:v>372.91665599999999</c:v>
                </c:pt>
                <c:pt idx="6972">
                  <c:v>372.5</c:v>
                </c:pt>
                <c:pt idx="6973">
                  <c:v>369.625</c:v>
                </c:pt>
                <c:pt idx="6974">
                  <c:v>448.91665599999999</c:v>
                </c:pt>
                <c:pt idx="6975">
                  <c:v>667.75</c:v>
                </c:pt>
                <c:pt idx="6976">
                  <c:v>987.33331299999998</c:v>
                </c:pt>
                <c:pt idx="6977">
                  <c:v>1391.1666869999999</c:v>
                </c:pt>
                <c:pt idx="6978">
                  <c:v>1953.291626</c:v>
                </c:pt>
                <c:pt idx="6979">
                  <c:v>2304.3333130000001</c:v>
                </c:pt>
                <c:pt idx="6980">
                  <c:v>2683</c:v>
                </c:pt>
                <c:pt idx="6981">
                  <c:v>2776.9166260000002</c:v>
                </c:pt>
                <c:pt idx="6982">
                  <c:v>2985.125</c:v>
                </c:pt>
                <c:pt idx="6983">
                  <c:v>3173.0833739999998</c:v>
                </c:pt>
                <c:pt idx="6984">
                  <c:v>3256.5832519999999</c:v>
                </c:pt>
                <c:pt idx="6985">
                  <c:v>3448.416565</c:v>
                </c:pt>
                <c:pt idx="6986">
                  <c:v>3684.7082519999999</c:v>
                </c:pt>
                <c:pt idx="6987">
                  <c:v>4002.8332519999999</c:v>
                </c:pt>
                <c:pt idx="6988">
                  <c:v>4154.5832520000004</c:v>
                </c:pt>
                <c:pt idx="6989">
                  <c:v>4315.2501220000004</c:v>
                </c:pt>
                <c:pt idx="6990">
                  <c:v>4166.3333739999998</c:v>
                </c:pt>
                <c:pt idx="6991">
                  <c:v>4356.7501220000004</c:v>
                </c:pt>
                <c:pt idx="6992">
                  <c:v>4627.4582520000004</c:v>
                </c:pt>
                <c:pt idx="6993">
                  <c:v>4421.1248779999996</c:v>
                </c:pt>
                <c:pt idx="6994">
                  <c:v>4276.0417479999996</c:v>
                </c:pt>
                <c:pt idx="6995">
                  <c:v>4387.2083739999998</c:v>
                </c:pt>
                <c:pt idx="6996">
                  <c:v>4395.0833739999998</c:v>
                </c:pt>
                <c:pt idx="6997">
                  <c:v>4441.4166260000002</c:v>
                </c:pt>
                <c:pt idx="6998">
                  <c:v>4447</c:v>
                </c:pt>
                <c:pt idx="6999">
                  <c:v>4448.2916260000002</c:v>
                </c:pt>
                <c:pt idx="7000">
                  <c:v>4595.4582520000004</c:v>
                </c:pt>
                <c:pt idx="7001">
                  <c:v>4541.375</c:v>
                </c:pt>
                <c:pt idx="7002">
                  <c:v>4443.0833739999998</c:v>
                </c:pt>
                <c:pt idx="7003">
                  <c:v>4708.9998779999996</c:v>
                </c:pt>
                <c:pt idx="7004">
                  <c:v>4671.75</c:v>
                </c:pt>
                <c:pt idx="7005">
                  <c:v>4601.2916260000002</c:v>
                </c:pt>
                <c:pt idx="7006">
                  <c:v>4510.5833739999998</c:v>
                </c:pt>
                <c:pt idx="7007">
                  <c:v>4477.4166260000002</c:v>
                </c:pt>
                <c:pt idx="7008">
                  <c:v>4472.7501220000004</c:v>
                </c:pt>
                <c:pt idx="7009">
                  <c:v>4558.1666260000002</c:v>
                </c:pt>
                <c:pt idx="7010">
                  <c:v>4487.7083739999998</c:v>
                </c:pt>
                <c:pt idx="7011">
                  <c:v>4469.1248779999996</c:v>
                </c:pt>
                <c:pt idx="7012">
                  <c:v>4499.7083739999998</c:v>
                </c:pt>
                <c:pt idx="7013">
                  <c:v>4486.9583739999998</c:v>
                </c:pt>
                <c:pt idx="7014">
                  <c:v>4285.4583739999998</c:v>
                </c:pt>
                <c:pt idx="7015">
                  <c:v>4527.4165649999995</c:v>
                </c:pt>
                <c:pt idx="7016">
                  <c:v>4794.375</c:v>
                </c:pt>
                <c:pt idx="7017">
                  <c:v>4547.0417479999996</c:v>
                </c:pt>
                <c:pt idx="7018">
                  <c:v>4410.2916260000002</c:v>
                </c:pt>
                <c:pt idx="7019">
                  <c:v>4337.4583130000001</c:v>
                </c:pt>
                <c:pt idx="7020">
                  <c:v>4440.875</c:v>
                </c:pt>
                <c:pt idx="7021">
                  <c:v>4459.3748779999996</c:v>
                </c:pt>
                <c:pt idx="7022">
                  <c:v>4379.0834350000005</c:v>
                </c:pt>
                <c:pt idx="7023">
                  <c:v>4282.7916869999999</c:v>
                </c:pt>
                <c:pt idx="7024">
                  <c:v>4390.2917479999996</c:v>
                </c:pt>
                <c:pt idx="7025">
                  <c:v>4172.2084350000005</c:v>
                </c:pt>
                <c:pt idx="7026">
                  <c:v>3968.75</c:v>
                </c:pt>
                <c:pt idx="7027">
                  <c:v>3997.8749389999998</c:v>
                </c:pt>
                <c:pt idx="7028">
                  <c:v>3982.7083130000001</c:v>
                </c:pt>
                <c:pt idx="7029">
                  <c:v>3983.5417480000001</c:v>
                </c:pt>
                <c:pt idx="7030">
                  <c:v>4027.625</c:v>
                </c:pt>
                <c:pt idx="7031">
                  <c:v>4116.4583130000001</c:v>
                </c:pt>
                <c:pt idx="7032">
                  <c:v>4173.7499390000003</c:v>
                </c:pt>
                <c:pt idx="7033">
                  <c:v>4209.3332520000004</c:v>
                </c:pt>
                <c:pt idx="7034">
                  <c:v>4166.9584350000005</c:v>
                </c:pt>
                <c:pt idx="7035">
                  <c:v>4205.25</c:v>
                </c:pt>
                <c:pt idx="7036">
                  <c:v>4160.4166260000002</c:v>
                </c:pt>
                <c:pt idx="7037">
                  <c:v>4073.6251220000004</c:v>
                </c:pt>
                <c:pt idx="7038">
                  <c:v>3842.8749389999998</c:v>
                </c:pt>
                <c:pt idx="7039">
                  <c:v>3923.7083739999998</c:v>
                </c:pt>
                <c:pt idx="7040">
                  <c:v>4114.2083739999998</c:v>
                </c:pt>
                <c:pt idx="7041">
                  <c:v>3823.5833739999998</c:v>
                </c:pt>
                <c:pt idx="7042">
                  <c:v>3626.5833739999998</c:v>
                </c:pt>
                <c:pt idx="7043">
                  <c:v>3566.0417480000001</c:v>
                </c:pt>
                <c:pt idx="7044">
                  <c:v>3588.2916260000002</c:v>
                </c:pt>
                <c:pt idx="7045">
                  <c:v>3436.7916260000002</c:v>
                </c:pt>
                <c:pt idx="7046">
                  <c:v>3306.2917480000001</c:v>
                </c:pt>
                <c:pt idx="7047">
                  <c:v>3228.1666260000002</c:v>
                </c:pt>
                <c:pt idx="7048">
                  <c:v>3209.7083130000001</c:v>
                </c:pt>
                <c:pt idx="7049">
                  <c:v>3111.8332519999999</c:v>
                </c:pt>
                <c:pt idx="7050">
                  <c:v>2866.7082519999999</c:v>
                </c:pt>
                <c:pt idx="7051">
                  <c:v>2683.5416869999999</c:v>
                </c:pt>
                <c:pt idx="7052">
                  <c:v>2395.9166260000002</c:v>
                </c:pt>
                <c:pt idx="7053">
                  <c:v>2135.0000610000002</c:v>
                </c:pt>
                <c:pt idx="7054">
                  <c:v>1926.583374</c:v>
                </c:pt>
                <c:pt idx="7055">
                  <c:v>2126.125</c:v>
                </c:pt>
                <c:pt idx="7056">
                  <c:v>2124.8333130000001</c:v>
                </c:pt>
                <c:pt idx="7057">
                  <c:v>2027.041626</c:v>
                </c:pt>
                <c:pt idx="7058">
                  <c:v>1857.833374</c:v>
                </c:pt>
                <c:pt idx="7059">
                  <c:v>1743.5</c:v>
                </c:pt>
                <c:pt idx="7060">
                  <c:v>1787.208374</c:v>
                </c:pt>
                <c:pt idx="7061">
                  <c:v>1849.1666869999999</c:v>
                </c:pt>
                <c:pt idx="7062">
                  <c:v>1771.7916869999999</c:v>
                </c:pt>
                <c:pt idx="7063">
                  <c:v>1981.8333130000001</c:v>
                </c:pt>
                <c:pt idx="7064">
                  <c:v>1988.416626</c:v>
                </c:pt>
                <c:pt idx="7065">
                  <c:v>1910.333374</c:v>
                </c:pt>
                <c:pt idx="7066">
                  <c:v>1787.4166869999999</c:v>
                </c:pt>
                <c:pt idx="7067">
                  <c:v>1579.5</c:v>
                </c:pt>
                <c:pt idx="7068">
                  <c:v>1268.416626</c:v>
                </c:pt>
                <c:pt idx="7069">
                  <c:v>1407.083374</c:v>
                </c:pt>
                <c:pt idx="7070">
                  <c:v>1534.7083130000001</c:v>
                </c:pt>
                <c:pt idx="7071">
                  <c:v>1587.9583130000001</c:v>
                </c:pt>
                <c:pt idx="7072">
                  <c:v>1656.6666869999999</c:v>
                </c:pt>
                <c:pt idx="7073">
                  <c:v>1656.9166869999999</c:v>
                </c:pt>
                <c:pt idx="7074">
                  <c:v>1603.125</c:v>
                </c:pt>
                <c:pt idx="7075">
                  <c:v>1636.25</c:v>
                </c:pt>
                <c:pt idx="7076">
                  <c:v>1675.5833440000001</c:v>
                </c:pt>
                <c:pt idx="7077">
                  <c:v>1601.5833130000001</c:v>
                </c:pt>
                <c:pt idx="7078">
                  <c:v>1746.2083130000001</c:v>
                </c:pt>
                <c:pt idx="7079">
                  <c:v>1742.5416869999999</c:v>
                </c:pt>
                <c:pt idx="7080">
                  <c:v>1682.5833130000001</c:v>
                </c:pt>
                <c:pt idx="7081">
                  <c:v>1637.75</c:v>
                </c:pt>
                <c:pt idx="7082">
                  <c:v>1755.916626</c:v>
                </c:pt>
                <c:pt idx="7083">
                  <c:v>1803.0416869999999</c:v>
                </c:pt>
                <c:pt idx="7084">
                  <c:v>1680.166626</c:v>
                </c:pt>
                <c:pt idx="7085">
                  <c:v>1648.5</c:v>
                </c:pt>
                <c:pt idx="7086">
                  <c:v>1379.6666869999999</c:v>
                </c:pt>
                <c:pt idx="7087">
                  <c:v>1375.625</c:v>
                </c:pt>
                <c:pt idx="7088">
                  <c:v>1189.625031</c:v>
                </c:pt>
                <c:pt idx="7089">
                  <c:v>1066.9166559999999</c:v>
                </c:pt>
                <c:pt idx="7090">
                  <c:v>1108.541657</c:v>
                </c:pt>
                <c:pt idx="7091">
                  <c:v>1075.791657</c:v>
                </c:pt>
                <c:pt idx="7092">
                  <c:v>1020.291657</c:v>
                </c:pt>
                <c:pt idx="7093">
                  <c:v>857.20834400000001</c:v>
                </c:pt>
                <c:pt idx="7094">
                  <c:v>584.87498400000004</c:v>
                </c:pt>
                <c:pt idx="7095">
                  <c:v>353.87499200000002</c:v>
                </c:pt>
                <c:pt idx="7096">
                  <c:v>217.791664</c:v>
                </c:pt>
                <c:pt idx="7097">
                  <c:v>152.708336</c:v>
                </c:pt>
                <c:pt idx="7098">
                  <c:v>65.374999000000003</c:v>
                </c:pt>
                <c:pt idx="7099">
                  <c:v>90.25</c:v>
                </c:pt>
                <c:pt idx="7100">
                  <c:v>89.583336000000003</c:v>
                </c:pt>
                <c:pt idx="7101">
                  <c:v>138.66667000000001</c:v>
                </c:pt>
                <c:pt idx="7102">
                  <c:v>162.41666800000002</c:v>
                </c:pt>
                <c:pt idx="7103">
                  <c:v>207.916664</c:v>
                </c:pt>
                <c:pt idx="7104">
                  <c:v>211.375</c:v>
                </c:pt>
                <c:pt idx="7105">
                  <c:v>251.58332799999999</c:v>
                </c:pt>
                <c:pt idx="7106">
                  <c:v>378.91667200000001</c:v>
                </c:pt>
                <c:pt idx="7107">
                  <c:v>588.20831199999998</c:v>
                </c:pt>
                <c:pt idx="7108">
                  <c:v>794.29168800000002</c:v>
                </c:pt>
                <c:pt idx="7109">
                  <c:v>1115.7916869999999</c:v>
                </c:pt>
                <c:pt idx="7110">
                  <c:v>1237.9166869999999</c:v>
                </c:pt>
                <c:pt idx="7111">
                  <c:v>1686.0416869999999</c:v>
                </c:pt>
                <c:pt idx="7112">
                  <c:v>2210.0416869999999</c:v>
                </c:pt>
                <c:pt idx="7113">
                  <c:v>2552.3333739999998</c:v>
                </c:pt>
                <c:pt idx="7114">
                  <c:v>2826.8332519999999</c:v>
                </c:pt>
                <c:pt idx="7115">
                  <c:v>3186.7083739999998</c:v>
                </c:pt>
                <c:pt idx="7116">
                  <c:v>3380.6667480000001</c:v>
                </c:pt>
                <c:pt idx="7117">
                  <c:v>3589.8751220000004</c:v>
                </c:pt>
                <c:pt idx="7118">
                  <c:v>3729.4582519999999</c:v>
                </c:pt>
                <c:pt idx="7119">
                  <c:v>3749.6248779999996</c:v>
                </c:pt>
                <c:pt idx="7120">
                  <c:v>3887.375</c:v>
                </c:pt>
                <c:pt idx="7121">
                  <c:v>3780.5833739999998</c:v>
                </c:pt>
                <c:pt idx="7122">
                  <c:v>3669.708435</c:v>
                </c:pt>
                <c:pt idx="7123">
                  <c:v>3745.5832519999999</c:v>
                </c:pt>
                <c:pt idx="7124">
                  <c:v>3615.5416869999999</c:v>
                </c:pt>
                <c:pt idx="7125">
                  <c:v>3558.9167480000001</c:v>
                </c:pt>
                <c:pt idx="7126">
                  <c:v>3598.166565</c:v>
                </c:pt>
                <c:pt idx="7127">
                  <c:v>3626.333435</c:v>
                </c:pt>
                <c:pt idx="7128">
                  <c:v>3436.2916869999999</c:v>
                </c:pt>
                <c:pt idx="7129">
                  <c:v>3429.6250610000002</c:v>
                </c:pt>
                <c:pt idx="7130">
                  <c:v>3433.8332519999999</c:v>
                </c:pt>
                <c:pt idx="7131">
                  <c:v>3530.1667480000001</c:v>
                </c:pt>
                <c:pt idx="7132">
                  <c:v>3549.2498779999996</c:v>
                </c:pt>
                <c:pt idx="7133">
                  <c:v>3485.7916260000002</c:v>
                </c:pt>
                <c:pt idx="7134">
                  <c:v>3313.3751220000004</c:v>
                </c:pt>
                <c:pt idx="7135">
                  <c:v>3394.5417480000001</c:v>
                </c:pt>
                <c:pt idx="7136">
                  <c:v>3611.0001220000004</c:v>
                </c:pt>
                <c:pt idx="7137">
                  <c:v>3598.7916260000002</c:v>
                </c:pt>
                <c:pt idx="7138">
                  <c:v>3452.8332519999999</c:v>
                </c:pt>
                <c:pt idx="7139">
                  <c:v>3440.9583739999998</c:v>
                </c:pt>
                <c:pt idx="7140">
                  <c:v>3304</c:v>
                </c:pt>
                <c:pt idx="7141">
                  <c:v>3138.4582519999999</c:v>
                </c:pt>
                <c:pt idx="7142">
                  <c:v>3012.5417480000001</c:v>
                </c:pt>
                <c:pt idx="7143">
                  <c:v>2898.8333130000001</c:v>
                </c:pt>
                <c:pt idx="7144">
                  <c:v>2840.9583130000001</c:v>
                </c:pt>
                <c:pt idx="7145">
                  <c:v>2809.3749389999998</c:v>
                </c:pt>
                <c:pt idx="7146">
                  <c:v>2772.5</c:v>
                </c:pt>
                <c:pt idx="7147">
                  <c:v>2813.2916260000002</c:v>
                </c:pt>
                <c:pt idx="7148">
                  <c:v>2686.6666260000002</c:v>
                </c:pt>
                <c:pt idx="7149">
                  <c:v>2517.0416869999999</c:v>
                </c:pt>
                <c:pt idx="7150">
                  <c:v>2469.4583130000001</c:v>
                </c:pt>
                <c:pt idx="7151">
                  <c:v>2533.7500610000002</c:v>
                </c:pt>
                <c:pt idx="7152">
                  <c:v>2428.0833739999998</c:v>
                </c:pt>
                <c:pt idx="7153">
                  <c:v>2317.375</c:v>
                </c:pt>
                <c:pt idx="7154">
                  <c:v>2247.1250610000002</c:v>
                </c:pt>
                <c:pt idx="7155">
                  <c:v>2286.6249389999998</c:v>
                </c:pt>
                <c:pt idx="7156">
                  <c:v>2258.5000610000002</c:v>
                </c:pt>
                <c:pt idx="7157">
                  <c:v>2227.5416869999999</c:v>
                </c:pt>
                <c:pt idx="7158">
                  <c:v>1967.5000610000002</c:v>
                </c:pt>
                <c:pt idx="7159">
                  <c:v>2078.8749389999998</c:v>
                </c:pt>
                <c:pt idx="7160">
                  <c:v>2325.0833130000001</c:v>
                </c:pt>
                <c:pt idx="7161">
                  <c:v>2090.9999389999998</c:v>
                </c:pt>
                <c:pt idx="7162">
                  <c:v>1882.6666869999999</c:v>
                </c:pt>
                <c:pt idx="7163">
                  <c:v>1666.5</c:v>
                </c:pt>
                <c:pt idx="7164">
                  <c:v>1479.875</c:v>
                </c:pt>
                <c:pt idx="7165">
                  <c:v>1397.5833130000001</c:v>
                </c:pt>
                <c:pt idx="7166">
                  <c:v>1299.750031</c:v>
                </c:pt>
                <c:pt idx="7167">
                  <c:v>1210.375031</c:v>
                </c:pt>
                <c:pt idx="7168">
                  <c:v>1229.708343</c:v>
                </c:pt>
                <c:pt idx="7169">
                  <c:v>1180.2083440000001</c:v>
                </c:pt>
                <c:pt idx="7170">
                  <c:v>1294.625</c:v>
                </c:pt>
                <c:pt idx="7171">
                  <c:v>1389.125</c:v>
                </c:pt>
                <c:pt idx="7172">
                  <c:v>1386.7916869999999</c:v>
                </c:pt>
                <c:pt idx="7173">
                  <c:v>1226</c:v>
                </c:pt>
                <c:pt idx="7174">
                  <c:v>989.875</c:v>
                </c:pt>
                <c:pt idx="7175">
                  <c:v>911.75</c:v>
                </c:pt>
                <c:pt idx="7176">
                  <c:v>870.75</c:v>
                </c:pt>
                <c:pt idx="7177">
                  <c:v>960.29168700000002</c:v>
                </c:pt>
                <c:pt idx="7178">
                  <c:v>932.12503100000004</c:v>
                </c:pt>
                <c:pt idx="7179">
                  <c:v>965.16668700000002</c:v>
                </c:pt>
                <c:pt idx="7180">
                  <c:v>987.29165599999999</c:v>
                </c:pt>
                <c:pt idx="7181">
                  <c:v>1121.3333130000001</c:v>
                </c:pt>
                <c:pt idx="7182">
                  <c:v>1077.0833130000001</c:v>
                </c:pt>
                <c:pt idx="7183">
                  <c:v>1221</c:v>
                </c:pt>
                <c:pt idx="7184">
                  <c:v>1310.75</c:v>
                </c:pt>
                <c:pt idx="7185">
                  <c:v>1195.7083130000001</c:v>
                </c:pt>
                <c:pt idx="7186">
                  <c:v>1210.5</c:v>
                </c:pt>
                <c:pt idx="7187">
                  <c:v>1276.208374</c:v>
                </c:pt>
                <c:pt idx="7188">
                  <c:v>1312.5416559999999</c:v>
                </c:pt>
                <c:pt idx="7189">
                  <c:v>1323.2916559999999</c:v>
                </c:pt>
                <c:pt idx="7190">
                  <c:v>1335.249969</c:v>
                </c:pt>
                <c:pt idx="7191">
                  <c:v>1343.5833130000001</c:v>
                </c:pt>
                <c:pt idx="7192">
                  <c:v>1357.0833130000001</c:v>
                </c:pt>
                <c:pt idx="7193">
                  <c:v>1502.25</c:v>
                </c:pt>
                <c:pt idx="7194">
                  <c:v>1598.7083130000001</c:v>
                </c:pt>
                <c:pt idx="7195">
                  <c:v>1717.125</c:v>
                </c:pt>
                <c:pt idx="7196">
                  <c:v>1662.458374</c:v>
                </c:pt>
                <c:pt idx="7197">
                  <c:v>1729.75</c:v>
                </c:pt>
                <c:pt idx="7198">
                  <c:v>1592</c:v>
                </c:pt>
                <c:pt idx="7199">
                  <c:v>1529.75</c:v>
                </c:pt>
                <c:pt idx="7200">
                  <c:v>1461.375</c:v>
                </c:pt>
                <c:pt idx="7201">
                  <c:v>1481.7916869999999</c:v>
                </c:pt>
                <c:pt idx="7202">
                  <c:v>1500.125</c:v>
                </c:pt>
                <c:pt idx="7203">
                  <c:v>1555.208374</c:v>
                </c:pt>
                <c:pt idx="7204">
                  <c:v>1592.5</c:v>
                </c:pt>
                <c:pt idx="7205">
                  <c:v>1556.5833130000001</c:v>
                </c:pt>
                <c:pt idx="7206">
                  <c:v>1527.9166869999999</c:v>
                </c:pt>
                <c:pt idx="7207">
                  <c:v>1546.125</c:v>
                </c:pt>
                <c:pt idx="7208">
                  <c:v>1755.7083130000001</c:v>
                </c:pt>
                <c:pt idx="7209">
                  <c:v>1770.0416869999999</c:v>
                </c:pt>
                <c:pt idx="7210">
                  <c:v>1854.0833130000001</c:v>
                </c:pt>
                <c:pt idx="7211">
                  <c:v>1990.4583130000001</c:v>
                </c:pt>
                <c:pt idx="7212">
                  <c:v>2044.9166869999999</c:v>
                </c:pt>
                <c:pt idx="7213">
                  <c:v>2153.0833130000001</c:v>
                </c:pt>
                <c:pt idx="7214">
                  <c:v>2191.3749389999998</c:v>
                </c:pt>
                <c:pt idx="7215">
                  <c:v>2191.1666869999999</c:v>
                </c:pt>
                <c:pt idx="7216">
                  <c:v>2324.2083739999998</c:v>
                </c:pt>
                <c:pt idx="7217">
                  <c:v>2541.7916869999999</c:v>
                </c:pt>
                <c:pt idx="7218">
                  <c:v>2659.5</c:v>
                </c:pt>
                <c:pt idx="7219">
                  <c:v>2932.875</c:v>
                </c:pt>
                <c:pt idx="7220">
                  <c:v>3021.5</c:v>
                </c:pt>
                <c:pt idx="7221">
                  <c:v>3139.7083739999998</c:v>
                </c:pt>
                <c:pt idx="7222">
                  <c:v>3214.7083739999998</c:v>
                </c:pt>
                <c:pt idx="7223">
                  <c:v>3344.1666260000002</c:v>
                </c:pt>
                <c:pt idx="7224">
                  <c:v>3363.5416260000002</c:v>
                </c:pt>
                <c:pt idx="7225">
                  <c:v>3537.125</c:v>
                </c:pt>
                <c:pt idx="7226">
                  <c:v>3552.833435</c:v>
                </c:pt>
                <c:pt idx="7227">
                  <c:v>3546.125</c:v>
                </c:pt>
                <c:pt idx="7228">
                  <c:v>2900.375</c:v>
                </c:pt>
                <c:pt idx="7229">
                  <c:v>3107.2917480000001</c:v>
                </c:pt>
                <c:pt idx="7230">
                  <c:v>3004.2083130000001</c:v>
                </c:pt>
                <c:pt idx="7231">
                  <c:v>3151.25</c:v>
                </c:pt>
                <c:pt idx="7232">
                  <c:v>3453.625</c:v>
                </c:pt>
                <c:pt idx="7233">
                  <c:v>3752.7499389999998</c:v>
                </c:pt>
                <c:pt idx="7234">
                  <c:v>3089.5832519999999</c:v>
                </c:pt>
                <c:pt idx="7235">
                  <c:v>2905.0832519999999</c:v>
                </c:pt>
                <c:pt idx="7236">
                  <c:v>2833.5832519999999</c:v>
                </c:pt>
                <c:pt idx="7237">
                  <c:v>2873.916565</c:v>
                </c:pt>
                <c:pt idx="7238">
                  <c:v>3067.083435</c:v>
                </c:pt>
                <c:pt idx="7239">
                  <c:v>2836.7083130000001</c:v>
                </c:pt>
                <c:pt idx="7240">
                  <c:v>2668.0833130000001</c:v>
                </c:pt>
                <c:pt idx="7241">
                  <c:v>2419.6250610000002</c:v>
                </c:pt>
                <c:pt idx="7242">
                  <c:v>2313.9166869999999</c:v>
                </c:pt>
                <c:pt idx="7243">
                  <c:v>2279.0417480000001</c:v>
                </c:pt>
                <c:pt idx="7244">
                  <c:v>2147.8333130000001</c:v>
                </c:pt>
                <c:pt idx="7245">
                  <c:v>1943.7083130000001</c:v>
                </c:pt>
                <c:pt idx="7246">
                  <c:v>1924.666626</c:v>
                </c:pt>
                <c:pt idx="7247">
                  <c:v>1660.625</c:v>
                </c:pt>
                <c:pt idx="7248">
                  <c:v>1570.6666869999999</c:v>
                </c:pt>
                <c:pt idx="7249">
                  <c:v>1724.0416869999999</c:v>
                </c:pt>
                <c:pt idx="7250">
                  <c:v>1806.7083130000001</c:v>
                </c:pt>
                <c:pt idx="7251">
                  <c:v>2054.0416260000002</c:v>
                </c:pt>
                <c:pt idx="7252">
                  <c:v>2182.1249389999998</c:v>
                </c:pt>
                <c:pt idx="7253">
                  <c:v>2219.25</c:v>
                </c:pt>
                <c:pt idx="7254">
                  <c:v>2500.6666869999999</c:v>
                </c:pt>
                <c:pt idx="7255">
                  <c:v>3093.75</c:v>
                </c:pt>
                <c:pt idx="7256">
                  <c:v>3666.0832519999999</c:v>
                </c:pt>
                <c:pt idx="7257">
                  <c:v>3767.0417480000001</c:v>
                </c:pt>
                <c:pt idx="7258">
                  <c:v>3905.0833739999998</c:v>
                </c:pt>
                <c:pt idx="7259">
                  <c:v>4070.5417480000001</c:v>
                </c:pt>
                <c:pt idx="7260">
                  <c:v>4044.0832519999999</c:v>
                </c:pt>
                <c:pt idx="7261">
                  <c:v>4146.75</c:v>
                </c:pt>
                <c:pt idx="7262">
                  <c:v>4015.7917480000001</c:v>
                </c:pt>
                <c:pt idx="7263">
                  <c:v>3636.1667480000001</c:v>
                </c:pt>
                <c:pt idx="7264">
                  <c:v>2927.875</c:v>
                </c:pt>
                <c:pt idx="7265">
                  <c:v>2006.5416869999999</c:v>
                </c:pt>
                <c:pt idx="7266">
                  <c:v>1386.2083130000001</c:v>
                </c:pt>
                <c:pt idx="7267">
                  <c:v>1055.7916869999999</c:v>
                </c:pt>
                <c:pt idx="7268">
                  <c:v>883.33331199999998</c:v>
                </c:pt>
                <c:pt idx="7269">
                  <c:v>545.04167200000006</c:v>
                </c:pt>
                <c:pt idx="7270">
                  <c:v>571.33332799999994</c:v>
                </c:pt>
                <c:pt idx="7271">
                  <c:v>763.625</c:v>
                </c:pt>
                <c:pt idx="7272">
                  <c:v>942.45834400000001</c:v>
                </c:pt>
                <c:pt idx="7273">
                  <c:v>1317.875</c:v>
                </c:pt>
                <c:pt idx="7274">
                  <c:v>1599.9583130000001</c:v>
                </c:pt>
                <c:pt idx="7275">
                  <c:v>1781.541626</c:v>
                </c:pt>
                <c:pt idx="7276">
                  <c:v>1847.4999389999998</c:v>
                </c:pt>
                <c:pt idx="7277">
                  <c:v>1961.7083130000001</c:v>
                </c:pt>
                <c:pt idx="7278">
                  <c:v>1955.5416869999999</c:v>
                </c:pt>
                <c:pt idx="7279">
                  <c:v>2088.5</c:v>
                </c:pt>
                <c:pt idx="7280">
                  <c:v>2336.6249389999998</c:v>
                </c:pt>
                <c:pt idx="7281">
                  <c:v>2316.8333130000001</c:v>
                </c:pt>
                <c:pt idx="7282">
                  <c:v>2185.7916869999999</c:v>
                </c:pt>
                <c:pt idx="7283">
                  <c:v>2348.3749389999998</c:v>
                </c:pt>
                <c:pt idx="7284">
                  <c:v>2294.1666260000002</c:v>
                </c:pt>
                <c:pt idx="7285">
                  <c:v>2439.4166869999999</c:v>
                </c:pt>
                <c:pt idx="7286">
                  <c:v>2490.5833739999998</c:v>
                </c:pt>
                <c:pt idx="7287">
                  <c:v>2202.875</c:v>
                </c:pt>
                <c:pt idx="7288">
                  <c:v>1881.9166869999999</c:v>
                </c:pt>
                <c:pt idx="7289">
                  <c:v>1732.7083130000001</c:v>
                </c:pt>
                <c:pt idx="7290">
                  <c:v>1437.958374</c:v>
                </c:pt>
                <c:pt idx="7291">
                  <c:v>1251</c:v>
                </c:pt>
                <c:pt idx="7292">
                  <c:v>1042.208343</c:v>
                </c:pt>
                <c:pt idx="7293">
                  <c:v>837.625</c:v>
                </c:pt>
                <c:pt idx="7294">
                  <c:v>638.66668800000002</c:v>
                </c:pt>
                <c:pt idx="7295">
                  <c:v>592.00001599999996</c:v>
                </c:pt>
                <c:pt idx="7296">
                  <c:v>458.54167200000001</c:v>
                </c:pt>
                <c:pt idx="7297">
                  <c:v>362.91665599999999</c:v>
                </c:pt>
                <c:pt idx="7298">
                  <c:v>332.29166800000002</c:v>
                </c:pt>
                <c:pt idx="7299">
                  <c:v>329</c:v>
                </c:pt>
                <c:pt idx="7300">
                  <c:v>500.49998399999998</c:v>
                </c:pt>
                <c:pt idx="7301">
                  <c:v>692.50001599999996</c:v>
                </c:pt>
                <c:pt idx="7302">
                  <c:v>1023.75</c:v>
                </c:pt>
                <c:pt idx="7303">
                  <c:v>1316.0416869999999</c:v>
                </c:pt>
                <c:pt idx="7304">
                  <c:v>1558.8333130000001</c:v>
                </c:pt>
                <c:pt idx="7305">
                  <c:v>1660</c:v>
                </c:pt>
                <c:pt idx="7306">
                  <c:v>1777.5416869999999</c:v>
                </c:pt>
                <c:pt idx="7307">
                  <c:v>2133.5833130000001</c:v>
                </c:pt>
                <c:pt idx="7308">
                  <c:v>2455.7083130000001</c:v>
                </c:pt>
                <c:pt idx="7309">
                  <c:v>2751.375</c:v>
                </c:pt>
                <c:pt idx="7310">
                  <c:v>2966.6666869999999</c:v>
                </c:pt>
                <c:pt idx="7311">
                  <c:v>3224.4582519999999</c:v>
                </c:pt>
                <c:pt idx="7312">
                  <c:v>3426.2916260000002</c:v>
                </c:pt>
                <c:pt idx="7313">
                  <c:v>3481.8748779999996</c:v>
                </c:pt>
                <c:pt idx="7314">
                  <c:v>3412.8748779999996</c:v>
                </c:pt>
                <c:pt idx="7315">
                  <c:v>3405.3333739999998</c:v>
                </c:pt>
                <c:pt idx="7316">
                  <c:v>3188.9998779999996</c:v>
                </c:pt>
                <c:pt idx="7317">
                  <c:v>3045.9583739999998</c:v>
                </c:pt>
                <c:pt idx="7318">
                  <c:v>3036.125</c:v>
                </c:pt>
                <c:pt idx="7319">
                  <c:v>2971.1666260000002</c:v>
                </c:pt>
                <c:pt idx="7320">
                  <c:v>2955.875</c:v>
                </c:pt>
                <c:pt idx="7321">
                  <c:v>2966.4167480000001</c:v>
                </c:pt>
                <c:pt idx="7322">
                  <c:v>2822.7083739999998</c:v>
                </c:pt>
                <c:pt idx="7323">
                  <c:v>2725.8333130000001</c:v>
                </c:pt>
                <c:pt idx="7324">
                  <c:v>2546.6666869999999</c:v>
                </c:pt>
                <c:pt idx="7325">
                  <c:v>2332.8333130000001</c:v>
                </c:pt>
                <c:pt idx="7326">
                  <c:v>2102.6249389999998</c:v>
                </c:pt>
                <c:pt idx="7327">
                  <c:v>2280.5</c:v>
                </c:pt>
                <c:pt idx="7328">
                  <c:v>2558.7083739999998</c:v>
                </c:pt>
                <c:pt idx="7329">
                  <c:v>2789.8750610000002</c:v>
                </c:pt>
                <c:pt idx="7330">
                  <c:v>3102.375</c:v>
                </c:pt>
                <c:pt idx="7331">
                  <c:v>3351.75</c:v>
                </c:pt>
                <c:pt idx="7332">
                  <c:v>3625.0001220000004</c:v>
                </c:pt>
                <c:pt idx="7333">
                  <c:v>3864.3748779999996</c:v>
                </c:pt>
                <c:pt idx="7334">
                  <c:v>3906.2083739999998</c:v>
                </c:pt>
                <c:pt idx="7335">
                  <c:v>3914.3748779999996</c:v>
                </c:pt>
                <c:pt idx="7336">
                  <c:v>3860.9583739999998</c:v>
                </c:pt>
                <c:pt idx="7337">
                  <c:v>3901.8333739999998</c:v>
                </c:pt>
                <c:pt idx="7338">
                  <c:v>3890.1667480000001</c:v>
                </c:pt>
                <c:pt idx="7339">
                  <c:v>4079.5417480000001</c:v>
                </c:pt>
                <c:pt idx="7340">
                  <c:v>3976.7082519999999</c:v>
                </c:pt>
                <c:pt idx="7341">
                  <c:v>3928.791565</c:v>
                </c:pt>
                <c:pt idx="7342">
                  <c:v>3783.3751220000004</c:v>
                </c:pt>
                <c:pt idx="7343">
                  <c:v>3678.9583739999998</c:v>
                </c:pt>
                <c:pt idx="7344">
                  <c:v>3747.0416260000002</c:v>
                </c:pt>
                <c:pt idx="7345">
                  <c:v>3592.8333739999998</c:v>
                </c:pt>
                <c:pt idx="7346">
                  <c:v>3353.7083739999998</c:v>
                </c:pt>
                <c:pt idx="7347">
                  <c:v>3123.4166260000002</c:v>
                </c:pt>
                <c:pt idx="7348">
                  <c:v>3013.2083739999998</c:v>
                </c:pt>
                <c:pt idx="7349">
                  <c:v>2798.4582519999999</c:v>
                </c:pt>
                <c:pt idx="7350">
                  <c:v>2626.5833130000001</c:v>
                </c:pt>
                <c:pt idx="7351">
                  <c:v>2922.2082519999999</c:v>
                </c:pt>
                <c:pt idx="7352">
                  <c:v>2993.375</c:v>
                </c:pt>
                <c:pt idx="7353">
                  <c:v>2975.2916260000002</c:v>
                </c:pt>
                <c:pt idx="7354">
                  <c:v>3213.9167480000001</c:v>
                </c:pt>
                <c:pt idx="7355">
                  <c:v>3300.375</c:v>
                </c:pt>
                <c:pt idx="7356">
                  <c:v>3196.1250610000002</c:v>
                </c:pt>
                <c:pt idx="7357">
                  <c:v>3172.458435</c:v>
                </c:pt>
                <c:pt idx="7358">
                  <c:v>3172.9167480000001</c:v>
                </c:pt>
                <c:pt idx="7359">
                  <c:v>3103.5416260000002</c:v>
                </c:pt>
                <c:pt idx="7360">
                  <c:v>3011.125</c:v>
                </c:pt>
                <c:pt idx="7361">
                  <c:v>2974.2083739999998</c:v>
                </c:pt>
                <c:pt idx="7362">
                  <c:v>2631.6666869999999</c:v>
                </c:pt>
                <c:pt idx="7363">
                  <c:v>2899.7083130000001</c:v>
                </c:pt>
                <c:pt idx="7364">
                  <c:v>2839.6666869999999</c:v>
                </c:pt>
                <c:pt idx="7365">
                  <c:v>2431.3333739999998</c:v>
                </c:pt>
                <c:pt idx="7366">
                  <c:v>2406.5416260000002</c:v>
                </c:pt>
                <c:pt idx="7367">
                  <c:v>2388.5833739999998</c:v>
                </c:pt>
                <c:pt idx="7368">
                  <c:v>2093.4583739999998</c:v>
                </c:pt>
                <c:pt idx="7369">
                  <c:v>2134.3750610000002</c:v>
                </c:pt>
                <c:pt idx="7370">
                  <c:v>2045.1666869999999</c:v>
                </c:pt>
                <c:pt idx="7371">
                  <c:v>2018.1666869999999</c:v>
                </c:pt>
                <c:pt idx="7372">
                  <c:v>2132.1249389999998</c:v>
                </c:pt>
                <c:pt idx="7373">
                  <c:v>2212.9166869999999</c:v>
                </c:pt>
                <c:pt idx="7374">
                  <c:v>2115.8333739999998</c:v>
                </c:pt>
                <c:pt idx="7375">
                  <c:v>2075.5416869999999</c:v>
                </c:pt>
                <c:pt idx="7376">
                  <c:v>2109.4583739999998</c:v>
                </c:pt>
                <c:pt idx="7377">
                  <c:v>1915.3333130000001</c:v>
                </c:pt>
                <c:pt idx="7378">
                  <c:v>1906.6249389999998</c:v>
                </c:pt>
                <c:pt idx="7379">
                  <c:v>1938.4999389999998</c:v>
                </c:pt>
                <c:pt idx="7380">
                  <c:v>1988.2916869999999</c:v>
                </c:pt>
                <c:pt idx="7381">
                  <c:v>1911.333374</c:v>
                </c:pt>
                <c:pt idx="7382">
                  <c:v>1873.2083130000001</c:v>
                </c:pt>
                <c:pt idx="7383">
                  <c:v>1780.0833130000001</c:v>
                </c:pt>
                <c:pt idx="7384">
                  <c:v>1931.791626</c:v>
                </c:pt>
                <c:pt idx="7385">
                  <c:v>1991.1249389999998</c:v>
                </c:pt>
                <c:pt idx="7386">
                  <c:v>2272.7917480000001</c:v>
                </c:pt>
                <c:pt idx="7387">
                  <c:v>2408.0833130000001</c:v>
                </c:pt>
                <c:pt idx="7388">
                  <c:v>2425.2916260000002</c:v>
                </c:pt>
                <c:pt idx="7389">
                  <c:v>2499.4166260000002</c:v>
                </c:pt>
                <c:pt idx="7390">
                  <c:v>2427.625</c:v>
                </c:pt>
                <c:pt idx="7391">
                  <c:v>2474.5</c:v>
                </c:pt>
                <c:pt idx="7392">
                  <c:v>2547.75</c:v>
                </c:pt>
                <c:pt idx="7393">
                  <c:v>2579.75</c:v>
                </c:pt>
                <c:pt idx="7394">
                  <c:v>2497</c:v>
                </c:pt>
                <c:pt idx="7395">
                  <c:v>2473.375</c:v>
                </c:pt>
                <c:pt idx="7396">
                  <c:v>2214.9166869999999</c:v>
                </c:pt>
                <c:pt idx="7397">
                  <c:v>2077.9166260000002</c:v>
                </c:pt>
                <c:pt idx="7398">
                  <c:v>1916.4999389999998</c:v>
                </c:pt>
                <c:pt idx="7399">
                  <c:v>1913.5833130000001</c:v>
                </c:pt>
                <c:pt idx="7400">
                  <c:v>1904.0000610000002</c:v>
                </c:pt>
                <c:pt idx="7401">
                  <c:v>1450.125</c:v>
                </c:pt>
                <c:pt idx="7402">
                  <c:v>1294.7083130000001</c:v>
                </c:pt>
                <c:pt idx="7403">
                  <c:v>1232.041626</c:v>
                </c:pt>
                <c:pt idx="7404">
                  <c:v>1034.4166559999999</c:v>
                </c:pt>
                <c:pt idx="7405">
                  <c:v>771.875</c:v>
                </c:pt>
                <c:pt idx="7406">
                  <c:v>594.91668800000002</c:v>
                </c:pt>
                <c:pt idx="7407">
                  <c:v>511.87498399999998</c:v>
                </c:pt>
                <c:pt idx="7408">
                  <c:v>499.375</c:v>
                </c:pt>
                <c:pt idx="7409">
                  <c:v>468.45834400000001</c:v>
                </c:pt>
                <c:pt idx="7410">
                  <c:v>499.29167200000001</c:v>
                </c:pt>
                <c:pt idx="7411">
                  <c:v>552.79168800000002</c:v>
                </c:pt>
                <c:pt idx="7412">
                  <c:v>428.16667200000001</c:v>
                </c:pt>
                <c:pt idx="7413">
                  <c:v>306.70833199999998</c:v>
                </c:pt>
                <c:pt idx="7414">
                  <c:v>298.458324</c:v>
                </c:pt>
                <c:pt idx="7415">
                  <c:v>318.83334400000001</c:v>
                </c:pt>
                <c:pt idx="7416">
                  <c:v>358.66667200000001</c:v>
                </c:pt>
                <c:pt idx="7417">
                  <c:v>407.66667200000001</c:v>
                </c:pt>
                <c:pt idx="7418">
                  <c:v>908.20831299999998</c:v>
                </c:pt>
                <c:pt idx="7419">
                  <c:v>1024.375</c:v>
                </c:pt>
                <c:pt idx="7420">
                  <c:v>1042.7916869999999</c:v>
                </c:pt>
                <c:pt idx="7421">
                  <c:v>1220.7083130000001</c:v>
                </c:pt>
                <c:pt idx="7422">
                  <c:v>1440.458374</c:v>
                </c:pt>
                <c:pt idx="7423">
                  <c:v>1775.5833130000001</c:v>
                </c:pt>
                <c:pt idx="7424">
                  <c:v>1861.208374</c:v>
                </c:pt>
                <c:pt idx="7425">
                  <c:v>1786.9999389999998</c:v>
                </c:pt>
                <c:pt idx="7426">
                  <c:v>1694.5416869999999</c:v>
                </c:pt>
                <c:pt idx="7427">
                  <c:v>1691.5832820000001</c:v>
                </c:pt>
                <c:pt idx="7428">
                  <c:v>1895.333374</c:v>
                </c:pt>
                <c:pt idx="7429">
                  <c:v>1807.1666869999999</c:v>
                </c:pt>
                <c:pt idx="7430">
                  <c:v>1250.375031</c:v>
                </c:pt>
                <c:pt idx="7431">
                  <c:v>975.70834400000001</c:v>
                </c:pt>
                <c:pt idx="7432">
                  <c:v>777.16668700000002</c:v>
                </c:pt>
                <c:pt idx="7433">
                  <c:v>646.75001599999996</c:v>
                </c:pt>
                <c:pt idx="7434">
                  <c:v>622.41665599999999</c:v>
                </c:pt>
                <c:pt idx="7435">
                  <c:v>581</c:v>
                </c:pt>
                <c:pt idx="7436">
                  <c:v>649.87501599999996</c:v>
                </c:pt>
                <c:pt idx="7437">
                  <c:v>866.33334300000001</c:v>
                </c:pt>
                <c:pt idx="7438">
                  <c:v>826.50003100000004</c:v>
                </c:pt>
                <c:pt idx="7439">
                  <c:v>922.49996899999996</c:v>
                </c:pt>
                <c:pt idx="7440">
                  <c:v>793.20831299999998</c:v>
                </c:pt>
                <c:pt idx="7441">
                  <c:v>867.20834400000001</c:v>
                </c:pt>
                <c:pt idx="7442">
                  <c:v>815.45834400000001</c:v>
                </c:pt>
                <c:pt idx="7443">
                  <c:v>841.45834400000001</c:v>
                </c:pt>
                <c:pt idx="7444">
                  <c:v>811.875</c:v>
                </c:pt>
                <c:pt idx="7445">
                  <c:v>703.33334400000001</c:v>
                </c:pt>
                <c:pt idx="7446">
                  <c:v>774.70834400000001</c:v>
                </c:pt>
                <c:pt idx="7447">
                  <c:v>927.33334400000001</c:v>
                </c:pt>
                <c:pt idx="7448">
                  <c:v>971.79165699999999</c:v>
                </c:pt>
                <c:pt idx="7449">
                  <c:v>884.04165599999999</c:v>
                </c:pt>
                <c:pt idx="7450">
                  <c:v>679.5</c:v>
                </c:pt>
                <c:pt idx="7451">
                  <c:v>749.33331199999998</c:v>
                </c:pt>
                <c:pt idx="7452">
                  <c:v>752.45834400000001</c:v>
                </c:pt>
                <c:pt idx="7453">
                  <c:v>951.625</c:v>
                </c:pt>
                <c:pt idx="7454">
                  <c:v>1118.0416869999999</c:v>
                </c:pt>
                <c:pt idx="7455">
                  <c:v>1329</c:v>
                </c:pt>
                <c:pt idx="7456">
                  <c:v>1401.583374</c:v>
                </c:pt>
                <c:pt idx="7457">
                  <c:v>1444.4583130000001</c:v>
                </c:pt>
                <c:pt idx="7458">
                  <c:v>1550.75</c:v>
                </c:pt>
                <c:pt idx="7459">
                  <c:v>1500.75</c:v>
                </c:pt>
                <c:pt idx="7460">
                  <c:v>1276.875</c:v>
                </c:pt>
                <c:pt idx="7461">
                  <c:v>1256.3333130000001</c:v>
                </c:pt>
                <c:pt idx="7462">
                  <c:v>979.79168700000002</c:v>
                </c:pt>
                <c:pt idx="7463">
                  <c:v>1182.2083130000001</c:v>
                </c:pt>
                <c:pt idx="7464">
                  <c:v>1247.2916869999999</c:v>
                </c:pt>
                <c:pt idx="7465">
                  <c:v>1225</c:v>
                </c:pt>
                <c:pt idx="7466">
                  <c:v>1239.791626</c:v>
                </c:pt>
                <c:pt idx="7467">
                  <c:v>1296.0833130000001</c:v>
                </c:pt>
                <c:pt idx="7468">
                  <c:v>1278.0416559999999</c:v>
                </c:pt>
                <c:pt idx="7469">
                  <c:v>1226.3333130000001</c:v>
                </c:pt>
                <c:pt idx="7470">
                  <c:v>1113.0833130000001</c:v>
                </c:pt>
                <c:pt idx="7471">
                  <c:v>1305.916626</c:v>
                </c:pt>
                <c:pt idx="7472">
                  <c:v>1235.2083130000001</c:v>
                </c:pt>
                <c:pt idx="7473">
                  <c:v>1210.791657</c:v>
                </c:pt>
                <c:pt idx="7474">
                  <c:v>1017.125031</c:v>
                </c:pt>
                <c:pt idx="7475">
                  <c:v>1036.708343</c:v>
                </c:pt>
                <c:pt idx="7476">
                  <c:v>873.08334400000001</c:v>
                </c:pt>
                <c:pt idx="7477">
                  <c:v>813.54168800000002</c:v>
                </c:pt>
                <c:pt idx="7478">
                  <c:v>962.83334400000001</c:v>
                </c:pt>
                <c:pt idx="7479">
                  <c:v>968.70834400000001</c:v>
                </c:pt>
                <c:pt idx="7480">
                  <c:v>868.25</c:v>
                </c:pt>
                <c:pt idx="7481">
                  <c:v>1257.541626</c:v>
                </c:pt>
                <c:pt idx="7482">
                  <c:v>1718.125</c:v>
                </c:pt>
                <c:pt idx="7483">
                  <c:v>2188.5</c:v>
                </c:pt>
                <c:pt idx="7484">
                  <c:v>2686.0416869999999</c:v>
                </c:pt>
                <c:pt idx="7485">
                  <c:v>3068.0416869999999</c:v>
                </c:pt>
                <c:pt idx="7486">
                  <c:v>3486.7501220000004</c:v>
                </c:pt>
                <c:pt idx="7487">
                  <c:v>3546.25</c:v>
                </c:pt>
                <c:pt idx="7488">
                  <c:v>3021.2082519999999</c:v>
                </c:pt>
                <c:pt idx="7489">
                  <c:v>2533.5833739999998</c:v>
                </c:pt>
                <c:pt idx="7490">
                  <c:v>1957.3333130000001</c:v>
                </c:pt>
                <c:pt idx="7491">
                  <c:v>1316.7083440000001</c:v>
                </c:pt>
                <c:pt idx="7492">
                  <c:v>858.5</c:v>
                </c:pt>
                <c:pt idx="7493">
                  <c:v>644</c:v>
                </c:pt>
                <c:pt idx="7494">
                  <c:v>510.16667200000001</c:v>
                </c:pt>
                <c:pt idx="7495">
                  <c:v>429.16666399999997</c:v>
                </c:pt>
                <c:pt idx="7496">
                  <c:v>365.20832799999999</c:v>
                </c:pt>
                <c:pt idx="7497">
                  <c:v>270.20832799999999</c:v>
                </c:pt>
                <c:pt idx="7498">
                  <c:v>193.08332799999999</c:v>
                </c:pt>
                <c:pt idx="7499">
                  <c:v>94.541667000000004</c:v>
                </c:pt>
                <c:pt idx="7500">
                  <c:v>76.458332999999996</c:v>
                </c:pt>
                <c:pt idx="7501">
                  <c:v>66.333331999999999</c:v>
                </c:pt>
                <c:pt idx="7502">
                  <c:v>73.541668000000001</c:v>
                </c:pt>
                <c:pt idx="7503">
                  <c:v>87.958331999999999</c:v>
                </c:pt>
                <c:pt idx="7504">
                  <c:v>112.95832999999999</c:v>
                </c:pt>
                <c:pt idx="7505">
                  <c:v>229.916664</c:v>
                </c:pt>
                <c:pt idx="7506">
                  <c:v>350</c:v>
                </c:pt>
                <c:pt idx="7507">
                  <c:v>454.5</c:v>
                </c:pt>
                <c:pt idx="7508">
                  <c:v>738.58334400000001</c:v>
                </c:pt>
                <c:pt idx="7509">
                  <c:v>1120.874969</c:v>
                </c:pt>
                <c:pt idx="7510">
                  <c:v>1417.75</c:v>
                </c:pt>
                <c:pt idx="7511">
                  <c:v>1536.7083130000001</c:v>
                </c:pt>
                <c:pt idx="7512">
                  <c:v>1359.1666869999999</c:v>
                </c:pt>
                <c:pt idx="7513">
                  <c:v>1181.833359</c:v>
                </c:pt>
                <c:pt idx="7514">
                  <c:v>1043.958359</c:v>
                </c:pt>
                <c:pt idx="7515">
                  <c:v>897.33332799999994</c:v>
                </c:pt>
                <c:pt idx="7516">
                  <c:v>825.87501500000008</c:v>
                </c:pt>
                <c:pt idx="7517">
                  <c:v>836.83331299999998</c:v>
                </c:pt>
                <c:pt idx="7518">
                  <c:v>811.95831199999998</c:v>
                </c:pt>
                <c:pt idx="7519">
                  <c:v>845.54165599999999</c:v>
                </c:pt>
                <c:pt idx="7520">
                  <c:v>925.58331199999998</c:v>
                </c:pt>
                <c:pt idx="7521">
                  <c:v>740.91665599999999</c:v>
                </c:pt>
                <c:pt idx="7522">
                  <c:v>669.91665599999999</c:v>
                </c:pt>
                <c:pt idx="7523">
                  <c:v>561.70832799999994</c:v>
                </c:pt>
                <c:pt idx="7524">
                  <c:v>655.66667200000006</c:v>
                </c:pt>
                <c:pt idx="7525">
                  <c:v>664.16665599999999</c:v>
                </c:pt>
                <c:pt idx="7526">
                  <c:v>645.70834400000001</c:v>
                </c:pt>
                <c:pt idx="7527">
                  <c:v>769.5</c:v>
                </c:pt>
                <c:pt idx="7528">
                  <c:v>925.91665699999999</c:v>
                </c:pt>
                <c:pt idx="7529">
                  <c:v>904.20831299999998</c:v>
                </c:pt>
                <c:pt idx="7530">
                  <c:v>781.83334400000001</c:v>
                </c:pt>
                <c:pt idx="7531">
                  <c:v>755.58334400000001</c:v>
                </c:pt>
                <c:pt idx="7532">
                  <c:v>648.83334400000001</c:v>
                </c:pt>
                <c:pt idx="7533">
                  <c:v>603.24998400000004</c:v>
                </c:pt>
                <c:pt idx="7534">
                  <c:v>608.66665599999999</c:v>
                </c:pt>
                <c:pt idx="7535">
                  <c:v>520.75</c:v>
                </c:pt>
                <c:pt idx="7536">
                  <c:v>419.29165599999999</c:v>
                </c:pt>
                <c:pt idx="7537">
                  <c:v>265.66666399999997</c:v>
                </c:pt>
                <c:pt idx="7538">
                  <c:v>152.875</c:v>
                </c:pt>
                <c:pt idx="7539">
                  <c:v>135.041664</c:v>
                </c:pt>
                <c:pt idx="7540">
                  <c:v>125.708336</c:v>
                </c:pt>
                <c:pt idx="7541">
                  <c:v>184.45832799999999</c:v>
                </c:pt>
                <c:pt idx="7542">
                  <c:v>194.416664</c:v>
                </c:pt>
                <c:pt idx="7543">
                  <c:v>232.833336</c:v>
                </c:pt>
                <c:pt idx="7544">
                  <c:v>336.70833600000003</c:v>
                </c:pt>
                <c:pt idx="7545">
                  <c:v>286.25000799999998</c:v>
                </c:pt>
                <c:pt idx="7546">
                  <c:v>242.29167200000001</c:v>
                </c:pt>
                <c:pt idx="7547">
                  <c:v>167.083336</c:v>
                </c:pt>
                <c:pt idx="7548">
                  <c:v>159.70833400000001</c:v>
                </c:pt>
                <c:pt idx="7549">
                  <c:v>172.00000600000001</c:v>
                </c:pt>
                <c:pt idx="7550">
                  <c:v>160.875</c:v>
                </c:pt>
                <c:pt idx="7551">
                  <c:v>147.583338</c:v>
                </c:pt>
                <c:pt idx="7552">
                  <c:v>175.83333400000001</c:v>
                </c:pt>
                <c:pt idx="7553">
                  <c:v>171.5</c:v>
                </c:pt>
                <c:pt idx="7554">
                  <c:v>149.625</c:v>
                </c:pt>
                <c:pt idx="7555">
                  <c:v>157.45832799999999</c:v>
                </c:pt>
                <c:pt idx="7556">
                  <c:v>137.875</c:v>
                </c:pt>
                <c:pt idx="7557">
                  <c:v>123.083332</c:v>
                </c:pt>
                <c:pt idx="7558">
                  <c:v>133.333336</c:v>
                </c:pt>
                <c:pt idx="7559">
                  <c:v>124.166668</c:v>
                </c:pt>
                <c:pt idx="7560">
                  <c:v>106.875</c:v>
                </c:pt>
                <c:pt idx="7561">
                  <c:v>150.125</c:v>
                </c:pt>
                <c:pt idx="7562">
                  <c:v>131.83332999999999</c:v>
                </c:pt>
                <c:pt idx="7563">
                  <c:v>136.83333199999998</c:v>
                </c:pt>
                <c:pt idx="7564">
                  <c:v>146.45833199999998</c:v>
                </c:pt>
                <c:pt idx="7565">
                  <c:v>194.87500399999999</c:v>
                </c:pt>
                <c:pt idx="7566">
                  <c:v>227.95834000000002</c:v>
                </c:pt>
                <c:pt idx="7567">
                  <c:v>220.12500800000001</c:v>
                </c:pt>
                <c:pt idx="7568">
                  <c:v>228</c:v>
                </c:pt>
                <c:pt idx="7569">
                  <c:v>250.24999199999999</c:v>
                </c:pt>
                <c:pt idx="7570">
                  <c:v>196.541664</c:v>
                </c:pt>
                <c:pt idx="7571">
                  <c:v>153.54167200000001</c:v>
                </c:pt>
                <c:pt idx="7572">
                  <c:v>78.5</c:v>
                </c:pt>
                <c:pt idx="7573">
                  <c:v>77.583331999999999</c:v>
                </c:pt>
                <c:pt idx="7574">
                  <c:v>101.541668</c:v>
                </c:pt>
                <c:pt idx="7575">
                  <c:v>122.5</c:v>
                </c:pt>
                <c:pt idx="7576">
                  <c:v>60.208331999999999</c:v>
                </c:pt>
                <c:pt idx="7577">
                  <c:v>71.708336000000003</c:v>
                </c:pt>
                <c:pt idx="7578">
                  <c:v>86.25</c:v>
                </c:pt>
                <c:pt idx="7579">
                  <c:v>59.749998999999995</c:v>
                </c:pt>
                <c:pt idx="7580">
                  <c:v>65.458336000000003</c:v>
                </c:pt>
                <c:pt idx="7581">
                  <c:v>64</c:v>
                </c:pt>
                <c:pt idx="7582">
                  <c:v>47.916665999999999</c:v>
                </c:pt>
                <c:pt idx="7583">
                  <c:v>63.791665999999999</c:v>
                </c:pt>
                <c:pt idx="7584">
                  <c:v>36.541665999999999</c:v>
                </c:pt>
                <c:pt idx="7585">
                  <c:v>43.833335000000005</c:v>
                </c:pt>
                <c:pt idx="7586">
                  <c:v>56.041665999999999</c:v>
                </c:pt>
                <c:pt idx="7587">
                  <c:v>97.375001999999995</c:v>
                </c:pt>
                <c:pt idx="7588">
                  <c:v>142.41666800000002</c:v>
                </c:pt>
                <c:pt idx="7589">
                  <c:v>194.166664</c:v>
                </c:pt>
                <c:pt idx="7590">
                  <c:v>247.541664</c:v>
                </c:pt>
                <c:pt idx="7591">
                  <c:v>417.66665599999999</c:v>
                </c:pt>
                <c:pt idx="7592">
                  <c:v>556.62498400000004</c:v>
                </c:pt>
                <c:pt idx="7593">
                  <c:v>668.70834400000001</c:v>
                </c:pt>
                <c:pt idx="7594">
                  <c:v>737.04165599999999</c:v>
                </c:pt>
                <c:pt idx="7595">
                  <c:v>1177.6666869999999</c:v>
                </c:pt>
                <c:pt idx="7596">
                  <c:v>1652.3333130000001</c:v>
                </c:pt>
                <c:pt idx="7597">
                  <c:v>2097.6666260000002</c:v>
                </c:pt>
                <c:pt idx="7598">
                  <c:v>2363.6666869999999</c:v>
                </c:pt>
                <c:pt idx="7599">
                  <c:v>2823.0833739999998</c:v>
                </c:pt>
                <c:pt idx="7600">
                  <c:v>3361.0416260000002</c:v>
                </c:pt>
                <c:pt idx="7601">
                  <c:v>3586.6667480000001</c:v>
                </c:pt>
                <c:pt idx="7602">
                  <c:v>3829.0416260000002</c:v>
                </c:pt>
                <c:pt idx="7603">
                  <c:v>4119.375</c:v>
                </c:pt>
                <c:pt idx="7604">
                  <c:v>3988.5001220000004</c:v>
                </c:pt>
                <c:pt idx="7605">
                  <c:v>3758.9167480000001</c:v>
                </c:pt>
                <c:pt idx="7606">
                  <c:v>3445.9166869999999</c:v>
                </c:pt>
                <c:pt idx="7607">
                  <c:v>2983.6666869999999</c:v>
                </c:pt>
                <c:pt idx="7608">
                  <c:v>3040.5416869999999</c:v>
                </c:pt>
                <c:pt idx="7609">
                  <c:v>3177.1667480000001</c:v>
                </c:pt>
                <c:pt idx="7610">
                  <c:v>3102.4166869999999</c:v>
                </c:pt>
                <c:pt idx="7611">
                  <c:v>3099</c:v>
                </c:pt>
                <c:pt idx="7612">
                  <c:v>3046.4167480000001</c:v>
                </c:pt>
                <c:pt idx="7613">
                  <c:v>3176.2500610000002</c:v>
                </c:pt>
                <c:pt idx="7614">
                  <c:v>3105.9582519999999</c:v>
                </c:pt>
                <c:pt idx="7615">
                  <c:v>3268.291565</c:v>
                </c:pt>
                <c:pt idx="7616">
                  <c:v>3560.5416869999999</c:v>
                </c:pt>
                <c:pt idx="7617">
                  <c:v>3203.4167480000001</c:v>
                </c:pt>
                <c:pt idx="7618">
                  <c:v>2818.3749389999998</c:v>
                </c:pt>
                <c:pt idx="7619">
                  <c:v>2680.2083130000001</c:v>
                </c:pt>
                <c:pt idx="7620">
                  <c:v>2694.7083739999998</c:v>
                </c:pt>
                <c:pt idx="7621">
                  <c:v>2701.7916869999999</c:v>
                </c:pt>
                <c:pt idx="7622">
                  <c:v>2663.7916869999999</c:v>
                </c:pt>
                <c:pt idx="7623">
                  <c:v>2677.7500610000002</c:v>
                </c:pt>
                <c:pt idx="7624">
                  <c:v>2719.9166869999999</c:v>
                </c:pt>
                <c:pt idx="7625">
                  <c:v>2643.9583739999998</c:v>
                </c:pt>
                <c:pt idx="7626">
                  <c:v>2505.3333130000001</c:v>
                </c:pt>
                <c:pt idx="7627">
                  <c:v>2439.5</c:v>
                </c:pt>
                <c:pt idx="7628">
                  <c:v>2093.0416869999999</c:v>
                </c:pt>
                <c:pt idx="7629">
                  <c:v>1858.4583130000001</c:v>
                </c:pt>
                <c:pt idx="7630">
                  <c:v>1662.7083130000001</c:v>
                </c:pt>
                <c:pt idx="7631">
                  <c:v>1592.0833130000001</c:v>
                </c:pt>
                <c:pt idx="7632">
                  <c:v>1322.416626</c:v>
                </c:pt>
                <c:pt idx="7633">
                  <c:v>1221.7916869999999</c:v>
                </c:pt>
                <c:pt idx="7634">
                  <c:v>1023.666657</c:v>
                </c:pt>
                <c:pt idx="7635">
                  <c:v>793.08331199999998</c:v>
                </c:pt>
                <c:pt idx="7636">
                  <c:v>589.83332799999994</c:v>
                </c:pt>
                <c:pt idx="7637">
                  <c:v>415.25001600000002</c:v>
                </c:pt>
                <c:pt idx="7638">
                  <c:v>298.79166399999997</c:v>
                </c:pt>
                <c:pt idx="7639">
                  <c:v>224.375</c:v>
                </c:pt>
                <c:pt idx="7640">
                  <c:v>173.91667200000001</c:v>
                </c:pt>
                <c:pt idx="7641">
                  <c:v>133.208336</c:v>
                </c:pt>
                <c:pt idx="7642">
                  <c:v>116.541664</c:v>
                </c:pt>
                <c:pt idx="7643">
                  <c:v>116.999996</c:v>
                </c:pt>
                <c:pt idx="7644">
                  <c:v>139.45833199999998</c:v>
                </c:pt>
                <c:pt idx="7645">
                  <c:v>129.416664</c:v>
                </c:pt>
                <c:pt idx="7646">
                  <c:v>181.25</c:v>
                </c:pt>
                <c:pt idx="7647">
                  <c:v>337.45832799999999</c:v>
                </c:pt>
                <c:pt idx="7648">
                  <c:v>666.16665599999999</c:v>
                </c:pt>
                <c:pt idx="7649">
                  <c:v>965.45831299999998</c:v>
                </c:pt>
                <c:pt idx="7650">
                  <c:v>1187.666626</c:v>
                </c:pt>
                <c:pt idx="7651">
                  <c:v>1370.5416869999999</c:v>
                </c:pt>
                <c:pt idx="7652">
                  <c:v>1481.3333130000001</c:v>
                </c:pt>
                <c:pt idx="7653">
                  <c:v>1623.2916869999999</c:v>
                </c:pt>
                <c:pt idx="7654">
                  <c:v>1721.9166869999999</c:v>
                </c:pt>
                <c:pt idx="7655">
                  <c:v>1946.583374</c:v>
                </c:pt>
                <c:pt idx="7656">
                  <c:v>2060.0416260000002</c:v>
                </c:pt>
                <c:pt idx="7657">
                  <c:v>2443.4166260000002</c:v>
                </c:pt>
                <c:pt idx="7658">
                  <c:v>2542.75</c:v>
                </c:pt>
                <c:pt idx="7659">
                  <c:v>2575.4999389999998</c:v>
                </c:pt>
                <c:pt idx="7660">
                  <c:v>2514.7916869999999</c:v>
                </c:pt>
                <c:pt idx="7661">
                  <c:v>2415.75</c:v>
                </c:pt>
                <c:pt idx="7662">
                  <c:v>2139.4166869999999</c:v>
                </c:pt>
                <c:pt idx="7663">
                  <c:v>2263.0833739999998</c:v>
                </c:pt>
                <c:pt idx="7664">
                  <c:v>2203.2083739999998</c:v>
                </c:pt>
                <c:pt idx="7665">
                  <c:v>1824.625</c:v>
                </c:pt>
                <c:pt idx="7666">
                  <c:v>1634.3333440000001</c:v>
                </c:pt>
                <c:pt idx="7667">
                  <c:v>1529.7499699999998</c:v>
                </c:pt>
                <c:pt idx="7668">
                  <c:v>1437.208343</c:v>
                </c:pt>
                <c:pt idx="7669">
                  <c:v>1467.2083130000001</c:v>
                </c:pt>
                <c:pt idx="7670">
                  <c:v>1525.4583130000001</c:v>
                </c:pt>
                <c:pt idx="7671">
                  <c:v>1512.25</c:v>
                </c:pt>
                <c:pt idx="7672">
                  <c:v>1553.208374</c:v>
                </c:pt>
                <c:pt idx="7673">
                  <c:v>1527.5832820000001</c:v>
                </c:pt>
                <c:pt idx="7674">
                  <c:v>1572.666626</c:v>
                </c:pt>
                <c:pt idx="7675">
                  <c:v>1700.1249389999998</c:v>
                </c:pt>
                <c:pt idx="7676">
                  <c:v>1610.875</c:v>
                </c:pt>
                <c:pt idx="7677">
                  <c:v>1579.3332820000001</c:v>
                </c:pt>
                <c:pt idx="7678">
                  <c:v>1583.2499699999998</c:v>
                </c:pt>
                <c:pt idx="7679">
                  <c:v>1642.7500300000002</c:v>
                </c:pt>
                <c:pt idx="7680">
                  <c:v>1643.5416869999999</c:v>
                </c:pt>
                <c:pt idx="7681">
                  <c:v>1636.7082820000001</c:v>
                </c:pt>
                <c:pt idx="7682">
                  <c:v>1622.375</c:v>
                </c:pt>
                <c:pt idx="7683">
                  <c:v>1564.6249699999998</c:v>
                </c:pt>
                <c:pt idx="7684">
                  <c:v>1373.6666869999999</c:v>
                </c:pt>
                <c:pt idx="7685">
                  <c:v>1261.708343</c:v>
                </c:pt>
                <c:pt idx="7686">
                  <c:v>1107.875</c:v>
                </c:pt>
                <c:pt idx="7687">
                  <c:v>1038.249969</c:v>
                </c:pt>
                <c:pt idx="7688">
                  <c:v>1029.0416559999999</c:v>
                </c:pt>
                <c:pt idx="7689">
                  <c:v>892.20834400000001</c:v>
                </c:pt>
                <c:pt idx="7690">
                  <c:v>724.79165599999999</c:v>
                </c:pt>
                <c:pt idx="7691">
                  <c:v>569.66667200000006</c:v>
                </c:pt>
                <c:pt idx="7692">
                  <c:v>466.875</c:v>
                </c:pt>
                <c:pt idx="7693">
                  <c:v>354.625</c:v>
                </c:pt>
                <c:pt idx="7694">
                  <c:v>294.75</c:v>
                </c:pt>
                <c:pt idx="7695">
                  <c:v>194.20833199999998</c:v>
                </c:pt>
                <c:pt idx="7696">
                  <c:v>179.875</c:v>
                </c:pt>
                <c:pt idx="7697">
                  <c:v>144.41666800000002</c:v>
                </c:pt>
                <c:pt idx="7698">
                  <c:v>124.208332</c:v>
                </c:pt>
                <c:pt idx="7699">
                  <c:v>122.541668</c:v>
                </c:pt>
                <c:pt idx="7700">
                  <c:v>155.708336</c:v>
                </c:pt>
                <c:pt idx="7701">
                  <c:v>166.58333199999998</c:v>
                </c:pt>
                <c:pt idx="7702">
                  <c:v>211.333338</c:v>
                </c:pt>
                <c:pt idx="7703">
                  <c:v>117.625</c:v>
                </c:pt>
                <c:pt idx="7704">
                  <c:v>93.625</c:v>
                </c:pt>
                <c:pt idx="7705">
                  <c:v>114.583332</c:v>
                </c:pt>
                <c:pt idx="7706">
                  <c:v>236.333336</c:v>
                </c:pt>
                <c:pt idx="7707">
                  <c:v>322.625</c:v>
                </c:pt>
                <c:pt idx="7708">
                  <c:v>332.625</c:v>
                </c:pt>
                <c:pt idx="7709">
                  <c:v>468.08332799999999</c:v>
                </c:pt>
                <c:pt idx="7710">
                  <c:v>747.75</c:v>
                </c:pt>
                <c:pt idx="7711">
                  <c:v>915.29165599999999</c:v>
                </c:pt>
                <c:pt idx="7712">
                  <c:v>1171.625</c:v>
                </c:pt>
                <c:pt idx="7713">
                  <c:v>1284.083374</c:v>
                </c:pt>
                <c:pt idx="7714">
                  <c:v>1347.333374</c:v>
                </c:pt>
                <c:pt idx="7715">
                  <c:v>1411.0833130000001</c:v>
                </c:pt>
                <c:pt idx="7716">
                  <c:v>1505</c:v>
                </c:pt>
                <c:pt idx="7717">
                  <c:v>1727.7916869999999</c:v>
                </c:pt>
                <c:pt idx="7718">
                  <c:v>1777.5</c:v>
                </c:pt>
                <c:pt idx="7719">
                  <c:v>2029.4166869999999</c:v>
                </c:pt>
                <c:pt idx="7720">
                  <c:v>2351.5000610000002</c:v>
                </c:pt>
                <c:pt idx="7721">
                  <c:v>2604.2916260000002</c:v>
                </c:pt>
                <c:pt idx="7722">
                  <c:v>2845.7500610000002</c:v>
                </c:pt>
                <c:pt idx="7723">
                  <c:v>3057.75</c:v>
                </c:pt>
                <c:pt idx="7724">
                  <c:v>2957.3333130000001</c:v>
                </c:pt>
                <c:pt idx="7725">
                  <c:v>3082.0417480000001</c:v>
                </c:pt>
                <c:pt idx="7726">
                  <c:v>3264.2917480000001</c:v>
                </c:pt>
                <c:pt idx="7727">
                  <c:v>3454.4166260000002</c:v>
                </c:pt>
                <c:pt idx="7728">
                  <c:v>3520.8333739999998</c:v>
                </c:pt>
                <c:pt idx="7729">
                  <c:v>3489.2917480000001</c:v>
                </c:pt>
                <c:pt idx="7730">
                  <c:v>3668.0417480000001</c:v>
                </c:pt>
                <c:pt idx="7731">
                  <c:v>3728.7916869999999</c:v>
                </c:pt>
                <c:pt idx="7732">
                  <c:v>3632.6667480000001</c:v>
                </c:pt>
                <c:pt idx="7733">
                  <c:v>3470.708435</c:v>
                </c:pt>
                <c:pt idx="7734">
                  <c:v>3137.4167480000001</c:v>
                </c:pt>
                <c:pt idx="7735">
                  <c:v>3195.7499389999998</c:v>
                </c:pt>
                <c:pt idx="7736">
                  <c:v>3117.7082519999999</c:v>
                </c:pt>
                <c:pt idx="7737">
                  <c:v>2750.0832519999999</c:v>
                </c:pt>
                <c:pt idx="7738">
                  <c:v>2524.2500610000002</c:v>
                </c:pt>
                <c:pt idx="7739">
                  <c:v>2360.8333130000001</c:v>
                </c:pt>
                <c:pt idx="7740">
                  <c:v>2220.0833130000001</c:v>
                </c:pt>
                <c:pt idx="7741">
                  <c:v>2078.8333130000001</c:v>
                </c:pt>
                <c:pt idx="7742">
                  <c:v>2062.1250610000002</c:v>
                </c:pt>
                <c:pt idx="7743">
                  <c:v>2128.9583130000001</c:v>
                </c:pt>
                <c:pt idx="7744">
                  <c:v>2060.0833130000001</c:v>
                </c:pt>
                <c:pt idx="7745">
                  <c:v>1894.583374</c:v>
                </c:pt>
                <c:pt idx="7746">
                  <c:v>1704.6250610000002</c:v>
                </c:pt>
                <c:pt idx="7747">
                  <c:v>1658.208374</c:v>
                </c:pt>
                <c:pt idx="7748">
                  <c:v>1484.625</c:v>
                </c:pt>
                <c:pt idx="7749">
                  <c:v>1332.3333130000001</c:v>
                </c:pt>
                <c:pt idx="7750">
                  <c:v>1219.7083440000001</c:v>
                </c:pt>
                <c:pt idx="7751">
                  <c:v>1125.875031</c:v>
                </c:pt>
                <c:pt idx="7752">
                  <c:v>1082.125031</c:v>
                </c:pt>
                <c:pt idx="7753">
                  <c:v>1005.750031</c:v>
                </c:pt>
                <c:pt idx="7754">
                  <c:v>971.58334400000001</c:v>
                </c:pt>
                <c:pt idx="7755">
                  <c:v>964.54165599999999</c:v>
                </c:pt>
                <c:pt idx="7756">
                  <c:v>917.12496899999996</c:v>
                </c:pt>
                <c:pt idx="7757">
                  <c:v>867.24996899999996</c:v>
                </c:pt>
                <c:pt idx="7758">
                  <c:v>765.08331199999998</c:v>
                </c:pt>
                <c:pt idx="7759">
                  <c:v>837.20834400000001</c:v>
                </c:pt>
                <c:pt idx="7760">
                  <c:v>966.37503100000004</c:v>
                </c:pt>
                <c:pt idx="7761">
                  <c:v>969.25003100000004</c:v>
                </c:pt>
                <c:pt idx="7762">
                  <c:v>961.45834400000001</c:v>
                </c:pt>
                <c:pt idx="7763">
                  <c:v>938.45834400000001</c:v>
                </c:pt>
                <c:pt idx="7764">
                  <c:v>912.16665699999999</c:v>
                </c:pt>
                <c:pt idx="7765">
                  <c:v>946.04165699999999</c:v>
                </c:pt>
                <c:pt idx="7766">
                  <c:v>961.12496899999996</c:v>
                </c:pt>
                <c:pt idx="7767">
                  <c:v>931.54165699999999</c:v>
                </c:pt>
                <c:pt idx="7768">
                  <c:v>1064.416657</c:v>
                </c:pt>
                <c:pt idx="7769">
                  <c:v>1132.8333440000001</c:v>
                </c:pt>
                <c:pt idx="7770">
                  <c:v>1132.583343</c:v>
                </c:pt>
                <c:pt idx="7771">
                  <c:v>1209.249969</c:v>
                </c:pt>
                <c:pt idx="7772">
                  <c:v>1222.958343</c:v>
                </c:pt>
                <c:pt idx="7773">
                  <c:v>1233.5833440000001</c:v>
                </c:pt>
                <c:pt idx="7774">
                  <c:v>1106.041657</c:v>
                </c:pt>
                <c:pt idx="7775">
                  <c:v>1127.2083440000001</c:v>
                </c:pt>
                <c:pt idx="7776">
                  <c:v>1069.500031</c:v>
                </c:pt>
                <c:pt idx="7777">
                  <c:v>1122.5416559999999</c:v>
                </c:pt>
                <c:pt idx="7778">
                  <c:v>1040.291657</c:v>
                </c:pt>
                <c:pt idx="7779">
                  <c:v>1008.666657</c:v>
                </c:pt>
                <c:pt idx="7780">
                  <c:v>1040.0416559999999</c:v>
                </c:pt>
                <c:pt idx="7781">
                  <c:v>993.25</c:v>
                </c:pt>
                <c:pt idx="7782">
                  <c:v>950.33334400000001</c:v>
                </c:pt>
                <c:pt idx="7783">
                  <c:v>863.20834400000001</c:v>
                </c:pt>
                <c:pt idx="7784">
                  <c:v>778.125</c:v>
                </c:pt>
                <c:pt idx="7785">
                  <c:v>724.29168800000002</c:v>
                </c:pt>
                <c:pt idx="7786">
                  <c:v>599.58332799999994</c:v>
                </c:pt>
                <c:pt idx="7787">
                  <c:v>401.29165599999999</c:v>
                </c:pt>
                <c:pt idx="7788">
                  <c:v>359.29167200000001</c:v>
                </c:pt>
                <c:pt idx="7789">
                  <c:v>311.625</c:v>
                </c:pt>
                <c:pt idx="7790">
                  <c:v>280.33332799999999</c:v>
                </c:pt>
                <c:pt idx="7791">
                  <c:v>195.875</c:v>
                </c:pt>
                <c:pt idx="7792">
                  <c:v>241.49999199999999</c:v>
                </c:pt>
                <c:pt idx="7793">
                  <c:v>279.41666399999997</c:v>
                </c:pt>
                <c:pt idx="7794">
                  <c:v>335.58332799999999</c:v>
                </c:pt>
                <c:pt idx="7795">
                  <c:v>342.66666399999997</c:v>
                </c:pt>
                <c:pt idx="7796">
                  <c:v>211.37500399999999</c:v>
                </c:pt>
                <c:pt idx="7797">
                  <c:v>232.54167200000001</c:v>
                </c:pt>
                <c:pt idx="7798">
                  <c:v>225.66667200000001</c:v>
                </c:pt>
                <c:pt idx="7799">
                  <c:v>246.083336</c:v>
                </c:pt>
                <c:pt idx="7800">
                  <c:v>290.29166399999997</c:v>
                </c:pt>
                <c:pt idx="7801">
                  <c:v>476.66665599999999</c:v>
                </c:pt>
                <c:pt idx="7802">
                  <c:v>761.75</c:v>
                </c:pt>
                <c:pt idx="7803">
                  <c:v>1077.7916559999999</c:v>
                </c:pt>
                <c:pt idx="7804">
                  <c:v>1455.125</c:v>
                </c:pt>
                <c:pt idx="7805">
                  <c:v>1966.5</c:v>
                </c:pt>
                <c:pt idx="7806">
                  <c:v>2292.8750610000002</c:v>
                </c:pt>
                <c:pt idx="7807">
                  <c:v>2876.1249389999998</c:v>
                </c:pt>
                <c:pt idx="7808">
                  <c:v>3377.5416260000002</c:v>
                </c:pt>
                <c:pt idx="7809">
                  <c:v>3524.8751220000004</c:v>
                </c:pt>
                <c:pt idx="7810">
                  <c:v>3786.7083739999998</c:v>
                </c:pt>
                <c:pt idx="7811">
                  <c:v>4171.7083739999998</c:v>
                </c:pt>
                <c:pt idx="7812">
                  <c:v>4241.7083739999998</c:v>
                </c:pt>
                <c:pt idx="7813">
                  <c:v>4361.9583739999998</c:v>
                </c:pt>
                <c:pt idx="7814">
                  <c:v>4436.5833739999998</c:v>
                </c:pt>
                <c:pt idx="7815">
                  <c:v>4493.1248779999996</c:v>
                </c:pt>
                <c:pt idx="7816">
                  <c:v>4659.0833739999998</c:v>
                </c:pt>
                <c:pt idx="7817">
                  <c:v>4628.5832520000004</c:v>
                </c:pt>
                <c:pt idx="7818">
                  <c:v>4451.9998779999996</c:v>
                </c:pt>
                <c:pt idx="7819">
                  <c:v>4576.875</c:v>
                </c:pt>
                <c:pt idx="7820">
                  <c:v>4282.8333739999998</c:v>
                </c:pt>
                <c:pt idx="7821">
                  <c:v>4129.7083739999998</c:v>
                </c:pt>
                <c:pt idx="7822">
                  <c:v>4012.1248779999996</c:v>
                </c:pt>
                <c:pt idx="7823">
                  <c:v>3947.4998779999996</c:v>
                </c:pt>
                <c:pt idx="7824">
                  <c:v>4074.25</c:v>
                </c:pt>
                <c:pt idx="7825">
                  <c:v>4166.5416260000002</c:v>
                </c:pt>
                <c:pt idx="7826">
                  <c:v>4223.2082520000004</c:v>
                </c:pt>
                <c:pt idx="7827">
                  <c:v>4318.5417479999996</c:v>
                </c:pt>
                <c:pt idx="7828">
                  <c:v>4414.875</c:v>
                </c:pt>
                <c:pt idx="7829">
                  <c:v>4507.9166260000002</c:v>
                </c:pt>
                <c:pt idx="7830">
                  <c:v>4324.5</c:v>
                </c:pt>
                <c:pt idx="7831">
                  <c:v>4524.4583739999998</c:v>
                </c:pt>
                <c:pt idx="7832">
                  <c:v>4770.9998779999996</c:v>
                </c:pt>
                <c:pt idx="7833">
                  <c:v>4559.0833739999998</c:v>
                </c:pt>
                <c:pt idx="7834">
                  <c:v>4477.0833739999998</c:v>
                </c:pt>
                <c:pt idx="7835">
                  <c:v>4499.9166260000002</c:v>
                </c:pt>
                <c:pt idx="7836">
                  <c:v>4432.8748779999996</c:v>
                </c:pt>
                <c:pt idx="7837">
                  <c:v>4575.0833739999998</c:v>
                </c:pt>
                <c:pt idx="7838">
                  <c:v>4448.4167479999996</c:v>
                </c:pt>
                <c:pt idx="7839">
                  <c:v>4473.5</c:v>
                </c:pt>
                <c:pt idx="7840">
                  <c:v>4539.5416260000002</c:v>
                </c:pt>
                <c:pt idx="7841">
                  <c:v>4483</c:v>
                </c:pt>
                <c:pt idx="7842">
                  <c:v>4363.2917479999996</c:v>
                </c:pt>
                <c:pt idx="7843">
                  <c:v>4582.2084350000005</c:v>
                </c:pt>
                <c:pt idx="7844">
                  <c:v>4568.0833739999998</c:v>
                </c:pt>
                <c:pt idx="7845">
                  <c:v>4434.6248779999996</c:v>
                </c:pt>
                <c:pt idx="7846">
                  <c:v>4323.0417479999996</c:v>
                </c:pt>
                <c:pt idx="7847">
                  <c:v>4364.9165649999995</c:v>
                </c:pt>
                <c:pt idx="7848">
                  <c:v>4180.2498779999996</c:v>
                </c:pt>
                <c:pt idx="7849">
                  <c:v>4095.1666869999999</c:v>
                </c:pt>
                <c:pt idx="7850">
                  <c:v>4027.7082519999999</c:v>
                </c:pt>
                <c:pt idx="7851">
                  <c:v>3688.875</c:v>
                </c:pt>
                <c:pt idx="7852">
                  <c:v>3668</c:v>
                </c:pt>
                <c:pt idx="7853">
                  <c:v>3756.0416260000002</c:v>
                </c:pt>
                <c:pt idx="7854">
                  <c:v>3671.1667480000001</c:v>
                </c:pt>
                <c:pt idx="7855">
                  <c:v>3982.1667480000001</c:v>
                </c:pt>
                <c:pt idx="7856">
                  <c:v>4213.7916260000002</c:v>
                </c:pt>
                <c:pt idx="7857">
                  <c:v>4068.0833739999998</c:v>
                </c:pt>
                <c:pt idx="7858">
                  <c:v>3911.8333739999998</c:v>
                </c:pt>
                <c:pt idx="7859">
                  <c:v>3825.0833739999998</c:v>
                </c:pt>
                <c:pt idx="7860">
                  <c:v>3502.5001220000004</c:v>
                </c:pt>
                <c:pt idx="7861">
                  <c:v>3474.0833739999998</c:v>
                </c:pt>
                <c:pt idx="7862">
                  <c:v>3244.0417480000001</c:v>
                </c:pt>
                <c:pt idx="7863">
                  <c:v>3288.7501220000004</c:v>
                </c:pt>
                <c:pt idx="7864">
                  <c:v>3613.1251220000004</c:v>
                </c:pt>
                <c:pt idx="7865">
                  <c:v>3656.1666260000002</c:v>
                </c:pt>
                <c:pt idx="7866">
                  <c:v>3469.4582519999999</c:v>
                </c:pt>
                <c:pt idx="7867">
                  <c:v>3221.8748779999996</c:v>
                </c:pt>
                <c:pt idx="7868">
                  <c:v>2641.1666260000002</c:v>
                </c:pt>
                <c:pt idx="7869">
                  <c:v>2393.625</c:v>
                </c:pt>
                <c:pt idx="7870">
                  <c:v>2463.9583739999998</c:v>
                </c:pt>
                <c:pt idx="7871">
                  <c:v>2337.2082519999999</c:v>
                </c:pt>
                <c:pt idx="7872">
                  <c:v>2352.125</c:v>
                </c:pt>
                <c:pt idx="7873">
                  <c:v>2469.1250610000002</c:v>
                </c:pt>
                <c:pt idx="7874">
                  <c:v>2378.5</c:v>
                </c:pt>
                <c:pt idx="7875">
                  <c:v>2212.6666869999999</c:v>
                </c:pt>
                <c:pt idx="7876">
                  <c:v>2208.9583739999998</c:v>
                </c:pt>
                <c:pt idx="7877">
                  <c:v>1973.6249389999998</c:v>
                </c:pt>
                <c:pt idx="7878">
                  <c:v>1845.75</c:v>
                </c:pt>
                <c:pt idx="7879">
                  <c:v>2189.2500610000002</c:v>
                </c:pt>
                <c:pt idx="7880">
                  <c:v>2234.4999389999998</c:v>
                </c:pt>
                <c:pt idx="7881">
                  <c:v>2152.3749389999998</c:v>
                </c:pt>
                <c:pt idx="7882">
                  <c:v>1798.5</c:v>
                </c:pt>
                <c:pt idx="7883">
                  <c:v>1552.708374</c:v>
                </c:pt>
                <c:pt idx="7884">
                  <c:v>1149.7083130000001</c:v>
                </c:pt>
                <c:pt idx="7885">
                  <c:v>1053.250031</c:v>
                </c:pt>
                <c:pt idx="7886">
                  <c:v>895.29165599999999</c:v>
                </c:pt>
                <c:pt idx="7887">
                  <c:v>972.33331199999998</c:v>
                </c:pt>
                <c:pt idx="7888">
                  <c:v>1031.9583440000001</c:v>
                </c:pt>
                <c:pt idx="7889">
                  <c:v>1102.208343</c:v>
                </c:pt>
                <c:pt idx="7890">
                  <c:v>1315.125</c:v>
                </c:pt>
                <c:pt idx="7891">
                  <c:v>1267.25</c:v>
                </c:pt>
                <c:pt idx="7892">
                  <c:v>903.375</c:v>
                </c:pt>
                <c:pt idx="7893">
                  <c:v>742.20834400000001</c:v>
                </c:pt>
                <c:pt idx="7894">
                  <c:v>574.33334400000001</c:v>
                </c:pt>
                <c:pt idx="7895">
                  <c:v>407.54165599999999</c:v>
                </c:pt>
                <c:pt idx="7896">
                  <c:v>310.41667200000001</c:v>
                </c:pt>
                <c:pt idx="7897">
                  <c:v>264.20833600000003</c:v>
                </c:pt>
                <c:pt idx="7898">
                  <c:v>230.87499199999999</c:v>
                </c:pt>
                <c:pt idx="7899">
                  <c:v>232.99999199999999</c:v>
                </c:pt>
                <c:pt idx="7900">
                  <c:v>257.74999200000002</c:v>
                </c:pt>
                <c:pt idx="7901">
                  <c:v>335.29167200000001</c:v>
                </c:pt>
                <c:pt idx="7902">
                  <c:v>354.66665599999999</c:v>
                </c:pt>
                <c:pt idx="7903">
                  <c:v>403.875</c:v>
                </c:pt>
                <c:pt idx="7904">
                  <c:v>533.16665599999999</c:v>
                </c:pt>
                <c:pt idx="7905">
                  <c:v>599.54165599999999</c:v>
                </c:pt>
                <c:pt idx="7906">
                  <c:v>683.16665599999999</c:v>
                </c:pt>
                <c:pt idx="7907">
                  <c:v>792.16668700000002</c:v>
                </c:pt>
                <c:pt idx="7908">
                  <c:v>894.41665699999999</c:v>
                </c:pt>
                <c:pt idx="7909">
                  <c:v>842.29165699999999</c:v>
                </c:pt>
                <c:pt idx="7910">
                  <c:v>740.41665599999999</c:v>
                </c:pt>
                <c:pt idx="7911">
                  <c:v>572.75</c:v>
                </c:pt>
                <c:pt idx="7912">
                  <c:v>429.33331999999996</c:v>
                </c:pt>
                <c:pt idx="7913">
                  <c:v>372.75</c:v>
                </c:pt>
                <c:pt idx="7914">
                  <c:v>454.79166399999997</c:v>
                </c:pt>
                <c:pt idx="7915">
                  <c:v>512.24999000000003</c:v>
                </c:pt>
                <c:pt idx="7916">
                  <c:v>510.66665599999999</c:v>
                </c:pt>
                <c:pt idx="7917">
                  <c:v>509.41667699999999</c:v>
                </c:pt>
                <c:pt idx="7918">
                  <c:v>510.45832200000001</c:v>
                </c:pt>
                <c:pt idx="7919">
                  <c:v>530.49998800000003</c:v>
                </c:pt>
                <c:pt idx="7920">
                  <c:v>662.75</c:v>
                </c:pt>
                <c:pt idx="7921">
                  <c:v>830.41667200000006</c:v>
                </c:pt>
                <c:pt idx="7922">
                  <c:v>1118.666657</c:v>
                </c:pt>
                <c:pt idx="7923">
                  <c:v>1357.6666559999999</c:v>
                </c:pt>
                <c:pt idx="7924">
                  <c:v>1637.6666869999999</c:v>
                </c:pt>
                <c:pt idx="7925">
                  <c:v>1860.291626</c:v>
                </c:pt>
                <c:pt idx="7926">
                  <c:v>2099.3333130000001</c:v>
                </c:pt>
                <c:pt idx="7927">
                  <c:v>2305.0833130000001</c:v>
                </c:pt>
                <c:pt idx="7928">
                  <c:v>2481.75</c:v>
                </c:pt>
                <c:pt idx="7929">
                  <c:v>2420.6250610000002</c:v>
                </c:pt>
                <c:pt idx="7930">
                  <c:v>2464.9166260000002</c:v>
                </c:pt>
                <c:pt idx="7931">
                  <c:v>2557.4999389999998</c:v>
                </c:pt>
                <c:pt idx="7932">
                  <c:v>2655.0833130000001</c:v>
                </c:pt>
                <c:pt idx="7933">
                  <c:v>2721.3749389999998</c:v>
                </c:pt>
                <c:pt idx="7934">
                  <c:v>2714.8333130000001</c:v>
                </c:pt>
                <c:pt idx="7935">
                  <c:v>2838.1666869999999</c:v>
                </c:pt>
                <c:pt idx="7936">
                  <c:v>2999.9166869999999</c:v>
                </c:pt>
                <c:pt idx="7937">
                  <c:v>3007.0000610000002</c:v>
                </c:pt>
                <c:pt idx="7938">
                  <c:v>3066.958435</c:v>
                </c:pt>
                <c:pt idx="7939">
                  <c:v>3155.75</c:v>
                </c:pt>
                <c:pt idx="7940">
                  <c:v>3070.875</c:v>
                </c:pt>
                <c:pt idx="7941">
                  <c:v>3008.2916260000002</c:v>
                </c:pt>
                <c:pt idx="7942">
                  <c:v>2927.4166260000002</c:v>
                </c:pt>
                <c:pt idx="7943">
                  <c:v>2907.5833739999998</c:v>
                </c:pt>
                <c:pt idx="7944">
                  <c:v>2761.5832519999999</c:v>
                </c:pt>
                <c:pt idx="7945">
                  <c:v>2639.25</c:v>
                </c:pt>
                <c:pt idx="7946">
                  <c:v>2410.2916869999999</c:v>
                </c:pt>
                <c:pt idx="7947">
                  <c:v>2478.0000610000002</c:v>
                </c:pt>
                <c:pt idx="7948">
                  <c:v>2300.2916869999999</c:v>
                </c:pt>
                <c:pt idx="7949">
                  <c:v>2126.625</c:v>
                </c:pt>
                <c:pt idx="7950">
                  <c:v>1920.7083130000001</c:v>
                </c:pt>
                <c:pt idx="7951">
                  <c:v>1623.8333130000001</c:v>
                </c:pt>
                <c:pt idx="7952">
                  <c:v>1227.333374</c:v>
                </c:pt>
                <c:pt idx="7953">
                  <c:v>923.16665599999999</c:v>
                </c:pt>
                <c:pt idx="7954">
                  <c:v>701</c:v>
                </c:pt>
                <c:pt idx="7955">
                  <c:v>510.62501600000002</c:v>
                </c:pt>
                <c:pt idx="7956">
                  <c:v>345.25000799999998</c:v>
                </c:pt>
                <c:pt idx="7957">
                  <c:v>177.29165999999998</c:v>
                </c:pt>
                <c:pt idx="7958">
                  <c:v>193.79165999999998</c:v>
                </c:pt>
                <c:pt idx="7959">
                  <c:v>235.04167200000001</c:v>
                </c:pt>
                <c:pt idx="7960">
                  <c:v>238.58332799999999</c:v>
                </c:pt>
                <c:pt idx="7961">
                  <c:v>296.45833600000003</c:v>
                </c:pt>
                <c:pt idx="7962">
                  <c:v>373</c:v>
                </c:pt>
                <c:pt idx="7963">
                  <c:v>469.37499200000002</c:v>
                </c:pt>
                <c:pt idx="7964">
                  <c:v>466.87499200000002</c:v>
                </c:pt>
                <c:pt idx="7965">
                  <c:v>464.29166399999997</c:v>
                </c:pt>
                <c:pt idx="7966">
                  <c:v>454.41666399999997</c:v>
                </c:pt>
                <c:pt idx="7967">
                  <c:v>468.83333600000003</c:v>
                </c:pt>
                <c:pt idx="7968">
                  <c:v>443.00000799999998</c:v>
                </c:pt>
                <c:pt idx="7969">
                  <c:v>491.91667200000001</c:v>
                </c:pt>
                <c:pt idx="7970">
                  <c:v>465.16665599999999</c:v>
                </c:pt>
                <c:pt idx="7971">
                  <c:v>430.625</c:v>
                </c:pt>
                <c:pt idx="7972">
                  <c:v>441.125</c:v>
                </c:pt>
                <c:pt idx="7973">
                  <c:v>452.16667200000001</c:v>
                </c:pt>
                <c:pt idx="7974">
                  <c:v>386.875</c:v>
                </c:pt>
                <c:pt idx="7975">
                  <c:v>383.66667200000001</c:v>
                </c:pt>
                <c:pt idx="7976">
                  <c:v>402.16668000000004</c:v>
                </c:pt>
                <c:pt idx="7977">
                  <c:v>393.08331999999996</c:v>
                </c:pt>
                <c:pt idx="7978">
                  <c:v>258.375</c:v>
                </c:pt>
                <c:pt idx="7979">
                  <c:v>158.79167200000001</c:v>
                </c:pt>
                <c:pt idx="7980">
                  <c:v>108.666668</c:v>
                </c:pt>
                <c:pt idx="7981">
                  <c:v>128.708336</c:v>
                </c:pt>
                <c:pt idx="7982">
                  <c:v>140.70833199999998</c:v>
                </c:pt>
                <c:pt idx="7983">
                  <c:v>172.75</c:v>
                </c:pt>
                <c:pt idx="7984">
                  <c:v>202.74999600000001</c:v>
                </c:pt>
                <c:pt idx="7985">
                  <c:v>300</c:v>
                </c:pt>
                <c:pt idx="7986">
                  <c:v>494.375</c:v>
                </c:pt>
                <c:pt idx="7987">
                  <c:v>608.70833200000004</c:v>
                </c:pt>
                <c:pt idx="7988">
                  <c:v>795.08332799999994</c:v>
                </c:pt>
                <c:pt idx="7989">
                  <c:v>724.87501500000008</c:v>
                </c:pt>
                <c:pt idx="7990">
                  <c:v>651.29168800000002</c:v>
                </c:pt>
                <c:pt idx="7991">
                  <c:v>947.70834400000001</c:v>
                </c:pt>
                <c:pt idx="7992">
                  <c:v>829.125</c:v>
                </c:pt>
                <c:pt idx="7993">
                  <c:v>990.625</c:v>
                </c:pt>
                <c:pt idx="7994">
                  <c:v>994.58334300000001</c:v>
                </c:pt>
                <c:pt idx="7995">
                  <c:v>1212.916657</c:v>
                </c:pt>
                <c:pt idx="7996">
                  <c:v>1424.9166869999999</c:v>
                </c:pt>
                <c:pt idx="7997">
                  <c:v>1603.3333130000001</c:v>
                </c:pt>
                <c:pt idx="7998">
                  <c:v>1694.791626</c:v>
                </c:pt>
                <c:pt idx="7999">
                  <c:v>1803.875</c:v>
                </c:pt>
                <c:pt idx="8000">
                  <c:v>2009.041626</c:v>
                </c:pt>
                <c:pt idx="8001">
                  <c:v>1811.333374</c:v>
                </c:pt>
                <c:pt idx="8002">
                  <c:v>1777.8333440000001</c:v>
                </c:pt>
                <c:pt idx="8003">
                  <c:v>1769.6250300000002</c:v>
                </c:pt>
                <c:pt idx="8004">
                  <c:v>1741.7916559999999</c:v>
                </c:pt>
                <c:pt idx="8005">
                  <c:v>1697.1666869999999</c:v>
                </c:pt>
                <c:pt idx="8006">
                  <c:v>1700</c:v>
                </c:pt>
                <c:pt idx="8007">
                  <c:v>1716.375</c:v>
                </c:pt>
                <c:pt idx="8008">
                  <c:v>1833.5833130000001</c:v>
                </c:pt>
                <c:pt idx="8009">
                  <c:v>1831.25</c:v>
                </c:pt>
                <c:pt idx="8010">
                  <c:v>1826.4166869999999</c:v>
                </c:pt>
                <c:pt idx="8011">
                  <c:v>1991.291626</c:v>
                </c:pt>
                <c:pt idx="8012">
                  <c:v>1878.3333130000001</c:v>
                </c:pt>
                <c:pt idx="8013">
                  <c:v>1729.083374</c:v>
                </c:pt>
                <c:pt idx="8014">
                  <c:v>1620</c:v>
                </c:pt>
                <c:pt idx="8015">
                  <c:v>1534.4166869999999</c:v>
                </c:pt>
                <c:pt idx="8016">
                  <c:v>1519.7916869999999</c:v>
                </c:pt>
                <c:pt idx="8017">
                  <c:v>1455.875</c:v>
                </c:pt>
                <c:pt idx="8018">
                  <c:v>1389.4583130000001</c:v>
                </c:pt>
                <c:pt idx="8019">
                  <c:v>1223.5</c:v>
                </c:pt>
                <c:pt idx="8020">
                  <c:v>1176.8333130000001</c:v>
                </c:pt>
                <c:pt idx="8021">
                  <c:v>1138.125</c:v>
                </c:pt>
                <c:pt idx="8022">
                  <c:v>1021.999969</c:v>
                </c:pt>
                <c:pt idx="8023">
                  <c:v>1015.958313</c:v>
                </c:pt>
                <c:pt idx="8024">
                  <c:v>1018</c:v>
                </c:pt>
                <c:pt idx="8025">
                  <c:v>942.75003100000004</c:v>
                </c:pt>
                <c:pt idx="8026">
                  <c:v>951.62503100000004</c:v>
                </c:pt>
                <c:pt idx="8027">
                  <c:v>857.625</c:v>
                </c:pt>
                <c:pt idx="8028">
                  <c:v>783.625</c:v>
                </c:pt>
                <c:pt idx="8029">
                  <c:v>716.625</c:v>
                </c:pt>
                <c:pt idx="8030">
                  <c:v>700.41668800000002</c:v>
                </c:pt>
                <c:pt idx="8031">
                  <c:v>788.25</c:v>
                </c:pt>
                <c:pt idx="8032">
                  <c:v>931</c:v>
                </c:pt>
                <c:pt idx="8033">
                  <c:v>878.20834400000001</c:v>
                </c:pt>
                <c:pt idx="8034">
                  <c:v>839.25</c:v>
                </c:pt>
                <c:pt idx="8035">
                  <c:v>811.08334400000001</c:v>
                </c:pt>
                <c:pt idx="8036">
                  <c:v>665.04165599999999</c:v>
                </c:pt>
                <c:pt idx="8037">
                  <c:v>562.74998400000004</c:v>
                </c:pt>
                <c:pt idx="8038">
                  <c:v>481.54165599999999</c:v>
                </c:pt>
                <c:pt idx="8039">
                  <c:v>392.5</c:v>
                </c:pt>
                <c:pt idx="8040">
                  <c:v>353.16665599999999</c:v>
                </c:pt>
                <c:pt idx="8041">
                  <c:v>328.29165599999999</c:v>
                </c:pt>
                <c:pt idx="8042">
                  <c:v>276.91666399999997</c:v>
                </c:pt>
                <c:pt idx="8043">
                  <c:v>234.95832799999999</c:v>
                </c:pt>
                <c:pt idx="8044">
                  <c:v>200.458336</c:v>
                </c:pt>
                <c:pt idx="8045">
                  <c:v>182.54166800000002</c:v>
                </c:pt>
                <c:pt idx="8046">
                  <c:v>151.12499600000001</c:v>
                </c:pt>
                <c:pt idx="8047">
                  <c:v>136.875</c:v>
                </c:pt>
                <c:pt idx="8048">
                  <c:v>135.54166800000002</c:v>
                </c:pt>
                <c:pt idx="8049">
                  <c:v>115.041668</c:v>
                </c:pt>
                <c:pt idx="8050">
                  <c:v>135.291664</c:v>
                </c:pt>
                <c:pt idx="8051">
                  <c:v>124.416664</c:v>
                </c:pt>
                <c:pt idx="8052">
                  <c:v>113.458336</c:v>
                </c:pt>
                <c:pt idx="8053">
                  <c:v>107.583332</c:v>
                </c:pt>
                <c:pt idx="8054">
                  <c:v>112.916668</c:v>
                </c:pt>
                <c:pt idx="8055">
                  <c:v>162.20833199999998</c:v>
                </c:pt>
                <c:pt idx="8056">
                  <c:v>188.12500399999999</c:v>
                </c:pt>
                <c:pt idx="8057">
                  <c:v>186.20833199999998</c:v>
                </c:pt>
                <c:pt idx="8058">
                  <c:v>191.375</c:v>
                </c:pt>
                <c:pt idx="8059">
                  <c:v>169.66667200000001</c:v>
                </c:pt>
                <c:pt idx="8060">
                  <c:v>202.666664</c:v>
                </c:pt>
                <c:pt idx="8061">
                  <c:v>223.833336</c:v>
                </c:pt>
                <c:pt idx="8062">
                  <c:v>272.75000799999998</c:v>
                </c:pt>
                <c:pt idx="8063">
                  <c:v>331.08334400000001</c:v>
                </c:pt>
                <c:pt idx="8064">
                  <c:v>339.08332799999999</c:v>
                </c:pt>
                <c:pt idx="8065">
                  <c:v>402.58333600000003</c:v>
                </c:pt>
                <c:pt idx="8066">
                  <c:v>462.08332799999999</c:v>
                </c:pt>
                <c:pt idx="8067">
                  <c:v>485.37498399999998</c:v>
                </c:pt>
                <c:pt idx="8068">
                  <c:v>502.79167200000001</c:v>
                </c:pt>
                <c:pt idx="8069">
                  <c:v>563.375</c:v>
                </c:pt>
                <c:pt idx="8070">
                  <c:v>552</c:v>
                </c:pt>
                <c:pt idx="8071">
                  <c:v>614</c:v>
                </c:pt>
                <c:pt idx="8072">
                  <c:v>733.45834400000001</c:v>
                </c:pt>
                <c:pt idx="8073">
                  <c:v>750.5</c:v>
                </c:pt>
                <c:pt idx="8074">
                  <c:v>659.16665599999999</c:v>
                </c:pt>
                <c:pt idx="8075">
                  <c:v>705.83334400000001</c:v>
                </c:pt>
                <c:pt idx="8076">
                  <c:v>671.29165599999999</c:v>
                </c:pt>
                <c:pt idx="8077">
                  <c:v>649.58334400000001</c:v>
                </c:pt>
                <c:pt idx="8078">
                  <c:v>529.49998400000004</c:v>
                </c:pt>
                <c:pt idx="8079">
                  <c:v>413.75</c:v>
                </c:pt>
                <c:pt idx="8080">
                  <c:v>484.20832799999999</c:v>
                </c:pt>
                <c:pt idx="8081">
                  <c:v>643.91665599999999</c:v>
                </c:pt>
                <c:pt idx="8082">
                  <c:v>616.87501599999996</c:v>
                </c:pt>
                <c:pt idx="8083">
                  <c:v>636.66667200000006</c:v>
                </c:pt>
                <c:pt idx="8084">
                  <c:v>659.95832799999994</c:v>
                </c:pt>
                <c:pt idx="8085">
                  <c:v>838.83334400000001</c:v>
                </c:pt>
                <c:pt idx="8086">
                  <c:v>921.875</c:v>
                </c:pt>
                <c:pt idx="8087">
                  <c:v>923.83334400000001</c:v>
                </c:pt>
                <c:pt idx="8088">
                  <c:v>937.66668800000002</c:v>
                </c:pt>
                <c:pt idx="8089">
                  <c:v>933.375</c:v>
                </c:pt>
                <c:pt idx="8090">
                  <c:v>1037.375031</c:v>
                </c:pt>
                <c:pt idx="8091">
                  <c:v>1021.458344</c:v>
                </c:pt>
                <c:pt idx="8092">
                  <c:v>866.375</c:v>
                </c:pt>
                <c:pt idx="8093">
                  <c:v>890.58331299999998</c:v>
                </c:pt>
                <c:pt idx="8094">
                  <c:v>911.87503100000004</c:v>
                </c:pt>
                <c:pt idx="8095">
                  <c:v>1039.2916559999999</c:v>
                </c:pt>
                <c:pt idx="8096">
                  <c:v>1164.875031</c:v>
                </c:pt>
                <c:pt idx="8097">
                  <c:v>1155.750031</c:v>
                </c:pt>
                <c:pt idx="8098">
                  <c:v>1150.541657</c:v>
                </c:pt>
                <c:pt idx="8099">
                  <c:v>1289</c:v>
                </c:pt>
                <c:pt idx="8100">
                  <c:v>1289.5833130000001</c:v>
                </c:pt>
                <c:pt idx="8101">
                  <c:v>1248.875</c:v>
                </c:pt>
                <c:pt idx="8102">
                  <c:v>1336</c:v>
                </c:pt>
                <c:pt idx="8103">
                  <c:v>1366.2083130000001</c:v>
                </c:pt>
                <c:pt idx="8104">
                  <c:v>1523.208374</c:v>
                </c:pt>
                <c:pt idx="8105">
                  <c:v>1556.791626</c:v>
                </c:pt>
                <c:pt idx="8106">
                  <c:v>1644</c:v>
                </c:pt>
                <c:pt idx="8107">
                  <c:v>1836.5</c:v>
                </c:pt>
                <c:pt idx="8108">
                  <c:v>1851.875</c:v>
                </c:pt>
                <c:pt idx="8109">
                  <c:v>1911.7083130000001</c:v>
                </c:pt>
                <c:pt idx="8110">
                  <c:v>1964.083374</c:v>
                </c:pt>
                <c:pt idx="8111">
                  <c:v>1970.0000610000002</c:v>
                </c:pt>
                <c:pt idx="8112">
                  <c:v>1876.2083130000001</c:v>
                </c:pt>
                <c:pt idx="8113">
                  <c:v>1971.6666869999999</c:v>
                </c:pt>
                <c:pt idx="8114">
                  <c:v>1930.625</c:v>
                </c:pt>
                <c:pt idx="8115">
                  <c:v>1962.2083130000001</c:v>
                </c:pt>
                <c:pt idx="8116">
                  <c:v>2024.4166869999999</c:v>
                </c:pt>
                <c:pt idx="8117">
                  <c:v>1996.2083130000001</c:v>
                </c:pt>
                <c:pt idx="8118">
                  <c:v>1974.208374</c:v>
                </c:pt>
                <c:pt idx="8119">
                  <c:v>2128.5416869999999</c:v>
                </c:pt>
                <c:pt idx="8120">
                  <c:v>2309.2916869999999</c:v>
                </c:pt>
                <c:pt idx="8121">
                  <c:v>2335.5833739999998</c:v>
                </c:pt>
                <c:pt idx="8122">
                  <c:v>2306.7916869999999</c:v>
                </c:pt>
                <c:pt idx="8123">
                  <c:v>2429.7500610000002</c:v>
                </c:pt>
                <c:pt idx="8124">
                  <c:v>2381.125</c:v>
                </c:pt>
                <c:pt idx="8125">
                  <c:v>2369.8333739999998</c:v>
                </c:pt>
                <c:pt idx="8126">
                  <c:v>2247</c:v>
                </c:pt>
                <c:pt idx="8127">
                  <c:v>2173.375</c:v>
                </c:pt>
                <c:pt idx="8128">
                  <c:v>2274.0833739999998</c:v>
                </c:pt>
                <c:pt idx="8129">
                  <c:v>2275.4583130000001</c:v>
                </c:pt>
                <c:pt idx="8130">
                  <c:v>2240.5000610000002</c:v>
                </c:pt>
                <c:pt idx="8131">
                  <c:v>2349.7916260000002</c:v>
                </c:pt>
                <c:pt idx="8132">
                  <c:v>2217.4583130000001</c:v>
                </c:pt>
                <c:pt idx="8133">
                  <c:v>2130.1666260000002</c:v>
                </c:pt>
                <c:pt idx="8134">
                  <c:v>2289.75</c:v>
                </c:pt>
                <c:pt idx="8135">
                  <c:v>2258.9999389999998</c:v>
                </c:pt>
                <c:pt idx="8136">
                  <c:v>2263.7083130000001</c:v>
                </c:pt>
                <c:pt idx="8137">
                  <c:v>2358.0833130000001</c:v>
                </c:pt>
                <c:pt idx="8138">
                  <c:v>2353.3333130000001</c:v>
                </c:pt>
                <c:pt idx="8139">
                  <c:v>2384.0416260000002</c:v>
                </c:pt>
                <c:pt idx="8140">
                  <c:v>2511.625</c:v>
                </c:pt>
                <c:pt idx="8141">
                  <c:v>2542.6249389999998</c:v>
                </c:pt>
                <c:pt idx="8142">
                  <c:v>2497.3332519999999</c:v>
                </c:pt>
                <c:pt idx="8143">
                  <c:v>2518.75</c:v>
                </c:pt>
                <c:pt idx="8144">
                  <c:v>2620.2082519999999</c:v>
                </c:pt>
                <c:pt idx="8145">
                  <c:v>2560.8332519999999</c:v>
                </c:pt>
                <c:pt idx="8146">
                  <c:v>2038.7916869999999</c:v>
                </c:pt>
                <c:pt idx="8147">
                  <c:v>2032.5833130000001</c:v>
                </c:pt>
                <c:pt idx="8148">
                  <c:v>1992.416626</c:v>
                </c:pt>
                <c:pt idx="8149">
                  <c:v>2018.25</c:v>
                </c:pt>
                <c:pt idx="8150">
                  <c:v>1967.625</c:v>
                </c:pt>
                <c:pt idx="8151">
                  <c:v>1827.6666869999999</c:v>
                </c:pt>
                <c:pt idx="8152">
                  <c:v>1797.125</c:v>
                </c:pt>
                <c:pt idx="8153">
                  <c:v>1590.8333130000001</c:v>
                </c:pt>
                <c:pt idx="8154">
                  <c:v>1467.25</c:v>
                </c:pt>
                <c:pt idx="8155">
                  <c:v>1491.5416869999999</c:v>
                </c:pt>
                <c:pt idx="8156">
                  <c:v>1372.8333130000001</c:v>
                </c:pt>
                <c:pt idx="8157">
                  <c:v>1261.208374</c:v>
                </c:pt>
                <c:pt idx="8158">
                  <c:v>1128.1666869999999</c:v>
                </c:pt>
                <c:pt idx="8159">
                  <c:v>1023.125</c:v>
                </c:pt>
                <c:pt idx="8160">
                  <c:v>839.95831199999998</c:v>
                </c:pt>
                <c:pt idx="8161">
                  <c:v>669.95834400000001</c:v>
                </c:pt>
                <c:pt idx="8162">
                  <c:v>536.70834400000001</c:v>
                </c:pt>
                <c:pt idx="8163">
                  <c:v>459.45832799999999</c:v>
                </c:pt>
                <c:pt idx="8164">
                  <c:v>362.04167200000001</c:v>
                </c:pt>
                <c:pt idx="8165">
                  <c:v>345.25</c:v>
                </c:pt>
                <c:pt idx="8166">
                  <c:v>341.95832799999999</c:v>
                </c:pt>
                <c:pt idx="8167">
                  <c:v>298.25</c:v>
                </c:pt>
                <c:pt idx="8168">
                  <c:v>288.00000799999998</c:v>
                </c:pt>
                <c:pt idx="8169">
                  <c:v>234.625</c:v>
                </c:pt>
                <c:pt idx="8170">
                  <c:v>142.916664</c:v>
                </c:pt>
                <c:pt idx="8171">
                  <c:v>90.041663999999997</c:v>
                </c:pt>
                <c:pt idx="8172">
                  <c:v>70.416668000000001</c:v>
                </c:pt>
                <c:pt idx="8173">
                  <c:v>110.75</c:v>
                </c:pt>
                <c:pt idx="8174">
                  <c:v>150.5</c:v>
                </c:pt>
                <c:pt idx="8175">
                  <c:v>184.333336</c:v>
                </c:pt>
                <c:pt idx="8176">
                  <c:v>284.79167200000001</c:v>
                </c:pt>
                <c:pt idx="8177">
                  <c:v>229.37500800000001</c:v>
                </c:pt>
                <c:pt idx="8178">
                  <c:v>302.66666399999997</c:v>
                </c:pt>
                <c:pt idx="8179">
                  <c:v>474.58334400000001</c:v>
                </c:pt>
                <c:pt idx="8180">
                  <c:v>703.25</c:v>
                </c:pt>
                <c:pt idx="8181">
                  <c:v>831.16665599999999</c:v>
                </c:pt>
                <c:pt idx="8182">
                  <c:v>903.62496899999996</c:v>
                </c:pt>
                <c:pt idx="8183">
                  <c:v>967.70834300000001</c:v>
                </c:pt>
                <c:pt idx="8184">
                  <c:v>1120.874969</c:v>
                </c:pt>
                <c:pt idx="8185">
                  <c:v>1182.125</c:v>
                </c:pt>
                <c:pt idx="8186">
                  <c:v>1283.9166869999999</c:v>
                </c:pt>
                <c:pt idx="8187">
                  <c:v>1423.416626</c:v>
                </c:pt>
                <c:pt idx="8188">
                  <c:v>1592.9583130000001</c:v>
                </c:pt>
                <c:pt idx="8189">
                  <c:v>1773.833374</c:v>
                </c:pt>
                <c:pt idx="8190">
                  <c:v>1771.1666869999999</c:v>
                </c:pt>
                <c:pt idx="8191">
                  <c:v>1874.666626</c:v>
                </c:pt>
                <c:pt idx="8192">
                  <c:v>2012.9166869999999</c:v>
                </c:pt>
                <c:pt idx="8193">
                  <c:v>2026.8333130000001</c:v>
                </c:pt>
                <c:pt idx="8194">
                  <c:v>2016.541626</c:v>
                </c:pt>
                <c:pt idx="8195">
                  <c:v>2097.4583130000001</c:v>
                </c:pt>
                <c:pt idx="8196">
                  <c:v>2135.9583739999998</c:v>
                </c:pt>
                <c:pt idx="8197">
                  <c:v>2179.8333739999998</c:v>
                </c:pt>
                <c:pt idx="8198">
                  <c:v>2030.9999389999998</c:v>
                </c:pt>
                <c:pt idx="8199">
                  <c:v>1809.458374</c:v>
                </c:pt>
                <c:pt idx="8200">
                  <c:v>1755.0833130000001</c:v>
                </c:pt>
                <c:pt idx="8201">
                  <c:v>1715</c:v>
                </c:pt>
                <c:pt idx="8202">
                  <c:v>1618.625</c:v>
                </c:pt>
                <c:pt idx="8203">
                  <c:v>1491.166626</c:v>
                </c:pt>
                <c:pt idx="8204">
                  <c:v>1395.625</c:v>
                </c:pt>
                <c:pt idx="8205">
                  <c:v>1246.375</c:v>
                </c:pt>
                <c:pt idx="8206">
                  <c:v>1256.875</c:v>
                </c:pt>
                <c:pt idx="8207">
                  <c:v>1335.0833130000001</c:v>
                </c:pt>
                <c:pt idx="8208">
                  <c:v>1244.8333440000001</c:v>
                </c:pt>
                <c:pt idx="8209">
                  <c:v>1350.4583440000001</c:v>
                </c:pt>
                <c:pt idx="8210">
                  <c:v>1480.9166869999999</c:v>
                </c:pt>
                <c:pt idx="8211">
                  <c:v>1503.041626</c:v>
                </c:pt>
                <c:pt idx="8212">
                  <c:v>1504.25</c:v>
                </c:pt>
                <c:pt idx="8213">
                  <c:v>1548.625</c:v>
                </c:pt>
                <c:pt idx="8214">
                  <c:v>1638.9166869999999</c:v>
                </c:pt>
                <c:pt idx="8215">
                  <c:v>1783.0833130000001</c:v>
                </c:pt>
                <c:pt idx="8216">
                  <c:v>2036.875</c:v>
                </c:pt>
                <c:pt idx="8217">
                  <c:v>2127</c:v>
                </c:pt>
                <c:pt idx="8218">
                  <c:v>2033.083374</c:v>
                </c:pt>
                <c:pt idx="8219">
                  <c:v>2141.5833739999998</c:v>
                </c:pt>
                <c:pt idx="8220">
                  <c:v>2018.625</c:v>
                </c:pt>
                <c:pt idx="8221">
                  <c:v>2011.3749389999998</c:v>
                </c:pt>
                <c:pt idx="8222">
                  <c:v>1961.8333130000001</c:v>
                </c:pt>
                <c:pt idx="8223">
                  <c:v>1990.375</c:v>
                </c:pt>
                <c:pt idx="8224">
                  <c:v>2249.8332519999999</c:v>
                </c:pt>
                <c:pt idx="8225">
                  <c:v>2446.6666260000002</c:v>
                </c:pt>
                <c:pt idx="8226">
                  <c:v>2616.5416260000002</c:v>
                </c:pt>
                <c:pt idx="8227">
                  <c:v>2865.9583739999998</c:v>
                </c:pt>
                <c:pt idx="8228">
                  <c:v>2879.5833739999998</c:v>
                </c:pt>
                <c:pt idx="8229">
                  <c:v>3003.75</c:v>
                </c:pt>
                <c:pt idx="8230">
                  <c:v>2996.6666260000002</c:v>
                </c:pt>
                <c:pt idx="8231">
                  <c:v>3093.2916260000002</c:v>
                </c:pt>
                <c:pt idx="8232">
                  <c:v>3127.125</c:v>
                </c:pt>
                <c:pt idx="8233">
                  <c:v>3285.1667480000001</c:v>
                </c:pt>
                <c:pt idx="8234">
                  <c:v>3275.7083739999998</c:v>
                </c:pt>
                <c:pt idx="8235">
                  <c:v>3263.3333739999998</c:v>
                </c:pt>
                <c:pt idx="8236">
                  <c:v>3220.75</c:v>
                </c:pt>
                <c:pt idx="8237">
                  <c:v>3321.9166260000002</c:v>
                </c:pt>
                <c:pt idx="8238">
                  <c:v>3043.25</c:v>
                </c:pt>
                <c:pt idx="8239">
                  <c:v>3052.9583739999998</c:v>
                </c:pt>
                <c:pt idx="8240">
                  <c:v>3173.9167480000001</c:v>
                </c:pt>
                <c:pt idx="8241">
                  <c:v>2856.2917480000001</c:v>
                </c:pt>
                <c:pt idx="8242">
                  <c:v>2575.9583739999998</c:v>
                </c:pt>
                <c:pt idx="8243">
                  <c:v>2451.5416260000002</c:v>
                </c:pt>
                <c:pt idx="8244">
                  <c:v>2289.9999389999998</c:v>
                </c:pt>
                <c:pt idx="8245">
                  <c:v>2181.6666869999999</c:v>
                </c:pt>
                <c:pt idx="8246">
                  <c:v>2191.1249389999998</c:v>
                </c:pt>
                <c:pt idx="8247">
                  <c:v>2276.9583130000001</c:v>
                </c:pt>
                <c:pt idx="8248">
                  <c:v>2441.3333130000001</c:v>
                </c:pt>
                <c:pt idx="8249">
                  <c:v>2396.9583130000001</c:v>
                </c:pt>
                <c:pt idx="8250">
                  <c:v>2102.375</c:v>
                </c:pt>
                <c:pt idx="8251">
                  <c:v>1905.2916869999999</c:v>
                </c:pt>
                <c:pt idx="8252">
                  <c:v>1683.6667179999999</c:v>
                </c:pt>
                <c:pt idx="8253">
                  <c:v>1542.875</c:v>
                </c:pt>
                <c:pt idx="8254">
                  <c:v>1393.7083440000001</c:v>
                </c:pt>
                <c:pt idx="8255">
                  <c:v>1441</c:v>
                </c:pt>
                <c:pt idx="8256">
                  <c:v>1395.75</c:v>
                </c:pt>
                <c:pt idx="8257">
                  <c:v>1196.125</c:v>
                </c:pt>
                <c:pt idx="8258">
                  <c:v>1026.916657</c:v>
                </c:pt>
                <c:pt idx="8259">
                  <c:v>1019.458343</c:v>
                </c:pt>
                <c:pt idx="8260">
                  <c:v>969.04165599999999</c:v>
                </c:pt>
                <c:pt idx="8261">
                  <c:v>949.125</c:v>
                </c:pt>
                <c:pt idx="8262">
                  <c:v>839.70831199999998</c:v>
                </c:pt>
                <c:pt idx="8263">
                  <c:v>925.58331199999998</c:v>
                </c:pt>
                <c:pt idx="8264">
                  <c:v>1093.000031</c:v>
                </c:pt>
                <c:pt idx="8265">
                  <c:v>1132.250031</c:v>
                </c:pt>
                <c:pt idx="8266">
                  <c:v>1092.2916869999999</c:v>
                </c:pt>
                <c:pt idx="8267">
                  <c:v>1073.458343</c:v>
                </c:pt>
                <c:pt idx="8268">
                  <c:v>1026.9583130000001</c:v>
                </c:pt>
                <c:pt idx="8269">
                  <c:v>1030.541657</c:v>
                </c:pt>
                <c:pt idx="8270">
                  <c:v>1143.4583440000001</c:v>
                </c:pt>
                <c:pt idx="8271">
                  <c:v>1178.583343</c:v>
                </c:pt>
                <c:pt idx="8272">
                  <c:v>1231.2916869999999</c:v>
                </c:pt>
                <c:pt idx="8273">
                  <c:v>1192.9583130000001</c:v>
                </c:pt>
                <c:pt idx="8274">
                  <c:v>1017.375</c:v>
                </c:pt>
                <c:pt idx="8275">
                  <c:v>942.33334300000001</c:v>
                </c:pt>
                <c:pt idx="8276">
                  <c:v>764.04168800000002</c:v>
                </c:pt>
                <c:pt idx="8277">
                  <c:v>646.25</c:v>
                </c:pt>
                <c:pt idx="8278">
                  <c:v>588.58332799999994</c:v>
                </c:pt>
                <c:pt idx="8279">
                  <c:v>603.95834400000001</c:v>
                </c:pt>
                <c:pt idx="8280">
                  <c:v>493.24998399999998</c:v>
                </c:pt>
                <c:pt idx="8281">
                  <c:v>531.83334400000001</c:v>
                </c:pt>
                <c:pt idx="8282">
                  <c:v>528.33334400000001</c:v>
                </c:pt>
                <c:pt idx="8283">
                  <c:v>691.66665599999999</c:v>
                </c:pt>
                <c:pt idx="8284">
                  <c:v>681.875</c:v>
                </c:pt>
                <c:pt idx="8285">
                  <c:v>646.79168800000002</c:v>
                </c:pt>
                <c:pt idx="8286">
                  <c:v>572.125</c:v>
                </c:pt>
                <c:pt idx="8287">
                  <c:v>647.75</c:v>
                </c:pt>
                <c:pt idx="8288">
                  <c:v>704.45831199999998</c:v>
                </c:pt>
                <c:pt idx="8289">
                  <c:v>683.5</c:v>
                </c:pt>
                <c:pt idx="8290">
                  <c:v>758.66668800000002</c:v>
                </c:pt>
                <c:pt idx="8291">
                  <c:v>778</c:v>
                </c:pt>
                <c:pt idx="8292">
                  <c:v>820.83334400000001</c:v>
                </c:pt>
                <c:pt idx="8293">
                  <c:v>830.875</c:v>
                </c:pt>
                <c:pt idx="8294">
                  <c:v>981.04168700000002</c:v>
                </c:pt>
                <c:pt idx="8295">
                  <c:v>1273.7083130000001</c:v>
                </c:pt>
                <c:pt idx="8296">
                  <c:v>1740.7499389999998</c:v>
                </c:pt>
                <c:pt idx="8297">
                  <c:v>1902.8749389999998</c:v>
                </c:pt>
                <c:pt idx="8298">
                  <c:v>2170.3750610000002</c:v>
                </c:pt>
                <c:pt idx="8299">
                  <c:v>2478.6666869999999</c:v>
                </c:pt>
                <c:pt idx="8300">
                  <c:v>2586.8333130000001</c:v>
                </c:pt>
                <c:pt idx="8301">
                  <c:v>2615.5833739999998</c:v>
                </c:pt>
                <c:pt idx="8302">
                  <c:v>2585.0833130000001</c:v>
                </c:pt>
                <c:pt idx="8303">
                  <c:v>2609.4166869999999</c:v>
                </c:pt>
                <c:pt idx="8304">
                  <c:v>2708.7916869999999</c:v>
                </c:pt>
                <c:pt idx="8305">
                  <c:v>2989.916565</c:v>
                </c:pt>
                <c:pt idx="8306">
                  <c:v>3185</c:v>
                </c:pt>
                <c:pt idx="8307">
                  <c:v>3425.2082519999999</c:v>
                </c:pt>
                <c:pt idx="8308">
                  <c:v>3535.9583130000001</c:v>
                </c:pt>
                <c:pt idx="8309">
                  <c:v>3546.9583739999998</c:v>
                </c:pt>
                <c:pt idx="8310">
                  <c:v>3065.583435</c:v>
                </c:pt>
                <c:pt idx="8311">
                  <c:v>3066.2917480000001</c:v>
                </c:pt>
                <c:pt idx="8312">
                  <c:v>3210.041565</c:v>
                </c:pt>
                <c:pt idx="8313">
                  <c:v>2962.041565</c:v>
                </c:pt>
                <c:pt idx="8314">
                  <c:v>2823.833435</c:v>
                </c:pt>
                <c:pt idx="8315">
                  <c:v>2839.4583130000001</c:v>
                </c:pt>
                <c:pt idx="8316">
                  <c:v>2823.708435</c:v>
                </c:pt>
                <c:pt idx="8317">
                  <c:v>2817.208435</c:v>
                </c:pt>
                <c:pt idx="8318">
                  <c:v>2623.7083130000001</c:v>
                </c:pt>
                <c:pt idx="8319">
                  <c:v>2566.125</c:v>
                </c:pt>
                <c:pt idx="8320">
                  <c:v>2415.25</c:v>
                </c:pt>
                <c:pt idx="8321">
                  <c:v>2246.4583130000001</c:v>
                </c:pt>
                <c:pt idx="8322">
                  <c:v>1880.375</c:v>
                </c:pt>
                <c:pt idx="8323">
                  <c:v>1834.2082820000001</c:v>
                </c:pt>
                <c:pt idx="8324">
                  <c:v>1633.5417179999999</c:v>
                </c:pt>
                <c:pt idx="8325">
                  <c:v>1417.4582820000001</c:v>
                </c:pt>
                <c:pt idx="8326">
                  <c:v>1035.000031</c:v>
                </c:pt>
                <c:pt idx="8327">
                  <c:v>844.79164100000003</c:v>
                </c:pt>
                <c:pt idx="8328">
                  <c:v>666.58332799999994</c:v>
                </c:pt>
                <c:pt idx="8329">
                  <c:v>526.04165599999999</c:v>
                </c:pt>
                <c:pt idx="8330">
                  <c:v>384.20834400000001</c:v>
                </c:pt>
                <c:pt idx="8331">
                  <c:v>320.79166399999997</c:v>
                </c:pt>
                <c:pt idx="8332">
                  <c:v>208.125</c:v>
                </c:pt>
                <c:pt idx="8333">
                  <c:v>113.791664</c:v>
                </c:pt>
                <c:pt idx="8334">
                  <c:v>57.375002000000002</c:v>
                </c:pt>
                <c:pt idx="8335">
                  <c:v>17.458334000000001</c:v>
                </c:pt>
                <c:pt idx="8336">
                  <c:v>17.875</c:v>
                </c:pt>
                <c:pt idx="8337">
                  <c:v>7.0416670000000003</c:v>
                </c:pt>
                <c:pt idx="8338">
                  <c:v>22.25</c:v>
                </c:pt>
                <c:pt idx="8339">
                  <c:v>45.416668000000001</c:v>
                </c:pt>
                <c:pt idx="8340">
                  <c:v>44.708334000000001</c:v>
                </c:pt>
                <c:pt idx="8341">
                  <c:v>53.458334000000001</c:v>
                </c:pt>
                <c:pt idx="8342">
                  <c:v>96.625</c:v>
                </c:pt>
                <c:pt idx="8343">
                  <c:v>137.79166800000002</c:v>
                </c:pt>
                <c:pt idx="8344">
                  <c:v>179.208336</c:v>
                </c:pt>
                <c:pt idx="8345">
                  <c:v>308.08332799999999</c:v>
                </c:pt>
                <c:pt idx="8346">
                  <c:v>441.25</c:v>
                </c:pt>
                <c:pt idx="8347">
                  <c:v>675.25</c:v>
                </c:pt>
                <c:pt idx="8348">
                  <c:v>737.5</c:v>
                </c:pt>
                <c:pt idx="8349">
                  <c:v>800.50001500000008</c:v>
                </c:pt>
                <c:pt idx="8350">
                  <c:v>830.375</c:v>
                </c:pt>
                <c:pt idx="8351">
                  <c:v>786.16664900000001</c:v>
                </c:pt>
                <c:pt idx="8352">
                  <c:v>799.87498499999992</c:v>
                </c:pt>
                <c:pt idx="8353">
                  <c:v>910.25001500000008</c:v>
                </c:pt>
                <c:pt idx="8354">
                  <c:v>1006.3749849999999</c:v>
                </c:pt>
                <c:pt idx="8355">
                  <c:v>977.83332799999994</c:v>
                </c:pt>
                <c:pt idx="8356">
                  <c:v>909.54167200000006</c:v>
                </c:pt>
                <c:pt idx="8357">
                  <c:v>890.45835899999997</c:v>
                </c:pt>
                <c:pt idx="8358">
                  <c:v>974.12501500000008</c:v>
                </c:pt>
                <c:pt idx="8359">
                  <c:v>1110.500031</c:v>
                </c:pt>
                <c:pt idx="8360">
                  <c:v>1247.0416869999999</c:v>
                </c:pt>
                <c:pt idx="8361">
                  <c:v>1467.7916559999999</c:v>
                </c:pt>
                <c:pt idx="8362">
                  <c:v>1601.7083440000001</c:v>
                </c:pt>
                <c:pt idx="8363">
                  <c:v>1582.9166559999999</c:v>
                </c:pt>
                <c:pt idx="8364">
                  <c:v>1653.3333130000001</c:v>
                </c:pt>
                <c:pt idx="8365">
                  <c:v>1807.1250610000002</c:v>
                </c:pt>
                <c:pt idx="8366">
                  <c:v>1981.5833130000001</c:v>
                </c:pt>
                <c:pt idx="8367">
                  <c:v>1956.5833130000001</c:v>
                </c:pt>
                <c:pt idx="8368">
                  <c:v>2045.2500610000002</c:v>
                </c:pt>
                <c:pt idx="8369">
                  <c:v>1911.5833130000001</c:v>
                </c:pt>
                <c:pt idx="8370">
                  <c:v>1600.791626</c:v>
                </c:pt>
                <c:pt idx="8371">
                  <c:v>1946.2499699999998</c:v>
                </c:pt>
                <c:pt idx="8372">
                  <c:v>1967.041626</c:v>
                </c:pt>
                <c:pt idx="8373">
                  <c:v>2059.4166869999999</c:v>
                </c:pt>
                <c:pt idx="8374">
                  <c:v>2136.375</c:v>
                </c:pt>
                <c:pt idx="8375">
                  <c:v>2266.4583739999998</c:v>
                </c:pt>
                <c:pt idx="8376">
                  <c:v>2332.1666869999999</c:v>
                </c:pt>
                <c:pt idx="8377">
                  <c:v>2603.8750610000002</c:v>
                </c:pt>
                <c:pt idx="8378">
                  <c:v>2755.7499389999998</c:v>
                </c:pt>
                <c:pt idx="8379">
                  <c:v>2861.7082519999999</c:v>
                </c:pt>
                <c:pt idx="8380">
                  <c:v>2981.583435</c:v>
                </c:pt>
                <c:pt idx="8381">
                  <c:v>3057.1249389999998</c:v>
                </c:pt>
                <c:pt idx="8382">
                  <c:v>3086.4582519999999</c:v>
                </c:pt>
                <c:pt idx="8383">
                  <c:v>3270.291565</c:v>
                </c:pt>
                <c:pt idx="8384">
                  <c:v>3475.4167480000001</c:v>
                </c:pt>
                <c:pt idx="8385">
                  <c:v>3473.333435</c:v>
                </c:pt>
                <c:pt idx="8386">
                  <c:v>3432.3333130000001</c:v>
                </c:pt>
                <c:pt idx="8387">
                  <c:v>3548.6249389999998</c:v>
                </c:pt>
                <c:pt idx="8388">
                  <c:v>3600.7917480000001</c:v>
                </c:pt>
                <c:pt idx="8389">
                  <c:v>3783.5416869999999</c:v>
                </c:pt>
                <c:pt idx="8390">
                  <c:v>3863.958435</c:v>
                </c:pt>
                <c:pt idx="8391">
                  <c:v>3900.2916869999999</c:v>
                </c:pt>
                <c:pt idx="8392">
                  <c:v>4043.1667480000001</c:v>
                </c:pt>
                <c:pt idx="8393">
                  <c:v>4000.375</c:v>
                </c:pt>
                <c:pt idx="8394">
                  <c:v>3945.3750610000002</c:v>
                </c:pt>
                <c:pt idx="8395">
                  <c:v>4156.5</c:v>
                </c:pt>
                <c:pt idx="8396">
                  <c:v>4181.75</c:v>
                </c:pt>
                <c:pt idx="8397">
                  <c:v>4124.6249390000003</c:v>
                </c:pt>
                <c:pt idx="8398">
                  <c:v>4022.5833130000001</c:v>
                </c:pt>
                <c:pt idx="8399">
                  <c:v>3740.125</c:v>
                </c:pt>
                <c:pt idx="8400">
                  <c:v>3424.9167480000001</c:v>
                </c:pt>
                <c:pt idx="8401">
                  <c:v>3067.541565</c:v>
                </c:pt>
                <c:pt idx="8402">
                  <c:v>3066.7083130000001</c:v>
                </c:pt>
                <c:pt idx="8403">
                  <c:v>3128.75</c:v>
                </c:pt>
                <c:pt idx="8404">
                  <c:v>3390.0417480000001</c:v>
                </c:pt>
                <c:pt idx="8405">
                  <c:v>3508.791565</c:v>
                </c:pt>
                <c:pt idx="8406">
                  <c:v>3342.25</c:v>
                </c:pt>
                <c:pt idx="8407">
                  <c:v>3618.2917480000001</c:v>
                </c:pt>
                <c:pt idx="8408">
                  <c:v>3904.5417480000001</c:v>
                </c:pt>
                <c:pt idx="8409">
                  <c:v>3923.4583130000001</c:v>
                </c:pt>
                <c:pt idx="8410">
                  <c:v>3893.5</c:v>
                </c:pt>
                <c:pt idx="8411">
                  <c:v>4133.4167479999996</c:v>
                </c:pt>
                <c:pt idx="8412">
                  <c:v>4205.9583130000001</c:v>
                </c:pt>
                <c:pt idx="8413">
                  <c:v>4328.7916869999999</c:v>
                </c:pt>
                <c:pt idx="8414">
                  <c:v>4285.9165649999995</c:v>
                </c:pt>
                <c:pt idx="8415">
                  <c:v>4277.5832520000004</c:v>
                </c:pt>
                <c:pt idx="8416">
                  <c:v>4369.4583130000001</c:v>
                </c:pt>
                <c:pt idx="8417">
                  <c:v>4216.9582520000004</c:v>
                </c:pt>
                <c:pt idx="8418">
                  <c:v>4057.7082519999999</c:v>
                </c:pt>
                <c:pt idx="8419">
                  <c:v>4210.875</c:v>
                </c:pt>
                <c:pt idx="8420">
                  <c:v>4125.5832520000004</c:v>
                </c:pt>
                <c:pt idx="8421">
                  <c:v>4045.1249389999998</c:v>
                </c:pt>
                <c:pt idx="8422">
                  <c:v>3944.1250610000002</c:v>
                </c:pt>
                <c:pt idx="8423">
                  <c:v>3968.2500610000002</c:v>
                </c:pt>
                <c:pt idx="8424">
                  <c:v>3842.291565</c:v>
                </c:pt>
                <c:pt idx="8425">
                  <c:v>3924.5417480000001</c:v>
                </c:pt>
                <c:pt idx="8426">
                  <c:v>3775.4582519999999</c:v>
                </c:pt>
                <c:pt idx="8427">
                  <c:v>3517.4166869999999</c:v>
                </c:pt>
                <c:pt idx="8428">
                  <c:v>3155.291565</c:v>
                </c:pt>
                <c:pt idx="8429">
                  <c:v>2992.083435</c:v>
                </c:pt>
                <c:pt idx="8430">
                  <c:v>2670.9583130000001</c:v>
                </c:pt>
                <c:pt idx="8431">
                  <c:v>2592.8333130000001</c:v>
                </c:pt>
                <c:pt idx="8432">
                  <c:v>2621.3333130000001</c:v>
                </c:pt>
                <c:pt idx="8433">
                  <c:v>2192.9583739999998</c:v>
                </c:pt>
                <c:pt idx="8434">
                  <c:v>2163.6666869999999</c:v>
                </c:pt>
                <c:pt idx="8435">
                  <c:v>2268.7083130000001</c:v>
                </c:pt>
                <c:pt idx="8436">
                  <c:v>2324.125</c:v>
                </c:pt>
                <c:pt idx="8437">
                  <c:v>2507.2916869999999</c:v>
                </c:pt>
                <c:pt idx="8438">
                  <c:v>2541.75</c:v>
                </c:pt>
                <c:pt idx="8439">
                  <c:v>2653.4166260000002</c:v>
                </c:pt>
                <c:pt idx="8440">
                  <c:v>3026.5416869999999</c:v>
                </c:pt>
                <c:pt idx="8441">
                  <c:v>3392.2082519999999</c:v>
                </c:pt>
                <c:pt idx="8442">
                  <c:v>3638.5000610000002</c:v>
                </c:pt>
                <c:pt idx="8443">
                  <c:v>4129.9166869999999</c:v>
                </c:pt>
                <c:pt idx="8444">
                  <c:v>4151.2917479999996</c:v>
                </c:pt>
                <c:pt idx="8445">
                  <c:v>4196.3332520000004</c:v>
                </c:pt>
                <c:pt idx="8446">
                  <c:v>4206.2916869999999</c:v>
                </c:pt>
                <c:pt idx="8447">
                  <c:v>4214.0416869999999</c:v>
                </c:pt>
                <c:pt idx="8448">
                  <c:v>3945.3333130000001</c:v>
                </c:pt>
                <c:pt idx="8449">
                  <c:v>3746.5833130000001</c:v>
                </c:pt>
                <c:pt idx="8450">
                  <c:v>3588.041565</c:v>
                </c:pt>
                <c:pt idx="8451">
                  <c:v>3374.0832519999999</c:v>
                </c:pt>
                <c:pt idx="8452">
                  <c:v>3064.625</c:v>
                </c:pt>
                <c:pt idx="8453">
                  <c:v>2651.3749389999998</c:v>
                </c:pt>
                <c:pt idx="8454">
                  <c:v>2200.2083130000001</c:v>
                </c:pt>
                <c:pt idx="8455">
                  <c:v>1926.7499699999998</c:v>
                </c:pt>
                <c:pt idx="8456">
                  <c:v>1931.6249699999998</c:v>
                </c:pt>
                <c:pt idx="8457">
                  <c:v>1763.8332820000001</c:v>
                </c:pt>
                <c:pt idx="8458">
                  <c:v>1641.4583440000001</c:v>
                </c:pt>
                <c:pt idx="8459">
                  <c:v>1522.666626</c:v>
                </c:pt>
                <c:pt idx="8460">
                  <c:v>1343.8333440000001</c:v>
                </c:pt>
                <c:pt idx="8461">
                  <c:v>1537.2500300000002</c:v>
                </c:pt>
                <c:pt idx="8462">
                  <c:v>1608.208374</c:v>
                </c:pt>
                <c:pt idx="8463">
                  <c:v>1622.5000300000002</c:v>
                </c:pt>
                <c:pt idx="8464">
                  <c:v>1926.875</c:v>
                </c:pt>
                <c:pt idx="8465">
                  <c:v>1789.625</c:v>
                </c:pt>
                <c:pt idx="8466">
                  <c:v>1796.0833440000001</c:v>
                </c:pt>
                <c:pt idx="8467">
                  <c:v>1924.916626</c:v>
                </c:pt>
                <c:pt idx="8468">
                  <c:v>2129.1250610000002</c:v>
                </c:pt>
                <c:pt idx="8469">
                  <c:v>2233.6666260000002</c:v>
                </c:pt>
                <c:pt idx="8470">
                  <c:v>2367.7916869999999</c:v>
                </c:pt>
                <c:pt idx="8471">
                  <c:v>2506.0416260000002</c:v>
                </c:pt>
                <c:pt idx="8472">
                  <c:v>2631.3749389999998</c:v>
                </c:pt>
                <c:pt idx="8473">
                  <c:v>2811.375</c:v>
                </c:pt>
                <c:pt idx="8474">
                  <c:v>2844.4582519999999</c:v>
                </c:pt>
                <c:pt idx="8475">
                  <c:v>2908.5833130000001</c:v>
                </c:pt>
                <c:pt idx="8476">
                  <c:v>2862.3749389999998</c:v>
                </c:pt>
                <c:pt idx="8477">
                  <c:v>2768.0833739999998</c:v>
                </c:pt>
                <c:pt idx="8478">
                  <c:v>2805.125</c:v>
                </c:pt>
                <c:pt idx="8479">
                  <c:v>2511.2083130000001</c:v>
                </c:pt>
                <c:pt idx="8480">
                  <c:v>2850.7083130000001</c:v>
                </c:pt>
                <c:pt idx="8481">
                  <c:v>2553.7499389999998</c:v>
                </c:pt>
                <c:pt idx="8482">
                  <c:v>2396.6666260000002</c:v>
                </c:pt>
                <c:pt idx="8483">
                  <c:v>2697.5833739999998</c:v>
                </c:pt>
                <c:pt idx="8484">
                  <c:v>2916.3749389999998</c:v>
                </c:pt>
                <c:pt idx="8485">
                  <c:v>3197.4167480000001</c:v>
                </c:pt>
                <c:pt idx="8486">
                  <c:v>3440.0416869999999</c:v>
                </c:pt>
                <c:pt idx="8487">
                  <c:v>3137.0000610000002</c:v>
                </c:pt>
                <c:pt idx="8488">
                  <c:v>3068.9167480000001</c:v>
                </c:pt>
                <c:pt idx="8489">
                  <c:v>2749.458435</c:v>
                </c:pt>
                <c:pt idx="8490">
                  <c:v>2344.5</c:v>
                </c:pt>
                <c:pt idx="8491">
                  <c:v>2126.1666869999999</c:v>
                </c:pt>
                <c:pt idx="8492">
                  <c:v>1734.1250300000002</c:v>
                </c:pt>
                <c:pt idx="8493">
                  <c:v>1565.5000300000002</c:v>
                </c:pt>
                <c:pt idx="8494">
                  <c:v>1345.666657</c:v>
                </c:pt>
                <c:pt idx="8495">
                  <c:v>1208.875031</c:v>
                </c:pt>
                <c:pt idx="8496">
                  <c:v>1185.5416559999999</c:v>
                </c:pt>
                <c:pt idx="8497">
                  <c:v>1231.0833130000001</c:v>
                </c:pt>
                <c:pt idx="8498">
                  <c:v>1345.625</c:v>
                </c:pt>
                <c:pt idx="8499">
                  <c:v>1358.499969</c:v>
                </c:pt>
                <c:pt idx="8500">
                  <c:v>1966.0000300000002</c:v>
                </c:pt>
                <c:pt idx="8501">
                  <c:v>2813.7917480000001</c:v>
                </c:pt>
                <c:pt idx="8502">
                  <c:v>3346.7500610000002</c:v>
                </c:pt>
                <c:pt idx="8503">
                  <c:v>3850.916565</c:v>
                </c:pt>
                <c:pt idx="8504">
                  <c:v>4224.3749390000003</c:v>
                </c:pt>
                <c:pt idx="8505">
                  <c:v>4013.208435</c:v>
                </c:pt>
                <c:pt idx="8506">
                  <c:v>3948.7499389999998</c:v>
                </c:pt>
                <c:pt idx="8507">
                  <c:v>4015.9166869999999</c:v>
                </c:pt>
                <c:pt idx="8508">
                  <c:v>4056.7500610000002</c:v>
                </c:pt>
                <c:pt idx="8509">
                  <c:v>4065.708435</c:v>
                </c:pt>
                <c:pt idx="8510">
                  <c:v>3797.6666869999999</c:v>
                </c:pt>
                <c:pt idx="8511">
                  <c:v>3646.1667480000001</c:v>
                </c:pt>
                <c:pt idx="8512">
                  <c:v>3225.4999389999998</c:v>
                </c:pt>
                <c:pt idx="8513">
                  <c:v>2638.6249079999998</c:v>
                </c:pt>
                <c:pt idx="8514">
                  <c:v>2159.4582820000001</c:v>
                </c:pt>
                <c:pt idx="8515">
                  <c:v>2298.5833440000001</c:v>
                </c:pt>
                <c:pt idx="8516">
                  <c:v>2192.7916559999999</c:v>
                </c:pt>
                <c:pt idx="8517">
                  <c:v>2399.6250300000002</c:v>
                </c:pt>
                <c:pt idx="8518">
                  <c:v>2506.9582519999999</c:v>
                </c:pt>
                <c:pt idx="8519">
                  <c:v>2622.7917480000001</c:v>
                </c:pt>
                <c:pt idx="8520">
                  <c:v>2922.375</c:v>
                </c:pt>
                <c:pt idx="8521">
                  <c:v>3121.7916559999999</c:v>
                </c:pt>
                <c:pt idx="8522">
                  <c:v>2728.9167480000001</c:v>
                </c:pt>
                <c:pt idx="8523">
                  <c:v>2700.0415800000001</c:v>
                </c:pt>
                <c:pt idx="8524">
                  <c:v>2673.7916719999998</c:v>
                </c:pt>
                <c:pt idx="8525">
                  <c:v>2712.2917480000001</c:v>
                </c:pt>
                <c:pt idx="8526">
                  <c:v>2637.791596</c:v>
                </c:pt>
                <c:pt idx="8527">
                  <c:v>3360.5000610000002</c:v>
                </c:pt>
                <c:pt idx="8528">
                  <c:v>3884.2916869999999</c:v>
                </c:pt>
                <c:pt idx="8529">
                  <c:v>3857.8749389999998</c:v>
                </c:pt>
                <c:pt idx="8530">
                  <c:v>3694.5</c:v>
                </c:pt>
                <c:pt idx="8531">
                  <c:v>3656.916565</c:v>
                </c:pt>
                <c:pt idx="8532">
                  <c:v>3649.958435</c:v>
                </c:pt>
                <c:pt idx="8533">
                  <c:v>3817.4999389999998</c:v>
                </c:pt>
                <c:pt idx="8534">
                  <c:v>3705.7917480000001</c:v>
                </c:pt>
                <c:pt idx="8535">
                  <c:v>3402.7917480000001</c:v>
                </c:pt>
                <c:pt idx="8536">
                  <c:v>3280.4583130000001</c:v>
                </c:pt>
                <c:pt idx="8537">
                  <c:v>2885.3333130000001</c:v>
                </c:pt>
                <c:pt idx="8538">
                  <c:v>2691.2083739999998</c:v>
                </c:pt>
                <c:pt idx="8539">
                  <c:v>2576.625</c:v>
                </c:pt>
                <c:pt idx="8540">
                  <c:v>2630.9583130000001</c:v>
                </c:pt>
                <c:pt idx="8541">
                  <c:v>2622.8750610000002</c:v>
                </c:pt>
                <c:pt idx="8542">
                  <c:v>2890.4582519999999</c:v>
                </c:pt>
                <c:pt idx="8543">
                  <c:v>3303.5</c:v>
                </c:pt>
                <c:pt idx="8544">
                  <c:v>3093.1666869999999</c:v>
                </c:pt>
                <c:pt idx="8545">
                  <c:v>3113.75</c:v>
                </c:pt>
                <c:pt idx="8546">
                  <c:v>3291.0832519999999</c:v>
                </c:pt>
                <c:pt idx="8547">
                  <c:v>3179.4583130000001</c:v>
                </c:pt>
                <c:pt idx="8548">
                  <c:v>2872.541565</c:v>
                </c:pt>
                <c:pt idx="8549">
                  <c:v>2641.5</c:v>
                </c:pt>
                <c:pt idx="8550">
                  <c:v>2255.0416869999999</c:v>
                </c:pt>
                <c:pt idx="8551">
                  <c:v>2289.7916260000002</c:v>
                </c:pt>
                <c:pt idx="8552">
                  <c:v>2168.2499389999998</c:v>
                </c:pt>
                <c:pt idx="8553">
                  <c:v>2038.6250300000002</c:v>
                </c:pt>
                <c:pt idx="8554">
                  <c:v>2008.1667179999999</c:v>
                </c:pt>
                <c:pt idx="8555">
                  <c:v>2098.5</c:v>
                </c:pt>
                <c:pt idx="8556">
                  <c:v>1960.1250300000002</c:v>
                </c:pt>
                <c:pt idx="8557">
                  <c:v>1986.5833440000001</c:v>
                </c:pt>
                <c:pt idx="8558">
                  <c:v>1864.5832820000001</c:v>
                </c:pt>
                <c:pt idx="8559">
                  <c:v>1743.4999699999998</c:v>
                </c:pt>
                <c:pt idx="8560">
                  <c:v>1388.875</c:v>
                </c:pt>
                <c:pt idx="8561">
                  <c:v>996.29168700000002</c:v>
                </c:pt>
                <c:pt idx="8562">
                  <c:v>1029.875</c:v>
                </c:pt>
                <c:pt idx="8563">
                  <c:v>848.29168700000002</c:v>
                </c:pt>
                <c:pt idx="8564">
                  <c:v>674.04165599999999</c:v>
                </c:pt>
                <c:pt idx="8565">
                  <c:v>488.83334400000001</c:v>
                </c:pt>
                <c:pt idx="8566">
                  <c:v>385.12501000000003</c:v>
                </c:pt>
                <c:pt idx="8567">
                  <c:v>362.58334400000001</c:v>
                </c:pt>
                <c:pt idx="8568">
                  <c:v>364.83331999999996</c:v>
                </c:pt>
                <c:pt idx="8569">
                  <c:v>455.66667200000001</c:v>
                </c:pt>
                <c:pt idx="8570">
                  <c:v>676.91665599999999</c:v>
                </c:pt>
                <c:pt idx="8571">
                  <c:v>979.20831299999998</c:v>
                </c:pt>
                <c:pt idx="8572">
                  <c:v>918.20834400000001</c:v>
                </c:pt>
                <c:pt idx="8573">
                  <c:v>1262.666626</c:v>
                </c:pt>
                <c:pt idx="8574">
                  <c:v>1689.583374</c:v>
                </c:pt>
                <c:pt idx="8575">
                  <c:v>1906.1666869999999</c:v>
                </c:pt>
                <c:pt idx="8576">
                  <c:v>2377.4583130000001</c:v>
                </c:pt>
                <c:pt idx="8577">
                  <c:v>2718.5833739999998</c:v>
                </c:pt>
                <c:pt idx="8578">
                  <c:v>2963.7916869999999</c:v>
                </c:pt>
                <c:pt idx="8579">
                  <c:v>3057.3750610000002</c:v>
                </c:pt>
                <c:pt idx="8580">
                  <c:v>3224.2083130000001</c:v>
                </c:pt>
                <c:pt idx="8581">
                  <c:v>3939.6251220000004</c:v>
                </c:pt>
                <c:pt idx="8582">
                  <c:v>3986.7082519999999</c:v>
                </c:pt>
                <c:pt idx="8583">
                  <c:v>4306.7083739999998</c:v>
                </c:pt>
                <c:pt idx="8584">
                  <c:v>4491.8333739999998</c:v>
                </c:pt>
                <c:pt idx="8585">
                  <c:v>4210.2082520000004</c:v>
                </c:pt>
                <c:pt idx="8586">
                  <c:v>4097.5833739999998</c:v>
                </c:pt>
                <c:pt idx="8587">
                  <c:v>3899.6667480000001</c:v>
                </c:pt>
                <c:pt idx="8588">
                  <c:v>3864.2082519999999</c:v>
                </c:pt>
                <c:pt idx="8589">
                  <c:v>4124.0417479999996</c:v>
                </c:pt>
                <c:pt idx="8590">
                  <c:v>3611</c:v>
                </c:pt>
                <c:pt idx="8591">
                  <c:v>3715.4583130000001</c:v>
                </c:pt>
                <c:pt idx="8592">
                  <c:v>3409.9999389999998</c:v>
                </c:pt>
                <c:pt idx="8593">
                  <c:v>3312.7082519999999</c:v>
                </c:pt>
                <c:pt idx="8594">
                  <c:v>2848.7499239999997</c:v>
                </c:pt>
                <c:pt idx="8595">
                  <c:v>2704</c:v>
                </c:pt>
                <c:pt idx="8596">
                  <c:v>2683.1665800000001</c:v>
                </c:pt>
                <c:pt idx="8597">
                  <c:v>2411.75</c:v>
                </c:pt>
                <c:pt idx="8598">
                  <c:v>2667.3332519999999</c:v>
                </c:pt>
                <c:pt idx="8599">
                  <c:v>2893.2499079999998</c:v>
                </c:pt>
                <c:pt idx="8600">
                  <c:v>3452.458435</c:v>
                </c:pt>
                <c:pt idx="8601">
                  <c:v>4423.2915649999995</c:v>
                </c:pt>
                <c:pt idx="8602">
                  <c:v>4502.7083130000001</c:v>
                </c:pt>
                <c:pt idx="8603">
                  <c:v>4122.7082520000004</c:v>
                </c:pt>
                <c:pt idx="8604">
                  <c:v>4209.0416869999999</c:v>
                </c:pt>
                <c:pt idx="8605">
                  <c:v>4167.0833130000001</c:v>
                </c:pt>
                <c:pt idx="8606">
                  <c:v>3960.2501220000004</c:v>
                </c:pt>
                <c:pt idx="8607">
                  <c:v>3772.9166260000002</c:v>
                </c:pt>
                <c:pt idx="8608">
                  <c:v>3458.9583739999998</c:v>
                </c:pt>
                <c:pt idx="8609">
                  <c:v>2921.1250610000002</c:v>
                </c:pt>
                <c:pt idx="8610">
                  <c:v>2125.0833739999998</c:v>
                </c:pt>
                <c:pt idx="8611">
                  <c:v>1723.875</c:v>
                </c:pt>
                <c:pt idx="8612">
                  <c:v>1369.5416869999999</c:v>
                </c:pt>
                <c:pt idx="8613">
                  <c:v>1348.3333130000001</c:v>
                </c:pt>
                <c:pt idx="8614">
                  <c:v>1825.3333130000001</c:v>
                </c:pt>
                <c:pt idx="8615">
                  <c:v>1874.5416869999999</c:v>
                </c:pt>
                <c:pt idx="8616">
                  <c:v>1895.9583130000001</c:v>
                </c:pt>
                <c:pt idx="8617">
                  <c:v>1868.9166869999999</c:v>
                </c:pt>
                <c:pt idx="8618">
                  <c:v>2172.9166260000002</c:v>
                </c:pt>
                <c:pt idx="8619">
                  <c:v>2282.5833130000001</c:v>
                </c:pt>
                <c:pt idx="8620">
                  <c:v>2243.5000610000002</c:v>
                </c:pt>
                <c:pt idx="8621">
                  <c:v>2352.2499389999998</c:v>
                </c:pt>
                <c:pt idx="8622">
                  <c:v>1657.833374</c:v>
                </c:pt>
                <c:pt idx="8623">
                  <c:v>1145.666657</c:v>
                </c:pt>
                <c:pt idx="8624">
                  <c:v>1040.9999849999999</c:v>
                </c:pt>
                <c:pt idx="8625">
                  <c:v>1206.083359</c:v>
                </c:pt>
                <c:pt idx="8626">
                  <c:v>1552.8333440000001</c:v>
                </c:pt>
                <c:pt idx="8627">
                  <c:v>2098.8750610000002</c:v>
                </c:pt>
                <c:pt idx="8628">
                  <c:v>2429.5416869999999</c:v>
                </c:pt>
                <c:pt idx="8629">
                  <c:v>2880.875</c:v>
                </c:pt>
                <c:pt idx="8630">
                  <c:v>3221.2498779999996</c:v>
                </c:pt>
                <c:pt idx="8631">
                  <c:v>3223.8748779999996</c:v>
                </c:pt>
                <c:pt idx="8632">
                  <c:v>3513.4998779999996</c:v>
                </c:pt>
                <c:pt idx="8633">
                  <c:v>3802.2917480000001</c:v>
                </c:pt>
                <c:pt idx="8634">
                  <c:v>3867.4583739999998</c:v>
                </c:pt>
                <c:pt idx="8635">
                  <c:v>4117.6666260000002</c:v>
                </c:pt>
                <c:pt idx="8636">
                  <c:v>3807.8333739999998</c:v>
                </c:pt>
                <c:pt idx="8637">
                  <c:v>3719.2917480000001</c:v>
                </c:pt>
                <c:pt idx="8638">
                  <c:v>3723.5416260000002</c:v>
                </c:pt>
                <c:pt idx="8639">
                  <c:v>3701.8333739999998</c:v>
                </c:pt>
                <c:pt idx="8640">
                  <c:v>3485.625</c:v>
                </c:pt>
                <c:pt idx="8641">
                  <c:v>3415.0000610000002</c:v>
                </c:pt>
                <c:pt idx="8642">
                  <c:v>3026.291565</c:v>
                </c:pt>
                <c:pt idx="8643">
                  <c:v>2788.7083739999998</c:v>
                </c:pt>
                <c:pt idx="8644">
                  <c:v>2493.8750610000002</c:v>
                </c:pt>
                <c:pt idx="8645">
                  <c:v>2100.0833130000001</c:v>
                </c:pt>
                <c:pt idx="8646">
                  <c:v>1631.5</c:v>
                </c:pt>
                <c:pt idx="8647">
                  <c:v>1310.9583130000001</c:v>
                </c:pt>
                <c:pt idx="8648">
                  <c:v>745.20834400000001</c:v>
                </c:pt>
                <c:pt idx="8649">
                  <c:v>280.58333600000003</c:v>
                </c:pt>
                <c:pt idx="8650">
                  <c:v>124.916668</c:v>
                </c:pt>
                <c:pt idx="8651">
                  <c:v>216</c:v>
                </c:pt>
                <c:pt idx="8652">
                  <c:v>351.625</c:v>
                </c:pt>
                <c:pt idx="8653">
                  <c:v>612.66665599999999</c:v>
                </c:pt>
                <c:pt idx="8654">
                  <c:v>1101.041626</c:v>
                </c:pt>
                <c:pt idx="8655">
                  <c:v>1771.4583130000001</c:v>
                </c:pt>
                <c:pt idx="8656">
                  <c:v>2390.2916869999999</c:v>
                </c:pt>
                <c:pt idx="8657">
                  <c:v>2942.1250610000002</c:v>
                </c:pt>
                <c:pt idx="8658">
                  <c:v>3289.833435</c:v>
                </c:pt>
                <c:pt idx="8659">
                  <c:v>3898.4166260000002</c:v>
                </c:pt>
                <c:pt idx="8660">
                  <c:v>4108.8333739999998</c:v>
                </c:pt>
                <c:pt idx="8661">
                  <c:v>4266.4583739999998</c:v>
                </c:pt>
                <c:pt idx="8662">
                  <c:v>4065.6667480000001</c:v>
                </c:pt>
                <c:pt idx="8663">
                  <c:v>3963.3332519999999</c:v>
                </c:pt>
                <c:pt idx="8664">
                  <c:v>3977.7499389999998</c:v>
                </c:pt>
                <c:pt idx="8665">
                  <c:v>3480.0000610000002</c:v>
                </c:pt>
                <c:pt idx="8666">
                  <c:v>3359.0000610000002</c:v>
                </c:pt>
                <c:pt idx="8667">
                  <c:v>3195.9166869999999</c:v>
                </c:pt>
                <c:pt idx="8668">
                  <c:v>3099.0416869999999</c:v>
                </c:pt>
                <c:pt idx="8669">
                  <c:v>3208.166565</c:v>
                </c:pt>
                <c:pt idx="8670">
                  <c:v>3288.5832519999999</c:v>
                </c:pt>
                <c:pt idx="8671">
                  <c:v>3833.5833739999998</c:v>
                </c:pt>
                <c:pt idx="8672">
                  <c:v>4628.2498779999996</c:v>
                </c:pt>
                <c:pt idx="8673">
                  <c:v>4450.7083739999998</c:v>
                </c:pt>
                <c:pt idx="8674">
                  <c:v>4286.7083739999998</c:v>
                </c:pt>
                <c:pt idx="8675">
                  <c:v>4026.2498779999996</c:v>
                </c:pt>
                <c:pt idx="8676">
                  <c:v>3473.3333739999998</c:v>
                </c:pt>
                <c:pt idx="8677">
                  <c:v>3565.9167480000001</c:v>
                </c:pt>
                <c:pt idx="8678">
                  <c:v>3543.5417480000001</c:v>
                </c:pt>
                <c:pt idx="8679">
                  <c:v>3360.9166260000002</c:v>
                </c:pt>
                <c:pt idx="8680">
                  <c:v>3226.9583130000001</c:v>
                </c:pt>
                <c:pt idx="8681">
                  <c:v>3223.2499389999998</c:v>
                </c:pt>
                <c:pt idx="8682">
                  <c:v>3202.4166869999999</c:v>
                </c:pt>
                <c:pt idx="8683">
                  <c:v>3789.958435</c:v>
                </c:pt>
                <c:pt idx="8684">
                  <c:v>3946.2917480000001</c:v>
                </c:pt>
                <c:pt idx="8685">
                  <c:v>3981.6666260000002</c:v>
                </c:pt>
                <c:pt idx="8686">
                  <c:v>4123.5</c:v>
                </c:pt>
                <c:pt idx="8687">
                  <c:v>3993.2500610000002</c:v>
                </c:pt>
                <c:pt idx="8688">
                  <c:v>4151.5417479999996</c:v>
                </c:pt>
                <c:pt idx="8689">
                  <c:v>3430.5833130000001</c:v>
                </c:pt>
                <c:pt idx="8690">
                  <c:v>3151.5417480000001</c:v>
                </c:pt>
                <c:pt idx="8691">
                  <c:v>3138.541565</c:v>
                </c:pt>
                <c:pt idx="8692">
                  <c:v>3214.0833130000001</c:v>
                </c:pt>
                <c:pt idx="8693">
                  <c:v>3279.2082519999999</c:v>
                </c:pt>
                <c:pt idx="8694">
                  <c:v>3281.3749389999998</c:v>
                </c:pt>
                <c:pt idx="8695">
                  <c:v>3809.083435</c:v>
                </c:pt>
                <c:pt idx="8696">
                  <c:v>4188.9582520000004</c:v>
                </c:pt>
                <c:pt idx="8697">
                  <c:v>4175.2083130000001</c:v>
                </c:pt>
                <c:pt idx="8698">
                  <c:v>3914.0833130000001</c:v>
                </c:pt>
                <c:pt idx="8699">
                  <c:v>4001.333435</c:v>
                </c:pt>
                <c:pt idx="8700">
                  <c:v>4012.1250610000002</c:v>
                </c:pt>
                <c:pt idx="8701">
                  <c:v>4152.0417479999996</c:v>
                </c:pt>
                <c:pt idx="8702">
                  <c:v>4090.2082519999999</c:v>
                </c:pt>
                <c:pt idx="8703">
                  <c:v>3913.2916869999999</c:v>
                </c:pt>
                <c:pt idx="8704">
                  <c:v>3839.4166260000002</c:v>
                </c:pt>
                <c:pt idx="8705">
                  <c:v>3822.9167480000001</c:v>
                </c:pt>
                <c:pt idx="8706">
                  <c:v>3285.5417480000001</c:v>
                </c:pt>
                <c:pt idx="8707">
                  <c:v>3287.875</c:v>
                </c:pt>
                <c:pt idx="8708">
                  <c:v>2814.0833130000001</c:v>
                </c:pt>
                <c:pt idx="8709">
                  <c:v>2163.0833130000001</c:v>
                </c:pt>
                <c:pt idx="8710">
                  <c:v>2207.4583130000001</c:v>
                </c:pt>
                <c:pt idx="8711">
                  <c:v>2330.3333130000001</c:v>
                </c:pt>
                <c:pt idx="8712">
                  <c:v>2058.6666260000002</c:v>
                </c:pt>
                <c:pt idx="8713">
                  <c:v>1912.7499389999998</c:v>
                </c:pt>
                <c:pt idx="8714">
                  <c:v>1835.7083130000001</c:v>
                </c:pt>
                <c:pt idx="8715">
                  <c:v>1920.2916869999999</c:v>
                </c:pt>
                <c:pt idx="8716">
                  <c:v>2168.9999389999998</c:v>
                </c:pt>
                <c:pt idx="8717">
                  <c:v>2316.4583739999998</c:v>
                </c:pt>
                <c:pt idx="8718">
                  <c:v>2385.0416260000002</c:v>
                </c:pt>
                <c:pt idx="8719">
                  <c:v>2533.1666869999999</c:v>
                </c:pt>
                <c:pt idx="8720">
                  <c:v>2794.1666260000002</c:v>
                </c:pt>
                <c:pt idx="8721">
                  <c:v>2852.2916869999999</c:v>
                </c:pt>
                <c:pt idx="8722">
                  <c:v>2906.0833739999998</c:v>
                </c:pt>
                <c:pt idx="8723">
                  <c:v>3151.8749389999998</c:v>
                </c:pt>
                <c:pt idx="8724">
                  <c:v>3285.0833130000001</c:v>
                </c:pt>
                <c:pt idx="8725">
                  <c:v>3211.9166869999999</c:v>
                </c:pt>
                <c:pt idx="8726">
                  <c:v>3155.4166869999999</c:v>
                </c:pt>
                <c:pt idx="8727">
                  <c:v>3025.1667480000001</c:v>
                </c:pt>
                <c:pt idx="8728">
                  <c:v>2846.6666260000002</c:v>
                </c:pt>
                <c:pt idx="8729">
                  <c:v>2462.6666260000002</c:v>
                </c:pt>
                <c:pt idx="8730">
                  <c:v>1924.0416869999999</c:v>
                </c:pt>
                <c:pt idx="8731">
                  <c:v>1505.3749699999998</c:v>
                </c:pt>
                <c:pt idx="8732">
                  <c:v>1024.8333440000001</c:v>
                </c:pt>
                <c:pt idx="8733">
                  <c:v>838.75003100000004</c:v>
                </c:pt>
                <c:pt idx="8734">
                  <c:v>689.41665599999999</c:v>
                </c:pt>
                <c:pt idx="8735">
                  <c:v>613</c:v>
                </c:pt>
                <c:pt idx="8736">
                  <c:v>771.875</c:v>
                </c:pt>
                <c:pt idx="8737">
                  <c:v>930.74996899999996</c:v>
                </c:pt>
                <c:pt idx="8738">
                  <c:v>1177.75</c:v>
                </c:pt>
                <c:pt idx="8739">
                  <c:v>1407.875</c:v>
                </c:pt>
                <c:pt idx="8740">
                  <c:v>1631.375</c:v>
                </c:pt>
                <c:pt idx="8741">
                  <c:v>1918.6666869999999</c:v>
                </c:pt>
                <c:pt idx="8742">
                  <c:v>2099.9166869999999</c:v>
                </c:pt>
                <c:pt idx="8743">
                  <c:v>2359.0416260000002</c:v>
                </c:pt>
                <c:pt idx="8744">
                  <c:v>2912.7916869999999</c:v>
                </c:pt>
                <c:pt idx="8745">
                  <c:v>3114.7082519999999</c:v>
                </c:pt>
                <c:pt idx="8746">
                  <c:v>3228.2917480000001</c:v>
                </c:pt>
                <c:pt idx="8747">
                  <c:v>3496.5</c:v>
                </c:pt>
                <c:pt idx="8748">
                  <c:v>3568.333435</c:v>
                </c:pt>
                <c:pt idx="8749">
                  <c:v>3780.3748779999996</c:v>
                </c:pt>
                <c:pt idx="8750">
                  <c:v>3839.25</c:v>
                </c:pt>
                <c:pt idx="8751">
                  <c:v>3846.2498779999996</c:v>
                </c:pt>
                <c:pt idx="8752">
                  <c:v>3953.9166260000002</c:v>
                </c:pt>
                <c:pt idx="8753">
                  <c:v>3781.1667480000001</c:v>
                </c:pt>
                <c:pt idx="8754">
                  <c:v>3607.5832519999999</c:v>
                </c:pt>
                <c:pt idx="8755">
                  <c:v>3419.208435</c:v>
                </c:pt>
                <c:pt idx="8756">
                  <c:v>2974.375</c:v>
                </c:pt>
                <c:pt idx="8757">
                  <c:v>2676.3749389999998</c:v>
                </c:pt>
                <c:pt idx="8758">
                  <c:v>2534.875</c:v>
                </c:pt>
                <c:pt idx="8759">
                  <c:v>2501.2916869999999</c:v>
                </c:pt>
              </c:numCache>
            </c:numRef>
          </c:val>
          <c:smooth val="0"/>
          <c:extLst>
            <c:ext xmlns:c16="http://schemas.microsoft.com/office/drawing/2014/chart" uri="{C3380CC4-5D6E-409C-BE32-E72D297353CC}">
              <c16:uniqueId val="{00000000-E055-48D3-96F7-68465CA976AF}"/>
            </c:ext>
          </c:extLst>
        </c:ser>
        <c:dLbls>
          <c:showLegendKey val="0"/>
          <c:showVal val="0"/>
          <c:showCatName val="0"/>
          <c:showSerName val="0"/>
          <c:showPercent val="0"/>
          <c:showBubbleSize val="0"/>
        </c:dLbls>
        <c:smooth val="0"/>
        <c:axId val="1598092832"/>
        <c:axId val="1598091392"/>
      </c:lineChart>
      <c:catAx>
        <c:axId val="15980928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598091392"/>
        <c:crosses val="autoZero"/>
        <c:auto val="1"/>
        <c:lblAlgn val="ctr"/>
        <c:lblOffset val="100"/>
        <c:noMultiLvlLbl val="0"/>
      </c:catAx>
      <c:valAx>
        <c:axId val="159809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5980928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cked"/>
        <c:varyColors val="0"/>
        <c:ser>
          <c:idx val="0"/>
          <c:order val="0"/>
          <c:tx>
            <c:strRef>
              <c:f>'Data Wind Energinet'!$F$1</c:f>
              <c:strCache>
                <c:ptCount val="1"/>
                <c:pt idx="0">
                  <c:v>Samlet</c:v>
                </c:pt>
              </c:strCache>
            </c:strRef>
          </c:tx>
          <c:spPr>
            <a:ln w="28575" cap="rnd">
              <a:solidFill>
                <a:schemeClr val="accent1"/>
              </a:solidFill>
              <a:round/>
            </a:ln>
            <a:effectLst/>
          </c:spPr>
          <c:marker>
            <c:symbol val="none"/>
          </c:marker>
          <c:val>
            <c:numRef>
              <c:f>'Data Wind Energinet'!$F$2:$F$8761</c:f>
              <c:numCache>
                <c:formatCode>General</c:formatCode>
                <c:ptCount val="8760"/>
                <c:pt idx="0">
                  <c:v>590.39000799999997</c:v>
                </c:pt>
                <c:pt idx="1">
                  <c:v>888.16667200000006</c:v>
                </c:pt>
                <c:pt idx="2">
                  <c:v>1166.0833130000001</c:v>
                </c:pt>
                <c:pt idx="3">
                  <c:v>1167.750031</c:v>
                </c:pt>
                <c:pt idx="4">
                  <c:v>1260.8337610000001</c:v>
                </c:pt>
                <c:pt idx="5">
                  <c:v>1384.3037400000001</c:v>
                </c:pt>
                <c:pt idx="6">
                  <c:v>1044.607078</c:v>
                </c:pt>
                <c:pt idx="7">
                  <c:v>1165.618776</c:v>
                </c:pt>
                <c:pt idx="8">
                  <c:v>1676.7962389999998</c:v>
                </c:pt>
                <c:pt idx="9">
                  <c:v>2046.8475300000002</c:v>
                </c:pt>
                <c:pt idx="10">
                  <c:v>2381.4895229999997</c:v>
                </c:pt>
                <c:pt idx="11">
                  <c:v>2972.1511460000002</c:v>
                </c:pt>
                <c:pt idx="12">
                  <c:v>2824.5667039999998</c:v>
                </c:pt>
                <c:pt idx="13">
                  <c:v>3130.6842649999999</c:v>
                </c:pt>
                <c:pt idx="14">
                  <c:v>2892.6275910000004</c:v>
                </c:pt>
                <c:pt idx="15">
                  <c:v>3617.8903350000001</c:v>
                </c:pt>
                <c:pt idx="16">
                  <c:v>3736.0642480000001</c:v>
                </c:pt>
                <c:pt idx="17">
                  <c:v>3570.4773779999996</c:v>
                </c:pt>
                <c:pt idx="18">
                  <c:v>3209.3449389999996</c:v>
                </c:pt>
                <c:pt idx="19">
                  <c:v>3252.450417</c:v>
                </c:pt>
                <c:pt idx="20">
                  <c:v>2886.2645630000002</c:v>
                </c:pt>
                <c:pt idx="21">
                  <c:v>2563.504207</c:v>
                </c:pt>
                <c:pt idx="22">
                  <c:v>2411.5354780000002</c:v>
                </c:pt>
                <c:pt idx="23">
                  <c:v>2182.8566460000002</c:v>
                </c:pt>
                <c:pt idx="24">
                  <c:v>1809.5953960000002</c:v>
                </c:pt>
                <c:pt idx="25">
                  <c:v>1457.5833130000001</c:v>
                </c:pt>
                <c:pt idx="26">
                  <c:v>1165.0416869999999</c:v>
                </c:pt>
                <c:pt idx="27">
                  <c:v>1008.416687</c:v>
                </c:pt>
                <c:pt idx="28">
                  <c:v>830.79165599999999</c:v>
                </c:pt>
                <c:pt idx="29">
                  <c:v>716.76166699999999</c:v>
                </c:pt>
                <c:pt idx="30">
                  <c:v>504.982911</c:v>
                </c:pt>
                <c:pt idx="31">
                  <c:v>254.285425</c:v>
                </c:pt>
                <c:pt idx="32">
                  <c:v>167.840417</c:v>
                </c:pt>
                <c:pt idx="33">
                  <c:v>141.75249700000001</c:v>
                </c:pt>
                <c:pt idx="34">
                  <c:v>182.06583599999999</c:v>
                </c:pt>
                <c:pt idx="35">
                  <c:v>246.04041699999999</c:v>
                </c:pt>
                <c:pt idx="36">
                  <c:v>392.83166499999999</c:v>
                </c:pt>
                <c:pt idx="37">
                  <c:v>684.95041700000002</c:v>
                </c:pt>
                <c:pt idx="38">
                  <c:v>1056.107906</c:v>
                </c:pt>
                <c:pt idx="39">
                  <c:v>1231.9879169999999</c:v>
                </c:pt>
                <c:pt idx="40">
                  <c:v>1785.878293</c:v>
                </c:pt>
                <c:pt idx="41">
                  <c:v>2277.4958329999999</c:v>
                </c:pt>
                <c:pt idx="42">
                  <c:v>2379.4775610000002</c:v>
                </c:pt>
                <c:pt idx="43">
                  <c:v>2912.7482930000001</c:v>
                </c:pt>
                <c:pt idx="44">
                  <c:v>2957.0595830000002</c:v>
                </c:pt>
                <c:pt idx="45">
                  <c:v>3255.5448779999997</c:v>
                </c:pt>
                <c:pt idx="46">
                  <c:v>3134</c:v>
                </c:pt>
                <c:pt idx="47">
                  <c:v>2854.4583739999998</c:v>
                </c:pt>
                <c:pt idx="48">
                  <c:v>2505.7083739999998</c:v>
                </c:pt>
                <c:pt idx="49">
                  <c:v>2375.2916869999999</c:v>
                </c:pt>
                <c:pt idx="50">
                  <c:v>2302.4583130000001</c:v>
                </c:pt>
                <c:pt idx="51">
                  <c:v>2286.0833739999998</c:v>
                </c:pt>
                <c:pt idx="52">
                  <c:v>2119.7083130000001</c:v>
                </c:pt>
                <c:pt idx="53">
                  <c:v>1964.3449800000001</c:v>
                </c:pt>
                <c:pt idx="54">
                  <c:v>1608.8162699999998</c:v>
                </c:pt>
                <c:pt idx="55">
                  <c:v>1313.202906</c:v>
                </c:pt>
                <c:pt idx="56">
                  <c:v>1178.7450110000002</c:v>
                </c:pt>
                <c:pt idx="57">
                  <c:v>1088.105</c:v>
                </c:pt>
                <c:pt idx="58">
                  <c:v>1063.023324</c:v>
                </c:pt>
                <c:pt idx="59">
                  <c:v>1117.152924</c:v>
                </c:pt>
                <c:pt idx="60">
                  <c:v>1226.7529300000001</c:v>
                </c:pt>
                <c:pt idx="61">
                  <c:v>1147.546646</c:v>
                </c:pt>
                <c:pt idx="62">
                  <c:v>863.69666299999994</c:v>
                </c:pt>
                <c:pt idx="63">
                  <c:v>912.626667</c:v>
                </c:pt>
                <c:pt idx="64">
                  <c:v>1210.778313</c:v>
                </c:pt>
                <c:pt idx="65">
                  <c:v>1474.2175</c:v>
                </c:pt>
                <c:pt idx="66">
                  <c:v>1810.6354369999999</c:v>
                </c:pt>
                <c:pt idx="67">
                  <c:v>2114.3246440000003</c:v>
                </c:pt>
                <c:pt idx="68">
                  <c:v>2318.2617069999997</c:v>
                </c:pt>
                <c:pt idx="69">
                  <c:v>2416.8337699999997</c:v>
                </c:pt>
                <c:pt idx="70">
                  <c:v>2527.2811889999998</c:v>
                </c:pt>
                <c:pt idx="71">
                  <c:v>2761.4391260000002</c:v>
                </c:pt>
                <c:pt idx="72">
                  <c:v>3044.0945019999999</c:v>
                </c:pt>
                <c:pt idx="73">
                  <c:v>3293.25</c:v>
                </c:pt>
                <c:pt idx="74">
                  <c:v>3455.4583739999998</c:v>
                </c:pt>
                <c:pt idx="75">
                  <c:v>3614.2083739999998</c:v>
                </c:pt>
                <c:pt idx="76">
                  <c:v>3714.6251220000004</c:v>
                </c:pt>
                <c:pt idx="77">
                  <c:v>3807.2616670000002</c:v>
                </c:pt>
                <c:pt idx="78">
                  <c:v>3666.691331</c:v>
                </c:pt>
                <c:pt idx="79">
                  <c:v>3592.4946239999999</c:v>
                </c:pt>
                <c:pt idx="80">
                  <c:v>3787.7036279999998</c:v>
                </c:pt>
                <c:pt idx="81">
                  <c:v>3471.9428349999998</c:v>
                </c:pt>
                <c:pt idx="82">
                  <c:v>3425.3861689999999</c:v>
                </c:pt>
                <c:pt idx="83">
                  <c:v>3598.0534550000002</c:v>
                </c:pt>
                <c:pt idx="84">
                  <c:v>3649.744083</c:v>
                </c:pt>
                <c:pt idx="85">
                  <c:v>3680.8775409999998</c:v>
                </c:pt>
                <c:pt idx="86">
                  <c:v>3729.7429579999998</c:v>
                </c:pt>
                <c:pt idx="87">
                  <c:v>3649.9945630000002</c:v>
                </c:pt>
                <c:pt idx="88">
                  <c:v>3817.8983940000003</c:v>
                </c:pt>
                <c:pt idx="89">
                  <c:v>3939.7884349999999</c:v>
                </c:pt>
                <c:pt idx="90">
                  <c:v>3813.706189</c:v>
                </c:pt>
                <c:pt idx="91">
                  <c:v>4228.98002</c:v>
                </c:pt>
                <c:pt idx="92">
                  <c:v>4131.0846649999994</c:v>
                </c:pt>
                <c:pt idx="93">
                  <c:v>4151.370457</c:v>
                </c:pt>
                <c:pt idx="94">
                  <c:v>4017.3199590000004</c:v>
                </c:pt>
                <c:pt idx="95">
                  <c:v>3850.4366260000002</c:v>
                </c:pt>
                <c:pt idx="96">
                  <c:v>3461.0105390000003</c:v>
                </c:pt>
                <c:pt idx="97">
                  <c:v>3349.625</c:v>
                </c:pt>
                <c:pt idx="98">
                  <c:v>3227.1666260000002</c:v>
                </c:pt>
                <c:pt idx="99">
                  <c:v>3148.6250610000002</c:v>
                </c:pt>
                <c:pt idx="100">
                  <c:v>3155.75</c:v>
                </c:pt>
                <c:pt idx="101">
                  <c:v>3260.220041</c:v>
                </c:pt>
                <c:pt idx="102">
                  <c:v>3129.7328349999998</c:v>
                </c:pt>
                <c:pt idx="103">
                  <c:v>2828.9121440000004</c:v>
                </c:pt>
                <c:pt idx="104">
                  <c:v>2659.214939</c:v>
                </c:pt>
                <c:pt idx="105">
                  <c:v>1832.7361889999997</c:v>
                </c:pt>
                <c:pt idx="106">
                  <c:v>1452.918762</c:v>
                </c:pt>
                <c:pt idx="107">
                  <c:v>1133.1071010000001</c:v>
                </c:pt>
                <c:pt idx="108">
                  <c:v>765.78706299999999</c:v>
                </c:pt>
                <c:pt idx="109">
                  <c:v>498.55791399999998</c:v>
                </c:pt>
                <c:pt idx="110">
                  <c:v>257.662914</c:v>
                </c:pt>
                <c:pt idx="111">
                  <c:v>124.661665</c:v>
                </c:pt>
                <c:pt idx="112">
                  <c:v>116.071665</c:v>
                </c:pt>
                <c:pt idx="113">
                  <c:v>156.493751</c:v>
                </c:pt>
                <c:pt idx="114">
                  <c:v>289.74917199999999</c:v>
                </c:pt>
                <c:pt idx="115">
                  <c:v>529.52041099999997</c:v>
                </c:pt>
                <c:pt idx="116">
                  <c:v>732.95960500000001</c:v>
                </c:pt>
                <c:pt idx="117">
                  <c:v>1066.2850000000001</c:v>
                </c:pt>
                <c:pt idx="118">
                  <c:v>1447.9016670000001</c:v>
                </c:pt>
                <c:pt idx="119">
                  <c:v>2011.2679169999999</c:v>
                </c:pt>
                <c:pt idx="120">
                  <c:v>2428.7179569999998</c:v>
                </c:pt>
                <c:pt idx="121">
                  <c:v>2825.4167480000001</c:v>
                </c:pt>
                <c:pt idx="122">
                  <c:v>3201.625</c:v>
                </c:pt>
                <c:pt idx="123">
                  <c:v>3626.9582519999999</c:v>
                </c:pt>
                <c:pt idx="124">
                  <c:v>3786.3333739999998</c:v>
                </c:pt>
                <c:pt idx="125">
                  <c:v>3873.0123779999994</c:v>
                </c:pt>
                <c:pt idx="126">
                  <c:v>3633.8171039999997</c:v>
                </c:pt>
                <c:pt idx="127">
                  <c:v>3800.2872050000005</c:v>
                </c:pt>
                <c:pt idx="128">
                  <c:v>4085.2499590000002</c:v>
                </c:pt>
                <c:pt idx="129">
                  <c:v>3968.4765439999996</c:v>
                </c:pt>
                <c:pt idx="130">
                  <c:v>3329.8129159999999</c:v>
                </c:pt>
                <c:pt idx="131">
                  <c:v>2799.3655010000002</c:v>
                </c:pt>
                <c:pt idx="132">
                  <c:v>2579.2629240000001</c:v>
                </c:pt>
                <c:pt idx="133">
                  <c:v>2990.4729609999999</c:v>
                </c:pt>
                <c:pt idx="134">
                  <c:v>2851.4195629999999</c:v>
                </c:pt>
                <c:pt idx="135">
                  <c:v>2796.812124</c:v>
                </c:pt>
                <c:pt idx="136">
                  <c:v>2682.168709</c:v>
                </c:pt>
                <c:pt idx="137">
                  <c:v>2455.4724999999999</c:v>
                </c:pt>
                <c:pt idx="138">
                  <c:v>2317.763293</c:v>
                </c:pt>
                <c:pt idx="139">
                  <c:v>2448.784146</c:v>
                </c:pt>
                <c:pt idx="140">
                  <c:v>2266.2583130000003</c:v>
                </c:pt>
                <c:pt idx="141">
                  <c:v>2089.0450000000001</c:v>
                </c:pt>
                <c:pt idx="142">
                  <c:v>1999.8208539999998</c:v>
                </c:pt>
                <c:pt idx="143">
                  <c:v>1813.7699389999998</c:v>
                </c:pt>
                <c:pt idx="144">
                  <c:v>1717.5946240000001</c:v>
                </c:pt>
                <c:pt idx="145">
                  <c:v>1350.2083130000001</c:v>
                </c:pt>
                <c:pt idx="146">
                  <c:v>1327.125</c:v>
                </c:pt>
                <c:pt idx="147">
                  <c:v>1465.708374</c:v>
                </c:pt>
                <c:pt idx="148">
                  <c:v>1528.6666869999999</c:v>
                </c:pt>
                <c:pt idx="149">
                  <c:v>1851.8875</c:v>
                </c:pt>
                <c:pt idx="150">
                  <c:v>1826.0254170000001</c:v>
                </c:pt>
                <c:pt idx="151">
                  <c:v>1959.5370829999999</c:v>
                </c:pt>
                <c:pt idx="152">
                  <c:v>2127.412104</c:v>
                </c:pt>
                <c:pt idx="153">
                  <c:v>2273.0491059999999</c:v>
                </c:pt>
                <c:pt idx="154">
                  <c:v>2467.4941859999999</c:v>
                </c:pt>
                <c:pt idx="155">
                  <c:v>2647.014126</c:v>
                </c:pt>
                <c:pt idx="156">
                  <c:v>2795.2275009999998</c:v>
                </c:pt>
                <c:pt idx="157">
                  <c:v>3004.4975009999998</c:v>
                </c:pt>
                <c:pt idx="158">
                  <c:v>2874.7120420000001</c:v>
                </c:pt>
                <c:pt idx="159">
                  <c:v>2629.0225</c:v>
                </c:pt>
                <c:pt idx="160">
                  <c:v>2688.248415</c:v>
                </c:pt>
                <c:pt idx="161">
                  <c:v>2741.4195629999999</c:v>
                </c:pt>
                <c:pt idx="162">
                  <c:v>2686.961667</c:v>
                </c:pt>
                <c:pt idx="163">
                  <c:v>3008.9825810000002</c:v>
                </c:pt>
                <c:pt idx="164">
                  <c:v>3142.712043</c:v>
                </c:pt>
                <c:pt idx="165">
                  <c:v>3377.3703350000001</c:v>
                </c:pt>
                <c:pt idx="166">
                  <c:v>3556.987541</c:v>
                </c:pt>
                <c:pt idx="167">
                  <c:v>3572.0188720000006</c:v>
                </c:pt>
                <c:pt idx="168">
                  <c:v>3481.4270430000001</c:v>
                </c:pt>
                <c:pt idx="169">
                  <c:v>3504.7083739999998</c:v>
                </c:pt>
                <c:pt idx="170">
                  <c:v>3511.5</c:v>
                </c:pt>
                <c:pt idx="171">
                  <c:v>3637.0001220000004</c:v>
                </c:pt>
                <c:pt idx="172">
                  <c:v>3676.4583739999998</c:v>
                </c:pt>
                <c:pt idx="173">
                  <c:v>3684.054126</c:v>
                </c:pt>
                <c:pt idx="174">
                  <c:v>3277.2755390000002</c:v>
                </c:pt>
                <c:pt idx="175">
                  <c:v>3151.3712909999999</c:v>
                </c:pt>
                <c:pt idx="176">
                  <c:v>3037.2354569999998</c:v>
                </c:pt>
                <c:pt idx="177">
                  <c:v>2590.1517480000002</c:v>
                </c:pt>
                <c:pt idx="178">
                  <c:v>2366.060833</c:v>
                </c:pt>
                <c:pt idx="179">
                  <c:v>2393.0387879999998</c:v>
                </c:pt>
                <c:pt idx="180">
                  <c:v>2293.3732910000003</c:v>
                </c:pt>
                <c:pt idx="181">
                  <c:v>2350.5467450000001</c:v>
                </c:pt>
                <c:pt idx="182">
                  <c:v>2314.6583329999999</c:v>
                </c:pt>
                <c:pt idx="183">
                  <c:v>2080.6404360000001</c:v>
                </c:pt>
                <c:pt idx="184">
                  <c:v>2058.4366460000001</c:v>
                </c:pt>
                <c:pt idx="185">
                  <c:v>1985.4566059999997</c:v>
                </c:pt>
                <c:pt idx="186">
                  <c:v>1939.128293</c:v>
                </c:pt>
                <c:pt idx="187">
                  <c:v>1909.68875</c:v>
                </c:pt>
                <c:pt idx="188">
                  <c:v>1863.001291</c:v>
                </c:pt>
                <c:pt idx="189">
                  <c:v>1819.0387499999999</c:v>
                </c:pt>
                <c:pt idx="190">
                  <c:v>1780.6541669999999</c:v>
                </c:pt>
                <c:pt idx="191">
                  <c:v>1852.4366869999999</c:v>
                </c:pt>
                <c:pt idx="192">
                  <c:v>1919.9678960000001</c:v>
                </c:pt>
                <c:pt idx="193">
                  <c:v>2011.791626</c:v>
                </c:pt>
                <c:pt idx="194">
                  <c:v>2113.9166260000002</c:v>
                </c:pt>
                <c:pt idx="195">
                  <c:v>2226.4583130000001</c:v>
                </c:pt>
                <c:pt idx="196">
                  <c:v>2205.4583130000001</c:v>
                </c:pt>
                <c:pt idx="197">
                  <c:v>2017.554126</c:v>
                </c:pt>
                <c:pt idx="198">
                  <c:v>2132.650478</c:v>
                </c:pt>
                <c:pt idx="199">
                  <c:v>1959.0383940000002</c:v>
                </c:pt>
                <c:pt idx="200">
                  <c:v>1916.1757929999999</c:v>
                </c:pt>
                <c:pt idx="201">
                  <c:v>1650.4733529999999</c:v>
                </c:pt>
                <c:pt idx="202">
                  <c:v>1416.8595849999999</c:v>
                </c:pt>
                <c:pt idx="203">
                  <c:v>1469.2254640000001</c:v>
                </c:pt>
                <c:pt idx="204">
                  <c:v>1466.79332</c:v>
                </c:pt>
                <c:pt idx="205">
                  <c:v>1403.4104159999999</c:v>
                </c:pt>
                <c:pt idx="206">
                  <c:v>1312.3828739999999</c:v>
                </c:pt>
                <c:pt idx="207">
                  <c:v>1163.9279369999999</c:v>
                </c:pt>
                <c:pt idx="208">
                  <c:v>1099.0428960000002</c:v>
                </c:pt>
                <c:pt idx="209">
                  <c:v>1128.755854</c:v>
                </c:pt>
                <c:pt idx="210">
                  <c:v>1114.836636</c:v>
                </c:pt>
                <c:pt idx="211">
                  <c:v>1179.609156</c:v>
                </c:pt>
                <c:pt idx="212">
                  <c:v>1195.2166259999999</c:v>
                </c:pt>
                <c:pt idx="213">
                  <c:v>1157.8287089999999</c:v>
                </c:pt>
                <c:pt idx="214">
                  <c:v>1193.11248</c:v>
                </c:pt>
                <c:pt idx="215">
                  <c:v>1073.1025099999999</c:v>
                </c:pt>
                <c:pt idx="216">
                  <c:v>1132.510417</c:v>
                </c:pt>
                <c:pt idx="217">
                  <c:v>1172.4166869999999</c:v>
                </c:pt>
                <c:pt idx="218">
                  <c:v>1025.2083440000001</c:v>
                </c:pt>
                <c:pt idx="219">
                  <c:v>984.70831299999998</c:v>
                </c:pt>
                <c:pt idx="220">
                  <c:v>1168.0833130000001</c:v>
                </c:pt>
                <c:pt idx="221">
                  <c:v>1168.7208130000001</c:v>
                </c:pt>
                <c:pt idx="222">
                  <c:v>1128.0262499999999</c:v>
                </c:pt>
                <c:pt idx="223">
                  <c:v>1326.7058239999999</c:v>
                </c:pt>
                <c:pt idx="224">
                  <c:v>1268.4683130000001</c:v>
                </c:pt>
                <c:pt idx="225">
                  <c:v>1207.382936</c:v>
                </c:pt>
                <c:pt idx="226">
                  <c:v>1187.0920640000002</c:v>
                </c:pt>
                <c:pt idx="227">
                  <c:v>1665.6645660000001</c:v>
                </c:pt>
                <c:pt idx="228">
                  <c:v>1816.655411</c:v>
                </c:pt>
                <c:pt idx="229">
                  <c:v>1844.4904329999999</c:v>
                </c:pt>
                <c:pt idx="230">
                  <c:v>1679.420044</c:v>
                </c:pt>
                <c:pt idx="231">
                  <c:v>1942.5612699999999</c:v>
                </c:pt>
                <c:pt idx="232">
                  <c:v>2069.7024799999999</c:v>
                </c:pt>
                <c:pt idx="233">
                  <c:v>2510.9237699999999</c:v>
                </c:pt>
                <c:pt idx="234">
                  <c:v>2870.264126</c:v>
                </c:pt>
                <c:pt idx="235">
                  <c:v>3149.6028150000002</c:v>
                </c:pt>
                <c:pt idx="236">
                  <c:v>3441.9379780000004</c:v>
                </c:pt>
                <c:pt idx="237">
                  <c:v>3785.0488110000001</c:v>
                </c:pt>
                <c:pt idx="238">
                  <c:v>4210.0370830000002</c:v>
                </c:pt>
                <c:pt idx="239">
                  <c:v>4317.5653760000005</c:v>
                </c:pt>
                <c:pt idx="240">
                  <c:v>4333.9715850000002</c:v>
                </c:pt>
                <c:pt idx="241">
                  <c:v>4310.9171649999998</c:v>
                </c:pt>
                <c:pt idx="242">
                  <c:v>4251.9167479999996</c:v>
                </c:pt>
                <c:pt idx="243">
                  <c:v>4093.041565</c:v>
                </c:pt>
                <c:pt idx="244">
                  <c:v>3855.083435</c:v>
                </c:pt>
                <c:pt idx="245">
                  <c:v>3786.2207519999997</c:v>
                </c:pt>
                <c:pt idx="246">
                  <c:v>3458.6511889999997</c:v>
                </c:pt>
                <c:pt idx="247">
                  <c:v>3509.4983739999998</c:v>
                </c:pt>
                <c:pt idx="248">
                  <c:v>3497.1620430000003</c:v>
                </c:pt>
                <c:pt idx="249">
                  <c:v>2764.806231</c:v>
                </c:pt>
                <c:pt idx="250">
                  <c:v>2592.4137919999998</c:v>
                </c:pt>
                <c:pt idx="251">
                  <c:v>2617.9249570000002</c:v>
                </c:pt>
                <c:pt idx="252">
                  <c:v>2872.5345149999998</c:v>
                </c:pt>
                <c:pt idx="253">
                  <c:v>3255.9796900000001</c:v>
                </c:pt>
                <c:pt idx="254">
                  <c:v>3195.9123989999998</c:v>
                </c:pt>
                <c:pt idx="255">
                  <c:v>2948.1684150000001</c:v>
                </c:pt>
                <c:pt idx="256">
                  <c:v>3095.039898</c:v>
                </c:pt>
                <c:pt idx="257">
                  <c:v>2962.3566059999998</c:v>
                </c:pt>
                <c:pt idx="258">
                  <c:v>3094.1908739999999</c:v>
                </c:pt>
                <c:pt idx="259">
                  <c:v>3379.6232930000001</c:v>
                </c:pt>
                <c:pt idx="260">
                  <c:v>3346.0598779999996</c:v>
                </c:pt>
                <c:pt idx="261">
                  <c:v>3302.9653760000001</c:v>
                </c:pt>
                <c:pt idx="262">
                  <c:v>3282.288333</c:v>
                </c:pt>
                <c:pt idx="263">
                  <c:v>3341.4432930000003</c:v>
                </c:pt>
                <c:pt idx="264">
                  <c:v>3225.3059149999999</c:v>
                </c:pt>
                <c:pt idx="265">
                  <c:v>2947.8336690000001</c:v>
                </c:pt>
                <c:pt idx="266">
                  <c:v>2719.9582519999999</c:v>
                </c:pt>
                <c:pt idx="267">
                  <c:v>2729.9583739999998</c:v>
                </c:pt>
                <c:pt idx="268">
                  <c:v>2410.7083130000001</c:v>
                </c:pt>
                <c:pt idx="269">
                  <c:v>2310.304126</c:v>
                </c:pt>
                <c:pt idx="270">
                  <c:v>1972.6096239999999</c:v>
                </c:pt>
                <c:pt idx="271">
                  <c:v>1847.040833</c:v>
                </c:pt>
                <c:pt idx="272">
                  <c:v>1745.4462800000001</c:v>
                </c:pt>
                <c:pt idx="273">
                  <c:v>1531.6187810000001</c:v>
                </c:pt>
                <c:pt idx="274">
                  <c:v>1270.2737399999999</c:v>
                </c:pt>
                <c:pt idx="275">
                  <c:v>1128.5112300000001</c:v>
                </c:pt>
                <c:pt idx="276">
                  <c:v>939.36542600000007</c:v>
                </c:pt>
                <c:pt idx="277">
                  <c:v>754.4578929999999</c:v>
                </c:pt>
                <c:pt idx="278">
                  <c:v>730.79206099999999</c:v>
                </c:pt>
                <c:pt idx="279">
                  <c:v>823.76168200000006</c:v>
                </c:pt>
                <c:pt idx="280">
                  <c:v>1254.6820519999999</c:v>
                </c:pt>
                <c:pt idx="281">
                  <c:v>1442.3733029999999</c:v>
                </c:pt>
                <c:pt idx="282">
                  <c:v>1515.704563</c:v>
                </c:pt>
                <c:pt idx="283">
                  <c:v>1683.35375</c:v>
                </c:pt>
                <c:pt idx="284">
                  <c:v>1971.1212699999999</c:v>
                </c:pt>
                <c:pt idx="285">
                  <c:v>2482.3141059999998</c:v>
                </c:pt>
                <c:pt idx="286">
                  <c:v>2894.8371039999997</c:v>
                </c:pt>
                <c:pt idx="287">
                  <c:v>3227.7804169999999</c:v>
                </c:pt>
                <c:pt idx="288">
                  <c:v>3198.9328760000003</c:v>
                </c:pt>
                <c:pt idx="289">
                  <c:v>3268.7103349999998</c:v>
                </c:pt>
                <c:pt idx="290">
                  <c:v>3101.1251220000004</c:v>
                </c:pt>
                <c:pt idx="291">
                  <c:v>3096.416565</c:v>
                </c:pt>
                <c:pt idx="292">
                  <c:v>3167.0832519999999</c:v>
                </c:pt>
                <c:pt idx="293">
                  <c:v>3283.429126</c:v>
                </c:pt>
                <c:pt idx="294">
                  <c:v>3177.1928760000001</c:v>
                </c:pt>
                <c:pt idx="295">
                  <c:v>3048.4584150000001</c:v>
                </c:pt>
                <c:pt idx="296">
                  <c:v>3615.1158329999998</c:v>
                </c:pt>
                <c:pt idx="297">
                  <c:v>3625.2095829999998</c:v>
                </c:pt>
                <c:pt idx="298">
                  <c:v>3762.1320839999998</c:v>
                </c:pt>
                <c:pt idx="299">
                  <c:v>3889.0325389999998</c:v>
                </c:pt>
                <c:pt idx="300">
                  <c:v>3872.179916</c:v>
                </c:pt>
                <c:pt idx="301">
                  <c:v>3915.0165859999997</c:v>
                </c:pt>
                <c:pt idx="302">
                  <c:v>3836.110416</c:v>
                </c:pt>
                <c:pt idx="303">
                  <c:v>3725.4221239999997</c:v>
                </c:pt>
                <c:pt idx="304">
                  <c:v>3790.5867079999998</c:v>
                </c:pt>
                <c:pt idx="305">
                  <c:v>3646.8375409999999</c:v>
                </c:pt>
                <c:pt idx="306">
                  <c:v>3299.2949590000003</c:v>
                </c:pt>
                <c:pt idx="307">
                  <c:v>3487.2277949999998</c:v>
                </c:pt>
                <c:pt idx="308">
                  <c:v>3532.0787500000001</c:v>
                </c:pt>
                <c:pt idx="309">
                  <c:v>3875.8136279999994</c:v>
                </c:pt>
                <c:pt idx="310">
                  <c:v>4017.049583</c:v>
                </c:pt>
                <c:pt idx="311">
                  <c:v>3907.083709</c:v>
                </c:pt>
                <c:pt idx="312">
                  <c:v>3867.3853760000002</c:v>
                </c:pt>
                <c:pt idx="313">
                  <c:v>3855.7917480000001</c:v>
                </c:pt>
                <c:pt idx="314">
                  <c:v>3767.5416260000002</c:v>
                </c:pt>
                <c:pt idx="315">
                  <c:v>3549.958435</c:v>
                </c:pt>
                <c:pt idx="316">
                  <c:v>3327.7916260000002</c:v>
                </c:pt>
                <c:pt idx="317">
                  <c:v>3157.3883329999999</c:v>
                </c:pt>
                <c:pt idx="318">
                  <c:v>2857.6520829999999</c:v>
                </c:pt>
                <c:pt idx="319">
                  <c:v>2584.9999800000001</c:v>
                </c:pt>
                <c:pt idx="320">
                  <c:v>2329.6570430000002</c:v>
                </c:pt>
                <c:pt idx="321">
                  <c:v>2222.6300409999999</c:v>
                </c:pt>
                <c:pt idx="322">
                  <c:v>2146.1137699999999</c:v>
                </c:pt>
                <c:pt idx="323">
                  <c:v>2387.6115879999998</c:v>
                </c:pt>
                <c:pt idx="324">
                  <c:v>2353.6912689999999</c:v>
                </c:pt>
                <c:pt idx="325">
                  <c:v>2619.602081</c:v>
                </c:pt>
                <c:pt idx="326">
                  <c:v>3050.1565860000001</c:v>
                </c:pt>
                <c:pt idx="327">
                  <c:v>3360.9099590000001</c:v>
                </c:pt>
                <c:pt idx="328">
                  <c:v>3665.1344609999996</c:v>
                </c:pt>
                <c:pt idx="329">
                  <c:v>3919.6172050000005</c:v>
                </c:pt>
                <c:pt idx="330">
                  <c:v>3817.6912909999996</c:v>
                </c:pt>
                <c:pt idx="331">
                  <c:v>4074.003831</c:v>
                </c:pt>
                <c:pt idx="332">
                  <c:v>3834.5203349999997</c:v>
                </c:pt>
                <c:pt idx="333">
                  <c:v>3745.2162090000002</c:v>
                </c:pt>
                <c:pt idx="334">
                  <c:v>3728.0803760000003</c:v>
                </c:pt>
                <c:pt idx="335">
                  <c:v>3673.5682930000003</c:v>
                </c:pt>
                <c:pt idx="336">
                  <c:v>3624.1807319999998</c:v>
                </c:pt>
                <c:pt idx="337">
                  <c:v>3729.1670430000004</c:v>
                </c:pt>
                <c:pt idx="338">
                  <c:v>3624.2917480000001</c:v>
                </c:pt>
                <c:pt idx="339">
                  <c:v>3867.8749389999998</c:v>
                </c:pt>
                <c:pt idx="340">
                  <c:v>3947.7083130000001</c:v>
                </c:pt>
                <c:pt idx="341">
                  <c:v>4030.0133940000001</c:v>
                </c:pt>
                <c:pt idx="342">
                  <c:v>3958.152439</c:v>
                </c:pt>
                <c:pt idx="343">
                  <c:v>4105.5427949999994</c:v>
                </c:pt>
                <c:pt idx="344">
                  <c:v>4603.7046039999996</c:v>
                </c:pt>
                <c:pt idx="345">
                  <c:v>4277.5729769999998</c:v>
                </c:pt>
                <c:pt idx="346">
                  <c:v>4288.7024160000001</c:v>
                </c:pt>
                <c:pt idx="347">
                  <c:v>4300.906731</c:v>
                </c:pt>
                <c:pt idx="348">
                  <c:v>4382.6995699999998</c:v>
                </c:pt>
                <c:pt idx="349">
                  <c:v>4343.8770830000003</c:v>
                </c:pt>
                <c:pt idx="350">
                  <c:v>4428.5437889999994</c:v>
                </c:pt>
                <c:pt idx="351">
                  <c:v>4064.505498</c:v>
                </c:pt>
                <c:pt idx="352">
                  <c:v>4134.8079369999996</c:v>
                </c:pt>
                <c:pt idx="353">
                  <c:v>4202.5051220000005</c:v>
                </c:pt>
                <c:pt idx="354">
                  <c:v>4149.8420020000003</c:v>
                </c:pt>
                <c:pt idx="355">
                  <c:v>4468.8561279999994</c:v>
                </c:pt>
                <c:pt idx="356">
                  <c:v>4474.7908740000003</c:v>
                </c:pt>
                <c:pt idx="357">
                  <c:v>4340.8136279999999</c:v>
                </c:pt>
                <c:pt idx="358">
                  <c:v>4098.675295</c:v>
                </c:pt>
                <c:pt idx="359">
                  <c:v>3936.2003760000002</c:v>
                </c:pt>
                <c:pt idx="360">
                  <c:v>3613.6012909999999</c:v>
                </c:pt>
                <c:pt idx="361">
                  <c:v>3248.375</c:v>
                </c:pt>
                <c:pt idx="362">
                  <c:v>2841.4583130000001</c:v>
                </c:pt>
                <c:pt idx="363">
                  <c:v>2262.5833130000001</c:v>
                </c:pt>
                <c:pt idx="364">
                  <c:v>1833.083374</c:v>
                </c:pt>
                <c:pt idx="365">
                  <c:v>1411.8466760000001</c:v>
                </c:pt>
                <c:pt idx="366">
                  <c:v>1043.610813</c:v>
                </c:pt>
                <c:pt idx="367">
                  <c:v>1009.376261</c:v>
                </c:pt>
                <c:pt idx="368">
                  <c:v>1548.585041</c:v>
                </c:pt>
                <c:pt idx="369">
                  <c:v>1673.2374990000001</c:v>
                </c:pt>
                <c:pt idx="370">
                  <c:v>1907.609604</c:v>
                </c:pt>
                <c:pt idx="371">
                  <c:v>2000.9358060000002</c:v>
                </c:pt>
                <c:pt idx="372">
                  <c:v>1794.493332</c:v>
                </c:pt>
                <c:pt idx="373">
                  <c:v>1798.5499730000001</c:v>
                </c:pt>
                <c:pt idx="374">
                  <c:v>1526.412521</c:v>
                </c:pt>
                <c:pt idx="375">
                  <c:v>1237.5791569999999</c:v>
                </c:pt>
                <c:pt idx="376">
                  <c:v>1460.4183539999999</c:v>
                </c:pt>
                <c:pt idx="377">
                  <c:v>1816.468333</c:v>
                </c:pt>
                <c:pt idx="378">
                  <c:v>2045.5246240000001</c:v>
                </c:pt>
                <c:pt idx="379">
                  <c:v>2178.5704169999999</c:v>
                </c:pt>
                <c:pt idx="380">
                  <c:v>1982.7470219999998</c:v>
                </c:pt>
                <c:pt idx="381">
                  <c:v>2126.4720430000002</c:v>
                </c:pt>
                <c:pt idx="382">
                  <c:v>2366.8316869999999</c:v>
                </c:pt>
                <c:pt idx="383">
                  <c:v>2112.7766670000001</c:v>
                </c:pt>
                <c:pt idx="384">
                  <c:v>1906.7641059999999</c:v>
                </c:pt>
                <c:pt idx="385">
                  <c:v>1615.0012800000002</c:v>
                </c:pt>
                <c:pt idx="386">
                  <c:v>1464.125031</c:v>
                </c:pt>
                <c:pt idx="387">
                  <c:v>1312.625031</c:v>
                </c:pt>
                <c:pt idx="388">
                  <c:v>1430.625</c:v>
                </c:pt>
                <c:pt idx="389">
                  <c:v>1546.5967070000002</c:v>
                </c:pt>
                <c:pt idx="390">
                  <c:v>1694.110813</c:v>
                </c:pt>
                <c:pt idx="391">
                  <c:v>1755.876291</c:v>
                </c:pt>
                <c:pt idx="392">
                  <c:v>1982.7845219999999</c:v>
                </c:pt>
                <c:pt idx="393">
                  <c:v>2098.316311</c:v>
                </c:pt>
                <c:pt idx="394">
                  <c:v>2214.6100810000003</c:v>
                </c:pt>
                <c:pt idx="395">
                  <c:v>2118.209625</c:v>
                </c:pt>
                <c:pt idx="396">
                  <c:v>2122.0629389999999</c:v>
                </c:pt>
                <c:pt idx="397">
                  <c:v>1863.3595809999999</c:v>
                </c:pt>
                <c:pt idx="398">
                  <c:v>1740.7637709999999</c:v>
                </c:pt>
                <c:pt idx="399">
                  <c:v>1467.571291</c:v>
                </c:pt>
                <c:pt idx="400">
                  <c:v>1577.61754</c:v>
                </c:pt>
                <c:pt idx="401">
                  <c:v>1801.5241460000002</c:v>
                </c:pt>
                <c:pt idx="402">
                  <c:v>1726.2866869999998</c:v>
                </c:pt>
                <c:pt idx="403">
                  <c:v>1803.234146</c:v>
                </c:pt>
                <c:pt idx="404">
                  <c:v>1388.6028759999999</c:v>
                </c:pt>
                <c:pt idx="405">
                  <c:v>1478.1883440000001</c:v>
                </c:pt>
                <c:pt idx="406">
                  <c:v>1762.1867179999999</c:v>
                </c:pt>
                <c:pt idx="407">
                  <c:v>1921.5636889999998</c:v>
                </c:pt>
                <c:pt idx="408">
                  <c:v>2405.9825000000001</c:v>
                </c:pt>
                <c:pt idx="409">
                  <c:v>2043.2745829999999</c:v>
                </c:pt>
                <c:pt idx="410">
                  <c:v>2562.4999389999998</c:v>
                </c:pt>
                <c:pt idx="411">
                  <c:v>2542.5833130000001</c:v>
                </c:pt>
                <c:pt idx="412">
                  <c:v>2574.1254170000002</c:v>
                </c:pt>
                <c:pt idx="413">
                  <c:v>2699.930437</c:v>
                </c:pt>
                <c:pt idx="414">
                  <c:v>2285.402439</c:v>
                </c:pt>
                <c:pt idx="415">
                  <c:v>2371.9604369999997</c:v>
                </c:pt>
                <c:pt idx="416">
                  <c:v>2332.0746039999999</c:v>
                </c:pt>
                <c:pt idx="417">
                  <c:v>2162.4779359999998</c:v>
                </c:pt>
                <c:pt idx="418">
                  <c:v>1956.4104309999998</c:v>
                </c:pt>
                <c:pt idx="419">
                  <c:v>2133.2308499999999</c:v>
                </c:pt>
                <c:pt idx="420">
                  <c:v>2310.6225279999999</c:v>
                </c:pt>
                <c:pt idx="421">
                  <c:v>2071.7116849999998</c:v>
                </c:pt>
                <c:pt idx="422">
                  <c:v>1820.3666839999999</c:v>
                </c:pt>
                <c:pt idx="423">
                  <c:v>1457.835415</c:v>
                </c:pt>
                <c:pt idx="424">
                  <c:v>1190.0350110000002</c:v>
                </c:pt>
                <c:pt idx="425">
                  <c:v>1425.7579169999999</c:v>
                </c:pt>
                <c:pt idx="426">
                  <c:v>1633.3741669999999</c:v>
                </c:pt>
                <c:pt idx="427">
                  <c:v>1796.184563</c:v>
                </c:pt>
                <c:pt idx="428">
                  <c:v>1780.632124</c:v>
                </c:pt>
                <c:pt idx="429">
                  <c:v>1805.312917</c:v>
                </c:pt>
                <c:pt idx="430">
                  <c:v>1813.1712500000001</c:v>
                </c:pt>
                <c:pt idx="431">
                  <c:v>1689.690793</c:v>
                </c:pt>
                <c:pt idx="432">
                  <c:v>1712.7958740000001</c:v>
                </c:pt>
                <c:pt idx="433">
                  <c:v>1661.4821240000001</c:v>
                </c:pt>
                <c:pt idx="434">
                  <c:v>1659.1666869999999</c:v>
                </c:pt>
                <c:pt idx="435">
                  <c:v>1759.5416869999999</c:v>
                </c:pt>
                <c:pt idx="436">
                  <c:v>1726.750417</c:v>
                </c:pt>
                <c:pt idx="437">
                  <c:v>1521.305437</c:v>
                </c:pt>
                <c:pt idx="438">
                  <c:v>1389.028333</c:v>
                </c:pt>
                <c:pt idx="439">
                  <c:v>1386.29375</c:v>
                </c:pt>
                <c:pt idx="440">
                  <c:v>1449.24125</c:v>
                </c:pt>
                <c:pt idx="441">
                  <c:v>1212.553343</c:v>
                </c:pt>
                <c:pt idx="442">
                  <c:v>991.34503200000006</c:v>
                </c:pt>
                <c:pt idx="443">
                  <c:v>920.83665399999995</c:v>
                </c:pt>
                <c:pt idx="444">
                  <c:v>816.00709600000005</c:v>
                </c:pt>
                <c:pt idx="445">
                  <c:v>725.54582199999993</c:v>
                </c:pt>
                <c:pt idx="446">
                  <c:v>380.87167399999998</c:v>
                </c:pt>
                <c:pt idx="447">
                  <c:v>175.59707899999998</c:v>
                </c:pt>
                <c:pt idx="448">
                  <c:v>104.616247</c:v>
                </c:pt>
                <c:pt idx="449">
                  <c:v>94.573335999999998</c:v>
                </c:pt>
                <c:pt idx="450">
                  <c:v>139.41291800000002</c:v>
                </c:pt>
                <c:pt idx="451">
                  <c:v>132.434586</c:v>
                </c:pt>
                <c:pt idx="452">
                  <c:v>127.784582</c:v>
                </c:pt>
                <c:pt idx="453">
                  <c:v>256.89624900000001</c:v>
                </c:pt>
                <c:pt idx="454">
                  <c:v>113.837918</c:v>
                </c:pt>
                <c:pt idx="455">
                  <c:v>50.533749999999998</c:v>
                </c:pt>
                <c:pt idx="456">
                  <c:v>90.682913999999997</c:v>
                </c:pt>
                <c:pt idx="457">
                  <c:v>66.042082999999991</c:v>
                </c:pt>
                <c:pt idx="458">
                  <c:v>63.624997999999998</c:v>
                </c:pt>
                <c:pt idx="459">
                  <c:v>43.208334000000001</c:v>
                </c:pt>
                <c:pt idx="460">
                  <c:v>39.208749999999995</c:v>
                </c:pt>
                <c:pt idx="461">
                  <c:v>48.180417000000006</c:v>
                </c:pt>
                <c:pt idx="462">
                  <c:v>81.945835000000002</c:v>
                </c:pt>
                <c:pt idx="463">
                  <c:v>78.252084000000011</c:v>
                </c:pt>
                <c:pt idx="464">
                  <c:v>96.396669000000003</c:v>
                </c:pt>
                <c:pt idx="465">
                  <c:v>163.004165</c:v>
                </c:pt>
                <c:pt idx="466">
                  <c:v>215.16958400000001</c:v>
                </c:pt>
                <c:pt idx="467">
                  <c:v>307.45999499999999</c:v>
                </c:pt>
                <c:pt idx="468">
                  <c:v>444.86083000000002</c:v>
                </c:pt>
                <c:pt idx="469">
                  <c:v>503.399586</c:v>
                </c:pt>
                <c:pt idx="470">
                  <c:v>434.14499699999999</c:v>
                </c:pt>
                <c:pt idx="471">
                  <c:v>326.46750300000002</c:v>
                </c:pt>
                <c:pt idx="472">
                  <c:v>422.15248699999995</c:v>
                </c:pt>
                <c:pt idx="473">
                  <c:v>532.32208900000012</c:v>
                </c:pt>
                <c:pt idx="474">
                  <c:v>514.82376099999999</c:v>
                </c:pt>
                <c:pt idx="475">
                  <c:v>580.42292699999996</c:v>
                </c:pt>
                <c:pt idx="476">
                  <c:v>572.23582299999998</c:v>
                </c:pt>
                <c:pt idx="477">
                  <c:v>548.63917700000002</c:v>
                </c:pt>
                <c:pt idx="478">
                  <c:v>529.04248400000006</c:v>
                </c:pt>
                <c:pt idx="479">
                  <c:v>559.69333900000004</c:v>
                </c:pt>
                <c:pt idx="480">
                  <c:v>572.39125000000001</c:v>
                </c:pt>
                <c:pt idx="481">
                  <c:v>652.41877099999999</c:v>
                </c:pt>
                <c:pt idx="482">
                  <c:v>647.66665599999999</c:v>
                </c:pt>
                <c:pt idx="483">
                  <c:v>653.08332799999994</c:v>
                </c:pt>
                <c:pt idx="484">
                  <c:v>658.87541699999997</c:v>
                </c:pt>
                <c:pt idx="485">
                  <c:v>721.97209399999997</c:v>
                </c:pt>
                <c:pt idx="486">
                  <c:v>715.40416700000003</c:v>
                </c:pt>
                <c:pt idx="487">
                  <c:v>666.33623899999998</c:v>
                </c:pt>
                <c:pt idx="488">
                  <c:v>627.68624499999999</c:v>
                </c:pt>
                <c:pt idx="489">
                  <c:v>591.54876000000002</c:v>
                </c:pt>
                <c:pt idx="490">
                  <c:v>572.65126099999998</c:v>
                </c:pt>
                <c:pt idx="491">
                  <c:v>612.48582499999998</c:v>
                </c:pt>
                <c:pt idx="492">
                  <c:v>657.90289299999995</c:v>
                </c:pt>
                <c:pt idx="493">
                  <c:v>557.92333199999996</c:v>
                </c:pt>
                <c:pt idx="494">
                  <c:v>443.42875700000002</c:v>
                </c:pt>
                <c:pt idx="495">
                  <c:v>229.22958800000004</c:v>
                </c:pt>
                <c:pt idx="496">
                  <c:v>246.322925</c:v>
                </c:pt>
                <c:pt idx="497">
                  <c:v>376.02833299999998</c:v>
                </c:pt>
                <c:pt idx="498">
                  <c:v>382.24541699999997</c:v>
                </c:pt>
                <c:pt idx="499">
                  <c:v>450.34290099999998</c:v>
                </c:pt>
                <c:pt idx="500">
                  <c:v>487.27874500000001</c:v>
                </c:pt>
                <c:pt idx="501">
                  <c:v>435.55583300000001</c:v>
                </c:pt>
                <c:pt idx="502">
                  <c:v>479.50081999999998</c:v>
                </c:pt>
                <c:pt idx="503">
                  <c:v>537.07125500000006</c:v>
                </c:pt>
                <c:pt idx="504">
                  <c:v>590.84832799999992</c:v>
                </c:pt>
                <c:pt idx="505">
                  <c:v>470.58459400000004</c:v>
                </c:pt>
                <c:pt idx="506">
                  <c:v>402.79166399999997</c:v>
                </c:pt>
                <c:pt idx="507">
                  <c:v>401.45834400000001</c:v>
                </c:pt>
                <c:pt idx="508">
                  <c:v>448.62540900000005</c:v>
                </c:pt>
                <c:pt idx="509">
                  <c:v>452.93041399999998</c:v>
                </c:pt>
                <c:pt idx="510">
                  <c:v>374.07083099999994</c:v>
                </c:pt>
                <c:pt idx="511">
                  <c:v>345.62790299999995</c:v>
                </c:pt>
                <c:pt idx="512">
                  <c:v>366.63001300000002</c:v>
                </c:pt>
                <c:pt idx="513">
                  <c:v>402.74249999999995</c:v>
                </c:pt>
                <c:pt idx="514">
                  <c:v>383.26875700000005</c:v>
                </c:pt>
                <c:pt idx="515">
                  <c:v>376.15415899999999</c:v>
                </c:pt>
                <c:pt idx="516">
                  <c:v>309.02458200000001</c:v>
                </c:pt>
                <c:pt idx="517">
                  <c:v>250.19166199999998</c:v>
                </c:pt>
                <c:pt idx="518">
                  <c:v>218.730411</c:v>
                </c:pt>
                <c:pt idx="519">
                  <c:v>140.75625200000002</c:v>
                </c:pt>
                <c:pt idx="520">
                  <c:v>155.34208199999998</c:v>
                </c:pt>
                <c:pt idx="521">
                  <c:v>110.754586</c:v>
                </c:pt>
                <c:pt idx="522">
                  <c:v>81.343751000000012</c:v>
                </c:pt>
                <c:pt idx="523">
                  <c:v>98.99</c:v>
                </c:pt>
                <c:pt idx="524">
                  <c:v>97.540417000000005</c:v>
                </c:pt>
                <c:pt idx="525">
                  <c:v>78.028331999999992</c:v>
                </c:pt>
                <c:pt idx="526">
                  <c:v>106.47166800000001</c:v>
                </c:pt>
                <c:pt idx="527">
                  <c:v>110.534587</c:v>
                </c:pt>
                <c:pt idx="528">
                  <c:v>190.81041400000001</c:v>
                </c:pt>
                <c:pt idx="529">
                  <c:v>134.79166800000002</c:v>
                </c:pt>
                <c:pt idx="530">
                  <c:v>74.999999000000003</c:v>
                </c:pt>
                <c:pt idx="531">
                  <c:v>61.458335000000005</c:v>
                </c:pt>
                <c:pt idx="532">
                  <c:v>67.416668000000001</c:v>
                </c:pt>
                <c:pt idx="533">
                  <c:v>91.096665000000002</c:v>
                </c:pt>
                <c:pt idx="534">
                  <c:v>79.529167000000001</c:v>
                </c:pt>
                <c:pt idx="535">
                  <c:v>42.336251000000004</c:v>
                </c:pt>
                <c:pt idx="536">
                  <c:v>47.050416999999996</c:v>
                </c:pt>
                <c:pt idx="537">
                  <c:v>102.532498</c:v>
                </c:pt>
                <c:pt idx="538">
                  <c:v>145.92791499999998</c:v>
                </c:pt>
                <c:pt idx="539">
                  <c:v>199.591251</c:v>
                </c:pt>
                <c:pt idx="540">
                  <c:v>256.77582899999999</c:v>
                </c:pt>
                <c:pt idx="541">
                  <c:v>332.65375499999999</c:v>
                </c:pt>
                <c:pt idx="542">
                  <c:v>244.76042200000001</c:v>
                </c:pt>
                <c:pt idx="543">
                  <c:v>103.70958300000001</c:v>
                </c:pt>
                <c:pt idx="544">
                  <c:v>53.294583000000003</c:v>
                </c:pt>
                <c:pt idx="545">
                  <c:v>100.564167</c:v>
                </c:pt>
                <c:pt idx="546">
                  <c:v>106.598337</c:v>
                </c:pt>
                <c:pt idx="547">
                  <c:v>211.018745</c:v>
                </c:pt>
                <c:pt idx="548">
                  <c:v>286.69207699999998</c:v>
                </c:pt>
                <c:pt idx="549">
                  <c:v>447.66123899999997</c:v>
                </c:pt>
                <c:pt idx="550">
                  <c:v>583.29708600000004</c:v>
                </c:pt>
                <c:pt idx="551">
                  <c:v>688.60414900000001</c:v>
                </c:pt>
                <c:pt idx="552">
                  <c:v>847.115813</c:v>
                </c:pt>
                <c:pt idx="553">
                  <c:v>898.711276</c:v>
                </c:pt>
                <c:pt idx="554">
                  <c:v>947.75</c:v>
                </c:pt>
                <c:pt idx="555">
                  <c:v>1085.4166720000001</c:v>
                </c:pt>
                <c:pt idx="556">
                  <c:v>989.49998499999992</c:v>
                </c:pt>
                <c:pt idx="557">
                  <c:v>1020.138364</c:v>
                </c:pt>
                <c:pt idx="558">
                  <c:v>1067.1958239999999</c:v>
                </c:pt>
                <c:pt idx="559">
                  <c:v>1220.336239</c:v>
                </c:pt>
                <c:pt idx="560">
                  <c:v>1467.616291</c:v>
                </c:pt>
                <c:pt idx="561">
                  <c:v>1427.89122</c:v>
                </c:pt>
                <c:pt idx="562">
                  <c:v>1475.73874</c:v>
                </c:pt>
                <c:pt idx="563">
                  <c:v>1551.2191620000001</c:v>
                </c:pt>
                <c:pt idx="564">
                  <c:v>1413.8379210000001</c:v>
                </c:pt>
                <c:pt idx="565">
                  <c:v>1470.4099879999999</c:v>
                </c:pt>
                <c:pt idx="566">
                  <c:v>1436.798736</c:v>
                </c:pt>
                <c:pt idx="567">
                  <c:v>1387.4095759999998</c:v>
                </c:pt>
                <c:pt idx="568">
                  <c:v>1567.4633329999999</c:v>
                </c:pt>
                <c:pt idx="569">
                  <c:v>1659.0791869999998</c:v>
                </c:pt>
                <c:pt idx="570">
                  <c:v>1630.7728960000002</c:v>
                </c:pt>
                <c:pt idx="571">
                  <c:v>1764.8212699999999</c:v>
                </c:pt>
                <c:pt idx="572">
                  <c:v>1812.077896</c:v>
                </c:pt>
                <c:pt idx="573">
                  <c:v>1926.38752</c:v>
                </c:pt>
                <c:pt idx="574">
                  <c:v>1794.1961889999998</c:v>
                </c:pt>
                <c:pt idx="575">
                  <c:v>1945.0920429999999</c:v>
                </c:pt>
                <c:pt idx="576">
                  <c:v>2144.1932930000003</c:v>
                </c:pt>
                <c:pt idx="577">
                  <c:v>2363.295376</c:v>
                </c:pt>
                <c:pt idx="578">
                  <c:v>2435.6666260000002</c:v>
                </c:pt>
                <c:pt idx="579">
                  <c:v>2398.6666260000002</c:v>
                </c:pt>
                <c:pt idx="580">
                  <c:v>2405.2500610000002</c:v>
                </c:pt>
                <c:pt idx="581">
                  <c:v>2518.0132719999997</c:v>
                </c:pt>
                <c:pt idx="582">
                  <c:v>2374.279106</c:v>
                </c:pt>
                <c:pt idx="583">
                  <c:v>2591.5029569999997</c:v>
                </c:pt>
                <c:pt idx="584">
                  <c:v>2947.2087300000003</c:v>
                </c:pt>
                <c:pt idx="585">
                  <c:v>2892.7159139999999</c:v>
                </c:pt>
                <c:pt idx="586">
                  <c:v>2935.7758519999998</c:v>
                </c:pt>
                <c:pt idx="587">
                  <c:v>3129.8471030000001</c:v>
                </c:pt>
                <c:pt idx="588">
                  <c:v>3158.1736489999998</c:v>
                </c:pt>
                <c:pt idx="589">
                  <c:v>3182.133335</c:v>
                </c:pt>
                <c:pt idx="590">
                  <c:v>3097.288231</c:v>
                </c:pt>
                <c:pt idx="591">
                  <c:v>2752.8275399999998</c:v>
                </c:pt>
                <c:pt idx="592">
                  <c:v>2566.1316870000001</c:v>
                </c:pt>
                <c:pt idx="593">
                  <c:v>2305.8650199999997</c:v>
                </c:pt>
                <c:pt idx="594">
                  <c:v>2127.1467069999999</c:v>
                </c:pt>
                <c:pt idx="595">
                  <c:v>1954.235396</c:v>
                </c:pt>
                <c:pt idx="596">
                  <c:v>1556.616667</c:v>
                </c:pt>
                <c:pt idx="597">
                  <c:v>1229.5108539999999</c:v>
                </c:pt>
                <c:pt idx="598">
                  <c:v>1037.696281</c:v>
                </c:pt>
                <c:pt idx="599">
                  <c:v>1078.6749689999999</c:v>
                </c:pt>
                <c:pt idx="600">
                  <c:v>1073.318354</c:v>
                </c:pt>
                <c:pt idx="601">
                  <c:v>1212.877917</c:v>
                </c:pt>
                <c:pt idx="602">
                  <c:v>1328.791626</c:v>
                </c:pt>
                <c:pt idx="603">
                  <c:v>1341.291657</c:v>
                </c:pt>
                <c:pt idx="604">
                  <c:v>1471.9583130000001</c:v>
                </c:pt>
                <c:pt idx="605">
                  <c:v>1392.9299590000001</c:v>
                </c:pt>
                <c:pt idx="606">
                  <c:v>1562.0708539999998</c:v>
                </c:pt>
                <c:pt idx="607">
                  <c:v>1408.9195830000001</c:v>
                </c:pt>
                <c:pt idx="608">
                  <c:v>1488.8725199999999</c:v>
                </c:pt>
                <c:pt idx="609">
                  <c:v>1507.6333160000001</c:v>
                </c:pt>
                <c:pt idx="610">
                  <c:v>1531.000397</c:v>
                </c:pt>
                <c:pt idx="611">
                  <c:v>1695.9091490000001</c:v>
                </c:pt>
                <c:pt idx="612">
                  <c:v>2003.4508060000001</c:v>
                </c:pt>
                <c:pt idx="613">
                  <c:v>2121.2738040000004</c:v>
                </c:pt>
                <c:pt idx="614">
                  <c:v>2110.1941830000001</c:v>
                </c:pt>
                <c:pt idx="615">
                  <c:v>1967.0157779999997</c:v>
                </c:pt>
                <c:pt idx="616">
                  <c:v>1941.3696440000001</c:v>
                </c:pt>
                <c:pt idx="617">
                  <c:v>1993.0533130000001</c:v>
                </c:pt>
                <c:pt idx="618">
                  <c:v>1773.274126</c:v>
                </c:pt>
                <c:pt idx="619">
                  <c:v>1837.045396</c:v>
                </c:pt>
                <c:pt idx="620">
                  <c:v>1599.2287389999999</c:v>
                </c:pt>
                <c:pt idx="621">
                  <c:v>2044.9691869999999</c:v>
                </c:pt>
                <c:pt idx="622">
                  <c:v>1967.745813</c:v>
                </c:pt>
                <c:pt idx="623">
                  <c:v>1782.6924589999999</c:v>
                </c:pt>
                <c:pt idx="624">
                  <c:v>1500.514167</c:v>
                </c:pt>
                <c:pt idx="625">
                  <c:v>1357.5279169999999</c:v>
                </c:pt>
                <c:pt idx="626">
                  <c:v>1303.5</c:v>
                </c:pt>
                <c:pt idx="627">
                  <c:v>1100.4166869999999</c:v>
                </c:pt>
                <c:pt idx="628">
                  <c:v>963.45834400000001</c:v>
                </c:pt>
                <c:pt idx="629">
                  <c:v>837.80498899999998</c:v>
                </c:pt>
                <c:pt idx="630">
                  <c:v>589.77915100000007</c:v>
                </c:pt>
                <c:pt idx="631">
                  <c:v>491.17040099999997</c:v>
                </c:pt>
                <c:pt idx="632">
                  <c:v>428.546672</c:v>
                </c:pt>
                <c:pt idx="633">
                  <c:v>402.05916599999995</c:v>
                </c:pt>
                <c:pt idx="634">
                  <c:v>428.13291200000003</c:v>
                </c:pt>
                <c:pt idx="635">
                  <c:v>466.98376500000001</c:v>
                </c:pt>
                <c:pt idx="636">
                  <c:v>490.709157</c:v>
                </c:pt>
                <c:pt idx="637">
                  <c:v>456.929576</c:v>
                </c:pt>
                <c:pt idx="638">
                  <c:v>319.34876400000002</c:v>
                </c:pt>
                <c:pt idx="639">
                  <c:v>156.90666200000001</c:v>
                </c:pt>
                <c:pt idx="640">
                  <c:v>50.750833</c:v>
                </c:pt>
                <c:pt idx="641">
                  <c:v>65.219999000000001</c:v>
                </c:pt>
                <c:pt idx="642">
                  <c:v>130.37166199999999</c:v>
                </c:pt>
                <c:pt idx="643">
                  <c:v>257.80166599999995</c:v>
                </c:pt>
                <c:pt idx="644">
                  <c:v>410.69540699999999</c:v>
                </c:pt>
                <c:pt idx="645">
                  <c:v>512.55499999999995</c:v>
                </c:pt>
                <c:pt idx="646">
                  <c:v>569.29166699999996</c:v>
                </c:pt>
                <c:pt idx="647">
                  <c:v>623.32043699999997</c:v>
                </c:pt>
                <c:pt idx="648">
                  <c:v>775.30789900000002</c:v>
                </c:pt>
                <c:pt idx="649">
                  <c:v>811.41668700000002</c:v>
                </c:pt>
                <c:pt idx="650">
                  <c:v>928.37501500000008</c:v>
                </c:pt>
                <c:pt idx="651">
                  <c:v>1042.583359</c:v>
                </c:pt>
                <c:pt idx="652">
                  <c:v>1220.9166869999999</c:v>
                </c:pt>
                <c:pt idx="653">
                  <c:v>1301.7216770000002</c:v>
                </c:pt>
                <c:pt idx="654">
                  <c:v>1359.5708229999998</c:v>
                </c:pt>
                <c:pt idx="655">
                  <c:v>1540.83627</c:v>
                </c:pt>
                <c:pt idx="656">
                  <c:v>1834.2650000000001</c:v>
                </c:pt>
                <c:pt idx="657">
                  <c:v>1825.7045209999999</c:v>
                </c:pt>
                <c:pt idx="658">
                  <c:v>1917.3721009999999</c:v>
                </c:pt>
                <c:pt idx="659">
                  <c:v>2125.6570660000002</c:v>
                </c:pt>
                <c:pt idx="660">
                  <c:v>2196.4904630000001</c:v>
                </c:pt>
                <c:pt idx="661">
                  <c:v>2257.5416260000002</c:v>
                </c:pt>
                <c:pt idx="662">
                  <c:v>2208.514557</c:v>
                </c:pt>
                <c:pt idx="663">
                  <c:v>1836.844208</c:v>
                </c:pt>
                <c:pt idx="664">
                  <c:v>1713.8612499999999</c:v>
                </c:pt>
                <c:pt idx="665">
                  <c:v>1879.950437</c:v>
                </c:pt>
                <c:pt idx="666">
                  <c:v>1773.3058740000001</c:v>
                </c:pt>
                <c:pt idx="667">
                  <c:v>1870.8629369999999</c:v>
                </c:pt>
                <c:pt idx="668">
                  <c:v>1843.3408539999998</c:v>
                </c:pt>
                <c:pt idx="669">
                  <c:v>1935.9541869999998</c:v>
                </c:pt>
                <c:pt idx="670">
                  <c:v>2072.4466260000004</c:v>
                </c:pt>
                <c:pt idx="671">
                  <c:v>2180.9795629999999</c:v>
                </c:pt>
                <c:pt idx="672">
                  <c:v>1986.010833</c:v>
                </c:pt>
                <c:pt idx="673">
                  <c:v>1957.6045630000001</c:v>
                </c:pt>
                <c:pt idx="674">
                  <c:v>1906.2499389999998</c:v>
                </c:pt>
                <c:pt idx="675">
                  <c:v>1855.291626</c:v>
                </c:pt>
                <c:pt idx="676">
                  <c:v>1567.4166559999999</c:v>
                </c:pt>
                <c:pt idx="677">
                  <c:v>1788.3883940000003</c:v>
                </c:pt>
                <c:pt idx="678">
                  <c:v>1549.7791669999999</c:v>
                </c:pt>
                <c:pt idx="679">
                  <c:v>1742.0887699999998</c:v>
                </c:pt>
                <c:pt idx="680">
                  <c:v>1732.961708</c:v>
                </c:pt>
                <c:pt idx="681">
                  <c:v>1587.7199709999998</c:v>
                </c:pt>
                <c:pt idx="682">
                  <c:v>2086.4199899999999</c:v>
                </c:pt>
                <c:pt idx="683">
                  <c:v>2334.614548</c:v>
                </c:pt>
                <c:pt idx="684">
                  <c:v>3058.0846860000001</c:v>
                </c:pt>
                <c:pt idx="685">
                  <c:v>3171.2348940000002</c:v>
                </c:pt>
                <c:pt idx="686">
                  <c:v>3476.8626020000002</c:v>
                </c:pt>
                <c:pt idx="687">
                  <c:v>3431.4848980000002</c:v>
                </c:pt>
                <c:pt idx="688">
                  <c:v>3614.1713519999998</c:v>
                </c:pt>
                <c:pt idx="689">
                  <c:v>3669.2041059999997</c:v>
                </c:pt>
                <c:pt idx="690">
                  <c:v>3698.5479169999999</c:v>
                </c:pt>
                <c:pt idx="691">
                  <c:v>4124.3573979999992</c:v>
                </c:pt>
                <c:pt idx="692">
                  <c:v>4165.4620430000004</c:v>
                </c:pt>
                <c:pt idx="693">
                  <c:v>4378.9953350000005</c:v>
                </c:pt>
                <c:pt idx="694">
                  <c:v>4354.6115850000006</c:v>
                </c:pt>
                <c:pt idx="695">
                  <c:v>4280.4754569999996</c:v>
                </c:pt>
                <c:pt idx="696">
                  <c:v>4035.9674190000001</c:v>
                </c:pt>
                <c:pt idx="697">
                  <c:v>3961.0004170000002</c:v>
                </c:pt>
                <c:pt idx="698">
                  <c:v>3745.0001220000004</c:v>
                </c:pt>
                <c:pt idx="699">
                  <c:v>3821.0416260000002</c:v>
                </c:pt>
                <c:pt idx="700">
                  <c:v>3940.958435</c:v>
                </c:pt>
                <c:pt idx="701">
                  <c:v>4076.1799590000001</c:v>
                </c:pt>
                <c:pt idx="702">
                  <c:v>3795.4466260000004</c:v>
                </c:pt>
                <c:pt idx="703">
                  <c:v>4027.9223779999998</c:v>
                </c:pt>
                <c:pt idx="704">
                  <c:v>4506.8923779999996</c:v>
                </c:pt>
                <c:pt idx="705">
                  <c:v>3944.6084140000003</c:v>
                </c:pt>
                <c:pt idx="706">
                  <c:v>3934.7998809999995</c:v>
                </c:pt>
                <c:pt idx="707">
                  <c:v>4238.9608760000001</c:v>
                </c:pt>
                <c:pt idx="708">
                  <c:v>4481.6820980000002</c:v>
                </c:pt>
                <c:pt idx="709">
                  <c:v>4728.59555</c:v>
                </c:pt>
                <c:pt idx="710">
                  <c:v>4719.2195739999997</c:v>
                </c:pt>
                <c:pt idx="711">
                  <c:v>4564.0387570000003</c:v>
                </c:pt>
                <c:pt idx="712">
                  <c:v>4492.4000420000002</c:v>
                </c:pt>
                <c:pt idx="713">
                  <c:v>4419.4841669999996</c:v>
                </c:pt>
                <c:pt idx="714">
                  <c:v>4234.8057930000004</c:v>
                </c:pt>
                <c:pt idx="715">
                  <c:v>4363.4033939999999</c:v>
                </c:pt>
                <c:pt idx="716">
                  <c:v>4344.6613720000005</c:v>
                </c:pt>
                <c:pt idx="717">
                  <c:v>4270.5572050000001</c:v>
                </c:pt>
                <c:pt idx="718">
                  <c:v>4139.4142069999998</c:v>
                </c:pt>
                <c:pt idx="719">
                  <c:v>3889.2672050000006</c:v>
                </c:pt>
                <c:pt idx="720">
                  <c:v>3415.4533739999997</c:v>
                </c:pt>
                <c:pt idx="721">
                  <c:v>3088.8908329999999</c:v>
                </c:pt>
                <c:pt idx="722">
                  <c:v>2964.625</c:v>
                </c:pt>
                <c:pt idx="723">
                  <c:v>2496.9999389999998</c:v>
                </c:pt>
                <c:pt idx="724">
                  <c:v>2012.5416869999999</c:v>
                </c:pt>
                <c:pt idx="725">
                  <c:v>1968.68002</c:v>
                </c:pt>
                <c:pt idx="726">
                  <c:v>2114.529939</c:v>
                </c:pt>
                <c:pt idx="727">
                  <c:v>1936.0037300000001</c:v>
                </c:pt>
                <c:pt idx="728">
                  <c:v>2552.078293</c:v>
                </c:pt>
                <c:pt idx="729">
                  <c:v>2481.010417</c:v>
                </c:pt>
                <c:pt idx="730">
                  <c:v>2812.6099590000003</c:v>
                </c:pt>
                <c:pt idx="731">
                  <c:v>3340.2066879999998</c:v>
                </c:pt>
                <c:pt idx="732">
                  <c:v>3535.6033549999997</c:v>
                </c:pt>
                <c:pt idx="733">
                  <c:v>4031.6388320000001</c:v>
                </c:pt>
                <c:pt idx="734">
                  <c:v>4156.9887310000004</c:v>
                </c:pt>
                <c:pt idx="735">
                  <c:v>4269.6457099999998</c:v>
                </c:pt>
                <c:pt idx="736">
                  <c:v>4221.6708739999995</c:v>
                </c:pt>
                <c:pt idx="737">
                  <c:v>4338.0408939999998</c:v>
                </c:pt>
                <c:pt idx="738">
                  <c:v>4178.7348779999993</c:v>
                </c:pt>
                <c:pt idx="739">
                  <c:v>4403.0691669999997</c:v>
                </c:pt>
                <c:pt idx="740">
                  <c:v>4411.8519609999994</c:v>
                </c:pt>
                <c:pt idx="741">
                  <c:v>4377.1205180000006</c:v>
                </c:pt>
                <c:pt idx="742">
                  <c:v>4197.4483739999996</c:v>
                </c:pt>
                <c:pt idx="743">
                  <c:v>4390.5887910000001</c:v>
                </c:pt>
                <c:pt idx="744">
                  <c:v>4239.6767479999999</c:v>
                </c:pt>
                <c:pt idx="745">
                  <c:v>4379.7917479999996</c:v>
                </c:pt>
                <c:pt idx="746">
                  <c:v>4115.2498779999996</c:v>
                </c:pt>
                <c:pt idx="747">
                  <c:v>3915.1666260000002</c:v>
                </c:pt>
                <c:pt idx="748">
                  <c:v>3884.1667480000001</c:v>
                </c:pt>
                <c:pt idx="749">
                  <c:v>3890.5967069999997</c:v>
                </c:pt>
                <c:pt idx="750">
                  <c:v>3501.363374</c:v>
                </c:pt>
                <c:pt idx="751">
                  <c:v>3509.9724590000001</c:v>
                </c:pt>
                <c:pt idx="752">
                  <c:v>3750.7971239999997</c:v>
                </c:pt>
                <c:pt idx="753">
                  <c:v>3667.6521640000001</c:v>
                </c:pt>
                <c:pt idx="754">
                  <c:v>3575.0770420000003</c:v>
                </c:pt>
                <c:pt idx="755">
                  <c:v>3693.7915800000001</c:v>
                </c:pt>
                <c:pt idx="756">
                  <c:v>3820.8055420000005</c:v>
                </c:pt>
                <c:pt idx="757">
                  <c:v>3980.7884220000001</c:v>
                </c:pt>
                <c:pt idx="758">
                  <c:v>4033.7062529999998</c:v>
                </c:pt>
                <c:pt idx="759">
                  <c:v>4168.6816669999998</c:v>
                </c:pt>
                <c:pt idx="760">
                  <c:v>4346.7499589999998</c:v>
                </c:pt>
                <c:pt idx="761">
                  <c:v>4239.2045829999997</c:v>
                </c:pt>
                <c:pt idx="762">
                  <c:v>3646.8483539999997</c:v>
                </c:pt>
                <c:pt idx="763">
                  <c:v>4057.5607719999998</c:v>
                </c:pt>
                <c:pt idx="764">
                  <c:v>4014.6238520000002</c:v>
                </c:pt>
                <c:pt idx="765">
                  <c:v>3608.480102</c:v>
                </c:pt>
                <c:pt idx="766">
                  <c:v>2947.1904979999999</c:v>
                </c:pt>
                <c:pt idx="767">
                  <c:v>2413.8908329999999</c:v>
                </c:pt>
                <c:pt idx="768">
                  <c:v>2272.5503760000001</c:v>
                </c:pt>
                <c:pt idx="769">
                  <c:v>2273.6670430000004</c:v>
                </c:pt>
                <c:pt idx="770">
                  <c:v>2063.0416869999999</c:v>
                </c:pt>
                <c:pt idx="771">
                  <c:v>1905.708374</c:v>
                </c:pt>
                <c:pt idx="772">
                  <c:v>1717.916626</c:v>
                </c:pt>
                <c:pt idx="773">
                  <c:v>1588.3883330000001</c:v>
                </c:pt>
                <c:pt idx="774">
                  <c:v>1206.113343</c:v>
                </c:pt>
                <c:pt idx="775">
                  <c:v>1082.8729069999999</c:v>
                </c:pt>
                <c:pt idx="776">
                  <c:v>851.63624499999992</c:v>
                </c:pt>
                <c:pt idx="777">
                  <c:v>575.69039899999996</c:v>
                </c:pt>
                <c:pt idx="778">
                  <c:v>717.14874299999997</c:v>
                </c:pt>
                <c:pt idx="779">
                  <c:v>722.63125300000002</c:v>
                </c:pt>
                <c:pt idx="780">
                  <c:v>605.56124899999998</c:v>
                </c:pt>
                <c:pt idx="781">
                  <c:v>523.67999299999997</c:v>
                </c:pt>
                <c:pt idx="782">
                  <c:v>370.11834700000003</c:v>
                </c:pt>
                <c:pt idx="783">
                  <c:v>168.81625</c:v>
                </c:pt>
                <c:pt idx="784">
                  <c:v>113.46291599999999</c:v>
                </c:pt>
                <c:pt idx="785">
                  <c:v>250.00208599999999</c:v>
                </c:pt>
                <c:pt idx="786">
                  <c:v>575.91207799999995</c:v>
                </c:pt>
                <c:pt idx="787">
                  <c:v>1143.76748</c:v>
                </c:pt>
                <c:pt idx="788">
                  <c:v>1616.9137499999999</c:v>
                </c:pt>
                <c:pt idx="789">
                  <c:v>2153.3633130000003</c:v>
                </c:pt>
                <c:pt idx="790">
                  <c:v>2616.898811</c:v>
                </c:pt>
                <c:pt idx="791">
                  <c:v>2817.9137300000002</c:v>
                </c:pt>
                <c:pt idx="792">
                  <c:v>2674.6537090000002</c:v>
                </c:pt>
                <c:pt idx="793">
                  <c:v>3020.8492069999998</c:v>
                </c:pt>
                <c:pt idx="794">
                  <c:v>3459.5833739999998</c:v>
                </c:pt>
                <c:pt idx="795">
                  <c:v>3570.75</c:v>
                </c:pt>
                <c:pt idx="796">
                  <c:v>3836.8332519999999</c:v>
                </c:pt>
                <c:pt idx="797">
                  <c:v>4090.3467069999997</c:v>
                </c:pt>
                <c:pt idx="798">
                  <c:v>4114.6133739999996</c:v>
                </c:pt>
                <c:pt idx="799">
                  <c:v>4336.9778759999999</c:v>
                </c:pt>
                <c:pt idx="800">
                  <c:v>4806.3420430000006</c:v>
                </c:pt>
                <c:pt idx="801">
                  <c:v>4516.664581</c:v>
                </c:pt>
                <c:pt idx="802">
                  <c:v>4534.8399660000005</c:v>
                </c:pt>
                <c:pt idx="803">
                  <c:v>4438.092087</c:v>
                </c:pt>
                <c:pt idx="804">
                  <c:v>4054.5513310000001</c:v>
                </c:pt>
                <c:pt idx="805">
                  <c:v>3758.0807950000003</c:v>
                </c:pt>
                <c:pt idx="806">
                  <c:v>3655.5942920000002</c:v>
                </c:pt>
                <c:pt idx="807">
                  <c:v>3362.2770839999998</c:v>
                </c:pt>
                <c:pt idx="808">
                  <c:v>3131.6282930000002</c:v>
                </c:pt>
                <c:pt idx="809">
                  <c:v>2810.9221649999999</c:v>
                </c:pt>
                <c:pt idx="810">
                  <c:v>2488.7828960000002</c:v>
                </c:pt>
                <c:pt idx="811">
                  <c:v>2462.5837499999998</c:v>
                </c:pt>
                <c:pt idx="812">
                  <c:v>2014.1058330000001</c:v>
                </c:pt>
                <c:pt idx="813">
                  <c:v>1495.155</c:v>
                </c:pt>
                <c:pt idx="814">
                  <c:v>906.23209399999996</c:v>
                </c:pt>
                <c:pt idx="815">
                  <c:v>682.24043800000004</c:v>
                </c:pt>
                <c:pt idx="816">
                  <c:v>653.09206199999994</c:v>
                </c:pt>
                <c:pt idx="817">
                  <c:v>607.79165599999999</c:v>
                </c:pt>
                <c:pt idx="818">
                  <c:v>460.79168000000004</c:v>
                </c:pt>
                <c:pt idx="819">
                  <c:v>327.79167200000001</c:v>
                </c:pt>
                <c:pt idx="820">
                  <c:v>401.08333600000003</c:v>
                </c:pt>
                <c:pt idx="821">
                  <c:v>374.84666900000002</c:v>
                </c:pt>
                <c:pt idx="822">
                  <c:v>452.82082299999996</c:v>
                </c:pt>
                <c:pt idx="823">
                  <c:v>418.98958299999998</c:v>
                </c:pt>
                <c:pt idx="824">
                  <c:v>458.00541900000002</c:v>
                </c:pt>
                <c:pt idx="825">
                  <c:v>629.75082299999997</c:v>
                </c:pt>
                <c:pt idx="826">
                  <c:v>750.26709000000005</c:v>
                </c:pt>
                <c:pt idx="827">
                  <c:v>779.70373500000005</c:v>
                </c:pt>
                <c:pt idx="828">
                  <c:v>789.43457000000001</c:v>
                </c:pt>
                <c:pt idx="829">
                  <c:v>794.393326</c:v>
                </c:pt>
                <c:pt idx="830">
                  <c:v>775.52252199999998</c:v>
                </c:pt>
                <c:pt idx="831">
                  <c:v>619.22665400000005</c:v>
                </c:pt>
                <c:pt idx="832">
                  <c:v>506.85749399999997</c:v>
                </c:pt>
                <c:pt idx="833">
                  <c:v>584.84749999999997</c:v>
                </c:pt>
                <c:pt idx="834">
                  <c:v>764.373739</c:v>
                </c:pt>
                <c:pt idx="835">
                  <c:v>1096.3541559999999</c:v>
                </c:pt>
                <c:pt idx="836">
                  <c:v>1350.3753960000001</c:v>
                </c:pt>
                <c:pt idx="837">
                  <c:v>1686.1170630000001</c:v>
                </c:pt>
                <c:pt idx="838">
                  <c:v>1919.4441869999998</c:v>
                </c:pt>
                <c:pt idx="839">
                  <c:v>2086.6824590000001</c:v>
                </c:pt>
                <c:pt idx="840">
                  <c:v>2564.4253760000001</c:v>
                </c:pt>
                <c:pt idx="841">
                  <c:v>2826.8332519999999</c:v>
                </c:pt>
                <c:pt idx="842">
                  <c:v>2852.6666260000002</c:v>
                </c:pt>
                <c:pt idx="843">
                  <c:v>2823.5000610000002</c:v>
                </c:pt>
                <c:pt idx="844">
                  <c:v>2719.4166869999999</c:v>
                </c:pt>
                <c:pt idx="845">
                  <c:v>2479.8467069999997</c:v>
                </c:pt>
                <c:pt idx="846">
                  <c:v>2259.3208540000001</c:v>
                </c:pt>
                <c:pt idx="847">
                  <c:v>2032.5616059999998</c:v>
                </c:pt>
                <c:pt idx="848">
                  <c:v>2240.1879170000002</c:v>
                </c:pt>
                <c:pt idx="849">
                  <c:v>2007.9554369999998</c:v>
                </c:pt>
                <c:pt idx="850">
                  <c:v>2192.4199600000002</c:v>
                </c:pt>
                <c:pt idx="851">
                  <c:v>2709.3275449999996</c:v>
                </c:pt>
                <c:pt idx="852">
                  <c:v>3253.3124700000003</c:v>
                </c:pt>
                <c:pt idx="853">
                  <c:v>3215.7120359999999</c:v>
                </c:pt>
                <c:pt idx="854">
                  <c:v>2786.1553960000001</c:v>
                </c:pt>
                <c:pt idx="855">
                  <c:v>2306.6629330000001</c:v>
                </c:pt>
                <c:pt idx="856">
                  <c:v>2042.7803960000001</c:v>
                </c:pt>
                <c:pt idx="857">
                  <c:v>1564.3325199999999</c:v>
                </c:pt>
                <c:pt idx="858">
                  <c:v>1469.6321039999998</c:v>
                </c:pt>
                <c:pt idx="859">
                  <c:v>1517.2604369999999</c:v>
                </c:pt>
                <c:pt idx="860">
                  <c:v>1487.6466460000001</c:v>
                </c:pt>
                <c:pt idx="861">
                  <c:v>1318.2974689999999</c:v>
                </c:pt>
                <c:pt idx="862">
                  <c:v>1017.329604</c:v>
                </c:pt>
                <c:pt idx="863">
                  <c:v>737.52668200000005</c:v>
                </c:pt>
                <c:pt idx="864">
                  <c:v>608.05667200000005</c:v>
                </c:pt>
                <c:pt idx="865">
                  <c:v>510.24998399999998</c:v>
                </c:pt>
                <c:pt idx="866">
                  <c:v>419.16668000000004</c:v>
                </c:pt>
                <c:pt idx="867">
                  <c:v>351.41668000000004</c:v>
                </c:pt>
                <c:pt idx="868">
                  <c:v>180.08332799999999</c:v>
                </c:pt>
                <c:pt idx="869">
                  <c:v>196.34666099999998</c:v>
                </c:pt>
                <c:pt idx="870">
                  <c:v>173.112495</c:v>
                </c:pt>
                <c:pt idx="871">
                  <c:v>173.71875299999999</c:v>
                </c:pt>
                <c:pt idx="872">
                  <c:v>137.82833099999999</c:v>
                </c:pt>
                <c:pt idx="873">
                  <c:v>157.562085</c:v>
                </c:pt>
                <c:pt idx="874">
                  <c:v>263.02750700000001</c:v>
                </c:pt>
                <c:pt idx="875">
                  <c:v>350.031657</c:v>
                </c:pt>
                <c:pt idx="876">
                  <c:v>411.068736</c:v>
                </c:pt>
                <c:pt idx="877">
                  <c:v>352.28376400000002</c:v>
                </c:pt>
                <c:pt idx="878">
                  <c:v>365.43790999999999</c:v>
                </c:pt>
                <c:pt idx="879">
                  <c:v>337.17666600000001</c:v>
                </c:pt>
                <c:pt idx="880">
                  <c:v>363.52250500000002</c:v>
                </c:pt>
                <c:pt idx="881">
                  <c:v>481.52624500000002</c:v>
                </c:pt>
                <c:pt idx="882">
                  <c:v>525.05417699999998</c:v>
                </c:pt>
                <c:pt idx="883">
                  <c:v>652.71081700000002</c:v>
                </c:pt>
                <c:pt idx="884">
                  <c:v>847.85252000000003</c:v>
                </c:pt>
                <c:pt idx="885">
                  <c:v>1094.3816770000001</c:v>
                </c:pt>
                <c:pt idx="886">
                  <c:v>1045.037114</c:v>
                </c:pt>
                <c:pt idx="887">
                  <c:v>1058.6516980000001</c:v>
                </c:pt>
                <c:pt idx="888">
                  <c:v>1102.4312699999998</c:v>
                </c:pt>
                <c:pt idx="889">
                  <c:v>1257.9171039999999</c:v>
                </c:pt>
                <c:pt idx="890">
                  <c:v>1303.500031</c:v>
                </c:pt>
                <c:pt idx="891">
                  <c:v>1174.375</c:v>
                </c:pt>
                <c:pt idx="892">
                  <c:v>1003.875031</c:v>
                </c:pt>
                <c:pt idx="893">
                  <c:v>1023.471676</c:v>
                </c:pt>
                <c:pt idx="894">
                  <c:v>1016.404167</c:v>
                </c:pt>
                <c:pt idx="895">
                  <c:v>1286.2233430000001</c:v>
                </c:pt>
                <c:pt idx="896">
                  <c:v>1565.338354</c:v>
                </c:pt>
                <c:pt idx="897">
                  <c:v>1543.9554369999998</c:v>
                </c:pt>
                <c:pt idx="898">
                  <c:v>1596.752502</c:v>
                </c:pt>
                <c:pt idx="899">
                  <c:v>1757.321228</c:v>
                </c:pt>
                <c:pt idx="900">
                  <c:v>1877.179993</c:v>
                </c:pt>
                <c:pt idx="901">
                  <c:v>1787.5962519999998</c:v>
                </c:pt>
                <c:pt idx="902">
                  <c:v>1692.6720740000001</c:v>
                </c:pt>
                <c:pt idx="903">
                  <c:v>1563.525864</c:v>
                </c:pt>
                <c:pt idx="904">
                  <c:v>1562.111271</c:v>
                </c:pt>
                <c:pt idx="905">
                  <c:v>1559.0516259999999</c:v>
                </c:pt>
                <c:pt idx="906">
                  <c:v>1390.9741670000001</c:v>
                </c:pt>
                <c:pt idx="907">
                  <c:v>1486.967083</c:v>
                </c:pt>
                <c:pt idx="908">
                  <c:v>1407.9862699999999</c:v>
                </c:pt>
                <c:pt idx="909">
                  <c:v>1384.6400410000001</c:v>
                </c:pt>
                <c:pt idx="910">
                  <c:v>1315.0858539999999</c:v>
                </c:pt>
                <c:pt idx="911">
                  <c:v>1154.1971039999999</c:v>
                </c:pt>
                <c:pt idx="912">
                  <c:v>1091.4312389999998</c:v>
                </c:pt>
                <c:pt idx="913">
                  <c:v>1080.999969</c:v>
                </c:pt>
                <c:pt idx="914">
                  <c:v>1138.7916869999999</c:v>
                </c:pt>
                <c:pt idx="915">
                  <c:v>1082.583343</c:v>
                </c:pt>
                <c:pt idx="916">
                  <c:v>951.83376099999998</c:v>
                </c:pt>
                <c:pt idx="917">
                  <c:v>993.38874999999996</c:v>
                </c:pt>
                <c:pt idx="918">
                  <c:v>842.82167200000004</c:v>
                </c:pt>
                <c:pt idx="919">
                  <c:v>1032.348354</c:v>
                </c:pt>
                <c:pt idx="920">
                  <c:v>1530.5596029999999</c:v>
                </c:pt>
                <c:pt idx="921">
                  <c:v>1691.061234</c:v>
                </c:pt>
                <c:pt idx="922">
                  <c:v>1579.0421140000001</c:v>
                </c:pt>
                <c:pt idx="923">
                  <c:v>1812.0362239999999</c:v>
                </c:pt>
                <c:pt idx="924">
                  <c:v>2050.4038089999999</c:v>
                </c:pt>
                <c:pt idx="925">
                  <c:v>2235.2387699999999</c:v>
                </c:pt>
                <c:pt idx="926">
                  <c:v>2437.736206</c:v>
                </c:pt>
                <c:pt idx="927">
                  <c:v>2496.0495610000003</c:v>
                </c:pt>
                <c:pt idx="928">
                  <c:v>2632.9504970000003</c:v>
                </c:pt>
                <c:pt idx="929">
                  <c:v>2691.4846649999999</c:v>
                </c:pt>
                <c:pt idx="930">
                  <c:v>2483.6334150000002</c:v>
                </c:pt>
                <c:pt idx="931">
                  <c:v>2932.5595020000001</c:v>
                </c:pt>
                <c:pt idx="932">
                  <c:v>3045.9863310000001</c:v>
                </c:pt>
                <c:pt idx="933">
                  <c:v>3203.8384550000005</c:v>
                </c:pt>
                <c:pt idx="934">
                  <c:v>3073.200417</c:v>
                </c:pt>
                <c:pt idx="935">
                  <c:v>3442.2622050000004</c:v>
                </c:pt>
                <c:pt idx="936">
                  <c:v>3402.7925409999998</c:v>
                </c:pt>
                <c:pt idx="937">
                  <c:v>3634.4416260000003</c:v>
                </c:pt>
                <c:pt idx="938">
                  <c:v>3793.9166260000002</c:v>
                </c:pt>
                <c:pt idx="939">
                  <c:v>3849.9167480000001</c:v>
                </c:pt>
                <c:pt idx="940">
                  <c:v>3596.125356</c:v>
                </c:pt>
                <c:pt idx="941">
                  <c:v>3670.8053760000003</c:v>
                </c:pt>
                <c:pt idx="942">
                  <c:v>3408.1957930000003</c:v>
                </c:pt>
                <c:pt idx="943">
                  <c:v>3141.024167</c:v>
                </c:pt>
                <c:pt idx="944">
                  <c:v>3159.7725810000002</c:v>
                </c:pt>
                <c:pt idx="945">
                  <c:v>2732.7041850000001</c:v>
                </c:pt>
                <c:pt idx="946">
                  <c:v>2488.4045259999998</c:v>
                </c:pt>
                <c:pt idx="947">
                  <c:v>2679.3192139999996</c:v>
                </c:pt>
                <c:pt idx="948">
                  <c:v>3198.4091800000001</c:v>
                </c:pt>
                <c:pt idx="949">
                  <c:v>3429.9487610000001</c:v>
                </c:pt>
                <c:pt idx="950">
                  <c:v>3813.6038210000002</c:v>
                </c:pt>
                <c:pt idx="951">
                  <c:v>3625.6187290000003</c:v>
                </c:pt>
                <c:pt idx="952">
                  <c:v>3521.5903149999999</c:v>
                </c:pt>
                <c:pt idx="953">
                  <c:v>3677.6776220000002</c:v>
                </c:pt>
                <c:pt idx="954">
                  <c:v>3569.6403760000003</c:v>
                </c:pt>
                <c:pt idx="955">
                  <c:v>3948.8050409999996</c:v>
                </c:pt>
                <c:pt idx="956">
                  <c:v>3992.2407930000004</c:v>
                </c:pt>
                <c:pt idx="957">
                  <c:v>4110.8958739999998</c:v>
                </c:pt>
                <c:pt idx="958">
                  <c:v>3913.5461279999995</c:v>
                </c:pt>
                <c:pt idx="959">
                  <c:v>3599.5304169999999</c:v>
                </c:pt>
                <c:pt idx="960">
                  <c:v>3249.6423779999996</c:v>
                </c:pt>
                <c:pt idx="961">
                  <c:v>3050.2499389999998</c:v>
                </c:pt>
                <c:pt idx="962">
                  <c:v>2571.6666869999999</c:v>
                </c:pt>
                <c:pt idx="963">
                  <c:v>2199.5416869999999</c:v>
                </c:pt>
                <c:pt idx="964">
                  <c:v>1732.125417</c:v>
                </c:pt>
                <c:pt idx="965">
                  <c:v>1511.5970940000002</c:v>
                </c:pt>
                <c:pt idx="966">
                  <c:v>1430.9041669999999</c:v>
                </c:pt>
                <c:pt idx="967">
                  <c:v>1373.954563</c:v>
                </c:pt>
                <c:pt idx="968">
                  <c:v>1410.8966869999999</c:v>
                </c:pt>
                <c:pt idx="969">
                  <c:v>1693.62204</c:v>
                </c:pt>
                <c:pt idx="970">
                  <c:v>1702.7729489999999</c:v>
                </c:pt>
                <c:pt idx="971">
                  <c:v>2307.7966610000003</c:v>
                </c:pt>
                <c:pt idx="972">
                  <c:v>2852.5262299999999</c:v>
                </c:pt>
                <c:pt idx="973">
                  <c:v>3354.3524319999997</c:v>
                </c:pt>
                <c:pt idx="974">
                  <c:v>3664.7903289999999</c:v>
                </c:pt>
                <c:pt idx="975">
                  <c:v>3881.5362700000001</c:v>
                </c:pt>
                <c:pt idx="976">
                  <c:v>4268.7330390000006</c:v>
                </c:pt>
                <c:pt idx="977">
                  <c:v>4358.3395829999999</c:v>
                </c:pt>
                <c:pt idx="978">
                  <c:v>4174.849878</c:v>
                </c:pt>
                <c:pt idx="979">
                  <c:v>4516.3049190000002</c:v>
                </c:pt>
                <c:pt idx="980">
                  <c:v>4461.7370430000001</c:v>
                </c:pt>
                <c:pt idx="981">
                  <c:v>4454.5984149999995</c:v>
                </c:pt>
                <c:pt idx="982">
                  <c:v>4389.2947050000002</c:v>
                </c:pt>
                <c:pt idx="983">
                  <c:v>4287.0721649999996</c:v>
                </c:pt>
                <c:pt idx="984">
                  <c:v>4164.1423779999996</c:v>
                </c:pt>
                <c:pt idx="985">
                  <c:v>4073.0562090000003</c:v>
                </c:pt>
                <c:pt idx="986">
                  <c:v>3975</c:v>
                </c:pt>
                <c:pt idx="987">
                  <c:v>3897.875</c:v>
                </c:pt>
                <c:pt idx="988">
                  <c:v>3502.0421040000001</c:v>
                </c:pt>
                <c:pt idx="989">
                  <c:v>3816.0553150000001</c:v>
                </c:pt>
                <c:pt idx="990">
                  <c:v>3919.862541</c:v>
                </c:pt>
                <c:pt idx="991">
                  <c:v>3613.2853760000003</c:v>
                </c:pt>
                <c:pt idx="992">
                  <c:v>3604.6769619999995</c:v>
                </c:pt>
                <c:pt idx="993">
                  <c:v>3695.3380360000006</c:v>
                </c:pt>
                <c:pt idx="994">
                  <c:v>3732.6825409999997</c:v>
                </c:pt>
                <c:pt idx="995">
                  <c:v>3856.8479609999999</c:v>
                </c:pt>
                <c:pt idx="996">
                  <c:v>3871.6329960000003</c:v>
                </c:pt>
                <c:pt idx="997">
                  <c:v>3721.9324040000001</c:v>
                </c:pt>
                <c:pt idx="998">
                  <c:v>3553.8523869999999</c:v>
                </c:pt>
                <c:pt idx="999">
                  <c:v>3238.6294859999998</c:v>
                </c:pt>
                <c:pt idx="1000">
                  <c:v>2744.4428559999997</c:v>
                </c:pt>
                <c:pt idx="1001">
                  <c:v>1940.6795229999998</c:v>
                </c:pt>
                <c:pt idx="1002">
                  <c:v>1745.9496240000001</c:v>
                </c:pt>
                <c:pt idx="1003">
                  <c:v>1711.3253960000002</c:v>
                </c:pt>
                <c:pt idx="1004">
                  <c:v>1526.3325</c:v>
                </c:pt>
                <c:pt idx="1005">
                  <c:v>1403.39751</c:v>
                </c:pt>
                <c:pt idx="1006">
                  <c:v>1463.50873</c:v>
                </c:pt>
                <c:pt idx="1007">
                  <c:v>1364.9933440000002</c:v>
                </c:pt>
                <c:pt idx="1008">
                  <c:v>1363.3924999999999</c:v>
                </c:pt>
                <c:pt idx="1009">
                  <c:v>1347.875031</c:v>
                </c:pt>
                <c:pt idx="1010">
                  <c:v>1290.125031</c:v>
                </c:pt>
                <c:pt idx="1011">
                  <c:v>1312.1666559999999</c:v>
                </c:pt>
                <c:pt idx="1012">
                  <c:v>1601.7921039999999</c:v>
                </c:pt>
                <c:pt idx="1013">
                  <c:v>1619.2638110000003</c:v>
                </c:pt>
                <c:pt idx="1014">
                  <c:v>1503.8207929999999</c:v>
                </c:pt>
                <c:pt idx="1015">
                  <c:v>1615.328354</c:v>
                </c:pt>
                <c:pt idx="1016">
                  <c:v>1775.969208</c:v>
                </c:pt>
                <c:pt idx="1017">
                  <c:v>1690.7783440000001</c:v>
                </c:pt>
                <c:pt idx="1018">
                  <c:v>1660.4033660000002</c:v>
                </c:pt>
                <c:pt idx="1019">
                  <c:v>2050.1032869999999</c:v>
                </c:pt>
                <c:pt idx="1020">
                  <c:v>2253.935806</c:v>
                </c:pt>
                <c:pt idx="1021">
                  <c:v>2315.710861</c:v>
                </c:pt>
                <c:pt idx="1022">
                  <c:v>2363.8720249999997</c:v>
                </c:pt>
                <c:pt idx="1023">
                  <c:v>2179.3736879999997</c:v>
                </c:pt>
                <c:pt idx="1024">
                  <c:v>2049.1937079999998</c:v>
                </c:pt>
                <c:pt idx="1025">
                  <c:v>1907.451646</c:v>
                </c:pt>
                <c:pt idx="1026">
                  <c:v>1768.29252</c:v>
                </c:pt>
                <c:pt idx="1027">
                  <c:v>1832.4291460000002</c:v>
                </c:pt>
                <c:pt idx="1028">
                  <c:v>1653.9870429999999</c:v>
                </c:pt>
                <c:pt idx="1029">
                  <c:v>1542.2241259999998</c:v>
                </c:pt>
                <c:pt idx="1030">
                  <c:v>1710.1696440000003</c:v>
                </c:pt>
                <c:pt idx="1031">
                  <c:v>1800.6554780000001</c:v>
                </c:pt>
                <c:pt idx="1032">
                  <c:v>1820.0175610000001</c:v>
                </c:pt>
                <c:pt idx="1033">
                  <c:v>1798.375</c:v>
                </c:pt>
                <c:pt idx="1034">
                  <c:v>1791.708374</c:v>
                </c:pt>
                <c:pt idx="1035">
                  <c:v>1829.3333130000001</c:v>
                </c:pt>
                <c:pt idx="1036">
                  <c:v>1862.3753559999998</c:v>
                </c:pt>
                <c:pt idx="1037">
                  <c:v>1810.8470320000001</c:v>
                </c:pt>
                <c:pt idx="1038">
                  <c:v>1765.5291669999999</c:v>
                </c:pt>
                <c:pt idx="1039">
                  <c:v>1740.3316869999999</c:v>
                </c:pt>
                <c:pt idx="1040">
                  <c:v>1783.7808110000001</c:v>
                </c:pt>
                <c:pt idx="1041">
                  <c:v>1700.3582999999999</c:v>
                </c:pt>
                <c:pt idx="1042">
                  <c:v>1819.7870950000001</c:v>
                </c:pt>
                <c:pt idx="1043">
                  <c:v>2099.0641780000001</c:v>
                </c:pt>
                <c:pt idx="1044">
                  <c:v>2185.8428949999998</c:v>
                </c:pt>
                <c:pt idx="1045">
                  <c:v>2012.4407959999999</c:v>
                </c:pt>
                <c:pt idx="1046">
                  <c:v>1709.092453</c:v>
                </c:pt>
                <c:pt idx="1047">
                  <c:v>1391.8691410000001</c:v>
                </c:pt>
                <c:pt idx="1048">
                  <c:v>1248.774197</c:v>
                </c:pt>
                <c:pt idx="1049">
                  <c:v>1004.7216609999999</c:v>
                </c:pt>
                <c:pt idx="1050">
                  <c:v>897.37374999999997</c:v>
                </c:pt>
                <c:pt idx="1051">
                  <c:v>875.98753099999999</c:v>
                </c:pt>
                <c:pt idx="1052">
                  <c:v>711.58249999999998</c:v>
                </c:pt>
                <c:pt idx="1053">
                  <c:v>653.64957799999991</c:v>
                </c:pt>
                <c:pt idx="1054">
                  <c:v>540.92623400000002</c:v>
                </c:pt>
                <c:pt idx="1055">
                  <c:v>414.86832800000002</c:v>
                </c:pt>
                <c:pt idx="1056">
                  <c:v>323.05917199999999</c:v>
                </c:pt>
                <c:pt idx="1057">
                  <c:v>268.54167200000001</c:v>
                </c:pt>
                <c:pt idx="1058">
                  <c:v>232.458336</c:v>
                </c:pt>
                <c:pt idx="1059">
                  <c:v>175.125</c:v>
                </c:pt>
                <c:pt idx="1060">
                  <c:v>252.583753</c:v>
                </c:pt>
                <c:pt idx="1061">
                  <c:v>266.84708600000005</c:v>
                </c:pt>
                <c:pt idx="1062">
                  <c:v>248.02834100000001</c:v>
                </c:pt>
                <c:pt idx="1063">
                  <c:v>237.59624499999998</c:v>
                </c:pt>
                <c:pt idx="1064">
                  <c:v>292.98791699999998</c:v>
                </c:pt>
                <c:pt idx="1065">
                  <c:v>267.84375</c:v>
                </c:pt>
                <c:pt idx="1066">
                  <c:v>339.05541599999998</c:v>
                </c:pt>
                <c:pt idx="1067">
                  <c:v>404.58624199999997</c:v>
                </c:pt>
                <c:pt idx="1068">
                  <c:v>464.55583200000001</c:v>
                </c:pt>
                <c:pt idx="1069">
                  <c:v>417.39999399999999</c:v>
                </c:pt>
                <c:pt idx="1070">
                  <c:v>386.184166</c:v>
                </c:pt>
                <c:pt idx="1071">
                  <c:v>310.81582600000002</c:v>
                </c:pt>
                <c:pt idx="1072">
                  <c:v>253.98874799999999</c:v>
                </c:pt>
                <c:pt idx="1073">
                  <c:v>262.03457800000001</c:v>
                </c:pt>
                <c:pt idx="1074">
                  <c:v>365.65374699999995</c:v>
                </c:pt>
                <c:pt idx="1075">
                  <c:v>439.26582300000001</c:v>
                </c:pt>
                <c:pt idx="1076">
                  <c:v>406.73958900000002</c:v>
                </c:pt>
                <c:pt idx="1077">
                  <c:v>436.39167700000002</c:v>
                </c:pt>
                <c:pt idx="1078">
                  <c:v>403.08708899999999</c:v>
                </c:pt>
                <c:pt idx="1079">
                  <c:v>331.030417</c:v>
                </c:pt>
                <c:pt idx="1080">
                  <c:v>322.89250799999996</c:v>
                </c:pt>
                <c:pt idx="1081">
                  <c:v>299.00041700000003</c:v>
                </c:pt>
                <c:pt idx="1082">
                  <c:v>295.37499200000002</c:v>
                </c:pt>
                <c:pt idx="1083">
                  <c:v>232.62500399999999</c:v>
                </c:pt>
                <c:pt idx="1084">
                  <c:v>179.79207699999998</c:v>
                </c:pt>
                <c:pt idx="1085">
                  <c:v>151.430418</c:v>
                </c:pt>
                <c:pt idx="1086">
                  <c:v>100.81917000000001</c:v>
                </c:pt>
                <c:pt idx="1087">
                  <c:v>110.10749800000001</c:v>
                </c:pt>
                <c:pt idx="1088">
                  <c:v>176.31708500000002</c:v>
                </c:pt>
                <c:pt idx="1089">
                  <c:v>178.38458699999998</c:v>
                </c:pt>
                <c:pt idx="1090">
                  <c:v>286.96875</c:v>
                </c:pt>
                <c:pt idx="1091">
                  <c:v>427.152084</c:v>
                </c:pt>
                <c:pt idx="1092">
                  <c:v>538.27583300000003</c:v>
                </c:pt>
                <c:pt idx="1093">
                  <c:v>538.512924</c:v>
                </c:pt>
                <c:pt idx="1094">
                  <c:v>625.07915400000002</c:v>
                </c:pt>
                <c:pt idx="1095">
                  <c:v>658.59374200000002</c:v>
                </c:pt>
                <c:pt idx="1096">
                  <c:v>557.75331199999994</c:v>
                </c:pt>
                <c:pt idx="1097">
                  <c:v>689.07540600000004</c:v>
                </c:pt>
                <c:pt idx="1098">
                  <c:v>811.91293800000005</c:v>
                </c:pt>
                <c:pt idx="1099">
                  <c:v>1184.1212499999999</c:v>
                </c:pt>
                <c:pt idx="1100">
                  <c:v>1421.093333</c:v>
                </c:pt>
                <c:pt idx="1101">
                  <c:v>1663.825</c:v>
                </c:pt>
                <c:pt idx="1102">
                  <c:v>1772.098354</c:v>
                </c:pt>
                <c:pt idx="1103">
                  <c:v>1781.7891669999999</c:v>
                </c:pt>
                <c:pt idx="1104">
                  <c:v>1810.0625199999999</c:v>
                </c:pt>
                <c:pt idx="1105">
                  <c:v>1684.083374</c:v>
                </c:pt>
                <c:pt idx="1106">
                  <c:v>1348.999969</c:v>
                </c:pt>
                <c:pt idx="1107">
                  <c:v>1013.666656</c:v>
                </c:pt>
                <c:pt idx="1108">
                  <c:v>926.58331299999998</c:v>
                </c:pt>
                <c:pt idx="1109">
                  <c:v>750.72164599999996</c:v>
                </c:pt>
                <c:pt idx="1110">
                  <c:v>593.27751599999999</c:v>
                </c:pt>
                <c:pt idx="1111">
                  <c:v>519.08791099999996</c:v>
                </c:pt>
                <c:pt idx="1112">
                  <c:v>592.04459399999996</c:v>
                </c:pt>
                <c:pt idx="1113">
                  <c:v>612.56124499999999</c:v>
                </c:pt>
                <c:pt idx="1114">
                  <c:v>698.45291099999997</c:v>
                </c:pt>
                <c:pt idx="1115">
                  <c:v>896.295838</c:v>
                </c:pt>
                <c:pt idx="1116">
                  <c:v>1086.4470670000001</c:v>
                </c:pt>
                <c:pt idx="1117">
                  <c:v>1072.307098</c:v>
                </c:pt>
                <c:pt idx="1118">
                  <c:v>1005.9953909999999</c:v>
                </c:pt>
                <c:pt idx="1119">
                  <c:v>946.484193</c:v>
                </c:pt>
                <c:pt idx="1120">
                  <c:v>824.91623600000003</c:v>
                </c:pt>
                <c:pt idx="1121">
                  <c:v>855.88250000000005</c:v>
                </c:pt>
                <c:pt idx="1122">
                  <c:v>821.16459800000007</c:v>
                </c:pt>
                <c:pt idx="1123">
                  <c:v>1001.9162700000001</c:v>
                </c:pt>
                <c:pt idx="1124">
                  <c:v>1139.340833</c:v>
                </c:pt>
                <c:pt idx="1125">
                  <c:v>1072.8254480000001</c:v>
                </c:pt>
                <c:pt idx="1126">
                  <c:v>1313.8475199999998</c:v>
                </c:pt>
                <c:pt idx="1127">
                  <c:v>1443.3312699999999</c:v>
                </c:pt>
                <c:pt idx="1128">
                  <c:v>1355.613333</c:v>
                </c:pt>
                <c:pt idx="1129">
                  <c:v>1418.159167</c:v>
                </c:pt>
                <c:pt idx="1130">
                  <c:v>1743.5833130000001</c:v>
                </c:pt>
                <c:pt idx="1131">
                  <c:v>1990.8333130000001</c:v>
                </c:pt>
                <c:pt idx="1132">
                  <c:v>2250.6666260000002</c:v>
                </c:pt>
                <c:pt idx="1133">
                  <c:v>2230.2217069999997</c:v>
                </c:pt>
                <c:pt idx="1134">
                  <c:v>2258.9025000000001</c:v>
                </c:pt>
                <c:pt idx="1135">
                  <c:v>2934.1492280000002</c:v>
                </c:pt>
                <c:pt idx="1136">
                  <c:v>3557.499624</c:v>
                </c:pt>
                <c:pt idx="1137">
                  <c:v>3857.718374</c:v>
                </c:pt>
                <c:pt idx="1138">
                  <c:v>4179.532459</c:v>
                </c:pt>
                <c:pt idx="1139">
                  <c:v>4274.8641240000006</c:v>
                </c:pt>
                <c:pt idx="1140">
                  <c:v>4230.087837</c:v>
                </c:pt>
                <c:pt idx="1141">
                  <c:v>4579.190079</c:v>
                </c:pt>
                <c:pt idx="1142">
                  <c:v>4345.56369</c:v>
                </c:pt>
                <c:pt idx="1143">
                  <c:v>3573.416252</c:v>
                </c:pt>
                <c:pt idx="1144">
                  <c:v>3306.6900009999999</c:v>
                </c:pt>
                <c:pt idx="1145">
                  <c:v>3085.2878559999999</c:v>
                </c:pt>
                <c:pt idx="1146">
                  <c:v>2821.9616460000002</c:v>
                </c:pt>
                <c:pt idx="1147">
                  <c:v>2968.194919</c:v>
                </c:pt>
                <c:pt idx="1148">
                  <c:v>3061.4994820000002</c:v>
                </c:pt>
                <c:pt idx="1149">
                  <c:v>3388.6528960000001</c:v>
                </c:pt>
                <c:pt idx="1150">
                  <c:v>3665.4679369999999</c:v>
                </c:pt>
                <c:pt idx="1151">
                  <c:v>3927.744146</c:v>
                </c:pt>
                <c:pt idx="1152">
                  <c:v>4078.6432719999998</c:v>
                </c:pt>
                <c:pt idx="1153">
                  <c:v>4035.5429369999997</c:v>
                </c:pt>
                <c:pt idx="1154">
                  <c:v>3877.25</c:v>
                </c:pt>
                <c:pt idx="1155">
                  <c:v>3702.4998779999996</c:v>
                </c:pt>
                <c:pt idx="1156">
                  <c:v>3418.5416260000002</c:v>
                </c:pt>
                <c:pt idx="1157">
                  <c:v>3003.7217679999999</c:v>
                </c:pt>
                <c:pt idx="1158">
                  <c:v>2281.1941870000001</c:v>
                </c:pt>
                <c:pt idx="1159">
                  <c:v>2020.9949800000002</c:v>
                </c:pt>
                <c:pt idx="1160">
                  <c:v>2119.9854579999997</c:v>
                </c:pt>
                <c:pt idx="1161">
                  <c:v>1812.0416640000001</c:v>
                </c:pt>
                <c:pt idx="1162">
                  <c:v>1681.4412379999999</c:v>
                </c:pt>
                <c:pt idx="1163">
                  <c:v>1698.2474520000001</c:v>
                </c:pt>
                <c:pt idx="1164">
                  <c:v>1837.3766169999999</c:v>
                </c:pt>
                <c:pt idx="1165">
                  <c:v>2469.2420339999999</c:v>
                </c:pt>
                <c:pt idx="1166">
                  <c:v>3063.5075069999998</c:v>
                </c:pt>
                <c:pt idx="1167">
                  <c:v>3052.7158199999999</c:v>
                </c:pt>
                <c:pt idx="1168">
                  <c:v>2829.4215850000001</c:v>
                </c:pt>
                <c:pt idx="1169">
                  <c:v>2397.8416859999998</c:v>
                </c:pt>
                <c:pt idx="1170">
                  <c:v>1847.187541</c:v>
                </c:pt>
                <c:pt idx="1171">
                  <c:v>1978.482917</c:v>
                </c:pt>
                <c:pt idx="1172">
                  <c:v>1716.502876</c:v>
                </c:pt>
                <c:pt idx="1173">
                  <c:v>1609.9870429999999</c:v>
                </c:pt>
                <c:pt idx="1174">
                  <c:v>1481.5133130000002</c:v>
                </c:pt>
                <c:pt idx="1175">
                  <c:v>1343.0791569999999</c:v>
                </c:pt>
                <c:pt idx="1176">
                  <c:v>1223.144198</c:v>
                </c:pt>
                <c:pt idx="1177">
                  <c:v>1228.376219</c:v>
                </c:pt>
                <c:pt idx="1178">
                  <c:v>1284.375031</c:v>
                </c:pt>
                <c:pt idx="1179">
                  <c:v>1244.9166869999999</c:v>
                </c:pt>
                <c:pt idx="1180">
                  <c:v>1347.375031</c:v>
                </c:pt>
                <c:pt idx="1181">
                  <c:v>1460.6799590000001</c:v>
                </c:pt>
                <c:pt idx="1182">
                  <c:v>1623.9438009999999</c:v>
                </c:pt>
                <c:pt idx="1183">
                  <c:v>1436.095</c:v>
                </c:pt>
                <c:pt idx="1184">
                  <c:v>1580.9829179999999</c:v>
                </c:pt>
                <c:pt idx="1185">
                  <c:v>1313.5308230000001</c:v>
                </c:pt>
                <c:pt idx="1186">
                  <c:v>1732.7503959999999</c:v>
                </c:pt>
                <c:pt idx="1187">
                  <c:v>2681.3671260000001</c:v>
                </c:pt>
                <c:pt idx="1188">
                  <c:v>3180.4041750000001</c:v>
                </c:pt>
                <c:pt idx="1189">
                  <c:v>3056.719971</c:v>
                </c:pt>
                <c:pt idx="1190">
                  <c:v>3307.1741939999997</c:v>
                </c:pt>
                <c:pt idx="1191">
                  <c:v>2938.1336819999997</c:v>
                </c:pt>
                <c:pt idx="1192">
                  <c:v>2887.5345229999998</c:v>
                </c:pt>
                <c:pt idx="1193">
                  <c:v>2737.739959</c:v>
                </c:pt>
                <c:pt idx="1194">
                  <c:v>2624.6838310000003</c:v>
                </c:pt>
                <c:pt idx="1195">
                  <c:v>2698.2474389999998</c:v>
                </c:pt>
                <c:pt idx="1196">
                  <c:v>2952.8487500000001</c:v>
                </c:pt>
                <c:pt idx="1197">
                  <c:v>2861.379563</c:v>
                </c:pt>
                <c:pt idx="1198">
                  <c:v>2382.4028960000001</c:v>
                </c:pt>
                <c:pt idx="1199">
                  <c:v>2909.0486689999998</c:v>
                </c:pt>
                <c:pt idx="1200">
                  <c:v>3611.0309150000003</c:v>
                </c:pt>
                <c:pt idx="1201">
                  <c:v>4074.8449190000001</c:v>
                </c:pt>
                <c:pt idx="1202">
                  <c:v>4164.5417479999996</c:v>
                </c:pt>
                <c:pt idx="1203">
                  <c:v>4195.2917479999996</c:v>
                </c:pt>
                <c:pt idx="1204">
                  <c:v>4374.7917479999996</c:v>
                </c:pt>
                <c:pt idx="1205">
                  <c:v>4467.054126</c:v>
                </c:pt>
                <c:pt idx="1206">
                  <c:v>4291.6928760000001</c:v>
                </c:pt>
                <c:pt idx="1207">
                  <c:v>4387.0778760000003</c:v>
                </c:pt>
                <c:pt idx="1208">
                  <c:v>4694.8454170000005</c:v>
                </c:pt>
                <c:pt idx="1209">
                  <c:v>4465.9662090000002</c:v>
                </c:pt>
                <c:pt idx="1210">
                  <c:v>4438.9879989999999</c:v>
                </c:pt>
                <c:pt idx="1211">
                  <c:v>4450.3771209999995</c:v>
                </c:pt>
                <c:pt idx="1212">
                  <c:v>4411.7678380000007</c:v>
                </c:pt>
                <c:pt idx="1213">
                  <c:v>4526.1465449999996</c:v>
                </c:pt>
                <c:pt idx="1214">
                  <c:v>4505.9779209999997</c:v>
                </c:pt>
                <c:pt idx="1215">
                  <c:v>4460.5407259999993</c:v>
                </c:pt>
                <c:pt idx="1216">
                  <c:v>4441.4850839999999</c:v>
                </c:pt>
                <c:pt idx="1217">
                  <c:v>4373.0028760000005</c:v>
                </c:pt>
                <c:pt idx="1218">
                  <c:v>4115.8774590000003</c:v>
                </c:pt>
                <c:pt idx="1219">
                  <c:v>4301.5970020000004</c:v>
                </c:pt>
                <c:pt idx="1220">
                  <c:v>4274.0583329999999</c:v>
                </c:pt>
                <c:pt idx="1221">
                  <c:v>4256.5371239999995</c:v>
                </c:pt>
                <c:pt idx="1222">
                  <c:v>4205.3866260000004</c:v>
                </c:pt>
                <c:pt idx="1223">
                  <c:v>4129.7142479999993</c:v>
                </c:pt>
                <c:pt idx="1224">
                  <c:v>4175.3162090000005</c:v>
                </c:pt>
                <c:pt idx="1225">
                  <c:v>4214.8752949999998</c:v>
                </c:pt>
                <c:pt idx="1226">
                  <c:v>4129.75</c:v>
                </c:pt>
                <c:pt idx="1227">
                  <c:v>4074.2916869999999</c:v>
                </c:pt>
                <c:pt idx="1228">
                  <c:v>4040.1666260000002</c:v>
                </c:pt>
                <c:pt idx="1229">
                  <c:v>3942.2208739999996</c:v>
                </c:pt>
                <c:pt idx="1230">
                  <c:v>3649.6928760000001</c:v>
                </c:pt>
                <c:pt idx="1231">
                  <c:v>3495.5362909999999</c:v>
                </c:pt>
                <c:pt idx="1232">
                  <c:v>3584.8025439999997</c:v>
                </c:pt>
                <c:pt idx="1233">
                  <c:v>3113.768677</c:v>
                </c:pt>
                <c:pt idx="1234">
                  <c:v>3142.473328</c:v>
                </c:pt>
                <c:pt idx="1235">
                  <c:v>3243.1770630000001</c:v>
                </c:pt>
                <c:pt idx="1236">
                  <c:v>2878.3520509999998</c:v>
                </c:pt>
                <c:pt idx="1237">
                  <c:v>2104.8762820000002</c:v>
                </c:pt>
                <c:pt idx="1238">
                  <c:v>1635.0891570000001</c:v>
                </c:pt>
                <c:pt idx="1239">
                  <c:v>1212.0946039999999</c:v>
                </c:pt>
                <c:pt idx="1240">
                  <c:v>651.01751400000001</c:v>
                </c:pt>
                <c:pt idx="1241">
                  <c:v>297.24250599999999</c:v>
                </c:pt>
                <c:pt idx="1242">
                  <c:v>159.738339</c:v>
                </c:pt>
                <c:pt idx="1243">
                  <c:v>157.22916499999999</c:v>
                </c:pt>
                <c:pt idx="1244">
                  <c:v>131.99374600000002</c:v>
                </c:pt>
                <c:pt idx="1245">
                  <c:v>149.00917200000001</c:v>
                </c:pt>
                <c:pt idx="1246">
                  <c:v>310.73708099999999</c:v>
                </c:pt>
                <c:pt idx="1247">
                  <c:v>337.54750000000001</c:v>
                </c:pt>
                <c:pt idx="1248">
                  <c:v>393.44375500000001</c:v>
                </c:pt>
                <c:pt idx="1249">
                  <c:v>485.62501600000002</c:v>
                </c:pt>
                <c:pt idx="1250">
                  <c:v>479.83332799999999</c:v>
                </c:pt>
                <c:pt idx="1251">
                  <c:v>415.75</c:v>
                </c:pt>
                <c:pt idx="1252">
                  <c:v>395.04165599999999</c:v>
                </c:pt>
                <c:pt idx="1253">
                  <c:v>497.84582799999998</c:v>
                </c:pt>
                <c:pt idx="1254">
                  <c:v>475.40123399999999</c:v>
                </c:pt>
                <c:pt idx="1255">
                  <c:v>486.59957800000001</c:v>
                </c:pt>
                <c:pt idx="1256">
                  <c:v>788.24623799999995</c:v>
                </c:pt>
                <c:pt idx="1257">
                  <c:v>907.06206399999996</c:v>
                </c:pt>
                <c:pt idx="1258">
                  <c:v>1080.4833530000001</c:v>
                </c:pt>
                <c:pt idx="1259">
                  <c:v>1309.407089</c:v>
                </c:pt>
                <c:pt idx="1260">
                  <c:v>1479.062042</c:v>
                </c:pt>
                <c:pt idx="1261">
                  <c:v>1419.7629240000001</c:v>
                </c:pt>
                <c:pt idx="1262">
                  <c:v>1429.0662540000001</c:v>
                </c:pt>
                <c:pt idx="1263">
                  <c:v>1440.3408360000001</c:v>
                </c:pt>
                <c:pt idx="1264">
                  <c:v>1572.915438</c:v>
                </c:pt>
                <c:pt idx="1265">
                  <c:v>1698.790853</c:v>
                </c:pt>
                <c:pt idx="1266">
                  <c:v>1810.4353759999999</c:v>
                </c:pt>
                <c:pt idx="1267">
                  <c:v>2074.8520630000003</c:v>
                </c:pt>
                <c:pt idx="1268">
                  <c:v>1950.6558539999999</c:v>
                </c:pt>
                <c:pt idx="1269">
                  <c:v>1991.5911889999998</c:v>
                </c:pt>
                <c:pt idx="1270">
                  <c:v>1785.3607930000001</c:v>
                </c:pt>
                <c:pt idx="1271">
                  <c:v>1389.6724999999999</c:v>
                </c:pt>
                <c:pt idx="1272">
                  <c:v>1096.3987500000001</c:v>
                </c:pt>
                <c:pt idx="1273">
                  <c:v>962.75</c:v>
                </c:pt>
                <c:pt idx="1274">
                  <c:v>732.16665599999999</c:v>
                </c:pt>
                <c:pt idx="1275">
                  <c:v>562.58334400000001</c:v>
                </c:pt>
                <c:pt idx="1276">
                  <c:v>475.49998399999998</c:v>
                </c:pt>
                <c:pt idx="1277">
                  <c:v>387.55417199999999</c:v>
                </c:pt>
                <c:pt idx="1278">
                  <c:v>387.35959400000002</c:v>
                </c:pt>
                <c:pt idx="1279">
                  <c:v>426.91500000000002</c:v>
                </c:pt>
                <c:pt idx="1280">
                  <c:v>648.99041699999998</c:v>
                </c:pt>
                <c:pt idx="1281">
                  <c:v>906.41457400000002</c:v>
                </c:pt>
                <c:pt idx="1282">
                  <c:v>1259.2108000000001</c:v>
                </c:pt>
                <c:pt idx="1283">
                  <c:v>1481.8070829999999</c:v>
                </c:pt>
                <c:pt idx="1284">
                  <c:v>1811.4637760000001</c:v>
                </c:pt>
                <c:pt idx="1285">
                  <c:v>2288.1474910000002</c:v>
                </c:pt>
                <c:pt idx="1286">
                  <c:v>2672.2400210000001</c:v>
                </c:pt>
                <c:pt idx="1287">
                  <c:v>2685.0370480000001</c:v>
                </c:pt>
                <c:pt idx="1288">
                  <c:v>2399.8103940000001</c:v>
                </c:pt>
                <c:pt idx="1289">
                  <c:v>2187.6491460000002</c:v>
                </c:pt>
                <c:pt idx="1290">
                  <c:v>2151.217439</c:v>
                </c:pt>
                <c:pt idx="1291">
                  <c:v>2296.8441459999999</c:v>
                </c:pt>
                <c:pt idx="1292">
                  <c:v>2023.8133740000001</c:v>
                </c:pt>
                <c:pt idx="1293">
                  <c:v>1909.0449800000001</c:v>
                </c:pt>
                <c:pt idx="1294">
                  <c:v>1735.9442280000003</c:v>
                </c:pt>
                <c:pt idx="1295">
                  <c:v>2075.835376</c:v>
                </c:pt>
                <c:pt idx="1296">
                  <c:v>2265.434522</c:v>
                </c:pt>
                <c:pt idx="1297">
                  <c:v>2547.7912500000002</c:v>
                </c:pt>
                <c:pt idx="1298">
                  <c:v>2978.5832519999999</c:v>
                </c:pt>
                <c:pt idx="1299">
                  <c:v>3358.2500610000002</c:v>
                </c:pt>
                <c:pt idx="1300">
                  <c:v>3713.8751220000004</c:v>
                </c:pt>
                <c:pt idx="1301">
                  <c:v>3716.6792479999999</c:v>
                </c:pt>
                <c:pt idx="1302">
                  <c:v>3141.5671649999999</c:v>
                </c:pt>
                <c:pt idx="1303">
                  <c:v>3120.9908329999998</c:v>
                </c:pt>
                <c:pt idx="1304">
                  <c:v>3243.3759150000001</c:v>
                </c:pt>
                <c:pt idx="1305">
                  <c:v>3050.2841640000001</c:v>
                </c:pt>
                <c:pt idx="1306">
                  <c:v>3159.0966800000001</c:v>
                </c:pt>
                <c:pt idx="1307">
                  <c:v>3485.413849</c:v>
                </c:pt>
                <c:pt idx="1308">
                  <c:v>3563.0629880000001</c:v>
                </c:pt>
                <c:pt idx="1309">
                  <c:v>3853.240906</c:v>
                </c:pt>
                <c:pt idx="1310">
                  <c:v>3953.4266969999999</c:v>
                </c:pt>
                <c:pt idx="1311">
                  <c:v>4082.4953310000001</c:v>
                </c:pt>
                <c:pt idx="1312">
                  <c:v>3797.7828369999997</c:v>
                </c:pt>
                <c:pt idx="1313">
                  <c:v>3924.5450000000001</c:v>
                </c:pt>
                <c:pt idx="1314">
                  <c:v>3631.8312500000002</c:v>
                </c:pt>
                <c:pt idx="1315">
                  <c:v>4049.3898779999995</c:v>
                </c:pt>
                <c:pt idx="1316">
                  <c:v>4024.4454569999998</c:v>
                </c:pt>
                <c:pt idx="1317">
                  <c:v>3966.5504569999998</c:v>
                </c:pt>
                <c:pt idx="1318">
                  <c:v>3718.6116260000003</c:v>
                </c:pt>
                <c:pt idx="1319">
                  <c:v>3638.9196649999999</c:v>
                </c:pt>
                <c:pt idx="1320">
                  <c:v>3309.7329569999997</c:v>
                </c:pt>
                <c:pt idx="1321">
                  <c:v>3382.4166260000002</c:v>
                </c:pt>
                <c:pt idx="1322">
                  <c:v>3286.9998779999996</c:v>
                </c:pt>
                <c:pt idx="1323">
                  <c:v>3358.8751220000004</c:v>
                </c:pt>
                <c:pt idx="1324">
                  <c:v>3425.4582519999999</c:v>
                </c:pt>
                <c:pt idx="1325">
                  <c:v>3475.8457519999997</c:v>
                </c:pt>
                <c:pt idx="1326">
                  <c:v>3245.5671649999999</c:v>
                </c:pt>
                <c:pt idx="1327">
                  <c:v>3201.2840439999995</c:v>
                </c:pt>
                <c:pt idx="1328">
                  <c:v>3454.7154539999997</c:v>
                </c:pt>
                <c:pt idx="1329">
                  <c:v>3521.199615</c:v>
                </c:pt>
                <c:pt idx="1330">
                  <c:v>4141.7690429999993</c:v>
                </c:pt>
                <c:pt idx="1331">
                  <c:v>4704.6053470000006</c:v>
                </c:pt>
                <c:pt idx="1332">
                  <c:v>4707.074646</c:v>
                </c:pt>
                <c:pt idx="1333">
                  <c:v>4347.9074710000004</c:v>
                </c:pt>
                <c:pt idx="1334">
                  <c:v>4338.7517090000001</c:v>
                </c:pt>
                <c:pt idx="1335">
                  <c:v>4058.5033869999997</c:v>
                </c:pt>
                <c:pt idx="1336">
                  <c:v>3861.7353820000003</c:v>
                </c:pt>
                <c:pt idx="1337">
                  <c:v>3397.4777949999998</c:v>
                </c:pt>
                <c:pt idx="1338">
                  <c:v>2836.0709150000002</c:v>
                </c:pt>
                <c:pt idx="1339">
                  <c:v>2724.3132930000002</c:v>
                </c:pt>
                <c:pt idx="1340">
                  <c:v>2421.9908329999998</c:v>
                </c:pt>
                <c:pt idx="1341">
                  <c:v>2243.1441669999999</c:v>
                </c:pt>
                <c:pt idx="1342">
                  <c:v>2144.9345430000003</c:v>
                </c:pt>
                <c:pt idx="1343">
                  <c:v>1866.6412499999999</c:v>
                </c:pt>
                <c:pt idx="1344">
                  <c:v>1619.0279169999999</c:v>
                </c:pt>
                <c:pt idx="1345">
                  <c:v>1507.349207</c:v>
                </c:pt>
                <c:pt idx="1346">
                  <c:v>1374.416626</c:v>
                </c:pt>
                <c:pt idx="1347">
                  <c:v>1255.499969</c:v>
                </c:pt>
                <c:pt idx="1348">
                  <c:v>1441.4583440000001</c:v>
                </c:pt>
                <c:pt idx="1349">
                  <c:v>1348.9708440000002</c:v>
                </c:pt>
                <c:pt idx="1350">
                  <c:v>1285.192104</c:v>
                </c:pt>
                <c:pt idx="1351">
                  <c:v>1299.1179159999999</c:v>
                </c:pt>
                <c:pt idx="1352">
                  <c:v>1465.7308499999999</c:v>
                </c:pt>
                <c:pt idx="1353">
                  <c:v>1517.1079400000001</c:v>
                </c:pt>
                <c:pt idx="1354">
                  <c:v>1721.00119</c:v>
                </c:pt>
                <c:pt idx="1355">
                  <c:v>2231.2471009999999</c:v>
                </c:pt>
                <c:pt idx="1356">
                  <c:v>2537.3853450000001</c:v>
                </c:pt>
                <c:pt idx="1357">
                  <c:v>2298.6228639999999</c:v>
                </c:pt>
                <c:pt idx="1358">
                  <c:v>2063.8186949999999</c:v>
                </c:pt>
                <c:pt idx="1359">
                  <c:v>1689.64624</c:v>
                </c:pt>
                <c:pt idx="1360">
                  <c:v>1256.633331</c:v>
                </c:pt>
                <c:pt idx="1361">
                  <c:v>990.07252100000005</c:v>
                </c:pt>
                <c:pt idx="1362">
                  <c:v>879.57251099999996</c:v>
                </c:pt>
                <c:pt idx="1363">
                  <c:v>979.628333</c:v>
                </c:pt>
                <c:pt idx="1364">
                  <c:v>866.31959400000005</c:v>
                </c:pt>
                <c:pt idx="1365">
                  <c:v>819.17331300000001</c:v>
                </c:pt>
                <c:pt idx="1366">
                  <c:v>750.27832799999999</c:v>
                </c:pt>
                <c:pt idx="1367">
                  <c:v>586.34250500000007</c:v>
                </c:pt>
                <c:pt idx="1368">
                  <c:v>477.65124200000002</c:v>
                </c:pt>
                <c:pt idx="1369">
                  <c:v>274.37625400000002</c:v>
                </c:pt>
                <c:pt idx="1370">
                  <c:v>172.083339</c:v>
                </c:pt>
                <c:pt idx="1371">
                  <c:v>160.04166699999999</c:v>
                </c:pt>
                <c:pt idx="1372">
                  <c:v>200.666662</c:v>
                </c:pt>
                <c:pt idx="1373">
                  <c:v>192.38749999999999</c:v>
                </c:pt>
                <c:pt idx="1374">
                  <c:v>241.108745</c:v>
                </c:pt>
                <c:pt idx="1375">
                  <c:v>218.09999399999998</c:v>
                </c:pt>
                <c:pt idx="1376">
                  <c:v>357.33958000000001</c:v>
                </c:pt>
                <c:pt idx="1377">
                  <c:v>595.04832799999997</c:v>
                </c:pt>
                <c:pt idx="1378">
                  <c:v>861.84332700000004</c:v>
                </c:pt>
                <c:pt idx="1379">
                  <c:v>971.71126600000002</c:v>
                </c:pt>
                <c:pt idx="1380">
                  <c:v>1077.4895859999999</c:v>
                </c:pt>
                <c:pt idx="1381">
                  <c:v>1144.0450169999999</c:v>
                </c:pt>
                <c:pt idx="1382">
                  <c:v>978.37831499999993</c:v>
                </c:pt>
                <c:pt idx="1383">
                  <c:v>685.42541499999993</c:v>
                </c:pt>
                <c:pt idx="1384">
                  <c:v>442.52582899999999</c:v>
                </c:pt>
                <c:pt idx="1385">
                  <c:v>203.30666299999999</c:v>
                </c:pt>
                <c:pt idx="1386">
                  <c:v>179.492504</c:v>
                </c:pt>
                <c:pt idx="1387">
                  <c:v>336.14459500000004</c:v>
                </c:pt>
                <c:pt idx="1388">
                  <c:v>337.78376300000002</c:v>
                </c:pt>
                <c:pt idx="1389">
                  <c:v>305.09833300000003</c:v>
                </c:pt>
                <c:pt idx="1390">
                  <c:v>243.575425</c:v>
                </c:pt>
                <c:pt idx="1391">
                  <c:v>188.426671</c:v>
                </c:pt>
                <c:pt idx="1392">
                  <c:v>153.40375</c:v>
                </c:pt>
                <c:pt idx="1393">
                  <c:v>129.62499800000001</c:v>
                </c:pt>
                <c:pt idx="1394">
                  <c:v>109.916668</c:v>
                </c:pt>
                <c:pt idx="1395">
                  <c:v>131.833336</c:v>
                </c:pt>
                <c:pt idx="1396">
                  <c:v>137.50000399999999</c:v>
                </c:pt>
                <c:pt idx="1397">
                  <c:v>130.80333099999999</c:v>
                </c:pt>
                <c:pt idx="1398">
                  <c:v>129.27833000000001</c:v>
                </c:pt>
                <c:pt idx="1399">
                  <c:v>141.92250100000001</c:v>
                </c:pt>
                <c:pt idx="1400">
                  <c:v>320.37625400000002</c:v>
                </c:pt>
                <c:pt idx="1401">
                  <c:v>469.07833900000003</c:v>
                </c:pt>
                <c:pt idx="1402">
                  <c:v>664.91414300000008</c:v>
                </c:pt>
                <c:pt idx="1403">
                  <c:v>830.51418100000001</c:v>
                </c:pt>
                <c:pt idx="1404">
                  <c:v>881.18876</c:v>
                </c:pt>
                <c:pt idx="1405">
                  <c:v>864.90002400000003</c:v>
                </c:pt>
                <c:pt idx="1406">
                  <c:v>799.718343</c:v>
                </c:pt>
                <c:pt idx="1407">
                  <c:v>623.85793000000001</c:v>
                </c:pt>
                <c:pt idx="1408">
                  <c:v>353.42292400000002</c:v>
                </c:pt>
                <c:pt idx="1409">
                  <c:v>115.75583399999999</c:v>
                </c:pt>
                <c:pt idx="1410">
                  <c:v>75.529168999999996</c:v>
                </c:pt>
                <c:pt idx="1411">
                  <c:v>77.286669000000003</c:v>
                </c:pt>
                <c:pt idx="1412">
                  <c:v>80.201251000000013</c:v>
                </c:pt>
                <c:pt idx="1413">
                  <c:v>55.889167999999998</c:v>
                </c:pt>
                <c:pt idx="1414">
                  <c:v>73.158334000000011</c:v>
                </c:pt>
                <c:pt idx="1415">
                  <c:v>75.427499999999995</c:v>
                </c:pt>
                <c:pt idx="1416">
                  <c:v>77.070418000000004</c:v>
                </c:pt>
                <c:pt idx="1417">
                  <c:v>87.877082999999999</c:v>
                </c:pt>
                <c:pt idx="1418">
                  <c:v>52.791665999999999</c:v>
                </c:pt>
                <c:pt idx="1419">
                  <c:v>50.583331999999999</c:v>
                </c:pt>
                <c:pt idx="1420">
                  <c:v>63.041665999999999</c:v>
                </c:pt>
                <c:pt idx="1421">
                  <c:v>51.136668</c:v>
                </c:pt>
                <c:pt idx="1422">
                  <c:v>53.533749999999998</c:v>
                </c:pt>
                <c:pt idx="1423">
                  <c:v>77.691249999999997</c:v>
                </c:pt>
                <c:pt idx="1424">
                  <c:v>212.64083499999998</c:v>
                </c:pt>
                <c:pt idx="1425">
                  <c:v>274.42166099999997</c:v>
                </c:pt>
                <c:pt idx="1426">
                  <c:v>359.81541000000004</c:v>
                </c:pt>
                <c:pt idx="1427">
                  <c:v>471.18832200000003</c:v>
                </c:pt>
                <c:pt idx="1428">
                  <c:v>566.97498499999995</c:v>
                </c:pt>
                <c:pt idx="1429">
                  <c:v>610.43998299999998</c:v>
                </c:pt>
                <c:pt idx="1430">
                  <c:v>622.97377400000005</c:v>
                </c:pt>
                <c:pt idx="1431">
                  <c:v>587.25251400000002</c:v>
                </c:pt>
                <c:pt idx="1432">
                  <c:v>391.15999199999999</c:v>
                </c:pt>
                <c:pt idx="1433">
                  <c:v>246.11833999999999</c:v>
                </c:pt>
                <c:pt idx="1434">
                  <c:v>268.99249699999996</c:v>
                </c:pt>
                <c:pt idx="1435">
                  <c:v>404.05625500000002</c:v>
                </c:pt>
                <c:pt idx="1436">
                  <c:v>442.41708900000003</c:v>
                </c:pt>
                <c:pt idx="1437">
                  <c:v>444.22333300000003</c:v>
                </c:pt>
                <c:pt idx="1438">
                  <c:v>379.12082299999997</c:v>
                </c:pt>
                <c:pt idx="1439">
                  <c:v>328.05083300000001</c:v>
                </c:pt>
                <c:pt idx="1440">
                  <c:v>254.40125</c:v>
                </c:pt>
                <c:pt idx="1441">
                  <c:v>243.87625800000001</c:v>
                </c:pt>
                <c:pt idx="1442">
                  <c:v>268</c:v>
                </c:pt>
                <c:pt idx="1443">
                  <c:v>321.91666399999997</c:v>
                </c:pt>
                <c:pt idx="1444">
                  <c:v>355.58331999999996</c:v>
                </c:pt>
                <c:pt idx="1445">
                  <c:v>401.13667499999997</c:v>
                </c:pt>
                <c:pt idx="1446">
                  <c:v>409.71875899999998</c:v>
                </c:pt>
                <c:pt idx="1447">
                  <c:v>400.11583500000006</c:v>
                </c:pt>
                <c:pt idx="1448">
                  <c:v>464.55834200000004</c:v>
                </c:pt>
                <c:pt idx="1449">
                  <c:v>584.42167999999992</c:v>
                </c:pt>
                <c:pt idx="1450">
                  <c:v>772.59914300000003</c:v>
                </c:pt>
                <c:pt idx="1451">
                  <c:v>878.83040300000005</c:v>
                </c:pt>
                <c:pt idx="1452">
                  <c:v>1001.32709</c:v>
                </c:pt>
                <c:pt idx="1453">
                  <c:v>1084.855425</c:v>
                </c:pt>
                <c:pt idx="1454">
                  <c:v>999.04874199999995</c:v>
                </c:pt>
                <c:pt idx="1455">
                  <c:v>902.96208999999999</c:v>
                </c:pt>
                <c:pt idx="1456">
                  <c:v>760.33039800000006</c:v>
                </c:pt>
                <c:pt idx="1457">
                  <c:v>563.76834900000006</c:v>
                </c:pt>
                <c:pt idx="1458">
                  <c:v>543.4391720000001</c:v>
                </c:pt>
                <c:pt idx="1459">
                  <c:v>601.60459400000002</c:v>
                </c:pt>
                <c:pt idx="1460">
                  <c:v>760.75498499999992</c:v>
                </c:pt>
                <c:pt idx="1461">
                  <c:v>789.81831299999999</c:v>
                </c:pt>
                <c:pt idx="1462">
                  <c:v>858.08249999999998</c:v>
                </c:pt>
                <c:pt idx="1463">
                  <c:v>768.22210500000006</c:v>
                </c:pt>
                <c:pt idx="1464">
                  <c:v>793.23667699999999</c:v>
                </c:pt>
                <c:pt idx="1465">
                  <c:v>780.29168800000002</c:v>
                </c:pt>
                <c:pt idx="1466">
                  <c:v>657.5</c:v>
                </c:pt>
                <c:pt idx="1467">
                  <c:v>510.83332799999999</c:v>
                </c:pt>
                <c:pt idx="1468">
                  <c:v>425.58334400000001</c:v>
                </c:pt>
                <c:pt idx="1469">
                  <c:v>329.67833099999996</c:v>
                </c:pt>
                <c:pt idx="1470">
                  <c:v>270.83291300000002</c:v>
                </c:pt>
                <c:pt idx="1471">
                  <c:v>295.96875</c:v>
                </c:pt>
                <c:pt idx="1472">
                  <c:v>390.20791999999994</c:v>
                </c:pt>
                <c:pt idx="1473">
                  <c:v>486.44416000000001</c:v>
                </c:pt>
                <c:pt idx="1474">
                  <c:v>720.23957799999994</c:v>
                </c:pt>
                <c:pt idx="1475">
                  <c:v>1188.872498</c:v>
                </c:pt>
                <c:pt idx="1476">
                  <c:v>1635.744598</c:v>
                </c:pt>
                <c:pt idx="1477">
                  <c:v>2233.0695489999998</c:v>
                </c:pt>
                <c:pt idx="1478">
                  <c:v>2928.6995549999997</c:v>
                </c:pt>
                <c:pt idx="1479">
                  <c:v>3538.264099</c:v>
                </c:pt>
                <c:pt idx="1480">
                  <c:v>3955.865875</c:v>
                </c:pt>
                <c:pt idx="1481">
                  <c:v>3743.2061269999995</c:v>
                </c:pt>
                <c:pt idx="1482">
                  <c:v>3489.5153350000001</c:v>
                </c:pt>
                <c:pt idx="1483">
                  <c:v>3854.867917</c:v>
                </c:pt>
                <c:pt idx="1484">
                  <c:v>3858.8609550000006</c:v>
                </c:pt>
                <c:pt idx="1485">
                  <c:v>3857.9670430000001</c:v>
                </c:pt>
                <c:pt idx="1486">
                  <c:v>3723.9437909999997</c:v>
                </c:pt>
                <c:pt idx="1487">
                  <c:v>3759.451626</c:v>
                </c:pt>
                <c:pt idx="1488">
                  <c:v>3554.1967480000003</c:v>
                </c:pt>
                <c:pt idx="1489">
                  <c:v>3299.9775409999997</c:v>
                </c:pt>
                <c:pt idx="1490">
                  <c:v>3431.0833739999998</c:v>
                </c:pt>
                <c:pt idx="1491">
                  <c:v>3015.625</c:v>
                </c:pt>
                <c:pt idx="1492">
                  <c:v>2265.625387</c:v>
                </c:pt>
                <c:pt idx="1493">
                  <c:v>2442.470487</c:v>
                </c:pt>
                <c:pt idx="1494">
                  <c:v>2363.2366770000003</c:v>
                </c:pt>
                <c:pt idx="1495">
                  <c:v>2509.1083149999999</c:v>
                </c:pt>
                <c:pt idx="1496">
                  <c:v>2827.2083589999997</c:v>
                </c:pt>
                <c:pt idx="1497">
                  <c:v>2786.634094</c:v>
                </c:pt>
                <c:pt idx="1498">
                  <c:v>2756.6537479999997</c:v>
                </c:pt>
                <c:pt idx="1499">
                  <c:v>2587.8995970000001</c:v>
                </c:pt>
                <c:pt idx="1500">
                  <c:v>2309.14624</c:v>
                </c:pt>
                <c:pt idx="1501">
                  <c:v>2322.629578</c:v>
                </c:pt>
                <c:pt idx="1502">
                  <c:v>2142.6395259999999</c:v>
                </c:pt>
                <c:pt idx="1503">
                  <c:v>2181.4879459999997</c:v>
                </c:pt>
                <c:pt idx="1504">
                  <c:v>2030.5449980000001</c:v>
                </c:pt>
                <c:pt idx="1505">
                  <c:v>1843.9353960000001</c:v>
                </c:pt>
                <c:pt idx="1506">
                  <c:v>1717.11752</c:v>
                </c:pt>
                <c:pt idx="1507">
                  <c:v>1754.8595829999999</c:v>
                </c:pt>
                <c:pt idx="1508">
                  <c:v>1875.5658740000001</c:v>
                </c:pt>
                <c:pt idx="1509">
                  <c:v>2014.38877</c:v>
                </c:pt>
                <c:pt idx="1510">
                  <c:v>1937.741687</c:v>
                </c:pt>
                <c:pt idx="1511">
                  <c:v>1835.4724589999998</c:v>
                </c:pt>
                <c:pt idx="1512">
                  <c:v>1808.2874999999999</c:v>
                </c:pt>
                <c:pt idx="1513">
                  <c:v>1650.25</c:v>
                </c:pt>
                <c:pt idx="1514">
                  <c:v>1701.75</c:v>
                </c:pt>
                <c:pt idx="1515">
                  <c:v>1483.916626</c:v>
                </c:pt>
                <c:pt idx="1516">
                  <c:v>1349.833791</c:v>
                </c:pt>
                <c:pt idx="1517">
                  <c:v>1335.8037400000001</c:v>
                </c:pt>
                <c:pt idx="1518">
                  <c:v>1067.07501</c:v>
                </c:pt>
                <c:pt idx="1519">
                  <c:v>1126.143364</c:v>
                </c:pt>
                <c:pt idx="1520">
                  <c:v>1478.590027</c:v>
                </c:pt>
                <c:pt idx="1521">
                  <c:v>1590.686279</c:v>
                </c:pt>
                <c:pt idx="1522">
                  <c:v>1928.2241509999999</c:v>
                </c:pt>
                <c:pt idx="1523">
                  <c:v>2063.3724980000002</c:v>
                </c:pt>
                <c:pt idx="1524">
                  <c:v>1715.706238</c:v>
                </c:pt>
                <c:pt idx="1525">
                  <c:v>1869.3433540000001</c:v>
                </c:pt>
                <c:pt idx="1526">
                  <c:v>1612.374176</c:v>
                </c:pt>
                <c:pt idx="1527">
                  <c:v>1347.900024</c:v>
                </c:pt>
                <c:pt idx="1528">
                  <c:v>1062.4583440000001</c:v>
                </c:pt>
                <c:pt idx="1529">
                  <c:v>639.85957899999994</c:v>
                </c:pt>
                <c:pt idx="1530">
                  <c:v>578.57750500000009</c:v>
                </c:pt>
                <c:pt idx="1531">
                  <c:v>561.03998899999999</c:v>
                </c:pt>
                <c:pt idx="1532">
                  <c:v>555.005</c:v>
                </c:pt>
                <c:pt idx="1533">
                  <c:v>522.10334899999998</c:v>
                </c:pt>
                <c:pt idx="1534">
                  <c:v>573.45584899999994</c:v>
                </c:pt>
                <c:pt idx="1535">
                  <c:v>607.76376100000004</c:v>
                </c:pt>
                <c:pt idx="1536">
                  <c:v>619.40499999999997</c:v>
                </c:pt>
                <c:pt idx="1537">
                  <c:v>769.62625000000003</c:v>
                </c:pt>
                <c:pt idx="1538">
                  <c:v>706.58334400000001</c:v>
                </c:pt>
                <c:pt idx="1539">
                  <c:v>695.5</c:v>
                </c:pt>
                <c:pt idx="1540">
                  <c:v>623.375</c:v>
                </c:pt>
                <c:pt idx="1541">
                  <c:v>517.26168299999995</c:v>
                </c:pt>
                <c:pt idx="1542">
                  <c:v>548.56708900000001</c:v>
                </c:pt>
                <c:pt idx="1543">
                  <c:v>699.69666700000005</c:v>
                </c:pt>
                <c:pt idx="1544">
                  <c:v>882.86792000000003</c:v>
                </c:pt>
                <c:pt idx="1545">
                  <c:v>968.59544400000004</c:v>
                </c:pt>
                <c:pt idx="1546">
                  <c:v>1009.525841</c:v>
                </c:pt>
                <c:pt idx="1547">
                  <c:v>1181.6791840000001</c:v>
                </c:pt>
                <c:pt idx="1548">
                  <c:v>1044.412949</c:v>
                </c:pt>
                <c:pt idx="1549">
                  <c:v>855.72877500000004</c:v>
                </c:pt>
                <c:pt idx="1550">
                  <c:v>828.45584099999996</c:v>
                </c:pt>
                <c:pt idx="1551">
                  <c:v>632.48875399999997</c:v>
                </c:pt>
                <c:pt idx="1552">
                  <c:v>703.98290999999995</c:v>
                </c:pt>
                <c:pt idx="1553">
                  <c:v>887.44374499999992</c:v>
                </c:pt>
                <c:pt idx="1554">
                  <c:v>1036.805386</c:v>
                </c:pt>
                <c:pt idx="1555">
                  <c:v>1403.8808329999999</c:v>
                </c:pt>
                <c:pt idx="1556">
                  <c:v>1855.5970630000002</c:v>
                </c:pt>
                <c:pt idx="1557">
                  <c:v>2317.7125610000003</c:v>
                </c:pt>
                <c:pt idx="1558">
                  <c:v>2840.761606</c:v>
                </c:pt>
                <c:pt idx="1559">
                  <c:v>3277.458435</c:v>
                </c:pt>
                <c:pt idx="1560">
                  <c:v>3426.605102</c:v>
                </c:pt>
                <c:pt idx="1561">
                  <c:v>3320.7999800000002</c:v>
                </c:pt>
                <c:pt idx="1562">
                  <c:v>3095.6669820000002</c:v>
                </c:pt>
                <c:pt idx="1563">
                  <c:v>2944.8333130000001</c:v>
                </c:pt>
                <c:pt idx="1564">
                  <c:v>2669.0833739999998</c:v>
                </c:pt>
                <c:pt idx="1565">
                  <c:v>2377.4275809999999</c:v>
                </c:pt>
                <c:pt idx="1566">
                  <c:v>1781.2424590000001</c:v>
                </c:pt>
                <c:pt idx="1567">
                  <c:v>1879.9037490000001</c:v>
                </c:pt>
                <c:pt idx="1568">
                  <c:v>2653.0653990000001</c:v>
                </c:pt>
                <c:pt idx="1569">
                  <c:v>2787.5425190000001</c:v>
                </c:pt>
                <c:pt idx="1570">
                  <c:v>3534.1887659999998</c:v>
                </c:pt>
                <c:pt idx="1571">
                  <c:v>4186.9811399999999</c:v>
                </c:pt>
                <c:pt idx="1572">
                  <c:v>4488.6188349999993</c:v>
                </c:pt>
                <c:pt idx="1573">
                  <c:v>4638.4287409999997</c:v>
                </c:pt>
                <c:pt idx="1574">
                  <c:v>4607.7225040000003</c:v>
                </c:pt>
                <c:pt idx="1575">
                  <c:v>4297.6492610000005</c:v>
                </c:pt>
                <c:pt idx="1576">
                  <c:v>3966.5574650000003</c:v>
                </c:pt>
                <c:pt idx="1577">
                  <c:v>3005.2783130000003</c:v>
                </c:pt>
                <c:pt idx="1578">
                  <c:v>2305.3995629999999</c:v>
                </c:pt>
                <c:pt idx="1579">
                  <c:v>1978.2166460000001</c:v>
                </c:pt>
                <c:pt idx="1580">
                  <c:v>1749.1308329999999</c:v>
                </c:pt>
                <c:pt idx="1581">
                  <c:v>1293.9866669999999</c:v>
                </c:pt>
                <c:pt idx="1582">
                  <c:v>1256.7112810000001</c:v>
                </c:pt>
                <c:pt idx="1583">
                  <c:v>808.51456299999995</c:v>
                </c:pt>
                <c:pt idx="1584">
                  <c:v>738.03083300000003</c:v>
                </c:pt>
                <c:pt idx="1585">
                  <c:v>518.39707799999996</c:v>
                </c:pt>
                <c:pt idx="1586">
                  <c:v>332.16667200000001</c:v>
                </c:pt>
                <c:pt idx="1587">
                  <c:v>440.70833600000003</c:v>
                </c:pt>
                <c:pt idx="1588">
                  <c:v>237.70832799999999</c:v>
                </c:pt>
                <c:pt idx="1589">
                  <c:v>213.34416899999999</c:v>
                </c:pt>
                <c:pt idx="1590">
                  <c:v>226.48875000000001</c:v>
                </c:pt>
                <c:pt idx="1591">
                  <c:v>231.824173</c:v>
                </c:pt>
                <c:pt idx="1592">
                  <c:v>420.99540300000001</c:v>
                </c:pt>
                <c:pt idx="1593">
                  <c:v>549.11333300000001</c:v>
                </c:pt>
                <c:pt idx="1594">
                  <c:v>780.29540999999995</c:v>
                </c:pt>
                <c:pt idx="1595">
                  <c:v>877.69000200000005</c:v>
                </c:pt>
                <c:pt idx="1596">
                  <c:v>908.58164399999998</c:v>
                </c:pt>
                <c:pt idx="1597">
                  <c:v>833.90126600000008</c:v>
                </c:pt>
                <c:pt idx="1598">
                  <c:v>654.08709699999997</c:v>
                </c:pt>
                <c:pt idx="1599">
                  <c:v>551.64872400000002</c:v>
                </c:pt>
                <c:pt idx="1600">
                  <c:v>362.44168100000002</c:v>
                </c:pt>
                <c:pt idx="1601">
                  <c:v>89.109582000000003</c:v>
                </c:pt>
                <c:pt idx="1602">
                  <c:v>64.718333000000001</c:v>
                </c:pt>
                <c:pt idx="1603">
                  <c:v>63.408751000000002</c:v>
                </c:pt>
                <c:pt idx="1604">
                  <c:v>82.177915999999996</c:v>
                </c:pt>
                <c:pt idx="1605">
                  <c:v>128.06166899999999</c:v>
                </c:pt>
                <c:pt idx="1606">
                  <c:v>217.71207900000002</c:v>
                </c:pt>
                <c:pt idx="1607">
                  <c:v>301.80625399999997</c:v>
                </c:pt>
                <c:pt idx="1608">
                  <c:v>379.61415699999998</c:v>
                </c:pt>
                <c:pt idx="1609">
                  <c:v>407.54207300000002</c:v>
                </c:pt>
                <c:pt idx="1610">
                  <c:v>497.87501200000003</c:v>
                </c:pt>
                <c:pt idx="1611">
                  <c:v>539.91666799999996</c:v>
                </c:pt>
                <c:pt idx="1612">
                  <c:v>623.16668700000002</c:v>
                </c:pt>
                <c:pt idx="1613">
                  <c:v>687.30248200000005</c:v>
                </c:pt>
                <c:pt idx="1614">
                  <c:v>751.25251800000001</c:v>
                </c:pt>
                <c:pt idx="1615">
                  <c:v>931.75081599999999</c:v>
                </c:pt>
                <c:pt idx="1616">
                  <c:v>1283.6574860000001</c:v>
                </c:pt>
                <c:pt idx="1617">
                  <c:v>1410.997482</c:v>
                </c:pt>
                <c:pt idx="1618">
                  <c:v>1709.82962</c:v>
                </c:pt>
                <c:pt idx="1619">
                  <c:v>2074.9724420000002</c:v>
                </c:pt>
                <c:pt idx="1620">
                  <c:v>2185.4824829999998</c:v>
                </c:pt>
                <c:pt idx="1621">
                  <c:v>1978.211243</c:v>
                </c:pt>
                <c:pt idx="1622">
                  <c:v>1514.8420409999999</c:v>
                </c:pt>
                <c:pt idx="1623">
                  <c:v>1142.722931</c:v>
                </c:pt>
                <c:pt idx="1624">
                  <c:v>822.47164899999996</c:v>
                </c:pt>
                <c:pt idx="1625">
                  <c:v>658.78748899999994</c:v>
                </c:pt>
                <c:pt idx="1626">
                  <c:v>429.98582299999998</c:v>
                </c:pt>
                <c:pt idx="1627">
                  <c:v>353.630833</c:v>
                </c:pt>
                <c:pt idx="1628">
                  <c:v>407.85126100000002</c:v>
                </c:pt>
                <c:pt idx="1629">
                  <c:v>433.24000799999999</c:v>
                </c:pt>
                <c:pt idx="1630">
                  <c:v>575.95749999999998</c:v>
                </c:pt>
                <c:pt idx="1631">
                  <c:v>567.88957799999991</c:v>
                </c:pt>
                <c:pt idx="1632">
                  <c:v>492.28168300000004</c:v>
                </c:pt>
                <c:pt idx="1633">
                  <c:v>403.37708300000003</c:v>
                </c:pt>
                <c:pt idx="1634">
                  <c:v>279.25000799999998</c:v>
                </c:pt>
                <c:pt idx="1635">
                  <c:v>204.25</c:v>
                </c:pt>
                <c:pt idx="1636">
                  <c:v>267.25</c:v>
                </c:pt>
                <c:pt idx="1637">
                  <c:v>384.968344</c:v>
                </c:pt>
                <c:pt idx="1638">
                  <c:v>412.67833899999999</c:v>
                </c:pt>
                <c:pt idx="1639">
                  <c:v>597.85249299999998</c:v>
                </c:pt>
                <c:pt idx="1640">
                  <c:v>819.29333499999996</c:v>
                </c:pt>
                <c:pt idx="1641">
                  <c:v>811.79002500000001</c:v>
                </c:pt>
                <c:pt idx="1642">
                  <c:v>806.58123799999998</c:v>
                </c:pt>
                <c:pt idx="1643">
                  <c:v>780.19252000000006</c:v>
                </c:pt>
                <c:pt idx="1644">
                  <c:v>763.76499899999999</c:v>
                </c:pt>
                <c:pt idx="1645">
                  <c:v>752.54458700000009</c:v>
                </c:pt>
                <c:pt idx="1646">
                  <c:v>713.80792199999996</c:v>
                </c:pt>
                <c:pt idx="1647">
                  <c:v>724.43417399999998</c:v>
                </c:pt>
                <c:pt idx="1648">
                  <c:v>611.42459099999996</c:v>
                </c:pt>
                <c:pt idx="1649">
                  <c:v>537.06207199999994</c:v>
                </c:pt>
                <c:pt idx="1650">
                  <c:v>582.65707299999997</c:v>
                </c:pt>
                <c:pt idx="1651">
                  <c:v>727.188761</c:v>
                </c:pt>
                <c:pt idx="1652">
                  <c:v>858.30167600000004</c:v>
                </c:pt>
                <c:pt idx="1653">
                  <c:v>856.67708300000004</c:v>
                </c:pt>
                <c:pt idx="1654">
                  <c:v>993.72251000000006</c:v>
                </c:pt>
                <c:pt idx="1655">
                  <c:v>1017.420844</c:v>
                </c:pt>
                <c:pt idx="1656">
                  <c:v>880.50626</c:v>
                </c:pt>
                <c:pt idx="1657">
                  <c:v>933</c:v>
                </c:pt>
                <c:pt idx="1658">
                  <c:v>815.83334400000001</c:v>
                </c:pt>
                <c:pt idx="1659">
                  <c:v>893.33331199999998</c:v>
                </c:pt>
                <c:pt idx="1660">
                  <c:v>893</c:v>
                </c:pt>
                <c:pt idx="1661">
                  <c:v>832.63499999999999</c:v>
                </c:pt>
                <c:pt idx="1662">
                  <c:v>840.28125</c:v>
                </c:pt>
                <c:pt idx="1663">
                  <c:v>937.86041999999998</c:v>
                </c:pt>
                <c:pt idx="1664">
                  <c:v>1261.7808230000001</c:v>
                </c:pt>
                <c:pt idx="1665">
                  <c:v>1354.8504029999999</c:v>
                </c:pt>
                <c:pt idx="1666">
                  <c:v>1736.6825260000001</c:v>
                </c:pt>
                <c:pt idx="1667">
                  <c:v>2027.8695680000001</c:v>
                </c:pt>
                <c:pt idx="1668">
                  <c:v>2359.4103999999998</c:v>
                </c:pt>
                <c:pt idx="1669">
                  <c:v>2470.2679440000002</c:v>
                </c:pt>
                <c:pt idx="1670">
                  <c:v>2542.8478700000001</c:v>
                </c:pt>
                <c:pt idx="1671">
                  <c:v>2873.3245849999998</c:v>
                </c:pt>
                <c:pt idx="1672">
                  <c:v>3027.1441500000001</c:v>
                </c:pt>
                <c:pt idx="1673">
                  <c:v>2888.8483310000001</c:v>
                </c:pt>
                <c:pt idx="1674">
                  <c:v>2873.912084</c:v>
                </c:pt>
                <c:pt idx="1675">
                  <c:v>2865.9570829999998</c:v>
                </c:pt>
                <c:pt idx="1676">
                  <c:v>2932.626209</c:v>
                </c:pt>
                <c:pt idx="1677">
                  <c:v>2775.6087699999998</c:v>
                </c:pt>
                <c:pt idx="1678">
                  <c:v>2598.7208129999999</c:v>
                </c:pt>
                <c:pt idx="1679">
                  <c:v>2479.439167</c:v>
                </c:pt>
                <c:pt idx="1680">
                  <c:v>2215.9046039999998</c:v>
                </c:pt>
                <c:pt idx="1681">
                  <c:v>1805.7887499999999</c:v>
                </c:pt>
                <c:pt idx="1682">
                  <c:v>1397.4166869999999</c:v>
                </c:pt>
                <c:pt idx="1683">
                  <c:v>1091.5833440000001</c:v>
                </c:pt>
                <c:pt idx="1684">
                  <c:v>861.79168800000002</c:v>
                </c:pt>
                <c:pt idx="1685">
                  <c:v>682.01</c:v>
                </c:pt>
                <c:pt idx="1686">
                  <c:v>521.39874499999996</c:v>
                </c:pt>
                <c:pt idx="1687">
                  <c:v>627.09793200000001</c:v>
                </c:pt>
                <c:pt idx="1688">
                  <c:v>828.30376500000011</c:v>
                </c:pt>
                <c:pt idx="1689">
                  <c:v>1144.542068</c:v>
                </c:pt>
                <c:pt idx="1690">
                  <c:v>1407.722503</c:v>
                </c:pt>
                <c:pt idx="1691">
                  <c:v>1651.7466429999999</c:v>
                </c:pt>
                <c:pt idx="1692">
                  <c:v>1906.1358030000001</c:v>
                </c:pt>
                <c:pt idx="1693">
                  <c:v>1958.3166500000002</c:v>
                </c:pt>
                <c:pt idx="1694">
                  <c:v>2405.4471440000002</c:v>
                </c:pt>
                <c:pt idx="1695">
                  <c:v>2188.8937300000002</c:v>
                </c:pt>
                <c:pt idx="1696">
                  <c:v>2301.0999790000001</c:v>
                </c:pt>
                <c:pt idx="1697">
                  <c:v>2392.5012300000003</c:v>
                </c:pt>
                <c:pt idx="1698">
                  <c:v>2443.32627</c:v>
                </c:pt>
                <c:pt idx="1699">
                  <c:v>2886.4595219999997</c:v>
                </c:pt>
                <c:pt idx="1700">
                  <c:v>2800.1679569999997</c:v>
                </c:pt>
                <c:pt idx="1701">
                  <c:v>2896.526707</c:v>
                </c:pt>
                <c:pt idx="1702">
                  <c:v>2929.9316260000001</c:v>
                </c:pt>
                <c:pt idx="1703">
                  <c:v>2827.1020430000003</c:v>
                </c:pt>
                <c:pt idx="1704">
                  <c:v>2690.143333</c:v>
                </c:pt>
                <c:pt idx="1705">
                  <c:v>2834.3754170000002</c:v>
                </c:pt>
                <c:pt idx="1706">
                  <c:v>2748.875</c:v>
                </c:pt>
                <c:pt idx="1707">
                  <c:v>2820.5417480000001</c:v>
                </c:pt>
                <c:pt idx="1708">
                  <c:v>2855.5832519999999</c:v>
                </c:pt>
                <c:pt idx="1709">
                  <c:v>2936.1763310000001</c:v>
                </c:pt>
                <c:pt idx="1710">
                  <c:v>3077.5583329999999</c:v>
                </c:pt>
                <c:pt idx="1711">
                  <c:v>3347.397876</c:v>
                </c:pt>
                <c:pt idx="1712">
                  <c:v>3927.8574600000002</c:v>
                </c:pt>
                <c:pt idx="1713">
                  <c:v>3938.894585</c:v>
                </c:pt>
                <c:pt idx="1714">
                  <c:v>4076.1212919999998</c:v>
                </c:pt>
                <c:pt idx="1715">
                  <c:v>4366.5496219999995</c:v>
                </c:pt>
                <c:pt idx="1716">
                  <c:v>4440.0729519999995</c:v>
                </c:pt>
                <c:pt idx="1717">
                  <c:v>4629.3317570000008</c:v>
                </c:pt>
                <c:pt idx="1718">
                  <c:v>4305.6300959999999</c:v>
                </c:pt>
                <c:pt idx="1719">
                  <c:v>3695.6463239999998</c:v>
                </c:pt>
                <c:pt idx="1720">
                  <c:v>4379.6287080000002</c:v>
                </c:pt>
                <c:pt idx="1721">
                  <c:v>4449.8050400000002</c:v>
                </c:pt>
                <c:pt idx="1722">
                  <c:v>4256.5955390000008</c:v>
                </c:pt>
                <c:pt idx="1723">
                  <c:v>4514.9544609999994</c:v>
                </c:pt>
                <c:pt idx="1724">
                  <c:v>4426.5867069999995</c:v>
                </c:pt>
                <c:pt idx="1725">
                  <c:v>4411.5301220000001</c:v>
                </c:pt>
                <c:pt idx="1726">
                  <c:v>4386.0640450000001</c:v>
                </c:pt>
                <c:pt idx="1727">
                  <c:v>4357.46875</c:v>
                </c:pt>
                <c:pt idx="1728">
                  <c:v>4044.3690849999998</c:v>
                </c:pt>
                <c:pt idx="1729">
                  <c:v>3644.7086690000001</c:v>
                </c:pt>
                <c:pt idx="1730">
                  <c:v>3172.1251220000004</c:v>
                </c:pt>
                <c:pt idx="1731">
                  <c:v>2745.2916260000002</c:v>
                </c:pt>
                <c:pt idx="1732">
                  <c:v>2795.2499389999998</c:v>
                </c:pt>
                <c:pt idx="1733">
                  <c:v>2946.9679569999998</c:v>
                </c:pt>
                <c:pt idx="1734">
                  <c:v>2571.1761889999998</c:v>
                </c:pt>
                <c:pt idx="1735">
                  <c:v>2712.7892489999999</c:v>
                </c:pt>
                <c:pt idx="1736">
                  <c:v>3201.4970630000003</c:v>
                </c:pt>
                <c:pt idx="1737">
                  <c:v>3408.5499570000002</c:v>
                </c:pt>
                <c:pt idx="1738">
                  <c:v>4028.6403810000002</c:v>
                </c:pt>
                <c:pt idx="1739">
                  <c:v>4611.002563</c:v>
                </c:pt>
                <c:pt idx="1740">
                  <c:v>4438.4520869999997</c:v>
                </c:pt>
                <c:pt idx="1741">
                  <c:v>4448.0407720000003</c:v>
                </c:pt>
                <c:pt idx="1742">
                  <c:v>4794.9353639999999</c:v>
                </c:pt>
                <c:pt idx="1743">
                  <c:v>4506.4108889999998</c:v>
                </c:pt>
                <c:pt idx="1744">
                  <c:v>3995.2165829999999</c:v>
                </c:pt>
                <c:pt idx="1745">
                  <c:v>3188.8375019999999</c:v>
                </c:pt>
                <c:pt idx="1746">
                  <c:v>2384.862541</c:v>
                </c:pt>
                <c:pt idx="1747">
                  <c:v>2775.9408130000002</c:v>
                </c:pt>
                <c:pt idx="1748">
                  <c:v>3064.795752</c:v>
                </c:pt>
                <c:pt idx="1749">
                  <c:v>2976.564644</c:v>
                </c:pt>
                <c:pt idx="1750">
                  <c:v>2721.9441870000001</c:v>
                </c:pt>
                <c:pt idx="1751">
                  <c:v>2777.7858329999999</c:v>
                </c:pt>
                <c:pt idx="1752">
                  <c:v>2721.6025409999997</c:v>
                </c:pt>
                <c:pt idx="1753">
                  <c:v>2455.5570430000002</c:v>
                </c:pt>
                <c:pt idx="1754">
                  <c:v>2617.0416869999999</c:v>
                </c:pt>
                <c:pt idx="1755">
                  <c:v>2548.7083130000001</c:v>
                </c:pt>
                <c:pt idx="1756">
                  <c:v>2342.5416260000002</c:v>
                </c:pt>
                <c:pt idx="1757">
                  <c:v>2516.7171239999998</c:v>
                </c:pt>
                <c:pt idx="1758">
                  <c:v>2011.2538110000003</c:v>
                </c:pt>
                <c:pt idx="1759">
                  <c:v>2267.195831</c:v>
                </c:pt>
                <c:pt idx="1760">
                  <c:v>2662.991669</c:v>
                </c:pt>
                <c:pt idx="1761">
                  <c:v>2601.4232789999996</c:v>
                </c:pt>
                <c:pt idx="1762">
                  <c:v>3097.6229860000003</c:v>
                </c:pt>
                <c:pt idx="1763">
                  <c:v>3607.0903929999999</c:v>
                </c:pt>
                <c:pt idx="1764">
                  <c:v>3581.826172</c:v>
                </c:pt>
                <c:pt idx="1765">
                  <c:v>3456.7924800000001</c:v>
                </c:pt>
                <c:pt idx="1766">
                  <c:v>3186.4100039999998</c:v>
                </c:pt>
                <c:pt idx="1767">
                  <c:v>3235.3116759999998</c:v>
                </c:pt>
                <c:pt idx="1768">
                  <c:v>3286.6220859999999</c:v>
                </c:pt>
                <c:pt idx="1769">
                  <c:v>2861.858788</c:v>
                </c:pt>
                <c:pt idx="1770">
                  <c:v>2576.224228</c:v>
                </c:pt>
                <c:pt idx="1771">
                  <c:v>2536.778354</c:v>
                </c:pt>
                <c:pt idx="1772">
                  <c:v>2121.0825199999999</c:v>
                </c:pt>
                <c:pt idx="1773">
                  <c:v>1504.923374</c:v>
                </c:pt>
                <c:pt idx="1774">
                  <c:v>843.20207300000004</c:v>
                </c:pt>
                <c:pt idx="1775">
                  <c:v>448.95250500000003</c:v>
                </c:pt>
                <c:pt idx="1776">
                  <c:v>323.85249499999998</c:v>
                </c:pt>
                <c:pt idx="1777">
                  <c:v>281.667081</c:v>
                </c:pt>
                <c:pt idx="1778">
                  <c:v>301.54166399999997</c:v>
                </c:pt>
                <c:pt idx="1779">
                  <c:v>528.70834400000001</c:v>
                </c:pt>
                <c:pt idx="1780">
                  <c:v>889.29168800000002</c:v>
                </c:pt>
                <c:pt idx="1781">
                  <c:v>1225.3429570000001</c:v>
                </c:pt>
                <c:pt idx="1782">
                  <c:v>1545.6395630000002</c:v>
                </c:pt>
                <c:pt idx="1783">
                  <c:v>1880.4779590000001</c:v>
                </c:pt>
                <c:pt idx="1784">
                  <c:v>2350.09375</c:v>
                </c:pt>
                <c:pt idx="1785">
                  <c:v>2600.6033170000001</c:v>
                </c:pt>
                <c:pt idx="1786">
                  <c:v>3055.222534</c:v>
                </c:pt>
                <c:pt idx="1787">
                  <c:v>3330.1870119999999</c:v>
                </c:pt>
                <c:pt idx="1788">
                  <c:v>3652.2080080000001</c:v>
                </c:pt>
                <c:pt idx="1789">
                  <c:v>3895.1125490000004</c:v>
                </c:pt>
                <c:pt idx="1790">
                  <c:v>4112.1773990000002</c:v>
                </c:pt>
                <c:pt idx="1791">
                  <c:v>4195.3562160000001</c:v>
                </c:pt>
                <c:pt idx="1792">
                  <c:v>4425.254997</c:v>
                </c:pt>
                <c:pt idx="1793">
                  <c:v>4462.7451230000006</c:v>
                </c:pt>
                <c:pt idx="1794">
                  <c:v>4174.8459149999999</c:v>
                </c:pt>
                <c:pt idx="1795">
                  <c:v>4449.7942069999999</c:v>
                </c:pt>
                <c:pt idx="1796">
                  <c:v>4198.3782929999998</c:v>
                </c:pt>
                <c:pt idx="1797">
                  <c:v>4205.8195830000004</c:v>
                </c:pt>
                <c:pt idx="1798">
                  <c:v>4062.7037090000003</c:v>
                </c:pt>
                <c:pt idx="1799">
                  <c:v>3639.1554569999998</c:v>
                </c:pt>
                <c:pt idx="1800">
                  <c:v>3889.3149189999999</c:v>
                </c:pt>
                <c:pt idx="1801">
                  <c:v>3756.583791</c:v>
                </c:pt>
                <c:pt idx="1802">
                  <c:v>3608.7501220000004</c:v>
                </c:pt>
                <c:pt idx="1803">
                  <c:v>3542.7083739999998</c:v>
                </c:pt>
                <c:pt idx="1804">
                  <c:v>3408.0832519999999</c:v>
                </c:pt>
                <c:pt idx="1805">
                  <c:v>3352.7178349999999</c:v>
                </c:pt>
                <c:pt idx="1806">
                  <c:v>3074.4282519999997</c:v>
                </c:pt>
                <c:pt idx="1807">
                  <c:v>3078.503334</c:v>
                </c:pt>
                <c:pt idx="1808">
                  <c:v>3335.4886699999997</c:v>
                </c:pt>
                <c:pt idx="1809">
                  <c:v>3041.8045809999999</c:v>
                </c:pt>
                <c:pt idx="1810">
                  <c:v>2851.8950810000001</c:v>
                </c:pt>
                <c:pt idx="1811">
                  <c:v>2709.6891780000001</c:v>
                </c:pt>
                <c:pt idx="1812">
                  <c:v>2165.0683589999999</c:v>
                </c:pt>
                <c:pt idx="1813">
                  <c:v>2246.8892209999999</c:v>
                </c:pt>
                <c:pt idx="1814">
                  <c:v>1863.3504329999998</c:v>
                </c:pt>
                <c:pt idx="1815">
                  <c:v>1476.07502</c:v>
                </c:pt>
                <c:pt idx="1816">
                  <c:v>1434.0603940000001</c:v>
                </c:pt>
                <c:pt idx="1817">
                  <c:v>1228.0121039999999</c:v>
                </c:pt>
                <c:pt idx="1818">
                  <c:v>1002.161261</c:v>
                </c:pt>
                <c:pt idx="1819">
                  <c:v>1077.219969</c:v>
                </c:pt>
                <c:pt idx="1820">
                  <c:v>958.88543800000002</c:v>
                </c:pt>
                <c:pt idx="1821">
                  <c:v>779.36627099999998</c:v>
                </c:pt>
                <c:pt idx="1822">
                  <c:v>665.76417700000002</c:v>
                </c:pt>
                <c:pt idx="1823">
                  <c:v>582.95417200000009</c:v>
                </c:pt>
                <c:pt idx="1824">
                  <c:v>431.89583299999998</c:v>
                </c:pt>
                <c:pt idx="1825">
                  <c:v>235.47291099999998</c:v>
                </c:pt>
                <c:pt idx="1826">
                  <c:v>187.291664</c:v>
                </c:pt>
                <c:pt idx="1827">
                  <c:v>144.875</c:v>
                </c:pt>
                <c:pt idx="1828">
                  <c:v>108.375</c:v>
                </c:pt>
                <c:pt idx="1829">
                  <c:v>72.967084000000014</c:v>
                </c:pt>
                <c:pt idx="1830">
                  <c:v>113.24041800000001</c:v>
                </c:pt>
                <c:pt idx="1831">
                  <c:v>87.919169000000011</c:v>
                </c:pt>
                <c:pt idx="1832">
                  <c:v>121.28333600000001</c:v>
                </c:pt>
                <c:pt idx="1833">
                  <c:v>176.19875100000002</c:v>
                </c:pt>
                <c:pt idx="1834">
                  <c:v>253.37917100000001</c:v>
                </c:pt>
                <c:pt idx="1835">
                  <c:v>308.54249100000004</c:v>
                </c:pt>
                <c:pt idx="1836">
                  <c:v>264.42958199999998</c:v>
                </c:pt>
                <c:pt idx="1837">
                  <c:v>393.90416299999998</c:v>
                </c:pt>
                <c:pt idx="1838">
                  <c:v>344.99583999999999</c:v>
                </c:pt>
                <c:pt idx="1839">
                  <c:v>281.71750099999997</c:v>
                </c:pt>
                <c:pt idx="1840">
                  <c:v>213.95791800000001</c:v>
                </c:pt>
                <c:pt idx="1841">
                  <c:v>128.17458299999998</c:v>
                </c:pt>
                <c:pt idx="1842">
                  <c:v>82.537917000000007</c:v>
                </c:pt>
                <c:pt idx="1843">
                  <c:v>150.40041500000001</c:v>
                </c:pt>
                <c:pt idx="1844">
                  <c:v>128.37291800000003</c:v>
                </c:pt>
                <c:pt idx="1845">
                  <c:v>158.44207900000001</c:v>
                </c:pt>
                <c:pt idx="1846">
                  <c:v>118.42833299999999</c:v>
                </c:pt>
                <c:pt idx="1847">
                  <c:v>189.244169</c:v>
                </c:pt>
                <c:pt idx="1848">
                  <c:v>255.26750800000002</c:v>
                </c:pt>
                <c:pt idx="1849">
                  <c:v>368.04293000000007</c:v>
                </c:pt>
                <c:pt idx="1850">
                  <c:v>492.91667200000001</c:v>
                </c:pt>
                <c:pt idx="1851">
                  <c:v>602.50001599999996</c:v>
                </c:pt>
                <c:pt idx="1852">
                  <c:v>669.875</c:v>
                </c:pt>
                <c:pt idx="1853">
                  <c:v>836.34292700000003</c:v>
                </c:pt>
                <c:pt idx="1854">
                  <c:v>813.13917700000002</c:v>
                </c:pt>
                <c:pt idx="1855">
                  <c:v>879.70500200000004</c:v>
                </c:pt>
                <c:pt idx="1856">
                  <c:v>1058.415025</c:v>
                </c:pt>
                <c:pt idx="1857">
                  <c:v>763.159988</c:v>
                </c:pt>
                <c:pt idx="1858">
                  <c:v>713.264588</c:v>
                </c:pt>
                <c:pt idx="1859">
                  <c:v>723.512925</c:v>
                </c:pt>
                <c:pt idx="1860">
                  <c:v>645.25123499999995</c:v>
                </c:pt>
                <c:pt idx="1861">
                  <c:v>729.52249099999995</c:v>
                </c:pt>
                <c:pt idx="1862">
                  <c:v>754.88668899999993</c:v>
                </c:pt>
                <c:pt idx="1863">
                  <c:v>727.328307</c:v>
                </c:pt>
                <c:pt idx="1864">
                  <c:v>665.06665799999996</c:v>
                </c:pt>
                <c:pt idx="1865">
                  <c:v>594.07293800000002</c:v>
                </c:pt>
                <c:pt idx="1866">
                  <c:v>618.655395</c:v>
                </c:pt>
                <c:pt idx="1867">
                  <c:v>737.29122899999993</c:v>
                </c:pt>
                <c:pt idx="1868">
                  <c:v>817.03876100000002</c:v>
                </c:pt>
                <c:pt idx="1869">
                  <c:v>829.90376100000003</c:v>
                </c:pt>
                <c:pt idx="1870">
                  <c:v>816.09501999999998</c:v>
                </c:pt>
                <c:pt idx="1871">
                  <c:v>1016.57752</c:v>
                </c:pt>
                <c:pt idx="1872">
                  <c:v>1369.47748</c:v>
                </c:pt>
                <c:pt idx="1873">
                  <c:v>1456.000417</c:v>
                </c:pt>
                <c:pt idx="1874">
                  <c:v>1293.3333130000001</c:v>
                </c:pt>
                <c:pt idx="1875">
                  <c:v>1387.4166869999999</c:v>
                </c:pt>
                <c:pt idx="1876">
                  <c:v>1330.125</c:v>
                </c:pt>
                <c:pt idx="1877">
                  <c:v>1462.467093</c:v>
                </c:pt>
                <c:pt idx="1878">
                  <c:v>1358.4837500000001</c:v>
                </c:pt>
                <c:pt idx="1879">
                  <c:v>1202.3208430000002</c:v>
                </c:pt>
                <c:pt idx="1880">
                  <c:v>1261.4733659999999</c:v>
                </c:pt>
                <c:pt idx="1881">
                  <c:v>1312.0733110000001</c:v>
                </c:pt>
                <c:pt idx="1882">
                  <c:v>1641.2525030000002</c:v>
                </c:pt>
                <c:pt idx="1883">
                  <c:v>1985.383362</c:v>
                </c:pt>
                <c:pt idx="1884">
                  <c:v>2094.2208860000001</c:v>
                </c:pt>
                <c:pt idx="1885">
                  <c:v>2111.771667</c:v>
                </c:pt>
                <c:pt idx="1886">
                  <c:v>2087.5316159999998</c:v>
                </c:pt>
                <c:pt idx="1887">
                  <c:v>2011.6987610000001</c:v>
                </c:pt>
                <c:pt idx="1888">
                  <c:v>1812.3700410000001</c:v>
                </c:pt>
                <c:pt idx="1889">
                  <c:v>1320.6891480000002</c:v>
                </c:pt>
                <c:pt idx="1890">
                  <c:v>899.95834300000001</c:v>
                </c:pt>
                <c:pt idx="1891">
                  <c:v>787.61247900000001</c:v>
                </c:pt>
                <c:pt idx="1892">
                  <c:v>601.12748899999997</c:v>
                </c:pt>
                <c:pt idx="1893">
                  <c:v>496.820401</c:v>
                </c:pt>
                <c:pt idx="1894">
                  <c:v>426.262495</c:v>
                </c:pt>
                <c:pt idx="1895">
                  <c:v>359.16291699999999</c:v>
                </c:pt>
                <c:pt idx="1896">
                  <c:v>309.06250499999999</c:v>
                </c:pt>
                <c:pt idx="1897">
                  <c:v>158.41875100000001</c:v>
                </c:pt>
                <c:pt idx="1898">
                  <c:v>131.958336</c:v>
                </c:pt>
                <c:pt idx="1899">
                  <c:v>150.16666800000002</c:v>
                </c:pt>
                <c:pt idx="1900">
                  <c:v>217.625</c:v>
                </c:pt>
                <c:pt idx="1901">
                  <c:v>234.92624699999999</c:v>
                </c:pt>
                <c:pt idx="1902">
                  <c:v>295.56957999999997</c:v>
                </c:pt>
                <c:pt idx="1903">
                  <c:v>445.14916599999998</c:v>
                </c:pt>
                <c:pt idx="1904">
                  <c:v>633.35001399999999</c:v>
                </c:pt>
                <c:pt idx="1905">
                  <c:v>841.35832200000004</c:v>
                </c:pt>
                <c:pt idx="1906">
                  <c:v>971.45044000000007</c:v>
                </c:pt>
                <c:pt idx="1907">
                  <c:v>1138.9608310000001</c:v>
                </c:pt>
                <c:pt idx="1908">
                  <c:v>1309.958359</c:v>
                </c:pt>
                <c:pt idx="1909">
                  <c:v>1551.1150209999998</c:v>
                </c:pt>
                <c:pt idx="1910">
                  <c:v>1726.407913</c:v>
                </c:pt>
                <c:pt idx="1911">
                  <c:v>1845.644585</c:v>
                </c:pt>
                <c:pt idx="1912">
                  <c:v>1989.3891679999999</c:v>
                </c:pt>
                <c:pt idx="1913">
                  <c:v>2059.6958540000001</c:v>
                </c:pt>
                <c:pt idx="1914">
                  <c:v>2129.8091460000001</c:v>
                </c:pt>
                <c:pt idx="1915">
                  <c:v>2322.9791460000001</c:v>
                </c:pt>
                <c:pt idx="1916">
                  <c:v>2410.4262909999998</c:v>
                </c:pt>
                <c:pt idx="1917">
                  <c:v>2328.9921039999999</c:v>
                </c:pt>
                <c:pt idx="1918">
                  <c:v>2190.305417</c:v>
                </c:pt>
                <c:pt idx="1919">
                  <c:v>2327.788689</c:v>
                </c:pt>
                <c:pt idx="1920">
                  <c:v>2439.3374590000003</c:v>
                </c:pt>
                <c:pt idx="1921">
                  <c:v>2412.7520829999999</c:v>
                </c:pt>
                <c:pt idx="1922">
                  <c:v>2315.7916869999999</c:v>
                </c:pt>
                <c:pt idx="1923">
                  <c:v>2443.7083739999998</c:v>
                </c:pt>
                <c:pt idx="1924">
                  <c:v>2461.5833739999998</c:v>
                </c:pt>
                <c:pt idx="1925">
                  <c:v>2632.9253760000001</c:v>
                </c:pt>
                <c:pt idx="1926">
                  <c:v>2642.8529980000003</c:v>
                </c:pt>
                <c:pt idx="1927">
                  <c:v>2971.3649179999998</c:v>
                </c:pt>
                <c:pt idx="1928">
                  <c:v>3486.809917</c:v>
                </c:pt>
                <c:pt idx="1929">
                  <c:v>3577.8074570000003</c:v>
                </c:pt>
                <c:pt idx="1930">
                  <c:v>3587.382126</c:v>
                </c:pt>
                <c:pt idx="1931">
                  <c:v>3987.5287020000001</c:v>
                </c:pt>
                <c:pt idx="1932">
                  <c:v>4101.8999629999998</c:v>
                </c:pt>
                <c:pt idx="1933">
                  <c:v>4402.7367860000004</c:v>
                </c:pt>
                <c:pt idx="1934">
                  <c:v>4323.8587879999995</c:v>
                </c:pt>
                <c:pt idx="1935">
                  <c:v>3892.106209</c:v>
                </c:pt>
                <c:pt idx="1936">
                  <c:v>4048.3925020000001</c:v>
                </c:pt>
                <c:pt idx="1937">
                  <c:v>3763.8371279999997</c:v>
                </c:pt>
                <c:pt idx="1938">
                  <c:v>3110.4542059999999</c:v>
                </c:pt>
                <c:pt idx="1939">
                  <c:v>2923.7503959999999</c:v>
                </c:pt>
                <c:pt idx="1940">
                  <c:v>2616.8941260000001</c:v>
                </c:pt>
                <c:pt idx="1941">
                  <c:v>2374.7933739999999</c:v>
                </c:pt>
                <c:pt idx="1942">
                  <c:v>2107.8983130000001</c:v>
                </c:pt>
                <c:pt idx="1943">
                  <c:v>1869.1583330000001</c:v>
                </c:pt>
                <c:pt idx="1944">
                  <c:v>1866.4820630000002</c:v>
                </c:pt>
                <c:pt idx="1945">
                  <c:v>1690.4166869999999</c:v>
                </c:pt>
                <c:pt idx="1946">
                  <c:v>1754.75</c:v>
                </c:pt>
                <c:pt idx="1947">
                  <c:v>1805.375</c:v>
                </c:pt>
                <c:pt idx="1948">
                  <c:v>1937.9166869999999</c:v>
                </c:pt>
                <c:pt idx="1949">
                  <c:v>2130.4670630000001</c:v>
                </c:pt>
                <c:pt idx="1950">
                  <c:v>2178.9712709999999</c:v>
                </c:pt>
                <c:pt idx="1951">
                  <c:v>2682.477085</c:v>
                </c:pt>
                <c:pt idx="1952">
                  <c:v>3286.0325849999999</c:v>
                </c:pt>
                <c:pt idx="1953">
                  <c:v>3614.219955</c:v>
                </c:pt>
                <c:pt idx="1954">
                  <c:v>3924.264099</c:v>
                </c:pt>
                <c:pt idx="1955">
                  <c:v>4352.3191530000004</c:v>
                </c:pt>
                <c:pt idx="1956">
                  <c:v>4732.5042110000004</c:v>
                </c:pt>
                <c:pt idx="1957">
                  <c:v>4796.0809939999999</c:v>
                </c:pt>
                <c:pt idx="1958">
                  <c:v>4670.6179809999994</c:v>
                </c:pt>
                <c:pt idx="1959">
                  <c:v>4484.0501100000001</c:v>
                </c:pt>
                <c:pt idx="1960">
                  <c:v>3835.6987300000001</c:v>
                </c:pt>
                <c:pt idx="1961">
                  <c:v>3596.5987239999999</c:v>
                </c:pt>
                <c:pt idx="1962">
                  <c:v>2707.0862710000001</c:v>
                </c:pt>
                <c:pt idx="1963">
                  <c:v>2717.990417</c:v>
                </c:pt>
                <c:pt idx="1964">
                  <c:v>2670.564167</c:v>
                </c:pt>
                <c:pt idx="1965">
                  <c:v>2599.3145629999999</c:v>
                </c:pt>
                <c:pt idx="1966">
                  <c:v>2371.4382930000002</c:v>
                </c:pt>
                <c:pt idx="1967">
                  <c:v>2372.1879170000002</c:v>
                </c:pt>
                <c:pt idx="1968">
                  <c:v>2327.3383739999999</c:v>
                </c:pt>
                <c:pt idx="1969">
                  <c:v>2385.3825000000002</c:v>
                </c:pt>
                <c:pt idx="1970">
                  <c:v>2389.5833739999998</c:v>
                </c:pt>
                <c:pt idx="1971">
                  <c:v>2136.0833130000001</c:v>
                </c:pt>
                <c:pt idx="1972">
                  <c:v>2039.75</c:v>
                </c:pt>
                <c:pt idx="1973">
                  <c:v>2163.38375</c:v>
                </c:pt>
                <c:pt idx="1974">
                  <c:v>2241.0928960000001</c:v>
                </c:pt>
                <c:pt idx="1975">
                  <c:v>2896.417164</c:v>
                </c:pt>
                <c:pt idx="1976">
                  <c:v>3699.4905390000004</c:v>
                </c:pt>
                <c:pt idx="1977">
                  <c:v>4091.1874239999997</c:v>
                </c:pt>
                <c:pt idx="1978">
                  <c:v>4548.5447080000004</c:v>
                </c:pt>
                <c:pt idx="1979">
                  <c:v>4785.9854130000003</c:v>
                </c:pt>
                <c:pt idx="1980">
                  <c:v>4919.7074590000002</c:v>
                </c:pt>
                <c:pt idx="1981">
                  <c:v>5066.7433469999996</c:v>
                </c:pt>
                <c:pt idx="1982">
                  <c:v>5176.7494509999997</c:v>
                </c:pt>
                <c:pt idx="1983">
                  <c:v>4882.267578</c:v>
                </c:pt>
                <c:pt idx="1984">
                  <c:v>4564.4533689999998</c:v>
                </c:pt>
                <c:pt idx="1985">
                  <c:v>3853.8649600000003</c:v>
                </c:pt>
                <c:pt idx="1986">
                  <c:v>3872.3399180000001</c:v>
                </c:pt>
                <c:pt idx="1987">
                  <c:v>3685.682002</c:v>
                </c:pt>
                <c:pt idx="1988">
                  <c:v>3537.9450000000002</c:v>
                </c:pt>
                <c:pt idx="1989">
                  <c:v>3363.4107109999995</c:v>
                </c:pt>
                <c:pt idx="1990">
                  <c:v>2987.873333</c:v>
                </c:pt>
                <c:pt idx="1991">
                  <c:v>3249.6278149999998</c:v>
                </c:pt>
                <c:pt idx="1992">
                  <c:v>3127.7178760000002</c:v>
                </c:pt>
                <c:pt idx="1993">
                  <c:v>2602.8349189999999</c:v>
                </c:pt>
                <c:pt idx="1994">
                  <c:v>2578.6249389999998</c:v>
                </c:pt>
                <c:pt idx="1995">
                  <c:v>2283.5000610000002</c:v>
                </c:pt>
                <c:pt idx="1996">
                  <c:v>1921.7916869999999</c:v>
                </c:pt>
                <c:pt idx="1997">
                  <c:v>1808.717124</c:v>
                </c:pt>
                <c:pt idx="1998">
                  <c:v>2054.7946240000001</c:v>
                </c:pt>
                <c:pt idx="1999">
                  <c:v>2110.8158950000002</c:v>
                </c:pt>
                <c:pt idx="2000">
                  <c:v>2433.7095640000002</c:v>
                </c:pt>
                <c:pt idx="2001">
                  <c:v>2418.1358489999998</c:v>
                </c:pt>
                <c:pt idx="2002">
                  <c:v>2568.2157900000002</c:v>
                </c:pt>
                <c:pt idx="2003">
                  <c:v>2098.8833009999998</c:v>
                </c:pt>
                <c:pt idx="2004">
                  <c:v>1876.5675350000001</c:v>
                </c:pt>
                <c:pt idx="2005">
                  <c:v>2095.0704810000002</c:v>
                </c:pt>
                <c:pt idx="2006">
                  <c:v>1833.6916349999999</c:v>
                </c:pt>
                <c:pt idx="2007">
                  <c:v>1674.3033139999998</c:v>
                </c:pt>
                <c:pt idx="2008">
                  <c:v>1062.610001</c:v>
                </c:pt>
                <c:pt idx="2009">
                  <c:v>728.53250100000002</c:v>
                </c:pt>
                <c:pt idx="2010">
                  <c:v>489.24583200000001</c:v>
                </c:pt>
                <c:pt idx="2011">
                  <c:v>632.41750000000002</c:v>
                </c:pt>
                <c:pt idx="2012">
                  <c:v>846.90168800000004</c:v>
                </c:pt>
                <c:pt idx="2013">
                  <c:v>1132.287104</c:v>
                </c:pt>
                <c:pt idx="2014">
                  <c:v>978.50211400000001</c:v>
                </c:pt>
                <c:pt idx="2015">
                  <c:v>1245.5953960000002</c:v>
                </c:pt>
                <c:pt idx="2016">
                  <c:v>1480.4804570000001</c:v>
                </c:pt>
                <c:pt idx="2017">
                  <c:v>1753.0704369999999</c:v>
                </c:pt>
                <c:pt idx="2018">
                  <c:v>1888.5416869999999</c:v>
                </c:pt>
                <c:pt idx="2019">
                  <c:v>2193.7083739999998</c:v>
                </c:pt>
                <c:pt idx="2020">
                  <c:v>2126.7499389999998</c:v>
                </c:pt>
                <c:pt idx="2021">
                  <c:v>2248.5600199999999</c:v>
                </c:pt>
                <c:pt idx="2022">
                  <c:v>2182.7557930000003</c:v>
                </c:pt>
                <c:pt idx="2023">
                  <c:v>2059.3929439999997</c:v>
                </c:pt>
                <c:pt idx="2024">
                  <c:v>2249.0316470000002</c:v>
                </c:pt>
                <c:pt idx="2025">
                  <c:v>2598.8511959999996</c:v>
                </c:pt>
                <c:pt idx="2026">
                  <c:v>2767.2871700000001</c:v>
                </c:pt>
                <c:pt idx="2027">
                  <c:v>2798.1346439999998</c:v>
                </c:pt>
                <c:pt idx="2028">
                  <c:v>2860.3007809999999</c:v>
                </c:pt>
                <c:pt idx="2029">
                  <c:v>2970.366211</c:v>
                </c:pt>
                <c:pt idx="2030">
                  <c:v>2977.6120609999998</c:v>
                </c:pt>
                <c:pt idx="2031">
                  <c:v>2943.3542480000001</c:v>
                </c:pt>
                <c:pt idx="2032">
                  <c:v>2705.5654300000001</c:v>
                </c:pt>
                <c:pt idx="2033">
                  <c:v>2318.6299739999999</c:v>
                </c:pt>
                <c:pt idx="2034">
                  <c:v>1863.273293</c:v>
                </c:pt>
                <c:pt idx="2035">
                  <c:v>1508.7616869999999</c:v>
                </c:pt>
                <c:pt idx="2036">
                  <c:v>1302.4054369999999</c:v>
                </c:pt>
                <c:pt idx="2037">
                  <c:v>1051.758343</c:v>
                </c:pt>
                <c:pt idx="2038">
                  <c:v>1111.9849999999999</c:v>
                </c:pt>
                <c:pt idx="2039">
                  <c:v>1106.5829369999999</c:v>
                </c:pt>
                <c:pt idx="2040">
                  <c:v>1185.8525</c:v>
                </c:pt>
                <c:pt idx="2041">
                  <c:v>1169.870844</c:v>
                </c:pt>
                <c:pt idx="2042">
                  <c:v>1107.874969</c:v>
                </c:pt>
                <c:pt idx="2043">
                  <c:v>1144.2083440000001</c:v>
                </c:pt>
                <c:pt idx="2044">
                  <c:v>1298.125</c:v>
                </c:pt>
                <c:pt idx="2045">
                  <c:v>1160.919167</c:v>
                </c:pt>
                <c:pt idx="2046">
                  <c:v>1380.916248</c:v>
                </c:pt>
                <c:pt idx="2047">
                  <c:v>1929.448791</c:v>
                </c:pt>
                <c:pt idx="2048">
                  <c:v>2379.4345700000003</c:v>
                </c:pt>
                <c:pt idx="2049">
                  <c:v>2799.4903559999998</c:v>
                </c:pt>
                <c:pt idx="2050">
                  <c:v>3008.755005</c:v>
                </c:pt>
                <c:pt idx="2051">
                  <c:v>3531.637573</c:v>
                </c:pt>
                <c:pt idx="2052">
                  <c:v>3766.1867069999998</c:v>
                </c:pt>
                <c:pt idx="2053">
                  <c:v>3822.8783570000001</c:v>
                </c:pt>
                <c:pt idx="2054">
                  <c:v>3514.0775760000001</c:v>
                </c:pt>
                <c:pt idx="2055">
                  <c:v>3516.105102</c:v>
                </c:pt>
                <c:pt idx="2056">
                  <c:v>3239.5549930000002</c:v>
                </c:pt>
                <c:pt idx="2057">
                  <c:v>2505.767883</c:v>
                </c:pt>
                <c:pt idx="2058">
                  <c:v>1747.5887300000002</c:v>
                </c:pt>
                <c:pt idx="2059">
                  <c:v>1918.233354</c:v>
                </c:pt>
                <c:pt idx="2060">
                  <c:v>1849.7545219999997</c:v>
                </c:pt>
                <c:pt idx="2061">
                  <c:v>1198.8191670000001</c:v>
                </c:pt>
                <c:pt idx="2062">
                  <c:v>1109.4358440000001</c:v>
                </c:pt>
                <c:pt idx="2063">
                  <c:v>967.94538599999998</c:v>
                </c:pt>
                <c:pt idx="2064">
                  <c:v>1071.9603960000002</c:v>
                </c:pt>
                <c:pt idx="2065">
                  <c:v>1261.2225199999998</c:v>
                </c:pt>
                <c:pt idx="2066">
                  <c:v>974.91665699999999</c:v>
                </c:pt>
                <c:pt idx="2067">
                  <c:v>872.91665599999999</c:v>
                </c:pt>
                <c:pt idx="2068">
                  <c:v>690.20832799999994</c:v>
                </c:pt>
                <c:pt idx="2069">
                  <c:v>359.94416900000004</c:v>
                </c:pt>
                <c:pt idx="2070">
                  <c:v>341.727913</c:v>
                </c:pt>
                <c:pt idx="2071">
                  <c:v>600.83291600000007</c:v>
                </c:pt>
                <c:pt idx="2072">
                  <c:v>871.77125899999987</c:v>
                </c:pt>
                <c:pt idx="2073">
                  <c:v>1117.9574970000001</c:v>
                </c:pt>
                <c:pt idx="2074">
                  <c:v>1151.168312</c:v>
                </c:pt>
                <c:pt idx="2075">
                  <c:v>1283.2491460000001</c:v>
                </c:pt>
                <c:pt idx="2076">
                  <c:v>1187.570007</c:v>
                </c:pt>
                <c:pt idx="2077">
                  <c:v>1480.8016969999999</c:v>
                </c:pt>
                <c:pt idx="2078">
                  <c:v>1349.312866</c:v>
                </c:pt>
                <c:pt idx="2079">
                  <c:v>1583.8379219999999</c:v>
                </c:pt>
                <c:pt idx="2080">
                  <c:v>1626.1366890000002</c:v>
                </c:pt>
                <c:pt idx="2081">
                  <c:v>1600.2129359999999</c:v>
                </c:pt>
                <c:pt idx="2082">
                  <c:v>1513.538292</c:v>
                </c:pt>
                <c:pt idx="2083">
                  <c:v>1673.3562300000001</c:v>
                </c:pt>
                <c:pt idx="2084">
                  <c:v>2053.3125409999998</c:v>
                </c:pt>
                <c:pt idx="2085">
                  <c:v>2308.1299590000003</c:v>
                </c:pt>
                <c:pt idx="2086">
                  <c:v>2372.8166670000001</c:v>
                </c:pt>
                <c:pt idx="2087">
                  <c:v>2633.96252</c:v>
                </c:pt>
                <c:pt idx="2088">
                  <c:v>2583.2329569999997</c:v>
                </c:pt>
                <c:pt idx="2089">
                  <c:v>2545.667876</c:v>
                </c:pt>
                <c:pt idx="2090">
                  <c:v>2404.2916260000002</c:v>
                </c:pt>
                <c:pt idx="2091">
                  <c:v>2137.2083739999998</c:v>
                </c:pt>
                <c:pt idx="2092">
                  <c:v>1923.0833130000001</c:v>
                </c:pt>
                <c:pt idx="2093">
                  <c:v>1778.40625</c:v>
                </c:pt>
                <c:pt idx="2094">
                  <c:v>1599.6299589999999</c:v>
                </c:pt>
                <c:pt idx="2095">
                  <c:v>1586.4425430000001</c:v>
                </c:pt>
                <c:pt idx="2096">
                  <c:v>1602.11879</c:v>
                </c:pt>
                <c:pt idx="2097">
                  <c:v>1527.5537569999999</c:v>
                </c:pt>
                <c:pt idx="2098">
                  <c:v>1496.9333799999999</c:v>
                </c:pt>
                <c:pt idx="2099">
                  <c:v>1308.771698</c:v>
                </c:pt>
                <c:pt idx="2100">
                  <c:v>1057.8362420000001</c:v>
                </c:pt>
                <c:pt idx="2101">
                  <c:v>932.00874299999998</c:v>
                </c:pt>
                <c:pt idx="2102">
                  <c:v>822.21708699999999</c:v>
                </c:pt>
                <c:pt idx="2103">
                  <c:v>563.09791599999994</c:v>
                </c:pt>
                <c:pt idx="2104">
                  <c:v>477.51208500000001</c:v>
                </c:pt>
                <c:pt idx="2105">
                  <c:v>409.50666000000001</c:v>
                </c:pt>
                <c:pt idx="2106">
                  <c:v>342.38333600000004</c:v>
                </c:pt>
                <c:pt idx="2107">
                  <c:v>363.21500799999995</c:v>
                </c:pt>
                <c:pt idx="2108">
                  <c:v>431.54624699999999</c:v>
                </c:pt>
                <c:pt idx="2109">
                  <c:v>649.93459400000006</c:v>
                </c:pt>
                <c:pt idx="2110">
                  <c:v>681.24793699999998</c:v>
                </c:pt>
                <c:pt idx="2111">
                  <c:v>924.51414599999998</c:v>
                </c:pt>
                <c:pt idx="2112">
                  <c:v>1109.1133440000001</c:v>
                </c:pt>
                <c:pt idx="2113">
                  <c:v>1308.7916559999999</c:v>
                </c:pt>
                <c:pt idx="2114">
                  <c:v>1575.916626</c:v>
                </c:pt>
                <c:pt idx="2115">
                  <c:v>1913.708374</c:v>
                </c:pt>
                <c:pt idx="2116">
                  <c:v>2138.4583130000001</c:v>
                </c:pt>
                <c:pt idx="2117">
                  <c:v>2484.7657719999997</c:v>
                </c:pt>
                <c:pt idx="2118">
                  <c:v>2642.600833</c:v>
                </c:pt>
                <c:pt idx="2119">
                  <c:v>2645.6883539999999</c:v>
                </c:pt>
                <c:pt idx="2120">
                  <c:v>3042.0767059999998</c:v>
                </c:pt>
                <c:pt idx="2121">
                  <c:v>2876.0937919999997</c:v>
                </c:pt>
                <c:pt idx="2122">
                  <c:v>2768.350876</c:v>
                </c:pt>
                <c:pt idx="2123">
                  <c:v>2972.1387479999999</c:v>
                </c:pt>
                <c:pt idx="2124">
                  <c:v>3028.131668</c:v>
                </c:pt>
                <c:pt idx="2125">
                  <c:v>2925.399124</c:v>
                </c:pt>
                <c:pt idx="2126">
                  <c:v>2743.0050810000002</c:v>
                </c:pt>
                <c:pt idx="2127">
                  <c:v>2668.0637360000001</c:v>
                </c:pt>
                <c:pt idx="2128">
                  <c:v>2511.1824799999999</c:v>
                </c:pt>
                <c:pt idx="2129">
                  <c:v>2138.3746219999998</c:v>
                </c:pt>
                <c:pt idx="2130">
                  <c:v>1705.2821240000001</c:v>
                </c:pt>
                <c:pt idx="2131">
                  <c:v>1650.7145829999999</c:v>
                </c:pt>
                <c:pt idx="2132">
                  <c:v>1630.03252</c:v>
                </c:pt>
                <c:pt idx="2133">
                  <c:v>1787.7408330000001</c:v>
                </c:pt>
                <c:pt idx="2134">
                  <c:v>1964.3600199999998</c:v>
                </c:pt>
                <c:pt idx="2135">
                  <c:v>1789.0616259999999</c:v>
                </c:pt>
                <c:pt idx="2136">
                  <c:v>1397.5270829999999</c:v>
                </c:pt>
                <c:pt idx="2137">
                  <c:v>1231.3779480000001</c:v>
                </c:pt>
                <c:pt idx="2138">
                  <c:v>875.58331299999998</c:v>
                </c:pt>
                <c:pt idx="2139">
                  <c:v>877.16668700000002</c:v>
                </c:pt>
                <c:pt idx="2140">
                  <c:v>750.29168700000002</c:v>
                </c:pt>
                <c:pt idx="2141">
                  <c:v>645.96664599999997</c:v>
                </c:pt>
                <c:pt idx="2142">
                  <c:v>527.00832500000001</c:v>
                </c:pt>
                <c:pt idx="2143">
                  <c:v>608.44832600000007</c:v>
                </c:pt>
                <c:pt idx="2144">
                  <c:v>691.98081400000001</c:v>
                </c:pt>
                <c:pt idx="2145">
                  <c:v>913.07748399999991</c:v>
                </c:pt>
                <c:pt idx="2146">
                  <c:v>953.53000799999995</c:v>
                </c:pt>
                <c:pt idx="2147">
                  <c:v>1078.561279</c:v>
                </c:pt>
                <c:pt idx="2148">
                  <c:v>1183.4929120000002</c:v>
                </c:pt>
                <c:pt idx="2149">
                  <c:v>1307.780442</c:v>
                </c:pt>
                <c:pt idx="2150">
                  <c:v>1444.0779110000001</c:v>
                </c:pt>
                <c:pt idx="2151">
                  <c:v>1734.244537</c:v>
                </c:pt>
                <c:pt idx="2152">
                  <c:v>1971.3828579999997</c:v>
                </c:pt>
                <c:pt idx="2153">
                  <c:v>2282.0378760000003</c:v>
                </c:pt>
                <c:pt idx="2154">
                  <c:v>2381.5395830000002</c:v>
                </c:pt>
                <c:pt idx="2155">
                  <c:v>2677.8249799999999</c:v>
                </c:pt>
                <c:pt idx="2156">
                  <c:v>2928.70748</c:v>
                </c:pt>
                <c:pt idx="2157">
                  <c:v>3095.3533940000002</c:v>
                </c:pt>
                <c:pt idx="2158">
                  <c:v>3348.9928760000003</c:v>
                </c:pt>
                <c:pt idx="2159">
                  <c:v>3647.969126</c:v>
                </c:pt>
                <c:pt idx="2160">
                  <c:v>3787.4020829999999</c:v>
                </c:pt>
                <c:pt idx="2161">
                  <c:v>3862.3371239999997</c:v>
                </c:pt>
                <c:pt idx="2162">
                  <c:v>3810.9166260000002</c:v>
                </c:pt>
                <c:pt idx="2163">
                  <c:v>3795.0417480000001</c:v>
                </c:pt>
                <c:pt idx="2164">
                  <c:v>3817.4582519999999</c:v>
                </c:pt>
                <c:pt idx="2165">
                  <c:v>3920.3095430000003</c:v>
                </c:pt>
                <c:pt idx="2166">
                  <c:v>3805.3747060000005</c:v>
                </c:pt>
                <c:pt idx="2167">
                  <c:v>4070.4877929999998</c:v>
                </c:pt>
                <c:pt idx="2168">
                  <c:v>4686.2528079999993</c:v>
                </c:pt>
                <c:pt idx="2169">
                  <c:v>4778.4784550000004</c:v>
                </c:pt>
                <c:pt idx="2170">
                  <c:v>4997.8878169999998</c:v>
                </c:pt>
                <c:pt idx="2171">
                  <c:v>4899.9367680000005</c:v>
                </c:pt>
                <c:pt idx="2172">
                  <c:v>4881.4866940000002</c:v>
                </c:pt>
                <c:pt idx="2173">
                  <c:v>4900.800354</c:v>
                </c:pt>
                <c:pt idx="2174">
                  <c:v>4766.6579590000001</c:v>
                </c:pt>
                <c:pt idx="2175">
                  <c:v>4522.4307859999999</c:v>
                </c:pt>
                <c:pt idx="2176">
                  <c:v>3990.3082889999996</c:v>
                </c:pt>
                <c:pt idx="2177">
                  <c:v>3320.1312560000001</c:v>
                </c:pt>
                <c:pt idx="2178">
                  <c:v>2534.583294</c:v>
                </c:pt>
                <c:pt idx="2179">
                  <c:v>2340.1342069999996</c:v>
                </c:pt>
                <c:pt idx="2180">
                  <c:v>2123.5896440000001</c:v>
                </c:pt>
                <c:pt idx="2181">
                  <c:v>2070.3503559999999</c:v>
                </c:pt>
                <c:pt idx="2182">
                  <c:v>2050.5378960000003</c:v>
                </c:pt>
                <c:pt idx="2183">
                  <c:v>1822.68</c:v>
                </c:pt>
                <c:pt idx="2184">
                  <c:v>1478.4437699999999</c:v>
                </c:pt>
                <c:pt idx="2185">
                  <c:v>1296.278333</c:v>
                </c:pt>
                <c:pt idx="2186">
                  <c:v>1209.666626</c:v>
                </c:pt>
                <c:pt idx="2187">
                  <c:v>1105.2916869999999</c:v>
                </c:pt>
                <c:pt idx="2188">
                  <c:v>992.83331299999998</c:v>
                </c:pt>
                <c:pt idx="2189">
                  <c:v>883.17959300000007</c:v>
                </c:pt>
                <c:pt idx="2190">
                  <c:v>1084.663346</c:v>
                </c:pt>
                <c:pt idx="2191">
                  <c:v>1366.617493</c:v>
                </c:pt>
                <c:pt idx="2192">
                  <c:v>1578.5603940000001</c:v>
                </c:pt>
                <c:pt idx="2193">
                  <c:v>2043.948302</c:v>
                </c:pt>
                <c:pt idx="2194">
                  <c:v>2401.274124</c:v>
                </c:pt>
                <c:pt idx="2195">
                  <c:v>2714.8792109999999</c:v>
                </c:pt>
                <c:pt idx="2196">
                  <c:v>2936.621216</c:v>
                </c:pt>
                <c:pt idx="2197">
                  <c:v>2844.2829590000001</c:v>
                </c:pt>
                <c:pt idx="2198">
                  <c:v>2687.1091609999999</c:v>
                </c:pt>
                <c:pt idx="2199">
                  <c:v>2483.2332759999999</c:v>
                </c:pt>
                <c:pt idx="2200">
                  <c:v>1987.6967159999999</c:v>
                </c:pt>
                <c:pt idx="2201">
                  <c:v>1432.075439</c:v>
                </c:pt>
                <c:pt idx="2202">
                  <c:v>946.55915600000003</c:v>
                </c:pt>
                <c:pt idx="2203">
                  <c:v>789.72583299999997</c:v>
                </c:pt>
                <c:pt idx="2204">
                  <c:v>765.16291699999999</c:v>
                </c:pt>
                <c:pt idx="2205">
                  <c:v>578.592083</c:v>
                </c:pt>
                <c:pt idx="2206">
                  <c:v>536.78374499999995</c:v>
                </c:pt>
                <c:pt idx="2207">
                  <c:v>347.589989</c:v>
                </c:pt>
                <c:pt idx="2208">
                  <c:v>280.94291399999997</c:v>
                </c:pt>
                <c:pt idx="2209">
                  <c:v>310.08625300000006</c:v>
                </c:pt>
                <c:pt idx="2210">
                  <c:v>298.29166399999997</c:v>
                </c:pt>
                <c:pt idx="2211">
                  <c:v>209.87499600000001</c:v>
                </c:pt>
                <c:pt idx="2212">
                  <c:v>179.625</c:v>
                </c:pt>
                <c:pt idx="2213">
                  <c:v>178.93833900000001</c:v>
                </c:pt>
                <c:pt idx="2214">
                  <c:v>280.76707799999997</c:v>
                </c:pt>
                <c:pt idx="2215">
                  <c:v>625.93082800000002</c:v>
                </c:pt>
                <c:pt idx="2216">
                  <c:v>858.83834100000001</c:v>
                </c:pt>
                <c:pt idx="2217">
                  <c:v>1182.3754040000001</c:v>
                </c:pt>
                <c:pt idx="2218">
                  <c:v>1494.4920999999999</c:v>
                </c:pt>
                <c:pt idx="2219">
                  <c:v>1618.8804580000001</c:v>
                </c:pt>
                <c:pt idx="2220">
                  <c:v>1586.6804149999998</c:v>
                </c:pt>
                <c:pt idx="2221">
                  <c:v>1470.247472</c:v>
                </c:pt>
                <c:pt idx="2222">
                  <c:v>1414.081218</c:v>
                </c:pt>
                <c:pt idx="2223">
                  <c:v>1194.5245769999999</c:v>
                </c:pt>
                <c:pt idx="2224">
                  <c:v>885.95664199999999</c:v>
                </c:pt>
                <c:pt idx="2225">
                  <c:v>495.56166900000005</c:v>
                </c:pt>
                <c:pt idx="2226">
                  <c:v>135.692497</c:v>
                </c:pt>
                <c:pt idx="2227">
                  <c:v>94.088335999999998</c:v>
                </c:pt>
                <c:pt idx="2228">
                  <c:v>98.477913999999998</c:v>
                </c:pt>
                <c:pt idx="2229">
                  <c:v>81.568749999999994</c:v>
                </c:pt>
                <c:pt idx="2230">
                  <c:v>70.873750000000001</c:v>
                </c:pt>
                <c:pt idx="2231">
                  <c:v>90.849165999999997</c:v>
                </c:pt>
                <c:pt idx="2232">
                  <c:v>117.072914</c:v>
                </c:pt>
                <c:pt idx="2233">
                  <c:v>127.004586</c:v>
                </c:pt>
                <c:pt idx="2234">
                  <c:v>183.08332799999999</c:v>
                </c:pt>
                <c:pt idx="2235">
                  <c:v>174.291662</c:v>
                </c:pt>
                <c:pt idx="2236">
                  <c:v>234.12500600000001</c:v>
                </c:pt>
                <c:pt idx="2237">
                  <c:v>241.32291699999999</c:v>
                </c:pt>
                <c:pt idx="2238">
                  <c:v>371.16708600000004</c:v>
                </c:pt>
                <c:pt idx="2239">
                  <c:v>679.38415899999995</c:v>
                </c:pt>
                <c:pt idx="2240">
                  <c:v>972.72877500000004</c:v>
                </c:pt>
                <c:pt idx="2241">
                  <c:v>1044.4904320000001</c:v>
                </c:pt>
                <c:pt idx="2242">
                  <c:v>1360.384583</c:v>
                </c:pt>
                <c:pt idx="2243">
                  <c:v>1497.7141810000001</c:v>
                </c:pt>
                <c:pt idx="2244">
                  <c:v>1440.038685</c:v>
                </c:pt>
                <c:pt idx="2245">
                  <c:v>1344.0678659999999</c:v>
                </c:pt>
                <c:pt idx="2246">
                  <c:v>1213.977488</c:v>
                </c:pt>
                <c:pt idx="2247">
                  <c:v>1031.052058</c:v>
                </c:pt>
                <c:pt idx="2248">
                  <c:v>721.57417299999997</c:v>
                </c:pt>
                <c:pt idx="2249">
                  <c:v>516.46625800000004</c:v>
                </c:pt>
                <c:pt idx="2250">
                  <c:v>214.303755</c:v>
                </c:pt>
                <c:pt idx="2251">
                  <c:v>169.63458800000001</c:v>
                </c:pt>
                <c:pt idx="2252">
                  <c:v>182.52249999999998</c:v>
                </c:pt>
                <c:pt idx="2253">
                  <c:v>171.57041100000001</c:v>
                </c:pt>
                <c:pt idx="2254">
                  <c:v>132.04583099999999</c:v>
                </c:pt>
                <c:pt idx="2255">
                  <c:v>132.51666900000001</c:v>
                </c:pt>
                <c:pt idx="2256">
                  <c:v>160.78125</c:v>
                </c:pt>
                <c:pt idx="2257">
                  <c:v>140.50458699999999</c:v>
                </c:pt>
                <c:pt idx="2258">
                  <c:v>101.708336</c:v>
                </c:pt>
                <c:pt idx="2259">
                  <c:v>73.708331999999999</c:v>
                </c:pt>
                <c:pt idx="2260">
                  <c:v>49.166665999999999</c:v>
                </c:pt>
                <c:pt idx="2261">
                  <c:v>46.184583000000003</c:v>
                </c:pt>
                <c:pt idx="2262">
                  <c:v>152.07583300000002</c:v>
                </c:pt>
                <c:pt idx="2263">
                  <c:v>426.72957299999996</c:v>
                </c:pt>
                <c:pt idx="2264">
                  <c:v>539.94415400000003</c:v>
                </c:pt>
                <c:pt idx="2265">
                  <c:v>850.04707800000006</c:v>
                </c:pt>
                <c:pt idx="2266">
                  <c:v>1389.213784</c:v>
                </c:pt>
                <c:pt idx="2267">
                  <c:v>1707.6454679999999</c:v>
                </c:pt>
                <c:pt idx="2268">
                  <c:v>1519.124554</c:v>
                </c:pt>
                <c:pt idx="2269">
                  <c:v>1447.0638090000002</c:v>
                </c:pt>
                <c:pt idx="2270">
                  <c:v>1349.8670609999999</c:v>
                </c:pt>
                <c:pt idx="2271">
                  <c:v>1239.9758299999999</c:v>
                </c:pt>
                <c:pt idx="2272">
                  <c:v>992.23168899999996</c:v>
                </c:pt>
                <c:pt idx="2273">
                  <c:v>816.29834000000005</c:v>
                </c:pt>
                <c:pt idx="2274">
                  <c:v>480.42875700000002</c:v>
                </c:pt>
                <c:pt idx="2275">
                  <c:v>381.78125</c:v>
                </c:pt>
                <c:pt idx="2276">
                  <c:v>502.08834400000001</c:v>
                </c:pt>
                <c:pt idx="2277">
                  <c:v>277.64833099999998</c:v>
                </c:pt>
                <c:pt idx="2278">
                  <c:v>191.044995</c:v>
                </c:pt>
                <c:pt idx="2279">
                  <c:v>91.51750100000001</c:v>
                </c:pt>
                <c:pt idx="2280">
                  <c:v>63.867081999999996</c:v>
                </c:pt>
                <c:pt idx="2281">
                  <c:v>89.961249999999993</c:v>
                </c:pt>
                <c:pt idx="2282">
                  <c:v>133.20833400000001</c:v>
                </c:pt>
                <c:pt idx="2283">
                  <c:v>207.75000800000001</c:v>
                </c:pt>
                <c:pt idx="2284">
                  <c:v>213.125</c:v>
                </c:pt>
                <c:pt idx="2285">
                  <c:v>271.55791099999999</c:v>
                </c:pt>
                <c:pt idx="2286">
                  <c:v>433.57083900000003</c:v>
                </c:pt>
                <c:pt idx="2287">
                  <c:v>849.30957000000001</c:v>
                </c:pt>
                <c:pt idx="2288">
                  <c:v>1129.2216800000001</c:v>
                </c:pt>
                <c:pt idx="2289">
                  <c:v>1435.3204350000001</c:v>
                </c:pt>
                <c:pt idx="2290">
                  <c:v>1815.2962029999999</c:v>
                </c:pt>
                <c:pt idx="2291">
                  <c:v>2128.6832890000001</c:v>
                </c:pt>
                <c:pt idx="2292">
                  <c:v>2322.0666200000001</c:v>
                </c:pt>
                <c:pt idx="2293">
                  <c:v>2391.0666810000002</c:v>
                </c:pt>
                <c:pt idx="2294">
                  <c:v>2384.6346140000001</c:v>
                </c:pt>
                <c:pt idx="2295">
                  <c:v>2235.6495969999996</c:v>
                </c:pt>
                <c:pt idx="2296">
                  <c:v>2309.8733219999999</c:v>
                </c:pt>
                <c:pt idx="2297">
                  <c:v>2086.1671139999999</c:v>
                </c:pt>
                <c:pt idx="2298">
                  <c:v>1798.5949399999997</c:v>
                </c:pt>
                <c:pt idx="2299">
                  <c:v>2041.3112699999999</c:v>
                </c:pt>
                <c:pt idx="2300">
                  <c:v>2215.1186889999999</c:v>
                </c:pt>
                <c:pt idx="2301">
                  <c:v>2325.7375000000002</c:v>
                </c:pt>
                <c:pt idx="2302">
                  <c:v>2229.7937909999996</c:v>
                </c:pt>
                <c:pt idx="2303">
                  <c:v>2307.31</c:v>
                </c:pt>
                <c:pt idx="2304">
                  <c:v>2405.69877</c:v>
                </c:pt>
                <c:pt idx="2305">
                  <c:v>2335.544543</c:v>
                </c:pt>
                <c:pt idx="2306">
                  <c:v>2268.2083130000001</c:v>
                </c:pt>
                <c:pt idx="2307">
                  <c:v>2133.5416260000002</c:v>
                </c:pt>
                <c:pt idx="2308">
                  <c:v>2045.8337300000001</c:v>
                </c:pt>
                <c:pt idx="2309">
                  <c:v>1935.3067270000001</c:v>
                </c:pt>
                <c:pt idx="2310">
                  <c:v>2069.8892210000004</c:v>
                </c:pt>
                <c:pt idx="2311">
                  <c:v>2354.1745299999998</c:v>
                </c:pt>
                <c:pt idx="2312">
                  <c:v>2679.7803960000001</c:v>
                </c:pt>
                <c:pt idx="2313">
                  <c:v>2979.7966310000002</c:v>
                </c:pt>
                <c:pt idx="2314">
                  <c:v>2948.9283139999998</c:v>
                </c:pt>
                <c:pt idx="2315">
                  <c:v>3088.6112969999999</c:v>
                </c:pt>
                <c:pt idx="2316">
                  <c:v>3259.9428710000002</c:v>
                </c:pt>
                <c:pt idx="2317">
                  <c:v>3221.568726</c:v>
                </c:pt>
                <c:pt idx="2318">
                  <c:v>3066.7203669999999</c:v>
                </c:pt>
                <c:pt idx="2319">
                  <c:v>2830.342087</c:v>
                </c:pt>
                <c:pt idx="2320">
                  <c:v>2321.9779049999997</c:v>
                </c:pt>
                <c:pt idx="2321">
                  <c:v>1785.264557</c:v>
                </c:pt>
                <c:pt idx="2322">
                  <c:v>1384.1166539999999</c:v>
                </c:pt>
                <c:pt idx="2323">
                  <c:v>1169.342531</c:v>
                </c:pt>
                <c:pt idx="2324">
                  <c:v>975.31913599999996</c:v>
                </c:pt>
                <c:pt idx="2325">
                  <c:v>913.23125000000005</c:v>
                </c:pt>
                <c:pt idx="2326">
                  <c:v>748.70206700000006</c:v>
                </c:pt>
                <c:pt idx="2327">
                  <c:v>688.55541700000003</c:v>
                </c:pt>
                <c:pt idx="2328">
                  <c:v>627.73916099999997</c:v>
                </c:pt>
                <c:pt idx="2329">
                  <c:v>504.12793300000004</c:v>
                </c:pt>
                <c:pt idx="2330">
                  <c:v>431.62501600000002</c:v>
                </c:pt>
                <c:pt idx="2331">
                  <c:v>391.45834400000001</c:v>
                </c:pt>
                <c:pt idx="2332">
                  <c:v>444.880833</c:v>
                </c:pt>
                <c:pt idx="2333">
                  <c:v>462.23415599999998</c:v>
                </c:pt>
                <c:pt idx="2334">
                  <c:v>541.59664799999996</c:v>
                </c:pt>
                <c:pt idx="2335">
                  <c:v>702.70916699999998</c:v>
                </c:pt>
                <c:pt idx="2336">
                  <c:v>988.12707499999999</c:v>
                </c:pt>
                <c:pt idx="2337">
                  <c:v>1164.6404499999999</c:v>
                </c:pt>
                <c:pt idx="2338">
                  <c:v>1395.939621</c:v>
                </c:pt>
                <c:pt idx="2339">
                  <c:v>1687.020012</c:v>
                </c:pt>
                <c:pt idx="2340">
                  <c:v>1862.129154</c:v>
                </c:pt>
                <c:pt idx="2341">
                  <c:v>1926.2582890000001</c:v>
                </c:pt>
                <c:pt idx="2342">
                  <c:v>1719.3237599999998</c:v>
                </c:pt>
                <c:pt idx="2343">
                  <c:v>1407.8008609999999</c:v>
                </c:pt>
                <c:pt idx="2344">
                  <c:v>1068.9120790000002</c:v>
                </c:pt>
                <c:pt idx="2345">
                  <c:v>707.53790700000002</c:v>
                </c:pt>
                <c:pt idx="2346">
                  <c:v>357.06250399999999</c:v>
                </c:pt>
                <c:pt idx="2347">
                  <c:v>369.94667599999997</c:v>
                </c:pt>
                <c:pt idx="2348">
                  <c:v>449.077091</c:v>
                </c:pt>
                <c:pt idx="2349">
                  <c:v>416.52123899999998</c:v>
                </c:pt>
                <c:pt idx="2350">
                  <c:v>436.08125000000001</c:v>
                </c:pt>
                <c:pt idx="2351">
                  <c:v>325.63957799999997</c:v>
                </c:pt>
                <c:pt idx="2352">
                  <c:v>206.36416499999999</c:v>
                </c:pt>
                <c:pt idx="2353">
                  <c:v>153.37707900000001</c:v>
                </c:pt>
                <c:pt idx="2354">
                  <c:v>192.41667200000001</c:v>
                </c:pt>
                <c:pt idx="2355">
                  <c:v>162.54166800000002</c:v>
                </c:pt>
                <c:pt idx="2356">
                  <c:v>151.93583500000003</c:v>
                </c:pt>
                <c:pt idx="2357">
                  <c:v>125.11291700000001</c:v>
                </c:pt>
                <c:pt idx="2358">
                  <c:v>296.00833499999999</c:v>
                </c:pt>
                <c:pt idx="2359">
                  <c:v>544.79249899999991</c:v>
                </c:pt>
                <c:pt idx="2360">
                  <c:v>806.58709699999997</c:v>
                </c:pt>
                <c:pt idx="2361">
                  <c:v>1227.324627</c:v>
                </c:pt>
                <c:pt idx="2362">
                  <c:v>1377.502888</c:v>
                </c:pt>
                <c:pt idx="2363">
                  <c:v>1408.265461</c:v>
                </c:pt>
                <c:pt idx="2364">
                  <c:v>1512.452961</c:v>
                </c:pt>
                <c:pt idx="2365">
                  <c:v>1507.3108750000001</c:v>
                </c:pt>
                <c:pt idx="2366">
                  <c:v>1437.966621</c:v>
                </c:pt>
                <c:pt idx="2367">
                  <c:v>1208.4883340000001</c:v>
                </c:pt>
                <c:pt idx="2368">
                  <c:v>1010.144196</c:v>
                </c:pt>
                <c:pt idx="2369">
                  <c:v>696.84709700000008</c:v>
                </c:pt>
                <c:pt idx="2370">
                  <c:v>479.15415599999994</c:v>
                </c:pt>
                <c:pt idx="2371">
                  <c:v>447.73749699999996</c:v>
                </c:pt>
                <c:pt idx="2372">
                  <c:v>718.36291700000004</c:v>
                </c:pt>
                <c:pt idx="2373">
                  <c:v>1032.570426</c:v>
                </c:pt>
                <c:pt idx="2374">
                  <c:v>1287.8387189999999</c:v>
                </c:pt>
                <c:pt idx="2375">
                  <c:v>1497.937917</c:v>
                </c:pt>
                <c:pt idx="2376">
                  <c:v>1606.95127</c:v>
                </c:pt>
                <c:pt idx="2377">
                  <c:v>1571.5062499999999</c:v>
                </c:pt>
                <c:pt idx="2378">
                  <c:v>1660.083374</c:v>
                </c:pt>
                <c:pt idx="2379">
                  <c:v>1863.9166869999999</c:v>
                </c:pt>
                <c:pt idx="2380">
                  <c:v>2058.8378760000001</c:v>
                </c:pt>
                <c:pt idx="2381">
                  <c:v>2165.194207</c:v>
                </c:pt>
                <c:pt idx="2382">
                  <c:v>2354.5724949999999</c:v>
                </c:pt>
                <c:pt idx="2383">
                  <c:v>2732.7092590000002</c:v>
                </c:pt>
                <c:pt idx="2384">
                  <c:v>2991.1362909999998</c:v>
                </c:pt>
                <c:pt idx="2385">
                  <c:v>3478.2661739999999</c:v>
                </c:pt>
                <c:pt idx="2386">
                  <c:v>3815.776672</c:v>
                </c:pt>
                <c:pt idx="2387">
                  <c:v>3784.9450069999998</c:v>
                </c:pt>
                <c:pt idx="2388">
                  <c:v>3054.90625</c:v>
                </c:pt>
                <c:pt idx="2389">
                  <c:v>2840.137146</c:v>
                </c:pt>
                <c:pt idx="2390">
                  <c:v>2896.516678</c:v>
                </c:pt>
                <c:pt idx="2391">
                  <c:v>3129.462509</c:v>
                </c:pt>
                <c:pt idx="2392">
                  <c:v>3390.4836729999997</c:v>
                </c:pt>
                <c:pt idx="2393">
                  <c:v>4005.4179529999997</c:v>
                </c:pt>
                <c:pt idx="2394">
                  <c:v>3752.8620410000003</c:v>
                </c:pt>
                <c:pt idx="2395">
                  <c:v>3914.621169</c:v>
                </c:pt>
                <c:pt idx="2396">
                  <c:v>4113.0529979999992</c:v>
                </c:pt>
                <c:pt idx="2397">
                  <c:v>4120.580457</c:v>
                </c:pt>
                <c:pt idx="2398">
                  <c:v>3693.5411690000001</c:v>
                </c:pt>
                <c:pt idx="2399">
                  <c:v>3696.6016260000001</c:v>
                </c:pt>
                <c:pt idx="2400">
                  <c:v>3462.992002</c:v>
                </c:pt>
                <c:pt idx="2401">
                  <c:v>3077.7137299999999</c:v>
                </c:pt>
                <c:pt idx="2402">
                  <c:v>2519.5833130000001</c:v>
                </c:pt>
                <c:pt idx="2403">
                  <c:v>2277.4166869999999</c:v>
                </c:pt>
                <c:pt idx="2404">
                  <c:v>2215.5191059999997</c:v>
                </c:pt>
                <c:pt idx="2405">
                  <c:v>2004.5371239999999</c:v>
                </c:pt>
                <c:pt idx="2406">
                  <c:v>1782.581291</c:v>
                </c:pt>
                <c:pt idx="2407">
                  <c:v>1759.037476</c:v>
                </c:pt>
                <c:pt idx="2408">
                  <c:v>1898.985443</c:v>
                </c:pt>
                <c:pt idx="2409">
                  <c:v>2203.5633539999999</c:v>
                </c:pt>
                <c:pt idx="2410">
                  <c:v>2148.1904300000001</c:v>
                </c:pt>
                <c:pt idx="2411">
                  <c:v>2265.9704280000001</c:v>
                </c:pt>
                <c:pt idx="2412">
                  <c:v>2656.5079350000001</c:v>
                </c:pt>
                <c:pt idx="2413">
                  <c:v>2582.4570610000001</c:v>
                </c:pt>
                <c:pt idx="2414">
                  <c:v>2770.7062690000002</c:v>
                </c:pt>
                <c:pt idx="2415">
                  <c:v>2497.7796020000001</c:v>
                </c:pt>
                <c:pt idx="2416">
                  <c:v>2295.878815</c:v>
                </c:pt>
                <c:pt idx="2417">
                  <c:v>1956.213348</c:v>
                </c:pt>
                <c:pt idx="2418">
                  <c:v>1522.947956</c:v>
                </c:pt>
                <c:pt idx="2419">
                  <c:v>1182.274136</c:v>
                </c:pt>
                <c:pt idx="2420">
                  <c:v>846.94333900000004</c:v>
                </c:pt>
                <c:pt idx="2421">
                  <c:v>758.17122899999993</c:v>
                </c:pt>
                <c:pt idx="2422">
                  <c:v>761.60085400000003</c:v>
                </c:pt>
                <c:pt idx="2423">
                  <c:v>732.96210500000007</c:v>
                </c:pt>
                <c:pt idx="2424">
                  <c:v>808.726677</c:v>
                </c:pt>
                <c:pt idx="2425">
                  <c:v>815.16790600000002</c:v>
                </c:pt>
                <c:pt idx="2426">
                  <c:v>1224.541626</c:v>
                </c:pt>
                <c:pt idx="2427">
                  <c:v>1553.7916869999999</c:v>
                </c:pt>
                <c:pt idx="2428">
                  <c:v>1756.6683130000001</c:v>
                </c:pt>
                <c:pt idx="2429">
                  <c:v>2055.3321450000003</c:v>
                </c:pt>
                <c:pt idx="2430">
                  <c:v>2199.4891210000001</c:v>
                </c:pt>
                <c:pt idx="2431">
                  <c:v>3045.4671329999996</c:v>
                </c:pt>
                <c:pt idx="2432">
                  <c:v>3669.5629880000001</c:v>
                </c:pt>
                <c:pt idx="2433">
                  <c:v>3882.5899049999998</c:v>
                </c:pt>
                <c:pt idx="2434">
                  <c:v>4098.0112300000001</c:v>
                </c:pt>
                <c:pt idx="2435">
                  <c:v>3852.0158389999997</c:v>
                </c:pt>
                <c:pt idx="2436">
                  <c:v>3504.9057619999999</c:v>
                </c:pt>
                <c:pt idx="2437">
                  <c:v>3817.3242189999996</c:v>
                </c:pt>
                <c:pt idx="2438">
                  <c:v>3622.1621700000001</c:v>
                </c:pt>
                <c:pt idx="2439">
                  <c:v>3306.579643</c:v>
                </c:pt>
                <c:pt idx="2440">
                  <c:v>3091.7412490000002</c:v>
                </c:pt>
                <c:pt idx="2441">
                  <c:v>2697.3913120000002</c:v>
                </c:pt>
                <c:pt idx="2442">
                  <c:v>2318.5253559999996</c:v>
                </c:pt>
                <c:pt idx="2443">
                  <c:v>2076.1141670000002</c:v>
                </c:pt>
                <c:pt idx="2444">
                  <c:v>1833.8145219999999</c:v>
                </c:pt>
                <c:pt idx="2445">
                  <c:v>1719.1387090000001</c:v>
                </c:pt>
                <c:pt idx="2446">
                  <c:v>1713.6937499999999</c:v>
                </c:pt>
                <c:pt idx="2447">
                  <c:v>1653.4699889999999</c:v>
                </c:pt>
                <c:pt idx="2448">
                  <c:v>1609.7350410000001</c:v>
                </c:pt>
                <c:pt idx="2449">
                  <c:v>1559.793709</c:v>
                </c:pt>
                <c:pt idx="2450">
                  <c:v>1495.2082820000001</c:v>
                </c:pt>
                <c:pt idx="2451">
                  <c:v>1549.333374</c:v>
                </c:pt>
                <c:pt idx="2452">
                  <c:v>1488.9228759999999</c:v>
                </c:pt>
                <c:pt idx="2453">
                  <c:v>1467.7933539999999</c:v>
                </c:pt>
                <c:pt idx="2454">
                  <c:v>1525.692108</c:v>
                </c:pt>
                <c:pt idx="2455">
                  <c:v>1885.9479059999999</c:v>
                </c:pt>
                <c:pt idx="2456">
                  <c:v>2239.0554200000001</c:v>
                </c:pt>
                <c:pt idx="2457">
                  <c:v>2568.950378</c:v>
                </c:pt>
                <c:pt idx="2458">
                  <c:v>2747.174133</c:v>
                </c:pt>
                <c:pt idx="2459">
                  <c:v>3076.6817020000003</c:v>
                </c:pt>
                <c:pt idx="2460">
                  <c:v>3582.8524170000001</c:v>
                </c:pt>
                <c:pt idx="2461">
                  <c:v>3786.8911739999999</c:v>
                </c:pt>
                <c:pt idx="2462">
                  <c:v>3840.6188350000002</c:v>
                </c:pt>
                <c:pt idx="2463">
                  <c:v>3557.8958739999998</c:v>
                </c:pt>
                <c:pt idx="2464">
                  <c:v>3246.214172</c:v>
                </c:pt>
                <c:pt idx="2465">
                  <c:v>2532.7758180000001</c:v>
                </c:pt>
                <c:pt idx="2466">
                  <c:v>2372.6450199999999</c:v>
                </c:pt>
                <c:pt idx="2467">
                  <c:v>2350.32998</c:v>
                </c:pt>
                <c:pt idx="2468">
                  <c:v>2148.5137090000003</c:v>
                </c:pt>
                <c:pt idx="2469">
                  <c:v>2217.552459</c:v>
                </c:pt>
                <c:pt idx="2470">
                  <c:v>2135.7816869999997</c:v>
                </c:pt>
                <c:pt idx="2471">
                  <c:v>1965.5436889999999</c:v>
                </c:pt>
                <c:pt idx="2472">
                  <c:v>1827.234146</c:v>
                </c:pt>
                <c:pt idx="2473">
                  <c:v>1562.3333130000001</c:v>
                </c:pt>
                <c:pt idx="2474">
                  <c:v>1498.041626</c:v>
                </c:pt>
                <c:pt idx="2475">
                  <c:v>1383.541657</c:v>
                </c:pt>
                <c:pt idx="2476">
                  <c:v>1153.942074</c:v>
                </c:pt>
                <c:pt idx="2477">
                  <c:v>978.65084200000001</c:v>
                </c:pt>
                <c:pt idx="2478">
                  <c:v>949.06498699999997</c:v>
                </c:pt>
                <c:pt idx="2479">
                  <c:v>1189.9341420000001</c:v>
                </c:pt>
                <c:pt idx="2480">
                  <c:v>1057.093781</c:v>
                </c:pt>
                <c:pt idx="2481">
                  <c:v>1199.1083490000001</c:v>
                </c:pt>
                <c:pt idx="2482">
                  <c:v>1281.168369</c:v>
                </c:pt>
                <c:pt idx="2483">
                  <c:v>1235.2974850000001</c:v>
                </c:pt>
                <c:pt idx="2484">
                  <c:v>1178.0874859999999</c:v>
                </c:pt>
                <c:pt idx="2485">
                  <c:v>1015.4862209999999</c:v>
                </c:pt>
                <c:pt idx="2486">
                  <c:v>868.43081300000006</c:v>
                </c:pt>
                <c:pt idx="2487">
                  <c:v>815.42665099999999</c:v>
                </c:pt>
                <c:pt idx="2488">
                  <c:v>716.79000900000005</c:v>
                </c:pt>
                <c:pt idx="2489">
                  <c:v>642.41374699999994</c:v>
                </c:pt>
                <c:pt idx="2490">
                  <c:v>595.7204210000001</c:v>
                </c:pt>
                <c:pt idx="2491">
                  <c:v>669.06458900000007</c:v>
                </c:pt>
                <c:pt idx="2492">
                  <c:v>584.72832300000005</c:v>
                </c:pt>
                <c:pt idx="2493">
                  <c:v>617.31333299999994</c:v>
                </c:pt>
                <c:pt idx="2494">
                  <c:v>556.007927</c:v>
                </c:pt>
                <c:pt idx="2495">
                  <c:v>684.11751100000004</c:v>
                </c:pt>
                <c:pt idx="2496">
                  <c:v>841.26916700000004</c:v>
                </c:pt>
                <c:pt idx="2497">
                  <c:v>919.58459400000004</c:v>
                </c:pt>
                <c:pt idx="2498">
                  <c:v>1010.916656</c:v>
                </c:pt>
                <c:pt idx="2499">
                  <c:v>1172.125</c:v>
                </c:pt>
                <c:pt idx="2500">
                  <c:v>1251.310833</c:v>
                </c:pt>
                <c:pt idx="2501">
                  <c:v>1337.647937</c:v>
                </c:pt>
                <c:pt idx="2502">
                  <c:v>1333.48875</c:v>
                </c:pt>
                <c:pt idx="2503">
                  <c:v>1284.5878829999999</c:v>
                </c:pt>
                <c:pt idx="2504">
                  <c:v>1301.5737610000001</c:v>
                </c:pt>
                <c:pt idx="2505">
                  <c:v>1283.022522</c:v>
                </c:pt>
                <c:pt idx="2506">
                  <c:v>1368.220002</c:v>
                </c:pt>
                <c:pt idx="2507">
                  <c:v>1521.0212389999999</c:v>
                </c:pt>
                <c:pt idx="2508">
                  <c:v>1562.584198</c:v>
                </c:pt>
                <c:pt idx="2509">
                  <c:v>1683.8354340000001</c:v>
                </c:pt>
                <c:pt idx="2510">
                  <c:v>1517.1854250000001</c:v>
                </c:pt>
                <c:pt idx="2511">
                  <c:v>1325.2141570000001</c:v>
                </c:pt>
                <c:pt idx="2512">
                  <c:v>956.84667999999999</c:v>
                </c:pt>
                <c:pt idx="2513">
                  <c:v>795.91374199999996</c:v>
                </c:pt>
                <c:pt idx="2514">
                  <c:v>553.24876100000006</c:v>
                </c:pt>
                <c:pt idx="2515">
                  <c:v>519.62584100000004</c:v>
                </c:pt>
                <c:pt idx="2516">
                  <c:v>461.06415599999997</c:v>
                </c:pt>
                <c:pt idx="2517">
                  <c:v>352.274157</c:v>
                </c:pt>
                <c:pt idx="2518">
                  <c:v>446.96875499999999</c:v>
                </c:pt>
                <c:pt idx="2519">
                  <c:v>429.66333300000002</c:v>
                </c:pt>
                <c:pt idx="2520">
                  <c:v>259.519159</c:v>
                </c:pt>
                <c:pt idx="2521">
                  <c:v>221.166664</c:v>
                </c:pt>
                <c:pt idx="2522">
                  <c:v>170.666664</c:v>
                </c:pt>
                <c:pt idx="2523">
                  <c:v>194.04167200000001</c:v>
                </c:pt>
                <c:pt idx="2524">
                  <c:v>170.194164</c:v>
                </c:pt>
                <c:pt idx="2525">
                  <c:v>167.24707799999999</c:v>
                </c:pt>
                <c:pt idx="2526">
                  <c:v>301.20542899999998</c:v>
                </c:pt>
                <c:pt idx="2527">
                  <c:v>503.928764</c:v>
                </c:pt>
                <c:pt idx="2528">
                  <c:v>439.82542799999999</c:v>
                </c:pt>
                <c:pt idx="2529">
                  <c:v>518.42167299999994</c:v>
                </c:pt>
                <c:pt idx="2530">
                  <c:v>680.91125499999998</c:v>
                </c:pt>
                <c:pt idx="2531">
                  <c:v>900.60377700000004</c:v>
                </c:pt>
                <c:pt idx="2532">
                  <c:v>1271.287928</c:v>
                </c:pt>
                <c:pt idx="2533">
                  <c:v>1163.2070980000001</c:v>
                </c:pt>
                <c:pt idx="2534">
                  <c:v>1115.267065</c:v>
                </c:pt>
                <c:pt idx="2535">
                  <c:v>1039.9529149999998</c:v>
                </c:pt>
                <c:pt idx="2536">
                  <c:v>740.04585199999997</c:v>
                </c:pt>
                <c:pt idx="2537">
                  <c:v>541.50875099999996</c:v>
                </c:pt>
                <c:pt idx="2538">
                  <c:v>346.99749699999995</c:v>
                </c:pt>
                <c:pt idx="2539">
                  <c:v>388.245</c:v>
                </c:pt>
                <c:pt idx="2540">
                  <c:v>555.67415600000004</c:v>
                </c:pt>
                <c:pt idx="2541">
                  <c:v>652.19833300000005</c:v>
                </c:pt>
                <c:pt idx="2542">
                  <c:v>713.76667699999996</c:v>
                </c:pt>
                <c:pt idx="2543">
                  <c:v>637.82998899999996</c:v>
                </c:pt>
                <c:pt idx="2544">
                  <c:v>638.35542699999996</c:v>
                </c:pt>
                <c:pt idx="2545">
                  <c:v>596.375</c:v>
                </c:pt>
                <c:pt idx="2546">
                  <c:v>533.91667200000006</c:v>
                </c:pt>
                <c:pt idx="2547">
                  <c:v>565.45832799999994</c:v>
                </c:pt>
                <c:pt idx="2548">
                  <c:v>463.627925</c:v>
                </c:pt>
                <c:pt idx="2549">
                  <c:v>534.334159</c:v>
                </c:pt>
                <c:pt idx="2550">
                  <c:v>806.97502199999997</c:v>
                </c:pt>
                <c:pt idx="2551">
                  <c:v>1146.7741860000001</c:v>
                </c:pt>
                <c:pt idx="2552">
                  <c:v>1430.64499</c:v>
                </c:pt>
                <c:pt idx="2553">
                  <c:v>1897.2541200000001</c:v>
                </c:pt>
                <c:pt idx="2554">
                  <c:v>2358.6650239999999</c:v>
                </c:pt>
                <c:pt idx="2555">
                  <c:v>2604.5682670000001</c:v>
                </c:pt>
                <c:pt idx="2556">
                  <c:v>2541.4479369999999</c:v>
                </c:pt>
                <c:pt idx="2557">
                  <c:v>2401.4845350000001</c:v>
                </c:pt>
                <c:pt idx="2558">
                  <c:v>2268.2699590000002</c:v>
                </c:pt>
                <c:pt idx="2559">
                  <c:v>2203.8670499999998</c:v>
                </c:pt>
                <c:pt idx="2560">
                  <c:v>2082.2029419999999</c:v>
                </c:pt>
                <c:pt idx="2561">
                  <c:v>1719.8120880000001</c:v>
                </c:pt>
                <c:pt idx="2562">
                  <c:v>1206.726639</c:v>
                </c:pt>
                <c:pt idx="2563">
                  <c:v>1148.609146</c:v>
                </c:pt>
                <c:pt idx="2564">
                  <c:v>1115.3424889999999</c:v>
                </c:pt>
                <c:pt idx="2565">
                  <c:v>1020.773313</c:v>
                </c:pt>
                <c:pt idx="2566">
                  <c:v>1047.6762189999999</c:v>
                </c:pt>
                <c:pt idx="2567">
                  <c:v>1160.8678960000002</c:v>
                </c:pt>
                <c:pt idx="2568">
                  <c:v>1097.767531</c:v>
                </c:pt>
                <c:pt idx="2569">
                  <c:v>884.70831299999998</c:v>
                </c:pt>
                <c:pt idx="2570">
                  <c:v>816.70831299999998</c:v>
                </c:pt>
                <c:pt idx="2571">
                  <c:v>851.08331299999998</c:v>
                </c:pt>
                <c:pt idx="2572">
                  <c:v>935.45958900000005</c:v>
                </c:pt>
                <c:pt idx="2573">
                  <c:v>927.760807</c:v>
                </c:pt>
                <c:pt idx="2574">
                  <c:v>1338.831635</c:v>
                </c:pt>
                <c:pt idx="2575">
                  <c:v>1566.9150079999999</c:v>
                </c:pt>
                <c:pt idx="2576">
                  <c:v>1779.2962029999999</c:v>
                </c:pt>
                <c:pt idx="2577">
                  <c:v>2270.354949</c:v>
                </c:pt>
                <c:pt idx="2578">
                  <c:v>2882.174622</c:v>
                </c:pt>
                <c:pt idx="2579">
                  <c:v>3156.5516820000003</c:v>
                </c:pt>
                <c:pt idx="2580">
                  <c:v>3367.684174</c:v>
                </c:pt>
                <c:pt idx="2581">
                  <c:v>3582.236664</c:v>
                </c:pt>
                <c:pt idx="2582">
                  <c:v>3823.3458250000003</c:v>
                </c:pt>
                <c:pt idx="2583">
                  <c:v>3636.446289</c:v>
                </c:pt>
                <c:pt idx="2584">
                  <c:v>3169.025024</c:v>
                </c:pt>
                <c:pt idx="2585">
                  <c:v>2966.6083979999999</c:v>
                </c:pt>
                <c:pt idx="2586">
                  <c:v>2114.2892070000003</c:v>
                </c:pt>
                <c:pt idx="2587">
                  <c:v>1934.0383940000002</c:v>
                </c:pt>
                <c:pt idx="2588">
                  <c:v>1669.7475199999999</c:v>
                </c:pt>
                <c:pt idx="2589">
                  <c:v>1667.142104</c:v>
                </c:pt>
                <c:pt idx="2590">
                  <c:v>1723.4292280000002</c:v>
                </c:pt>
                <c:pt idx="2591">
                  <c:v>1344.246676</c:v>
                </c:pt>
                <c:pt idx="2592">
                  <c:v>1256.8908329999999</c:v>
                </c:pt>
                <c:pt idx="2593">
                  <c:v>997.55835400000001</c:v>
                </c:pt>
                <c:pt idx="2594">
                  <c:v>816.875</c:v>
                </c:pt>
                <c:pt idx="2595">
                  <c:v>486.20833600000003</c:v>
                </c:pt>
                <c:pt idx="2596">
                  <c:v>580.66540299999997</c:v>
                </c:pt>
                <c:pt idx="2597">
                  <c:v>625.68372699999998</c:v>
                </c:pt>
                <c:pt idx="2598">
                  <c:v>1008.923309</c:v>
                </c:pt>
                <c:pt idx="2599">
                  <c:v>1628.5470580000001</c:v>
                </c:pt>
                <c:pt idx="2600">
                  <c:v>2088.751679</c:v>
                </c:pt>
                <c:pt idx="2601">
                  <c:v>2812.94751</c:v>
                </c:pt>
                <c:pt idx="2602">
                  <c:v>3101.3533639999996</c:v>
                </c:pt>
                <c:pt idx="2603">
                  <c:v>3472.3891599999997</c:v>
                </c:pt>
                <c:pt idx="2604">
                  <c:v>3604.4492190000001</c:v>
                </c:pt>
                <c:pt idx="2605">
                  <c:v>3598.9333799999999</c:v>
                </c:pt>
                <c:pt idx="2606">
                  <c:v>3497.6820680000001</c:v>
                </c:pt>
                <c:pt idx="2607">
                  <c:v>3371.5220339999996</c:v>
                </c:pt>
                <c:pt idx="2608">
                  <c:v>3186.5966800000001</c:v>
                </c:pt>
                <c:pt idx="2609">
                  <c:v>2637.3950199999999</c:v>
                </c:pt>
                <c:pt idx="2610">
                  <c:v>2305.8179020000002</c:v>
                </c:pt>
                <c:pt idx="2611">
                  <c:v>1830.512937</c:v>
                </c:pt>
                <c:pt idx="2612">
                  <c:v>1966.1645429999999</c:v>
                </c:pt>
                <c:pt idx="2613">
                  <c:v>1980.6553960000001</c:v>
                </c:pt>
                <c:pt idx="2614">
                  <c:v>1766.7624800000001</c:v>
                </c:pt>
                <c:pt idx="2615">
                  <c:v>1615.67752</c:v>
                </c:pt>
                <c:pt idx="2616">
                  <c:v>1748.5491460000001</c:v>
                </c:pt>
                <c:pt idx="2617">
                  <c:v>1571.8346039999999</c:v>
                </c:pt>
                <c:pt idx="2618">
                  <c:v>1663.25</c:v>
                </c:pt>
                <c:pt idx="2619">
                  <c:v>1657.5416869999999</c:v>
                </c:pt>
                <c:pt idx="2620">
                  <c:v>1947.7987699999999</c:v>
                </c:pt>
                <c:pt idx="2621">
                  <c:v>2134.972878</c:v>
                </c:pt>
                <c:pt idx="2622">
                  <c:v>2339.2642210000004</c:v>
                </c:pt>
                <c:pt idx="2623">
                  <c:v>3133.0225220000002</c:v>
                </c:pt>
                <c:pt idx="2624">
                  <c:v>3454.9461670000001</c:v>
                </c:pt>
                <c:pt idx="2625">
                  <c:v>3996.0667109999999</c:v>
                </c:pt>
                <c:pt idx="2626">
                  <c:v>4010.8484500000004</c:v>
                </c:pt>
                <c:pt idx="2627">
                  <c:v>4225.7045900000003</c:v>
                </c:pt>
                <c:pt idx="2628">
                  <c:v>4233.0442499999999</c:v>
                </c:pt>
                <c:pt idx="2629">
                  <c:v>4217.9157720000003</c:v>
                </c:pt>
                <c:pt idx="2630">
                  <c:v>4127.9744870000004</c:v>
                </c:pt>
                <c:pt idx="2631">
                  <c:v>3743.25</c:v>
                </c:pt>
                <c:pt idx="2632">
                  <c:v>3247.3961790000003</c:v>
                </c:pt>
                <c:pt idx="2633">
                  <c:v>2509.6896360000001</c:v>
                </c:pt>
                <c:pt idx="2634">
                  <c:v>2211.8099820000002</c:v>
                </c:pt>
                <c:pt idx="2635">
                  <c:v>1881.942104</c:v>
                </c:pt>
                <c:pt idx="2636">
                  <c:v>1847.9354169999999</c:v>
                </c:pt>
                <c:pt idx="2637">
                  <c:v>1763.951667</c:v>
                </c:pt>
                <c:pt idx="2638">
                  <c:v>1572.8945630000001</c:v>
                </c:pt>
                <c:pt idx="2639">
                  <c:v>1582.914583</c:v>
                </c:pt>
                <c:pt idx="2640">
                  <c:v>1712.5629369999999</c:v>
                </c:pt>
                <c:pt idx="2641">
                  <c:v>1465.791626</c:v>
                </c:pt>
                <c:pt idx="2642">
                  <c:v>1381.7083130000001</c:v>
                </c:pt>
                <c:pt idx="2643">
                  <c:v>1270.9166869999999</c:v>
                </c:pt>
                <c:pt idx="2644">
                  <c:v>1019.611261</c:v>
                </c:pt>
                <c:pt idx="2645">
                  <c:v>1072.426655</c:v>
                </c:pt>
                <c:pt idx="2646">
                  <c:v>1288.6449889999999</c:v>
                </c:pt>
                <c:pt idx="2647">
                  <c:v>1624.5170900000001</c:v>
                </c:pt>
                <c:pt idx="2648">
                  <c:v>1763.308319</c:v>
                </c:pt>
                <c:pt idx="2649">
                  <c:v>2088.4474799999998</c:v>
                </c:pt>
                <c:pt idx="2650">
                  <c:v>2583.3679809999999</c:v>
                </c:pt>
                <c:pt idx="2651">
                  <c:v>2850.7763059999997</c:v>
                </c:pt>
                <c:pt idx="2652">
                  <c:v>2950.7271430000001</c:v>
                </c:pt>
                <c:pt idx="2653">
                  <c:v>2811.187531</c:v>
                </c:pt>
                <c:pt idx="2654">
                  <c:v>2628.1861869999998</c:v>
                </c:pt>
                <c:pt idx="2655">
                  <c:v>2172.364975</c:v>
                </c:pt>
                <c:pt idx="2656">
                  <c:v>1935.4453739999999</c:v>
                </c:pt>
                <c:pt idx="2657">
                  <c:v>1481.5503840000001</c:v>
                </c:pt>
                <c:pt idx="2658">
                  <c:v>1027.2854320000001</c:v>
                </c:pt>
                <c:pt idx="2659">
                  <c:v>854.51001099999996</c:v>
                </c:pt>
                <c:pt idx="2660">
                  <c:v>974.04126099999996</c:v>
                </c:pt>
                <c:pt idx="2661">
                  <c:v>1056.980417</c:v>
                </c:pt>
                <c:pt idx="2662">
                  <c:v>1080.48251</c:v>
                </c:pt>
                <c:pt idx="2663">
                  <c:v>1116.7324590000001</c:v>
                </c:pt>
                <c:pt idx="2664">
                  <c:v>1387.7878759999999</c:v>
                </c:pt>
                <c:pt idx="2665">
                  <c:v>1317.6487500000001</c:v>
                </c:pt>
                <c:pt idx="2666">
                  <c:v>1346.5</c:v>
                </c:pt>
                <c:pt idx="2667">
                  <c:v>1361.1666869999999</c:v>
                </c:pt>
                <c:pt idx="2668">
                  <c:v>1367.5879070000001</c:v>
                </c:pt>
                <c:pt idx="2669">
                  <c:v>1617.7116470000001</c:v>
                </c:pt>
                <c:pt idx="2670">
                  <c:v>1843.21875</c:v>
                </c:pt>
                <c:pt idx="2671">
                  <c:v>2305.2708130000001</c:v>
                </c:pt>
                <c:pt idx="2672">
                  <c:v>2543.1270749999999</c:v>
                </c:pt>
                <c:pt idx="2673">
                  <c:v>2704.624969</c:v>
                </c:pt>
                <c:pt idx="2674">
                  <c:v>2724.8753969999998</c:v>
                </c:pt>
                <c:pt idx="2675">
                  <c:v>3039.6904599999998</c:v>
                </c:pt>
                <c:pt idx="2676">
                  <c:v>3168.240448</c:v>
                </c:pt>
                <c:pt idx="2677">
                  <c:v>3400.4533689999998</c:v>
                </c:pt>
                <c:pt idx="2678">
                  <c:v>2867.7357790000001</c:v>
                </c:pt>
                <c:pt idx="2679">
                  <c:v>2575.5641169999999</c:v>
                </c:pt>
                <c:pt idx="2680">
                  <c:v>2280.0712590000003</c:v>
                </c:pt>
                <c:pt idx="2681">
                  <c:v>1783.612916</c:v>
                </c:pt>
                <c:pt idx="2682">
                  <c:v>1258.309555</c:v>
                </c:pt>
                <c:pt idx="2683">
                  <c:v>1305.9529070000001</c:v>
                </c:pt>
                <c:pt idx="2684">
                  <c:v>1035.589594</c:v>
                </c:pt>
                <c:pt idx="2685">
                  <c:v>1049.0662500000001</c:v>
                </c:pt>
                <c:pt idx="2686">
                  <c:v>1149.762093</c:v>
                </c:pt>
                <c:pt idx="2687">
                  <c:v>1011.705823</c:v>
                </c:pt>
                <c:pt idx="2688">
                  <c:v>1509.395</c:v>
                </c:pt>
                <c:pt idx="2689">
                  <c:v>1657.0833130000001</c:v>
                </c:pt>
                <c:pt idx="2690">
                  <c:v>1715.5000610000002</c:v>
                </c:pt>
                <c:pt idx="2691">
                  <c:v>1533.3333440000001</c:v>
                </c:pt>
                <c:pt idx="2692">
                  <c:v>1244.8358330000001</c:v>
                </c:pt>
                <c:pt idx="2693">
                  <c:v>1209.304594</c:v>
                </c:pt>
                <c:pt idx="2694">
                  <c:v>1079.787055</c:v>
                </c:pt>
                <c:pt idx="2695">
                  <c:v>1110.7737729999999</c:v>
                </c:pt>
                <c:pt idx="2696">
                  <c:v>1690.4021</c:v>
                </c:pt>
                <c:pt idx="2697">
                  <c:v>1968.6012110000001</c:v>
                </c:pt>
                <c:pt idx="2698">
                  <c:v>1984.55333</c:v>
                </c:pt>
                <c:pt idx="2699">
                  <c:v>1979.9749609999999</c:v>
                </c:pt>
                <c:pt idx="2700">
                  <c:v>2047.656616</c:v>
                </c:pt>
                <c:pt idx="2701">
                  <c:v>1976.40834</c:v>
                </c:pt>
                <c:pt idx="2702">
                  <c:v>1674.1900019999998</c:v>
                </c:pt>
                <c:pt idx="2703">
                  <c:v>1575.489609</c:v>
                </c:pt>
                <c:pt idx="2704">
                  <c:v>1374.427459</c:v>
                </c:pt>
                <c:pt idx="2705">
                  <c:v>977.19706700000006</c:v>
                </c:pt>
                <c:pt idx="2706">
                  <c:v>534.87957700000004</c:v>
                </c:pt>
                <c:pt idx="2707">
                  <c:v>350.12374999999997</c:v>
                </c:pt>
                <c:pt idx="2708">
                  <c:v>383.514589</c:v>
                </c:pt>
                <c:pt idx="2709">
                  <c:v>485.48873900000001</c:v>
                </c:pt>
                <c:pt idx="2710">
                  <c:v>599.09457299999997</c:v>
                </c:pt>
                <c:pt idx="2711">
                  <c:v>680.57248900000002</c:v>
                </c:pt>
                <c:pt idx="2712">
                  <c:v>701.39</c:v>
                </c:pt>
                <c:pt idx="2713">
                  <c:v>656.08376099999998</c:v>
                </c:pt>
                <c:pt idx="2714">
                  <c:v>728.25</c:v>
                </c:pt>
                <c:pt idx="2715">
                  <c:v>757.20831199999998</c:v>
                </c:pt>
                <c:pt idx="2716">
                  <c:v>740.15959399999997</c:v>
                </c:pt>
                <c:pt idx="2717">
                  <c:v>888.30668800000001</c:v>
                </c:pt>
                <c:pt idx="2718">
                  <c:v>965.492073</c:v>
                </c:pt>
                <c:pt idx="2719">
                  <c:v>1305.185424</c:v>
                </c:pt>
                <c:pt idx="2720">
                  <c:v>1466.264175</c:v>
                </c:pt>
                <c:pt idx="2721">
                  <c:v>1481.019562</c:v>
                </c:pt>
                <c:pt idx="2722">
                  <c:v>1543.9591680000001</c:v>
                </c:pt>
                <c:pt idx="2723">
                  <c:v>1538.4433280000001</c:v>
                </c:pt>
                <c:pt idx="2724">
                  <c:v>1672.558747</c:v>
                </c:pt>
                <c:pt idx="2725">
                  <c:v>1662.6316219999999</c:v>
                </c:pt>
                <c:pt idx="2726">
                  <c:v>1541.2783200000001</c:v>
                </c:pt>
                <c:pt idx="2727">
                  <c:v>1750.2841490000001</c:v>
                </c:pt>
                <c:pt idx="2728">
                  <c:v>1802.4346009999999</c:v>
                </c:pt>
                <c:pt idx="2729">
                  <c:v>1835.091248</c:v>
                </c:pt>
                <c:pt idx="2730">
                  <c:v>1920.0287510000001</c:v>
                </c:pt>
                <c:pt idx="2731">
                  <c:v>2082.9587499999998</c:v>
                </c:pt>
                <c:pt idx="2732">
                  <c:v>2071.71</c:v>
                </c:pt>
                <c:pt idx="2733">
                  <c:v>2070.1799389999996</c:v>
                </c:pt>
                <c:pt idx="2734">
                  <c:v>1961.392957</c:v>
                </c:pt>
                <c:pt idx="2735">
                  <c:v>2173.3708739999997</c:v>
                </c:pt>
                <c:pt idx="2736">
                  <c:v>2112.1866869999999</c:v>
                </c:pt>
                <c:pt idx="2737">
                  <c:v>1919.5474389999997</c:v>
                </c:pt>
                <c:pt idx="2738">
                  <c:v>2485.9583130000001</c:v>
                </c:pt>
                <c:pt idx="2739">
                  <c:v>2429.9583739999998</c:v>
                </c:pt>
                <c:pt idx="2740">
                  <c:v>2807.0516260000004</c:v>
                </c:pt>
                <c:pt idx="2741">
                  <c:v>2894.163313</c:v>
                </c:pt>
                <c:pt idx="2742">
                  <c:v>2750.8124769999999</c:v>
                </c:pt>
                <c:pt idx="2743">
                  <c:v>3102.4166260000002</c:v>
                </c:pt>
                <c:pt idx="2744">
                  <c:v>3628.1204830000001</c:v>
                </c:pt>
                <c:pt idx="2745">
                  <c:v>3979.7369389999994</c:v>
                </c:pt>
                <c:pt idx="2746">
                  <c:v>3961.5170900000003</c:v>
                </c:pt>
                <c:pt idx="2747">
                  <c:v>4051.8150019999998</c:v>
                </c:pt>
                <c:pt idx="2748">
                  <c:v>3923.8179319999999</c:v>
                </c:pt>
                <c:pt idx="2749">
                  <c:v>4101.3675540000004</c:v>
                </c:pt>
                <c:pt idx="2750">
                  <c:v>4294.7541499999998</c:v>
                </c:pt>
                <c:pt idx="2751">
                  <c:v>4429.2983400000003</c:v>
                </c:pt>
                <c:pt idx="2752">
                  <c:v>4480.9116819999999</c:v>
                </c:pt>
                <c:pt idx="2753">
                  <c:v>4337.0883480000002</c:v>
                </c:pt>
                <c:pt idx="2754">
                  <c:v>4170.7215419999993</c:v>
                </c:pt>
                <c:pt idx="2755">
                  <c:v>4079.0242069999999</c:v>
                </c:pt>
                <c:pt idx="2756">
                  <c:v>3979.2854980000002</c:v>
                </c:pt>
                <c:pt idx="2757">
                  <c:v>3865.6654569999996</c:v>
                </c:pt>
                <c:pt idx="2758">
                  <c:v>3715.9763310000003</c:v>
                </c:pt>
                <c:pt idx="2759">
                  <c:v>3867.8329980000003</c:v>
                </c:pt>
                <c:pt idx="2760">
                  <c:v>3559.6596650000001</c:v>
                </c:pt>
                <c:pt idx="2761">
                  <c:v>3610.6773779999994</c:v>
                </c:pt>
                <c:pt idx="2762">
                  <c:v>3567.25</c:v>
                </c:pt>
                <c:pt idx="2763">
                  <c:v>3406.2916260000002</c:v>
                </c:pt>
                <c:pt idx="2764">
                  <c:v>3345.46875</c:v>
                </c:pt>
                <c:pt idx="2765">
                  <c:v>3302.2496639999999</c:v>
                </c:pt>
                <c:pt idx="2766">
                  <c:v>3215.3775019999998</c:v>
                </c:pt>
                <c:pt idx="2767">
                  <c:v>3811.8213500000002</c:v>
                </c:pt>
                <c:pt idx="2768">
                  <c:v>4044.1758420000001</c:v>
                </c:pt>
                <c:pt idx="2769">
                  <c:v>4690.3753660000002</c:v>
                </c:pt>
                <c:pt idx="2770">
                  <c:v>4978.1669309999997</c:v>
                </c:pt>
                <c:pt idx="2771">
                  <c:v>5003.6862789999996</c:v>
                </c:pt>
                <c:pt idx="2772">
                  <c:v>4976.4013059999997</c:v>
                </c:pt>
                <c:pt idx="2773">
                  <c:v>5072.2410889999992</c:v>
                </c:pt>
                <c:pt idx="2774">
                  <c:v>4780.9462890000004</c:v>
                </c:pt>
                <c:pt idx="2775">
                  <c:v>4714.1366580000004</c:v>
                </c:pt>
                <c:pt idx="2776">
                  <c:v>4484.4338379999999</c:v>
                </c:pt>
                <c:pt idx="2777">
                  <c:v>3707.4416500000002</c:v>
                </c:pt>
                <c:pt idx="2778">
                  <c:v>3580.6462550000001</c:v>
                </c:pt>
                <c:pt idx="2779">
                  <c:v>3171.352601</c:v>
                </c:pt>
                <c:pt idx="2780">
                  <c:v>2837.06873</c:v>
                </c:pt>
                <c:pt idx="2781">
                  <c:v>2700.1212090000004</c:v>
                </c:pt>
                <c:pt idx="2782">
                  <c:v>2483.1054369999997</c:v>
                </c:pt>
                <c:pt idx="2783">
                  <c:v>2802.708709</c:v>
                </c:pt>
                <c:pt idx="2784">
                  <c:v>2684.7720829999998</c:v>
                </c:pt>
                <c:pt idx="2785">
                  <c:v>2759.4196039999997</c:v>
                </c:pt>
                <c:pt idx="2786">
                  <c:v>2925.75</c:v>
                </c:pt>
                <c:pt idx="2787">
                  <c:v>2881.75</c:v>
                </c:pt>
                <c:pt idx="2788">
                  <c:v>2949.5329569999999</c:v>
                </c:pt>
                <c:pt idx="2789">
                  <c:v>2844.4737279999999</c:v>
                </c:pt>
                <c:pt idx="2790">
                  <c:v>2983.0853880000004</c:v>
                </c:pt>
                <c:pt idx="2791">
                  <c:v>3367.5824590000002</c:v>
                </c:pt>
                <c:pt idx="2792">
                  <c:v>4189.7528080000002</c:v>
                </c:pt>
                <c:pt idx="2793">
                  <c:v>4376</c:v>
                </c:pt>
                <c:pt idx="2794">
                  <c:v>4073.05249</c:v>
                </c:pt>
                <c:pt idx="2795">
                  <c:v>4228.3725589999995</c:v>
                </c:pt>
                <c:pt idx="2796">
                  <c:v>4078.5145259999999</c:v>
                </c:pt>
                <c:pt idx="2797">
                  <c:v>4055.8254999999999</c:v>
                </c:pt>
                <c:pt idx="2798">
                  <c:v>3801.4113160000002</c:v>
                </c:pt>
                <c:pt idx="2799">
                  <c:v>3624.9746700000001</c:v>
                </c:pt>
                <c:pt idx="2800">
                  <c:v>3283.8949590000002</c:v>
                </c:pt>
                <c:pt idx="2801">
                  <c:v>2683.4487300000001</c:v>
                </c:pt>
                <c:pt idx="2802">
                  <c:v>2040.7504730000001</c:v>
                </c:pt>
                <c:pt idx="2803">
                  <c:v>1536.6428869999997</c:v>
                </c:pt>
                <c:pt idx="2804">
                  <c:v>992.85168699999997</c:v>
                </c:pt>
                <c:pt idx="2805">
                  <c:v>884.54792699999996</c:v>
                </c:pt>
                <c:pt idx="2806">
                  <c:v>796.90456199999994</c:v>
                </c:pt>
                <c:pt idx="2807">
                  <c:v>781.75289499999997</c:v>
                </c:pt>
                <c:pt idx="2808">
                  <c:v>687.31707299999994</c:v>
                </c:pt>
                <c:pt idx="2809">
                  <c:v>550.42082300000004</c:v>
                </c:pt>
                <c:pt idx="2810">
                  <c:v>411.83709400000004</c:v>
                </c:pt>
                <c:pt idx="2811">
                  <c:v>222.83791099999999</c:v>
                </c:pt>
                <c:pt idx="2812">
                  <c:v>195.808336</c:v>
                </c:pt>
                <c:pt idx="2813">
                  <c:v>254.05749500000002</c:v>
                </c:pt>
                <c:pt idx="2814">
                  <c:v>521.51251200000002</c:v>
                </c:pt>
                <c:pt idx="2815">
                  <c:v>722.77502400000003</c:v>
                </c:pt>
                <c:pt idx="2816">
                  <c:v>1373.7932970000002</c:v>
                </c:pt>
                <c:pt idx="2817">
                  <c:v>1658.6892089999999</c:v>
                </c:pt>
                <c:pt idx="2818">
                  <c:v>1716.5195229999999</c:v>
                </c:pt>
                <c:pt idx="2819">
                  <c:v>1847.109573</c:v>
                </c:pt>
                <c:pt idx="2820">
                  <c:v>1819.0116889999999</c:v>
                </c:pt>
                <c:pt idx="2821">
                  <c:v>1667.41752</c:v>
                </c:pt>
                <c:pt idx="2822">
                  <c:v>1317.082932</c:v>
                </c:pt>
                <c:pt idx="2823">
                  <c:v>1094.6233219999999</c:v>
                </c:pt>
                <c:pt idx="2824">
                  <c:v>847.30206999999996</c:v>
                </c:pt>
                <c:pt idx="2825">
                  <c:v>729.14582799999994</c:v>
                </c:pt>
                <c:pt idx="2826">
                  <c:v>582.87666300000001</c:v>
                </c:pt>
                <c:pt idx="2827">
                  <c:v>380.74833099999995</c:v>
                </c:pt>
                <c:pt idx="2828">
                  <c:v>264.821665</c:v>
                </c:pt>
                <c:pt idx="2829">
                  <c:v>188.21375</c:v>
                </c:pt>
                <c:pt idx="2830">
                  <c:v>144.860005</c:v>
                </c:pt>
                <c:pt idx="2831">
                  <c:v>106.010003</c:v>
                </c:pt>
                <c:pt idx="2832">
                  <c:v>93.067084000000008</c:v>
                </c:pt>
                <c:pt idx="2833">
                  <c:v>108.837503</c:v>
                </c:pt>
                <c:pt idx="2834">
                  <c:v>142.83792199999999</c:v>
                </c:pt>
                <c:pt idx="2835">
                  <c:v>296.37917499999998</c:v>
                </c:pt>
                <c:pt idx="2836">
                  <c:v>478.84541100000001</c:v>
                </c:pt>
                <c:pt idx="2837">
                  <c:v>683.08792999999991</c:v>
                </c:pt>
                <c:pt idx="2838">
                  <c:v>973.98292500000002</c:v>
                </c:pt>
                <c:pt idx="2839">
                  <c:v>1088.8845679999999</c:v>
                </c:pt>
                <c:pt idx="2840">
                  <c:v>1720.8166810000002</c:v>
                </c:pt>
                <c:pt idx="2841">
                  <c:v>2577.6441960000002</c:v>
                </c:pt>
                <c:pt idx="2842">
                  <c:v>3507.4371040000001</c:v>
                </c:pt>
                <c:pt idx="2843">
                  <c:v>4535.259583</c:v>
                </c:pt>
                <c:pt idx="2844">
                  <c:v>4436.4437870000002</c:v>
                </c:pt>
                <c:pt idx="2845">
                  <c:v>4569.2079469999999</c:v>
                </c:pt>
                <c:pt idx="2846">
                  <c:v>4746.0392460000003</c:v>
                </c:pt>
                <c:pt idx="2847">
                  <c:v>4383.3258059999998</c:v>
                </c:pt>
                <c:pt idx="2848">
                  <c:v>4066.6044309999997</c:v>
                </c:pt>
                <c:pt idx="2849">
                  <c:v>3599.8788450000002</c:v>
                </c:pt>
                <c:pt idx="2850">
                  <c:v>3248.6634370000002</c:v>
                </c:pt>
                <c:pt idx="2851">
                  <c:v>2890.406352</c:v>
                </c:pt>
                <c:pt idx="2852">
                  <c:v>3123.9079780000002</c:v>
                </c:pt>
                <c:pt idx="2853">
                  <c:v>2814.0912499999999</c:v>
                </c:pt>
                <c:pt idx="2854">
                  <c:v>2522.1146039999999</c:v>
                </c:pt>
                <c:pt idx="2855">
                  <c:v>2512.1358129999999</c:v>
                </c:pt>
                <c:pt idx="2856">
                  <c:v>2396.9020219999998</c:v>
                </c:pt>
                <c:pt idx="2857">
                  <c:v>2286.962896</c:v>
                </c:pt>
                <c:pt idx="2858">
                  <c:v>2151.3379569999997</c:v>
                </c:pt>
                <c:pt idx="2859">
                  <c:v>1945.670854</c:v>
                </c:pt>
                <c:pt idx="2860">
                  <c:v>1816.0116869999999</c:v>
                </c:pt>
                <c:pt idx="2861">
                  <c:v>1833.4329760000003</c:v>
                </c:pt>
                <c:pt idx="2862">
                  <c:v>1869.115051</c:v>
                </c:pt>
                <c:pt idx="2863">
                  <c:v>2034.542541</c:v>
                </c:pt>
                <c:pt idx="2864">
                  <c:v>2865.1762389999999</c:v>
                </c:pt>
                <c:pt idx="2865">
                  <c:v>2552.8200379999998</c:v>
                </c:pt>
                <c:pt idx="2866">
                  <c:v>2653.3287350000001</c:v>
                </c:pt>
                <c:pt idx="2867">
                  <c:v>2521.643372</c:v>
                </c:pt>
                <c:pt idx="2868">
                  <c:v>2175.8070889999999</c:v>
                </c:pt>
                <c:pt idx="2869">
                  <c:v>2155.5958049999999</c:v>
                </c:pt>
                <c:pt idx="2870">
                  <c:v>1945.557922</c:v>
                </c:pt>
                <c:pt idx="2871">
                  <c:v>2324.7254790000002</c:v>
                </c:pt>
                <c:pt idx="2872">
                  <c:v>1901.9216689999998</c:v>
                </c:pt>
                <c:pt idx="2873">
                  <c:v>1289.4829100000002</c:v>
                </c:pt>
                <c:pt idx="2874">
                  <c:v>777.41750300000001</c:v>
                </c:pt>
                <c:pt idx="2875">
                  <c:v>484.34457299999997</c:v>
                </c:pt>
                <c:pt idx="2876">
                  <c:v>408.72375</c:v>
                </c:pt>
                <c:pt idx="2877">
                  <c:v>511.62333899999999</c:v>
                </c:pt>
                <c:pt idx="2878">
                  <c:v>521.03041099999996</c:v>
                </c:pt>
                <c:pt idx="2879">
                  <c:v>715.51001099999996</c:v>
                </c:pt>
                <c:pt idx="2880">
                  <c:v>731.44707300000005</c:v>
                </c:pt>
                <c:pt idx="2881">
                  <c:v>813.37955199999999</c:v>
                </c:pt>
                <c:pt idx="2882">
                  <c:v>1050.1712699999998</c:v>
                </c:pt>
                <c:pt idx="2883">
                  <c:v>1273.712896</c:v>
                </c:pt>
                <c:pt idx="2884">
                  <c:v>1520.518292</c:v>
                </c:pt>
                <c:pt idx="2885">
                  <c:v>1818.6724780000002</c:v>
                </c:pt>
                <c:pt idx="2886">
                  <c:v>2116.0470580000001</c:v>
                </c:pt>
                <c:pt idx="2887">
                  <c:v>2454.5628659999998</c:v>
                </c:pt>
                <c:pt idx="2888">
                  <c:v>3200.8896479999999</c:v>
                </c:pt>
                <c:pt idx="2889">
                  <c:v>3843.4308470000001</c:v>
                </c:pt>
                <c:pt idx="2890">
                  <c:v>3753.5487060000005</c:v>
                </c:pt>
                <c:pt idx="2891">
                  <c:v>4332.3553469999997</c:v>
                </c:pt>
                <c:pt idx="2892">
                  <c:v>3980.5303960000001</c:v>
                </c:pt>
                <c:pt idx="2893">
                  <c:v>3627.6212770000002</c:v>
                </c:pt>
                <c:pt idx="2894">
                  <c:v>3341.768677</c:v>
                </c:pt>
                <c:pt idx="2895">
                  <c:v>3333.3912350000001</c:v>
                </c:pt>
                <c:pt idx="2896">
                  <c:v>2823.594971</c:v>
                </c:pt>
                <c:pt idx="2897">
                  <c:v>2342.2745360000004</c:v>
                </c:pt>
                <c:pt idx="2898">
                  <c:v>1912.1699899999999</c:v>
                </c:pt>
                <c:pt idx="2899">
                  <c:v>2124.8966869999999</c:v>
                </c:pt>
                <c:pt idx="2900">
                  <c:v>2426.5503760000001</c:v>
                </c:pt>
                <c:pt idx="2901">
                  <c:v>2569.9237909999997</c:v>
                </c:pt>
                <c:pt idx="2902">
                  <c:v>2644.5716670000002</c:v>
                </c:pt>
                <c:pt idx="2903">
                  <c:v>2769.6758329999998</c:v>
                </c:pt>
                <c:pt idx="2904">
                  <c:v>2716.8604569999998</c:v>
                </c:pt>
                <c:pt idx="2905">
                  <c:v>2659.1287499999999</c:v>
                </c:pt>
                <c:pt idx="2906">
                  <c:v>2470.212419</c:v>
                </c:pt>
                <c:pt idx="2907">
                  <c:v>2055.3374800000001</c:v>
                </c:pt>
                <c:pt idx="2908">
                  <c:v>2020.9207719999997</c:v>
                </c:pt>
                <c:pt idx="2909">
                  <c:v>1686.8446039999999</c:v>
                </c:pt>
                <c:pt idx="2910">
                  <c:v>2067.6046139999999</c:v>
                </c:pt>
                <c:pt idx="2911">
                  <c:v>2130.5158080000001</c:v>
                </c:pt>
                <c:pt idx="2912">
                  <c:v>2484.0399780000002</c:v>
                </c:pt>
                <c:pt idx="2913">
                  <c:v>2697.4254150000002</c:v>
                </c:pt>
                <c:pt idx="2914">
                  <c:v>2487.9207759999999</c:v>
                </c:pt>
                <c:pt idx="2915">
                  <c:v>2668.771667</c:v>
                </c:pt>
                <c:pt idx="2916">
                  <c:v>2604.5125429999998</c:v>
                </c:pt>
                <c:pt idx="2917">
                  <c:v>2723.7350150000002</c:v>
                </c:pt>
                <c:pt idx="2918">
                  <c:v>2751.3067019999999</c:v>
                </c:pt>
                <c:pt idx="2919">
                  <c:v>2927.4691160000002</c:v>
                </c:pt>
                <c:pt idx="2920">
                  <c:v>2909.6362599999998</c:v>
                </c:pt>
                <c:pt idx="2921">
                  <c:v>2678.8737490000003</c:v>
                </c:pt>
                <c:pt idx="2922">
                  <c:v>2167.4150090000003</c:v>
                </c:pt>
                <c:pt idx="2923">
                  <c:v>2294.6945650000002</c:v>
                </c:pt>
                <c:pt idx="2924">
                  <c:v>1917.5004570000001</c:v>
                </c:pt>
                <c:pt idx="2925">
                  <c:v>1823.63625</c:v>
                </c:pt>
                <c:pt idx="2926">
                  <c:v>1692.5654780000002</c:v>
                </c:pt>
                <c:pt idx="2927">
                  <c:v>1771.8828960000001</c:v>
                </c:pt>
                <c:pt idx="2928">
                  <c:v>1743.9429369999998</c:v>
                </c:pt>
                <c:pt idx="2929">
                  <c:v>1740.0875410000001</c:v>
                </c:pt>
                <c:pt idx="2930">
                  <c:v>1677.1283330000001</c:v>
                </c:pt>
                <c:pt idx="2931">
                  <c:v>1542.1291670000001</c:v>
                </c:pt>
                <c:pt idx="2932">
                  <c:v>1374.0679259999999</c:v>
                </c:pt>
                <c:pt idx="2933">
                  <c:v>1439.3766559999999</c:v>
                </c:pt>
                <c:pt idx="2934">
                  <c:v>1465.3266900000001</c:v>
                </c:pt>
                <c:pt idx="2935">
                  <c:v>1645.975434</c:v>
                </c:pt>
                <c:pt idx="2936">
                  <c:v>1975.3491819999999</c:v>
                </c:pt>
                <c:pt idx="2937">
                  <c:v>1435.730423</c:v>
                </c:pt>
                <c:pt idx="2938">
                  <c:v>1796.0729369999999</c:v>
                </c:pt>
                <c:pt idx="2939">
                  <c:v>1731.1862639999999</c:v>
                </c:pt>
                <c:pt idx="2940">
                  <c:v>1627.183327</c:v>
                </c:pt>
                <c:pt idx="2941">
                  <c:v>1653.442505</c:v>
                </c:pt>
                <c:pt idx="2942">
                  <c:v>1538.6108400000001</c:v>
                </c:pt>
                <c:pt idx="2943">
                  <c:v>1519.9829099999999</c:v>
                </c:pt>
                <c:pt idx="2944">
                  <c:v>1374.6991579999999</c:v>
                </c:pt>
                <c:pt idx="2945">
                  <c:v>1074.15789</c:v>
                </c:pt>
                <c:pt idx="2946">
                  <c:v>663.69667900000002</c:v>
                </c:pt>
                <c:pt idx="2947">
                  <c:v>363.72750100000002</c:v>
                </c:pt>
                <c:pt idx="2948">
                  <c:v>319.752094</c:v>
                </c:pt>
                <c:pt idx="2949">
                  <c:v>215.915828</c:v>
                </c:pt>
                <c:pt idx="2950">
                  <c:v>214.056251</c:v>
                </c:pt>
                <c:pt idx="2951">
                  <c:v>186.90708199999997</c:v>
                </c:pt>
                <c:pt idx="2952">
                  <c:v>137.83041699999998</c:v>
                </c:pt>
                <c:pt idx="2953">
                  <c:v>108.339164</c:v>
                </c:pt>
                <c:pt idx="2954">
                  <c:v>59.922916999999998</c:v>
                </c:pt>
                <c:pt idx="2955">
                  <c:v>49.512082999999997</c:v>
                </c:pt>
                <c:pt idx="2956">
                  <c:v>30.243333</c:v>
                </c:pt>
                <c:pt idx="2957">
                  <c:v>117.541246</c:v>
                </c:pt>
                <c:pt idx="2958">
                  <c:v>361.12040100000002</c:v>
                </c:pt>
                <c:pt idx="2959">
                  <c:v>401.13834800000001</c:v>
                </c:pt>
                <c:pt idx="2960">
                  <c:v>599.99082399999998</c:v>
                </c:pt>
                <c:pt idx="2961">
                  <c:v>825.04083600000001</c:v>
                </c:pt>
                <c:pt idx="2962">
                  <c:v>910.36625099999992</c:v>
                </c:pt>
                <c:pt idx="2963">
                  <c:v>974.92667199999994</c:v>
                </c:pt>
                <c:pt idx="2964">
                  <c:v>1261.7325290000001</c:v>
                </c:pt>
                <c:pt idx="2965">
                  <c:v>1376.334625</c:v>
                </c:pt>
                <c:pt idx="2966">
                  <c:v>1398.835014</c:v>
                </c:pt>
                <c:pt idx="2967">
                  <c:v>1490.0217130000001</c:v>
                </c:pt>
                <c:pt idx="2968">
                  <c:v>1591.2753910000001</c:v>
                </c:pt>
                <c:pt idx="2969">
                  <c:v>1764.3003839999999</c:v>
                </c:pt>
                <c:pt idx="2970">
                  <c:v>1808.4457850000001</c:v>
                </c:pt>
                <c:pt idx="2971">
                  <c:v>1870.3788</c:v>
                </c:pt>
                <c:pt idx="2972">
                  <c:v>2039.877937</c:v>
                </c:pt>
                <c:pt idx="2973">
                  <c:v>2409.2620219999999</c:v>
                </c:pt>
                <c:pt idx="2974">
                  <c:v>2433.0991669999999</c:v>
                </c:pt>
                <c:pt idx="2975">
                  <c:v>2697.6133540000001</c:v>
                </c:pt>
                <c:pt idx="2976">
                  <c:v>2740.5471239999997</c:v>
                </c:pt>
                <c:pt idx="2977">
                  <c:v>2863.3695630000002</c:v>
                </c:pt>
                <c:pt idx="2978">
                  <c:v>2924.2412909999998</c:v>
                </c:pt>
                <c:pt idx="2979">
                  <c:v>3177.0866260000003</c:v>
                </c:pt>
                <c:pt idx="2980">
                  <c:v>3420.2807930000004</c:v>
                </c:pt>
                <c:pt idx="2981">
                  <c:v>3675.7482529999997</c:v>
                </c:pt>
                <c:pt idx="2982">
                  <c:v>3879.46254</c:v>
                </c:pt>
                <c:pt idx="2983">
                  <c:v>4559.8644719999993</c:v>
                </c:pt>
                <c:pt idx="2984">
                  <c:v>5323.304932</c:v>
                </c:pt>
                <c:pt idx="2985">
                  <c:v>5352.3707890000005</c:v>
                </c:pt>
                <c:pt idx="2986">
                  <c:v>5050.1137699999999</c:v>
                </c:pt>
                <c:pt idx="2987">
                  <c:v>5540.1392820000001</c:v>
                </c:pt>
                <c:pt idx="2988">
                  <c:v>5315.7597660000001</c:v>
                </c:pt>
                <c:pt idx="2989">
                  <c:v>5416.2445680000001</c:v>
                </c:pt>
                <c:pt idx="2990">
                  <c:v>5271.2344359999997</c:v>
                </c:pt>
                <c:pt idx="2991">
                  <c:v>5021.5708619999996</c:v>
                </c:pt>
                <c:pt idx="2992">
                  <c:v>4891.4388730000001</c:v>
                </c:pt>
                <c:pt idx="2993">
                  <c:v>4562.0954279999996</c:v>
                </c:pt>
                <c:pt idx="2994">
                  <c:v>4288.4192499999999</c:v>
                </c:pt>
                <c:pt idx="2995">
                  <c:v>4231.7897050000001</c:v>
                </c:pt>
                <c:pt idx="2996">
                  <c:v>3677.7023779999995</c:v>
                </c:pt>
                <c:pt idx="2997">
                  <c:v>3951.0971650000001</c:v>
                </c:pt>
                <c:pt idx="2998">
                  <c:v>3657.029959</c:v>
                </c:pt>
                <c:pt idx="2999">
                  <c:v>3770.7959550000005</c:v>
                </c:pt>
                <c:pt idx="3000">
                  <c:v>3638.7803349999999</c:v>
                </c:pt>
                <c:pt idx="3001">
                  <c:v>3435.3459149999999</c:v>
                </c:pt>
                <c:pt idx="3002">
                  <c:v>3373.964665</c:v>
                </c:pt>
                <c:pt idx="3003">
                  <c:v>3472.3136889999996</c:v>
                </c:pt>
                <c:pt idx="3004">
                  <c:v>3314.1499590000003</c:v>
                </c:pt>
                <c:pt idx="3005">
                  <c:v>3573.5324169999999</c:v>
                </c:pt>
                <c:pt idx="3006">
                  <c:v>3392.5634150000001</c:v>
                </c:pt>
                <c:pt idx="3007">
                  <c:v>3538.3805390000002</c:v>
                </c:pt>
                <c:pt idx="3008">
                  <c:v>3750.4167179999999</c:v>
                </c:pt>
                <c:pt idx="3009">
                  <c:v>3485.366638</c:v>
                </c:pt>
                <c:pt idx="3010">
                  <c:v>3197.5142210000004</c:v>
                </c:pt>
                <c:pt idx="3011">
                  <c:v>3224.0828860000001</c:v>
                </c:pt>
                <c:pt idx="3012">
                  <c:v>3339.8141780000001</c:v>
                </c:pt>
                <c:pt idx="3013">
                  <c:v>3583.180359</c:v>
                </c:pt>
                <c:pt idx="3014">
                  <c:v>3629.9011839999998</c:v>
                </c:pt>
                <c:pt idx="3015">
                  <c:v>3610.2786260000003</c:v>
                </c:pt>
                <c:pt idx="3016">
                  <c:v>3523.5313409999999</c:v>
                </c:pt>
                <c:pt idx="3017">
                  <c:v>3315.9328310000001</c:v>
                </c:pt>
                <c:pt idx="3018">
                  <c:v>2892.5242310000003</c:v>
                </c:pt>
                <c:pt idx="3019">
                  <c:v>2553.6157719999997</c:v>
                </c:pt>
                <c:pt idx="3020">
                  <c:v>2341.3000200000001</c:v>
                </c:pt>
                <c:pt idx="3021">
                  <c:v>2301.3245430000002</c:v>
                </c:pt>
                <c:pt idx="3022">
                  <c:v>2104.2983130000002</c:v>
                </c:pt>
                <c:pt idx="3023">
                  <c:v>2162.7571039999998</c:v>
                </c:pt>
                <c:pt idx="3024">
                  <c:v>2163.8225000000002</c:v>
                </c:pt>
                <c:pt idx="3025">
                  <c:v>2283.4333940000001</c:v>
                </c:pt>
                <c:pt idx="3026">
                  <c:v>2135.5491670000001</c:v>
                </c:pt>
                <c:pt idx="3027">
                  <c:v>1993.00127</c:v>
                </c:pt>
                <c:pt idx="3028">
                  <c:v>1816.8387300000002</c:v>
                </c:pt>
                <c:pt idx="3029">
                  <c:v>1898.7595219999998</c:v>
                </c:pt>
                <c:pt idx="3030">
                  <c:v>2061.2558290000002</c:v>
                </c:pt>
                <c:pt idx="3031">
                  <c:v>2253.2653810000002</c:v>
                </c:pt>
                <c:pt idx="3032">
                  <c:v>2602.800354</c:v>
                </c:pt>
                <c:pt idx="3033">
                  <c:v>3012.5321650000001</c:v>
                </c:pt>
                <c:pt idx="3034">
                  <c:v>3286.7279049999997</c:v>
                </c:pt>
                <c:pt idx="3035">
                  <c:v>3658.2908639999996</c:v>
                </c:pt>
                <c:pt idx="3036">
                  <c:v>3592.849976</c:v>
                </c:pt>
                <c:pt idx="3037">
                  <c:v>3374.7878719999999</c:v>
                </c:pt>
                <c:pt idx="3038">
                  <c:v>3380.495942</c:v>
                </c:pt>
                <c:pt idx="3039">
                  <c:v>3555.9912110000005</c:v>
                </c:pt>
                <c:pt idx="3040">
                  <c:v>3198.0703739999999</c:v>
                </c:pt>
                <c:pt idx="3041">
                  <c:v>2732.2974850000001</c:v>
                </c:pt>
                <c:pt idx="3042">
                  <c:v>2385.3362430000002</c:v>
                </c:pt>
                <c:pt idx="3043">
                  <c:v>2126.528374</c:v>
                </c:pt>
                <c:pt idx="3044">
                  <c:v>1775.9104780000002</c:v>
                </c:pt>
                <c:pt idx="3045">
                  <c:v>1941.0991670000001</c:v>
                </c:pt>
                <c:pt idx="3046">
                  <c:v>1905.1871440000002</c:v>
                </c:pt>
                <c:pt idx="3047">
                  <c:v>1860.5196440000002</c:v>
                </c:pt>
                <c:pt idx="3048">
                  <c:v>1852.2146440000001</c:v>
                </c:pt>
                <c:pt idx="3049">
                  <c:v>1929.6571440000002</c:v>
                </c:pt>
                <c:pt idx="3050">
                  <c:v>1878.6570830000001</c:v>
                </c:pt>
                <c:pt idx="3051">
                  <c:v>1745.1837910000002</c:v>
                </c:pt>
                <c:pt idx="3052">
                  <c:v>1851.869146</c:v>
                </c:pt>
                <c:pt idx="3053">
                  <c:v>1778.7104339999999</c:v>
                </c:pt>
                <c:pt idx="3054">
                  <c:v>1927.8183589999999</c:v>
                </c:pt>
                <c:pt idx="3055">
                  <c:v>2125.883362</c:v>
                </c:pt>
                <c:pt idx="3056">
                  <c:v>2956.8862910000003</c:v>
                </c:pt>
                <c:pt idx="3057">
                  <c:v>3604.2495730000001</c:v>
                </c:pt>
                <c:pt idx="3058">
                  <c:v>4089.519104</c:v>
                </c:pt>
                <c:pt idx="3059">
                  <c:v>4248.7013239999997</c:v>
                </c:pt>
                <c:pt idx="3060">
                  <c:v>4349.7062379999998</c:v>
                </c:pt>
                <c:pt idx="3061">
                  <c:v>4311.7174679999998</c:v>
                </c:pt>
                <c:pt idx="3062">
                  <c:v>4374.533813</c:v>
                </c:pt>
                <c:pt idx="3063">
                  <c:v>4135.8262329999998</c:v>
                </c:pt>
                <c:pt idx="3064">
                  <c:v>3998.8367310000003</c:v>
                </c:pt>
                <c:pt idx="3065">
                  <c:v>3271.0908200000003</c:v>
                </c:pt>
                <c:pt idx="3066">
                  <c:v>2603.806274</c:v>
                </c:pt>
                <c:pt idx="3067">
                  <c:v>2221.3212699999999</c:v>
                </c:pt>
                <c:pt idx="3068">
                  <c:v>2134.5033130000002</c:v>
                </c:pt>
                <c:pt idx="3069">
                  <c:v>2221.4166869999999</c:v>
                </c:pt>
                <c:pt idx="3070">
                  <c:v>2189.9987699999997</c:v>
                </c:pt>
                <c:pt idx="3071">
                  <c:v>2408.3200810000003</c:v>
                </c:pt>
                <c:pt idx="3072">
                  <c:v>2309.3463110000002</c:v>
                </c:pt>
                <c:pt idx="3073">
                  <c:v>2280.1996039999999</c:v>
                </c:pt>
                <c:pt idx="3074">
                  <c:v>2317.6574999999998</c:v>
                </c:pt>
                <c:pt idx="3075">
                  <c:v>2218.2746039999997</c:v>
                </c:pt>
                <c:pt idx="3076">
                  <c:v>2209.2362899999998</c:v>
                </c:pt>
                <c:pt idx="3077">
                  <c:v>2100.534584</c:v>
                </c:pt>
                <c:pt idx="3078">
                  <c:v>2512.3836980000001</c:v>
                </c:pt>
                <c:pt idx="3079">
                  <c:v>2596.7845459999999</c:v>
                </c:pt>
                <c:pt idx="3080">
                  <c:v>2967.8549189999999</c:v>
                </c:pt>
                <c:pt idx="3081">
                  <c:v>3369.8258059999998</c:v>
                </c:pt>
                <c:pt idx="3082">
                  <c:v>3748.3545530000001</c:v>
                </c:pt>
                <c:pt idx="3083">
                  <c:v>4086.3395999999998</c:v>
                </c:pt>
                <c:pt idx="3084">
                  <c:v>4234.3920289999996</c:v>
                </c:pt>
                <c:pt idx="3085">
                  <c:v>3983.8833620000005</c:v>
                </c:pt>
                <c:pt idx="3086">
                  <c:v>3729.1033940000002</c:v>
                </c:pt>
                <c:pt idx="3087">
                  <c:v>3488.1774290000003</c:v>
                </c:pt>
                <c:pt idx="3088">
                  <c:v>2881.523682</c:v>
                </c:pt>
                <c:pt idx="3089">
                  <c:v>2249.324631</c:v>
                </c:pt>
                <c:pt idx="3090">
                  <c:v>2003.542076</c:v>
                </c:pt>
                <c:pt idx="3091">
                  <c:v>1814.7224889999998</c:v>
                </c:pt>
                <c:pt idx="3092">
                  <c:v>1770.39625</c:v>
                </c:pt>
                <c:pt idx="3093">
                  <c:v>1843.1474800000001</c:v>
                </c:pt>
                <c:pt idx="3094">
                  <c:v>2276.9871039999998</c:v>
                </c:pt>
                <c:pt idx="3095">
                  <c:v>2476.2945219999997</c:v>
                </c:pt>
                <c:pt idx="3096">
                  <c:v>2157.1541870000001</c:v>
                </c:pt>
                <c:pt idx="3097">
                  <c:v>2361.664624</c:v>
                </c:pt>
                <c:pt idx="3098">
                  <c:v>2245.3632930000003</c:v>
                </c:pt>
                <c:pt idx="3099">
                  <c:v>2454.926606</c:v>
                </c:pt>
                <c:pt idx="3100">
                  <c:v>2266.4512300000001</c:v>
                </c:pt>
                <c:pt idx="3101">
                  <c:v>2193.2991489999999</c:v>
                </c:pt>
                <c:pt idx="3102">
                  <c:v>2636.920044</c:v>
                </c:pt>
                <c:pt idx="3103">
                  <c:v>2919.045349</c:v>
                </c:pt>
                <c:pt idx="3104">
                  <c:v>3391.1704099999997</c:v>
                </c:pt>
                <c:pt idx="3105">
                  <c:v>3485.6886599999998</c:v>
                </c:pt>
                <c:pt idx="3106">
                  <c:v>3658.4804079999999</c:v>
                </c:pt>
                <c:pt idx="3107">
                  <c:v>4025.1253660000002</c:v>
                </c:pt>
                <c:pt idx="3108">
                  <c:v>3895.9757079999999</c:v>
                </c:pt>
                <c:pt idx="3109">
                  <c:v>3479.0666500000002</c:v>
                </c:pt>
                <c:pt idx="3110">
                  <c:v>3026.4416499999998</c:v>
                </c:pt>
                <c:pt idx="3111">
                  <c:v>2385.2250059999997</c:v>
                </c:pt>
                <c:pt idx="3112">
                  <c:v>1735.5537409999999</c:v>
                </c:pt>
                <c:pt idx="3113">
                  <c:v>1228.6770779999999</c:v>
                </c:pt>
                <c:pt idx="3114">
                  <c:v>834.09169100000008</c:v>
                </c:pt>
                <c:pt idx="3115">
                  <c:v>728.95499399999994</c:v>
                </c:pt>
                <c:pt idx="3116">
                  <c:v>625.23999499999991</c:v>
                </c:pt>
                <c:pt idx="3117">
                  <c:v>566.93375000000003</c:v>
                </c:pt>
                <c:pt idx="3118">
                  <c:v>515.03875000000005</c:v>
                </c:pt>
                <c:pt idx="3119">
                  <c:v>492.165008</c:v>
                </c:pt>
                <c:pt idx="3120">
                  <c:v>365.60626100000002</c:v>
                </c:pt>
                <c:pt idx="3121">
                  <c:v>282.004167</c:v>
                </c:pt>
                <c:pt idx="3122">
                  <c:v>141.87916300000001</c:v>
                </c:pt>
                <c:pt idx="3123">
                  <c:v>74.300001000000009</c:v>
                </c:pt>
                <c:pt idx="3124">
                  <c:v>46.026249999999997</c:v>
                </c:pt>
                <c:pt idx="3125">
                  <c:v>62.810833000000002</c:v>
                </c:pt>
                <c:pt idx="3126">
                  <c:v>169.39583300000001</c:v>
                </c:pt>
                <c:pt idx="3127">
                  <c:v>250.118337</c:v>
                </c:pt>
                <c:pt idx="3128">
                  <c:v>311.99457799999999</c:v>
                </c:pt>
                <c:pt idx="3129">
                  <c:v>428.66540500000002</c:v>
                </c:pt>
                <c:pt idx="3130">
                  <c:v>506.07542799999999</c:v>
                </c:pt>
                <c:pt idx="3131">
                  <c:v>515.35958900000003</c:v>
                </c:pt>
                <c:pt idx="3132">
                  <c:v>630.47375099999999</c:v>
                </c:pt>
                <c:pt idx="3133">
                  <c:v>723.26375200000007</c:v>
                </c:pt>
                <c:pt idx="3134">
                  <c:v>756.15999599999998</c:v>
                </c:pt>
                <c:pt idx="3135">
                  <c:v>758.46122400000013</c:v>
                </c:pt>
                <c:pt idx="3136">
                  <c:v>726.86250700000005</c:v>
                </c:pt>
                <c:pt idx="3137">
                  <c:v>627.71168499999999</c:v>
                </c:pt>
                <c:pt idx="3138">
                  <c:v>525.17625399999997</c:v>
                </c:pt>
                <c:pt idx="3139">
                  <c:v>449.33708999999999</c:v>
                </c:pt>
                <c:pt idx="3140">
                  <c:v>512.54334900000003</c:v>
                </c:pt>
                <c:pt idx="3141">
                  <c:v>679.86792700000001</c:v>
                </c:pt>
                <c:pt idx="3142">
                  <c:v>949.96373900000003</c:v>
                </c:pt>
                <c:pt idx="3143">
                  <c:v>1045.6708639999999</c:v>
                </c:pt>
                <c:pt idx="3144">
                  <c:v>1012.977094</c:v>
                </c:pt>
                <c:pt idx="3145">
                  <c:v>929.07708300000002</c:v>
                </c:pt>
                <c:pt idx="3146">
                  <c:v>806.86418800000001</c:v>
                </c:pt>
                <c:pt idx="3147">
                  <c:v>626.05376100000001</c:v>
                </c:pt>
                <c:pt idx="3148">
                  <c:v>573.30832199999998</c:v>
                </c:pt>
                <c:pt idx="3149">
                  <c:v>730.84957799999995</c:v>
                </c:pt>
                <c:pt idx="3150">
                  <c:v>963.47624199999996</c:v>
                </c:pt>
                <c:pt idx="3151">
                  <c:v>1053.1475069999999</c:v>
                </c:pt>
                <c:pt idx="3152">
                  <c:v>1153.5974959999999</c:v>
                </c:pt>
                <c:pt idx="3153">
                  <c:v>1551.3966440000002</c:v>
                </c:pt>
                <c:pt idx="3154">
                  <c:v>1675.6033140000002</c:v>
                </c:pt>
                <c:pt idx="3155">
                  <c:v>1992.5254029999999</c:v>
                </c:pt>
                <c:pt idx="3156">
                  <c:v>2072.9424629999999</c:v>
                </c:pt>
                <c:pt idx="3157">
                  <c:v>1738.1312560000001</c:v>
                </c:pt>
                <c:pt idx="3158">
                  <c:v>1453.327556</c:v>
                </c:pt>
                <c:pt idx="3159">
                  <c:v>1300.752436</c:v>
                </c:pt>
                <c:pt idx="3160">
                  <c:v>1258.880854</c:v>
                </c:pt>
                <c:pt idx="3161">
                  <c:v>875.76835699999992</c:v>
                </c:pt>
                <c:pt idx="3162">
                  <c:v>549.78666099999998</c:v>
                </c:pt>
                <c:pt idx="3163">
                  <c:v>299.03374500000001</c:v>
                </c:pt>
                <c:pt idx="3164">
                  <c:v>248.75333799999999</c:v>
                </c:pt>
                <c:pt idx="3165">
                  <c:v>286.95333600000004</c:v>
                </c:pt>
                <c:pt idx="3166">
                  <c:v>328.16123899999997</c:v>
                </c:pt>
                <c:pt idx="3167">
                  <c:v>400.52333299999998</c:v>
                </c:pt>
                <c:pt idx="3168">
                  <c:v>224.548742</c:v>
                </c:pt>
                <c:pt idx="3169">
                  <c:v>252.61875499999999</c:v>
                </c:pt>
                <c:pt idx="3170">
                  <c:v>136.42166800000001</c:v>
                </c:pt>
                <c:pt idx="3171">
                  <c:v>91.553746999999987</c:v>
                </c:pt>
                <c:pt idx="3172">
                  <c:v>111.91749799999999</c:v>
                </c:pt>
                <c:pt idx="3173">
                  <c:v>274.75500800000003</c:v>
                </c:pt>
                <c:pt idx="3174">
                  <c:v>550.99917600000003</c:v>
                </c:pt>
                <c:pt idx="3175">
                  <c:v>799.80249000000003</c:v>
                </c:pt>
                <c:pt idx="3176">
                  <c:v>1254.468386</c:v>
                </c:pt>
                <c:pt idx="3177">
                  <c:v>1605.467083</c:v>
                </c:pt>
                <c:pt idx="3178">
                  <c:v>1813.8062319999999</c:v>
                </c:pt>
                <c:pt idx="3179">
                  <c:v>1855.376671</c:v>
                </c:pt>
                <c:pt idx="3180">
                  <c:v>1896.4045450000001</c:v>
                </c:pt>
                <c:pt idx="3181">
                  <c:v>1808.6233750000001</c:v>
                </c:pt>
                <c:pt idx="3182">
                  <c:v>1930.722458</c:v>
                </c:pt>
                <c:pt idx="3183">
                  <c:v>1855.1916039999999</c:v>
                </c:pt>
                <c:pt idx="3184">
                  <c:v>1478.1770940000001</c:v>
                </c:pt>
                <c:pt idx="3185">
                  <c:v>1019.675827</c:v>
                </c:pt>
                <c:pt idx="3186">
                  <c:v>718.34208699999999</c:v>
                </c:pt>
                <c:pt idx="3187">
                  <c:v>461.62500399999999</c:v>
                </c:pt>
                <c:pt idx="3188">
                  <c:v>387.13167700000002</c:v>
                </c:pt>
                <c:pt idx="3189">
                  <c:v>360.030011</c:v>
                </c:pt>
                <c:pt idx="3190">
                  <c:v>291.57041700000002</c:v>
                </c:pt>
                <c:pt idx="3191">
                  <c:v>271.96833099999998</c:v>
                </c:pt>
                <c:pt idx="3192">
                  <c:v>253.361253</c:v>
                </c:pt>
                <c:pt idx="3193">
                  <c:v>172.255</c:v>
                </c:pt>
                <c:pt idx="3194">
                  <c:v>166.67166399999999</c:v>
                </c:pt>
                <c:pt idx="3195">
                  <c:v>179.568749</c:v>
                </c:pt>
                <c:pt idx="3196">
                  <c:v>185.41291899999999</c:v>
                </c:pt>
                <c:pt idx="3197">
                  <c:v>399.18750799999998</c:v>
                </c:pt>
                <c:pt idx="3198">
                  <c:v>628.51084100000003</c:v>
                </c:pt>
                <c:pt idx="3199">
                  <c:v>886.71209699999997</c:v>
                </c:pt>
                <c:pt idx="3200">
                  <c:v>1118.0320999999999</c:v>
                </c:pt>
                <c:pt idx="3201">
                  <c:v>1340.537067</c:v>
                </c:pt>
                <c:pt idx="3202">
                  <c:v>1403.6471289999999</c:v>
                </c:pt>
                <c:pt idx="3203">
                  <c:v>1590.9099939999999</c:v>
                </c:pt>
                <c:pt idx="3204">
                  <c:v>1778.8521350000001</c:v>
                </c:pt>
                <c:pt idx="3205">
                  <c:v>1811.6913030000001</c:v>
                </c:pt>
                <c:pt idx="3206">
                  <c:v>1862.4821589999999</c:v>
                </c:pt>
                <c:pt idx="3207">
                  <c:v>1421.817078</c:v>
                </c:pt>
                <c:pt idx="3208">
                  <c:v>1225.0970990000001</c:v>
                </c:pt>
                <c:pt idx="3209">
                  <c:v>715.07872499999996</c:v>
                </c:pt>
                <c:pt idx="3210">
                  <c:v>487.633759</c:v>
                </c:pt>
                <c:pt idx="3211">
                  <c:v>288.30291599999998</c:v>
                </c:pt>
                <c:pt idx="3212">
                  <c:v>200.81208100000001</c:v>
                </c:pt>
                <c:pt idx="3213">
                  <c:v>172.35708600000001</c:v>
                </c:pt>
                <c:pt idx="3214">
                  <c:v>182.71250000000001</c:v>
                </c:pt>
                <c:pt idx="3215">
                  <c:v>292.22917200000001</c:v>
                </c:pt>
                <c:pt idx="3216">
                  <c:v>179.075005</c:v>
                </c:pt>
                <c:pt idx="3217">
                  <c:v>199.63041699999999</c:v>
                </c:pt>
                <c:pt idx="3218">
                  <c:v>189.839169</c:v>
                </c:pt>
                <c:pt idx="3219">
                  <c:v>152.3125</c:v>
                </c:pt>
                <c:pt idx="3220">
                  <c:v>108.137501</c:v>
                </c:pt>
                <c:pt idx="3221">
                  <c:v>299.51791200000002</c:v>
                </c:pt>
                <c:pt idx="3222">
                  <c:v>537.03376000000003</c:v>
                </c:pt>
                <c:pt idx="3223">
                  <c:v>761.42083700000001</c:v>
                </c:pt>
                <c:pt idx="3224">
                  <c:v>1052.9871049999999</c:v>
                </c:pt>
                <c:pt idx="3225">
                  <c:v>1483.0479740000001</c:v>
                </c:pt>
                <c:pt idx="3226">
                  <c:v>1685.1208039999999</c:v>
                </c:pt>
                <c:pt idx="3227">
                  <c:v>1901.0866699999999</c:v>
                </c:pt>
                <c:pt idx="3228">
                  <c:v>1911.4971</c:v>
                </c:pt>
                <c:pt idx="3229">
                  <c:v>2122.20462</c:v>
                </c:pt>
                <c:pt idx="3230">
                  <c:v>2240.214935</c:v>
                </c:pt>
                <c:pt idx="3231">
                  <c:v>2149.700836</c:v>
                </c:pt>
                <c:pt idx="3232">
                  <c:v>1871.447083</c:v>
                </c:pt>
                <c:pt idx="3233">
                  <c:v>1516.0383000000002</c:v>
                </c:pt>
                <c:pt idx="3234">
                  <c:v>1204.6920930000001</c:v>
                </c:pt>
                <c:pt idx="3235">
                  <c:v>1276.555435</c:v>
                </c:pt>
                <c:pt idx="3236">
                  <c:v>1583.1591460000002</c:v>
                </c:pt>
                <c:pt idx="3237">
                  <c:v>1742.73125</c:v>
                </c:pt>
                <c:pt idx="3238">
                  <c:v>1785.2162699999999</c:v>
                </c:pt>
                <c:pt idx="3239">
                  <c:v>1748.0178960000001</c:v>
                </c:pt>
                <c:pt idx="3240">
                  <c:v>1599.1937499999999</c:v>
                </c:pt>
                <c:pt idx="3241">
                  <c:v>1841.2479369999999</c:v>
                </c:pt>
                <c:pt idx="3242">
                  <c:v>1744.7</c:v>
                </c:pt>
                <c:pt idx="3243">
                  <c:v>1873.0074999999999</c:v>
                </c:pt>
                <c:pt idx="3244">
                  <c:v>1736.2912699999999</c:v>
                </c:pt>
                <c:pt idx="3245">
                  <c:v>1752.355789</c:v>
                </c:pt>
                <c:pt idx="3246">
                  <c:v>2250.062042</c:v>
                </c:pt>
                <c:pt idx="3247">
                  <c:v>2321.4887240000003</c:v>
                </c:pt>
                <c:pt idx="3248">
                  <c:v>2819.4904780000002</c:v>
                </c:pt>
                <c:pt idx="3249">
                  <c:v>2809.2271119999996</c:v>
                </c:pt>
                <c:pt idx="3250">
                  <c:v>2992.7946169999996</c:v>
                </c:pt>
                <c:pt idx="3251">
                  <c:v>3337.3646240000003</c:v>
                </c:pt>
                <c:pt idx="3252">
                  <c:v>3478.4804079999999</c:v>
                </c:pt>
                <c:pt idx="3253">
                  <c:v>3651.4984130000003</c:v>
                </c:pt>
                <c:pt idx="3254">
                  <c:v>3757.750732</c:v>
                </c:pt>
                <c:pt idx="3255">
                  <c:v>3939.0709230000002</c:v>
                </c:pt>
                <c:pt idx="3256">
                  <c:v>4186.1423949999999</c:v>
                </c:pt>
                <c:pt idx="3257">
                  <c:v>4067.471313</c:v>
                </c:pt>
                <c:pt idx="3258">
                  <c:v>3908.9712519999998</c:v>
                </c:pt>
                <c:pt idx="3259">
                  <c:v>4006.8345410000002</c:v>
                </c:pt>
                <c:pt idx="3260">
                  <c:v>3943.6057109999997</c:v>
                </c:pt>
                <c:pt idx="3261">
                  <c:v>3976.879085</c:v>
                </c:pt>
                <c:pt idx="3262">
                  <c:v>4020.500376</c:v>
                </c:pt>
                <c:pt idx="3263">
                  <c:v>4093.0866260000003</c:v>
                </c:pt>
                <c:pt idx="3264">
                  <c:v>4182.8557930000006</c:v>
                </c:pt>
                <c:pt idx="3265">
                  <c:v>4136.9220430000005</c:v>
                </c:pt>
                <c:pt idx="3266">
                  <c:v>3941.9902949999996</c:v>
                </c:pt>
                <c:pt idx="3267">
                  <c:v>4103.5217069999999</c:v>
                </c:pt>
                <c:pt idx="3268">
                  <c:v>3924.5957530000001</c:v>
                </c:pt>
                <c:pt idx="3269">
                  <c:v>4051.9127959999996</c:v>
                </c:pt>
                <c:pt idx="3270">
                  <c:v>4174.0203860000001</c:v>
                </c:pt>
                <c:pt idx="3271">
                  <c:v>4692.1200559999997</c:v>
                </c:pt>
                <c:pt idx="3272">
                  <c:v>5418.6666260000002</c:v>
                </c:pt>
                <c:pt idx="3273">
                  <c:v>5293.3199459999996</c:v>
                </c:pt>
                <c:pt idx="3274">
                  <c:v>4991.9683839999998</c:v>
                </c:pt>
                <c:pt idx="3275">
                  <c:v>4971.8245850000003</c:v>
                </c:pt>
                <c:pt idx="3276">
                  <c:v>4690.9469609999996</c:v>
                </c:pt>
                <c:pt idx="3277">
                  <c:v>4496.9837649999999</c:v>
                </c:pt>
                <c:pt idx="3278">
                  <c:v>4138.1301270000004</c:v>
                </c:pt>
                <c:pt idx="3279">
                  <c:v>4080.0749510000001</c:v>
                </c:pt>
                <c:pt idx="3280">
                  <c:v>3911.919617</c:v>
                </c:pt>
                <c:pt idx="3281">
                  <c:v>3355.3169560000001</c:v>
                </c:pt>
                <c:pt idx="3282">
                  <c:v>2839.195068</c:v>
                </c:pt>
                <c:pt idx="3283">
                  <c:v>2741.8445660000002</c:v>
                </c:pt>
                <c:pt idx="3284">
                  <c:v>2238.7237090000003</c:v>
                </c:pt>
                <c:pt idx="3285">
                  <c:v>1750.8045219999999</c:v>
                </c:pt>
                <c:pt idx="3286">
                  <c:v>1502.87499</c:v>
                </c:pt>
                <c:pt idx="3287">
                  <c:v>1548.1824999999999</c:v>
                </c:pt>
                <c:pt idx="3288">
                  <c:v>1482.4479369999999</c:v>
                </c:pt>
                <c:pt idx="3289">
                  <c:v>1245.172104</c:v>
                </c:pt>
                <c:pt idx="3290">
                  <c:v>966.33872999999994</c:v>
                </c:pt>
                <c:pt idx="3291">
                  <c:v>945.06959400000005</c:v>
                </c:pt>
                <c:pt idx="3292">
                  <c:v>887.59957299999996</c:v>
                </c:pt>
                <c:pt idx="3293">
                  <c:v>779.33831699999996</c:v>
                </c:pt>
                <c:pt idx="3294">
                  <c:v>642.82792599999993</c:v>
                </c:pt>
                <c:pt idx="3295">
                  <c:v>880.04164100000003</c:v>
                </c:pt>
                <c:pt idx="3296">
                  <c:v>1251.0275120000001</c:v>
                </c:pt>
                <c:pt idx="3297">
                  <c:v>1416.019211</c:v>
                </c:pt>
                <c:pt idx="3298">
                  <c:v>1572.570847</c:v>
                </c:pt>
                <c:pt idx="3299">
                  <c:v>1804.3583160000001</c:v>
                </c:pt>
                <c:pt idx="3300">
                  <c:v>1809.8287399999999</c:v>
                </c:pt>
                <c:pt idx="3301">
                  <c:v>1765.071238</c:v>
                </c:pt>
                <c:pt idx="3302">
                  <c:v>1681.0353889999999</c:v>
                </c:pt>
                <c:pt idx="3303">
                  <c:v>1536.647471</c:v>
                </c:pt>
                <c:pt idx="3304">
                  <c:v>1185.997523</c:v>
                </c:pt>
                <c:pt idx="3305">
                  <c:v>826.96038299999998</c:v>
                </c:pt>
                <c:pt idx="3306">
                  <c:v>524.86207000000002</c:v>
                </c:pt>
                <c:pt idx="3307">
                  <c:v>247.44207699999998</c:v>
                </c:pt>
                <c:pt idx="3308">
                  <c:v>111.449167</c:v>
                </c:pt>
                <c:pt idx="3309">
                  <c:v>132.91833299999999</c:v>
                </c:pt>
                <c:pt idx="3310">
                  <c:v>139.78708600000002</c:v>
                </c:pt>
                <c:pt idx="3311">
                  <c:v>107.932502</c:v>
                </c:pt>
                <c:pt idx="3312">
                  <c:v>69.697913999999997</c:v>
                </c:pt>
                <c:pt idx="3313">
                  <c:v>47.255417000000001</c:v>
                </c:pt>
                <c:pt idx="3314">
                  <c:v>47.462916</c:v>
                </c:pt>
                <c:pt idx="3315">
                  <c:v>38.454999000000001</c:v>
                </c:pt>
                <c:pt idx="3316">
                  <c:v>66.726249999999993</c:v>
                </c:pt>
                <c:pt idx="3317">
                  <c:v>223.85916500000002</c:v>
                </c:pt>
                <c:pt idx="3318">
                  <c:v>463.77542099999999</c:v>
                </c:pt>
                <c:pt idx="3319">
                  <c:v>678.71248400000002</c:v>
                </c:pt>
                <c:pt idx="3320">
                  <c:v>1056.224976</c:v>
                </c:pt>
                <c:pt idx="3321">
                  <c:v>1415.5891510000001</c:v>
                </c:pt>
                <c:pt idx="3322">
                  <c:v>1461.394123</c:v>
                </c:pt>
                <c:pt idx="3323">
                  <c:v>1509.978355</c:v>
                </c:pt>
                <c:pt idx="3324">
                  <c:v>1556.7163089999999</c:v>
                </c:pt>
                <c:pt idx="3325">
                  <c:v>1628.639165</c:v>
                </c:pt>
                <c:pt idx="3326">
                  <c:v>1601.408772</c:v>
                </c:pt>
                <c:pt idx="3327">
                  <c:v>1530.7932929999999</c:v>
                </c:pt>
                <c:pt idx="3328">
                  <c:v>1320.572541</c:v>
                </c:pt>
                <c:pt idx="3329">
                  <c:v>1051.42833</c:v>
                </c:pt>
                <c:pt idx="3330">
                  <c:v>924.509186</c:v>
                </c:pt>
                <c:pt idx="3331">
                  <c:v>674.85292100000004</c:v>
                </c:pt>
                <c:pt idx="3332">
                  <c:v>565.4062449999999</c:v>
                </c:pt>
                <c:pt idx="3333">
                  <c:v>691.92666699999995</c:v>
                </c:pt>
                <c:pt idx="3334">
                  <c:v>519.954567</c:v>
                </c:pt>
                <c:pt idx="3335">
                  <c:v>362.97623899999996</c:v>
                </c:pt>
                <c:pt idx="3336">
                  <c:v>212.86416499999999</c:v>
                </c:pt>
                <c:pt idx="3337">
                  <c:v>209.54708099999999</c:v>
                </c:pt>
                <c:pt idx="3338">
                  <c:v>161.380413</c:v>
                </c:pt>
                <c:pt idx="3339">
                  <c:v>187.45166499999999</c:v>
                </c:pt>
                <c:pt idx="3340">
                  <c:v>238.34958900000001</c:v>
                </c:pt>
                <c:pt idx="3341">
                  <c:v>416.97875999999997</c:v>
                </c:pt>
                <c:pt idx="3342">
                  <c:v>695.23582499999998</c:v>
                </c:pt>
                <c:pt idx="3343">
                  <c:v>934.08586100000002</c:v>
                </c:pt>
                <c:pt idx="3344">
                  <c:v>1420.7429199999999</c:v>
                </c:pt>
                <c:pt idx="3345">
                  <c:v>1815.3970489999999</c:v>
                </c:pt>
                <c:pt idx="3346">
                  <c:v>2097.1478990000001</c:v>
                </c:pt>
                <c:pt idx="3347">
                  <c:v>2249.2695610000001</c:v>
                </c:pt>
                <c:pt idx="3348">
                  <c:v>2259.4879149999997</c:v>
                </c:pt>
                <c:pt idx="3349">
                  <c:v>2216.9316870000002</c:v>
                </c:pt>
                <c:pt idx="3350">
                  <c:v>2350.320037</c:v>
                </c:pt>
                <c:pt idx="3351">
                  <c:v>2374.2329709999999</c:v>
                </c:pt>
                <c:pt idx="3352">
                  <c:v>2117.0733950000003</c:v>
                </c:pt>
                <c:pt idx="3353">
                  <c:v>1603.2561949999999</c:v>
                </c:pt>
                <c:pt idx="3354">
                  <c:v>1187.559205</c:v>
                </c:pt>
                <c:pt idx="3355">
                  <c:v>711.307503</c:v>
                </c:pt>
                <c:pt idx="3356">
                  <c:v>476.61168000000004</c:v>
                </c:pt>
                <c:pt idx="3357">
                  <c:v>421.60709400000002</c:v>
                </c:pt>
                <c:pt idx="3358">
                  <c:v>468.91751099999999</c:v>
                </c:pt>
                <c:pt idx="3359">
                  <c:v>475.14292699999999</c:v>
                </c:pt>
                <c:pt idx="3360">
                  <c:v>507.11416099999997</c:v>
                </c:pt>
                <c:pt idx="3361">
                  <c:v>477.42207300000001</c:v>
                </c:pt>
                <c:pt idx="3362">
                  <c:v>477.38040100000001</c:v>
                </c:pt>
                <c:pt idx="3363">
                  <c:v>509.21500500000002</c:v>
                </c:pt>
                <c:pt idx="3364">
                  <c:v>608.94373400000006</c:v>
                </c:pt>
                <c:pt idx="3365">
                  <c:v>823.39999399999999</c:v>
                </c:pt>
                <c:pt idx="3366">
                  <c:v>1033.1087649999999</c:v>
                </c:pt>
                <c:pt idx="3367">
                  <c:v>1145.081238</c:v>
                </c:pt>
                <c:pt idx="3368">
                  <c:v>1591.5229180000001</c:v>
                </c:pt>
                <c:pt idx="3369">
                  <c:v>1801.606659</c:v>
                </c:pt>
                <c:pt idx="3370">
                  <c:v>2168.6658939999998</c:v>
                </c:pt>
                <c:pt idx="3371">
                  <c:v>2254.0900419999998</c:v>
                </c:pt>
                <c:pt idx="3372">
                  <c:v>2138.409165</c:v>
                </c:pt>
                <c:pt idx="3373">
                  <c:v>2013.9416919999999</c:v>
                </c:pt>
                <c:pt idx="3374">
                  <c:v>1867.8537409999999</c:v>
                </c:pt>
                <c:pt idx="3375">
                  <c:v>1761.1487890000001</c:v>
                </c:pt>
                <c:pt idx="3376">
                  <c:v>1600.118332</c:v>
                </c:pt>
                <c:pt idx="3377">
                  <c:v>1366.9004519999999</c:v>
                </c:pt>
                <c:pt idx="3378">
                  <c:v>1013.5087590000001</c:v>
                </c:pt>
                <c:pt idx="3379">
                  <c:v>867.97789699999998</c:v>
                </c:pt>
                <c:pt idx="3380">
                  <c:v>926.50626</c:v>
                </c:pt>
                <c:pt idx="3381">
                  <c:v>989.07708300000002</c:v>
                </c:pt>
                <c:pt idx="3382">
                  <c:v>1012.057063</c:v>
                </c:pt>
                <c:pt idx="3383">
                  <c:v>1020.49125</c:v>
                </c:pt>
                <c:pt idx="3384">
                  <c:v>1088.4316570000001</c:v>
                </c:pt>
                <c:pt idx="3385">
                  <c:v>1169.8254059999999</c:v>
                </c:pt>
                <c:pt idx="3386">
                  <c:v>1080.8104069999999</c:v>
                </c:pt>
                <c:pt idx="3387">
                  <c:v>917.55872899999997</c:v>
                </c:pt>
                <c:pt idx="3388">
                  <c:v>1076.3370729999999</c:v>
                </c:pt>
                <c:pt idx="3389">
                  <c:v>1127.7429280000001</c:v>
                </c:pt>
                <c:pt idx="3390">
                  <c:v>1177.3075269999999</c:v>
                </c:pt>
                <c:pt idx="3391">
                  <c:v>1156.2491770000001</c:v>
                </c:pt>
                <c:pt idx="3392">
                  <c:v>1484.3904419999999</c:v>
                </c:pt>
                <c:pt idx="3393">
                  <c:v>1595.684166</c:v>
                </c:pt>
                <c:pt idx="3394">
                  <c:v>1754.275024</c:v>
                </c:pt>
                <c:pt idx="3395">
                  <c:v>1875.023758</c:v>
                </c:pt>
                <c:pt idx="3396">
                  <c:v>1957.40625</c:v>
                </c:pt>
                <c:pt idx="3397">
                  <c:v>1739.412934</c:v>
                </c:pt>
                <c:pt idx="3398">
                  <c:v>1615.969589</c:v>
                </c:pt>
                <c:pt idx="3399">
                  <c:v>1285.4524689999998</c:v>
                </c:pt>
                <c:pt idx="3400">
                  <c:v>1024.2770849999999</c:v>
                </c:pt>
                <c:pt idx="3401">
                  <c:v>771.28457600000002</c:v>
                </c:pt>
                <c:pt idx="3402">
                  <c:v>510.72375499999998</c:v>
                </c:pt>
                <c:pt idx="3403">
                  <c:v>776.40666599999997</c:v>
                </c:pt>
                <c:pt idx="3404">
                  <c:v>877.22874999999999</c:v>
                </c:pt>
                <c:pt idx="3405">
                  <c:v>982.49789499999997</c:v>
                </c:pt>
                <c:pt idx="3406">
                  <c:v>994.77666699999997</c:v>
                </c:pt>
                <c:pt idx="3407">
                  <c:v>1319.574959</c:v>
                </c:pt>
                <c:pt idx="3408">
                  <c:v>1184.8628960000001</c:v>
                </c:pt>
                <c:pt idx="3409">
                  <c:v>1092.5050310000001</c:v>
                </c:pt>
                <c:pt idx="3410">
                  <c:v>919.62996899999996</c:v>
                </c:pt>
                <c:pt idx="3411">
                  <c:v>969.895802</c:v>
                </c:pt>
                <c:pt idx="3412">
                  <c:v>1310.863333</c:v>
                </c:pt>
                <c:pt idx="3413">
                  <c:v>1672.1204379999999</c:v>
                </c:pt>
                <c:pt idx="3414">
                  <c:v>1702.960419</c:v>
                </c:pt>
                <c:pt idx="3415">
                  <c:v>2320.768372</c:v>
                </c:pt>
                <c:pt idx="3416">
                  <c:v>2767.6459050000003</c:v>
                </c:pt>
                <c:pt idx="3417">
                  <c:v>3149.0604250000001</c:v>
                </c:pt>
                <c:pt idx="3418">
                  <c:v>3229.3146360000001</c:v>
                </c:pt>
                <c:pt idx="3419">
                  <c:v>3565.3691410000001</c:v>
                </c:pt>
                <c:pt idx="3420">
                  <c:v>3641.5512699999999</c:v>
                </c:pt>
                <c:pt idx="3421">
                  <c:v>3604.4671020000001</c:v>
                </c:pt>
                <c:pt idx="3422">
                  <c:v>3504.9504390000002</c:v>
                </c:pt>
                <c:pt idx="3423">
                  <c:v>3281.5233760000001</c:v>
                </c:pt>
                <c:pt idx="3424">
                  <c:v>3169.6795039999997</c:v>
                </c:pt>
                <c:pt idx="3425">
                  <c:v>2860.6866460000001</c:v>
                </c:pt>
                <c:pt idx="3426">
                  <c:v>2509.1537629999998</c:v>
                </c:pt>
                <c:pt idx="3427">
                  <c:v>2308.2029379999999</c:v>
                </c:pt>
                <c:pt idx="3428">
                  <c:v>2012.4008130000002</c:v>
                </c:pt>
                <c:pt idx="3429">
                  <c:v>1726.3325199999999</c:v>
                </c:pt>
                <c:pt idx="3430">
                  <c:v>1433.493354</c:v>
                </c:pt>
                <c:pt idx="3431">
                  <c:v>1441.3945630000001</c:v>
                </c:pt>
                <c:pt idx="3432">
                  <c:v>1339.7378960000001</c:v>
                </c:pt>
                <c:pt idx="3433">
                  <c:v>1208.1300310000001</c:v>
                </c:pt>
                <c:pt idx="3434">
                  <c:v>1075.672073</c:v>
                </c:pt>
                <c:pt idx="3435">
                  <c:v>1067.6174800000001</c:v>
                </c:pt>
                <c:pt idx="3436">
                  <c:v>1025.939167</c:v>
                </c:pt>
                <c:pt idx="3437">
                  <c:v>1058.4766999999999</c:v>
                </c:pt>
                <c:pt idx="3438">
                  <c:v>1022.692505</c:v>
                </c:pt>
                <c:pt idx="3439">
                  <c:v>1021.2099920000001</c:v>
                </c:pt>
                <c:pt idx="3440">
                  <c:v>1220.9108200000001</c:v>
                </c:pt>
                <c:pt idx="3441">
                  <c:v>1454.9620279999999</c:v>
                </c:pt>
                <c:pt idx="3442">
                  <c:v>1846.725418</c:v>
                </c:pt>
                <c:pt idx="3443">
                  <c:v>1916.9637750000002</c:v>
                </c:pt>
                <c:pt idx="3444">
                  <c:v>2079.3266139999996</c:v>
                </c:pt>
                <c:pt idx="3445">
                  <c:v>2141.9416339999998</c:v>
                </c:pt>
                <c:pt idx="3446">
                  <c:v>2159.9262090000002</c:v>
                </c:pt>
                <c:pt idx="3447">
                  <c:v>2200.450867</c:v>
                </c:pt>
                <c:pt idx="3448">
                  <c:v>2200.6233060000004</c:v>
                </c:pt>
                <c:pt idx="3449">
                  <c:v>2021.9600369999998</c:v>
                </c:pt>
                <c:pt idx="3450">
                  <c:v>2139.1021110000001</c:v>
                </c:pt>
                <c:pt idx="3451">
                  <c:v>1989.4304500000001</c:v>
                </c:pt>
                <c:pt idx="3452">
                  <c:v>1833.919218</c:v>
                </c:pt>
                <c:pt idx="3453">
                  <c:v>1753.730417</c:v>
                </c:pt>
                <c:pt idx="3454">
                  <c:v>1679.0350110000002</c:v>
                </c:pt>
                <c:pt idx="3455">
                  <c:v>2059.3866459999999</c:v>
                </c:pt>
                <c:pt idx="3456">
                  <c:v>2107.279583</c:v>
                </c:pt>
                <c:pt idx="3457">
                  <c:v>2259.0883130000002</c:v>
                </c:pt>
                <c:pt idx="3458">
                  <c:v>2324.2550000000001</c:v>
                </c:pt>
                <c:pt idx="3459">
                  <c:v>2366.7891059999997</c:v>
                </c:pt>
                <c:pt idx="3460">
                  <c:v>2285.4787710000001</c:v>
                </c:pt>
                <c:pt idx="3461">
                  <c:v>2462.5246430000002</c:v>
                </c:pt>
                <c:pt idx="3462">
                  <c:v>2651.7833559999999</c:v>
                </c:pt>
                <c:pt idx="3463">
                  <c:v>3542.313721</c:v>
                </c:pt>
                <c:pt idx="3464">
                  <c:v>3924.3161620000001</c:v>
                </c:pt>
                <c:pt idx="3465">
                  <c:v>4150.2337040000002</c:v>
                </c:pt>
                <c:pt idx="3466">
                  <c:v>4182.2875370000002</c:v>
                </c:pt>
                <c:pt idx="3467">
                  <c:v>4044.456604</c:v>
                </c:pt>
                <c:pt idx="3468">
                  <c:v>4056.4770509999998</c:v>
                </c:pt>
                <c:pt idx="3469">
                  <c:v>3832.0449829999998</c:v>
                </c:pt>
                <c:pt idx="3470">
                  <c:v>3554.5437929999998</c:v>
                </c:pt>
                <c:pt idx="3471">
                  <c:v>3525.6700139999998</c:v>
                </c:pt>
                <c:pt idx="3472">
                  <c:v>3829.0900270000002</c:v>
                </c:pt>
                <c:pt idx="3473">
                  <c:v>3753.9950560000002</c:v>
                </c:pt>
                <c:pt idx="3474">
                  <c:v>3469.7970890000001</c:v>
                </c:pt>
                <c:pt idx="3475">
                  <c:v>3444.3167270000004</c:v>
                </c:pt>
                <c:pt idx="3476">
                  <c:v>3114.937602</c:v>
                </c:pt>
                <c:pt idx="3477">
                  <c:v>2935.6416059999997</c:v>
                </c:pt>
                <c:pt idx="3478">
                  <c:v>2824.4679169999999</c:v>
                </c:pt>
                <c:pt idx="3479">
                  <c:v>2800.9807930000002</c:v>
                </c:pt>
                <c:pt idx="3480">
                  <c:v>2788.119146</c:v>
                </c:pt>
                <c:pt idx="3481">
                  <c:v>2793.3387299999999</c:v>
                </c:pt>
                <c:pt idx="3482">
                  <c:v>2434.880772</c:v>
                </c:pt>
                <c:pt idx="3483">
                  <c:v>2261.1212300000002</c:v>
                </c:pt>
                <c:pt idx="3484">
                  <c:v>2146.164585</c:v>
                </c:pt>
                <c:pt idx="3485">
                  <c:v>2338.4591829999999</c:v>
                </c:pt>
                <c:pt idx="3486">
                  <c:v>2364.571289</c:v>
                </c:pt>
                <c:pt idx="3487">
                  <c:v>3074.2415769999998</c:v>
                </c:pt>
                <c:pt idx="3488">
                  <c:v>3648.9379269999999</c:v>
                </c:pt>
                <c:pt idx="3489">
                  <c:v>3626.8445429999997</c:v>
                </c:pt>
                <c:pt idx="3490">
                  <c:v>3767.1812129999998</c:v>
                </c:pt>
                <c:pt idx="3491">
                  <c:v>3742.1495970000001</c:v>
                </c:pt>
                <c:pt idx="3492">
                  <c:v>3623.3087770000002</c:v>
                </c:pt>
                <c:pt idx="3493">
                  <c:v>3468.0695190000001</c:v>
                </c:pt>
                <c:pt idx="3494">
                  <c:v>3156.3016360000001</c:v>
                </c:pt>
                <c:pt idx="3495">
                  <c:v>3109.9562070000002</c:v>
                </c:pt>
                <c:pt idx="3496">
                  <c:v>2885.1129149999997</c:v>
                </c:pt>
                <c:pt idx="3497">
                  <c:v>2314.3787229999998</c:v>
                </c:pt>
                <c:pt idx="3498">
                  <c:v>1759.568726</c:v>
                </c:pt>
                <c:pt idx="3499">
                  <c:v>1441.6129310000001</c:v>
                </c:pt>
                <c:pt idx="3500">
                  <c:v>1117.8774800000001</c:v>
                </c:pt>
                <c:pt idx="3501">
                  <c:v>983.15167600000007</c:v>
                </c:pt>
                <c:pt idx="3502">
                  <c:v>918.70961399999999</c:v>
                </c:pt>
                <c:pt idx="3503">
                  <c:v>928.82290599999999</c:v>
                </c:pt>
                <c:pt idx="3504">
                  <c:v>820.53038600000002</c:v>
                </c:pt>
                <c:pt idx="3505">
                  <c:v>760.63</c:v>
                </c:pt>
                <c:pt idx="3506">
                  <c:v>546.88040100000001</c:v>
                </c:pt>
                <c:pt idx="3507">
                  <c:v>400.10959400000002</c:v>
                </c:pt>
                <c:pt idx="3508">
                  <c:v>430.01459600000004</c:v>
                </c:pt>
                <c:pt idx="3509">
                  <c:v>490.55999800000001</c:v>
                </c:pt>
                <c:pt idx="3510">
                  <c:v>537.02208900000005</c:v>
                </c:pt>
                <c:pt idx="3511">
                  <c:v>965.81791099999998</c:v>
                </c:pt>
                <c:pt idx="3512">
                  <c:v>1371.4103700000001</c:v>
                </c:pt>
                <c:pt idx="3513">
                  <c:v>1662.689564</c:v>
                </c:pt>
                <c:pt idx="3514">
                  <c:v>1943.1408390000001</c:v>
                </c:pt>
                <c:pt idx="3515">
                  <c:v>2104.7620440000001</c:v>
                </c:pt>
                <c:pt idx="3516">
                  <c:v>2042.350424</c:v>
                </c:pt>
                <c:pt idx="3517">
                  <c:v>1920.090402</c:v>
                </c:pt>
                <c:pt idx="3518">
                  <c:v>1988.2708339999999</c:v>
                </c:pt>
                <c:pt idx="3519">
                  <c:v>1965.4220769999999</c:v>
                </c:pt>
                <c:pt idx="3520">
                  <c:v>1643.884155</c:v>
                </c:pt>
                <c:pt idx="3521">
                  <c:v>1363.4220810000002</c:v>
                </c:pt>
                <c:pt idx="3522">
                  <c:v>932.24248499999999</c:v>
                </c:pt>
                <c:pt idx="3523">
                  <c:v>685.21957399999997</c:v>
                </c:pt>
                <c:pt idx="3524">
                  <c:v>565.50500799999998</c:v>
                </c:pt>
                <c:pt idx="3525">
                  <c:v>573.42124999999999</c:v>
                </c:pt>
                <c:pt idx="3526">
                  <c:v>722.32624999999996</c:v>
                </c:pt>
                <c:pt idx="3527">
                  <c:v>852.46918700000003</c:v>
                </c:pt>
                <c:pt idx="3528">
                  <c:v>874.65459800000008</c:v>
                </c:pt>
                <c:pt idx="3529">
                  <c:v>814.505</c:v>
                </c:pt>
                <c:pt idx="3530">
                  <c:v>604.50498400000004</c:v>
                </c:pt>
                <c:pt idx="3531">
                  <c:v>544.38081700000009</c:v>
                </c:pt>
                <c:pt idx="3532">
                  <c:v>672.15999599999998</c:v>
                </c:pt>
                <c:pt idx="3533">
                  <c:v>934.24998400000004</c:v>
                </c:pt>
                <c:pt idx="3534">
                  <c:v>1073.3695830000001</c:v>
                </c:pt>
                <c:pt idx="3535">
                  <c:v>1666.4142000000002</c:v>
                </c:pt>
                <c:pt idx="3536">
                  <c:v>2260.292938</c:v>
                </c:pt>
                <c:pt idx="3537">
                  <c:v>2340.0512090000002</c:v>
                </c:pt>
                <c:pt idx="3538">
                  <c:v>2393.0379640000001</c:v>
                </c:pt>
                <c:pt idx="3539">
                  <c:v>2161.517437</c:v>
                </c:pt>
                <c:pt idx="3540">
                  <c:v>2197.4158939999998</c:v>
                </c:pt>
                <c:pt idx="3541">
                  <c:v>2141.6821479999999</c:v>
                </c:pt>
                <c:pt idx="3542">
                  <c:v>2170.9612619999998</c:v>
                </c:pt>
                <c:pt idx="3543">
                  <c:v>2428.5774729999998</c:v>
                </c:pt>
                <c:pt idx="3544">
                  <c:v>2574.545799</c:v>
                </c:pt>
                <c:pt idx="3545">
                  <c:v>2662.9979250000001</c:v>
                </c:pt>
                <c:pt idx="3546">
                  <c:v>2524.2954100000002</c:v>
                </c:pt>
                <c:pt idx="3547">
                  <c:v>2405.6216890000001</c:v>
                </c:pt>
                <c:pt idx="3548">
                  <c:v>1843.759542</c:v>
                </c:pt>
                <c:pt idx="3549">
                  <c:v>1822.792083</c:v>
                </c:pt>
                <c:pt idx="3550">
                  <c:v>1636.502043</c:v>
                </c:pt>
                <c:pt idx="3551">
                  <c:v>1684.599604</c:v>
                </c:pt>
                <c:pt idx="3552">
                  <c:v>1455.406667</c:v>
                </c:pt>
                <c:pt idx="3553">
                  <c:v>1385.63</c:v>
                </c:pt>
                <c:pt idx="3554">
                  <c:v>1180.7550000000001</c:v>
                </c:pt>
                <c:pt idx="3555">
                  <c:v>1136.089146</c:v>
                </c:pt>
                <c:pt idx="3556">
                  <c:v>1072.6241559999999</c:v>
                </c:pt>
                <c:pt idx="3557">
                  <c:v>967.60917700000005</c:v>
                </c:pt>
                <c:pt idx="3558">
                  <c:v>1266.3533319999999</c:v>
                </c:pt>
                <c:pt idx="3559">
                  <c:v>1743.0928960000001</c:v>
                </c:pt>
                <c:pt idx="3560">
                  <c:v>2193.269562</c:v>
                </c:pt>
                <c:pt idx="3561">
                  <c:v>2522.0233450000001</c:v>
                </c:pt>
                <c:pt idx="3562">
                  <c:v>2484.685806</c:v>
                </c:pt>
                <c:pt idx="3563">
                  <c:v>2182.9383539999999</c:v>
                </c:pt>
                <c:pt idx="3564">
                  <c:v>2330.8095469999998</c:v>
                </c:pt>
                <c:pt idx="3565">
                  <c:v>2225.417946</c:v>
                </c:pt>
                <c:pt idx="3566">
                  <c:v>2233.633812</c:v>
                </c:pt>
                <c:pt idx="3567">
                  <c:v>2270.370445</c:v>
                </c:pt>
                <c:pt idx="3568">
                  <c:v>2139.7621079999999</c:v>
                </c:pt>
                <c:pt idx="3569">
                  <c:v>2331.4366460000001</c:v>
                </c:pt>
                <c:pt idx="3570">
                  <c:v>2748.6933900000004</c:v>
                </c:pt>
                <c:pt idx="3571">
                  <c:v>2856.6058349999998</c:v>
                </c:pt>
                <c:pt idx="3572">
                  <c:v>2613.8741460000001</c:v>
                </c:pt>
                <c:pt idx="3573">
                  <c:v>2678.747104</c:v>
                </c:pt>
                <c:pt idx="3574">
                  <c:v>2434.2237300000002</c:v>
                </c:pt>
                <c:pt idx="3575">
                  <c:v>2478.6811889999999</c:v>
                </c:pt>
                <c:pt idx="3576">
                  <c:v>2101.6149800000003</c:v>
                </c:pt>
                <c:pt idx="3577">
                  <c:v>1834.5874800000001</c:v>
                </c:pt>
                <c:pt idx="3578">
                  <c:v>1402.5462699999998</c:v>
                </c:pt>
                <c:pt idx="3579">
                  <c:v>989.64373999999998</c:v>
                </c:pt>
                <c:pt idx="3580">
                  <c:v>729.72126100000003</c:v>
                </c:pt>
                <c:pt idx="3581">
                  <c:v>689.62498400000004</c:v>
                </c:pt>
                <c:pt idx="3582">
                  <c:v>741.93707999999992</c:v>
                </c:pt>
                <c:pt idx="3583">
                  <c:v>939.24084500000004</c:v>
                </c:pt>
                <c:pt idx="3584">
                  <c:v>1149.389977</c:v>
                </c:pt>
                <c:pt idx="3585">
                  <c:v>1486.5378800000001</c:v>
                </c:pt>
                <c:pt idx="3586">
                  <c:v>1759.8200259999999</c:v>
                </c:pt>
                <c:pt idx="3587">
                  <c:v>1849.6175499999999</c:v>
                </c:pt>
                <c:pt idx="3588">
                  <c:v>1832.8095739999999</c:v>
                </c:pt>
                <c:pt idx="3589">
                  <c:v>1898.321655</c:v>
                </c:pt>
                <c:pt idx="3590">
                  <c:v>1910.2253880000001</c:v>
                </c:pt>
                <c:pt idx="3591">
                  <c:v>1884.2361900000001</c:v>
                </c:pt>
                <c:pt idx="3592">
                  <c:v>1304.09085</c:v>
                </c:pt>
                <c:pt idx="3593">
                  <c:v>1203.493348</c:v>
                </c:pt>
                <c:pt idx="3594">
                  <c:v>972.63250800000003</c:v>
                </c:pt>
                <c:pt idx="3595">
                  <c:v>729.25289799999996</c:v>
                </c:pt>
                <c:pt idx="3596">
                  <c:v>598.25</c:v>
                </c:pt>
                <c:pt idx="3597">
                  <c:v>568.60414500000002</c:v>
                </c:pt>
                <c:pt idx="3598">
                  <c:v>655.36415599999998</c:v>
                </c:pt>
                <c:pt idx="3599">
                  <c:v>737.01544200000001</c:v>
                </c:pt>
                <c:pt idx="3600">
                  <c:v>892.98956299999998</c:v>
                </c:pt>
                <c:pt idx="3601">
                  <c:v>1091.504598</c:v>
                </c:pt>
                <c:pt idx="3602">
                  <c:v>1359.087957</c:v>
                </c:pt>
                <c:pt idx="3603">
                  <c:v>1647.3287610000002</c:v>
                </c:pt>
                <c:pt idx="3604">
                  <c:v>1957.110416</c:v>
                </c:pt>
                <c:pt idx="3605">
                  <c:v>2220.9491419999999</c:v>
                </c:pt>
                <c:pt idx="3606">
                  <c:v>2427.0678710000002</c:v>
                </c:pt>
                <c:pt idx="3607">
                  <c:v>2874.3624880000002</c:v>
                </c:pt>
                <c:pt idx="3608">
                  <c:v>3634.1175539999999</c:v>
                </c:pt>
                <c:pt idx="3609">
                  <c:v>4055.4712520000003</c:v>
                </c:pt>
                <c:pt idx="3610">
                  <c:v>4074.7592159999999</c:v>
                </c:pt>
                <c:pt idx="3611">
                  <c:v>3965.4758300000003</c:v>
                </c:pt>
                <c:pt idx="3612">
                  <c:v>4068.3995969999996</c:v>
                </c:pt>
                <c:pt idx="3613">
                  <c:v>3385.2683110000003</c:v>
                </c:pt>
                <c:pt idx="3614">
                  <c:v>3209.5270390000001</c:v>
                </c:pt>
                <c:pt idx="3615">
                  <c:v>3977.8975220000002</c:v>
                </c:pt>
                <c:pt idx="3616">
                  <c:v>4522.0993040000003</c:v>
                </c:pt>
                <c:pt idx="3617">
                  <c:v>4126.2183230000001</c:v>
                </c:pt>
                <c:pt idx="3618">
                  <c:v>3662.427917</c:v>
                </c:pt>
                <c:pt idx="3619">
                  <c:v>3754.012917</c:v>
                </c:pt>
                <c:pt idx="3620">
                  <c:v>3427.6721249999996</c:v>
                </c:pt>
                <c:pt idx="3621">
                  <c:v>3187.864106</c:v>
                </c:pt>
                <c:pt idx="3622">
                  <c:v>3073.8241670000002</c:v>
                </c:pt>
                <c:pt idx="3623">
                  <c:v>2963.6754169999999</c:v>
                </c:pt>
                <c:pt idx="3624">
                  <c:v>2847.5313110000002</c:v>
                </c:pt>
                <c:pt idx="3625">
                  <c:v>2828.712896</c:v>
                </c:pt>
                <c:pt idx="3626">
                  <c:v>2573.8795829999999</c:v>
                </c:pt>
                <c:pt idx="3627">
                  <c:v>2482.0904569999998</c:v>
                </c:pt>
                <c:pt idx="3628">
                  <c:v>2036.7521019999999</c:v>
                </c:pt>
                <c:pt idx="3629">
                  <c:v>1912.3362119999999</c:v>
                </c:pt>
                <c:pt idx="3630">
                  <c:v>2224.2629700000002</c:v>
                </c:pt>
                <c:pt idx="3631">
                  <c:v>2561.8504640000001</c:v>
                </c:pt>
                <c:pt idx="3632">
                  <c:v>2722.963745</c:v>
                </c:pt>
                <c:pt idx="3633">
                  <c:v>3049.6124879999998</c:v>
                </c:pt>
                <c:pt idx="3634">
                  <c:v>3240.4491579999999</c:v>
                </c:pt>
                <c:pt idx="3635">
                  <c:v>3216.299622</c:v>
                </c:pt>
                <c:pt idx="3636">
                  <c:v>3533.9083860000001</c:v>
                </c:pt>
                <c:pt idx="3637">
                  <c:v>3470.1967159999999</c:v>
                </c:pt>
                <c:pt idx="3638">
                  <c:v>3602.6482539999997</c:v>
                </c:pt>
                <c:pt idx="3639">
                  <c:v>3395.0070799999999</c:v>
                </c:pt>
                <c:pt idx="3640">
                  <c:v>2770.4853519999997</c:v>
                </c:pt>
                <c:pt idx="3641">
                  <c:v>2335.92749</c:v>
                </c:pt>
                <c:pt idx="3642">
                  <c:v>2102.1195980000002</c:v>
                </c:pt>
                <c:pt idx="3643">
                  <c:v>1612.7257999999999</c:v>
                </c:pt>
                <c:pt idx="3644">
                  <c:v>1203.420834</c:v>
                </c:pt>
                <c:pt idx="3645">
                  <c:v>1212.6741869999998</c:v>
                </c:pt>
                <c:pt idx="3646">
                  <c:v>1142.330833</c:v>
                </c:pt>
                <c:pt idx="3647">
                  <c:v>1202.812083</c:v>
                </c:pt>
                <c:pt idx="3648">
                  <c:v>1239.6604170000001</c:v>
                </c:pt>
                <c:pt idx="3649">
                  <c:v>1066.5879259999999</c:v>
                </c:pt>
                <c:pt idx="3650">
                  <c:v>948.04623900000001</c:v>
                </c:pt>
                <c:pt idx="3651">
                  <c:v>782.96498499999996</c:v>
                </c:pt>
                <c:pt idx="3652">
                  <c:v>790.39914699999997</c:v>
                </c:pt>
                <c:pt idx="3653">
                  <c:v>991.71833900000001</c:v>
                </c:pt>
                <c:pt idx="3654">
                  <c:v>1068.9549870000001</c:v>
                </c:pt>
                <c:pt idx="3655">
                  <c:v>1302.9953909999999</c:v>
                </c:pt>
                <c:pt idx="3656">
                  <c:v>1824.7195120000001</c:v>
                </c:pt>
                <c:pt idx="3657">
                  <c:v>2037.3271180000002</c:v>
                </c:pt>
                <c:pt idx="3658">
                  <c:v>2089.8312609999998</c:v>
                </c:pt>
                <c:pt idx="3659">
                  <c:v>2063.8270640000001</c:v>
                </c:pt>
                <c:pt idx="3660">
                  <c:v>2020.3574600000002</c:v>
                </c:pt>
                <c:pt idx="3661">
                  <c:v>1905.257981</c:v>
                </c:pt>
                <c:pt idx="3662">
                  <c:v>1800.758347</c:v>
                </c:pt>
                <c:pt idx="3663">
                  <c:v>1658.661263</c:v>
                </c:pt>
                <c:pt idx="3664">
                  <c:v>1422.2354359999999</c:v>
                </c:pt>
                <c:pt idx="3665">
                  <c:v>1118.424164</c:v>
                </c:pt>
                <c:pt idx="3666">
                  <c:v>822.45208700000001</c:v>
                </c:pt>
                <c:pt idx="3667">
                  <c:v>435.72415899999999</c:v>
                </c:pt>
                <c:pt idx="3668">
                  <c:v>226.52125000000001</c:v>
                </c:pt>
                <c:pt idx="3669">
                  <c:v>200.751667</c:v>
                </c:pt>
                <c:pt idx="3670">
                  <c:v>177.229164</c:v>
                </c:pt>
                <c:pt idx="3671">
                  <c:v>98.690420000000017</c:v>
                </c:pt>
                <c:pt idx="3672">
                  <c:v>94.456669000000005</c:v>
                </c:pt>
                <c:pt idx="3673">
                  <c:v>105.29749699999999</c:v>
                </c:pt>
                <c:pt idx="3674">
                  <c:v>179.75582799999998</c:v>
                </c:pt>
                <c:pt idx="3675">
                  <c:v>230.269578</c:v>
                </c:pt>
                <c:pt idx="3676">
                  <c:v>351.11875199999997</c:v>
                </c:pt>
                <c:pt idx="3677">
                  <c:v>517.8374859999999</c:v>
                </c:pt>
                <c:pt idx="3678">
                  <c:v>808.46414899999991</c:v>
                </c:pt>
                <c:pt idx="3679">
                  <c:v>1138.560021</c:v>
                </c:pt>
                <c:pt idx="3680">
                  <c:v>1709.6612850000001</c:v>
                </c:pt>
                <c:pt idx="3681">
                  <c:v>2158.7036969999999</c:v>
                </c:pt>
                <c:pt idx="3682">
                  <c:v>2447.0528789999998</c:v>
                </c:pt>
                <c:pt idx="3683">
                  <c:v>2555.4829099999997</c:v>
                </c:pt>
                <c:pt idx="3684">
                  <c:v>2310.5462729999999</c:v>
                </c:pt>
                <c:pt idx="3685">
                  <c:v>1652.869976</c:v>
                </c:pt>
                <c:pt idx="3686">
                  <c:v>1796.74461</c:v>
                </c:pt>
                <c:pt idx="3687">
                  <c:v>2391.5750119999998</c:v>
                </c:pt>
                <c:pt idx="3688">
                  <c:v>2345.9054569999998</c:v>
                </c:pt>
                <c:pt idx="3689">
                  <c:v>1961.82248</c:v>
                </c:pt>
                <c:pt idx="3690">
                  <c:v>1473.6849670000001</c:v>
                </c:pt>
                <c:pt idx="3691">
                  <c:v>1077.804993</c:v>
                </c:pt>
                <c:pt idx="3692">
                  <c:v>846.13544300000001</c:v>
                </c:pt>
                <c:pt idx="3693">
                  <c:v>861.08164099999999</c:v>
                </c:pt>
                <c:pt idx="3694">
                  <c:v>880.54127000000005</c:v>
                </c:pt>
                <c:pt idx="3695">
                  <c:v>1025.1966359999999</c:v>
                </c:pt>
                <c:pt idx="3696">
                  <c:v>925.12206300000003</c:v>
                </c:pt>
                <c:pt idx="3697">
                  <c:v>886.50583300000005</c:v>
                </c:pt>
                <c:pt idx="3698">
                  <c:v>777.29876999999999</c:v>
                </c:pt>
                <c:pt idx="3699">
                  <c:v>764.39331799999991</c:v>
                </c:pt>
                <c:pt idx="3700">
                  <c:v>692.73042300000009</c:v>
                </c:pt>
                <c:pt idx="3701">
                  <c:v>762.91209400000002</c:v>
                </c:pt>
                <c:pt idx="3702">
                  <c:v>761.34292700000003</c:v>
                </c:pt>
                <c:pt idx="3703">
                  <c:v>936.65707399999997</c:v>
                </c:pt>
                <c:pt idx="3704">
                  <c:v>1030.8341359999999</c:v>
                </c:pt>
                <c:pt idx="3705">
                  <c:v>1062.3483200000001</c:v>
                </c:pt>
                <c:pt idx="3706">
                  <c:v>1117.0645669999999</c:v>
                </c:pt>
                <c:pt idx="3707">
                  <c:v>1250.892456</c:v>
                </c:pt>
                <c:pt idx="3708">
                  <c:v>1040.402914</c:v>
                </c:pt>
                <c:pt idx="3709">
                  <c:v>1009.852112</c:v>
                </c:pt>
                <c:pt idx="3710">
                  <c:v>993.13875300000007</c:v>
                </c:pt>
                <c:pt idx="3711">
                  <c:v>1038.9137370000001</c:v>
                </c:pt>
                <c:pt idx="3712">
                  <c:v>1166.4187450000002</c:v>
                </c:pt>
                <c:pt idx="3713">
                  <c:v>845.51081999999997</c:v>
                </c:pt>
                <c:pt idx="3714">
                  <c:v>538.00708999999995</c:v>
                </c:pt>
                <c:pt idx="3715">
                  <c:v>277.23083500000001</c:v>
                </c:pt>
                <c:pt idx="3716">
                  <c:v>152.05125200000001</c:v>
                </c:pt>
                <c:pt idx="3717">
                  <c:v>85.64333400000001</c:v>
                </c:pt>
                <c:pt idx="3718">
                  <c:v>87.815415999999999</c:v>
                </c:pt>
                <c:pt idx="3719">
                  <c:v>89.51416900000001</c:v>
                </c:pt>
                <c:pt idx="3720">
                  <c:v>98.647917000000007</c:v>
                </c:pt>
                <c:pt idx="3721">
                  <c:v>68.465002999999996</c:v>
                </c:pt>
                <c:pt idx="3722">
                  <c:v>61.550001000000002</c:v>
                </c:pt>
                <c:pt idx="3723">
                  <c:v>52.756667</c:v>
                </c:pt>
                <c:pt idx="3724">
                  <c:v>109.327084</c:v>
                </c:pt>
                <c:pt idx="3725">
                  <c:v>252.61874799999998</c:v>
                </c:pt>
                <c:pt idx="3726">
                  <c:v>315.76000099999999</c:v>
                </c:pt>
                <c:pt idx="3727">
                  <c:v>473.04957200000001</c:v>
                </c:pt>
                <c:pt idx="3728">
                  <c:v>765.43752300000006</c:v>
                </c:pt>
                <c:pt idx="3729">
                  <c:v>1239.0753580000001</c:v>
                </c:pt>
                <c:pt idx="3730">
                  <c:v>1673.837524</c:v>
                </c:pt>
                <c:pt idx="3731">
                  <c:v>1833.05331</c:v>
                </c:pt>
                <c:pt idx="3732">
                  <c:v>1911.0212450000001</c:v>
                </c:pt>
                <c:pt idx="3733">
                  <c:v>1864.5779620000001</c:v>
                </c:pt>
                <c:pt idx="3734">
                  <c:v>1872.4962860000001</c:v>
                </c:pt>
                <c:pt idx="3735">
                  <c:v>1740.718396</c:v>
                </c:pt>
                <c:pt idx="3736">
                  <c:v>1520.630371</c:v>
                </c:pt>
                <c:pt idx="3737">
                  <c:v>1238.5737300000001</c:v>
                </c:pt>
                <c:pt idx="3738">
                  <c:v>912.55874599999993</c:v>
                </c:pt>
                <c:pt idx="3739">
                  <c:v>727.00041199999987</c:v>
                </c:pt>
                <c:pt idx="3740">
                  <c:v>551.99292200000002</c:v>
                </c:pt>
                <c:pt idx="3741">
                  <c:v>555.61083299999996</c:v>
                </c:pt>
                <c:pt idx="3742">
                  <c:v>632.32206700000006</c:v>
                </c:pt>
                <c:pt idx="3743">
                  <c:v>692.42418299999997</c:v>
                </c:pt>
                <c:pt idx="3744">
                  <c:v>769.69750500000009</c:v>
                </c:pt>
                <c:pt idx="3745">
                  <c:v>819.63043200000004</c:v>
                </c:pt>
                <c:pt idx="3746">
                  <c:v>800.42708900000002</c:v>
                </c:pt>
                <c:pt idx="3747">
                  <c:v>881.28540599999997</c:v>
                </c:pt>
                <c:pt idx="3748">
                  <c:v>921.15460200000007</c:v>
                </c:pt>
                <c:pt idx="3749">
                  <c:v>1056.6291509999999</c:v>
                </c:pt>
                <c:pt idx="3750">
                  <c:v>1136.95958</c:v>
                </c:pt>
                <c:pt idx="3751">
                  <c:v>1264.489151</c:v>
                </c:pt>
                <c:pt idx="3752">
                  <c:v>1702.2062229999999</c:v>
                </c:pt>
                <c:pt idx="3753">
                  <c:v>2240.7787630000003</c:v>
                </c:pt>
                <c:pt idx="3754">
                  <c:v>2493.4291990000002</c:v>
                </c:pt>
                <c:pt idx="3755">
                  <c:v>2563.9495240000001</c:v>
                </c:pt>
                <c:pt idx="3756">
                  <c:v>2475.0612489999999</c:v>
                </c:pt>
                <c:pt idx="3757">
                  <c:v>2383.7413029999998</c:v>
                </c:pt>
                <c:pt idx="3758">
                  <c:v>2378.3450469999998</c:v>
                </c:pt>
                <c:pt idx="3759">
                  <c:v>2222.6971599999997</c:v>
                </c:pt>
                <c:pt idx="3760">
                  <c:v>1962.1834120000001</c:v>
                </c:pt>
                <c:pt idx="3761">
                  <c:v>1528.970824</c:v>
                </c:pt>
                <c:pt idx="3762">
                  <c:v>1042.8316649999999</c:v>
                </c:pt>
                <c:pt idx="3763">
                  <c:v>690.500855</c:v>
                </c:pt>
                <c:pt idx="3764">
                  <c:v>471.11040600000001</c:v>
                </c:pt>
                <c:pt idx="3765">
                  <c:v>489.84499499999998</c:v>
                </c:pt>
                <c:pt idx="3766">
                  <c:v>462.03209400000003</c:v>
                </c:pt>
                <c:pt idx="3767">
                  <c:v>488.43126599999999</c:v>
                </c:pt>
                <c:pt idx="3768">
                  <c:v>445.73791900000003</c:v>
                </c:pt>
                <c:pt idx="3769">
                  <c:v>374.005833</c:v>
                </c:pt>
                <c:pt idx="3770">
                  <c:v>367.26001200000002</c:v>
                </c:pt>
                <c:pt idx="3771">
                  <c:v>329.52248900000001</c:v>
                </c:pt>
                <c:pt idx="3772">
                  <c:v>312.46750499999996</c:v>
                </c:pt>
                <c:pt idx="3773">
                  <c:v>406.81416899999999</c:v>
                </c:pt>
                <c:pt idx="3774">
                  <c:v>425.29792800000001</c:v>
                </c:pt>
                <c:pt idx="3775">
                  <c:v>536.54041099999995</c:v>
                </c:pt>
                <c:pt idx="3776">
                  <c:v>714.91373199999998</c:v>
                </c:pt>
                <c:pt idx="3777">
                  <c:v>980.98331800000005</c:v>
                </c:pt>
                <c:pt idx="3778">
                  <c:v>1424.928341</c:v>
                </c:pt>
                <c:pt idx="3779">
                  <c:v>1543.8512719999999</c:v>
                </c:pt>
                <c:pt idx="3780">
                  <c:v>1784.965858</c:v>
                </c:pt>
                <c:pt idx="3781">
                  <c:v>1901.5541150000001</c:v>
                </c:pt>
                <c:pt idx="3782">
                  <c:v>1919.067047</c:v>
                </c:pt>
                <c:pt idx="3783">
                  <c:v>1787.570389</c:v>
                </c:pt>
                <c:pt idx="3784">
                  <c:v>1461.885818</c:v>
                </c:pt>
                <c:pt idx="3785">
                  <c:v>1126.079148</c:v>
                </c:pt>
                <c:pt idx="3786">
                  <c:v>785.30500800000004</c:v>
                </c:pt>
                <c:pt idx="3787">
                  <c:v>528.14250200000004</c:v>
                </c:pt>
                <c:pt idx="3788">
                  <c:v>375.30832999999996</c:v>
                </c:pt>
                <c:pt idx="3789">
                  <c:v>274.14</c:v>
                </c:pt>
                <c:pt idx="3790">
                  <c:v>294.32374200000004</c:v>
                </c:pt>
                <c:pt idx="3791">
                  <c:v>309.34791399999995</c:v>
                </c:pt>
                <c:pt idx="3792">
                  <c:v>313.69707299999999</c:v>
                </c:pt>
                <c:pt idx="3793">
                  <c:v>381.88125000000002</c:v>
                </c:pt>
                <c:pt idx="3794">
                  <c:v>487.54624999999999</c:v>
                </c:pt>
                <c:pt idx="3795">
                  <c:v>588.82039499999996</c:v>
                </c:pt>
                <c:pt idx="3796">
                  <c:v>629.12916599999994</c:v>
                </c:pt>
                <c:pt idx="3797">
                  <c:v>761.37751900000001</c:v>
                </c:pt>
                <c:pt idx="3798">
                  <c:v>864.0841519999999</c:v>
                </c:pt>
                <c:pt idx="3799">
                  <c:v>1079.2137600000001</c:v>
                </c:pt>
                <c:pt idx="3800">
                  <c:v>1654.073318</c:v>
                </c:pt>
                <c:pt idx="3801">
                  <c:v>1979.948288</c:v>
                </c:pt>
                <c:pt idx="3802">
                  <c:v>2269.1503910000001</c:v>
                </c:pt>
                <c:pt idx="3803">
                  <c:v>2418.31961</c:v>
                </c:pt>
                <c:pt idx="3804">
                  <c:v>2440.6820669999997</c:v>
                </c:pt>
                <c:pt idx="3805">
                  <c:v>2474.9607850000002</c:v>
                </c:pt>
                <c:pt idx="3806">
                  <c:v>2439.6383980000001</c:v>
                </c:pt>
                <c:pt idx="3807">
                  <c:v>2225.1450810000001</c:v>
                </c:pt>
                <c:pt idx="3808">
                  <c:v>1885.5187689999998</c:v>
                </c:pt>
                <c:pt idx="3809">
                  <c:v>1375.4179079999999</c:v>
                </c:pt>
                <c:pt idx="3810">
                  <c:v>934.59956299999999</c:v>
                </c:pt>
                <c:pt idx="3811">
                  <c:v>514.09665599999994</c:v>
                </c:pt>
                <c:pt idx="3812">
                  <c:v>285.32917200000003</c:v>
                </c:pt>
                <c:pt idx="3813">
                  <c:v>227.76750000000001</c:v>
                </c:pt>
                <c:pt idx="3814">
                  <c:v>237.32374199999998</c:v>
                </c:pt>
                <c:pt idx="3815">
                  <c:v>194.09792200000001</c:v>
                </c:pt>
                <c:pt idx="3816">
                  <c:v>97.367081999999996</c:v>
                </c:pt>
                <c:pt idx="3817">
                  <c:v>81.756249999999994</c:v>
                </c:pt>
                <c:pt idx="3818">
                  <c:v>93.804168000000004</c:v>
                </c:pt>
                <c:pt idx="3819">
                  <c:v>116.214167</c:v>
                </c:pt>
                <c:pt idx="3820">
                  <c:v>209.72125300000002</c:v>
                </c:pt>
                <c:pt idx="3821">
                  <c:v>556.73541999999998</c:v>
                </c:pt>
                <c:pt idx="3822">
                  <c:v>786.63499400000001</c:v>
                </c:pt>
                <c:pt idx="3823">
                  <c:v>943.93960600000003</c:v>
                </c:pt>
                <c:pt idx="3824">
                  <c:v>1225.3120879999999</c:v>
                </c:pt>
                <c:pt idx="3825">
                  <c:v>1662.6453859999999</c:v>
                </c:pt>
                <c:pt idx="3826">
                  <c:v>1873.7124939999999</c:v>
                </c:pt>
                <c:pt idx="3827">
                  <c:v>2081.4970699999999</c:v>
                </c:pt>
                <c:pt idx="3828">
                  <c:v>2155.9717099999998</c:v>
                </c:pt>
                <c:pt idx="3829">
                  <c:v>2153.1929530000002</c:v>
                </c:pt>
                <c:pt idx="3830">
                  <c:v>2145.4341830000003</c:v>
                </c:pt>
                <c:pt idx="3831">
                  <c:v>1980.343343</c:v>
                </c:pt>
                <c:pt idx="3832">
                  <c:v>1705.2666429999999</c:v>
                </c:pt>
                <c:pt idx="3833">
                  <c:v>1416.14211</c:v>
                </c:pt>
                <c:pt idx="3834">
                  <c:v>1127.300436</c:v>
                </c:pt>
                <c:pt idx="3835">
                  <c:v>837.38749699999994</c:v>
                </c:pt>
                <c:pt idx="3836">
                  <c:v>757.59793500000001</c:v>
                </c:pt>
                <c:pt idx="3837">
                  <c:v>912.29210399999999</c:v>
                </c:pt>
                <c:pt idx="3838">
                  <c:v>1049.0666980000001</c:v>
                </c:pt>
                <c:pt idx="3839">
                  <c:v>1410.632124</c:v>
                </c:pt>
                <c:pt idx="3840">
                  <c:v>1221.817104</c:v>
                </c:pt>
                <c:pt idx="3841">
                  <c:v>1125.2133430000001</c:v>
                </c:pt>
                <c:pt idx="3842">
                  <c:v>1327.5975410000001</c:v>
                </c:pt>
                <c:pt idx="3843">
                  <c:v>1298.1324999999999</c:v>
                </c:pt>
                <c:pt idx="3844">
                  <c:v>1434.9837910000001</c:v>
                </c:pt>
                <c:pt idx="3845">
                  <c:v>1563.0008539999999</c:v>
                </c:pt>
                <c:pt idx="3846">
                  <c:v>1615.8912350000001</c:v>
                </c:pt>
                <c:pt idx="3847">
                  <c:v>1937.2296139999999</c:v>
                </c:pt>
                <c:pt idx="3848">
                  <c:v>2369.0695489999998</c:v>
                </c:pt>
                <c:pt idx="3849">
                  <c:v>2725.2720639999998</c:v>
                </c:pt>
                <c:pt idx="3850">
                  <c:v>3097.2134100000003</c:v>
                </c:pt>
                <c:pt idx="3851">
                  <c:v>3303.5449980000003</c:v>
                </c:pt>
                <c:pt idx="3852">
                  <c:v>3251.222092</c:v>
                </c:pt>
                <c:pt idx="3853">
                  <c:v>2202.0574799999999</c:v>
                </c:pt>
                <c:pt idx="3854">
                  <c:v>2027.4854319999999</c:v>
                </c:pt>
                <c:pt idx="3855">
                  <c:v>2280.67749</c:v>
                </c:pt>
                <c:pt idx="3856">
                  <c:v>2875.9566349999996</c:v>
                </c:pt>
                <c:pt idx="3857">
                  <c:v>2627.050812</c:v>
                </c:pt>
                <c:pt idx="3858">
                  <c:v>2241.8562320000001</c:v>
                </c:pt>
                <c:pt idx="3859">
                  <c:v>2071.172943</c:v>
                </c:pt>
                <c:pt idx="3860">
                  <c:v>1950.3700410000001</c:v>
                </c:pt>
                <c:pt idx="3861">
                  <c:v>1807.6537699999999</c:v>
                </c:pt>
                <c:pt idx="3862">
                  <c:v>2024.3429169999999</c:v>
                </c:pt>
                <c:pt idx="3863">
                  <c:v>2073.8004169999999</c:v>
                </c:pt>
                <c:pt idx="3864">
                  <c:v>2281.7349800000002</c:v>
                </c:pt>
                <c:pt idx="3865">
                  <c:v>2253.630478</c:v>
                </c:pt>
                <c:pt idx="3866">
                  <c:v>2238.3066869999998</c:v>
                </c:pt>
                <c:pt idx="3867">
                  <c:v>2227.064644</c:v>
                </c:pt>
                <c:pt idx="3868">
                  <c:v>2179.5349580000002</c:v>
                </c:pt>
                <c:pt idx="3869">
                  <c:v>2176.9237980000003</c:v>
                </c:pt>
                <c:pt idx="3870">
                  <c:v>2276.8695680000001</c:v>
                </c:pt>
                <c:pt idx="3871">
                  <c:v>2642.3879390000002</c:v>
                </c:pt>
                <c:pt idx="3872">
                  <c:v>3009.7687379999998</c:v>
                </c:pt>
                <c:pt idx="3873">
                  <c:v>3235.1138309999997</c:v>
                </c:pt>
                <c:pt idx="3874">
                  <c:v>3095.7928780000002</c:v>
                </c:pt>
                <c:pt idx="3875">
                  <c:v>2704.0046080000002</c:v>
                </c:pt>
                <c:pt idx="3876">
                  <c:v>1884.7541650000001</c:v>
                </c:pt>
                <c:pt idx="3877">
                  <c:v>1949.0796050000001</c:v>
                </c:pt>
                <c:pt idx="3878">
                  <c:v>1888.68959</c:v>
                </c:pt>
                <c:pt idx="3879">
                  <c:v>2075.045349</c:v>
                </c:pt>
                <c:pt idx="3880">
                  <c:v>3017.8383789999998</c:v>
                </c:pt>
                <c:pt idx="3881">
                  <c:v>2764.2828979999999</c:v>
                </c:pt>
                <c:pt idx="3882">
                  <c:v>2390.9163210000002</c:v>
                </c:pt>
                <c:pt idx="3883">
                  <c:v>1872.617111</c:v>
                </c:pt>
                <c:pt idx="3884">
                  <c:v>1533.279186</c:v>
                </c:pt>
                <c:pt idx="3885">
                  <c:v>1443.0224800000001</c:v>
                </c:pt>
                <c:pt idx="3886">
                  <c:v>1558.305417</c:v>
                </c:pt>
                <c:pt idx="3887">
                  <c:v>1505.045417</c:v>
                </c:pt>
                <c:pt idx="3888">
                  <c:v>1661.5675199999998</c:v>
                </c:pt>
                <c:pt idx="3889">
                  <c:v>1639.5050000000001</c:v>
                </c:pt>
                <c:pt idx="3890">
                  <c:v>1633.683293</c:v>
                </c:pt>
                <c:pt idx="3891">
                  <c:v>1649.4366869999999</c:v>
                </c:pt>
                <c:pt idx="3892">
                  <c:v>1620.2520830000001</c:v>
                </c:pt>
                <c:pt idx="3893">
                  <c:v>1564.121674</c:v>
                </c:pt>
                <c:pt idx="3894">
                  <c:v>1358.266662</c:v>
                </c:pt>
                <c:pt idx="3895">
                  <c:v>1662.8792109999999</c:v>
                </c:pt>
                <c:pt idx="3896">
                  <c:v>2048.5170440000002</c:v>
                </c:pt>
                <c:pt idx="3897">
                  <c:v>2461.9662330000001</c:v>
                </c:pt>
                <c:pt idx="3898">
                  <c:v>2686.708725</c:v>
                </c:pt>
                <c:pt idx="3899">
                  <c:v>2677.6867069999998</c:v>
                </c:pt>
                <c:pt idx="3900">
                  <c:v>2481.4658429999999</c:v>
                </c:pt>
                <c:pt idx="3901">
                  <c:v>2385.319618</c:v>
                </c:pt>
                <c:pt idx="3902">
                  <c:v>2142.9308660000002</c:v>
                </c:pt>
                <c:pt idx="3903">
                  <c:v>1863.8599850000001</c:v>
                </c:pt>
                <c:pt idx="3904">
                  <c:v>1507.4345400000002</c:v>
                </c:pt>
                <c:pt idx="3905">
                  <c:v>1149.0054110000001</c:v>
                </c:pt>
                <c:pt idx="3906">
                  <c:v>751.88457300000005</c:v>
                </c:pt>
                <c:pt idx="3907">
                  <c:v>503.98873900000001</c:v>
                </c:pt>
                <c:pt idx="3908">
                  <c:v>499.84665399999994</c:v>
                </c:pt>
                <c:pt idx="3909">
                  <c:v>703.89458300000001</c:v>
                </c:pt>
                <c:pt idx="3910">
                  <c:v>1009.5633329999999</c:v>
                </c:pt>
                <c:pt idx="3911">
                  <c:v>1051.0025110000001</c:v>
                </c:pt>
                <c:pt idx="3912">
                  <c:v>1095.4220829999999</c:v>
                </c:pt>
                <c:pt idx="3913">
                  <c:v>958.18455199999994</c:v>
                </c:pt>
                <c:pt idx="3914">
                  <c:v>834.39374999999995</c:v>
                </c:pt>
                <c:pt idx="3915">
                  <c:v>808.38541699999996</c:v>
                </c:pt>
                <c:pt idx="3916">
                  <c:v>768.70165599999996</c:v>
                </c:pt>
                <c:pt idx="3917">
                  <c:v>718.51293999999996</c:v>
                </c:pt>
                <c:pt idx="3918">
                  <c:v>719.22790499999996</c:v>
                </c:pt>
                <c:pt idx="3919">
                  <c:v>1061.248771</c:v>
                </c:pt>
                <c:pt idx="3920">
                  <c:v>1534.025879</c:v>
                </c:pt>
                <c:pt idx="3921">
                  <c:v>1905.2050279999999</c:v>
                </c:pt>
                <c:pt idx="3922">
                  <c:v>2202.8150230000001</c:v>
                </c:pt>
                <c:pt idx="3923">
                  <c:v>2398.3511960000001</c:v>
                </c:pt>
                <c:pt idx="3924">
                  <c:v>2451.1429029999999</c:v>
                </c:pt>
                <c:pt idx="3925">
                  <c:v>2380.016275</c:v>
                </c:pt>
                <c:pt idx="3926">
                  <c:v>2267.9917180000002</c:v>
                </c:pt>
                <c:pt idx="3927">
                  <c:v>2099.0562359999999</c:v>
                </c:pt>
                <c:pt idx="3928">
                  <c:v>1727.4875029999998</c:v>
                </c:pt>
                <c:pt idx="3929">
                  <c:v>1283.1929480000001</c:v>
                </c:pt>
                <c:pt idx="3930">
                  <c:v>887.91168300000004</c:v>
                </c:pt>
                <c:pt idx="3931">
                  <c:v>432.83833700000002</c:v>
                </c:pt>
                <c:pt idx="3932">
                  <c:v>234.00084000000001</c:v>
                </c:pt>
                <c:pt idx="3933">
                  <c:v>247.80292300000002</c:v>
                </c:pt>
                <c:pt idx="3934">
                  <c:v>263.54541699999999</c:v>
                </c:pt>
                <c:pt idx="3935">
                  <c:v>214.98207699999998</c:v>
                </c:pt>
                <c:pt idx="3936">
                  <c:v>309.45167200000003</c:v>
                </c:pt>
                <c:pt idx="3937">
                  <c:v>243.506663</c:v>
                </c:pt>
                <c:pt idx="3938">
                  <c:v>195.31249500000001</c:v>
                </c:pt>
                <c:pt idx="3939">
                  <c:v>122.81833400000001</c:v>
                </c:pt>
                <c:pt idx="3940">
                  <c:v>113.35541599999999</c:v>
                </c:pt>
                <c:pt idx="3941">
                  <c:v>229.30874600000001</c:v>
                </c:pt>
                <c:pt idx="3942">
                  <c:v>395.29374100000001</c:v>
                </c:pt>
                <c:pt idx="3943">
                  <c:v>821.85290499999996</c:v>
                </c:pt>
                <c:pt idx="3944">
                  <c:v>1283.376221</c:v>
                </c:pt>
                <c:pt idx="3945">
                  <c:v>1601.9525570000001</c:v>
                </c:pt>
                <c:pt idx="3946">
                  <c:v>1816.7821039999999</c:v>
                </c:pt>
                <c:pt idx="3947">
                  <c:v>1960.9591110000001</c:v>
                </c:pt>
                <c:pt idx="3948">
                  <c:v>1996.254633</c:v>
                </c:pt>
                <c:pt idx="3949">
                  <c:v>1992.8758419999999</c:v>
                </c:pt>
                <c:pt idx="3950">
                  <c:v>2075.337959</c:v>
                </c:pt>
                <c:pt idx="3951">
                  <c:v>1950.2292179999999</c:v>
                </c:pt>
                <c:pt idx="3952">
                  <c:v>1650.9866399999999</c:v>
                </c:pt>
                <c:pt idx="3953">
                  <c:v>1418.4946140000002</c:v>
                </c:pt>
                <c:pt idx="3954">
                  <c:v>1152.2433470000001</c:v>
                </c:pt>
                <c:pt idx="3955">
                  <c:v>883.509995</c:v>
                </c:pt>
                <c:pt idx="3956">
                  <c:v>813.21875999999997</c:v>
                </c:pt>
                <c:pt idx="3957">
                  <c:v>773.97580800000003</c:v>
                </c:pt>
                <c:pt idx="3958">
                  <c:v>773.94998499999997</c:v>
                </c:pt>
                <c:pt idx="3959">
                  <c:v>632.80918299999996</c:v>
                </c:pt>
                <c:pt idx="3960">
                  <c:v>467.07750500000003</c:v>
                </c:pt>
                <c:pt idx="3961">
                  <c:v>386.672505</c:v>
                </c:pt>
                <c:pt idx="3962">
                  <c:v>349.48041900000004</c:v>
                </c:pt>
                <c:pt idx="3963">
                  <c:v>390.09499499999998</c:v>
                </c:pt>
                <c:pt idx="3964">
                  <c:v>452.68332599999997</c:v>
                </c:pt>
                <c:pt idx="3965">
                  <c:v>531.82625600000006</c:v>
                </c:pt>
                <c:pt idx="3966">
                  <c:v>570.98709099999996</c:v>
                </c:pt>
                <c:pt idx="3967">
                  <c:v>719.74373800000001</c:v>
                </c:pt>
                <c:pt idx="3968">
                  <c:v>829.39208800000006</c:v>
                </c:pt>
                <c:pt idx="3969">
                  <c:v>934.43955600000004</c:v>
                </c:pt>
                <c:pt idx="3970">
                  <c:v>886.35669499999995</c:v>
                </c:pt>
                <c:pt idx="3971">
                  <c:v>842.33414399999992</c:v>
                </c:pt>
                <c:pt idx="3972">
                  <c:v>962.93914500000005</c:v>
                </c:pt>
                <c:pt idx="3973">
                  <c:v>1159.712935</c:v>
                </c:pt>
                <c:pt idx="3974">
                  <c:v>1546.349121</c:v>
                </c:pt>
                <c:pt idx="3975">
                  <c:v>1362.4262659999999</c:v>
                </c:pt>
                <c:pt idx="3976">
                  <c:v>1249.0500030000001</c:v>
                </c:pt>
                <c:pt idx="3977">
                  <c:v>1316.8979180000001</c:v>
                </c:pt>
                <c:pt idx="3978">
                  <c:v>881.59251399999994</c:v>
                </c:pt>
                <c:pt idx="3979">
                  <c:v>551.50250300000005</c:v>
                </c:pt>
                <c:pt idx="3980">
                  <c:v>341.88834199999997</c:v>
                </c:pt>
                <c:pt idx="3981">
                  <c:v>273.29875799999996</c:v>
                </c:pt>
                <c:pt idx="3982">
                  <c:v>296.78416099999998</c:v>
                </c:pt>
                <c:pt idx="3983">
                  <c:v>304.85625500000003</c:v>
                </c:pt>
                <c:pt idx="3984">
                  <c:v>291.24209400000001</c:v>
                </c:pt>
                <c:pt idx="3985">
                  <c:v>265.79749699999996</c:v>
                </c:pt>
                <c:pt idx="3986">
                  <c:v>272.02208300000001</c:v>
                </c:pt>
                <c:pt idx="3987">
                  <c:v>294.063333</c:v>
                </c:pt>
                <c:pt idx="3988">
                  <c:v>373.10873700000002</c:v>
                </c:pt>
                <c:pt idx="3989">
                  <c:v>462.87124599999999</c:v>
                </c:pt>
                <c:pt idx="3990">
                  <c:v>566.08206900000005</c:v>
                </c:pt>
                <c:pt idx="3991">
                  <c:v>760.3312840000001</c:v>
                </c:pt>
                <c:pt idx="3992">
                  <c:v>1251.507893</c:v>
                </c:pt>
                <c:pt idx="3993">
                  <c:v>1542.0850449999998</c:v>
                </c:pt>
                <c:pt idx="3994">
                  <c:v>1696.007126</c:v>
                </c:pt>
                <c:pt idx="3995">
                  <c:v>1818.0928960000001</c:v>
                </c:pt>
                <c:pt idx="3996">
                  <c:v>1775.0524439999999</c:v>
                </c:pt>
                <c:pt idx="3997">
                  <c:v>1655.1129229999999</c:v>
                </c:pt>
                <c:pt idx="3998">
                  <c:v>1696.2920220000001</c:v>
                </c:pt>
                <c:pt idx="3999">
                  <c:v>1550.272095</c:v>
                </c:pt>
                <c:pt idx="4000">
                  <c:v>1222.0224760000001</c:v>
                </c:pt>
                <c:pt idx="4001">
                  <c:v>1048.856262</c:v>
                </c:pt>
                <c:pt idx="4002">
                  <c:v>746.46374500000002</c:v>
                </c:pt>
                <c:pt idx="4003">
                  <c:v>498.76541099999997</c:v>
                </c:pt>
                <c:pt idx="4004">
                  <c:v>278.61957899999999</c:v>
                </c:pt>
                <c:pt idx="4005">
                  <c:v>192.53625</c:v>
                </c:pt>
                <c:pt idx="4006">
                  <c:v>137.50250100000002</c:v>
                </c:pt>
                <c:pt idx="4007">
                  <c:v>160.310833</c:v>
                </c:pt>
                <c:pt idx="4008">
                  <c:v>171.53374600000001</c:v>
                </c:pt>
                <c:pt idx="4009">
                  <c:v>92.088752999999997</c:v>
                </c:pt>
                <c:pt idx="4010">
                  <c:v>76.316251000000008</c:v>
                </c:pt>
                <c:pt idx="4011">
                  <c:v>41.422916000000001</c:v>
                </c:pt>
                <c:pt idx="4012">
                  <c:v>87.022084000000007</c:v>
                </c:pt>
                <c:pt idx="4013">
                  <c:v>205.52542199999999</c:v>
                </c:pt>
                <c:pt idx="4014">
                  <c:v>391.08542900000003</c:v>
                </c:pt>
                <c:pt idx="4015">
                  <c:v>816.94793800000002</c:v>
                </c:pt>
                <c:pt idx="4016">
                  <c:v>1253.9808739999999</c:v>
                </c:pt>
                <c:pt idx="4017">
                  <c:v>1560.7162700000001</c:v>
                </c:pt>
                <c:pt idx="4018">
                  <c:v>1756.2920710000001</c:v>
                </c:pt>
                <c:pt idx="4019">
                  <c:v>1782.715858</c:v>
                </c:pt>
                <c:pt idx="4020">
                  <c:v>1744.62707</c:v>
                </c:pt>
                <c:pt idx="4021">
                  <c:v>1565.488816</c:v>
                </c:pt>
                <c:pt idx="4022">
                  <c:v>1511.690388</c:v>
                </c:pt>
                <c:pt idx="4023">
                  <c:v>1391.9162900000001</c:v>
                </c:pt>
                <c:pt idx="4024">
                  <c:v>1061.266644</c:v>
                </c:pt>
                <c:pt idx="4025">
                  <c:v>726.40168700000004</c:v>
                </c:pt>
                <c:pt idx="4026">
                  <c:v>537.95873600000004</c:v>
                </c:pt>
                <c:pt idx="4027">
                  <c:v>312.99459100000001</c:v>
                </c:pt>
                <c:pt idx="4028">
                  <c:v>261.319164</c:v>
                </c:pt>
                <c:pt idx="4029">
                  <c:v>249.63833099999999</c:v>
                </c:pt>
                <c:pt idx="4030">
                  <c:v>172.79791900000001</c:v>
                </c:pt>
                <c:pt idx="4031">
                  <c:v>140.77374899999998</c:v>
                </c:pt>
                <c:pt idx="4032">
                  <c:v>237.87166099999999</c:v>
                </c:pt>
                <c:pt idx="4033">
                  <c:v>137.590003</c:v>
                </c:pt>
                <c:pt idx="4034">
                  <c:v>70.39958</c:v>
                </c:pt>
                <c:pt idx="4035">
                  <c:v>79.390003000000007</c:v>
                </c:pt>
                <c:pt idx="4036">
                  <c:v>105.564583</c:v>
                </c:pt>
                <c:pt idx="4037">
                  <c:v>219.78875199999999</c:v>
                </c:pt>
                <c:pt idx="4038">
                  <c:v>346.57082199999996</c:v>
                </c:pt>
                <c:pt idx="4039">
                  <c:v>726.64915099999996</c:v>
                </c:pt>
                <c:pt idx="4040">
                  <c:v>1341.7220460000001</c:v>
                </c:pt>
                <c:pt idx="4041">
                  <c:v>1615.6487280000001</c:v>
                </c:pt>
                <c:pt idx="4042">
                  <c:v>1832.2728730000001</c:v>
                </c:pt>
                <c:pt idx="4043">
                  <c:v>1876.2941510000001</c:v>
                </c:pt>
                <c:pt idx="4044">
                  <c:v>1872.170406</c:v>
                </c:pt>
                <c:pt idx="4045">
                  <c:v>1721.5716189999998</c:v>
                </c:pt>
                <c:pt idx="4046">
                  <c:v>1707.1274530000001</c:v>
                </c:pt>
                <c:pt idx="4047">
                  <c:v>1748.9545900000001</c:v>
                </c:pt>
                <c:pt idx="4048">
                  <c:v>1507.160844</c:v>
                </c:pt>
                <c:pt idx="4049">
                  <c:v>1241.958725</c:v>
                </c:pt>
                <c:pt idx="4050">
                  <c:v>839.67918800000007</c:v>
                </c:pt>
                <c:pt idx="4051">
                  <c:v>640.23542799999996</c:v>
                </c:pt>
                <c:pt idx="4052">
                  <c:v>395.40000799999996</c:v>
                </c:pt>
                <c:pt idx="4053">
                  <c:v>281.65332699999999</c:v>
                </c:pt>
                <c:pt idx="4054">
                  <c:v>366.54416900000001</c:v>
                </c:pt>
                <c:pt idx="4055">
                  <c:v>479.14874500000002</c:v>
                </c:pt>
                <c:pt idx="4056">
                  <c:v>521.70208900000011</c:v>
                </c:pt>
                <c:pt idx="4057">
                  <c:v>410.90666700000003</c:v>
                </c:pt>
                <c:pt idx="4058">
                  <c:v>445.31667199999998</c:v>
                </c:pt>
                <c:pt idx="4059">
                  <c:v>455.4425</c:v>
                </c:pt>
                <c:pt idx="4060">
                  <c:v>584.10125400000004</c:v>
                </c:pt>
                <c:pt idx="4061">
                  <c:v>694.17039399999999</c:v>
                </c:pt>
                <c:pt idx="4062">
                  <c:v>939.96206600000005</c:v>
                </c:pt>
                <c:pt idx="4063">
                  <c:v>1245.7308349999998</c:v>
                </c:pt>
                <c:pt idx="4064">
                  <c:v>1534.5216519999999</c:v>
                </c:pt>
                <c:pt idx="4065">
                  <c:v>1727.401703</c:v>
                </c:pt>
                <c:pt idx="4066">
                  <c:v>1831.3600160000001</c:v>
                </c:pt>
                <c:pt idx="4067">
                  <c:v>2231.0128169999998</c:v>
                </c:pt>
                <c:pt idx="4068">
                  <c:v>2510.6483760000001</c:v>
                </c:pt>
                <c:pt idx="4069">
                  <c:v>2165.8862300000001</c:v>
                </c:pt>
                <c:pt idx="4070">
                  <c:v>1996.4137569999998</c:v>
                </c:pt>
                <c:pt idx="4071">
                  <c:v>1893.695862</c:v>
                </c:pt>
                <c:pt idx="4072">
                  <c:v>1719.589172</c:v>
                </c:pt>
                <c:pt idx="4073">
                  <c:v>1484.075409</c:v>
                </c:pt>
                <c:pt idx="4074">
                  <c:v>1394.749558</c:v>
                </c:pt>
                <c:pt idx="4075">
                  <c:v>1155.7700120000002</c:v>
                </c:pt>
                <c:pt idx="4076">
                  <c:v>1023.040843</c:v>
                </c:pt>
                <c:pt idx="4077">
                  <c:v>1182.5116869999999</c:v>
                </c:pt>
                <c:pt idx="4078">
                  <c:v>1074.1674800000001</c:v>
                </c:pt>
                <c:pt idx="4079">
                  <c:v>1001.9404059999999</c:v>
                </c:pt>
                <c:pt idx="4080">
                  <c:v>848.27750000000003</c:v>
                </c:pt>
                <c:pt idx="4081">
                  <c:v>544.04667200000006</c:v>
                </c:pt>
                <c:pt idx="4082">
                  <c:v>430.39084099999997</c:v>
                </c:pt>
                <c:pt idx="4083">
                  <c:v>354.64501200000001</c:v>
                </c:pt>
                <c:pt idx="4084">
                  <c:v>323.67123899999996</c:v>
                </c:pt>
                <c:pt idx="4085">
                  <c:v>376.73042299999997</c:v>
                </c:pt>
                <c:pt idx="4086">
                  <c:v>413.92457000000002</c:v>
                </c:pt>
                <c:pt idx="4087">
                  <c:v>640.18541000000005</c:v>
                </c:pt>
                <c:pt idx="4088">
                  <c:v>940.74580900000001</c:v>
                </c:pt>
                <c:pt idx="4089">
                  <c:v>1121.1208880000001</c:v>
                </c:pt>
                <c:pt idx="4090">
                  <c:v>1253.1028629999998</c:v>
                </c:pt>
                <c:pt idx="4091">
                  <c:v>1086.3337820000002</c:v>
                </c:pt>
                <c:pt idx="4092">
                  <c:v>924.01877899999999</c:v>
                </c:pt>
                <c:pt idx="4093">
                  <c:v>1021.379598</c:v>
                </c:pt>
                <c:pt idx="4094">
                  <c:v>1182.994995</c:v>
                </c:pt>
                <c:pt idx="4095">
                  <c:v>1187.017456</c:v>
                </c:pt>
                <c:pt idx="4096">
                  <c:v>793.37042199999996</c:v>
                </c:pt>
                <c:pt idx="4097">
                  <c:v>855.85836000000006</c:v>
                </c:pt>
                <c:pt idx="4098">
                  <c:v>601.98334900000009</c:v>
                </c:pt>
                <c:pt idx="4099">
                  <c:v>340.27042800000004</c:v>
                </c:pt>
                <c:pt idx="4100">
                  <c:v>338.90874899999994</c:v>
                </c:pt>
                <c:pt idx="4101">
                  <c:v>541.49665100000004</c:v>
                </c:pt>
                <c:pt idx="4102">
                  <c:v>866.68499999999995</c:v>
                </c:pt>
                <c:pt idx="4103">
                  <c:v>1052.8437389999999</c:v>
                </c:pt>
                <c:pt idx="4104">
                  <c:v>1214.1971039999999</c:v>
                </c:pt>
                <c:pt idx="4105">
                  <c:v>1157.3383130000002</c:v>
                </c:pt>
                <c:pt idx="4106">
                  <c:v>916.186239</c:v>
                </c:pt>
                <c:pt idx="4107">
                  <c:v>701.784583</c:v>
                </c:pt>
                <c:pt idx="4108">
                  <c:v>508.25833299999999</c:v>
                </c:pt>
                <c:pt idx="4109">
                  <c:v>532.88082499999996</c:v>
                </c:pt>
                <c:pt idx="4110">
                  <c:v>515.30874600000004</c:v>
                </c:pt>
                <c:pt idx="4111">
                  <c:v>638.06291199999998</c:v>
                </c:pt>
                <c:pt idx="4112">
                  <c:v>1083.5929270000001</c:v>
                </c:pt>
                <c:pt idx="4113">
                  <c:v>1342.0453790000001</c:v>
                </c:pt>
                <c:pt idx="4114">
                  <c:v>1809.5650330000001</c:v>
                </c:pt>
                <c:pt idx="4115">
                  <c:v>1942.201233</c:v>
                </c:pt>
                <c:pt idx="4116">
                  <c:v>2337.3720399999997</c:v>
                </c:pt>
                <c:pt idx="4117">
                  <c:v>2660.6846310000001</c:v>
                </c:pt>
                <c:pt idx="4118">
                  <c:v>3118.197083</c:v>
                </c:pt>
                <c:pt idx="4119">
                  <c:v>3029.9820559999998</c:v>
                </c:pt>
                <c:pt idx="4120">
                  <c:v>3203.8720700000003</c:v>
                </c:pt>
                <c:pt idx="4121">
                  <c:v>2996.1187129999998</c:v>
                </c:pt>
                <c:pt idx="4122">
                  <c:v>2458.7778929999999</c:v>
                </c:pt>
                <c:pt idx="4123">
                  <c:v>1899.3104710000002</c:v>
                </c:pt>
                <c:pt idx="4124">
                  <c:v>1369.038315</c:v>
                </c:pt>
                <c:pt idx="4125">
                  <c:v>1112.4183229999999</c:v>
                </c:pt>
                <c:pt idx="4126">
                  <c:v>999.14417700000001</c:v>
                </c:pt>
                <c:pt idx="4127">
                  <c:v>904.84457399999997</c:v>
                </c:pt>
                <c:pt idx="4128">
                  <c:v>754.23834399999998</c:v>
                </c:pt>
                <c:pt idx="4129">
                  <c:v>635.75456700000007</c:v>
                </c:pt>
                <c:pt idx="4130">
                  <c:v>581.98374499999989</c:v>
                </c:pt>
                <c:pt idx="4131">
                  <c:v>574.24751599999991</c:v>
                </c:pt>
                <c:pt idx="4132">
                  <c:v>657.31166099999996</c:v>
                </c:pt>
                <c:pt idx="4133">
                  <c:v>642.27041599999995</c:v>
                </c:pt>
                <c:pt idx="4134">
                  <c:v>673.51042200000006</c:v>
                </c:pt>
                <c:pt idx="4135">
                  <c:v>1026.4879000000001</c:v>
                </c:pt>
                <c:pt idx="4136">
                  <c:v>1459.869637</c:v>
                </c:pt>
                <c:pt idx="4137">
                  <c:v>1720.072052</c:v>
                </c:pt>
                <c:pt idx="4138">
                  <c:v>1907.7337769999999</c:v>
                </c:pt>
                <c:pt idx="4139">
                  <c:v>1929.243326</c:v>
                </c:pt>
                <c:pt idx="4140">
                  <c:v>2045.0408640000001</c:v>
                </c:pt>
                <c:pt idx="4141">
                  <c:v>1991.4796250000002</c:v>
                </c:pt>
                <c:pt idx="4142">
                  <c:v>1914.607086</c:v>
                </c:pt>
                <c:pt idx="4143">
                  <c:v>1707.117931</c:v>
                </c:pt>
                <c:pt idx="4144">
                  <c:v>1348.259593</c:v>
                </c:pt>
                <c:pt idx="4145">
                  <c:v>1014.3816730000001</c:v>
                </c:pt>
                <c:pt idx="4146">
                  <c:v>727.34207100000003</c:v>
                </c:pt>
                <c:pt idx="4147">
                  <c:v>607.74042600000007</c:v>
                </c:pt>
                <c:pt idx="4148">
                  <c:v>578.80667100000005</c:v>
                </c:pt>
                <c:pt idx="4149">
                  <c:v>619.37292200000002</c:v>
                </c:pt>
                <c:pt idx="4150">
                  <c:v>689.10290599999996</c:v>
                </c:pt>
                <c:pt idx="4151">
                  <c:v>716.92791699999998</c:v>
                </c:pt>
                <c:pt idx="4152">
                  <c:v>754.23834399999998</c:v>
                </c:pt>
                <c:pt idx="4153">
                  <c:v>879.46334400000001</c:v>
                </c:pt>
                <c:pt idx="4154">
                  <c:v>805.60789599999998</c:v>
                </c:pt>
                <c:pt idx="4155">
                  <c:v>524.07249499999989</c:v>
                </c:pt>
                <c:pt idx="4156">
                  <c:v>512.44709</c:v>
                </c:pt>
                <c:pt idx="4157">
                  <c:v>633.23705999999993</c:v>
                </c:pt>
                <c:pt idx="4158">
                  <c:v>724.035843</c:v>
                </c:pt>
                <c:pt idx="4159">
                  <c:v>969.21417199999996</c:v>
                </c:pt>
                <c:pt idx="4160">
                  <c:v>1264.5070949999999</c:v>
                </c:pt>
                <c:pt idx="4161">
                  <c:v>1627.2183690000002</c:v>
                </c:pt>
                <c:pt idx="4162">
                  <c:v>2029.524643</c:v>
                </c:pt>
                <c:pt idx="4163">
                  <c:v>2314.4303970000001</c:v>
                </c:pt>
                <c:pt idx="4164">
                  <c:v>2593.4624169999997</c:v>
                </c:pt>
                <c:pt idx="4165">
                  <c:v>2771.0816649999997</c:v>
                </c:pt>
                <c:pt idx="4166">
                  <c:v>2872.0154270000003</c:v>
                </c:pt>
                <c:pt idx="4167">
                  <c:v>2788.307053</c:v>
                </c:pt>
                <c:pt idx="4168">
                  <c:v>2611.372437</c:v>
                </c:pt>
                <c:pt idx="4169">
                  <c:v>2199.3104560000002</c:v>
                </c:pt>
                <c:pt idx="4170">
                  <c:v>1840.4079580000002</c:v>
                </c:pt>
                <c:pt idx="4171">
                  <c:v>1617.624534</c:v>
                </c:pt>
                <c:pt idx="4172">
                  <c:v>1239.0892000000001</c:v>
                </c:pt>
                <c:pt idx="4173">
                  <c:v>1099.9262699999999</c:v>
                </c:pt>
                <c:pt idx="4174">
                  <c:v>1062.1229369999999</c:v>
                </c:pt>
                <c:pt idx="4175">
                  <c:v>1242.7349899999999</c:v>
                </c:pt>
                <c:pt idx="4176">
                  <c:v>1277.3300199999999</c:v>
                </c:pt>
                <c:pt idx="4177">
                  <c:v>1286.5479069999999</c:v>
                </c:pt>
                <c:pt idx="4178">
                  <c:v>1190.7358429999999</c:v>
                </c:pt>
                <c:pt idx="4179">
                  <c:v>1089.2841460000002</c:v>
                </c:pt>
                <c:pt idx="4180">
                  <c:v>1082.6075130000002</c:v>
                </c:pt>
                <c:pt idx="4181">
                  <c:v>1080.1966399999999</c:v>
                </c:pt>
                <c:pt idx="4182">
                  <c:v>1115.8537449999999</c:v>
                </c:pt>
                <c:pt idx="4183">
                  <c:v>1545.3208159999999</c:v>
                </c:pt>
                <c:pt idx="4184">
                  <c:v>2209.4896090000002</c:v>
                </c:pt>
                <c:pt idx="4185">
                  <c:v>2579.8774869999997</c:v>
                </c:pt>
                <c:pt idx="4186">
                  <c:v>2780.0945579999998</c:v>
                </c:pt>
                <c:pt idx="4187">
                  <c:v>2663.0483549999999</c:v>
                </c:pt>
                <c:pt idx="4188">
                  <c:v>2542.1749879999998</c:v>
                </c:pt>
                <c:pt idx="4189">
                  <c:v>2248.9083019999998</c:v>
                </c:pt>
                <c:pt idx="4190">
                  <c:v>2037.6671140000001</c:v>
                </c:pt>
                <c:pt idx="4191">
                  <c:v>1607.3412060000001</c:v>
                </c:pt>
                <c:pt idx="4192">
                  <c:v>1301.5791429999999</c:v>
                </c:pt>
                <c:pt idx="4193">
                  <c:v>932.41249599999992</c:v>
                </c:pt>
                <c:pt idx="4194">
                  <c:v>595.02290900000003</c:v>
                </c:pt>
                <c:pt idx="4195">
                  <c:v>351.90792899999997</c:v>
                </c:pt>
                <c:pt idx="4196">
                  <c:v>152.59375199999999</c:v>
                </c:pt>
                <c:pt idx="4197">
                  <c:v>109.805831</c:v>
                </c:pt>
                <c:pt idx="4198">
                  <c:v>128.43249699999998</c:v>
                </c:pt>
                <c:pt idx="4199">
                  <c:v>159.32</c:v>
                </c:pt>
                <c:pt idx="4200">
                  <c:v>103.33250000000001</c:v>
                </c:pt>
                <c:pt idx="4201">
                  <c:v>54.631664999999998</c:v>
                </c:pt>
                <c:pt idx="4202">
                  <c:v>37.025416999999997</c:v>
                </c:pt>
                <c:pt idx="4203">
                  <c:v>27.920831999999997</c:v>
                </c:pt>
                <c:pt idx="4204">
                  <c:v>43.522500999999998</c:v>
                </c:pt>
                <c:pt idx="4205">
                  <c:v>103.792084</c:v>
                </c:pt>
                <c:pt idx="4206">
                  <c:v>237.99208100000001</c:v>
                </c:pt>
                <c:pt idx="4207">
                  <c:v>411.87666899999999</c:v>
                </c:pt>
                <c:pt idx="4208">
                  <c:v>635.96541300000001</c:v>
                </c:pt>
                <c:pt idx="4209">
                  <c:v>738.35331299999996</c:v>
                </c:pt>
                <c:pt idx="4210">
                  <c:v>836.79374099999995</c:v>
                </c:pt>
                <c:pt idx="4211">
                  <c:v>984.21374500000002</c:v>
                </c:pt>
                <c:pt idx="4212">
                  <c:v>1088.432088</c:v>
                </c:pt>
                <c:pt idx="4213">
                  <c:v>1170.7791360000001</c:v>
                </c:pt>
                <c:pt idx="4214">
                  <c:v>1174.5858539999999</c:v>
                </c:pt>
                <c:pt idx="4215">
                  <c:v>1224.9983709999999</c:v>
                </c:pt>
                <c:pt idx="4216">
                  <c:v>991.06750499999998</c:v>
                </c:pt>
                <c:pt idx="4217">
                  <c:v>729.80002999999999</c:v>
                </c:pt>
                <c:pt idx="4218">
                  <c:v>501.40248500000001</c:v>
                </c:pt>
                <c:pt idx="4219">
                  <c:v>238.74249399999999</c:v>
                </c:pt>
                <c:pt idx="4220">
                  <c:v>157.13833199999999</c:v>
                </c:pt>
                <c:pt idx="4221">
                  <c:v>268.36416399999996</c:v>
                </c:pt>
                <c:pt idx="4222">
                  <c:v>492.576234</c:v>
                </c:pt>
                <c:pt idx="4223">
                  <c:v>859.24165700000003</c:v>
                </c:pt>
                <c:pt idx="4224">
                  <c:v>1276.04</c:v>
                </c:pt>
                <c:pt idx="4225">
                  <c:v>1376.714563</c:v>
                </c:pt>
                <c:pt idx="4226">
                  <c:v>1543.8587300000002</c:v>
                </c:pt>
                <c:pt idx="4227">
                  <c:v>1726.4974999999999</c:v>
                </c:pt>
                <c:pt idx="4228">
                  <c:v>1830.7758940000001</c:v>
                </c:pt>
                <c:pt idx="4229">
                  <c:v>1799.8866420000002</c:v>
                </c:pt>
                <c:pt idx="4230">
                  <c:v>1822.4916989999999</c:v>
                </c:pt>
                <c:pt idx="4231">
                  <c:v>1731.5645439999998</c:v>
                </c:pt>
                <c:pt idx="4232">
                  <c:v>1604.0091550000002</c:v>
                </c:pt>
                <c:pt idx="4233">
                  <c:v>1532.3587640000001</c:v>
                </c:pt>
                <c:pt idx="4234">
                  <c:v>1908.8883060000001</c:v>
                </c:pt>
                <c:pt idx="4235">
                  <c:v>1736.695831</c:v>
                </c:pt>
                <c:pt idx="4236">
                  <c:v>1791.2350159999999</c:v>
                </c:pt>
                <c:pt idx="4237">
                  <c:v>2220.9295649999999</c:v>
                </c:pt>
                <c:pt idx="4238">
                  <c:v>2649.4758300000003</c:v>
                </c:pt>
                <c:pt idx="4239">
                  <c:v>2952.1245730000001</c:v>
                </c:pt>
                <c:pt idx="4240">
                  <c:v>3134.1429440000002</c:v>
                </c:pt>
                <c:pt idx="4241">
                  <c:v>3008.9804079999999</c:v>
                </c:pt>
                <c:pt idx="4242">
                  <c:v>2890.5750269999999</c:v>
                </c:pt>
                <c:pt idx="4243">
                  <c:v>2758.7453770000002</c:v>
                </c:pt>
                <c:pt idx="4244">
                  <c:v>2771.1958729999997</c:v>
                </c:pt>
                <c:pt idx="4245">
                  <c:v>2788.3016260000004</c:v>
                </c:pt>
                <c:pt idx="4246">
                  <c:v>2687.27</c:v>
                </c:pt>
                <c:pt idx="4247">
                  <c:v>2681.4288310000002</c:v>
                </c:pt>
                <c:pt idx="4248">
                  <c:v>2539.3404569999998</c:v>
                </c:pt>
                <c:pt idx="4249">
                  <c:v>2592.125</c:v>
                </c:pt>
                <c:pt idx="4250">
                  <c:v>2463.0603760000004</c:v>
                </c:pt>
                <c:pt idx="4251">
                  <c:v>2519.4383130000001</c:v>
                </c:pt>
                <c:pt idx="4252">
                  <c:v>2566.581604</c:v>
                </c:pt>
                <c:pt idx="4253">
                  <c:v>2668.4700159999998</c:v>
                </c:pt>
                <c:pt idx="4254">
                  <c:v>2538.8312230000001</c:v>
                </c:pt>
                <c:pt idx="4255">
                  <c:v>3032.5007930000002</c:v>
                </c:pt>
                <c:pt idx="4256">
                  <c:v>3940.1317140000001</c:v>
                </c:pt>
                <c:pt idx="4257">
                  <c:v>4958.1846310000001</c:v>
                </c:pt>
                <c:pt idx="4258">
                  <c:v>5321.4998779999996</c:v>
                </c:pt>
                <c:pt idx="4259">
                  <c:v>5337.1049189999994</c:v>
                </c:pt>
                <c:pt idx="4260">
                  <c:v>5380.6494750000002</c:v>
                </c:pt>
                <c:pt idx="4261">
                  <c:v>5353.0645139999997</c:v>
                </c:pt>
                <c:pt idx="4262">
                  <c:v>5365.545349</c:v>
                </c:pt>
                <c:pt idx="4263">
                  <c:v>5317.8754879999997</c:v>
                </c:pt>
                <c:pt idx="4264">
                  <c:v>4947.7224120000001</c:v>
                </c:pt>
                <c:pt idx="4265">
                  <c:v>4523.5112300000001</c:v>
                </c:pt>
                <c:pt idx="4266">
                  <c:v>3892.8787230000003</c:v>
                </c:pt>
                <c:pt idx="4267">
                  <c:v>3542.1733399999998</c:v>
                </c:pt>
                <c:pt idx="4268">
                  <c:v>2859.5866849999998</c:v>
                </c:pt>
                <c:pt idx="4269">
                  <c:v>2162.4387699999997</c:v>
                </c:pt>
                <c:pt idx="4270">
                  <c:v>1987.1375610000002</c:v>
                </c:pt>
                <c:pt idx="4271">
                  <c:v>1703.2462499999999</c:v>
                </c:pt>
                <c:pt idx="4272">
                  <c:v>1547.1061889999999</c:v>
                </c:pt>
                <c:pt idx="4273">
                  <c:v>1360.8954270000002</c:v>
                </c:pt>
                <c:pt idx="4274">
                  <c:v>1239.5303960000001</c:v>
                </c:pt>
                <c:pt idx="4275">
                  <c:v>1099.865802</c:v>
                </c:pt>
                <c:pt idx="4276">
                  <c:v>1062.7916559999999</c:v>
                </c:pt>
                <c:pt idx="4277">
                  <c:v>986.8158259999999</c:v>
                </c:pt>
                <c:pt idx="4278">
                  <c:v>968.10209700000007</c:v>
                </c:pt>
                <c:pt idx="4279">
                  <c:v>1469.978791</c:v>
                </c:pt>
                <c:pt idx="4280">
                  <c:v>1830.7345810000002</c:v>
                </c:pt>
                <c:pt idx="4281">
                  <c:v>2179.1021350000001</c:v>
                </c:pt>
                <c:pt idx="4282">
                  <c:v>2226.9011989999999</c:v>
                </c:pt>
                <c:pt idx="4283">
                  <c:v>2195.74377</c:v>
                </c:pt>
                <c:pt idx="4284">
                  <c:v>2108.1375189999999</c:v>
                </c:pt>
                <c:pt idx="4285">
                  <c:v>2024.2837749999999</c:v>
                </c:pt>
                <c:pt idx="4286">
                  <c:v>1919.4529109999999</c:v>
                </c:pt>
                <c:pt idx="4287">
                  <c:v>1600.290802</c:v>
                </c:pt>
                <c:pt idx="4288">
                  <c:v>1386.380402</c:v>
                </c:pt>
                <c:pt idx="4289">
                  <c:v>1037.788346</c:v>
                </c:pt>
                <c:pt idx="4290">
                  <c:v>856.03874100000007</c:v>
                </c:pt>
                <c:pt idx="4291">
                  <c:v>640.69958499999996</c:v>
                </c:pt>
                <c:pt idx="4292">
                  <c:v>441.67707799999999</c:v>
                </c:pt>
                <c:pt idx="4293">
                  <c:v>354.66791699999999</c:v>
                </c:pt>
                <c:pt idx="4294">
                  <c:v>401.53499499999998</c:v>
                </c:pt>
                <c:pt idx="4295">
                  <c:v>277.49124699999999</c:v>
                </c:pt>
                <c:pt idx="4296">
                  <c:v>263.45041700000002</c:v>
                </c:pt>
                <c:pt idx="4297">
                  <c:v>252.222914</c:v>
                </c:pt>
                <c:pt idx="4298">
                  <c:v>248.80959100000001</c:v>
                </c:pt>
                <c:pt idx="4299">
                  <c:v>258.74583099999995</c:v>
                </c:pt>
                <c:pt idx="4300">
                  <c:v>238.78207799999998</c:v>
                </c:pt>
                <c:pt idx="4301">
                  <c:v>264.15458699999999</c:v>
                </c:pt>
                <c:pt idx="4302">
                  <c:v>271.500835</c:v>
                </c:pt>
                <c:pt idx="4303">
                  <c:v>366.90833700000002</c:v>
                </c:pt>
                <c:pt idx="4304">
                  <c:v>699.38833599999998</c:v>
                </c:pt>
                <c:pt idx="4305">
                  <c:v>921.31581099999994</c:v>
                </c:pt>
                <c:pt idx="4306">
                  <c:v>1467.756226</c:v>
                </c:pt>
                <c:pt idx="4307">
                  <c:v>1594.5707850000001</c:v>
                </c:pt>
                <c:pt idx="4308">
                  <c:v>1445.0316149999999</c:v>
                </c:pt>
                <c:pt idx="4309">
                  <c:v>1472.3353870000001</c:v>
                </c:pt>
                <c:pt idx="4310">
                  <c:v>1469.5204159999998</c:v>
                </c:pt>
                <c:pt idx="4311">
                  <c:v>1414.542083</c:v>
                </c:pt>
                <c:pt idx="4312">
                  <c:v>1125.411652</c:v>
                </c:pt>
                <c:pt idx="4313">
                  <c:v>1117.351257</c:v>
                </c:pt>
                <c:pt idx="4314">
                  <c:v>1030.34085</c:v>
                </c:pt>
                <c:pt idx="4315">
                  <c:v>1229.4633260000001</c:v>
                </c:pt>
                <c:pt idx="4316">
                  <c:v>1354.057123</c:v>
                </c:pt>
                <c:pt idx="4317">
                  <c:v>1365.234543</c:v>
                </c:pt>
                <c:pt idx="4318">
                  <c:v>1388.2891770000001</c:v>
                </c:pt>
                <c:pt idx="4319">
                  <c:v>1657.782541</c:v>
                </c:pt>
                <c:pt idx="4320">
                  <c:v>1434.9025110000002</c:v>
                </c:pt>
                <c:pt idx="4321">
                  <c:v>1767.3070219999997</c:v>
                </c:pt>
                <c:pt idx="4322">
                  <c:v>1845.8125</c:v>
                </c:pt>
                <c:pt idx="4323">
                  <c:v>1939.2491460000001</c:v>
                </c:pt>
                <c:pt idx="4324">
                  <c:v>1926.2508539999999</c:v>
                </c:pt>
                <c:pt idx="4325">
                  <c:v>1970.5141900000001</c:v>
                </c:pt>
                <c:pt idx="4326">
                  <c:v>1987.66626</c:v>
                </c:pt>
                <c:pt idx="4327">
                  <c:v>2258.3279419999999</c:v>
                </c:pt>
                <c:pt idx="4328">
                  <c:v>3095.1587209999998</c:v>
                </c:pt>
                <c:pt idx="4329">
                  <c:v>3350.9575199999999</c:v>
                </c:pt>
                <c:pt idx="4330">
                  <c:v>3252.1770939999997</c:v>
                </c:pt>
                <c:pt idx="4331">
                  <c:v>3212.1842040000001</c:v>
                </c:pt>
                <c:pt idx="4332">
                  <c:v>3144.8525690000001</c:v>
                </c:pt>
                <c:pt idx="4333">
                  <c:v>3083.959961</c:v>
                </c:pt>
                <c:pt idx="4334">
                  <c:v>3070.0074759999998</c:v>
                </c:pt>
                <c:pt idx="4335">
                  <c:v>3013.7255100000002</c:v>
                </c:pt>
                <c:pt idx="4336">
                  <c:v>2578.3120119999999</c:v>
                </c:pt>
                <c:pt idx="4337">
                  <c:v>2446.7300409999998</c:v>
                </c:pt>
                <c:pt idx="4338">
                  <c:v>1653.4678960000001</c:v>
                </c:pt>
                <c:pt idx="4339">
                  <c:v>1052.274566</c:v>
                </c:pt>
                <c:pt idx="4340">
                  <c:v>822.98498099999995</c:v>
                </c:pt>
                <c:pt idx="4341">
                  <c:v>678.08208300000001</c:v>
                </c:pt>
                <c:pt idx="4342">
                  <c:v>602.21166700000003</c:v>
                </c:pt>
                <c:pt idx="4343">
                  <c:v>642.50460499999997</c:v>
                </c:pt>
                <c:pt idx="4344">
                  <c:v>855.29126099999996</c:v>
                </c:pt>
                <c:pt idx="4345">
                  <c:v>1099.2266869999999</c:v>
                </c:pt>
                <c:pt idx="4346">
                  <c:v>1037.932114</c:v>
                </c:pt>
                <c:pt idx="4347">
                  <c:v>918.29666699999996</c:v>
                </c:pt>
                <c:pt idx="4348">
                  <c:v>978.01834399999996</c:v>
                </c:pt>
                <c:pt idx="4349">
                  <c:v>1390.727875</c:v>
                </c:pt>
                <c:pt idx="4350">
                  <c:v>1442.5328980000002</c:v>
                </c:pt>
                <c:pt idx="4351">
                  <c:v>1659.8633730000001</c:v>
                </c:pt>
                <c:pt idx="4352">
                  <c:v>1573.4729299999999</c:v>
                </c:pt>
                <c:pt idx="4353">
                  <c:v>1774.311676</c:v>
                </c:pt>
                <c:pt idx="4354">
                  <c:v>1768.3504640000001</c:v>
                </c:pt>
                <c:pt idx="4355">
                  <c:v>1971.0921020000001</c:v>
                </c:pt>
                <c:pt idx="4356">
                  <c:v>1869.40625</c:v>
                </c:pt>
                <c:pt idx="4357">
                  <c:v>2275.865417</c:v>
                </c:pt>
                <c:pt idx="4358">
                  <c:v>2173.0499879999998</c:v>
                </c:pt>
                <c:pt idx="4359">
                  <c:v>2004.9437870000002</c:v>
                </c:pt>
                <c:pt idx="4360">
                  <c:v>2452.7229000000002</c:v>
                </c:pt>
                <c:pt idx="4361">
                  <c:v>2336.3221129999997</c:v>
                </c:pt>
                <c:pt idx="4362">
                  <c:v>2325.057022</c:v>
                </c:pt>
                <c:pt idx="4363">
                  <c:v>2280.312042</c:v>
                </c:pt>
                <c:pt idx="4364">
                  <c:v>2444.6725620000002</c:v>
                </c:pt>
                <c:pt idx="4365">
                  <c:v>2386.504207</c:v>
                </c:pt>
                <c:pt idx="4366">
                  <c:v>2499.106667</c:v>
                </c:pt>
                <c:pt idx="4367">
                  <c:v>2572.9554370000001</c:v>
                </c:pt>
                <c:pt idx="4368">
                  <c:v>2598.0341869999997</c:v>
                </c:pt>
                <c:pt idx="4369">
                  <c:v>2768.014502</c:v>
                </c:pt>
                <c:pt idx="4370">
                  <c:v>2590.8108940000002</c:v>
                </c:pt>
                <c:pt idx="4371">
                  <c:v>1807.5046240000001</c:v>
                </c:pt>
                <c:pt idx="4372">
                  <c:v>1533.524948</c:v>
                </c:pt>
                <c:pt idx="4373">
                  <c:v>1778.901719</c:v>
                </c:pt>
                <c:pt idx="4374">
                  <c:v>1788.6246030000002</c:v>
                </c:pt>
                <c:pt idx="4375">
                  <c:v>2213.6425170000002</c:v>
                </c:pt>
                <c:pt idx="4376">
                  <c:v>3046.924133</c:v>
                </c:pt>
                <c:pt idx="4377">
                  <c:v>2717.4808039999998</c:v>
                </c:pt>
                <c:pt idx="4378">
                  <c:v>2498.3779599999998</c:v>
                </c:pt>
                <c:pt idx="4379">
                  <c:v>2702.015762</c:v>
                </c:pt>
                <c:pt idx="4380">
                  <c:v>2567.8641969999999</c:v>
                </c:pt>
                <c:pt idx="4381">
                  <c:v>2644.0204010000002</c:v>
                </c:pt>
                <c:pt idx="4382">
                  <c:v>2756.8228610000001</c:v>
                </c:pt>
                <c:pt idx="4383">
                  <c:v>3164.7561649999998</c:v>
                </c:pt>
                <c:pt idx="4384">
                  <c:v>3424.447846</c:v>
                </c:pt>
                <c:pt idx="4385">
                  <c:v>3440.9512479999999</c:v>
                </c:pt>
                <c:pt idx="4386">
                  <c:v>3458.5950769999999</c:v>
                </c:pt>
                <c:pt idx="4387">
                  <c:v>4552.4008329999997</c:v>
                </c:pt>
                <c:pt idx="4388">
                  <c:v>4349.6751210000002</c:v>
                </c:pt>
                <c:pt idx="4389">
                  <c:v>4146.4096239999999</c:v>
                </c:pt>
                <c:pt idx="4390">
                  <c:v>3963.5029979999999</c:v>
                </c:pt>
                <c:pt idx="4391">
                  <c:v>3742.0729980000001</c:v>
                </c:pt>
                <c:pt idx="4392">
                  <c:v>3513.0646239999996</c:v>
                </c:pt>
                <c:pt idx="4393">
                  <c:v>3607.4720430000002</c:v>
                </c:pt>
                <c:pt idx="4394">
                  <c:v>3194.2665849999998</c:v>
                </c:pt>
                <c:pt idx="4395">
                  <c:v>3174.035061</c:v>
                </c:pt>
                <c:pt idx="4396">
                  <c:v>3280.7994609999996</c:v>
                </c:pt>
                <c:pt idx="4397">
                  <c:v>3278.1833339999998</c:v>
                </c:pt>
                <c:pt idx="4398">
                  <c:v>3314.0695799999999</c:v>
                </c:pt>
                <c:pt idx="4399">
                  <c:v>4068.2574460000001</c:v>
                </c:pt>
                <c:pt idx="4400">
                  <c:v>5185.771667</c:v>
                </c:pt>
                <c:pt idx="4401">
                  <c:v>5584.0196529999994</c:v>
                </c:pt>
                <c:pt idx="4402">
                  <c:v>5446.0808109999998</c:v>
                </c:pt>
                <c:pt idx="4403">
                  <c:v>4676.9904779999997</c:v>
                </c:pt>
                <c:pt idx="4404">
                  <c:v>4540.9742429999997</c:v>
                </c:pt>
                <c:pt idx="4405">
                  <c:v>4256.2611689999994</c:v>
                </c:pt>
                <c:pt idx="4406">
                  <c:v>4189.4320069999994</c:v>
                </c:pt>
                <c:pt idx="4407">
                  <c:v>4624.1953739999999</c:v>
                </c:pt>
                <c:pt idx="4408">
                  <c:v>4665.0787959999998</c:v>
                </c:pt>
                <c:pt idx="4409">
                  <c:v>4513.6776120000004</c:v>
                </c:pt>
                <c:pt idx="4410">
                  <c:v>4108.9178769999999</c:v>
                </c:pt>
                <c:pt idx="4411">
                  <c:v>3602.3338770000005</c:v>
                </c:pt>
                <c:pt idx="4412">
                  <c:v>2887.042938</c:v>
                </c:pt>
                <c:pt idx="4413">
                  <c:v>2451.4871039999998</c:v>
                </c:pt>
                <c:pt idx="4414">
                  <c:v>2154.5795830000002</c:v>
                </c:pt>
                <c:pt idx="4415">
                  <c:v>1893.1033940000002</c:v>
                </c:pt>
                <c:pt idx="4416">
                  <c:v>1554.0646039999999</c:v>
                </c:pt>
                <c:pt idx="4417">
                  <c:v>1980.0133740000001</c:v>
                </c:pt>
                <c:pt idx="4418">
                  <c:v>1933.348293</c:v>
                </c:pt>
                <c:pt idx="4419">
                  <c:v>2136.404959</c:v>
                </c:pt>
                <c:pt idx="4420">
                  <c:v>2608.4878349999999</c:v>
                </c:pt>
                <c:pt idx="4421">
                  <c:v>2649.3311919999996</c:v>
                </c:pt>
                <c:pt idx="4422">
                  <c:v>2974.7625429999998</c:v>
                </c:pt>
                <c:pt idx="4423">
                  <c:v>3563.7170409999999</c:v>
                </c:pt>
                <c:pt idx="4424">
                  <c:v>4110.4851070000004</c:v>
                </c:pt>
                <c:pt idx="4425">
                  <c:v>4735.0804440000002</c:v>
                </c:pt>
                <c:pt idx="4426">
                  <c:v>4965.5776370000003</c:v>
                </c:pt>
                <c:pt idx="4427">
                  <c:v>5098.7667240000001</c:v>
                </c:pt>
                <c:pt idx="4428">
                  <c:v>4850.79126</c:v>
                </c:pt>
                <c:pt idx="4429">
                  <c:v>4407.536255</c:v>
                </c:pt>
                <c:pt idx="4430">
                  <c:v>4222.6383059999998</c:v>
                </c:pt>
                <c:pt idx="4431">
                  <c:v>4425.5884400000004</c:v>
                </c:pt>
                <c:pt idx="4432">
                  <c:v>4288.6713870000003</c:v>
                </c:pt>
                <c:pt idx="4433">
                  <c:v>3788.7894900000001</c:v>
                </c:pt>
                <c:pt idx="4434">
                  <c:v>3344.4512019999997</c:v>
                </c:pt>
                <c:pt idx="4435">
                  <c:v>2980.6396480000003</c:v>
                </c:pt>
                <c:pt idx="4436">
                  <c:v>2305.9487909999998</c:v>
                </c:pt>
                <c:pt idx="4437">
                  <c:v>1741.3728559999997</c:v>
                </c:pt>
                <c:pt idx="4438">
                  <c:v>1446.39627</c:v>
                </c:pt>
                <c:pt idx="4439">
                  <c:v>1163.2158539999998</c:v>
                </c:pt>
                <c:pt idx="4440">
                  <c:v>867.90041699999995</c:v>
                </c:pt>
                <c:pt idx="4441">
                  <c:v>629.08914500000003</c:v>
                </c:pt>
                <c:pt idx="4442">
                  <c:v>371.13749999999999</c:v>
                </c:pt>
                <c:pt idx="4443">
                  <c:v>261.015828</c:v>
                </c:pt>
                <c:pt idx="4444">
                  <c:v>305.672505</c:v>
                </c:pt>
                <c:pt idx="4445">
                  <c:v>496.69000199999999</c:v>
                </c:pt>
                <c:pt idx="4446">
                  <c:v>846.70414699999992</c:v>
                </c:pt>
                <c:pt idx="4447">
                  <c:v>1112.450409</c:v>
                </c:pt>
                <c:pt idx="4448">
                  <c:v>1573.8358459999999</c:v>
                </c:pt>
                <c:pt idx="4449">
                  <c:v>1961.047546</c:v>
                </c:pt>
                <c:pt idx="4450">
                  <c:v>2327.1266479999999</c:v>
                </c:pt>
                <c:pt idx="4451">
                  <c:v>2704.0961909999996</c:v>
                </c:pt>
                <c:pt idx="4452">
                  <c:v>2696.151245</c:v>
                </c:pt>
                <c:pt idx="4453">
                  <c:v>1888.4937890000001</c:v>
                </c:pt>
                <c:pt idx="4454">
                  <c:v>1832.985046</c:v>
                </c:pt>
                <c:pt idx="4455">
                  <c:v>2172.8833610000001</c:v>
                </c:pt>
                <c:pt idx="4456">
                  <c:v>1992.0603639999999</c:v>
                </c:pt>
                <c:pt idx="4457">
                  <c:v>1794.266204</c:v>
                </c:pt>
                <c:pt idx="4458">
                  <c:v>1662.1766660000001</c:v>
                </c:pt>
                <c:pt idx="4459">
                  <c:v>1642.3170399999999</c:v>
                </c:pt>
                <c:pt idx="4460">
                  <c:v>1508.9962290000001</c:v>
                </c:pt>
                <c:pt idx="4461">
                  <c:v>1530.4525000000001</c:v>
                </c:pt>
                <c:pt idx="4462">
                  <c:v>1808.3271440000001</c:v>
                </c:pt>
                <c:pt idx="4463">
                  <c:v>1975.9787699999999</c:v>
                </c:pt>
                <c:pt idx="4464">
                  <c:v>2242.2442069999997</c:v>
                </c:pt>
                <c:pt idx="4465">
                  <c:v>2810.5066670000001</c:v>
                </c:pt>
                <c:pt idx="4466">
                  <c:v>2950.0495430000001</c:v>
                </c:pt>
                <c:pt idx="4467">
                  <c:v>2998.3483329999999</c:v>
                </c:pt>
                <c:pt idx="4468">
                  <c:v>3054.0411490000001</c:v>
                </c:pt>
                <c:pt idx="4469">
                  <c:v>3128.0020219999997</c:v>
                </c:pt>
                <c:pt idx="4470">
                  <c:v>2798.6975399999997</c:v>
                </c:pt>
                <c:pt idx="4471">
                  <c:v>3096.2895510000003</c:v>
                </c:pt>
                <c:pt idx="4472">
                  <c:v>3832.0134280000002</c:v>
                </c:pt>
                <c:pt idx="4473">
                  <c:v>4366.9903560000002</c:v>
                </c:pt>
                <c:pt idx="4474">
                  <c:v>4400.3766480000004</c:v>
                </c:pt>
                <c:pt idx="4475">
                  <c:v>4387.2995609999998</c:v>
                </c:pt>
                <c:pt idx="4476">
                  <c:v>4420.4213870000003</c:v>
                </c:pt>
                <c:pt idx="4477">
                  <c:v>4391.904297</c:v>
                </c:pt>
                <c:pt idx="4478">
                  <c:v>4288.314453</c:v>
                </c:pt>
                <c:pt idx="4479">
                  <c:v>4069.6334230000002</c:v>
                </c:pt>
                <c:pt idx="4480">
                  <c:v>3707.6745609999998</c:v>
                </c:pt>
                <c:pt idx="4481">
                  <c:v>3288.4516599999997</c:v>
                </c:pt>
                <c:pt idx="4482">
                  <c:v>2594.811279</c:v>
                </c:pt>
                <c:pt idx="4483">
                  <c:v>2017.640854</c:v>
                </c:pt>
                <c:pt idx="4484">
                  <c:v>1287.305803</c:v>
                </c:pt>
                <c:pt idx="4485">
                  <c:v>984.33667700000001</c:v>
                </c:pt>
                <c:pt idx="4486">
                  <c:v>1003.924198</c:v>
                </c:pt>
                <c:pt idx="4487">
                  <c:v>1022.9587700000001</c:v>
                </c:pt>
                <c:pt idx="4488">
                  <c:v>1055.7354270000001</c:v>
                </c:pt>
                <c:pt idx="4489">
                  <c:v>1009.462926</c:v>
                </c:pt>
                <c:pt idx="4490">
                  <c:v>951.88419800000008</c:v>
                </c:pt>
                <c:pt idx="4491">
                  <c:v>884.57211400000006</c:v>
                </c:pt>
                <c:pt idx="4492">
                  <c:v>835.94625099999996</c:v>
                </c:pt>
                <c:pt idx="4493">
                  <c:v>836.2925110000001</c:v>
                </c:pt>
                <c:pt idx="4494">
                  <c:v>821.24333100000001</c:v>
                </c:pt>
                <c:pt idx="4495">
                  <c:v>1191.178345</c:v>
                </c:pt>
                <c:pt idx="4496">
                  <c:v>1665.0354460000001</c:v>
                </c:pt>
                <c:pt idx="4497">
                  <c:v>1778.3028859999999</c:v>
                </c:pt>
                <c:pt idx="4498">
                  <c:v>1984.332508</c:v>
                </c:pt>
                <c:pt idx="4499">
                  <c:v>2083.9724639999999</c:v>
                </c:pt>
                <c:pt idx="4500">
                  <c:v>2124.5262550000002</c:v>
                </c:pt>
                <c:pt idx="4501">
                  <c:v>2114.0853569999999</c:v>
                </c:pt>
                <c:pt idx="4502">
                  <c:v>2028.706653</c:v>
                </c:pt>
                <c:pt idx="4503">
                  <c:v>1967.06665</c:v>
                </c:pt>
                <c:pt idx="4504">
                  <c:v>1641.5558559999999</c:v>
                </c:pt>
                <c:pt idx="4505">
                  <c:v>1242.1624850000001</c:v>
                </c:pt>
                <c:pt idx="4506">
                  <c:v>750.05292899999995</c:v>
                </c:pt>
                <c:pt idx="4507">
                  <c:v>322.76416</c:v>
                </c:pt>
                <c:pt idx="4508">
                  <c:v>160.968334</c:v>
                </c:pt>
                <c:pt idx="4509">
                  <c:v>87.224169000000003</c:v>
                </c:pt>
                <c:pt idx="4510">
                  <c:v>60.369583999999996</c:v>
                </c:pt>
                <c:pt idx="4511">
                  <c:v>62.796666999999999</c:v>
                </c:pt>
                <c:pt idx="4512">
                  <c:v>42.027501000000008</c:v>
                </c:pt>
                <c:pt idx="4513">
                  <c:v>48.338749999999997</c:v>
                </c:pt>
                <c:pt idx="4514">
                  <c:v>54.507083999999999</c:v>
                </c:pt>
                <c:pt idx="4515">
                  <c:v>67.380414999999999</c:v>
                </c:pt>
                <c:pt idx="4516">
                  <c:v>117.68374799999999</c:v>
                </c:pt>
                <c:pt idx="4517">
                  <c:v>246.34333999999998</c:v>
                </c:pt>
                <c:pt idx="4518">
                  <c:v>452.57874300000003</c:v>
                </c:pt>
                <c:pt idx="4519">
                  <c:v>840.49957300000005</c:v>
                </c:pt>
                <c:pt idx="4520">
                  <c:v>1304.7046310000001</c:v>
                </c:pt>
                <c:pt idx="4521">
                  <c:v>1652.1283759999999</c:v>
                </c:pt>
                <c:pt idx="4522">
                  <c:v>1904.7403960000001</c:v>
                </c:pt>
                <c:pt idx="4523">
                  <c:v>1974.6221089999999</c:v>
                </c:pt>
                <c:pt idx="4524">
                  <c:v>1973.0191619999998</c:v>
                </c:pt>
                <c:pt idx="4525">
                  <c:v>1933.7771</c:v>
                </c:pt>
                <c:pt idx="4526">
                  <c:v>1858.3987610000001</c:v>
                </c:pt>
                <c:pt idx="4527">
                  <c:v>1662.9021030000001</c:v>
                </c:pt>
                <c:pt idx="4528">
                  <c:v>1393.666622</c:v>
                </c:pt>
                <c:pt idx="4529">
                  <c:v>1042.2753910000001</c:v>
                </c:pt>
                <c:pt idx="4530">
                  <c:v>645.56542999999999</c:v>
                </c:pt>
                <c:pt idx="4531">
                  <c:v>339.49374399999999</c:v>
                </c:pt>
                <c:pt idx="4532">
                  <c:v>260.24207899999999</c:v>
                </c:pt>
                <c:pt idx="4533">
                  <c:v>369.797909</c:v>
                </c:pt>
                <c:pt idx="4534">
                  <c:v>364.12666900000005</c:v>
                </c:pt>
                <c:pt idx="4535">
                  <c:v>376.45833900000002</c:v>
                </c:pt>
                <c:pt idx="4536">
                  <c:v>418.69167199999998</c:v>
                </c:pt>
                <c:pt idx="4537">
                  <c:v>401.58791100000002</c:v>
                </c:pt>
                <c:pt idx="4538">
                  <c:v>423.04790600000001</c:v>
                </c:pt>
                <c:pt idx="4539">
                  <c:v>434.72375499999998</c:v>
                </c:pt>
                <c:pt idx="4540">
                  <c:v>481.51750199999998</c:v>
                </c:pt>
                <c:pt idx="4541">
                  <c:v>677.43791199999998</c:v>
                </c:pt>
                <c:pt idx="4542">
                  <c:v>930.44790599999999</c:v>
                </c:pt>
                <c:pt idx="4543">
                  <c:v>1270.3308569999999</c:v>
                </c:pt>
                <c:pt idx="4544">
                  <c:v>1756.5087589999998</c:v>
                </c:pt>
                <c:pt idx="4545">
                  <c:v>2175.710861</c:v>
                </c:pt>
                <c:pt idx="4546">
                  <c:v>2605.4037790000002</c:v>
                </c:pt>
                <c:pt idx="4547">
                  <c:v>2727.834198</c:v>
                </c:pt>
                <c:pt idx="4548">
                  <c:v>2706.4103379999997</c:v>
                </c:pt>
                <c:pt idx="4549">
                  <c:v>2676.0729679999999</c:v>
                </c:pt>
                <c:pt idx="4550">
                  <c:v>2522.2458799999999</c:v>
                </c:pt>
                <c:pt idx="4551">
                  <c:v>2307.7308039999998</c:v>
                </c:pt>
                <c:pt idx="4552">
                  <c:v>1822.3121040000001</c:v>
                </c:pt>
                <c:pt idx="4553">
                  <c:v>1657.673767</c:v>
                </c:pt>
                <c:pt idx="4554">
                  <c:v>1076.3670970000001</c:v>
                </c:pt>
                <c:pt idx="4555">
                  <c:v>787.74249199999997</c:v>
                </c:pt>
                <c:pt idx="4556">
                  <c:v>501.33375000000001</c:v>
                </c:pt>
                <c:pt idx="4557">
                  <c:v>567.63457399999993</c:v>
                </c:pt>
                <c:pt idx="4558">
                  <c:v>685.92418299999997</c:v>
                </c:pt>
                <c:pt idx="4559">
                  <c:v>325.20875899999999</c:v>
                </c:pt>
                <c:pt idx="4560">
                  <c:v>210.52416300000002</c:v>
                </c:pt>
                <c:pt idx="4561">
                  <c:v>136.58833199999998</c:v>
                </c:pt>
                <c:pt idx="4562">
                  <c:v>113.172087</c:v>
                </c:pt>
                <c:pt idx="4563">
                  <c:v>136.99624800000001</c:v>
                </c:pt>
                <c:pt idx="4564">
                  <c:v>231.133341</c:v>
                </c:pt>
                <c:pt idx="4565">
                  <c:v>376.49916100000002</c:v>
                </c:pt>
                <c:pt idx="4566">
                  <c:v>529.34125100000006</c:v>
                </c:pt>
                <c:pt idx="4567">
                  <c:v>482.95583299999998</c:v>
                </c:pt>
                <c:pt idx="4568">
                  <c:v>605.09459800000002</c:v>
                </c:pt>
                <c:pt idx="4569">
                  <c:v>750.60043399999995</c:v>
                </c:pt>
                <c:pt idx="4570">
                  <c:v>723.20498700000007</c:v>
                </c:pt>
                <c:pt idx="4571">
                  <c:v>878.46707199999992</c:v>
                </c:pt>
                <c:pt idx="4572">
                  <c:v>1062.7329099999999</c:v>
                </c:pt>
                <c:pt idx="4573">
                  <c:v>1585.726623</c:v>
                </c:pt>
                <c:pt idx="4574">
                  <c:v>1826.772888</c:v>
                </c:pt>
                <c:pt idx="4575">
                  <c:v>1942.137939</c:v>
                </c:pt>
                <c:pt idx="4576">
                  <c:v>2046.3045959999999</c:v>
                </c:pt>
                <c:pt idx="4577">
                  <c:v>1847.7620539999998</c:v>
                </c:pt>
                <c:pt idx="4578">
                  <c:v>1277.0745999999999</c:v>
                </c:pt>
                <c:pt idx="4579">
                  <c:v>858.79917900000009</c:v>
                </c:pt>
                <c:pt idx="4580">
                  <c:v>535.93873899999994</c:v>
                </c:pt>
                <c:pt idx="4581">
                  <c:v>436.646683</c:v>
                </c:pt>
                <c:pt idx="4582">
                  <c:v>442.639161</c:v>
                </c:pt>
                <c:pt idx="4583">
                  <c:v>324.00333600000005</c:v>
                </c:pt>
                <c:pt idx="4584">
                  <c:v>301.27166699999998</c:v>
                </c:pt>
                <c:pt idx="4585">
                  <c:v>219.254583</c:v>
                </c:pt>
                <c:pt idx="4586">
                  <c:v>250.463336</c:v>
                </c:pt>
                <c:pt idx="4587">
                  <c:v>400.35876300000007</c:v>
                </c:pt>
                <c:pt idx="4588">
                  <c:v>513.969156</c:v>
                </c:pt>
                <c:pt idx="4589">
                  <c:v>853.54374699999994</c:v>
                </c:pt>
                <c:pt idx="4590">
                  <c:v>1122.2546090000001</c:v>
                </c:pt>
                <c:pt idx="4591">
                  <c:v>1168.411255</c:v>
                </c:pt>
                <c:pt idx="4592">
                  <c:v>1365.6358339999999</c:v>
                </c:pt>
                <c:pt idx="4593">
                  <c:v>1764.6883229999999</c:v>
                </c:pt>
                <c:pt idx="4594">
                  <c:v>1959.3591919999999</c:v>
                </c:pt>
                <c:pt idx="4595">
                  <c:v>1957.362885</c:v>
                </c:pt>
                <c:pt idx="4596">
                  <c:v>2233.6737669999998</c:v>
                </c:pt>
                <c:pt idx="4597">
                  <c:v>2524.1775509999998</c:v>
                </c:pt>
                <c:pt idx="4598">
                  <c:v>2610.5437009999996</c:v>
                </c:pt>
                <c:pt idx="4599">
                  <c:v>2751.4600219999998</c:v>
                </c:pt>
                <c:pt idx="4600">
                  <c:v>2351.4404300000001</c:v>
                </c:pt>
                <c:pt idx="4601">
                  <c:v>2188.200836</c:v>
                </c:pt>
                <c:pt idx="4602">
                  <c:v>1972.4475400000001</c:v>
                </c:pt>
                <c:pt idx="4603">
                  <c:v>1905.8116680000001</c:v>
                </c:pt>
                <c:pt idx="4604">
                  <c:v>1598.889187</c:v>
                </c:pt>
                <c:pt idx="4605">
                  <c:v>1284.1483430000001</c:v>
                </c:pt>
                <c:pt idx="4606">
                  <c:v>906.23002099999997</c:v>
                </c:pt>
                <c:pt idx="4607">
                  <c:v>512.96165599999995</c:v>
                </c:pt>
                <c:pt idx="4608">
                  <c:v>366.814573</c:v>
                </c:pt>
                <c:pt idx="4609">
                  <c:v>504.75458300000003</c:v>
                </c:pt>
                <c:pt idx="4610">
                  <c:v>516.62958300000003</c:v>
                </c:pt>
                <c:pt idx="4611">
                  <c:v>405.72956699999997</c:v>
                </c:pt>
                <c:pt idx="4612">
                  <c:v>350.94624499999998</c:v>
                </c:pt>
                <c:pt idx="4613">
                  <c:v>357.52375800000004</c:v>
                </c:pt>
                <c:pt idx="4614">
                  <c:v>296.88125600000001</c:v>
                </c:pt>
                <c:pt idx="4615">
                  <c:v>346.473747</c:v>
                </c:pt>
                <c:pt idx="4616">
                  <c:v>655.65873699999997</c:v>
                </c:pt>
                <c:pt idx="4617">
                  <c:v>1004.21669</c:v>
                </c:pt>
                <c:pt idx="4618">
                  <c:v>1243.4445639999999</c:v>
                </c:pt>
                <c:pt idx="4619">
                  <c:v>1871.9741819999999</c:v>
                </c:pt>
                <c:pt idx="4620">
                  <c:v>2612.0679319999999</c:v>
                </c:pt>
                <c:pt idx="4621">
                  <c:v>2899.8104549999998</c:v>
                </c:pt>
                <c:pt idx="4622">
                  <c:v>3185.9791260000002</c:v>
                </c:pt>
                <c:pt idx="4623">
                  <c:v>3271.5541990000002</c:v>
                </c:pt>
                <c:pt idx="4624">
                  <c:v>3043.8321220000003</c:v>
                </c:pt>
                <c:pt idx="4625">
                  <c:v>2563.907134</c:v>
                </c:pt>
                <c:pt idx="4626">
                  <c:v>2089.1366579999999</c:v>
                </c:pt>
                <c:pt idx="4627">
                  <c:v>1859.4346310000001</c:v>
                </c:pt>
                <c:pt idx="4628">
                  <c:v>1239.2995519999999</c:v>
                </c:pt>
                <c:pt idx="4629">
                  <c:v>1280.258333</c:v>
                </c:pt>
                <c:pt idx="4630">
                  <c:v>1290.30125</c:v>
                </c:pt>
                <c:pt idx="4631">
                  <c:v>1578.5832929999999</c:v>
                </c:pt>
                <c:pt idx="4632">
                  <c:v>1339.6083740000001</c:v>
                </c:pt>
                <c:pt idx="4633">
                  <c:v>1501.587896</c:v>
                </c:pt>
                <c:pt idx="4634">
                  <c:v>1543.8791670000001</c:v>
                </c:pt>
                <c:pt idx="4635">
                  <c:v>1517.2966670000001</c:v>
                </c:pt>
                <c:pt idx="4636">
                  <c:v>1422.548313</c:v>
                </c:pt>
                <c:pt idx="4637">
                  <c:v>1392.073746</c:v>
                </c:pt>
                <c:pt idx="4638">
                  <c:v>1475.404205</c:v>
                </c:pt>
                <c:pt idx="4639">
                  <c:v>1671.4537959999998</c:v>
                </c:pt>
                <c:pt idx="4640">
                  <c:v>2174.2137760000001</c:v>
                </c:pt>
                <c:pt idx="4641">
                  <c:v>2255.850434</c:v>
                </c:pt>
                <c:pt idx="4642">
                  <c:v>2537.4478760000002</c:v>
                </c:pt>
                <c:pt idx="4643">
                  <c:v>2350.5953679999998</c:v>
                </c:pt>
                <c:pt idx="4644">
                  <c:v>2415.2508079999998</c:v>
                </c:pt>
                <c:pt idx="4645">
                  <c:v>2190.5995940000003</c:v>
                </c:pt>
                <c:pt idx="4646">
                  <c:v>2336.914612</c:v>
                </c:pt>
                <c:pt idx="4647">
                  <c:v>2362.6129299999998</c:v>
                </c:pt>
                <c:pt idx="4648">
                  <c:v>2280.772919</c:v>
                </c:pt>
                <c:pt idx="4649">
                  <c:v>2254.8000190000002</c:v>
                </c:pt>
                <c:pt idx="4650">
                  <c:v>1649.7362819999998</c:v>
                </c:pt>
                <c:pt idx="4651">
                  <c:v>1321.0687560000001</c:v>
                </c:pt>
                <c:pt idx="4652">
                  <c:v>923.90206699999987</c:v>
                </c:pt>
                <c:pt idx="4653">
                  <c:v>905.182052</c:v>
                </c:pt>
                <c:pt idx="4654">
                  <c:v>890.30124999999998</c:v>
                </c:pt>
                <c:pt idx="4655">
                  <c:v>1011.005843</c:v>
                </c:pt>
                <c:pt idx="4656">
                  <c:v>950.27625</c:v>
                </c:pt>
                <c:pt idx="4657">
                  <c:v>1120.046687</c:v>
                </c:pt>
                <c:pt idx="4658">
                  <c:v>1028.0887600000001</c:v>
                </c:pt>
                <c:pt idx="4659">
                  <c:v>1053.5900199999999</c:v>
                </c:pt>
                <c:pt idx="4660">
                  <c:v>890.52209300000004</c:v>
                </c:pt>
                <c:pt idx="4661">
                  <c:v>727.28333999999995</c:v>
                </c:pt>
                <c:pt idx="4662">
                  <c:v>778.84541300000001</c:v>
                </c:pt>
                <c:pt idx="4663">
                  <c:v>928.14705700000002</c:v>
                </c:pt>
                <c:pt idx="4664">
                  <c:v>1429.9896090000002</c:v>
                </c:pt>
                <c:pt idx="4665">
                  <c:v>1579.2642060000001</c:v>
                </c:pt>
                <c:pt idx="4666">
                  <c:v>1763.2332759999999</c:v>
                </c:pt>
                <c:pt idx="4667">
                  <c:v>1721.6791069999999</c:v>
                </c:pt>
                <c:pt idx="4668">
                  <c:v>1802.599213</c:v>
                </c:pt>
                <c:pt idx="4669">
                  <c:v>1863.9970400000002</c:v>
                </c:pt>
                <c:pt idx="4670">
                  <c:v>1565.993301</c:v>
                </c:pt>
                <c:pt idx="4671">
                  <c:v>1387.0003809999998</c:v>
                </c:pt>
                <c:pt idx="4672">
                  <c:v>1080.8179319999999</c:v>
                </c:pt>
                <c:pt idx="4673">
                  <c:v>806.42500300000006</c:v>
                </c:pt>
                <c:pt idx="4674">
                  <c:v>560.12333699999999</c:v>
                </c:pt>
                <c:pt idx="4675">
                  <c:v>380.58916499999998</c:v>
                </c:pt>
                <c:pt idx="4676">
                  <c:v>300.432075</c:v>
                </c:pt>
                <c:pt idx="4677">
                  <c:v>422.38959399999999</c:v>
                </c:pt>
                <c:pt idx="4678">
                  <c:v>695.23207300000001</c:v>
                </c:pt>
                <c:pt idx="4679">
                  <c:v>1043.338354</c:v>
                </c:pt>
                <c:pt idx="4680">
                  <c:v>946.52919800000006</c:v>
                </c:pt>
                <c:pt idx="4681">
                  <c:v>1230.0883130000002</c:v>
                </c:pt>
                <c:pt idx="4682">
                  <c:v>1346.7554170000001</c:v>
                </c:pt>
                <c:pt idx="4683">
                  <c:v>1551.1245429999999</c:v>
                </c:pt>
                <c:pt idx="4684">
                  <c:v>1774.0966659999999</c:v>
                </c:pt>
                <c:pt idx="4685">
                  <c:v>2246.7737499999998</c:v>
                </c:pt>
                <c:pt idx="4686">
                  <c:v>2672.223747</c:v>
                </c:pt>
                <c:pt idx="4687">
                  <c:v>2905.9374389999998</c:v>
                </c:pt>
                <c:pt idx="4688">
                  <c:v>3130.8091130000003</c:v>
                </c:pt>
                <c:pt idx="4689">
                  <c:v>3055.1449590000002</c:v>
                </c:pt>
                <c:pt idx="4690">
                  <c:v>3106.6737670000002</c:v>
                </c:pt>
                <c:pt idx="4691">
                  <c:v>3269.7275690000001</c:v>
                </c:pt>
                <c:pt idx="4692">
                  <c:v>3095.4004210000003</c:v>
                </c:pt>
                <c:pt idx="4693">
                  <c:v>3174.3670649999999</c:v>
                </c:pt>
                <c:pt idx="4694">
                  <c:v>2928.3025509999998</c:v>
                </c:pt>
                <c:pt idx="4695">
                  <c:v>2893.7915950000001</c:v>
                </c:pt>
                <c:pt idx="4696">
                  <c:v>2134.0049739999999</c:v>
                </c:pt>
                <c:pt idx="4697">
                  <c:v>1077.6441729999999</c:v>
                </c:pt>
                <c:pt idx="4698">
                  <c:v>662.75416500000006</c:v>
                </c:pt>
                <c:pt idx="4699">
                  <c:v>647.64290200000005</c:v>
                </c:pt>
                <c:pt idx="4700">
                  <c:v>830.80708300000003</c:v>
                </c:pt>
                <c:pt idx="4701">
                  <c:v>926.26206200000001</c:v>
                </c:pt>
                <c:pt idx="4702">
                  <c:v>955.68836399999998</c:v>
                </c:pt>
                <c:pt idx="4703">
                  <c:v>1423.1716670000001</c:v>
                </c:pt>
                <c:pt idx="4704">
                  <c:v>1509.897917</c:v>
                </c:pt>
                <c:pt idx="4705">
                  <c:v>1779.0883130000002</c:v>
                </c:pt>
                <c:pt idx="4706">
                  <c:v>1925.0883740000002</c:v>
                </c:pt>
                <c:pt idx="4707">
                  <c:v>2216.6628760000003</c:v>
                </c:pt>
                <c:pt idx="4708">
                  <c:v>2141.7178760000002</c:v>
                </c:pt>
                <c:pt idx="4709">
                  <c:v>2240.822044</c:v>
                </c:pt>
                <c:pt idx="4710">
                  <c:v>2180.4137729999998</c:v>
                </c:pt>
                <c:pt idx="4711">
                  <c:v>2743.430359</c:v>
                </c:pt>
                <c:pt idx="4712">
                  <c:v>3546.7371520000002</c:v>
                </c:pt>
                <c:pt idx="4713">
                  <c:v>2851.3591609999999</c:v>
                </c:pt>
                <c:pt idx="4714">
                  <c:v>2962.1325069999998</c:v>
                </c:pt>
                <c:pt idx="4715">
                  <c:v>3256.2850950000002</c:v>
                </c:pt>
                <c:pt idx="4716">
                  <c:v>3421.2967840000001</c:v>
                </c:pt>
                <c:pt idx="4717">
                  <c:v>3524.9529109999999</c:v>
                </c:pt>
                <c:pt idx="4718">
                  <c:v>2990.7950140000003</c:v>
                </c:pt>
                <c:pt idx="4719">
                  <c:v>2655.0871270000002</c:v>
                </c:pt>
                <c:pt idx="4720">
                  <c:v>3679.356323</c:v>
                </c:pt>
                <c:pt idx="4721">
                  <c:v>3059.632568</c:v>
                </c:pt>
                <c:pt idx="4722">
                  <c:v>4100.3266910000002</c:v>
                </c:pt>
                <c:pt idx="4723">
                  <c:v>4071.959961</c:v>
                </c:pt>
                <c:pt idx="4724">
                  <c:v>3600.315732</c:v>
                </c:pt>
                <c:pt idx="4725">
                  <c:v>3342.5307930000004</c:v>
                </c:pt>
                <c:pt idx="4726">
                  <c:v>2961.1837500000001</c:v>
                </c:pt>
                <c:pt idx="4727">
                  <c:v>2743.7117480000002</c:v>
                </c:pt>
                <c:pt idx="4728">
                  <c:v>2559.9846239999997</c:v>
                </c:pt>
                <c:pt idx="4729">
                  <c:v>2506.1716260000003</c:v>
                </c:pt>
                <c:pt idx="4730">
                  <c:v>2524.3796440000001</c:v>
                </c:pt>
                <c:pt idx="4731">
                  <c:v>2431.9642280000003</c:v>
                </c:pt>
                <c:pt idx="4732">
                  <c:v>2400.2592079999999</c:v>
                </c:pt>
                <c:pt idx="4733">
                  <c:v>2352.9370800000002</c:v>
                </c:pt>
                <c:pt idx="4734">
                  <c:v>2335.5895690000002</c:v>
                </c:pt>
                <c:pt idx="4735">
                  <c:v>2621.8516850000001</c:v>
                </c:pt>
                <c:pt idx="4736">
                  <c:v>3220.4862670000002</c:v>
                </c:pt>
                <c:pt idx="4737">
                  <c:v>3507.432495</c:v>
                </c:pt>
                <c:pt idx="4738">
                  <c:v>3797.4025270000002</c:v>
                </c:pt>
                <c:pt idx="4739">
                  <c:v>4033.9399410000001</c:v>
                </c:pt>
                <c:pt idx="4740">
                  <c:v>4152.7609250000005</c:v>
                </c:pt>
                <c:pt idx="4741">
                  <c:v>4299.1525879999999</c:v>
                </c:pt>
                <c:pt idx="4742">
                  <c:v>4233.875</c:v>
                </c:pt>
                <c:pt idx="4743">
                  <c:v>4404.5253300000004</c:v>
                </c:pt>
                <c:pt idx="4744">
                  <c:v>4218.1307369999995</c:v>
                </c:pt>
                <c:pt idx="4745">
                  <c:v>3902.1545719999999</c:v>
                </c:pt>
                <c:pt idx="4746">
                  <c:v>3628.554474</c:v>
                </c:pt>
                <c:pt idx="4747">
                  <c:v>3411.324646</c:v>
                </c:pt>
                <c:pt idx="4748">
                  <c:v>2778.588812</c:v>
                </c:pt>
                <c:pt idx="4749">
                  <c:v>2572.2758330000001</c:v>
                </c:pt>
                <c:pt idx="4750">
                  <c:v>2388.1942280000003</c:v>
                </c:pt>
                <c:pt idx="4751">
                  <c:v>2287.549583</c:v>
                </c:pt>
                <c:pt idx="4752">
                  <c:v>2263.9824800000001</c:v>
                </c:pt>
                <c:pt idx="4753">
                  <c:v>2245.38</c:v>
                </c:pt>
                <c:pt idx="4754">
                  <c:v>2139.3383739999999</c:v>
                </c:pt>
                <c:pt idx="4755">
                  <c:v>2017.912957</c:v>
                </c:pt>
                <c:pt idx="4756">
                  <c:v>1888.6674800000001</c:v>
                </c:pt>
                <c:pt idx="4757">
                  <c:v>1892.215042</c:v>
                </c:pt>
                <c:pt idx="4758">
                  <c:v>1885.207901</c:v>
                </c:pt>
                <c:pt idx="4759">
                  <c:v>2280.6541750000001</c:v>
                </c:pt>
                <c:pt idx="4760">
                  <c:v>3196.3270870000001</c:v>
                </c:pt>
                <c:pt idx="4761">
                  <c:v>3501.6384279999997</c:v>
                </c:pt>
                <c:pt idx="4762">
                  <c:v>3295.2633059999998</c:v>
                </c:pt>
                <c:pt idx="4763">
                  <c:v>3147.5371700000001</c:v>
                </c:pt>
                <c:pt idx="4764">
                  <c:v>3152.47876</c:v>
                </c:pt>
                <c:pt idx="4765">
                  <c:v>3017.3737489999999</c:v>
                </c:pt>
                <c:pt idx="4766">
                  <c:v>2864.2779849999997</c:v>
                </c:pt>
                <c:pt idx="4767">
                  <c:v>2896.2328790000001</c:v>
                </c:pt>
                <c:pt idx="4768">
                  <c:v>2746.3725290000002</c:v>
                </c:pt>
                <c:pt idx="4769">
                  <c:v>2411.6491390000001</c:v>
                </c:pt>
                <c:pt idx="4770">
                  <c:v>1909.237091</c:v>
                </c:pt>
                <c:pt idx="4771">
                  <c:v>1699.1575310000001</c:v>
                </c:pt>
                <c:pt idx="4772">
                  <c:v>1170.307114</c:v>
                </c:pt>
                <c:pt idx="4773">
                  <c:v>1138.8362300000001</c:v>
                </c:pt>
                <c:pt idx="4774">
                  <c:v>1035.9837399999999</c:v>
                </c:pt>
                <c:pt idx="4775">
                  <c:v>1122.424583</c:v>
                </c:pt>
                <c:pt idx="4776">
                  <c:v>1077.73748</c:v>
                </c:pt>
                <c:pt idx="4777">
                  <c:v>1044.9212399999999</c:v>
                </c:pt>
                <c:pt idx="4778">
                  <c:v>869.17207299999995</c:v>
                </c:pt>
                <c:pt idx="4779">
                  <c:v>813.15292599999998</c:v>
                </c:pt>
                <c:pt idx="4780">
                  <c:v>772.809573</c:v>
                </c:pt>
                <c:pt idx="4781">
                  <c:v>714.42458299999998</c:v>
                </c:pt>
                <c:pt idx="4782">
                  <c:v>774.11831600000005</c:v>
                </c:pt>
                <c:pt idx="4783">
                  <c:v>1015.616225</c:v>
                </c:pt>
                <c:pt idx="4784">
                  <c:v>1437.0079350000001</c:v>
                </c:pt>
                <c:pt idx="4785">
                  <c:v>1419.1212460000002</c:v>
                </c:pt>
                <c:pt idx="4786">
                  <c:v>1332.3150169999999</c:v>
                </c:pt>
                <c:pt idx="4787">
                  <c:v>1369.582893</c:v>
                </c:pt>
                <c:pt idx="4788">
                  <c:v>1502.5004039999999</c:v>
                </c:pt>
                <c:pt idx="4789">
                  <c:v>1727.256691</c:v>
                </c:pt>
                <c:pt idx="4790">
                  <c:v>1835.6967010000001</c:v>
                </c:pt>
                <c:pt idx="4791">
                  <c:v>1940.9633789999998</c:v>
                </c:pt>
                <c:pt idx="4792">
                  <c:v>2031.8004150000002</c:v>
                </c:pt>
                <c:pt idx="4793">
                  <c:v>1760.5938110000002</c:v>
                </c:pt>
                <c:pt idx="4794">
                  <c:v>1580.1283409999999</c:v>
                </c:pt>
                <c:pt idx="4795">
                  <c:v>1438.178345</c:v>
                </c:pt>
                <c:pt idx="4796">
                  <c:v>1174.0979480000001</c:v>
                </c:pt>
                <c:pt idx="4797">
                  <c:v>1273.44498</c:v>
                </c:pt>
                <c:pt idx="4798">
                  <c:v>1222.520843</c:v>
                </c:pt>
                <c:pt idx="4799">
                  <c:v>1476.967459</c:v>
                </c:pt>
                <c:pt idx="4800">
                  <c:v>1626.737063</c:v>
                </c:pt>
                <c:pt idx="4801">
                  <c:v>1757.046687</c:v>
                </c:pt>
                <c:pt idx="4802">
                  <c:v>1816.464207</c:v>
                </c:pt>
                <c:pt idx="4803">
                  <c:v>1688.1224999999999</c:v>
                </c:pt>
                <c:pt idx="4804">
                  <c:v>1729.470417</c:v>
                </c:pt>
                <c:pt idx="4805">
                  <c:v>1716.3870850000001</c:v>
                </c:pt>
                <c:pt idx="4806">
                  <c:v>1775.9196009999998</c:v>
                </c:pt>
                <c:pt idx="4807">
                  <c:v>2219.27243</c:v>
                </c:pt>
                <c:pt idx="4808">
                  <c:v>2952.777161</c:v>
                </c:pt>
                <c:pt idx="4809">
                  <c:v>3346.8020019999999</c:v>
                </c:pt>
                <c:pt idx="4810">
                  <c:v>3720.431274</c:v>
                </c:pt>
                <c:pt idx="4811">
                  <c:v>3968.7794800000001</c:v>
                </c:pt>
                <c:pt idx="4812">
                  <c:v>3941.7292480000001</c:v>
                </c:pt>
                <c:pt idx="4813">
                  <c:v>4114.5294800000001</c:v>
                </c:pt>
                <c:pt idx="4814">
                  <c:v>3997.1986689999999</c:v>
                </c:pt>
                <c:pt idx="4815">
                  <c:v>3952.79126</c:v>
                </c:pt>
                <c:pt idx="4816">
                  <c:v>3883.9719850000001</c:v>
                </c:pt>
                <c:pt idx="4817">
                  <c:v>3452.3800959999999</c:v>
                </c:pt>
                <c:pt idx="4818">
                  <c:v>3256.583404</c:v>
                </c:pt>
                <c:pt idx="4819">
                  <c:v>2907.7079389999999</c:v>
                </c:pt>
                <c:pt idx="4820">
                  <c:v>2299.0996239999999</c:v>
                </c:pt>
                <c:pt idx="4821">
                  <c:v>1997.895874</c:v>
                </c:pt>
                <c:pt idx="4822">
                  <c:v>1619.104959</c:v>
                </c:pt>
                <c:pt idx="4823">
                  <c:v>1688.5091460000001</c:v>
                </c:pt>
                <c:pt idx="4824">
                  <c:v>1633.4458539999998</c:v>
                </c:pt>
                <c:pt idx="4825">
                  <c:v>1613.7554170000001</c:v>
                </c:pt>
                <c:pt idx="4826">
                  <c:v>1415.38</c:v>
                </c:pt>
                <c:pt idx="4827">
                  <c:v>1307.565437</c:v>
                </c:pt>
                <c:pt idx="4828">
                  <c:v>1331.080833</c:v>
                </c:pt>
                <c:pt idx="4829">
                  <c:v>1227.240814</c:v>
                </c:pt>
                <c:pt idx="4830">
                  <c:v>1228.601257</c:v>
                </c:pt>
                <c:pt idx="4831">
                  <c:v>1426.4932859999999</c:v>
                </c:pt>
                <c:pt idx="4832">
                  <c:v>1880.8079069999999</c:v>
                </c:pt>
                <c:pt idx="4833">
                  <c:v>2093.4645540000001</c:v>
                </c:pt>
                <c:pt idx="4834">
                  <c:v>2151.726181</c:v>
                </c:pt>
                <c:pt idx="4835">
                  <c:v>2069.1182859999999</c:v>
                </c:pt>
                <c:pt idx="4836">
                  <c:v>2021.1416859999999</c:v>
                </c:pt>
                <c:pt idx="4837">
                  <c:v>2072.6629790000002</c:v>
                </c:pt>
                <c:pt idx="4838">
                  <c:v>1829.760452</c:v>
                </c:pt>
                <c:pt idx="4839">
                  <c:v>1838.727097</c:v>
                </c:pt>
                <c:pt idx="4840">
                  <c:v>1507.3274689999998</c:v>
                </c:pt>
                <c:pt idx="4841">
                  <c:v>1189.7008209999999</c:v>
                </c:pt>
                <c:pt idx="4842">
                  <c:v>900.01541099999997</c:v>
                </c:pt>
                <c:pt idx="4843">
                  <c:v>576.04166399999997</c:v>
                </c:pt>
                <c:pt idx="4844">
                  <c:v>380.01124499999997</c:v>
                </c:pt>
                <c:pt idx="4845">
                  <c:v>426.88498399999997</c:v>
                </c:pt>
                <c:pt idx="4846">
                  <c:v>387.08332799999999</c:v>
                </c:pt>
                <c:pt idx="4847">
                  <c:v>433.95832799999999</c:v>
                </c:pt>
                <c:pt idx="4848">
                  <c:v>495.29165599999999</c:v>
                </c:pt>
                <c:pt idx="4849">
                  <c:v>680.79168800000002</c:v>
                </c:pt>
                <c:pt idx="4850">
                  <c:v>845.33334400000001</c:v>
                </c:pt>
                <c:pt idx="4851">
                  <c:v>765.00540599999999</c:v>
                </c:pt>
                <c:pt idx="4852">
                  <c:v>837.90750000000003</c:v>
                </c:pt>
                <c:pt idx="4853">
                  <c:v>946.65373099999999</c:v>
                </c:pt>
                <c:pt idx="4854">
                  <c:v>1092.37085</c:v>
                </c:pt>
                <c:pt idx="4855">
                  <c:v>1303.5950330000001</c:v>
                </c:pt>
                <c:pt idx="4856">
                  <c:v>1871.724152</c:v>
                </c:pt>
                <c:pt idx="4857">
                  <c:v>2152.8254080000002</c:v>
                </c:pt>
                <c:pt idx="4858">
                  <c:v>2402.9008490000001</c:v>
                </c:pt>
                <c:pt idx="4859">
                  <c:v>2702.790497</c:v>
                </c:pt>
                <c:pt idx="4860">
                  <c:v>2753.325836</c:v>
                </c:pt>
                <c:pt idx="4861">
                  <c:v>2743.6092530000001</c:v>
                </c:pt>
                <c:pt idx="4862">
                  <c:v>2488.1916499999998</c:v>
                </c:pt>
                <c:pt idx="4863">
                  <c:v>2228.9779509999998</c:v>
                </c:pt>
                <c:pt idx="4864">
                  <c:v>2039.929138</c:v>
                </c:pt>
                <c:pt idx="4865">
                  <c:v>1439.7066649999999</c:v>
                </c:pt>
                <c:pt idx="4866">
                  <c:v>1097.677475</c:v>
                </c:pt>
                <c:pt idx="4867">
                  <c:v>762.36124399999994</c:v>
                </c:pt>
                <c:pt idx="4868">
                  <c:v>350.11583600000006</c:v>
                </c:pt>
                <c:pt idx="4869">
                  <c:v>329.27249499999999</c:v>
                </c:pt>
                <c:pt idx="4870">
                  <c:v>268.75</c:v>
                </c:pt>
                <c:pt idx="4871">
                  <c:v>240.04167200000001</c:v>
                </c:pt>
                <c:pt idx="4872">
                  <c:v>278.24999200000002</c:v>
                </c:pt>
                <c:pt idx="4873">
                  <c:v>278.54166399999997</c:v>
                </c:pt>
                <c:pt idx="4874">
                  <c:v>241.29167200000001</c:v>
                </c:pt>
                <c:pt idx="4875">
                  <c:v>295.02500300000003</c:v>
                </c:pt>
                <c:pt idx="4876">
                  <c:v>356.96958899999998</c:v>
                </c:pt>
                <c:pt idx="4877">
                  <c:v>381.220009</c:v>
                </c:pt>
                <c:pt idx="4878">
                  <c:v>520.50749999999994</c:v>
                </c:pt>
                <c:pt idx="4879">
                  <c:v>683.69164999999998</c:v>
                </c:pt>
                <c:pt idx="4880">
                  <c:v>874.94039900000007</c:v>
                </c:pt>
                <c:pt idx="4881">
                  <c:v>1106.6854410000001</c:v>
                </c:pt>
                <c:pt idx="4882">
                  <c:v>1343.3099669999999</c:v>
                </c:pt>
                <c:pt idx="4883">
                  <c:v>1636.29123</c:v>
                </c:pt>
                <c:pt idx="4884">
                  <c:v>1931.464142</c:v>
                </c:pt>
                <c:pt idx="4885">
                  <c:v>1733.312531</c:v>
                </c:pt>
                <c:pt idx="4886">
                  <c:v>1396.650406</c:v>
                </c:pt>
                <c:pt idx="4887">
                  <c:v>1454.296662</c:v>
                </c:pt>
                <c:pt idx="4888">
                  <c:v>1453.120392</c:v>
                </c:pt>
                <c:pt idx="4889">
                  <c:v>1337.518341</c:v>
                </c:pt>
                <c:pt idx="4890">
                  <c:v>1332.5349879999999</c:v>
                </c:pt>
                <c:pt idx="4891">
                  <c:v>1430.648731</c:v>
                </c:pt>
                <c:pt idx="4892">
                  <c:v>1382.5274999999999</c:v>
                </c:pt>
                <c:pt idx="4893">
                  <c:v>1506.9583130000001</c:v>
                </c:pt>
                <c:pt idx="4894">
                  <c:v>1464.625</c:v>
                </c:pt>
                <c:pt idx="4895">
                  <c:v>1660.125</c:v>
                </c:pt>
                <c:pt idx="4896">
                  <c:v>1551.7916869999999</c:v>
                </c:pt>
                <c:pt idx="4897">
                  <c:v>1322.3333130000001</c:v>
                </c:pt>
                <c:pt idx="4898">
                  <c:v>1422.25</c:v>
                </c:pt>
                <c:pt idx="4899">
                  <c:v>1558.044167</c:v>
                </c:pt>
                <c:pt idx="4900">
                  <c:v>1574.1266869999999</c:v>
                </c:pt>
                <c:pt idx="4901">
                  <c:v>1451.2171250000001</c:v>
                </c:pt>
                <c:pt idx="4902">
                  <c:v>1444.092911</c:v>
                </c:pt>
                <c:pt idx="4903">
                  <c:v>1538.759583</c:v>
                </c:pt>
                <c:pt idx="4904">
                  <c:v>1903.2637319999999</c:v>
                </c:pt>
                <c:pt idx="4905">
                  <c:v>1793.9528810000002</c:v>
                </c:pt>
                <c:pt idx="4906">
                  <c:v>2006.740417</c:v>
                </c:pt>
                <c:pt idx="4907">
                  <c:v>2106.270051</c:v>
                </c:pt>
                <c:pt idx="4908">
                  <c:v>2286.5033570000001</c:v>
                </c:pt>
                <c:pt idx="4909">
                  <c:v>2259.838714</c:v>
                </c:pt>
                <c:pt idx="4910">
                  <c:v>2138.8829049999999</c:v>
                </c:pt>
                <c:pt idx="4911">
                  <c:v>2084.2971189999998</c:v>
                </c:pt>
                <c:pt idx="4912">
                  <c:v>1743.5237729999999</c:v>
                </c:pt>
                <c:pt idx="4913">
                  <c:v>1607.1867070000001</c:v>
                </c:pt>
                <c:pt idx="4914">
                  <c:v>1464.470047</c:v>
                </c:pt>
                <c:pt idx="4915">
                  <c:v>1318.7962910000001</c:v>
                </c:pt>
                <c:pt idx="4916">
                  <c:v>1256.240397</c:v>
                </c:pt>
                <c:pt idx="4917">
                  <c:v>1448.4271039999999</c:v>
                </c:pt>
                <c:pt idx="4918">
                  <c:v>1519.625</c:v>
                </c:pt>
                <c:pt idx="4919">
                  <c:v>1750.1249389999998</c:v>
                </c:pt>
                <c:pt idx="4920">
                  <c:v>1854.666626</c:v>
                </c:pt>
                <c:pt idx="4921">
                  <c:v>2019</c:v>
                </c:pt>
                <c:pt idx="4922">
                  <c:v>2151.3333130000001</c:v>
                </c:pt>
                <c:pt idx="4923">
                  <c:v>2246.6716460000002</c:v>
                </c:pt>
                <c:pt idx="4924">
                  <c:v>2342.3591460000002</c:v>
                </c:pt>
                <c:pt idx="4925">
                  <c:v>2519.1525570000003</c:v>
                </c:pt>
                <c:pt idx="4926">
                  <c:v>2483.2425229999999</c:v>
                </c:pt>
                <c:pt idx="4927">
                  <c:v>2955.9312439999999</c:v>
                </c:pt>
                <c:pt idx="4928">
                  <c:v>3698.4287719999998</c:v>
                </c:pt>
                <c:pt idx="4929">
                  <c:v>3903.9837040000002</c:v>
                </c:pt>
                <c:pt idx="4930">
                  <c:v>3865.9883420000001</c:v>
                </c:pt>
                <c:pt idx="4931">
                  <c:v>3781.9991460000001</c:v>
                </c:pt>
                <c:pt idx="4932">
                  <c:v>3675.2380370000001</c:v>
                </c:pt>
                <c:pt idx="4933">
                  <c:v>3872.9669800000001</c:v>
                </c:pt>
                <c:pt idx="4934">
                  <c:v>3992.5390630000002</c:v>
                </c:pt>
                <c:pt idx="4935">
                  <c:v>4039.7753910000001</c:v>
                </c:pt>
                <c:pt idx="4936">
                  <c:v>3812.5134280000002</c:v>
                </c:pt>
                <c:pt idx="4937">
                  <c:v>3401.2425539999999</c:v>
                </c:pt>
                <c:pt idx="4938">
                  <c:v>3109.2117310000003</c:v>
                </c:pt>
                <c:pt idx="4939">
                  <c:v>2754.4866489999999</c:v>
                </c:pt>
                <c:pt idx="4940">
                  <c:v>2022.2175209999998</c:v>
                </c:pt>
                <c:pt idx="4941">
                  <c:v>1838.5475199999998</c:v>
                </c:pt>
                <c:pt idx="4942">
                  <c:v>1668.708374</c:v>
                </c:pt>
                <c:pt idx="4943">
                  <c:v>1621.875</c:v>
                </c:pt>
                <c:pt idx="4944">
                  <c:v>1774.541626</c:v>
                </c:pt>
                <c:pt idx="4945">
                  <c:v>1844.6666869999999</c:v>
                </c:pt>
                <c:pt idx="4946">
                  <c:v>1747.9583130000001</c:v>
                </c:pt>
                <c:pt idx="4947">
                  <c:v>1918.6045219999999</c:v>
                </c:pt>
                <c:pt idx="4948">
                  <c:v>1989.612916</c:v>
                </c:pt>
                <c:pt idx="4949">
                  <c:v>2160.6062470000002</c:v>
                </c:pt>
                <c:pt idx="4950">
                  <c:v>2109.1099549999999</c:v>
                </c:pt>
                <c:pt idx="4951">
                  <c:v>2492.473328</c:v>
                </c:pt>
                <c:pt idx="4952">
                  <c:v>3283.4037480000002</c:v>
                </c:pt>
                <c:pt idx="4953">
                  <c:v>3297.1883539999999</c:v>
                </c:pt>
                <c:pt idx="4954">
                  <c:v>3669.9362179999998</c:v>
                </c:pt>
                <c:pt idx="4955">
                  <c:v>3947.9870000000001</c:v>
                </c:pt>
                <c:pt idx="4956">
                  <c:v>3900.5421140000003</c:v>
                </c:pt>
                <c:pt idx="4957">
                  <c:v>4084.8955080000001</c:v>
                </c:pt>
                <c:pt idx="4958">
                  <c:v>4126.9479369999999</c:v>
                </c:pt>
                <c:pt idx="4959">
                  <c:v>4203.1883539999999</c:v>
                </c:pt>
                <c:pt idx="4960">
                  <c:v>4259.2166139999999</c:v>
                </c:pt>
                <c:pt idx="4961">
                  <c:v>3779.1416629999999</c:v>
                </c:pt>
                <c:pt idx="4962">
                  <c:v>3308.7466429999999</c:v>
                </c:pt>
                <c:pt idx="4963">
                  <c:v>3077.0978970000001</c:v>
                </c:pt>
                <c:pt idx="4964">
                  <c:v>2339.504543</c:v>
                </c:pt>
                <c:pt idx="4965">
                  <c:v>2320.0416869999999</c:v>
                </c:pt>
                <c:pt idx="4966">
                  <c:v>2089.9583130000001</c:v>
                </c:pt>
                <c:pt idx="4967">
                  <c:v>1976.8750610000002</c:v>
                </c:pt>
                <c:pt idx="4968">
                  <c:v>2084.5416869999999</c:v>
                </c:pt>
                <c:pt idx="4969">
                  <c:v>1973.9166869999999</c:v>
                </c:pt>
                <c:pt idx="4970">
                  <c:v>1880.5833130000001</c:v>
                </c:pt>
                <c:pt idx="4971">
                  <c:v>1723.2133229999999</c:v>
                </c:pt>
                <c:pt idx="4972">
                  <c:v>1477.002876</c:v>
                </c:pt>
                <c:pt idx="4973">
                  <c:v>1315.6587179999999</c:v>
                </c:pt>
                <c:pt idx="4974">
                  <c:v>1185.2454379999999</c:v>
                </c:pt>
                <c:pt idx="4975">
                  <c:v>1311.6454160000001</c:v>
                </c:pt>
                <c:pt idx="4976">
                  <c:v>1509.3525079999999</c:v>
                </c:pt>
                <c:pt idx="4977">
                  <c:v>1692.5596009999999</c:v>
                </c:pt>
                <c:pt idx="4978">
                  <c:v>1735.9183190000001</c:v>
                </c:pt>
                <c:pt idx="4979">
                  <c:v>1687.0441049999999</c:v>
                </c:pt>
                <c:pt idx="4980">
                  <c:v>1711.103402</c:v>
                </c:pt>
                <c:pt idx="4981">
                  <c:v>1550.439993</c:v>
                </c:pt>
                <c:pt idx="4982">
                  <c:v>1381.994553</c:v>
                </c:pt>
                <c:pt idx="4983">
                  <c:v>1209.657068</c:v>
                </c:pt>
                <c:pt idx="4984">
                  <c:v>962.172099</c:v>
                </c:pt>
                <c:pt idx="4985">
                  <c:v>693.37457100000006</c:v>
                </c:pt>
                <c:pt idx="4986">
                  <c:v>366.76083399999999</c:v>
                </c:pt>
                <c:pt idx="4987">
                  <c:v>126.666669</c:v>
                </c:pt>
                <c:pt idx="4988">
                  <c:v>36.305416999999998</c:v>
                </c:pt>
                <c:pt idx="4989">
                  <c:v>49.590834999999998</c:v>
                </c:pt>
                <c:pt idx="4990">
                  <c:v>61.541668000000001</c:v>
                </c:pt>
                <c:pt idx="4991">
                  <c:v>72.500000999999997</c:v>
                </c:pt>
                <c:pt idx="4992">
                  <c:v>135.20833199999998</c:v>
                </c:pt>
                <c:pt idx="4993">
                  <c:v>122.666668</c:v>
                </c:pt>
                <c:pt idx="4994">
                  <c:v>117.999996</c:v>
                </c:pt>
                <c:pt idx="4995">
                  <c:v>137.63166800000002</c:v>
                </c:pt>
                <c:pt idx="4996">
                  <c:v>103.574167</c:v>
                </c:pt>
                <c:pt idx="4997">
                  <c:v>173.958752</c:v>
                </c:pt>
                <c:pt idx="4998">
                  <c:v>318.732506</c:v>
                </c:pt>
                <c:pt idx="4999">
                  <c:v>478.05248999999998</c:v>
                </c:pt>
                <c:pt idx="5000">
                  <c:v>799.50291099999993</c:v>
                </c:pt>
                <c:pt idx="5001">
                  <c:v>1074.699136</c:v>
                </c:pt>
                <c:pt idx="5002">
                  <c:v>1445.614949</c:v>
                </c:pt>
                <c:pt idx="5003">
                  <c:v>1450.3524600000001</c:v>
                </c:pt>
                <c:pt idx="5004">
                  <c:v>1467.9820940000002</c:v>
                </c:pt>
                <c:pt idx="5005">
                  <c:v>1478.396199</c:v>
                </c:pt>
                <c:pt idx="5006">
                  <c:v>1405.6713110000001</c:v>
                </c:pt>
                <c:pt idx="5007">
                  <c:v>1193.6700059999998</c:v>
                </c:pt>
                <c:pt idx="5008">
                  <c:v>1010.449562</c:v>
                </c:pt>
                <c:pt idx="5009">
                  <c:v>705.54707800000006</c:v>
                </c:pt>
                <c:pt idx="5010">
                  <c:v>343.84250800000001</c:v>
                </c:pt>
                <c:pt idx="5011">
                  <c:v>127.74249800000001</c:v>
                </c:pt>
                <c:pt idx="5012">
                  <c:v>69.234166000000002</c:v>
                </c:pt>
                <c:pt idx="5013">
                  <c:v>59.625002000000002</c:v>
                </c:pt>
                <c:pt idx="5014">
                  <c:v>121.833332</c:v>
                </c:pt>
                <c:pt idx="5015">
                  <c:v>166.91667200000001</c:v>
                </c:pt>
                <c:pt idx="5016">
                  <c:v>223.583336</c:v>
                </c:pt>
                <c:pt idx="5017">
                  <c:v>212.54167200000001</c:v>
                </c:pt>
                <c:pt idx="5018">
                  <c:v>235.62499199999999</c:v>
                </c:pt>
                <c:pt idx="5019">
                  <c:v>237.89708099999999</c:v>
                </c:pt>
                <c:pt idx="5020">
                  <c:v>285.47124799999995</c:v>
                </c:pt>
                <c:pt idx="5021">
                  <c:v>313.12250899999998</c:v>
                </c:pt>
                <c:pt idx="5022">
                  <c:v>336.585419</c:v>
                </c:pt>
                <c:pt idx="5023">
                  <c:v>557.28083800000002</c:v>
                </c:pt>
                <c:pt idx="5024">
                  <c:v>663.81457499999999</c:v>
                </c:pt>
                <c:pt idx="5025">
                  <c:v>746.36999500000002</c:v>
                </c:pt>
                <c:pt idx="5026">
                  <c:v>806.36333400000001</c:v>
                </c:pt>
                <c:pt idx="5027">
                  <c:v>859.53710100000001</c:v>
                </c:pt>
                <c:pt idx="5028">
                  <c:v>979.8099830000001</c:v>
                </c:pt>
                <c:pt idx="5029">
                  <c:v>1319.2991630000001</c:v>
                </c:pt>
                <c:pt idx="5030">
                  <c:v>1379.039994</c:v>
                </c:pt>
                <c:pt idx="5031">
                  <c:v>1450.239975</c:v>
                </c:pt>
                <c:pt idx="5032">
                  <c:v>1379.268738</c:v>
                </c:pt>
                <c:pt idx="5033">
                  <c:v>1116.6212459999999</c:v>
                </c:pt>
                <c:pt idx="5034">
                  <c:v>1050.336274</c:v>
                </c:pt>
                <c:pt idx="5035">
                  <c:v>880.24376000000007</c:v>
                </c:pt>
                <c:pt idx="5036">
                  <c:v>767.10331199999996</c:v>
                </c:pt>
                <c:pt idx="5037">
                  <c:v>847.79168800000002</c:v>
                </c:pt>
                <c:pt idx="5038">
                  <c:v>1109</c:v>
                </c:pt>
                <c:pt idx="5039">
                  <c:v>998.70834300000001</c:v>
                </c:pt>
                <c:pt idx="5040">
                  <c:v>954.16665699999999</c:v>
                </c:pt>
                <c:pt idx="5041">
                  <c:v>938.87503100000004</c:v>
                </c:pt>
                <c:pt idx="5042">
                  <c:v>925.04165699999999</c:v>
                </c:pt>
                <c:pt idx="5043">
                  <c:v>930.99125000000004</c:v>
                </c:pt>
                <c:pt idx="5044">
                  <c:v>839.24082299999998</c:v>
                </c:pt>
                <c:pt idx="5045">
                  <c:v>756.86415799999997</c:v>
                </c:pt>
                <c:pt idx="5046">
                  <c:v>756.93292199999996</c:v>
                </c:pt>
                <c:pt idx="5047">
                  <c:v>990.85414100000003</c:v>
                </c:pt>
                <c:pt idx="5048">
                  <c:v>1509.661255</c:v>
                </c:pt>
                <c:pt idx="5049">
                  <c:v>1784.5671090000001</c:v>
                </c:pt>
                <c:pt idx="5050">
                  <c:v>1977.07962</c:v>
                </c:pt>
                <c:pt idx="5051">
                  <c:v>2210.532471</c:v>
                </c:pt>
                <c:pt idx="5052">
                  <c:v>1564.427079</c:v>
                </c:pt>
                <c:pt idx="5053">
                  <c:v>1454.012909</c:v>
                </c:pt>
                <c:pt idx="5054">
                  <c:v>1341.777466</c:v>
                </c:pt>
                <c:pt idx="5055">
                  <c:v>1207.4458009999998</c:v>
                </c:pt>
                <c:pt idx="5056">
                  <c:v>1461.8495480000001</c:v>
                </c:pt>
                <c:pt idx="5057">
                  <c:v>1274.1170959999999</c:v>
                </c:pt>
                <c:pt idx="5058">
                  <c:v>1368.647064</c:v>
                </c:pt>
                <c:pt idx="5059">
                  <c:v>1154.604615</c:v>
                </c:pt>
                <c:pt idx="5060">
                  <c:v>1188.990397</c:v>
                </c:pt>
                <c:pt idx="5061">
                  <c:v>1305.9179369999999</c:v>
                </c:pt>
                <c:pt idx="5062">
                  <c:v>1327.75</c:v>
                </c:pt>
                <c:pt idx="5063">
                  <c:v>1518</c:v>
                </c:pt>
                <c:pt idx="5064">
                  <c:v>1542.2916869999999</c:v>
                </c:pt>
                <c:pt idx="5065">
                  <c:v>1476</c:v>
                </c:pt>
                <c:pt idx="5066">
                  <c:v>1469.6666869999999</c:v>
                </c:pt>
                <c:pt idx="5067">
                  <c:v>1460.6258740000001</c:v>
                </c:pt>
                <c:pt idx="5068">
                  <c:v>1402.3733130000001</c:v>
                </c:pt>
                <c:pt idx="5069">
                  <c:v>1495.0879359999999</c:v>
                </c:pt>
                <c:pt idx="5070">
                  <c:v>1458.297501</c:v>
                </c:pt>
                <c:pt idx="5071">
                  <c:v>1556.2533570000001</c:v>
                </c:pt>
                <c:pt idx="5072">
                  <c:v>1710.2832639999999</c:v>
                </c:pt>
                <c:pt idx="5073">
                  <c:v>1836.4941720000002</c:v>
                </c:pt>
                <c:pt idx="5074">
                  <c:v>1827.8199610000001</c:v>
                </c:pt>
                <c:pt idx="5075">
                  <c:v>1700.4653929999999</c:v>
                </c:pt>
                <c:pt idx="5076">
                  <c:v>1577.47918</c:v>
                </c:pt>
                <c:pt idx="5077">
                  <c:v>1493.3483209999999</c:v>
                </c:pt>
                <c:pt idx="5078">
                  <c:v>1188.657917</c:v>
                </c:pt>
                <c:pt idx="5079">
                  <c:v>1111.1666869999999</c:v>
                </c:pt>
                <c:pt idx="5080">
                  <c:v>856.46877600000005</c:v>
                </c:pt>
                <c:pt idx="5081">
                  <c:v>615.025848</c:v>
                </c:pt>
                <c:pt idx="5082">
                  <c:v>311.57583099999999</c:v>
                </c:pt>
                <c:pt idx="5083">
                  <c:v>95.25583499999999</c:v>
                </c:pt>
                <c:pt idx="5084">
                  <c:v>63.536251</c:v>
                </c:pt>
                <c:pt idx="5085">
                  <c:v>94.916665999999992</c:v>
                </c:pt>
                <c:pt idx="5086">
                  <c:v>188.083336</c:v>
                </c:pt>
                <c:pt idx="5087">
                  <c:v>340.33334400000001</c:v>
                </c:pt>
                <c:pt idx="5088">
                  <c:v>454.54167200000001</c:v>
                </c:pt>
                <c:pt idx="5089">
                  <c:v>443</c:v>
                </c:pt>
                <c:pt idx="5090">
                  <c:v>394.04166399999997</c:v>
                </c:pt>
                <c:pt idx="5091">
                  <c:v>358.36291699999998</c:v>
                </c:pt>
                <c:pt idx="5092">
                  <c:v>367.32499200000001</c:v>
                </c:pt>
                <c:pt idx="5093">
                  <c:v>369.46750099999997</c:v>
                </c:pt>
                <c:pt idx="5094">
                  <c:v>427.74208099999998</c:v>
                </c:pt>
                <c:pt idx="5095">
                  <c:v>447.49585000000002</c:v>
                </c:pt>
                <c:pt idx="5096">
                  <c:v>462.85082999999997</c:v>
                </c:pt>
                <c:pt idx="5097">
                  <c:v>637.53042600000003</c:v>
                </c:pt>
                <c:pt idx="5098">
                  <c:v>768.75247899999999</c:v>
                </c:pt>
                <c:pt idx="5099">
                  <c:v>944.38084400000002</c:v>
                </c:pt>
                <c:pt idx="5100">
                  <c:v>1038.807953</c:v>
                </c:pt>
                <c:pt idx="5101">
                  <c:v>1086.9503970000001</c:v>
                </c:pt>
                <c:pt idx="5102">
                  <c:v>1026.3900149999999</c:v>
                </c:pt>
                <c:pt idx="5103">
                  <c:v>1026.700012</c:v>
                </c:pt>
                <c:pt idx="5104">
                  <c:v>902.15540299999998</c:v>
                </c:pt>
                <c:pt idx="5105">
                  <c:v>900.92626999999993</c:v>
                </c:pt>
                <c:pt idx="5106">
                  <c:v>827.95334000000003</c:v>
                </c:pt>
                <c:pt idx="5107">
                  <c:v>718.20459000000005</c:v>
                </c:pt>
                <c:pt idx="5108">
                  <c:v>688.20122900000001</c:v>
                </c:pt>
                <c:pt idx="5109">
                  <c:v>573.08457799999996</c:v>
                </c:pt>
                <c:pt idx="5110">
                  <c:v>472.29167200000001</c:v>
                </c:pt>
                <c:pt idx="5111">
                  <c:v>243.416664</c:v>
                </c:pt>
                <c:pt idx="5112">
                  <c:v>232.04167200000001</c:v>
                </c:pt>
                <c:pt idx="5113">
                  <c:v>236.75</c:v>
                </c:pt>
                <c:pt idx="5114">
                  <c:v>211.791664</c:v>
                </c:pt>
                <c:pt idx="5115">
                  <c:v>290.78457500000002</c:v>
                </c:pt>
                <c:pt idx="5116">
                  <c:v>280.49292200000002</c:v>
                </c:pt>
                <c:pt idx="5117">
                  <c:v>294.27792199999999</c:v>
                </c:pt>
                <c:pt idx="5118">
                  <c:v>388.99124499999999</c:v>
                </c:pt>
                <c:pt idx="5119">
                  <c:v>512.03582800000004</c:v>
                </c:pt>
                <c:pt idx="5120">
                  <c:v>849.37497899999994</c:v>
                </c:pt>
                <c:pt idx="5121">
                  <c:v>968.42208000000005</c:v>
                </c:pt>
                <c:pt idx="5122">
                  <c:v>1087.4533289999999</c:v>
                </c:pt>
                <c:pt idx="5123">
                  <c:v>1187.4724919999999</c:v>
                </c:pt>
                <c:pt idx="5124">
                  <c:v>1158.0099870000001</c:v>
                </c:pt>
                <c:pt idx="5125">
                  <c:v>1123.839172</c:v>
                </c:pt>
                <c:pt idx="5126">
                  <c:v>921.93875100000002</c:v>
                </c:pt>
                <c:pt idx="5127">
                  <c:v>996.44587799999999</c:v>
                </c:pt>
                <c:pt idx="5128">
                  <c:v>1083.839569</c:v>
                </c:pt>
                <c:pt idx="5129">
                  <c:v>1164.357483</c:v>
                </c:pt>
                <c:pt idx="5130">
                  <c:v>921.55372499999999</c:v>
                </c:pt>
                <c:pt idx="5131">
                  <c:v>1009.284144</c:v>
                </c:pt>
                <c:pt idx="5132">
                  <c:v>1101.4754480000001</c:v>
                </c:pt>
                <c:pt idx="5133">
                  <c:v>1024.25</c:v>
                </c:pt>
                <c:pt idx="5134">
                  <c:v>975.37496899999996</c:v>
                </c:pt>
                <c:pt idx="5135">
                  <c:v>993.58334400000001</c:v>
                </c:pt>
                <c:pt idx="5136">
                  <c:v>953.75</c:v>
                </c:pt>
                <c:pt idx="5137">
                  <c:v>826.83334400000001</c:v>
                </c:pt>
                <c:pt idx="5138">
                  <c:v>668.20831199999998</c:v>
                </c:pt>
                <c:pt idx="5139">
                  <c:v>657.02959399999997</c:v>
                </c:pt>
                <c:pt idx="5140">
                  <c:v>642.91541700000005</c:v>
                </c:pt>
                <c:pt idx="5141">
                  <c:v>662.85040600000002</c:v>
                </c:pt>
                <c:pt idx="5142">
                  <c:v>725.41541299999994</c:v>
                </c:pt>
                <c:pt idx="5143">
                  <c:v>793.86876000000007</c:v>
                </c:pt>
                <c:pt idx="5144">
                  <c:v>939.89042700000005</c:v>
                </c:pt>
                <c:pt idx="5145">
                  <c:v>1078.299164</c:v>
                </c:pt>
                <c:pt idx="5146">
                  <c:v>1327.1870730000001</c:v>
                </c:pt>
                <c:pt idx="5147">
                  <c:v>1527.579559</c:v>
                </c:pt>
                <c:pt idx="5148">
                  <c:v>1584.2779230000001</c:v>
                </c:pt>
                <c:pt idx="5149">
                  <c:v>1859.1591800000001</c:v>
                </c:pt>
                <c:pt idx="5150">
                  <c:v>1844.1454470000001</c:v>
                </c:pt>
                <c:pt idx="5151">
                  <c:v>1910.3429570000001</c:v>
                </c:pt>
                <c:pt idx="5152">
                  <c:v>1797.567078</c:v>
                </c:pt>
                <c:pt idx="5153">
                  <c:v>1831.6704710000001</c:v>
                </c:pt>
                <c:pt idx="5154">
                  <c:v>1556.5025479999999</c:v>
                </c:pt>
                <c:pt idx="5155">
                  <c:v>1538.402916</c:v>
                </c:pt>
                <c:pt idx="5156">
                  <c:v>1416.568354</c:v>
                </c:pt>
                <c:pt idx="5157">
                  <c:v>1485.4583130000001</c:v>
                </c:pt>
                <c:pt idx="5158">
                  <c:v>1496.2083130000001</c:v>
                </c:pt>
                <c:pt idx="5159">
                  <c:v>1744.4583130000001</c:v>
                </c:pt>
                <c:pt idx="5160">
                  <c:v>1911.5416869999999</c:v>
                </c:pt>
                <c:pt idx="5161">
                  <c:v>2082.6666869999999</c:v>
                </c:pt>
                <c:pt idx="5162">
                  <c:v>2020.0000610000002</c:v>
                </c:pt>
                <c:pt idx="5163">
                  <c:v>2057.0533129999999</c:v>
                </c:pt>
                <c:pt idx="5164">
                  <c:v>1963.6196240000002</c:v>
                </c:pt>
                <c:pt idx="5165">
                  <c:v>2189.3908120000001</c:v>
                </c:pt>
                <c:pt idx="5166">
                  <c:v>2023.3174439999998</c:v>
                </c:pt>
                <c:pt idx="5167">
                  <c:v>2341.8349910000002</c:v>
                </c:pt>
                <c:pt idx="5168">
                  <c:v>3111.4325259999996</c:v>
                </c:pt>
                <c:pt idx="5169">
                  <c:v>3308.2933040000003</c:v>
                </c:pt>
                <c:pt idx="5170">
                  <c:v>3362.7153930000004</c:v>
                </c:pt>
                <c:pt idx="5171">
                  <c:v>3712.5457759999999</c:v>
                </c:pt>
                <c:pt idx="5172">
                  <c:v>3809.4483030000001</c:v>
                </c:pt>
                <c:pt idx="5173">
                  <c:v>3900.6857909999999</c:v>
                </c:pt>
                <c:pt idx="5174">
                  <c:v>4028.785828</c:v>
                </c:pt>
                <c:pt idx="5175">
                  <c:v>4210.2245480000001</c:v>
                </c:pt>
                <c:pt idx="5176">
                  <c:v>4100.9553829999995</c:v>
                </c:pt>
                <c:pt idx="5177">
                  <c:v>3527.3838500000002</c:v>
                </c:pt>
                <c:pt idx="5178">
                  <c:v>3021.6499630000003</c:v>
                </c:pt>
                <c:pt idx="5179">
                  <c:v>2699.1299779999999</c:v>
                </c:pt>
                <c:pt idx="5180">
                  <c:v>2168.0904369999998</c:v>
                </c:pt>
                <c:pt idx="5181">
                  <c:v>1974.333374</c:v>
                </c:pt>
                <c:pt idx="5182">
                  <c:v>2023.833374</c:v>
                </c:pt>
                <c:pt idx="5183">
                  <c:v>2143.625</c:v>
                </c:pt>
                <c:pt idx="5184">
                  <c:v>1993.4583130000001</c:v>
                </c:pt>
                <c:pt idx="5185">
                  <c:v>2039.2916869999999</c:v>
                </c:pt>
                <c:pt idx="5186">
                  <c:v>1736.0833130000001</c:v>
                </c:pt>
                <c:pt idx="5187">
                  <c:v>1540.4896349999999</c:v>
                </c:pt>
                <c:pt idx="5188">
                  <c:v>1344.471636</c:v>
                </c:pt>
                <c:pt idx="5189">
                  <c:v>1206.9695509999999</c:v>
                </c:pt>
                <c:pt idx="5190">
                  <c:v>1104.3099830000001</c:v>
                </c:pt>
                <c:pt idx="5191">
                  <c:v>1217.2670900000001</c:v>
                </c:pt>
                <c:pt idx="5192">
                  <c:v>1865.077117</c:v>
                </c:pt>
                <c:pt idx="5193">
                  <c:v>1694.602539</c:v>
                </c:pt>
                <c:pt idx="5194">
                  <c:v>1775.30294</c:v>
                </c:pt>
                <c:pt idx="5195">
                  <c:v>1636.5224800000001</c:v>
                </c:pt>
                <c:pt idx="5196">
                  <c:v>1589.6746450000001</c:v>
                </c:pt>
                <c:pt idx="5197">
                  <c:v>1511.504547</c:v>
                </c:pt>
                <c:pt idx="5198">
                  <c:v>1465.0187689999998</c:v>
                </c:pt>
                <c:pt idx="5199">
                  <c:v>1402.3908160000001</c:v>
                </c:pt>
                <c:pt idx="5200">
                  <c:v>1138.4045639999999</c:v>
                </c:pt>
                <c:pt idx="5201">
                  <c:v>798.41918499999997</c:v>
                </c:pt>
                <c:pt idx="5202">
                  <c:v>356.77664900000002</c:v>
                </c:pt>
                <c:pt idx="5203">
                  <c:v>163.41916600000002</c:v>
                </c:pt>
                <c:pt idx="5204">
                  <c:v>235.575422</c:v>
                </c:pt>
                <c:pt idx="5205">
                  <c:v>359.41667200000001</c:v>
                </c:pt>
                <c:pt idx="5206">
                  <c:v>646.20831199999998</c:v>
                </c:pt>
                <c:pt idx="5207">
                  <c:v>840.875</c:v>
                </c:pt>
                <c:pt idx="5208">
                  <c:v>997.37496899999996</c:v>
                </c:pt>
                <c:pt idx="5209">
                  <c:v>935.91665699999999</c:v>
                </c:pt>
                <c:pt idx="5210">
                  <c:v>853.95834400000001</c:v>
                </c:pt>
                <c:pt idx="5211">
                  <c:v>775.17375000000004</c:v>
                </c:pt>
                <c:pt idx="5212">
                  <c:v>634.95500500000003</c:v>
                </c:pt>
                <c:pt idx="5213">
                  <c:v>685.08958199999995</c:v>
                </c:pt>
                <c:pt idx="5214">
                  <c:v>540.92124200000001</c:v>
                </c:pt>
                <c:pt idx="5215">
                  <c:v>708.92541500000004</c:v>
                </c:pt>
                <c:pt idx="5216">
                  <c:v>740.79040499999996</c:v>
                </c:pt>
                <c:pt idx="5217">
                  <c:v>871.62249799999995</c:v>
                </c:pt>
                <c:pt idx="5218">
                  <c:v>985.94377200000008</c:v>
                </c:pt>
                <c:pt idx="5219">
                  <c:v>1022.509155</c:v>
                </c:pt>
                <c:pt idx="5220">
                  <c:v>1134.3533560000001</c:v>
                </c:pt>
                <c:pt idx="5221">
                  <c:v>1224.0800020000001</c:v>
                </c:pt>
                <c:pt idx="5222">
                  <c:v>1462.6604149999998</c:v>
                </c:pt>
                <c:pt idx="5223">
                  <c:v>1356.9066769999999</c:v>
                </c:pt>
                <c:pt idx="5224">
                  <c:v>1372.4166869999999</c:v>
                </c:pt>
                <c:pt idx="5225">
                  <c:v>1293.741669</c:v>
                </c:pt>
                <c:pt idx="5226">
                  <c:v>1411.5899959999999</c:v>
                </c:pt>
                <c:pt idx="5227">
                  <c:v>1282.992481</c:v>
                </c:pt>
                <c:pt idx="5228">
                  <c:v>1295.3387699999998</c:v>
                </c:pt>
                <c:pt idx="5229">
                  <c:v>1522.125</c:v>
                </c:pt>
                <c:pt idx="5230">
                  <c:v>1788.791626</c:v>
                </c:pt>
                <c:pt idx="5231">
                  <c:v>2094.1666869999999</c:v>
                </c:pt>
                <c:pt idx="5232">
                  <c:v>2385.0833739999998</c:v>
                </c:pt>
                <c:pt idx="5233">
                  <c:v>2630.5</c:v>
                </c:pt>
                <c:pt idx="5234">
                  <c:v>2579.8749389999998</c:v>
                </c:pt>
                <c:pt idx="5235">
                  <c:v>2865.8420630000001</c:v>
                </c:pt>
                <c:pt idx="5236">
                  <c:v>3041.1571239999998</c:v>
                </c:pt>
                <c:pt idx="5237">
                  <c:v>3433.6795630000001</c:v>
                </c:pt>
                <c:pt idx="5238">
                  <c:v>3336.2449000000001</c:v>
                </c:pt>
                <c:pt idx="5239">
                  <c:v>3102.2383960000002</c:v>
                </c:pt>
                <c:pt idx="5240">
                  <c:v>4114.9190669999998</c:v>
                </c:pt>
                <c:pt idx="5241">
                  <c:v>3684.182159</c:v>
                </c:pt>
                <c:pt idx="5242">
                  <c:v>4162.2557980000001</c:v>
                </c:pt>
                <c:pt idx="5243">
                  <c:v>4230.9562679999999</c:v>
                </c:pt>
                <c:pt idx="5244">
                  <c:v>3328.6549989999999</c:v>
                </c:pt>
                <c:pt idx="5245">
                  <c:v>3501.6186829999997</c:v>
                </c:pt>
                <c:pt idx="5246">
                  <c:v>2825.3557589999996</c:v>
                </c:pt>
                <c:pt idx="5247">
                  <c:v>3323.3908390000001</c:v>
                </c:pt>
                <c:pt idx="5248">
                  <c:v>3146.3004310000001</c:v>
                </c:pt>
                <c:pt idx="5249">
                  <c:v>3836.669891</c:v>
                </c:pt>
                <c:pt idx="5250">
                  <c:v>3669.3371050000001</c:v>
                </c:pt>
                <c:pt idx="5251">
                  <c:v>3620.5332319999998</c:v>
                </c:pt>
                <c:pt idx="5252">
                  <c:v>3889.4108329999999</c:v>
                </c:pt>
                <c:pt idx="5253">
                  <c:v>3596.083435</c:v>
                </c:pt>
                <c:pt idx="5254">
                  <c:v>3704.2082519999999</c:v>
                </c:pt>
                <c:pt idx="5255">
                  <c:v>3433.3749389999998</c:v>
                </c:pt>
                <c:pt idx="5256">
                  <c:v>3040.75</c:v>
                </c:pt>
                <c:pt idx="5257">
                  <c:v>3096.8333440000001</c:v>
                </c:pt>
                <c:pt idx="5258">
                  <c:v>2668.3749239999997</c:v>
                </c:pt>
                <c:pt idx="5259">
                  <c:v>2768.5563310000002</c:v>
                </c:pt>
                <c:pt idx="5260">
                  <c:v>2721.0333329999999</c:v>
                </c:pt>
                <c:pt idx="5261">
                  <c:v>3104.4059139999999</c:v>
                </c:pt>
                <c:pt idx="5262">
                  <c:v>3115.1529770000002</c:v>
                </c:pt>
                <c:pt idx="5263">
                  <c:v>3800.4241939999997</c:v>
                </c:pt>
                <c:pt idx="5264">
                  <c:v>4027.53656</c:v>
                </c:pt>
                <c:pt idx="5265">
                  <c:v>3299.0541679999997</c:v>
                </c:pt>
                <c:pt idx="5266">
                  <c:v>2977.2378840000001</c:v>
                </c:pt>
                <c:pt idx="5267">
                  <c:v>2973.269104</c:v>
                </c:pt>
                <c:pt idx="5268">
                  <c:v>2866.457993</c:v>
                </c:pt>
                <c:pt idx="5269">
                  <c:v>2817.7350770000003</c:v>
                </c:pt>
                <c:pt idx="5270">
                  <c:v>2797.8411719999999</c:v>
                </c:pt>
                <c:pt idx="5271">
                  <c:v>2858.6204830000001</c:v>
                </c:pt>
                <c:pt idx="5272">
                  <c:v>3384.9690860000001</c:v>
                </c:pt>
                <c:pt idx="5273">
                  <c:v>3577.5251010000002</c:v>
                </c:pt>
                <c:pt idx="5274">
                  <c:v>3577.0554200000001</c:v>
                </c:pt>
                <c:pt idx="5275">
                  <c:v>3641.277521</c:v>
                </c:pt>
                <c:pt idx="5276">
                  <c:v>3519.1788110000002</c:v>
                </c:pt>
                <c:pt idx="5277">
                  <c:v>3379.5832519999999</c:v>
                </c:pt>
                <c:pt idx="5278">
                  <c:v>3288.3750610000002</c:v>
                </c:pt>
                <c:pt idx="5279">
                  <c:v>3378.2083130000001</c:v>
                </c:pt>
                <c:pt idx="5280">
                  <c:v>3052.166565</c:v>
                </c:pt>
                <c:pt idx="5281">
                  <c:v>3348.0417480000001</c:v>
                </c:pt>
                <c:pt idx="5282">
                  <c:v>3117.083435</c:v>
                </c:pt>
                <c:pt idx="5283">
                  <c:v>3316.5033940000003</c:v>
                </c:pt>
                <c:pt idx="5284">
                  <c:v>3295.0175199999999</c:v>
                </c:pt>
                <c:pt idx="5285">
                  <c:v>3220.0965849999998</c:v>
                </c:pt>
                <c:pt idx="5286">
                  <c:v>3134.4086689999999</c:v>
                </c:pt>
                <c:pt idx="5287">
                  <c:v>3942.596313</c:v>
                </c:pt>
                <c:pt idx="5288">
                  <c:v>4432.2013239999997</c:v>
                </c:pt>
                <c:pt idx="5289">
                  <c:v>4312.1383059999998</c:v>
                </c:pt>
                <c:pt idx="5290">
                  <c:v>4381.3949279999997</c:v>
                </c:pt>
                <c:pt idx="5291">
                  <c:v>4011.7304079999999</c:v>
                </c:pt>
                <c:pt idx="5292">
                  <c:v>4013.477112</c:v>
                </c:pt>
                <c:pt idx="5293">
                  <c:v>4660.7957759999999</c:v>
                </c:pt>
                <c:pt idx="5294">
                  <c:v>4188.9653930000004</c:v>
                </c:pt>
                <c:pt idx="5295">
                  <c:v>4426.8458860000001</c:v>
                </c:pt>
                <c:pt idx="5296">
                  <c:v>4170.022003</c:v>
                </c:pt>
                <c:pt idx="5297">
                  <c:v>3947.5704040000001</c:v>
                </c:pt>
                <c:pt idx="5298">
                  <c:v>3504.3899540000002</c:v>
                </c:pt>
                <c:pt idx="5299">
                  <c:v>3561.2678760000003</c:v>
                </c:pt>
                <c:pt idx="5300">
                  <c:v>3149.3925610000001</c:v>
                </c:pt>
                <c:pt idx="5301">
                  <c:v>3078.7858329999999</c:v>
                </c:pt>
                <c:pt idx="5302">
                  <c:v>2899.0833130000001</c:v>
                </c:pt>
                <c:pt idx="5303">
                  <c:v>2700.1666869999999</c:v>
                </c:pt>
                <c:pt idx="5304">
                  <c:v>2639.8333739999998</c:v>
                </c:pt>
                <c:pt idx="5305">
                  <c:v>2735.9166869999999</c:v>
                </c:pt>
                <c:pt idx="5306">
                  <c:v>2677.375</c:v>
                </c:pt>
                <c:pt idx="5307">
                  <c:v>2707.8008540000001</c:v>
                </c:pt>
                <c:pt idx="5308">
                  <c:v>2620.0504780000001</c:v>
                </c:pt>
                <c:pt idx="5309">
                  <c:v>2704.2979559999999</c:v>
                </c:pt>
                <c:pt idx="5310">
                  <c:v>2561.4633940000003</c:v>
                </c:pt>
                <c:pt idx="5311">
                  <c:v>3108.5717159999999</c:v>
                </c:pt>
                <c:pt idx="5312">
                  <c:v>3635.3625179999999</c:v>
                </c:pt>
                <c:pt idx="5313">
                  <c:v>3823.056763</c:v>
                </c:pt>
                <c:pt idx="5314">
                  <c:v>4038.752563</c:v>
                </c:pt>
                <c:pt idx="5315">
                  <c:v>4173.4183350000003</c:v>
                </c:pt>
                <c:pt idx="5316">
                  <c:v>4100.4309080000003</c:v>
                </c:pt>
                <c:pt idx="5317">
                  <c:v>4100.4316410000001</c:v>
                </c:pt>
                <c:pt idx="5318">
                  <c:v>3910.6395869999997</c:v>
                </c:pt>
                <c:pt idx="5319">
                  <c:v>3636.1995849999998</c:v>
                </c:pt>
                <c:pt idx="5320">
                  <c:v>3569.4224239999999</c:v>
                </c:pt>
                <c:pt idx="5321">
                  <c:v>3042.713745</c:v>
                </c:pt>
                <c:pt idx="5322">
                  <c:v>2376.337524</c:v>
                </c:pt>
                <c:pt idx="5323">
                  <c:v>1790.627125</c:v>
                </c:pt>
                <c:pt idx="5324">
                  <c:v>1147.799593</c:v>
                </c:pt>
                <c:pt idx="5325">
                  <c:v>1055.208343</c:v>
                </c:pt>
                <c:pt idx="5326">
                  <c:v>992.50003100000004</c:v>
                </c:pt>
                <c:pt idx="5327">
                  <c:v>1006.458313</c:v>
                </c:pt>
                <c:pt idx="5328">
                  <c:v>937.25</c:v>
                </c:pt>
                <c:pt idx="5329">
                  <c:v>829.08331299999998</c:v>
                </c:pt>
                <c:pt idx="5330">
                  <c:v>682.74998400000004</c:v>
                </c:pt>
                <c:pt idx="5331">
                  <c:v>619.04833900000006</c:v>
                </c:pt>
                <c:pt idx="5332">
                  <c:v>572.69623899999999</c:v>
                </c:pt>
                <c:pt idx="5333">
                  <c:v>476.68540900000005</c:v>
                </c:pt>
                <c:pt idx="5334">
                  <c:v>464.351677</c:v>
                </c:pt>
                <c:pt idx="5335">
                  <c:v>499.96124300000002</c:v>
                </c:pt>
                <c:pt idx="5336">
                  <c:v>773.61831600000005</c:v>
                </c:pt>
                <c:pt idx="5337">
                  <c:v>1069.3583140000001</c:v>
                </c:pt>
                <c:pt idx="5338">
                  <c:v>1218.7987600000001</c:v>
                </c:pt>
                <c:pt idx="5339">
                  <c:v>1291.7179270000001</c:v>
                </c:pt>
                <c:pt idx="5340">
                  <c:v>1352.008744</c:v>
                </c:pt>
                <c:pt idx="5341">
                  <c:v>1544.2333060000001</c:v>
                </c:pt>
                <c:pt idx="5342">
                  <c:v>1829.7891850000001</c:v>
                </c:pt>
                <c:pt idx="5343">
                  <c:v>2147.741211</c:v>
                </c:pt>
                <c:pt idx="5344">
                  <c:v>2171.1450199999999</c:v>
                </c:pt>
                <c:pt idx="5345">
                  <c:v>1952.51001</c:v>
                </c:pt>
                <c:pt idx="5346">
                  <c:v>1544.2507929999999</c:v>
                </c:pt>
                <c:pt idx="5347">
                  <c:v>1430.7708319999999</c:v>
                </c:pt>
                <c:pt idx="5348">
                  <c:v>1181.237926</c:v>
                </c:pt>
                <c:pt idx="5349">
                  <c:v>1200.374969</c:v>
                </c:pt>
                <c:pt idx="5350">
                  <c:v>1192.583374</c:v>
                </c:pt>
                <c:pt idx="5351">
                  <c:v>1015.791657</c:v>
                </c:pt>
                <c:pt idx="5352">
                  <c:v>895.45834400000001</c:v>
                </c:pt>
                <c:pt idx="5353">
                  <c:v>734.375</c:v>
                </c:pt>
                <c:pt idx="5354">
                  <c:v>664.41668800000002</c:v>
                </c:pt>
                <c:pt idx="5355">
                  <c:v>408.3775</c:v>
                </c:pt>
                <c:pt idx="5356">
                  <c:v>321.66541699999999</c:v>
                </c:pt>
                <c:pt idx="5357">
                  <c:v>377.35792200000003</c:v>
                </c:pt>
                <c:pt idx="5358">
                  <c:v>287.67916100000002</c:v>
                </c:pt>
                <c:pt idx="5359">
                  <c:v>419.38291600000002</c:v>
                </c:pt>
                <c:pt idx="5360">
                  <c:v>666.58542299999999</c:v>
                </c:pt>
                <c:pt idx="5361">
                  <c:v>868.3596</c:v>
                </c:pt>
                <c:pt idx="5362">
                  <c:v>1077.639152</c:v>
                </c:pt>
                <c:pt idx="5363">
                  <c:v>1155.558777</c:v>
                </c:pt>
                <c:pt idx="5364">
                  <c:v>982.68331999999998</c:v>
                </c:pt>
                <c:pt idx="5365">
                  <c:v>937.29750100000001</c:v>
                </c:pt>
                <c:pt idx="5366">
                  <c:v>686.27252199999998</c:v>
                </c:pt>
                <c:pt idx="5367">
                  <c:v>597.15667800000006</c:v>
                </c:pt>
                <c:pt idx="5368">
                  <c:v>505.57332600000001</c:v>
                </c:pt>
                <c:pt idx="5369">
                  <c:v>541.88416299999994</c:v>
                </c:pt>
                <c:pt idx="5370">
                  <c:v>540.54498999999998</c:v>
                </c:pt>
                <c:pt idx="5371">
                  <c:v>633.15</c:v>
                </c:pt>
                <c:pt idx="5372">
                  <c:v>604.64127100000007</c:v>
                </c:pt>
                <c:pt idx="5373">
                  <c:v>646.91667200000006</c:v>
                </c:pt>
                <c:pt idx="5374">
                  <c:v>790</c:v>
                </c:pt>
                <c:pt idx="5375">
                  <c:v>844.91668800000002</c:v>
                </c:pt>
                <c:pt idx="5376">
                  <c:v>882.83331199999998</c:v>
                </c:pt>
                <c:pt idx="5377">
                  <c:v>905.33334400000001</c:v>
                </c:pt>
                <c:pt idx="5378">
                  <c:v>840.45834400000001</c:v>
                </c:pt>
                <c:pt idx="5379">
                  <c:v>872.62708299999997</c:v>
                </c:pt>
                <c:pt idx="5380">
                  <c:v>868.19416699999999</c:v>
                </c:pt>
                <c:pt idx="5381">
                  <c:v>889.028322</c:v>
                </c:pt>
                <c:pt idx="5382">
                  <c:v>919.93666800000005</c:v>
                </c:pt>
                <c:pt idx="5383">
                  <c:v>1144.5653990000001</c:v>
                </c:pt>
                <c:pt idx="5384">
                  <c:v>1429.8341679999999</c:v>
                </c:pt>
                <c:pt idx="5385">
                  <c:v>1740.566284</c:v>
                </c:pt>
                <c:pt idx="5386">
                  <c:v>2279.5516669999997</c:v>
                </c:pt>
                <c:pt idx="5387">
                  <c:v>2660.6454779999999</c:v>
                </c:pt>
                <c:pt idx="5388">
                  <c:v>2732.1062309999998</c:v>
                </c:pt>
                <c:pt idx="5389">
                  <c:v>2563.967071</c:v>
                </c:pt>
                <c:pt idx="5390">
                  <c:v>2536.6503910000001</c:v>
                </c:pt>
                <c:pt idx="5391">
                  <c:v>2490.920044</c:v>
                </c:pt>
                <c:pt idx="5392">
                  <c:v>2080.1641239999999</c:v>
                </c:pt>
                <c:pt idx="5393">
                  <c:v>1683.7791440000001</c:v>
                </c:pt>
                <c:pt idx="5394">
                  <c:v>1251.645874</c:v>
                </c:pt>
                <c:pt idx="5395">
                  <c:v>954.51751000000002</c:v>
                </c:pt>
                <c:pt idx="5396">
                  <c:v>775.09206199999994</c:v>
                </c:pt>
                <c:pt idx="5397">
                  <c:v>681.875</c:v>
                </c:pt>
                <c:pt idx="5398">
                  <c:v>671.70831199999998</c:v>
                </c:pt>
                <c:pt idx="5399">
                  <c:v>697.66665599999999</c:v>
                </c:pt>
                <c:pt idx="5400">
                  <c:v>713.41668800000002</c:v>
                </c:pt>
                <c:pt idx="5401">
                  <c:v>775.29168800000002</c:v>
                </c:pt>
                <c:pt idx="5402">
                  <c:v>711.29165599999999</c:v>
                </c:pt>
                <c:pt idx="5403">
                  <c:v>699.33376099999998</c:v>
                </c:pt>
                <c:pt idx="5404">
                  <c:v>716.34376099999997</c:v>
                </c:pt>
                <c:pt idx="5405">
                  <c:v>695.19085400000006</c:v>
                </c:pt>
                <c:pt idx="5406">
                  <c:v>697.633331</c:v>
                </c:pt>
                <c:pt idx="5407">
                  <c:v>883.04708900000003</c:v>
                </c:pt>
                <c:pt idx="5408">
                  <c:v>1097.348313</c:v>
                </c:pt>
                <c:pt idx="5409">
                  <c:v>1470.7246089999999</c:v>
                </c:pt>
                <c:pt idx="5410">
                  <c:v>1777.0949869999999</c:v>
                </c:pt>
                <c:pt idx="5411">
                  <c:v>1885.5971380000001</c:v>
                </c:pt>
                <c:pt idx="5412">
                  <c:v>1705.3599389999999</c:v>
                </c:pt>
                <c:pt idx="5413">
                  <c:v>1764.3587189999998</c:v>
                </c:pt>
                <c:pt idx="5414">
                  <c:v>1691.158782</c:v>
                </c:pt>
                <c:pt idx="5415">
                  <c:v>1488.1032869999999</c:v>
                </c:pt>
                <c:pt idx="5416">
                  <c:v>985.52500099999997</c:v>
                </c:pt>
                <c:pt idx="5417">
                  <c:v>763.13417800000002</c:v>
                </c:pt>
                <c:pt idx="5418">
                  <c:v>413.49001299999998</c:v>
                </c:pt>
                <c:pt idx="5419">
                  <c:v>197.13041900000002</c:v>
                </c:pt>
                <c:pt idx="5420">
                  <c:v>178.10083299999999</c:v>
                </c:pt>
                <c:pt idx="5421">
                  <c:v>181.12500399999999</c:v>
                </c:pt>
                <c:pt idx="5422">
                  <c:v>253</c:v>
                </c:pt>
                <c:pt idx="5423">
                  <c:v>299.41665599999999</c:v>
                </c:pt>
                <c:pt idx="5424">
                  <c:v>526.41667200000006</c:v>
                </c:pt>
                <c:pt idx="5425">
                  <c:v>615.125</c:v>
                </c:pt>
                <c:pt idx="5426">
                  <c:v>756.95834400000001</c:v>
                </c:pt>
                <c:pt idx="5427">
                  <c:v>726.04168800000002</c:v>
                </c:pt>
                <c:pt idx="5428">
                  <c:v>758.91708300000005</c:v>
                </c:pt>
                <c:pt idx="5429">
                  <c:v>961.073353</c:v>
                </c:pt>
                <c:pt idx="5430">
                  <c:v>995.02290300000004</c:v>
                </c:pt>
                <c:pt idx="5431">
                  <c:v>1131.5137629999999</c:v>
                </c:pt>
                <c:pt idx="5432">
                  <c:v>1056.5558470000001</c:v>
                </c:pt>
                <c:pt idx="5433">
                  <c:v>892.45417799999996</c:v>
                </c:pt>
                <c:pt idx="5434">
                  <c:v>949.67668200000003</c:v>
                </c:pt>
                <c:pt idx="5435">
                  <c:v>1020.082061</c:v>
                </c:pt>
                <c:pt idx="5436">
                  <c:v>1418.5320729999999</c:v>
                </c:pt>
                <c:pt idx="5437">
                  <c:v>2058.7899780000002</c:v>
                </c:pt>
                <c:pt idx="5438">
                  <c:v>2458.5741269999999</c:v>
                </c:pt>
                <c:pt idx="5439">
                  <c:v>3092.5075069999998</c:v>
                </c:pt>
                <c:pt idx="5440">
                  <c:v>3176.4979250000001</c:v>
                </c:pt>
                <c:pt idx="5441">
                  <c:v>3036.1571349999999</c:v>
                </c:pt>
                <c:pt idx="5442">
                  <c:v>2607.2499389999998</c:v>
                </c:pt>
                <c:pt idx="5443">
                  <c:v>2238.369623</c:v>
                </c:pt>
                <c:pt idx="5444">
                  <c:v>2003.0288110000001</c:v>
                </c:pt>
                <c:pt idx="5445">
                  <c:v>2050.7500610000002</c:v>
                </c:pt>
                <c:pt idx="5446">
                  <c:v>2190.0833739999998</c:v>
                </c:pt>
                <c:pt idx="5447">
                  <c:v>2193.8750610000002</c:v>
                </c:pt>
                <c:pt idx="5448">
                  <c:v>2090.3333130000001</c:v>
                </c:pt>
                <c:pt idx="5449">
                  <c:v>2126.9166260000002</c:v>
                </c:pt>
                <c:pt idx="5450">
                  <c:v>2155.7083739999998</c:v>
                </c:pt>
                <c:pt idx="5451">
                  <c:v>2154.5416260000002</c:v>
                </c:pt>
                <c:pt idx="5452">
                  <c:v>2076.2562090000001</c:v>
                </c:pt>
                <c:pt idx="5453">
                  <c:v>2154.9866260000003</c:v>
                </c:pt>
                <c:pt idx="5454">
                  <c:v>1976.8008730000001</c:v>
                </c:pt>
                <c:pt idx="5455">
                  <c:v>1999.4600370000001</c:v>
                </c:pt>
                <c:pt idx="5456">
                  <c:v>2248.503815</c:v>
                </c:pt>
                <c:pt idx="5457">
                  <c:v>2135.8896180000002</c:v>
                </c:pt>
                <c:pt idx="5458">
                  <c:v>2092.7257989999998</c:v>
                </c:pt>
                <c:pt idx="5459">
                  <c:v>2128.8154300000001</c:v>
                </c:pt>
                <c:pt idx="5460">
                  <c:v>2007.92749</c:v>
                </c:pt>
                <c:pt idx="5461">
                  <c:v>2041.5391240000001</c:v>
                </c:pt>
                <c:pt idx="5462">
                  <c:v>2031.4533540000002</c:v>
                </c:pt>
                <c:pt idx="5463">
                  <c:v>1888.5354460000001</c:v>
                </c:pt>
                <c:pt idx="5464">
                  <c:v>1705.431259</c:v>
                </c:pt>
                <c:pt idx="5465">
                  <c:v>1459.92128</c:v>
                </c:pt>
                <c:pt idx="5466">
                  <c:v>1201.093781</c:v>
                </c:pt>
                <c:pt idx="5467">
                  <c:v>989.68042700000001</c:v>
                </c:pt>
                <c:pt idx="5468">
                  <c:v>819.41668800000002</c:v>
                </c:pt>
                <c:pt idx="5469">
                  <c:v>680.66665599999999</c:v>
                </c:pt>
                <c:pt idx="5470">
                  <c:v>603.20832799999994</c:v>
                </c:pt>
                <c:pt idx="5471">
                  <c:v>551.08332799999994</c:v>
                </c:pt>
                <c:pt idx="5472">
                  <c:v>381.58334400000001</c:v>
                </c:pt>
                <c:pt idx="5473">
                  <c:v>357.70832799999999</c:v>
                </c:pt>
                <c:pt idx="5474">
                  <c:v>272.20833600000003</c:v>
                </c:pt>
                <c:pt idx="5475">
                  <c:v>318.54166399999997</c:v>
                </c:pt>
                <c:pt idx="5476">
                  <c:v>259.55291699999998</c:v>
                </c:pt>
                <c:pt idx="5477">
                  <c:v>261.52958899999999</c:v>
                </c:pt>
                <c:pt idx="5478">
                  <c:v>209.96875</c:v>
                </c:pt>
                <c:pt idx="5479">
                  <c:v>256.60958299999999</c:v>
                </c:pt>
                <c:pt idx="5480">
                  <c:v>357.92625899999996</c:v>
                </c:pt>
                <c:pt idx="5481">
                  <c:v>438.79207299999996</c:v>
                </c:pt>
                <c:pt idx="5482">
                  <c:v>564.52541200000007</c:v>
                </c:pt>
                <c:pt idx="5483">
                  <c:v>686.18872199999998</c:v>
                </c:pt>
                <c:pt idx="5484">
                  <c:v>912.57539700000007</c:v>
                </c:pt>
                <c:pt idx="5485">
                  <c:v>1016.963337</c:v>
                </c:pt>
                <c:pt idx="5486">
                  <c:v>985.90416000000005</c:v>
                </c:pt>
                <c:pt idx="5487">
                  <c:v>906.43918599999995</c:v>
                </c:pt>
                <c:pt idx="5488">
                  <c:v>803.87127299999997</c:v>
                </c:pt>
                <c:pt idx="5489">
                  <c:v>641.78873399999998</c:v>
                </c:pt>
                <c:pt idx="5490">
                  <c:v>447.35834499999999</c:v>
                </c:pt>
                <c:pt idx="5491">
                  <c:v>362.509998</c:v>
                </c:pt>
                <c:pt idx="5492">
                  <c:v>418.74582800000002</c:v>
                </c:pt>
                <c:pt idx="5493">
                  <c:v>339.95833600000003</c:v>
                </c:pt>
                <c:pt idx="5494">
                  <c:v>263.125</c:v>
                </c:pt>
                <c:pt idx="5495">
                  <c:v>278.29167200000001</c:v>
                </c:pt>
                <c:pt idx="5496">
                  <c:v>347.625</c:v>
                </c:pt>
                <c:pt idx="5497">
                  <c:v>346.25</c:v>
                </c:pt>
                <c:pt idx="5498">
                  <c:v>352.91668000000004</c:v>
                </c:pt>
                <c:pt idx="5499">
                  <c:v>450.20834400000001</c:v>
                </c:pt>
                <c:pt idx="5500">
                  <c:v>503.37501100000003</c:v>
                </c:pt>
                <c:pt idx="5501">
                  <c:v>529.03958900000009</c:v>
                </c:pt>
                <c:pt idx="5502">
                  <c:v>617.85041799999999</c:v>
                </c:pt>
                <c:pt idx="5503">
                  <c:v>788.28080699999998</c:v>
                </c:pt>
                <c:pt idx="5504">
                  <c:v>938.22372299999995</c:v>
                </c:pt>
                <c:pt idx="5505">
                  <c:v>1019.7774959999999</c:v>
                </c:pt>
                <c:pt idx="5506">
                  <c:v>1204.987472</c:v>
                </c:pt>
                <c:pt idx="5507">
                  <c:v>1528.9204100000002</c:v>
                </c:pt>
                <c:pt idx="5508">
                  <c:v>1787.818726</c:v>
                </c:pt>
                <c:pt idx="5509">
                  <c:v>1870.5112300000001</c:v>
                </c:pt>
                <c:pt idx="5510">
                  <c:v>1854.4729459999999</c:v>
                </c:pt>
                <c:pt idx="5511">
                  <c:v>1887.7487179999998</c:v>
                </c:pt>
                <c:pt idx="5512">
                  <c:v>1845.297028</c:v>
                </c:pt>
                <c:pt idx="5513">
                  <c:v>1625.8362729999999</c:v>
                </c:pt>
                <c:pt idx="5514">
                  <c:v>1466.779174</c:v>
                </c:pt>
                <c:pt idx="5515">
                  <c:v>1390.37627</c:v>
                </c:pt>
                <c:pt idx="5516">
                  <c:v>1353.5166670000001</c:v>
                </c:pt>
                <c:pt idx="5517">
                  <c:v>1376.208374</c:v>
                </c:pt>
                <c:pt idx="5518">
                  <c:v>1440.6666869999999</c:v>
                </c:pt>
                <c:pt idx="5519">
                  <c:v>1384.916626</c:v>
                </c:pt>
                <c:pt idx="5520">
                  <c:v>1367.4583130000001</c:v>
                </c:pt>
                <c:pt idx="5521">
                  <c:v>1489.5</c:v>
                </c:pt>
                <c:pt idx="5522">
                  <c:v>1603.75</c:v>
                </c:pt>
                <c:pt idx="5523">
                  <c:v>1734.541626</c:v>
                </c:pt>
                <c:pt idx="5524">
                  <c:v>1847.3316869999999</c:v>
                </c:pt>
                <c:pt idx="5525">
                  <c:v>2064.5720630000001</c:v>
                </c:pt>
                <c:pt idx="5526">
                  <c:v>2161.5945820000002</c:v>
                </c:pt>
                <c:pt idx="5527">
                  <c:v>2489.0466460000002</c:v>
                </c:pt>
                <c:pt idx="5528">
                  <c:v>2764.5637819999997</c:v>
                </c:pt>
                <c:pt idx="5529">
                  <c:v>2875.390778</c:v>
                </c:pt>
                <c:pt idx="5530">
                  <c:v>2857.3187870000002</c:v>
                </c:pt>
                <c:pt idx="5531">
                  <c:v>2936.119995</c:v>
                </c:pt>
                <c:pt idx="5532">
                  <c:v>3018.4608150000004</c:v>
                </c:pt>
                <c:pt idx="5533">
                  <c:v>2824.7958979999999</c:v>
                </c:pt>
                <c:pt idx="5534">
                  <c:v>2366.7391969999999</c:v>
                </c:pt>
                <c:pt idx="5535">
                  <c:v>2118.3591609999999</c:v>
                </c:pt>
                <c:pt idx="5536">
                  <c:v>1969.866669</c:v>
                </c:pt>
                <c:pt idx="5537">
                  <c:v>1981.5270459999999</c:v>
                </c:pt>
                <c:pt idx="5538">
                  <c:v>1835.8728960000001</c:v>
                </c:pt>
                <c:pt idx="5539">
                  <c:v>1633.822917</c:v>
                </c:pt>
                <c:pt idx="5540">
                  <c:v>1593.5416869999999</c:v>
                </c:pt>
                <c:pt idx="5541">
                  <c:v>1403.583374</c:v>
                </c:pt>
                <c:pt idx="5542">
                  <c:v>984.79165699999999</c:v>
                </c:pt>
                <c:pt idx="5543">
                  <c:v>990.41665599999999</c:v>
                </c:pt>
                <c:pt idx="5544">
                  <c:v>1092.999969</c:v>
                </c:pt>
                <c:pt idx="5545">
                  <c:v>1121.8333130000001</c:v>
                </c:pt>
                <c:pt idx="5546">
                  <c:v>804.625</c:v>
                </c:pt>
                <c:pt idx="5547">
                  <c:v>611.37498400000004</c:v>
                </c:pt>
                <c:pt idx="5548">
                  <c:v>538.15915599999994</c:v>
                </c:pt>
                <c:pt idx="5549">
                  <c:v>390.747499</c:v>
                </c:pt>
                <c:pt idx="5550">
                  <c:v>477.82875799999999</c:v>
                </c:pt>
                <c:pt idx="5551">
                  <c:v>633.49832100000003</c:v>
                </c:pt>
                <c:pt idx="5552">
                  <c:v>763.62333699999999</c:v>
                </c:pt>
                <c:pt idx="5553">
                  <c:v>1174.248779</c:v>
                </c:pt>
                <c:pt idx="5554">
                  <c:v>1426.0782850000001</c:v>
                </c:pt>
                <c:pt idx="5555">
                  <c:v>1522.6949460000001</c:v>
                </c:pt>
                <c:pt idx="5556">
                  <c:v>1661.268319</c:v>
                </c:pt>
                <c:pt idx="5557">
                  <c:v>1604.25666</c:v>
                </c:pt>
                <c:pt idx="5558">
                  <c:v>1465.8750190000001</c:v>
                </c:pt>
                <c:pt idx="5559">
                  <c:v>1513.5770790000001</c:v>
                </c:pt>
                <c:pt idx="5560">
                  <c:v>1333.3820719999999</c:v>
                </c:pt>
                <c:pt idx="5561">
                  <c:v>1061.0154339999999</c:v>
                </c:pt>
                <c:pt idx="5562">
                  <c:v>753.65583900000001</c:v>
                </c:pt>
                <c:pt idx="5563">
                  <c:v>565.15875100000005</c:v>
                </c:pt>
                <c:pt idx="5564">
                  <c:v>610.70832799999994</c:v>
                </c:pt>
                <c:pt idx="5565">
                  <c:v>693</c:v>
                </c:pt>
                <c:pt idx="5566">
                  <c:v>534.54167200000006</c:v>
                </c:pt>
                <c:pt idx="5567">
                  <c:v>572.49998400000004</c:v>
                </c:pt>
                <c:pt idx="5568">
                  <c:v>593.79165599999999</c:v>
                </c:pt>
                <c:pt idx="5569">
                  <c:v>657.33334400000001</c:v>
                </c:pt>
                <c:pt idx="5570">
                  <c:v>655.70832799999994</c:v>
                </c:pt>
                <c:pt idx="5571">
                  <c:v>533.04167200000006</c:v>
                </c:pt>
                <c:pt idx="5572">
                  <c:v>441.28209400000003</c:v>
                </c:pt>
                <c:pt idx="5573">
                  <c:v>545.21083299999998</c:v>
                </c:pt>
                <c:pt idx="5574">
                  <c:v>580.26960099999997</c:v>
                </c:pt>
                <c:pt idx="5575">
                  <c:v>771.63374299999998</c:v>
                </c:pt>
                <c:pt idx="5576">
                  <c:v>1135.9179389999999</c:v>
                </c:pt>
                <c:pt idx="5577">
                  <c:v>1568.9267129999998</c:v>
                </c:pt>
                <c:pt idx="5578">
                  <c:v>1806.5387719999999</c:v>
                </c:pt>
                <c:pt idx="5579">
                  <c:v>2079.8174899999999</c:v>
                </c:pt>
                <c:pt idx="5580">
                  <c:v>2139.9946140000002</c:v>
                </c:pt>
                <c:pt idx="5581">
                  <c:v>2126.9508820000001</c:v>
                </c:pt>
                <c:pt idx="5582">
                  <c:v>2005.6379240000001</c:v>
                </c:pt>
                <c:pt idx="5583">
                  <c:v>1906.1604609999999</c:v>
                </c:pt>
                <c:pt idx="5584">
                  <c:v>1541.3950199999999</c:v>
                </c:pt>
                <c:pt idx="5585">
                  <c:v>1009.5741889999999</c:v>
                </c:pt>
                <c:pt idx="5586">
                  <c:v>624.96875</c:v>
                </c:pt>
                <c:pt idx="5587">
                  <c:v>485.41248400000001</c:v>
                </c:pt>
                <c:pt idx="5588">
                  <c:v>484.16665599999999</c:v>
                </c:pt>
                <c:pt idx="5589">
                  <c:v>536.20834400000001</c:v>
                </c:pt>
                <c:pt idx="5590">
                  <c:v>608.66667200000006</c:v>
                </c:pt>
                <c:pt idx="5591">
                  <c:v>518.58334400000001</c:v>
                </c:pt>
                <c:pt idx="5592">
                  <c:v>638.625</c:v>
                </c:pt>
                <c:pt idx="5593">
                  <c:v>572.08332799999994</c:v>
                </c:pt>
                <c:pt idx="5594">
                  <c:v>474.79167200000001</c:v>
                </c:pt>
                <c:pt idx="5595">
                  <c:v>625.25001599999996</c:v>
                </c:pt>
                <c:pt idx="5596">
                  <c:v>439.467917</c:v>
                </c:pt>
                <c:pt idx="5597">
                  <c:v>516.18500500000005</c:v>
                </c:pt>
                <c:pt idx="5598">
                  <c:v>647.44206999999994</c:v>
                </c:pt>
                <c:pt idx="5599">
                  <c:v>811.17582700000003</c:v>
                </c:pt>
                <c:pt idx="5600">
                  <c:v>1001.924164</c:v>
                </c:pt>
                <c:pt idx="5601">
                  <c:v>1255.999984</c:v>
                </c:pt>
                <c:pt idx="5602">
                  <c:v>1497.881637</c:v>
                </c:pt>
                <c:pt idx="5603">
                  <c:v>1577.7388000000001</c:v>
                </c:pt>
                <c:pt idx="5604">
                  <c:v>1725.372971</c:v>
                </c:pt>
                <c:pt idx="5605">
                  <c:v>1887.9363020000001</c:v>
                </c:pt>
                <c:pt idx="5606">
                  <c:v>1773.1000140000001</c:v>
                </c:pt>
                <c:pt idx="5607">
                  <c:v>1604.585388</c:v>
                </c:pt>
                <c:pt idx="5608">
                  <c:v>1466.6733399999998</c:v>
                </c:pt>
                <c:pt idx="5609">
                  <c:v>1252.768769</c:v>
                </c:pt>
                <c:pt idx="5610">
                  <c:v>703.58000200000004</c:v>
                </c:pt>
                <c:pt idx="5611">
                  <c:v>438.95917200000002</c:v>
                </c:pt>
                <c:pt idx="5612">
                  <c:v>378.41667200000001</c:v>
                </c:pt>
                <c:pt idx="5613">
                  <c:v>396.33332799999999</c:v>
                </c:pt>
                <c:pt idx="5614">
                  <c:v>436.54165599999999</c:v>
                </c:pt>
                <c:pt idx="5615">
                  <c:v>530.04167200000006</c:v>
                </c:pt>
                <c:pt idx="5616">
                  <c:v>553.83334400000001</c:v>
                </c:pt>
                <c:pt idx="5617">
                  <c:v>672.91665599999999</c:v>
                </c:pt>
                <c:pt idx="5618">
                  <c:v>751.875</c:v>
                </c:pt>
                <c:pt idx="5619">
                  <c:v>813.08334400000001</c:v>
                </c:pt>
                <c:pt idx="5620">
                  <c:v>770.845417</c:v>
                </c:pt>
                <c:pt idx="5621">
                  <c:v>746.06665599999997</c:v>
                </c:pt>
                <c:pt idx="5622">
                  <c:v>768.625</c:v>
                </c:pt>
                <c:pt idx="5623">
                  <c:v>800.78416400000003</c:v>
                </c:pt>
                <c:pt idx="5624">
                  <c:v>1000.0283360000001</c:v>
                </c:pt>
                <c:pt idx="5625">
                  <c:v>1059.5654139999999</c:v>
                </c:pt>
                <c:pt idx="5626">
                  <c:v>1258.397072</c:v>
                </c:pt>
                <c:pt idx="5627">
                  <c:v>1475.9899439999999</c:v>
                </c:pt>
                <c:pt idx="5628">
                  <c:v>1627.1437229999999</c:v>
                </c:pt>
                <c:pt idx="5629">
                  <c:v>1729.711624</c:v>
                </c:pt>
                <c:pt idx="5630">
                  <c:v>1591.9770659999999</c:v>
                </c:pt>
                <c:pt idx="5631">
                  <c:v>1320.5612489999999</c:v>
                </c:pt>
                <c:pt idx="5632">
                  <c:v>1296.7758630000001</c:v>
                </c:pt>
                <c:pt idx="5633">
                  <c:v>1165.801651</c:v>
                </c:pt>
                <c:pt idx="5634">
                  <c:v>947.42830600000002</c:v>
                </c:pt>
                <c:pt idx="5635">
                  <c:v>680.60206700000003</c:v>
                </c:pt>
                <c:pt idx="5636">
                  <c:v>708.625</c:v>
                </c:pt>
                <c:pt idx="5637">
                  <c:v>745.58331199999998</c:v>
                </c:pt>
                <c:pt idx="5638">
                  <c:v>673.375</c:v>
                </c:pt>
                <c:pt idx="5639">
                  <c:v>672.91665599999999</c:v>
                </c:pt>
                <c:pt idx="5640">
                  <c:v>571.16665599999999</c:v>
                </c:pt>
                <c:pt idx="5641">
                  <c:v>622.45832799999994</c:v>
                </c:pt>
                <c:pt idx="5642">
                  <c:v>673.16667200000006</c:v>
                </c:pt>
                <c:pt idx="5643">
                  <c:v>668.66665599999999</c:v>
                </c:pt>
                <c:pt idx="5644">
                  <c:v>642.29583900000011</c:v>
                </c:pt>
                <c:pt idx="5645">
                  <c:v>558.12792200000001</c:v>
                </c:pt>
                <c:pt idx="5646">
                  <c:v>595.39373699999999</c:v>
                </c:pt>
                <c:pt idx="5647">
                  <c:v>834.95082100000002</c:v>
                </c:pt>
                <c:pt idx="5648">
                  <c:v>1184.476257</c:v>
                </c:pt>
                <c:pt idx="5649">
                  <c:v>1447.410797</c:v>
                </c:pt>
                <c:pt idx="5650">
                  <c:v>1549.4345779999999</c:v>
                </c:pt>
                <c:pt idx="5651">
                  <c:v>1393.251293</c:v>
                </c:pt>
                <c:pt idx="5652">
                  <c:v>1421.0337259999999</c:v>
                </c:pt>
                <c:pt idx="5653">
                  <c:v>1385.4795790000001</c:v>
                </c:pt>
                <c:pt idx="5654">
                  <c:v>1070.770023</c:v>
                </c:pt>
                <c:pt idx="5655">
                  <c:v>759.10418700000002</c:v>
                </c:pt>
                <c:pt idx="5656">
                  <c:v>492.70293400000003</c:v>
                </c:pt>
                <c:pt idx="5657">
                  <c:v>282.38791300000003</c:v>
                </c:pt>
                <c:pt idx="5658">
                  <c:v>235.171245</c:v>
                </c:pt>
                <c:pt idx="5659">
                  <c:v>382.28623899999997</c:v>
                </c:pt>
                <c:pt idx="5660">
                  <c:v>511.33332799999999</c:v>
                </c:pt>
                <c:pt idx="5661">
                  <c:v>676.45834400000001</c:v>
                </c:pt>
                <c:pt idx="5662">
                  <c:v>1015.708343</c:v>
                </c:pt>
                <c:pt idx="5663">
                  <c:v>1386.5</c:v>
                </c:pt>
                <c:pt idx="5664">
                  <c:v>1350.416626</c:v>
                </c:pt>
                <c:pt idx="5665">
                  <c:v>1369.416657</c:v>
                </c:pt>
                <c:pt idx="5666">
                  <c:v>1372.1666869999999</c:v>
                </c:pt>
                <c:pt idx="5667">
                  <c:v>1698.6666869999999</c:v>
                </c:pt>
                <c:pt idx="5668">
                  <c:v>1312.3466570000001</c:v>
                </c:pt>
                <c:pt idx="5669">
                  <c:v>1202.2283130000001</c:v>
                </c:pt>
                <c:pt idx="5670">
                  <c:v>815.67624999999998</c:v>
                </c:pt>
                <c:pt idx="5671">
                  <c:v>845.378738</c:v>
                </c:pt>
                <c:pt idx="5672">
                  <c:v>875.20167600000002</c:v>
                </c:pt>
                <c:pt idx="5673">
                  <c:v>938.60500300000001</c:v>
                </c:pt>
                <c:pt idx="5674">
                  <c:v>1227.4237600000001</c:v>
                </c:pt>
                <c:pt idx="5675">
                  <c:v>1490.4287260000001</c:v>
                </c:pt>
                <c:pt idx="5676">
                  <c:v>1576.8125380000001</c:v>
                </c:pt>
                <c:pt idx="5677">
                  <c:v>1573.4045639999999</c:v>
                </c:pt>
                <c:pt idx="5678">
                  <c:v>1479.1045720000002</c:v>
                </c:pt>
                <c:pt idx="5679">
                  <c:v>1295.0866620000002</c:v>
                </c:pt>
                <c:pt idx="5680">
                  <c:v>1027.110404</c:v>
                </c:pt>
                <c:pt idx="5681">
                  <c:v>645.21001200000001</c:v>
                </c:pt>
                <c:pt idx="5682">
                  <c:v>333.21208799999999</c:v>
                </c:pt>
                <c:pt idx="5683">
                  <c:v>131.32958600000001</c:v>
                </c:pt>
                <c:pt idx="5684">
                  <c:v>104.375</c:v>
                </c:pt>
                <c:pt idx="5685">
                  <c:v>109.791669</c:v>
                </c:pt>
                <c:pt idx="5686">
                  <c:v>98.666663999999997</c:v>
                </c:pt>
                <c:pt idx="5687">
                  <c:v>107.291664</c:v>
                </c:pt>
                <c:pt idx="5688">
                  <c:v>104.916669</c:v>
                </c:pt>
                <c:pt idx="5689">
                  <c:v>94.791663999999997</c:v>
                </c:pt>
                <c:pt idx="5690">
                  <c:v>139.70833199999998</c:v>
                </c:pt>
                <c:pt idx="5691">
                  <c:v>91.166665999999992</c:v>
                </c:pt>
                <c:pt idx="5692">
                  <c:v>125.385001</c:v>
                </c:pt>
                <c:pt idx="5693">
                  <c:v>130.12042</c:v>
                </c:pt>
                <c:pt idx="5694">
                  <c:v>196.56624999999997</c:v>
                </c:pt>
                <c:pt idx="5695">
                  <c:v>265.35791399999999</c:v>
                </c:pt>
                <c:pt idx="5696">
                  <c:v>380.45165600000001</c:v>
                </c:pt>
                <c:pt idx="5697">
                  <c:v>637.47709299999997</c:v>
                </c:pt>
                <c:pt idx="5698">
                  <c:v>749.75708799999995</c:v>
                </c:pt>
                <c:pt idx="5699">
                  <c:v>682.143776</c:v>
                </c:pt>
                <c:pt idx="5700">
                  <c:v>791.23205600000006</c:v>
                </c:pt>
                <c:pt idx="5701">
                  <c:v>762.98996999999997</c:v>
                </c:pt>
                <c:pt idx="5702">
                  <c:v>1063.641243</c:v>
                </c:pt>
                <c:pt idx="5703">
                  <c:v>1102.4024960000002</c:v>
                </c:pt>
                <c:pt idx="5704">
                  <c:v>1143.7587590000001</c:v>
                </c:pt>
                <c:pt idx="5705">
                  <c:v>881.48582400000009</c:v>
                </c:pt>
                <c:pt idx="5706">
                  <c:v>503.93459300000006</c:v>
                </c:pt>
                <c:pt idx="5707">
                  <c:v>478.81793300000004</c:v>
                </c:pt>
                <c:pt idx="5708">
                  <c:v>608.12498400000004</c:v>
                </c:pt>
                <c:pt idx="5709">
                  <c:v>618.91668800000002</c:v>
                </c:pt>
                <c:pt idx="5710">
                  <c:v>491.54165599999999</c:v>
                </c:pt>
                <c:pt idx="5711">
                  <c:v>352.20833600000003</c:v>
                </c:pt>
                <c:pt idx="5712">
                  <c:v>353.33334400000001</c:v>
                </c:pt>
                <c:pt idx="5713">
                  <c:v>292.79166399999997</c:v>
                </c:pt>
                <c:pt idx="5714">
                  <c:v>285.24999200000002</c:v>
                </c:pt>
                <c:pt idx="5715">
                  <c:v>341.75</c:v>
                </c:pt>
                <c:pt idx="5716">
                  <c:v>387.59042700000003</c:v>
                </c:pt>
                <c:pt idx="5717">
                  <c:v>406.12125300000002</c:v>
                </c:pt>
                <c:pt idx="5718">
                  <c:v>370.31292400000001</c:v>
                </c:pt>
                <c:pt idx="5719">
                  <c:v>615.58541100000002</c:v>
                </c:pt>
                <c:pt idx="5720">
                  <c:v>796.563759</c:v>
                </c:pt>
                <c:pt idx="5721">
                  <c:v>913.50498199999993</c:v>
                </c:pt>
                <c:pt idx="5722">
                  <c:v>1169.477905</c:v>
                </c:pt>
                <c:pt idx="5723">
                  <c:v>1179.922928</c:v>
                </c:pt>
                <c:pt idx="5724">
                  <c:v>1149.1854560000002</c:v>
                </c:pt>
                <c:pt idx="5725">
                  <c:v>1027.276687</c:v>
                </c:pt>
                <c:pt idx="5726">
                  <c:v>612.94793000000004</c:v>
                </c:pt>
                <c:pt idx="5727">
                  <c:v>428.722916</c:v>
                </c:pt>
                <c:pt idx="5728">
                  <c:v>378.85957699999994</c:v>
                </c:pt>
                <c:pt idx="5729">
                  <c:v>258.79165999999998</c:v>
                </c:pt>
                <c:pt idx="5730">
                  <c:v>195.42583300000001</c:v>
                </c:pt>
                <c:pt idx="5731">
                  <c:v>187.55416700000001</c:v>
                </c:pt>
                <c:pt idx="5732">
                  <c:v>114.08332999999999</c:v>
                </c:pt>
                <c:pt idx="5733">
                  <c:v>141.041664</c:v>
                </c:pt>
                <c:pt idx="5734">
                  <c:v>114.666664</c:v>
                </c:pt>
                <c:pt idx="5735">
                  <c:v>170.041664</c:v>
                </c:pt>
                <c:pt idx="5736">
                  <c:v>184.45833199999998</c:v>
                </c:pt>
                <c:pt idx="5737">
                  <c:v>273.91666399999997</c:v>
                </c:pt>
                <c:pt idx="5738">
                  <c:v>327.66667200000001</c:v>
                </c:pt>
                <c:pt idx="5739">
                  <c:v>481.375</c:v>
                </c:pt>
                <c:pt idx="5740">
                  <c:v>498.98249200000004</c:v>
                </c:pt>
                <c:pt idx="5741">
                  <c:v>527.64584400000001</c:v>
                </c:pt>
                <c:pt idx="5742">
                  <c:v>516.22875199999999</c:v>
                </c:pt>
                <c:pt idx="5743">
                  <c:v>686.205018</c:v>
                </c:pt>
                <c:pt idx="5744">
                  <c:v>1083.762528</c:v>
                </c:pt>
                <c:pt idx="5745">
                  <c:v>1517.7400210000001</c:v>
                </c:pt>
                <c:pt idx="5746">
                  <c:v>1889.1454469999999</c:v>
                </c:pt>
                <c:pt idx="5747">
                  <c:v>2372.4559179999997</c:v>
                </c:pt>
                <c:pt idx="5748">
                  <c:v>2324.8632659999998</c:v>
                </c:pt>
                <c:pt idx="5749">
                  <c:v>2152.106628</c:v>
                </c:pt>
                <c:pt idx="5750">
                  <c:v>2012.87915</c:v>
                </c:pt>
                <c:pt idx="5751">
                  <c:v>1977.2074969999999</c:v>
                </c:pt>
                <c:pt idx="5752">
                  <c:v>1760.0403819999999</c:v>
                </c:pt>
                <c:pt idx="5753">
                  <c:v>1514.5795900000001</c:v>
                </c:pt>
                <c:pt idx="5754">
                  <c:v>1084.6603929999999</c:v>
                </c:pt>
                <c:pt idx="5755">
                  <c:v>840.84497899999997</c:v>
                </c:pt>
                <c:pt idx="5756">
                  <c:v>764.66668700000002</c:v>
                </c:pt>
                <c:pt idx="5757">
                  <c:v>796.12496899999996</c:v>
                </c:pt>
                <c:pt idx="5758">
                  <c:v>723.41667200000006</c:v>
                </c:pt>
                <c:pt idx="5759">
                  <c:v>554.37498400000004</c:v>
                </c:pt>
                <c:pt idx="5760">
                  <c:v>455.49998399999998</c:v>
                </c:pt>
                <c:pt idx="5761">
                  <c:v>406.41667200000001</c:v>
                </c:pt>
                <c:pt idx="5762">
                  <c:v>316.74999200000002</c:v>
                </c:pt>
                <c:pt idx="5763">
                  <c:v>262.20832799999999</c:v>
                </c:pt>
                <c:pt idx="5764">
                  <c:v>212.64583099999999</c:v>
                </c:pt>
                <c:pt idx="5765">
                  <c:v>174.810833</c:v>
                </c:pt>
                <c:pt idx="5766">
                  <c:v>354.05334100000005</c:v>
                </c:pt>
                <c:pt idx="5767">
                  <c:v>565.90666199999998</c:v>
                </c:pt>
                <c:pt idx="5768">
                  <c:v>783.49247800000012</c:v>
                </c:pt>
                <c:pt idx="5769">
                  <c:v>982.05127800000002</c:v>
                </c:pt>
                <c:pt idx="5770">
                  <c:v>987.28666700000008</c:v>
                </c:pt>
                <c:pt idx="5771">
                  <c:v>914.07414300000005</c:v>
                </c:pt>
                <c:pt idx="5772">
                  <c:v>898.82792700000005</c:v>
                </c:pt>
                <c:pt idx="5773">
                  <c:v>1107.535003</c:v>
                </c:pt>
                <c:pt idx="5774">
                  <c:v>1132.73793</c:v>
                </c:pt>
                <c:pt idx="5775">
                  <c:v>1041.9962780000001</c:v>
                </c:pt>
                <c:pt idx="5776">
                  <c:v>988.46539299999995</c:v>
                </c:pt>
                <c:pt idx="5777">
                  <c:v>636.60792600000002</c:v>
                </c:pt>
                <c:pt idx="5778">
                  <c:v>402.00334199999998</c:v>
                </c:pt>
                <c:pt idx="5779">
                  <c:v>321.82748900000001</c:v>
                </c:pt>
                <c:pt idx="5780">
                  <c:v>316.08334400000001</c:v>
                </c:pt>
                <c:pt idx="5781">
                  <c:v>369.70834400000001</c:v>
                </c:pt>
                <c:pt idx="5782">
                  <c:v>329.79167200000001</c:v>
                </c:pt>
                <c:pt idx="5783">
                  <c:v>299.45834400000001</c:v>
                </c:pt>
                <c:pt idx="5784">
                  <c:v>347.04167200000001</c:v>
                </c:pt>
                <c:pt idx="5785">
                  <c:v>323.87499200000002</c:v>
                </c:pt>
                <c:pt idx="5786">
                  <c:v>388.16665599999999</c:v>
                </c:pt>
                <c:pt idx="5787">
                  <c:v>341.58331999999996</c:v>
                </c:pt>
                <c:pt idx="5788">
                  <c:v>400.54915599999998</c:v>
                </c:pt>
                <c:pt idx="5789">
                  <c:v>474.15457800000001</c:v>
                </c:pt>
                <c:pt idx="5790">
                  <c:v>464.87665499999997</c:v>
                </c:pt>
                <c:pt idx="5791">
                  <c:v>574.05582400000003</c:v>
                </c:pt>
                <c:pt idx="5792">
                  <c:v>698.02999100000011</c:v>
                </c:pt>
                <c:pt idx="5793">
                  <c:v>880.91915900000004</c:v>
                </c:pt>
                <c:pt idx="5794">
                  <c:v>931.60955799999999</c:v>
                </c:pt>
                <c:pt idx="5795">
                  <c:v>1163.971221</c:v>
                </c:pt>
                <c:pt idx="5796">
                  <c:v>1033.705025</c:v>
                </c:pt>
                <c:pt idx="5797">
                  <c:v>1251.9021</c:v>
                </c:pt>
                <c:pt idx="5798">
                  <c:v>1166.2866610000001</c:v>
                </c:pt>
                <c:pt idx="5799">
                  <c:v>908.79623399999991</c:v>
                </c:pt>
                <c:pt idx="5800">
                  <c:v>715.51375599999994</c:v>
                </c:pt>
                <c:pt idx="5801">
                  <c:v>485.56582200000003</c:v>
                </c:pt>
                <c:pt idx="5802">
                  <c:v>341.27916299999998</c:v>
                </c:pt>
                <c:pt idx="5803">
                  <c:v>206.77458899999999</c:v>
                </c:pt>
                <c:pt idx="5804">
                  <c:v>203.08334000000002</c:v>
                </c:pt>
                <c:pt idx="5805">
                  <c:v>180.66666800000002</c:v>
                </c:pt>
                <c:pt idx="5806">
                  <c:v>228.58332799999999</c:v>
                </c:pt>
                <c:pt idx="5807">
                  <c:v>178.958336</c:v>
                </c:pt>
                <c:pt idx="5808">
                  <c:v>175.16666599999999</c:v>
                </c:pt>
                <c:pt idx="5809">
                  <c:v>222.20832799999999</c:v>
                </c:pt>
                <c:pt idx="5810">
                  <c:v>287.79166399999997</c:v>
                </c:pt>
                <c:pt idx="5811">
                  <c:v>456.45834400000001</c:v>
                </c:pt>
                <c:pt idx="5812">
                  <c:v>427.73042700000002</c:v>
                </c:pt>
                <c:pt idx="5813">
                  <c:v>399.45666599999998</c:v>
                </c:pt>
                <c:pt idx="5814">
                  <c:v>501.75249500000001</c:v>
                </c:pt>
                <c:pt idx="5815">
                  <c:v>581.29042100000004</c:v>
                </c:pt>
                <c:pt idx="5816">
                  <c:v>743.15957600000002</c:v>
                </c:pt>
                <c:pt idx="5817">
                  <c:v>806.10540800000001</c:v>
                </c:pt>
                <c:pt idx="5818">
                  <c:v>951.57122800000002</c:v>
                </c:pt>
                <c:pt idx="5819">
                  <c:v>1104.4087669999999</c:v>
                </c:pt>
                <c:pt idx="5820">
                  <c:v>1291.6037450000001</c:v>
                </c:pt>
                <c:pt idx="5821">
                  <c:v>1129.235428</c:v>
                </c:pt>
                <c:pt idx="5822">
                  <c:v>927.96374500000002</c:v>
                </c:pt>
                <c:pt idx="5823">
                  <c:v>809.14041899999995</c:v>
                </c:pt>
                <c:pt idx="5824">
                  <c:v>673.29668400000003</c:v>
                </c:pt>
                <c:pt idx="5825">
                  <c:v>570.13584100000003</c:v>
                </c:pt>
                <c:pt idx="5826">
                  <c:v>316.822091</c:v>
                </c:pt>
                <c:pt idx="5827">
                  <c:v>291.06250499999999</c:v>
                </c:pt>
                <c:pt idx="5828">
                  <c:v>115.333332</c:v>
                </c:pt>
                <c:pt idx="5829">
                  <c:v>126.916664</c:v>
                </c:pt>
                <c:pt idx="5830">
                  <c:v>139.62500399999999</c:v>
                </c:pt>
                <c:pt idx="5831">
                  <c:v>119.75</c:v>
                </c:pt>
                <c:pt idx="5832">
                  <c:v>198.75</c:v>
                </c:pt>
                <c:pt idx="5833">
                  <c:v>165.333336</c:v>
                </c:pt>
                <c:pt idx="5834">
                  <c:v>149.583336</c:v>
                </c:pt>
                <c:pt idx="5835">
                  <c:v>168.95832799999999</c:v>
                </c:pt>
                <c:pt idx="5836">
                  <c:v>158.65375299999999</c:v>
                </c:pt>
                <c:pt idx="5837">
                  <c:v>187.40041600000001</c:v>
                </c:pt>
                <c:pt idx="5838">
                  <c:v>315.309166</c:v>
                </c:pt>
                <c:pt idx="5839">
                  <c:v>600.83126100000004</c:v>
                </c:pt>
                <c:pt idx="5840">
                  <c:v>960.36790500000006</c:v>
                </c:pt>
                <c:pt idx="5841">
                  <c:v>1358.0550459999999</c:v>
                </c:pt>
                <c:pt idx="5842">
                  <c:v>1525.6521500000001</c:v>
                </c:pt>
                <c:pt idx="5843">
                  <c:v>1735.291618</c:v>
                </c:pt>
                <c:pt idx="5844">
                  <c:v>1780.9537650000002</c:v>
                </c:pt>
                <c:pt idx="5845">
                  <c:v>1737.2391659999998</c:v>
                </c:pt>
                <c:pt idx="5846">
                  <c:v>1686.1116019999999</c:v>
                </c:pt>
                <c:pt idx="5847">
                  <c:v>1544.5087590000001</c:v>
                </c:pt>
                <c:pt idx="5848">
                  <c:v>1279.4566580000001</c:v>
                </c:pt>
                <c:pt idx="5849">
                  <c:v>858.23874599999999</c:v>
                </c:pt>
                <c:pt idx="5850">
                  <c:v>488.254166</c:v>
                </c:pt>
                <c:pt idx="5851">
                  <c:v>425.81125300000002</c:v>
                </c:pt>
                <c:pt idx="5852">
                  <c:v>543.14207499999998</c:v>
                </c:pt>
                <c:pt idx="5853">
                  <c:v>688.79167200000006</c:v>
                </c:pt>
                <c:pt idx="5854">
                  <c:v>811.70832799999994</c:v>
                </c:pt>
                <c:pt idx="5855">
                  <c:v>788.54164100000003</c:v>
                </c:pt>
                <c:pt idx="5856">
                  <c:v>797.58332799999994</c:v>
                </c:pt>
                <c:pt idx="5857">
                  <c:v>820.41664100000003</c:v>
                </c:pt>
                <c:pt idx="5858">
                  <c:v>869.62498499999992</c:v>
                </c:pt>
                <c:pt idx="5859">
                  <c:v>942.625</c:v>
                </c:pt>
                <c:pt idx="5860">
                  <c:v>893.97292200000004</c:v>
                </c:pt>
                <c:pt idx="5861">
                  <c:v>976.79210899999998</c:v>
                </c:pt>
                <c:pt idx="5862">
                  <c:v>1013.628777</c:v>
                </c:pt>
                <c:pt idx="5863">
                  <c:v>1294.0491790000001</c:v>
                </c:pt>
                <c:pt idx="5864">
                  <c:v>1879.331269</c:v>
                </c:pt>
                <c:pt idx="5865">
                  <c:v>2641.8808289999997</c:v>
                </c:pt>
                <c:pt idx="5866">
                  <c:v>3237.6287540000003</c:v>
                </c:pt>
                <c:pt idx="5867">
                  <c:v>3460.240875</c:v>
                </c:pt>
                <c:pt idx="5868">
                  <c:v>3621.995758</c:v>
                </c:pt>
                <c:pt idx="5869">
                  <c:v>3603.2978520000001</c:v>
                </c:pt>
                <c:pt idx="5870">
                  <c:v>3562.615875</c:v>
                </c:pt>
                <c:pt idx="5871">
                  <c:v>3435.7279360000002</c:v>
                </c:pt>
                <c:pt idx="5872">
                  <c:v>3101.0009150000001</c:v>
                </c:pt>
                <c:pt idx="5873">
                  <c:v>2629.1941220000003</c:v>
                </c:pt>
                <c:pt idx="5874">
                  <c:v>1921.9662089999999</c:v>
                </c:pt>
                <c:pt idx="5875">
                  <c:v>2051.951728</c:v>
                </c:pt>
                <c:pt idx="5876">
                  <c:v>2040.833374</c:v>
                </c:pt>
                <c:pt idx="5877">
                  <c:v>2091.0000610000002</c:v>
                </c:pt>
                <c:pt idx="5878">
                  <c:v>2103.5416869999999</c:v>
                </c:pt>
                <c:pt idx="5879">
                  <c:v>2374.6666869999999</c:v>
                </c:pt>
                <c:pt idx="5880">
                  <c:v>2506.7916869999999</c:v>
                </c:pt>
                <c:pt idx="5881">
                  <c:v>2158.5833739999998</c:v>
                </c:pt>
                <c:pt idx="5882">
                  <c:v>2285.7083130000001</c:v>
                </c:pt>
                <c:pt idx="5883">
                  <c:v>2717.2500610000002</c:v>
                </c:pt>
                <c:pt idx="5884">
                  <c:v>2437.1012500000002</c:v>
                </c:pt>
                <c:pt idx="5885">
                  <c:v>2036.8021440000002</c:v>
                </c:pt>
                <c:pt idx="5886">
                  <c:v>1666.8879359999999</c:v>
                </c:pt>
                <c:pt idx="5887">
                  <c:v>1657.499603</c:v>
                </c:pt>
                <c:pt idx="5888">
                  <c:v>1658.5495599999999</c:v>
                </c:pt>
                <c:pt idx="5889">
                  <c:v>1970.2516479999999</c:v>
                </c:pt>
                <c:pt idx="5890">
                  <c:v>1949.3783570000001</c:v>
                </c:pt>
                <c:pt idx="5891">
                  <c:v>2192.6179200000001</c:v>
                </c:pt>
                <c:pt idx="5892">
                  <c:v>2325.8142090000001</c:v>
                </c:pt>
                <c:pt idx="5893">
                  <c:v>2180.5029610000001</c:v>
                </c:pt>
                <c:pt idx="5894">
                  <c:v>2005.069199</c:v>
                </c:pt>
                <c:pt idx="5895">
                  <c:v>1978.6949460000001</c:v>
                </c:pt>
                <c:pt idx="5896">
                  <c:v>1965.9874570000002</c:v>
                </c:pt>
                <c:pt idx="5897">
                  <c:v>1711.3628849999998</c:v>
                </c:pt>
                <c:pt idx="5898">
                  <c:v>1433.478752</c:v>
                </c:pt>
                <c:pt idx="5899">
                  <c:v>1352.169136</c:v>
                </c:pt>
                <c:pt idx="5900">
                  <c:v>1472.5704059999998</c:v>
                </c:pt>
                <c:pt idx="5901">
                  <c:v>1462.833343</c:v>
                </c:pt>
                <c:pt idx="5902">
                  <c:v>1444.4166559999999</c:v>
                </c:pt>
                <c:pt idx="5903">
                  <c:v>1473.75</c:v>
                </c:pt>
                <c:pt idx="5904">
                  <c:v>1513.875</c:v>
                </c:pt>
                <c:pt idx="5905">
                  <c:v>1339.375</c:v>
                </c:pt>
                <c:pt idx="5906">
                  <c:v>1271.9166869999999</c:v>
                </c:pt>
                <c:pt idx="5907">
                  <c:v>1242.291657</c:v>
                </c:pt>
                <c:pt idx="5908">
                  <c:v>1123.212937</c:v>
                </c:pt>
                <c:pt idx="5909">
                  <c:v>1064.8745730000001</c:v>
                </c:pt>
                <c:pt idx="5910">
                  <c:v>1092.0479049999999</c:v>
                </c:pt>
                <c:pt idx="5911">
                  <c:v>1295.714142</c:v>
                </c:pt>
                <c:pt idx="5912">
                  <c:v>1550.6337579999999</c:v>
                </c:pt>
                <c:pt idx="5913">
                  <c:v>1855.7483060000002</c:v>
                </c:pt>
                <c:pt idx="5914">
                  <c:v>2057.6482999999998</c:v>
                </c:pt>
                <c:pt idx="5915">
                  <c:v>2479.9520869999997</c:v>
                </c:pt>
                <c:pt idx="5916">
                  <c:v>2692.2320559999998</c:v>
                </c:pt>
                <c:pt idx="5917">
                  <c:v>2699.6412350000001</c:v>
                </c:pt>
                <c:pt idx="5918">
                  <c:v>2621.2590789999999</c:v>
                </c:pt>
                <c:pt idx="5919">
                  <c:v>2360.4836889999997</c:v>
                </c:pt>
                <c:pt idx="5920">
                  <c:v>1985.148682</c:v>
                </c:pt>
                <c:pt idx="5921">
                  <c:v>1345.1625210000002</c:v>
                </c:pt>
                <c:pt idx="5922">
                  <c:v>732.50414299999989</c:v>
                </c:pt>
                <c:pt idx="5923">
                  <c:v>535.35751300000004</c:v>
                </c:pt>
                <c:pt idx="5924">
                  <c:v>619.08332799999994</c:v>
                </c:pt>
                <c:pt idx="5925">
                  <c:v>648.70834400000001</c:v>
                </c:pt>
                <c:pt idx="5926">
                  <c:v>657.04165599999999</c:v>
                </c:pt>
                <c:pt idx="5927">
                  <c:v>522.45832799999994</c:v>
                </c:pt>
                <c:pt idx="5928">
                  <c:v>500.58332799999999</c:v>
                </c:pt>
                <c:pt idx="5929">
                  <c:v>500.625</c:v>
                </c:pt>
                <c:pt idx="5930">
                  <c:v>518.04165599999999</c:v>
                </c:pt>
                <c:pt idx="5931">
                  <c:v>481.45834400000001</c:v>
                </c:pt>
                <c:pt idx="5932">
                  <c:v>436.22998699999994</c:v>
                </c:pt>
                <c:pt idx="5933">
                  <c:v>372.463325</c:v>
                </c:pt>
                <c:pt idx="5934">
                  <c:v>376.34458900000004</c:v>
                </c:pt>
                <c:pt idx="5935">
                  <c:v>582.90290900000002</c:v>
                </c:pt>
                <c:pt idx="5936">
                  <c:v>909.73418800000002</c:v>
                </c:pt>
                <c:pt idx="5937">
                  <c:v>1235.5683549999999</c:v>
                </c:pt>
                <c:pt idx="5938">
                  <c:v>1498.5258389999999</c:v>
                </c:pt>
                <c:pt idx="5939">
                  <c:v>1646.5537510000001</c:v>
                </c:pt>
                <c:pt idx="5940">
                  <c:v>1749.6116019999999</c:v>
                </c:pt>
                <c:pt idx="5941">
                  <c:v>1723.2970270000001</c:v>
                </c:pt>
                <c:pt idx="5942">
                  <c:v>1665.0362149999999</c:v>
                </c:pt>
                <c:pt idx="5943">
                  <c:v>1468.247478</c:v>
                </c:pt>
                <c:pt idx="5944">
                  <c:v>1129.5516869999999</c:v>
                </c:pt>
                <c:pt idx="5945">
                  <c:v>774.65042199999993</c:v>
                </c:pt>
                <c:pt idx="5946">
                  <c:v>463.690834</c:v>
                </c:pt>
                <c:pt idx="5947">
                  <c:v>409.77583099999998</c:v>
                </c:pt>
                <c:pt idx="5948">
                  <c:v>448.00001600000002</c:v>
                </c:pt>
                <c:pt idx="5949">
                  <c:v>451.16665599999999</c:v>
                </c:pt>
                <c:pt idx="5950">
                  <c:v>401.79167200000001</c:v>
                </c:pt>
                <c:pt idx="5951">
                  <c:v>348.625</c:v>
                </c:pt>
                <c:pt idx="5952">
                  <c:v>208.416664</c:v>
                </c:pt>
                <c:pt idx="5953">
                  <c:v>173.66667200000001</c:v>
                </c:pt>
                <c:pt idx="5954">
                  <c:v>173.625</c:v>
                </c:pt>
                <c:pt idx="5955">
                  <c:v>142.958336</c:v>
                </c:pt>
                <c:pt idx="5956">
                  <c:v>112.97124599999999</c:v>
                </c:pt>
                <c:pt idx="5957">
                  <c:v>159.740004</c:v>
                </c:pt>
                <c:pt idx="5958">
                  <c:v>192.54624899999999</c:v>
                </c:pt>
                <c:pt idx="5959">
                  <c:v>405.75833499999999</c:v>
                </c:pt>
                <c:pt idx="5960">
                  <c:v>684.81125999999995</c:v>
                </c:pt>
                <c:pt idx="5961">
                  <c:v>1041.863732</c:v>
                </c:pt>
                <c:pt idx="5962">
                  <c:v>1326.4524729999998</c:v>
                </c:pt>
                <c:pt idx="5963">
                  <c:v>1528.1495359999999</c:v>
                </c:pt>
                <c:pt idx="5964">
                  <c:v>1576.9171140000001</c:v>
                </c:pt>
                <c:pt idx="5965">
                  <c:v>1543.0796280000002</c:v>
                </c:pt>
                <c:pt idx="5966">
                  <c:v>1437.1895450000002</c:v>
                </c:pt>
                <c:pt idx="5967">
                  <c:v>1244.604599</c:v>
                </c:pt>
                <c:pt idx="5968">
                  <c:v>973.54204500000003</c:v>
                </c:pt>
                <c:pt idx="5969">
                  <c:v>626.57665999999995</c:v>
                </c:pt>
                <c:pt idx="5970">
                  <c:v>430.24999200000002</c:v>
                </c:pt>
                <c:pt idx="5971">
                  <c:v>688.42793800000004</c:v>
                </c:pt>
                <c:pt idx="5972">
                  <c:v>1011.791656</c:v>
                </c:pt>
                <c:pt idx="5973">
                  <c:v>1231.5833130000001</c:v>
                </c:pt>
                <c:pt idx="5974">
                  <c:v>1256.125</c:v>
                </c:pt>
                <c:pt idx="5975">
                  <c:v>1268.416626</c:v>
                </c:pt>
                <c:pt idx="5976">
                  <c:v>1190.875031</c:v>
                </c:pt>
                <c:pt idx="5977">
                  <c:v>1162.7916559999999</c:v>
                </c:pt>
                <c:pt idx="5978">
                  <c:v>1149.791657</c:v>
                </c:pt>
                <c:pt idx="5979">
                  <c:v>1239.125</c:v>
                </c:pt>
                <c:pt idx="5980">
                  <c:v>1195.7483239999999</c:v>
                </c:pt>
                <c:pt idx="5981">
                  <c:v>1168.073324</c:v>
                </c:pt>
                <c:pt idx="5982">
                  <c:v>1200.869179</c:v>
                </c:pt>
                <c:pt idx="5983">
                  <c:v>1286.611664</c:v>
                </c:pt>
                <c:pt idx="5984">
                  <c:v>1228.0870669999999</c:v>
                </c:pt>
                <c:pt idx="5985">
                  <c:v>1243.303772</c:v>
                </c:pt>
                <c:pt idx="5986">
                  <c:v>1496.85376</c:v>
                </c:pt>
                <c:pt idx="5987">
                  <c:v>1711.1837780000001</c:v>
                </c:pt>
                <c:pt idx="5988">
                  <c:v>1845.367966</c:v>
                </c:pt>
                <c:pt idx="5989">
                  <c:v>1862.215408</c:v>
                </c:pt>
                <c:pt idx="5990">
                  <c:v>1705.32338</c:v>
                </c:pt>
                <c:pt idx="5991">
                  <c:v>1371.8275000000001</c:v>
                </c:pt>
                <c:pt idx="5992">
                  <c:v>1123.0762790000001</c:v>
                </c:pt>
                <c:pt idx="5993">
                  <c:v>885.37376400000005</c:v>
                </c:pt>
                <c:pt idx="5994">
                  <c:v>697.48042699999996</c:v>
                </c:pt>
                <c:pt idx="5995">
                  <c:v>831.77542700000004</c:v>
                </c:pt>
                <c:pt idx="5996">
                  <c:v>1123.833374</c:v>
                </c:pt>
                <c:pt idx="5997">
                  <c:v>1217.6666869999999</c:v>
                </c:pt>
                <c:pt idx="5998">
                  <c:v>1273.9583130000001</c:v>
                </c:pt>
                <c:pt idx="5999">
                  <c:v>1188.9583130000001</c:v>
                </c:pt>
                <c:pt idx="6000">
                  <c:v>1245.916626</c:v>
                </c:pt>
                <c:pt idx="6001">
                  <c:v>1167.5833130000001</c:v>
                </c:pt>
                <c:pt idx="6002">
                  <c:v>993.16665599999999</c:v>
                </c:pt>
                <c:pt idx="6003">
                  <c:v>830.66668800000002</c:v>
                </c:pt>
                <c:pt idx="6004">
                  <c:v>784.34790599999997</c:v>
                </c:pt>
                <c:pt idx="6005">
                  <c:v>744.07123899999999</c:v>
                </c:pt>
                <c:pt idx="6006">
                  <c:v>862.55708300000003</c:v>
                </c:pt>
                <c:pt idx="6007">
                  <c:v>1023.248337</c:v>
                </c:pt>
                <c:pt idx="6008">
                  <c:v>1300.3525079999999</c:v>
                </c:pt>
                <c:pt idx="6009">
                  <c:v>1560.537934</c:v>
                </c:pt>
                <c:pt idx="6010">
                  <c:v>1757.7179719999999</c:v>
                </c:pt>
                <c:pt idx="6011">
                  <c:v>1968.8766169999999</c:v>
                </c:pt>
                <c:pt idx="6012">
                  <c:v>2054.971618</c:v>
                </c:pt>
                <c:pt idx="6013">
                  <c:v>1985.1433730000001</c:v>
                </c:pt>
                <c:pt idx="6014">
                  <c:v>1617.5995790000002</c:v>
                </c:pt>
                <c:pt idx="6015">
                  <c:v>1143.5650249999999</c:v>
                </c:pt>
                <c:pt idx="6016">
                  <c:v>778.60747500000002</c:v>
                </c:pt>
                <c:pt idx="6017">
                  <c:v>516.83290099999999</c:v>
                </c:pt>
                <c:pt idx="6018">
                  <c:v>333.62624699999998</c:v>
                </c:pt>
                <c:pt idx="6019">
                  <c:v>617.33332799999994</c:v>
                </c:pt>
                <c:pt idx="6020">
                  <c:v>830.70831299999998</c:v>
                </c:pt>
                <c:pt idx="6021">
                  <c:v>894.24996899999996</c:v>
                </c:pt>
                <c:pt idx="6022">
                  <c:v>946.83334400000001</c:v>
                </c:pt>
                <c:pt idx="6023">
                  <c:v>831.04168800000002</c:v>
                </c:pt>
                <c:pt idx="6024">
                  <c:v>705.16665599999999</c:v>
                </c:pt>
                <c:pt idx="6025">
                  <c:v>512.75</c:v>
                </c:pt>
                <c:pt idx="6026">
                  <c:v>411.20833600000003</c:v>
                </c:pt>
                <c:pt idx="6027">
                  <c:v>356.37499200000002</c:v>
                </c:pt>
                <c:pt idx="6028">
                  <c:v>357.32626300000004</c:v>
                </c:pt>
                <c:pt idx="6029">
                  <c:v>369.96666900000002</c:v>
                </c:pt>
                <c:pt idx="6030">
                  <c:v>371.28791799999999</c:v>
                </c:pt>
                <c:pt idx="6031">
                  <c:v>554.48542799999996</c:v>
                </c:pt>
                <c:pt idx="6032">
                  <c:v>870.97333600000002</c:v>
                </c:pt>
                <c:pt idx="6033">
                  <c:v>1129.773357</c:v>
                </c:pt>
                <c:pt idx="6034">
                  <c:v>1427.7979319999999</c:v>
                </c:pt>
                <c:pt idx="6035">
                  <c:v>1515.8533100000002</c:v>
                </c:pt>
                <c:pt idx="6036">
                  <c:v>1583.7025530000001</c:v>
                </c:pt>
                <c:pt idx="6037">
                  <c:v>1536.932945</c:v>
                </c:pt>
                <c:pt idx="6038">
                  <c:v>1437.0249399999998</c:v>
                </c:pt>
                <c:pt idx="6039">
                  <c:v>1158.5566330000001</c:v>
                </c:pt>
                <c:pt idx="6040">
                  <c:v>698.598747</c:v>
                </c:pt>
                <c:pt idx="6041">
                  <c:v>367.15749299999999</c:v>
                </c:pt>
                <c:pt idx="6042">
                  <c:v>140.79292100000001</c:v>
                </c:pt>
                <c:pt idx="6043">
                  <c:v>159.14416700000001</c:v>
                </c:pt>
                <c:pt idx="6044">
                  <c:v>210.12499199999999</c:v>
                </c:pt>
                <c:pt idx="6045">
                  <c:v>182.25</c:v>
                </c:pt>
                <c:pt idx="6046">
                  <c:v>118.25</c:v>
                </c:pt>
                <c:pt idx="6047">
                  <c:v>66.333331999999999</c:v>
                </c:pt>
                <c:pt idx="6048">
                  <c:v>71.208331000000001</c:v>
                </c:pt>
                <c:pt idx="6049">
                  <c:v>82.708336000000003</c:v>
                </c:pt>
                <c:pt idx="6050">
                  <c:v>75.666668999999999</c:v>
                </c:pt>
                <c:pt idx="6051">
                  <c:v>93</c:v>
                </c:pt>
                <c:pt idx="6052">
                  <c:v>148.92749899999998</c:v>
                </c:pt>
                <c:pt idx="6053">
                  <c:v>167.692497</c:v>
                </c:pt>
                <c:pt idx="6054">
                  <c:v>187.63791700000002</c:v>
                </c:pt>
                <c:pt idx="6055">
                  <c:v>209.42791800000001</c:v>
                </c:pt>
                <c:pt idx="6056">
                  <c:v>318.37791000000004</c:v>
                </c:pt>
                <c:pt idx="6057">
                  <c:v>423.004997</c:v>
                </c:pt>
                <c:pt idx="6058">
                  <c:v>493.866241</c:v>
                </c:pt>
                <c:pt idx="6059">
                  <c:v>583.60750400000006</c:v>
                </c:pt>
                <c:pt idx="6060">
                  <c:v>772.45294000000001</c:v>
                </c:pt>
                <c:pt idx="6061">
                  <c:v>1052.3383199999998</c:v>
                </c:pt>
                <c:pt idx="6062">
                  <c:v>1099.319577</c:v>
                </c:pt>
                <c:pt idx="6063">
                  <c:v>905.79333799999995</c:v>
                </c:pt>
                <c:pt idx="6064">
                  <c:v>598.17622900000003</c:v>
                </c:pt>
                <c:pt idx="6065">
                  <c:v>238.46124800000001</c:v>
                </c:pt>
                <c:pt idx="6066">
                  <c:v>62.680834000000004</c:v>
                </c:pt>
                <c:pt idx="6067">
                  <c:v>27.500001000000001</c:v>
                </c:pt>
                <c:pt idx="6068">
                  <c:v>29.083334000000001</c:v>
                </c:pt>
                <c:pt idx="6069">
                  <c:v>60.958334999999998</c:v>
                </c:pt>
                <c:pt idx="6070">
                  <c:v>33.541665999999999</c:v>
                </c:pt>
                <c:pt idx="6071">
                  <c:v>138.62500199999999</c:v>
                </c:pt>
                <c:pt idx="6072">
                  <c:v>223.58334000000002</c:v>
                </c:pt>
                <c:pt idx="6073">
                  <c:v>280.41666399999997</c:v>
                </c:pt>
                <c:pt idx="6074">
                  <c:v>461.95834400000001</c:v>
                </c:pt>
                <c:pt idx="6075">
                  <c:v>710.25</c:v>
                </c:pt>
                <c:pt idx="6076">
                  <c:v>849.63374999999996</c:v>
                </c:pt>
                <c:pt idx="6077">
                  <c:v>998.21332299999995</c:v>
                </c:pt>
                <c:pt idx="6078">
                  <c:v>1152.5308339999999</c:v>
                </c:pt>
                <c:pt idx="6079">
                  <c:v>1408.8183140000001</c:v>
                </c:pt>
                <c:pt idx="6080">
                  <c:v>1539.4400329999999</c:v>
                </c:pt>
                <c:pt idx="6081">
                  <c:v>1626.475007</c:v>
                </c:pt>
                <c:pt idx="6082">
                  <c:v>1846.4887389999999</c:v>
                </c:pt>
                <c:pt idx="6083">
                  <c:v>1935.5529470000001</c:v>
                </c:pt>
                <c:pt idx="6084">
                  <c:v>1948.193757</c:v>
                </c:pt>
                <c:pt idx="6085">
                  <c:v>1924.8103940000001</c:v>
                </c:pt>
                <c:pt idx="6086">
                  <c:v>2087.6129149999997</c:v>
                </c:pt>
                <c:pt idx="6087">
                  <c:v>1733.7749940000001</c:v>
                </c:pt>
                <c:pt idx="6088">
                  <c:v>1433.7146000000002</c:v>
                </c:pt>
                <c:pt idx="6089">
                  <c:v>990.59166000000005</c:v>
                </c:pt>
                <c:pt idx="6090">
                  <c:v>724.51457799999991</c:v>
                </c:pt>
                <c:pt idx="6091">
                  <c:v>719.51583300000004</c:v>
                </c:pt>
                <c:pt idx="6092">
                  <c:v>688.16665599999999</c:v>
                </c:pt>
                <c:pt idx="6093">
                  <c:v>667.375</c:v>
                </c:pt>
                <c:pt idx="6094">
                  <c:v>554.20832799999994</c:v>
                </c:pt>
                <c:pt idx="6095">
                  <c:v>610.04165599999999</c:v>
                </c:pt>
                <c:pt idx="6096">
                  <c:v>453.45832799999999</c:v>
                </c:pt>
                <c:pt idx="6097">
                  <c:v>459.58334400000001</c:v>
                </c:pt>
                <c:pt idx="6098">
                  <c:v>430.08332799999999</c:v>
                </c:pt>
                <c:pt idx="6099">
                  <c:v>427.91665599999999</c:v>
                </c:pt>
                <c:pt idx="6100">
                  <c:v>324.542081</c:v>
                </c:pt>
                <c:pt idx="6101">
                  <c:v>201.798745</c:v>
                </c:pt>
                <c:pt idx="6102">
                  <c:v>212.39708899999999</c:v>
                </c:pt>
                <c:pt idx="6103">
                  <c:v>331.688759</c:v>
                </c:pt>
                <c:pt idx="6104">
                  <c:v>484.11374699999999</c:v>
                </c:pt>
                <c:pt idx="6105">
                  <c:v>944.89999399999999</c:v>
                </c:pt>
                <c:pt idx="6106">
                  <c:v>1053.2604059999999</c:v>
                </c:pt>
                <c:pt idx="6107">
                  <c:v>1197.033752</c:v>
                </c:pt>
                <c:pt idx="6108">
                  <c:v>1154.382476</c:v>
                </c:pt>
                <c:pt idx="6109">
                  <c:v>1142.7916559999999</c:v>
                </c:pt>
                <c:pt idx="6110">
                  <c:v>1207.049164</c:v>
                </c:pt>
                <c:pt idx="6111">
                  <c:v>1221.619598</c:v>
                </c:pt>
                <c:pt idx="6112">
                  <c:v>1180.155808</c:v>
                </c:pt>
                <c:pt idx="6113">
                  <c:v>1288.8025050000001</c:v>
                </c:pt>
                <c:pt idx="6114">
                  <c:v>985.98041699999999</c:v>
                </c:pt>
                <c:pt idx="6115">
                  <c:v>926.79165699999999</c:v>
                </c:pt>
                <c:pt idx="6116">
                  <c:v>1038.624969</c:v>
                </c:pt>
                <c:pt idx="6117">
                  <c:v>995.91665699999999</c:v>
                </c:pt>
                <c:pt idx="6118">
                  <c:v>900.16668700000002</c:v>
                </c:pt>
                <c:pt idx="6119">
                  <c:v>981.41665699999999</c:v>
                </c:pt>
                <c:pt idx="6120">
                  <c:v>1047.125</c:v>
                </c:pt>
                <c:pt idx="6121">
                  <c:v>943.375</c:v>
                </c:pt>
                <c:pt idx="6122">
                  <c:v>1002.666687</c:v>
                </c:pt>
                <c:pt idx="6123">
                  <c:v>1096.291626</c:v>
                </c:pt>
                <c:pt idx="6124">
                  <c:v>1133.7087300000001</c:v>
                </c:pt>
                <c:pt idx="6125">
                  <c:v>1122.2800110000001</c:v>
                </c:pt>
                <c:pt idx="6126">
                  <c:v>1183.1970630000001</c:v>
                </c:pt>
                <c:pt idx="6127">
                  <c:v>1534.8799589999999</c:v>
                </c:pt>
                <c:pt idx="6128">
                  <c:v>1648.747955</c:v>
                </c:pt>
                <c:pt idx="6129">
                  <c:v>1861.9979560000002</c:v>
                </c:pt>
                <c:pt idx="6130">
                  <c:v>2062.5449829999998</c:v>
                </c:pt>
                <c:pt idx="6131">
                  <c:v>2075.259583</c:v>
                </c:pt>
                <c:pt idx="6132">
                  <c:v>2226.2153929999999</c:v>
                </c:pt>
                <c:pt idx="6133">
                  <c:v>2519.1508789999998</c:v>
                </c:pt>
                <c:pt idx="6134">
                  <c:v>2619.4616699999997</c:v>
                </c:pt>
                <c:pt idx="6135">
                  <c:v>2491.5891110000002</c:v>
                </c:pt>
                <c:pt idx="6136">
                  <c:v>2098.0079350000001</c:v>
                </c:pt>
                <c:pt idx="6137">
                  <c:v>1670.4737239999999</c:v>
                </c:pt>
                <c:pt idx="6138">
                  <c:v>1175.0237810000001</c:v>
                </c:pt>
                <c:pt idx="6139">
                  <c:v>997.54165699999999</c:v>
                </c:pt>
                <c:pt idx="6140">
                  <c:v>1019</c:v>
                </c:pt>
                <c:pt idx="6141">
                  <c:v>685.41665599999999</c:v>
                </c:pt>
                <c:pt idx="6142">
                  <c:v>470.16667200000001</c:v>
                </c:pt>
                <c:pt idx="6143">
                  <c:v>359.04167200000001</c:v>
                </c:pt>
                <c:pt idx="6144">
                  <c:v>262</c:v>
                </c:pt>
                <c:pt idx="6145">
                  <c:v>293.24999200000002</c:v>
                </c:pt>
                <c:pt idx="6146">
                  <c:v>291.41667200000001</c:v>
                </c:pt>
                <c:pt idx="6147">
                  <c:v>251.29167200000001</c:v>
                </c:pt>
                <c:pt idx="6148">
                  <c:v>220.83582799999999</c:v>
                </c:pt>
                <c:pt idx="6149">
                  <c:v>227.13540899999998</c:v>
                </c:pt>
                <c:pt idx="6150">
                  <c:v>247.65708100000001</c:v>
                </c:pt>
                <c:pt idx="6151">
                  <c:v>474.98125500000003</c:v>
                </c:pt>
                <c:pt idx="6152">
                  <c:v>684.08665399999995</c:v>
                </c:pt>
                <c:pt idx="6153">
                  <c:v>830.05832299999997</c:v>
                </c:pt>
                <c:pt idx="6154">
                  <c:v>927.27584100000001</c:v>
                </c:pt>
                <c:pt idx="6155">
                  <c:v>965.65207699999996</c:v>
                </c:pt>
                <c:pt idx="6156">
                  <c:v>1329.051224</c:v>
                </c:pt>
                <c:pt idx="6157">
                  <c:v>1471.487488</c:v>
                </c:pt>
                <c:pt idx="6158">
                  <c:v>1521.009552</c:v>
                </c:pt>
                <c:pt idx="6159">
                  <c:v>1403.7900079999999</c:v>
                </c:pt>
                <c:pt idx="6160">
                  <c:v>1224.275848</c:v>
                </c:pt>
                <c:pt idx="6161">
                  <c:v>997.70918200000006</c:v>
                </c:pt>
                <c:pt idx="6162">
                  <c:v>951.32207299999993</c:v>
                </c:pt>
                <c:pt idx="6163">
                  <c:v>1165.25</c:v>
                </c:pt>
                <c:pt idx="6164">
                  <c:v>1117.375031</c:v>
                </c:pt>
                <c:pt idx="6165">
                  <c:v>1012.958344</c:v>
                </c:pt>
                <c:pt idx="6166">
                  <c:v>1083.5833440000001</c:v>
                </c:pt>
                <c:pt idx="6167">
                  <c:v>1150.083343</c:v>
                </c:pt>
                <c:pt idx="6168">
                  <c:v>1398.625</c:v>
                </c:pt>
                <c:pt idx="6169">
                  <c:v>1295.875031</c:v>
                </c:pt>
                <c:pt idx="6170">
                  <c:v>1267.9166559999999</c:v>
                </c:pt>
                <c:pt idx="6171">
                  <c:v>1394.6666869999999</c:v>
                </c:pt>
                <c:pt idx="6172">
                  <c:v>1246.0416869999999</c:v>
                </c:pt>
                <c:pt idx="6173">
                  <c:v>1188.1729369999998</c:v>
                </c:pt>
                <c:pt idx="6174">
                  <c:v>1152.4833450000001</c:v>
                </c:pt>
                <c:pt idx="6175">
                  <c:v>1338.1779320000001</c:v>
                </c:pt>
                <c:pt idx="6176">
                  <c:v>1550.8421030000002</c:v>
                </c:pt>
                <c:pt idx="6177">
                  <c:v>1786.9892279999999</c:v>
                </c:pt>
                <c:pt idx="6178">
                  <c:v>2143.856628</c:v>
                </c:pt>
                <c:pt idx="6179">
                  <c:v>2294.0525509999998</c:v>
                </c:pt>
                <c:pt idx="6180">
                  <c:v>2423.0849920000001</c:v>
                </c:pt>
                <c:pt idx="6181">
                  <c:v>2224.3471380000001</c:v>
                </c:pt>
                <c:pt idx="6182">
                  <c:v>1995.6395109999999</c:v>
                </c:pt>
                <c:pt idx="6183">
                  <c:v>1592.2912759999999</c:v>
                </c:pt>
                <c:pt idx="6184">
                  <c:v>1161.145012</c:v>
                </c:pt>
                <c:pt idx="6185">
                  <c:v>664.11419000000001</c:v>
                </c:pt>
                <c:pt idx="6186">
                  <c:v>368.66333800000001</c:v>
                </c:pt>
                <c:pt idx="6187">
                  <c:v>462.74998399999998</c:v>
                </c:pt>
                <c:pt idx="6188">
                  <c:v>838.33334300000001</c:v>
                </c:pt>
                <c:pt idx="6189">
                  <c:v>1180.8333440000001</c:v>
                </c:pt>
                <c:pt idx="6190">
                  <c:v>1229.124969</c:v>
                </c:pt>
                <c:pt idx="6191">
                  <c:v>1097.250031</c:v>
                </c:pt>
                <c:pt idx="6192">
                  <c:v>972.87496899999996</c:v>
                </c:pt>
                <c:pt idx="6193">
                  <c:v>833.37496899999996</c:v>
                </c:pt>
                <c:pt idx="6194">
                  <c:v>764.04167200000006</c:v>
                </c:pt>
                <c:pt idx="6195">
                  <c:v>631.04167200000006</c:v>
                </c:pt>
                <c:pt idx="6196">
                  <c:v>527.41667200000006</c:v>
                </c:pt>
                <c:pt idx="6197">
                  <c:v>490.52667200000002</c:v>
                </c:pt>
                <c:pt idx="6198">
                  <c:v>467.36917099999999</c:v>
                </c:pt>
                <c:pt idx="6199">
                  <c:v>673.89958200000001</c:v>
                </c:pt>
                <c:pt idx="6200">
                  <c:v>828.01208500000007</c:v>
                </c:pt>
                <c:pt idx="6201">
                  <c:v>1014.416649</c:v>
                </c:pt>
                <c:pt idx="6202">
                  <c:v>1303.160423</c:v>
                </c:pt>
                <c:pt idx="6203">
                  <c:v>1393.7516330000001</c:v>
                </c:pt>
                <c:pt idx="6204">
                  <c:v>1470.454964</c:v>
                </c:pt>
                <c:pt idx="6205">
                  <c:v>1490.4700170000001</c:v>
                </c:pt>
                <c:pt idx="6206">
                  <c:v>1184.520859</c:v>
                </c:pt>
                <c:pt idx="6207">
                  <c:v>944.29872099999989</c:v>
                </c:pt>
                <c:pt idx="6208">
                  <c:v>596.771255</c:v>
                </c:pt>
                <c:pt idx="6209">
                  <c:v>350.86457799999999</c:v>
                </c:pt>
                <c:pt idx="6210">
                  <c:v>176.36958099999998</c:v>
                </c:pt>
                <c:pt idx="6211">
                  <c:v>281.79167200000001</c:v>
                </c:pt>
                <c:pt idx="6212">
                  <c:v>335.29167200000001</c:v>
                </c:pt>
                <c:pt idx="6213">
                  <c:v>353.625</c:v>
                </c:pt>
                <c:pt idx="6214">
                  <c:v>341.70834400000001</c:v>
                </c:pt>
                <c:pt idx="6215">
                  <c:v>462.54167200000001</c:v>
                </c:pt>
                <c:pt idx="6216">
                  <c:v>541.75</c:v>
                </c:pt>
                <c:pt idx="6217">
                  <c:v>713.75</c:v>
                </c:pt>
                <c:pt idx="6218">
                  <c:v>888</c:v>
                </c:pt>
                <c:pt idx="6219">
                  <c:v>887.125</c:v>
                </c:pt>
                <c:pt idx="6220">
                  <c:v>864.41665599999999</c:v>
                </c:pt>
                <c:pt idx="6221">
                  <c:v>872.00253100000009</c:v>
                </c:pt>
                <c:pt idx="6222">
                  <c:v>782.43127499999991</c:v>
                </c:pt>
                <c:pt idx="6223">
                  <c:v>849.09542900000008</c:v>
                </c:pt>
                <c:pt idx="6224">
                  <c:v>1074.012909</c:v>
                </c:pt>
                <c:pt idx="6225">
                  <c:v>1313.5474690000001</c:v>
                </c:pt>
                <c:pt idx="6226">
                  <c:v>1547.5887600000001</c:v>
                </c:pt>
                <c:pt idx="6227">
                  <c:v>1688.2321019999999</c:v>
                </c:pt>
                <c:pt idx="6228">
                  <c:v>1853.2395630000001</c:v>
                </c:pt>
                <c:pt idx="6229">
                  <c:v>1939.0275270000002</c:v>
                </c:pt>
                <c:pt idx="6230">
                  <c:v>1840.5995859999998</c:v>
                </c:pt>
                <c:pt idx="6231">
                  <c:v>1863.1520539999999</c:v>
                </c:pt>
                <c:pt idx="6232">
                  <c:v>1770.7907869999999</c:v>
                </c:pt>
                <c:pt idx="6233">
                  <c:v>1612.3495559999999</c:v>
                </c:pt>
                <c:pt idx="6234">
                  <c:v>1742.30123</c:v>
                </c:pt>
                <c:pt idx="6235">
                  <c:v>2335.25</c:v>
                </c:pt>
                <c:pt idx="6236">
                  <c:v>2744.5416869999999</c:v>
                </c:pt>
                <c:pt idx="6237">
                  <c:v>3027.5</c:v>
                </c:pt>
                <c:pt idx="6238">
                  <c:v>2905</c:v>
                </c:pt>
                <c:pt idx="6239">
                  <c:v>3091.2083130000001</c:v>
                </c:pt>
                <c:pt idx="6240">
                  <c:v>3258.6249389999998</c:v>
                </c:pt>
                <c:pt idx="6241">
                  <c:v>3507.583435</c:v>
                </c:pt>
                <c:pt idx="6242">
                  <c:v>3373.5833130000001</c:v>
                </c:pt>
                <c:pt idx="6243">
                  <c:v>3113.5416869999999</c:v>
                </c:pt>
                <c:pt idx="6244">
                  <c:v>2922.1250610000002</c:v>
                </c:pt>
                <c:pt idx="6245">
                  <c:v>2709.2904569999996</c:v>
                </c:pt>
                <c:pt idx="6246">
                  <c:v>2650.404125</c:v>
                </c:pt>
                <c:pt idx="6247">
                  <c:v>2898.4620669999999</c:v>
                </c:pt>
                <c:pt idx="6248">
                  <c:v>3314.8786620000001</c:v>
                </c:pt>
                <c:pt idx="6249">
                  <c:v>3673.676575</c:v>
                </c:pt>
                <c:pt idx="6250">
                  <c:v>3903.0345459999999</c:v>
                </c:pt>
                <c:pt idx="6251">
                  <c:v>3948.5933230000001</c:v>
                </c:pt>
                <c:pt idx="6252">
                  <c:v>3534.9028020000001</c:v>
                </c:pt>
                <c:pt idx="6253">
                  <c:v>2870.5754999999999</c:v>
                </c:pt>
                <c:pt idx="6254">
                  <c:v>2636.5124660000001</c:v>
                </c:pt>
                <c:pt idx="6255">
                  <c:v>2795.515472</c:v>
                </c:pt>
                <c:pt idx="6256">
                  <c:v>3084.0474550000004</c:v>
                </c:pt>
                <c:pt idx="6257">
                  <c:v>2967.6024170000001</c:v>
                </c:pt>
                <c:pt idx="6258">
                  <c:v>2363.7208329999999</c:v>
                </c:pt>
                <c:pt idx="6259">
                  <c:v>2243.7916869999999</c:v>
                </c:pt>
                <c:pt idx="6260">
                  <c:v>1763.7916869999999</c:v>
                </c:pt>
                <c:pt idx="6261">
                  <c:v>1519.9583130000001</c:v>
                </c:pt>
                <c:pt idx="6262">
                  <c:v>1487.708343</c:v>
                </c:pt>
                <c:pt idx="6263">
                  <c:v>1945.291626</c:v>
                </c:pt>
                <c:pt idx="6264">
                  <c:v>2403.9166260000002</c:v>
                </c:pt>
                <c:pt idx="6265">
                  <c:v>2796.5</c:v>
                </c:pt>
                <c:pt idx="6266">
                  <c:v>2557.0416869999999</c:v>
                </c:pt>
                <c:pt idx="6267">
                  <c:v>2430.9583739999998</c:v>
                </c:pt>
                <c:pt idx="6268">
                  <c:v>2115.2917179999999</c:v>
                </c:pt>
                <c:pt idx="6269">
                  <c:v>2232.4437699999999</c:v>
                </c:pt>
                <c:pt idx="6270">
                  <c:v>2413.8879569999999</c:v>
                </c:pt>
                <c:pt idx="6271">
                  <c:v>3224.1341710000002</c:v>
                </c:pt>
                <c:pt idx="6272">
                  <c:v>3410.9469909999998</c:v>
                </c:pt>
                <c:pt idx="6273">
                  <c:v>3589.4636540000001</c:v>
                </c:pt>
                <c:pt idx="6274">
                  <c:v>2796.0570369999996</c:v>
                </c:pt>
                <c:pt idx="6275">
                  <c:v>2718.1724850000001</c:v>
                </c:pt>
                <c:pt idx="6276">
                  <c:v>1842.7420810000001</c:v>
                </c:pt>
                <c:pt idx="6277">
                  <c:v>1727.3620369999999</c:v>
                </c:pt>
                <c:pt idx="6278">
                  <c:v>1579.8992000000001</c:v>
                </c:pt>
                <c:pt idx="6279">
                  <c:v>1658.1479270000002</c:v>
                </c:pt>
                <c:pt idx="6280">
                  <c:v>2365.614603</c:v>
                </c:pt>
                <c:pt idx="6281">
                  <c:v>3242.193851</c:v>
                </c:pt>
                <c:pt idx="6282">
                  <c:v>3337.1805180000001</c:v>
                </c:pt>
                <c:pt idx="6283">
                  <c:v>3731.291565</c:v>
                </c:pt>
                <c:pt idx="6284">
                  <c:v>3062.9582519999999</c:v>
                </c:pt>
                <c:pt idx="6285">
                  <c:v>2403.0833130000001</c:v>
                </c:pt>
                <c:pt idx="6286">
                  <c:v>2007.2916869999999</c:v>
                </c:pt>
                <c:pt idx="6287">
                  <c:v>1935.2499389999998</c:v>
                </c:pt>
                <c:pt idx="6288">
                  <c:v>1827.6666869999999</c:v>
                </c:pt>
                <c:pt idx="6289">
                  <c:v>1891.4166869999999</c:v>
                </c:pt>
                <c:pt idx="6290">
                  <c:v>1924.2499389999998</c:v>
                </c:pt>
                <c:pt idx="6291">
                  <c:v>1762.6250460000001</c:v>
                </c:pt>
                <c:pt idx="6292">
                  <c:v>1988.0416559999999</c:v>
                </c:pt>
                <c:pt idx="6293">
                  <c:v>2415.5833539999999</c:v>
                </c:pt>
                <c:pt idx="6294">
                  <c:v>2664.141271</c:v>
                </c:pt>
                <c:pt idx="6295">
                  <c:v>2787.6233940000002</c:v>
                </c:pt>
                <c:pt idx="6296">
                  <c:v>3143.7467270000002</c:v>
                </c:pt>
                <c:pt idx="6297">
                  <c:v>3104.762131</c:v>
                </c:pt>
                <c:pt idx="6298">
                  <c:v>3016.4682619999999</c:v>
                </c:pt>
                <c:pt idx="6299">
                  <c:v>2854.0575260000001</c:v>
                </c:pt>
                <c:pt idx="6300">
                  <c:v>2465.873306</c:v>
                </c:pt>
                <c:pt idx="6301">
                  <c:v>2617.5053710000002</c:v>
                </c:pt>
                <c:pt idx="6302">
                  <c:v>2384.1858139999999</c:v>
                </c:pt>
                <c:pt idx="6303">
                  <c:v>2830.1895600000003</c:v>
                </c:pt>
                <c:pt idx="6304">
                  <c:v>2858.3667069999997</c:v>
                </c:pt>
                <c:pt idx="6305">
                  <c:v>2861.9367069999998</c:v>
                </c:pt>
                <c:pt idx="6306">
                  <c:v>2687.6574999999998</c:v>
                </c:pt>
                <c:pt idx="6307">
                  <c:v>2712.875</c:v>
                </c:pt>
                <c:pt idx="6308">
                  <c:v>2641.9167480000001</c:v>
                </c:pt>
                <c:pt idx="6309">
                  <c:v>2412.2500610000002</c:v>
                </c:pt>
                <c:pt idx="6310">
                  <c:v>2320.6666869999999</c:v>
                </c:pt>
                <c:pt idx="6311">
                  <c:v>2276.0833130000001</c:v>
                </c:pt>
                <c:pt idx="6312">
                  <c:v>1850.166626</c:v>
                </c:pt>
                <c:pt idx="6313">
                  <c:v>1940.2499389999998</c:v>
                </c:pt>
                <c:pt idx="6314">
                  <c:v>1987.6666869999999</c:v>
                </c:pt>
                <c:pt idx="6315">
                  <c:v>2155.8333130000001</c:v>
                </c:pt>
                <c:pt idx="6316">
                  <c:v>2573.8333739999998</c:v>
                </c:pt>
                <c:pt idx="6317">
                  <c:v>2568.0787909999999</c:v>
                </c:pt>
                <c:pt idx="6318">
                  <c:v>2557.4942069999997</c:v>
                </c:pt>
                <c:pt idx="6319">
                  <c:v>2733.4049379999997</c:v>
                </c:pt>
                <c:pt idx="6320">
                  <c:v>3046.294144</c:v>
                </c:pt>
                <c:pt idx="6321">
                  <c:v>3901.085388</c:v>
                </c:pt>
                <c:pt idx="6322">
                  <c:v>3806.195862</c:v>
                </c:pt>
                <c:pt idx="6323">
                  <c:v>3376.3850709999997</c:v>
                </c:pt>
                <c:pt idx="6324">
                  <c:v>2595.9799500000004</c:v>
                </c:pt>
                <c:pt idx="6325">
                  <c:v>1909.2145390000001</c:v>
                </c:pt>
                <c:pt idx="6326">
                  <c:v>1338.9312279999999</c:v>
                </c:pt>
                <c:pt idx="6327">
                  <c:v>914.84292700000003</c:v>
                </c:pt>
                <c:pt idx="6328">
                  <c:v>775.39248599999996</c:v>
                </c:pt>
                <c:pt idx="6329">
                  <c:v>557.45541400000002</c:v>
                </c:pt>
                <c:pt idx="6330">
                  <c:v>447.57832500000001</c:v>
                </c:pt>
                <c:pt idx="6331">
                  <c:v>401.166676</c:v>
                </c:pt>
                <c:pt idx="6332">
                  <c:v>453.83334400000001</c:v>
                </c:pt>
                <c:pt idx="6333">
                  <c:v>492.20834400000001</c:v>
                </c:pt>
                <c:pt idx="6334">
                  <c:v>540.16665599999999</c:v>
                </c:pt>
                <c:pt idx="6335">
                  <c:v>669.08332799999994</c:v>
                </c:pt>
                <c:pt idx="6336">
                  <c:v>707.83334400000001</c:v>
                </c:pt>
                <c:pt idx="6337">
                  <c:v>619.24998400000004</c:v>
                </c:pt>
                <c:pt idx="6338">
                  <c:v>360.875</c:v>
                </c:pt>
                <c:pt idx="6339">
                  <c:v>117.000004</c:v>
                </c:pt>
                <c:pt idx="6340">
                  <c:v>124.70832999999999</c:v>
                </c:pt>
                <c:pt idx="6341">
                  <c:v>168.89125000000001</c:v>
                </c:pt>
                <c:pt idx="6342">
                  <c:v>163.51000099999999</c:v>
                </c:pt>
                <c:pt idx="6343">
                  <c:v>284.56250799999998</c:v>
                </c:pt>
                <c:pt idx="6344">
                  <c:v>541.85792200000003</c:v>
                </c:pt>
                <c:pt idx="6345">
                  <c:v>849.14500500000008</c:v>
                </c:pt>
                <c:pt idx="6346">
                  <c:v>837.40248900000006</c:v>
                </c:pt>
                <c:pt idx="6347">
                  <c:v>1146.953323</c:v>
                </c:pt>
                <c:pt idx="6348">
                  <c:v>1111.030411</c:v>
                </c:pt>
                <c:pt idx="6349">
                  <c:v>1277.271698</c:v>
                </c:pt>
                <c:pt idx="6350">
                  <c:v>1076.855847</c:v>
                </c:pt>
                <c:pt idx="6351">
                  <c:v>996.88793200000009</c:v>
                </c:pt>
                <c:pt idx="6352">
                  <c:v>835.79042000000004</c:v>
                </c:pt>
                <c:pt idx="6353">
                  <c:v>436.07832299999995</c:v>
                </c:pt>
                <c:pt idx="6354">
                  <c:v>289.06250499999999</c:v>
                </c:pt>
                <c:pt idx="6355">
                  <c:v>499.54167200000001</c:v>
                </c:pt>
                <c:pt idx="6356">
                  <c:v>647.79165599999999</c:v>
                </c:pt>
                <c:pt idx="6357">
                  <c:v>459.70834400000001</c:v>
                </c:pt>
                <c:pt idx="6358">
                  <c:v>402.75</c:v>
                </c:pt>
                <c:pt idx="6359">
                  <c:v>350.91665599999999</c:v>
                </c:pt>
                <c:pt idx="6360">
                  <c:v>360</c:v>
                </c:pt>
                <c:pt idx="6361">
                  <c:v>309.125</c:v>
                </c:pt>
                <c:pt idx="6362">
                  <c:v>240.66667200000001</c:v>
                </c:pt>
                <c:pt idx="6363">
                  <c:v>304.95833600000003</c:v>
                </c:pt>
                <c:pt idx="6364">
                  <c:v>373.29165599999999</c:v>
                </c:pt>
                <c:pt idx="6365">
                  <c:v>376.91540599999996</c:v>
                </c:pt>
                <c:pt idx="6366">
                  <c:v>414.81583099999995</c:v>
                </c:pt>
                <c:pt idx="6367">
                  <c:v>543.320427</c:v>
                </c:pt>
                <c:pt idx="6368">
                  <c:v>670.24876500000005</c:v>
                </c:pt>
                <c:pt idx="6369">
                  <c:v>771.45750399999997</c:v>
                </c:pt>
                <c:pt idx="6370">
                  <c:v>1170.8712310000001</c:v>
                </c:pt>
                <c:pt idx="6371">
                  <c:v>1550.5399929999999</c:v>
                </c:pt>
                <c:pt idx="6372">
                  <c:v>1858.497513</c:v>
                </c:pt>
                <c:pt idx="6373">
                  <c:v>2040.505005</c:v>
                </c:pt>
                <c:pt idx="6374">
                  <c:v>2128.2291570000002</c:v>
                </c:pt>
                <c:pt idx="6375">
                  <c:v>2198.9703979999999</c:v>
                </c:pt>
                <c:pt idx="6376">
                  <c:v>1876.7174679999998</c:v>
                </c:pt>
                <c:pt idx="6377">
                  <c:v>1393.5366980000001</c:v>
                </c:pt>
                <c:pt idx="6378">
                  <c:v>1454.619604</c:v>
                </c:pt>
                <c:pt idx="6379">
                  <c:v>1601.4283539999999</c:v>
                </c:pt>
                <c:pt idx="6380">
                  <c:v>1497.166626</c:v>
                </c:pt>
                <c:pt idx="6381">
                  <c:v>1455.9583130000001</c:v>
                </c:pt>
                <c:pt idx="6382">
                  <c:v>1609.458374</c:v>
                </c:pt>
                <c:pt idx="6383">
                  <c:v>1530.875</c:v>
                </c:pt>
                <c:pt idx="6384">
                  <c:v>1490.166626</c:v>
                </c:pt>
                <c:pt idx="6385">
                  <c:v>1427.5</c:v>
                </c:pt>
                <c:pt idx="6386">
                  <c:v>1430.5</c:v>
                </c:pt>
                <c:pt idx="6387">
                  <c:v>1454.7916869999999</c:v>
                </c:pt>
                <c:pt idx="6388">
                  <c:v>1296.7916869999999</c:v>
                </c:pt>
                <c:pt idx="6389">
                  <c:v>923.60125000000005</c:v>
                </c:pt>
                <c:pt idx="6390">
                  <c:v>764.99875099999997</c:v>
                </c:pt>
                <c:pt idx="6391">
                  <c:v>879.52043300000003</c:v>
                </c:pt>
                <c:pt idx="6392">
                  <c:v>1398.9674990000001</c:v>
                </c:pt>
                <c:pt idx="6393">
                  <c:v>1836.112488</c:v>
                </c:pt>
                <c:pt idx="6394">
                  <c:v>2359.552917</c:v>
                </c:pt>
                <c:pt idx="6395">
                  <c:v>2679.3820189999997</c:v>
                </c:pt>
                <c:pt idx="6396">
                  <c:v>2621.5033880000001</c:v>
                </c:pt>
                <c:pt idx="6397">
                  <c:v>2147.5820610000001</c:v>
                </c:pt>
                <c:pt idx="6398">
                  <c:v>2063.760773</c:v>
                </c:pt>
                <c:pt idx="6399">
                  <c:v>2194.0642399999997</c:v>
                </c:pt>
                <c:pt idx="6400">
                  <c:v>2420.749969</c:v>
                </c:pt>
                <c:pt idx="6401">
                  <c:v>2543.3691250000002</c:v>
                </c:pt>
                <c:pt idx="6402">
                  <c:v>2231.9508739999997</c:v>
                </c:pt>
                <c:pt idx="6403">
                  <c:v>2474.4582519999999</c:v>
                </c:pt>
                <c:pt idx="6404">
                  <c:v>2535.2082519999999</c:v>
                </c:pt>
                <c:pt idx="6405">
                  <c:v>2561.8750610000002</c:v>
                </c:pt>
                <c:pt idx="6406">
                  <c:v>2271.6666260000002</c:v>
                </c:pt>
                <c:pt idx="6407">
                  <c:v>2453.8333130000001</c:v>
                </c:pt>
                <c:pt idx="6408">
                  <c:v>2248.7499389999998</c:v>
                </c:pt>
                <c:pt idx="6409">
                  <c:v>2297.125</c:v>
                </c:pt>
                <c:pt idx="6410">
                  <c:v>2194.8750610000002</c:v>
                </c:pt>
                <c:pt idx="6411">
                  <c:v>2236.2916260000002</c:v>
                </c:pt>
                <c:pt idx="6412">
                  <c:v>2366.875</c:v>
                </c:pt>
                <c:pt idx="6413">
                  <c:v>2560.7191459999999</c:v>
                </c:pt>
                <c:pt idx="6414">
                  <c:v>2604.3749600000001</c:v>
                </c:pt>
                <c:pt idx="6415">
                  <c:v>3126.9650419999998</c:v>
                </c:pt>
                <c:pt idx="6416">
                  <c:v>3429.7128299999999</c:v>
                </c:pt>
                <c:pt idx="6417">
                  <c:v>3516.4229129999999</c:v>
                </c:pt>
                <c:pt idx="6418">
                  <c:v>3530.4079590000001</c:v>
                </c:pt>
                <c:pt idx="6419">
                  <c:v>3662.714966</c:v>
                </c:pt>
                <c:pt idx="6420">
                  <c:v>3771.3170170000003</c:v>
                </c:pt>
                <c:pt idx="6421">
                  <c:v>3540.5954590000001</c:v>
                </c:pt>
                <c:pt idx="6422">
                  <c:v>3417.2458500000002</c:v>
                </c:pt>
                <c:pt idx="6423">
                  <c:v>2923.6579280000001</c:v>
                </c:pt>
                <c:pt idx="6424">
                  <c:v>2712.0086979999996</c:v>
                </c:pt>
                <c:pt idx="6425">
                  <c:v>2039.112083</c:v>
                </c:pt>
                <c:pt idx="6426">
                  <c:v>1810.7554170000001</c:v>
                </c:pt>
                <c:pt idx="6427">
                  <c:v>1738.7083130000001</c:v>
                </c:pt>
                <c:pt idx="6428">
                  <c:v>1549.083374</c:v>
                </c:pt>
                <c:pt idx="6429">
                  <c:v>1227.999969</c:v>
                </c:pt>
                <c:pt idx="6430">
                  <c:v>1045.291657</c:v>
                </c:pt>
                <c:pt idx="6431">
                  <c:v>792.75</c:v>
                </c:pt>
                <c:pt idx="6432">
                  <c:v>655.375</c:v>
                </c:pt>
                <c:pt idx="6433">
                  <c:v>447.33332799999999</c:v>
                </c:pt>
                <c:pt idx="6434">
                  <c:v>359.83332799999999</c:v>
                </c:pt>
                <c:pt idx="6435">
                  <c:v>319.50000799999998</c:v>
                </c:pt>
                <c:pt idx="6436">
                  <c:v>298.91666399999997</c:v>
                </c:pt>
                <c:pt idx="6437">
                  <c:v>316.58458600000006</c:v>
                </c:pt>
                <c:pt idx="6438">
                  <c:v>339.08625200000006</c:v>
                </c:pt>
                <c:pt idx="6439">
                  <c:v>539.47332800000004</c:v>
                </c:pt>
                <c:pt idx="6440">
                  <c:v>779.69331299999999</c:v>
                </c:pt>
                <c:pt idx="6441">
                  <c:v>937.95210199999997</c:v>
                </c:pt>
                <c:pt idx="6442">
                  <c:v>1250.8341820000001</c:v>
                </c:pt>
                <c:pt idx="6443">
                  <c:v>1614.5378719999999</c:v>
                </c:pt>
                <c:pt idx="6444">
                  <c:v>1671.3695680000001</c:v>
                </c:pt>
                <c:pt idx="6445">
                  <c:v>1463.3466490000001</c:v>
                </c:pt>
                <c:pt idx="6446">
                  <c:v>1204.429138</c:v>
                </c:pt>
                <c:pt idx="6447">
                  <c:v>1011.4904019999999</c:v>
                </c:pt>
                <c:pt idx="6448">
                  <c:v>799.62664700000005</c:v>
                </c:pt>
                <c:pt idx="6449">
                  <c:v>615.92583500000001</c:v>
                </c:pt>
                <c:pt idx="6450">
                  <c:v>631.24998900000003</c:v>
                </c:pt>
                <c:pt idx="6451">
                  <c:v>992.62496899999996</c:v>
                </c:pt>
                <c:pt idx="6452">
                  <c:v>1167.374969</c:v>
                </c:pt>
                <c:pt idx="6453">
                  <c:v>1243.25</c:v>
                </c:pt>
                <c:pt idx="6454">
                  <c:v>1266.375031</c:v>
                </c:pt>
                <c:pt idx="6455">
                  <c:v>1253.791626</c:v>
                </c:pt>
                <c:pt idx="6456">
                  <c:v>1241.75</c:v>
                </c:pt>
                <c:pt idx="6457">
                  <c:v>1386.375</c:v>
                </c:pt>
                <c:pt idx="6458">
                  <c:v>1197.625031</c:v>
                </c:pt>
                <c:pt idx="6459">
                  <c:v>1115.5</c:v>
                </c:pt>
                <c:pt idx="6460">
                  <c:v>1137.0833440000001</c:v>
                </c:pt>
                <c:pt idx="6461">
                  <c:v>1076.927093</c:v>
                </c:pt>
                <c:pt idx="6462">
                  <c:v>934.38040699999999</c:v>
                </c:pt>
                <c:pt idx="6463">
                  <c:v>992.81625299999996</c:v>
                </c:pt>
                <c:pt idx="6464">
                  <c:v>1042.404587</c:v>
                </c:pt>
                <c:pt idx="6465">
                  <c:v>1007.1870879999999</c:v>
                </c:pt>
                <c:pt idx="6466">
                  <c:v>970.09413900000004</c:v>
                </c:pt>
                <c:pt idx="6467">
                  <c:v>870.16082600000004</c:v>
                </c:pt>
                <c:pt idx="6468">
                  <c:v>830.49456499999997</c:v>
                </c:pt>
                <c:pt idx="6469">
                  <c:v>757.02498500000002</c:v>
                </c:pt>
                <c:pt idx="6470">
                  <c:v>626.89750099999992</c:v>
                </c:pt>
                <c:pt idx="6471">
                  <c:v>584.98290999999995</c:v>
                </c:pt>
                <c:pt idx="6472">
                  <c:v>438.179596</c:v>
                </c:pt>
                <c:pt idx="6473">
                  <c:v>258.84416199999998</c:v>
                </c:pt>
                <c:pt idx="6474">
                  <c:v>141.62583199999997</c:v>
                </c:pt>
                <c:pt idx="6475">
                  <c:v>298.45832799999999</c:v>
                </c:pt>
                <c:pt idx="6476">
                  <c:v>796.95831299999998</c:v>
                </c:pt>
                <c:pt idx="6477">
                  <c:v>1186.125</c:v>
                </c:pt>
                <c:pt idx="6478">
                  <c:v>1509.2083130000001</c:v>
                </c:pt>
                <c:pt idx="6479">
                  <c:v>1688.083374</c:v>
                </c:pt>
                <c:pt idx="6480">
                  <c:v>1860.1249389999998</c:v>
                </c:pt>
                <c:pt idx="6481">
                  <c:v>1953.3749389999998</c:v>
                </c:pt>
                <c:pt idx="6482">
                  <c:v>1950.3749389999998</c:v>
                </c:pt>
                <c:pt idx="6483">
                  <c:v>2112.125</c:v>
                </c:pt>
                <c:pt idx="6484">
                  <c:v>2100.7916869999999</c:v>
                </c:pt>
                <c:pt idx="6485">
                  <c:v>2070.7566260000003</c:v>
                </c:pt>
                <c:pt idx="6486">
                  <c:v>2049.6954780000001</c:v>
                </c:pt>
                <c:pt idx="6487">
                  <c:v>2293.3245620000002</c:v>
                </c:pt>
                <c:pt idx="6488">
                  <c:v>2551.673706</c:v>
                </c:pt>
                <c:pt idx="6489">
                  <c:v>2655.2596129999997</c:v>
                </c:pt>
                <c:pt idx="6490">
                  <c:v>3010.8787839999995</c:v>
                </c:pt>
                <c:pt idx="6491">
                  <c:v>3271.6537480000002</c:v>
                </c:pt>
                <c:pt idx="6492">
                  <c:v>3130.5175169999998</c:v>
                </c:pt>
                <c:pt idx="6493">
                  <c:v>3066.9424740000004</c:v>
                </c:pt>
                <c:pt idx="6494">
                  <c:v>2827.6363220000003</c:v>
                </c:pt>
                <c:pt idx="6495">
                  <c:v>2177.8462679999998</c:v>
                </c:pt>
                <c:pt idx="6496">
                  <c:v>1621.0304180000001</c:v>
                </c:pt>
                <c:pt idx="6497">
                  <c:v>1124.7437300000001</c:v>
                </c:pt>
                <c:pt idx="6498">
                  <c:v>1059.0833440000001</c:v>
                </c:pt>
                <c:pt idx="6499">
                  <c:v>1037.749969</c:v>
                </c:pt>
                <c:pt idx="6500">
                  <c:v>1135.8333130000001</c:v>
                </c:pt>
                <c:pt idx="6501">
                  <c:v>1297.5416869999999</c:v>
                </c:pt>
                <c:pt idx="6502">
                  <c:v>1078.375</c:v>
                </c:pt>
                <c:pt idx="6503">
                  <c:v>1223.9166869999999</c:v>
                </c:pt>
                <c:pt idx="6504">
                  <c:v>1169.3333130000001</c:v>
                </c:pt>
                <c:pt idx="6505">
                  <c:v>1310.3333130000001</c:v>
                </c:pt>
                <c:pt idx="6506">
                  <c:v>1322.3333130000001</c:v>
                </c:pt>
                <c:pt idx="6507">
                  <c:v>1355</c:v>
                </c:pt>
                <c:pt idx="6508">
                  <c:v>1408.166626</c:v>
                </c:pt>
                <c:pt idx="6509">
                  <c:v>1456.363374</c:v>
                </c:pt>
                <c:pt idx="6510">
                  <c:v>1283.495854</c:v>
                </c:pt>
                <c:pt idx="6511">
                  <c:v>1282.4879570000001</c:v>
                </c:pt>
                <c:pt idx="6512">
                  <c:v>1340.4728930000001</c:v>
                </c:pt>
                <c:pt idx="6513">
                  <c:v>1277.872543</c:v>
                </c:pt>
                <c:pt idx="6514">
                  <c:v>1568.424561</c:v>
                </c:pt>
                <c:pt idx="6515">
                  <c:v>1753.2295839999999</c:v>
                </c:pt>
                <c:pt idx="6516">
                  <c:v>1988.7904359999998</c:v>
                </c:pt>
                <c:pt idx="6517">
                  <c:v>2234.4108579999997</c:v>
                </c:pt>
                <c:pt idx="6518">
                  <c:v>2244.831604</c:v>
                </c:pt>
                <c:pt idx="6519">
                  <c:v>2291.1378629999999</c:v>
                </c:pt>
                <c:pt idx="6520">
                  <c:v>2267.4733120000001</c:v>
                </c:pt>
                <c:pt idx="6521">
                  <c:v>2357.4620629999999</c:v>
                </c:pt>
                <c:pt idx="6522">
                  <c:v>2576.5800409999997</c:v>
                </c:pt>
                <c:pt idx="6523">
                  <c:v>2750.2500610000002</c:v>
                </c:pt>
                <c:pt idx="6524">
                  <c:v>2665.9166869999999</c:v>
                </c:pt>
                <c:pt idx="6525">
                  <c:v>2670.5833739999998</c:v>
                </c:pt>
                <c:pt idx="6526">
                  <c:v>2631.2082519999999</c:v>
                </c:pt>
                <c:pt idx="6527">
                  <c:v>2518.5416869999999</c:v>
                </c:pt>
                <c:pt idx="6528">
                  <c:v>2331.625</c:v>
                </c:pt>
                <c:pt idx="6529">
                  <c:v>2645.6666869999999</c:v>
                </c:pt>
                <c:pt idx="6530">
                  <c:v>2740.7916260000002</c:v>
                </c:pt>
                <c:pt idx="6531">
                  <c:v>2525.6666869999999</c:v>
                </c:pt>
                <c:pt idx="6532">
                  <c:v>2477.4166869999999</c:v>
                </c:pt>
                <c:pt idx="6533">
                  <c:v>2829.0700200000001</c:v>
                </c:pt>
                <c:pt idx="6534">
                  <c:v>2779.8728960000003</c:v>
                </c:pt>
                <c:pt idx="6535">
                  <c:v>2951.8637699999999</c:v>
                </c:pt>
                <c:pt idx="6536">
                  <c:v>3523.2658080000001</c:v>
                </c:pt>
                <c:pt idx="6537">
                  <c:v>3951.098328</c:v>
                </c:pt>
                <c:pt idx="6538">
                  <c:v>4474.9562989999995</c:v>
                </c:pt>
                <c:pt idx="6539">
                  <c:v>4083.2324830000002</c:v>
                </c:pt>
                <c:pt idx="6540">
                  <c:v>3777.1995850000003</c:v>
                </c:pt>
                <c:pt idx="6541">
                  <c:v>3449.1675099999998</c:v>
                </c:pt>
                <c:pt idx="6542">
                  <c:v>3067.7725519999999</c:v>
                </c:pt>
                <c:pt idx="6543">
                  <c:v>2789.4567269999998</c:v>
                </c:pt>
                <c:pt idx="6544">
                  <c:v>2466.0800320000003</c:v>
                </c:pt>
                <c:pt idx="6545">
                  <c:v>2436.1212919999998</c:v>
                </c:pt>
                <c:pt idx="6546">
                  <c:v>2096.2499389999998</c:v>
                </c:pt>
                <c:pt idx="6547">
                  <c:v>2099.0833739999998</c:v>
                </c:pt>
                <c:pt idx="6548">
                  <c:v>1848.333374</c:v>
                </c:pt>
                <c:pt idx="6549">
                  <c:v>1706.4583130000001</c:v>
                </c:pt>
                <c:pt idx="6550">
                  <c:v>1527.0833130000001</c:v>
                </c:pt>
                <c:pt idx="6551">
                  <c:v>1442.7083130000001</c:v>
                </c:pt>
                <c:pt idx="6552">
                  <c:v>1400.791626</c:v>
                </c:pt>
                <c:pt idx="6553">
                  <c:v>1211.9583440000001</c:v>
                </c:pt>
                <c:pt idx="6554">
                  <c:v>1019.791656</c:v>
                </c:pt>
                <c:pt idx="6555">
                  <c:v>946.20834300000001</c:v>
                </c:pt>
                <c:pt idx="6556">
                  <c:v>763.95834400000001</c:v>
                </c:pt>
                <c:pt idx="6557">
                  <c:v>651.064573</c:v>
                </c:pt>
                <c:pt idx="6558">
                  <c:v>507.847489</c:v>
                </c:pt>
                <c:pt idx="6559">
                  <c:v>615.50125100000002</c:v>
                </c:pt>
                <c:pt idx="6560">
                  <c:v>654.67707799999994</c:v>
                </c:pt>
                <c:pt idx="6561">
                  <c:v>717.61875899999995</c:v>
                </c:pt>
                <c:pt idx="6562">
                  <c:v>785.21458400000006</c:v>
                </c:pt>
                <c:pt idx="6563">
                  <c:v>794.32165499999996</c:v>
                </c:pt>
                <c:pt idx="6564">
                  <c:v>738.08874500000002</c:v>
                </c:pt>
                <c:pt idx="6565">
                  <c:v>584.71749899999998</c:v>
                </c:pt>
                <c:pt idx="6566">
                  <c:v>698.15751699999998</c:v>
                </c:pt>
                <c:pt idx="6567">
                  <c:v>828.46167000000003</c:v>
                </c:pt>
                <c:pt idx="6568">
                  <c:v>823.06876399999999</c:v>
                </c:pt>
                <c:pt idx="6569">
                  <c:v>732.15876100000003</c:v>
                </c:pt>
                <c:pt idx="6570">
                  <c:v>756.91665599999999</c:v>
                </c:pt>
                <c:pt idx="6571">
                  <c:v>838.625</c:v>
                </c:pt>
                <c:pt idx="6572">
                  <c:v>780.625</c:v>
                </c:pt>
                <c:pt idx="6573">
                  <c:v>652.70832799999994</c:v>
                </c:pt>
                <c:pt idx="6574">
                  <c:v>639.91665599999999</c:v>
                </c:pt>
                <c:pt idx="6575">
                  <c:v>685.375</c:v>
                </c:pt>
                <c:pt idx="6576">
                  <c:v>664.08332799999994</c:v>
                </c:pt>
                <c:pt idx="6577">
                  <c:v>600.58332799999994</c:v>
                </c:pt>
                <c:pt idx="6578">
                  <c:v>531.95832799999994</c:v>
                </c:pt>
                <c:pt idx="6579">
                  <c:v>498.45834400000001</c:v>
                </c:pt>
                <c:pt idx="6580">
                  <c:v>507.125</c:v>
                </c:pt>
                <c:pt idx="6581">
                  <c:v>456.543339</c:v>
                </c:pt>
                <c:pt idx="6582">
                  <c:v>387.25833899999998</c:v>
                </c:pt>
                <c:pt idx="6583">
                  <c:v>471.61083200000002</c:v>
                </c:pt>
                <c:pt idx="6584">
                  <c:v>581.93373800000006</c:v>
                </c:pt>
                <c:pt idx="6585">
                  <c:v>669.04833300000007</c:v>
                </c:pt>
                <c:pt idx="6586">
                  <c:v>822.10959700000001</c:v>
                </c:pt>
                <c:pt idx="6587">
                  <c:v>1024.2345890000001</c:v>
                </c:pt>
                <c:pt idx="6588">
                  <c:v>910.24289599999997</c:v>
                </c:pt>
                <c:pt idx="6589">
                  <c:v>875.43417399999998</c:v>
                </c:pt>
                <c:pt idx="6590">
                  <c:v>801.71749799999998</c:v>
                </c:pt>
                <c:pt idx="6591">
                  <c:v>739.31499499999995</c:v>
                </c:pt>
                <c:pt idx="6592">
                  <c:v>675.74875700000007</c:v>
                </c:pt>
                <c:pt idx="6593">
                  <c:v>609.20375100000001</c:v>
                </c:pt>
                <c:pt idx="6594">
                  <c:v>189.75</c:v>
                </c:pt>
                <c:pt idx="6595">
                  <c:v>214.625</c:v>
                </c:pt>
                <c:pt idx="6596">
                  <c:v>213.791664</c:v>
                </c:pt>
                <c:pt idx="6597">
                  <c:v>195.541664</c:v>
                </c:pt>
                <c:pt idx="6598">
                  <c:v>141.666664</c:v>
                </c:pt>
                <c:pt idx="6599">
                  <c:v>86.958334000000008</c:v>
                </c:pt>
                <c:pt idx="6600">
                  <c:v>91.833329999999989</c:v>
                </c:pt>
                <c:pt idx="6601">
                  <c:v>185.375</c:v>
                </c:pt>
                <c:pt idx="6602">
                  <c:v>354.5</c:v>
                </c:pt>
                <c:pt idx="6603">
                  <c:v>1020.041657</c:v>
                </c:pt>
                <c:pt idx="6604">
                  <c:v>1023.958343</c:v>
                </c:pt>
                <c:pt idx="6605">
                  <c:v>862.65080799999998</c:v>
                </c:pt>
                <c:pt idx="6606">
                  <c:v>1122.4129059999998</c:v>
                </c:pt>
                <c:pt idx="6607">
                  <c:v>1441.6725430000001</c:v>
                </c:pt>
                <c:pt idx="6608">
                  <c:v>1590.7437600000001</c:v>
                </c:pt>
                <c:pt idx="6609">
                  <c:v>1721.8583529999999</c:v>
                </c:pt>
                <c:pt idx="6610">
                  <c:v>1823.4633100000001</c:v>
                </c:pt>
                <c:pt idx="6611">
                  <c:v>2326.7733920000001</c:v>
                </c:pt>
                <c:pt idx="6612">
                  <c:v>2507.4266360000001</c:v>
                </c:pt>
                <c:pt idx="6613">
                  <c:v>2961.4433900000004</c:v>
                </c:pt>
                <c:pt idx="6614">
                  <c:v>2941.7211909999996</c:v>
                </c:pt>
                <c:pt idx="6615">
                  <c:v>2876.737091</c:v>
                </c:pt>
                <c:pt idx="6616">
                  <c:v>2858.0025019999998</c:v>
                </c:pt>
                <c:pt idx="6617">
                  <c:v>2848.2374610000002</c:v>
                </c:pt>
                <c:pt idx="6618">
                  <c:v>2873.1992479999999</c:v>
                </c:pt>
                <c:pt idx="6619">
                  <c:v>2871.9999389999998</c:v>
                </c:pt>
                <c:pt idx="6620">
                  <c:v>3043.2916260000002</c:v>
                </c:pt>
                <c:pt idx="6621">
                  <c:v>2958.0833739999998</c:v>
                </c:pt>
                <c:pt idx="6622">
                  <c:v>3035.0833739999998</c:v>
                </c:pt>
                <c:pt idx="6623">
                  <c:v>3003.0833130000001</c:v>
                </c:pt>
                <c:pt idx="6624">
                  <c:v>3026.8332519999999</c:v>
                </c:pt>
                <c:pt idx="6625">
                  <c:v>3149.291565</c:v>
                </c:pt>
                <c:pt idx="6626">
                  <c:v>2685.4166869999999</c:v>
                </c:pt>
                <c:pt idx="6627">
                  <c:v>2783.6249389999998</c:v>
                </c:pt>
                <c:pt idx="6628">
                  <c:v>2849.2917480000001</c:v>
                </c:pt>
                <c:pt idx="6629">
                  <c:v>2916.9953559999999</c:v>
                </c:pt>
                <c:pt idx="6630">
                  <c:v>3324.9757319999999</c:v>
                </c:pt>
                <c:pt idx="6631">
                  <c:v>3497.4696269999999</c:v>
                </c:pt>
                <c:pt idx="6632">
                  <c:v>3831.0192260000003</c:v>
                </c:pt>
                <c:pt idx="6633">
                  <c:v>3942.4136349999999</c:v>
                </c:pt>
                <c:pt idx="6634">
                  <c:v>4385.7528080000002</c:v>
                </c:pt>
                <c:pt idx="6635">
                  <c:v>4566.6246950000004</c:v>
                </c:pt>
                <c:pt idx="6636">
                  <c:v>4303.9541630000003</c:v>
                </c:pt>
                <c:pt idx="6637">
                  <c:v>4022.4683840000002</c:v>
                </c:pt>
                <c:pt idx="6638">
                  <c:v>3526.0496830000002</c:v>
                </c:pt>
                <c:pt idx="6639">
                  <c:v>3237.2236629999998</c:v>
                </c:pt>
                <c:pt idx="6640">
                  <c:v>3063.1928330000001</c:v>
                </c:pt>
                <c:pt idx="6641">
                  <c:v>3202.6054170000002</c:v>
                </c:pt>
                <c:pt idx="6642">
                  <c:v>3444.4167480000001</c:v>
                </c:pt>
                <c:pt idx="6643">
                  <c:v>3707.5000610000002</c:v>
                </c:pt>
                <c:pt idx="6644">
                  <c:v>3849.5833739999998</c:v>
                </c:pt>
                <c:pt idx="6645">
                  <c:v>3873.8333130000001</c:v>
                </c:pt>
                <c:pt idx="6646">
                  <c:v>3504.541565</c:v>
                </c:pt>
                <c:pt idx="6647">
                  <c:v>3315.833435</c:v>
                </c:pt>
                <c:pt idx="6648">
                  <c:v>3206.8750610000002</c:v>
                </c:pt>
                <c:pt idx="6649">
                  <c:v>2822.1666869999999</c:v>
                </c:pt>
                <c:pt idx="6650">
                  <c:v>2497.9166869999999</c:v>
                </c:pt>
                <c:pt idx="6651">
                  <c:v>2418.6249389999998</c:v>
                </c:pt>
                <c:pt idx="6652">
                  <c:v>2449.1249389999998</c:v>
                </c:pt>
                <c:pt idx="6653">
                  <c:v>3038.7344819999998</c:v>
                </c:pt>
                <c:pt idx="6654">
                  <c:v>3007.4862909999997</c:v>
                </c:pt>
                <c:pt idx="6655">
                  <c:v>3266.3840639999999</c:v>
                </c:pt>
                <c:pt idx="6656">
                  <c:v>3505.7337339999999</c:v>
                </c:pt>
                <c:pt idx="6657">
                  <c:v>3751.7554319999999</c:v>
                </c:pt>
                <c:pt idx="6658">
                  <c:v>3887.2841189999999</c:v>
                </c:pt>
                <c:pt idx="6659">
                  <c:v>3978.4312129999998</c:v>
                </c:pt>
                <c:pt idx="6660">
                  <c:v>3382.8532719999998</c:v>
                </c:pt>
                <c:pt idx="6661">
                  <c:v>3086.6450199999999</c:v>
                </c:pt>
                <c:pt idx="6662">
                  <c:v>2682.0420829999998</c:v>
                </c:pt>
                <c:pt idx="6663">
                  <c:v>2286.0420830000003</c:v>
                </c:pt>
                <c:pt idx="6664">
                  <c:v>1471.81836</c:v>
                </c:pt>
                <c:pt idx="6665">
                  <c:v>1012.517926</c:v>
                </c:pt>
                <c:pt idx="6666">
                  <c:v>669.5</c:v>
                </c:pt>
                <c:pt idx="6667">
                  <c:v>641.95834400000001</c:v>
                </c:pt>
                <c:pt idx="6668">
                  <c:v>592.04167200000006</c:v>
                </c:pt>
                <c:pt idx="6669">
                  <c:v>721.91665599999999</c:v>
                </c:pt>
                <c:pt idx="6670">
                  <c:v>844.79165599999999</c:v>
                </c:pt>
                <c:pt idx="6671">
                  <c:v>1056.4583440000001</c:v>
                </c:pt>
                <c:pt idx="6672">
                  <c:v>1445</c:v>
                </c:pt>
                <c:pt idx="6673">
                  <c:v>1755.3333130000001</c:v>
                </c:pt>
                <c:pt idx="6674">
                  <c:v>2202.3749389999998</c:v>
                </c:pt>
                <c:pt idx="6675">
                  <c:v>2386.8749389999998</c:v>
                </c:pt>
                <c:pt idx="6676">
                  <c:v>2885.875</c:v>
                </c:pt>
                <c:pt idx="6677">
                  <c:v>3176.970335</c:v>
                </c:pt>
                <c:pt idx="6678">
                  <c:v>3109.406352</c:v>
                </c:pt>
                <c:pt idx="6679">
                  <c:v>2910.9341669999999</c:v>
                </c:pt>
                <c:pt idx="6680">
                  <c:v>3241.101334</c:v>
                </c:pt>
                <c:pt idx="6681">
                  <c:v>3348.8720089999997</c:v>
                </c:pt>
                <c:pt idx="6682">
                  <c:v>3780.434647</c:v>
                </c:pt>
                <c:pt idx="6683">
                  <c:v>3882.1199040000001</c:v>
                </c:pt>
                <c:pt idx="6684">
                  <c:v>4491.6579889999994</c:v>
                </c:pt>
                <c:pt idx="6685">
                  <c:v>4471.1998899999999</c:v>
                </c:pt>
                <c:pt idx="6686">
                  <c:v>4460.3279419999999</c:v>
                </c:pt>
                <c:pt idx="6687">
                  <c:v>4398.8630220000005</c:v>
                </c:pt>
                <c:pt idx="6688">
                  <c:v>4394.8242489999993</c:v>
                </c:pt>
                <c:pt idx="6689">
                  <c:v>4206.0896640000001</c:v>
                </c:pt>
                <c:pt idx="6690">
                  <c:v>4118.7082520000004</c:v>
                </c:pt>
                <c:pt idx="6691">
                  <c:v>4346.625</c:v>
                </c:pt>
                <c:pt idx="6692">
                  <c:v>4068.3333130000001</c:v>
                </c:pt>
                <c:pt idx="6693">
                  <c:v>3984.7917480000001</c:v>
                </c:pt>
                <c:pt idx="6694">
                  <c:v>3567.9582519999999</c:v>
                </c:pt>
                <c:pt idx="6695">
                  <c:v>3320.0416869999999</c:v>
                </c:pt>
                <c:pt idx="6696">
                  <c:v>3004.6250920000002</c:v>
                </c:pt>
                <c:pt idx="6697">
                  <c:v>2787.9165800000001</c:v>
                </c:pt>
                <c:pt idx="6698">
                  <c:v>2529.9999079999998</c:v>
                </c:pt>
                <c:pt idx="6699">
                  <c:v>2114.583298</c:v>
                </c:pt>
                <c:pt idx="6700">
                  <c:v>1825.1666720000001</c:v>
                </c:pt>
                <c:pt idx="6701">
                  <c:v>1819.536707</c:v>
                </c:pt>
                <c:pt idx="6702">
                  <c:v>1514.8757820000001</c:v>
                </c:pt>
                <c:pt idx="6703">
                  <c:v>1853.1271440000003</c:v>
                </c:pt>
                <c:pt idx="6704">
                  <c:v>1767.178803</c:v>
                </c:pt>
                <c:pt idx="6705">
                  <c:v>1525.0016790000002</c:v>
                </c:pt>
                <c:pt idx="6706">
                  <c:v>1621.4620670000002</c:v>
                </c:pt>
                <c:pt idx="6707">
                  <c:v>1540.8153990000001</c:v>
                </c:pt>
                <c:pt idx="6708">
                  <c:v>1576.7366629999999</c:v>
                </c:pt>
                <c:pt idx="6709">
                  <c:v>1551.534592</c:v>
                </c:pt>
                <c:pt idx="6710">
                  <c:v>1570.1083060000001</c:v>
                </c:pt>
                <c:pt idx="6711">
                  <c:v>1323.773774</c:v>
                </c:pt>
                <c:pt idx="6712">
                  <c:v>1011.3220659999999</c:v>
                </c:pt>
                <c:pt idx="6713">
                  <c:v>625.97584400000005</c:v>
                </c:pt>
                <c:pt idx="6714">
                  <c:v>598.95834400000001</c:v>
                </c:pt>
                <c:pt idx="6715">
                  <c:v>753.20834400000001</c:v>
                </c:pt>
                <c:pt idx="6716">
                  <c:v>901.41665599999999</c:v>
                </c:pt>
                <c:pt idx="6717">
                  <c:v>938.70831299999998</c:v>
                </c:pt>
                <c:pt idx="6718">
                  <c:v>861.37496899999996</c:v>
                </c:pt>
                <c:pt idx="6719">
                  <c:v>849.75003100000004</c:v>
                </c:pt>
                <c:pt idx="6720">
                  <c:v>897.62496899999996</c:v>
                </c:pt>
                <c:pt idx="6721">
                  <c:v>905.95831299999998</c:v>
                </c:pt>
                <c:pt idx="6722">
                  <c:v>788.75</c:v>
                </c:pt>
                <c:pt idx="6723">
                  <c:v>747.79168800000002</c:v>
                </c:pt>
                <c:pt idx="6724">
                  <c:v>705.04165599999999</c:v>
                </c:pt>
                <c:pt idx="6725">
                  <c:v>586.440021</c:v>
                </c:pt>
                <c:pt idx="6726">
                  <c:v>375.76373899999999</c:v>
                </c:pt>
                <c:pt idx="6727">
                  <c:v>476.19833400000005</c:v>
                </c:pt>
                <c:pt idx="6728">
                  <c:v>632.66085099999998</c:v>
                </c:pt>
                <c:pt idx="6729">
                  <c:v>878.95711200000005</c:v>
                </c:pt>
                <c:pt idx="6730">
                  <c:v>1049.068726</c:v>
                </c:pt>
                <c:pt idx="6731">
                  <c:v>1144.8587249999998</c:v>
                </c:pt>
                <c:pt idx="6732">
                  <c:v>977.29042600000002</c:v>
                </c:pt>
                <c:pt idx="6733">
                  <c:v>740.58709599999997</c:v>
                </c:pt>
                <c:pt idx="6734">
                  <c:v>555.35125700000003</c:v>
                </c:pt>
                <c:pt idx="6735">
                  <c:v>483.20834400000001</c:v>
                </c:pt>
                <c:pt idx="6736">
                  <c:v>360.25291099999998</c:v>
                </c:pt>
                <c:pt idx="6737">
                  <c:v>202.78500400000001</c:v>
                </c:pt>
                <c:pt idx="6738">
                  <c:v>254.24999199999999</c:v>
                </c:pt>
                <c:pt idx="6739">
                  <c:v>464.91665599999999</c:v>
                </c:pt>
                <c:pt idx="6740">
                  <c:v>470.04165599999999</c:v>
                </c:pt>
                <c:pt idx="6741">
                  <c:v>547.20832799999994</c:v>
                </c:pt>
                <c:pt idx="6742">
                  <c:v>736.41665599999999</c:v>
                </c:pt>
                <c:pt idx="6743">
                  <c:v>726.375</c:v>
                </c:pt>
                <c:pt idx="6744">
                  <c:v>884.125</c:v>
                </c:pt>
                <c:pt idx="6745">
                  <c:v>897.25</c:v>
                </c:pt>
                <c:pt idx="6746">
                  <c:v>942.70834400000001</c:v>
                </c:pt>
                <c:pt idx="6747">
                  <c:v>1000.125</c:v>
                </c:pt>
                <c:pt idx="6748">
                  <c:v>944.29165599999999</c:v>
                </c:pt>
                <c:pt idx="6749">
                  <c:v>964.14253100000008</c:v>
                </c:pt>
                <c:pt idx="6750">
                  <c:v>906.44876999999997</c:v>
                </c:pt>
                <c:pt idx="6751">
                  <c:v>816.38874399999997</c:v>
                </c:pt>
                <c:pt idx="6752">
                  <c:v>805.62539600000002</c:v>
                </c:pt>
                <c:pt idx="6753">
                  <c:v>901.83249699999999</c:v>
                </c:pt>
                <c:pt idx="6754">
                  <c:v>1082.1562429999999</c:v>
                </c:pt>
                <c:pt idx="6755">
                  <c:v>937.92960500000004</c:v>
                </c:pt>
                <c:pt idx="6756">
                  <c:v>819.86039299999993</c:v>
                </c:pt>
                <c:pt idx="6757">
                  <c:v>674.33831499999997</c:v>
                </c:pt>
                <c:pt idx="6758">
                  <c:v>492.98582699999997</c:v>
                </c:pt>
                <c:pt idx="6759">
                  <c:v>406.37665500000003</c:v>
                </c:pt>
                <c:pt idx="6760">
                  <c:v>184.24541399999998</c:v>
                </c:pt>
                <c:pt idx="6761">
                  <c:v>76.661667999999992</c:v>
                </c:pt>
                <c:pt idx="6762">
                  <c:v>64.416668000000001</c:v>
                </c:pt>
                <c:pt idx="6763">
                  <c:v>52.75</c:v>
                </c:pt>
                <c:pt idx="6764">
                  <c:v>50.708332999999996</c:v>
                </c:pt>
                <c:pt idx="6765">
                  <c:v>89.374998000000005</c:v>
                </c:pt>
                <c:pt idx="6766">
                  <c:v>98.958334000000008</c:v>
                </c:pt>
                <c:pt idx="6767">
                  <c:v>164.74999600000001</c:v>
                </c:pt>
                <c:pt idx="6768">
                  <c:v>322.33333600000003</c:v>
                </c:pt>
                <c:pt idx="6769">
                  <c:v>392.33331999999996</c:v>
                </c:pt>
                <c:pt idx="6770">
                  <c:v>451.95834400000001</c:v>
                </c:pt>
                <c:pt idx="6771">
                  <c:v>544.41667200000006</c:v>
                </c:pt>
                <c:pt idx="6772">
                  <c:v>559.08332799999994</c:v>
                </c:pt>
                <c:pt idx="6773">
                  <c:v>678.44957299999999</c:v>
                </c:pt>
                <c:pt idx="6774">
                  <c:v>647.79833299999996</c:v>
                </c:pt>
                <c:pt idx="6775">
                  <c:v>873.25914699999998</c:v>
                </c:pt>
                <c:pt idx="6776">
                  <c:v>996.32960500000013</c:v>
                </c:pt>
                <c:pt idx="6777">
                  <c:v>1184.870392</c:v>
                </c:pt>
                <c:pt idx="6778">
                  <c:v>1353.493774</c:v>
                </c:pt>
                <c:pt idx="6779">
                  <c:v>1929.4558559999998</c:v>
                </c:pt>
                <c:pt idx="6780">
                  <c:v>2391.9771420000002</c:v>
                </c:pt>
                <c:pt idx="6781">
                  <c:v>2765.4153289999999</c:v>
                </c:pt>
                <c:pt idx="6782">
                  <c:v>2897.4941709999998</c:v>
                </c:pt>
                <c:pt idx="6783">
                  <c:v>2787.426704</c:v>
                </c:pt>
                <c:pt idx="6784">
                  <c:v>2522.8770640000002</c:v>
                </c:pt>
                <c:pt idx="6785">
                  <c:v>2656.8658739999996</c:v>
                </c:pt>
                <c:pt idx="6786">
                  <c:v>2780.1666260000002</c:v>
                </c:pt>
                <c:pt idx="6787">
                  <c:v>3218.9999389999998</c:v>
                </c:pt>
                <c:pt idx="6788">
                  <c:v>3300.25</c:v>
                </c:pt>
                <c:pt idx="6789">
                  <c:v>3477.1666260000002</c:v>
                </c:pt>
                <c:pt idx="6790">
                  <c:v>3616.7083739999998</c:v>
                </c:pt>
                <c:pt idx="6791">
                  <c:v>3420.7082519999999</c:v>
                </c:pt>
                <c:pt idx="6792">
                  <c:v>3587.8333739999998</c:v>
                </c:pt>
                <c:pt idx="6793">
                  <c:v>3561.8332519999999</c:v>
                </c:pt>
                <c:pt idx="6794">
                  <c:v>3563.333435</c:v>
                </c:pt>
                <c:pt idx="6795">
                  <c:v>3695.9167480000001</c:v>
                </c:pt>
                <c:pt idx="6796">
                  <c:v>3345.208435</c:v>
                </c:pt>
                <c:pt idx="6797">
                  <c:v>3811.9221039999998</c:v>
                </c:pt>
                <c:pt idx="6798">
                  <c:v>3736.683415</c:v>
                </c:pt>
                <c:pt idx="6799">
                  <c:v>3897.1024189999998</c:v>
                </c:pt>
                <c:pt idx="6800">
                  <c:v>4255.5716860000002</c:v>
                </c:pt>
                <c:pt idx="6801">
                  <c:v>4122.608749</c:v>
                </c:pt>
                <c:pt idx="6802">
                  <c:v>4170.0979159999997</c:v>
                </c:pt>
                <c:pt idx="6803">
                  <c:v>4238.6045839999997</c:v>
                </c:pt>
                <c:pt idx="6804">
                  <c:v>3797.8795169999999</c:v>
                </c:pt>
                <c:pt idx="6805">
                  <c:v>3818.8924559999996</c:v>
                </c:pt>
                <c:pt idx="6806">
                  <c:v>3966.1170039999997</c:v>
                </c:pt>
                <c:pt idx="6807">
                  <c:v>4235.9466250000005</c:v>
                </c:pt>
                <c:pt idx="6808">
                  <c:v>4111.1704559999998</c:v>
                </c:pt>
                <c:pt idx="6809">
                  <c:v>3807.8686279999997</c:v>
                </c:pt>
                <c:pt idx="6810">
                  <c:v>3600.25</c:v>
                </c:pt>
                <c:pt idx="6811">
                  <c:v>3634.6666260000002</c:v>
                </c:pt>
                <c:pt idx="6812">
                  <c:v>3393.7083739999998</c:v>
                </c:pt>
                <c:pt idx="6813">
                  <c:v>3408.8748779999996</c:v>
                </c:pt>
                <c:pt idx="6814">
                  <c:v>3531.4583739999998</c:v>
                </c:pt>
                <c:pt idx="6815">
                  <c:v>3761.6248779999996</c:v>
                </c:pt>
                <c:pt idx="6816">
                  <c:v>3679.4583130000001</c:v>
                </c:pt>
                <c:pt idx="6817">
                  <c:v>3872.2916260000002</c:v>
                </c:pt>
                <c:pt idx="6818">
                  <c:v>3818.7501220000004</c:v>
                </c:pt>
                <c:pt idx="6819">
                  <c:v>3804.2501220000004</c:v>
                </c:pt>
                <c:pt idx="6820">
                  <c:v>3910.0416260000002</c:v>
                </c:pt>
                <c:pt idx="6821">
                  <c:v>3892.9002949999995</c:v>
                </c:pt>
                <c:pt idx="6822">
                  <c:v>3756.6238720000006</c:v>
                </c:pt>
                <c:pt idx="6823">
                  <c:v>3781.568291</c:v>
                </c:pt>
                <c:pt idx="6824">
                  <c:v>4064.9926150000006</c:v>
                </c:pt>
                <c:pt idx="6825">
                  <c:v>4099.8913570000004</c:v>
                </c:pt>
                <c:pt idx="6826">
                  <c:v>4118.7220459999999</c:v>
                </c:pt>
                <c:pt idx="6827">
                  <c:v>4362.8434450000004</c:v>
                </c:pt>
                <c:pt idx="6828">
                  <c:v>4144.5604249999997</c:v>
                </c:pt>
                <c:pt idx="6829">
                  <c:v>3780.167786</c:v>
                </c:pt>
                <c:pt idx="6830">
                  <c:v>3314.8441159999998</c:v>
                </c:pt>
                <c:pt idx="6831">
                  <c:v>2678.6791380000004</c:v>
                </c:pt>
                <c:pt idx="6832">
                  <c:v>1953.2120659999998</c:v>
                </c:pt>
                <c:pt idx="6833">
                  <c:v>1326.0966969999999</c:v>
                </c:pt>
                <c:pt idx="6834">
                  <c:v>1119.208343</c:v>
                </c:pt>
                <c:pt idx="6835">
                  <c:v>1142.2916559999999</c:v>
                </c:pt>
                <c:pt idx="6836">
                  <c:v>1005.833313</c:v>
                </c:pt>
                <c:pt idx="6837">
                  <c:v>925.5</c:v>
                </c:pt>
                <c:pt idx="6838">
                  <c:v>725.5</c:v>
                </c:pt>
                <c:pt idx="6839">
                  <c:v>550.00001599999996</c:v>
                </c:pt>
                <c:pt idx="6840">
                  <c:v>540.25001599999996</c:v>
                </c:pt>
                <c:pt idx="6841">
                  <c:v>671.95832799999994</c:v>
                </c:pt>
                <c:pt idx="6842">
                  <c:v>1011.625031</c:v>
                </c:pt>
                <c:pt idx="6843">
                  <c:v>1488.208374</c:v>
                </c:pt>
                <c:pt idx="6844">
                  <c:v>1625.625</c:v>
                </c:pt>
                <c:pt idx="6845">
                  <c:v>1604.794126</c:v>
                </c:pt>
                <c:pt idx="6846">
                  <c:v>1879.3004169999999</c:v>
                </c:pt>
                <c:pt idx="6847">
                  <c:v>2372.0971450000002</c:v>
                </c:pt>
                <c:pt idx="6848">
                  <c:v>2689.035065</c:v>
                </c:pt>
                <c:pt idx="6849">
                  <c:v>2557.7966460000002</c:v>
                </c:pt>
                <c:pt idx="6850">
                  <c:v>2576.4992069999998</c:v>
                </c:pt>
                <c:pt idx="6851">
                  <c:v>2855.6441650000002</c:v>
                </c:pt>
                <c:pt idx="6852">
                  <c:v>3117.8409120000001</c:v>
                </c:pt>
                <c:pt idx="6853">
                  <c:v>3598.7063290000001</c:v>
                </c:pt>
                <c:pt idx="6854">
                  <c:v>3896.5663760000002</c:v>
                </c:pt>
                <c:pt idx="6855">
                  <c:v>3789.829483</c:v>
                </c:pt>
                <c:pt idx="6856">
                  <c:v>3604.2078970000002</c:v>
                </c:pt>
                <c:pt idx="6857">
                  <c:v>2880.7345829999999</c:v>
                </c:pt>
                <c:pt idx="6858">
                  <c:v>2477.6666869999999</c:v>
                </c:pt>
                <c:pt idx="6859">
                  <c:v>2543.5000610000002</c:v>
                </c:pt>
                <c:pt idx="6860">
                  <c:v>2830.6666260000002</c:v>
                </c:pt>
                <c:pt idx="6861">
                  <c:v>2710.4166869999999</c:v>
                </c:pt>
                <c:pt idx="6862">
                  <c:v>2372.7083130000001</c:v>
                </c:pt>
                <c:pt idx="6863">
                  <c:v>2244.0833130000001</c:v>
                </c:pt>
                <c:pt idx="6864">
                  <c:v>2341.6250610000002</c:v>
                </c:pt>
                <c:pt idx="6865">
                  <c:v>2082.2916869999999</c:v>
                </c:pt>
                <c:pt idx="6866">
                  <c:v>2426.1249389999998</c:v>
                </c:pt>
                <c:pt idx="6867">
                  <c:v>2546.7083130000001</c:v>
                </c:pt>
                <c:pt idx="6868">
                  <c:v>2690.9166869999999</c:v>
                </c:pt>
                <c:pt idx="6869">
                  <c:v>2888.1734150000002</c:v>
                </c:pt>
                <c:pt idx="6870">
                  <c:v>2941.6196440000003</c:v>
                </c:pt>
                <c:pt idx="6871">
                  <c:v>3307.5646630000001</c:v>
                </c:pt>
                <c:pt idx="6872">
                  <c:v>4352.945831</c:v>
                </c:pt>
                <c:pt idx="6873">
                  <c:v>4558.6336670000001</c:v>
                </c:pt>
                <c:pt idx="6874">
                  <c:v>4760.9113159999997</c:v>
                </c:pt>
                <c:pt idx="6875">
                  <c:v>4157.7504879999997</c:v>
                </c:pt>
                <c:pt idx="6876">
                  <c:v>3817.1049189999999</c:v>
                </c:pt>
                <c:pt idx="6877">
                  <c:v>3749.7100829999999</c:v>
                </c:pt>
                <c:pt idx="6878">
                  <c:v>3941.736206</c:v>
                </c:pt>
                <c:pt idx="6879">
                  <c:v>4112.8488159999997</c:v>
                </c:pt>
                <c:pt idx="6880">
                  <c:v>4498.6271669999996</c:v>
                </c:pt>
                <c:pt idx="6881">
                  <c:v>4199.7279570000001</c:v>
                </c:pt>
                <c:pt idx="6882">
                  <c:v>4092.9583739999998</c:v>
                </c:pt>
                <c:pt idx="6883">
                  <c:v>4171.9582520000004</c:v>
                </c:pt>
                <c:pt idx="6884">
                  <c:v>4060.4582519999999</c:v>
                </c:pt>
                <c:pt idx="6885">
                  <c:v>4001.5833130000001</c:v>
                </c:pt>
                <c:pt idx="6886">
                  <c:v>3989.4583130000001</c:v>
                </c:pt>
                <c:pt idx="6887">
                  <c:v>3828.9582519999999</c:v>
                </c:pt>
                <c:pt idx="6888">
                  <c:v>3857.6249389999998</c:v>
                </c:pt>
                <c:pt idx="6889">
                  <c:v>3657.5416869999999</c:v>
                </c:pt>
                <c:pt idx="6890">
                  <c:v>3951.2917480000001</c:v>
                </c:pt>
                <c:pt idx="6891">
                  <c:v>3961.75</c:v>
                </c:pt>
                <c:pt idx="6892">
                  <c:v>3941.8750610000002</c:v>
                </c:pt>
                <c:pt idx="6893">
                  <c:v>3935.2942480000002</c:v>
                </c:pt>
                <c:pt idx="6894">
                  <c:v>3615.349522</c:v>
                </c:pt>
                <c:pt idx="6895">
                  <c:v>3700.4073979999998</c:v>
                </c:pt>
                <c:pt idx="6896">
                  <c:v>4055.5929569999998</c:v>
                </c:pt>
                <c:pt idx="6897">
                  <c:v>3930.7283629999997</c:v>
                </c:pt>
                <c:pt idx="6898">
                  <c:v>4129.4463500000002</c:v>
                </c:pt>
                <c:pt idx="6899">
                  <c:v>4101.4861449999999</c:v>
                </c:pt>
                <c:pt idx="6900">
                  <c:v>3939.854065</c:v>
                </c:pt>
                <c:pt idx="6901">
                  <c:v>4059.4811399999999</c:v>
                </c:pt>
                <c:pt idx="6902">
                  <c:v>3732.4805299999998</c:v>
                </c:pt>
                <c:pt idx="6903">
                  <c:v>3878.3009030000003</c:v>
                </c:pt>
                <c:pt idx="6904">
                  <c:v>4004.6475829999999</c:v>
                </c:pt>
                <c:pt idx="6905">
                  <c:v>3579.5615449999996</c:v>
                </c:pt>
                <c:pt idx="6906">
                  <c:v>3203.625</c:v>
                </c:pt>
                <c:pt idx="6907">
                  <c:v>3339.3333739999998</c:v>
                </c:pt>
                <c:pt idx="6908">
                  <c:v>3008.125</c:v>
                </c:pt>
                <c:pt idx="6909">
                  <c:v>2960.9583739999998</c:v>
                </c:pt>
                <c:pt idx="6910">
                  <c:v>2748</c:v>
                </c:pt>
                <c:pt idx="6911">
                  <c:v>2750.125</c:v>
                </c:pt>
                <c:pt idx="6912">
                  <c:v>2680.9583739999998</c:v>
                </c:pt>
                <c:pt idx="6913">
                  <c:v>2625.1666260000002</c:v>
                </c:pt>
                <c:pt idx="6914">
                  <c:v>2463.3749389999998</c:v>
                </c:pt>
                <c:pt idx="6915">
                  <c:v>2398.5416260000002</c:v>
                </c:pt>
                <c:pt idx="6916">
                  <c:v>2380.6249389999998</c:v>
                </c:pt>
                <c:pt idx="6917">
                  <c:v>2202.3750610000002</c:v>
                </c:pt>
                <c:pt idx="6918">
                  <c:v>1901.1779369999999</c:v>
                </c:pt>
                <c:pt idx="6919">
                  <c:v>1922.184624</c:v>
                </c:pt>
                <c:pt idx="6920">
                  <c:v>2079.6566769999999</c:v>
                </c:pt>
                <c:pt idx="6921">
                  <c:v>2223.6883539999999</c:v>
                </c:pt>
                <c:pt idx="6922">
                  <c:v>2367.7062379999998</c:v>
                </c:pt>
                <c:pt idx="6923">
                  <c:v>2510.692078</c:v>
                </c:pt>
                <c:pt idx="6924">
                  <c:v>2252.7586970000002</c:v>
                </c:pt>
                <c:pt idx="6925">
                  <c:v>2057.529571</c:v>
                </c:pt>
                <c:pt idx="6926">
                  <c:v>1783.052948</c:v>
                </c:pt>
                <c:pt idx="6927">
                  <c:v>1446.011688</c:v>
                </c:pt>
                <c:pt idx="6928">
                  <c:v>967.78373799999997</c:v>
                </c:pt>
                <c:pt idx="6929">
                  <c:v>760.89540599999998</c:v>
                </c:pt>
                <c:pt idx="6930">
                  <c:v>782.16665599999999</c:v>
                </c:pt>
                <c:pt idx="6931">
                  <c:v>789.24998499999992</c:v>
                </c:pt>
                <c:pt idx="6932">
                  <c:v>824.95832799999994</c:v>
                </c:pt>
                <c:pt idx="6933">
                  <c:v>831.41668700000002</c:v>
                </c:pt>
                <c:pt idx="6934">
                  <c:v>748.24998499999992</c:v>
                </c:pt>
                <c:pt idx="6935">
                  <c:v>752.375</c:v>
                </c:pt>
                <c:pt idx="6936">
                  <c:v>896.04165699999999</c:v>
                </c:pt>
                <c:pt idx="6937">
                  <c:v>1019.875</c:v>
                </c:pt>
                <c:pt idx="6938">
                  <c:v>1086.250031</c:v>
                </c:pt>
                <c:pt idx="6939">
                  <c:v>1196.125</c:v>
                </c:pt>
                <c:pt idx="6940">
                  <c:v>1156.124969</c:v>
                </c:pt>
                <c:pt idx="6941">
                  <c:v>1228.3333440000001</c:v>
                </c:pt>
                <c:pt idx="6942">
                  <c:v>1150.2191559999999</c:v>
                </c:pt>
                <c:pt idx="6943">
                  <c:v>1204.964592</c:v>
                </c:pt>
                <c:pt idx="6944">
                  <c:v>1490.488785</c:v>
                </c:pt>
                <c:pt idx="6945">
                  <c:v>1700.4762570000003</c:v>
                </c:pt>
                <c:pt idx="6946">
                  <c:v>2022.557464</c:v>
                </c:pt>
                <c:pt idx="6947">
                  <c:v>2483.9745779999998</c:v>
                </c:pt>
                <c:pt idx="6948">
                  <c:v>2741.9617310000003</c:v>
                </c:pt>
                <c:pt idx="6949">
                  <c:v>2594.6858830000001</c:v>
                </c:pt>
                <c:pt idx="6950">
                  <c:v>2683.442078</c:v>
                </c:pt>
                <c:pt idx="6951">
                  <c:v>2436.7612610000001</c:v>
                </c:pt>
                <c:pt idx="6952">
                  <c:v>1980.985809</c:v>
                </c:pt>
                <c:pt idx="6953">
                  <c:v>1457.155833</c:v>
                </c:pt>
                <c:pt idx="6954">
                  <c:v>1394.2916559999999</c:v>
                </c:pt>
                <c:pt idx="6955">
                  <c:v>1493.9166869999999</c:v>
                </c:pt>
                <c:pt idx="6956">
                  <c:v>1504.4999699999998</c:v>
                </c:pt>
                <c:pt idx="6957">
                  <c:v>1468.75</c:v>
                </c:pt>
                <c:pt idx="6958">
                  <c:v>1473.3333440000001</c:v>
                </c:pt>
                <c:pt idx="6959">
                  <c:v>1445.708343</c:v>
                </c:pt>
                <c:pt idx="6960">
                  <c:v>1310.875031</c:v>
                </c:pt>
                <c:pt idx="6961">
                  <c:v>1100.916657</c:v>
                </c:pt>
                <c:pt idx="6962">
                  <c:v>820.79165599999999</c:v>
                </c:pt>
                <c:pt idx="6963">
                  <c:v>626.54168800000002</c:v>
                </c:pt>
                <c:pt idx="6964">
                  <c:v>382.125</c:v>
                </c:pt>
                <c:pt idx="6965">
                  <c:v>187.45832799999999</c:v>
                </c:pt>
                <c:pt idx="6966">
                  <c:v>136.17250100000001</c:v>
                </c:pt>
                <c:pt idx="6967">
                  <c:v>199.70791599999998</c:v>
                </c:pt>
                <c:pt idx="6968">
                  <c:v>425.59875499999998</c:v>
                </c:pt>
                <c:pt idx="6969">
                  <c:v>735.55666399999996</c:v>
                </c:pt>
                <c:pt idx="6970">
                  <c:v>984.59378100000004</c:v>
                </c:pt>
                <c:pt idx="6971">
                  <c:v>1129.8662409999999</c:v>
                </c:pt>
                <c:pt idx="6972">
                  <c:v>1141.6875</c:v>
                </c:pt>
                <c:pt idx="6973">
                  <c:v>1088.992493</c:v>
                </c:pt>
                <c:pt idx="6974">
                  <c:v>1099.480804</c:v>
                </c:pt>
                <c:pt idx="6975">
                  <c:v>1066.615417</c:v>
                </c:pt>
                <c:pt idx="6976">
                  <c:v>1110.349144</c:v>
                </c:pt>
                <c:pt idx="6977">
                  <c:v>1393.29502</c:v>
                </c:pt>
                <c:pt idx="6978">
                  <c:v>1956.6057929999999</c:v>
                </c:pt>
                <c:pt idx="6979">
                  <c:v>2307.3978959999999</c:v>
                </c:pt>
                <c:pt idx="6980">
                  <c:v>2685.5741670000002</c:v>
                </c:pt>
                <c:pt idx="6981">
                  <c:v>2778.9907930000004</c:v>
                </c:pt>
                <c:pt idx="6982">
                  <c:v>2986.7033329999999</c:v>
                </c:pt>
                <c:pt idx="6983">
                  <c:v>3174.1721239999997</c:v>
                </c:pt>
                <c:pt idx="6984">
                  <c:v>3257.177835</c:v>
                </c:pt>
                <c:pt idx="6985">
                  <c:v>3448.5169820000001</c:v>
                </c:pt>
                <c:pt idx="6986">
                  <c:v>3684.7986689999998</c:v>
                </c:pt>
                <c:pt idx="6987">
                  <c:v>4002.9236689999998</c:v>
                </c:pt>
                <c:pt idx="6988">
                  <c:v>4154.6736690000007</c:v>
                </c:pt>
                <c:pt idx="6989">
                  <c:v>4315.3413720000008</c:v>
                </c:pt>
                <c:pt idx="6990">
                  <c:v>4167.1962910000002</c:v>
                </c:pt>
                <c:pt idx="6991">
                  <c:v>4379.074705</c:v>
                </c:pt>
                <c:pt idx="6992">
                  <c:v>4678.7674180000004</c:v>
                </c:pt>
                <c:pt idx="6993">
                  <c:v>4505.5386279999993</c:v>
                </c:pt>
                <c:pt idx="6994">
                  <c:v>4403.658829</c:v>
                </c:pt>
                <c:pt idx="6995">
                  <c:v>4518.7700349999996</c:v>
                </c:pt>
                <c:pt idx="6996">
                  <c:v>4555.1650389999995</c:v>
                </c:pt>
                <c:pt idx="6997">
                  <c:v>4606.3070370000005</c:v>
                </c:pt>
                <c:pt idx="6998">
                  <c:v>4585.3300019999997</c:v>
                </c:pt>
                <c:pt idx="6999">
                  <c:v>4514.6266249999999</c:v>
                </c:pt>
                <c:pt idx="7000">
                  <c:v>4620.9715860000006</c:v>
                </c:pt>
                <c:pt idx="7001">
                  <c:v>4543.4812499999998</c:v>
                </c:pt>
                <c:pt idx="7002">
                  <c:v>4446.5771239999995</c:v>
                </c:pt>
                <c:pt idx="7003">
                  <c:v>4712.038211</c:v>
                </c:pt>
                <c:pt idx="7004">
                  <c:v>4674.299583</c:v>
                </c:pt>
                <c:pt idx="7005">
                  <c:v>4603.3424590000004</c:v>
                </c:pt>
                <c:pt idx="7006">
                  <c:v>4512.1487909999996</c:v>
                </c:pt>
                <c:pt idx="7007">
                  <c:v>4478.4924590000001</c:v>
                </c:pt>
                <c:pt idx="7008">
                  <c:v>4473.3409550000006</c:v>
                </c:pt>
                <c:pt idx="7009">
                  <c:v>4558.2707930000006</c:v>
                </c:pt>
                <c:pt idx="7010">
                  <c:v>4487.799207</c:v>
                </c:pt>
                <c:pt idx="7011">
                  <c:v>4469.215295</c:v>
                </c:pt>
                <c:pt idx="7012">
                  <c:v>4499.7987910000002</c:v>
                </c:pt>
                <c:pt idx="7013">
                  <c:v>4487.048374</c:v>
                </c:pt>
                <c:pt idx="7014">
                  <c:v>4286.4471240000003</c:v>
                </c:pt>
                <c:pt idx="7015">
                  <c:v>4554.2403149999991</c:v>
                </c:pt>
                <c:pt idx="7016">
                  <c:v>4880.9320829999997</c:v>
                </c:pt>
                <c:pt idx="7017">
                  <c:v>4695.257584</c:v>
                </c:pt>
                <c:pt idx="7018">
                  <c:v>4631.4416200000005</c:v>
                </c:pt>
                <c:pt idx="7019">
                  <c:v>4565.0645599999998</c:v>
                </c:pt>
                <c:pt idx="7020">
                  <c:v>4680.1662450000003</c:v>
                </c:pt>
                <c:pt idx="7021">
                  <c:v>4646.7252959999996</c:v>
                </c:pt>
                <c:pt idx="7022">
                  <c:v>4532.2467650000008</c:v>
                </c:pt>
                <c:pt idx="7023">
                  <c:v>4375.5391849999996</c:v>
                </c:pt>
                <c:pt idx="7024">
                  <c:v>4411.5996649999997</c:v>
                </c:pt>
                <c:pt idx="7025">
                  <c:v>4173.7384350000002</c:v>
                </c:pt>
                <c:pt idx="7026">
                  <c:v>3972.2354169999999</c:v>
                </c:pt>
                <c:pt idx="7027">
                  <c:v>4000.8828559999997</c:v>
                </c:pt>
                <c:pt idx="7028">
                  <c:v>3985.237063</c:v>
                </c:pt>
                <c:pt idx="7029">
                  <c:v>3985.5838309999999</c:v>
                </c:pt>
                <c:pt idx="7030">
                  <c:v>4029.1795830000001</c:v>
                </c:pt>
                <c:pt idx="7031">
                  <c:v>4117.5262300000004</c:v>
                </c:pt>
                <c:pt idx="7032">
                  <c:v>4174.3361890000006</c:v>
                </c:pt>
                <c:pt idx="7033">
                  <c:v>4209.4328350000005</c:v>
                </c:pt>
                <c:pt idx="7034">
                  <c:v>4167.0492680000007</c:v>
                </c:pt>
                <c:pt idx="7035">
                  <c:v>4205.3412500000004</c:v>
                </c:pt>
                <c:pt idx="7036">
                  <c:v>4160.5078760000006</c:v>
                </c:pt>
                <c:pt idx="7037">
                  <c:v>4073.7163720000003</c:v>
                </c:pt>
                <c:pt idx="7038">
                  <c:v>3843.2995219999998</c:v>
                </c:pt>
                <c:pt idx="7039">
                  <c:v>3939.4333739999997</c:v>
                </c:pt>
                <c:pt idx="7040">
                  <c:v>4141.832958</c:v>
                </c:pt>
                <c:pt idx="7041">
                  <c:v>3897.8087919999998</c:v>
                </c:pt>
                <c:pt idx="7042">
                  <c:v>3763.225876</c:v>
                </c:pt>
                <c:pt idx="7043">
                  <c:v>3685.759247</c:v>
                </c:pt>
                <c:pt idx="7044">
                  <c:v>3729.621216</c:v>
                </c:pt>
                <c:pt idx="7045">
                  <c:v>3564.762878</c:v>
                </c:pt>
                <c:pt idx="7046">
                  <c:v>3391.9284130000001</c:v>
                </c:pt>
                <c:pt idx="7047">
                  <c:v>3272.189961</c:v>
                </c:pt>
                <c:pt idx="7048">
                  <c:v>3221.5641460000002</c:v>
                </c:pt>
                <c:pt idx="7049">
                  <c:v>3114.267002</c:v>
                </c:pt>
                <c:pt idx="7050">
                  <c:v>2870.1990849999997</c:v>
                </c:pt>
                <c:pt idx="7051">
                  <c:v>2686.5412699999997</c:v>
                </c:pt>
                <c:pt idx="7052">
                  <c:v>2398.419543</c:v>
                </c:pt>
                <c:pt idx="7053">
                  <c:v>2137.0521440000002</c:v>
                </c:pt>
                <c:pt idx="7054">
                  <c:v>1928.1467070000001</c:v>
                </c:pt>
                <c:pt idx="7055">
                  <c:v>2127.2024999999999</c:v>
                </c:pt>
                <c:pt idx="7056">
                  <c:v>2125.4199800000001</c:v>
                </c:pt>
                <c:pt idx="7057">
                  <c:v>2027.1441259999999</c:v>
                </c:pt>
                <c:pt idx="7058">
                  <c:v>1857.924207</c:v>
                </c:pt>
                <c:pt idx="7059">
                  <c:v>1743.5912499999999</c:v>
                </c:pt>
                <c:pt idx="7060">
                  <c:v>1787.299207</c:v>
                </c:pt>
                <c:pt idx="7061">
                  <c:v>1849.2575199999999</c:v>
                </c:pt>
                <c:pt idx="7062">
                  <c:v>1772.9479369999999</c:v>
                </c:pt>
                <c:pt idx="7063">
                  <c:v>2013.3978960000002</c:v>
                </c:pt>
                <c:pt idx="7064">
                  <c:v>2129.4391329999999</c:v>
                </c:pt>
                <c:pt idx="7065">
                  <c:v>2063.4321290000003</c:v>
                </c:pt>
                <c:pt idx="7066">
                  <c:v>1973.7321009999998</c:v>
                </c:pt>
                <c:pt idx="7067">
                  <c:v>1770.7979129999999</c:v>
                </c:pt>
                <c:pt idx="7068">
                  <c:v>1442.463287</c:v>
                </c:pt>
                <c:pt idx="7069">
                  <c:v>1588.64212</c:v>
                </c:pt>
                <c:pt idx="7070">
                  <c:v>1643.4670640000002</c:v>
                </c:pt>
                <c:pt idx="7071">
                  <c:v>1646.753731</c:v>
                </c:pt>
                <c:pt idx="7072">
                  <c:v>1681.9246039999998</c:v>
                </c:pt>
                <c:pt idx="7073">
                  <c:v>1659.4266869999999</c:v>
                </c:pt>
                <c:pt idx="7074">
                  <c:v>1606.5991670000001</c:v>
                </c:pt>
                <c:pt idx="7075">
                  <c:v>1639.2420830000001</c:v>
                </c:pt>
                <c:pt idx="7076">
                  <c:v>1678.099594</c:v>
                </c:pt>
                <c:pt idx="7077">
                  <c:v>1603.6128960000001</c:v>
                </c:pt>
                <c:pt idx="7078">
                  <c:v>1747.7403960000001</c:v>
                </c:pt>
                <c:pt idx="7079">
                  <c:v>1743.60502</c:v>
                </c:pt>
                <c:pt idx="7080">
                  <c:v>1683.162063</c:v>
                </c:pt>
                <c:pt idx="7081">
                  <c:v>1637.850833</c:v>
                </c:pt>
                <c:pt idx="7082">
                  <c:v>1756.0066259999999</c:v>
                </c:pt>
                <c:pt idx="7083">
                  <c:v>1803.1321039999998</c:v>
                </c:pt>
                <c:pt idx="7084">
                  <c:v>1680.2570429999998</c:v>
                </c:pt>
                <c:pt idx="7085">
                  <c:v>1648.590833</c:v>
                </c:pt>
                <c:pt idx="7086">
                  <c:v>1380.8866869999999</c:v>
                </c:pt>
                <c:pt idx="7087">
                  <c:v>1403.2800010000001</c:v>
                </c:pt>
                <c:pt idx="7088">
                  <c:v>1310.219613</c:v>
                </c:pt>
                <c:pt idx="7089">
                  <c:v>1369.7891539999998</c:v>
                </c:pt>
                <c:pt idx="7090">
                  <c:v>1510.7516479999999</c:v>
                </c:pt>
                <c:pt idx="7091">
                  <c:v>1599.1645819999999</c:v>
                </c:pt>
                <c:pt idx="7092">
                  <c:v>1574.1153869999998</c:v>
                </c:pt>
                <c:pt idx="7093">
                  <c:v>1302.3291629999999</c:v>
                </c:pt>
                <c:pt idx="7094">
                  <c:v>904.53999300000009</c:v>
                </c:pt>
                <c:pt idx="7095">
                  <c:v>508.61206800000002</c:v>
                </c:pt>
                <c:pt idx="7096">
                  <c:v>244.73999799999999</c:v>
                </c:pt>
                <c:pt idx="7097">
                  <c:v>152.94708600000001</c:v>
                </c:pt>
                <c:pt idx="7098">
                  <c:v>68.792916000000005</c:v>
                </c:pt>
                <c:pt idx="7099">
                  <c:v>93.194166999999993</c:v>
                </c:pt>
                <c:pt idx="7100">
                  <c:v>92.050836000000004</c:v>
                </c:pt>
                <c:pt idx="7101">
                  <c:v>140.66542000000001</c:v>
                </c:pt>
                <c:pt idx="7102">
                  <c:v>163.93833500000002</c:v>
                </c:pt>
                <c:pt idx="7103">
                  <c:v>208.96333100000001</c:v>
                </c:pt>
                <c:pt idx="7104">
                  <c:v>211.94833299999999</c:v>
                </c:pt>
                <c:pt idx="7105">
                  <c:v>251.68207799999999</c:v>
                </c:pt>
                <c:pt idx="7106">
                  <c:v>379.00750499999998</c:v>
                </c:pt>
                <c:pt idx="7107">
                  <c:v>588.29956199999992</c:v>
                </c:pt>
                <c:pt idx="7108">
                  <c:v>794.382521</c:v>
                </c:pt>
                <c:pt idx="7109">
                  <c:v>1115.8829369999999</c:v>
                </c:pt>
                <c:pt idx="7110">
                  <c:v>1238.6225199999999</c:v>
                </c:pt>
                <c:pt idx="7111">
                  <c:v>1701.2166869999999</c:v>
                </c:pt>
                <c:pt idx="7112">
                  <c:v>2290.8846049999997</c:v>
                </c:pt>
                <c:pt idx="7113">
                  <c:v>2760.8421169999997</c:v>
                </c:pt>
                <c:pt idx="7114">
                  <c:v>3028.4565889999999</c:v>
                </c:pt>
                <c:pt idx="7115">
                  <c:v>3343.8450469999998</c:v>
                </c:pt>
                <c:pt idx="7116">
                  <c:v>3464.665497</c:v>
                </c:pt>
                <c:pt idx="7117">
                  <c:v>3671.5201190000002</c:v>
                </c:pt>
                <c:pt idx="7118">
                  <c:v>3770.434917</c:v>
                </c:pt>
                <c:pt idx="7119">
                  <c:v>3777.9307119999994</c:v>
                </c:pt>
                <c:pt idx="7120">
                  <c:v>3891.4004169999998</c:v>
                </c:pt>
                <c:pt idx="7121">
                  <c:v>3780.5833739999998</c:v>
                </c:pt>
                <c:pt idx="7122">
                  <c:v>3669.708435</c:v>
                </c:pt>
                <c:pt idx="7123">
                  <c:v>3745.5832519999999</c:v>
                </c:pt>
                <c:pt idx="7124">
                  <c:v>3615.5416869999999</c:v>
                </c:pt>
                <c:pt idx="7125">
                  <c:v>3558.9167480000001</c:v>
                </c:pt>
                <c:pt idx="7126">
                  <c:v>3598.166565</c:v>
                </c:pt>
                <c:pt idx="7127">
                  <c:v>3626.333435</c:v>
                </c:pt>
                <c:pt idx="7128">
                  <c:v>3436.2916869999999</c:v>
                </c:pt>
                <c:pt idx="7129">
                  <c:v>3429.6250610000002</c:v>
                </c:pt>
                <c:pt idx="7130">
                  <c:v>3433.8332519999999</c:v>
                </c:pt>
                <c:pt idx="7131">
                  <c:v>3530.1667480000001</c:v>
                </c:pt>
                <c:pt idx="7132">
                  <c:v>3549.2498779999996</c:v>
                </c:pt>
                <c:pt idx="7133">
                  <c:v>3485.7916260000002</c:v>
                </c:pt>
                <c:pt idx="7134">
                  <c:v>3313.6576220000002</c:v>
                </c:pt>
                <c:pt idx="7135">
                  <c:v>3401.9042480000003</c:v>
                </c:pt>
                <c:pt idx="7136">
                  <c:v>3645.2997050000004</c:v>
                </c:pt>
                <c:pt idx="7137">
                  <c:v>3661.4887090000002</c:v>
                </c:pt>
                <c:pt idx="7138">
                  <c:v>3549.5840840000001</c:v>
                </c:pt>
                <c:pt idx="7139">
                  <c:v>3540.7333759999997</c:v>
                </c:pt>
                <c:pt idx="7140">
                  <c:v>3493.9958339999998</c:v>
                </c:pt>
                <c:pt idx="7141">
                  <c:v>3356.8370059999997</c:v>
                </c:pt>
                <c:pt idx="7142">
                  <c:v>3170.9259190000002</c:v>
                </c:pt>
                <c:pt idx="7143">
                  <c:v>2973.0849760000001</c:v>
                </c:pt>
                <c:pt idx="7144">
                  <c:v>2857.91498</c:v>
                </c:pt>
                <c:pt idx="7145">
                  <c:v>2809.3749389999998</c:v>
                </c:pt>
                <c:pt idx="7146">
                  <c:v>2772.5</c:v>
                </c:pt>
                <c:pt idx="7147">
                  <c:v>2813.2916260000002</c:v>
                </c:pt>
                <c:pt idx="7148">
                  <c:v>2686.6666260000002</c:v>
                </c:pt>
                <c:pt idx="7149">
                  <c:v>2517.0416869999999</c:v>
                </c:pt>
                <c:pt idx="7150">
                  <c:v>2469.4583130000001</c:v>
                </c:pt>
                <c:pt idx="7151">
                  <c:v>2533.7500610000002</c:v>
                </c:pt>
                <c:pt idx="7152">
                  <c:v>2428.0833739999998</c:v>
                </c:pt>
                <c:pt idx="7153">
                  <c:v>2317.375</c:v>
                </c:pt>
                <c:pt idx="7154">
                  <c:v>2247.1250610000002</c:v>
                </c:pt>
                <c:pt idx="7155">
                  <c:v>2286.6249389999998</c:v>
                </c:pt>
                <c:pt idx="7156">
                  <c:v>2258.5000610000002</c:v>
                </c:pt>
                <c:pt idx="7157">
                  <c:v>2227.5416869999999</c:v>
                </c:pt>
                <c:pt idx="7158">
                  <c:v>1967.6500610000003</c:v>
                </c:pt>
                <c:pt idx="7159">
                  <c:v>2083.4391059999998</c:v>
                </c:pt>
                <c:pt idx="7160">
                  <c:v>2348.8520619999999</c:v>
                </c:pt>
                <c:pt idx="7161">
                  <c:v>2167.4857709999997</c:v>
                </c:pt>
                <c:pt idx="7162">
                  <c:v>2022.7258609999999</c:v>
                </c:pt>
                <c:pt idx="7163">
                  <c:v>1849.59375</c:v>
                </c:pt>
                <c:pt idx="7164">
                  <c:v>1648.1212459999999</c:v>
                </c:pt>
                <c:pt idx="7165">
                  <c:v>1564.7828980000002</c:v>
                </c:pt>
                <c:pt idx="7166">
                  <c:v>1403.432114</c:v>
                </c:pt>
                <c:pt idx="7167">
                  <c:v>1270.49128</c:v>
                </c:pt>
                <c:pt idx="7168">
                  <c:v>1238.2537600000001</c:v>
                </c:pt>
                <c:pt idx="7169">
                  <c:v>1180.2083440000001</c:v>
                </c:pt>
                <c:pt idx="7170">
                  <c:v>1294.625</c:v>
                </c:pt>
                <c:pt idx="7171">
                  <c:v>1389.125</c:v>
                </c:pt>
                <c:pt idx="7172">
                  <c:v>1394.7775199999999</c:v>
                </c:pt>
                <c:pt idx="7173">
                  <c:v>1232.4508330000001</c:v>
                </c:pt>
                <c:pt idx="7174">
                  <c:v>994.79333399999996</c:v>
                </c:pt>
                <c:pt idx="7175">
                  <c:v>911.75</c:v>
                </c:pt>
                <c:pt idx="7176">
                  <c:v>870.75</c:v>
                </c:pt>
                <c:pt idx="7177">
                  <c:v>960.29168700000002</c:v>
                </c:pt>
                <c:pt idx="7178">
                  <c:v>932.12503100000004</c:v>
                </c:pt>
                <c:pt idx="7179">
                  <c:v>965.16668700000002</c:v>
                </c:pt>
                <c:pt idx="7180">
                  <c:v>987.29165599999999</c:v>
                </c:pt>
                <c:pt idx="7181">
                  <c:v>1121.3333130000001</c:v>
                </c:pt>
                <c:pt idx="7182">
                  <c:v>1077.27873</c:v>
                </c:pt>
                <c:pt idx="7183">
                  <c:v>1227.0487499999999</c:v>
                </c:pt>
                <c:pt idx="7184">
                  <c:v>1344.2216679999999</c:v>
                </c:pt>
                <c:pt idx="7185">
                  <c:v>1301.2187270000002</c:v>
                </c:pt>
                <c:pt idx="7186">
                  <c:v>1381.820831</c:v>
                </c:pt>
                <c:pt idx="7187">
                  <c:v>1506.888367</c:v>
                </c:pt>
                <c:pt idx="7188">
                  <c:v>1523.5687399999999</c:v>
                </c:pt>
                <c:pt idx="7189">
                  <c:v>1489.7870779999998</c:v>
                </c:pt>
                <c:pt idx="7190">
                  <c:v>1445.734138</c:v>
                </c:pt>
                <c:pt idx="7191">
                  <c:v>1380.6162300000001</c:v>
                </c:pt>
                <c:pt idx="7192">
                  <c:v>1359.79123</c:v>
                </c:pt>
                <c:pt idx="7193">
                  <c:v>1502.25</c:v>
                </c:pt>
                <c:pt idx="7194">
                  <c:v>1598.7083130000001</c:v>
                </c:pt>
                <c:pt idx="7195">
                  <c:v>1717.125</c:v>
                </c:pt>
                <c:pt idx="7196">
                  <c:v>1662.458374</c:v>
                </c:pt>
                <c:pt idx="7197">
                  <c:v>1729.75</c:v>
                </c:pt>
                <c:pt idx="7198">
                  <c:v>1592</c:v>
                </c:pt>
                <c:pt idx="7199">
                  <c:v>1529.75</c:v>
                </c:pt>
                <c:pt idx="7200">
                  <c:v>1461.375</c:v>
                </c:pt>
                <c:pt idx="7201">
                  <c:v>1481.7916869999999</c:v>
                </c:pt>
                <c:pt idx="7202">
                  <c:v>1500.125</c:v>
                </c:pt>
                <c:pt idx="7203">
                  <c:v>1555.208374</c:v>
                </c:pt>
                <c:pt idx="7204">
                  <c:v>1592.5</c:v>
                </c:pt>
                <c:pt idx="7205">
                  <c:v>1556.5833130000001</c:v>
                </c:pt>
                <c:pt idx="7206">
                  <c:v>1528.1512699999998</c:v>
                </c:pt>
                <c:pt idx="7207">
                  <c:v>1553.802917</c:v>
                </c:pt>
                <c:pt idx="7208">
                  <c:v>1798.4695630000001</c:v>
                </c:pt>
                <c:pt idx="7209">
                  <c:v>1852.940018</c:v>
                </c:pt>
                <c:pt idx="7210">
                  <c:v>2009.397903</c:v>
                </c:pt>
                <c:pt idx="7211">
                  <c:v>2184.4254000000001</c:v>
                </c:pt>
                <c:pt idx="7212">
                  <c:v>2223.3921049999999</c:v>
                </c:pt>
                <c:pt idx="7213">
                  <c:v>2310.1591490000001</c:v>
                </c:pt>
                <c:pt idx="7214">
                  <c:v>2272.512436</c:v>
                </c:pt>
                <c:pt idx="7215">
                  <c:v>2232.2346039999998</c:v>
                </c:pt>
                <c:pt idx="7216">
                  <c:v>2327.5633739999998</c:v>
                </c:pt>
                <c:pt idx="7217">
                  <c:v>2541.7916869999999</c:v>
                </c:pt>
                <c:pt idx="7218">
                  <c:v>2659.5</c:v>
                </c:pt>
                <c:pt idx="7219">
                  <c:v>2932.875</c:v>
                </c:pt>
                <c:pt idx="7220">
                  <c:v>3021.5</c:v>
                </c:pt>
                <c:pt idx="7221">
                  <c:v>3139.7083739999998</c:v>
                </c:pt>
                <c:pt idx="7222">
                  <c:v>3214.7083739999998</c:v>
                </c:pt>
                <c:pt idx="7223">
                  <c:v>3344.1666260000002</c:v>
                </c:pt>
                <c:pt idx="7224">
                  <c:v>3363.5416260000002</c:v>
                </c:pt>
                <c:pt idx="7225">
                  <c:v>3537.125</c:v>
                </c:pt>
                <c:pt idx="7226">
                  <c:v>3552.833435</c:v>
                </c:pt>
                <c:pt idx="7227">
                  <c:v>3546.125</c:v>
                </c:pt>
                <c:pt idx="7228">
                  <c:v>2900.375</c:v>
                </c:pt>
                <c:pt idx="7229">
                  <c:v>3107.2917480000001</c:v>
                </c:pt>
                <c:pt idx="7230">
                  <c:v>3004.2449799999999</c:v>
                </c:pt>
                <c:pt idx="7231">
                  <c:v>3152.4124999999999</c:v>
                </c:pt>
                <c:pt idx="7232">
                  <c:v>3462.2179160000001</c:v>
                </c:pt>
                <c:pt idx="7233">
                  <c:v>3775.3899379999998</c:v>
                </c:pt>
                <c:pt idx="7234">
                  <c:v>3149.3157499999998</c:v>
                </c:pt>
                <c:pt idx="7235">
                  <c:v>3055.5474239999999</c:v>
                </c:pt>
                <c:pt idx="7236">
                  <c:v>2975.6461639999998</c:v>
                </c:pt>
                <c:pt idx="7237">
                  <c:v>3120.3057250000002</c:v>
                </c:pt>
                <c:pt idx="7238">
                  <c:v>3297.384689</c:v>
                </c:pt>
                <c:pt idx="7239">
                  <c:v>2962.7379000000001</c:v>
                </c:pt>
                <c:pt idx="7240">
                  <c:v>2683.4858130000002</c:v>
                </c:pt>
                <c:pt idx="7241">
                  <c:v>2419.6250610000002</c:v>
                </c:pt>
                <c:pt idx="7242">
                  <c:v>2313.9166869999999</c:v>
                </c:pt>
                <c:pt idx="7243">
                  <c:v>2279.0417480000001</c:v>
                </c:pt>
                <c:pt idx="7244">
                  <c:v>2147.8333130000001</c:v>
                </c:pt>
                <c:pt idx="7245">
                  <c:v>1943.7083130000001</c:v>
                </c:pt>
                <c:pt idx="7246">
                  <c:v>1924.666626</c:v>
                </c:pt>
                <c:pt idx="7247">
                  <c:v>1660.625</c:v>
                </c:pt>
                <c:pt idx="7248">
                  <c:v>1570.6666869999999</c:v>
                </c:pt>
                <c:pt idx="7249">
                  <c:v>1724.0416869999999</c:v>
                </c:pt>
                <c:pt idx="7250">
                  <c:v>1806.7083130000001</c:v>
                </c:pt>
                <c:pt idx="7251">
                  <c:v>2054.0416260000002</c:v>
                </c:pt>
                <c:pt idx="7252">
                  <c:v>2182.1249389999998</c:v>
                </c:pt>
                <c:pt idx="7253">
                  <c:v>2219.25</c:v>
                </c:pt>
                <c:pt idx="7254">
                  <c:v>2500.9758539999998</c:v>
                </c:pt>
                <c:pt idx="7255">
                  <c:v>3104.71</c:v>
                </c:pt>
                <c:pt idx="7256">
                  <c:v>3741.8536679999997</c:v>
                </c:pt>
                <c:pt idx="7257">
                  <c:v>3990.3096620000001</c:v>
                </c:pt>
                <c:pt idx="7258">
                  <c:v>4266.3750300000002</c:v>
                </c:pt>
                <c:pt idx="7259">
                  <c:v>4542.825073</c:v>
                </c:pt>
                <c:pt idx="7260">
                  <c:v>4563.4982300000001</c:v>
                </c:pt>
                <c:pt idx="7261">
                  <c:v>4588.6524959999997</c:v>
                </c:pt>
                <c:pt idx="7262">
                  <c:v>4306.7421569999997</c:v>
                </c:pt>
                <c:pt idx="7263">
                  <c:v>3812.9775850000001</c:v>
                </c:pt>
                <c:pt idx="7264">
                  <c:v>2955.605</c:v>
                </c:pt>
                <c:pt idx="7265">
                  <c:v>2006.5416869999999</c:v>
                </c:pt>
                <c:pt idx="7266">
                  <c:v>1386.2083130000001</c:v>
                </c:pt>
                <c:pt idx="7267">
                  <c:v>1055.7916869999999</c:v>
                </c:pt>
                <c:pt idx="7268">
                  <c:v>883.33331199999998</c:v>
                </c:pt>
                <c:pt idx="7269">
                  <c:v>545.04167200000006</c:v>
                </c:pt>
                <c:pt idx="7270">
                  <c:v>571.33332799999994</c:v>
                </c:pt>
                <c:pt idx="7271">
                  <c:v>763.625</c:v>
                </c:pt>
                <c:pt idx="7272">
                  <c:v>942.45834400000001</c:v>
                </c:pt>
                <c:pt idx="7273">
                  <c:v>1317.875</c:v>
                </c:pt>
                <c:pt idx="7274">
                  <c:v>1599.9583130000001</c:v>
                </c:pt>
                <c:pt idx="7275">
                  <c:v>1781.541626</c:v>
                </c:pt>
                <c:pt idx="7276">
                  <c:v>1847.4999389999998</c:v>
                </c:pt>
                <c:pt idx="7277">
                  <c:v>1961.7083130000001</c:v>
                </c:pt>
                <c:pt idx="7278">
                  <c:v>1955.5987699999998</c:v>
                </c:pt>
                <c:pt idx="7279">
                  <c:v>2090.854167</c:v>
                </c:pt>
                <c:pt idx="7280">
                  <c:v>2354.9428559999997</c:v>
                </c:pt>
                <c:pt idx="7281">
                  <c:v>2398.9441449999999</c:v>
                </c:pt>
                <c:pt idx="7282">
                  <c:v>2327.3950199999999</c:v>
                </c:pt>
                <c:pt idx="7283">
                  <c:v>2536.543686</c:v>
                </c:pt>
                <c:pt idx="7284">
                  <c:v>2516.3770450000002</c:v>
                </c:pt>
                <c:pt idx="7285">
                  <c:v>2678.1437679999999</c:v>
                </c:pt>
                <c:pt idx="7286">
                  <c:v>2756.8196109999999</c:v>
                </c:pt>
                <c:pt idx="7287">
                  <c:v>2386.769577</c:v>
                </c:pt>
                <c:pt idx="7288">
                  <c:v>1927.7671049999999</c:v>
                </c:pt>
                <c:pt idx="7289">
                  <c:v>1732.7083130000001</c:v>
                </c:pt>
                <c:pt idx="7290">
                  <c:v>1437.958374</c:v>
                </c:pt>
                <c:pt idx="7291">
                  <c:v>1251</c:v>
                </c:pt>
                <c:pt idx="7292">
                  <c:v>1042.208343</c:v>
                </c:pt>
                <c:pt idx="7293">
                  <c:v>837.625</c:v>
                </c:pt>
                <c:pt idx="7294">
                  <c:v>638.66668800000002</c:v>
                </c:pt>
                <c:pt idx="7295">
                  <c:v>592.00001599999996</c:v>
                </c:pt>
                <c:pt idx="7296">
                  <c:v>458.54167200000001</c:v>
                </c:pt>
                <c:pt idx="7297">
                  <c:v>362.91665599999999</c:v>
                </c:pt>
                <c:pt idx="7298">
                  <c:v>332.29166800000002</c:v>
                </c:pt>
                <c:pt idx="7299">
                  <c:v>329</c:v>
                </c:pt>
                <c:pt idx="7300">
                  <c:v>500.49998399999998</c:v>
                </c:pt>
                <c:pt idx="7301">
                  <c:v>692.50001599999996</c:v>
                </c:pt>
                <c:pt idx="7302">
                  <c:v>1024.133333</c:v>
                </c:pt>
                <c:pt idx="7303">
                  <c:v>1331.3004369999999</c:v>
                </c:pt>
                <c:pt idx="7304">
                  <c:v>1662.6308140000001</c:v>
                </c:pt>
                <c:pt idx="7305">
                  <c:v>1867.002502</c:v>
                </c:pt>
                <c:pt idx="7306">
                  <c:v>1982.000442</c:v>
                </c:pt>
                <c:pt idx="7307">
                  <c:v>2330.6945650000002</c:v>
                </c:pt>
                <c:pt idx="7308">
                  <c:v>2657.5416410000003</c:v>
                </c:pt>
                <c:pt idx="7309">
                  <c:v>2895.807922</c:v>
                </c:pt>
                <c:pt idx="7310">
                  <c:v>3057.7704389999999</c:v>
                </c:pt>
                <c:pt idx="7311">
                  <c:v>3254.2257519999998</c:v>
                </c:pt>
                <c:pt idx="7312">
                  <c:v>3428.8982930000002</c:v>
                </c:pt>
                <c:pt idx="7313">
                  <c:v>3481.8748779999996</c:v>
                </c:pt>
                <c:pt idx="7314">
                  <c:v>3412.9761279999998</c:v>
                </c:pt>
                <c:pt idx="7315">
                  <c:v>3405.3333739999998</c:v>
                </c:pt>
                <c:pt idx="7316">
                  <c:v>3188.9998779999996</c:v>
                </c:pt>
                <c:pt idx="7317">
                  <c:v>3045.9583739999998</c:v>
                </c:pt>
                <c:pt idx="7318">
                  <c:v>3036.125</c:v>
                </c:pt>
                <c:pt idx="7319">
                  <c:v>2971.1666260000002</c:v>
                </c:pt>
                <c:pt idx="7320">
                  <c:v>2955.875</c:v>
                </c:pt>
                <c:pt idx="7321">
                  <c:v>2966.4167480000001</c:v>
                </c:pt>
                <c:pt idx="7322">
                  <c:v>2822.7083739999998</c:v>
                </c:pt>
                <c:pt idx="7323">
                  <c:v>2725.8333130000001</c:v>
                </c:pt>
                <c:pt idx="7324">
                  <c:v>2546.6666869999999</c:v>
                </c:pt>
                <c:pt idx="7325">
                  <c:v>2332.8333130000001</c:v>
                </c:pt>
                <c:pt idx="7326">
                  <c:v>2102.8678559999998</c:v>
                </c:pt>
                <c:pt idx="7327">
                  <c:v>2290.9329170000001</c:v>
                </c:pt>
                <c:pt idx="7328">
                  <c:v>2630.82962</c:v>
                </c:pt>
                <c:pt idx="7329">
                  <c:v>2956.9588160000003</c:v>
                </c:pt>
                <c:pt idx="7330">
                  <c:v>3271.445831</c:v>
                </c:pt>
                <c:pt idx="7331">
                  <c:v>3527.6900019999998</c:v>
                </c:pt>
                <c:pt idx="7332">
                  <c:v>3749.6451190000002</c:v>
                </c:pt>
                <c:pt idx="7333">
                  <c:v>3952.6773759999996</c:v>
                </c:pt>
                <c:pt idx="7334">
                  <c:v>3989.1829599999996</c:v>
                </c:pt>
                <c:pt idx="7335">
                  <c:v>3985.3640439999995</c:v>
                </c:pt>
                <c:pt idx="7336">
                  <c:v>3909.245872</c:v>
                </c:pt>
                <c:pt idx="7337">
                  <c:v>3901.8333739999998</c:v>
                </c:pt>
                <c:pt idx="7338">
                  <c:v>3890.1667480000001</c:v>
                </c:pt>
                <c:pt idx="7339">
                  <c:v>4079.5417480000001</c:v>
                </c:pt>
                <c:pt idx="7340">
                  <c:v>3976.7082519999999</c:v>
                </c:pt>
                <c:pt idx="7341">
                  <c:v>3928.791565</c:v>
                </c:pt>
                <c:pt idx="7342">
                  <c:v>3783.3751220000004</c:v>
                </c:pt>
                <c:pt idx="7343">
                  <c:v>3678.9583739999998</c:v>
                </c:pt>
                <c:pt idx="7344">
                  <c:v>3747.0416260000002</c:v>
                </c:pt>
                <c:pt idx="7345">
                  <c:v>3592.8333739999998</c:v>
                </c:pt>
                <c:pt idx="7346">
                  <c:v>3353.7083739999998</c:v>
                </c:pt>
                <c:pt idx="7347">
                  <c:v>3123.4166260000002</c:v>
                </c:pt>
                <c:pt idx="7348">
                  <c:v>3013.2083739999998</c:v>
                </c:pt>
                <c:pt idx="7349">
                  <c:v>2798.4586690000001</c:v>
                </c:pt>
                <c:pt idx="7350">
                  <c:v>2626.7291460000001</c:v>
                </c:pt>
                <c:pt idx="7351">
                  <c:v>2928.9436689999998</c:v>
                </c:pt>
                <c:pt idx="7352">
                  <c:v>3041.929165</c:v>
                </c:pt>
                <c:pt idx="7353">
                  <c:v>3127.4332890000001</c:v>
                </c:pt>
                <c:pt idx="7354">
                  <c:v>3414.9988250000001</c:v>
                </c:pt>
                <c:pt idx="7355">
                  <c:v>3533.2820889999998</c:v>
                </c:pt>
                <c:pt idx="7356">
                  <c:v>3366.0933990000003</c:v>
                </c:pt>
                <c:pt idx="7357">
                  <c:v>3333.701767</c:v>
                </c:pt>
                <c:pt idx="7358">
                  <c:v>3272.9517519999999</c:v>
                </c:pt>
                <c:pt idx="7359">
                  <c:v>3170.29538</c:v>
                </c:pt>
                <c:pt idx="7360">
                  <c:v>3029.282917</c:v>
                </c:pt>
                <c:pt idx="7361">
                  <c:v>2974.2083739999998</c:v>
                </c:pt>
                <c:pt idx="7362">
                  <c:v>2631.6666869999999</c:v>
                </c:pt>
                <c:pt idx="7363">
                  <c:v>2899.7083130000001</c:v>
                </c:pt>
                <c:pt idx="7364">
                  <c:v>2839.6666869999999</c:v>
                </c:pt>
                <c:pt idx="7365">
                  <c:v>2431.3333739999998</c:v>
                </c:pt>
                <c:pt idx="7366">
                  <c:v>2406.5416260000002</c:v>
                </c:pt>
                <c:pt idx="7367">
                  <c:v>2388.5833739999998</c:v>
                </c:pt>
                <c:pt idx="7368">
                  <c:v>2093.4583739999998</c:v>
                </c:pt>
                <c:pt idx="7369">
                  <c:v>2134.3750610000002</c:v>
                </c:pt>
                <c:pt idx="7370">
                  <c:v>2045.1666869999999</c:v>
                </c:pt>
                <c:pt idx="7371">
                  <c:v>2018.1666869999999</c:v>
                </c:pt>
                <c:pt idx="7372">
                  <c:v>2132.1249389999998</c:v>
                </c:pt>
                <c:pt idx="7373">
                  <c:v>2212.9179369999997</c:v>
                </c:pt>
                <c:pt idx="7374">
                  <c:v>2115.9575409999998</c:v>
                </c:pt>
                <c:pt idx="7375">
                  <c:v>2082.119604</c:v>
                </c:pt>
                <c:pt idx="7376">
                  <c:v>2159.5758739999997</c:v>
                </c:pt>
                <c:pt idx="7377">
                  <c:v>2024.2049790000001</c:v>
                </c:pt>
                <c:pt idx="7378">
                  <c:v>2056.5645289999998</c:v>
                </c:pt>
                <c:pt idx="7379">
                  <c:v>2097.46785</c:v>
                </c:pt>
                <c:pt idx="7380">
                  <c:v>2112.6708530000001</c:v>
                </c:pt>
                <c:pt idx="7381">
                  <c:v>2038.1333770000001</c:v>
                </c:pt>
                <c:pt idx="7382">
                  <c:v>1963.4949800000002</c:v>
                </c:pt>
                <c:pt idx="7383">
                  <c:v>1809.812897</c:v>
                </c:pt>
                <c:pt idx="7384">
                  <c:v>1932.5387089999999</c:v>
                </c:pt>
                <c:pt idx="7385">
                  <c:v>1991.1249389999998</c:v>
                </c:pt>
                <c:pt idx="7386">
                  <c:v>2272.7917480000001</c:v>
                </c:pt>
                <c:pt idx="7387">
                  <c:v>2408.0833130000001</c:v>
                </c:pt>
                <c:pt idx="7388">
                  <c:v>2425.2916260000002</c:v>
                </c:pt>
                <c:pt idx="7389">
                  <c:v>2499.4166260000002</c:v>
                </c:pt>
                <c:pt idx="7390">
                  <c:v>2427.625</c:v>
                </c:pt>
                <c:pt idx="7391">
                  <c:v>2474.5</c:v>
                </c:pt>
                <c:pt idx="7392">
                  <c:v>2547.75</c:v>
                </c:pt>
                <c:pt idx="7393">
                  <c:v>2579.75</c:v>
                </c:pt>
                <c:pt idx="7394">
                  <c:v>2497</c:v>
                </c:pt>
                <c:pt idx="7395">
                  <c:v>2473.375</c:v>
                </c:pt>
                <c:pt idx="7396">
                  <c:v>2214.9166869999999</c:v>
                </c:pt>
                <c:pt idx="7397">
                  <c:v>2077.918709</c:v>
                </c:pt>
                <c:pt idx="7398">
                  <c:v>1916.5245219999997</c:v>
                </c:pt>
                <c:pt idx="7399">
                  <c:v>1914.9949800000002</c:v>
                </c:pt>
                <c:pt idx="7400">
                  <c:v>1919.7333950000002</c:v>
                </c:pt>
                <c:pt idx="7401">
                  <c:v>1515.1904139999999</c:v>
                </c:pt>
                <c:pt idx="7402">
                  <c:v>1439.924561</c:v>
                </c:pt>
                <c:pt idx="7403">
                  <c:v>1420.894119</c:v>
                </c:pt>
                <c:pt idx="7404">
                  <c:v>1242.6462399999998</c:v>
                </c:pt>
                <c:pt idx="7405">
                  <c:v>931.89917000000003</c:v>
                </c:pt>
                <c:pt idx="7406">
                  <c:v>714.60627099999999</c:v>
                </c:pt>
                <c:pt idx="7407">
                  <c:v>561.798316</c:v>
                </c:pt>
                <c:pt idx="7408">
                  <c:v>502.904583</c:v>
                </c:pt>
                <c:pt idx="7409">
                  <c:v>468.45834400000001</c:v>
                </c:pt>
                <c:pt idx="7410">
                  <c:v>499.29167200000001</c:v>
                </c:pt>
                <c:pt idx="7411">
                  <c:v>552.79168800000002</c:v>
                </c:pt>
                <c:pt idx="7412">
                  <c:v>428.16667200000001</c:v>
                </c:pt>
                <c:pt idx="7413">
                  <c:v>306.70833199999998</c:v>
                </c:pt>
                <c:pt idx="7414">
                  <c:v>298.458324</c:v>
                </c:pt>
                <c:pt idx="7415">
                  <c:v>318.83334400000001</c:v>
                </c:pt>
                <c:pt idx="7416">
                  <c:v>358.66667200000001</c:v>
                </c:pt>
                <c:pt idx="7417">
                  <c:v>407.66667200000001</c:v>
                </c:pt>
                <c:pt idx="7418">
                  <c:v>908.20831299999998</c:v>
                </c:pt>
                <c:pt idx="7419">
                  <c:v>1024.375</c:v>
                </c:pt>
                <c:pt idx="7420">
                  <c:v>1042.7916869999999</c:v>
                </c:pt>
                <c:pt idx="7421">
                  <c:v>1220.7103960000002</c:v>
                </c:pt>
                <c:pt idx="7422">
                  <c:v>1440.5029570000002</c:v>
                </c:pt>
                <c:pt idx="7423">
                  <c:v>1779.5874800000001</c:v>
                </c:pt>
                <c:pt idx="7424">
                  <c:v>1907.762123</c:v>
                </c:pt>
                <c:pt idx="7425">
                  <c:v>1970.3728489999999</c:v>
                </c:pt>
                <c:pt idx="7426">
                  <c:v>1961.3608399999998</c:v>
                </c:pt>
                <c:pt idx="7427">
                  <c:v>2193.2112120000002</c:v>
                </c:pt>
                <c:pt idx="7428">
                  <c:v>2386.949615</c:v>
                </c:pt>
                <c:pt idx="7429">
                  <c:v>2176.1170959999999</c:v>
                </c:pt>
                <c:pt idx="7430">
                  <c:v>1543.0533760000001</c:v>
                </c:pt>
                <c:pt idx="7431">
                  <c:v>1111.7158509999999</c:v>
                </c:pt>
                <c:pt idx="7432">
                  <c:v>804.52085299999999</c:v>
                </c:pt>
                <c:pt idx="7433">
                  <c:v>649.29751599999997</c:v>
                </c:pt>
                <c:pt idx="7434">
                  <c:v>625.88498900000002</c:v>
                </c:pt>
                <c:pt idx="7435">
                  <c:v>583.99291700000003</c:v>
                </c:pt>
                <c:pt idx="7436">
                  <c:v>652.40043299999991</c:v>
                </c:pt>
                <c:pt idx="7437">
                  <c:v>868.29625999999996</c:v>
                </c:pt>
                <c:pt idx="7438">
                  <c:v>828.05461400000002</c:v>
                </c:pt>
                <c:pt idx="7439">
                  <c:v>923.214969</c:v>
                </c:pt>
                <c:pt idx="7440">
                  <c:v>793.79331300000001</c:v>
                </c:pt>
                <c:pt idx="7441">
                  <c:v>867.312094</c:v>
                </c:pt>
                <c:pt idx="7442">
                  <c:v>815.54876100000001</c:v>
                </c:pt>
                <c:pt idx="7443">
                  <c:v>841.54876100000001</c:v>
                </c:pt>
                <c:pt idx="7444">
                  <c:v>811.965417</c:v>
                </c:pt>
                <c:pt idx="7445">
                  <c:v>703.42667700000004</c:v>
                </c:pt>
                <c:pt idx="7446">
                  <c:v>774.82376099999999</c:v>
                </c:pt>
                <c:pt idx="7447">
                  <c:v>930.976677</c:v>
                </c:pt>
                <c:pt idx="7448">
                  <c:v>1032.5591589999999</c:v>
                </c:pt>
                <c:pt idx="7449">
                  <c:v>1102.3829040000001</c:v>
                </c:pt>
                <c:pt idx="7450">
                  <c:v>1012.4983219999999</c:v>
                </c:pt>
                <c:pt idx="7451">
                  <c:v>1159.1412339999999</c:v>
                </c:pt>
                <c:pt idx="7452">
                  <c:v>1216.6912540000001</c:v>
                </c:pt>
                <c:pt idx="7453">
                  <c:v>1303.241669</c:v>
                </c:pt>
                <c:pt idx="7454">
                  <c:v>1301.0079349999999</c:v>
                </c:pt>
                <c:pt idx="7455">
                  <c:v>1423.279587</c:v>
                </c:pt>
                <c:pt idx="7456">
                  <c:v>1403.4008740000002</c:v>
                </c:pt>
                <c:pt idx="7457">
                  <c:v>1444.4583130000001</c:v>
                </c:pt>
                <c:pt idx="7458">
                  <c:v>1550.75</c:v>
                </c:pt>
                <c:pt idx="7459">
                  <c:v>1500.75</c:v>
                </c:pt>
                <c:pt idx="7460">
                  <c:v>1276.875</c:v>
                </c:pt>
                <c:pt idx="7461">
                  <c:v>1256.3333130000001</c:v>
                </c:pt>
                <c:pt idx="7462">
                  <c:v>979.79168700000002</c:v>
                </c:pt>
                <c:pt idx="7463">
                  <c:v>1182.2083130000001</c:v>
                </c:pt>
                <c:pt idx="7464">
                  <c:v>1247.2916869999999</c:v>
                </c:pt>
                <c:pt idx="7465">
                  <c:v>1225</c:v>
                </c:pt>
                <c:pt idx="7466">
                  <c:v>1239.791626</c:v>
                </c:pt>
                <c:pt idx="7467">
                  <c:v>1296.0833130000001</c:v>
                </c:pt>
                <c:pt idx="7468">
                  <c:v>1278.0416559999999</c:v>
                </c:pt>
                <c:pt idx="7469">
                  <c:v>1226.3370630000002</c:v>
                </c:pt>
                <c:pt idx="7470">
                  <c:v>1113.10123</c:v>
                </c:pt>
                <c:pt idx="7471">
                  <c:v>1309.051209</c:v>
                </c:pt>
                <c:pt idx="7472">
                  <c:v>1276.6820640000001</c:v>
                </c:pt>
                <c:pt idx="7473">
                  <c:v>1406.120408</c:v>
                </c:pt>
                <c:pt idx="7474">
                  <c:v>1358.983796</c:v>
                </c:pt>
                <c:pt idx="7475">
                  <c:v>1533.2821039999999</c:v>
                </c:pt>
                <c:pt idx="7476">
                  <c:v>1417.5025329999999</c:v>
                </c:pt>
                <c:pt idx="7477">
                  <c:v>1298.2025160000001</c:v>
                </c:pt>
                <c:pt idx="7478">
                  <c:v>1261.7937630000001</c:v>
                </c:pt>
                <c:pt idx="7479">
                  <c:v>1059.9633410000001</c:v>
                </c:pt>
                <c:pt idx="7480">
                  <c:v>872.71666700000003</c:v>
                </c:pt>
                <c:pt idx="7481">
                  <c:v>1257.541626</c:v>
                </c:pt>
                <c:pt idx="7482">
                  <c:v>1718.125</c:v>
                </c:pt>
                <c:pt idx="7483">
                  <c:v>2188.5</c:v>
                </c:pt>
                <c:pt idx="7484">
                  <c:v>2686.0416869999999</c:v>
                </c:pt>
                <c:pt idx="7485">
                  <c:v>3068.0416869999999</c:v>
                </c:pt>
                <c:pt idx="7486">
                  <c:v>3486.7501220000004</c:v>
                </c:pt>
                <c:pt idx="7487">
                  <c:v>3546.25</c:v>
                </c:pt>
                <c:pt idx="7488">
                  <c:v>3021.2082519999999</c:v>
                </c:pt>
                <c:pt idx="7489">
                  <c:v>2533.5833739999998</c:v>
                </c:pt>
                <c:pt idx="7490">
                  <c:v>1957.3333130000001</c:v>
                </c:pt>
                <c:pt idx="7491">
                  <c:v>1316.7083440000001</c:v>
                </c:pt>
                <c:pt idx="7492">
                  <c:v>858.5</c:v>
                </c:pt>
                <c:pt idx="7493">
                  <c:v>644.00374999999997</c:v>
                </c:pt>
                <c:pt idx="7494">
                  <c:v>510.17625500000003</c:v>
                </c:pt>
                <c:pt idx="7495">
                  <c:v>430.510831</c:v>
                </c:pt>
                <c:pt idx="7496">
                  <c:v>381.00666100000001</c:v>
                </c:pt>
                <c:pt idx="7497">
                  <c:v>319.28499599999998</c:v>
                </c:pt>
                <c:pt idx="7498">
                  <c:v>282.33666199999999</c:v>
                </c:pt>
                <c:pt idx="7499">
                  <c:v>218.72625299999999</c:v>
                </c:pt>
                <c:pt idx="7500">
                  <c:v>252.20166499999999</c:v>
                </c:pt>
                <c:pt idx="7501">
                  <c:v>257.04916800000001</c:v>
                </c:pt>
                <c:pt idx="7502">
                  <c:v>239.92709000000002</c:v>
                </c:pt>
                <c:pt idx="7503">
                  <c:v>193.028751</c:v>
                </c:pt>
                <c:pt idx="7504">
                  <c:v>116.99957999999999</c:v>
                </c:pt>
                <c:pt idx="7505">
                  <c:v>229.916664</c:v>
                </c:pt>
                <c:pt idx="7506">
                  <c:v>350</c:v>
                </c:pt>
                <c:pt idx="7507">
                  <c:v>454.5</c:v>
                </c:pt>
                <c:pt idx="7508">
                  <c:v>738.58334400000001</c:v>
                </c:pt>
                <c:pt idx="7509">
                  <c:v>1120.874969</c:v>
                </c:pt>
                <c:pt idx="7510">
                  <c:v>1417.75</c:v>
                </c:pt>
                <c:pt idx="7511">
                  <c:v>1536.7083130000001</c:v>
                </c:pt>
                <c:pt idx="7512">
                  <c:v>1359.1666869999999</c:v>
                </c:pt>
                <c:pt idx="7513">
                  <c:v>1181.833359</c:v>
                </c:pt>
                <c:pt idx="7514">
                  <c:v>1043.958359</c:v>
                </c:pt>
                <c:pt idx="7515">
                  <c:v>897.33332799999994</c:v>
                </c:pt>
                <c:pt idx="7516">
                  <c:v>825.87501500000008</c:v>
                </c:pt>
                <c:pt idx="7517">
                  <c:v>836.837896</c:v>
                </c:pt>
                <c:pt idx="7518">
                  <c:v>811.967895</c:v>
                </c:pt>
                <c:pt idx="7519">
                  <c:v>847.43665599999997</c:v>
                </c:pt>
                <c:pt idx="7520">
                  <c:v>952.64747899999998</c:v>
                </c:pt>
                <c:pt idx="7521">
                  <c:v>827.16540499999996</c:v>
                </c:pt>
                <c:pt idx="7522">
                  <c:v>868.09873900000002</c:v>
                </c:pt>
                <c:pt idx="7523">
                  <c:v>812.25707999999997</c:v>
                </c:pt>
                <c:pt idx="7524">
                  <c:v>1002.497513</c:v>
                </c:pt>
                <c:pt idx="7525">
                  <c:v>912.91082699999993</c:v>
                </c:pt>
                <c:pt idx="7526">
                  <c:v>846.077088</c:v>
                </c:pt>
                <c:pt idx="7527">
                  <c:v>847.45874800000001</c:v>
                </c:pt>
                <c:pt idx="7528">
                  <c:v>929.12457399999994</c:v>
                </c:pt>
                <c:pt idx="7529">
                  <c:v>904.20831299999998</c:v>
                </c:pt>
                <c:pt idx="7530">
                  <c:v>781.83334400000001</c:v>
                </c:pt>
                <c:pt idx="7531">
                  <c:v>755.58334400000001</c:v>
                </c:pt>
                <c:pt idx="7532">
                  <c:v>648.83334400000001</c:v>
                </c:pt>
                <c:pt idx="7533">
                  <c:v>603.24998400000004</c:v>
                </c:pt>
                <c:pt idx="7534">
                  <c:v>608.66665599999999</c:v>
                </c:pt>
                <c:pt idx="7535">
                  <c:v>520.75</c:v>
                </c:pt>
                <c:pt idx="7536">
                  <c:v>419.29165599999999</c:v>
                </c:pt>
                <c:pt idx="7537">
                  <c:v>265.66666399999997</c:v>
                </c:pt>
                <c:pt idx="7538">
                  <c:v>152.875</c:v>
                </c:pt>
                <c:pt idx="7539">
                  <c:v>135.041664</c:v>
                </c:pt>
                <c:pt idx="7540">
                  <c:v>125.708336</c:v>
                </c:pt>
                <c:pt idx="7541">
                  <c:v>184.46291099999999</c:v>
                </c:pt>
                <c:pt idx="7542">
                  <c:v>194.42624699999999</c:v>
                </c:pt>
                <c:pt idx="7543">
                  <c:v>234.60666900000001</c:v>
                </c:pt>
                <c:pt idx="7544">
                  <c:v>361.86792000000003</c:v>
                </c:pt>
                <c:pt idx="7545">
                  <c:v>382.92834499999998</c:v>
                </c:pt>
                <c:pt idx="7546">
                  <c:v>405.56083699999999</c:v>
                </c:pt>
                <c:pt idx="7547">
                  <c:v>384.13584100000003</c:v>
                </c:pt>
                <c:pt idx="7548">
                  <c:v>384.901251</c:v>
                </c:pt>
                <c:pt idx="7549">
                  <c:v>352.61084600000004</c:v>
                </c:pt>
                <c:pt idx="7550">
                  <c:v>304.20416299999999</c:v>
                </c:pt>
                <c:pt idx="7551">
                  <c:v>211.09167300000001</c:v>
                </c:pt>
                <c:pt idx="7552">
                  <c:v>180.19875100000002</c:v>
                </c:pt>
                <c:pt idx="7553">
                  <c:v>171.5</c:v>
                </c:pt>
                <c:pt idx="7554">
                  <c:v>149.625</c:v>
                </c:pt>
                <c:pt idx="7555">
                  <c:v>157.45832799999999</c:v>
                </c:pt>
                <c:pt idx="7556">
                  <c:v>137.875</c:v>
                </c:pt>
                <c:pt idx="7557">
                  <c:v>123.083332</c:v>
                </c:pt>
                <c:pt idx="7558">
                  <c:v>133.333336</c:v>
                </c:pt>
                <c:pt idx="7559">
                  <c:v>124.166668</c:v>
                </c:pt>
                <c:pt idx="7560">
                  <c:v>106.875</c:v>
                </c:pt>
                <c:pt idx="7561">
                  <c:v>150.125</c:v>
                </c:pt>
                <c:pt idx="7562">
                  <c:v>131.83332999999999</c:v>
                </c:pt>
                <c:pt idx="7563">
                  <c:v>136.83333199999998</c:v>
                </c:pt>
                <c:pt idx="7564">
                  <c:v>146.45833199999998</c:v>
                </c:pt>
                <c:pt idx="7565">
                  <c:v>194.88042099999998</c:v>
                </c:pt>
                <c:pt idx="7566">
                  <c:v>227.96792300000001</c:v>
                </c:pt>
                <c:pt idx="7567">
                  <c:v>221.53292500000001</c:v>
                </c:pt>
                <c:pt idx="7568">
                  <c:v>249.89083299999999</c:v>
                </c:pt>
                <c:pt idx="7569">
                  <c:v>331.20873999999998</c:v>
                </c:pt>
                <c:pt idx="7570">
                  <c:v>356.06417099999999</c:v>
                </c:pt>
                <c:pt idx="7571">
                  <c:v>384.28375300000005</c:v>
                </c:pt>
                <c:pt idx="7572">
                  <c:v>345.04791299999999</c:v>
                </c:pt>
                <c:pt idx="7573">
                  <c:v>358.337086</c:v>
                </c:pt>
                <c:pt idx="7574">
                  <c:v>294.063335</c:v>
                </c:pt>
                <c:pt idx="7575">
                  <c:v>205.00166300000001</c:v>
                </c:pt>
                <c:pt idx="7576">
                  <c:v>68.318747999999999</c:v>
                </c:pt>
                <c:pt idx="7577">
                  <c:v>71.708336000000003</c:v>
                </c:pt>
                <c:pt idx="7578">
                  <c:v>86.25</c:v>
                </c:pt>
                <c:pt idx="7579">
                  <c:v>59.749998999999995</c:v>
                </c:pt>
                <c:pt idx="7580">
                  <c:v>65.458336000000003</c:v>
                </c:pt>
                <c:pt idx="7581">
                  <c:v>64</c:v>
                </c:pt>
                <c:pt idx="7582">
                  <c:v>47.916665999999999</c:v>
                </c:pt>
                <c:pt idx="7583">
                  <c:v>63.791665999999999</c:v>
                </c:pt>
                <c:pt idx="7584">
                  <c:v>36.541665999999999</c:v>
                </c:pt>
                <c:pt idx="7585">
                  <c:v>43.833335000000005</c:v>
                </c:pt>
                <c:pt idx="7586">
                  <c:v>56.041665999999999</c:v>
                </c:pt>
                <c:pt idx="7587">
                  <c:v>97.375001999999995</c:v>
                </c:pt>
                <c:pt idx="7588">
                  <c:v>142.41666800000002</c:v>
                </c:pt>
                <c:pt idx="7589">
                  <c:v>194.17291399999999</c:v>
                </c:pt>
                <c:pt idx="7590">
                  <c:v>247.55124699999999</c:v>
                </c:pt>
                <c:pt idx="7591">
                  <c:v>419.43915599999997</c:v>
                </c:pt>
                <c:pt idx="7592">
                  <c:v>583.20831800000008</c:v>
                </c:pt>
                <c:pt idx="7593">
                  <c:v>758.03626299999996</c:v>
                </c:pt>
                <c:pt idx="7594">
                  <c:v>927.78874199999996</c:v>
                </c:pt>
                <c:pt idx="7595">
                  <c:v>1456.2216799999999</c:v>
                </c:pt>
                <c:pt idx="7596">
                  <c:v>1887.8103940000001</c:v>
                </c:pt>
                <c:pt idx="7597">
                  <c:v>2332.7803800000002</c:v>
                </c:pt>
                <c:pt idx="7598">
                  <c:v>2524.7704319999998</c:v>
                </c:pt>
                <c:pt idx="7599">
                  <c:v>2844.032541</c:v>
                </c:pt>
                <c:pt idx="7600">
                  <c:v>3361.0416260000002</c:v>
                </c:pt>
                <c:pt idx="7601">
                  <c:v>3586.6667480000001</c:v>
                </c:pt>
                <c:pt idx="7602">
                  <c:v>3829.0416260000002</c:v>
                </c:pt>
                <c:pt idx="7603">
                  <c:v>4119.375</c:v>
                </c:pt>
                <c:pt idx="7604">
                  <c:v>3988.5001220000004</c:v>
                </c:pt>
                <c:pt idx="7605">
                  <c:v>3758.9167480000001</c:v>
                </c:pt>
                <c:pt idx="7606">
                  <c:v>3445.9166869999999</c:v>
                </c:pt>
                <c:pt idx="7607">
                  <c:v>2983.6666869999999</c:v>
                </c:pt>
                <c:pt idx="7608">
                  <c:v>3040.5416869999999</c:v>
                </c:pt>
                <c:pt idx="7609">
                  <c:v>3177.1667480000001</c:v>
                </c:pt>
                <c:pt idx="7610">
                  <c:v>3102.4166869999999</c:v>
                </c:pt>
                <c:pt idx="7611">
                  <c:v>3099</c:v>
                </c:pt>
                <c:pt idx="7612">
                  <c:v>3046.4167480000001</c:v>
                </c:pt>
                <c:pt idx="7613">
                  <c:v>3176.2563110000001</c:v>
                </c:pt>
                <c:pt idx="7614">
                  <c:v>3105.9678349999999</c:v>
                </c:pt>
                <c:pt idx="7615">
                  <c:v>3269.0053149999999</c:v>
                </c:pt>
                <c:pt idx="7616">
                  <c:v>3570.8416870000001</c:v>
                </c:pt>
                <c:pt idx="7617">
                  <c:v>3244.408833</c:v>
                </c:pt>
                <c:pt idx="7618">
                  <c:v>2901.4361879999997</c:v>
                </c:pt>
                <c:pt idx="7619">
                  <c:v>2790.3324809999999</c:v>
                </c:pt>
                <c:pt idx="7620">
                  <c:v>2844.349213</c:v>
                </c:pt>
                <c:pt idx="7621">
                  <c:v>2827.4171069999998</c:v>
                </c:pt>
                <c:pt idx="7622">
                  <c:v>2727.8637699999999</c:v>
                </c:pt>
                <c:pt idx="7623">
                  <c:v>2691.5488110000001</c:v>
                </c:pt>
                <c:pt idx="7624">
                  <c:v>2720.120437</c:v>
                </c:pt>
                <c:pt idx="7625">
                  <c:v>2643.9583739999998</c:v>
                </c:pt>
                <c:pt idx="7626">
                  <c:v>2505.3333130000001</c:v>
                </c:pt>
                <c:pt idx="7627">
                  <c:v>2439.5</c:v>
                </c:pt>
                <c:pt idx="7628">
                  <c:v>2093.0416869999999</c:v>
                </c:pt>
                <c:pt idx="7629">
                  <c:v>1858.4583130000001</c:v>
                </c:pt>
                <c:pt idx="7630">
                  <c:v>1662.7083130000001</c:v>
                </c:pt>
                <c:pt idx="7631">
                  <c:v>1592.0833130000001</c:v>
                </c:pt>
                <c:pt idx="7632">
                  <c:v>1322.416626</c:v>
                </c:pt>
                <c:pt idx="7633">
                  <c:v>1221.7916869999999</c:v>
                </c:pt>
                <c:pt idx="7634">
                  <c:v>1023.666657</c:v>
                </c:pt>
                <c:pt idx="7635">
                  <c:v>793.08331199999998</c:v>
                </c:pt>
                <c:pt idx="7636">
                  <c:v>589.83332799999994</c:v>
                </c:pt>
                <c:pt idx="7637">
                  <c:v>415.25626600000004</c:v>
                </c:pt>
                <c:pt idx="7638">
                  <c:v>298.80124699999999</c:v>
                </c:pt>
                <c:pt idx="7639">
                  <c:v>225.564583</c:v>
                </c:pt>
                <c:pt idx="7640">
                  <c:v>193.16375600000001</c:v>
                </c:pt>
                <c:pt idx="7641">
                  <c:v>219.105423</c:v>
                </c:pt>
                <c:pt idx="7642">
                  <c:v>298.34207900000001</c:v>
                </c:pt>
                <c:pt idx="7643">
                  <c:v>368.76708600000001</c:v>
                </c:pt>
                <c:pt idx="7644">
                  <c:v>350.939167</c:v>
                </c:pt>
                <c:pt idx="7645">
                  <c:v>252.745834</c:v>
                </c:pt>
                <c:pt idx="7646">
                  <c:v>240.029999</c:v>
                </c:pt>
                <c:pt idx="7647">
                  <c:v>352.65624500000001</c:v>
                </c:pt>
                <c:pt idx="7648">
                  <c:v>666.28790600000002</c:v>
                </c:pt>
                <c:pt idx="7649">
                  <c:v>965.45831299999998</c:v>
                </c:pt>
                <c:pt idx="7650">
                  <c:v>1187.666626</c:v>
                </c:pt>
                <c:pt idx="7651">
                  <c:v>1370.5416869999999</c:v>
                </c:pt>
                <c:pt idx="7652">
                  <c:v>1481.3333130000001</c:v>
                </c:pt>
                <c:pt idx="7653">
                  <c:v>1623.2916869999999</c:v>
                </c:pt>
                <c:pt idx="7654">
                  <c:v>1721.9166869999999</c:v>
                </c:pt>
                <c:pt idx="7655">
                  <c:v>1946.583374</c:v>
                </c:pt>
                <c:pt idx="7656">
                  <c:v>2060.0416260000002</c:v>
                </c:pt>
                <c:pt idx="7657">
                  <c:v>2443.4166260000002</c:v>
                </c:pt>
                <c:pt idx="7658">
                  <c:v>2542.75</c:v>
                </c:pt>
                <c:pt idx="7659">
                  <c:v>2575.4999389999998</c:v>
                </c:pt>
                <c:pt idx="7660">
                  <c:v>2514.7916869999999</c:v>
                </c:pt>
                <c:pt idx="7661">
                  <c:v>2415.757083</c:v>
                </c:pt>
                <c:pt idx="7662">
                  <c:v>2139.4262699999999</c:v>
                </c:pt>
                <c:pt idx="7663">
                  <c:v>2263.8267069999997</c:v>
                </c:pt>
                <c:pt idx="7664">
                  <c:v>2216.3867069999997</c:v>
                </c:pt>
                <c:pt idx="7665">
                  <c:v>1885.649582</c:v>
                </c:pt>
                <c:pt idx="7666">
                  <c:v>1778.6812600000001</c:v>
                </c:pt>
                <c:pt idx="7667">
                  <c:v>1700.9041299999999</c:v>
                </c:pt>
                <c:pt idx="7668">
                  <c:v>1575.4012600000001</c:v>
                </c:pt>
                <c:pt idx="7669">
                  <c:v>1590.691231</c:v>
                </c:pt>
                <c:pt idx="7670">
                  <c:v>1588.9883120000002</c:v>
                </c:pt>
                <c:pt idx="7671">
                  <c:v>1529.9945829999999</c:v>
                </c:pt>
                <c:pt idx="7672">
                  <c:v>1553.364624</c:v>
                </c:pt>
                <c:pt idx="7673">
                  <c:v>1527.5832820000001</c:v>
                </c:pt>
                <c:pt idx="7674">
                  <c:v>1572.666626</c:v>
                </c:pt>
                <c:pt idx="7675">
                  <c:v>1700.1249389999998</c:v>
                </c:pt>
                <c:pt idx="7676">
                  <c:v>1610.875</c:v>
                </c:pt>
                <c:pt idx="7677">
                  <c:v>1579.3332820000001</c:v>
                </c:pt>
                <c:pt idx="7678">
                  <c:v>1583.2499699999998</c:v>
                </c:pt>
                <c:pt idx="7679">
                  <c:v>1642.7500300000002</c:v>
                </c:pt>
                <c:pt idx="7680">
                  <c:v>1643.5416869999999</c:v>
                </c:pt>
                <c:pt idx="7681">
                  <c:v>1636.7082820000001</c:v>
                </c:pt>
                <c:pt idx="7682">
                  <c:v>1622.375</c:v>
                </c:pt>
                <c:pt idx="7683">
                  <c:v>1564.6249699999998</c:v>
                </c:pt>
                <c:pt idx="7684">
                  <c:v>1373.6666869999999</c:v>
                </c:pt>
                <c:pt idx="7685">
                  <c:v>1261.715426</c:v>
                </c:pt>
                <c:pt idx="7686">
                  <c:v>1107.884583</c:v>
                </c:pt>
                <c:pt idx="7687">
                  <c:v>1039.0283019999999</c:v>
                </c:pt>
                <c:pt idx="7688">
                  <c:v>1043.0924899999998</c:v>
                </c:pt>
                <c:pt idx="7689">
                  <c:v>957.83417600000007</c:v>
                </c:pt>
                <c:pt idx="7690">
                  <c:v>847.59165899999994</c:v>
                </c:pt>
                <c:pt idx="7691">
                  <c:v>754.73750300000006</c:v>
                </c:pt>
                <c:pt idx="7692">
                  <c:v>637.37458800000002</c:v>
                </c:pt>
                <c:pt idx="7693">
                  <c:v>510.66667200000001</c:v>
                </c:pt>
                <c:pt idx="7694">
                  <c:v>392.51625100000001</c:v>
                </c:pt>
                <c:pt idx="7695">
                  <c:v>225.20999899999998</c:v>
                </c:pt>
                <c:pt idx="7696">
                  <c:v>180.63874999999999</c:v>
                </c:pt>
                <c:pt idx="7697">
                  <c:v>144.41666800000002</c:v>
                </c:pt>
                <c:pt idx="7698">
                  <c:v>124.208332</c:v>
                </c:pt>
                <c:pt idx="7699">
                  <c:v>122.541668</c:v>
                </c:pt>
                <c:pt idx="7700">
                  <c:v>155.708336</c:v>
                </c:pt>
                <c:pt idx="7701">
                  <c:v>166.58333199999998</c:v>
                </c:pt>
                <c:pt idx="7702">
                  <c:v>211.333338</c:v>
                </c:pt>
                <c:pt idx="7703">
                  <c:v>117.625</c:v>
                </c:pt>
                <c:pt idx="7704">
                  <c:v>93.625</c:v>
                </c:pt>
                <c:pt idx="7705">
                  <c:v>114.583332</c:v>
                </c:pt>
                <c:pt idx="7706">
                  <c:v>236.333336</c:v>
                </c:pt>
                <c:pt idx="7707">
                  <c:v>322.625</c:v>
                </c:pt>
                <c:pt idx="7708">
                  <c:v>332.625</c:v>
                </c:pt>
                <c:pt idx="7709">
                  <c:v>468.09041100000002</c:v>
                </c:pt>
                <c:pt idx="7710">
                  <c:v>747.75958300000002</c:v>
                </c:pt>
                <c:pt idx="7711">
                  <c:v>916.467489</c:v>
                </c:pt>
                <c:pt idx="7712">
                  <c:v>1192.6883339999999</c:v>
                </c:pt>
                <c:pt idx="7713">
                  <c:v>1432.373795</c:v>
                </c:pt>
                <c:pt idx="7714">
                  <c:v>1612.392548</c:v>
                </c:pt>
                <c:pt idx="7715">
                  <c:v>1828.7212220000001</c:v>
                </c:pt>
                <c:pt idx="7716">
                  <c:v>2012.4370730000001</c:v>
                </c:pt>
                <c:pt idx="7717">
                  <c:v>2055.5516969999999</c:v>
                </c:pt>
                <c:pt idx="7718">
                  <c:v>1930.6000060000001</c:v>
                </c:pt>
                <c:pt idx="7719">
                  <c:v>2086.2716869999999</c:v>
                </c:pt>
                <c:pt idx="7720">
                  <c:v>2351.5417280000001</c:v>
                </c:pt>
                <c:pt idx="7721">
                  <c:v>2604.2916260000002</c:v>
                </c:pt>
                <c:pt idx="7722">
                  <c:v>2845.7500610000002</c:v>
                </c:pt>
                <c:pt idx="7723">
                  <c:v>3057.75</c:v>
                </c:pt>
                <c:pt idx="7724">
                  <c:v>2957.3333130000001</c:v>
                </c:pt>
                <c:pt idx="7725">
                  <c:v>3082.0417480000001</c:v>
                </c:pt>
                <c:pt idx="7726">
                  <c:v>3264.2917480000001</c:v>
                </c:pt>
                <c:pt idx="7727">
                  <c:v>3454.4166260000002</c:v>
                </c:pt>
                <c:pt idx="7728">
                  <c:v>3520.8333739999998</c:v>
                </c:pt>
                <c:pt idx="7729">
                  <c:v>3489.2917480000001</c:v>
                </c:pt>
                <c:pt idx="7730">
                  <c:v>3668.0417480000001</c:v>
                </c:pt>
                <c:pt idx="7731">
                  <c:v>3728.7916869999999</c:v>
                </c:pt>
                <c:pt idx="7732">
                  <c:v>3632.6667480000001</c:v>
                </c:pt>
                <c:pt idx="7733">
                  <c:v>3470.7163519999999</c:v>
                </c:pt>
                <c:pt idx="7734">
                  <c:v>3137.4263310000001</c:v>
                </c:pt>
                <c:pt idx="7735">
                  <c:v>3195.937856</c:v>
                </c:pt>
                <c:pt idx="7736">
                  <c:v>3120.9965849999999</c:v>
                </c:pt>
                <c:pt idx="7737">
                  <c:v>2765.8149189999999</c:v>
                </c:pt>
                <c:pt idx="7738">
                  <c:v>2563.8667260000002</c:v>
                </c:pt>
                <c:pt idx="7739">
                  <c:v>2440.1245650000001</c:v>
                </c:pt>
                <c:pt idx="7740">
                  <c:v>2338.6703950000001</c:v>
                </c:pt>
                <c:pt idx="7741">
                  <c:v>2177.8853990000002</c:v>
                </c:pt>
                <c:pt idx="7742">
                  <c:v>2114.8638110000002</c:v>
                </c:pt>
                <c:pt idx="7743">
                  <c:v>2147.1995620000002</c:v>
                </c:pt>
                <c:pt idx="7744">
                  <c:v>2060.1483130000001</c:v>
                </c:pt>
                <c:pt idx="7745">
                  <c:v>1894.583374</c:v>
                </c:pt>
                <c:pt idx="7746">
                  <c:v>1704.6250610000002</c:v>
                </c:pt>
                <c:pt idx="7747">
                  <c:v>1658.208374</c:v>
                </c:pt>
                <c:pt idx="7748">
                  <c:v>1484.625</c:v>
                </c:pt>
                <c:pt idx="7749">
                  <c:v>1332.3333130000001</c:v>
                </c:pt>
                <c:pt idx="7750">
                  <c:v>1219.7083440000001</c:v>
                </c:pt>
                <c:pt idx="7751">
                  <c:v>1125.875031</c:v>
                </c:pt>
                <c:pt idx="7752">
                  <c:v>1082.125031</c:v>
                </c:pt>
                <c:pt idx="7753">
                  <c:v>1005.750031</c:v>
                </c:pt>
                <c:pt idx="7754">
                  <c:v>971.58334400000001</c:v>
                </c:pt>
                <c:pt idx="7755">
                  <c:v>964.54165599999999</c:v>
                </c:pt>
                <c:pt idx="7756">
                  <c:v>917.12496899999996</c:v>
                </c:pt>
                <c:pt idx="7757">
                  <c:v>867.25788599999998</c:v>
                </c:pt>
                <c:pt idx="7758">
                  <c:v>765.092895</c:v>
                </c:pt>
                <c:pt idx="7759">
                  <c:v>837.50084400000003</c:v>
                </c:pt>
                <c:pt idx="7760">
                  <c:v>973.15419800000006</c:v>
                </c:pt>
                <c:pt idx="7761">
                  <c:v>999.80878100000007</c:v>
                </c:pt>
                <c:pt idx="7762">
                  <c:v>1036.9304280000001</c:v>
                </c:pt>
                <c:pt idx="7763">
                  <c:v>1030.3179250000001</c:v>
                </c:pt>
                <c:pt idx="7764">
                  <c:v>1021.219994</c:v>
                </c:pt>
                <c:pt idx="7765">
                  <c:v>1035.6179050000001</c:v>
                </c:pt>
                <c:pt idx="7766">
                  <c:v>1024.414554</c:v>
                </c:pt>
                <c:pt idx="7767">
                  <c:v>949.804574</c:v>
                </c:pt>
                <c:pt idx="7768">
                  <c:v>1064.4258239999999</c:v>
                </c:pt>
                <c:pt idx="7769">
                  <c:v>1132.8333440000001</c:v>
                </c:pt>
                <c:pt idx="7770">
                  <c:v>1132.583343</c:v>
                </c:pt>
                <c:pt idx="7771">
                  <c:v>1209.249969</c:v>
                </c:pt>
                <c:pt idx="7772">
                  <c:v>1222.958343</c:v>
                </c:pt>
                <c:pt idx="7773">
                  <c:v>1233.5833440000001</c:v>
                </c:pt>
                <c:pt idx="7774">
                  <c:v>1106.041657</c:v>
                </c:pt>
                <c:pt idx="7775">
                  <c:v>1127.2083440000001</c:v>
                </c:pt>
                <c:pt idx="7776">
                  <c:v>1069.500031</c:v>
                </c:pt>
                <c:pt idx="7777">
                  <c:v>1122.5416559999999</c:v>
                </c:pt>
                <c:pt idx="7778">
                  <c:v>1040.291657</c:v>
                </c:pt>
                <c:pt idx="7779">
                  <c:v>1008.666657</c:v>
                </c:pt>
                <c:pt idx="7780">
                  <c:v>1040.0416559999999</c:v>
                </c:pt>
                <c:pt idx="7781">
                  <c:v>993.25874999999996</c:v>
                </c:pt>
                <c:pt idx="7782">
                  <c:v>950.34292700000003</c:v>
                </c:pt>
                <c:pt idx="7783">
                  <c:v>863.54501100000004</c:v>
                </c:pt>
                <c:pt idx="7784">
                  <c:v>786.50541699999997</c:v>
                </c:pt>
                <c:pt idx="7785">
                  <c:v>766.67002200000002</c:v>
                </c:pt>
                <c:pt idx="7786">
                  <c:v>724.15415899999994</c:v>
                </c:pt>
                <c:pt idx="7787">
                  <c:v>601.26332000000002</c:v>
                </c:pt>
                <c:pt idx="7788">
                  <c:v>587.02626099999998</c:v>
                </c:pt>
                <c:pt idx="7789">
                  <c:v>514.02708400000006</c:v>
                </c:pt>
                <c:pt idx="7790">
                  <c:v>435.27415399999995</c:v>
                </c:pt>
                <c:pt idx="7791">
                  <c:v>239.120834</c:v>
                </c:pt>
                <c:pt idx="7792">
                  <c:v>241.861242</c:v>
                </c:pt>
                <c:pt idx="7793">
                  <c:v>279.41666399999997</c:v>
                </c:pt>
                <c:pt idx="7794">
                  <c:v>335.58332799999999</c:v>
                </c:pt>
                <c:pt idx="7795">
                  <c:v>342.66666399999997</c:v>
                </c:pt>
                <c:pt idx="7796">
                  <c:v>211.37500399999999</c:v>
                </c:pt>
                <c:pt idx="7797">
                  <c:v>232.54167200000001</c:v>
                </c:pt>
                <c:pt idx="7798">
                  <c:v>225.66667200000001</c:v>
                </c:pt>
                <c:pt idx="7799">
                  <c:v>246.083336</c:v>
                </c:pt>
                <c:pt idx="7800">
                  <c:v>290.29166399999997</c:v>
                </c:pt>
                <c:pt idx="7801">
                  <c:v>476.66665599999999</c:v>
                </c:pt>
                <c:pt idx="7802">
                  <c:v>761.75</c:v>
                </c:pt>
                <c:pt idx="7803">
                  <c:v>1077.7916559999999</c:v>
                </c:pt>
                <c:pt idx="7804">
                  <c:v>1455.125</c:v>
                </c:pt>
                <c:pt idx="7805">
                  <c:v>1966.50875</c:v>
                </c:pt>
                <c:pt idx="7806">
                  <c:v>2292.8846440000002</c:v>
                </c:pt>
                <c:pt idx="7807">
                  <c:v>2876.4661889999998</c:v>
                </c:pt>
                <c:pt idx="7808">
                  <c:v>3385.3699590000001</c:v>
                </c:pt>
                <c:pt idx="7809">
                  <c:v>3552.3792900000003</c:v>
                </c:pt>
                <c:pt idx="7810">
                  <c:v>3838.301708</c:v>
                </c:pt>
                <c:pt idx="7811">
                  <c:v>4243.6375429999998</c:v>
                </c:pt>
                <c:pt idx="7812">
                  <c:v>4312.6400379999995</c:v>
                </c:pt>
                <c:pt idx="7813">
                  <c:v>4401.1158749999995</c:v>
                </c:pt>
                <c:pt idx="7814">
                  <c:v>4467.0837899999997</c:v>
                </c:pt>
                <c:pt idx="7815">
                  <c:v>4506.7007109999995</c:v>
                </c:pt>
                <c:pt idx="7816">
                  <c:v>4659.0833739999998</c:v>
                </c:pt>
                <c:pt idx="7817">
                  <c:v>4628.5832520000004</c:v>
                </c:pt>
                <c:pt idx="7818">
                  <c:v>4451.9998779999996</c:v>
                </c:pt>
                <c:pt idx="7819">
                  <c:v>4576.875</c:v>
                </c:pt>
                <c:pt idx="7820">
                  <c:v>4282.8333739999998</c:v>
                </c:pt>
                <c:pt idx="7821">
                  <c:v>4129.7083739999998</c:v>
                </c:pt>
                <c:pt idx="7822">
                  <c:v>4012.1248779999996</c:v>
                </c:pt>
                <c:pt idx="7823">
                  <c:v>3947.4998779999996</c:v>
                </c:pt>
                <c:pt idx="7824">
                  <c:v>4074.25</c:v>
                </c:pt>
                <c:pt idx="7825">
                  <c:v>4166.5416260000002</c:v>
                </c:pt>
                <c:pt idx="7826">
                  <c:v>4223.2082520000004</c:v>
                </c:pt>
                <c:pt idx="7827">
                  <c:v>4318.5417479999996</c:v>
                </c:pt>
                <c:pt idx="7828">
                  <c:v>4414.875</c:v>
                </c:pt>
                <c:pt idx="7829">
                  <c:v>4507.9253760000001</c:v>
                </c:pt>
                <c:pt idx="7830">
                  <c:v>4324.51</c:v>
                </c:pt>
                <c:pt idx="7831">
                  <c:v>4524.7392069999996</c:v>
                </c:pt>
                <c:pt idx="7832">
                  <c:v>4778.3427939999992</c:v>
                </c:pt>
                <c:pt idx="7833">
                  <c:v>4595.4971239999995</c:v>
                </c:pt>
                <c:pt idx="7834">
                  <c:v>4548.5867079999998</c:v>
                </c:pt>
                <c:pt idx="7835">
                  <c:v>4605.3762130000005</c:v>
                </c:pt>
                <c:pt idx="7836">
                  <c:v>4557.6832119999999</c:v>
                </c:pt>
                <c:pt idx="7837">
                  <c:v>4686.6383740000001</c:v>
                </c:pt>
                <c:pt idx="7838">
                  <c:v>4539.9217449999996</c:v>
                </c:pt>
                <c:pt idx="7839">
                  <c:v>4512.512917</c:v>
                </c:pt>
                <c:pt idx="7840">
                  <c:v>4539.5770430000002</c:v>
                </c:pt>
                <c:pt idx="7841">
                  <c:v>4483</c:v>
                </c:pt>
                <c:pt idx="7842">
                  <c:v>4363.2917479999996</c:v>
                </c:pt>
                <c:pt idx="7843">
                  <c:v>4582.2084350000005</c:v>
                </c:pt>
                <c:pt idx="7844">
                  <c:v>4568.0833739999998</c:v>
                </c:pt>
                <c:pt idx="7845">
                  <c:v>4434.6248779999996</c:v>
                </c:pt>
                <c:pt idx="7846">
                  <c:v>4323.0417479999996</c:v>
                </c:pt>
                <c:pt idx="7847">
                  <c:v>4364.9165649999995</c:v>
                </c:pt>
                <c:pt idx="7848">
                  <c:v>4180.2498779999996</c:v>
                </c:pt>
                <c:pt idx="7849">
                  <c:v>4095.1666869999999</c:v>
                </c:pt>
                <c:pt idx="7850">
                  <c:v>4027.7082519999999</c:v>
                </c:pt>
                <c:pt idx="7851">
                  <c:v>3688.875</c:v>
                </c:pt>
                <c:pt idx="7852">
                  <c:v>3668</c:v>
                </c:pt>
                <c:pt idx="7853">
                  <c:v>3756.0503760000001</c:v>
                </c:pt>
                <c:pt idx="7854">
                  <c:v>3671.1775809999999</c:v>
                </c:pt>
                <c:pt idx="7855">
                  <c:v>3982.5692480000002</c:v>
                </c:pt>
                <c:pt idx="7856">
                  <c:v>4224.6303760000001</c:v>
                </c:pt>
                <c:pt idx="7857">
                  <c:v>4150.3217089999998</c:v>
                </c:pt>
                <c:pt idx="7858">
                  <c:v>4132.5146180000002</c:v>
                </c:pt>
                <c:pt idx="7859">
                  <c:v>4156.0987850000001</c:v>
                </c:pt>
                <c:pt idx="7860">
                  <c:v>3781.2705380000002</c:v>
                </c:pt>
                <c:pt idx="7861">
                  <c:v>3685.187958</c:v>
                </c:pt>
                <c:pt idx="7862">
                  <c:v>3406.1279910000003</c:v>
                </c:pt>
                <c:pt idx="7863">
                  <c:v>3344.7763710000004</c:v>
                </c:pt>
                <c:pt idx="7864">
                  <c:v>3613.4067890000006</c:v>
                </c:pt>
                <c:pt idx="7865">
                  <c:v>3656.1666260000002</c:v>
                </c:pt>
                <c:pt idx="7866">
                  <c:v>3469.4582519999999</c:v>
                </c:pt>
                <c:pt idx="7867">
                  <c:v>3221.8748779999996</c:v>
                </c:pt>
                <c:pt idx="7868">
                  <c:v>2641.1666260000002</c:v>
                </c:pt>
                <c:pt idx="7869">
                  <c:v>2393.625</c:v>
                </c:pt>
                <c:pt idx="7870">
                  <c:v>2463.9583739999998</c:v>
                </c:pt>
                <c:pt idx="7871">
                  <c:v>2337.2082519999999</c:v>
                </c:pt>
                <c:pt idx="7872">
                  <c:v>2352.125</c:v>
                </c:pt>
                <c:pt idx="7873">
                  <c:v>2469.1250610000002</c:v>
                </c:pt>
                <c:pt idx="7874">
                  <c:v>2378.5</c:v>
                </c:pt>
                <c:pt idx="7875">
                  <c:v>2212.6666869999999</c:v>
                </c:pt>
                <c:pt idx="7876">
                  <c:v>2208.9583739999998</c:v>
                </c:pt>
                <c:pt idx="7877">
                  <c:v>1973.6345219999998</c:v>
                </c:pt>
                <c:pt idx="7878">
                  <c:v>1845.761667</c:v>
                </c:pt>
                <c:pt idx="7879">
                  <c:v>2189.8054780000002</c:v>
                </c:pt>
                <c:pt idx="7880">
                  <c:v>2250.8607729999999</c:v>
                </c:pt>
                <c:pt idx="7881">
                  <c:v>2268.0591049999998</c:v>
                </c:pt>
                <c:pt idx="7882">
                  <c:v>2121.2558290000002</c:v>
                </c:pt>
                <c:pt idx="7883">
                  <c:v>2032.2254640000001</c:v>
                </c:pt>
                <c:pt idx="7884">
                  <c:v>1632.5133060000001</c:v>
                </c:pt>
                <c:pt idx="7885">
                  <c:v>1424.9629520000001</c:v>
                </c:pt>
                <c:pt idx="7886">
                  <c:v>1068.379989</c:v>
                </c:pt>
                <c:pt idx="7887">
                  <c:v>1051.6599799999999</c:v>
                </c:pt>
                <c:pt idx="7888">
                  <c:v>1032.6370940000002</c:v>
                </c:pt>
                <c:pt idx="7889">
                  <c:v>1102.208343</c:v>
                </c:pt>
                <c:pt idx="7890">
                  <c:v>1315.125</c:v>
                </c:pt>
                <c:pt idx="7891">
                  <c:v>1267.25</c:v>
                </c:pt>
                <c:pt idx="7892">
                  <c:v>903.375</c:v>
                </c:pt>
                <c:pt idx="7893">
                  <c:v>742.20834400000001</c:v>
                </c:pt>
                <c:pt idx="7894">
                  <c:v>574.33334400000001</c:v>
                </c:pt>
                <c:pt idx="7895">
                  <c:v>407.54165599999999</c:v>
                </c:pt>
                <c:pt idx="7896">
                  <c:v>310.41667200000001</c:v>
                </c:pt>
                <c:pt idx="7897">
                  <c:v>264.20833600000003</c:v>
                </c:pt>
                <c:pt idx="7898">
                  <c:v>230.87499199999999</c:v>
                </c:pt>
                <c:pt idx="7899">
                  <c:v>232.99999199999999</c:v>
                </c:pt>
                <c:pt idx="7900">
                  <c:v>257.74999200000002</c:v>
                </c:pt>
                <c:pt idx="7901">
                  <c:v>335.30125500000003</c:v>
                </c:pt>
                <c:pt idx="7902">
                  <c:v>354.67915599999998</c:v>
                </c:pt>
                <c:pt idx="7903">
                  <c:v>404.17916700000001</c:v>
                </c:pt>
                <c:pt idx="7904">
                  <c:v>542.43498899999997</c:v>
                </c:pt>
                <c:pt idx="7905">
                  <c:v>679.51290800000004</c:v>
                </c:pt>
                <c:pt idx="7906">
                  <c:v>832.357482</c:v>
                </c:pt>
                <c:pt idx="7907">
                  <c:v>926.54794300000003</c:v>
                </c:pt>
                <c:pt idx="7908">
                  <c:v>1022.5504</c:v>
                </c:pt>
                <c:pt idx="7909">
                  <c:v>933.61040500000001</c:v>
                </c:pt>
                <c:pt idx="7910">
                  <c:v>791.93540499999995</c:v>
                </c:pt>
                <c:pt idx="7911">
                  <c:v>580.10249999999996</c:v>
                </c:pt>
                <c:pt idx="7912">
                  <c:v>429.33331999999996</c:v>
                </c:pt>
                <c:pt idx="7913">
                  <c:v>372.75</c:v>
                </c:pt>
                <c:pt idx="7914">
                  <c:v>454.79166399999997</c:v>
                </c:pt>
                <c:pt idx="7915">
                  <c:v>512.24999000000003</c:v>
                </c:pt>
                <c:pt idx="7916">
                  <c:v>510.66665599999999</c:v>
                </c:pt>
                <c:pt idx="7917">
                  <c:v>509.41667699999999</c:v>
                </c:pt>
                <c:pt idx="7918">
                  <c:v>510.45832200000001</c:v>
                </c:pt>
                <c:pt idx="7919">
                  <c:v>530.49998800000003</c:v>
                </c:pt>
                <c:pt idx="7920">
                  <c:v>662.75</c:v>
                </c:pt>
                <c:pt idx="7921">
                  <c:v>830.41667200000006</c:v>
                </c:pt>
                <c:pt idx="7922">
                  <c:v>1118.666657</c:v>
                </c:pt>
                <c:pt idx="7923">
                  <c:v>1357.6666559999999</c:v>
                </c:pt>
                <c:pt idx="7924">
                  <c:v>1637.6666869999999</c:v>
                </c:pt>
                <c:pt idx="7925">
                  <c:v>1860.301209</c:v>
                </c:pt>
                <c:pt idx="7926">
                  <c:v>2099.346646</c:v>
                </c:pt>
                <c:pt idx="7927">
                  <c:v>2305.2645630000002</c:v>
                </c:pt>
                <c:pt idx="7928">
                  <c:v>2487.9683329999998</c:v>
                </c:pt>
                <c:pt idx="7929">
                  <c:v>2466.6975590000002</c:v>
                </c:pt>
                <c:pt idx="7930">
                  <c:v>2581.1845400000002</c:v>
                </c:pt>
                <c:pt idx="7931">
                  <c:v>2765.0874329999997</c:v>
                </c:pt>
                <c:pt idx="7932">
                  <c:v>2902.2770690000002</c:v>
                </c:pt>
                <c:pt idx="7933">
                  <c:v>2909.4241029999998</c:v>
                </c:pt>
                <c:pt idx="7934">
                  <c:v>2790.7749790000003</c:v>
                </c:pt>
                <c:pt idx="7935">
                  <c:v>2851.2091869999999</c:v>
                </c:pt>
                <c:pt idx="7936">
                  <c:v>2999.9166869999999</c:v>
                </c:pt>
                <c:pt idx="7937">
                  <c:v>3007.0000610000002</c:v>
                </c:pt>
                <c:pt idx="7938">
                  <c:v>3066.958435</c:v>
                </c:pt>
                <c:pt idx="7939">
                  <c:v>3155.75</c:v>
                </c:pt>
                <c:pt idx="7940">
                  <c:v>3070.875</c:v>
                </c:pt>
                <c:pt idx="7941">
                  <c:v>3008.2916260000002</c:v>
                </c:pt>
                <c:pt idx="7942">
                  <c:v>2927.4166260000002</c:v>
                </c:pt>
                <c:pt idx="7943">
                  <c:v>2907.5833739999998</c:v>
                </c:pt>
                <c:pt idx="7944">
                  <c:v>2761.5832519999999</c:v>
                </c:pt>
                <c:pt idx="7945">
                  <c:v>2639.25</c:v>
                </c:pt>
                <c:pt idx="7946">
                  <c:v>2410.2916869999999</c:v>
                </c:pt>
                <c:pt idx="7947">
                  <c:v>2478.0000610000002</c:v>
                </c:pt>
                <c:pt idx="7948">
                  <c:v>2300.2916869999999</c:v>
                </c:pt>
                <c:pt idx="7949">
                  <c:v>2126.634583</c:v>
                </c:pt>
                <c:pt idx="7950">
                  <c:v>1920.7224800000001</c:v>
                </c:pt>
                <c:pt idx="7951">
                  <c:v>1624.1183130000002</c:v>
                </c:pt>
                <c:pt idx="7952">
                  <c:v>1237.9100410000001</c:v>
                </c:pt>
                <c:pt idx="7953">
                  <c:v>1017.209159</c:v>
                </c:pt>
                <c:pt idx="7954">
                  <c:v>925.44332899999995</c:v>
                </c:pt>
                <c:pt idx="7955">
                  <c:v>821.82460100000003</c:v>
                </c:pt>
                <c:pt idx="7956">
                  <c:v>711.25293799999997</c:v>
                </c:pt>
                <c:pt idx="7957">
                  <c:v>445.27914799999996</c:v>
                </c:pt>
                <c:pt idx="7958">
                  <c:v>295.23540800000001</c:v>
                </c:pt>
                <c:pt idx="7959">
                  <c:v>252.86667299999999</c:v>
                </c:pt>
                <c:pt idx="7960">
                  <c:v>238.58332799999999</c:v>
                </c:pt>
                <c:pt idx="7961">
                  <c:v>296.45833600000003</c:v>
                </c:pt>
                <c:pt idx="7962">
                  <c:v>373</c:v>
                </c:pt>
                <c:pt idx="7963">
                  <c:v>469.37499200000002</c:v>
                </c:pt>
                <c:pt idx="7964">
                  <c:v>466.87499200000002</c:v>
                </c:pt>
                <c:pt idx="7965">
                  <c:v>464.29166399999997</c:v>
                </c:pt>
                <c:pt idx="7966">
                  <c:v>454.41666399999997</c:v>
                </c:pt>
                <c:pt idx="7967">
                  <c:v>468.83333600000003</c:v>
                </c:pt>
                <c:pt idx="7968">
                  <c:v>443.00000799999998</c:v>
                </c:pt>
                <c:pt idx="7969">
                  <c:v>491.91667200000001</c:v>
                </c:pt>
                <c:pt idx="7970">
                  <c:v>465.16665599999999</c:v>
                </c:pt>
                <c:pt idx="7971">
                  <c:v>430.625</c:v>
                </c:pt>
                <c:pt idx="7972">
                  <c:v>441.12541700000003</c:v>
                </c:pt>
                <c:pt idx="7973">
                  <c:v>452.17625500000003</c:v>
                </c:pt>
                <c:pt idx="7974">
                  <c:v>386.89</c:v>
                </c:pt>
                <c:pt idx="7975">
                  <c:v>383.87500499999999</c:v>
                </c:pt>
                <c:pt idx="7976">
                  <c:v>410.85918000000004</c:v>
                </c:pt>
                <c:pt idx="7977">
                  <c:v>465.01831799999997</c:v>
                </c:pt>
                <c:pt idx="7978">
                  <c:v>470.21292099999999</c:v>
                </c:pt>
                <c:pt idx="7979">
                  <c:v>465.64042699999999</c:v>
                </c:pt>
                <c:pt idx="7980">
                  <c:v>438.74125300000003</c:v>
                </c:pt>
                <c:pt idx="7981">
                  <c:v>408.99834499999997</c:v>
                </c:pt>
                <c:pt idx="7982">
                  <c:v>314.69124199999999</c:v>
                </c:pt>
                <c:pt idx="7983">
                  <c:v>216.17375200000001</c:v>
                </c:pt>
                <c:pt idx="7984">
                  <c:v>202.93166300000001</c:v>
                </c:pt>
                <c:pt idx="7985">
                  <c:v>300</c:v>
                </c:pt>
                <c:pt idx="7986">
                  <c:v>494.375</c:v>
                </c:pt>
                <c:pt idx="7987">
                  <c:v>608.70833200000004</c:v>
                </c:pt>
                <c:pt idx="7988">
                  <c:v>795.08332799999994</c:v>
                </c:pt>
                <c:pt idx="7989">
                  <c:v>724.87501500000008</c:v>
                </c:pt>
                <c:pt idx="7990">
                  <c:v>651.29168800000002</c:v>
                </c:pt>
                <c:pt idx="7991">
                  <c:v>947.70834400000001</c:v>
                </c:pt>
                <c:pt idx="7992">
                  <c:v>829.125</c:v>
                </c:pt>
                <c:pt idx="7993">
                  <c:v>990.625</c:v>
                </c:pt>
                <c:pt idx="7994">
                  <c:v>994.58334300000001</c:v>
                </c:pt>
                <c:pt idx="7995">
                  <c:v>1212.916657</c:v>
                </c:pt>
                <c:pt idx="7996">
                  <c:v>1424.9171039999999</c:v>
                </c:pt>
                <c:pt idx="7997">
                  <c:v>1603.3428960000001</c:v>
                </c:pt>
                <c:pt idx="7998">
                  <c:v>1694.8074589999999</c:v>
                </c:pt>
                <c:pt idx="7999">
                  <c:v>1804.0270829999999</c:v>
                </c:pt>
                <c:pt idx="8000">
                  <c:v>2015.0478759999999</c:v>
                </c:pt>
                <c:pt idx="8001">
                  <c:v>1855.250458</c:v>
                </c:pt>
                <c:pt idx="8002">
                  <c:v>1860.5129250000002</c:v>
                </c:pt>
                <c:pt idx="8003">
                  <c:v>1861.4862820000001</c:v>
                </c:pt>
                <c:pt idx="8004">
                  <c:v>1839.3566579999999</c:v>
                </c:pt>
                <c:pt idx="8005">
                  <c:v>1767.5941849999999</c:v>
                </c:pt>
                <c:pt idx="8006">
                  <c:v>1735.1458319999999</c:v>
                </c:pt>
                <c:pt idx="8007">
                  <c:v>1720.4979169999999</c:v>
                </c:pt>
                <c:pt idx="8008">
                  <c:v>1833.5833130000001</c:v>
                </c:pt>
                <c:pt idx="8009">
                  <c:v>1831.25</c:v>
                </c:pt>
                <c:pt idx="8010">
                  <c:v>1826.4166869999999</c:v>
                </c:pt>
                <c:pt idx="8011">
                  <c:v>1991.291626</c:v>
                </c:pt>
                <c:pt idx="8012">
                  <c:v>1878.3333130000001</c:v>
                </c:pt>
                <c:pt idx="8013">
                  <c:v>1729.083374</c:v>
                </c:pt>
                <c:pt idx="8014">
                  <c:v>1620</c:v>
                </c:pt>
                <c:pt idx="8015">
                  <c:v>1534.4166869999999</c:v>
                </c:pt>
                <c:pt idx="8016">
                  <c:v>1519.7916869999999</c:v>
                </c:pt>
                <c:pt idx="8017">
                  <c:v>1455.875</c:v>
                </c:pt>
                <c:pt idx="8018">
                  <c:v>1389.4583130000001</c:v>
                </c:pt>
                <c:pt idx="8019">
                  <c:v>1223.5</c:v>
                </c:pt>
                <c:pt idx="8020">
                  <c:v>1176.8337300000001</c:v>
                </c:pt>
                <c:pt idx="8021">
                  <c:v>1138.134583</c:v>
                </c:pt>
                <c:pt idx="8022">
                  <c:v>1022.0166359999999</c:v>
                </c:pt>
                <c:pt idx="8023">
                  <c:v>1016.081646</c:v>
                </c:pt>
                <c:pt idx="8024">
                  <c:v>1022.706666</c:v>
                </c:pt>
                <c:pt idx="8025">
                  <c:v>973.79044800000008</c:v>
                </c:pt>
                <c:pt idx="8026">
                  <c:v>1002.852116</c:v>
                </c:pt>
                <c:pt idx="8027">
                  <c:v>924.54750100000001</c:v>
                </c:pt>
                <c:pt idx="8028">
                  <c:v>878.69833400000005</c:v>
                </c:pt>
                <c:pt idx="8029">
                  <c:v>807.60375199999999</c:v>
                </c:pt>
                <c:pt idx="8030">
                  <c:v>753.10085400000003</c:v>
                </c:pt>
                <c:pt idx="8031">
                  <c:v>793.26083300000005</c:v>
                </c:pt>
                <c:pt idx="8032">
                  <c:v>931</c:v>
                </c:pt>
                <c:pt idx="8033">
                  <c:v>878.20834400000001</c:v>
                </c:pt>
                <c:pt idx="8034">
                  <c:v>839.25</c:v>
                </c:pt>
                <c:pt idx="8035">
                  <c:v>811.08334400000001</c:v>
                </c:pt>
                <c:pt idx="8036">
                  <c:v>665.04165599999999</c:v>
                </c:pt>
                <c:pt idx="8037">
                  <c:v>562.74998400000004</c:v>
                </c:pt>
                <c:pt idx="8038">
                  <c:v>481.54165599999999</c:v>
                </c:pt>
                <c:pt idx="8039">
                  <c:v>392.5</c:v>
                </c:pt>
                <c:pt idx="8040">
                  <c:v>353.16665599999999</c:v>
                </c:pt>
                <c:pt idx="8041">
                  <c:v>328.29165599999999</c:v>
                </c:pt>
                <c:pt idx="8042">
                  <c:v>276.91666399999997</c:v>
                </c:pt>
                <c:pt idx="8043">
                  <c:v>234.95832799999999</c:v>
                </c:pt>
                <c:pt idx="8044">
                  <c:v>200.458753</c:v>
                </c:pt>
                <c:pt idx="8045">
                  <c:v>182.55125100000001</c:v>
                </c:pt>
                <c:pt idx="8046">
                  <c:v>151.14166300000002</c:v>
                </c:pt>
                <c:pt idx="8047">
                  <c:v>136.99083300000001</c:v>
                </c:pt>
                <c:pt idx="8048">
                  <c:v>141.51750100000001</c:v>
                </c:pt>
                <c:pt idx="8049">
                  <c:v>165.184586</c:v>
                </c:pt>
                <c:pt idx="8050">
                  <c:v>208.85833</c:v>
                </c:pt>
                <c:pt idx="8051">
                  <c:v>219.64749899999998</c:v>
                </c:pt>
                <c:pt idx="8052">
                  <c:v>225.28167000000002</c:v>
                </c:pt>
                <c:pt idx="8053">
                  <c:v>204.083752</c:v>
                </c:pt>
                <c:pt idx="8054">
                  <c:v>175.59958699999999</c:v>
                </c:pt>
                <c:pt idx="8055">
                  <c:v>166.32916499999999</c:v>
                </c:pt>
                <c:pt idx="8056">
                  <c:v>188.12500399999999</c:v>
                </c:pt>
                <c:pt idx="8057">
                  <c:v>186.20833199999998</c:v>
                </c:pt>
                <c:pt idx="8058">
                  <c:v>191.375</c:v>
                </c:pt>
                <c:pt idx="8059">
                  <c:v>169.66667200000001</c:v>
                </c:pt>
                <c:pt idx="8060">
                  <c:v>202.666664</c:v>
                </c:pt>
                <c:pt idx="8061">
                  <c:v>223.833336</c:v>
                </c:pt>
                <c:pt idx="8062">
                  <c:v>272.75000799999998</c:v>
                </c:pt>
                <c:pt idx="8063">
                  <c:v>331.08334400000001</c:v>
                </c:pt>
                <c:pt idx="8064">
                  <c:v>339.08332799999999</c:v>
                </c:pt>
                <c:pt idx="8065">
                  <c:v>402.58333600000003</c:v>
                </c:pt>
                <c:pt idx="8066">
                  <c:v>462.08332799999999</c:v>
                </c:pt>
                <c:pt idx="8067">
                  <c:v>485.37498399999998</c:v>
                </c:pt>
                <c:pt idx="8068">
                  <c:v>502.79208900000003</c:v>
                </c:pt>
                <c:pt idx="8069">
                  <c:v>563.38458300000002</c:v>
                </c:pt>
                <c:pt idx="8070">
                  <c:v>552.01750000000004</c:v>
                </c:pt>
                <c:pt idx="8071">
                  <c:v>614.07458299999996</c:v>
                </c:pt>
                <c:pt idx="8072">
                  <c:v>736.78501100000005</c:v>
                </c:pt>
                <c:pt idx="8073">
                  <c:v>775.95999900000004</c:v>
                </c:pt>
                <c:pt idx="8074">
                  <c:v>690.24374</c:v>
                </c:pt>
                <c:pt idx="8075">
                  <c:v>744.129593</c:v>
                </c:pt>
                <c:pt idx="8076">
                  <c:v>718.81998799999997</c:v>
                </c:pt>
                <c:pt idx="8077">
                  <c:v>689.32417699999996</c:v>
                </c:pt>
                <c:pt idx="8078">
                  <c:v>552.30706700000007</c:v>
                </c:pt>
                <c:pt idx="8079">
                  <c:v>416.71666699999997</c:v>
                </c:pt>
                <c:pt idx="8080">
                  <c:v>484.20832799999999</c:v>
                </c:pt>
                <c:pt idx="8081">
                  <c:v>643.91665599999999</c:v>
                </c:pt>
                <c:pt idx="8082">
                  <c:v>616.87501599999996</c:v>
                </c:pt>
                <c:pt idx="8083">
                  <c:v>636.66667200000006</c:v>
                </c:pt>
                <c:pt idx="8084">
                  <c:v>659.95832799999994</c:v>
                </c:pt>
                <c:pt idx="8085">
                  <c:v>838.83334400000001</c:v>
                </c:pt>
                <c:pt idx="8086">
                  <c:v>921.875</c:v>
                </c:pt>
                <c:pt idx="8087">
                  <c:v>923.83334400000001</c:v>
                </c:pt>
                <c:pt idx="8088">
                  <c:v>937.66668800000002</c:v>
                </c:pt>
                <c:pt idx="8089">
                  <c:v>933.375</c:v>
                </c:pt>
                <c:pt idx="8090">
                  <c:v>1037.375031</c:v>
                </c:pt>
                <c:pt idx="8091">
                  <c:v>1021.458344</c:v>
                </c:pt>
                <c:pt idx="8092">
                  <c:v>866.37541699999997</c:v>
                </c:pt>
                <c:pt idx="8093">
                  <c:v>890.592896</c:v>
                </c:pt>
                <c:pt idx="8094">
                  <c:v>911.89253100000008</c:v>
                </c:pt>
                <c:pt idx="8095">
                  <c:v>1039.3804059999998</c:v>
                </c:pt>
                <c:pt idx="8096">
                  <c:v>1169.0579480000001</c:v>
                </c:pt>
                <c:pt idx="8097">
                  <c:v>1189.1312789999999</c:v>
                </c:pt>
                <c:pt idx="8098">
                  <c:v>1200.0954059999999</c:v>
                </c:pt>
                <c:pt idx="8099">
                  <c:v>1333.7808339999999</c:v>
                </c:pt>
                <c:pt idx="8100">
                  <c:v>1341.0870630000002</c:v>
                </c:pt>
                <c:pt idx="8101">
                  <c:v>1274.4320829999999</c:v>
                </c:pt>
                <c:pt idx="8102">
                  <c:v>1347.8154159999999</c:v>
                </c:pt>
                <c:pt idx="8103">
                  <c:v>1366.872063</c:v>
                </c:pt>
                <c:pt idx="8104">
                  <c:v>1523.208374</c:v>
                </c:pt>
                <c:pt idx="8105">
                  <c:v>1556.791626</c:v>
                </c:pt>
                <c:pt idx="8106">
                  <c:v>1644</c:v>
                </c:pt>
                <c:pt idx="8107">
                  <c:v>1836.5</c:v>
                </c:pt>
                <c:pt idx="8108">
                  <c:v>1851.875</c:v>
                </c:pt>
                <c:pt idx="8109">
                  <c:v>1911.7083130000001</c:v>
                </c:pt>
                <c:pt idx="8110">
                  <c:v>1964.083374</c:v>
                </c:pt>
                <c:pt idx="8111">
                  <c:v>1970.0000610000002</c:v>
                </c:pt>
                <c:pt idx="8112">
                  <c:v>1876.2083130000001</c:v>
                </c:pt>
                <c:pt idx="8113">
                  <c:v>1971.6666869999999</c:v>
                </c:pt>
                <c:pt idx="8114">
                  <c:v>1930.625</c:v>
                </c:pt>
                <c:pt idx="8115">
                  <c:v>1962.2083130000001</c:v>
                </c:pt>
                <c:pt idx="8116">
                  <c:v>2024.4179369999999</c:v>
                </c:pt>
                <c:pt idx="8117">
                  <c:v>1996.2178960000001</c:v>
                </c:pt>
                <c:pt idx="8118">
                  <c:v>1974.226707</c:v>
                </c:pt>
                <c:pt idx="8119">
                  <c:v>2128.60502</c:v>
                </c:pt>
                <c:pt idx="8120">
                  <c:v>2312.5175199999999</c:v>
                </c:pt>
                <c:pt idx="8121">
                  <c:v>2362.2404579999998</c:v>
                </c:pt>
                <c:pt idx="8122">
                  <c:v>2362.2775189999998</c:v>
                </c:pt>
                <c:pt idx="8123">
                  <c:v>2505.162147</c:v>
                </c:pt>
                <c:pt idx="8124">
                  <c:v>2451.6170809999999</c:v>
                </c:pt>
                <c:pt idx="8125">
                  <c:v>2417.947956</c:v>
                </c:pt>
                <c:pt idx="8126">
                  <c:v>2279.98875</c:v>
                </c:pt>
                <c:pt idx="8127">
                  <c:v>2185.5687499999999</c:v>
                </c:pt>
                <c:pt idx="8128">
                  <c:v>2274.0833739999998</c:v>
                </c:pt>
                <c:pt idx="8129">
                  <c:v>2275.4583130000001</c:v>
                </c:pt>
                <c:pt idx="8130">
                  <c:v>2240.5000610000002</c:v>
                </c:pt>
                <c:pt idx="8131">
                  <c:v>2349.7916260000002</c:v>
                </c:pt>
                <c:pt idx="8132">
                  <c:v>2217.4583130000001</c:v>
                </c:pt>
                <c:pt idx="8133">
                  <c:v>2130.1666260000002</c:v>
                </c:pt>
                <c:pt idx="8134">
                  <c:v>2289.75</c:v>
                </c:pt>
                <c:pt idx="8135">
                  <c:v>2258.9999389999998</c:v>
                </c:pt>
                <c:pt idx="8136">
                  <c:v>2263.7083130000001</c:v>
                </c:pt>
                <c:pt idx="8137">
                  <c:v>2358.0833130000001</c:v>
                </c:pt>
                <c:pt idx="8138">
                  <c:v>2353.3333130000001</c:v>
                </c:pt>
                <c:pt idx="8139">
                  <c:v>2384.0416260000002</c:v>
                </c:pt>
                <c:pt idx="8140">
                  <c:v>2511.6254170000002</c:v>
                </c:pt>
                <c:pt idx="8141">
                  <c:v>2542.6345219999998</c:v>
                </c:pt>
                <c:pt idx="8142">
                  <c:v>2497.3515849999999</c:v>
                </c:pt>
                <c:pt idx="8143">
                  <c:v>2518.7754169999998</c:v>
                </c:pt>
                <c:pt idx="8144">
                  <c:v>2620.9195019999997</c:v>
                </c:pt>
                <c:pt idx="8145">
                  <c:v>2568.7649189999997</c:v>
                </c:pt>
                <c:pt idx="8146">
                  <c:v>2048.7166870000001</c:v>
                </c:pt>
                <c:pt idx="8147">
                  <c:v>2044.4795630000001</c:v>
                </c:pt>
                <c:pt idx="8148">
                  <c:v>2003.2687089999999</c:v>
                </c:pt>
                <c:pt idx="8149">
                  <c:v>2029.047916</c:v>
                </c:pt>
                <c:pt idx="8150">
                  <c:v>1970.927917</c:v>
                </c:pt>
                <c:pt idx="8151">
                  <c:v>1827.6937699999999</c:v>
                </c:pt>
                <c:pt idx="8152">
                  <c:v>1797.125</c:v>
                </c:pt>
                <c:pt idx="8153">
                  <c:v>1590.8337300000001</c:v>
                </c:pt>
                <c:pt idx="8154">
                  <c:v>1467.25</c:v>
                </c:pt>
                <c:pt idx="8155">
                  <c:v>1491.5416869999999</c:v>
                </c:pt>
                <c:pt idx="8156">
                  <c:v>1372.8333130000001</c:v>
                </c:pt>
                <c:pt idx="8157">
                  <c:v>1261.208374</c:v>
                </c:pt>
                <c:pt idx="8158">
                  <c:v>1128.1666869999999</c:v>
                </c:pt>
                <c:pt idx="8159">
                  <c:v>1023.125</c:v>
                </c:pt>
                <c:pt idx="8160">
                  <c:v>839.95831199999998</c:v>
                </c:pt>
                <c:pt idx="8161">
                  <c:v>669.95834400000001</c:v>
                </c:pt>
                <c:pt idx="8162">
                  <c:v>536.70834400000001</c:v>
                </c:pt>
                <c:pt idx="8163">
                  <c:v>459.45832799999999</c:v>
                </c:pt>
                <c:pt idx="8164">
                  <c:v>362.04292200000003</c:v>
                </c:pt>
                <c:pt idx="8165">
                  <c:v>345.25958300000002</c:v>
                </c:pt>
                <c:pt idx="8166">
                  <c:v>341.97749499999998</c:v>
                </c:pt>
                <c:pt idx="8167">
                  <c:v>298.28416700000002</c:v>
                </c:pt>
                <c:pt idx="8168">
                  <c:v>289.56750799999998</c:v>
                </c:pt>
                <c:pt idx="8169">
                  <c:v>248.57541699999999</c:v>
                </c:pt>
                <c:pt idx="8170">
                  <c:v>154.604581</c:v>
                </c:pt>
                <c:pt idx="8171">
                  <c:v>101.605414</c:v>
                </c:pt>
                <c:pt idx="8172">
                  <c:v>83.535000999999994</c:v>
                </c:pt>
                <c:pt idx="8173">
                  <c:v>119.309584</c:v>
                </c:pt>
                <c:pt idx="8174">
                  <c:v>153.11791700000001</c:v>
                </c:pt>
                <c:pt idx="8175">
                  <c:v>184.37250299999999</c:v>
                </c:pt>
                <c:pt idx="8176">
                  <c:v>284.79167200000001</c:v>
                </c:pt>
                <c:pt idx="8177">
                  <c:v>229.37542500000001</c:v>
                </c:pt>
                <c:pt idx="8178">
                  <c:v>302.66666399999997</c:v>
                </c:pt>
                <c:pt idx="8179">
                  <c:v>474.58334400000001</c:v>
                </c:pt>
                <c:pt idx="8180">
                  <c:v>703.25</c:v>
                </c:pt>
                <c:pt idx="8181">
                  <c:v>831.16665599999999</c:v>
                </c:pt>
                <c:pt idx="8182">
                  <c:v>903.62496899999996</c:v>
                </c:pt>
                <c:pt idx="8183">
                  <c:v>967.70834300000001</c:v>
                </c:pt>
                <c:pt idx="8184">
                  <c:v>1120.874969</c:v>
                </c:pt>
                <c:pt idx="8185">
                  <c:v>1182.125</c:v>
                </c:pt>
                <c:pt idx="8186">
                  <c:v>1283.9166869999999</c:v>
                </c:pt>
                <c:pt idx="8187">
                  <c:v>1423.416626</c:v>
                </c:pt>
                <c:pt idx="8188">
                  <c:v>1592.9595630000001</c:v>
                </c:pt>
                <c:pt idx="8189">
                  <c:v>1773.843374</c:v>
                </c:pt>
                <c:pt idx="8190">
                  <c:v>1771.1858539999998</c:v>
                </c:pt>
                <c:pt idx="8191">
                  <c:v>1874.6970429999999</c:v>
                </c:pt>
                <c:pt idx="8192">
                  <c:v>2014.035437</c:v>
                </c:pt>
                <c:pt idx="8193">
                  <c:v>2035.0858130000001</c:v>
                </c:pt>
                <c:pt idx="8194">
                  <c:v>2027.4712099999999</c:v>
                </c:pt>
                <c:pt idx="8195">
                  <c:v>2112.8070630000002</c:v>
                </c:pt>
                <c:pt idx="8196">
                  <c:v>2150.125458</c:v>
                </c:pt>
                <c:pt idx="8197">
                  <c:v>2189.8333739999998</c:v>
                </c:pt>
                <c:pt idx="8198">
                  <c:v>2033.9641059999999</c:v>
                </c:pt>
                <c:pt idx="8199">
                  <c:v>1809.766707</c:v>
                </c:pt>
                <c:pt idx="8200">
                  <c:v>1755.0833130000001</c:v>
                </c:pt>
                <c:pt idx="8201">
                  <c:v>1715</c:v>
                </c:pt>
                <c:pt idx="8202">
                  <c:v>1618.625</c:v>
                </c:pt>
                <c:pt idx="8203">
                  <c:v>1491.166626</c:v>
                </c:pt>
                <c:pt idx="8204">
                  <c:v>1395.625</c:v>
                </c:pt>
                <c:pt idx="8205">
                  <c:v>1246.375</c:v>
                </c:pt>
                <c:pt idx="8206">
                  <c:v>1256.875</c:v>
                </c:pt>
                <c:pt idx="8207">
                  <c:v>1335.0833130000001</c:v>
                </c:pt>
                <c:pt idx="8208">
                  <c:v>1244.8333440000001</c:v>
                </c:pt>
                <c:pt idx="8209">
                  <c:v>1350.4583440000001</c:v>
                </c:pt>
                <c:pt idx="8210">
                  <c:v>1480.9166869999999</c:v>
                </c:pt>
                <c:pt idx="8211">
                  <c:v>1503.041626</c:v>
                </c:pt>
                <c:pt idx="8212">
                  <c:v>1504.25125</c:v>
                </c:pt>
                <c:pt idx="8213">
                  <c:v>1548.635</c:v>
                </c:pt>
                <c:pt idx="8214">
                  <c:v>1638.9358539999998</c:v>
                </c:pt>
                <c:pt idx="8215">
                  <c:v>1783.1116460000001</c:v>
                </c:pt>
                <c:pt idx="8216">
                  <c:v>2037.6925000000001</c:v>
                </c:pt>
                <c:pt idx="8217">
                  <c:v>2134.0670829999999</c:v>
                </c:pt>
                <c:pt idx="8218">
                  <c:v>2046.272958</c:v>
                </c:pt>
                <c:pt idx="8219">
                  <c:v>2162.3171229999998</c:v>
                </c:pt>
                <c:pt idx="8220">
                  <c:v>2042.3983330000001</c:v>
                </c:pt>
                <c:pt idx="8221">
                  <c:v>2028.8316059999997</c:v>
                </c:pt>
                <c:pt idx="8222">
                  <c:v>1970.8999800000001</c:v>
                </c:pt>
                <c:pt idx="8223">
                  <c:v>1991.2137499999999</c:v>
                </c:pt>
                <c:pt idx="8224">
                  <c:v>2249.8332519999999</c:v>
                </c:pt>
                <c:pt idx="8225">
                  <c:v>2446.6666260000002</c:v>
                </c:pt>
                <c:pt idx="8226">
                  <c:v>2616.5416260000002</c:v>
                </c:pt>
                <c:pt idx="8227">
                  <c:v>2865.9583739999998</c:v>
                </c:pt>
                <c:pt idx="8228">
                  <c:v>2879.5833739999998</c:v>
                </c:pt>
                <c:pt idx="8229">
                  <c:v>3003.75</c:v>
                </c:pt>
                <c:pt idx="8230">
                  <c:v>2996.6666260000002</c:v>
                </c:pt>
                <c:pt idx="8231">
                  <c:v>3093.2916260000002</c:v>
                </c:pt>
                <c:pt idx="8232">
                  <c:v>3127.125</c:v>
                </c:pt>
                <c:pt idx="8233">
                  <c:v>3285.1667480000001</c:v>
                </c:pt>
                <c:pt idx="8234">
                  <c:v>3275.7083739999998</c:v>
                </c:pt>
                <c:pt idx="8235">
                  <c:v>3263.3333739999998</c:v>
                </c:pt>
                <c:pt idx="8236">
                  <c:v>3220.7512499999998</c:v>
                </c:pt>
                <c:pt idx="8237">
                  <c:v>3321.927459</c:v>
                </c:pt>
                <c:pt idx="8238">
                  <c:v>3043.2691669999999</c:v>
                </c:pt>
                <c:pt idx="8239">
                  <c:v>3052.9871239999998</c:v>
                </c:pt>
                <c:pt idx="8240">
                  <c:v>3174.3950810000001</c:v>
                </c:pt>
                <c:pt idx="8241">
                  <c:v>2861.9050809999999</c:v>
                </c:pt>
                <c:pt idx="8242">
                  <c:v>2590.437124</c:v>
                </c:pt>
                <c:pt idx="8243">
                  <c:v>2475.420376</c:v>
                </c:pt>
                <c:pt idx="8244">
                  <c:v>2319.3920229999999</c:v>
                </c:pt>
                <c:pt idx="8245">
                  <c:v>2201.2879370000001</c:v>
                </c:pt>
                <c:pt idx="8246">
                  <c:v>2194.7820219999999</c:v>
                </c:pt>
                <c:pt idx="8247">
                  <c:v>2277.2703959999999</c:v>
                </c:pt>
                <c:pt idx="8248">
                  <c:v>2441.3333130000001</c:v>
                </c:pt>
                <c:pt idx="8249">
                  <c:v>2396.9583130000001</c:v>
                </c:pt>
                <c:pt idx="8250">
                  <c:v>2102.375</c:v>
                </c:pt>
                <c:pt idx="8251">
                  <c:v>1905.2916869999999</c:v>
                </c:pt>
                <c:pt idx="8252">
                  <c:v>1683.6667179999999</c:v>
                </c:pt>
                <c:pt idx="8253">
                  <c:v>1542.875</c:v>
                </c:pt>
                <c:pt idx="8254">
                  <c:v>1393.7083440000001</c:v>
                </c:pt>
                <c:pt idx="8255">
                  <c:v>1441</c:v>
                </c:pt>
                <c:pt idx="8256">
                  <c:v>1395.75</c:v>
                </c:pt>
                <c:pt idx="8257">
                  <c:v>1196.125</c:v>
                </c:pt>
                <c:pt idx="8258">
                  <c:v>1026.916657</c:v>
                </c:pt>
                <c:pt idx="8259">
                  <c:v>1019.458343</c:v>
                </c:pt>
                <c:pt idx="8260">
                  <c:v>969.04290600000002</c:v>
                </c:pt>
                <c:pt idx="8261">
                  <c:v>949.13583300000005</c:v>
                </c:pt>
                <c:pt idx="8262">
                  <c:v>839.72789499999999</c:v>
                </c:pt>
                <c:pt idx="8263">
                  <c:v>925.61206199999992</c:v>
                </c:pt>
                <c:pt idx="8264">
                  <c:v>1093.465031</c:v>
                </c:pt>
                <c:pt idx="8265">
                  <c:v>1137.632531</c:v>
                </c:pt>
                <c:pt idx="8266">
                  <c:v>1113.4496039999999</c:v>
                </c:pt>
                <c:pt idx="8267">
                  <c:v>1098.869592</c:v>
                </c:pt>
                <c:pt idx="8268">
                  <c:v>1060.464146</c:v>
                </c:pt>
                <c:pt idx="8269">
                  <c:v>1055.7199900000001</c:v>
                </c:pt>
                <c:pt idx="8270">
                  <c:v>1155.4995940000001</c:v>
                </c:pt>
                <c:pt idx="8271">
                  <c:v>1180.2941760000001</c:v>
                </c:pt>
                <c:pt idx="8272">
                  <c:v>1231.298354</c:v>
                </c:pt>
                <c:pt idx="8273">
                  <c:v>1192.9583130000001</c:v>
                </c:pt>
                <c:pt idx="8274">
                  <c:v>1017.375</c:v>
                </c:pt>
                <c:pt idx="8275">
                  <c:v>942.33334300000001</c:v>
                </c:pt>
                <c:pt idx="8276">
                  <c:v>764.04168800000002</c:v>
                </c:pt>
                <c:pt idx="8277">
                  <c:v>646.25</c:v>
                </c:pt>
                <c:pt idx="8278">
                  <c:v>589.58374499999991</c:v>
                </c:pt>
                <c:pt idx="8279">
                  <c:v>604.64917700000001</c:v>
                </c:pt>
                <c:pt idx="8280">
                  <c:v>493.63123400000001</c:v>
                </c:pt>
                <c:pt idx="8281">
                  <c:v>531.90542700000003</c:v>
                </c:pt>
                <c:pt idx="8282">
                  <c:v>528.40209400000003</c:v>
                </c:pt>
                <c:pt idx="8283">
                  <c:v>691.73540600000001</c:v>
                </c:pt>
                <c:pt idx="8284">
                  <c:v>681.94500000000005</c:v>
                </c:pt>
                <c:pt idx="8285">
                  <c:v>646.87210500000003</c:v>
                </c:pt>
                <c:pt idx="8286">
                  <c:v>572.21458299999995</c:v>
                </c:pt>
                <c:pt idx="8287">
                  <c:v>647.84791700000005</c:v>
                </c:pt>
                <c:pt idx="8288">
                  <c:v>705.14581199999998</c:v>
                </c:pt>
                <c:pt idx="8289">
                  <c:v>691.11916699999995</c:v>
                </c:pt>
                <c:pt idx="8290">
                  <c:v>793.08210500000007</c:v>
                </c:pt>
                <c:pt idx="8291">
                  <c:v>836.49583400000006</c:v>
                </c:pt>
                <c:pt idx="8292">
                  <c:v>894.26667799999996</c:v>
                </c:pt>
                <c:pt idx="8293">
                  <c:v>900.17666599999995</c:v>
                </c:pt>
                <c:pt idx="8294">
                  <c:v>1020.663353</c:v>
                </c:pt>
                <c:pt idx="8295">
                  <c:v>1280.3428960000001</c:v>
                </c:pt>
                <c:pt idx="8296">
                  <c:v>1740.7499389999998</c:v>
                </c:pt>
                <c:pt idx="8297">
                  <c:v>1902.8749389999998</c:v>
                </c:pt>
                <c:pt idx="8298">
                  <c:v>2170.3750610000002</c:v>
                </c:pt>
                <c:pt idx="8299">
                  <c:v>2478.6666869999999</c:v>
                </c:pt>
                <c:pt idx="8300">
                  <c:v>2586.8333130000001</c:v>
                </c:pt>
                <c:pt idx="8301">
                  <c:v>2615.5833739999998</c:v>
                </c:pt>
                <c:pt idx="8302">
                  <c:v>2585.0833130000001</c:v>
                </c:pt>
                <c:pt idx="8303">
                  <c:v>2609.4166869999999</c:v>
                </c:pt>
                <c:pt idx="8304">
                  <c:v>2708.7916869999999</c:v>
                </c:pt>
                <c:pt idx="8305">
                  <c:v>2989.916565</c:v>
                </c:pt>
                <c:pt idx="8306">
                  <c:v>3185</c:v>
                </c:pt>
                <c:pt idx="8307">
                  <c:v>3425.2082519999999</c:v>
                </c:pt>
                <c:pt idx="8308">
                  <c:v>3535.9603959999999</c:v>
                </c:pt>
                <c:pt idx="8309">
                  <c:v>3546.970041</c:v>
                </c:pt>
                <c:pt idx="8310">
                  <c:v>3065.6046849999998</c:v>
                </c:pt>
                <c:pt idx="8311">
                  <c:v>3066.3209150000002</c:v>
                </c:pt>
                <c:pt idx="8312">
                  <c:v>3210.707398</c:v>
                </c:pt>
                <c:pt idx="8313">
                  <c:v>2970.032815</c:v>
                </c:pt>
                <c:pt idx="8314">
                  <c:v>2855.9234350000002</c:v>
                </c:pt>
                <c:pt idx="8315">
                  <c:v>2898.2174800000003</c:v>
                </c:pt>
                <c:pt idx="8316">
                  <c:v>2901.248016</c:v>
                </c:pt>
                <c:pt idx="8317">
                  <c:v>2882.530937</c:v>
                </c:pt>
                <c:pt idx="8318">
                  <c:v>2655.5170630000002</c:v>
                </c:pt>
                <c:pt idx="8319">
                  <c:v>2573.0625</c:v>
                </c:pt>
                <c:pt idx="8320">
                  <c:v>2415.2575000000002</c:v>
                </c:pt>
                <c:pt idx="8321">
                  <c:v>2246.4583130000001</c:v>
                </c:pt>
                <c:pt idx="8322">
                  <c:v>1880.375</c:v>
                </c:pt>
                <c:pt idx="8323">
                  <c:v>1834.2082820000001</c:v>
                </c:pt>
                <c:pt idx="8324">
                  <c:v>1633.5417179999999</c:v>
                </c:pt>
                <c:pt idx="8325">
                  <c:v>1417.4582820000001</c:v>
                </c:pt>
                <c:pt idx="8326">
                  <c:v>1035.000031</c:v>
                </c:pt>
                <c:pt idx="8327">
                  <c:v>844.79164100000003</c:v>
                </c:pt>
                <c:pt idx="8328">
                  <c:v>666.58332799999994</c:v>
                </c:pt>
                <c:pt idx="8329">
                  <c:v>526.04165599999999</c:v>
                </c:pt>
                <c:pt idx="8330">
                  <c:v>384.20834400000001</c:v>
                </c:pt>
                <c:pt idx="8331">
                  <c:v>320.79166399999997</c:v>
                </c:pt>
                <c:pt idx="8332">
                  <c:v>208.12625</c:v>
                </c:pt>
                <c:pt idx="8333">
                  <c:v>113.803331</c:v>
                </c:pt>
                <c:pt idx="8334">
                  <c:v>57.396252000000004</c:v>
                </c:pt>
                <c:pt idx="8335">
                  <c:v>17.488334000000002</c:v>
                </c:pt>
                <c:pt idx="8336">
                  <c:v>18.50375</c:v>
                </c:pt>
                <c:pt idx="8337">
                  <c:v>14.70875</c:v>
                </c:pt>
                <c:pt idx="8338">
                  <c:v>58.246665999999998</c:v>
                </c:pt>
                <c:pt idx="8339">
                  <c:v>125.587917</c:v>
                </c:pt>
                <c:pt idx="8340">
                  <c:v>151.71417</c:v>
                </c:pt>
                <c:pt idx="8341">
                  <c:v>138.9</c:v>
                </c:pt>
                <c:pt idx="8342">
                  <c:v>147.98666800000001</c:v>
                </c:pt>
                <c:pt idx="8343">
                  <c:v>156.67500100000001</c:v>
                </c:pt>
                <c:pt idx="8344">
                  <c:v>179.26500300000001</c:v>
                </c:pt>
                <c:pt idx="8345">
                  <c:v>308.08332799999999</c:v>
                </c:pt>
                <c:pt idx="8346">
                  <c:v>441.25</c:v>
                </c:pt>
                <c:pt idx="8347">
                  <c:v>675.25</c:v>
                </c:pt>
                <c:pt idx="8348">
                  <c:v>737.5</c:v>
                </c:pt>
                <c:pt idx="8349">
                  <c:v>800.50001500000008</c:v>
                </c:pt>
                <c:pt idx="8350">
                  <c:v>830.375</c:v>
                </c:pt>
                <c:pt idx="8351">
                  <c:v>786.16664900000001</c:v>
                </c:pt>
                <c:pt idx="8352">
                  <c:v>799.87498499999992</c:v>
                </c:pt>
                <c:pt idx="8353">
                  <c:v>910.25001500000008</c:v>
                </c:pt>
                <c:pt idx="8354">
                  <c:v>1006.3749849999999</c:v>
                </c:pt>
                <c:pt idx="8355">
                  <c:v>977.83332799999994</c:v>
                </c:pt>
                <c:pt idx="8356">
                  <c:v>909.54292200000009</c:v>
                </c:pt>
                <c:pt idx="8357">
                  <c:v>890.47002599999996</c:v>
                </c:pt>
                <c:pt idx="8358">
                  <c:v>974.14709800000003</c:v>
                </c:pt>
                <c:pt idx="8359">
                  <c:v>1110.5308640000001</c:v>
                </c:pt>
                <c:pt idx="8360">
                  <c:v>1248.0808539999998</c:v>
                </c:pt>
                <c:pt idx="8361">
                  <c:v>1486.8945729999998</c:v>
                </c:pt>
                <c:pt idx="8362">
                  <c:v>1694.402092</c:v>
                </c:pt>
                <c:pt idx="8363">
                  <c:v>1689.5295709999998</c:v>
                </c:pt>
                <c:pt idx="8364">
                  <c:v>1789.0529020000001</c:v>
                </c:pt>
                <c:pt idx="8365">
                  <c:v>1936.0700680000002</c:v>
                </c:pt>
                <c:pt idx="8366">
                  <c:v>2117.5520630000001</c:v>
                </c:pt>
                <c:pt idx="8367">
                  <c:v>1999.4837300000002</c:v>
                </c:pt>
                <c:pt idx="8368">
                  <c:v>2045.2613110000002</c:v>
                </c:pt>
                <c:pt idx="8369">
                  <c:v>1911.5833130000001</c:v>
                </c:pt>
                <c:pt idx="8370">
                  <c:v>1600.791626</c:v>
                </c:pt>
                <c:pt idx="8371">
                  <c:v>1946.2499699999998</c:v>
                </c:pt>
                <c:pt idx="8372">
                  <c:v>1967.041626</c:v>
                </c:pt>
                <c:pt idx="8373">
                  <c:v>2059.4166869999999</c:v>
                </c:pt>
                <c:pt idx="8374">
                  <c:v>2136.375</c:v>
                </c:pt>
                <c:pt idx="8375">
                  <c:v>2266.4583739999998</c:v>
                </c:pt>
                <c:pt idx="8376">
                  <c:v>2332.1666869999999</c:v>
                </c:pt>
                <c:pt idx="8377">
                  <c:v>2603.8750610000002</c:v>
                </c:pt>
                <c:pt idx="8378">
                  <c:v>2755.7499389999998</c:v>
                </c:pt>
                <c:pt idx="8379">
                  <c:v>2861.7082519999999</c:v>
                </c:pt>
                <c:pt idx="8380">
                  <c:v>2981.5838520000002</c:v>
                </c:pt>
                <c:pt idx="8381">
                  <c:v>3057.1357719999996</c:v>
                </c:pt>
                <c:pt idx="8382">
                  <c:v>3086.4795019999997</c:v>
                </c:pt>
                <c:pt idx="8383">
                  <c:v>3270.3223979999998</c:v>
                </c:pt>
                <c:pt idx="8384">
                  <c:v>3475.694665</c:v>
                </c:pt>
                <c:pt idx="8385">
                  <c:v>3477.4134349999999</c:v>
                </c:pt>
                <c:pt idx="8386">
                  <c:v>3459.7487300000003</c:v>
                </c:pt>
                <c:pt idx="8387">
                  <c:v>3616.6186909999997</c:v>
                </c:pt>
                <c:pt idx="8388">
                  <c:v>3717.1279979999999</c:v>
                </c:pt>
                <c:pt idx="8389">
                  <c:v>3897.1875230000001</c:v>
                </c:pt>
                <c:pt idx="8390">
                  <c:v>3926.2655180000002</c:v>
                </c:pt>
                <c:pt idx="8391">
                  <c:v>3920.8941879999998</c:v>
                </c:pt>
                <c:pt idx="8392">
                  <c:v>4043.1667480000001</c:v>
                </c:pt>
                <c:pt idx="8393">
                  <c:v>4000.375</c:v>
                </c:pt>
                <c:pt idx="8394">
                  <c:v>3945.3750610000002</c:v>
                </c:pt>
                <c:pt idx="8395">
                  <c:v>4156.5</c:v>
                </c:pt>
                <c:pt idx="8396">
                  <c:v>4181.75</c:v>
                </c:pt>
                <c:pt idx="8397">
                  <c:v>4124.6249390000003</c:v>
                </c:pt>
                <c:pt idx="8398">
                  <c:v>4022.5833130000001</c:v>
                </c:pt>
                <c:pt idx="8399">
                  <c:v>3740.125</c:v>
                </c:pt>
                <c:pt idx="8400">
                  <c:v>3424.9167480000001</c:v>
                </c:pt>
                <c:pt idx="8401">
                  <c:v>3067.541565</c:v>
                </c:pt>
                <c:pt idx="8402">
                  <c:v>3066.7083130000001</c:v>
                </c:pt>
                <c:pt idx="8403">
                  <c:v>3128.75</c:v>
                </c:pt>
                <c:pt idx="8404">
                  <c:v>3390.0421650000003</c:v>
                </c:pt>
                <c:pt idx="8405">
                  <c:v>3508.8032320000002</c:v>
                </c:pt>
                <c:pt idx="8406">
                  <c:v>3342.2720829999998</c:v>
                </c:pt>
                <c:pt idx="8407">
                  <c:v>3618.3234150000003</c:v>
                </c:pt>
                <c:pt idx="8408">
                  <c:v>3904.9675809999999</c:v>
                </c:pt>
                <c:pt idx="8409">
                  <c:v>3927.8099790000001</c:v>
                </c:pt>
                <c:pt idx="8410">
                  <c:v>3923.2420830000001</c:v>
                </c:pt>
                <c:pt idx="8411">
                  <c:v>4174.5059169999995</c:v>
                </c:pt>
                <c:pt idx="8412">
                  <c:v>4242.1849780000002</c:v>
                </c:pt>
                <c:pt idx="8413">
                  <c:v>4353.5412710000001</c:v>
                </c:pt>
                <c:pt idx="8414">
                  <c:v>4294.9073979999994</c:v>
                </c:pt>
                <c:pt idx="8415">
                  <c:v>4277.7503350000006</c:v>
                </c:pt>
                <c:pt idx="8416">
                  <c:v>4369.4583130000001</c:v>
                </c:pt>
                <c:pt idx="8417">
                  <c:v>4216.9582520000004</c:v>
                </c:pt>
                <c:pt idx="8418">
                  <c:v>4057.7082519999999</c:v>
                </c:pt>
                <c:pt idx="8419">
                  <c:v>4210.875</c:v>
                </c:pt>
                <c:pt idx="8420">
                  <c:v>4125.5832520000004</c:v>
                </c:pt>
                <c:pt idx="8421">
                  <c:v>4045.1249389999998</c:v>
                </c:pt>
                <c:pt idx="8422">
                  <c:v>3944.1250610000002</c:v>
                </c:pt>
                <c:pt idx="8423">
                  <c:v>3968.2500610000002</c:v>
                </c:pt>
                <c:pt idx="8424">
                  <c:v>3842.291565</c:v>
                </c:pt>
                <c:pt idx="8425">
                  <c:v>3924.5417480000001</c:v>
                </c:pt>
                <c:pt idx="8426">
                  <c:v>3775.4582519999999</c:v>
                </c:pt>
                <c:pt idx="8427">
                  <c:v>3517.4166869999999</c:v>
                </c:pt>
                <c:pt idx="8428">
                  <c:v>3155.2919820000002</c:v>
                </c:pt>
                <c:pt idx="8429">
                  <c:v>2992.0951020000002</c:v>
                </c:pt>
                <c:pt idx="8430">
                  <c:v>2670.9812299999999</c:v>
                </c:pt>
                <c:pt idx="8431">
                  <c:v>2592.8658129999999</c:v>
                </c:pt>
                <c:pt idx="8432">
                  <c:v>2621.4983130000001</c:v>
                </c:pt>
                <c:pt idx="8433">
                  <c:v>2196.8100409999997</c:v>
                </c:pt>
                <c:pt idx="8434">
                  <c:v>2185.9166869999999</c:v>
                </c:pt>
                <c:pt idx="8435">
                  <c:v>2315.3749809999999</c:v>
                </c:pt>
                <c:pt idx="8436">
                  <c:v>2380.2654149999998</c:v>
                </c:pt>
                <c:pt idx="8437">
                  <c:v>2545.0046039999997</c:v>
                </c:pt>
                <c:pt idx="8438">
                  <c:v>2557.2275</c:v>
                </c:pt>
                <c:pt idx="8439">
                  <c:v>2654.4262090000002</c:v>
                </c:pt>
                <c:pt idx="8440">
                  <c:v>3026.5416869999999</c:v>
                </c:pt>
                <c:pt idx="8441">
                  <c:v>3392.2082519999999</c:v>
                </c:pt>
                <c:pt idx="8442">
                  <c:v>3638.5000610000002</c:v>
                </c:pt>
                <c:pt idx="8443">
                  <c:v>4129.9166869999999</c:v>
                </c:pt>
                <c:pt idx="8444">
                  <c:v>4151.2917479999996</c:v>
                </c:pt>
                <c:pt idx="8445">
                  <c:v>4196.3332520000004</c:v>
                </c:pt>
                <c:pt idx="8446">
                  <c:v>4206.2916869999999</c:v>
                </c:pt>
                <c:pt idx="8447">
                  <c:v>4214.0416869999999</c:v>
                </c:pt>
                <c:pt idx="8448">
                  <c:v>3945.3333130000001</c:v>
                </c:pt>
                <c:pt idx="8449">
                  <c:v>3746.5833130000001</c:v>
                </c:pt>
                <c:pt idx="8450">
                  <c:v>3588.041565</c:v>
                </c:pt>
                <c:pt idx="8451">
                  <c:v>3374.0832519999999</c:v>
                </c:pt>
                <c:pt idx="8452">
                  <c:v>3064.6254170000002</c:v>
                </c:pt>
                <c:pt idx="8453">
                  <c:v>2651.3874389999996</c:v>
                </c:pt>
                <c:pt idx="8454">
                  <c:v>2200.2312299999999</c:v>
                </c:pt>
                <c:pt idx="8455">
                  <c:v>1926.7833029999999</c:v>
                </c:pt>
                <c:pt idx="8456">
                  <c:v>1931.8637199999998</c:v>
                </c:pt>
                <c:pt idx="8457">
                  <c:v>1767.800782</c:v>
                </c:pt>
                <c:pt idx="8458">
                  <c:v>1677.4725120000001</c:v>
                </c:pt>
                <c:pt idx="8459">
                  <c:v>1614.0178759999999</c:v>
                </c:pt>
                <c:pt idx="8460">
                  <c:v>1457.263764</c:v>
                </c:pt>
                <c:pt idx="8461">
                  <c:v>1643.9591970000001</c:v>
                </c:pt>
                <c:pt idx="8462">
                  <c:v>1668.73254</c:v>
                </c:pt>
                <c:pt idx="8463">
                  <c:v>1640.7575300000001</c:v>
                </c:pt>
                <c:pt idx="8464">
                  <c:v>1926.875</c:v>
                </c:pt>
                <c:pt idx="8465">
                  <c:v>1789.625</c:v>
                </c:pt>
                <c:pt idx="8466">
                  <c:v>1796.0833440000001</c:v>
                </c:pt>
                <c:pt idx="8467">
                  <c:v>1924.916626</c:v>
                </c:pt>
                <c:pt idx="8468">
                  <c:v>2129.1250610000002</c:v>
                </c:pt>
                <c:pt idx="8469">
                  <c:v>2233.6666260000002</c:v>
                </c:pt>
                <c:pt idx="8470">
                  <c:v>2367.7916869999999</c:v>
                </c:pt>
                <c:pt idx="8471">
                  <c:v>2506.0416260000002</c:v>
                </c:pt>
                <c:pt idx="8472">
                  <c:v>2631.3749389999998</c:v>
                </c:pt>
                <c:pt idx="8473">
                  <c:v>2811.375</c:v>
                </c:pt>
                <c:pt idx="8474">
                  <c:v>2844.4582519999999</c:v>
                </c:pt>
                <c:pt idx="8475">
                  <c:v>2908.5833130000001</c:v>
                </c:pt>
                <c:pt idx="8476">
                  <c:v>2862.3761889999996</c:v>
                </c:pt>
                <c:pt idx="8477">
                  <c:v>2768.0958739999996</c:v>
                </c:pt>
                <c:pt idx="8478">
                  <c:v>2805.1487499999998</c:v>
                </c:pt>
                <c:pt idx="8479">
                  <c:v>2511.2424799999999</c:v>
                </c:pt>
                <c:pt idx="8480">
                  <c:v>2851.0624800000001</c:v>
                </c:pt>
                <c:pt idx="8481">
                  <c:v>2559.1295219999997</c:v>
                </c:pt>
                <c:pt idx="8482">
                  <c:v>2453.255795</c:v>
                </c:pt>
                <c:pt idx="8483">
                  <c:v>2874.935043</c:v>
                </c:pt>
                <c:pt idx="8484">
                  <c:v>3178.9041139999999</c:v>
                </c:pt>
                <c:pt idx="8485">
                  <c:v>3427.3675840000001</c:v>
                </c:pt>
                <c:pt idx="8486">
                  <c:v>3587.3733520000001</c:v>
                </c:pt>
                <c:pt idx="8487">
                  <c:v>3171.4592280000002</c:v>
                </c:pt>
                <c:pt idx="8488">
                  <c:v>3068.9834150000002</c:v>
                </c:pt>
                <c:pt idx="8489">
                  <c:v>2749.458435</c:v>
                </c:pt>
                <c:pt idx="8490">
                  <c:v>2344.5</c:v>
                </c:pt>
                <c:pt idx="8491">
                  <c:v>2126.1666869999999</c:v>
                </c:pt>
                <c:pt idx="8492">
                  <c:v>1734.1250300000002</c:v>
                </c:pt>
                <c:pt idx="8493">
                  <c:v>1565.5000300000002</c:v>
                </c:pt>
                <c:pt idx="8494">
                  <c:v>1345.666657</c:v>
                </c:pt>
                <c:pt idx="8495">
                  <c:v>1208.875031</c:v>
                </c:pt>
                <c:pt idx="8496">
                  <c:v>1185.5416559999999</c:v>
                </c:pt>
                <c:pt idx="8497">
                  <c:v>1231.0833130000001</c:v>
                </c:pt>
                <c:pt idx="8498">
                  <c:v>1345.625</c:v>
                </c:pt>
                <c:pt idx="8499">
                  <c:v>1358.499969</c:v>
                </c:pt>
                <c:pt idx="8500">
                  <c:v>1966.0012800000002</c:v>
                </c:pt>
                <c:pt idx="8501">
                  <c:v>2813.8042479999999</c:v>
                </c:pt>
                <c:pt idx="8502">
                  <c:v>3346.7746440000001</c:v>
                </c:pt>
                <c:pt idx="8503">
                  <c:v>3850.9515649999998</c:v>
                </c:pt>
                <c:pt idx="8504">
                  <c:v>4224.4466060000004</c:v>
                </c:pt>
                <c:pt idx="8505">
                  <c:v>4016.9692679999998</c:v>
                </c:pt>
                <c:pt idx="8506">
                  <c:v>3974.0078559999997</c:v>
                </c:pt>
                <c:pt idx="8507">
                  <c:v>4073.6587719999998</c:v>
                </c:pt>
                <c:pt idx="8508">
                  <c:v>4153.6775589999997</c:v>
                </c:pt>
                <c:pt idx="8509">
                  <c:v>4208.4167630000002</c:v>
                </c:pt>
                <c:pt idx="8510">
                  <c:v>3895.0508500000001</c:v>
                </c:pt>
                <c:pt idx="8511">
                  <c:v>3678.9863319999999</c:v>
                </c:pt>
                <c:pt idx="8512">
                  <c:v>3225.6474389999998</c:v>
                </c:pt>
                <c:pt idx="8513">
                  <c:v>2638.6249079999998</c:v>
                </c:pt>
                <c:pt idx="8514">
                  <c:v>2159.4582820000001</c:v>
                </c:pt>
                <c:pt idx="8515">
                  <c:v>2298.5833440000001</c:v>
                </c:pt>
                <c:pt idx="8516">
                  <c:v>2192.7916559999999</c:v>
                </c:pt>
                <c:pt idx="8517">
                  <c:v>2399.6250300000002</c:v>
                </c:pt>
                <c:pt idx="8518">
                  <c:v>2506.9582519999999</c:v>
                </c:pt>
                <c:pt idx="8519">
                  <c:v>2622.7917480000001</c:v>
                </c:pt>
                <c:pt idx="8520">
                  <c:v>2922.375</c:v>
                </c:pt>
                <c:pt idx="8521">
                  <c:v>3121.7916559999999</c:v>
                </c:pt>
                <c:pt idx="8522">
                  <c:v>2728.9167480000001</c:v>
                </c:pt>
                <c:pt idx="8523">
                  <c:v>2700.0415800000001</c:v>
                </c:pt>
                <c:pt idx="8524">
                  <c:v>2673.792089</c:v>
                </c:pt>
                <c:pt idx="8525">
                  <c:v>2712.3042479999999</c:v>
                </c:pt>
                <c:pt idx="8526">
                  <c:v>2637.8161789999999</c:v>
                </c:pt>
                <c:pt idx="8527">
                  <c:v>3360.5358940000001</c:v>
                </c:pt>
                <c:pt idx="8528">
                  <c:v>3885.0091870000001</c:v>
                </c:pt>
                <c:pt idx="8529">
                  <c:v>3869.9266049999997</c:v>
                </c:pt>
                <c:pt idx="8530">
                  <c:v>3814.041252</c:v>
                </c:pt>
                <c:pt idx="8531">
                  <c:v>3929.0040589999999</c:v>
                </c:pt>
                <c:pt idx="8532">
                  <c:v>3955.45343</c:v>
                </c:pt>
                <c:pt idx="8533">
                  <c:v>4121.4966129999993</c:v>
                </c:pt>
                <c:pt idx="8534">
                  <c:v>3858.5480040000002</c:v>
                </c:pt>
                <c:pt idx="8535">
                  <c:v>3451.9059139999999</c:v>
                </c:pt>
                <c:pt idx="8536">
                  <c:v>3280.5924800000003</c:v>
                </c:pt>
                <c:pt idx="8537">
                  <c:v>2885.3333130000001</c:v>
                </c:pt>
                <c:pt idx="8538">
                  <c:v>2691.2083739999998</c:v>
                </c:pt>
                <c:pt idx="8539">
                  <c:v>2576.625</c:v>
                </c:pt>
                <c:pt idx="8540">
                  <c:v>2630.9583130000001</c:v>
                </c:pt>
                <c:pt idx="8541">
                  <c:v>2622.8750610000002</c:v>
                </c:pt>
                <c:pt idx="8542">
                  <c:v>2890.4582519999999</c:v>
                </c:pt>
                <c:pt idx="8543">
                  <c:v>3303.5</c:v>
                </c:pt>
                <c:pt idx="8544">
                  <c:v>3093.1666869999999</c:v>
                </c:pt>
                <c:pt idx="8545">
                  <c:v>3113.75</c:v>
                </c:pt>
                <c:pt idx="8546">
                  <c:v>3291.0832519999999</c:v>
                </c:pt>
                <c:pt idx="8547">
                  <c:v>3179.4583130000001</c:v>
                </c:pt>
                <c:pt idx="8548">
                  <c:v>2872.5419820000002</c:v>
                </c:pt>
                <c:pt idx="8549">
                  <c:v>2641.5124999999998</c:v>
                </c:pt>
                <c:pt idx="8550">
                  <c:v>2255.0662699999998</c:v>
                </c:pt>
                <c:pt idx="8551">
                  <c:v>2289.8274590000001</c:v>
                </c:pt>
                <c:pt idx="8552">
                  <c:v>2168.746189</c:v>
                </c:pt>
                <c:pt idx="8553">
                  <c:v>2046.3950300000001</c:v>
                </c:pt>
                <c:pt idx="8554">
                  <c:v>2091.8675539999999</c:v>
                </c:pt>
                <c:pt idx="8555">
                  <c:v>2244.5945889999998</c:v>
                </c:pt>
                <c:pt idx="8556">
                  <c:v>2164.16336</c:v>
                </c:pt>
                <c:pt idx="8557">
                  <c:v>2179.8250130000001</c:v>
                </c:pt>
                <c:pt idx="8558">
                  <c:v>2013.6841120000001</c:v>
                </c:pt>
                <c:pt idx="8559">
                  <c:v>1787.9024699999998</c:v>
                </c:pt>
                <c:pt idx="8560">
                  <c:v>1389.573333</c:v>
                </c:pt>
                <c:pt idx="8561">
                  <c:v>996.29168700000002</c:v>
                </c:pt>
                <c:pt idx="8562">
                  <c:v>1029.875</c:v>
                </c:pt>
                <c:pt idx="8563">
                  <c:v>848.29168700000002</c:v>
                </c:pt>
                <c:pt idx="8564">
                  <c:v>674.04165599999999</c:v>
                </c:pt>
                <c:pt idx="8565">
                  <c:v>488.83334400000001</c:v>
                </c:pt>
                <c:pt idx="8566">
                  <c:v>385.12501000000003</c:v>
                </c:pt>
                <c:pt idx="8567">
                  <c:v>362.58334400000001</c:v>
                </c:pt>
                <c:pt idx="8568">
                  <c:v>364.83331999999996</c:v>
                </c:pt>
                <c:pt idx="8569">
                  <c:v>455.66667200000001</c:v>
                </c:pt>
                <c:pt idx="8570">
                  <c:v>676.91665599999999</c:v>
                </c:pt>
                <c:pt idx="8571">
                  <c:v>979.20831299999998</c:v>
                </c:pt>
                <c:pt idx="8572">
                  <c:v>918.20876099999998</c:v>
                </c:pt>
                <c:pt idx="8573">
                  <c:v>1262.6799590000001</c:v>
                </c:pt>
                <c:pt idx="8574">
                  <c:v>1689.6079569999999</c:v>
                </c:pt>
                <c:pt idx="8575">
                  <c:v>1906.203354</c:v>
                </c:pt>
                <c:pt idx="8576">
                  <c:v>2377.5387300000002</c:v>
                </c:pt>
                <c:pt idx="8577">
                  <c:v>2722.3146239999996</c:v>
                </c:pt>
                <c:pt idx="8578">
                  <c:v>2984.6741870000001</c:v>
                </c:pt>
                <c:pt idx="8579">
                  <c:v>3092.507145</c:v>
                </c:pt>
                <c:pt idx="8580">
                  <c:v>3269.4545630000002</c:v>
                </c:pt>
                <c:pt idx="8581">
                  <c:v>3971.2059550000004</c:v>
                </c:pt>
                <c:pt idx="8582">
                  <c:v>4004.4286689999999</c:v>
                </c:pt>
                <c:pt idx="8583">
                  <c:v>4313.5167069999998</c:v>
                </c:pt>
                <c:pt idx="8584">
                  <c:v>4491.8333739999998</c:v>
                </c:pt>
                <c:pt idx="8585">
                  <c:v>4210.2082520000004</c:v>
                </c:pt>
                <c:pt idx="8586">
                  <c:v>4097.5833739999998</c:v>
                </c:pt>
                <c:pt idx="8587">
                  <c:v>3899.6667480000001</c:v>
                </c:pt>
                <c:pt idx="8588">
                  <c:v>3864.2082519999999</c:v>
                </c:pt>
                <c:pt idx="8589">
                  <c:v>4124.0417479999996</c:v>
                </c:pt>
                <c:pt idx="8590">
                  <c:v>3611</c:v>
                </c:pt>
                <c:pt idx="8591">
                  <c:v>3715.4583130000001</c:v>
                </c:pt>
                <c:pt idx="8592">
                  <c:v>3409.9999389999998</c:v>
                </c:pt>
                <c:pt idx="8593">
                  <c:v>3312.7082519999999</c:v>
                </c:pt>
                <c:pt idx="8594">
                  <c:v>2848.7499239999997</c:v>
                </c:pt>
                <c:pt idx="8595">
                  <c:v>2704</c:v>
                </c:pt>
                <c:pt idx="8596">
                  <c:v>2683.1669970000003</c:v>
                </c:pt>
                <c:pt idx="8597">
                  <c:v>2411.7624999999998</c:v>
                </c:pt>
                <c:pt idx="8598">
                  <c:v>2667.3586689999997</c:v>
                </c:pt>
                <c:pt idx="8599">
                  <c:v>2893.2865749999996</c:v>
                </c:pt>
                <c:pt idx="8600">
                  <c:v>3452.8971849999998</c:v>
                </c:pt>
                <c:pt idx="8601">
                  <c:v>4430.1532319999997</c:v>
                </c:pt>
                <c:pt idx="8602">
                  <c:v>4582.4949800000004</c:v>
                </c:pt>
                <c:pt idx="8603">
                  <c:v>4333.5682530000004</c:v>
                </c:pt>
                <c:pt idx="8604">
                  <c:v>4427.5541839999996</c:v>
                </c:pt>
                <c:pt idx="8605">
                  <c:v>4384.4837340000004</c:v>
                </c:pt>
                <c:pt idx="8606">
                  <c:v>4090.0963740000002</c:v>
                </c:pt>
                <c:pt idx="8607">
                  <c:v>3800.5482920000004</c:v>
                </c:pt>
                <c:pt idx="8608">
                  <c:v>3459.142957</c:v>
                </c:pt>
                <c:pt idx="8609">
                  <c:v>2921.1250610000002</c:v>
                </c:pt>
                <c:pt idx="8610">
                  <c:v>2125.0833739999998</c:v>
                </c:pt>
                <c:pt idx="8611">
                  <c:v>1723.875</c:v>
                </c:pt>
                <c:pt idx="8612">
                  <c:v>1369.5416869999999</c:v>
                </c:pt>
                <c:pt idx="8613">
                  <c:v>1348.3333130000001</c:v>
                </c:pt>
                <c:pt idx="8614">
                  <c:v>1825.3333130000001</c:v>
                </c:pt>
                <c:pt idx="8615">
                  <c:v>1874.5416869999999</c:v>
                </c:pt>
                <c:pt idx="8616">
                  <c:v>1895.9583130000001</c:v>
                </c:pt>
                <c:pt idx="8617">
                  <c:v>1868.9166869999999</c:v>
                </c:pt>
                <c:pt idx="8618">
                  <c:v>2172.9166260000002</c:v>
                </c:pt>
                <c:pt idx="8619">
                  <c:v>2282.5833130000001</c:v>
                </c:pt>
                <c:pt idx="8620">
                  <c:v>2243.5004780000004</c:v>
                </c:pt>
                <c:pt idx="8621">
                  <c:v>2352.2632719999997</c:v>
                </c:pt>
                <c:pt idx="8622">
                  <c:v>1657.8587910000001</c:v>
                </c:pt>
                <c:pt idx="8623">
                  <c:v>1145.7045740000001</c:v>
                </c:pt>
                <c:pt idx="8624">
                  <c:v>1041.2358179999999</c:v>
                </c:pt>
                <c:pt idx="8625">
                  <c:v>1211.5483589999999</c:v>
                </c:pt>
                <c:pt idx="8626">
                  <c:v>1599.4237600000001</c:v>
                </c:pt>
                <c:pt idx="8627">
                  <c:v>2264.824646</c:v>
                </c:pt>
                <c:pt idx="8628">
                  <c:v>2606.8400269999997</c:v>
                </c:pt>
                <c:pt idx="8629">
                  <c:v>3089.457504</c:v>
                </c:pt>
                <c:pt idx="8630">
                  <c:v>3358.3019559999998</c:v>
                </c:pt>
                <c:pt idx="8631">
                  <c:v>3262.5519599999998</c:v>
                </c:pt>
                <c:pt idx="8632">
                  <c:v>3514.0990449999995</c:v>
                </c:pt>
                <c:pt idx="8633">
                  <c:v>3802.2917480000001</c:v>
                </c:pt>
                <c:pt idx="8634">
                  <c:v>3867.4583739999998</c:v>
                </c:pt>
                <c:pt idx="8635">
                  <c:v>4117.6666260000002</c:v>
                </c:pt>
                <c:pt idx="8636">
                  <c:v>3807.8333739999998</c:v>
                </c:pt>
                <c:pt idx="8637">
                  <c:v>3719.2917480000001</c:v>
                </c:pt>
                <c:pt idx="8638">
                  <c:v>3723.5416260000002</c:v>
                </c:pt>
                <c:pt idx="8639">
                  <c:v>3701.8333739999998</c:v>
                </c:pt>
                <c:pt idx="8640">
                  <c:v>3485.625</c:v>
                </c:pt>
                <c:pt idx="8641">
                  <c:v>3415.0000610000002</c:v>
                </c:pt>
                <c:pt idx="8642">
                  <c:v>3026.291565</c:v>
                </c:pt>
                <c:pt idx="8643">
                  <c:v>2788.7083739999998</c:v>
                </c:pt>
                <c:pt idx="8644">
                  <c:v>2493.8754780000004</c:v>
                </c:pt>
                <c:pt idx="8645">
                  <c:v>2100.096646</c:v>
                </c:pt>
                <c:pt idx="8646">
                  <c:v>1631.5262499999999</c:v>
                </c:pt>
                <c:pt idx="8647">
                  <c:v>1310.9978960000001</c:v>
                </c:pt>
                <c:pt idx="8648">
                  <c:v>745.69751099999996</c:v>
                </c:pt>
                <c:pt idx="8649">
                  <c:v>293.26792</c:v>
                </c:pt>
                <c:pt idx="8650">
                  <c:v>214.053753</c:v>
                </c:pt>
                <c:pt idx="8651">
                  <c:v>365.41667200000001</c:v>
                </c:pt>
                <c:pt idx="8652">
                  <c:v>526.43333400000006</c:v>
                </c:pt>
                <c:pt idx="8653">
                  <c:v>721.63999100000001</c:v>
                </c:pt>
                <c:pt idx="8654">
                  <c:v>1152.7762109999999</c:v>
                </c:pt>
                <c:pt idx="8655">
                  <c:v>1781.09248</c:v>
                </c:pt>
                <c:pt idx="8656">
                  <c:v>2390.2916869999999</c:v>
                </c:pt>
                <c:pt idx="8657">
                  <c:v>2942.1250610000002</c:v>
                </c:pt>
                <c:pt idx="8658">
                  <c:v>3289.833435</c:v>
                </c:pt>
                <c:pt idx="8659">
                  <c:v>3898.4166260000002</c:v>
                </c:pt>
                <c:pt idx="8660">
                  <c:v>4108.8333739999998</c:v>
                </c:pt>
                <c:pt idx="8661">
                  <c:v>4266.4583739999998</c:v>
                </c:pt>
                <c:pt idx="8662">
                  <c:v>4065.6667480000001</c:v>
                </c:pt>
                <c:pt idx="8663">
                  <c:v>3963.3332519999999</c:v>
                </c:pt>
                <c:pt idx="8664">
                  <c:v>3977.7499389999998</c:v>
                </c:pt>
                <c:pt idx="8665">
                  <c:v>3480.0000610000002</c:v>
                </c:pt>
                <c:pt idx="8666">
                  <c:v>3359.0000610000002</c:v>
                </c:pt>
                <c:pt idx="8667">
                  <c:v>3195.9166869999999</c:v>
                </c:pt>
                <c:pt idx="8668">
                  <c:v>3099.0421040000001</c:v>
                </c:pt>
                <c:pt idx="8669">
                  <c:v>3208.1798979999999</c:v>
                </c:pt>
                <c:pt idx="8670">
                  <c:v>3288.6095019999998</c:v>
                </c:pt>
                <c:pt idx="8671">
                  <c:v>3833.623791</c:v>
                </c:pt>
                <c:pt idx="8672">
                  <c:v>4628.4440449999993</c:v>
                </c:pt>
                <c:pt idx="8673">
                  <c:v>4454.3071239999999</c:v>
                </c:pt>
                <c:pt idx="8674">
                  <c:v>4321.9775389999995</c:v>
                </c:pt>
                <c:pt idx="8675">
                  <c:v>4085.6057129999995</c:v>
                </c:pt>
                <c:pt idx="8676">
                  <c:v>3595.6379549999997</c:v>
                </c:pt>
                <c:pt idx="8677">
                  <c:v>3705.9425810000002</c:v>
                </c:pt>
                <c:pt idx="8678">
                  <c:v>3606.2271650000002</c:v>
                </c:pt>
                <c:pt idx="8679">
                  <c:v>3375.0837100000003</c:v>
                </c:pt>
                <c:pt idx="8680">
                  <c:v>3226.9583130000001</c:v>
                </c:pt>
                <c:pt idx="8681">
                  <c:v>3223.2499389999998</c:v>
                </c:pt>
                <c:pt idx="8682">
                  <c:v>3202.4166869999999</c:v>
                </c:pt>
                <c:pt idx="8683">
                  <c:v>3789.958435</c:v>
                </c:pt>
                <c:pt idx="8684">
                  <c:v>3946.2917480000001</c:v>
                </c:pt>
                <c:pt idx="8685">
                  <c:v>3981.6666260000002</c:v>
                </c:pt>
                <c:pt idx="8686">
                  <c:v>4123.5</c:v>
                </c:pt>
                <c:pt idx="8687">
                  <c:v>3993.2500610000002</c:v>
                </c:pt>
                <c:pt idx="8688">
                  <c:v>4151.5417479999996</c:v>
                </c:pt>
                <c:pt idx="8689">
                  <c:v>3430.5833130000001</c:v>
                </c:pt>
                <c:pt idx="8690">
                  <c:v>3151.5417480000001</c:v>
                </c:pt>
                <c:pt idx="8691">
                  <c:v>3138.541565</c:v>
                </c:pt>
                <c:pt idx="8692">
                  <c:v>3214.0837300000003</c:v>
                </c:pt>
                <c:pt idx="8693">
                  <c:v>3279.2215849999998</c:v>
                </c:pt>
                <c:pt idx="8694">
                  <c:v>3281.4016059999999</c:v>
                </c:pt>
                <c:pt idx="8695">
                  <c:v>3809.1246850000002</c:v>
                </c:pt>
                <c:pt idx="8696">
                  <c:v>4189.2390850000002</c:v>
                </c:pt>
                <c:pt idx="8697">
                  <c:v>4179.2478959999999</c:v>
                </c:pt>
                <c:pt idx="8698">
                  <c:v>3965.0420650000001</c:v>
                </c:pt>
                <c:pt idx="8699">
                  <c:v>4102.9884339999999</c:v>
                </c:pt>
                <c:pt idx="8700">
                  <c:v>4160.4738160000006</c:v>
                </c:pt>
                <c:pt idx="8701">
                  <c:v>4265.0184169999993</c:v>
                </c:pt>
                <c:pt idx="8702">
                  <c:v>4142.7749180000001</c:v>
                </c:pt>
                <c:pt idx="8703">
                  <c:v>3926.7641869999998</c:v>
                </c:pt>
                <c:pt idx="8704">
                  <c:v>3839.7116260000003</c:v>
                </c:pt>
                <c:pt idx="8705">
                  <c:v>3822.9171650000003</c:v>
                </c:pt>
                <c:pt idx="8706">
                  <c:v>3285.5417480000001</c:v>
                </c:pt>
                <c:pt idx="8707">
                  <c:v>3287.875</c:v>
                </c:pt>
                <c:pt idx="8708">
                  <c:v>2814.0833130000001</c:v>
                </c:pt>
                <c:pt idx="8709">
                  <c:v>2163.0833130000001</c:v>
                </c:pt>
                <c:pt idx="8710">
                  <c:v>2207.4583130000001</c:v>
                </c:pt>
                <c:pt idx="8711">
                  <c:v>2330.3333130000001</c:v>
                </c:pt>
                <c:pt idx="8712">
                  <c:v>2058.6666260000002</c:v>
                </c:pt>
                <c:pt idx="8713">
                  <c:v>1912.7499389999998</c:v>
                </c:pt>
                <c:pt idx="8714">
                  <c:v>1835.7083130000001</c:v>
                </c:pt>
                <c:pt idx="8715">
                  <c:v>1920.2916869999999</c:v>
                </c:pt>
                <c:pt idx="8716">
                  <c:v>2169.000356</c:v>
                </c:pt>
                <c:pt idx="8717">
                  <c:v>2316.4725409999996</c:v>
                </c:pt>
                <c:pt idx="8718">
                  <c:v>2385.0691260000003</c:v>
                </c:pt>
                <c:pt idx="8719">
                  <c:v>2533.2087699999997</c:v>
                </c:pt>
                <c:pt idx="8720">
                  <c:v>2794.636626</c:v>
                </c:pt>
                <c:pt idx="8721">
                  <c:v>2859.8641870000001</c:v>
                </c:pt>
                <c:pt idx="8722">
                  <c:v>2997.3117069999998</c:v>
                </c:pt>
                <c:pt idx="8723">
                  <c:v>3348.06369</c:v>
                </c:pt>
                <c:pt idx="8724">
                  <c:v>3513.925812</c:v>
                </c:pt>
                <c:pt idx="8725">
                  <c:v>3386.6962739999999</c:v>
                </c:pt>
                <c:pt idx="8726">
                  <c:v>3234.0537719999998</c:v>
                </c:pt>
                <c:pt idx="8727">
                  <c:v>3049.0475810000003</c:v>
                </c:pt>
                <c:pt idx="8728">
                  <c:v>2846.7316260000002</c:v>
                </c:pt>
                <c:pt idx="8729">
                  <c:v>2462.6670430000004</c:v>
                </c:pt>
                <c:pt idx="8730">
                  <c:v>1924.0416869999999</c:v>
                </c:pt>
                <c:pt idx="8731">
                  <c:v>1505.3749699999998</c:v>
                </c:pt>
                <c:pt idx="8732">
                  <c:v>1024.8333440000001</c:v>
                </c:pt>
                <c:pt idx="8733">
                  <c:v>838.75003100000004</c:v>
                </c:pt>
                <c:pt idx="8734">
                  <c:v>689.41665599999999</c:v>
                </c:pt>
                <c:pt idx="8735">
                  <c:v>613</c:v>
                </c:pt>
                <c:pt idx="8736">
                  <c:v>771.875</c:v>
                </c:pt>
                <c:pt idx="8737">
                  <c:v>930.74996899999996</c:v>
                </c:pt>
                <c:pt idx="8738">
                  <c:v>1177.75</c:v>
                </c:pt>
                <c:pt idx="8739">
                  <c:v>1407.875</c:v>
                </c:pt>
                <c:pt idx="8740">
                  <c:v>1631.375417</c:v>
                </c:pt>
                <c:pt idx="8741">
                  <c:v>1918.680854</c:v>
                </c:pt>
                <c:pt idx="8742">
                  <c:v>2099.9450200000001</c:v>
                </c:pt>
                <c:pt idx="8743">
                  <c:v>2359.083709</c:v>
                </c:pt>
                <c:pt idx="8744">
                  <c:v>2912.9975199999999</c:v>
                </c:pt>
                <c:pt idx="8745">
                  <c:v>3118.3899189999997</c:v>
                </c:pt>
                <c:pt idx="8746">
                  <c:v>3255.7388310000001</c:v>
                </c:pt>
                <c:pt idx="8747">
                  <c:v>3549.6979179999998</c:v>
                </c:pt>
                <c:pt idx="8748">
                  <c:v>3636.9705199999999</c:v>
                </c:pt>
                <c:pt idx="8749">
                  <c:v>3835.9011269999996</c:v>
                </c:pt>
                <c:pt idx="8750">
                  <c:v>3864.9579159999998</c:v>
                </c:pt>
                <c:pt idx="8751">
                  <c:v>3852.1477949999994</c:v>
                </c:pt>
                <c:pt idx="8752">
                  <c:v>3954.4374590000002</c:v>
                </c:pt>
                <c:pt idx="8753">
                  <c:v>3781.1667480000001</c:v>
                </c:pt>
                <c:pt idx="8754">
                  <c:v>3607.5832519999999</c:v>
                </c:pt>
                <c:pt idx="8755">
                  <c:v>3419.208435</c:v>
                </c:pt>
                <c:pt idx="8756">
                  <c:v>2974.375</c:v>
                </c:pt>
                <c:pt idx="8757">
                  <c:v>2676.3749389999998</c:v>
                </c:pt>
                <c:pt idx="8758">
                  <c:v>2534.875</c:v>
                </c:pt>
                <c:pt idx="8759">
                  <c:v>2501.2916869999999</c:v>
                </c:pt>
              </c:numCache>
            </c:numRef>
          </c:val>
          <c:smooth val="0"/>
          <c:extLst>
            <c:ext xmlns:c16="http://schemas.microsoft.com/office/drawing/2014/chart" uri="{C3380CC4-5D6E-409C-BE32-E72D297353CC}">
              <c16:uniqueId val="{00000000-BE6F-4227-8B43-E840593E4BC8}"/>
            </c:ext>
          </c:extLst>
        </c:ser>
        <c:ser>
          <c:idx val="1"/>
          <c:order val="1"/>
          <c:tx>
            <c:strRef>
              <c:f>'Data Wind Energinet'!$G$1</c:f>
              <c:strCache>
                <c:ptCount val="1"/>
                <c:pt idx="0">
                  <c:v>Samlet wind</c:v>
                </c:pt>
              </c:strCache>
            </c:strRef>
          </c:tx>
          <c:spPr>
            <a:ln w="28575" cap="rnd">
              <a:solidFill>
                <a:schemeClr val="accent2"/>
              </a:solidFill>
              <a:round/>
            </a:ln>
            <a:effectLst/>
          </c:spPr>
          <c:marker>
            <c:symbol val="none"/>
          </c:marker>
          <c:val>
            <c:numRef>
              <c:f>'Data Wind Energinet'!$G$2:$G$8761</c:f>
              <c:numCache>
                <c:formatCode>General</c:formatCode>
                <c:ptCount val="8760"/>
                <c:pt idx="0">
                  <c:v>590.37500799999998</c:v>
                </c:pt>
                <c:pt idx="1">
                  <c:v>888.16667200000006</c:v>
                </c:pt>
                <c:pt idx="2">
                  <c:v>1166.0833130000001</c:v>
                </c:pt>
                <c:pt idx="3">
                  <c:v>1167.750031</c:v>
                </c:pt>
                <c:pt idx="4">
                  <c:v>1260.8333440000001</c:v>
                </c:pt>
                <c:pt idx="5">
                  <c:v>1384.291657</c:v>
                </c:pt>
                <c:pt idx="6">
                  <c:v>1044.5833279999999</c:v>
                </c:pt>
                <c:pt idx="7">
                  <c:v>1165.583359</c:v>
                </c:pt>
                <c:pt idx="8">
                  <c:v>1676.6666559999999</c:v>
                </c:pt>
                <c:pt idx="9">
                  <c:v>2038.8750300000002</c:v>
                </c:pt>
                <c:pt idx="10">
                  <c:v>2354.2499389999998</c:v>
                </c:pt>
                <c:pt idx="11">
                  <c:v>2905.791565</c:v>
                </c:pt>
                <c:pt idx="12">
                  <c:v>2745.4583739999998</c:v>
                </c:pt>
                <c:pt idx="13">
                  <c:v>3033.583435</c:v>
                </c:pt>
                <c:pt idx="14">
                  <c:v>2844.6250920000002</c:v>
                </c:pt>
                <c:pt idx="15">
                  <c:v>3603.2082519999999</c:v>
                </c:pt>
                <c:pt idx="16">
                  <c:v>3734.4167480000001</c:v>
                </c:pt>
                <c:pt idx="17">
                  <c:v>3570.3748779999996</c:v>
                </c:pt>
                <c:pt idx="18">
                  <c:v>3209.2499389999998</c:v>
                </c:pt>
                <c:pt idx="19">
                  <c:v>3252.375</c:v>
                </c:pt>
                <c:pt idx="20">
                  <c:v>2886.2083130000001</c:v>
                </c:pt>
                <c:pt idx="21">
                  <c:v>2563.4583739999998</c:v>
                </c:pt>
                <c:pt idx="22">
                  <c:v>2411.5000610000002</c:v>
                </c:pt>
                <c:pt idx="23">
                  <c:v>2182.8333130000001</c:v>
                </c:pt>
                <c:pt idx="24">
                  <c:v>1809.5833130000001</c:v>
                </c:pt>
                <c:pt idx="25">
                  <c:v>1457.5833130000001</c:v>
                </c:pt>
                <c:pt idx="26">
                  <c:v>1165.0416869999999</c:v>
                </c:pt>
                <c:pt idx="27">
                  <c:v>1008.416687</c:v>
                </c:pt>
                <c:pt idx="28">
                  <c:v>830.79165599999999</c:v>
                </c:pt>
                <c:pt idx="29">
                  <c:v>716.75</c:v>
                </c:pt>
                <c:pt idx="30">
                  <c:v>504.95832799999999</c:v>
                </c:pt>
                <c:pt idx="31">
                  <c:v>254.25000800000001</c:v>
                </c:pt>
                <c:pt idx="32">
                  <c:v>167.75</c:v>
                </c:pt>
                <c:pt idx="33">
                  <c:v>135.62499700000001</c:v>
                </c:pt>
                <c:pt idx="34">
                  <c:v>164.958336</c:v>
                </c:pt>
                <c:pt idx="35">
                  <c:v>204.08333199999998</c:v>
                </c:pt>
                <c:pt idx="36">
                  <c:v>339.16666399999997</c:v>
                </c:pt>
                <c:pt idx="37">
                  <c:v>638.375</c:v>
                </c:pt>
                <c:pt idx="38">
                  <c:v>1014.916656</c:v>
                </c:pt>
                <c:pt idx="39">
                  <c:v>1215.25</c:v>
                </c:pt>
                <c:pt idx="40">
                  <c:v>1784.166626</c:v>
                </c:pt>
                <c:pt idx="41">
                  <c:v>2277.375</c:v>
                </c:pt>
                <c:pt idx="42">
                  <c:v>2379.3750610000002</c:v>
                </c:pt>
                <c:pt idx="43">
                  <c:v>2912.6666260000002</c:v>
                </c:pt>
                <c:pt idx="44">
                  <c:v>2957</c:v>
                </c:pt>
                <c:pt idx="45">
                  <c:v>3255.4998779999996</c:v>
                </c:pt>
                <c:pt idx="46">
                  <c:v>3134</c:v>
                </c:pt>
                <c:pt idx="47">
                  <c:v>2854.4583739999998</c:v>
                </c:pt>
                <c:pt idx="48">
                  <c:v>2505.7083739999998</c:v>
                </c:pt>
                <c:pt idx="49">
                  <c:v>2375.2916869999999</c:v>
                </c:pt>
                <c:pt idx="50">
                  <c:v>2302.4583130000001</c:v>
                </c:pt>
                <c:pt idx="51">
                  <c:v>2286.0833739999998</c:v>
                </c:pt>
                <c:pt idx="52">
                  <c:v>2119.7083130000001</c:v>
                </c:pt>
                <c:pt idx="53">
                  <c:v>1964.3333130000001</c:v>
                </c:pt>
                <c:pt idx="54">
                  <c:v>1608.7916869999999</c:v>
                </c:pt>
                <c:pt idx="55">
                  <c:v>1313.1666559999999</c:v>
                </c:pt>
                <c:pt idx="56">
                  <c:v>1178.0833440000001</c:v>
                </c:pt>
                <c:pt idx="57">
                  <c:v>1068.25</c:v>
                </c:pt>
                <c:pt idx="58">
                  <c:v>970.91665699999999</c:v>
                </c:pt>
                <c:pt idx="59">
                  <c:v>925.58334400000001</c:v>
                </c:pt>
                <c:pt idx="60">
                  <c:v>954.75</c:v>
                </c:pt>
                <c:pt idx="61">
                  <c:v>936.20831299999998</c:v>
                </c:pt>
                <c:pt idx="62">
                  <c:v>743.58332799999994</c:v>
                </c:pt>
                <c:pt idx="63">
                  <c:v>872.75</c:v>
                </c:pt>
                <c:pt idx="64">
                  <c:v>1208.3333130000001</c:v>
                </c:pt>
                <c:pt idx="65">
                  <c:v>1474.125</c:v>
                </c:pt>
                <c:pt idx="66">
                  <c:v>1810.5416869999999</c:v>
                </c:pt>
                <c:pt idx="67">
                  <c:v>2114.2500610000002</c:v>
                </c:pt>
                <c:pt idx="68">
                  <c:v>2318.2083739999998</c:v>
                </c:pt>
                <c:pt idx="69">
                  <c:v>2416.7916869999999</c:v>
                </c:pt>
                <c:pt idx="70">
                  <c:v>2527.2499389999998</c:v>
                </c:pt>
                <c:pt idx="71">
                  <c:v>2761.4166260000002</c:v>
                </c:pt>
                <c:pt idx="72">
                  <c:v>3044.0832519999999</c:v>
                </c:pt>
                <c:pt idx="73">
                  <c:v>3293.25</c:v>
                </c:pt>
                <c:pt idx="74">
                  <c:v>3455.4583739999998</c:v>
                </c:pt>
                <c:pt idx="75">
                  <c:v>3614.2083739999998</c:v>
                </c:pt>
                <c:pt idx="76">
                  <c:v>3714.6251220000004</c:v>
                </c:pt>
                <c:pt idx="77">
                  <c:v>3807.25</c:v>
                </c:pt>
                <c:pt idx="78">
                  <c:v>3666.6667480000001</c:v>
                </c:pt>
                <c:pt idx="79">
                  <c:v>3592.4583739999998</c:v>
                </c:pt>
                <c:pt idx="80">
                  <c:v>3787.6248779999996</c:v>
                </c:pt>
                <c:pt idx="81">
                  <c:v>3466.8332519999999</c:v>
                </c:pt>
                <c:pt idx="82">
                  <c:v>3413.3332519999999</c:v>
                </c:pt>
                <c:pt idx="83">
                  <c:v>3571.5001220000004</c:v>
                </c:pt>
                <c:pt idx="84">
                  <c:v>3605.2082519999999</c:v>
                </c:pt>
                <c:pt idx="85">
                  <c:v>3645.5833739999998</c:v>
                </c:pt>
                <c:pt idx="86">
                  <c:v>3709.4583739999998</c:v>
                </c:pt>
                <c:pt idx="87">
                  <c:v>3645.2083130000001</c:v>
                </c:pt>
                <c:pt idx="88">
                  <c:v>3817.6250610000002</c:v>
                </c:pt>
                <c:pt idx="89">
                  <c:v>3939.708435</c:v>
                </c:pt>
                <c:pt idx="90">
                  <c:v>3813.6249389999998</c:v>
                </c:pt>
                <c:pt idx="91">
                  <c:v>4228.9166869999999</c:v>
                </c:pt>
                <c:pt idx="92">
                  <c:v>4131.0417479999996</c:v>
                </c:pt>
                <c:pt idx="93">
                  <c:v>4151.3333739999998</c:v>
                </c:pt>
                <c:pt idx="94">
                  <c:v>4017.2916260000002</c:v>
                </c:pt>
                <c:pt idx="95">
                  <c:v>3850.4166260000002</c:v>
                </c:pt>
                <c:pt idx="96">
                  <c:v>3461.0001220000004</c:v>
                </c:pt>
                <c:pt idx="97">
                  <c:v>3349.625</c:v>
                </c:pt>
                <c:pt idx="98">
                  <c:v>3227.1666260000002</c:v>
                </c:pt>
                <c:pt idx="99">
                  <c:v>3148.6250610000002</c:v>
                </c:pt>
                <c:pt idx="100">
                  <c:v>3155.75</c:v>
                </c:pt>
                <c:pt idx="101">
                  <c:v>3260.2083739999998</c:v>
                </c:pt>
                <c:pt idx="102">
                  <c:v>3129.7082519999999</c:v>
                </c:pt>
                <c:pt idx="103">
                  <c:v>2828.8750610000002</c:v>
                </c:pt>
                <c:pt idx="104">
                  <c:v>2658.8749389999998</c:v>
                </c:pt>
                <c:pt idx="105">
                  <c:v>1818.3749389999998</c:v>
                </c:pt>
                <c:pt idx="106">
                  <c:v>1381.583343</c:v>
                </c:pt>
                <c:pt idx="107">
                  <c:v>966.54168700000002</c:v>
                </c:pt>
                <c:pt idx="108">
                  <c:v>546.99998400000004</c:v>
                </c:pt>
                <c:pt idx="109">
                  <c:v>309.62499200000002</c:v>
                </c:pt>
                <c:pt idx="110">
                  <c:v>151.62499600000001</c:v>
                </c:pt>
                <c:pt idx="111">
                  <c:v>97.333331999999999</c:v>
                </c:pt>
                <c:pt idx="112">
                  <c:v>112.958332</c:v>
                </c:pt>
                <c:pt idx="113">
                  <c:v>156.41666800000002</c:v>
                </c:pt>
                <c:pt idx="114">
                  <c:v>289.66667200000001</c:v>
                </c:pt>
                <c:pt idx="115">
                  <c:v>529.45832799999994</c:v>
                </c:pt>
                <c:pt idx="116">
                  <c:v>732.91668800000002</c:v>
                </c:pt>
                <c:pt idx="117">
                  <c:v>1066.25</c:v>
                </c:pt>
                <c:pt idx="118">
                  <c:v>1447.875</c:v>
                </c:pt>
                <c:pt idx="119">
                  <c:v>2011.25</c:v>
                </c:pt>
                <c:pt idx="120">
                  <c:v>2428.7083739999998</c:v>
                </c:pt>
                <c:pt idx="121">
                  <c:v>2825.4167480000001</c:v>
                </c:pt>
                <c:pt idx="122">
                  <c:v>3201.625</c:v>
                </c:pt>
                <c:pt idx="123">
                  <c:v>3626.9582519999999</c:v>
                </c:pt>
                <c:pt idx="124">
                  <c:v>3786.3333739999998</c:v>
                </c:pt>
                <c:pt idx="125">
                  <c:v>3872.9998779999996</c:v>
                </c:pt>
                <c:pt idx="126">
                  <c:v>3633.7916869999999</c:v>
                </c:pt>
                <c:pt idx="127">
                  <c:v>3800.2501220000004</c:v>
                </c:pt>
                <c:pt idx="128">
                  <c:v>4085.1666260000002</c:v>
                </c:pt>
                <c:pt idx="129">
                  <c:v>3963.6248779999996</c:v>
                </c:pt>
                <c:pt idx="130">
                  <c:v>3313.75</c:v>
                </c:pt>
                <c:pt idx="131">
                  <c:v>2732.1667480000001</c:v>
                </c:pt>
                <c:pt idx="132">
                  <c:v>2429.375</c:v>
                </c:pt>
                <c:pt idx="133">
                  <c:v>2831.2083739999998</c:v>
                </c:pt>
                <c:pt idx="134">
                  <c:v>2761.5833130000001</c:v>
                </c:pt>
                <c:pt idx="135">
                  <c:v>2777.2083739999998</c:v>
                </c:pt>
                <c:pt idx="136">
                  <c:v>2681.2916260000002</c:v>
                </c:pt>
                <c:pt idx="137">
                  <c:v>2455.375</c:v>
                </c:pt>
                <c:pt idx="138">
                  <c:v>2317.6666260000002</c:v>
                </c:pt>
                <c:pt idx="139">
                  <c:v>2448.7083130000001</c:v>
                </c:pt>
                <c:pt idx="140">
                  <c:v>2266.2083130000001</c:v>
                </c:pt>
                <c:pt idx="141">
                  <c:v>2089</c:v>
                </c:pt>
                <c:pt idx="142">
                  <c:v>1999.7916869999999</c:v>
                </c:pt>
                <c:pt idx="143">
                  <c:v>1813.7499389999998</c:v>
                </c:pt>
                <c:pt idx="144">
                  <c:v>1717.583374</c:v>
                </c:pt>
                <c:pt idx="145">
                  <c:v>1350.2083130000001</c:v>
                </c:pt>
                <c:pt idx="146">
                  <c:v>1327.125</c:v>
                </c:pt>
                <c:pt idx="147">
                  <c:v>1465.708374</c:v>
                </c:pt>
                <c:pt idx="148">
                  <c:v>1528.6666869999999</c:v>
                </c:pt>
                <c:pt idx="149">
                  <c:v>1851.875</c:v>
                </c:pt>
                <c:pt idx="150">
                  <c:v>1826</c:v>
                </c:pt>
                <c:pt idx="151">
                  <c:v>1959.5</c:v>
                </c:pt>
                <c:pt idx="152">
                  <c:v>2127.2916869999999</c:v>
                </c:pt>
                <c:pt idx="153">
                  <c:v>2267.4999389999998</c:v>
                </c:pt>
                <c:pt idx="154">
                  <c:v>2444.6666869999999</c:v>
                </c:pt>
                <c:pt idx="155">
                  <c:v>2608.9166260000002</c:v>
                </c:pt>
                <c:pt idx="156">
                  <c:v>2754.375</c:v>
                </c:pt>
                <c:pt idx="157">
                  <c:v>2968.75</c:v>
                </c:pt>
                <c:pt idx="158">
                  <c:v>2849.6666260000002</c:v>
                </c:pt>
                <c:pt idx="159">
                  <c:v>2618.5</c:v>
                </c:pt>
                <c:pt idx="160">
                  <c:v>2686.6667480000001</c:v>
                </c:pt>
                <c:pt idx="161">
                  <c:v>2741.3333130000001</c:v>
                </c:pt>
                <c:pt idx="162">
                  <c:v>2686.875</c:v>
                </c:pt>
                <c:pt idx="163">
                  <c:v>3008.9167480000001</c:v>
                </c:pt>
                <c:pt idx="164">
                  <c:v>3142.6666260000002</c:v>
                </c:pt>
                <c:pt idx="165">
                  <c:v>3377.3332519999999</c:v>
                </c:pt>
                <c:pt idx="166">
                  <c:v>3556.9583739999998</c:v>
                </c:pt>
                <c:pt idx="167">
                  <c:v>3572.0001220000004</c:v>
                </c:pt>
                <c:pt idx="168">
                  <c:v>3481.4166260000002</c:v>
                </c:pt>
                <c:pt idx="169">
                  <c:v>3504.7083739999998</c:v>
                </c:pt>
                <c:pt idx="170">
                  <c:v>3511.5</c:v>
                </c:pt>
                <c:pt idx="171">
                  <c:v>3637.0001220000004</c:v>
                </c:pt>
                <c:pt idx="172">
                  <c:v>3676.4583739999998</c:v>
                </c:pt>
                <c:pt idx="173">
                  <c:v>3684.0416260000002</c:v>
                </c:pt>
                <c:pt idx="174">
                  <c:v>3277.2501220000004</c:v>
                </c:pt>
                <c:pt idx="175">
                  <c:v>3151.3333739999998</c:v>
                </c:pt>
                <c:pt idx="176">
                  <c:v>3036.7083739999998</c:v>
                </c:pt>
                <c:pt idx="177">
                  <c:v>2577.1667480000001</c:v>
                </c:pt>
                <c:pt idx="178">
                  <c:v>2329.375</c:v>
                </c:pt>
                <c:pt idx="179">
                  <c:v>2328.9583739999998</c:v>
                </c:pt>
                <c:pt idx="180">
                  <c:v>2223.5416260000002</c:v>
                </c:pt>
                <c:pt idx="181">
                  <c:v>2275.6667480000001</c:v>
                </c:pt>
                <c:pt idx="182">
                  <c:v>2251.25</c:v>
                </c:pt>
                <c:pt idx="183">
                  <c:v>2063.5416869999999</c:v>
                </c:pt>
                <c:pt idx="184">
                  <c:v>2055.2083130000001</c:v>
                </c:pt>
                <c:pt idx="185">
                  <c:v>1985.3749389999998</c:v>
                </c:pt>
                <c:pt idx="186">
                  <c:v>1939.041626</c:v>
                </c:pt>
                <c:pt idx="187">
                  <c:v>1909.625</c:v>
                </c:pt>
                <c:pt idx="188">
                  <c:v>1862.958374</c:v>
                </c:pt>
                <c:pt idx="189">
                  <c:v>1819</c:v>
                </c:pt>
                <c:pt idx="190">
                  <c:v>1780.625</c:v>
                </c:pt>
                <c:pt idx="191">
                  <c:v>1852.4166869999999</c:v>
                </c:pt>
                <c:pt idx="192">
                  <c:v>1919.9583130000001</c:v>
                </c:pt>
                <c:pt idx="193">
                  <c:v>2011.791626</c:v>
                </c:pt>
                <c:pt idx="194">
                  <c:v>2113.9166260000002</c:v>
                </c:pt>
                <c:pt idx="195">
                  <c:v>2226.4583130000001</c:v>
                </c:pt>
                <c:pt idx="196">
                  <c:v>2205.4583130000001</c:v>
                </c:pt>
                <c:pt idx="197">
                  <c:v>2017.541626</c:v>
                </c:pt>
                <c:pt idx="198">
                  <c:v>2132.6250610000002</c:v>
                </c:pt>
                <c:pt idx="199">
                  <c:v>1959.0000610000002</c:v>
                </c:pt>
                <c:pt idx="200">
                  <c:v>1915.916626</c:v>
                </c:pt>
                <c:pt idx="201">
                  <c:v>1639.2916869999999</c:v>
                </c:pt>
                <c:pt idx="202">
                  <c:v>1372.875</c:v>
                </c:pt>
                <c:pt idx="203">
                  <c:v>1321.083374</c:v>
                </c:pt>
                <c:pt idx="204">
                  <c:v>1277.7083130000001</c:v>
                </c:pt>
                <c:pt idx="205">
                  <c:v>1254.5</c:v>
                </c:pt>
                <c:pt idx="206">
                  <c:v>1239.416626</c:v>
                </c:pt>
                <c:pt idx="207">
                  <c:v>1149.4166869999999</c:v>
                </c:pt>
                <c:pt idx="208">
                  <c:v>1097.5833130000001</c:v>
                </c:pt>
                <c:pt idx="209">
                  <c:v>1128.6666869999999</c:v>
                </c:pt>
                <c:pt idx="210">
                  <c:v>1114.749969</c:v>
                </c:pt>
                <c:pt idx="211">
                  <c:v>1179.5416559999999</c:v>
                </c:pt>
                <c:pt idx="212">
                  <c:v>1195.166626</c:v>
                </c:pt>
                <c:pt idx="213">
                  <c:v>1157.791626</c:v>
                </c:pt>
                <c:pt idx="214">
                  <c:v>1193.0833130000001</c:v>
                </c:pt>
                <c:pt idx="215">
                  <c:v>1073.083343</c:v>
                </c:pt>
                <c:pt idx="216">
                  <c:v>1132.5</c:v>
                </c:pt>
                <c:pt idx="217">
                  <c:v>1172.4166869999999</c:v>
                </c:pt>
                <c:pt idx="218">
                  <c:v>1025.2083440000001</c:v>
                </c:pt>
                <c:pt idx="219">
                  <c:v>984.70831299999998</c:v>
                </c:pt>
                <c:pt idx="220">
                  <c:v>1168.0833130000001</c:v>
                </c:pt>
                <c:pt idx="221">
                  <c:v>1168.7083130000001</c:v>
                </c:pt>
                <c:pt idx="222">
                  <c:v>1128</c:v>
                </c:pt>
                <c:pt idx="223">
                  <c:v>1326.666657</c:v>
                </c:pt>
                <c:pt idx="224">
                  <c:v>1267.7083130000001</c:v>
                </c:pt>
                <c:pt idx="225">
                  <c:v>1182.1666869999999</c:v>
                </c:pt>
                <c:pt idx="226">
                  <c:v>1069.9583130000001</c:v>
                </c:pt>
                <c:pt idx="227">
                  <c:v>1448.7083130000001</c:v>
                </c:pt>
                <c:pt idx="228">
                  <c:v>1611.75</c:v>
                </c:pt>
                <c:pt idx="229">
                  <c:v>1701.9166869999999</c:v>
                </c:pt>
                <c:pt idx="230">
                  <c:v>1588.958374</c:v>
                </c:pt>
                <c:pt idx="231">
                  <c:v>1925.1666869999999</c:v>
                </c:pt>
                <c:pt idx="232">
                  <c:v>2067.5833130000001</c:v>
                </c:pt>
                <c:pt idx="233">
                  <c:v>2509.6666869999999</c:v>
                </c:pt>
                <c:pt idx="234">
                  <c:v>2869.1666260000002</c:v>
                </c:pt>
                <c:pt idx="235">
                  <c:v>3148.666565</c:v>
                </c:pt>
                <c:pt idx="236">
                  <c:v>3441.8750610000002</c:v>
                </c:pt>
                <c:pt idx="237">
                  <c:v>3785.0000610000002</c:v>
                </c:pt>
                <c:pt idx="238">
                  <c:v>4210</c:v>
                </c:pt>
                <c:pt idx="239">
                  <c:v>4317.5416260000002</c:v>
                </c:pt>
                <c:pt idx="240">
                  <c:v>4333.9582520000004</c:v>
                </c:pt>
                <c:pt idx="241">
                  <c:v>4310.9167479999996</c:v>
                </c:pt>
                <c:pt idx="242">
                  <c:v>4251.9167479999996</c:v>
                </c:pt>
                <c:pt idx="243">
                  <c:v>4093.041565</c:v>
                </c:pt>
                <c:pt idx="244">
                  <c:v>3855.083435</c:v>
                </c:pt>
                <c:pt idx="245">
                  <c:v>3786.2082519999999</c:v>
                </c:pt>
                <c:pt idx="246">
                  <c:v>3458.6249389999998</c:v>
                </c:pt>
                <c:pt idx="247">
                  <c:v>3509.4583739999998</c:v>
                </c:pt>
                <c:pt idx="248">
                  <c:v>3496.6666260000002</c:v>
                </c:pt>
                <c:pt idx="249">
                  <c:v>2737.2083130000001</c:v>
                </c:pt>
                <c:pt idx="250">
                  <c:v>2542.7083739999998</c:v>
                </c:pt>
                <c:pt idx="251">
                  <c:v>2488.6666260000002</c:v>
                </c:pt>
                <c:pt idx="252">
                  <c:v>2670.9999389999998</c:v>
                </c:pt>
                <c:pt idx="253">
                  <c:v>3088.333435</c:v>
                </c:pt>
                <c:pt idx="254">
                  <c:v>3093.666565</c:v>
                </c:pt>
                <c:pt idx="255">
                  <c:v>2918.9167480000001</c:v>
                </c:pt>
                <c:pt idx="256">
                  <c:v>3090.541565</c:v>
                </c:pt>
                <c:pt idx="257">
                  <c:v>2962.2499389999998</c:v>
                </c:pt>
                <c:pt idx="258">
                  <c:v>3094.0833739999998</c:v>
                </c:pt>
                <c:pt idx="259">
                  <c:v>3379.5416260000002</c:v>
                </c:pt>
                <c:pt idx="260">
                  <c:v>3345.9998779999996</c:v>
                </c:pt>
                <c:pt idx="261">
                  <c:v>3302.9166260000002</c:v>
                </c:pt>
                <c:pt idx="262">
                  <c:v>3282.25</c:v>
                </c:pt>
                <c:pt idx="263">
                  <c:v>3341.4166260000002</c:v>
                </c:pt>
                <c:pt idx="264">
                  <c:v>3225.2917480000001</c:v>
                </c:pt>
                <c:pt idx="265">
                  <c:v>2947.8332519999999</c:v>
                </c:pt>
                <c:pt idx="266">
                  <c:v>2719.9582519999999</c:v>
                </c:pt>
                <c:pt idx="267">
                  <c:v>2729.9583739999998</c:v>
                </c:pt>
                <c:pt idx="268">
                  <c:v>2410.7083130000001</c:v>
                </c:pt>
                <c:pt idx="269">
                  <c:v>2310.2916260000002</c:v>
                </c:pt>
                <c:pt idx="270">
                  <c:v>1972.583374</c:v>
                </c:pt>
                <c:pt idx="271">
                  <c:v>1847</c:v>
                </c:pt>
                <c:pt idx="272">
                  <c:v>1745.1250300000002</c:v>
                </c:pt>
                <c:pt idx="273">
                  <c:v>1520.625031</c:v>
                </c:pt>
                <c:pt idx="274">
                  <c:v>1251.0416559999999</c:v>
                </c:pt>
                <c:pt idx="275">
                  <c:v>1087.9583130000001</c:v>
                </c:pt>
                <c:pt idx="276">
                  <c:v>876.70834400000001</c:v>
                </c:pt>
                <c:pt idx="277">
                  <c:v>662.24997699999994</c:v>
                </c:pt>
                <c:pt idx="278">
                  <c:v>650.20831299999998</c:v>
                </c:pt>
                <c:pt idx="279">
                  <c:v>792.12501500000008</c:v>
                </c:pt>
                <c:pt idx="280">
                  <c:v>1252.624969</c:v>
                </c:pt>
                <c:pt idx="281">
                  <c:v>1442.2499699999998</c:v>
                </c:pt>
                <c:pt idx="282">
                  <c:v>1515.5833130000001</c:v>
                </c:pt>
                <c:pt idx="283">
                  <c:v>1683.25</c:v>
                </c:pt>
                <c:pt idx="284">
                  <c:v>1971.0416869999999</c:v>
                </c:pt>
                <c:pt idx="285">
                  <c:v>2482.2499389999998</c:v>
                </c:pt>
                <c:pt idx="286">
                  <c:v>2894.7916869999999</c:v>
                </c:pt>
                <c:pt idx="287">
                  <c:v>3227.75</c:v>
                </c:pt>
                <c:pt idx="288">
                  <c:v>3198.9166260000002</c:v>
                </c:pt>
                <c:pt idx="289">
                  <c:v>3268.7082519999999</c:v>
                </c:pt>
                <c:pt idx="290">
                  <c:v>3101.1251220000004</c:v>
                </c:pt>
                <c:pt idx="291">
                  <c:v>3096.416565</c:v>
                </c:pt>
                <c:pt idx="292">
                  <c:v>3167.0832519999999</c:v>
                </c:pt>
                <c:pt idx="293">
                  <c:v>3283.4166260000002</c:v>
                </c:pt>
                <c:pt idx="294">
                  <c:v>3177.1666260000002</c:v>
                </c:pt>
                <c:pt idx="295">
                  <c:v>3048.4167480000001</c:v>
                </c:pt>
                <c:pt idx="296">
                  <c:v>3614.875</c:v>
                </c:pt>
                <c:pt idx="297">
                  <c:v>3617.125</c:v>
                </c:pt>
                <c:pt idx="298">
                  <c:v>3725.875</c:v>
                </c:pt>
                <c:pt idx="299">
                  <c:v>3826.4583739999998</c:v>
                </c:pt>
                <c:pt idx="300">
                  <c:v>3806.7082519999999</c:v>
                </c:pt>
                <c:pt idx="301">
                  <c:v>3852.2082519999999</c:v>
                </c:pt>
                <c:pt idx="302">
                  <c:v>3795.125</c:v>
                </c:pt>
                <c:pt idx="303">
                  <c:v>3714.4583739999998</c:v>
                </c:pt>
                <c:pt idx="304">
                  <c:v>3785.2083739999998</c:v>
                </c:pt>
                <c:pt idx="305">
                  <c:v>3646.7083739999998</c:v>
                </c:pt>
                <c:pt idx="306">
                  <c:v>3299.1666260000002</c:v>
                </c:pt>
                <c:pt idx="307">
                  <c:v>3487.1248779999996</c:v>
                </c:pt>
                <c:pt idx="308">
                  <c:v>3532</c:v>
                </c:pt>
                <c:pt idx="309">
                  <c:v>3875.7498779999996</c:v>
                </c:pt>
                <c:pt idx="310">
                  <c:v>4017</c:v>
                </c:pt>
                <c:pt idx="311">
                  <c:v>3906.6666260000002</c:v>
                </c:pt>
                <c:pt idx="312">
                  <c:v>3867.1666260000002</c:v>
                </c:pt>
                <c:pt idx="313">
                  <c:v>3855.7917480000001</c:v>
                </c:pt>
                <c:pt idx="314">
                  <c:v>3767.5416260000002</c:v>
                </c:pt>
                <c:pt idx="315">
                  <c:v>3549.958435</c:v>
                </c:pt>
                <c:pt idx="316">
                  <c:v>3327.7916260000002</c:v>
                </c:pt>
                <c:pt idx="317">
                  <c:v>3157.375</c:v>
                </c:pt>
                <c:pt idx="318">
                  <c:v>2857.625</c:v>
                </c:pt>
                <c:pt idx="319">
                  <c:v>2584.9583130000001</c:v>
                </c:pt>
                <c:pt idx="320">
                  <c:v>2328.6666260000002</c:v>
                </c:pt>
                <c:pt idx="321">
                  <c:v>2194.4583739999998</c:v>
                </c:pt>
                <c:pt idx="322">
                  <c:v>2054.4166869999999</c:v>
                </c:pt>
                <c:pt idx="323">
                  <c:v>2251.3332519999999</c:v>
                </c:pt>
                <c:pt idx="324">
                  <c:v>2246.6666869999999</c:v>
                </c:pt>
                <c:pt idx="325">
                  <c:v>2549.625</c:v>
                </c:pt>
                <c:pt idx="326">
                  <c:v>3026.7082519999999</c:v>
                </c:pt>
                <c:pt idx="327">
                  <c:v>3355.6666260000002</c:v>
                </c:pt>
                <c:pt idx="328">
                  <c:v>3665.1248779999996</c:v>
                </c:pt>
                <c:pt idx="329">
                  <c:v>3919.5001220000004</c:v>
                </c:pt>
                <c:pt idx="330">
                  <c:v>3817.5833739999998</c:v>
                </c:pt>
                <c:pt idx="331">
                  <c:v>4073.9167480000001</c:v>
                </c:pt>
                <c:pt idx="332">
                  <c:v>3834.4582519999999</c:v>
                </c:pt>
                <c:pt idx="333">
                  <c:v>3745.1666260000002</c:v>
                </c:pt>
                <c:pt idx="334">
                  <c:v>3728.0416260000002</c:v>
                </c:pt>
                <c:pt idx="335">
                  <c:v>3673.5416260000002</c:v>
                </c:pt>
                <c:pt idx="336">
                  <c:v>3624.166565</c:v>
                </c:pt>
                <c:pt idx="337">
                  <c:v>3729.1666260000002</c:v>
                </c:pt>
                <c:pt idx="338">
                  <c:v>3624.2917480000001</c:v>
                </c:pt>
                <c:pt idx="339">
                  <c:v>3867.8749389999998</c:v>
                </c:pt>
                <c:pt idx="340">
                  <c:v>3947.7083130000001</c:v>
                </c:pt>
                <c:pt idx="341">
                  <c:v>4030.0000610000002</c:v>
                </c:pt>
                <c:pt idx="342">
                  <c:v>3958.1249389999998</c:v>
                </c:pt>
                <c:pt idx="343">
                  <c:v>4105.4998779999996</c:v>
                </c:pt>
                <c:pt idx="344">
                  <c:v>4602.9166869999999</c:v>
                </c:pt>
                <c:pt idx="345">
                  <c:v>4257.3750609999997</c:v>
                </c:pt>
                <c:pt idx="346">
                  <c:v>4197.0832520000004</c:v>
                </c:pt>
                <c:pt idx="347">
                  <c:v>4174.1250609999997</c:v>
                </c:pt>
                <c:pt idx="348">
                  <c:v>4254.0833130000001</c:v>
                </c:pt>
                <c:pt idx="349">
                  <c:v>4248.25</c:v>
                </c:pt>
                <c:pt idx="350">
                  <c:v>4374.9583739999998</c:v>
                </c:pt>
                <c:pt idx="351">
                  <c:v>4050.9167480000001</c:v>
                </c:pt>
                <c:pt idx="352">
                  <c:v>4131.7916869999999</c:v>
                </c:pt>
                <c:pt idx="353">
                  <c:v>4202.3751220000004</c:v>
                </c:pt>
                <c:pt idx="354">
                  <c:v>4149.7082520000004</c:v>
                </c:pt>
                <c:pt idx="355">
                  <c:v>4468.7498779999996</c:v>
                </c:pt>
                <c:pt idx="356">
                  <c:v>4474.7083739999998</c:v>
                </c:pt>
                <c:pt idx="357">
                  <c:v>4340.7498779999996</c:v>
                </c:pt>
                <c:pt idx="358">
                  <c:v>4098.6248779999996</c:v>
                </c:pt>
                <c:pt idx="359">
                  <c:v>3936.1666260000002</c:v>
                </c:pt>
                <c:pt idx="360">
                  <c:v>3613.5833739999998</c:v>
                </c:pt>
                <c:pt idx="361">
                  <c:v>3248.375</c:v>
                </c:pt>
                <c:pt idx="362">
                  <c:v>2841.4583130000001</c:v>
                </c:pt>
                <c:pt idx="363">
                  <c:v>2262.5833130000001</c:v>
                </c:pt>
                <c:pt idx="364">
                  <c:v>1833.083374</c:v>
                </c:pt>
                <c:pt idx="365">
                  <c:v>1411.833343</c:v>
                </c:pt>
                <c:pt idx="366">
                  <c:v>1043.5833130000001</c:v>
                </c:pt>
                <c:pt idx="367">
                  <c:v>1009.333344</c:v>
                </c:pt>
                <c:pt idx="368">
                  <c:v>1547.333374</c:v>
                </c:pt>
                <c:pt idx="369">
                  <c:v>1639.5</c:v>
                </c:pt>
                <c:pt idx="370">
                  <c:v>1797.6666869999999</c:v>
                </c:pt>
                <c:pt idx="371">
                  <c:v>1820.4583130000001</c:v>
                </c:pt>
                <c:pt idx="372">
                  <c:v>1628.625</c:v>
                </c:pt>
                <c:pt idx="373">
                  <c:v>1662.9583130000001</c:v>
                </c:pt>
                <c:pt idx="374">
                  <c:v>1448.1666869999999</c:v>
                </c:pt>
                <c:pt idx="375">
                  <c:v>1212.541657</c:v>
                </c:pt>
                <c:pt idx="376">
                  <c:v>1458.4166869999999</c:v>
                </c:pt>
                <c:pt idx="377">
                  <c:v>1815.125</c:v>
                </c:pt>
                <c:pt idx="378">
                  <c:v>2044.333374</c:v>
                </c:pt>
                <c:pt idx="379">
                  <c:v>2176.625</c:v>
                </c:pt>
                <c:pt idx="380">
                  <c:v>1981.1249389999998</c:v>
                </c:pt>
                <c:pt idx="381">
                  <c:v>2125.7916260000002</c:v>
                </c:pt>
                <c:pt idx="382">
                  <c:v>2366.7916869999999</c:v>
                </c:pt>
                <c:pt idx="383">
                  <c:v>2112.75</c:v>
                </c:pt>
                <c:pt idx="384">
                  <c:v>1906.7499389999998</c:v>
                </c:pt>
                <c:pt idx="385">
                  <c:v>1615.0000300000002</c:v>
                </c:pt>
                <c:pt idx="386">
                  <c:v>1464.125031</c:v>
                </c:pt>
                <c:pt idx="387">
                  <c:v>1312.625031</c:v>
                </c:pt>
                <c:pt idx="388">
                  <c:v>1430.625</c:v>
                </c:pt>
                <c:pt idx="389">
                  <c:v>1546.583374</c:v>
                </c:pt>
                <c:pt idx="390">
                  <c:v>1694.0833130000001</c:v>
                </c:pt>
                <c:pt idx="391">
                  <c:v>1755.833374</c:v>
                </c:pt>
                <c:pt idx="392">
                  <c:v>1982.3749389999998</c:v>
                </c:pt>
                <c:pt idx="393">
                  <c:v>2076.5000610000002</c:v>
                </c:pt>
                <c:pt idx="394">
                  <c:v>2181.0417480000001</c:v>
                </c:pt>
                <c:pt idx="395">
                  <c:v>2063.7083739999998</c:v>
                </c:pt>
                <c:pt idx="396">
                  <c:v>2061.7916869999999</c:v>
                </c:pt>
                <c:pt idx="397">
                  <c:v>1782.5</c:v>
                </c:pt>
                <c:pt idx="398">
                  <c:v>1654.9166869999999</c:v>
                </c:pt>
                <c:pt idx="399">
                  <c:v>1437.708374</c:v>
                </c:pt>
                <c:pt idx="400">
                  <c:v>1568.083374</c:v>
                </c:pt>
                <c:pt idx="401">
                  <c:v>1799.8333130000001</c:v>
                </c:pt>
                <c:pt idx="402">
                  <c:v>1724.7916869999999</c:v>
                </c:pt>
                <c:pt idx="403">
                  <c:v>1801.9583130000001</c:v>
                </c:pt>
                <c:pt idx="404">
                  <c:v>1387.541626</c:v>
                </c:pt>
                <c:pt idx="405">
                  <c:v>1477.3333440000001</c:v>
                </c:pt>
                <c:pt idx="406">
                  <c:v>1761.5417179999999</c:v>
                </c:pt>
                <c:pt idx="407">
                  <c:v>1921.1249389999998</c:v>
                </c:pt>
                <c:pt idx="408">
                  <c:v>2405.75</c:v>
                </c:pt>
                <c:pt idx="409">
                  <c:v>2043.25</c:v>
                </c:pt>
                <c:pt idx="410">
                  <c:v>2562.4999389999998</c:v>
                </c:pt>
                <c:pt idx="411">
                  <c:v>2542.5833130000001</c:v>
                </c:pt>
                <c:pt idx="412">
                  <c:v>2574.125</c:v>
                </c:pt>
                <c:pt idx="413">
                  <c:v>2699.9166869999999</c:v>
                </c:pt>
                <c:pt idx="414">
                  <c:v>2285.3749389999998</c:v>
                </c:pt>
                <c:pt idx="415">
                  <c:v>2371.9166869999999</c:v>
                </c:pt>
                <c:pt idx="416">
                  <c:v>2329.4166869999999</c:v>
                </c:pt>
                <c:pt idx="417">
                  <c:v>2111.6666869999999</c:v>
                </c:pt>
                <c:pt idx="418">
                  <c:v>1826.6666869999999</c:v>
                </c:pt>
                <c:pt idx="419">
                  <c:v>1922.4166869999999</c:v>
                </c:pt>
                <c:pt idx="420">
                  <c:v>2039.0416869999999</c:v>
                </c:pt>
                <c:pt idx="421">
                  <c:v>1855.6666869999999</c:v>
                </c:pt>
                <c:pt idx="422">
                  <c:v>1646.0416869999999</c:v>
                </c:pt>
                <c:pt idx="423">
                  <c:v>1403</c:v>
                </c:pt>
                <c:pt idx="424">
                  <c:v>1182.3333440000001</c:v>
                </c:pt>
                <c:pt idx="425">
                  <c:v>1425.625</c:v>
                </c:pt>
                <c:pt idx="426">
                  <c:v>1633.25</c:v>
                </c:pt>
                <c:pt idx="427">
                  <c:v>1796.0833130000001</c:v>
                </c:pt>
                <c:pt idx="428">
                  <c:v>1780.208374</c:v>
                </c:pt>
                <c:pt idx="429">
                  <c:v>1805.25</c:v>
                </c:pt>
                <c:pt idx="430">
                  <c:v>1813.125</c:v>
                </c:pt>
                <c:pt idx="431">
                  <c:v>1689.291626</c:v>
                </c:pt>
                <c:pt idx="432">
                  <c:v>1712.583374</c:v>
                </c:pt>
                <c:pt idx="433">
                  <c:v>1661.458374</c:v>
                </c:pt>
                <c:pt idx="434">
                  <c:v>1659.1666869999999</c:v>
                </c:pt>
                <c:pt idx="435">
                  <c:v>1759.5416869999999</c:v>
                </c:pt>
                <c:pt idx="436">
                  <c:v>1726.75</c:v>
                </c:pt>
                <c:pt idx="437">
                  <c:v>1521.2916869999999</c:v>
                </c:pt>
                <c:pt idx="438">
                  <c:v>1389</c:v>
                </c:pt>
                <c:pt idx="439">
                  <c:v>1386.25</c:v>
                </c:pt>
                <c:pt idx="440">
                  <c:v>1447.875</c:v>
                </c:pt>
                <c:pt idx="441">
                  <c:v>1187.9583440000001</c:v>
                </c:pt>
                <c:pt idx="442">
                  <c:v>958.37503100000004</c:v>
                </c:pt>
                <c:pt idx="443">
                  <c:v>851.04165599999999</c:v>
                </c:pt>
                <c:pt idx="444">
                  <c:v>714.45834400000001</c:v>
                </c:pt>
                <c:pt idx="445">
                  <c:v>591.58332799999994</c:v>
                </c:pt>
                <c:pt idx="446">
                  <c:v>295.00000799999998</c:v>
                </c:pt>
                <c:pt idx="447">
                  <c:v>147.62499499999998</c:v>
                </c:pt>
                <c:pt idx="448">
                  <c:v>101.666664</c:v>
                </c:pt>
                <c:pt idx="449">
                  <c:v>94.458336000000003</c:v>
                </c:pt>
                <c:pt idx="450">
                  <c:v>139.29166800000002</c:v>
                </c:pt>
                <c:pt idx="451">
                  <c:v>132.333336</c:v>
                </c:pt>
                <c:pt idx="452">
                  <c:v>127.708332</c:v>
                </c:pt>
                <c:pt idx="453">
                  <c:v>256.83333199999998</c:v>
                </c:pt>
                <c:pt idx="454">
                  <c:v>113.791668</c:v>
                </c:pt>
                <c:pt idx="455">
                  <c:v>50.5</c:v>
                </c:pt>
                <c:pt idx="456">
                  <c:v>90.666663999999997</c:v>
                </c:pt>
                <c:pt idx="457">
                  <c:v>66.041665999999992</c:v>
                </c:pt>
                <c:pt idx="458">
                  <c:v>63.624997999999998</c:v>
                </c:pt>
                <c:pt idx="459">
                  <c:v>43.208334000000001</c:v>
                </c:pt>
                <c:pt idx="460">
                  <c:v>39.208332999999996</c:v>
                </c:pt>
                <c:pt idx="461">
                  <c:v>48.166667000000004</c:v>
                </c:pt>
                <c:pt idx="462">
                  <c:v>81.916668000000001</c:v>
                </c:pt>
                <c:pt idx="463">
                  <c:v>78.208334000000008</c:v>
                </c:pt>
                <c:pt idx="464">
                  <c:v>92.833336000000003</c:v>
                </c:pt>
                <c:pt idx="465">
                  <c:v>104.458331</c:v>
                </c:pt>
                <c:pt idx="466">
                  <c:v>122.91667000000001</c:v>
                </c:pt>
                <c:pt idx="467">
                  <c:v>168.45833199999998</c:v>
                </c:pt>
                <c:pt idx="468">
                  <c:v>198.33333400000001</c:v>
                </c:pt>
                <c:pt idx="469">
                  <c:v>242.45833199999998</c:v>
                </c:pt>
                <c:pt idx="470">
                  <c:v>261.70833600000003</c:v>
                </c:pt>
                <c:pt idx="471">
                  <c:v>269.04166800000002</c:v>
                </c:pt>
                <c:pt idx="472">
                  <c:v>412.08331999999996</c:v>
                </c:pt>
                <c:pt idx="473">
                  <c:v>531.91667200000006</c:v>
                </c:pt>
                <c:pt idx="474">
                  <c:v>514.70834400000001</c:v>
                </c:pt>
                <c:pt idx="475">
                  <c:v>580.33334400000001</c:v>
                </c:pt>
                <c:pt idx="476">
                  <c:v>572.16665599999999</c:v>
                </c:pt>
                <c:pt idx="477">
                  <c:v>548.58334400000001</c:v>
                </c:pt>
                <c:pt idx="478">
                  <c:v>528.99998400000004</c:v>
                </c:pt>
                <c:pt idx="479">
                  <c:v>559.66667200000006</c:v>
                </c:pt>
                <c:pt idx="480">
                  <c:v>572.375</c:v>
                </c:pt>
                <c:pt idx="481">
                  <c:v>652.41668800000002</c:v>
                </c:pt>
                <c:pt idx="482">
                  <c:v>647.66665599999999</c:v>
                </c:pt>
                <c:pt idx="483">
                  <c:v>653.08332799999994</c:v>
                </c:pt>
                <c:pt idx="484">
                  <c:v>658.875</c:v>
                </c:pt>
                <c:pt idx="485">
                  <c:v>721.95834400000001</c:v>
                </c:pt>
                <c:pt idx="486">
                  <c:v>715.375</c:v>
                </c:pt>
                <c:pt idx="487">
                  <c:v>666.29165599999999</c:v>
                </c:pt>
                <c:pt idx="488">
                  <c:v>623.45832799999994</c:v>
                </c:pt>
                <c:pt idx="489">
                  <c:v>522.33334400000001</c:v>
                </c:pt>
                <c:pt idx="490">
                  <c:v>410.79167200000001</c:v>
                </c:pt>
                <c:pt idx="491">
                  <c:v>327.79167200000001</c:v>
                </c:pt>
                <c:pt idx="492">
                  <c:v>298.41665599999999</c:v>
                </c:pt>
                <c:pt idx="493">
                  <c:v>220.458336</c:v>
                </c:pt>
                <c:pt idx="494">
                  <c:v>201.75</c:v>
                </c:pt>
                <c:pt idx="495">
                  <c:v>157.04166800000002</c:v>
                </c:pt>
                <c:pt idx="496">
                  <c:v>233.87500800000001</c:v>
                </c:pt>
                <c:pt idx="497">
                  <c:v>375.625</c:v>
                </c:pt>
                <c:pt idx="498">
                  <c:v>382.125</c:v>
                </c:pt>
                <c:pt idx="499">
                  <c:v>450.24998399999998</c:v>
                </c:pt>
                <c:pt idx="500">
                  <c:v>487.20832799999999</c:v>
                </c:pt>
                <c:pt idx="501">
                  <c:v>435.5</c:v>
                </c:pt>
                <c:pt idx="502">
                  <c:v>479.45831999999996</c:v>
                </c:pt>
                <c:pt idx="503">
                  <c:v>537.04167200000006</c:v>
                </c:pt>
                <c:pt idx="504">
                  <c:v>590.83332799999994</c:v>
                </c:pt>
                <c:pt idx="505">
                  <c:v>470.58334400000001</c:v>
                </c:pt>
                <c:pt idx="506">
                  <c:v>402.79166399999997</c:v>
                </c:pt>
                <c:pt idx="507">
                  <c:v>401.45834400000001</c:v>
                </c:pt>
                <c:pt idx="508">
                  <c:v>448.62499200000002</c:v>
                </c:pt>
                <c:pt idx="509">
                  <c:v>452.91666399999997</c:v>
                </c:pt>
                <c:pt idx="510">
                  <c:v>374.04166399999997</c:v>
                </c:pt>
                <c:pt idx="511">
                  <c:v>345.58331999999996</c:v>
                </c:pt>
                <c:pt idx="512">
                  <c:v>361.66668000000004</c:v>
                </c:pt>
                <c:pt idx="513">
                  <c:v>334.54166399999997</c:v>
                </c:pt>
                <c:pt idx="514">
                  <c:v>308.83334000000002</c:v>
                </c:pt>
                <c:pt idx="515">
                  <c:v>266.70832799999999</c:v>
                </c:pt>
                <c:pt idx="516">
                  <c:v>182.08332799999999</c:v>
                </c:pt>
                <c:pt idx="517">
                  <c:v>129.58333199999998</c:v>
                </c:pt>
                <c:pt idx="518">
                  <c:v>122.124996</c:v>
                </c:pt>
                <c:pt idx="519">
                  <c:v>108.416668</c:v>
                </c:pt>
                <c:pt idx="520">
                  <c:v>153.83333199999998</c:v>
                </c:pt>
                <c:pt idx="521">
                  <c:v>110.583336</c:v>
                </c:pt>
                <c:pt idx="522">
                  <c:v>81.208334000000008</c:v>
                </c:pt>
                <c:pt idx="523">
                  <c:v>98.875</c:v>
                </c:pt>
                <c:pt idx="524">
                  <c:v>97.458334000000008</c:v>
                </c:pt>
                <c:pt idx="525">
                  <c:v>77.958331999999999</c:v>
                </c:pt>
                <c:pt idx="526">
                  <c:v>106.416668</c:v>
                </c:pt>
                <c:pt idx="527">
                  <c:v>110.500004</c:v>
                </c:pt>
                <c:pt idx="528">
                  <c:v>190.791664</c:v>
                </c:pt>
                <c:pt idx="529">
                  <c:v>134.79166800000002</c:v>
                </c:pt>
                <c:pt idx="530">
                  <c:v>74.999999000000003</c:v>
                </c:pt>
                <c:pt idx="531">
                  <c:v>61.458335000000005</c:v>
                </c:pt>
                <c:pt idx="532">
                  <c:v>67.416668000000001</c:v>
                </c:pt>
                <c:pt idx="533">
                  <c:v>91.083331999999999</c:v>
                </c:pt>
                <c:pt idx="534">
                  <c:v>79.5</c:v>
                </c:pt>
                <c:pt idx="535">
                  <c:v>42.291668000000001</c:v>
                </c:pt>
                <c:pt idx="536">
                  <c:v>43.416666999999997</c:v>
                </c:pt>
                <c:pt idx="537">
                  <c:v>48.583332999999996</c:v>
                </c:pt>
                <c:pt idx="538">
                  <c:v>55.208332999999996</c:v>
                </c:pt>
                <c:pt idx="539">
                  <c:v>49.958331999999999</c:v>
                </c:pt>
                <c:pt idx="540">
                  <c:v>50.916668000000001</c:v>
                </c:pt>
                <c:pt idx="541">
                  <c:v>97.458336000000003</c:v>
                </c:pt>
                <c:pt idx="542">
                  <c:v>77.5</c:v>
                </c:pt>
                <c:pt idx="543">
                  <c:v>49.958331999999999</c:v>
                </c:pt>
                <c:pt idx="544">
                  <c:v>41.25</c:v>
                </c:pt>
                <c:pt idx="545">
                  <c:v>100</c:v>
                </c:pt>
                <c:pt idx="546">
                  <c:v>106.375004</c:v>
                </c:pt>
                <c:pt idx="547">
                  <c:v>210.83332799999999</c:v>
                </c:pt>
                <c:pt idx="548">
                  <c:v>286.54165999999998</c:v>
                </c:pt>
                <c:pt idx="549">
                  <c:v>447.54165599999999</c:v>
                </c:pt>
                <c:pt idx="550">
                  <c:v>583.20833600000003</c:v>
                </c:pt>
                <c:pt idx="551">
                  <c:v>688.54164900000001</c:v>
                </c:pt>
                <c:pt idx="552">
                  <c:v>847.08331299999998</c:v>
                </c:pt>
                <c:pt idx="553">
                  <c:v>898.70835899999997</c:v>
                </c:pt>
                <c:pt idx="554">
                  <c:v>947.75</c:v>
                </c:pt>
                <c:pt idx="555">
                  <c:v>1085.4166720000001</c:v>
                </c:pt>
                <c:pt idx="556">
                  <c:v>989.49998499999992</c:v>
                </c:pt>
                <c:pt idx="557">
                  <c:v>1020.125031</c:v>
                </c:pt>
                <c:pt idx="558">
                  <c:v>1067.166657</c:v>
                </c:pt>
                <c:pt idx="559">
                  <c:v>1220.2916559999999</c:v>
                </c:pt>
                <c:pt idx="560">
                  <c:v>1462.958374</c:v>
                </c:pt>
                <c:pt idx="561">
                  <c:v>1357.749969</c:v>
                </c:pt>
                <c:pt idx="562">
                  <c:v>1304.041657</c:v>
                </c:pt>
                <c:pt idx="563">
                  <c:v>1310</c:v>
                </c:pt>
                <c:pt idx="564">
                  <c:v>1154.583343</c:v>
                </c:pt>
                <c:pt idx="565">
                  <c:v>1251.1666559999999</c:v>
                </c:pt>
                <c:pt idx="566">
                  <c:v>1266.6666559999999</c:v>
                </c:pt>
                <c:pt idx="567">
                  <c:v>1312.7916559999999</c:v>
                </c:pt>
                <c:pt idx="568">
                  <c:v>1563.5</c:v>
                </c:pt>
                <c:pt idx="569">
                  <c:v>1658.6666869999999</c:v>
                </c:pt>
                <c:pt idx="570">
                  <c:v>1630.5833130000001</c:v>
                </c:pt>
                <c:pt idx="571">
                  <c:v>1764.6666869999999</c:v>
                </c:pt>
                <c:pt idx="572">
                  <c:v>1811.9583130000001</c:v>
                </c:pt>
                <c:pt idx="573">
                  <c:v>1926.2916869999999</c:v>
                </c:pt>
                <c:pt idx="574">
                  <c:v>1794.1249389999998</c:v>
                </c:pt>
                <c:pt idx="575">
                  <c:v>1945.041626</c:v>
                </c:pt>
                <c:pt idx="576">
                  <c:v>2144.1666260000002</c:v>
                </c:pt>
                <c:pt idx="577">
                  <c:v>2363.2916260000002</c:v>
                </c:pt>
                <c:pt idx="578">
                  <c:v>2435.6666260000002</c:v>
                </c:pt>
                <c:pt idx="579">
                  <c:v>2398.6666260000002</c:v>
                </c:pt>
                <c:pt idx="580">
                  <c:v>2405.2500610000002</c:v>
                </c:pt>
                <c:pt idx="581">
                  <c:v>2517.9999389999998</c:v>
                </c:pt>
                <c:pt idx="582">
                  <c:v>2374.2499389999998</c:v>
                </c:pt>
                <c:pt idx="583">
                  <c:v>2591.4583739999998</c:v>
                </c:pt>
                <c:pt idx="584">
                  <c:v>2944.9583130000001</c:v>
                </c:pt>
                <c:pt idx="585">
                  <c:v>2872.7917480000001</c:v>
                </c:pt>
                <c:pt idx="586">
                  <c:v>2903.0416869999999</c:v>
                </c:pt>
                <c:pt idx="587">
                  <c:v>3094.9166869999999</c:v>
                </c:pt>
                <c:pt idx="588">
                  <c:v>3103.666565</c:v>
                </c:pt>
                <c:pt idx="589">
                  <c:v>3124.25</c:v>
                </c:pt>
                <c:pt idx="590">
                  <c:v>3063.416565</c:v>
                </c:pt>
                <c:pt idx="591">
                  <c:v>2738.5833739999998</c:v>
                </c:pt>
                <c:pt idx="592">
                  <c:v>2565.2916869999999</c:v>
                </c:pt>
                <c:pt idx="593">
                  <c:v>2305.6666869999999</c:v>
                </c:pt>
                <c:pt idx="594">
                  <c:v>2126.9583739999998</c:v>
                </c:pt>
                <c:pt idx="595">
                  <c:v>1954.0833130000001</c:v>
                </c:pt>
                <c:pt idx="596">
                  <c:v>1556.5</c:v>
                </c:pt>
                <c:pt idx="597">
                  <c:v>1229.4166869999999</c:v>
                </c:pt>
                <c:pt idx="598">
                  <c:v>1037.625031</c:v>
                </c:pt>
                <c:pt idx="599">
                  <c:v>1078.624969</c:v>
                </c:pt>
                <c:pt idx="600">
                  <c:v>1073.2916869999999</c:v>
                </c:pt>
                <c:pt idx="601">
                  <c:v>1212.875</c:v>
                </c:pt>
                <c:pt idx="602">
                  <c:v>1328.791626</c:v>
                </c:pt>
                <c:pt idx="603">
                  <c:v>1341.291657</c:v>
                </c:pt>
                <c:pt idx="604">
                  <c:v>1471.9583130000001</c:v>
                </c:pt>
                <c:pt idx="605">
                  <c:v>1392.916626</c:v>
                </c:pt>
                <c:pt idx="606">
                  <c:v>1562.0416869999999</c:v>
                </c:pt>
                <c:pt idx="607">
                  <c:v>1408.875</c:v>
                </c:pt>
                <c:pt idx="608">
                  <c:v>1481.6666869999999</c:v>
                </c:pt>
                <c:pt idx="609">
                  <c:v>1416.7083130000001</c:v>
                </c:pt>
                <c:pt idx="610">
                  <c:v>1306.5833130000001</c:v>
                </c:pt>
                <c:pt idx="611">
                  <c:v>1330.5833130000001</c:v>
                </c:pt>
                <c:pt idx="612">
                  <c:v>1564.3333130000001</c:v>
                </c:pt>
                <c:pt idx="613">
                  <c:v>1722.2500610000002</c:v>
                </c:pt>
                <c:pt idx="614">
                  <c:v>1809.7916869999999</c:v>
                </c:pt>
                <c:pt idx="615">
                  <c:v>1830.4999389999998</c:v>
                </c:pt>
                <c:pt idx="616">
                  <c:v>1922.7500610000002</c:v>
                </c:pt>
                <c:pt idx="617">
                  <c:v>1991.5833130000001</c:v>
                </c:pt>
                <c:pt idx="618">
                  <c:v>1773.166626</c:v>
                </c:pt>
                <c:pt idx="619">
                  <c:v>1836.9583130000001</c:v>
                </c:pt>
                <c:pt idx="620">
                  <c:v>1599.1666559999999</c:v>
                </c:pt>
                <c:pt idx="621">
                  <c:v>2044.9166869999999</c:v>
                </c:pt>
                <c:pt idx="622">
                  <c:v>1967.7083130000001</c:v>
                </c:pt>
                <c:pt idx="623">
                  <c:v>1782.666626</c:v>
                </c:pt>
                <c:pt idx="624">
                  <c:v>1500.5</c:v>
                </c:pt>
                <c:pt idx="625">
                  <c:v>1357.5</c:v>
                </c:pt>
                <c:pt idx="626">
                  <c:v>1303.5</c:v>
                </c:pt>
                <c:pt idx="627">
                  <c:v>1100.4166869999999</c:v>
                </c:pt>
                <c:pt idx="628">
                  <c:v>963.45834400000001</c:v>
                </c:pt>
                <c:pt idx="629">
                  <c:v>837.79165599999999</c:v>
                </c:pt>
                <c:pt idx="630">
                  <c:v>589.74998400000004</c:v>
                </c:pt>
                <c:pt idx="631">
                  <c:v>491.12498399999998</c:v>
                </c:pt>
                <c:pt idx="632">
                  <c:v>417.41667200000001</c:v>
                </c:pt>
                <c:pt idx="633">
                  <c:v>276.66666399999997</c:v>
                </c:pt>
                <c:pt idx="634">
                  <c:v>222.916664</c:v>
                </c:pt>
                <c:pt idx="635">
                  <c:v>86.75</c:v>
                </c:pt>
                <c:pt idx="636">
                  <c:v>36.583332999999996</c:v>
                </c:pt>
                <c:pt idx="637">
                  <c:v>13.291667</c:v>
                </c:pt>
                <c:pt idx="638">
                  <c:v>17.291665999999999</c:v>
                </c:pt>
                <c:pt idx="639">
                  <c:v>6.75</c:v>
                </c:pt>
                <c:pt idx="640">
                  <c:v>27.541665999999999</c:v>
                </c:pt>
                <c:pt idx="641">
                  <c:v>63.458331999999999</c:v>
                </c:pt>
                <c:pt idx="642">
                  <c:v>130.24999499999998</c:v>
                </c:pt>
                <c:pt idx="643">
                  <c:v>257.70833299999998</c:v>
                </c:pt>
                <c:pt idx="644">
                  <c:v>410.62498999999997</c:v>
                </c:pt>
                <c:pt idx="645">
                  <c:v>512.5</c:v>
                </c:pt>
                <c:pt idx="646">
                  <c:v>569.25</c:v>
                </c:pt>
                <c:pt idx="647">
                  <c:v>623.29168700000002</c:v>
                </c:pt>
                <c:pt idx="648">
                  <c:v>775.29164900000001</c:v>
                </c:pt>
                <c:pt idx="649">
                  <c:v>811.41668700000002</c:v>
                </c:pt>
                <c:pt idx="650">
                  <c:v>928.37501500000008</c:v>
                </c:pt>
                <c:pt idx="651">
                  <c:v>1042.583359</c:v>
                </c:pt>
                <c:pt idx="652">
                  <c:v>1220.9166869999999</c:v>
                </c:pt>
                <c:pt idx="653">
                  <c:v>1301.7083440000001</c:v>
                </c:pt>
                <c:pt idx="654">
                  <c:v>1359.5416559999999</c:v>
                </c:pt>
                <c:pt idx="655">
                  <c:v>1540.7916869999999</c:v>
                </c:pt>
                <c:pt idx="656">
                  <c:v>1829.875</c:v>
                </c:pt>
                <c:pt idx="657">
                  <c:v>1781.2499389999998</c:v>
                </c:pt>
                <c:pt idx="658">
                  <c:v>1828.7916869999999</c:v>
                </c:pt>
                <c:pt idx="659">
                  <c:v>2011.9583130000001</c:v>
                </c:pt>
                <c:pt idx="660">
                  <c:v>2019.458374</c:v>
                </c:pt>
                <c:pt idx="661">
                  <c:v>2086.7916260000002</c:v>
                </c:pt>
                <c:pt idx="662">
                  <c:v>2056.5833130000001</c:v>
                </c:pt>
                <c:pt idx="663">
                  <c:v>1761.958374</c:v>
                </c:pt>
                <c:pt idx="664">
                  <c:v>1700.625</c:v>
                </c:pt>
                <c:pt idx="665">
                  <c:v>1878.6666869999999</c:v>
                </c:pt>
                <c:pt idx="666">
                  <c:v>1773.208374</c:v>
                </c:pt>
                <c:pt idx="667">
                  <c:v>1870.7916869999999</c:v>
                </c:pt>
                <c:pt idx="668">
                  <c:v>1843.2916869999999</c:v>
                </c:pt>
                <c:pt idx="669">
                  <c:v>1935.9166869999999</c:v>
                </c:pt>
                <c:pt idx="670">
                  <c:v>2072.4166260000002</c:v>
                </c:pt>
                <c:pt idx="671">
                  <c:v>2180.9583130000001</c:v>
                </c:pt>
                <c:pt idx="672">
                  <c:v>1986</c:v>
                </c:pt>
                <c:pt idx="673">
                  <c:v>1957.5833130000001</c:v>
                </c:pt>
                <c:pt idx="674">
                  <c:v>1906.2499389999998</c:v>
                </c:pt>
                <c:pt idx="675">
                  <c:v>1855.291626</c:v>
                </c:pt>
                <c:pt idx="676">
                  <c:v>1567.4166559999999</c:v>
                </c:pt>
                <c:pt idx="677">
                  <c:v>1788.3750610000002</c:v>
                </c:pt>
                <c:pt idx="678">
                  <c:v>1549.75</c:v>
                </c:pt>
                <c:pt idx="679">
                  <c:v>1742.0416869999999</c:v>
                </c:pt>
                <c:pt idx="680">
                  <c:v>1726.583374</c:v>
                </c:pt>
                <c:pt idx="681">
                  <c:v>1531.2499699999998</c:v>
                </c:pt>
                <c:pt idx="682">
                  <c:v>1982.5416559999999</c:v>
                </c:pt>
                <c:pt idx="683">
                  <c:v>2160.4999699999998</c:v>
                </c:pt>
                <c:pt idx="684">
                  <c:v>2888.208435</c:v>
                </c:pt>
                <c:pt idx="685">
                  <c:v>3038.916565</c:v>
                </c:pt>
                <c:pt idx="686">
                  <c:v>3398.708435</c:v>
                </c:pt>
                <c:pt idx="687">
                  <c:v>3400.041565</c:v>
                </c:pt>
                <c:pt idx="688">
                  <c:v>3609.333435</c:v>
                </c:pt>
                <c:pt idx="689">
                  <c:v>3668.2499389999998</c:v>
                </c:pt>
                <c:pt idx="690">
                  <c:v>3697.75</c:v>
                </c:pt>
                <c:pt idx="691">
                  <c:v>4124.2915649999995</c:v>
                </c:pt>
                <c:pt idx="692">
                  <c:v>4165.4166260000002</c:v>
                </c:pt>
                <c:pt idx="693">
                  <c:v>4378.9582520000004</c:v>
                </c:pt>
                <c:pt idx="694">
                  <c:v>4354.5832520000004</c:v>
                </c:pt>
                <c:pt idx="695">
                  <c:v>4280.4583739999998</c:v>
                </c:pt>
                <c:pt idx="696">
                  <c:v>4035.9582519999999</c:v>
                </c:pt>
                <c:pt idx="697">
                  <c:v>3961</c:v>
                </c:pt>
                <c:pt idx="698">
                  <c:v>3745.0001220000004</c:v>
                </c:pt>
                <c:pt idx="699">
                  <c:v>3821.0416260000002</c:v>
                </c:pt>
                <c:pt idx="700">
                  <c:v>3940.958435</c:v>
                </c:pt>
                <c:pt idx="701">
                  <c:v>4076.1666260000002</c:v>
                </c:pt>
                <c:pt idx="702">
                  <c:v>3795.4166260000002</c:v>
                </c:pt>
                <c:pt idx="703">
                  <c:v>4027.8748779999996</c:v>
                </c:pt>
                <c:pt idx="704">
                  <c:v>4500.9998779999996</c:v>
                </c:pt>
                <c:pt idx="705">
                  <c:v>3876.9167480000001</c:v>
                </c:pt>
                <c:pt idx="706">
                  <c:v>3788.1248779999996</c:v>
                </c:pt>
                <c:pt idx="707">
                  <c:v>3885.0833739999998</c:v>
                </c:pt>
                <c:pt idx="708">
                  <c:v>4057</c:v>
                </c:pt>
                <c:pt idx="709">
                  <c:v>4325.8751220000004</c:v>
                </c:pt>
                <c:pt idx="710">
                  <c:v>4393</c:v>
                </c:pt>
                <c:pt idx="711">
                  <c:v>4410.875</c:v>
                </c:pt>
                <c:pt idx="712">
                  <c:v>4468.2083739999998</c:v>
                </c:pt>
                <c:pt idx="713">
                  <c:v>4417.5</c:v>
                </c:pt>
                <c:pt idx="714">
                  <c:v>4234.0416260000002</c:v>
                </c:pt>
                <c:pt idx="715">
                  <c:v>4362.7500609999997</c:v>
                </c:pt>
                <c:pt idx="716">
                  <c:v>4344.1251220000004</c:v>
                </c:pt>
                <c:pt idx="717">
                  <c:v>4270.1251220000004</c:v>
                </c:pt>
                <c:pt idx="718">
                  <c:v>4139.0833739999998</c:v>
                </c:pt>
                <c:pt idx="719">
                  <c:v>3889.2501220000004</c:v>
                </c:pt>
                <c:pt idx="720">
                  <c:v>3415.3333739999998</c:v>
                </c:pt>
                <c:pt idx="721">
                  <c:v>3088.875</c:v>
                </c:pt>
                <c:pt idx="722">
                  <c:v>2964.625</c:v>
                </c:pt>
                <c:pt idx="723">
                  <c:v>2496.9999389999998</c:v>
                </c:pt>
                <c:pt idx="724">
                  <c:v>2012.5416869999999</c:v>
                </c:pt>
                <c:pt idx="725">
                  <c:v>1968.6666869999999</c:v>
                </c:pt>
                <c:pt idx="726">
                  <c:v>2114.4999389999998</c:v>
                </c:pt>
                <c:pt idx="727">
                  <c:v>1935.9583130000001</c:v>
                </c:pt>
                <c:pt idx="728">
                  <c:v>2549.9166260000002</c:v>
                </c:pt>
                <c:pt idx="729">
                  <c:v>2465.25</c:v>
                </c:pt>
                <c:pt idx="730">
                  <c:v>2765.6666260000002</c:v>
                </c:pt>
                <c:pt idx="731">
                  <c:v>3267.6666869999999</c:v>
                </c:pt>
                <c:pt idx="732">
                  <c:v>3438.4166869999999</c:v>
                </c:pt>
                <c:pt idx="733">
                  <c:v>3917.0417480000001</c:v>
                </c:pt>
                <c:pt idx="734">
                  <c:v>4055.7083130000001</c:v>
                </c:pt>
                <c:pt idx="735">
                  <c:v>4230.9998779999996</c:v>
                </c:pt>
                <c:pt idx="736">
                  <c:v>4214.0833739999998</c:v>
                </c:pt>
                <c:pt idx="737">
                  <c:v>4337.0000609999997</c:v>
                </c:pt>
                <c:pt idx="738">
                  <c:v>4177.8748779999996</c:v>
                </c:pt>
                <c:pt idx="739">
                  <c:v>4403</c:v>
                </c:pt>
                <c:pt idx="740">
                  <c:v>4411.2498779999996</c:v>
                </c:pt>
                <c:pt idx="741">
                  <c:v>4377.0834350000005</c:v>
                </c:pt>
                <c:pt idx="742">
                  <c:v>4197.0833739999998</c:v>
                </c:pt>
                <c:pt idx="743">
                  <c:v>4390.3333739999998</c:v>
                </c:pt>
                <c:pt idx="744">
                  <c:v>4239.6667479999996</c:v>
                </c:pt>
                <c:pt idx="745">
                  <c:v>4379.7917479999996</c:v>
                </c:pt>
                <c:pt idx="746">
                  <c:v>4115.2498779999996</c:v>
                </c:pt>
                <c:pt idx="747">
                  <c:v>3915.1666260000002</c:v>
                </c:pt>
                <c:pt idx="748">
                  <c:v>3884.1667480000001</c:v>
                </c:pt>
                <c:pt idx="749">
                  <c:v>3890.5833739999998</c:v>
                </c:pt>
                <c:pt idx="750">
                  <c:v>3501.3333739999998</c:v>
                </c:pt>
                <c:pt idx="751">
                  <c:v>3509.9166260000002</c:v>
                </c:pt>
                <c:pt idx="752">
                  <c:v>3741.4583739999998</c:v>
                </c:pt>
                <c:pt idx="753">
                  <c:v>3604.1667480000001</c:v>
                </c:pt>
                <c:pt idx="754">
                  <c:v>3457.4166260000002</c:v>
                </c:pt>
                <c:pt idx="755">
                  <c:v>3469.0832519999999</c:v>
                </c:pt>
                <c:pt idx="756">
                  <c:v>3612.7501220000004</c:v>
                </c:pt>
                <c:pt idx="757">
                  <c:v>3827.9167480000001</c:v>
                </c:pt>
                <c:pt idx="758">
                  <c:v>3915.125</c:v>
                </c:pt>
                <c:pt idx="759">
                  <c:v>4106.25</c:v>
                </c:pt>
                <c:pt idx="760">
                  <c:v>4336.1666260000002</c:v>
                </c:pt>
                <c:pt idx="761">
                  <c:v>4237.875</c:v>
                </c:pt>
                <c:pt idx="762">
                  <c:v>3646.1666869999999</c:v>
                </c:pt>
                <c:pt idx="763">
                  <c:v>4057.4999389999998</c:v>
                </c:pt>
                <c:pt idx="764">
                  <c:v>4014.583435</c:v>
                </c:pt>
                <c:pt idx="765">
                  <c:v>3608.083435</c:v>
                </c:pt>
                <c:pt idx="766">
                  <c:v>2947.1667480000001</c:v>
                </c:pt>
                <c:pt idx="767">
                  <c:v>2413.875</c:v>
                </c:pt>
                <c:pt idx="768">
                  <c:v>2272.5416260000002</c:v>
                </c:pt>
                <c:pt idx="769">
                  <c:v>2273.6666260000002</c:v>
                </c:pt>
                <c:pt idx="770">
                  <c:v>2063.0416869999999</c:v>
                </c:pt>
                <c:pt idx="771">
                  <c:v>1905.708374</c:v>
                </c:pt>
                <c:pt idx="772">
                  <c:v>1717.916626</c:v>
                </c:pt>
                <c:pt idx="773">
                  <c:v>1588.375</c:v>
                </c:pt>
                <c:pt idx="774">
                  <c:v>1206.083343</c:v>
                </c:pt>
                <c:pt idx="775">
                  <c:v>1082.791657</c:v>
                </c:pt>
                <c:pt idx="776">
                  <c:v>833.20832799999994</c:v>
                </c:pt>
                <c:pt idx="777">
                  <c:v>439.41665599999999</c:v>
                </c:pt>
                <c:pt idx="778">
                  <c:v>364.625</c:v>
                </c:pt>
                <c:pt idx="779">
                  <c:v>257.33334000000002</c:v>
                </c:pt>
                <c:pt idx="780">
                  <c:v>97.375</c:v>
                </c:pt>
                <c:pt idx="781">
                  <c:v>65.75</c:v>
                </c:pt>
                <c:pt idx="782">
                  <c:v>56.25</c:v>
                </c:pt>
                <c:pt idx="783">
                  <c:v>47.791668000000001</c:v>
                </c:pt>
                <c:pt idx="784">
                  <c:v>97.916665999999992</c:v>
                </c:pt>
                <c:pt idx="785">
                  <c:v>248.333336</c:v>
                </c:pt>
                <c:pt idx="786">
                  <c:v>575.83332799999994</c:v>
                </c:pt>
                <c:pt idx="787">
                  <c:v>1143.7083130000001</c:v>
                </c:pt>
                <c:pt idx="788">
                  <c:v>1616.875</c:v>
                </c:pt>
                <c:pt idx="789">
                  <c:v>2153.3333130000001</c:v>
                </c:pt>
                <c:pt idx="790">
                  <c:v>2616.8750610000002</c:v>
                </c:pt>
                <c:pt idx="791">
                  <c:v>2817.7083130000001</c:v>
                </c:pt>
                <c:pt idx="792">
                  <c:v>2674.5416260000002</c:v>
                </c:pt>
                <c:pt idx="793">
                  <c:v>3020.8333739999998</c:v>
                </c:pt>
                <c:pt idx="794">
                  <c:v>3459.5833739999998</c:v>
                </c:pt>
                <c:pt idx="795">
                  <c:v>3570.75</c:v>
                </c:pt>
                <c:pt idx="796">
                  <c:v>3836.8332519999999</c:v>
                </c:pt>
                <c:pt idx="797">
                  <c:v>4090.3333739999998</c:v>
                </c:pt>
                <c:pt idx="798">
                  <c:v>4114.5833739999998</c:v>
                </c:pt>
                <c:pt idx="799">
                  <c:v>4336.9166260000002</c:v>
                </c:pt>
                <c:pt idx="800">
                  <c:v>4798.0416260000002</c:v>
                </c:pt>
                <c:pt idx="801">
                  <c:v>4443.625</c:v>
                </c:pt>
                <c:pt idx="802">
                  <c:v>4382.7916260000002</c:v>
                </c:pt>
                <c:pt idx="803">
                  <c:v>4242.125</c:v>
                </c:pt>
                <c:pt idx="804">
                  <c:v>3895.2917480000001</c:v>
                </c:pt>
                <c:pt idx="805">
                  <c:v>3653.6666260000002</c:v>
                </c:pt>
                <c:pt idx="806">
                  <c:v>3556.2501220000004</c:v>
                </c:pt>
                <c:pt idx="807">
                  <c:v>3307.5</c:v>
                </c:pt>
                <c:pt idx="808">
                  <c:v>3123.6666260000002</c:v>
                </c:pt>
                <c:pt idx="809">
                  <c:v>2809.9167480000001</c:v>
                </c:pt>
                <c:pt idx="810">
                  <c:v>2488.7083130000001</c:v>
                </c:pt>
                <c:pt idx="811">
                  <c:v>2462</c:v>
                </c:pt>
                <c:pt idx="812">
                  <c:v>2013.625</c:v>
                </c:pt>
                <c:pt idx="813">
                  <c:v>1495.125</c:v>
                </c:pt>
                <c:pt idx="814">
                  <c:v>906.20834400000001</c:v>
                </c:pt>
                <c:pt idx="815">
                  <c:v>682.04168800000002</c:v>
                </c:pt>
                <c:pt idx="816">
                  <c:v>653.08331199999998</c:v>
                </c:pt>
                <c:pt idx="817">
                  <c:v>607.79165599999999</c:v>
                </c:pt>
                <c:pt idx="818">
                  <c:v>460.79168000000004</c:v>
                </c:pt>
                <c:pt idx="819">
                  <c:v>327.79167200000001</c:v>
                </c:pt>
                <c:pt idx="820">
                  <c:v>401.08333600000003</c:v>
                </c:pt>
                <c:pt idx="821">
                  <c:v>374.83333600000003</c:v>
                </c:pt>
                <c:pt idx="822">
                  <c:v>452.79165599999999</c:v>
                </c:pt>
                <c:pt idx="823">
                  <c:v>418.875</c:v>
                </c:pt>
                <c:pt idx="824">
                  <c:v>437.58333600000003</c:v>
                </c:pt>
                <c:pt idx="825">
                  <c:v>480.66665599999999</c:v>
                </c:pt>
                <c:pt idx="826">
                  <c:v>420.875</c:v>
                </c:pt>
                <c:pt idx="827">
                  <c:v>373.5</c:v>
                </c:pt>
                <c:pt idx="828">
                  <c:v>384.5</c:v>
                </c:pt>
                <c:pt idx="829">
                  <c:v>404.08332799999999</c:v>
                </c:pt>
                <c:pt idx="830">
                  <c:v>456.58334400000001</c:v>
                </c:pt>
                <c:pt idx="831">
                  <c:v>461.08332799999999</c:v>
                </c:pt>
                <c:pt idx="832">
                  <c:v>483.33332799999999</c:v>
                </c:pt>
                <c:pt idx="833">
                  <c:v>583</c:v>
                </c:pt>
                <c:pt idx="834">
                  <c:v>764.29165599999999</c:v>
                </c:pt>
                <c:pt idx="835">
                  <c:v>1096.2916559999999</c:v>
                </c:pt>
                <c:pt idx="836">
                  <c:v>1350.3333130000001</c:v>
                </c:pt>
                <c:pt idx="837">
                  <c:v>1686.0833130000001</c:v>
                </c:pt>
                <c:pt idx="838">
                  <c:v>1919.4166869999999</c:v>
                </c:pt>
                <c:pt idx="839">
                  <c:v>2086.6666260000002</c:v>
                </c:pt>
                <c:pt idx="840">
                  <c:v>2564.4166260000002</c:v>
                </c:pt>
                <c:pt idx="841">
                  <c:v>2826.8332519999999</c:v>
                </c:pt>
                <c:pt idx="842">
                  <c:v>2852.6666260000002</c:v>
                </c:pt>
                <c:pt idx="843">
                  <c:v>2823.5000610000002</c:v>
                </c:pt>
                <c:pt idx="844">
                  <c:v>2719.4166869999999</c:v>
                </c:pt>
                <c:pt idx="845">
                  <c:v>2479.8333739999998</c:v>
                </c:pt>
                <c:pt idx="846">
                  <c:v>2259.2916869999999</c:v>
                </c:pt>
                <c:pt idx="847">
                  <c:v>2032.4999389999998</c:v>
                </c:pt>
                <c:pt idx="848">
                  <c:v>2230.625</c:v>
                </c:pt>
                <c:pt idx="849">
                  <c:v>1953.2916869999999</c:v>
                </c:pt>
                <c:pt idx="850">
                  <c:v>2066.7916260000002</c:v>
                </c:pt>
                <c:pt idx="851">
                  <c:v>2391.2083739999998</c:v>
                </c:pt>
                <c:pt idx="852">
                  <c:v>2848.7916260000002</c:v>
                </c:pt>
                <c:pt idx="853">
                  <c:v>2743.3749389999998</c:v>
                </c:pt>
                <c:pt idx="854">
                  <c:v>2435.2083130000001</c:v>
                </c:pt>
                <c:pt idx="855">
                  <c:v>2120.6666869999999</c:v>
                </c:pt>
                <c:pt idx="856">
                  <c:v>2009.8333130000001</c:v>
                </c:pt>
                <c:pt idx="857">
                  <c:v>1559.6666869999999</c:v>
                </c:pt>
                <c:pt idx="858">
                  <c:v>1469.5416869999999</c:v>
                </c:pt>
                <c:pt idx="859">
                  <c:v>1517.1666869999999</c:v>
                </c:pt>
                <c:pt idx="860">
                  <c:v>1487.5833130000001</c:v>
                </c:pt>
                <c:pt idx="861">
                  <c:v>1318.249969</c:v>
                </c:pt>
                <c:pt idx="862">
                  <c:v>1017.291687</c:v>
                </c:pt>
                <c:pt idx="863">
                  <c:v>737.50001500000008</c:v>
                </c:pt>
                <c:pt idx="864">
                  <c:v>608.04167200000006</c:v>
                </c:pt>
                <c:pt idx="865">
                  <c:v>510.24998399999998</c:v>
                </c:pt>
                <c:pt idx="866">
                  <c:v>419.16668000000004</c:v>
                </c:pt>
                <c:pt idx="867">
                  <c:v>351.41668000000004</c:v>
                </c:pt>
                <c:pt idx="868">
                  <c:v>180.08332799999999</c:v>
                </c:pt>
                <c:pt idx="869">
                  <c:v>196.33332799999999</c:v>
                </c:pt>
                <c:pt idx="870">
                  <c:v>173.08332799999999</c:v>
                </c:pt>
                <c:pt idx="871">
                  <c:v>173.583336</c:v>
                </c:pt>
                <c:pt idx="872">
                  <c:v>117.166664</c:v>
                </c:pt>
                <c:pt idx="873">
                  <c:v>49.583332999999996</c:v>
                </c:pt>
                <c:pt idx="874">
                  <c:v>48.666667000000004</c:v>
                </c:pt>
                <c:pt idx="875">
                  <c:v>25.166667</c:v>
                </c:pt>
                <c:pt idx="876">
                  <c:v>36.916667000000004</c:v>
                </c:pt>
                <c:pt idx="877">
                  <c:v>64.041668000000001</c:v>
                </c:pt>
                <c:pt idx="878">
                  <c:v>126.62499800000001</c:v>
                </c:pt>
                <c:pt idx="879">
                  <c:v>212.416664</c:v>
                </c:pt>
                <c:pt idx="880">
                  <c:v>350.04167200000001</c:v>
                </c:pt>
                <c:pt idx="881">
                  <c:v>478.08332799999999</c:v>
                </c:pt>
                <c:pt idx="882">
                  <c:v>524.95834400000001</c:v>
                </c:pt>
                <c:pt idx="883">
                  <c:v>652.62498400000004</c:v>
                </c:pt>
                <c:pt idx="884">
                  <c:v>847.79168700000002</c:v>
                </c:pt>
                <c:pt idx="885">
                  <c:v>1094.3333440000001</c:v>
                </c:pt>
                <c:pt idx="886">
                  <c:v>1045.000031</c:v>
                </c:pt>
                <c:pt idx="887">
                  <c:v>1058.625031</c:v>
                </c:pt>
                <c:pt idx="888">
                  <c:v>1102.4166869999999</c:v>
                </c:pt>
                <c:pt idx="889">
                  <c:v>1257.9166869999999</c:v>
                </c:pt>
                <c:pt idx="890">
                  <c:v>1303.500031</c:v>
                </c:pt>
                <c:pt idx="891">
                  <c:v>1174.375</c:v>
                </c:pt>
                <c:pt idx="892">
                  <c:v>1003.875031</c:v>
                </c:pt>
                <c:pt idx="893">
                  <c:v>1023.458343</c:v>
                </c:pt>
                <c:pt idx="894">
                  <c:v>1016.375</c:v>
                </c:pt>
                <c:pt idx="895">
                  <c:v>1286.083343</c:v>
                </c:pt>
                <c:pt idx="896">
                  <c:v>1547.6666869999999</c:v>
                </c:pt>
                <c:pt idx="897">
                  <c:v>1453.9166869999999</c:v>
                </c:pt>
                <c:pt idx="898">
                  <c:v>1406.875</c:v>
                </c:pt>
                <c:pt idx="899">
                  <c:v>1440.4583130000001</c:v>
                </c:pt>
                <c:pt idx="900">
                  <c:v>1511.916657</c:v>
                </c:pt>
                <c:pt idx="901">
                  <c:v>1448.0416559999999</c:v>
                </c:pt>
                <c:pt idx="902">
                  <c:v>1437.916657</c:v>
                </c:pt>
                <c:pt idx="903">
                  <c:v>1443.250031</c:v>
                </c:pt>
                <c:pt idx="904">
                  <c:v>1530.9166869999999</c:v>
                </c:pt>
                <c:pt idx="905">
                  <c:v>1553.916626</c:v>
                </c:pt>
                <c:pt idx="906">
                  <c:v>1390.875</c:v>
                </c:pt>
                <c:pt idx="907">
                  <c:v>1486.875</c:v>
                </c:pt>
                <c:pt idx="908">
                  <c:v>1407.9166869999999</c:v>
                </c:pt>
                <c:pt idx="909">
                  <c:v>1384.583374</c:v>
                </c:pt>
                <c:pt idx="910">
                  <c:v>1315.0416869999999</c:v>
                </c:pt>
                <c:pt idx="911">
                  <c:v>1154.1666869999999</c:v>
                </c:pt>
                <c:pt idx="912">
                  <c:v>1091.4166559999999</c:v>
                </c:pt>
                <c:pt idx="913">
                  <c:v>1080.999969</c:v>
                </c:pt>
                <c:pt idx="914">
                  <c:v>1138.7916869999999</c:v>
                </c:pt>
                <c:pt idx="915">
                  <c:v>1082.583343</c:v>
                </c:pt>
                <c:pt idx="916">
                  <c:v>951.83334400000001</c:v>
                </c:pt>
                <c:pt idx="917">
                  <c:v>993.375</c:v>
                </c:pt>
                <c:pt idx="918">
                  <c:v>842.79167200000006</c:v>
                </c:pt>
                <c:pt idx="919">
                  <c:v>1032.1666869999999</c:v>
                </c:pt>
                <c:pt idx="920">
                  <c:v>1508.7916869999999</c:v>
                </c:pt>
                <c:pt idx="921">
                  <c:v>1557.7083130000001</c:v>
                </c:pt>
                <c:pt idx="922">
                  <c:v>1313.333374</c:v>
                </c:pt>
                <c:pt idx="923">
                  <c:v>1423.7083130000001</c:v>
                </c:pt>
                <c:pt idx="924">
                  <c:v>1538.208374</c:v>
                </c:pt>
                <c:pt idx="925">
                  <c:v>1779.5416869999999</c:v>
                </c:pt>
                <c:pt idx="926">
                  <c:v>2089.1666260000002</c:v>
                </c:pt>
                <c:pt idx="927">
                  <c:v>2305.2083130000001</c:v>
                </c:pt>
                <c:pt idx="928">
                  <c:v>2585.5417480000001</c:v>
                </c:pt>
                <c:pt idx="929">
                  <c:v>2682.5417480000001</c:v>
                </c:pt>
                <c:pt idx="930">
                  <c:v>2483.5417480000001</c:v>
                </c:pt>
                <c:pt idx="931">
                  <c:v>2932.4582519999999</c:v>
                </c:pt>
                <c:pt idx="932">
                  <c:v>3045.9167480000001</c:v>
                </c:pt>
                <c:pt idx="933">
                  <c:v>3202.3751220000004</c:v>
                </c:pt>
                <c:pt idx="934">
                  <c:v>3072.625</c:v>
                </c:pt>
                <c:pt idx="935">
                  <c:v>3441.8751220000004</c:v>
                </c:pt>
                <c:pt idx="936">
                  <c:v>3402.5833739999998</c:v>
                </c:pt>
                <c:pt idx="937">
                  <c:v>3634.4166260000002</c:v>
                </c:pt>
                <c:pt idx="938">
                  <c:v>3793.9166260000002</c:v>
                </c:pt>
                <c:pt idx="939">
                  <c:v>3849.9167480000001</c:v>
                </c:pt>
                <c:pt idx="940">
                  <c:v>3596.1249389999998</c:v>
                </c:pt>
                <c:pt idx="941">
                  <c:v>3670.7916260000002</c:v>
                </c:pt>
                <c:pt idx="942">
                  <c:v>3408.1666260000002</c:v>
                </c:pt>
                <c:pt idx="943">
                  <c:v>3140.875</c:v>
                </c:pt>
                <c:pt idx="944">
                  <c:v>3145.9167480000001</c:v>
                </c:pt>
                <c:pt idx="945">
                  <c:v>2665.5416869999999</c:v>
                </c:pt>
                <c:pt idx="946">
                  <c:v>2372.2499389999998</c:v>
                </c:pt>
                <c:pt idx="947">
                  <c:v>2466.9583739999998</c:v>
                </c:pt>
                <c:pt idx="948">
                  <c:v>2801.7916869999999</c:v>
                </c:pt>
                <c:pt idx="949">
                  <c:v>3062.25</c:v>
                </c:pt>
                <c:pt idx="950">
                  <c:v>3468.8750610000002</c:v>
                </c:pt>
                <c:pt idx="951">
                  <c:v>3452.7083130000001</c:v>
                </c:pt>
                <c:pt idx="952">
                  <c:v>3489.791565</c:v>
                </c:pt>
                <c:pt idx="953">
                  <c:v>3672.6251220000004</c:v>
                </c:pt>
                <c:pt idx="954">
                  <c:v>3569.5416260000002</c:v>
                </c:pt>
                <c:pt idx="955">
                  <c:v>3948.7083739999998</c:v>
                </c:pt>
                <c:pt idx="956">
                  <c:v>3992.1666260000002</c:v>
                </c:pt>
                <c:pt idx="957">
                  <c:v>4110.8333739999998</c:v>
                </c:pt>
                <c:pt idx="958">
                  <c:v>3913.4998779999996</c:v>
                </c:pt>
                <c:pt idx="959">
                  <c:v>3599.5</c:v>
                </c:pt>
                <c:pt idx="960">
                  <c:v>3249.6248779999996</c:v>
                </c:pt>
                <c:pt idx="961">
                  <c:v>3050.2499389999998</c:v>
                </c:pt>
                <c:pt idx="962">
                  <c:v>2571.6666869999999</c:v>
                </c:pt>
                <c:pt idx="963">
                  <c:v>2199.5416869999999</c:v>
                </c:pt>
                <c:pt idx="964">
                  <c:v>1732.125</c:v>
                </c:pt>
                <c:pt idx="965">
                  <c:v>1511.5833440000001</c:v>
                </c:pt>
                <c:pt idx="966">
                  <c:v>1430.875</c:v>
                </c:pt>
                <c:pt idx="967">
                  <c:v>1373.4583130000001</c:v>
                </c:pt>
                <c:pt idx="968">
                  <c:v>1376.4166869999999</c:v>
                </c:pt>
                <c:pt idx="969">
                  <c:v>1523.791626</c:v>
                </c:pt>
                <c:pt idx="970">
                  <c:v>1422.0416869999999</c:v>
                </c:pt>
                <c:pt idx="971">
                  <c:v>1996.7083130000001</c:v>
                </c:pt>
                <c:pt idx="972">
                  <c:v>2602.8333130000001</c:v>
                </c:pt>
                <c:pt idx="973">
                  <c:v>3169.6249389999998</c:v>
                </c:pt>
                <c:pt idx="974">
                  <c:v>3534.5832519999999</c:v>
                </c:pt>
                <c:pt idx="975">
                  <c:v>3810.0416869999999</c:v>
                </c:pt>
                <c:pt idx="976">
                  <c:v>4254.7501220000004</c:v>
                </c:pt>
                <c:pt idx="977">
                  <c:v>4356.5</c:v>
                </c:pt>
                <c:pt idx="978">
                  <c:v>4174.7498779999996</c:v>
                </c:pt>
                <c:pt idx="979">
                  <c:v>4516.2082520000004</c:v>
                </c:pt>
                <c:pt idx="980">
                  <c:v>4461.6666260000002</c:v>
                </c:pt>
                <c:pt idx="981">
                  <c:v>4454.5417479999996</c:v>
                </c:pt>
                <c:pt idx="982">
                  <c:v>4389.2501220000004</c:v>
                </c:pt>
                <c:pt idx="983">
                  <c:v>4287.0417479999996</c:v>
                </c:pt>
                <c:pt idx="984">
                  <c:v>4164.1248779999996</c:v>
                </c:pt>
                <c:pt idx="985">
                  <c:v>4073.0416260000002</c:v>
                </c:pt>
                <c:pt idx="986">
                  <c:v>3975</c:v>
                </c:pt>
                <c:pt idx="987">
                  <c:v>3897.875</c:v>
                </c:pt>
                <c:pt idx="988">
                  <c:v>3502.0416869999999</c:v>
                </c:pt>
                <c:pt idx="989">
                  <c:v>3816.041565</c:v>
                </c:pt>
                <c:pt idx="990">
                  <c:v>3919.8333739999998</c:v>
                </c:pt>
                <c:pt idx="991">
                  <c:v>3612.9166260000002</c:v>
                </c:pt>
                <c:pt idx="992">
                  <c:v>3584.1248779999996</c:v>
                </c:pt>
                <c:pt idx="993">
                  <c:v>3594.3751220000004</c:v>
                </c:pt>
                <c:pt idx="994">
                  <c:v>3516.2083739999998</c:v>
                </c:pt>
                <c:pt idx="995">
                  <c:v>3577.9583739999998</c:v>
                </c:pt>
                <c:pt idx="996">
                  <c:v>3517.9167480000001</c:v>
                </c:pt>
                <c:pt idx="997">
                  <c:v>3421.3332519999999</c:v>
                </c:pt>
                <c:pt idx="998">
                  <c:v>3288.291565</c:v>
                </c:pt>
                <c:pt idx="999">
                  <c:v>3055.791565</c:v>
                </c:pt>
                <c:pt idx="1000">
                  <c:v>2691.4999389999998</c:v>
                </c:pt>
                <c:pt idx="1001">
                  <c:v>1929.3749389999998</c:v>
                </c:pt>
                <c:pt idx="1002">
                  <c:v>1745.833374</c:v>
                </c:pt>
                <c:pt idx="1003">
                  <c:v>1711.2083130000001</c:v>
                </c:pt>
                <c:pt idx="1004">
                  <c:v>1526.25</c:v>
                </c:pt>
                <c:pt idx="1005">
                  <c:v>1403.333343</c:v>
                </c:pt>
                <c:pt idx="1006">
                  <c:v>1463.4583130000001</c:v>
                </c:pt>
                <c:pt idx="1007">
                  <c:v>1364.9583440000001</c:v>
                </c:pt>
                <c:pt idx="1008">
                  <c:v>1363.375</c:v>
                </c:pt>
                <c:pt idx="1009">
                  <c:v>1347.875031</c:v>
                </c:pt>
                <c:pt idx="1010">
                  <c:v>1290.125031</c:v>
                </c:pt>
                <c:pt idx="1011">
                  <c:v>1312.1666559999999</c:v>
                </c:pt>
                <c:pt idx="1012">
                  <c:v>1601.7916869999999</c:v>
                </c:pt>
                <c:pt idx="1013">
                  <c:v>1619.2500610000002</c:v>
                </c:pt>
                <c:pt idx="1014">
                  <c:v>1503.791626</c:v>
                </c:pt>
                <c:pt idx="1015">
                  <c:v>1614.7916869999999</c:v>
                </c:pt>
                <c:pt idx="1016">
                  <c:v>1745.958374</c:v>
                </c:pt>
                <c:pt idx="1017">
                  <c:v>1587.9583440000001</c:v>
                </c:pt>
                <c:pt idx="1018">
                  <c:v>1500.7500300000002</c:v>
                </c:pt>
                <c:pt idx="1019">
                  <c:v>1831.791626</c:v>
                </c:pt>
                <c:pt idx="1020">
                  <c:v>2025.5833130000001</c:v>
                </c:pt>
                <c:pt idx="1021">
                  <c:v>2106.7916869999999</c:v>
                </c:pt>
                <c:pt idx="1022">
                  <c:v>2208.3749389999998</c:v>
                </c:pt>
                <c:pt idx="1023">
                  <c:v>2085.8749389999998</c:v>
                </c:pt>
                <c:pt idx="1024">
                  <c:v>2023.666626</c:v>
                </c:pt>
                <c:pt idx="1025">
                  <c:v>1907.0833130000001</c:v>
                </c:pt>
                <c:pt idx="1026">
                  <c:v>1768.1666869999999</c:v>
                </c:pt>
                <c:pt idx="1027">
                  <c:v>1832.3333130000001</c:v>
                </c:pt>
                <c:pt idx="1028">
                  <c:v>1653.916626</c:v>
                </c:pt>
                <c:pt idx="1029">
                  <c:v>1542.166626</c:v>
                </c:pt>
                <c:pt idx="1030">
                  <c:v>1710.1250610000002</c:v>
                </c:pt>
                <c:pt idx="1031">
                  <c:v>1800.6250610000002</c:v>
                </c:pt>
                <c:pt idx="1032">
                  <c:v>1820.0000610000002</c:v>
                </c:pt>
                <c:pt idx="1033">
                  <c:v>1798.375</c:v>
                </c:pt>
                <c:pt idx="1034">
                  <c:v>1791.708374</c:v>
                </c:pt>
                <c:pt idx="1035">
                  <c:v>1829.3333130000001</c:v>
                </c:pt>
                <c:pt idx="1036">
                  <c:v>1862.3749389999998</c:v>
                </c:pt>
                <c:pt idx="1037">
                  <c:v>1810.8332820000001</c:v>
                </c:pt>
                <c:pt idx="1038">
                  <c:v>1765.5</c:v>
                </c:pt>
                <c:pt idx="1039">
                  <c:v>1739.7916869999999</c:v>
                </c:pt>
                <c:pt idx="1040">
                  <c:v>1749.3333130000001</c:v>
                </c:pt>
                <c:pt idx="1041">
                  <c:v>1578.7499699999998</c:v>
                </c:pt>
                <c:pt idx="1042">
                  <c:v>1568.4583440000001</c:v>
                </c:pt>
                <c:pt idx="1043">
                  <c:v>1712.125</c:v>
                </c:pt>
                <c:pt idx="1044">
                  <c:v>1765.7916559999999</c:v>
                </c:pt>
                <c:pt idx="1045">
                  <c:v>1698.791626</c:v>
                </c:pt>
                <c:pt idx="1046">
                  <c:v>1492.7082820000001</c:v>
                </c:pt>
                <c:pt idx="1047">
                  <c:v>1216.8333130000001</c:v>
                </c:pt>
                <c:pt idx="1048">
                  <c:v>1190.500031</c:v>
                </c:pt>
                <c:pt idx="1049">
                  <c:v>1004.4583279999999</c:v>
                </c:pt>
                <c:pt idx="1050">
                  <c:v>897.25</c:v>
                </c:pt>
                <c:pt idx="1051">
                  <c:v>875.87503100000004</c:v>
                </c:pt>
                <c:pt idx="1052">
                  <c:v>711.5</c:v>
                </c:pt>
                <c:pt idx="1053">
                  <c:v>653.58332799999994</c:v>
                </c:pt>
                <c:pt idx="1054">
                  <c:v>540.87498400000004</c:v>
                </c:pt>
                <c:pt idx="1055">
                  <c:v>414.83332799999999</c:v>
                </c:pt>
                <c:pt idx="1056">
                  <c:v>323.04167200000001</c:v>
                </c:pt>
                <c:pt idx="1057">
                  <c:v>268.54167200000001</c:v>
                </c:pt>
                <c:pt idx="1058">
                  <c:v>232.458336</c:v>
                </c:pt>
                <c:pt idx="1059">
                  <c:v>175.125</c:v>
                </c:pt>
                <c:pt idx="1060">
                  <c:v>252.583336</c:v>
                </c:pt>
                <c:pt idx="1061">
                  <c:v>266.83333600000003</c:v>
                </c:pt>
                <c:pt idx="1062">
                  <c:v>248.00000800000001</c:v>
                </c:pt>
                <c:pt idx="1063">
                  <c:v>237.20832799999999</c:v>
                </c:pt>
                <c:pt idx="1064">
                  <c:v>270.625</c:v>
                </c:pt>
                <c:pt idx="1065">
                  <c:v>243</c:v>
                </c:pt>
                <c:pt idx="1066">
                  <c:v>278.625</c:v>
                </c:pt>
                <c:pt idx="1067">
                  <c:v>298.91665599999999</c:v>
                </c:pt>
                <c:pt idx="1068">
                  <c:v>325.58332799999999</c:v>
                </c:pt>
                <c:pt idx="1069">
                  <c:v>285.75</c:v>
                </c:pt>
                <c:pt idx="1070">
                  <c:v>254.833336</c:v>
                </c:pt>
                <c:pt idx="1071">
                  <c:v>219.58332799999999</c:v>
                </c:pt>
                <c:pt idx="1072">
                  <c:v>223.33333199999998</c:v>
                </c:pt>
                <c:pt idx="1073">
                  <c:v>259.95832799999999</c:v>
                </c:pt>
                <c:pt idx="1074">
                  <c:v>365.54166399999997</c:v>
                </c:pt>
                <c:pt idx="1075">
                  <c:v>439.16665599999999</c:v>
                </c:pt>
                <c:pt idx="1076">
                  <c:v>406.66667200000001</c:v>
                </c:pt>
                <c:pt idx="1077">
                  <c:v>436.33334400000001</c:v>
                </c:pt>
                <c:pt idx="1078">
                  <c:v>403.04167200000001</c:v>
                </c:pt>
                <c:pt idx="1079">
                  <c:v>331</c:v>
                </c:pt>
                <c:pt idx="1080">
                  <c:v>322.87500799999998</c:v>
                </c:pt>
                <c:pt idx="1081">
                  <c:v>299</c:v>
                </c:pt>
                <c:pt idx="1082">
                  <c:v>295.37499200000002</c:v>
                </c:pt>
                <c:pt idx="1083">
                  <c:v>232.62500399999999</c:v>
                </c:pt>
                <c:pt idx="1084">
                  <c:v>179.79165999999998</c:v>
                </c:pt>
                <c:pt idx="1085">
                  <c:v>151.41666800000002</c:v>
                </c:pt>
                <c:pt idx="1086">
                  <c:v>100.79167000000001</c:v>
                </c:pt>
                <c:pt idx="1087">
                  <c:v>109.74999800000001</c:v>
                </c:pt>
                <c:pt idx="1088">
                  <c:v>159.91666800000002</c:v>
                </c:pt>
                <c:pt idx="1089">
                  <c:v>134.12500399999999</c:v>
                </c:pt>
                <c:pt idx="1090">
                  <c:v>192.125</c:v>
                </c:pt>
                <c:pt idx="1091">
                  <c:v>293.33332799999999</c:v>
                </c:pt>
                <c:pt idx="1092">
                  <c:v>389.125</c:v>
                </c:pt>
                <c:pt idx="1093">
                  <c:v>398.25</c:v>
                </c:pt>
                <c:pt idx="1094">
                  <c:v>516.91665599999999</c:v>
                </c:pt>
                <c:pt idx="1095">
                  <c:v>591.29165599999999</c:v>
                </c:pt>
                <c:pt idx="1096">
                  <c:v>533.33331199999998</c:v>
                </c:pt>
                <c:pt idx="1097">
                  <c:v>688.04165599999999</c:v>
                </c:pt>
                <c:pt idx="1098">
                  <c:v>811.79168800000002</c:v>
                </c:pt>
                <c:pt idx="1099">
                  <c:v>1184</c:v>
                </c:pt>
                <c:pt idx="1100">
                  <c:v>1421</c:v>
                </c:pt>
                <c:pt idx="1101">
                  <c:v>1663.75</c:v>
                </c:pt>
                <c:pt idx="1102">
                  <c:v>1772.0416869999999</c:v>
                </c:pt>
                <c:pt idx="1103">
                  <c:v>1781.75</c:v>
                </c:pt>
                <c:pt idx="1104">
                  <c:v>1810.0416869999999</c:v>
                </c:pt>
                <c:pt idx="1105">
                  <c:v>1684.083374</c:v>
                </c:pt>
                <c:pt idx="1106">
                  <c:v>1348.999969</c:v>
                </c:pt>
                <c:pt idx="1107">
                  <c:v>1013.666656</c:v>
                </c:pt>
                <c:pt idx="1108">
                  <c:v>926.58331299999998</c:v>
                </c:pt>
                <c:pt idx="1109">
                  <c:v>750.70831299999998</c:v>
                </c:pt>
                <c:pt idx="1110">
                  <c:v>593.25001599999996</c:v>
                </c:pt>
                <c:pt idx="1111">
                  <c:v>518.45832799999994</c:v>
                </c:pt>
                <c:pt idx="1112">
                  <c:v>560.95834400000001</c:v>
                </c:pt>
                <c:pt idx="1113">
                  <c:v>563.33332799999994</c:v>
                </c:pt>
                <c:pt idx="1114">
                  <c:v>585.20832799999994</c:v>
                </c:pt>
                <c:pt idx="1115">
                  <c:v>690.83334400000001</c:v>
                </c:pt>
                <c:pt idx="1116">
                  <c:v>807.45832799999994</c:v>
                </c:pt>
                <c:pt idx="1117">
                  <c:v>839.37501500000008</c:v>
                </c:pt>
                <c:pt idx="1118">
                  <c:v>831.49996899999996</c:v>
                </c:pt>
                <c:pt idx="1119">
                  <c:v>741.91668800000002</c:v>
                </c:pt>
                <c:pt idx="1120">
                  <c:v>715.54165599999999</c:v>
                </c:pt>
                <c:pt idx="1121">
                  <c:v>846.625</c:v>
                </c:pt>
                <c:pt idx="1122">
                  <c:v>821.00001500000008</c:v>
                </c:pt>
                <c:pt idx="1123">
                  <c:v>1001.791687</c:v>
                </c:pt>
                <c:pt idx="1124">
                  <c:v>1139.25</c:v>
                </c:pt>
                <c:pt idx="1125">
                  <c:v>1072.750031</c:v>
                </c:pt>
                <c:pt idx="1126">
                  <c:v>1313.7916869999999</c:v>
                </c:pt>
                <c:pt idx="1127">
                  <c:v>1443.2916869999999</c:v>
                </c:pt>
                <c:pt idx="1128">
                  <c:v>1355.375</c:v>
                </c:pt>
                <c:pt idx="1129">
                  <c:v>1418.125</c:v>
                </c:pt>
                <c:pt idx="1130">
                  <c:v>1743.5833130000001</c:v>
                </c:pt>
                <c:pt idx="1131">
                  <c:v>1990.8333130000001</c:v>
                </c:pt>
                <c:pt idx="1132">
                  <c:v>2250.6666260000002</c:v>
                </c:pt>
                <c:pt idx="1133">
                  <c:v>2230.2083739999998</c:v>
                </c:pt>
                <c:pt idx="1134">
                  <c:v>2258.875</c:v>
                </c:pt>
                <c:pt idx="1135">
                  <c:v>2933.8750610000002</c:v>
                </c:pt>
                <c:pt idx="1136">
                  <c:v>3540.8333739999998</c:v>
                </c:pt>
                <c:pt idx="1137">
                  <c:v>3849.3333739999998</c:v>
                </c:pt>
                <c:pt idx="1138">
                  <c:v>4143.2916260000002</c:v>
                </c:pt>
                <c:pt idx="1139">
                  <c:v>4221.5416260000002</c:v>
                </c:pt>
                <c:pt idx="1140">
                  <c:v>4105.2082520000004</c:v>
                </c:pt>
                <c:pt idx="1141">
                  <c:v>4326.0417479999996</c:v>
                </c:pt>
                <c:pt idx="1142">
                  <c:v>4136.1249390000003</c:v>
                </c:pt>
                <c:pt idx="1143">
                  <c:v>3488</c:v>
                </c:pt>
                <c:pt idx="1144">
                  <c:v>3275.625</c:v>
                </c:pt>
                <c:pt idx="1145">
                  <c:v>3078.3749389999998</c:v>
                </c:pt>
                <c:pt idx="1146">
                  <c:v>2821.8333130000001</c:v>
                </c:pt>
                <c:pt idx="1147">
                  <c:v>2968.0832519999999</c:v>
                </c:pt>
                <c:pt idx="1148">
                  <c:v>3061.416565</c:v>
                </c:pt>
                <c:pt idx="1149">
                  <c:v>3388.5833130000001</c:v>
                </c:pt>
                <c:pt idx="1150">
                  <c:v>3665.4166869999999</c:v>
                </c:pt>
                <c:pt idx="1151">
                  <c:v>3927.7083130000001</c:v>
                </c:pt>
                <c:pt idx="1152">
                  <c:v>4078.6249389999998</c:v>
                </c:pt>
                <c:pt idx="1153">
                  <c:v>4035.5416869999999</c:v>
                </c:pt>
                <c:pt idx="1154">
                  <c:v>3877.25</c:v>
                </c:pt>
                <c:pt idx="1155">
                  <c:v>3702.4998779999996</c:v>
                </c:pt>
                <c:pt idx="1156">
                  <c:v>3418.5416260000002</c:v>
                </c:pt>
                <c:pt idx="1157">
                  <c:v>3003.708435</c:v>
                </c:pt>
                <c:pt idx="1158">
                  <c:v>2281.1666869999999</c:v>
                </c:pt>
                <c:pt idx="1159">
                  <c:v>2019.5833130000001</c:v>
                </c:pt>
                <c:pt idx="1160">
                  <c:v>2061.3333739999998</c:v>
                </c:pt>
                <c:pt idx="1161">
                  <c:v>1733.125</c:v>
                </c:pt>
                <c:pt idx="1162">
                  <c:v>1607.7916559999999</c:v>
                </c:pt>
                <c:pt idx="1163">
                  <c:v>1539.041626</c:v>
                </c:pt>
                <c:pt idx="1164">
                  <c:v>1528.916626</c:v>
                </c:pt>
                <c:pt idx="1165">
                  <c:v>1965.5832820000001</c:v>
                </c:pt>
                <c:pt idx="1166">
                  <c:v>2406.7916869999999</c:v>
                </c:pt>
                <c:pt idx="1167">
                  <c:v>2626.375</c:v>
                </c:pt>
                <c:pt idx="1168">
                  <c:v>2669.9582519999999</c:v>
                </c:pt>
                <c:pt idx="1169">
                  <c:v>2379.6666869999999</c:v>
                </c:pt>
                <c:pt idx="1170">
                  <c:v>1846.833374</c:v>
                </c:pt>
                <c:pt idx="1171">
                  <c:v>1978.375</c:v>
                </c:pt>
                <c:pt idx="1172">
                  <c:v>1716.416626</c:v>
                </c:pt>
                <c:pt idx="1173">
                  <c:v>1609.916626</c:v>
                </c:pt>
                <c:pt idx="1174">
                  <c:v>1481.4583130000001</c:v>
                </c:pt>
                <c:pt idx="1175">
                  <c:v>1343.041657</c:v>
                </c:pt>
                <c:pt idx="1176">
                  <c:v>1223.125031</c:v>
                </c:pt>
                <c:pt idx="1177">
                  <c:v>1228.374969</c:v>
                </c:pt>
                <c:pt idx="1178">
                  <c:v>1284.375031</c:v>
                </c:pt>
                <c:pt idx="1179">
                  <c:v>1244.9166869999999</c:v>
                </c:pt>
                <c:pt idx="1180">
                  <c:v>1347.375031</c:v>
                </c:pt>
                <c:pt idx="1181">
                  <c:v>1460.666626</c:v>
                </c:pt>
                <c:pt idx="1182">
                  <c:v>1623.9167179999999</c:v>
                </c:pt>
                <c:pt idx="1183">
                  <c:v>1432.125</c:v>
                </c:pt>
                <c:pt idx="1184">
                  <c:v>1464.625</c:v>
                </c:pt>
                <c:pt idx="1185">
                  <c:v>975.04165699999999</c:v>
                </c:pt>
                <c:pt idx="1186">
                  <c:v>1099.0416559999999</c:v>
                </c:pt>
                <c:pt idx="1187">
                  <c:v>1892.333374</c:v>
                </c:pt>
                <c:pt idx="1188">
                  <c:v>2465.7083130000001</c:v>
                </c:pt>
                <c:pt idx="1189">
                  <c:v>2387.5833130000001</c:v>
                </c:pt>
                <c:pt idx="1190">
                  <c:v>2843.7916869999999</c:v>
                </c:pt>
                <c:pt idx="1191">
                  <c:v>2691.8749389999998</c:v>
                </c:pt>
                <c:pt idx="1192">
                  <c:v>2815.6249389999998</c:v>
                </c:pt>
                <c:pt idx="1193">
                  <c:v>2734.5416260000002</c:v>
                </c:pt>
                <c:pt idx="1194">
                  <c:v>2624.5417480000001</c:v>
                </c:pt>
                <c:pt idx="1195">
                  <c:v>2698.1249389999998</c:v>
                </c:pt>
                <c:pt idx="1196">
                  <c:v>2952.75</c:v>
                </c:pt>
                <c:pt idx="1197">
                  <c:v>2860.9583130000001</c:v>
                </c:pt>
                <c:pt idx="1198">
                  <c:v>2382.0833130000001</c:v>
                </c:pt>
                <c:pt idx="1199">
                  <c:v>2908.8332519999999</c:v>
                </c:pt>
                <c:pt idx="1200">
                  <c:v>3610.9167480000001</c:v>
                </c:pt>
                <c:pt idx="1201">
                  <c:v>4074.8332519999999</c:v>
                </c:pt>
                <c:pt idx="1202">
                  <c:v>4164.5417479999996</c:v>
                </c:pt>
                <c:pt idx="1203">
                  <c:v>4195.2917479999996</c:v>
                </c:pt>
                <c:pt idx="1204">
                  <c:v>4374.7917479999996</c:v>
                </c:pt>
                <c:pt idx="1205">
                  <c:v>4467.0416260000002</c:v>
                </c:pt>
                <c:pt idx="1206">
                  <c:v>4291.6666260000002</c:v>
                </c:pt>
                <c:pt idx="1207">
                  <c:v>4386.0416260000002</c:v>
                </c:pt>
                <c:pt idx="1208">
                  <c:v>4665.625</c:v>
                </c:pt>
                <c:pt idx="1209">
                  <c:v>4441.1666260000002</c:v>
                </c:pt>
                <c:pt idx="1210">
                  <c:v>4388.1667479999996</c:v>
                </c:pt>
                <c:pt idx="1211">
                  <c:v>4359.8333739999998</c:v>
                </c:pt>
                <c:pt idx="1212">
                  <c:v>4256.4582520000004</c:v>
                </c:pt>
                <c:pt idx="1213">
                  <c:v>4351.1248779999996</c:v>
                </c:pt>
                <c:pt idx="1214">
                  <c:v>4318.25</c:v>
                </c:pt>
                <c:pt idx="1215">
                  <c:v>4255.5415649999995</c:v>
                </c:pt>
                <c:pt idx="1216">
                  <c:v>4367.0417479999996</c:v>
                </c:pt>
                <c:pt idx="1217">
                  <c:v>4363.5416260000002</c:v>
                </c:pt>
                <c:pt idx="1218">
                  <c:v>4114.9166260000002</c:v>
                </c:pt>
                <c:pt idx="1219">
                  <c:v>4301.4582520000004</c:v>
                </c:pt>
                <c:pt idx="1220">
                  <c:v>4273.5</c:v>
                </c:pt>
                <c:pt idx="1221">
                  <c:v>4256.0833739999998</c:v>
                </c:pt>
                <c:pt idx="1222">
                  <c:v>4205.0416260000002</c:v>
                </c:pt>
                <c:pt idx="1223">
                  <c:v>4129.6667479999996</c:v>
                </c:pt>
                <c:pt idx="1224">
                  <c:v>4175.2916260000002</c:v>
                </c:pt>
                <c:pt idx="1225">
                  <c:v>4214.8748779999996</c:v>
                </c:pt>
                <c:pt idx="1226">
                  <c:v>4129.75</c:v>
                </c:pt>
                <c:pt idx="1227">
                  <c:v>4074.2916869999999</c:v>
                </c:pt>
                <c:pt idx="1228">
                  <c:v>4040.1666260000002</c:v>
                </c:pt>
                <c:pt idx="1229">
                  <c:v>3942.2083739999998</c:v>
                </c:pt>
                <c:pt idx="1230">
                  <c:v>3649.6666260000002</c:v>
                </c:pt>
                <c:pt idx="1231">
                  <c:v>3490.2083739999998</c:v>
                </c:pt>
                <c:pt idx="1232">
                  <c:v>3469.9583739999998</c:v>
                </c:pt>
                <c:pt idx="1233">
                  <c:v>2839.8749389999998</c:v>
                </c:pt>
                <c:pt idx="1234">
                  <c:v>2572</c:v>
                </c:pt>
                <c:pt idx="1235">
                  <c:v>2573.5833130000001</c:v>
                </c:pt>
                <c:pt idx="1236">
                  <c:v>2245.2083130000001</c:v>
                </c:pt>
                <c:pt idx="1237">
                  <c:v>1568.333374</c:v>
                </c:pt>
                <c:pt idx="1238">
                  <c:v>1181.7916720000001</c:v>
                </c:pt>
                <c:pt idx="1239">
                  <c:v>858.54168700000002</c:v>
                </c:pt>
                <c:pt idx="1240">
                  <c:v>539.62501199999997</c:v>
                </c:pt>
                <c:pt idx="1241">
                  <c:v>271.29167200000001</c:v>
                </c:pt>
                <c:pt idx="1242">
                  <c:v>158.54167200000001</c:v>
                </c:pt>
                <c:pt idx="1243">
                  <c:v>157.08333199999998</c:v>
                </c:pt>
                <c:pt idx="1244">
                  <c:v>131.87499600000001</c:v>
                </c:pt>
                <c:pt idx="1245">
                  <c:v>148.91667200000001</c:v>
                </c:pt>
                <c:pt idx="1246">
                  <c:v>310.66666399999997</c:v>
                </c:pt>
                <c:pt idx="1247">
                  <c:v>337.5</c:v>
                </c:pt>
                <c:pt idx="1248">
                  <c:v>393.41667200000001</c:v>
                </c:pt>
                <c:pt idx="1249">
                  <c:v>485.62501600000002</c:v>
                </c:pt>
                <c:pt idx="1250">
                  <c:v>479.83332799999999</c:v>
                </c:pt>
                <c:pt idx="1251">
                  <c:v>415.75</c:v>
                </c:pt>
                <c:pt idx="1252">
                  <c:v>395.04165599999999</c:v>
                </c:pt>
                <c:pt idx="1253">
                  <c:v>497.83332799999999</c:v>
                </c:pt>
                <c:pt idx="1254">
                  <c:v>475.37498399999998</c:v>
                </c:pt>
                <c:pt idx="1255">
                  <c:v>483.58332799999999</c:v>
                </c:pt>
                <c:pt idx="1256">
                  <c:v>735.79165599999999</c:v>
                </c:pt>
                <c:pt idx="1257">
                  <c:v>817.83331199999998</c:v>
                </c:pt>
                <c:pt idx="1258">
                  <c:v>931.66668700000002</c:v>
                </c:pt>
                <c:pt idx="1259">
                  <c:v>1146.25</c:v>
                </c:pt>
                <c:pt idx="1260">
                  <c:v>1281.791626</c:v>
                </c:pt>
                <c:pt idx="1261">
                  <c:v>1287.75</c:v>
                </c:pt>
                <c:pt idx="1262">
                  <c:v>1320.375</c:v>
                </c:pt>
                <c:pt idx="1263">
                  <c:v>1368</c:v>
                </c:pt>
                <c:pt idx="1264">
                  <c:v>1550.4166869999999</c:v>
                </c:pt>
                <c:pt idx="1265">
                  <c:v>1692.7916869999999</c:v>
                </c:pt>
                <c:pt idx="1266">
                  <c:v>1810.291626</c:v>
                </c:pt>
                <c:pt idx="1267">
                  <c:v>2074.7083130000001</c:v>
                </c:pt>
                <c:pt idx="1268">
                  <c:v>1950.5416869999999</c:v>
                </c:pt>
                <c:pt idx="1269">
                  <c:v>1991.4999389999998</c:v>
                </c:pt>
                <c:pt idx="1270">
                  <c:v>1785.291626</c:v>
                </c:pt>
                <c:pt idx="1271">
                  <c:v>1389.625</c:v>
                </c:pt>
                <c:pt idx="1272">
                  <c:v>1096.375</c:v>
                </c:pt>
                <c:pt idx="1273">
                  <c:v>962.75</c:v>
                </c:pt>
                <c:pt idx="1274">
                  <c:v>732.16665599999999</c:v>
                </c:pt>
                <c:pt idx="1275">
                  <c:v>562.58334400000001</c:v>
                </c:pt>
                <c:pt idx="1276">
                  <c:v>475.49998399999998</c:v>
                </c:pt>
                <c:pt idx="1277">
                  <c:v>387.54167200000001</c:v>
                </c:pt>
                <c:pt idx="1278">
                  <c:v>387.33334400000001</c:v>
                </c:pt>
                <c:pt idx="1279">
                  <c:v>424.25</c:v>
                </c:pt>
                <c:pt idx="1280">
                  <c:v>597</c:v>
                </c:pt>
                <c:pt idx="1281">
                  <c:v>847.29165699999999</c:v>
                </c:pt>
                <c:pt idx="1282">
                  <c:v>1128.999969</c:v>
                </c:pt>
                <c:pt idx="1283">
                  <c:v>1270.25</c:v>
                </c:pt>
                <c:pt idx="1284">
                  <c:v>1515.208374</c:v>
                </c:pt>
                <c:pt idx="1285">
                  <c:v>1970.875</c:v>
                </c:pt>
                <c:pt idx="1286">
                  <c:v>2294.9166869999999</c:v>
                </c:pt>
                <c:pt idx="1287">
                  <c:v>2383.4583130000001</c:v>
                </c:pt>
                <c:pt idx="1288">
                  <c:v>2276.3333130000001</c:v>
                </c:pt>
                <c:pt idx="1289">
                  <c:v>2172.0833130000001</c:v>
                </c:pt>
                <c:pt idx="1290">
                  <c:v>2149.6249389999998</c:v>
                </c:pt>
                <c:pt idx="1291">
                  <c:v>2296.7083130000001</c:v>
                </c:pt>
                <c:pt idx="1292">
                  <c:v>2023.708374</c:v>
                </c:pt>
                <c:pt idx="1293">
                  <c:v>1908.9583130000001</c:v>
                </c:pt>
                <c:pt idx="1294">
                  <c:v>1735.8750610000002</c:v>
                </c:pt>
                <c:pt idx="1295">
                  <c:v>2075.7916260000002</c:v>
                </c:pt>
                <c:pt idx="1296">
                  <c:v>2265.1249389999998</c:v>
                </c:pt>
                <c:pt idx="1297">
                  <c:v>2547.75</c:v>
                </c:pt>
                <c:pt idx="1298">
                  <c:v>2978.5832519999999</c:v>
                </c:pt>
                <c:pt idx="1299">
                  <c:v>3358.2500610000002</c:v>
                </c:pt>
                <c:pt idx="1300">
                  <c:v>3713.8751220000004</c:v>
                </c:pt>
                <c:pt idx="1301">
                  <c:v>3716.6667480000001</c:v>
                </c:pt>
                <c:pt idx="1302">
                  <c:v>3141.5417480000001</c:v>
                </c:pt>
                <c:pt idx="1303">
                  <c:v>3114.875</c:v>
                </c:pt>
                <c:pt idx="1304">
                  <c:v>3143.6667480000001</c:v>
                </c:pt>
                <c:pt idx="1305">
                  <c:v>2845.75</c:v>
                </c:pt>
                <c:pt idx="1306">
                  <c:v>2880.4166869999999</c:v>
                </c:pt>
                <c:pt idx="1307">
                  <c:v>3050.333435</c:v>
                </c:pt>
                <c:pt idx="1308">
                  <c:v>3127.9167480000001</c:v>
                </c:pt>
                <c:pt idx="1309">
                  <c:v>3358.1250610000002</c:v>
                </c:pt>
                <c:pt idx="1310">
                  <c:v>3422.4583739999998</c:v>
                </c:pt>
                <c:pt idx="1311">
                  <c:v>3772.4582519999999</c:v>
                </c:pt>
                <c:pt idx="1312">
                  <c:v>3723.9582519999999</c:v>
                </c:pt>
                <c:pt idx="1313">
                  <c:v>3900.75</c:v>
                </c:pt>
                <c:pt idx="1314">
                  <c:v>3629</c:v>
                </c:pt>
                <c:pt idx="1315">
                  <c:v>4049.2498779999996</c:v>
                </c:pt>
                <c:pt idx="1316">
                  <c:v>4024.3333739999998</c:v>
                </c:pt>
                <c:pt idx="1317">
                  <c:v>3966.4583739999998</c:v>
                </c:pt>
                <c:pt idx="1318">
                  <c:v>3718.5416260000002</c:v>
                </c:pt>
                <c:pt idx="1319">
                  <c:v>3638.6667480000001</c:v>
                </c:pt>
                <c:pt idx="1320">
                  <c:v>3309.7083739999998</c:v>
                </c:pt>
                <c:pt idx="1321">
                  <c:v>3382.4166260000002</c:v>
                </c:pt>
                <c:pt idx="1322">
                  <c:v>3286.9998779999996</c:v>
                </c:pt>
                <c:pt idx="1323">
                  <c:v>3358.8751220000004</c:v>
                </c:pt>
                <c:pt idx="1324">
                  <c:v>3425.4582519999999</c:v>
                </c:pt>
                <c:pt idx="1325">
                  <c:v>3475.8332519999999</c:v>
                </c:pt>
                <c:pt idx="1326">
                  <c:v>3245.5417480000001</c:v>
                </c:pt>
                <c:pt idx="1327">
                  <c:v>3186.6248779999996</c:v>
                </c:pt>
                <c:pt idx="1328">
                  <c:v>3265.0833739999998</c:v>
                </c:pt>
                <c:pt idx="1329">
                  <c:v>3135.9583739999998</c:v>
                </c:pt>
                <c:pt idx="1330">
                  <c:v>3455.8748779999996</c:v>
                </c:pt>
                <c:pt idx="1331">
                  <c:v>3846.2916260000002</c:v>
                </c:pt>
                <c:pt idx="1332">
                  <c:v>3883.4583739999998</c:v>
                </c:pt>
                <c:pt idx="1333">
                  <c:v>3596.875</c:v>
                </c:pt>
                <c:pt idx="1334">
                  <c:v>3693.3333739999998</c:v>
                </c:pt>
                <c:pt idx="1335">
                  <c:v>3600.9583739999998</c:v>
                </c:pt>
                <c:pt idx="1336">
                  <c:v>3686.2916260000002</c:v>
                </c:pt>
                <c:pt idx="1337">
                  <c:v>3357.4998779999996</c:v>
                </c:pt>
                <c:pt idx="1338">
                  <c:v>2829.9167480000001</c:v>
                </c:pt>
                <c:pt idx="1339">
                  <c:v>2724.1666260000002</c:v>
                </c:pt>
                <c:pt idx="1340">
                  <c:v>2421.875</c:v>
                </c:pt>
                <c:pt idx="1341">
                  <c:v>2242.625</c:v>
                </c:pt>
                <c:pt idx="1342">
                  <c:v>2144.5416260000002</c:v>
                </c:pt>
                <c:pt idx="1343">
                  <c:v>1866.375</c:v>
                </c:pt>
                <c:pt idx="1344">
                  <c:v>1619</c:v>
                </c:pt>
                <c:pt idx="1345">
                  <c:v>1507.333374</c:v>
                </c:pt>
                <c:pt idx="1346">
                  <c:v>1374.416626</c:v>
                </c:pt>
                <c:pt idx="1347">
                  <c:v>1255.499969</c:v>
                </c:pt>
                <c:pt idx="1348">
                  <c:v>1441.4583440000001</c:v>
                </c:pt>
                <c:pt idx="1349">
                  <c:v>1348.9583440000001</c:v>
                </c:pt>
                <c:pt idx="1350">
                  <c:v>1285.1666869999999</c:v>
                </c:pt>
                <c:pt idx="1351">
                  <c:v>1279.625</c:v>
                </c:pt>
                <c:pt idx="1352">
                  <c:v>1251.2916869999999</c:v>
                </c:pt>
                <c:pt idx="1353">
                  <c:v>1127.333343</c:v>
                </c:pt>
                <c:pt idx="1354">
                  <c:v>1068.624969</c:v>
                </c:pt>
                <c:pt idx="1355">
                  <c:v>1302.8333440000001</c:v>
                </c:pt>
                <c:pt idx="1356">
                  <c:v>1602.5832820000001</c:v>
                </c:pt>
                <c:pt idx="1357">
                  <c:v>1480.916626</c:v>
                </c:pt>
                <c:pt idx="1358">
                  <c:v>1308.874969</c:v>
                </c:pt>
                <c:pt idx="1359">
                  <c:v>1158.5833130000001</c:v>
                </c:pt>
                <c:pt idx="1360">
                  <c:v>1069.875</c:v>
                </c:pt>
                <c:pt idx="1361">
                  <c:v>940.29168700000002</c:v>
                </c:pt>
                <c:pt idx="1362">
                  <c:v>874.83334400000001</c:v>
                </c:pt>
                <c:pt idx="1363">
                  <c:v>979.5</c:v>
                </c:pt>
                <c:pt idx="1364">
                  <c:v>866.20834400000001</c:v>
                </c:pt>
                <c:pt idx="1365">
                  <c:v>819.08331299999998</c:v>
                </c:pt>
                <c:pt idx="1366">
                  <c:v>750.20832799999994</c:v>
                </c:pt>
                <c:pt idx="1367">
                  <c:v>586.29167200000006</c:v>
                </c:pt>
                <c:pt idx="1368">
                  <c:v>477.62499200000002</c:v>
                </c:pt>
                <c:pt idx="1369">
                  <c:v>274.37500399999999</c:v>
                </c:pt>
                <c:pt idx="1370">
                  <c:v>172.083339</c:v>
                </c:pt>
                <c:pt idx="1371">
                  <c:v>160.04166699999999</c:v>
                </c:pt>
                <c:pt idx="1372">
                  <c:v>200.666662</c:v>
                </c:pt>
                <c:pt idx="1373">
                  <c:v>192.375</c:v>
                </c:pt>
                <c:pt idx="1374">
                  <c:v>241.08332799999999</c:v>
                </c:pt>
                <c:pt idx="1375">
                  <c:v>201.20832799999999</c:v>
                </c:pt>
                <c:pt idx="1376">
                  <c:v>185.99999600000001</c:v>
                </c:pt>
                <c:pt idx="1377">
                  <c:v>163.20833199999998</c:v>
                </c:pt>
                <c:pt idx="1378">
                  <c:v>130.25000399999999</c:v>
                </c:pt>
                <c:pt idx="1379">
                  <c:v>143.833336</c:v>
                </c:pt>
                <c:pt idx="1380">
                  <c:v>164.708336</c:v>
                </c:pt>
                <c:pt idx="1381">
                  <c:v>205.79165999999998</c:v>
                </c:pt>
                <c:pt idx="1382">
                  <c:v>211.95833199999998</c:v>
                </c:pt>
                <c:pt idx="1383">
                  <c:v>202.5</c:v>
                </c:pt>
                <c:pt idx="1384">
                  <c:v>173.54166800000002</c:v>
                </c:pt>
                <c:pt idx="1385">
                  <c:v>164.45833199999998</c:v>
                </c:pt>
                <c:pt idx="1386">
                  <c:v>175.62500399999999</c:v>
                </c:pt>
                <c:pt idx="1387">
                  <c:v>336.00001200000003</c:v>
                </c:pt>
                <c:pt idx="1388">
                  <c:v>337.66668000000004</c:v>
                </c:pt>
                <c:pt idx="1389">
                  <c:v>305</c:v>
                </c:pt>
                <c:pt idx="1390">
                  <c:v>243.50000800000001</c:v>
                </c:pt>
                <c:pt idx="1391">
                  <c:v>188.37500399999999</c:v>
                </c:pt>
                <c:pt idx="1392">
                  <c:v>153.375</c:v>
                </c:pt>
                <c:pt idx="1393">
                  <c:v>129.62499800000001</c:v>
                </c:pt>
                <c:pt idx="1394">
                  <c:v>109.916668</c:v>
                </c:pt>
                <c:pt idx="1395">
                  <c:v>131.833336</c:v>
                </c:pt>
                <c:pt idx="1396">
                  <c:v>137.50000399999999</c:v>
                </c:pt>
                <c:pt idx="1397">
                  <c:v>130.791664</c:v>
                </c:pt>
                <c:pt idx="1398">
                  <c:v>129.24999700000001</c:v>
                </c:pt>
                <c:pt idx="1399">
                  <c:v>119</c:v>
                </c:pt>
                <c:pt idx="1400">
                  <c:v>125.62500300000001</c:v>
                </c:pt>
                <c:pt idx="1401">
                  <c:v>84.25</c:v>
                </c:pt>
                <c:pt idx="1402">
                  <c:v>43.583331999999999</c:v>
                </c:pt>
                <c:pt idx="1403">
                  <c:v>31.583334000000001</c:v>
                </c:pt>
                <c:pt idx="1404">
                  <c:v>51.916665000000002</c:v>
                </c:pt>
                <c:pt idx="1405">
                  <c:v>52.125</c:v>
                </c:pt>
                <c:pt idx="1406">
                  <c:v>53.958333000000003</c:v>
                </c:pt>
                <c:pt idx="1407">
                  <c:v>61.208333000000003</c:v>
                </c:pt>
                <c:pt idx="1408">
                  <c:v>53.791668000000001</c:v>
                </c:pt>
                <c:pt idx="1409">
                  <c:v>71.875000999999997</c:v>
                </c:pt>
                <c:pt idx="1410">
                  <c:v>71.833336000000003</c:v>
                </c:pt>
                <c:pt idx="1411">
                  <c:v>77.166668999999999</c:v>
                </c:pt>
                <c:pt idx="1412">
                  <c:v>80.083334000000008</c:v>
                </c:pt>
                <c:pt idx="1413">
                  <c:v>55.791668000000001</c:v>
                </c:pt>
                <c:pt idx="1414">
                  <c:v>73.083334000000008</c:v>
                </c:pt>
                <c:pt idx="1415">
                  <c:v>75.375</c:v>
                </c:pt>
                <c:pt idx="1416">
                  <c:v>77.041668000000001</c:v>
                </c:pt>
                <c:pt idx="1417">
                  <c:v>87.875</c:v>
                </c:pt>
                <c:pt idx="1418">
                  <c:v>52.791665999999999</c:v>
                </c:pt>
                <c:pt idx="1419">
                  <c:v>50.583331999999999</c:v>
                </c:pt>
                <c:pt idx="1420">
                  <c:v>63.041665999999999</c:v>
                </c:pt>
                <c:pt idx="1421">
                  <c:v>51.125000999999997</c:v>
                </c:pt>
                <c:pt idx="1422">
                  <c:v>53.5</c:v>
                </c:pt>
                <c:pt idx="1423">
                  <c:v>57.666665999999999</c:v>
                </c:pt>
                <c:pt idx="1424">
                  <c:v>69.041668000000001</c:v>
                </c:pt>
                <c:pt idx="1425">
                  <c:v>63.875</c:v>
                </c:pt>
                <c:pt idx="1426">
                  <c:v>61.041666999999997</c:v>
                </c:pt>
                <c:pt idx="1427">
                  <c:v>86.499998000000005</c:v>
                </c:pt>
                <c:pt idx="1428">
                  <c:v>70.166665999999992</c:v>
                </c:pt>
                <c:pt idx="1429">
                  <c:v>55.666668000000001</c:v>
                </c:pt>
                <c:pt idx="1430">
                  <c:v>71.208331999999999</c:v>
                </c:pt>
                <c:pt idx="1431">
                  <c:v>106.791668</c:v>
                </c:pt>
                <c:pt idx="1432">
                  <c:v>124.833332</c:v>
                </c:pt>
                <c:pt idx="1433">
                  <c:v>202.91667200000001</c:v>
                </c:pt>
                <c:pt idx="1434">
                  <c:v>261.41666399999997</c:v>
                </c:pt>
                <c:pt idx="1435">
                  <c:v>403.91667200000001</c:v>
                </c:pt>
                <c:pt idx="1436">
                  <c:v>442.29167200000001</c:v>
                </c:pt>
                <c:pt idx="1437">
                  <c:v>444.125</c:v>
                </c:pt>
                <c:pt idx="1438">
                  <c:v>379.04165599999999</c:v>
                </c:pt>
                <c:pt idx="1439">
                  <c:v>328</c:v>
                </c:pt>
                <c:pt idx="1440">
                  <c:v>254.375</c:v>
                </c:pt>
                <c:pt idx="1441">
                  <c:v>243.87500800000001</c:v>
                </c:pt>
                <c:pt idx="1442">
                  <c:v>268</c:v>
                </c:pt>
                <c:pt idx="1443">
                  <c:v>321.91666399999997</c:v>
                </c:pt>
                <c:pt idx="1444">
                  <c:v>355.58331999999996</c:v>
                </c:pt>
                <c:pt idx="1445">
                  <c:v>401.12500799999998</c:v>
                </c:pt>
                <c:pt idx="1446">
                  <c:v>409.666676</c:v>
                </c:pt>
                <c:pt idx="1447">
                  <c:v>369.95833600000003</c:v>
                </c:pt>
                <c:pt idx="1448">
                  <c:v>272.08333600000003</c:v>
                </c:pt>
                <c:pt idx="1449">
                  <c:v>154.33333199999998</c:v>
                </c:pt>
                <c:pt idx="1450">
                  <c:v>52.708335000000005</c:v>
                </c:pt>
                <c:pt idx="1451">
                  <c:v>41.958332999999996</c:v>
                </c:pt>
                <c:pt idx="1452">
                  <c:v>73.875003000000007</c:v>
                </c:pt>
                <c:pt idx="1453">
                  <c:v>146.33332999999999</c:v>
                </c:pt>
                <c:pt idx="1454">
                  <c:v>222.541662</c:v>
                </c:pt>
                <c:pt idx="1455">
                  <c:v>360.29168000000004</c:v>
                </c:pt>
                <c:pt idx="1456">
                  <c:v>469.58332799999999</c:v>
                </c:pt>
                <c:pt idx="1457">
                  <c:v>509.25001600000002</c:v>
                </c:pt>
                <c:pt idx="1458">
                  <c:v>536.54167200000006</c:v>
                </c:pt>
                <c:pt idx="1459">
                  <c:v>601.45834400000001</c:v>
                </c:pt>
                <c:pt idx="1460">
                  <c:v>760.62498499999992</c:v>
                </c:pt>
                <c:pt idx="1461">
                  <c:v>789.70831299999998</c:v>
                </c:pt>
                <c:pt idx="1462">
                  <c:v>858</c:v>
                </c:pt>
                <c:pt idx="1463">
                  <c:v>768.16668800000002</c:v>
                </c:pt>
                <c:pt idx="1464">
                  <c:v>793.20834400000001</c:v>
                </c:pt>
                <c:pt idx="1465">
                  <c:v>780.29168800000002</c:v>
                </c:pt>
                <c:pt idx="1466">
                  <c:v>657.5</c:v>
                </c:pt>
                <c:pt idx="1467">
                  <c:v>510.83332799999999</c:v>
                </c:pt>
                <c:pt idx="1468">
                  <c:v>425.58334400000001</c:v>
                </c:pt>
                <c:pt idx="1469">
                  <c:v>329.66666399999997</c:v>
                </c:pt>
                <c:pt idx="1470">
                  <c:v>270.74999600000001</c:v>
                </c:pt>
                <c:pt idx="1471">
                  <c:v>262.125</c:v>
                </c:pt>
                <c:pt idx="1472">
                  <c:v>186.95833199999998</c:v>
                </c:pt>
                <c:pt idx="1473">
                  <c:v>258.29166399999997</c:v>
                </c:pt>
                <c:pt idx="1474">
                  <c:v>320.95832799999999</c:v>
                </c:pt>
                <c:pt idx="1475">
                  <c:v>583.625</c:v>
                </c:pt>
                <c:pt idx="1476">
                  <c:v>718.04165599999999</c:v>
                </c:pt>
                <c:pt idx="1477">
                  <c:v>1320.4166559999999</c:v>
                </c:pt>
                <c:pt idx="1478">
                  <c:v>2141.9999699999998</c:v>
                </c:pt>
                <c:pt idx="1479">
                  <c:v>2963.8749389999998</c:v>
                </c:pt>
                <c:pt idx="1480">
                  <c:v>3641.4583739999998</c:v>
                </c:pt>
                <c:pt idx="1481">
                  <c:v>3696.8748779999996</c:v>
                </c:pt>
                <c:pt idx="1482">
                  <c:v>3479.5832519999999</c:v>
                </c:pt>
                <c:pt idx="1483">
                  <c:v>3854.75</c:v>
                </c:pt>
                <c:pt idx="1484">
                  <c:v>3857.3751220000004</c:v>
                </c:pt>
                <c:pt idx="1485">
                  <c:v>3856.6666260000002</c:v>
                </c:pt>
                <c:pt idx="1486">
                  <c:v>3722.9583739999998</c:v>
                </c:pt>
                <c:pt idx="1487">
                  <c:v>3759.1666260000002</c:v>
                </c:pt>
                <c:pt idx="1488">
                  <c:v>3554.0417480000001</c:v>
                </c:pt>
                <c:pt idx="1489">
                  <c:v>3299.9583739999998</c:v>
                </c:pt>
                <c:pt idx="1490">
                  <c:v>3431.0833739999998</c:v>
                </c:pt>
                <c:pt idx="1491">
                  <c:v>3015.625</c:v>
                </c:pt>
                <c:pt idx="1492">
                  <c:v>2265.6249699999998</c:v>
                </c:pt>
                <c:pt idx="1493">
                  <c:v>2442.458404</c:v>
                </c:pt>
                <c:pt idx="1494">
                  <c:v>2363.0833440000001</c:v>
                </c:pt>
                <c:pt idx="1495">
                  <c:v>2463.8333130000001</c:v>
                </c:pt>
                <c:pt idx="1496">
                  <c:v>2577.6666869999999</c:v>
                </c:pt>
                <c:pt idx="1497">
                  <c:v>2378.8332519999999</c:v>
                </c:pt>
                <c:pt idx="1498">
                  <c:v>2072</c:v>
                </c:pt>
                <c:pt idx="1499">
                  <c:v>1764.5</c:v>
                </c:pt>
                <c:pt idx="1500">
                  <c:v>1562.6666869999999</c:v>
                </c:pt>
                <c:pt idx="1501">
                  <c:v>1590.25</c:v>
                </c:pt>
                <c:pt idx="1502">
                  <c:v>1573.541626</c:v>
                </c:pt>
                <c:pt idx="1503">
                  <c:v>1792.5416869999999</c:v>
                </c:pt>
                <c:pt idx="1504">
                  <c:v>1831.625</c:v>
                </c:pt>
                <c:pt idx="1505">
                  <c:v>1822.5833130000001</c:v>
                </c:pt>
                <c:pt idx="1506">
                  <c:v>1712.2916869999999</c:v>
                </c:pt>
                <c:pt idx="1507">
                  <c:v>1754</c:v>
                </c:pt>
                <c:pt idx="1508">
                  <c:v>1874.833374</c:v>
                </c:pt>
                <c:pt idx="1509">
                  <c:v>2013.7916869999999</c:v>
                </c:pt>
                <c:pt idx="1510">
                  <c:v>1937.2916869999999</c:v>
                </c:pt>
                <c:pt idx="1511">
                  <c:v>1835.166626</c:v>
                </c:pt>
                <c:pt idx="1512">
                  <c:v>1808.125</c:v>
                </c:pt>
                <c:pt idx="1513">
                  <c:v>1650.25</c:v>
                </c:pt>
                <c:pt idx="1514">
                  <c:v>1701.75</c:v>
                </c:pt>
                <c:pt idx="1515">
                  <c:v>1483.916626</c:v>
                </c:pt>
                <c:pt idx="1516">
                  <c:v>1349.833374</c:v>
                </c:pt>
                <c:pt idx="1517">
                  <c:v>1335.791657</c:v>
                </c:pt>
                <c:pt idx="1518">
                  <c:v>1066.833343</c:v>
                </c:pt>
                <c:pt idx="1519">
                  <c:v>1073.875031</c:v>
                </c:pt>
                <c:pt idx="1520">
                  <c:v>1214.125031</c:v>
                </c:pt>
                <c:pt idx="1521">
                  <c:v>1068</c:v>
                </c:pt>
                <c:pt idx="1522">
                  <c:v>1112.208343</c:v>
                </c:pt>
                <c:pt idx="1523">
                  <c:v>1089.4583130000001</c:v>
                </c:pt>
                <c:pt idx="1524">
                  <c:v>835.75</c:v>
                </c:pt>
                <c:pt idx="1525">
                  <c:v>969.87503100000004</c:v>
                </c:pt>
                <c:pt idx="1526">
                  <c:v>823.16665599999999</c:v>
                </c:pt>
                <c:pt idx="1527">
                  <c:v>771.25</c:v>
                </c:pt>
                <c:pt idx="1528">
                  <c:v>741.5</c:v>
                </c:pt>
                <c:pt idx="1529">
                  <c:v>611.45832799999994</c:v>
                </c:pt>
                <c:pt idx="1530">
                  <c:v>570.54167200000006</c:v>
                </c:pt>
                <c:pt idx="1531">
                  <c:v>560.91665599999999</c:v>
                </c:pt>
                <c:pt idx="1532">
                  <c:v>554.875</c:v>
                </c:pt>
                <c:pt idx="1533">
                  <c:v>522.00001599999996</c:v>
                </c:pt>
                <c:pt idx="1534">
                  <c:v>573.37501599999996</c:v>
                </c:pt>
                <c:pt idx="1535">
                  <c:v>607.70834400000001</c:v>
                </c:pt>
                <c:pt idx="1536">
                  <c:v>619.375</c:v>
                </c:pt>
                <c:pt idx="1537">
                  <c:v>769.625</c:v>
                </c:pt>
                <c:pt idx="1538">
                  <c:v>706.58334400000001</c:v>
                </c:pt>
                <c:pt idx="1539">
                  <c:v>695.5</c:v>
                </c:pt>
                <c:pt idx="1540">
                  <c:v>623.375</c:v>
                </c:pt>
                <c:pt idx="1541">
                  <c:v>517.25001599999996</c:v>
                </c:pt>
                <c:pt idx="1542">
                  <c:v>548.29167200000006</c:v>
                </c:pt>
                <c:pt idx="1543">
                  <c:v>644.25</c:v>
                </c:pt>
                <c:pt idx="1544">
                  <c:v>609.75</c:v>
                </c:pt>
                <c:pt idx="1545">
                  <c:v>449.16667200000001</c:v>
                </c:pt>
                <c:pt idx="1546">
                  <c:v>278.95833600000003</c:v>
                </c:pt>
                <c:pt idx="1547">
                  <c:v>226.16667200000001</c:v>
                </c:pt>
                <c:pt idx="1548">
                  <c:v>209.04167200000001</c:v>
                </c:pt>
                <c:pt idx="1549">
                  <c:v>202.58332799999999</c:v>
                </c:pt>
                <c:pt idx="1550">
                  <c:v>327.5</c:v>
                </c:pt>
                <c:pt idx="1551">
                  <c:v>358.33332799999999</c:v>
                </c:pt>
                <c:pt idx="1552">
                  <c:v>583.45832799999994</c:v>
                </c:pt>
                <c:pt idx="1553">
                  <c:v>880.95832799999994</c:v>
                </c:pt>
                <c:pt idx="1554">
                  <c:v>1033.749969</c:v>
                </c:pt>
                <c:pt idx="1555">
                  <c:v>1403.75</c:v>
                </c:pt>
                <c:pt idx="1556">
                  <c:v>1855.4583130000001</c:v>
                </c:pt>
                <c:pt idx="1557">
                  <c:v>2317.6250610000002</c:v>
                </c:pt>
                <c:pt idx="1558">
                  <c:v>2840.7499389999998</c:v>
                </c:pt>
                <c:pt idx="1559">
                  <c:v>3277.458435</c:v>
                </c:pt>
                <c:pt idx="1560">
                  <c:v>3426.208435</c:v>
                </c:pt>
                <c:pt idx="1561">
                  <c:v>3320.7083130000001</c:v>
                </c:pt>
                <c:pt idx="1562">
                  <c:v>3095.666565</c:v>
                </c:pt>
                <c:pt idx="1563">
                  <c:v>2944.8333130000001</c:v>
                </c:pt>
                <c:pt idx="1564">
                  <c:v>2669.0833739999998</c:v>
                </c:pt>
                <c:pt idx="1565">
                  <c:v>2377.4167480000001</c:v>
                </c:pt>
                <c:pt idx="1566">
                  <c:v>1781.041626</c:v>
                </c:pt>
                <c:pt idx="1567">
                  <c:v>1848.75</c:v>
                </c:pt>
                <c:pt idx="1568">
                  <c:v>2527.7083130000001</c:v>
                </c:pt>
                <c:pt idx="1569">
                  <c:v>2669.9166869999999</c:v>
                </c:pt>
                <c:pt idx="1570">
                  <c:v>3344.5416869999999</c:v>
                </c:pt>
                <c:pt idx="1571">
                  <c:v>3865.291565</c:v>
                </c:pt>
                <c:pt idx="1572">
                  <c:v>4171.9167479999996</c:v>
                </c:pt>
                <c:pt idx="1573">
                  <c:v>4209.875</c:v>
                </c:pt>
                <c:pt idx="1574">
                  <c:v>4179</c:v>
                </c:pt>
                <c:pt idx="1575">
                  <c:v>3931.7917480000001</c:v>
                </c:pt>
                <c:pt idx="1576">
                  <c:v>3744.4166260000002</c:v>
                </c:pt>
                <c:pt idx="1577">
                  <c:v>2990.4583130000001</c:v>
                </c:pt>
                <c:pt idx="1578">
                  <c:v>2295.7083130000001</c:v>
                </c:pt>
                <c:pt idx="1579">
                  <c:v>1978.0833130000001</c:v>
                </c:pt>
                <c:pt idx="1580">
                  <c:v>1747.375</c:v>
                </c:pt>
                <c:pt idx="1581">
                  <c:v>1293.875</c:v>
                </c:pt>
                <c:pt idx="1582">
                  <c:v>1256.625031</c:v>
                </c:pt>
                <c:pt idx="1583">
                  <c:v>808.45831299999998</c:v>
                </c:pt>
                <c:pt idx="1584">
                  <c:v>738</c:v>
                </c:pt>
                <c:pt idx="1585">
                  <c:v>518.33332799999994</c:v>
                </c:pt>
                <c:pt idx="1586">
                  <c:v>332.16667200000001</c:v>
                </c:pt>
                <c:pt idx="1587">
                  <c:v>440.70833600000003</c:v>
                </c:pt>
                <c:pt idx="1588">
                  <c:v>237.70832799999999</c:v>
                </c:pt>
                <c:pt idx="1589">
                  <c:v>213.333336</c:v>
                </c:pt>
                <c:pt idx="1590">
                  <c:v>225.875</c:v>
                </c:pt>
                <c:pt idx="1591">
                  <c:v>161.333336</c:v>
                </c:pt>
                <c:pt idx="1592">
                  <c:v>120.666668</c:v>
                </c:pt>
                <c:pt idx="1593">
                  <c:v>62.708334000000001</c:v>
                </c:pt>
                <c:pt idx="1594">
                  <c:v>41.25</c:v>
                </c:pt>
                <c:pt idx="1595">
                  <c:v>33</c:v>
                </c:pt>
                <c:pt idx="1596">
                  <c:v>27.541665999999999</c:v>
                </c:pt>
                <c:pt idx="1597">
                  <c:v>29.333334000000001</c:v>
                </c:pt>
                <c:pt idx="1598">
                  <c:v>32.125</c:v>
                </c:pt>
                <c:pt idx="1599">
                  <c:v>35.791668000000001</c:v>
                </c:pt>
                <c:pt idx="1600">
                  <c:v>25.25</c:v>
                </c:pt>
                <c:pt idx="1601">
                  <c:v>31.583333</c:v>
                </c:pt>
                <c:pt idx="1602">
                  <c:v>50.125</c:v>
                </c:pt>
                <c:pt idx="1603">
                  <c:v>63.291668000000001</c:v>
                </c:pt>
                <c:pt idx="1604">
                  <c:v>82.041665999999992</c:v>
                </c:pt>
                <c:pt idx="1605">
                  <c:v>127.958336</c:v>
                </c:pt>
                <c:pt idx="1606">
                  <c:v>217.62499600000001</c:v>
                </c:pt>
                <c:pt idx="1607">
                  <c:v>301.75000399999999</c:v>
                </c:pt>
                <c:pt idx="1608">
                  <c:v>379.583324</c:v>
                </c:pt>
                <c:pt idx="1609">
                  <c:v>407.54165599999999</c:v>
                </c:pt>
                <c:pt idx="1610">
                  <c:v>497.87501200000003</c:v>
                </c:pt>
                <c:pt idx="1611">
                  <c:v>539.91666799999996</c:v>
                </c:pt>
                <c:pt idx="1612">
                  <c:v>623.16668700000002</c:v>
                </c:pt>
                <c:pt idx="1613">
                  <c:v>687.29164900000001</c:v>
                </c:pt>
                <c:pt idx="1614">
                  <c:v>750.45835099999999</c:v>
                </c:pt>
                <c:pt idx="1615">
                  <c:v>858.83331299999998</c:v>
                </c:pt>
                <c:pt idx="1616">
                  <c:v>1003.9583279999999</c:v>
                </c:pt>
                <c:pt idx="1617">
                  <c:v>926.33332799999994</c:v>
                </c:pt>
                <c:pt idx="1618">
                  <c:v>1027.083343</c:v>
                </c:pt>
                <c:pt idx="1619">
                  <c:v>1230.874969</c:v>
                </c:pt>
                <c:pt idx="1620">
                  <c:v>1384.666626</c:v>
                </c:pt>
                <c:pt idx="1621">
                  <c:v>1335.875</c:v>
                </c:pt>
                <c:pt idx="1622">
                  <c:v>1119.749969</c:v>
                </c:pt>
                <c:pt idx="1623">
                  <c:v>844.08334400000001</c:v>
                </c:pt>
                <c:pt idx="1624">
                  <c:v>669.04165599999999</c:v>
                </c:pt>
                <c:pt idx="1625">
                  <c:v>644.91665599999999</c:v>
                </c:pt>
                <c:pt idx="1626">
                  <c:v>424.54165599999999</c:v>
                </c:pt>
                <c:pt idx="1627">
                  <c:v>353.5</c:v>
                </c:pt>
                <c:pt idx="1628">
                  <c:v>407.70834400000001</c:v>
                </c:pt>
                <c:pt idx="1629">
                  <c:v>433.12500799999998</c:v>
                </c:pt>
                <c:pt idx="1630">
                  <c:v>575.875</c:v>
                </c:pt>
                <c:pt idx="1631">
                  <c:v>567.83332799999994</c:v>
                </c:pt>
                <c:pt idx="1632">
                  <c:v>492.25001600000002</c:v>
                </c:pt>
                <c:pt idx="1633">
                  <c:v>403.375</c:v>
                </c:pt>
                <c:pt idx="1634">
                  <c:v>279.25000799999998</c:v>
                </c:pt>
                <c:pt idx="1635">
                  <c:v>204.25</c:v>
                </c:pt>
                <c:pt idx="1636">
                  <c:v>267.25</c:v>
                </c:pt>
                <c:pt idx="1637">
                  <c:v>384.95834400000001</c:v>
                </c:pt>
                <c:pt idx="1638">
                  <c:v>411.79167200000001</c:v>
                </c:pt>
                <c:pt idx="1639">
                  <c:v>527.66665599999999</c:v>
                </c:pt>
                <c:pt idx="1640">
                  <c:v>564.45832799999994</c:v>
                </c:pt>
                <c:pt idx="1641">
                  <c:v>544.87501599999996</c:v>
                </c:pt>
                <c:pt idx="1642">
                  <c:v>456.375</c:v>
                </c:pt>
                <c:pt idx="1643">
                  <c:v>373.04167200000001</c:v>
                </c:pt>
                <c:pt idx="1644">
                  <c:v>317.83332799999999</c:v>
                </c:pt>
                <c:pt idx="1645">
                  <c:v>355.83334400000001</c:v>
                </c:pt>
                <c:pt idx="1646">
                  <c:v>388.375</c:v>
                </c:pt>
                <c:pt idx="1647">
                  <c:v>477.29167200000001</c:v>
                </c:pt>
                <c:pt idx="1648">
                  <c:v>494.91667200000001</c:v>
                </c:pt>
                <c:pt idx="1649">
                  <c:v>517.91665599999999</c:v>
                </c:pt>
                <c:pt idx="1650">
                  <c:v>578.16665599999999</c:v>
                </c:pt>
                <c:pt idx="1651">
                  <c:v>726.95834400000001</c:v>
                </c:pt>
                <c:pt idx="1652">
                  <c:v>858.08334300000001</c:v>
                </c:pt>
                <c:pt idx="1653">
                  <c:v>856.5</c:v>
                </c:pt>
                <c:pt idx="1654">
                  <c:v>993.58334300000001</c:v>
                </c:pt>
                <c:pt idx="1655">
                  <c:v>1017.333344</c:v>
                </c:pt>
                <c:pt idx="1656">
                  <c:v>880.45834300000001</c:v>
                </c:pt>
                <c:pt idx="1657">
                  <c:v>933</c:v>
                </c:pt>
                <c:pt idx="1658">
                  <c:v>815.83334400000001</c:v>
                </c:pt>
                <c:pt idx="1659">
                  <c:v>893.33331199999998</c:v>
                </c:pt>
                <c:pt idx="1660">
                  <c:v>893</c:v>
                </c:pt>
                <c:pt idx="1661">
                  <c:v>832.625</c:v>
                </c:pt>
                <c:pt idx="1662">
                  <c:v>838.75</c:v>
                </c:pt>
                <c:pt idx="1663">
                  <c:v>846.75</c:v>
                </c:pt>
                <c:pt idx="1664">
                  <c:v>947.125</c:v>
                </c:pt>
                <c:pt idx="1665">
                  <c:v>1069.25</c:v>
                </c:pt>
                <c:pt idx="1666">
                  <c:v>1298.5416869999999</c:v>
                </c:pt>
                <c:pt idx="1667">
                  <c:v>1449.8333130000001</c:v>
                </c:pt>
                <c:pt idx="1668">
                  <c:v>1817.166626</c:v>
                </c:pt>
                <c:pt idx="1669">
                  <c:v>1934.875</c:v>
                </c:pt>
                <c:pt idx="1670">
                  <c:v>2043.666626</c:v>
                </c:pt>
                <c:pt idx="1671">
                  <c:v>2425.375</c:v>
                </c:pt>
                <c:pt idx="1672">
                  <c:v>2814.7083130000001</c:v>
                </c:pt>
                <c:pt idx="1673">
                  <c:v>2849.875</c:v>
                </c:pt>
                <c:pt idx="1674">
                  <c:v>2861.25</c:v>
                </c:pt>
                <c:pt idx="1675">
                  <c:v>2865.875</c:v>
                </c:pt>
                <c:pt idx="1676">
                  <c:v>2932.5416260000002</c:v>
                </c:pt>
                <c:pt idx="1677">
                  <c:v>2775.5416869999999</c:v>
                </c:pt>
                <c:pt idx="1678">
                  <c:v>2598.0833130000001</c:v>
                </c:pt>
                <c:pt idx="1679">
                  <c:v>2479</c:v>
                </c:pt>
                <c:pt idx="1680">
                  <c:v>2215.6666869999999</c:v>
                </c:pt>
                <c:pt idx="1681">
                  <c:v>1805.75</c:v>
                </c:pt>
                <c:pt idx="1682">
                  <c:v>1397.4166869999999</c:v>
                </c:pt>
                <c:pt idx="1683">
                  <c:v>1091.5833440000001</c:v>
                </c:pt>
                <c:pt idx="1684">
                  <c:v>861.79168800000002</c:v>
                </c:pt>
                <c:pt idx="1685">
                  <c:v>682</c:v>
                </c:pt>
                <c:pt idx="1686">
                  <c:v>519.83332799999994</c:v>
                </c:pt>
                <c:pt idx="1687">
                  <c:v>552.66668000000004</c:v>
                </c:pt>
                <c:pt idx="1688">
                  <c:v>601.41668000000004</c:v>
                </c:pt>
                <c:pt idx="1689">
                  <c:v>810.41664100000003</c:v>
                </c:pt>
                <c:pt idx="1690">
                  <c:v>907.20834300000001</c:v>
                </c:pt>
                <c:pt idx="1691">
                  <c:v>1061.3333130000001</c:v>
                </c:pt>
                <c:pt idx="1692">
                  <c:v>1519.9583130000001</c:v>
                </c:pt>
                <c:pt idx="1693">
                  <c:v>1681.3333130000001</c:v>
                </c:pt>
                <c:pt idx="1694">
                  <c:v>2138.5000610000002</c:v>
                </c:pt>
                <c:pt idx="1695">
                  <c:v>2081.3333130000001</c:v>
                </c:pt>
                <c:pt idx="1696">
                  <c:v>2249.2083130000001</c:v>
                </c:pt>
                <c:pt idx="1697">
                  <c:v>2373.5833130000001</c:v>
                </c:pt>
                <c:pt idx="1698">
                  <c:v>2442.9166869999999</c:v>
                </c:pt>
                <c:pt idx="1699">
                  <c:v>2886.3749389999998</c:v>
                </c:pt>
                <c:pt idx="1700">
                  <c:v>2800.0833739999998</c:v>
                </c:pt>
                <c:pt idx="1701">
                  <c:v>2896.4583739999998</c:v>
                </c:pt>
                <c:pt idx="1702">
                  <c:v>2929.2916260000002</c:v>
                </c:pt>
                <c:pt idx="1703">
                  <c:v>2826.6666260000002</c:v>
                </c:pt>
                <c:pt idx="1704">
                  <c:v>2690.125</c:v>
                </c:pt>
                <c:pt idx="1705">
                  <c:v>2834.375</c:v>
                </c:pt>
                <c:pt idx="1706">
                  <c:v>2748.875</c:v>
                </c:pt>
                <c:pt idx="1707">
                  <c:v>2820.5417480000001</c:v>
                </c:pt>
                <c:pt idx="1708">
                  <c:v>2855.5832519999999</c:v>
                </c:pt>
                <c:pt idx="1709">
                  <c:v>2936.1667480000001</c:v>
                </c:pt>
                <c:pt idx="1710">
                  <c:v>3077.375</c:v>
                </c:pt>
                <c:pt idx="1711">
                  <c:v>3332.5416260000002</c:v>
                </c:pt>
                <c:pt idx="1712">
                  <c:v>3899.0416260000002</c:v>
                </c:pt>
                <c:pt idx="1713">
                  <c:v>3890.375</c:v>
                </c:pt>
                <c:pt idx="1714">
                  <c:v>4025.3333739999998</c:v>
                </c:pt>
                <c:pt idx="1715">
                  <c:v>4277.7083739999998</c:v>
                </c:pt>
                <c:pt idx="1716">
                  <c:v>4215.3333739999998</c:v>
                </c:pt>
                <c:pt idx="1717">
                  <c:v>4266.9584350000005</c:v>
                </c:pt>
                <c:pt idx="1718">
                  <c:v>4017.7917480000001</c:v>
                </c:pt>
                <c:pt idx="1719">
                  <c:v>3586.958404</c:v>
                </c:pt>
                <c:pt idx="1720">
                  <c:v>4329.7916260000002</c:v>
                </c:pt>
                <c:pt idx="1721">
                  <c:v>4432.7083739999998</c:v>
                </c:pt>
                <c:pt idx="1722">
                  <c:v>4254.5001220000004</c:v>
                </c:pt>
                <c:pt idx="1723">
                  <c:v>4513.6248779999996</c:v>
                </c:pt>
                <c:pt idx="1724">
                  <c:v>4425.4583739999998</c:v>
                </c:pt>
                <c:pt idx="1725">
                  <c:v>4410.6251220000004</c:v>
                </c:pt>
                <c:pt idx="1726">
                  <c:v>4385.3748779999996</c:v>
                </c:pt>
                <c:pt idx="1727">
                  <c:v>4357</c:v>
                </c:pt>
                <c:pt idx="1728">
                  <c:v>4044.2082519999999</c:v>
                </c:pt>
                <c:pt idx="1729">
                  <c:v>3644.7082519999999</c:v>
                </c:pt>
                <c:pt idx="1730">
                  <c:v>3172.1251220000004</c:v>
                </c:pt>
                <c:pt idx="1731">
                  <c:v>2745.2916260000002</c:v>
                </c:pt>
                <c:pt idx="1732">
                  <c:v>2795.2499389999998</c:v>
                </c:pt>
                <c:pt idx="1733">
                  <c:v>2946.9583739999998</c:v>
                </c:pt>
                <c:pt idx="1734">
                  <c:v>2570.6249389999998</c:v>
                </c:pt>
                <c:pt idx="1735">
                  <c:v>2679.7917480000001</c:v>
                </c:pt>
                <c:pt idx="1736">
                  <c:v>3100.0833130000001</c:v>
                </c:pt>
                <c:pt idx="1737">
                  <c:v>3149.0416260000002</c:v>
                </c:pt>
                <c:pt idx="1738">
                  <c:v>3477.4166260000002</c:v>
                </c:pt>
                <c:pt idx="1739">
                  <c:v>3834.4167480000001</c:v>
                </c:pt>
                <c:pt idx="1740">
                  <c:v>3661.5</c:v>
                </c:pt>
                <c:pt idx="1741">
                  <c:v>3682.6249389999998</c:v>
                </c:pt>
                <c:pt idx="1742">
                  <c:v>4131.5416260000002</c:v>
                </c:pt>
                <c:pt idx="1743">
                  <c:v>4017.5833739999998</c:v>
                </c:pt>
                <c:pt idx="1744">
                  <c:v>3691.0832519999999</c:v>
                </c:pt>
                <c:pt idx="1745">
                  <c:v>3077</c:v>
                </c:pt>
                <c:pt idx="1746">
                  <c:v>2379.0833739999998</c:v>
                </c:pt>
                <c:pt idx="1747">
                  <c:v>2775.8333130000001</c:v>
                </c:pt>
                <c:pt idx="1748">
                  <c:v>3064.7082519999999</c:v>
                </c:pt>
                <c:pt idx="1749">
                  <c:v>2976.5000610000002</c:v>
                </c:pt>
                <c:pt idx="1750">
                  <c:v>2721.6666869999999</c:v>
                </c:pt>
                <c:pt idx="1751">
                  <c:v>2777.75</c:v>
                </c:pt>
                <c:pt idx="1752">
                  <c:v>2721.5833739999998</c:v>
                </c:pt>
                <c:pt idx="1753">
                  <c:v>2455.5416260000002</c:v>
                </c:pt>
                <c:pt idx="1754">
                  <c:v>2617.0416869999999</c:v>
                </c:pt>
                <c:pt idx="1755">
                  <c:v>2548.7083130000001</c:v>
                </c:pt>
                <c:pt idx="1756">
                  <c:v>2342.5416260000002</c:v>
                </c:pt>
                <c:pt idx="1757">
                  <c:v>2516.7083739999998</c:v>
                </c:pt>
                <c:pt idx="1758">
                  <c:v>2008.2500610000002</c:v>
                </c:pt>
                <c:pt idx="1759">
                  <c:v>2162.625</c:v>
                </c:pt>
                <c:pt idx="1760">
                  <c:v>2344.75</c:v>
                </c:pt>
                <c:pt idx="1761">
                  <c:v>2189.1249389999998</c:v>
                </c:pt>
                <c:pt idx="1762">
                  <c:v>2412.4167480000001</c:v>
                </c:pt>
                <c:pt idx="1763">
                  <c:v>2748.625</c:v>
                </c:pt>
                <c:pt idx="1764">
                  <c:v>2815.3749389999998</c:v>
                </c:pt>
                <c:pt idx="1765">
                  <c:v>2870.7916260000002</c:v>
                </c:pt>
                <c:pt idx="1766">
                  <c:v>2783.25</c:v>
                </c:pt>
                <c:pt idx="1767">
                  <c:v>2918.9166869999999</c:v>
                </c:pt>
                <c:pt idx="1768">
                  <c:v>3096.25</c:v>
                </c:pt>
                <c:pt idx="1769">
                  <c:v>2784.8333739999998</c:v>
                </c:pt>
                <c:pt idx="1770">
                  <c:v>2570.3750610000002</c:v>
                </c:pt>
                <c:pt idx="1771">
                  <c:v>2535.5416869999999</c:v>
                </c:pt>
                <c:pt idx="1772">
                  <c:v>2120.0416869999999</c:v>
                </c:pt>
                <c:pt idx="1773">
                  <c:v>1504.083374</c:v>
                </c:pt>
                <c:pt idx="1774">
                  <c:v>842.91665599999999</c:v>
                </c:pt>
                <c:pt idx="1775">
                  <c:v>448.91667200000001</c:v>
                </c:pt>
                <c:pt idx="1776">
                  <c:v>323.83332799999999</c:v>
                </c:pt>
                <c:pt idx="1777">
                  <c:v>281.66666399999997</c:v>
                </c:pt>
                <c:pt idx="1778">
                  <c:v>301.54166399999997</c:v>
                </c:pt>
                <c:pt idx="1779">
                  <c:v>528.70834400000001</c:v>
                </c:pt>
                <c:pt idx="1780">
                  <c:v>889.29168800000002</c:v>
                </c:pt>
                <c:pt idx="1781">
                  <c:v>1225.333374</c:v>
                </c:pt>
                <c:pt idx="1782">
                  <c:v>1543.8333130000001</c:v>
                </c:pt>
                <c:pt idx="1783">
                  <c:v>1830.208374</c:v>
                </c:pt>
                <c:pt idx="1784">
                  <c:v>2235.75</c:v>
                </c:pt>
                <c:pt idx="1785">
                  <c:v>2442.8333130000001</c:v>
                </c:pt>
                <c:pt idx="1786">
                  <c:v>2767.0833739999998</c:v>
                </c:pt>
                <c:pt idx="1787">
                  <c:v>3004.7499389999998</c:v>
                </c:pt>
                <c:pt idx="1788">
                  <c:v>3293.7917480000001</c:v>
                </c:pt>
                <c:pt idx="1789">
                  <c:v>3625.2500610000002</c:v>
                </c:pt>
                <c:pt idx="1790">
                  <c:v>3901.666565</c:v>
                </c:pt>
                <c:pt idx="1791">
                  <c:v>4063.4166260000002</c:v>
                </c:pt>
                <c:pt idx="1792">
                  <c:v>4359.625</c:v>
                </c:pt>
                <c:pt idx="1793">
                  <c:v>4440.8751220000004</c:v>
                </c:pt>
                <c:pt idx="1794">
                  <c:v>4173.4167479999996</c:v>
                </c:pt>
                <c:pt idx="1795">
                  <c:v>4449.7083739999998</c:v>
                </c:pt>
                <c:pt idx="1796">
                  <c:v>4198.2916260000002</c:v>
                </c:pt>
                <c:pt idx="1797">
                  <c:v>4205.75</c:v>
                </c:pt>
                <c:pt idx="1798">
                  <c:v>4062.4166260000002</c:v>
                </c:pt>
                <c:pt idx="1799">
                  <c:v>3638.9583739999998</c:v>
                </c:pt>
                <c:pt idx="1800">
                  <c:v>3889.2082519999999</c:v>
                </c:pt>
                <c:pt idx="1801">
                  <c:v>3756.5833739999998</c:v>
                </c:pt>
                <c:pt idx="1802">
                  <c:v>3608.7501220000004</c:v>
                </c:pt>
                <c:pt idx="1803">
                  <c:v>3542.7083739999998</c:v>
                </c:pt>
                <c:pt idx="1804">
                  <c:v>3408.0832519999999</c:v>
                </c:pt>
                <c:pt idx="1805">
                  <c:v>3352.7082519999999</c:v>
                </c:pt>
                <c:pt idx="1806">
                  <c:v>3073.3332519999999</c:v>
                </c:pt>
                <c:pt idx="1807">
                  <c:v>3048.125</c:v>
                </c:pt>
                <c:pt idx="1808">
                  <c:v>3266.3332519999999</c:v>
                </c:pt>
                <c:pt idx="1809">
                  <c:v>2884.375</c:v>
                </c:pt>
                <c:pt idx="1810">
                  <c:v>2492.5417480000001</c:v>
                </c:pt>
                <c:pt idx="1811">
                  <c:v>2370.9166869999999</c:v>
                </c:pt>
                <c:pt idx="1812">
                  <c:v>1991.4166869999999</c:v>
                </c:pt>
                <c:pt idx="1813">
                  <c:v>1957.833374</c:v>
                </c:pt>
                <c:pt idx="1814">
                  <c:v>1680.4166869999999</c:v>
                </c:pt>
                <c:pt idx="1815">
                  <c:v>1354.5416869999999</c:v>
                </c:pt>
                <c:pt idx="1816">
                  <c:v>1338.5833130000001</c:v>
                </c:pt>
                <c:pt idx="1817">
                  <c:v>1181.6666869999999</c:v>
                </c:pt>
                <c:pt idx="1818">
                  <c:v>997.83334400000001</c:v>
                </c:pt>
                <c:pt idx="1819">
                  <c:v>1077.124969</c:v>
                </c:pt>
                <c:pt idx="1820">
                  <c:v>958.79168800000002</c:v>
                </c:pt>
                <c:pt idx="1821">
                  <c:v>779.29168800000002</c:v>
                </c:pt>
                <c:pt idx="1822">
                  <c:v>665.70834400000001</c:v>
                </c:pt>
                <c:pt idx="1823">
                  <c:v>582.91667200000006</c:v>
                </c:pt>
                <c:pt idx="1824">
                  <c:v>431.875</c:v>
                </c:pt>
                <c:pt idx="1825">
                  <c:v>235.45832799999999</c:v>
                </c:pt>
                <c:pt idx="1826">
                  <c:v>187.291664</c:v>
                </c:pt>
                <c:pt idx="1827">
                  <c:v>144.875</c:v>
                </c:pt>
                <c:pt idx="1828">
                  <c:v>108.375</c:v>
                </c:pt>
                <c:pt idx="1829">
                  <c:v>72.958334000000008</c:v>
                </c:pt>
                <c:pt idx="1830">
                  <c:v>111.416668</c:v>
                </c:pt>
                <c:pt idx="1831">
                  <c:v>45.458334000000001</c:v>
                </c:pt>
                <c:pt idx="1832">
                  <c:v>33.416667000000004</c:v>
                </c:pt>
                <c:pt idx="1833">
                  <c:v>42.708334000000001</c:v>
                </c:pt>
                <c:pt idx="1834">
                  <c:v>47.208334000000001</c:v>
                </c:pt>
                <c:pt idx="1835">
                  <c:v>33.416667000000004</c:v>
                </c:pt>
                <c:pt idx="1836">
                  <c:v>36.750000999999997</c:v>
                </c:pt>
                <c:pt idx="1837">
                  <c:v>86.208331999999999</c:v>
                </c:pt>
                <c:pt idx="1838">
                  <c:v>63.333334000000001</c:v>
                </c:pt>
                <c:pt idx="1839">
                  <c:v>104.00000199999999</c:v>
                </c:pt>
                <c:pt idx="1840">
                  <c:v>77.625001999999995</c:v>
                </c:pt>
                <c:pt idx="1841">
                  <c:v>78.791668000000001</c:v>
                </c:pt>
                <c:pt idx="1842">
                  <c:v>76.708334000000008</c:v>
                </c:pt>
                <c:pt idx="1843">
                  <c:v>150.24999800000001</c:v>
                </c:pt>
                <c:pt idx="1844">
                  <c:v>128.29166800000002</c:v>
                </c:pt>
                <c:pt idx="1845">
                  <c:v>158.37499600000001</c:v>
                </c:pt>
                <c:pt idx="1846">
                  <c:v>118.375</c:v>
                </c:pt>
                <c:pt idx="1847">
                  <c:v>189.208336</c:v>
                </c:pt>
                <c:pt idx="1848">
                  <c:v>255.25000800000001</c:v>
                </c:pt>
                <c:pt idx="1849">
                  <c:v>368.04168000000004</c:v>
                </c:pt>
                <c:pt idx="1850">
                  <c:v>492.91667200000001</c:v>
                </c:pt>
                <c:pt idx="1851">
                  <c:v>602.50001599999996</c:v>
                </c:pt>
                <c:pt idx="1852">
                  <c:v>669.875</c:v>
                </c:pt>
                <c:pt idx="1853">
                  <c:v>836.33334400000001</c:v>
                </c:pt>
                <c:pt idx="1854">
                  <c:v>809.45834400000001</c:v>
                </c:pt>
                <c:pt idx="1855">
                  <c:v>815.5</c:v>
                </c:pt>
                <c:pt idx="1856">
                  <c:v>920.79168800000002</c:v>
                </c:pt>
                <c:pt idx="1857">
                  <c:v>613.29165599999999</c:v>
                </c:pt>
                <c:pt idx="1858">
                  <c:v>536.08334400000001</c:v>
                </c:pt>
                <c:pt idx="1859">
                  <c:v>481.58334400000001</c:v>
                </c:pt>
                <c:pt idx="1860">
                  <c:v>447.16665599999999</c:v>
                </c:pt>
                <c:pt idx="1861">
                  <c:v>479.04165599999999</c:v>
                </c:pt>
                <c:pt idx="1862">
                  <c:v>539.50001599999996</c:v>
                </c:pt>
                <c:pt idx="1863">
                  <c:v>561.45831199999998</c:v>
                </c:pt>
                <c:pt idx="1864">
                  <c:v>553.08332799999994</c:v>
                </c:pt>
                <c:pt idx="1865">
                  <c:v>563.04168800000002</c:v>
                </c:pt>
                <c:pt idx="1866">
                  <c:v>614.08331199999998</c:v>
                </c:pt>
                <c:pt idx="1867">
                  <c:v>737.20831199999998</c:v>
                </c:pt>
                <c:pt idx="1868">
                  <c:v>816.95834400000001</c:v>
                </c:pt>
                <c:pt idx="1869">
                  <c:v>829.83334400000001</c:v>
                </c:pt>
                <c:pt idx="1870">
                  <c:v>816.04168700000002</c:v>
                </c:pt>
                <c:pt idx="1871">
                  <c:v>1016.541687</c:v>
                </c:pt>
                <c:pt idx="1872">
                  <c:v>1369.4583130000001</c:v>
                </c:pt>
                <c:pt idx="1873">
                  <c:v>1456</c:v>
                </c:pt>
                <c:pt idx="1874">
                  <c:v>1293.3333130000001</c:v>
                </c:pt>
                <c:pt idx="1875">
                  <c:v>1387.4166869999999</c:v>
                </c:pt>
                <c:pt idx="1876">
                  <c:v>1330.125</c:v>
                </c:pt>
                <c:pt idx="1877">
                  <c:v>1462.458343</c:v>
                </c:pt>
                <c:pt idx="1878">
                  <c:v>1356.375</c:v>
                </c:pt>
                <c:pt idx="1879">
                  <c:v>1165.3333440000001</c:v>
                </c:pt>
                <c:pt idx="1880">
                  <c:v>1185.500031</c:v>
                </c:pt>
                <c:pt idx="1881">
                  <c:v>1198.0833130000001</c:v>
                </c:pt>
                <c:pt idx="1882">
                  <c:v>1324.2083440000001</c:v>
                </c:pt>
                <c:pt idx="1883">
                  <c:v>1567.583374</c:v>
                </c:pt>
                <c:pt idx="1884">
                  <c:v>1671.208374</c:v>
                </c:pt>
                <c:pt idx="1885">
                  <c:v>1701.5</c:v>
                </c:pt>
                <c:pt idx="1886">
                  <c:v>1731.291626</c:v>
                </c:pt>
                <c:pt idx="1887">
                  <c:v>1697.5</c:v>
                </c:pt>
                <c:pt idx="1888">
                  <c:v>1577.958374</c:v>
                </c:pt>
                <c:pt idx="1889">
                  <c:v>1231.4583130000001</c:v>
                </c:pt>
                <c:pt idx="1890">
                  <c:v>889.58334300000001</c:v>
                </c:pt>
                <c:pt idx="1891">
                  <c:v>787.08331199999998</c:v>
                </c:pt>
                <c:pt idx="1892">
                  <c:v>601.04165599999999</c:v>
                </c:pt>
                <c:pt idx="1893">
                  <c:v>496.74998399999998</c:v>
                </c:pt>
                <c:pt idx="1894">
                  <c:v>426.20832799999999</c:v>
                </c:pt>
                <c:pt idx="1895">
                  <c:v>359.125</c:v>
                </c:pt>
                <c:pt idx="1896">
                  <c:v>309.04167200000001</c:v>
                </c:pt>
                <c:pt idx="1897">
                  <c:v>158.41666800000002</c:v>
                </c:pt>
                <c:pt idx="1898">
                  <c:v>131.958336</c:v>
                </c:pt>
                <c:pt idx="1899">
                  <c:v>150.16666800000002</c:v>
                </c:pt>
                <c:pt idx="1900">
                  <c:v>217.625</c:v>
                </c:pt>
                <c:pt idx="1901">
                  <c:v>234.916664</c:v>
                </c:pt>
                <c:pt idx="1902">
                  <c:v>291.29166399999997</c:v>
                </c:pt>
                <c:pt idx="1903">
                  <c:v>394.875</c:v>
                </c:pt>
                <c:pt idx="1904">
                  <c:v>529.45834400000001</c:v>
                </c:pt>
                <c:pt idx="1905">
                  <c:v>700.79165599999999</c:v>
                </c:pt>
                <c:pt idx="1906">
                  <c:v>785.79168800000002</c:v>
                </c:pt>
                <c:pt idx="1907">
                  <c:v>910.375</c:v>
                </c:pt>
                <c:pt idx="1908">
                  <c:v>1086.5416869999999</c:v>
                </c:pt>
                <c:pt idx="1909">
                  <c:v>1342.9166869999999</c:v>
                </c:pt>
                <c:pt idx="1910">
                  <c:v>1567.75</c:v>
                </c:pt>
                <c:pt idx="1911">
                  <c:v>1737.5</c:v>
                </c:pt>
                <c:pt idx="1912">
                  <c:v>1927.625</c:v>
                </c:pt>
                <c:pt idx="1913">
                  <c:v>2037.5416869999999</c:v>
                </c:pt>
                <c:pt idx="1914">
                  <c:v>2126.4583130000001</c:v>
                </c:pt>
                <c:pt idx="1915">
                  <c:v>2322.8333130000001</c:v>
                </c:pt>
                <c:pt idx="1916">
                  <c:v>2410.3333739999998</c:v>
                </c:pt>
                <c:pt idx="1917">
                  <c:v>2328.9166869999999</c:v>
                </c:pt>
                <c:pt idx="1918">
                  <c:v>2190.25</c:v>
                </c:pt>
                <c:pt idx="1919">
                  <c:v>2327.7499389999998</c:v>
                </c:pt>
                <c:pt idx="1920">
                  <c:v>2439.1666260000002</c:v>
                </c:pt>
                <c:pt idx="1921">
                  <c:v>2412.75</c:v>
                </c:pt>
                <c:pt idx="1922">
                  <c:v>2315.7916869999999</c:v>
                </c:pt>
                <c:pt idx="1923">
                  <c:v>2443.7083739999998</c:v>
                </c:pt>
                <c:pt idx="1924">
                  <c:v>2461.5833739999998</c:v>
                </c:pt>
                <c:pt idx="1925">
                  <c:v>2632.9166260000002</c:v>
                </c:pt>
                <c:pt idx="1926">
                  <c:v>2639.9167480000001</c:v>
                </c:pt>
                <c:pt idx="1927">
                  <c:v>2942.4582519999999</c:v>
                </c:pt>
                <c:pt idx="1928">
                  <c:v>3437.2082519999999</c:v>
                </c:pt>
                <c:pt idx="1929">
                  <c:v>3470.1666260000002</c:v>
                </c:pt>
                <c:pt idx="1930">
                  <c:v>3414.8333739999998</c:v>
                </c:pt>
                <c:pt idx="1931">
                  <c:v>3782.2916260000002</c:v>
                </c:pt>
                <c:pt idx="1932">
                  <c:v>3866.7916260000002</c:v>
                </c:pt>
                <c:pt idx="1933">
                  <c:v>4227.8751220000004</c:v>
                </c:pt>
                <c:pt idx="1934">
                  <c:v>4212.0833739999998</c:v>
                </c:pt>
                <c:pt idx="1935">
                  <c:v>3791.1666260000002</c:v>
                </c:pt>
                <c:pt idx="1936">
                  <c:v>3944.125</c:v>
                </c:pt>
                <c:pt idx="1937">
                  <c:v>3684.8333739999998</c:v>
                </c:pt>
                <c:pt idx="1938">
                  <c:v>3091.3333739999998</c:v>
                </c:pt>
                <c:pt idx="1939">
                  <c:v>2922.0833130000001</c:v>
                </c:pt>
                <c:pt idx="1940">
                  <c:v>2616.0416260000002</c:v>
                </c:pt>
                <c:pt idx="1941">
                  <c:v>2374.7083739999998</c:v>
                </c:pt>
                <c:pt idx="1942">
                  <c:v>2107.8333130000001</c:v>
                </c:pt>
                <c:pt idx="1943">
                  <c:v>1869</c:v>
                </c:pt>
                <c:pt idx="1944">
                  <c:v>1866.4583130000001</c:v>
                </c:pt>
                <c:pt idx="1945">
                  <c:v>1690.4166869999999</c:v>
                </c:pt>
                <c:pt idx="1946">
                  <c:v>1754.75</c:v>
                </c:pt>
                <c:pt idx="1947">
                  <c:v>1805.375</c:v>
                </c:pt>
                <c:pt idx="1948">
                  <c:v>1937.9166869999999</c:v>
                </c:pt>
                <c:pt idx="1949">
                  <c:v>2130.4583130000001</c:v>
                </c:pt>
                <c:pt idx="1950">
                  <c:v>2173.6666869999999</c:v>
                </c:pt>
                <c:pt idx="1951">
                  <c:v>2634.25</c:v>
                </c:pt>
                <c:pt idx="1952">
                  <c:v>3220.7917480000001</c:v>
                </c:pt>
                <c:pt idx="1953">
                  <c:v>3449.1666260000002</c:v>
                </c:pt>
                <c:pt idx="1954">
                  <c:v>3523.3332519999999</c:v>
                </c:pt>
                <c:pt idx="1955">
                  <c:v>3724.625</c:v>
                </c:pt>
                <c:pt idx="1956">
                  <c:v>3760.7500610000002</c:v>
                </c:pt>
                <c:pt idx="1957">
                  <c:v>3671.083435</c:v>
                </c:pt>
                <c:pt idx="1958">
                  <c:v>3595.4166869999999</c:v>
                </c:pt>
                <c:pt idx="1959">
                  <c:v>3597.833435</c:v>
                </c:pt>
                <c:pt idx="1960">
                  <c:v>3220.625</c:v>
                </c:pt>
                <c:pt idx="1961">
                  <c:v>3432.3333130000001</c:v>
                </c:pt>
                <c:pt idx="1962">
                  <c:v>2676.5416869999999</c:v>
                </c:pt>
                <c:pt idx="1963">
                  <c:v>2710.125</c:v>
                </c:pt>
                <c:pt idx="1964">
                  <c:v>2665</c:v>
                </c:pt>
                <c:pt idx="1965">
                  <c:v>2594.8333130000001</c:v>
                </c:pt>
                <c:pt idx="1966">
                  <c:v>2368.0416260000002</c:v>
                </c:pt>
                <c:pt idx="1967">
                  <c:v>2369.875</c:v>
                </c:pt>
                <c:pt idx="1968">
                  <c:v>2326.2083739999998</c:v>
                </c:pt>
                <c:pt idx="1969">
                  <c:v>2385.25</c:v>
                </c:pt>
                <c:pt idx="1970">
                  <c:v>2389.5833739999998</c:v>
                </c:pt>
                <c:pt idx="1971">
                  <c:v>2136.0833130000001</c:v>
                </c:pt>
                <c:pt idx="1972">
                  <c:v>2039.75</c:v>
                </c:pt>
                <c:pt idx="1973">
                  <c:v>2163.375</c:v>
                </c:pt>
                <c:pt idx="1974">
                  <c:v>2235.9583130000001</c:v>
                </c:pt>
                <c:pt idx="1975">
                  <c:v>2848.2917480000001</c:v>
                </c:pt>
                <c:pt idx="1976">
                  <c:v>3606.7501220000004</c:v>
                </c:pt>
                <c:pt idx="1977">
                  <c:v>3861.8332519999999</c:v>
                </c:pt>
                <c:pt idx="1978">
                  <c:v>4172.0001220000004</c:v>
                </c:pt>
                <c:pt idx="1979">
                  <c:v>4393.5</c:v>
                </c:pt>
                <c:pt idx="1980">
                  <c:v>4382.6666260000002</c:v>
                </c:pt>
                <c:pt idx="1981">
                  <c:v>4328.0833739999998</c:v>
                </c:pt>
                <c:pt idx="1982">
                  <c:v>4364.4998779999996</c:v>
                </c:pt>
                <c:pt idx="1983">
                  <c:v>4331.4167479999996</c:v>
                </c:pt>
                <c:pt idx="1984">
                  <c:v>4251.2083739999998</c:v>
                </c:pt>
                <c:pt idx="1985">
                  <c:v>3746.7916260000002</c:v>
                </c:pt>
                <c:pt idx="1986">
                  <c:v>3842.9582519999999</c:v>
                </c:pt>
                <c:pt idx="1987">
                  <c:v>3677.9582519999999</c:v>
                </c:pt>
                <c:pt idx="1988">
                  <c:v>3532</c:v>
                </c:pt>
                <c:pt idx="1989">
                  <c:v>3358.6248779999996</c:v>
                </c:pt>
                <c:pt idx="1990">
                  <c:v>2984.25</c:v>
                </c:pt>
                <c:pt idx="1991">
                  <c:v>3247.166565</c:v>
                </c:pt>
                <c:pt idx="1992">
                  <c:v>3126.4166260000002</c:v>
                </c:pt>
                <c:pt idx="1993">
                  <c:v>2602.7082519999999</c:v>
                </c:pt>
                <c:pt idx="1994">
                  <c:v>2578.6249389999998</c:v>
                </c:pt>
                <c:pt idx="1995">
                  <c:v>2283.5000610000002</c:v>
                </c:pt>
                <c:pt idx="1996">
                  <c:v>1921.7916869999999</c:v>
                </c:pt>
                <c:pt idx="1997">
                  <c:v>1808.708374</c:v>
                </c:pt>
                <c:pt idx="1998">
                  <c:v>2044.458374</c:v>
                </c:pt>
                <c:pt idx="1999">
                  <c:v>2025.7500610000002</c:v>
                </c:pt>
                <c:pt idx="2000">
                  <c:v>2278.0833130000001</c:v>
                </c:pt>
                <c:pt idx="2001">
                  <c:v>2179.6666869999999</c:v>
                </c:pt>
                <c:pt idx="2002">
                  <c:v>2158.0416260000002</c:v>
                </c:pt>
                <c:pt idx="2003">
                  <c:v>1748.1249699999998</c:v>
                </c:pt>
                <c:pt idx="2004">
                  <c:v>1423.583374</c:v>
                </c:pt>
                <c:pt idx="2005">
                  <c:v>1498.8750460000001</c:v>
                </c:pt>
                <c:pt idx="2006">
                  <c:v>1402.4999539999999</c:v>
                </c:pt>
                <c:pt idx="2007">
                  <c:v>1261.1666559999999</c:v>
                </c:pt>
                <c:pt idx="2008">
                  <c:v>853.29167200000006</c:v>
                </c:pt>
                <c:pt idx="2009">
                  <c:v>638.875</c:v>
                </c:pt>
                <c:pt idx="2010">
                  <c:v>469.875</c:v>
                </c:pt>
                <c:pt idx="2011">
                  <c:v>625.375</c:v>
                </c:pt>
                <c:pt idx="2012">
                  <c:v>841.16668800000002</c:v>
                </c:pt>
                <c:pt idx="2013">
                  <c:v>1127.6666869999999</c:v>
                </c:pt>
                <c:pt idx="2014">
                  <c:v>975.00003100000004</c:v>
                </c:pt>
                <c:pt idx="2015">
                  <c:v>1243.2083130000001</c:v>
                </c:pt>
                <c:pt idx="2016">
                  <c:v>1479.208374</c:v>
                </c:pt>
                <c:pt idx="2017">
                  <c:v>1752.9166869999999</c:v>
                </c:pt>
                <c:pt idx="2018">
                  <c:v>1888.5416869999999</c:v>
                </c:pt>
                <c:pt idx="2019">
                  <c:v>2193.7083739999998</c:v>
                </c:pt>
                <c:pt idx="2020">
                  <c:v>2126.7499389999998</c:v>
                </c:pt>
                <c:pt idx="2021">
                  <c:v>2248.5416869999999</c:v>
                </c:pt>
                <c:pt idx="2022">
                  <c:v>2151.9166260000002</c:v>
                </c:pt>
                <c:pt idx="2023">
                  <c:v>1830.7916869999999</c:v>
                </c:pt>
                <c:pt idx="2024">
                  <c:v>1785.3333130000001</c:v>
                </c:pt>
                <c:pt idx="2025">
                  <c:v>1894.6249389999998</c:v>
                </c:pt>
                <c:pt idx="2026">
                  <c:v>1905.7500610000002</c:v>
                </c:pt>
                <c:pt idx="2027">
                  <c:v>1767.458374</c:v>
                </c:pt>
                <c:pt idx="2028">
                  <c:v>1770</c:v>
                </c:pt>
                <c:pt idx="2029">
                  <c:v>1817.875</c:v>
                </c:pt>
                <c:pt idx="2030">
                  <c:v>1919.791626</c:v>
                </c:pt>
                <c:pt idx="2031">
                  <c:v>2101.6250610000002</c:v>
                </c:pt>
                <c:pt idx="2032">
                  <c:v>2106.125</c:v>
                </c:pt>
                <c:pt idx="2033">
                  <c:v>2033.541626</c:v>
                </c:pt>
                <c:pt idx="2034">
                  <c:v>1830.916626</c:v>
                </c:pt>
                <c:pt idx="2035">
                  <c:v>1500.6666869999999</c:v>
                </c:pt>
                <c:pt idx="2036">
                  <c:v>1296.9166869999999</c:v>
                </c:pt>
                <c:pt idx="2037">
                  <c:v>1047.333343</c:v>
                </c:pt>
                <c:pt idx="2038">
                  <c:v>1108.625</c:v>
                </c:pt>
                <c:pt idx="2039">
                  <c:v>1104.2916869999999</c:v>
                </c:pt>
                <c:pt idx="2040">
                  <c:v>1184.625</c:v>
                </c:pt>
                <c:pt idx="2041">
                  <c:v>1169.7083440000001</c:v>
                </c:pt>
                <c:pt idx="2042">
                  <c:v>1107.874969</c:v>
                </c:pt>
                <c:pt idx="2043">
                  <c:v>1144.2083440000001</c:v>
                </c:pt>
                <c:pt idx="2044">
                  <c:v>1298.125</c:v>
                </c:pt>
                <c:pt idx="2045">
                  <c:v>1160.875</c:v>
                </c:pt>
                <c:pt idx="2046">
                  <c:v>1331.625</c:v>
                </c:pt>
                <c:pt idx="2047">
                  <c:v>1594.833374</c:v>
                </c:pt>
                <c:pt idx="2048">
                  <c:v>1698.0833130000001</c:v>
                </c:pt>
                <c:pt idx="2049">
                  <c:v>1859.6249389999998</c:v>
                </c:pt>
                <c:pt idx="2050">
                  <c:v>2196.6666869999999</c:v>
                </c:pt>
                <c:pt idx="2051">
                  <c:v>2558.6250610000002</c:v>
                </c:pt>
                <c:pt idx="2052">
                  <c:v>2751.5416869999999</c:v>
                </c:pt>
                <c:pt idx="2053">
                  <c:v>2883.0416869999999</c:v>
                </c:pt>
                <c:pt idx="2054">
                  <c:v>2948.8750610000002</c:v>
                </c:pt>
                <c:pt idx="2055">
                  <c:v>2888.9167480000001</c:v>
                </c:pt>
                <c:pt idx="2056">
                  <c:v>2753.875</c:v>
                </c:pt>
                <c:pt idx="2057">
                  <c:v>2297.4166260000002</c:v>
                </c:pt>
                <c:pt idx="2058">
                  <c:v>1712.5833130000001</c:v>
                </c:pt>
                <c:pt idx="2059">
                  <c:v>1909.2916869999999</c:v>
                </c:pt>
                <c:pt idx="2060">
                  <c:v>1842.9999389999998</c:v>
                </c:pt>
                <c:pt idx="2061">
                  <c:v>1193.75</c:v>
                </c:pt>
                <c:pt idx="2062">
                  <c:v>1105.5833440000001</c:v>
                </c:pt>
                <c:pt idx="2063">
                  <c:v>965.62496899999996</c:v>
                </c:pt>
                <c:pt idx="2064">
                  <c:v>1070.7083130000001</c:v>
                </c:pt>
                <c:pt idx="2065">
                  <c:v>1261.0416869999999</c:v>
                </c:pt>
                <c:pt idx="2066">
                  <c:v>974.91665699999999</c:v>
                </c:pt>
                <c:pt idx="2067">
                  <c:v>872.91665599999999</c:v>
                </c:pt>
                <c:pt idx="2068">
                  <c:v>690.20832799999994</c:v>
                </c:pt>
                <c:pt idx="2069">
                  <c:v>359.83333600000003</c:v>
                </c:pt>
                <c:pt idx="2070">
                  <c:v>278.20832799999999</c:v>
                </c:pt>
                <c:pt idx="2071">
                  <c:v>228.125</c:v>
                </c:pt>
                <c:pt idx="2072">
                  <c:v>151.08333199999998</c:v>
                </c:pt>
                <c:pt idx="2073">
                  <c:v>187.291664</c:v>
                </c:pt>
                <c:pt idx="2074">
                  <c:v>156.791664</c:v>
                </c:pt>
                <c:pt idx="2075">
                  <c:v>338.875</c:v>
                </c:pt>
                <c:pt idx="2076">
                  <c:v>530.625</c:v>
                </c:pt>
                <c:pt idx="2077">
                  <c:v>716.5</c:v>
                </c:pt>
                <c:pt idx="2078">
                  <c:v>765.58331299999998</c:v>
                </c:pt>
                <c:pt idx="2079">
                  <c:v>1096.416657</c:v>
                </c:pt>
                <c:pt idx="2080">
                  <c:v>1245.5833440000001</c:v>
                </c:pt>
                <c:pt idx="2081">
                  <c:v>1428.4166869999999</c:v>
                </c:pt>
                <c:pt idx="2082">
                  <c:v>1507.291626</c:v>
                </c:pt>
                <c:pt idx="2083">
                  <c:v>1671.4583130000001</c:v>
                </c:pt>
                <c:pt idx="2084">
                  <c:v>2053.2083739999998</c:v>
                </c:pt>
                <c:pt idx="2085">
                  <c:v>2308.0416260000002</c:v>
                </c:pt>
                <c:pt idx="2086">
                  <c:v>2372.75</c:v>
                </c:pt>
                <c:pt idx="2087">
                  <c:v>2633.9166869999999</c:v>
                </c:pt>
                <c:pt idx="2088">
                  <c:v>2583.2083739999998</c:v>
                </c:pt>
                <c:pt idx="2089">
                  <c:v>2545.6666260000002</c:v>
                </c:pt>
                <c:pt idx="2090">
                  <c:v>2404.2916260000002</c:v>
                </c:pt>
                <c:pt idx="2091">
                  <c:v>2137.2083739999998</c:v>
                </c:pt>
                <c:pt idx="2092">
                  <c:v>1923.0833130000001</c:v>
                </c:pt>
                <c:pt idx="2093">
                  <c:v>1778.375</c:v>
                </c:pt>
                <c:pt idx="2094">
                  <c:v>1584.916626</c:v>
                </c:pt>
                <c:pt idx="2095">
                  <c:v>1520.708374</c:v>
                </c:pt>
                <c:pt idx="2096">
                  <c:v>1509.458374</c:v>
                </c:pt>
                <c:pt idx="2097">
                  <c:v>1347.5</c:v>
                </c:pt>
                <c:pt idx="2098">
                  <c:v>1194.458374</c:v>
                </c:pt>
                <c:pt idx="2099">
                  <c:v>1062.500031</c:v>
                </c:pt>
                <c:pt idx="2100">
                  <c:v>809.54165599999999</c:v>
                </c:pt>
                <c:pt idx="2101">
                  <c:v>679.91665599999999</c:v>
                </c:pt>
                <c:pt idx="2102">
                  <c:v>667.08334400000001</c:v>
                </c:pt>
                <c:pt idx="2103">
                  <c:v>428.5</c:v>
                </c:pt>
                <c:pt idx="2104">
                  <c:v>361.125</c:v>
                </c:pt>
                <c:pt idx="2105">
                  <c:v>364.08332799999999</c:v>
                </c:pt>
                <c:pt idx="2106">
                  <c:v>340.33333600000003</c:v>
                </c:pt>
                <c:pt idx="2107">
                  <c:v>363.12500799999998</c:v>
                </c:pt>
                <c:pt idx="2108">
                  <c:v>431.41666399999997</c:v>
                </c:pt>
                <c:pt idx="2109">
                  <c:v>649.83334400000001</c:v>
                </c:pt>
                <c:pt idx="2110">
                  <c:v>681.16668700000002</c:v>
                </c:pt>
                <c:pt idx="2111">
                  <c:v>924.45831299999998</c:v>
                </c:pt>
                <c:pt idx="2112">
                  <c:v>1109.0833440000001</c:v>
                </c:pt>
                <c:pt idx="2113">
                  <c:v>1308.7916559999999</c:v>
                </c:pt>
                <c:pt idx="2114">
                  <c:v>1575.916626</c:v>
                </c:pt>
                <c:pt idx="2115">
                  <c:v>1913.708374</c:v>
                </c:pt>
                <c:pt idx="2116">
                  <c:v>2138.4583130000001</c:v>
                </c:pt>
                <c:pt idx="2117">
                  <c:v>2484.7499389999998</c:v>
                </c:pt>
                <c:pt idx="2118">
                  <c:v>2636.5</c:v>
                </c:pt>
                <c:pt idx="2119">
                  <c:v>2620.0416869999999</c:v>
                </c:pt>
                <c:pt idx="2120">
                  <c:v>2992.9583739999998</c:v>
                </c:pt>
                <c:pt idx="2121">
                  <c:v>2815.5833739999998</c:v>
                </c:pt>
                <c:pt idx="2122">
                  <c:v>2673.2083739999998</c:v>
                </c:pt>
                <c:pt idx="2123">
                  <c:v>2847.875</c:v>
                </c:pt>
                <c:pt idx="2124">
                  <c:v>2856</c:v>
                </c:pt>
                <c:pt idx="2125">
                  <c:v>2745.5416260000002</c:v>
                </c:pt>
                <c:pt idx="2126">
                  <c:v>2567.7917480000001</c:v>
                </c:pt>
                <c:pt idx="2127">
                  <c:v>2514.2083130000001</c:v>
                </c:pt>
                <c:pt idx="2128">
                  <c:v>2409.0833130000001</c:v>
                </c:pt>
                <c:pt idx="2129">
                  <c:v>2093.2083739999998</c:v>
                </c:pt>
                <c:pt idx="2130">
                  <c:v>1692.583374</c:v>
                </c:pt>
                <c:pt idx="2131">
                  <c:v>1648.75</c:v>
                </c:pt>
                <c:pt idx="2132">
                  <c:v>1629.9166869999999</c:v>
                </c:pt>
                <c:pt idx="2133">
                  <c:v>1786.5</c:v>
                </c:pt>
                <c:pt idx="2134">
                  <c:v>1963.4166869999999</c:v>
                </c:pt>
                <c:pt idx="2135">
                  <c:v>1788.416626</c:v>
                </c:pt>
                <c:pt idx="2136">
                  <c:v>1397.5</c:v>
                </c:pt>
                <c:pt idx="2137">
                  <c:v>1231.375031</c:v>
                </c:pt>
                <c:pt idx="2138">
                  <c:v>875.58331299999998</c:v>
                </c:pt>
                <c:pt idx="2139">
                  <c:v>877.16668700000002</c:v>
                </c:pt>
                <c:pt idx="2140">
                  <c:v>750.29168700000002</c:v>
                </c:pt>
                <c:pt idx="2141">
                  <c:v>645.83331299999998</c:v>
                </c:pt>
                <c:pt idx="2142">
                  <c:v>504.49999200000002</c:v>
                </c:pt>
                <c:pt idx="2143">
                  <c:v>508.99999200000002</c:v>
                </c:pt>
                <c:pt idx="2144">
                  <c:v>550.49997899999994</c:v>
                </c:pt>
                <c:pt idx="2145">
                  <c:v>679.58331299999998</c:v>
                </c:pt>
                <c:pt idx="2146">
                  <c:v>677.66666599999996</c:v>
                </c:pt>
                <c:pt idx="2147">
                  <c:v>729.66668700000002</c:v>
                </c:pt>
                <c:pt idx="2148">
                  <c:v>804.20833600000003</c:v>
                </c:pt>
                <c:pt idx="2149">
                  <c:v>977.20835899999997</c:v>
                </c:pt>
                <c:pt idx="2150">
                  <c:v>1153.4583130000001</c:v>
                </c:pt>
                <c:pt idx="2151">
                  <c:v>1547.041626</c:v>
                </c:pt>
                <c:pt idx="2152">
                  <c:v>1864.9999389999998</c:v>
                </c:pt>
                <c:pt idx="2153">
                  <c:v>2225.4166260000002</c:v>
                </c:pt>
                <c:pt idx="2154">
                  <c:v>2372.625</c:v>
                </c:pt>
                <c:pt idx="2155">
                  <c:v>2676.4583130000001</c:v>
                </c:pt>
                <c:pt idx="2156">
                  <c:v>2928.5833130000001</c:v>
                </c:pt>
                <c:pt idx="2157">
                  <c:v>3095.2500610000002</c:v>
                </c:pt>
                <c:pt idx="2158">
                  <c:v>3348.9166260000002</c:v>
                </c:pt>
                <c:pt idx="2159">
                  <c:v>3647.9166260000002</c:v>
                </c:pt>
                <c:pt idx="2160">
                  <c:v>3787.375</c:v>
                </c:pt>
                <c:pt idx="2161">
                  <c:v>3862.3333739999998</c:v>
                </c:pt>
                <c:pt idx="2162">
                  <c:v>3810.9166260000002</c:v>
                </c:pt>
                <c:pt idx="2163">
                  <c:v>3795.0417480000001</c:v>
                </c:pt>
                <c:pt idx="2164">
                  <c:v>3817.4582519999999</c:v>
                </c:pt>
                <c:pt idx="2165">
                  <c:v>3920.0416260000002</c:v>
                </c:pt>
                <c:pt idx="2166">
                  <c:v>3760.8751220000004</c:v>
                </c:pt>
                <c:pt idx="2167">
                  <c:v>3855.1248779999996</c:v>
                </c:pt>
                <c:pt idx="2168">
                  <c:v>4288.6248779999996</c:v>
                </c:pt>
                <c:pt idx="2169">
                  <c:v>4114.5001220000004</c:v>
                </c:pt>
                <c:pt idx="2170">
                  <c:v>4073.7082519999999</c:v>
                </c:pt>
                <c:pt idx="2171">
                  <c:v>3878.1667480000001</c:v>
                </c:pt>
                <c:pt idx="2172">
                  <c:v>3778.125</c:v>
                </c:pt>
                <c:pt idx="2173">
                  <c:v>3660.0833130000001</c:v>
                </c:pt>
                <c:pt idx="2174">
                  <c:v>3549.6667480000001</c:v>
                </c:pt>
                <c:pt idx="2175">
                  <c:v>3465.125</c:v>
                </c:pt>
                <c:pt idx="2176">
                  <c:v>3211.1249389999998</c:v>
                </c:pt>
                <c:pt idx="2177">
                  <c:v>2929.75</c:v>
                </c:pt>
                <c:pt idx="2178">
                  <c:v>2500.2916260000002</c:v>
                </c:pt>
                <c:pt idx="2179">
                  <c:v>2333.3333739999998</c:v>
                </c:pt>
                <c:pt idx="2180">
                  <c:v>2123.3750610000002</c:v>
                </c:pt>
                <c:pt idx="2181">
                  <c:v>2070.2499389999998</c:v>
                </c:pt>
                <c:pt idx="2182">
                  <c:v>2050.4583130000001</c:v>
                </c:pt>
                <c:pt idx="2183">
                  <c:v>1822.625</c:v>
                </c:pt>
                <c:pt idx="2184">
                  <c:v>1478.4166869999999</c:v>
                </c:pt>
                <c:pt idx="2185">
                  <c:v>1296.25</c:v>
                </c:pt>
                <c:pt idx="2186">
                  <c:v>1209.666626</c:v>
                </c:pt>
                <c:pt idx="2187">
                  <c:v>1105.2916869999999</c:v>
                </c:pt>
                <c:pt idx="2188">
                  <c:v>992.83331299999998</c:v>
                </c:pt>
                <c:pt idx="2189">
                  <c:v>881.95834300000001</c:v>
                </c:pt>
                <c:pt idx="2190">
                  <c:v>971.45834400000001</c:v>
                </c:pt>
                <c:pt idx="2191">
                  <c:v>919.04165699999999</c:v>
                </c:pt>
                <c:pt idx="2192">
                  <c:v>804.16665599999999</c:v>
                </c:pt>
                <c:pt idx="2193">
                  <c:v>778.95831199999998</c:v>
                </c:pt>
                <c:pt idx="2194">
                  <c:v>855.95832799999994</c:v>
                </c:pt>
                <c:pt idx="2195">
                  <c:v>1098.2916869999999</c:v>
                </c:pt>
                <c:pt idx="2196">
                  <c:v>1322.791626</c:v>
                </c:pt>
                <c:pt idx="2197">
                  <c:v>1309.25</c:v>
                </c:pt>
                <c:pt idx="2198">
                  <c:v>1272.2916559999999</c:v>
                </c:pt>
                <c:pt idx="2199">
                  <c:v>1290.375</c:v>
                </c:pt>
                <c:pt idx="2200">
                  <c:v>1147.5416869999999</c:v>
                </c:pt>
                <c:pt idx="2201">
                  <c:v>1032.0416869999999</c:v>
                </c:pt>
                <c:pt idx="2202">
                  <c:v>924.54165599999999</c:v>
                </c:pt>
                <c:pt idx="2203">
                  <c:v>782.125</c:v>
                </c:pt>
                <c:pt idx="2204">
                  <c:v>764.875</c:v>
                </c:pt>
                <c:pt idx="2205">
                  <c:v>578.5</c:v>
                </c:pt>
                <c:pt idx="2206">
                  <c:v>536.70832799999994</c:v>
                </c:pt>
                <c:pt idx="2207">
                  <c:v>347.54165599999999</c:v>
                </c:pt>
                <c:pt idx="2208">
                  <c:v>280.91666399999997</c:v>
                </c:pt>
                <c:pt idx="2209">
                  <c:v>310.08333600000003</c:v>
                </c:pt>
                <c:pt idx="2210">
                  <c:v>298.29166399999997</c:v>
                </c:pt>
                <c:pt idx="2211">
                  <c:v>209.87499600000001</c:v>
                </c:pt>
                <c:pt idx="2212">
                  <c:v>179.625</c:v>
                </c:pt>
                <c:pt idx="2213">
                  <c:v>177.29167200000001</c:v>
                </c:pt>
                <c:pt idx="2214">
                  <c:v>155.70833199999998</c:v>
                </c:pt>
                <c:pt idx="2215">
                  <c:v>154.91666800000002</c:v>
                </c:pt>
                <c:pt idx="2216">
                  <c:v>131.583336</c:v>
                </c:pt>
                <c:pt idx="2217">
                  <c:v>88.416663999999997</c:v>
                </c:pt>
                <c:pt idx="2218">
                  <c:v>144.416661</c:v>
                </c:pt>
                <c:pt idx="2219">
                  <c:v>170.458339</c:v>
                </c:pt>
                <c:pt idx="2220">
                  <c:v>152.49999499999998</c:v>
                </c:pt>
                <c:pt idx="2221">
                  <c:v>139.416661</c:v>
                </c:pt>
                <c:pt idx="2222">
                  <c:v>141.04166699999999</c:v>
                </c:pt>
                <c:pt idx="2223">
                  <c:v>140.79166699999999</c:v>
                </c:pt>
                <c:pt idx="2224">
                  <c:v>131.416664</c:v>
                </c:pt>
                <c:pt idx="2225">
                  <c:v>143.708336</c:v>
                </c:pt>
                <c:pt idx="2226">
                  <c:v>117.58332999999999</c:v>
                </c:pt>
                <c:pt idx="2227">
                  <c:v>84.666668999999999</c:v>
                </c:pt>
                <c:pt idx="2228">
                  <c:v>98.083331000000001</c:v>
                </c:pt>
                <c:pt idx="2229">
                  <c:v>81.458332999999996</c:v>
                </c:pt>
                <c:pt idx="2230">
                  <c:v>70.791667000000004</c:v>
                </c:pt>
                <c:pt idx="2231">
                  <c:v>90.791665999999992</c:v>
                </c:pt>
                <c:pt idx="2232">
                  <c:v>117.041664</c:v>
                </c:pt>
                <c:pt idx="2233">
                  <c:v>127.00000300000001</c:v>
                </c:pt>
                <c:pt idx="2234">
                  <c:v>183.08332799999999</c:v>
                </c:pt>
                <c:pt idx="2235">
                  <c:v>174.291662</c:v>
                </c:pt>
                <c:pt idx="2236">
                  <c:v>234.12500600000001</c:v>
                </c:pt>
                <c:pt idx="2237">
                  <c:v>235.75</c:v>
                </c:pt>
                <c:pt idx="2238">
                  <c:v>260.70833800000003</c:v>
                </c:pt>
                <c:pt idx="2239">
                  <c:v>283.66665999999998</c:v>
                </c:pt>
                <c:pt idx="2240">
                  <c:v>275.08332799999999</c:v>
                </c:pt>
                <c:pt idx="2241">
                  <c:v>241.95832799999999</c:v>
                </c:pt>
                <c:pt idx="2242">
                  <c:v>356.125</c:v>
                </c:pt>
                <c:pt idx="2243">
                  <c:v>325.95832200000001</c:v>
                </c:pt>
                <c:pt idx="2244">
                  <c:v>279.74998899999997</c:v>
                </c:pt>
                <c:pt idx="2245">
                  <c:v>256.74999500000001</c:v>
                </c:pt>
                <c:pt idx="2246">
                  <c:v>269.70832300000001</c:v>
                </c:pt>
                <c:pt idx="2247">
                  <c:v>238.24999499999998</c:v>
                </c:pt>
                <c:pt idx="2248">
                  <c:v>242.29167200000001</c:v>
                </c:pt>
                <c:pt idx="2249">
                  <c:v>237.04166699999999</c:v>
                </c:pt>
                <c:pt idx="2250">
                  <c:v>193.41667200000001</c:v>
                </c:pt>
                <c:pt idx="2251">
                  <c:v>162.16667200000001</c:v>
                </c:pt>
                <c:pt idx="2252">
                  <c:v>182.41666699999999</c:v>
                </c:pt>
                <c:pt idx="2253">
                  <c:v>171.45832799999999</c:v>
                </c:pt>
                <c:pt idx="2254">
                  <c:v>131.95833099999999</c:v>
                </c:pt>
                <c:pt idx="2255">
                  <c:v>132.458336</c:v>
                </c:pt>
                <c:pt idx="2256">
                  <c:v>160.75</c:v>
                </c:pt>
                <c:pt idx="2257">
                  <c:v>140.50000399999999</c:v>
                </c:pt>
                <c:pt idx="2258">
                  <c:v>101.708336</c:v>
                </c:pt>
                <c:pt idx="2259">
                  <c:v>73.708331999999999</c:v>
                </c:pt>
                <c:pt idx="2260">
                  <c:v>49.166665999999999</c:v>
                </c:pt>
                <c:pt idx="2261">
                  <c:v>40.125</c:v>
                </c:pt>
                <c:pt idx="2262">
                  <c:v>27.833333</c:v>
                </c:pt>
                <c:pt idx="2263">
                  <c:v>27.833333</c:v>
                </c:pt>
                <c:pt idx="2264">
                  <c:v>22.875001000000001</c:v>
                </c:pt>
                <c:pt idx="2265">
                  <c:v>22.583333</c:v>
                </c:pt>
                <c:pt idx="2266">
                  <c:v>48.541664999999995</c:v>
                </c:pt>
                <c:pt idx="2267">
                  <c:v>87.208334000000008</c:v>
                </c:pt>
                <c:pt idx="2268">
                  <c:v>149.04166800000002</c:v>
                </c:pt>
                <c:pt idx="2269">
                  <c:v>197.33334000000002</c:v>
                </c:pt>
                <c:pt idx="2270">
                  <c:v>249.87499600000001</c:v>
                </c:pt>
                <c:pt idx="2271">
                  <c:v>313.25</c:v>
                </c:pt>
                <c:pt idx="2272">
                  <c:v>342.5</c:v>
                </c:pt>
                <c:pt idx="2273">
                  <c:v>482.08334400000001</c:v>
                </c:pt>
                <c:pt idx="2274">
                  <c:v>427.91667200000001</c:v>
                </c:pt>
                <c:pt idx="2275">
                  <c:v>370.75</c:v>
                </c:pt>
                <c:pt idx="2276">
                  <c:v>501.95834400000001</c:v>
                </c:pt>
                <c:pt idx="2277">
                  <c:v>277.54166399999997</c:v>
                </c:pt>
                <c:pt idx="2278">
                  <c:v>190.95832799999999</c:v>
                </c:pt>
                <c:pt idx="2279">
                  <c:v>91.458334000000008</c:v>
                </c:pt>
                <c:pt idx="2280">
                  <c:v>63.833331999999999</c:v>
                </c:pt>
                <c:pt idx="2281">
                  <c:v>89.958332999999996</c:v>
                </c:pt>
                <c:pt idx="2282">
                  <c:v>133.20833400000001</c:v>
                </c:pt>
                <c:pt idx="2283">
                  <c:v>207.75000800000001</c:v>
                </c:pt>
                <c:pt idx="2284">
                  <c:v>213.125</c:v>
                </c:pt>
                <c:pt idx="2285">
                  <c:v>265.83332799999999</c:v>
                </c:pt>
                <c:pt idx="2286">
                  <c:v>319.83333600000003</c:v>
                </c:pt>
                <c:pt idx="2287">
                  <c:v>490.29165599999999</c:v>
                </c:pt>
                <c:pt idx="2288">
                  <c:v>592.375</c:v>
                </c:pt>
                <c:pt idx="2289">
                  <c:v>597.75</c:v>
                </c:pt>
                <c:pt idx="2290">
                  <c:v>760.45831199999998</c:v>
                </c:pt>
                <c:pt idx="2291">
                  <c:v>933.08331299999998</c:v>
                </c:pt>
                <c:pt idx="2292">
                  <c:v>1210.3333440000001</c:v>
                </c:pt>
                <c:pt idx="2293">
                  <c:v>1304.666657</c:v>
                </c:pt>
                <c:pt idx="2294">
                  <c:v>1330.9583440000001</c:v>
                </c:pt>
                <c:pt idx="2295">
                  <c:v>1320.9166869999999</c:v>
                </c:pt>
                <c:pt idx="2296">
                  <c:v>1543.3749699999998</c:v>
                </c:pt>
                <c:pt idx="2297">
                  <c:v>1690.458374</c:v>
                </c:pt>
                <c:pt idx="2298">
                  <c:v>1712.1249389999998</c:v>
                </c:pt>
                <c:pt idx="2299">
                  <c:v>2040.6666869999999</c:v>
                </c:pt>
                <c:pt idx="2300">
                  <c:v>2214.7499389999998</c:v>
                </c:pt>
                <c:pt idx="2301">
                  <c:v>2325.625</c:v>
                </c:pt>
                <c:pt idx="2302">
                  <c:v>2229.7083739999998</c:v>
                </c:pt>
                <c:pt idx="2303">
                  <c:v>2307.25</c:v>
                </c:pt>
                <c:pt idx="2304">
                  <c:v>2405.6666869999999</c:v>
                </c:pt>
                <c:pt idx="2305">
                  <c:v>2335.5416260000002</c:v>
                </c:pt>
                <c:pt idx="2306">
                  <c:v>2268.2083130000001</c:v>
                </c:pt>
                <c:pt idx="2307">
                  <c:v>2133.5416260000002</c:v>
                </c:pt>
                <c:pt idx="2308">
                  <c:v>2045.8333130000001</c:v>
                </c:pt>
                <c:pt idx="2309">
                  <c:v>1925.3750610000002</c:v>
                </c:pt>
                <c:pt idx="2310">
                  <c:v>1895.8750610000002</c:v>
                </c:pt>
                <c:pt idx="2311">
                  <c:v>1845.041626</c:v>
                </c:pt>
                <c:pt idx="2312">
                  <c:v>1837.166626</c:v>
                </c:pt>
                <c:pt idx="2313">
                  <c:v>1665.5</c:v>
                </c:pt>
                <c:pt idx="2314">
                  <c:v>1416.333343</c:v>
                </c:pt>
                <c:pt idx="2315">
                  <c:v>1441.333343</c:v>
                </c:pt>
                <c:pt idx="2316">
                  <c:v>1636.75</c:v>
                </c:pt>
                <c:pt idx="2317">
                  <c:v>1666.291626</c:v>
                </c:pt>
                <c:pt idx="2318">
                  <c:v>1699.0416559999999</c:v>
                </c:pt>
                <c:pt idx="2319">
                  <c:v>1672.5416720000001</c:v>
                </c:pt>
                <c:pt idx="2320">
                  <c:v>1538.125</c:v>
                </c:pt>
                <c:pt idx="2321">
                  <c:v>1408.291626</c:v>
                </c:pt>
                <c:pt idx="2322">
                  <c:v>1304.791657</c:v>
                </c:pt>
                <c:pt idx="2323">
                  <c:v>1167.625031</c:v>
                </c:pt>
                <c:pt idx="2324">
                  <c:v>974.99996899999996</c:v>
                </c:pt>
                <c:pt idx="2325">
                  <c:v>913.125</c:v>
                </c:pt>
                <c:pt idx="2326">
                  <c:v>748.62498400000004</c:v>
                </c:pt>
                <c:pt idx="2327">
                  <c:v>688.5</c:v>
                </c:pt>
                <c:pt idx="2328">
                  <c:v>627.70832799999994</c:v>
                </c:pt>
                <c:pt idx="2329">
                  <c:v>504.12501600000002</c:v>
                </c:pt>
                <c:pt idx="2330">
                  <c:v>431.62501600000002</c:v>
                </c:pt>
                <c:pt idx="2331">
                  <c:v>391.45834400000001</c:v>
                </c:pt>
                <c:pt idx="2332">
                  <c:v>444.875</c:v>
                </c:pt>
                <c:pt idx="2333">
                  <c:v>456.66665599999999</c:v>
                </c:pt>
                <c:pt idx="2334">
                  <c:v>448.87498399999998</c:v>
                </c:pt>
                <c:pt idx="2335">
                  <c:v>415.875</c:v>
                </c:pt>
                <c:pt idx="2336">
                  <c:v>379</c:v>
                </c:pt>
                <c:pt idx="2337">
                  <c:v>386.87500799999998</c:v>
                </c:pt>
                <c:pt idx="2338">
                  <c:v>349.41667200000001</c:v>
                </c:pt>
                <c:pt idx="2339">
                  <c:v>311.24999200000002</c:v>
                </c:pt>
                <c:pt idx="2340">
                  <c:v>294.37500399999999</c:v>
                </c:pt>
                <c:pt idx="2341">
                  <c:v>336.24998799999997</c:v>
                </c:pt>
                <c:pt idx="2342">
                  <c:v>360.91665599999999</c:v>
                </c:pt>
                <c:pt idx="2343">
                  <c:v>354.45833199999998</c:v>
                </c:pt>
                <c:pt idx="2344">
                  <c:v>314.70834400000001</c:v>
                </c:pt>
                <c:pt idx="2345">
                  <c:v>298.00000399999999</c:v>
                </c:pt>
                <c:pt idx="2346">
                  <c:v>275.20834000000002</c:v>
                </c:pt>
                <c:pt idx="2347">
                  <c:v>368.916676</c:v>
                </c:pt>
                <c:pt idx="2348">
                  <c:v>448.87500799999998</c:v>
                </c:pt>
                <c:pt idx="2349">
                  <c:v>416.41665599999999</c:v>
                </c:pt>
                <c:pt idx="2350">
                  <c:v>436</c:v>
                </c:pt>
                <c:pt idx="2351">
                  <c:v>325.58332799999999</c:v>
                </c:pt>
                <c:pt idx="2352">
                  <c:v>206.33333199999998</c:v>
                </c:pt>
                <c:pt idx="2353">
                  <c:v>153.37499600000001</c:v>
                </c:pt>
                <c:pt idx="2354">
                  <c:v>192.41667200000001</c:v>
                </c:pt>
                <c:pt idx="2355">
                  <c:v>162.54166800000002</c:v>
                </c:pt>
                <c:pt idx="2356">
                  <c:v>151.91666800000002</c:v>
                </c:pt>
                <c:pt idx="2357">
                  <c:v>116.70833400000001</c:v>
                </c:pt>
                <c:pt idx="2358">
                  <c:v>164.20833199999998</c:v>
                </c:pt>
                <c:pt idx="2359">
                  <c:v>174.08333199999998</c:v>
                </c:pt>
                <c:pt idx="2360">
                  <c:v>126.125</c:v>
                </c:pt>
                <c:pt idx="2361">
                  <c:v>128.16666800000002</c:v>
                </c:pt>
                <c:pt idx="2362">
                  <c:v>114.708332</c:v>
                </c:pt>
                <c:pt idx="2363">
                  <c:v>118.833332</c:v>
                </c:pt>
                <c:pt idx="2364">
                  <c:v>197.70833199999998</c:v>
                </c:pt>
                <c:pt idx="2365">
                  <c:v>264.33333600000003</c:v>
                </c:pt>
                <c:pt idx="2366">
                  <c:v>370.08331999999996</c:v>
                </c:pt>
                <c:pt idx="2367">
                  <c:v>422.24999200000002</c:v>
                </c:pt>
                <c:pt idx="2368">
                  <c:v>437.20834400000001</c:v>
                </c:pt>
                <c:pt idx="2369">
                  <c:v>381.66667699999999</c:v>
                </c:pt>
                <c:pt idx="2370">
                  <c:v>391.49998899999997</c:v>
                </c:pt>
                <c:pt idx="2371">
                  <c:v>445.41666399999997</c:v>
                </c:pt>
                <c:pt idx="2372">
                  <c:v>718.25</c:v>
                </c:pt>
                <c:pt idx="2373">
                  <c:v>1032.458343</c:v>
                </c:pt>
                <c:pt idx="2374">
                  <c:v>1287.749969</c:v>
                </c:pt>
                <c:pt idx="2375">
                  <c:v>1497.875</c:v>
                </c:pt>
                <c:pt idx="2376">
                  <c:v>1606.9166869999999</c:v>
                </c:pt>
                <c:pt idx="2377">
                  <c:v>1571.5</c:v>
                </c:pt>
                <c:pt idx="2378">
                  <c:v>1660.083374</c:v>
                </c:pt>
                <c:pt idx="2379">
                  <c:v>1863.9166869999999</c:v>
                </c:pt>
                <c:pt idx="2380">
                  <c:v>2058.7916260000002</c:v>
                </c:pt>
                <c:pt idx="2381">
                  <c:v>2154.5833739999998</c:v>
                </c:pt>
                <c:pt idx="2382">
                  <c:v>2200.875</c:v>
                </c:pt>
                <c:pt idx="2383">
                  <c:v>2324.6667480000001</c:v>
                </c:pt>
                <c:pt idx="2384">
                  <c:v>2453.9166869999999</c:v>
                </c:pt>
                <c:pt idx="2385">
                  <c:v>2654.2082519999999</c:v>
                </c:pt>
                <c:pt idx="2386">
                  <c:v>2533.0416869999999</c:v>
                </c:pt>
                <c:pt idx="2387">
                  <c:v>2586.4166869999999</c:v>
                </c:pt>
                <c:pt idx="2388">
                  <c:v>1963.375</c:v>
                </c:pt>
                <c:pt idx="2389">
                  <c:v>1890.458374</c:v>
                </c:pt>
                <c:pt idx="2390">
                  <c:v>2156.666702</c:v>
                </c:pt>
                <c:pt idx="2391">
                  <c:v>2561.7916719999998</c:v>
                </c:pt>
                <c:pt idx="2392">
                  <c:v>2965.5832519999999</c:v>
                </c:pt>
                <c:pt idx="2393">
                  <c:v>3829.0833739999998</c:v>
                </c:pt>
                <c:pt idx="2394">
                  <c:v>3718.4166260000002</c:v>
                </c:pt>
                <c:pt idx="2395">
                  <c:v>3914.2082519999999</c:v>
                </c:pt>
                <c:pt idx="2396">
                  <c:v>4112.9167479999996</c:v>
                </c:pt>
                <c:pt idx="2397">
                  <c:v>4120.4583739999998</c:v>
                </c:pt>
                <c:pt idx="2398">
                  <c:v>3693.4582519999999</c:v>
                </c:pt>
                <c:pt idx="2399">
                  <c:v>3696.5416260000002</c:v>
                </c:pt>
                <c:pt idx="2400">
                  <c:v>3462.9582519999999</c:v>
                </c:pt>
                <c:pt idx="2401">
                  <c:v>3077.7083130000001</c:v>
                </c:pt>
                <c:pt idx="2402">
                  <c:v>2519.5833130000001</c:v>
                </c:pt>
                <c:pt idx="2403">
                  <c:v>2277.4166869999999</c:v>
                </c:pt>
                <c:pt idx="2404">
                  <c:v>2215.4999389999998</c:v>
                </c:pt>
                <c:pt idx="2405">
                  <c:v>1998.208374</c:v>
                </c:pt>
                <c:pt idx="2406">
                  <c:v>1702.333374</c:v>
                </c:pt>
                <c:pt idx="2407">
                  <c:v>1521.0833130000001</c:v>
                </c:pt>
                <c:pt idx="2408">
                  <c:v>1524.7916869999999</c:v>
                </c:pt>
                <c:pt idx="2409">
                  <c:v>1674.125</c:v>
                </c:pt>
                <c:pt idx="2410">
                  <c:v>1546.958374</c:v>
                </c:pt>
                <c:pt idx="2411">
                  <c:v>1537.6250300000002</c:v>
                </c:pt>
                <c:pt idx="2412">
                  <c:v>1649.875</c:v>
                </c:pt>
                <c:pt idx="2413">
                  <c:v>1683.7916559999999</c:v>
                </c:pt>
                <c:pt idx="2414">
                  <c:v>1762.0833440000001</c:v>
                </c:pt>
                <c:pt idx="2415">
                  <c:v>1756.833374</c:v>
                </c:pt>
                <c:pt idx="2416">
                  <c:v>1822.9167179999999</c:v>
                </c:pt>
                <c:pt idx="2417">
                  <c:v>1692.375</c:v>
                </c:pt>
                <c:pt idx="2418">
                  <c:v>1469.208374</c:v>
                </c:pt>
                <c:pt idx="2419">
                  <c:v>1181.749969</c:v>
                </c:pt>
                <c:pt idx="2420">
                  <c:v>846.91667200000006</c:v>
                </c:pt>
                <c:pt idx="2421">
                  <c:v>758.08331199999998</c:v>
                </c:pt>
                <c:pt idx="2422">
                  <c:v>761.54168700000002</c:v>
                </c:pt>
                <c:pt idx="2423">
                  <c:v>732.91668800000002</c:v>
                </c:pt>
                <c:pt idx="2424">
                  <c:v>808.70834400000001</c:v>
                </c:pt>
                <c:pt idx="2425">
                  <c:v>815.16665599999999</c:v>
                </c:pt>
                <c:pt idx="2426">
                  <c:v>1224.541626</c:v>
                </c:pt>
                <c:pt idx="2427">
                  <c:v>1553.7916869999999</c:v>
                </c:pt>
                <c:pt idx="2428">
                  <c:v>1756.5833130000001</c:v>
                </c:pt>
                <c:pt idx="2429">
                  <c:v>2044.6250610000002</c:v>
                </c:pt>
                <c:pt idx="2430">
                  <c:v>2041.666626</c:v>
                </c:pt>
                <c:pt idx="2431">
                  <c:v>2659.8333739999998</c:v>
                </c:pt>
                <c:pt idx="2432">
                  <c:v>3033.7917480000001</c:v>
                </c:pt>
                <c:pt idx="2433">
                  <c:v>3255.8332519999999</c:v>
                </c:pt>
                <c:pt idx="2434">
                  <c:v>3435.7083130000001</c:v>
                </c:pt>
                <c:pt idx="2435">
                  <c:v>3396.6666869999999</c:v>
                </c:pt>
                <c:pt idx="2436">
                  <c:v>3180.0832519999999</c:v>
                </c:pt>
                <c:pt idx="2437">
                  <c:v>3542.4583739999998</c:v>
                </c:pt>
                <c:pt idx="2438">
                  <c:v>3410.7917480000001</c:v>
                </c:pt>
                <c:pt idx="2439">
                  <c:v>3200.1250610000002</c:v>
                </c:pt>
                <c:pt idx="2440">
                  <c:v>2998.25</c:v>
                </c:pt>
                <c:pt idx="2441">
                  <c:v>2621.2500610000002</c:v>
                </c:pt>
                <c:pt idx="2442">
                  <c:v>2288.9999389999998</c:v>
                </c:pt>
                <c:pt idx="2443">
                  <c:v>2075.25</c:v>
                </c:pt>
                <c:pt idx="2444">
                  <c:v>1833.7499389999998</c:v>
                </c:pt>
                <c:pt idx="2445">
                  <c:v>1719.041626</c:v>
                </c:pt>
                <c:pt idx="2446">
                  <c:v>1713.625</c:v>
                </c:pt>
                <c:pt idx="2447">
                  <c:v>1653.4166559999999</c:v>
                </c:pt>
                <c:pt idx="2448">
                  <c:v>1609.708374</c:v>
                </c:pt>
                <c:pt idx="2449">
                  <c:v>1559.791626</c:v>
                </c:pt>
                <c:pt idx="2450">
                  <c:v>1495.2082820000001</c:v>
                </c:pt>
                <c:pt idx="2451">
                  <c:v>1549.333374</c:v>
                </c:pt>
                <c:pt idx="2452">
                  <c:v>1488.791626</c:v>
                </c:pt>
                <c:pt idx="2453">
                  <c:v>1455.7916869999999</c:v>
                </c:pt>
                <c:pt idx="2454">
                  <c:v>1365.2916869999999</c:v>
                </c:pt>
                <c:pt idx="2455">
                  <c:v>1417.875</c:v>
                </c:pt>
                <c:pt idx="2456">
                  <c:v>1522.125</c:v>
                </c:pt>
                <c:pt idx="2457">
                  <c:v>1612.416626</c:v>
                </c:pt>
                <c:pt idx="2458">
                  <c:v>1880.4583130000001</c:v>
                </c:pt>
                <c:pt idx="2459">
                  <c:v>2371.1250610000002</c:v>
                </c:pt>
                <c:pt idx="2460">
                  <c:v>2871.4999389999998</c:v>
                </c:pt>
                <c:pt idx="2461">
                  <c:v>3074.7499389999998</c:v>
                </c:pt>
                <c:pt idx="2462">
                  <c:v>3023.6667480000001</c:v>
                </c:pt>
                <c:pt idx="2463">
                  <c:v>2910.7916869999999</c:v>
                </c:pt>
                <c:pt idx="2464">
                  <c:v>2861.25</c:v>
                </c:pt>
                <c:pt idx="2465">
                  <c:v>2232.7083130000001</c:v>
                </c:pt>
                <c:pt idx="2466">
                  <c:v>2312.0416869999999</c:v>
                </c:pt>
                <c:pt idx="2467">
                  <c:v>2347.2083130000001</c:v>
                </c:pt>
                <c:pt idx="2468">
                  <c:v>2147.7916260000002</c:v>
                </c:pt>
                <c:pt idx="2469">
                  <c:v>2216.9166260000002</c:v>
                </c:pt>
                <c:pt idx="2470">
                  <c:v>2135.2916869999999</c:v>
                </c:pt>
                <c:pt idx="2471">
                  <c:v>1965.4999389999998</c:v>
                </c:pt>
                <c:pt idx="2472">
                  <c:v>1827.2083130000001</c:v>
                </c:pt>
                <c:pt idx="2473">
                  <c:v>1562.3333130000001</c:v>
                </c:pt>
                <c:pt idx="2474">
                  <c:v>1498.041626</c:v>
                </c:pt>
                <c:pt idx="2475">
                  <c:v>1383.541657</c:v>
                </c:pt>
                <c:pt idx="2476">
                  <c:v>1153.666657</c:v>
                </c:pt>
                <c:pt idx="2477">
                  <c:v>960.70834300000001</c:v>
                </c:pt>
                <c:pt idx="2478">
                  <c:v>745.29165599999999</c:v>
                </c:pt>
                <c:pt idx="2479">
                  <c:v>723.08331199999998</c:v>
                </c:pt>
                <c:pt idx="2480">
                  <c:v>463.95834400000001</c:v>
                </c:pt>
                <c:pt idx="2481">
                  <c:v>323.00001200000003</c:v>
                </c:pt>
                <c:pt idx="2482">
                  <c:v>220.04165999999998</c:v>
                </c:pt>
                <c:pt idx="2483">
                  <c:v>158.25</c:v>
                </c:pt>
                <c:pt idx="2484">
                  <c:v>175.458336</c:v>
                </c:pt>
                <c:pt idx="2485">
                  <c:v>190.08332799999999</c:v>
                </c:pt>
                <c:pt idx="2486">
                  <c:v>195.33334000000002</c:v>
                </c:pt>
                <c:pt idx="2487">
                  <c:v>255.45832799999999</c:v>
                </c:pt>
                <c:pt idx="2488">
                  <c:v>329.08334400000001</c:v>
                </c:pt>
                <c:pt idx="2489">
                  <c:v>385.24998999999997</c:v>
                </c:pt>
                <c:pt idx="2490">
                  <c:v>534.91667200000006</c:v>
                </c:pt>
                <c:pt idx="2491">
                  <c:v>656.91667200000006</c:v>
                </c:pt>
                <c:pt idx="2492">
                  <c:v>584.16665599999999</c:v>
                </c:pt>
                <c:pt idx="2493">
                  <c:v>617.25</c:v>
                </c:pt>
                <c:pt idx="2494">
                  <c:v>555.95834400000001</c:v>
                </c:pt>
                <c:pt idx="2495">
                  <c:v>684.08334400000001</c:v>
                </c:pt>
                <c:pt idx="2496">
                  <c:v>841.25</c:v>
                </c:pt>
                <c:pt idx="2497">
                  <c:v>919.58334400000001</c:v>
                </c:pt>
                <c:pt idx="2498">
                  <c:v>1010.916656</c:v>
                </c:pt>
                <c:pt idx="2499">
                  <c:v>1172.125</c:v>
                </c:pt>
                <c:pt idx="2500">
                  <c:v>1251.25</c:v>
                </c:pt>
                <c:pt idx="2501">
                  <c:v>1334.4166869999999</c:v>
                </c:pt>
                <c:pt idx="2502">
                  <c:v>1294.75</c:v>
                </c:pt>
                <c:pt idx="2503">
                  <c:v>1186.124969</c:v>
                </c:pt>
                <c:pt idx="2504">
                  <c:v>1122.7083440000001</c:v>
                </c:pt>
                <c:pt idx="2505">
                  <c:v>1006.208344</c:v>
                </c:pt>
                <c:pt idx="2506">
                  <c:v>987.79165699999999</c:v>
                </c:pt>
                <c:pt idx="2507">
                  <c:v>939.20831199999998</c:v>
                </c:pt>
                <c:pt idx="2508">
                  <c:v>761.45834400000001</c:v>
                </c:pt>
                <c:pt idx="2509">
                  <c:v>774.95835899999997</c:v>
                </c:pt>
                <c:pt idx="2510">
                  <c:v>702.41668700000002</c:v>
                </c:pt>
                <c:pt idx="2511">
                  <c:v>686.54167200000006</c:v>
                </c:pt>
                <c:pt idx="2512">
                  <c:v>592.125</c:v>
                </c:pt>
                <c:pt idx="2513">
                  <c:v>602.08332799999994</c:v>
                </c:pt>
                <c:pt idx="2514">
                  <c:v>510.58334400000001</c:v>
                </c:pt>
                <c:pt idx="2515">
                  <c:v>518.00000799999998</c:v>
                </c:pt>
                <c:pt idx="2516">
                  <c:v>461.04165599999999</c:v>
                </c:pt>
                <c:pt idx="2517">
                  <c:v>352.208324</c:v>
                </c:pt>
                <c:pt idx="2518">
                  <c:v>446.91667200000001</c:v>
                </c:pt>
                <c:pt idx="2519">
                  <c:v>429.625</c:v>
                </c:pt>
                <c:pt idx="2520">
                  <c:v>259.49999200000002</c:v>
                </c:pt>
                <c:pt idx="2521">
                  <c:v>221.166664</c:v>
                </c:pt>
                <c:pt idx="2522">
                  <c:v>170.666664</c:v>
                </c:pt>
                <c:pt idx="2523">
                  <c:v>194.04167200000001</c:v>
                </c:pt>
                <c:pt idx="2524">
                  <c:v>169.916664</c:v>
                </c:pt>
                <c:pt idx="2525">
                  <c:v>152.70832799999999</c:v>
                </c:pt>
                <c:pt idx="2526">
                  <c:v>163.66667200000001</c:v>
                </c:pt>
                <c:pt idx="2527">
                  <c:v>156.833336</c:v>
                </c:pt>
                <c:pt idx="2528">
                  <c:v>119.333332</c:v>
                </c:pt>
                <c:pt idx="2529">
                  <c:v>127.541668</c:v>
                </c:pt>
                <c:pt idx="2530">
                  <c:v>120.125</c:v>
                </c:pt>
                <c:pt idx="2531">
                  <c:v>150.20832999999999</c:v>
                </c:pt>
                <c:pt idx="2532">
                  <c:v>243.208338</c:v>
                </c:pt>
                <c:pt idx="2533">
                  <c:v>221.75000600000001</c:v>
                </c:pt>
                <c:pt idx="2534">
                  <c:v>206.666662</c:v>
                </c:pt>
                <c:pt idx="2535">
                  <c:v>201.79165999999998</c:v>
                </c:pt>
                <c:pt idx="2536">
                  <c:v>180.45832799999999</c:v>
                </c:pt>
                <c:pt idx="2537">
                  <c:v>229.458336</c:v>
                </c:pt>
                <c:pt idx="2538">
                  <c:v>277.16666399999997</c:v>
                </c:pt>
                <c:pt idx="2539">
                  <c:v>383.5</c:v>
                </c:pt>
                <c:pt idx="2540">
                  <c:v>555.66665599999999</c:v>
                </c:pt>
                <c:pt idx="2541">
                  <c:v>652.125</c:v>
                </c:pt>
                <c:pt idx="2542">
                  <c:v>713.70834400000001</c:v>
                </c:pt>
                <c:pt idx="2543">
                  <c:v>637.79165599999999</c:v>
                </c:pt>
                <c:pt idx="2544">
                  <c:v>638.33334400000001</c:v>
                </c:pt>
                <c:pt idx="2545">
                  <c:v>596.375</c:v>
                </c:pt>
                <c:pt idx="2546">
                  <c:v>533.91667200000006</c:v>
                </c:pt>
                <c:pt idx="2547">
                  <c:v>565.45832799999994</c:v>
                </c:pt>
                <c:pt idx="2548">
                  <c:v>462.87500799999998</c:v>
                </c:pt>
                <c:pt idx="2549">
                  <c:v>502.37499200000002</c:v>
                </c:pt>
                <c:pt idx="2550">
                  <c:v>523.25001599999996</c:v>
                </c:pt>
                <c:pt idx="2551">
                  <c:v>499.00001600000002</c:v>
                </c:pt>
                <c:pt idx="2552">
                  <c:v>442.33334400000001</c:v>
                </c:pt>
                <c:pt idx="2553">
                  <c:v>519.45834400000001</c:v>
                </c:pt>
                <c:pt idx="2554">
                  <c:v>768.87498499999992</c:v>
                </c:pt>
                <c:pt idx="2555">
                  <c:v>938.91665599999999</c:v>
                </c:pt>
                <c:pt idx="2556">
                  <c:v>862.29168700000002</c:v>
                </c:pt>
                <c:pt idx="2557">
                  <c:v>768.91666399999997</c:v>
                </c:pt>
                <c:pt idx="2558">
                  <c:v>729.58331299999998</c:v>
                </c:pt>
                <c:pt idx="2559">
                  <c:v>867.49998499999992</c:v>
                </c:pt>
                <c:pt idx="2560">
                  <c:v>1117.75</c:v>
                </c:pt>
                <c:pt idx="2561">
                  <c:v>1161.416641</c:v>
                </c:pt>
                <c:pt idx="2562">
                  <c:v>1074.8333130000001</c:v>
                </c:pt>
                <c:pt idx="2563">
                  <c:v>1143.2083130000001</c:v>
                </c:pt>
                <c:pt idx="2564">
                  <c:v>1115.0416559999999</c:v>
                </c:pt>
                <c:pt idx="2565">
                  <c:v>1020.708313</c:v>
                </c:pt>
                <c:pt idx="2566">
                  <c:v>1047.624969</c:v>
                </c:pt>
                <c:pt idx="2567">
                  <c:v>1160.8333130000001</c:v>
                </c:pt>
                <c:pt idx="2568">
                  <c:v>1097.750031</c:v>
                </c:pt>
                <c:pt idx="2569">
                  <c:v>884.70831299999998</c:v>
                </c:pt>
                <c:pt idx="2570">
                  <c:v>816.70831299999998</c:v>
                </c:pt>
                <c:pt idx="2571">
                  <c:v>851.08331299999998</c:v>
                </c:pt>
                <c:pt idx="2572">
                  <c:v>934.41667200000006</c:v>
                </c:pt>
                <c:pt idx="2573">
                  <c:v>888.91664100000003</c:v>
                </c:pt>
                <c:pt idx="2574">
                  <c:v>1035.9583130000001</c:v>
                </c:pt>
                <c:pt idx="2575">
                  <c:v>903.66665599999999</c:v>
                </c:pt>
                <c:pt idx="2576">
                  <c:v>822.70831199999998</c:v>
                </c:pt>
                <c:pt idx="2577">
                  <c:v>894.49996899999996</c:v>
                </c:pt>
                <c:pt idx="2578">
                  <c:v>1280.5833130000001</c:v>
                </c:pt>
                <c:pt idx="2579">
                  <c:v>1490.7916720000001</c:v>
                </c:pt>
                <c:pt idx="2580">
                  <c:v>1705.1667179999999</c:v>
                </c:pt>
                <c:pt idx="2581">
                  <c:v>1978.7083440000001</c:v>
                </c:pt>
                <c:pt idx="2582">
                  <c:v>2351.625</c:v>
                </c:pt>
                <c:pt idx="2583">
                  <c:v>2375.5</c:v>
                </c:pt>
                <c:pt idx="2584">
                  <c:v>2237.9166869999999</c:v>
                </c:pt>
                <c:pt idx="2585">
                  <c:v>2432.2083739999998</c:v>
                </c:pt>
                <c:pt idx="2586">
                  <c:v>1997.458374</c:v>
                </c:pt>
                <c:pt idx="2587">
                  <c:v>1923.1250610000002</c:v>
                </c:pt>
                <c:pt idx="2588">
                  <c:v>1668.1666869999999</c:v>
                </c:pt>
                <c:pt idx="2589">
                  <c:v>1665.9166869999999</c:v>
                </c:pt>
                <c:pt idx="2590">
                  <c:v>1723.3750610000002</c:v>
                </c:pt>
                <c:pt idx="2591">
                  <c:v>1344.208343</c:v>
                </c:pt>
                <c:pt idx="2592">
                  <c:v>1256.75</c:v>
                </c:pt>
                <c:pt idx="2593">
                  <c:v>997.54168700000002</c:v>
                </c:pt>
                <c:pt idx="2594">
                  <c:v>816.875</c:v>
                </c:pt>
                <c:pt idx="2595">
                  <c:v>486.20833600000003</c:v>
                </c:pt>
                <c:pt idx="2596">
                  <c:v>579.45831999999996</c:v>
                </c:pt>
                <c:pt idx="2597">
                  <c:v>583.54164500000002</c:v>
                </c:pt>
                <c:pt idx="2598">
                  <c:v>696.95831299999998</c:v>
                </c:pt>
                <c:pt idx="2599">
                  <c:v>947.45831299999998</c:v>
                </c:pt>
                <c:pt idx="2600">
                  <c:v>1074.916657</c:v>
                </c:pt>
                <c:pt idx="2601">
                  <c:v>1388.458374</c:v>
                </c:pt>
                <c:pt idx="2602">
                  <c:v>1466.2499699999998</c:v>
                </c:pt>
                <c:pt idx="2603">
                  <c:v>1754.083374</c:v>
                </c:pt>
                <c:pt idx="2604">
                  <c:v>1933.583374</c:v>
                </c:pt>
                <c:pt idx="2605">
                  <c:v>1965.9166559999999</c:v>
                </c:pt>
                <c:pt idx="2606">
                  <c:v>1997.2083130000001</c:v>
                </c:pt>
                <c:pt idx="2607">
                  <c:v>2038.8749389999998</c:v>
                </c:pt>
                <c:pt idx="2608">
                  <c:v>2198.25</c:v>
                </c:pt>
                <c:pt idx="2609">
                  <c:v>2051.7083739999998</c:v>
                </c:pt>
                <c:pt idx="2610">
                  <c:v>2104.3333130000001</c:v>
                </c:pt>
                <c:pt idx="2611">
                  <c:v>1826.5416869999999</c:v>
                </c:pt>
                <c:pt idx="2612">
                  <c:v>1966.041626</c:v>
                </c:pt>
                <c:pt idx="2613">
                  <c:v>1980.5833130000001</c:v>
                </c:pt>
                <c:pt idx="2614">
                  <c:v>1766.7083130000001</c:v>
                </c:pt>
                <c:pt idx="2615">
                  <c:v>1615.0416869999999</c:v>
                </c:pt>
                <c:pt idx="2616">
                  <c:v>1748.2083130000001</c:v>
                </c:pt>
                <c:pt idx="2617">
                  <c:v>1571.7916869999999</c:v>
                </c:pt>
                <c:pt idx="2618">
                  <c:v>1663.25</c:v>
                </c:pt>
                <c:pt idx="2619">
                  <c:v>1657.5416869999999</c:v>
                </c:pt>
                <c:pt idx="2620">
                  <c:v>1946.2916869999999</c:v>
                </c:pt>
                <c:pt idx="2621">
                  <c:v>2086.7916260000002</c:v>
                </c:pt>
                <c:pt idx="2622">
                  <c:v>2014.1250610000002</c:v>
                </c:pt>
                <c:pt idx="2623">
                  <c:v>2441.625</c:v>
                </c:pt>
                <c:pt idx="2624">
                  <c:v>2496.3749389999998</c:v>
                </c:pt>
                <c:pt idx="2625">
                  <c:v>2703.5416869999999</c:v>
                </c:pt>
                <c:pt idx="2626">
                  <c:v>2769.7500610000002</c:v>
                </c:pt>
                <c:pt idx="2627">
                  <c:v>2730</c:v>
                </c:pt>
                <c:pt idx="2628">
                  <c:v>2684.2500610000002</c:v>
                </c:pt>
                <c:pt idx="2629">
                  <c:v>2644.2916260000002</c:v>
                </c:pt>
                <c:pt idx="2630">
                  <c:v>2631.4166260000002</c:v>
                </c:pt>
                <c:pt idx="2631">
                  <c:v>2458.9583739999998</c:v>
                </c:pt>
                <c:pt idx="2632">
                  <c:v>2283.0416260000002</c:v>
                </c:pt>
                <c:pt idx="2633">
                  <c:v>1953.5000610000002</c:v>
                </c:pt>
                <c:pt idx="2634">
                  <c:v>2025.8333130000001</c:v>
                </c:pt>
                <c:pt idx="2635">
                  <c:v>1876.4166869999999</c:v>
                </c:pt>
                <c:pt idx="2636">
                  <c:v>1847.625</c:v>
                </c:pt>
                <c:pt idx="2637">
                  <c:v>1763.375</c:v>
                </c:pt>
                <c:pt idx="2638">
                  <c:v>1572.4583130000001</c:v>
                </c:pt>
                <c:pt idx="2639">
                  <c:v>1582.875</c:v>
                </c:pt>
                <c:pt idx="2640">
                  <c:v>1712.5416869999999</c:v>
                </c:pt>
                <c:pt idx="2641">
                  <c:v>1465.791626</c:v>
                </c:pt>
                <c:pt idx="2642">
                  <c:v>1381.7083130000001</c:v>
                </c:pt>
                <c:pt idx="2643">
                  <c:v>1270.9166869999999</c:v>
                </c:pt>
                <c:pt idx="2644">
                  <c:v>1017.833344</c:v>
                </c:pt>
                <c:pt idx="2645">
                  <c:v>1019.541657</c:v>
                </c:pt>
                <c:pt idx="2646">
                  <c:v>957.20831299999998</c:v>
                </c:pt>
                <c:pt idx="2647">
                  <c:v>923.25</c:v>
                </c:pt>
                <c:pt idx="2648">
                  <c:v>753.91665599999999</c:v>
                </c:pt>
                <c:pt idx="2649">
                  <c:v>696.45834400000001</c:v>
                </c:pt>
                <c:pt idx="2650">
                  <c:v>959.66668700000002</c:v>
                </c:pt>
                <c:pt idx="2651">
                  <c:v>1137.0416869999999</c:v>
                </c:pt>
                <c:pt idx="2652">
                  <c:v>1157.7083440000001</c:v>
                </c:pt>
                <c:pt idx="2653">
                  <c:v>1165.500031</c:v>
                </c:pt>
                <c:pt idx="2654">
                  <c:v>1112.5416559999999</c:v>
                </c:pt>
                <c:pt idx="2655">
                  <c:v>851.83335899999997</c:v>
                </c:pt>
                <c:pt idx="2656">
                  <c:v>940.08331299999998</c:v>
                </c:pt>
                <c:pt idx="2657">
                  <c:v>877.41665599999999</c:v>
                </c:pt>
                <c:pt idx="2658">
                  <c:v>816.16668800000002</c:v>
                </c:pt>
                <c:pt idx="2659">
                  <c:v>849.20834400000001</c:v>
                </c:pt>
                <c:pt idx="2660">
                  <c:v>973.58334400000001</c:v>
                </c:pt>
                <c:pt idx="2661">
                  <c:v>1056.125</c:v>
                </c:pt>
                <c:pt idx="2662">
                  <c:v>1079.833343</c:v>
                </c:pt>
                <c:pt idx="2663">
                  <c:v>1116.291626</c:v>
                </c:pt>
                <c:pt idx="2664">
                  <c:v>1387.416626</c:v>
                </c:pt>
                <c:pt idx="2665">
                  <c:v>1317.625</c:v>
                </c:pt>
                <c:pt idx="2666">
                  <c:v>1346.5</c:v>
                </c:pt>
                <c:pt idx="2667">
                  <c:v>1361.1666869999999</c:v>
                </c:pt>
                <c:pt idx="2668">
                  <c:v>1365.541657</c:v>
                </c:pt>
                <c:pt idx="2669">
                  <c:v>1560.8333130000001</c:v>
                </c:pt>
                <c:pt idx="2670">
                  <c:v>1508.75</c:v>
                </c:pt>
                <c:pt idx="2671">
                  <c:v>1609.0833130000001</c:v>
                </c:pt>
                <c:pt idx="2672">
                  <c:v>1562</c:v>
                </c:pt>
                <c:pt idx="2673">
                  <c:v>1354.833343</c:v>
                </c:pt>
                <c:pt idx="2674">
                  <c:v>1208.666657</c:v>
                </c:pt>
                <c:pt idx="2675">
                  <c:v>1475.1666559999999</c:v>
                </c:pt>
                <c:pt idx="2676">
                  <c:v>1716.8333440000001</c:v>
                </c:pt>
                <c:pt idx="2677">
                  <c:v>2056.625</c:v>
                </c:pt>
                <c:pt idx="2678">
                  <c:v>1711.9583130000001</c:v>
                </c:pt>
                <c:pt idx="2679">
                  <c:v>1519.9582820000001</c:v>
                </c:pt>
                <c:pt idx="2680">
                  <c:v>1542.4583440000001</c:v>
                </c:pt>
                <c:pt idx="2681">
                  <c:v>1436.8333440000001</c:v>
                </c:pt>
                <c:pt idx="2682">
                  <c:v>1141.624969</c:v>
                </c:pt>
                <c:pt idx="2683">
                  <c:v>1299.416657</c:v>
                </c:pt>
                <c:pt idx="2684">
                  <c:v>1035.5833440000001</c:v>
                </c:pt>
                <c:pt idx="2685">
                  <c:v>1048.25</c:v>
                </c:pt>
                <c:pt idx="2686">
                  <c:v>1149.708343</c:v>
                </c:pt>
                <c:pt idx="2687">
                  <c:v>1011.666656</c:v>
                </c:pt>
                <c:pt idx="2688">
                  <c:v>1509.375</c:v>
                </c:pt>
                <c:pt idx="2689">
                  <c:v>1657.0833130000001</c:v>
                </c:pt>
                <c:pt idx="2690">
                  <c:v>1715.5000610000002</c:v>
                </c:pt>
                <c:pt idx="2691">
                  <c:v>1533.3333440000001</c:v>
                </c:pt>
                <c:pt idx="2692">
                  <c:v>1244.125</c:v>
                </c:pt>
                <c:pt idx="2693">
                  <c:v>1189.458343</c:v>
                </c:pt>
                <c:pt idx="2694">
                  <c:v>960.49996899999996</c:v>
                </c:pt>
                <c:pt idx="2695">
                  <c:v>834.70834300000001</c:v>
                </c:pt>
                <c:pt idx="2696">
                  <c:v>1127.125</c:v>
                </c:pt>
                <c:pt idx="2697">
                  <c:v>1051.291641</c:v>
                </c:pt>
                <c:pt idx="2698">
                  <c:v>842.70835899999997</c:v>
                </c:pt>
                <c:pt idx="2699">
                  <c:v>813.87498499999992</c:v>
                </c:pt>
                <c:pt idx="2700">
                  <c:v>840</c:v>
                </c:pt>
                <c:pt idx="2701">
                  <c:v>801.29164100000003</c:v>
                </c:pt>
                <c:pt idx="2702">
                  <c:v>819.08331299999998</c:v>
                </c:pt>
                <c:pt idx="2703">
                  <c:v>843.33335899999997</c:v>
                </c:pt>
                <c:pt idx="2704">
                  <c:v>738.66665599999999</c:v>
                </c:pt>
                <c:pt idx="2705">
                  <c:v>618.12498400000004</c:v>
                </c:pt>
                <c:pt idx="2706">
                  <c:v>408.33332799999999</c:v>
                </c:pt>
                <c:pt idx="2707">
                  <c:v>346.125</c:v>
                </c:pt>
                <c:pt idx="2708">
                  <c:v>383.41667200000001</c:v>
                </c:pt>
                <c:pt idx="2709">
                  <c:v>485.41665599999999</c:v>
                </c:pt>
                <c:pt idx="2710">
                  <c:v>599.04165599999999</c:v>
                </c:pt>
                <c:pt idx="2711">
                  <c:v>680.54165599999999</c:v>
                </c:pt>
                <c:pt idx="2712">
                  <c:v>701.375</c:v>
                </c:pt>
                <c:pt idx="2713">
                  <c:v>656.08334400000001</c:v>
                </c:pt>
                <c:pt idx="2714">
                  <c:v>728.25</c:v>
                </c:pt>
                <c:pt idx="2715">
                  <c:v>757.20831199999998</c:v>
                </c:pt>
                <c:pt idx="2716">
                  <c:v>739.70834400000001</c:v>
                </c:pt>
                <c:pt idx="2717">
                  <c:v>876.91668800000002</c:v>
                </c:pt>
                <c:pt idx="2718">
                  <c:v>903.66665599999999</c:v>
                </c:pt>
                <c:pt idx="2719">
                  <c:v>1166.458343</c:v>
                </c:pt>
                <c:pt idx="2720">
                  <c:v>1213.958343</c:v>
                </c:pt>
                <c:pt idx="2721">
                  <c:v>1102.5833130000001</c:v>
                </c:pt>
                <c:pt idx="2722">
                  <c:v>1072.3333440000001</c:v>
                </c:pt>
                <c:pt idx="2723">
                  <c:v>1088.833343</c:v>
                </c:pt>
                <c:pt idx="2724">
                  <c:v>1098.541657</c:v>
                </c:pt>
                <c:pt idx="2725">
                  <c:v>1199.999969</c:v>
                </c:pt>
                <c:pt idx="2726">
                  <c:v>1203.8333130000001</c:v>
                </c:pt>
                <c:pt idx="2727">
                  <c:v>1400.7083130000001</c:v>
                </c:pt>
                <c:pt idx="2728">
                  <c:v>1564.4166869999999</c:v>
                </c:pt>
                <c:pt idx="2729">
                  <c:v>1707</c:v>
                </c:pt>
                <c:pt idx="2730">
                  <c:v>1887.875</c:v>
                </c:pt>
                <c:pt idx="2731">
                  <c:v>2082.25</c:v>
                </c:pt>
                <c:pt idx="2732">
                  <c:v>2070.5</c:v>
                </c:pt>
                <c:pt idx="2733">
                  <c:v>2070.1249389999998</c:v>
                </c:pt>
                <c:pt idx="2734">
                  <c:v>1961.333374</c:v>
                </c:pt>
                <c:pt idx="2735">
                  <c:v>2173.3333739999998</c:v>
                </c:pt>
                <c:pt idx="2736">
                  <c:v>2112.1666869999999</c:v>
                </c:pt>
                <c:pt idx="2737">
                  <c:v>1919.4999389999998</c:v>
                </c:pt>
                <c:pt idx="2738">
                  <c:v>2485.9583130000001</c:v>
                </c:pt>
                <c:pt idx="2739">
                  <c:v>2429.9583739999998</c:v>
                </c:pt>
                <c:pt idx="2740">
                  <c:v>2806.0416260000002</c:v>
                </c:pt>
                <c:pt idx="2741">
                  <c:v>2869.5833130000001</c:v>
                </c:pt>
                <c:pt idx="2742">
                  <c:v>2638.2083130000001</c:v>
                </c:pt>
                <c:pt idx="2743">
                  <c:v>2869.1666260000002</c:v>
                </c:pt>
                <c:pt idx="2744">
                  <c:v>3174.5417480000001</c:v>
                </c:pt>
                <c:pt idx="2745">
                  <c:v>3290.8748779999996</c:v>
                </c:pt>
                <c:pt idx="2746">
                  <c:v>3167.3333130000001</c:v>
                </c:pt>
                <c:pt idx="2747">
                  <c:v>3261.1666869999999</c:v>
                </c:pt>
                <c:pt idx="2748">
                  <c:v>3218.2916869999999</c:v>
                </c:pt>
                <c:pt idx="2749">
                  <c:v>3331.5000610000002</c:v>
                </c:pt>
                <c:pt idx="2750">
                  <c:v>3496.5833130000001</c:v>
                </c:pt>
                <c:pt idx="2751">
                  <c:v>3798.4166869999999</c:v>
                </c:pt>
                <c:pt idx="2752">
                  <c:v>3897.4166869999999</c:v>
                </c:pt>
                <c:pt idx="2753">
                  <c:v>3896</c:v>
                </c:pt>
                <c:pt idx="2754">
                  <c:v>3975.1248779999996</c:v>
                </c:pt>
                <c:pt idx="2755">
                  <c:v>4069.8333739999998</c:v>
                </c:pt>
                <c:pt idx="2756">
                  <c:v>3976.2917480000001</c:v>
                </c:pt>
                <c:pt idx="2757">
                  <c:v>3865.5833739999998</c:v>
                </c:pt>
                <c:pt idx="2758">
                  <c:v>3715.9167480000001</c:v>
                </c:pt>
                <c:pt idx="2759">
                  <c:v>3867.7917480000001</c:v>
                </c:pt>
                <c:pt idx="2760">
                  <c:v>3559.2917480000001</c:v>
                </c:pt>
                <c:pt idx="2761">
                  <c:v>3610.6248779999996</c:v>
                </c:pt>
                <c:pt idx="2762">
                  <c:v>3567.25</c:v>
                </c:pt>
                <c:pt idx="2763">
                  <c:v>3406.2916260000002</c:v>
                </c:pt>
                <c:pt idx="2764">
                  <c:v>3342.875</c:v>
                </c:pt>
                <c:pt idx="2765">
                  <c:v>3242.6667480000001</c:v>
                </c:pt>
                <c:pt idx="2766">
                  <c:v>2928.625</c:v>
                </c:pt>
                <c:pt idx="2767">
                  <c:v>3225.7917480000001</c:v>
                </c:pt>
                <c:pt idx="2768">
                  <c:v>3173.375</c:v>
                </c:pt>
                <c:pt idx="2769">
                  <c:v>3548.125</c:v>
                </c:pt>
                <c:pt idx="2770">
                  <c:v>3697.791565</c:v>
                </c:pt>
                <c:pt idx="2771">
                  <c:v>3762.7917480000001</c:v>
                </c:pt>
                <c:pt idx="2772">
                  <c:v>3683.0000610000002</c:v>
                </c:pt>
                <c:pt idx="2773">
                  <c:v>3858.8748779999996</c:v>
                </c:pt>
                <c:pt idx="2774">
                  <c:v>3759.1250610000002</c:v>
                </c:pt>
                <c:pt idx="2775">
                  <c:v>3797</c:v>
                </c:pt>
                <c:pt idx="2776">
                  <c:v>3743.083435</c:v>
                </c:pt>
                <c:pt idx="2777">
                  <c:v>3204.2083130000001</c:v>
                </c:pt>
                <c:pt idx="2778">
                  <c:v>3387.875</c:v>
                </c:pt>
                <c:pt idx="2779">
                  <c:v>3164.583435</c:v>
                </c:pt>
                <c:pt idx="2780">
                  <c:v>2834.9583130000001</c:v>
                </c:pt>
                <c:pt idx="2781">
                  <c:v>2700.0416260000002</c:v>
                </c:pt>
                <c:pt idx="2782">
                  <c:v>2483.0416869999999</c:v>
                </c:pt>
                <c:pt idx="2783">
                  <c:v>2802.6666260000002</c:v>
                </c:pt>
                <c:pt idx="2784">
                  <c:v>2684.75</c:v>
                </c:pt>
                <c:pt idx="2785">
                  <c:v>2759.4166869999999</c:v>
                </c:pt>
                <c:pt idx="2786">
                  <c:v>2925.75</c:v>
                </c:pt>
                <c:pt idx="2787">
                  <c:v>2881.75</c:v>
                </c:pt>
                <c:pt idx="2788">
                  <c:v>2946.7083739999998</c:v>
                </c:pt>
                <c:pt idx="2789">
                  <c:v>2781.9583130000001</c:v>
                </c:pt>
                <c:pt idx="2790">
                  <c:v>2721.5416260000002</c:v>
                </c:pt>
                <c:pt idx="2791">
                  <c:v>2843.8333130000001</c:v>
                </c:pt>
                <c:pt idx="2792">
                  <c:v>3226.0832519999999</c:v>
                </c:pt>
                <c:pt idx="2793">
                  <c:v>3260</c:v>
                </c:pt>
                <c:pt idx="2794">
                  <c:v>2891.875</c:v>
                </c:pt>
                <c:pt idx="2795">
                  <c:v>2919.5</c:v>
                </c:pt>
                <c:pt idx="2796">
                  <c:v>2831.125</c:v>
                </c:pt>
                <c:pt idx="2797">
                  <c:v>2852.0000610000002</c:v>
                </c:pt>
                <c:pt idx="2798">
                  <c:v>2731.3750610000002</c:v>
                </c:pt>
                <c:pt idx="2799">
                  <c:v>2624.9167480000001</c:v>
                </c:pt>
                <c:pt idx="2800">
                  <c:v>2467.1666260000002</c:v>
                </c:pt>
                <c:pt idx="2801">
                  <c:v>2132.0416260000002</c:v>
                </c:pt>
                <c:pt idx="2802">
                  <c:v>1825.4167179999999</c:v>
                </c:pt>
                <c:pt idx="2803">
                  <c:v>1528.7499699999998</c:v>
                </c:pt>
                <c:pt idx="2804">
                  <c:v>992.16668700000002</c:v>
                </c:pt>
                <c:pt idx="2805">
                  <c:v>884.45834400000001</c:v>
                </c:pt>
                <c:pt idx="2806">
                  <c:v>796.83331199999998</c:v>
                </c:pt>
                <c:pt idx="2807">
                  <c:v>781.70831199999998</c:v>
                </c:pt>
                <c:pt idx="2808">
                  <c:v>687.29165599999999</c:v>
                </c:pt>
                <c:pt idx="2809">
                  <c:v>550.41665599999999</c:v>
                </c:pt>
                <c:pt idx="2810">
                  <c:v>411.83334400000001</c:v>
                </c:pt>
                <c:pt idx="2811">
                  <c:v>222.83332799999999</c:v>
                </c:pt>
                <c:pt idx="2812">
                  <c:v>191.708336</c:v>
                </c:pt>
                <c:pt idx="2813">
                  <c:v>168.166664</c:v>
                </c:pt>
                <c:pt idx="2814">
                  <c:v>170</c:v>
                </c:pt>
                <c:pt idx="2815">
                  <c:v>193.375</c:v>
                </c:pt>
                <c:pt idx="2816">
                  <c:v>305.58333600000003</c:v>
                </c:pt>
                <c:pt idx="2817">
                  <c:v>323.75</c:v>
                </c:pt>
                <c:pt idx="2818">
                  <c:v>295.74999200000002</c:v>
                </c:pt>
                <c:pt idx="2819">
                  <c:v>340.08332799999999</c:v>
                </c:pt>
                <c:pt idx="2820">
                  <c:v>324.95834400000001</c:v>
                </c:pt>
                <c:pt idx="2821">
                  <c:v>281.04166600000002</c:v>
                </c:pt>
                <c:pt idx="2822">
                  <c:v>267.16667200000001</c:v>
                </c:pt>
                <c:pt idx="2823">
                  <c:v>307.70834400000001</c:v>
                </c:pt>
                <c:pt idx="2824">
                  <c:v>361.20831999999996</c:v>
                </c:pt>
                <c:pt idx="2825">
                  <c:v>454.16667200000001</c:v>
                </c:pt>
                <c:pt idx="2826">
                  <c:v>467.83332799999999</c:v>
                </c:pt>
                <c:pt idx="2827">
                  <c:v>353.79166399999997</c:v>
                </c:pt>
                <c:pt idx="2828">
                  <c:v>261.33333199999998</c:v>
                </c:pt>
                <c:pt idx="2829">
                  <c:v>188.125</c:v>
                </c:pt>
                <c:pt idx="2830">
                  <c:v>144.79167200000001</c:v>
                </c:pt>
                <c:pt idx="2831">
                  <c:v>105.958336</c:v>
                </c:pt>
                <c:pt idx="2832">
                  <c:v>93.041667000000004</c:v>
                </c:pt>
                <c:pt idx="2833">
                  <c:v>108.833336</c:v>
                </c:pt>
                <c:pt idx="2834">
                  <c:v>142.833339</c:v>
                </c:pt>
                <c:pt idx="2835">
                  <c:v>296.37500799999998</c:v>
                </c:pt>
                <c:pt idx="2836">
                  <c:v>475.20832799999999</c:v>
                </c:pt>
                <c:pt idx="2837">
                  <c:v>607.87501599999996</c:v>
                </c:pt>
                <c:pt idx="2838">
                  <c:v>677.70832799999994</c:v>
                </c:pt>
                <c:pt idx="2839">
                  <c:v>796.99998499999992</c:v>
                </c:pt>
                <c:pt idx="2840">
                  <c:v>1157.8333440000001</c:v>
                </c:pt>
                <c:pt idx="2841">
                  <c:v>1661.3333440000001</c:v>
                </c:pt>
                <c:pt idx="2842">
                  <c:v>2401.8333440000001</c:v>
                </c:pt>
                <c:pt idx="2843">
                  <c:v>3227.7083130000001</c:v>
                </c:pt>
                <c:pt idx="2844">
                  <c:v>3121.5000610000002</c:v>
                </c:pt>
                <c:pt idx="2845">
                  <c:v>3206.1250610000002</c:v>
                </c:pt>
                <c:pt idx="2846">
                  <c:v>3343.333435</c:v>
                </c:pt>
                <c:pt idx="2847">
                  <c:v>3036.875</c:v>
                </c:pt>
                <c:pt idx="2848">
                  <c:v>3028.416565</c:v>
                </c:pt>
                <c:pt idx="2849">
                  <c:v>2954.5417480000001</c:v>
                </c:pt>
                <c:pt idx="2850">
                  <c:v>3003.458435</c:v>
                </c:pt>
                <c:pt idx="2851">
                  <c:v>2881.083435</c:v>
                </c:pt>
                <c:pt idx="2852">
                  <c:v>3120.6250610000002</c:v>
                </c:pt>
                <c:pt idx="2853">
                  <c:v>2814</c:v>
                </c:pt>
                <c:pt idx="2854">
                  <c:v>2522.0416869999999</c:v>
                </c:pt>
                <c:pt idx="2855">
                  <c:v>2512.0833130000001</c:v>
                </c:pt>
                <c:pt idx="2856">
                  <c:v>2396.8749389999998</c:v>
                </c:pt>
                <c:pt idx="2857">
                  <c:v>2286.9583130000001</c:v>
                </c:pt>
                <c:pt idx="2858">
                  <c:v>2151.3333739999998</c:v>
                </c:pt>
                <c:pt idx="2859">
                  <c:v>1945.6666869999999</c:v>
                </c:pt>
                <c:pt idx="2860">
                  <c:v>1810.2916869999999</c:v>
                </c:pt>
                <c:pt idx="2861">
                  <c:v>1722.0000610000002</c:v>
                </c:pt>
                <c:pt idx="2862">
                  <c:v>1477.458374</c:v>
                </c:pt>
                <c:pt idx="2863">
                  <c:v>1562.583374</c:v>
                </c:pt>
                <c:pt idx="2864">
                  <c:v>1988.7916559999999</c:v>
                </c:pt>
                <c:pt idx="2865">
                  <c:v>1724.6667179999999</c:v>
                </c:pt>
                <c:pt idx="2866">
                  <c:v>1558.583374</c:v>
                </c:pt>
                <c:pt idx="2867">
                  <c:v>1368.5833130000001</c:v>
                </c:pt>
                <c:pt idx="2868">
                  <c:v>824.95833400000004</c:v>
                </c:pt>
                <c:pt idx="2869">
                  <c:v>808.08335399999999</c:v>
                </c:pt>
                <c:pt idx="2870">
                  <c:v>680.33331299999998</c:v>
                </c:pt>
                <c:pt idx="2871">
                  <c:v>1045.2500150000001</c:v>
                </c:pt>
                <c:pt idx="2872">
                  <c:v>955.16666399999997</c:v>
                </c:pt>
                <c:pt idx="2873">
                  <c:v>739.16668700000002</c:v>
                </c:pt>
                <c:pt idx="2874">
                  <c:v>585.70833600000003</c:v>
                </c:pt>
                <c:pt idx="2875">
                  <c:v>478.79165599999999</c:v>
                </c:pt>
                <c:pt idx="2876">
                  <c:v>408.125</c:v>
                </c:pt>
                <c:pt idx="2877">
                  <c:v>511.54167200000001</c:v>
                </c:pt>
                <c:pt idx="2878">
                  <c:v>520.95832799999994</c:v>
                </c:pt>
                <c:pt idx="2879">
                  <c:v>715.45834400000001</c:v>
                </c:pt>
                <c:pt idx="2880">
                  <c:v>731.41665599999999</c:v>
                </c:pt>
                <c:pt idx="2881">
                  <c:v>813.37496899999996</c:v>
                </c:pt>
                <c:pt idx="2882">
                  <c:v>1050.1666869999999</c:v>
                </c:pt>
                <c:pt idx="2883">
                  <c:v>1273.7083130000001</c:v>
                </c:pt>
                <c:pt idx="2884">
                  <c:v>1516.166626</c:v>
                </c:pt>
                <c:pt idx="2885">
                  <c:v>1737.8333130000001</c:v>
                </c:pt>
                <c:pt idx="2886">
                  <c:v>1849.7083130000001</c:v>
                </c:pt>
                <c:pt idx="2887">
                  <c:v>2043.1249389999998</c:v>
                </c:pt>
                <c:pt idx="2888">
                  <c:v>2343.4583739999998</c:v>
                </c:pt>
                <c:pt idx="2889">
                  <c:v>2611.0833130000001</c:v>
                </c:pt>
                <c:pt idx="2890">
                  <c:v>2535.9166260000002</c:v>
                </c:pt>
                <c:pt idx="2891">
                  <c:v>2880.5832519999999</c:v>
                </c:pt>
                <c:pt idx="2892">
                  <c:v>2710.1666260000002</c:v>
                </c:pt>
                <c:pt idx="2893">
                  <c:v>2574.4166869999999</c:v>
                </c:pt>
                <c:pt idx="2894">
                  <c:v>2509.6249389999998</c:v>
                </c:pt>
                <c:pt idx="2895">
                  <c:v>2564.2083130000001</c:v>
                </c:pt>
                <c:pt idx="2896">
                  <c:v>2431.3333130000001</c:v>
                </c:pt>
                <c:pt idx="2897">
                  <c:v>2111.9166260000002</c:v>
                </c:pt>
                <c:pt idx="2898">
                  <c:v>1825.6666559999999</c:v>
                </c:pt>
                <c:pt idx="2899">
                  <c:v>2115.7916869999999</c:v>
                </c:pt>
                <c:pt idx="2900">
                  <c:v>2424.2916260000002</c:v>
                </c:pt>
                <c:pt idx="2901">
                  <c:v>2569.8333739999998</c:v>
                </c:pt>
                <c:pt idx="2902">
                  <c:v>2644.5</c:v>
                </c:pt>
                <c:pt idx="2903">
                  <c:v>2769.625</c:v>
                </c:pt>
                <c:pt idx="2904">
                  <c:v>2716.8333739999998</c:v>
                </c:pt>
                <c:pt idx="2905">
                  <c:v>2659.125</c:v>
                </c:pt>
                <c:pt idx="2906">
                  <c:v>2470.2082519999999</c:v>
                </c:pt>
                <c:pt idx="2907">
                  <c:v>2055.3333130000001</c:v>
                </c:pt>
                <c:pt idx="2908">
                  <c:v>2014.7499389999998</c:v>
                </c:pt>
                <c:pt idx="2909">
                  <c:v>1573.4166869999999</c:v>
                </c:pt>
                <c:pt idx="2910">
                  <c:v>1685.208374</c:v>
                </c:pt>
                <c:pt idx="2911">
                  <c:v>1580</c:v>
                </c:pt>
                <c:pt idx="2912">
                  <c:v>1577.0833130000001</c:v>
                </c:pt>
                <c:pt idx="2913">
                  <c:v>1337.083374</c:v>
                </c:pt>
                <c:pt idx="2914">
                  <c:v>1103.125</c:v>
                </c:pt>
                <c:pt idx="2915">
                  <c:v>1230.4166869999999</c:v>
                </c:pt>
                <c:pt idx="2916">
                  <c:v>1214.0833440000001</c:v>
                </c:pt>
                <c:pt idx="2917">
                  <c:v>1350.5416559999999</c:v>
                </c:pt>
                <c:pt idx="2918">
                  <c:v>1370.6666869999999</c:v>
                </c:pt>
                <c:pt idx="2919">
                  <c:v>1793.375</c:v>
                </c:pt>
                <c:pt idx="2920">
                  <c:v>2011.9166559999999</c:v>
                </c:pt>
                <c:pt idx="2921">
                  <c:v>2088.2083440000001</c:v>
                </c:pt>
                <c:pt idx="2922">
                  <c:v>1912.0833440000001</c:v>
                </c:pt>
                <c:pt idx="2923">
                  <c:v>2259.0833130000001</c:v>
                </c:pt>
                <c:pt idx="2924">
                  <c:v>1916.708374</c:v>
                </c:pt>
                <c:pt idx="2925">
                  <c:v>1823.5</c:v>
                </c:pt>
                <c:pt idx="2926">
                  <c:v>1692.5000610000002</c:v>
                </c:pt>
                <c:pt idx="2927">
                  <c:v>1771.8333130000001</c:v>
                </c:pt>
                <c:pt idx="2928">
                  <c:v>1743.9166869999999</c:v>
                </c:pt>
                <c:pt idx="2929">
                  <c:v>1740.083374</c:v>
                </c:pt>
                <c:pt idx="2930">
                  <c:v>1677.125</c:v>
                </c:pt>
                <c:pt idx="2931">
                  <c:v>1542.125</c:v>
                </c:pt>
                <c:pt idx="2932">
                  <c:v>1368.458343</c:v>
                </c:pt>
                <c:pt idx="2933">
                  <c:v>1332.916657</c:v>
                </c:pt>
                <c:pt idx="2934">
                  <c:v>1105.208343</c:v>
                </c:pt>
                <c:pt idx="2935">
                  <c:v>1062.250031</c:v>
                </c:pt>
                <c:pt idx="2936">
                  <c:v>1102.2916869999999</c:v>
                </c:pt>
                <c:pt idx="2937">
                  <c:v>810.37501500000008</c:v>
                </c:pt>
                <c:pt idx="2938">
                  <c:v>682.70831299999998</c:v>
                </c:pt>
                <c:pt idx="2939">
                  <c:v>663.20835899999997</c:v>
                </c:pt>
                <c:pt idx="2940">
                  <c:v>634.95835099999999</c:v>
                </c:pt>
                <c:pt idx="2941">
                  <c:v>559.875</c:v>
                </c:pt>
                <c:pt idx="2942">
                  <c:v>505.625</c:v>
                </c:pt>
                <c:pt idx="2943">
                  <c:v>552</c:v>
                </c:pt>
                <c:pt idx="2944">
                  <c:v>567.625</c:v>
                </c:pt>
                <c:pt idx="2945">
                  <c:v>509.49999200000002</c:v>
                </c:pt>
                <c:pt idx="2946">
                  <c:v>401.16668000000004</c:v>
                </c:pt>
                <c:pt idx="2947">
                  <c:v>333.41666800000002</c:v>
                </c:pt>
                <c:pt idx="2948">
                  <c:v>319.08334400000001</c:v>
                </c:pt>
                <c:pt idx="2949">
                  <c:v>215.70832799999999</c:v>
                </c:pt>
                <c:pt idx="2950">
                  <c:v>213.95833400000001</c:v>
                </c:pt>
                <c:pt idx="2951">
                  <c:v>186.83333199999998</c:v>
                </c:pt>
                <c:pt idx="2952">
                  <c:v>137.79166699999999</c:v>
                </c:pt>
                <c:pt idx="2953">
                  <c:v>108.333331</c:v>
                </c:pt>
                <c:pt idx="2954">
                  <c:v>59.916666999999997</c:v>
                </c:pt>
                <c:pt idx="2955">
                  <c:v>49.5</c:v>
                </c:pt>
                <c:pt idx="2956">
                  <c:v>24.875</c:v>
                </c:pt>
                <c:pt idx="2957">
                  <c:v>18.416665999999999</c:v>
                </c:pt>
                <c:pt idx="2958">
                  <c:v>35.916665999999999</c:v>
                </c:pt>
                <c:pt idx="2959">
                  <c:v>51.416668000000001</c:v>
                </c:pt>
                <c:pt idx="2960">
                  <c:v>64.416665999999992</c:v>
                </c:pt>
                <c:pt idx="2961">
                  <c:v>117.75000300000001</c:v>
                </c:pt>
                <c:pt idx="2962">
                  <c:v>144.91666599999999</c:v>
                </c:pt>
                <c:pt idx="2963">
                  <c:v>185.791662</c:v>
                </c:pt>
                <c:pt idx="2964">
                  <c:v>240.54167200000001</c:v>
                </c:pt>
                <c:pt idx="2965">
                  <c:v>323.66665599999999</c:v>
                </c:pt>
                <c:pt idx="2966">
                  <c:v>502.12499200000002</c:v>
                </c:pt>
                <c:pt idx="2967">
                  <c:v>735.33335899999997</c:v>
                </c:pt>
                <c:pt idx="2968">
                  <c:v>972.95831299999998</c:v>
                </c:pt>
                <c:pt idx="2969">
                  <c:v>1313.749969</c:v>
                </c:pt>
                <c:pt idx="2970">
                  <c:v>1582.5832820000001</c:v>
                </c:pt>
                <c:pt idx="2971">
                  <c:v>1828.1667179999999</c:v>
                </c:pt>
                <c:pt idx="2972">
                  <c:v>2038.4166869999999</c:v>
                </c:pt>
                <c:pt idx="2973">
                  <c:v>2409.1249389999998</c:v>
                </c:pt>
                <c:pt idx="2974">
                  <c:v>2433</c:v>
                </c:pt>
                <c:pt idx="2975">
                  <c:v>2697.5416869999999</c:v>
                </c:pt>
                <c:pt idx="2976">
                  <c:v>2740.3333739999998</c:v>
                </c:pt>
                <c:pt idx="2977">
                  <c:v>2863.3333130000001</c:v>
                </c:pt>
                <c:pt idx="2978">
                  <c:v>2924.2083739999998</c:v>
                </c:pt>
                <c:pt idx="2979">
                  <c:v>3177.0416260000002</c:v>
                </c:pt>
                <c:pt idx="2980">
                  <c:v>3416.1666260000002</c:v>
                </c:pt>
                <c:pt idx="2981">
                  <c:v>3604.2082519999999</c:v>
                </c:pt>
                <c:pt idx="2982">
                  <c:v>3646.8333739999998</c:v>
                </c:pt>
                <c:pt idx="2983">
                  <c:v>4107.7498779999996</c:v>
                </c:pt>
                <c:pt idx="2984">
                  <c:v>4559.5416260000002</c:v>
                </c:pt>
                <c:pt idx="2985">
                  <c:v>4423.0416260000002</c:v>
                </c:pt>
                <c:pt idx="2986">
                  <c:v>4005.9166260000002</c:v>
                </c:pt>
                <c:pt idx="2987">
                  <c:v>4384.9167479999996</c:v>
                </c:pt>
                <c:pt idx="2988">
                  <c:v>4247.5001220000004</c:v>
                </c:pt>
                <c:pt idx="2989">
                  <c:v>4445.5416260000002</c:v>
                </c:pt>
                <c:pt idx="2990">
                  <c:v>4277.6248779999996</c:v>
                </c:pt>
                <c:pt idx="2991">
                  <c:v>4314.5833739999998</c:v>
                </c:pt>
                <c:pt idx="2992">
                  <c:v>4438.3751220000004</c:v>
                </c:pt>
                <c:pt idx="2993">
                  <c:v>4299.75</c:v>
                </c:pt>
                <c:pt idx="2994">
                  <c:v>4182.4167479999996</c:v>
                </c:pt>
                <c:pt idx="2995">
                  <c:v>4210.0001220000004</c:v>
                </c:pt>
                <c:pt idx="2996">
                  <c:v>3676.7498779999996</c:v>
                </c:pt>
                <c:pt idx="2997">
                  <c:v>3950.2917480000001</c:v>
                </c:pt>
                <c:pt idx="2998">
                  <c:v>3656.4166260000002</c:v>
                </c:pt>
                <c:pt idx="2999">
                  <c:v>3770.3751220000004</c:v>
                </c:pt>
                <c:pt idx="3000">
                  <c:v>3638.4582519999999</c:v>
                </c:pt>
                <c:pt idx="3001">
                  <c:v>3435.2917480000001</c:v>
                </c:pt>
                <c:pt idx="3002">
                  <c:v>3373.9167480000001</c:v>
                </c:pt>
                <c:pt idx="3003">
                  <c:v>3472.2499389999998</c:v>
                </c:pt>
                <c:pt idx="3004">
                  <c:v>3310.7916260000002</c:v>
                </c:pt>
                <c:pt idx="3005">
                  <c:v>3519.7082519999999</c:v>
                </c:pt>
                <c:pt idx="3006">
                  <c:v>3220.6667480000001</c:v>
                </c:pt>
                <c:pt idx="3007">
                  <c:v>3296.5001220000004</c:v>
                </c:pt>
                <c:pt idx="3008">
                  <c:v>3364.2083739999998</c:v>
                </c:pt>
                <c:pt idx="3009">
                  <c:v>3093.8333130000001</c:v>
                </c:pt>
                <c:pt idx="3010">
                  <c:v>2809.0000610000002</c:v>
                </c:pt>
                <c:pt idx="3011">
                  <c:v>2802.3333130000001</c:v>
                </c:pt>
                <c:pt idx="3012">
                  <c:v>2888.25</c:v>
                </c:pt>
                <c:pt idx="3013">
                  <c:v>2961.2082519999999</c:v>
                </c:pt>
                <c:pt idx="3014">
                  <c:v>2982.0832519999999</c:v>
                </c:pt>
                <c:pt idx="3015">
                  <c:v>3094.291565</c:v>
                </c:pt>
                <c:pt idx="3016">
                  <c:v>3134.208435</c:v>
                </c:pt>
                <c:pt idx="3017">
                  <c:v>3022.8332519999999</c:v>
                </c:pt>
                <c:pt idx="3018">
                  <c:v>2742.8750610000002</c:v>
                </c:pt>
                <c:pt idx="3019">
                  <c:v>2534.4999389999998</c:v>
                </c:pt>
                <c:pt idx="3020">
                  <c:v>2340.7916869999999</c:v>
                </c:pt>
                <c:pt idx="3021">
                  <c:v>2301.1666260000002</c:v>
                </c:pt>
                <c:pt idx="3022">
                  <c:v>2102.9583130000001</c:v>
                </c:pt>
                <c:pt idx="3023">
                  <c:v>2162.1666869999999</c:v>
                </c:pt>
                <c:pt idx="3024">
                  <c:v>2163.5</c:v>
                </c:pt>
                <c:pt idx="3025">
                  <c:v>2283.3750610000002</c:v>
                </c:pt>
                <c:pt idx="3026">
                  <c:v>2135.5</c:v>
                </c:pt>
                <c:pt idx="3027">
                  <c:v>1992.9166869999999</c:v>
                </c:pt>
                <c:pt idx="3028">
                  <c:v>1810.5833130000001</c:v>
                </c:pt>
                <c:pt idx="3029">
                  <c:v>1794.8749389999998</c:v>
                </c:pt>
                <c:pt idx="3030">
                  <c:v>1714.75</c:v>
                </c:pt>
                <c:pt idx="3031">
                  <c:v>1839.166626</c:v>
                </c:pt>
                <c:pt idx="3032">
                  <c:v>1996.6249389999998</c:v>
                </c:pt>
                <c:pt idx="3033">
                  <c:v>2019.1250610000002</c:v>
                </c:pt>
                <c:pt idx="3034">
                  <c:v>1960.166626</c:v>
                </c:pt>
                <c:pt idx="3035">
                  <c:v>2136.1249699999998</c:v>
                </c:pt>
                <c:pt idx="3036">
                  <c:v>2194.875</c:v>
                </c:pt>
                <c:pt idx="3037">
                  <c:v>1954.0832820000001</c:v>
                </c:pt>
                <c:pt idx="3038">
                  <c:v>2002.4167179999999</c:v>
                </c:pt>
                <c:pt idx="3039">
                  <c:v>2306.6666260000002</c:v>
                </c:pt>
                <c:pt idx="3040">
                  <c:v>2220.2083130000001</c:v>
                </c:pt>
                <c:pt idx="3041">
                  <c:v>2066.8333130000001</c:v>
                </c:pt>
                <c:pt idx="3042">
                  <c:v>2090.3333130000001</c:v>
                </c:pt>
                <c:pt idx="3043">
                  <c:v>2093.3333739999998</c:v>
                </c:pt>
                <c:pt idx="3044">
                  <c:v>1774.2500610000002</c:v>
                </c:pt>
                <c:pt idx="3045">
                  <c:v>1940</c:v>
                </c:pt>
                <c:pt idx="3046">
                  <c:v>1904.6250610000002</c:v>
                </c:pt>
                <c:pt idx="3047">
                  <c:v>1860.1250610000002</c:v>
                </c:pt>
                <c:pt idx="3048">
                  <c:v>1852.0000610000002</c:v>
                </c:pt>
                <c:pt idx="3049">
                  <c:v>1929.6250610000002</c:v>
                </c:pt>
                <c:pt idx="3050">
                  <c:v>1878.625</c:v>
                </c:pt>
                <c:pt idx="3051">
                  <c:v>1745.083374</c:v>
                </c:pt>
                <c:pt idx="3052">
                  <c:v>1842.8333130000001</c:v>
                </c:pt>
                <c:pt idx="3053">
                  <c:v>1641.1666869999999</c:v>
                </c:pt>
                <c:pt idx="3054">
                  <c:v>1500.9166869999999</c:v>
                </c:pt>
                <c:pt idx="3055">
                  <c:v>1441.4166869999999</c:v>
                </c:pt>
                <c:pt idx="3056">
                  <c:v>1822.2500610000002</c:v>
                </c:pt>
                <c:pt idx="3057">
                  <c:v>2200.5833130000001</c:v>
                </c:pt>
                <c:pt idx="3058">
                  <c:v>2492.3333130000001</c:v>
                </c:pt>
                <c:pt idx="3059">
                  <c:v>2604.208404</c:v>
                </c:pt>
                <c:pt idx="3060">
                  <c:v>2710.6249389999998</c:v>
                </c:pt>
                <c:pt idx="3061">
                  <c:v>2738.2916869999999</c:v>
                </c:pt>
                <c:pt idx="3062">
                  <c:v>2889.7917480000001</c:v>
                </c:pt>
                <c:pt idx="3063">
                  <c:v>2836.9999389999998</c:v>
                </c:pt>
                <c:pt idx="3064">
                  <c:v>2967.6250610000002</c:v>
                </c:pt>
                <c:pt idx="3065">
                  <c:v>2599.0833130000001</c:v>
                </c:pt>
                <c:pt idx="3066">
                  <c:v>2319.6666869999999</c:v>
                </c:pt>
                <c:pt idx="3067">
                  <c:v>2192.9166869999999</c:v>
                </c:pt>
                <c:pt idx="3068">
                  <c:v>2133.5833130000001</c:v>
                </c:pt>
                <c:pt idx="3069">
                  <c:v>2221.4166869999999</c:v>
                </c:pt>
                <c:pt idx="3070">
                  <c:v>2189.4166869999999</c:v>
                </c:pt>
                <c:pt idx="3071">
                  <c:v>2407.9167480000001</c:v>
                </c:pt>
                <c:pt idx="3072">
                  <c:v>2309.1250610000002</c:v>
                </c:pt>
                <c:pt idx="3073">
                  <c:v>2280.1666869999999</c:v>
                </c:pt>
                <c:pt idx="3074">
                  <c:v>2317.625</c:v>
                </c:pt>
                <c:pt idx="3075">
                  <c:v>2218.1666869999999</c:v>
                </c:pt>
                <c:pt idx="3076">
                  <c:v>2202.2083739999998</c:v>
                </c:pt>
                <c:pt idx="3077">
                  <c:v>2003.625</c:v>
                </c:pt>
                <c:pt idx="3078">
                  <c:v>2207.5416260000002</c:v>
                </c:pt>
                <c:pt idx="3079">
                  <c:v>2074.7499389999998</c:v>
                </c:pt>
                <c:pt idx="3080">
                  <c:v>2087.8749389999998</c:v>
                </c:pt>
                <c:pt idx="3081">
                  <c:v>2141.875</c:v>
                </c:pt>
                <c:pt idx="3082">
                  <c:v>2436.1666869999999</c:v>
                </c:pt>
                <c:pt idx="3083">
                  <c:v>2600.5833739999998</c:v>
                </c:pt>
                <c:pt idx="3084">
                  <c:v>2810.7499389999998</c:v>
                </c:pt>
                <c:pt idx="3085">
                  <c:v>2803.2500610000002</c:v>
                </c:pt>
                <c:pt idx="3086">
                  <c:v>2769.3750610000002</c:v>
                </c:pt>
                <c:pt idx="3087">
                  <c:v>2652.4166260000002</c:v>
                </c:pt>
                <c:pt idx="3088">
                  <c:v>2198.3749389999998</c:v>
                </c:pt>
                <c:pt idx="3089">
                  <c:v>1997.7917179999999</c:v>
                </c:pt>
                <c:pt idx="3090">
                  <c:v>1891.5416559999999</c:v>
                </c:pt>
                <c:pt idx="3091">
                  <c:v>1804.7916559999999</c:v>
                </c:pt>
                <c:pt idx="3092">
                  <c:v>1770.125</c:v>
                </c:pt>
                <c:pt idx="3093">
                  <c:v>1843.0833130000001</c:v>
                </c:pt>
                <c:pt idx="3094">
                  <c:v>2276.9166869999999</c:v>
                </c:pt>
                <c:pt idx="3095">
                  <c:v>2476.2499389999998</c:v>
                </c:pt>
                <c:pt idx="3096">
                  <c:v>2156.6666869999999</c:v>
                </c:pt>
                <c:pt idx="3097">
                  <c:v>2361.5833739999998</c:v>
                </c:pt>
                <c:pt idx="3098">
                  <c:v>2245.2916260000002</c:v>
                </c:pt>
                <c:pt idx="3099">
                  <c:v>2454.7499389999998</c:v>
                </c:pt>
                <c:pt idx="3100">
                  <c:v>2258.0833130000001</c:v>
                </c:pt>
                <c:pt idx="3101">
                  <c:v>2081.5833130000001</c:v>
                </c:pt>
                <c:pt idx="3102">
                  <c:v>2301.8333739999998</c:v>
                </c:pt>
                <c:pt idx="3103">
                  <c:v>2350.4166260000002</c:v>
                </c:pt>
                <c:pt idx="3104">
                  <c:v>2485.5</c:v>
                </c:pt>
                <c:pt idx="3105">
                  <c:v>2281.8749389999998</c:v>
                </c:pt>
                <c:pt idx="3106">
                  <c:v>2252.9999389999998</c:v>
                </c:pt>
                <c:pt idx="3107">
                  <c:v>2670.875</c:v>
                </c:pt>
                <c:pt idx="3108">
                  <c:v>2656.0832519999999</c:v>
                </c:pt>
                <c:pt idx="3109">
                  <c:v>2531.8333130000001</c:v>
                </c:pt>
                <c:pt idx="3110">
                  <c:v>2336.875</c:v>
                </c:pt>
                <c:pt idx="3111">
                  <c:v>1911.7916869999999</c:v>
                </c:pt>
                <c:pt idx="3112">
                  <c:v>1389.75</c:v>
                </c:pt>
                <c:pt idx="3113">
                  <c:v>1031</c:v>
                </c:pt>
                <c:pt idx="3114">
                  <c:v>746.79168800000002</c:v>
                </c:pt>
                <c:pt idx="3115">
                  <c:v>707.08332799999994</c:v>
                </c:pt>
                <c:pt idx="3116">
                  <c:v>624.45832799999994</c:v>
                </c:pt>
                <c:pt idx="3117">
                  <c:v>566.875</c:v>
                </c:pt>
                <c:pt idx="3118">
                  <c:v>515</c:v>
                </c:pt>
                <c:pt idx="3119">
                  <c:v>492.12500799999998</c:v>
                </c:pt>
                <c:pt idx="3120">
                  <c:v>365.58334400000001</c:v>
                </c:pt>
                <c:pt idx="3121">
                  <c:v>282</c:v>
                </c:pt>
                <c:pt idx="3122">
                  <c:v>141.87499600000001</c:v>
                </c:pt>
                <c:pt idx="3123">
                  <c:v>74.208334000000008</c:v>
                </c:pt>
                <c:pt idx="3124">
                  <c:v>40.958332999999996</c:v>
                </c:pt>
                <c:pt idx="3125">
                  <c:v>6</c:v>
                </c:pt>
                <c:pt idx="3126">
                  <c:v>10.208333</c:v>
                </c:pt>
                <c:pt idx="3127">
                  <c:v>21.833333</c:v>
                </c:pt>
                <c:pt idx="3128">
                  <c:v>21.416667</c:v>
                </c:pt>
                <c:pt idx="3129">
                  <c:v>35.5</c:v>
                </c:pt>
                <c:pt idx="3130">
                  <c:v>63.458331999999999</c:v>
                </c:pt>
                <c:pt idx="3131">
                  <c:v>45.5</c:v>
                </c:pt>
                <c:pt idx="3132">
                  <c:v>98.749995999999996</c:v>
                </c:pt>
                <c:pt idx="3133">
                  <c:v>122.083332</c:v>
                </c:pt>
                <c:pt idx="3134">
                  <c:v>121.333336</c:v>
                </c:pt>
                <c:pt idx="3135">
                  <c:v>132.66666800000002</c:v>
                </c:pt>
                <c:pt idx="3136">
                  <c:v>173.45833199999998</c:v>
                </c:pt>
                <c:pt idx="3137">
                  <c:v>262.79167200000001</c:v>
                </c:pt>
                <c:pt idx="3138">
                  <c:v>336.125</c:v>
                </c:pt>
                <c:pt idx="3139">
                  <c:v>412.54167200000001</c:v>
                </c:pt>
                <c:pt idx="3140">
                  <c:v>509.37501600000002</c:v>
                </c:pt>
                <c:pt idx="3141">
                  <c:v>679.83334400000001</c:v>
                </c:pt>
                <c:pt idx="3142">
                  <c:v>949.91665599999999</c:v>
                </c:pt>
                <c:pt idx="3143">
                  <c:v>1045.625031</c:v>
                </c:pt>
                <c:pt idx="3144">
                  <c:v>1012.958344</c:v>
                </c:pt>
                <c:pt idx="3145">
                  <c:v>929</c:v>
                </c:pt>
                <c:pt idx="3146">
                  <c:v>806.79168800000002</c:v>
                </c:pt>
                <c:pt idx="3147">
                  <c:v>625.83334400000001</c:v>
                </c:pt>
                <c:pt idx="3148">
                  <c:v>561.79165599999999</c:v>
                </c:pt>
                <c:pt idx="3149">
                  <c:v>600.04165599999999</c:v>
                </c:pt>
                <c:pt idx="3150">
                  <c:v>580.83332799999994</c:v>
                </c:pt>
                <c:pt idx="3151">
                  <c:v>397.29167200000001</c:v>
                </c:pt>
                <c:pt idx="3152">
                  <c:v>237.208336</c:v>
                </c:pt>
                <c:pt idx="3153">
                  <c:v>172.916664</c:v>
                </c:pt>
                <c:pt idx="3154">
                  <c:v>194.79166800000002</c:v>
                </c:pt>
                <c:pt idx="3155">
                  <c:v>335.25001200000003</c:v>
                </c:pt>
                <c:pt idx="3156">
                  <c:v>331.08333199999998</c:v>
                </c:pt>
                <c:pt idx="3157">
                  <c:v>288.16665599999999</c:v>
                </c:pt>
                <c:pt idx="3158">
                  <c:v>245.91666699999999</c:v>
                </c:pt>
                <c:pt idx="3159">
                  <c:v>185.37499499999998</c:v>
                </c:pt>
                <c:pt idx="3160">
                  <c:v>254.24999499999998</c:v>
                </c:pt>
                <c:pt idx="3161">
                  <c:v>253.04167200000001</c:v>
                </c:pt>
                <c:pt idx="3162">
                  <c:v>251.79166599999999</c:v>
                </c:pt>
                <c:pt idx="3163">
                  <c:v>258.74999600000001</c:v>
                </c:pt>
                <c:pt idx="3164">
                  <c:v>244.458338</c:v>
                </c:pt>
                <c:pt idx="3165">
                  <c:v>285.33333600000003</c:v>
                </c:pt>
                <c:pt idx="3166">
                  <c:v>327.04165599999999</c:v>
                </c:pt>
                <c:pt idx="3167">
                  <c:v>399.75</c:v>
                </c:pt>
                <c:pt idx="3168">
                  <c:v>224.12499199999999</c:v>
                </c:pt>
                <c:pt idx="3169">
                  <c:v>252.54167200000001</c:v>
                </c:pt>
                <c:pt idx="3170">
                  <c:v>136.41666800000002</c:v>
                </c:pt>
                <c:pt idx="3171">
                  <c:v>91.208329999999989</c:v>
                </c:pt>
                <c:pt idx="3172">
                  <c:v>95.166663999999997</c:v>
                </c:pt>
                <c:pt idx="3173">
                  <c:v>99.500003000000007</c:v>
                </c:pt>
                <c:pt idx="3174">
                  <c:v>80.875</c:v>
                </c:pt>
                <c:pt idx="3175">
                  <c:v>83.25</c:v>
                </c:pt>
                <c:pt idx="3176">
                  <c:v>69.500001999999995</c:v>
                </c:pt>
                <c:pt idx="3177">
                  <c:v>99.416668000000001</c:v>
                </c:pt>
                <c:pt idx="3178">
                  <c:v>148.58333199999998</c:v>
                </c:pt>
                <c:pt idx="3179">
                  <c:v>126.583336</c:v>
                </c:pt>
                <c:pt idx="3180">
                  <c:v>186.12500399999999</c:v>
                </c:pt>
                <c:pt idx="3181">
                  <c:v>308.20833600000003</c:v>
                </c:pt>
                <c:pt idx="3182">
                  <c:v>509.91667200000001</c:v>
                </c:pt>
                <c:pt idx="3183">
                  <c:v>568.08332799999994</c:v>
                </c:pt>
                <c:pt idx="3184">
                  <c:v>493.20834400000001</c:v>
                </c:pt>
                <c:pt idx="3185">
                  <c:v>389.54167200000001</c:v>
                </c:pt>
                <c:pt idx="3186">
                  <c:v>423.54167200000001</c:v>
                </c:pt>
                <c:pt idx="3187">
                  <c:v>415.16667200000001</c:v>
                </c:pt>
                <c:pt idx="3188">
                  <c:v>383.58334400000001</c:v>
                </c:pt>
                <c:pt idx="3189">
                  <c:v>359.83334400000001</c:v>
                </c:pt>
                <c:pt idx="3190">
                  <c:v>291.5</c:v>
                </c:pt>
                <c:pt idx="3191">
                  <c:v>271.91666399999997</c:v>
                </c:pt>
                <c:pt idx="3192">
                  <c:v>253.333336</c:v>
                </c:pt>
                <c:pt idx="3193">
                  <c:v>172.25</c:v>
                </c:pt>
                <c:pt idx="3194">
                  <c:v>166.666664</c:v>
                </c:pt>
                <c:pt idx="3195">
                  <c:v>179.20833199999998</c:v>
                </c:pt>
                <c:pt idx="3196">
                  <c:v>169.958336</c:v>
                </c:pt>
                <c:pt idx="3197">
                  <c:v>249.708336</c:v>
                </c:pt>
                <c:pt idx="3198">
                  <c:v>237.041664</c:v>
                </c:pt>
                <c:pt idx="3199">
                  <c:v>196.375</c:v>
                </c:pt>
                <c:pt idx="3200">
                  <c:v>150.74999600000001</c:v>
                </c:pt>
                <c:pt idx="3201">
                  <c:v>168.70833199999998</c:v>
                </c:pt>
                <c:pt idx="3202">
                  <c:v>253.66665999999998</c:v>
                </c:pt>
                <c:pt idx="3203">
                  <c:v>277.33333399999998</c:v>
                </c:pt>
                <c:pt idx="3204">
                  <c:v>504.70833600000003</c:v>
                </c:pt>
                <c:pt idx="3205">
                  <c:v>575.00001900000007</c:v>
                </c:pt>
                <c:pt idx="3206">
                  <c:v>703.45835499999998</c:v>
                </c:pt>
                <c:pt idx="3207">
                  <c:v>497.25</c:v>
                </c:pt>
                <c:pt idx="3208">
                  <c:v>498.74999200000002</c:v>
                </c:pt>
                <c:pt idx="3209">
                  <c:v>290.49998999999997</c:v>
                </c:pt>
                <c:pt idx="3210">
                  <c:v>278.45834400000001</c:v>
                </c:pt>
                <c:pt idx="3211">
                  <c:v>247.08333400000001</c:v>
                </c:pt>
                <c:pt idx="3212">
                  <c:v>195.666664</c:v>
                </c:pt>
                <c:pt idx="3213">
                  <c:v>172.208336</c:v>
                </c:pt>
                <c:pt idx="3214">
                  <c:v>182.625</c:v>
                </c:pt>
                <c:pt idx="3215">
                  <c:v>292.16667200000001</c:v>
                </c:pt>
                <c:pt idx="3216">
                  <c:v>179.04167200000001</c:v>
                </c:pt>
                <c:pt idx="3217">
                  <c:v>199.625</c:v>
                </c:pt>
                <c:pt idx="3218">
                  <c:v>189.833336</c:v>
                </c:pt>
                <c:pt idx="3219">
                  <c:v>151.875</c:v>
                </c:pt>
                <c:pt idx="3220">
                  <c:v>91.25</c:v>
                </c:pt>
                <c:pt idx="3221">
                  <c:v>148.87499800000001</c:v>
                </c:pt>
                <c:pt idx="3222">
                  <c:v>124.291664</c:v>
                </c:pt>
                <c:pt idx="3223">
                  <c:v>105.875</c:v>
                </c:pt>
                <c:pt idx="3224">
                  <c:v>110.04167000000001</c:v>
                </c:pt>
                <c:pt idx="3225">
                  <c:v>117</c:v>
                </c:pt>
                <c:pt idx="3226">
                  <c:v>170.95832799999999</c:v>
                </c:pt>
                <c:pt idx="3227">
                  <c:v>322.5</c:v>
                </c:pt>
                <c:pt idx="3228">
                  <c:v>548.54165599999999</c:v>
                </c:pt>
                <c:pt idx="3229">
                  <c:v>863.04165599999999</c:v>
                </c:pt>
                <c:pt idx="3230">
                  <c:v>1057.999969</c:v>
                </c:pt>
                <c:pt idx="3231">
                  <c:v>1325.958343</c:v>
                </c:pt>
                <c:pt idx="3232">
                  <c:v>1281.9166869999999</c:v>
                </c:pt>
                <c:pt idx="3233">
                  <c:v>1101.5833130000001</c:v>
                </c:pt>
                <c:pt idx="3234">
                  <c:v>990.83334400000001</c:v>
                </c:pt>
                <c:pt idx="3235">
                  <c:v>1238.9166869999999</c:v>
                </c:pt>
                <c:pt idx="3236">
                  <c:v>1578.9583130000001</c:v>
                </c:pt>
                <c:pt idx="3237">
                  <c:v>1742.5</c:v>
                </c:pt>
                <c:pt idx="3238">
                  <c:v>1784.0416869999999</c:v>
                </c:pt>
                <c:pt idx="3239">
                  <c:v>1747.2083130000001</c:v>
                </c:pt>
                <c:pt idx="3240">
                  <c:v>1598.75</c:v>
                </c:pt>
                <c:pt idx="3241">
                  <c:v>1841.1666869999999</c:v>
                </c:pt>
                <c:pt idx="3242">
                  <c:v>1744.625</c:v>
                </c:pt>
                <c:pt idx="3243">
                  <c:v>1872.5</c:v>
                </c:pt>
                <c:pt idx="3244">
                  <c:v>1721.1666869999999</c:v>
                </c:pt>
                <c:pt idx="3245">
                  <c:v>1633.541626</c:v>
                </c:pt>
                <c:pt idx="3246">
                  <c:v>1957.916626</c:v>
                </c:pt>
                <c:pt idx="3247">
                  <c:v>2108.9583130000001</c:v>
                </c:pt>
                <c:pt idx="3248">
                  <c:v>2479.8750610000002</c:v>
                </c:pt>
                <c:pt idx="3249">
                  <c:v>2315.9583739999998</c:v>
                </c:pt>
                <c:pt idx="3250">
                  <c:v>2457.3333739999998</c:v>
                </c:pt>
                <c:pt idx="3251">
                  <c:v>2712.1250610000002</c:v>
                </c:pt>
                <c:pt idx="3252">
                  <c:v>2814.5</c:v>
                </c:pt>
                <c:pt idx="3253">
                  <c:v>2922.6250610000002</c:v>
                </c:pt>
                <c:pt idx="3254">
                  <c:v>2990.791565</c:v>
                </c:pt>
                <c:pt idx="3255">
                  <c:v>3189.2500610000002</c:v>
                </c:pt>
                <c:pt idx="3256">
                  <c:v>3529.2082519999999</c:v>
                </c:pt>
                <c:pt idx="3257">
                  <c:v>3618.3750610000002</c:v>
                </c:pt>
                <c:pt idx="3258">
                  <c:v>3662.5</c:v>
                </c:pt>
                <c:pt idx="3259">
                  <c:v>3932.6666260000002</c:v>
                </c:pt>
                <c:pt idx="3260">
                  <c:v>3933.4998779999996</c:v>
                </c:pt>
                <c:pt idx="3261">
                  <c:v>3974.5832519999999</c:v>
                </c:pt>
                <c:pt idx="3262">
                  <c:v>4020.4166260000002</c:v>
                </c:pt>
                <c:pt idx="3263">
                  <c:v>4092.5416260000002</c:v>
                </c:pt>
                <c:pt idx="3264">
                  <c:v>4182.1666260000002</c:v>
                </c:pt>
                <c:pt idx="3265">
                  <c:v>4136.9166260000002</c:v>
                </c:pt>
                <c:pt idx="3266">
                  <c:v>3941.8748779999996</c:v>
                </c:pt>
                <c:pt idx="3267">
                  <c:v>4102.8333739999998</c:v>
                </c:pt>
                <c:pt idx="3268">
                  <c:v>3905.3332519999999</c:v>
                </c:pt>
                <c:pt idx="3269">
                  <c:v>3902.1248779999996</c:v>
                </c:pt>
                <c:pt idx="3270">
                  <c:v>3780.1666260000002</c:v>
                </c:pt>
                <c:pt idx="3271">
                  <c:v>4065.9583739999998</c:v>
                </c:pt>
                <c:pt idx="3272">
                  <c:v>4364.25</c:v>
                </c:pt>
                <c:pt idx="3273">
                  <c:v>3952.7916260000002</c:v>
                </c:pt>
                <c:pt idx="3274">
                  <c:v>3714.4583739999998</c:v>
                </c:pt>
                <c:pt idx="3275">
                  <c:v>3607.625</c:v>
                </c:pt>
                <c:pt idx="3276">
                  <c:v>3331.166565</c:v>
                </c:pt>
                <c:pt idx="3277">
                  <c:v>3155.125</c:v>
                </c:pt>
                <c:pt idx="3278">
                  <c:v>2984.7917480000001</c:v>
                </c:pt>
                <c:pt idx="3279">
                  <c:v>2972.125</c:v>
                </c:pt>
                <c:pt idx="3280">
                  <c:v>3103.1666869999999</c:v>
                </c:pt>
                <c:pt idx="3281">
                  <c:v>2827.291565</c:v>
                </c:pt>
                <c:pt idx="3282">
                  <c:v>2568.7500610000002</c:v>
                </c:pt>
                <c:pt idx="3283">
                  <c:v>2676.4583130000001</c:v>
                </c:pt>
                <c:pt idx="3284">
                  <c:v>2235.4166260000002</c:v>
                </c:pt>
                <c:pt idx="3285">
                  <c:v>1750.7499389999998</c:v>
                </c:pt>
                <c:pt idx="3286">
                  <c:v>1502.791657</c:v>
                </c:pt>
                <c:pt idx="3287">
                  <c:v>1548.125</c:v>
                </c:pt>
                <c:pt idx="3288">
                  <c:v>1482.4166869999999</c:v>
                </c:pt>
                <c:pt idx="3289">
                  <c:v>1245.1666869999999</c:v>
                </c:pt>
                <c:pt idx="3290">
                  <c:v>966.33331299999998</c:v>
                </c:pt>
                <c:pt idx="3291">
                  <c:v>944.33334400000001</c:v>
                </c:pt>
                <c:pt idx="3292">
                  <c:v>865.16665599999999</c:v>
                </c:pt>
                <c:pt idx="3293">
                  <c:v>623.95831199999998</c:v>
                </c:pt>
                <c:pt idx="3294">
                  <c:v>281.95832799999999</c:v>
                </c:pt>
                <c:pt idx="3295">
                  <c:v>261.58332799999999</c:v>
                </c:pt>
                <c:pt idx="3296">
                  <c:v>254.29167200000001</c:v>
                </c:pt>
                <c:pt idx="3297">
                  <c:v>217.41667200000001</c:v>
                </c:pt>
                <c:pt idx="3298">
                  <c:v>273.04167200000001</c:v>
                </c:pt>
                <c:pt idx="3299">
                  <c:v>275.66666600000002</c:v>
                </c:pt>
                <c:pt idx="3300">
                  <c:v>261.37500499999999</c:v>
                </c:pt>
                <c:pt idx="3301">
                  <c:v>272.58332300000001</c:v>
                </c:pt>
                <c:pt idx="3302">
                  <c:v>294.12498899999997</c:v>
                </c:pt>
                <c:pt idx="3303">
                  <c:v>293.00001000000003</c:v>
                </c:pt>
                <c:pt idx="3304">
                  <c:v>247.583338</c:v>
                </c:pt>
                <c:pt idx="3305">
                  <c:v>210.24999499999998</c:v>
                </c:pt>
                <c:pt idx="3306">
                  <c:v>182.79166599999999</c:v>
                </c:pt>
                <c:pt idx="3307">
                  <c:v>157.58332799999999</c:v>
                </c:pt>
                <c:pt idx="3308">
                  <c:v>105.541667</c:v>
                </c:pt>
                <c:pt idx="3309">
                  <c:v>132.875</c:v>
                </c:pt>
                <c:pt idx="3310">
                  <c:v>139.708336</c:v>
                </c:pt>
                <c:pt idx="3311">
                  <c:v>107.87500199999999</c:v>
                </c:pt>
                <c:pt idx="3312">
                  <c:v>69.666663999999997</c:v>
                </c:pt>
                <c:pt idx="3313">
                  <c:v>47.25</c:v>
                </c:pt>
                <c:pt idx="3314">
                  <c:v>47.458333000000003</c:v>
                </c:pt>
                <c:pt idx="3315">
                  <c:v>37.624999000000003</c:v>
                </c:pt>
                <c:pt idx="3316">
                  <c:v>41.75</c:v>
                </c:pt>
                <c:pt idx="3317">
                  <c:v>53.083331999999999</c:v>
                </c:pt>
                <c:pt idx="3318">
                  <c:v>57.625</c:v>
                </c:pt>
                <c:pt idx="3319">
                  <c:v>37.333334000000001</c:v>
                </c:pt>
                <c:pt idx="3320">
                  <c:v>22.125</c:v>
                </c:pt>
                <c:pt idx="3321">
                  <c:v>24.166665999999999</c:v>
                </c:pt>
                <c:pt idx="3322">
                  <c:v>34.583331999999999</c:v>
                </c:pt>
                <c:pt idx="3323">
                  <c:v>57.458334999999998</c:v>
                </c:pt>
                <c:pt idx="3324">
                  <c:v>99.125</c:v>
                </c:pt>
                <c:pt idx="3325">
                  <c:v>152.25000500000002</c:v>
                </c:pt>
                <c:pt idx="3326">
                  <c:v>254.08333300000001</c:v>
                </c:pt>
                <c:pt idx="3327">
                  <c:v>349.83333199999998</c:v>
                </c:pt>
                <c:pt idx="3328">
                  <c:v>389.20834400000001</c:v>
                </c:pt>
                <c:pt idx="3329">
                  <c:v>451.79167200000001</c:v>
                </c:pt>
                <c:pt idx="3330">
                  <c:v>601.08334400000001</c:v>
                </c:pt>
                <c:pt idx="3331">
                  <c:v>595.04167200000006</c:v>
                </c:pt>
                <c:pt idx="3332">
                  <c:v>560.08332799999994</c:v>
                </c:pt>
                <c:pt idx="3333">
                  <c:v>691.875</c:v>
                </c:pt>
                <c:pt idx="3334">
                  <c:v>519.87498400000004</c:v>
                </c:pt>
                <c:pt idx="3335">
                  <c:v>362.91665599999999</c:v>
                </c:pt>
                <c:pt idx="3336">
                  <c:v>212.83333199999998</c:v>
                </c:pt>
                <c:pt idx="3337">
                  <c:v>209.541664</c:v>
                </c:pt>
                <c:pt idx="3338">
                  <c:v>161.37499600000001</c:v>
                </c:pt>
                <c:pt idx="3339">
                  <c:v>186.45833199999998</c:v>
                </c:pt>
                <c:pt idx="3340">
                  <c:v>209.41667200000001</c:v>
                </c:pt>
                <c:pt idx="3341">
                  <c:v>225.79167200000001</c:v>
                </c:pt>
                <c:pt idx="3342">
                  <c:v>234.66667200000001</c:v>
                </c:pt>
                <c:pt idx="3343">
                  <c:v>152.04167200000001</c:v>
                </c:pt>
                <c:pt idx="3344">
                  <c:v>164.5</c:v>
                </c:pt>
                <c:pt idx="3345">
                  <c:v>249.45832799999999</c:v>
                </c:pt>
                <c:pt idx="3346">
                  <c:v>330.208324</c:v>
                </c:pt>
                <c:pt idx="3347">
                  <c:v>456.29165599999999</c:v>
                </c:pt>
                <c:pt idx="3348">
                  <c:v>585.625</c:v>
                </c:pt>
                <c:pt idx="3349">
                  <c:v>668.66667200000006</c:v>
                </c:pt>
                <c:pt idx="3350">
                  <c:v>919.08334300000001</c:v>
                </c:pt>
                <c:pt idx="3351">
                  <c:v>1057.7916869999999</c:v>
                </c:pt>
                <c:pt idx="3352">
                  <c:v>1000.875031</c:v>
                </c:pt>
                <c:pt idx="3353">
                  <c:v>862.87496899999996</c:v>
                </c:pt>
                <c:pt idx="3354">
                  <c:v>817.25003100000004</c:v>
                </c:pt>
                <c:pt idx="3355">
                  <c:v>610.58333600000003</c:v>
                </c:pt>
                <c:pt idx="3356">
                  <c:v>461.29168000000004</c:v>
                </c:pt>
                <c:pt idx="3357">
                  <c:v>421.20834400000001</c:v>
                </c:pt>
                <c:pt idx="3358">
                  <c:v>468.83334400000001</c:v>
                </c:pt>
                <c:pt idx="3359">
                  <c:v>475.08334400000001</c:v>
                </c:pt>
                <c:pt idx="3360">
                  <c:v>507.08332799999999</c:v>
                </c:pt>
                <c:pt idx="3361">
                  <c:v>477.41665599999999</c:v>
                </c:pt>
                <c:pt idx="3362">
                  <c:v>477.37498399999998</c:v>
                </c:pt>
                <c:pt idx="3363">
                  <c:v>508.29167200000001</c:v>
                </c:pt>
                <c:pt idx="3364">
                  <c:v>583.62498400000004</c:v>
                </c:pt>
                <c:pt idx="3365">
                  <c:v>670</c:v>
                </c:pt>
                <c:pt idx="3366">
                  <c:v>663.70834400000001</c:v>
                </c:pt>
                <c:pt idx="3367">
                  <c:v>594.875</c:v>
                </c:pt>
                <c:pt idx="3368">
                  <c:v>733.41665599999999</c:v>
                </c:pt>
                <c:pt idx="3369">
                  <c:v>722.08334400000001</c:v>
                </c:pt>
                <c:pt idx="3370">
                  <c:v>790</c:v>
                </c:pt>
                <c:pt idx="3371">
                  <c:v>789.70832799999994</c:v>
                </c:pt>
                <c:pt idx="3372">
                  <c:v>784.74998499999992</c:v>
                </c:pt>
                <c:pt idx="3373">
                  <c:v>658.91666799999996</c:v>
                </c:pt>
                <c:pt idx="3374">
                  <c:v>600.62498099999993</c:v>
                </c:pt>
                <c:pt idx="3375">
                  <c:v>711.33335899999997</c:v>
                </c:pt>
                <c:pt idx="3376">
                  <c:v>726.62498499999992</c:v>
                </c:pt>
                <c:pt idx="3377">
                  <c:v>787.66668700000002</c:v>
                </c:pt>
                <c:pt idx="3378">
                  <c:v>720.70834400000001</c:v>
                </c:pt>
                <c:pt idx="3379">
                  <c:v>772.33331199999998</c:v>
                </c:pt>
                <c:pt idx="3380">
                  <c:v>910.45834400000001</c:v>
                </c:pt>
                <c:pt idx="3381">
                  <c:v>986.125</c:v>
                </c:pt>
                <c:pt idx="3382">
                  <c:v>1009.708313</c:v>
                </c:pt>
                <c:pt idx="3383">
                  <c:v>1018.875</c:v>
                </c:pt>
                <c:pt idx="3384">
                  <c:v>1087.541657</c:v>
                </c:pt>
                <c:pt idx="3385">
                  <c:v>1169.6666559999999</c:v>
                </c:pt>
                <c:pt idx="3386">
                  <c:v>1080.666657</c:v>
                </c:pt>
                <c:pt idx="3387">
                  <c:v>916.58331199999998</c:v>
                </c:pt>
                <c:pt idx="3388">
                  <c:v>1055.291657</c:v>
                </c:pt>
                <c:pt idx="3389">
                  <c:v>1014.458344</c:v>
                </c:pt>
                <c:pt idx="3390">
                  <c:v>895.79168800000002</c:v>
                </c:pt>
                <c:pt idx="3391">
                  <c:v>589.08334400000001</c:v>
                </c:pt>
                <c:pt idx="3392">
                  <c:v>630</c:v>
                </c:pt>
                <c:pt idx="3393">
                  <c:v>371.83333600000003</c:v>
                </c:pt>
                <c:pt idx="3394">
                  <c:v>382.625</c:v>
                </c:pt>
                <c:pt idx="3395">
                  <c:v>486.83332799999999</c:v>
                </c:pt>
                <c:pt idx="3396">
                  <c:v>634.625</c:v>
                </c:pt>
                <c:pt idx="3397">
                  <c:v>663.83334400000001</c:v>
                </c:pt>
                <c:pt idx="3398">
                  <c:v>631.04167200000006</c:v>
                </c:pt>
                <c:pt idx="3399">
                  <c:v>591.58332799999994</c:v>
                </c:pt>
                <c:pt idx="3400">
                  <c:v>510.41667200000001</c:v>
                </c:pt>
                <c:pt idx="3401">
                  <c:v>468.125</c:v>
                </c:pt>
                <c:pt idx="3402">
                  <c:v>389.16667200000001</c:v>
                </c:pt>
                <c:pt idx="3403">
                  <c:v>748.375</c:v>
                </c:pt>
                <c:pt idx="3404">
                  <c:v>873.5</c:v>
                </c:pt>
                <c:pt idx="3405">
                  <c:v>981.08331199999998</c:v>
                </c:pt>
                <c:pt idx="3406">
                  <c:v>994</c:v>
                </c:pt>
                <c:pt idx="3407">
                  <c:v>1319.041626</c:v>
                </c:pt>
                <c:pt idx="3408">
                  <c:v>1184.8333130000001</c:v>
                </c:pt>
                <c:pt idx="3409">
                  <c:v>1092.500031</c:v>
                </c:pt>
                <c:pt idx="3410">
                  <c:v>919.62496899999996</c:v>
                </c:pt>
                <c:pt idx="3411">
                  <c:v>969.62496899999996</c:v>
                </c:pt>
                <c:pt idx="3412">
                  <c:v>1304.375</c:v>
                </c:pt>
                <c:pt idx="3413">
                  <c:v>1635.1666869999999</c:v>
                </c:pt>
                <c:pt idx="3414">
                  <c:v>1622.875</c:v>
                </c:pt>
                <c:pt idx="3415">
                  <c:v>2150.9583739999998</c:v>
                </c:pt>
                <c:pt idx="3416">
                  <c:v>2450.2500610000002</c:v>
                </c:pt>
                <c:pt idx="3417">
                  <c:v>2568.0833130000001</c:v>
                </c:pt>
                <c:pt idx="3418">
                  <c:v>2561.3750610000002</c:v>
                </c:pt>
                <c:pt idx="3419">
                  <c:v>2653.9166260000002</c:v>
                </c:pt>
                <c:pt idx="3420">
                  <c:v>2659.125</c:v>
                </c:pt>
                <c:pt idx="3421">
                  <c:v>2748</c:v>
                </c:pt>
                <c:pt idx="3422">
                  <c:v>2747.625</c:v>
                </c:pt>
                <c:pt idx="3423">
                  <c:v>2648.1666869999999</c:v>
                </c:pt>
                <c:pt idx="3424">
                  <c:v>2642.7499389999998</c:v>
                </c:pt>
                <c:pt idx="3425">
                  <c:v>2518.8333130000001</c:v>
                </c:pt>
                <c:pt idx="3426">
                  <c:v>2346.7916869999999</c:v>
                </c:pt>
                <c:pt idx="3427">
                  <c:v>2268.5416869999999</c:v>
                </c:pt>
                <c:pt idx="3428">
                  <c:v>2008.8333130000001</c:v>
                </c:pt>
                <c:pt idx="3429">
                  <c:v>1726.2916869999999</c:v>
                </c:pt>
                <c:pt idx="3430">
                  <c:v>1433.4166869999999</c:v>
                </c:pt>
                <c:pt idx="3431">
                  <c:v>1441.3333130000001</c:v>
                </c:pt>
                <c:pt idx="3432">
                  <c:v>1339.7083130000001</c:v>
                </c:pt>
                <c:pt idx="3433">
                  <c:v>1208.125031</c:v>
                </c:pt>
                <c:pt idx="3434">
                  <c:v>1075.6666559999999</c:v>
                </c:pt>
                <c:pt idx="3435">
                  <c:v>1066.2083130000001</c:v>
                </c:pt>
                <c:pt idx="3436">
                  <c:v>993.625</c:v>
                </c:pt>
                <c:pt idx="3437">
                  <c:v>884.75003100000004</c:v>
                </c:pt>
                <c:pt idx="3438">
                  <c:v>719.5</c:v>
                </c:pt>
                <c:pt idx="3439">
                  <c:v>465.08334400000001</c:v>
                </c:pt>
                <c:pt idx="3440">
                  <c:v>351.24999200000002</c:v>
                </c:pt>
                <c:pt idx="3441">
                  <c:v>415.49999200000002</c:v>
                </c:pt>
                <c:pt idx="3442">
                  <c:v>522.95832799999994</c:v>
                </c:pt>
                <c:pt idx="3443">
                  <c:v>524.91665599999999</c:v>
                </c:pt>
                <c:pt idx="3444">
                  <c:v>594.33332799999994</c:v>
                </c:pt>
                <c:pt idx="3445">
                  <c:v>684.62498400000004</c:v>
                </c:pt>
                <c:pt idx="3446">
                  <c:v>879.95831299999998</c:v>
                </c:pt>
                <c:pt idx="3447">
                  <c:v>955.29168700000002</c:v>
                </c:pt>
                <c:pt idx="3448">
                  <c:v>1172.1250150000001</c:v>
                </c:pt>
                <c:pt idx="3449">
                  <c:v>1329.166702</c:v>
                </c:pt>
                <c:pt idx="3450">
                  <c:v>1782.2500300000002</c:v>
                </c:pt>
                <c:pt idx="3451">
                  <c:v>1892.2500300000002</c:v>
                </c:pt>
                <c:pt idx="3452">
                  <c:v>1822.4167179999999</c:v>
                </c:pt>
                <c:pt idx="3453">
                  <c:v>1753.5</c:v>
                </c:pt>
                <c:pt idx="3454">
                  <c:v>1678.9583440000001</c:v>
                </c:pt>
                <c:pt idx="3455">
                  <c:v>2059.3333130000001</c:v>
                </c:pt>
                <c:pt idx="3456">
                  <c:v>2107.25</c:v>
                </c:pt>
                <c:pt idx="3457">
                  <c:v>2259.0833130000001</c:v>
                </c:pt>
                <c:pt idx="3458">
                  <c:v>2324.25</c:v>
                </c:pt>
                <c:pt idx="3459">
                  <c:v>2365.2499389999998</c:v>
                </c:pt>
                <c:pt idx="3460">
                  <c:v>2247.7916869999999</c:v>
                </c:pt>
                <c:pt idx="3461">
                  <c:v>2266.3750610000002</c:v>
                </c:pt>
                <c:pt idx="3462">
                  <c:v>2299.7916869999999</c:v>
                </c:pt>
                <c:pt idx="3463">
                  <c:v>2793.625</c:v>
                </c:pt>
                <c:pt idx="3464">
                  <c:v>2733.6666260000002</c:v>
                </c:pt>
                <c:pt idx="3465">
                  <c:v>2626.8333130000001</c:v>
                </c:pt>
                <c:pt idx="3466">
                  <c:v>2471.5416869999999</c:v>
                </c:pt>
                <c:pt idx="3467">
                  <c:v>2266.7083130000001</c:v>
                </c:pt>
                <c:pt idx="3468">
                  <c:v>2284.625</c:v>
                </c:pt>
                <c:pt idx="3469">
                  <c:v>2126.9583130000001</c:v>
                </c:pt>
                <c:pt idx="3470">
                  <c:v>2019.5833440000001</c:v>
                </c:pt>
                <c:pt idx="3471">
                  <c:v>2080.7499699999998</c:v>
                </c:pt>
                <c:pt idx="3472">
                  <c:v>2715.0000610000002</c:v>
                </c:pt>
                <c:pt idx="3473">
                  <c:v>3008.6250610000002</c:v>
                </c:pt>
                <c:pt idx="3474">
                  <c:v>3094.125</c:v>
                </c:pt>
                <c:pt idx="3475">
                  <c:v>3336.2500610000002</c:v>
                </c:pt>
                <c:pt idx="3476">
                  <c:v>3101.833435</c:v>
                </c:pt>
                <c:pt idx="3477">
                  <c:v>2935.3749389999998</c:v>
                </c:pt>
                <c:pt idx="3478">
                  <c:v>2824.375</c:v>
                </c:pt>
                <c:pt idx="3479">
                  <c:v>2800.9166260000002</c:v>
                </c:pt>
                <c:pt idx="3480">
                  <c:v>2788.0833130000001</c:v>
                </c:pt>
                <c:pt idx="3481">
                  <c:v>2793.3333130000001</c:v>
                </c:pt>
                <c:pt idx="3482">
                  <c:v>2434.8749389999998</c:v>
                </c:pt>
                <c:pt idx="3483">
                  <c:v>2259.7083130000001</c:v>
                </c:pt>
                <c:pt idx="3484">
                  <c:v>2113.5</c:v>
                </c:pt>
                <c:pt idx="3485">
                  <c:v>2180.1666869999999</c:v>
                </c:pt>
                <c:pt idx="3486">
                  <c:v>2050.4583739999998</c:v>
                </c:pt>
                <c:pt idx="3487">
                  <c:v>2416.1249389999998</c:v>
                </c:pt>
                <c:pt idx="3488">
                  <c:v>2716.2083739999998</c:v>
                </c:pt>
                <c:pt idx="3489">
                  <c:v>2490.1249389999998</c:v>
                </c:pt>
                <c:pt idx="3490">
                  <c:v>2481.0416869999999</c:v>
                </c:pt>
                <c:pt idx="3491">
                  <c:v>2285.3333130000001</c:v>
                </c:pt>
                <c:pt idx="3492">
                  <c:v>2043.1666869999999</c:v>
                </c:pt>
                <c:pt idx="3493">
                  <c:v>1927.5833130000001</c:v>
                </c:pt>
                <c:pt idx="3494">
                  <c:v>1694.041626</c:v>
                </c:pt>
                <c:pt idx="3495">
                  <c:v>1871.1666559999999</c:v>
                </c:pt>
                <c:pt idx="3496">
                  <c:v>1854.041626</c:v>
                </c:pt>
                <c:pt idx="3497">
                  <c:v>1590.916626</c:v>
                </c:pt>
                <c:pt idx="3498">
                  <c:v>1380.7499699999998</c:v>
                </c:pt>
                <c:pt idx="3499">
                  <c:v>1327.0833440000001</c:v>
                </c:pt>
                <c:pt idx="3500">
                  <c:v>1104.8333130000001</c:v>
                </c:pt>
                <c:pt idx="3501">
                  <c:v>982.70834300000001</c:v>
                </c:pt>
                <c:pt idx="3502">
                  <c:v>918.62503100000004</c:v>
                </c:pt>
                <c:pt idx="3503">
                  <c:v>928.04165599999999</c:v>
                </c:pt>
                <c:pt idx="3504">
                  <c:v>820.49996899999996</c:v>
                </c:pt>
                <c:pt idx="3505">
                  <c:v>760.625</c:v>
                </c:pt>
                <c:pt idx="3506">
                  <c:v>546.87498400000004</c:v>
                </c:pt>
                <c:pt idx="3507">
                  <c:v>398.33334400000001</c:v>
                </c:pt>
                <c:pt idx="3508">
                  <c:v>389.25001200000003</c:v>
                </c:pt>
                <c:pt idx="3509">
                  <c:v>297.66667200000001</c:v>
                </c:pt>
                <c:pt idx="3510">
                  <c:v>178.458338</c:v>
                </c:pt>
                <c:pt idx="3511">
                  <c:v>227.04166599999999</c:v>
                </c:pt>
                <c:pt idx="3512">
                  <c:v>273.95834400000001</c:v>
                </c:pt>
                <c:pt idx="3513">
                  <c:v>262.99998899999997</c:v>
                </c:pt>
                <c:pt idx="3514">
                  <c:v>300.20834400000001</c:v>
                </c:pt>
                <c:pt idx="3515">
                  <c:v>300.45833299999998</c:v>
                </c:pt>
                <c:pt idx="3516">
                  <c:v>232.95833400000001</c:v>
                </c:pt>
                <c:pt idx="3517">
                  <c:v>290.45832200000001</c:v>
                </c:pt>
                <c:pt idx="3518">
                  <c:v>422.33333399999998</c:v>
                </c:pt>
                <c:pt idx="3519">
                  <c:v>480.95833199999998</c:v>
                </c:pt>
                <c:pt idx="3520">
                  <c:v>499</c:v>
                </c:pt>
                <c:pt idx="3521">
                  <c:v>593.79164900000001</c:v>
                </c:pt>
                <c:pt idx="3522">
                  <c:v>549.87499200000002</c:v>
                </c:pt>
                <c:pt idx="3523">
                  <c:v>577.37499200000002</c:v>
                </c:pt>
                <c:pt idx="3524">
                  <c:v>554.25000799999998</c:v>
                </c:pt>
                <c:pt idx="3525">
                  <c:v>573.25</c:v>
                </c:pt>
                <c:pt idx="3526">
                  <c:v>722.25</c:v>
                </c:pt>
                <c:pt idx="3527">
                  <c:v>852.41668700000002</c:v>
                </c:pt>
                <c:pt idx="3528">
                  <c:v>874.62501500000008</c:v>
                </c:pt>
                <c:pt idx="3529">
                  <c:v>814.5</c:v>
                </c:pt>
                <c:pt idx="3530">
                  <c:v>604.49998400000004</c:v>
                </c:pt>
                <c:pt idx="3531">
                  <c:v>542.87498400000004</c:v>
                </c:pt>
                <c:pt idx="3532">
                  <c:v>637.83332799999994</c:v>
                </c:pt>
                <c:pt idx="3533">
                  <c:v>775.70831199999998</c:v>
                </c:pt>
                <c:pt idx="3534">
                  <c:v>737.79167200000006</c:v>
                </c:pt>
                <c:pt idx="3535">
                  <c:v>996.87501500000008</c:v>
                </c:pt>
                <c:pt idx="3536">
                  <c:v>1294.458343</c:v>
                </c:pt>
                <c:pt idx="3537">
                  <c:v>935.08331299999998</c:v>
                </c:pt>
                <c:pt idx="3538">
                  <c:v>891.875</c:v>
                </c:pt>
                <c:pt idx="3539">
                  <c:v>1009.3749809999999</c:v>
                </c:pt>
                <c:pt idx="3540">
                  <c:v>1021.5</c:v>
                </c:pt>
                <c:pt idx="3541">
                  <c:v>1035.5000190000001</c:v>
                </c:pt>
                <c:pt idx="3542">
                  <c:v>1116.291706</c:v>
                </c:pt>
                <c:pt idx="3543">
                  <c:v>1374.7499579999999</c:v>
                </c:pt>
                <c:pt idx="3544">
                  <c:v>1709.2499619999999</c:v>
                </c:pt>
                <c:pt idx="3545">
                  <c:v>1897.5</c:v>
                </c:pt>
                <c:pt idx="3546">
                  <c:v>2137.8333130000001</c:v>
                </c:pt>
                <c:pt idx="3547">
                  <c:v>2299.4166869999999</c:v>
                </c:pt>
                <c:pt idx="3548">
                  <c:v>1832.916626</c:v>
                </c:pt>
                <c:pt idx="3549">
                  <c:v>1822.625</c:v>
                </c:pt>
                <c:pt idx="3550">
                  <c:v>1636.416626</c:v>
                </c:pt>
                <c:pt idx="3551">
                  <c:v>1684.5416869999999</c:v>
                </c:pt>
                <c:pt idx="3552">
                  <c:v>1455.375</c:v>
                </c:pt>
                <c:pt idx="3553">
                  <c:v>1385.625</c:v>
                </c:pt>
                <c:pt idx="3554">
                  <c:v>1180.75</c:v>
                </c:pt>
                <c:pt idx="3555">
                  <c:v>1134.2083130000001</c:v>
                </c:pt>
                <c:pt idx="3556">
                  <c:v>1032.6666559999999</c:v>
                </c:pt>
                <c:pt idx="3557">
                  <c:v>797.58334400000001</c:v>
                </c:pt>
                <c:pt idx="3558">
                  <c:v>821.41665599999999</c:v>
                </c:pt>
                <c:pt idx="3559">
                  <c:v>932.83331299999998</c:v>
                </c:pt>
                <c:pt idx="3560">
                  <c:v>928.79165699999999</c:v>
                </c:pt>
                <c:pt idx="3561">
                  <c:v>895.16665599999999</c:v>
                </c:pt>
                <c:pt idx="3562">
                  <c:v>764.79164100000003</c:v>
                </c:pt>
                <c:pt idx="3563">
                  <c:v>732.125</c:v>
                </c:pt>
                <c:pt idx="3564">
                  <c:v>886.87497699999994</c:v>
                </c:pt>
                <c:pt idx="3565">
                  <c:v>840.62497699999994</c:v>
                </c:pt>
                <c:pt idx="3566">
                  <c:v>977.62502300000006</c:v>
                </c:pt>
                <c:pt idx="3567">
                  <c:v>1187.29171</c:v>
                </c:pt>
                <c:pt idx="3568">
                  <c:v>1383.9583359999999</c:v>
                </c:pt>
                <c:pt idx="3569">
                  <c:v>1812.166626</c:v>
                </c:pt>
                <c:pt idx="3570">
                  <c:v>2378.8750610000002</c:v>
                </c:pt>
                <c:pt idx="3571">
                  <c:v>2724.125</c:v>
                </c:pt>
                <c:pt idx="3572">
                  <c:v>2588.9583130000001</c:v>
                </c:pt>
                <c:pt idx="3573">
                  <c:v>2677.1666869999999</c:v>
                </c:pt>
                <c:pt idx="3574">
                  <c:v>2434.0833130000001</c:v>
                </c:pt>
                <c:pt idx="3575">
                  <c:v>2478.6249389999998</c:v>
                </c:pt>
                <c:pt idx="3576">
                  <c:v>2101.5833130000001</c:v>
                </c:pt>
                <c:pt idx="3577">
                  <c:v>1834.5833130000001</c:v>
                </c:pt>
                <c:pt idx="3578">
                  <c:v>1402.5416869999999</c:v>
                </c:pt>
                <c:pt idx="3579">
                  <c:v>987.91665699999999</c:v>
                </c:pt>
                <c:pt idx="3580">
                  <c:v>692.58334400000001</c:v>
                </c:pt>
                <c:pt idx="3581">
                  <c:v>530.66665599999999</c:v>
                </c:pt>
                <c:pt idx="3582">
                  <c:v>417.41666399999997</c:v>
                </c:pt>
                <c:pt idx="3583">
                  <c:v>284.5</c:v>
                </c:pt>
                <c:pt idx="3584">
                  <c:v>184.583336</c:v>
                </c:pt>
                <c:pt idx="3585">
                  <c:v>114.666664</c:v>
                </c:pt>
                <c:pt idx="3586">
                  <c:v>121.458332</c:v>
                </c:pt>
                <c:pt idx="3587">
                  <c:v>140.37499600000001</c:v>
                </c:pt>
                <c:pt idx="3588">
                  <c:v>153.00000399999999</c:v>
                </c:pt>
                <c:pt idx="3589">
                  <c:v>194.5</c:v>
                </c:pt>
                <c:pt idx="3590">
                  <c:v>315.29167200000001</c:v>
                </c:pt>
                <c:pt idx="3591">
                  <c:v>458.12498399999998</c:v>
                </c:pt>
                <c:pt idx="3592">
                  <c:v>517.41665599999999</c:v>
                </c:pt>
                <c:pt idx="3593">
                  <c:v>621.16668800000002</c:v>
                </c:pt>
                <c:pt idx="3594">
                  <c:v>649.45834400000001</c:v>
                </c:pt>
                <c:pt idx="3595">
                  <c:v>649.08331199999998</c:v>
                </c:pt>
                <c:pt idx="3596">
                  <c:v>592.125</c:v>
                </c:pt>
                <c:pt idx="3597">
                  <c:v>567.70831199999998</c:v>
                </c:pt>
                <c:pt idx="3598">
                  <c:v>655.29165599999999</c:v>
                </c:pt>
                <c:pt idx="3599">
                  <c:v>736.95835899999997</c:v>
                </c:pt>
                <c:pt idx="3600">
                  <c:v>892.95831299999998</c:v>
                </c:pt>
                <c:pt idx="3601">
                  <c:v>1091.5000150000001</c:v>
                </c:pt>
                <c:pt idx="3602">
                  <c:v>1359.083374</c:v>
                </c:pt>
                <c:pt idx="3603">
                  <c:v>1645.0833440000001</c:v>
                </c:pt>
                <c:pt idx="3604">
                  <c:v>1910.75</c:v>
                </c:pt>
                <c:pt idx="3605">
                  <c:v>2035.9583130000001</c:v>
                </c:pt>
                <c:pt idx="3606">
                  <c:v>2120.4166260000002</c:v>
                </c:pt>
                <c:pt idx="3607">
                  <c:v>2239.9583130000001</c:v>
                </c:pt>
                <c:pt idx="3608">
                  <c:v>2598.625</c:v>
                </c:pt>
                <c:pt idx="3609">
                  <c:v>2695.3750610000002</c:v>
                </c:pt>
                <c:pt idx="3610">
                  <c:v>2542.5416869999999</c:v>
                </c:pt>
                <c:pt idx="3611">
                  <c:v>2351.375</c:v>
                </c:pt>
                <c:pt idx="3612">
                  <c:v>2445.1666869999999</c:v>
                </c:pt>
                <c:pt idx="3613">
                  <c:v>2206.0416260000002</c:v>
                </c:pt>
                <c:pt idx="3614">
                  <c:v>2342.1666260000002</c:v>
                </c:pt>
                <c:pt idx="3615">
                  <c:v>2659.6666869999999</c:v>
                </c:pt>
                <c:pt idx="3616">
                  <c:v>3373.208435</c:v>
                </c:pt>
                <c:pt idx="3617">
                  <c:v>3340.7083130000001</c:v>
                </c:pt>
                <c:pt idx="3618">
                  <c:v>3254.75</c:v>
                </c:pt>
                <c:pt idx="3619">
                  <c:v>3630.25</c:v>
                </c:pt>
                <c:pt idx="3620">
                  <c:v>3407.9583739999998</c:v>
                </c:pt>
                <c:pt idx="3621">
                  <c:v>3187.2499389999998</c:v>
                </c:pt>
                <c:pt idx="3622">
                  <c:v>3073.75</c:v>
                </c:pt>
                <c:pt idx="3623">
                  <c:v>2963.625</c:v>
                </c:pt>
                <c:pt idx="3624">
                  <c:v>2847.5000610000002</c:v>
                </c:pt>
                <c:pt idx="3625">
                  <c:v>2828.7083130000001</c:v>
                </c:pt>
                <c:pt idx="3626">
                  <c:v>2573.875</c:v>
                </c:pt>
                <c:pt idx="3627">
                  <c:v>2480.0833739999998</c:v>
                </c:pt>
                <c:pt idx="3628">
                  <c:v>1994.9166869999999</c:v>
                </c:pt>
                <c:pt idx="3629">
                  <c:v>1739.791626</c:v>
                </c:pt>
                <c:pt idx="3630">
                  <c:v>1871.208374</c:v>
                </c:pt>
                <c:pt idx="3631">
                  <c:v>1890.2916869999999</c:v>
                </c:pt>
                <c:pt idx="3632">
                  <c:v>1706.9583130000001</c:v>
                </c:pt>
                <c:pt idx="3633">
                  <c:v>1688.2083130000001</c:v>
                </c:pt>
                <c:pt idx="3634">
                  <c:v>1618.1666869999999</c:v>
                </c:pt>
                <c:pt idx="3635">
                  <c:v>1451.7916869999999</c:v>
                </c:pt>
                <c:pt idx="3636">
                  <c:v>1805.2916869999999</c:v>
                </c:pt>
                <c:pt idx="3637">
                  <c:v>1777.0416869999999</c:v>
                </c:pt>
                <c:pt idx="3638">
                  <c:v>2050.2499389999998</c:v>
                </c:pt>
                <c:pt idx="3639">
                  <c:v>2062.2083739999998</c:v>
                </c:pt>
                <c:pt idx="3640">
                  <c:v>1797.2499389999998</c:v>
                </c:pt>
                <c:pt idx="3641">
                  <c:v>1573.7083130000001</c:v>
                </c:pt>
                <c:pt idx="3642">
                  <c:v>1694.75</c:v>
                </c:pt>
                <c:pt idx="3643">
                  <c:v>1484.041626</c:v>
                </c:pt>
                <c:pt idx="3644">
                  <c:v>1182.75</c:v>
                </c:pt>
                <c:pt idx="3645">
                  <c:v>1211.9166869999999</c:v>
                </c:pt>
                <c:pt idx="3646">
                  <c:v>1142.25</c:v>
                </c:pt>
                <c:pt idx="3647">
                  <c:v>1202.75</c:v>
                </c:pt>
                <c:pt idx="3648">
                  <c:v>1239.625</c:v>
                </c:pt>
                <c:pt idx="3649">
                  <c:v>1066.583343</c:v>
                </c:pt>
                <c:pt idx="3650">
                  <c:v>948.04165599999999</c:v>
                </c:pt>
                <c:pt idx="3651">
                  <c:v>780.99998499999992</c:v>
                </c:pt>
                <c:pt idx="3652">
                  <c:v>747.70831299999998</c:v>
                </c:pt>
                <c:pt idx="3653">
                  <c:v>805.08334400000001</c:v>
                </c:pt>
                <c:pt idx="3654">
                  <c:v>701.875</c:v>
                </c:pt>
                <c:pt idx="3655">
                  <c:v>511.41665599999999</c:v>
                </c:pt>
                <c:pt idx="3656">
                  <c:v>571.29165599999999</c:v>
                </c:pt>
                <c:pt idx="3657">
                  <c:v>446.45834400000001</c:v>
                </c:pt>
                <c:pt idx="3658">
                  <c:v>336.95833600000003</c:v>
                </c:pt>
                <c:pt idx="3659">
                  <c:v>294.79166399999997</c:v>
                </c:pt>
                <c:pt idx="3660">
                  <c:v>290.79166399999997</c:v>
                </c:pt>
                <c:pt idx="3661">
                  <c:v>298.41667200000001</c:v>
                </c:pt>
                <c:pt idx="3662">
                  <c:v>346.16667200000001</c:v>
                </c:pt>
                <c:pt idx="3663">
                  <c:v>397.12500799999998</c:v>
                </c:pt>
                <c:pt idx="3664">
                  <c:v>352.58333600000003</c:v>
                </c:pt>
                <c:pt idx="3665">
                  <c:v>391.20834400000001</c:v>
                </c:pt>
                <c:pt idx="3666">
                  <c:v>408.875</c:v>
                </c:pt>
                <c:pt idx="3667">
                  <c:v>289.37499200000002</c:v>
                </c:pt>
                <c:pt idx="3668">
                  <c:v>201.375</c:v>
                </c:pt>
                <c:pt idx="3669">
                  <c:v>199.875</c:v>
                </c:pt>
                <c:pt idx="3670">
                  <c:v>176.041664</c:v>
                </c:pt>
                <c:pt idx="3671">
                  <c:v>97.791670000000011</c:v>
                </c:pt>
                <c:pt idx="3672">
                  <c:v>94.416668999999999</c:v>
                </c:pt>
                <c:pt idx="3673">
                  <c:v>105.291664</c:v>
                </c:pt>
                <c:pt idx="3674">
                  <c:v>179.74999499999998</c:v>
                </c:pt>
                <c:pt idx="3675">
                  <c:v>228.166661</c:v>
                </c:pt>
                <c:pt idx="3676">
                  <c:v>307.375</c:v>
                </c:pt>
                <c:pt idx="3677">
                  <c:v>336.33331999999996</c:v>
                </c:pt>
                <c:pt idx="3678">
                  <c:v>375.54166399999997</c:v>
                </c:pt>
                <c:pt idx="3679">
                  <c:v>357.33333600000003</c:v>
                </c:pt>
                <c:pt idx="3680">
                  <c:v>519.79165599999999</c:v>
                </c:pt>
                <c:pt idx="3681">
                  <c:v>626.20833600000003</c:v>
                </c:pt>
                <c:pt idx="3682">
                  <c:v>755.87502300000006</c:v>
                </c:pt>
                <c:pt idx="3683">
                  <c:v>813.875</c:v>
                </c:pt>
                <c:pt idx="3684">
                  <c:v>574.25000799999998</c:v>
                </c:pt>
                <c:pt idx="3685">
                  <c:v>580.24998099999993</c:v>
                </c:pt>
                <c:pt idx="3686">
                  <c:v>709.08335499999998</c:v>
                </c:pt>
                <c:pt idx="3687">
                  <c:v>993.70831299999998</c:v>
                </c:pt>
                <c:pt idx="3688">
                  <c:v>1175.2916869999999</c:v>
                </c:pt>
                <c:pt idx="3689">
                  <c:v>1136.041657</c:v>
                </c:pt>
                <c:pt idx="3690">
                  <c:v>1040.9583130000001</c:v>
                </c:pt>
                <c:pt idx="3691">
                  <c:v>940.25</c:v>
                </c:pt>
                <c:pt idx="3692">
                  <c:v>823.58335899999997</c:v>
                </c:pt>
                <c:pt idx="3693">
                  <c:v>860.41664100000003</c:v>
                </c:pt>
                <c:pt idx="3694">
                  <c:v>880.29168700000002</c:v>
                </c:pt>
                <c:pt idx="3695">
                  <c:v>1025.124969</c:v>
                </c:pt>
                <c:pt idx="3696">
                  <c:v>925.08331299999998</c:v>
                </c:pt>
                <c:pt idx="3697">
                  <c:v>886.5</c:v>
                </c:pt>
                <c:pt idx="3698">
                  <c:v>777.29168700000002</c:v>
                </c:pt>
                <c:pt idx="3699">
                  <c:v>762.24998499999992</c:v>
                </c:pt>
                <c:pt idx="3700">
                  <c:v>650.41667200000006</c:v>
                </c:pt>
                <c:pt idx="3701">
                  <c:v>601.66667200000006</c:v>
                </c:pt>
                <c:pt idx="3702">
                  <c:v>515.83334400000001</c:v>
                </c:pt>
                <c:pt idx="3703">
                  <c:v>469.25</c:v>
                </c:pt>
                <c:pt idx="3704">
                  <c:v>407.16665599999999</c:v>
                </c:pt>
                <c:pt idx="3705">
                  <c:v>290.99999200000002</c:v>
                </c:pt>
                <c:pt idx="3706">
                  <c:v>232.37499199999999</c:v>
                </c:pt>
                <c:pt idx="3707">
                  <c:v>170.875</c:v>
                </c:pt>
                <c:pt idx="3708">
                  <c:v>99.458334000000008</c:v>
                </c:pt>
                <c:pt idx="3709">
                  <c:v>94.25</c:v>
                </c:pt>
                <c:pt idx="3710">
                  <c:v>109.083333</c:v>
                </c:pt>
                <c:pt idx="3711">
                  <c:v>142.54166699999999</c:v>
                </c:pt>
                <c:pt idx="3712">
                  <c:v>138.29167000000001</c:v>
                </c:pt>
                <c:pt idx="3713">
                  <c:v>139.33332999999999</c:v>
                </c:pt>
                <c:pt idx="3714">
                  <c:v>156.54166599999999</c:v>
                </c:pt>
                <c:pt idx="3715">
                  <c:v>145.5</c:v>
                </c:pt>
                <c:pt idx="3716">
                  <c:v>128.79166900000001</c:v>
                </c:pt>
                <c:pt idx="3717">
                  <c:v>83.416667000000004</c:v>
                </c:pt>
                <c:pt idx="3718">
                  <c:v>86.458332999999996</c:v>
                </c:pt>
                <c:pt idx="3719">
                  <c:v>89.458336000000003</c:v>
                </c:pt>
                <c:pt idx="3720">
                  <c:v>98.125</c:v>
                </c:pt>
                <c:pt idx="3721">
                  <c:v>68.458336000000003</c:v>
                </c:pt>
                <c:pt idx="3722">
                  <c:v>61.541668000000001</c:v>
                </c:pt>
                <c:pt idx="3723">
                  <c:v>50.375</c:v>
                </c:pt>
                <c:pt idx="3724">
                  <c:v>62.916668000000001</c:v>
                </c:pt>
                <c:pt idx="3725">
                  <c:v>73.958331999999999</c:v>
                </c:pt>
                <c:pt idx="3726">
                  <c:v>51.208335000000005</c:v>
                </c:pt>
                <c:pt idx="3727">
                  <c:v>63.291668000000001</c:v>
                </c:pt>
                <c:pt idx="3728">
                  <c:v>76.208336000000003</c:v>
                </c:pt>
                <c:pt idx="3729">
                  <c:v>95.166667000000004</c:v>
                </c:pt>
                <c:pt idx="3730">
                  <c:v>122.875</c:v>
                </c:pt>
                <c:pt idx="3731">
                  <c:v>144.833339</c:v>
                </c:pt>
                <c:pt idx="3732">
                  <c:v>199.25000500000002</c:v>
                </c:pt>
                <c:pt idx="3733">
                  <c:v>266.20833299999998</c:v>
                </c:pt>
                <c:pt idx="3734">
                  <c:v>372.58332200000001</c:v>
                </c:pt>
                <c:pt idx="3735">
                  <c:v>408.75001200000003</c:v>
                </c:pt>
                <c:pt idx="3736">
                  <c:v>423.625</c:v>
                </c:pt>
                <c:pt idx="3737">
                  <c:v>440.625</c:v>
                </c:pt>
                <c:pt idx="3738">
                  <c:v>475.25</c:v>
                </c:pt>
                <c:pt idx="3739">
                  <c:v>582.70832799999994</c:v>
                </c:pt>
                <c:pt idx="3740">
                  <c:v>526.66667200000006</c:v>
                </c:pt>
                <c:pt idx="3741">
                  <c:v>554.375</c:v>
                </c:pt>
                <c:pt idx="3742">
                  <c:v>632.24998400000004</c:v>
                </c:pt>
                <c:pt idx="3743">
                  <c:v>692.37501599999996</c:v>
                </c:pt>
                <c:pt idx="3744">
                  <c:v>769.66667200000006</c:v>
                </c:pt>
                <c:pt idx="3745">
                  <c:v>819.62501500000008</c:v>
                </c:pt>
                <c:pt idx="3746">
                  <c:v>800.41667200000006</c:v>
                </c:pt>
                <c:pt idx="3747">
                  <c:v>878.66665599999999</c:v>
                </c:pt>
                <c:pt idx="3748">
                  <c:v>870.66668700000002</c:v>
                </c:pt>
                <c:pt idx="3749">
                  <c:v>865.37498499999992</c:v>
                </c:pt>
                <c:pt idx="3750">
                  <c:v>813.74998499999992</c:v>
                </c:pt>
                <c:pt idx="3751">
                  <c:v>756.41664100000003</c:v>
                </c:pt>
                <c:pt idx="3752">
                  <c:v>785.37498499999992</c:v>
                </c:pt>
                <c:pt idx="3753">
                  <c:v>712.58332799999994</c:v>
                </c:pt>
                <c:pt idx="3754">
                  <c:v>768</c:v>
                </c:pt>
                <c:pt idx="3755">
                  <c:v>790.33331299999998</c:v>
                </c:pt>
                <c:pt idx="3756">
                  <c:v>684.83334400000001</c:v>
                </c:pt>
                <c:pt idx="3757">
                  <c:v>647.33334400000001</c:v>
                </c:pt>
                <c:pt idx="3758">
                  <c:v>740.58332799999994</c:v>
                </c:pt>
                <c:pt idx="3759">
                  <c:v>743.50001599999996</c:v>
                </c:pt>
                <c:pt idx="3760">
                  <c:v>775.79168800000002</c:v>
                </c:pt>
                <c:pt idx="3761">
                  <c:v>688.70831199999998</c:v>
                </c:pt>
                <c:pt idx="3762">
                  <c:v>595.75</c:v>
                </c:pt>
                <c:pt idx="3763">
                  <c:v>544.25001599999996</c:v>
                </c:pt>
                <c:pt idx="3764">
                  <c:v>446.54165599999999</c:v>
                </c:pt>
                <c:pt idx="3765">
                  <c:v>488.83332799999999</c:v>
                </c:pt>
                <c:pt idx="3766">
                  <c:v>461.95834400000001</c:v>
                </c:pt>
                <c:pt idx="3767">
                  <c:v>488.37501600000002</c:v>
                </c:pt>
                <c:pt idx="3768">
                  <c:v>445.70833600000003</c:v>
                </c:pt>
                <c:pt idx="3769">
                  <c:v>374</c:v>
                </c:pt>
                <c:pt idx="3770">
                  <c:v>367.25001200000003</c:v>
                </c:pt>
                <c:pt idx="3771">
                  <c:v>327.29165599999999</c:v>
                </c:pt>
                <c:pt idx="3772">
                  <c:v>271.50000599999998</c:v>
                </c:pt>
                <c:pt idx="3773">
                  <c:v>260.00000599999998</c:v>
                </c:pt>
                <c:pt idx="3774">
                  <c:v>242.41667200000001</c:v>
                </c:pt>
                <c:pt idx="3775">
                  <c:v>213.041662</c:v>
                </c:pt>
                <c:pt idx="3776">
                  <c:v>180.416662</c:v>
                </c:pt>
                <c:pt idx="3777">
                  <c:v>166.79166800000002</c:v>
                </c:pt>
                <c:pt idx="3778">
                  <c:v>172.99999600000001</c:v>
                </c:pt>
                <c:pt idx="3779">
                  <c:v>191.58332799999999</c:v>
                </c:pt>
                <c:pt idx="3780">
                  <c:v>173.791664</c:v>
                </c:pt>
                <c:pt idx="3781">
                  <c:v>206.666664</c:v>
                </c:pt>
                <c:pt idx="3782">
                  <c:v>300.41665599999999</c:v>
                </c:pt>
                <c:pt idx="3783">
                  <c:v>338.95832799999999</c:v>
                </c:pt>
                <c:pt idx="3784">
                  <c:v>326.08332799999999</c:v>
                </c:pt>
                <c:pt idx="3785">
                  <c:v>329.41667200000001</c:v>
                </c:pt>
                <c:pt idx="3786">
                  <c:v>367.33332799999999</c:v>
                </c:pt>
                <c:pt idx="3787">
                  <c:v>392.16667200000001</c:v>
                </c:pt>
                <c:pt idx="3788">
                  <c:v>353.16666399999997</c:v>
                </c:pt>
                <c:pt idx="3789">
                  <c:v>273.5</c:v>
                </c:pt>
                <c:pt idx="3790">
                  <c:v>294.24999200000002</c:v>
                </c:pt>
                <c:pt idx="3791">
                  <c:v>309.29166399999997</c:v>
                </c:pt>
                <c:pt idx="3792">
                  <c:v>313.66665599999999</c:v>
                </c:pt>
                <c:pt idx="3793">
                  <c:v>381.875</c:v>
                </c:pt>
                <c:pt idx="3794">
                  <c:v>487.375</c:v>
                </c:pt>
                <c:pt idx="3795">
                  <c:v>586.08331199999998</c:v>
                </c:pt>
                <c:pt idx="3796">
                  <c:v>577.75</c:v>
                </c:pt>
                <c:pt idx="3797">
                  <c:v>567.66668800000002</c:v>
                </c:pt>
                <c:pt idx="3798">
                  <c:v>514.83332799999994</c:v>
                </c:pt>
                <c:pt idx="3799">
                  <c:v>451.70832799999999</c:v>
                </c:pt>
                <c:pt idx="3800">
                  <c:v>469.08332799999999</c:v>
                </c:pt>
                <c:pt idx="3801">
                  <c:v>462.16667200000001</c:v>
                </c:pt>
                <c:pt idx="3802">
                  <c:v>556.25</c:v>
                </c:pt>
                <c:pt idx="3803">
                  <c:v>611.54165599999999</c:v>
                </c:pt>
                <c:pt idx="3804">
                  <c:v>656.33331199999998</c:v>
                </c:pt>
                <c:pt idx="3805">
                  <c:v>737.33334400000001</c:v>
                </c:pt>
                <c:pt idx="3806">
                  <c:v>791.70834400000001</c:v>
                </c:pt>
                <c:pt idx="3807">
                  <c:v>777.91668700000002</c:v>
                </c:pt>
                <c:pt idx="3808">
                  <c:v>753.58334400000001</c:v>
                </c:pt>
                <c:pt idx="3809">
                  <c:v>608.25</c:v>
                </c:pt>
                <c:pt idx="3810">
                  <c:v>543.99998400000004</c:v>
                </c:pt>
                <c:pt idx="3811">
                  <c:v>386.91665599999999</c:v>
                </c:pt>
                <c:pt idx="3812">
                  <c:v>267.04167200000001</c:v>
                </c:pt>
                <c:pt idx="3813">
                  <c:v>227.375</c:v>
                </c:pt>
                <c:pt idx="3814">
                  <c:v>237.24999199999999</c:v>
                </c:pt>
                <c:pt idx="3815">
                  <c:v>194.04167200000001</c:v>
                </c:pt>
                <c:pt idx="3816">
                  <c:v>97.333331999999999</c:v>
                </c:pt>
                <c:pt idx="3817">
                  <c:v>81.75</c:v>
                </c:pt>
                <c:pt idx="3818">
                  <c:v>93.791668000000001</c:v>
                </c:pt>
                <c:pt idx="3819">
                  <c:v>113.875</c:v>
                </c:pt>
                <c:pt idx="3820">
                  <c:v>167.66666800000002</c:v>
                </c:pt>
                <c:pt idx="3821">
                  <c:v>406.83333600000003</c:v>
                </c:pt>
                <c:pt idx="3822">
                  <c:v>511.95832799999999</c:v>
                </c:pt>
                <c:pt idx="3823">
                  <c:v>457.58334400000001</c:v>
                </c:pt>
                <c:pt idx="3824">
                  <c:v>421.33332799999999</c:v>
                </c:pt>
                <c:pt idx="3825">
                  <c:v>408.75</c:v>
                </c:pt>
                <c:pt idx="3826">
                  <c:v>434.45834400000001</c:v>
                </c:pt>
                <c:pt idx="3827">
                  <c:v>451.25</c:v>
                </c:pt>
                <c:pt idx="3828">
                  <c:v>473.79165599999999</c:v>
                </c:pt>
                <c:pt idx="3829">
                  <c:v>505.33333399999998</c:v>
                </c:pt>
                <c:pt idx="3830">
                  <c:v>606.95835299999999</c:v>
                </c:pt>
                <c:pt idx="3831">
                  <c:v>550.58333300000004</c:v>
                </c:pt>
                <c:pt idx="3832">
                  <c:v>538.91666699999996</c:v>
                </c:pt>
                <c:pt idx="3833">
                  <c:v>589.45833300000004</c:v>
                </c:pt>
                <c:pt idx="3834">
                  <c:v>675.87502100000006</c:v>
                </c:pt>
                <c:pt idx="3835">
                  <c:v>687.625</c:v>
                </c:pt>
                <c:pt idx="3836">
                  <c:v>729.20835099999999</c:v>
                </c:pt>
                <c:pt idx="3837">
                  <c:v>910.16668700000002</c:v>
                </c:pt>
                <c:pt idx="3838">
                  <c:v>1049.000031</c:v>
                </c:pt>
                <c:pt idx="3839">
                  <c:v>1410.583374</c:v>
                </c:pt>
                <c:pt idx="3840">
                  <c:v>1221.7916869999999</c:v>
                </c:pt>
                <c:pt idx="3841">
                  <c:v>1125.208343</c:v>
                </c:pt>
                <c:pt idx="3842">
                  <c:v>1327.583374</c:v>
                </c:pt>
                <c:pt idx="3843">
                  <c:v>1295.375</c:v>
                </c:pt>
                <c:pt idx="3844">
                  <c:v>1384.083374</c:v>
                </c:pt>
                <c:pt idx="3845">
                  <c:v>1373.2916869999999</c:v>
                </c:pt>
                <c:pt idx="3846">
                  <c:v>1235.0833130000001</c:v>
                </c:pt>
                <c:pt idx="3847">
                  <c:v>1103.5416869999999</c:v>
                </c:pt>
                <c:pt idx="3848">
                  <c:v>1068.958343</c:v>
                </c:pt>
                <c:pt idx="3849">
                  <c:v>1109.249969</c:v>
                </c:pt>
                <c:pt idx="3850">
                  <c:v>1277.375031</c:v>
                </c:pt>
                <c:pt idx="3851">
                  <c:v>1435.541702</c:v>
                </c:pt>
                <c:pt idx="3852">
                  <c:v>1399.1666720000001</c:v>
                </c:pt>
                <c:pt idx="3853">
                  <c:v>1292.2916720000001</c:v>
                </c:pt>
                <c:pt idx="3854">
                  <c:v>1167.916706</c:v>
                </c:pt>
                <c:pt idx="3855">
                  <c:v>1361.375</c:v>
                </c:pt>
                <c:pt idx="3856">
                  <c:v>1675.2499699999998</c:v>
                </c:pt>
                <c:pt idx="3857">
                  <c:v>1811.9999699999998</c:v>
                </c:pt>
                <c:pt idx="3858">
                  <c:v>1795.2499699999998</c:v>
                </c:pt>
                <c:pt idx="3859">
                  <c:v>1918.9166869999999</c:v>
                </c:pt>
                <c:pt idx="3860">
                  <c:v>1923.083374</c:v>
                </c:pt>
                <c:pt idx="3861">
                  <c:v>1805.9166869999999</c:v>
                </c:pt>
                <c:pt idx="3862">
                  <c:v>2024.125</c:v>
                </c:pt>
                <c:pt idx="3863">
                  <c:v>2073.75</c:v>
                </c:pt>
                <c:pt idx="3864">
                  <c:v>2281.7083130000001</c:v>
                </c:pt>
                <c:pt idx="3865">
                  <c:v>2253.6250610000002</c:v>
                </c:pt>
                <c:pt idx="3866">
                  <c:v>2238.2916869999999</c:v>
                </c:pt>
                <c:pt idx="3867">
                  <c:v>2224.5000610000002</c:v>
                </c:pt>
                <c:pt idx="3868">
                  <c:v>2133.1666260000002</c:v>
                </c:pt>
                <c:pt idx="3869">
                  <c:v>2005.083374</c:v>
                </c:pt>
                <c:pt idx="3870">
                  <c:v>1872.2083130000001</c:v>
                </c:pt>
                <c:pt idx="3871">
                  <c:v>1808.7916869999999</c:v>
                </c:pt>
                <c:pt idx="3872">
                  <c:v>1826.6666869999999</c:v>
                </c:pt>
                <c:pt idx="3873">
                  <c:v>1669.1666869999999</c:v>
                </c:pt>
                <c:pt idx="3874">
                  <c:v>1363.916657</c:v>
                </c:pt>
                <c:pt idx="3875">
                  <c:v>1182.874969</c:v>
                </c:pt>
                <c:pt idx="3876">
                  <c:v>1057.2500150000001</c:v>
                </c:pt>
                <c:pt idx="3877">
                  <c:v>1086.3750150000001</c:v>
                </c:pt>
                <c:pt idx="3878">
                  <c:v>1070.8750150000001</c:v>
                </c:pt>
                <c:pt idx="3879">
                  <c:v>1315.166626</c:v>
                </c:pt>
                <c:pt idx="3880">
                  <c:v>1844.708374</c:v>
                </c:pt>
                <c:pt idx="3881">
                  <c:v>1927.166626</c:v>
                </c:pt>
                <c:pt idx="3882">
                  <c:v>1942.1250610000002</c:v>
                </c:pt>
                <c:pt idx="3883">
                  <c:v>1724.2916869999999</c:v>
                </c:pt>
                <c:pt idx="3884">
                  <c:v>1508.4166869999999</c:v>
                </c:pt>
                <c:pt idx="3885">
                  <c:v>1441.5833130000001</c:v>
                </c:pt>
                <c:pt idx="3886">
                  <c:v>1558.25</c:v>
                </c:pt>
                <c:pt idx="3887">
                  <c:v>1505</c:v>
                </c:pt>
                <c:pt idx="3888">
                  <c:v>1661.5416869999999</c:v>
                </c:pt>
                <c:pt idx="3889">
                  <c:v>1639.5</c:v>
                </c:pt>
                <c:pt idx="3890">
                  <c:v>1633.666626</c:v>
                </c:pt>
                <c:pt idx="3891">
                  <c:v>1646.4166869999999</c:v>
                </c:pt>
                <c:pt idx="3892">
                  <c:v>1566.5</c:v>
                </c:pt>
                <c:pt idx="3893">
                  <c:v>1370</c:v>
                </c:pt>
                <c:pt idx="3894">
                  <c:v>961.70834300000001</c:v>
                </c:pt>
                <c:pt idx="3895">
                  <c:v>820.16668700000002</c:v>
                </c:pt>
                <c:pt idx="3896">
                  <c:v>745.08332799999994</c:v>
                </c:pt>
                <c:pt idx="3897">
                  <c:v>856.79167200000006</c:v>
                </c:pt>
                <c:pt idx="3898">
                  <c:v>906.70835899999997</c:v>
                </c:pt>
                <c:pt idx="3899">
                  <c:v>851.54168700000002</c:v>
                </c:pt>
                <c:pt idx="3900">
                  <c:v>679.00002300000006</c:v>
                </c:pt>
                <c:pt idx="3901">
                  <c:v>604.16666399999997</c:v>
                </c:pt>
                <c:pt idx="3902">
                  <c:v>509.33333199999998</c:v>
                </c:pt>
                <c:pt idx="3903">
                  <c:v>422.125</c:v>
                </c:pt>
                <c:pt idx="3904">
                  <c:v>378.20834400000001</c:v>
                </c:pt>
                <c:pt idx="3905">
                  <c:v>355.04166600000002</c:v>
                </c:pt>
                <c:pt idx="3906">
                  <c:v>327.33333399999998</c:v>
                </c:pt>
                <c:pt idx="3907">
                  <c:v>360.91665599999999</c:v>
                </c:pt>
                <c:pt idx="3908">
                  <c:v>476.08331999999996</c:v>
                </c:pt>
                <c:pt idx="3909">
                  <c:v>702.25</c:v>
                </c:pt>
                <c:pt idx="3910">
                  <c:v>1009.5</c:v>
                </c:pt>
                <c:pt idx="3911">
                  <c:v>1050.9583440000001</c:v>
                </c:pt>
                <c:pt idx="3912">
                  <c:v>1094.5</c:v>
                </c:pt>
                <c:pt idx="3913">
                  <c:v>957.99996899999996</c:v>
                </c:pt>
                <c:pt idx="3914">
                  <c:v>834.375</c:v>
                </c:pt>
                <c:pt idx="3915">
                  <c:v>805.375</c:v>
                </c:pt>
                <c:pt idx="3916">
                  <c:v>715.79165599999999</c:v>
                </c:pt>
                <c:pt idx="3917">
                  <c:v>528.00001599999996</c:v>
                </c:pt>
                <c:pt idx="3918">
                  <c:v>337.125</c:v>
                </c:pt>
                <c:pt idx="3919">
                  <c:v>238.87499199999999</c:v>
                </c:pt>
                <c:pt idx="3920">
                  <c:v>252.875</c:v>
                </c:pt>
                <c:pt idx="3921">
                  <c:v>337.583324</c:v>
                </c:pt>
                <c:pt idx="3922">
                  <c:v>479.83333399999998</c:v>
                </c:pt>
                <c:pt idx="3923">
                  <c:v>593.25</c:v>
                </c:pt>
                <c:pt idx="3924">
                  <c:v>654.83333300000004</c:v>
                </c:pt>
                <c:pt idx="3925">
                  <c:v>645.41666599999996</c:v>
                </c:pt>
                <c:pt idx="3926">
                  <c:v>628.12501900000007</c:v>
                </c:pt>
                <c:pt idx="3927">
                  <c:v>630.58333600000003</c:v>
                </c:pt>
                <c:pt idx="3928">
                  <c:v>563.58332799999994</c:v>
                </c:pt>
                <c:pt idx="3929">
                  <c:v>450.87501600000002</c:v>
                </c:pt>
                <c:pt idx="3930">
                  <c:v>431.95834400000001</c:v>
                </c:pt>
                <c:pt idx="3931">
                  <c:v>284.58333199999998</c:v>
                </c:pt>
                <c:pt idx="3932">
                  <c:v>210.70834000000002</c:v>
                </c:pt>
                <c:pt idx="3933">
                  <c:v>245.87500600000001</c:v>
                </c:pt>
                <c:pt idx="3934">
                  <c:v>263.45833399999998</c:v>
                </c:pt>
                <c:pt idx="3935">
                  <c:v>214.91665999999998</c:v>
                </c:pt>
                <c:pt idx="3936">
                  <c:v>309.41667200000001</c:v>
                </c:pt>
                <c:pt idx="3937">
                  <c:v>243.49999600000001</c:v>
                </c:pt>
                <c:pt idx="3938">
                  <c:v>195.291662</c:v>
                </c:pt>
                <c:pt idx="3939">
                  <c:v>119.791667</c:v>
                </c:pt>
                <c:pt idx="3940">
                  <c:v>60.291664999999995</c:v>
                </c:pt>
                <c:pt idx="3941">
                  <c:v>38.5</c:v>
                </c:pt>
                <c:pt idx="3942">
                  <c:v>23.666665999999999</c:v>
                </c:pt>
                <c:pt idx="3943">
                  <c:v>29</c:v>
                </c:pt>
                <c:pt idx="3944">
                  <c:v>37.25</c:v>
                </c:pt>
                <c:pt idx="3945">
                  <c:v>49.041668000000001</c:v>
                </c:pt>
                <c:pt idx="3946">
                  <c:v>88.875</c:v>
                </c:pt>
                <c:pt idx="3947">
                  <c:v>152.87500500000002</c:v>
                </c:pt>
                <c:pt idx="3948">
                  <c:v>232.62499399999999</c:v>
                </c:pt>
                <c:pt idx="3949">
                  <c:v>301.62498799999997</c:v>
                </c:pt>
                <c:pt idx="3950">
                  <c:v>468.83331999999996</c:v>
                </c:pt>
                <c:pt idx="3951">
                  <c:v>535.83334400000001</c:v>
                </c:pt>
                <c:pt idx="3952">
                  <c:v>507.83331999999996</c:v>
                </c:pt>
                <c:pt idx="3953">
                  <c:v>619.79167200000006</c:v>
                </c:pt>
                <c:pt idx="3954">
                  <c:v>705.875</c:v>
                </c:pt>
                <c:pt idx="3955">
                  <c:v>731.25</c:v>
                </c:pt>
                <c:pt idx="3956">
                  <c:v>787.33334400000001</c:v>
                </c:pt>
                <c:pt idx="3957">
                  <c:v>771.41664100000003</c:v>
                </c:pt>
                <c:pt idx="3958">
                  <c:v>773.87498499999992</c:v>
                </c:pt>
                <c:pt idx="3959">
                  <c:v>632.75001599999996</c:v>
                </c:pt>
                <c:pt idx="3960">
                  <c:v>467.04167200000001</c:v>
                </c:pt>
                <c:pt idx="3961">
                  <c:v>386.66667200000001</c:v>
                </c:pt>
                <c:pt idx="3962">
                  <c:v>349.45833600000003</c:v>
                </c:pt>
                <c:pt idx="3963">
                  <c:v>387.08332799999999</c:v>
                </c:pt>
                <c:pt idx="3964">
                  <c:v>401.70832799999999</c:v>
                </c:pt>
                <c:pt idx="3965">
                  <c:v>356.20833600000003</c:v>
                </c:pt>
                <c:pt idx="3966">
                  <c:v>250</c:v>
                </c:pt>
                <c:pt idx="3967">
                  <c:v>197.333338</c:v>
                </c:pt>
                <c:pt idx="3968">
                  <c:v>145.37499800000001</c:v>
                </c:pt>
                <c:pt idx="3969">
                  <c:v>210.54166800000002</c:v>
                </c:pt>
                <c:pt idx="3970">
                  <c:v>173.25000600000001</c:v>
                </c:pt>
                <c:pt idx="3971">
                  <c:v>93.291663999999997</c:v>
                </c:pt>
                <c:pt idx="3972">
                  <c:v>94.624996999999993</c:v>
                </c:pt>
                <c:pt idx="3973">
                  <c:v>114.66667000000001</c:v>
                </c:pt>
                <c:pt idx="3974">
                  <c:v>226.5</c:v>
                </c:pt>
                <c:pt idx="3975">
                  <c:v>267.87499600000001</c:v>
                </c:pt>
                <c:pt idx="3976">
                  <c:v>289.20832799999999</c:v>
                </c:pt>
                <c:pt idx="3977">
                  <c:v>524.41665599999999</c:v>
                </c:pt>
                <c:pt idx="3978">
                  <c:v>467.16667200000001</c:v>
                </c:pt>
                <c:pt idx="3979">
                  <c:v>391.54167200000001</c:v>
                </c:pt>
                <c:pt idx="3980">
                  <c:v>311.37500799999998</c:v>
                </c:pt>
                <c:pt idx="3981">
                  <c:v>270.12500799999998</c:v>
                </c:pt>
                <c:pt idx="3982">
                  <c:v>296.70832799999999</c:v>
                </c:pt>
                <c:pt idx="3983">
                  <c:v>304.79167200000001</c:v>
                </c:pt>
                <c:pt idx="3984">
                  <c:v>291.20834400000001</c:v>
                </c:pt>
                <c:pt idx="3985">
                  <c:v>265.79166399999997</c:v>
                </c:pt>
                <c:pt idx="3986">
                  <c:v>272</c:v>
                </c:pt>
                <c:pt idx="3987">
                  <c:v>291.25</c:v>
                </c:pt>
                <c:pt idx="3988">
                  <c:v>325.66665599999999</c:v>
                </c:pt>
                <c:pt idx="3989">
                  <c:v>296.41665599999999</c:v>
                </c:pt>
                <c:pt idx="3990">
                  <c:v>228.666664</c:v>
                </c:pt>
                <c:pt idx="3991">
                  <c:v>178.04167200000001</c:v>
                </c:pt>
                <c:pt idx="3992">
                  <c:v>139.70833199999998</c:v>
                </c:pt>
                <c:pt idx="3993">
                  <c:v>200.333336</c:v>
                </c:pt>
                <c:pt idx="3994">
                  <c:v>200.91667200000001</c:v>
                </c:pt>
                <c:pt idx="3995">
                  <c:v>221.75</c:v>
                </c:pt>
                <c:pt idx="3996">
                  <c:v>249.08332799999999</c:v>
                </c:pt>
                <c:pt idx="3997">
                  <c:v>263.00000799999998</c:v>
                </c:pt>
                <c:pt idx="3998">
                  <c:v>392.66665599999999</c:v>
                </c:pt>
                <c:pt idx="3999">
                  <c:v>423.5</c:v>
                </c:pt>
                <c:pt idx="4000">
                  <c:v>400.20832799999999</c:v>
                </c:pt>
                <c:pt idx="4001">
                  <c:v>355</c:v>
                </c:pt>
                <c:pt idx="4002">
                  <c:v>365.25</c:v>
                </c:pt>
                <c:pt idx="4003">
                  <c:v>344.33332799999999</c:v>
                </c:pt>
                <c:pt idx="4004">
                  <c:v>239.916664</c:v>
                </c:pt>
                <c:pt idx="4005">
                  <c:v>187</c:v>
                </c:pt>
                <c:pt idx="4006">
                  <c:v>137.41666800000002</c:v>
                </c:pt>
                <c:pt idx="4007">
                  <c:v>160.25</c:v>
                </c:pt>
                <c:pt idx="4008">
                  <c:v>171.49999600000001</c:v>
                </c:pt>
                <c:pt idx="4009">
                  <c:v>92.083336000000003</c:v>
                </c:pt>
                <c:pt idx="4010">
                  <c:v>76.291668000000001</c:v>
                </c:pt>
                <c:pt idx="4011">
                  <c:v>38.416665999999999</c:v>
                </c:pt>
                <c:pt idx="4012">
                  <c:v>36.000000999999997</c:v>
                </c:pt>
                <c:pt idx="4013">
                  <c:v>22.125001000000001</c:v>
                </c:pt>
                <c:pt idx="4014">
                  <c:v>20.791667</c:v>
                </c:pt>
                <c:pt idx="4015">
                  <c:v>42.250000999999997</c:v>
                </c:pt>
                <c:pt idx="4016">
                  <c:v>46.291664999999995</c:v>
                </c:pt>
                <c:pt idx="4017">
                  <c:v>49.708334999999998</c:v>
                </c:pt>
                <c:pt idx="4018">
                  <c:v>75.458331000000001</c:v>
                </c:pt>
                <c:pt idx="4019">
                  <c:v>93.541663999999997</c:v>
                </c:pt>
                <c:pt idx="4020">
                  <c:v>147.62499499999998</c:v>
                </c:pt>
                <c:pt idx="4021">
                  <c:v>218.66667200000001</c:v>
                </c:pt>
                <c:pt idx="4022">
                  <c:v>385.33333199999998</c:v>
                </c:pt>
                <c:pt idx="4023">
                  <c:v>338.91665599999999</c:v>
                </c:pt>
                <c:pt idx="4024">
                  <c:v>389.41666800000002</c:v>
                </c:pt>
                <c:pt idx="4025">
                  <c:v>166.83332799999999</c:v>
                </c:pt>
                <c:pt idx="4026">
                  <c:v>201.49999600000001</c:v>
                </c:pt>
                <c:pt idx="4027">
                  <c:v>149.333336</c:v>
                </c:pt>
                <c:pt idx="4028">
                  <c:v>223.791664</c:v>
                </c:pt>
                <c:pt idx="4029">
                  <c:v>245.916664</c:v>
                </c:pt>
                <c:pt idx="4030">
                  <c:v>172.708336</c:v>
                </c:pt>
                <c:pt idx="4031">
                  <c:v>140.70833199999998</c:v>
                </c:pt>
                <c:pt idx="4032">
                  <c:v>237.83332799999999</c:v>
                </c:pt>
                <c:pt idx="4033">
                  <c:v>137.583336</c:v>
                </c:pt>
                <c:pt idx="4034">
                  <c:v>70.374996999999993</c:v>
                </c:pt>
                <c:pt idx="4035">
                  <c:v>76.625003000000007</c:v>
                </c:pt>
                <c:pt idx="4036">
                  <c:v>59.833331999999999</c:v>
                </c:pt>
                <c:pt idx="4037">
                  <c:v>69.416665999999992</c:v>
                </c:pt>
                <c:pt idx="4038">
                  <c:v>37.583334000000001</c:v>
                </c:pt>
                <c:pt idx="4039">
                  <c:v>122.041668</c:v>
                </c:pt>
                <c:pt idx="4040">
                  <c:v>291.5</c:v>
                </c:pt>
                <c:pt idx="4041">
                  <c:v>177.66667200000001</c:v>
                </c:pt>
                <c:pt idx="4042">
                  <c:v>231.29167200000001</c:v>
                </c:pt>
                <c:pt idx="4043">
                  <c:v>273.95833600000003</c:v>
                </c:pt>
                <c:pt idx="4044">
                  <c:v>275.37499600000001</c:v>
                </c:pt>
                <c:pt idx="4045">
                  <c:v>268.83333800000003</c:v>
                </c:pt>
                <c:pt idx="4046">
                  <c:v>367.37501200000003</c:v>
                </c:pt>
                <c:pt idx="4047">
                  <c:v>490.25</c:v>
                </c:pt>
                <c:pt idx="4048">
                  <c:v>555.00001599999996</c:v>
                </c:pt>
                <c:pt idx="4049">
                  <c:v>537.29167200000006</c:v>
                </c:pt>
                <c:pt idx="4050">
                  <c:v>438.166676</c:v>
                </c:pt>
                <c:pt idx="4051">
                  <c:v>492.95834400000001</c:v>
                </c:pt>
                <c:pt idx="4052">
                  <c:v>367.87500799999998</c:v>
                </c:pt>
                <c:pt idx="4053">
                  <c:v>279.29165999999998</c:v>
                </c:pt>
                <c:pt idx="4054">
                  <c:v>366.45833600000003</c:v>
                </c:pt>
                <c:pt idx="4055">
                  <c:v>479.08332799999999</c:v>
                </c:pt>
                <c:pt idx="4056">
                  <c:v>521.66667200000006</c:v>
                </c:pt>
                <c:pt idx="4057">
                  <c:v>410.875</c:v>
                </c:pt>
                <c:pt idx="4058">
                  <c:v>445.29167200000001</c:v>
                </c:pt>
                <c:pt idx="4059">
                  <c:v>452.375</c:v>
                </c:pt>
                <c:pt idx="4060">
                  <c:v>532.91667200000006</c:v>
                </c:pt>
                <c:pt idx="4061">
                  <c:v>512.24998400000004</c:v>
                </c:pt>
                <c:pt idx="4062">
                  <c:v>569.54165599999999</c:v>
                </c:pt>
                <c:pt idx="4063">
                  <c:v>627.125</c:v>
                </c:pt>
                <c:pt idx="4064">
                  <c:v>704.54167200000006</c:v>
                </c:pt>
                <c:pt idx="4065">
                  <c:v>810.58334400000001</c:v>
                </c:pt>
                <c:pt idx="4066">
                  <c:v>981.08334400000001</c:v>
                </c:pt>
                <c:pt idx="4067">
                  <c:v>1130.166626</c:v>
                </c:pt>
                <c:pt idx="4068">
                  <c:v>1333.6666869999999</c:v>
                </c:pt>
                <c:pt idx="4069">
                  <c:v>1345.0833130000001</c:v>
                </c:pt>
                <c:pt idx="4070">
                  <c:v>1394.2916869999999</c:v>
                </c:pt>
                <c:pt idx="4071">
                  <c:v>1421.083374</c:v>
                </c:pt>
                <c:pt idx="4072">
                  <c:v>1367.7916869999999</c:v>
                </c:pt>
                <c:pt idx="4073">
                  <c:v>1215.5</c:v>
                </c:pt>
                <c:pt idx="4074">
                  <c:v>1234.4583130000001</c:v>
                </c:pt>
                <c:pt idx="4075">
                  <c:v>1092.5833440000001</c:v>
                </c:pt>
                <c:pt idx="4076">
                  <c:v>1015.083343</c:v>
                </c:pt>
                <c:pt idx="4077">
                  <c:v>1182.4166869999999</c:v>
                </c:pt>
                <c:pt idx="4078">
                  <c:v>1071.9583130000001</c:v>
                </c:pt>
                <c:pt idx="4079">
                  <c:v>1000.416656</c:v>
                </c:pt>
                <c:pt idx="4080">
                  <c:v>848.25</c:v>
                </c:pt>
                <c:pt idx="4081">
                  <c:v>544.04167200000006</c:v>
                </c:pt>
                <c:pt idx="4082">
                  <c:v>430.37500799999998</c:v>
                </c:pt>
                <c:pt idx="4083">
                  <c:v>352.50001200000003</c:v>
                </c:pt>
                <c:pt idx="4084">
                  <c:v>284.87498999999997</c:v>
                </c:pt>
                <c:pt idx="4085">
                  <c:v>236.04167200000001</c:v>
                </c:pt>
                <c:pt idx="4086">
                  <c:v>170.99999399999999</c:v>
                </c:pt>
                <c:pt idx="4087">
                  <c:v>198.66667200000001</c:v>
                </c:pt>
                <c:pt idx="4088">
                  <c:v>182.20833300000001</c:v>
                </c:pt>
                <c:pt idx="4089">
                  <c:v>78.916663999999997</c:v>
                </c:pt>
                <c:pt idx="4090">
                  <c:v>58.208331999999999</c:v>
                </c:pt>
                <c:pt idx="4091">
                  <c:v>42.541668000000001</c:v>
                </c:pt>
                <c:pt idx="4092">
                  <c:v>38.166667000000004</c:v>
                </c:pt>
                <c:pt idx="4093">
                  <c:v>39.708332999999996</c:v>
                </c:pt>
                <c:pt idx="4094">
                  <c:v>53.375</c:v>
                </c:pt>
                <c:pt idx="4095">
                  <c:v>60.375</c:v>
                </c:pt>
                <c:pt idx="4096">
                  <c:v>59.75</c:v>
                </c:pt>
                <c:pt idx="4097">
                  <c:v>95.583336000000003</c:v>
                </c:pt>
                <c:pt idx="4098">
                  <c:v>171.91666800000002</c:v>
                </c:pt>
                <c:pt idx="4099">
                  <c:v>198.95834000000002</c:v>
                </c:pt>
                <c:pt idx="4100">
                  <c:v>301.91666399999997</c:v>
                </c:pt>
                <c:pt idx="4101">
                  <c:v>540.62498400000004</c:v>
                </c:pt>
                <c:pt idx="4102">
                  <c:v>866.625</c:v>
                </c:pt>
                <c:pt idx="4103">
                  <c:v>1052.7916559999999</c:v>
                </c:pt>
                <c:pt idx="4104">
                  <c:v>1214.1666869999999</c:v>
                </c:pt>
                <c:pt idx="4105">
                  <c:v>1157.3333130000001</c:v>
                </c:pt>
                <c:pt idx="4106">
                  <c:v>916.16665599999999</c:v>
                </c:pt>
                <c:pt idx="4107">
                  <c:v>700.25</c:v>
                </c:pt>
                <c:pt idx="4108">
                  <c:v>487.125</c:v>
                </c:pt>
                <c:pt idx="4109">
                  <c:v>476.66665599999999</c:v>
                </c:pt>
                <c:pt idx="4110">
                  <c:v>369.5</c:v>
                </c:pt>
                <c:pt idx="4111">
                  <c:v>397.375</c:v>
                </c:pt>
                <c:pt idx="4112">
                  <c:v>590.33334400000001</c:v>
                </c:pt>
                <c:pt idx="4113">
                  <c:v>717.54165599999999</c:v>
                </c:pt>
                <c:pt idx="4114">
                  <c:v>1046.2083440000001</c:v>
                </c:pt>
                <c:pt idx="4115">
                  <c:v>1270.375</c:v>
                </c:pt>
                <c:pt idx="4116">
                  <c:v>1659.2499699999998</c:v>
                </c:pt>
                <c:pt idx="4117">
                  <c:v>1918.708374</c:v>
                </c:pt>
                <c:pt idx="4118">
                  <c:v>2256.75</c:v>
                </c:pt>
                <c:pt idx="4119">
                  <c:v>2154.625</c:v>
                </c:pt>
                <c:pt idx="4120">
                  <c:v>2341.8333130000001</c:v>
                </c:pt>
                <c:pt idx="4121">
                  <c:v>2351.7499389999998</c:v>
                </c:pt>
                <c:pt idx="4122">
                  <c:v>2085.0833130000001</c:v>
                </c:pt>
                <c:pt idx="4123">
                  <c:v>1754.3750610000002</c:v>
                </c:pt>
                <c:pt idx="4124">
                  <c:v>1335.2083130000001</c:v>
                </c:pt>
                <c:pt idx="4125">
                  <c:v>1110.9166559999999</c:v>
                </c:pt>
                <c:pt idx="4126">
                  <c:v>999.08334400000001</c:v>
                </c:pt>
                <c:pt idx="4127">
                  <c:v>904.79165699999999</c:v>
                </c:pt>
                <c:pt idx="4128">
                  <c:v>754.20834400000001</c:v>
                </c:pt>
                <c:pt idx="4129">
                  <c:v>635.74998400000004</c:v>
                </c:pt>
                <c:pt idx="4130">
                  <c:v>581.95832799999994</c:v>
                </c:pt>
                <c:pt idx="4131">
                  <c:v>571.25001599999996</c:v>
                </c:pt>
                <c:pt idx="4132">
                  <c:v>606.95832799999994</c:v>
                </c:pt>
                <c:pt idx="4133">
                  <c:v>460.58332799999999</c:v>
                </c:pt>
                <c:pt idx="4134">
                  <c:v>312.04167200000001</c:v>
                </c:pt>
                <c:pt idx="4135">
                  <c:v>358.54167200000001</c:v>
                </c:pt>
                <c:pt idx="4136">
                  <c:v>378.25000799999998</c:v>
                </c:pt>
                <c:pt idx="4137">
                  <c:v>383.41665599999999</c:v>
                </c:pt>
                <c:pt idx="4138">
                  <c:v>410.87501200000003</c:v>
                </c:pt>
                <c:pt idx="4139">
                  <c:v>400.79166600000002</c:v>
                </c:pt>
                <c:pt idx="4140">
                  <c:v>429.83334400000001</c:v>
                </c:pt>
                <c:pt idx="4141">
                  <c:v>434.50001100000003</c:v>
                </c:pt>
                <c:pt idx="4142">
                  <c:v>398.66665599999999</c:v>
                </c:pt>
                <c:pt idx="4143">
                  <c:v>396.50001100000003</c:v>
                </c:pt>
                <c:pt idx="4144">
                  <c:v>319.95832300000001</c:v>
                </c:pt>
                <c:pt idx="4145">
                  <c:v>310.45833299999998</c:v>
                </c:pt>
                <c:pt idx="4146">
                  <c:v>383.29165599999999</c:v>
                </c:pt>
                <c:pt idx="4147">
                  <c:v>477.66668000000004</c:v>
                </c:pt>
                <c:pt idx="4148">
                  <c:v>538.16667200000006</c:v>
                </c:pt>
                <c:pt idx="4149">
                  <c:v>618.04167200000006</c:v>
                </c:pt>
                <c:pt idx="4150">
                  <c:v>689.04165599999999</c:v>
                </c:pt>
                <c:pt idx="4151">
                  <c:v>716.875</c:v>
                </c:pt>
                <c:pt idx="4152">
                  <c:v>754.20834400000001</c:v>
                </c:pt>
                <c:pt idx="4153">
                  <c:v>879.45834400000001</c:v>
                </c:pt>
                <c:pt idx="4154">
                  <c:v>805.58331299999998</c:v>
                </c:pt>
                <c:pt idx="4155">
                  <c:v>521.95832799999994</c:v>
                </c:pt>
                <c:pt idx="4156">
                  <c:v>479.54167200000001</c:v>
                </c:pt>
                <c:pt idx="4157">
                  <c:v>414.24998399999998</c:v>
                </c:pt>
                <c:pt idx="4158">
                  <c:v>373.08332799999999</c:v>
                </c:pt>
                <c:pt idx="4159">
                  <c:v>396.375</c:v>
                </c:pt>
                <c:pt idx="4160">
                  <c:v>500.08332799999999</c:v>
                </c:pt>
                <c:pt idx="4161">
                  <c:v>628.79167200000006</c:v>
                </c:pt>
                <c:pt idx="4162">
                  <c:v>786.83335899999997</c:v>
                </c:pt>
                <c:pt idx="4163">
                  <c:v>818.20835099999999</c:v>
                </c:pt>
                <c:pt idx="4164">
                  <c:v>1078.541641</c:v>
                </c:pt>
                <c:pt idx="4165">
                  <c:v>1182.5</c:v>
                </c:pt>
                <c:pt idx="4166">
                  <c:v>1326.6666720000001</c:v>
                </c:pt>
                <c:pt idx="4167">
                  <c:v>1331.958298</c:v>
                </c:pt>
                <c:pt idx="4168">
                  <c:v>1445.916626</c:v>
                </c:pt>
                <c:pt idx="4169">
                  <c:v>1451.5417179999999</c:v>
                </c:pt>
                <c:pt idx="4170">
                  <c:v>1512.3750300000002</c:v>
                </c:pt>
                <c:pt idx="4171">
                  <c:v>1502.5832820000001</c:v>
                </c:pt>
                <c:pt idx="4172">
                  <c:v>1202.000031</c:v>
                </c:pt>
                <c:pt idx="4173">
                  <c:v>1096.2916869999999</c:v>
                </c:pt>
                <c:pt idx="4174">
                  <c:v>1062.0416869999999</c:v>
                </c:pt>
                <c:pt idx="4175">
                  <c:v>1242.666657</c:v>
                </c:pt>
                <c:pt idx="4176">
                  <c:v>1277.2916869999999</c:v>
                </c:pt>
                <c:pt idx="4177">
                  <c:v>1286.541657</c:v>
                </c:pt>
                <c:pt idx="4178">
                  <c:v>1190.708343</c:v>
                </c:pt>
                <c:pt idx="4179">
                  <c:v>1086.0833130000001</c:v>
                </c:pt>
                <c:pt idx="4180">
                  <c:v>1031.0000150000001</c:v>
                </c:pt>
                <c:pt idx="4181">
                  <c:v>840.95831299999998</c:v>
                </c:pt>
                <c:pt idx="4182">
                  <c:v>690.37498499999992</c:v>
                </c:pt>
                <c:pt idx="4183">
                  <c:v>769.04164100000003</c:v>
                </c:pt>
                <c:pt idx="4184">
                  <c:v>1008.2499849999999</c:v>
                </c:pt>
                <c:pt idx="4185">
                  <c:v>1154.7916720000001</c:v>
                </c:pt>
                <c:pt idx="4186">
                  <c:v>1174.0833279999999</c:v>
                </c:pt>
                <c:pt idx="4187">
                  <c:v>1053.541641</c:v>
                </c:pt>
                <c:pt idx="4188">
                  <c:v>1014.333313</c:v>
                </c:pt>
                <c:pt idx="4189">
                  <c:v>915.49997699999994</c:v>
                </c:pt>
                <c:pt idx="4190">
                  <c:v>849.625</c:v>
                </c:pt>
                <c:pt idx="4191">
                  <c:v>609.66664500000002</c:v>
                </c:pt>
                <c:pt idx="4192">
                  <c:v>455.29166700000002</c:v>
                </c:pt>
                <c:pt idx="4193">
                  <c:v>299.33333299999998</c:v>
                </c:pt>
                <c:pt idx="4194">
                  <c:v>241.95833400000001</c:v>
                </c:pt>
                <c:pt idx="4195">
                  <c:v>197.79167200000001</c:v>
                </c:pt>
                <c:pt idx="4196">
                  <c:v>117.00000199999999</c:v>
                </c:pt>
                <c:pt idx="4197">
                  <c:v>108.041664</c:v>
                </c:pt>
                <c:pt idx="4198">
                  <c:v>128.291664</c:v>
                </c:pt>
                <c:pt idx="4199">
                  <c:v>159.25</c:v>
                </c:pt>
                <c:pt idx="4200">
                  <c:v>103.291667</c:v>
                </c:pt>
                <c:pt idx="4201">
                  <c:v>54.624997999999998</c:v>
                </c:pt>
                <c:pt idx="4202">
                  <c:v>37</c:v>
                </c:pt>
                <c:pt idx="4203">
                  <c:v>25.374998999999999</c:v>
                </c:pt>
                <c:pt idx="4204">
                  <c:v>2.4583339999999998</c:v>
                </c:pt>
                <c:pt idx="4205">
                  <c:v>-0.87500000000000011</c:v>
                </c:pt>
                <c:pt idx="4206">
                  <c:v>3.5</c:v>
                </c:pt>
                <c:pt idx="4207">
                  <c:v>4.9583340000000007</c:v>
                </c:pt>
                <c:pt idx="4208">
                  <c:v>12.458333</c:v>
                </c:pt>
                <c:pt idx="4209">
                  <c:v>16.291667</c:v>
                </c:pt>
                <c:pt idx="4210">
                  <c:v>23.666665999999999</c:v>
                </c:pt>
                <c:pt idx="4211">
                  <c:v>19.875</c:v>
                </c:pt>
                <c:pt idx="4212">
                  <c:v>29.083333</c:v>
                </c:pt>
                <c:pt idx="4213">
                  <c:v>35.458334999999998</c:v>
                </c:pt>
                <c:pt idx="4214">
                  <c:v>46.541665000000002</c:v>
                </c:pt>
                <c:pt idx="4215">
                  <c:v>54.708331999999999</c:v>
                </c:pt>
                <c:pt idx="4216">
                  <c:v>56.375</c:v>
                </c:pt>
                <c:pt idx="4217">
                  <c:v>62.916668000000001</c:v>
                </c:pt>
                <c:pt idx="4218">
                  <c:v>66.208331999999999</c:v>
                </c:pt>
                <c:pt idx="4219">
                  <c:v>87.833329999999989</c:v>
                </c:pt>
                <c:pt idx="4220">
                  <c:v>123.958332</c:v>
                </c:pt>
                <c:pt idx="4221">
                  <c:v>266.16666399999997</c:v>
                </c:pt>
                <c:pt idx="4222">
                  <c:v>492.49998399999998</c:v>
                </c:pt>
                <c:pt idx="4223">
                  <c:v>859.16665699999999</c:v>
                </c:pt>
                <c:pt idx="4224">
                  <c:v>1276</c:v>
                </c:pt>
                <c:pt idx="4225">
                  <c:v>1376.7083130000001</c:v>
                </c:pt>
                <c:pt idx="4226">
                  <c:v>1543.8333130000001</c:v>
                </c:pt>
                <c:pt idx="4227">
                  <c:v>1723.625</c:v>
                </c:pt>
                <c:pt idx="4228">
                  <c:v>1781.8750610000002</c:v>
                </c:pt>
                <c:pt idx="4229">
                  <c:v>1621.9583130000001</c:v>
                </c:pt>
                <c:pt idx="4230">
                  <c:v>1454.6666869999999</c:v>
                </c:pt>
                <c:pt idx="4231">
                  <c:v>1029.249969</c:v>
                </c:pt>
                <c:pt idx="4232">
                  <c:v>1143.9583130000001</c:v>
                </c:pt>
                <c:pt idx="4233">
                  <c:v>1245.333343</c:v>
                </c:pt>
                <c:pt idx="4234">
                  <c:v>1726.7083130000001</c:v>
                </c:pt>
                <c:pt idx="4235">
                  <c:v>1656</c:v>
                </c:pt>
                <c:pt idx="4236">
                  <c:v>1571.1666869999999</c:v>
                </c:pt>
                <c:pt idx="4237">
                  <c:v>1584.75</c:v>
                </c:pt>
                <c:pt idx="4238">
                  <c:v>1930.3333130000001</c:v>
                </c:pt>
                <c:pt idx="4239">
                  <c:v>2286.2083130000001</c:v>
                </c:pt>
                <c:pt idx="4240">
                  <c:v>2592.1666869999999</c:v>
                </c:pt>
                <c:pt idx="4241">
                  <c:v>2627.8333130000001</c:v>
                </c:pt>
                <c:pt idx="4242">
                  <c:v>2665.6666869999999</c:v>
                </c:pt>
                <c:pt idx="4243">
                  <c:v>2651.2916260000002</c:v>
                </c:pt>
                <c:pt idx="4244">
                  <c:v>2746.4583739999998</c:v>
                </c:pt>
                <c:pt idx="4245">
                  <c:v>2787.5416260000002</c:v>
                </c:pt>
                <c:pt idx="4246">
                  <c:v>2687.25</c:v>
                </c:pt>
                <c:pt idx="4247">
                  <c:v>2681.4167480000001</c:v>
                </c:pt>
                <c:pt idx="4248">
                  <c:v>2539.3333739999998</c:v>
                </c:pt>
                <c:pt idx="4249">
                  <c:v>2592.125</c:v>
                </c:pt>
                <c:pt idx="4250">
                  <c:v>2463.0416260000002</c:v>
                </c:pt>
                <c:pt idx="4251">
                  <c:v>2516.5833130000001</c:v>
                </c:pt>
                <c:pt idx="4252">
                  <c:v>2518.3749389999998</c:v>
                </c:pt>
                <c:pt idx="4253">
                  <c:v>2494.6666869999999</c:v>
                </c:pt>
                <c:pt idx="4254">
                  <c:v>2407.9583130000001</c:v>
                </c:pt>
                <c:pt idx="4255">
                  <c:v>2788.6666260000002</c:v>
                </c:pt>
                <c:pt idx="4256">
                  <c:v>3336.6666869999999</c:v>
                </c:pt>
                <c:pt idx="4257">
                  <c:v>3825.2500610000002</c:v>
                </c:pt>
                <c:pt idx="4258">
                  <c:v>3680.8332519999999</c:v>
                </c:pt>
                <c:pt idx="4259">
                  <c:v>3792.791565</c:v>
                </c:pt>
                <c:pt idx="4260">
                  <c:v>3713.916565</c:v>
                </c:pt>
                <c:pt idx="4261">
                  <c:v>3806.6249389999998</c:v>
                </c:pt>
                <c:pt idx="4262">
                  <c:v>3804.666565</c:v>
                </c:pt>
                <c:pt idx="4263">
                  <c:v>3901.7917480000001</c:v>
                </c:pt>
                <c:pt idx="4264">
                  <c:v>3714.9582519999999</c:v>
                </c:pt>
                <c:pt idx="4265">
                  <c:v>3603.125</c:v>
                </c:pt>
                <c:pt idx="4266">
                  <c:v>3421.5833130000001</c:v>
                </c:pt>
                <c:pt idx="4267">
                  <c:v>3359.625</c:v>
                </c:pt>
                <c:pt idx="4268">
                  <c:v>2820.6666869999999</c:v>
                </c:pt>
                <c:pt idx="4269">
                  <c:v>2158.9166869999999</c:v>
                </c:pt>
                <c:pt idx="4270">
                  <c:v>1986.3750610000002</c:v>
                </c:pt>
                <c:pt idx="4271">
                  <c:v>1702.625</c:v>
                </c:pt>
                <c:pt idx="4272">
                  <c:v>1546.7499389999998</c:v>
                </c:pt>
                <c:pt idx="4273">
                  <c:v>1360.8333440000001</c:v>
                </c:pt>
                <c:pt idx="4274">
                  <c:v>1239.4583130000001</c:v>
                </c:pt>
                <c:pt idx="4275">
                  <c:v>1096.874969</c:v>
                </c:pt>
                <c:pt idx="4276">
                  <c:v>1010.666656</c:v>
                </c:pt>
                <c:pt idx="4277">
                  <c:v>783.70832799999994</c:v>
                </c:pt>
                <c:pt idx="4278">
                  <c:v>570.29167200000006</c:v>
                </c:pt>
                <c:pt idx="4279">
                  <c:v>560.58334400000001</c:v>
                </c:pt>
                <c:pt idx="4280">
                  <c:v>473.58333600000003</c:v>
                </c:pt>
                <c:pt idx="4281">
                  <c:v>371.58333600000003</c:v>
                </c:pt>
                <c:pt idx="4282">
                  <c:v>322.95832799999999</c:v>
                </c:pt>
                <c:pt idx="4283">
                  <c:v>299.37499600000001</c:v>
                </c:pt>
                <c:pt idx="4284">
                  <c:v>363.70831999999996</c:v>
                </c:pt>
                <c:pt idx="4285">
                  <c:v>379.58333600000003</c:v>
                </c:pt>
                <c:pt idx="4286">
                  <c:v>456.54165599999999</c:v>
                </c:pt>
                <c:pt idx="4287">
                  <c:v>565.54165599999999</c:v>
                </c:pt>
                <c:pt idx="4288">
                  <c:v>630.58334400000001</c:v>
                </c:pt>
                <c:pt idx="4289">
                  <c:v>615.54167200000006</c:v>
                </c:pt>
                <c:pt idx="4290">
                  <c:v>602.49998400000004</c:v>
                </c:pt>
                <c:pt idx="4291">
                  <c:v>540.125</c:v>
                </c:pt>
                <c:pt idx="4292">
                  <c:v>422.70832799999999</c:v>
                </c:pt>
                <c:pt idx="4293">
                  <c:v>354.375</c:v>
                </c:pt>
                <c:pt idx="4294">
                  <c:v>400.70832799999999</c:v>
                </c:pt>
                <c:pt idx="4295">
                  <c:v>276.91666399999997</c:v>
                </c:pt>
                <c:pt idx="4296">
                  <c:v>263.125</c:v>
                </c:pt>
                <c:pt idx="4297">
                  <c:v>252.166664</c:v>
                </c:pt>
                <c:pt idx="4298">
                  <c:v>248.75000800000001</c:v>
                </c:pt>
                <c:pt idx="4299">
                  <c:v>257.54166399999997</c:v>
                </c:pt>
                <c:pt idx="4300">
                  <c:v>219.45832799999999</c:v>
                </c:pt>
                <c:pt idx="4301">
                  <c:v>202.66667200000001</c:v>
                </c:pt>
                <c:pt idx="4302">
                  <c:v>144.58333199999998</c:v>
                </c:pt>
                <c:pt idx="4303">
                  <c:v>118.041668</c:v>
                </c:pt>
                <c:pt idx="4304">
                  <c:v>241.75</c:v>
                </c:pt>
                <c:pt idx="4305">
                  <c:v>247.33332799999999</c:v>
                </c:pt>
                <c:pt idx="4306">
                  <c:v>351</c:v>
                </c:pt>
                <c:pt idx="4307">
                  <c:v>460.37498399999998</c:v>
                </c:pt>
                <c:pt idx="4308">
                  <c:v>618.83331199999998</c:v>
                </c:pt>
                <c:pt idx="4309">
                  <c:v>673.45831199999998</c:v>
                </c:pt>
                <c:pt idx="4310">
                  <c:v>874.16665599999999</c:v>
                </c:pt>
                <c:pt idx="4311">
                  <c:v>963.91665599999999</c:v>
                </c:pt>
                <c:pt idx="4312">
                  <c:v>878.99998499999992</c:v>
                </c:pt>
                <c:pt idx="4313">
                  <c:v>873.83334300000001</c:v>
                </c:pt>
                <c:pt idx="4314">
                  <c:v>883.95834300000001</c:v>
                </c:pt>
                <c:pt idx="4315">
                  <c:v>1157.541657</c:v>
                </c:pt>
                <c:pt idx="4316">
                  <c:v>1337.583374</c:v>
                </c:pt>
                <c:pt idx="4317">
                  <c:v>1364.041626</c:v>
                </c:pt>
                <c:pt idx="4318">
                  <c:v>1387.4583440000001</c:v>
                </c:pt>
                <c:pt idx="4319">
                  <c:v>1657.208374</c:v>
                </c:pt>
                <c:pt idx="4320">
                  <c:v>1434.5833440000001</c:v>
                </c:pt>
                <c:pt idx="4321">
                  <c:v>1767.2499389999998</c:v>
                </c:pt>
                <c:pt idx="4322">
                  <c:v>1845.75</c:v>
                </c:pt>
                <c:pt idx="4323">
                  <c:v>1936.5833130000001</c:v>
                </c:pt>
                <c:pt idx="4324">
                  <c:v>1879.5416869999999</c:v>
                </c:pt>
                <c:pt idx="4325">
                  <c:v>1772.8750300000002</c:v>
                </c:pt>
                <c:pt idx="4326">
                  <c:v>1585.5</c:v>
                </c:pt>
                <c:pt idx="4327">
                  <c:v>1519.458374</c:v>
                </c:pt>
                <c:pt idx="4328">
                  <c:v>1832.7916559999999</c:v>
                </c:pt>
                <c:pt idx="4329">
                  <c:v>1645.125</c:v>
                </c:pt>
                <c:pt idx="4330">
                  <c:v>1636.7917179999999</c:v>
                </c:pt>
                <c:pt idx="4331">
                  <c:v>1676.75</c:v>
                </c:pt>
                <c:pt idx="4332">
                  <c:v>1665.5000300000002</c:v>
                </c:pt>
                <c:pt idx="4333">
                  <c:v>1765.041626</c:v>
                </c:pt>
                <c:pt idx="4334">
                  <c:v>1784.7082820000001</c:v>
                </c:pt>
                <c:pt idx="4335">
                  <c:v>1687.6250460000001</c:v>
                </c:pt>
                <c:pt idx="4336">
                  <c:v>1493.291626</c:v>
                </c:pt>
                <c:pt idx="4337">
                  <c:v>1544.083374</c:v>
                </c:pt>
                <c:pt idx="4338">
                  <c:v>1246.9583130000001</c:v>
                </c:pt>
                <c:pt idx="4339">
                  <c:v>901.66665599999999</c:v>
                </c:pt>
                <c:pt idx="4340">
                  <c:v>779.08331199999998</c:v>
                </c:pt>
                <c:pt idx="4341">
                  <c:v>673.375</c:v>
                </c:pt>
                <c:pt idx="4342">
                  <c:v>601.375</c:v>
                </c:pt>
                <c:pt idx="4343">
                  <c:v>641.91668800000002</c:v>
                </c:pt>
                <c:pt idx="4344">
                  <c:v>854.95834400000001</c:v>
                </c:pt>
                <c:pt idx="4345">
                  <c:v>1099.1666869999999</c:v>
                </c:pt>
                <c:pt idx="4346">
                  <c:v>1037.875031</c:v>
                </c:pt>
                <c:pt idx="4347">
                  <c:v>917.5</c:v>
                </c:pt>
                <c:pt idx="4348">
                  <c:v>966.08334400000001</c:v>
                </c:pt>
                <c:pt idx="4349">
                  <c:v>1341.416626</c:v>
                </c:pt>
                <c:pt idx="4350">
                  <c:v>1282.8333130000001</c:v>
                </c:pt>
                <c:pt idx="4351">
                  <c:v>1424.833374</c:v>
                </c:pt>
                <c:pt idx="4352">
                  <c:v>1277.333343</c:v>
                </c:pt>
                <c:pt idx="4353">
                  <c:v>1470</c:v>
                </c:pt>
                <c:pt idx="4354">
                  <c:v>1356.208374</c:v>
                </c:pt>
                <c:pt idx="4355">
                  <c:v>1360</c:v>
                </c:pt>
                <c:pt idx="4356">
                  <c:v>1342.125</c:v>
                </c:pt>
                <c:pt idx="4357">
                  <c:v>1457.375</c:v>
                </c:pt>
                <c:pt idx="4358">
                  <c:v>1385.375</c:v>
                </c:pt>
                <c:pt idx="4359">
                  <c:v>1552.583374</c:v>
                </c:pt>
                <c:pt idx="4360">
                  <c:v>1997.7083130000001</c:v>
                </c:pt>
                <c:pt idx="4361">
                  <c:v>2028.5416869999999</c:v>
                </c:pt>
                <c:pt idx="4362">
                  <c:v>2096.2499389999998</c:v>
                </c:pt>
                <c:pt idx="4363">
                  <c:v>2182.7916260000002</c:v>
                </c:pt>
                <c:pt idx="4364">
                  <c:v>2418.6250610000002</c:v>
                </c:pt>
                <c:pt idx="4365">
                  <c:v>2384.5833739999998</c:v>
                </c:pt>
                <c:pt idx="4366">
                  <c:v>2498.5</c:v>
                </c:pt>
                <c:pt idx="4367">
                  <c:v>2572.5416869999999</c:v>
                </c:pt>
                <c:pt idx="4368">
                  <c:v>2597.7916869999999</c:v>
                </c:pt>
                <c:pt idx="4369">
                  <c:v>2767.9582519999999</c:v>
                </c:pt>
                <c:pt idx="4370">
                  <c:v>2590.7500610000002</c:v>
                </c:pt>
                <c:pt idx="4371">
                  <c:v>1805.208374</c:v>
                </c:pt>
                <c:pt idx="4372">
                  <c:v>1492.5832820000001</c:v>
                </c:pt>
                <c:pt idx="4373">
                  <c:v>1604.2917179999999</c:v>
                </c:pt>
                <c:pt idx="4374">
                  <c:v>1495.0000300000002</c:v>
                </c:pt>
                <c:pt idx="4375">
                  <c:v>1659.125</c:v>
                </c:pt>
                <c:pt idx="4376">
                  <c:v>2222.5833130000001</c:v>
                </c:pt>
                <c:pt idx="4377">
                  <c:v>2026.7082820000001</c:v>
                </c:pt>
                <c:pt idx="4378">
                  <c:v>2017.583374</c:v>
                </c:pt>
                <c:pt idx="4379">
                  <c:v>2017.6249539999999</c:v>
                </c:pt>
                <c:pt idx="4380">
                  <c:v>1837.708374</c:v>
                </c:pt>
                <c:pt idx="4381">
                  <c:v>2130.7083280000002</c:v>
                </c:pt>
                <c:pt idx="4382">
                  <c:v>2178.583298</c:v>
                </c:pt>
                <c:pt idx="4383">
                  <c:v>2677.0832519999999</c:v>
                </c:pt>
                <c:pt idx="4384">
                  <c:v>3050.9582519999999</c:v>
                </c:pt>
                <c:pt idx="4385">
                  <c:v>3249.5</c:v>
                </c:pt>
                <c:pt idx="4386">
                  <c:v>3237.6667480000001</c:v>
                </c:pt>
                <c:pt idx="4387">
                  <c:v>4440</c:v>
                </c:pt>
                <c:pt idx="4388">
                  <c:v>4318.5001220000004</c:v>
                </c:pt>
                <c:pt idx="4389">
                  <c:v>4143.8333739999998</c:v>
                </c:pt>
                <c:pt idx="4390">
                  <c:v>3962.9167480000001</c:v>
                </c:pt>
                <c:pt idx="4391">
                  <c:v>3741.6667480000001</c:v>
                </c:pt>
                <c:pt idx="4392">
                  <c:v>3512.8333739999998</c:v>
                </c:pt>
                <c:pt idx="4393">
                  <c:v>3607.4166260000002</c:v>
                </c:pt>
                <c:pt idx="4394">
                  <c:v>3194.2082519999999</c:v>
                </c:pt>
                <c:pt idx="4395">
                  <c:v>3172.0000610000002</c:v>
                </c:pt>
                <c:pt idx="4396">
                  <c:v>3242.7498779999996</c:v>
                </c:pt>
                <c:pt idx="4397">
                  <c:v>3071.125</c:v>
                </c:pt>
                <c:pt idx="4398">
                  <c:v>2956.375</c:v>
                </c:pt>
                <c:pt idx="4399">
                  <c:v>3498.9582519999999</c:v>
                </c:pt>
                <c:pt idx="4400">
                  <c:v>3990.4583130000001</c:v>
                </c:pt>
                <c:pt idx="4401">
                  <c:v>4020.0833739999998</c:v>
                </c:pt>
                <c:pt idx="4402">
                  <c:v>3863.7916260000002</c:v>
                </c:pt>
                <c:pt idx="4403">
                  <c:v>3370.9583739999998</c:v>
                </c:pt>
                <c:pt idx="4404">
                  <c:v>3697.958435</c:v>
                </c:pt>
                <c:pt idx="4405">
                  <c:v>3489.3749389999998</c:v>
                </c:pt>
                <c:pt idx="4406">
                  <c:v>3480.3749389999998</c:v>
                </c:pt>
                <c:pt idx="4407">
                  <c:v>3833.3749389999998</c:v>
                </c:pt>
                <c:pt idx="4408">
                  <c:v>3871.1666869999999</c:v>
                </c:pt>
                <c:pt idx="4409">
                  <c:v>3827.3751220000004</c:v>
                </c:pt>
                <c:pt idx="4410">
                  <c:v>3660.5416260000002</c:v>
                </c:pt>
                <c:pt idx="4411">
                  <c:v>3463.5001220000004</c:v>
                </c:pt>
                <c:pt idx="4412">
                  <c:v>2854.0416869999999</c:v>
                </c:pt>
                <c:pt idx="4413">
                  <c:v>2448.6666869999999</c:v>
                </c:pt>
                <c:pt idx="4414">
                  <c:v>2153.875</c:v>
                </c:pt>
                <c:pt idx="4415">
                  <c:v>1892.6250610000002</c:v>
                </c:pt>
                <c:pt idx="4416">
                  <c:v>1553.7916869999999</c:v>
                </c:pt>
                <c:pt idx="4417">
                  <c:v>1979.958374</c:v>
                </c:pt>
                <c:pt idx="4418">
                  <c:v>1933.291626</c:v>
                </c:pt>
                <c:pt idx="4419">
                  <c:v>2134.2916260000002</c:v>
                </c:pt>
                <c:pt idx="4420">
                  <c:v>2569.8332519999999</c:v>
                </c:pt>
                <c:pt idx="4421">
                  <c:v>2454.7499389999998</c:v>
                </c:pt>
                <c:pt idx="4422">
                  <c:v>2705.8333739999998</c:v>
                </c:pt>
                <c:pt idx="4423">
                  <c:v>2970.9999389999998</c:v>
                </c:pt>
                <c:pt idx="4424">
                  <c:v>3376.2917480000001</c:v>
                </c:pt>
                <c:pt idx="4425">
                  <c:v>3700.4167480000001</c:v>
                </c:pt>
                <c:pt idx="4426">
                  <c:v>3800.4167480000001</c:v>
                </c:pt>
                <c:pt idx="4427">
                  <c:v>3949.2917480000001</c:v>
                </c:pt>
                <c:pt idx="4428">
                  <c:v>3777.875</c:v>
                </c:pt>
                <c:pt idx="4429">
                  <c:v>3374.375</c:v>
                </c:pt>
                <c:pt idx="4430">
                  <c:v>3408.375</c:v>
                </c:pt>
                <c:pt idx="4431">
                  <c:v>3582.1667480000001</c:v>
                </c:pt>
                <c:pt idx="4432">
                  <c:v>3614.6251220000004</c:v>
                </c:pt>
                <c:pt idx="4433">
                  <c:v>3292.4582519999999</c:v>
                </c:pt>
                <c:pt idx="4434">
                  <c:v>3012.9999389999998</c:v>
                </c:pt>
                <c:pt idx="4435">
                  <c:v>2835.2500610000002</c:v>
                </c:pt>
                <c:pt idx="4436">
                  <c:v>2269.5833739999998</c:v>
                </c:pt>
                <c:pt idx="4437">
                  <c:v>1738.3749389999998</c:v>
                </c:pt>
                <c:pt idx="4438">
                  <c:v>1446.2916869999999</c:v>
                </c:pt>
                <c:pt idx="4439">
                  <c:v>1163.1666869999999</c:v>
                </c:pt>
                <c:pt idx="4440">
                  <c:v>867.875</c:v>
                </c:pt>
                <c:pt idx="4441">
                  <c:v>629.08331199999998</c:v>
                </c:pt>
                <c:pt idx="4442">
                  <c:v>371.125</c:v>
                </c:pt>
                <c:pt idx="4443">
                  <c:v>258.95832799999999</c:v>
                </c:pt>
                <c:pt idx="4444">
                  <c:v>268.58333600000003</c:v>
                </c:pt>
                <c:pt idx="4445">
                  <c:v>334.75</c:v>
                </c:pt>
                <c:pt idx="4446">
                  <c:v>575.58332799999994</c:v>
                </c:pt>
                <c:pt idx="4447">
                  <c:v>795.25</c:v>
                </c:pt>
                <c:pt idx="4448">
                  <c:v>1231.2916869999999</c:v>
                </c:pt>
                <c:pt idx="4449">
                  <c:v>1696.958374</c:v>
                </c:pt>
                <c:pt idx="4450">
                  <c:v>2051.9583130000001</c:v>
                </c:pt>
                <c:pt idx="4451">
                  <c:v>2244.8749389999998</c:v>
                </c:pt>
                <c:pt idx="4452">
                  <c:v>2271.25</c:v>
                </c:pt>
                <c:pt idx="4453">
                  <c:v>1256.541702</c:v>
                </c:pt>
                <c:pt idx="4454">
                  <c:v>1321.958374</c:v>
                </c:pt>
                <c:pt idx="4455">
                  <c:v>1781.0000300000002</c:v>
                </c:pt>
                <c:pt idx="4456">
                  <c:v>1495.791626</c:v>
                </c:pt>
                <c:pt idx="4457">
                  <c:v>1570.4582820000001</c:v>
                </c:pt>
                <c:pt idx="4458">
                  <c:v>1508.25</c:v>
                </c:pt>
                <c:pt idx="4459">
                  <c:v>1568.791626</c:v>
                </c:pt>
                <c:pt idx="4460">
                  <c:v>1491.3333130000001</c:v>
                </c:pt>
                <c:pt idx="4461">
                  <c:v>1530.25</c:v>
                </c:pt>
                <c:pt idx="4462">
                  <c:v>1808.2500610000002</c:v>
                </c:pt>
                <c:pt idx="4463">
                  <c:v>1975.9166869999999</c:v>
                </c:pt>
                <c:pt idx="4464">
                  <c:v>2242.2083739999998</c:v>
                </c:pt>
                <c:pt idx="4465">
                  <c:v>2810.5</c:v>
                </c:pt>
                <c:pt idx="4466">
                  <c:v>2950.0416260000002</c:v>
                </c:pt>
                <c:pt idx="4467">
                  <c:v>2997.25</c:v>
                </c:pt>
                <c:pt idx="4468">
                  <c:v>3031.666565</c:v>
                </c:pt>
                <c:pt idx="4469">
                  <c:v>3048.2499389999998</c:v>
                </c:pt>
                <c:pt idx="4470">
                  <c:v>2598.9583739999998</c:v>
                </c:pt>
                <c:pt idx="4471">
                  <c:v>2632.1666260000002</c:v>
                </c:pt>
                <c:pt idx="4472">
                  <c:v>3047.083435</c:v>
                </c:pt>
                <c:pt idx="4473">
                  <c:v>3269.9582519999999</c:v>
                </c:pt>
                <c:pt idx="4474">
                  <c:v>3267.8333130000001</c:v>
                </c:pt>
                <c:pt idx="4475">
                  <c:v>3273.9582519999999</c:v>
                </c:pt>
                <c:pt idx="4476">
                  <c:v>3208.0417480000001</c:v>
                </c:pt>
                <c:pt idx="4477">
                  <c:v>3128.5417480000001</c:v>
                </c:pt>
                <c:pt idx="4478">
                  <c:v>3047.9582519999999</c:v>
                </c:pt>
                <c:pt idx="4479">
                  <c:v>2984.0417480000001</c:v>
                </c:pt>
                <c:pt idx="4480">
                  <c:v>2675.3332519999999</c:v>
                </c:pt>
                <c:pt idx="4481">
                  <c:v>2485.6666869999999</c:v>
                </c:pt>
                <c:pt idx="4482">
                  <c:v>2133.0833739999998</c:v>
                </c:pt>
                <c:pt idx="4483">
                  <c:v>1869.5416869999999</c:v>
                </c:pt>
                <c:pt idx="4484">
                  <c:v>1256.249969</c:v>
                </c:pt>
                <c:pt idx="4485">
                  <c:v>982.70834400000001</c:v>
                </c:pt>
                <c:pt idx="4486">
                  <c:v>1003.875031</c:v>
                </c:pt>
                <c:pt idx="4487">
                  <c:v>1022.916687</c:v>
                </c:pt>
                <c:pt idx="4488">
                  <c:v>1055.7083440000001</c:v>
                </c:pt>
                <c:pt idx="4489">
                  <c:v>1009.458343</c:v>
                </c:pt>
                <c:pt idx="4490">
                  <c:v>951.87503100000004</c:v>
                </c:pt>
                <c:pt idx="4491">
                  <c:v>882.87503100000004</c:v>
                </c:pt>
                <c:pt idx="4492">
                  <c:v>802.75</c:v>
                </c:pt>
                <c:pt idx="4493">
                  <c:v>658.04167200000006</c:v>
                </c:pt>
                <c:pt idx="4494">
                  <c:v>461.37498399999998</c:v>
                </c:pt>
                <c:pt idx="4495">
                  <c:v>470.5</c:v>
                </c:pt>
                <c:pt idx="4496">
                  <c:v>579.91667200000006</c:v>
                </c:pt>
                <c:pt idx="4497">
                  <c:v>514.54165599999999</c:v>
                </c:pt>
                <c:pt idx="4498">
                  <c:v>466.74998799999997</c:v>
                </c:pt>
                <c:pt idx="4499">
                  <c:v>439.04167799999999</c:v>
                </c:pt>
                <c:pt idx="4500">
                  <c:v>454.37501000000003</c:v>
                </c:pt>
                <c:pt idx="4501">
                  <c:v>491.41665599999999</c:v>
                </c:pt>
                <c:pt idx="4502">
                  <c:v>521.62498800000003</c:v>
                </c:pt>
                <c:pt idx="4503">
                  <c:v>523.875</c:v>
                </c:pt>
                <c:pt idx="4504">
                  <c:v>442.33332200000001</c:v>
                </c:pt>
                <c:pt idx="4505">
                  <c:v>359.33332200000001</c:v>
                </c:pt>
                <c:pt idx="4506">
                  <c:v>270.79166800000002</c:v>
                </c:pt>
                <c:pt idx="4507">
                  <c:v>167.70832799999999</c:v>
                </c:pt>
                <c:pt idx="4508">
                  <c:v>127.458336</c:v>
                </c:pt>
                <c:pt idx="4509">
                  <c:v>85.333336000000003</c:v>
                </c:pt>
                <c:pt idx="4510">
                  <c:v>60.166666999999997</c:v>
                </c:pt>
                <c:pt idx="4511">
                  <c:v>62.75</c:v>
                </c:pt>
                <c:pt idx="4512">
                  <c:v>42.000001000000005</c:v>
                </c:pt>
                <c:pt idx="4513">
                  <c:v>48.333332999999996</c:v>
                </c:pt>
                <c:pt idx="4514">
                  <c:v>54.500000999999997</c:v>
                </c:pt>
                <c:pt idx="4515">
                  <c:v>65.416664999999995</c:v>
                </c:pt>
                <c:pt idx="4516">
                  <c:v>75.791665999999992</c:v>
                </c:pt>
                <c:pt idx="4517">
                  <c:v>79.875001999999995</c:v>
                </c:pt>
                <c:pt idx="4518">
                  <c:v>99.166663999999997</c:v>
                </c:pt>
                <c:pt idx="4519">
                  <c:v>59.5</c:v>
                </c:pt>
                <c:pt idx="4520">
                  <c:v>44.166667000000004</c:v>
                </c:pt>
                <c:pt idx="4521">
                  <c:v>51.833331999999999</c:v>
                </c:pt>
                <c:pt idx="4522">
                  <c:v>73.666665999999992</c:v>
                </c:pt>
                <c:pt idx="4523">
                  <c:v>70.166664999999995</c:v>
                </c:pt>
                <c:pt idx="4524">
                  <c:v>89.374996999999993</c:v>
                </c:pt>
                <c:pt idx="4525">
                  <c:v>112.375</c:v>
                </c:pt>
                <c:pt idx="4526">
                  <c:v>112.583331</c:v>
                </c:pt>
                <c:pt idx="4527">
                  <c:v>99.125003000000007</c:v>
                </c:pt>
                <c:pt idx="4528">
                  <c:v>141.49999600000001</c:v>
                </c:pt>
                <c:pt idx="4529">
                  <c:v>157.625</c:v>
                </c:pt>
                <c:pt idx="4530">
                  <c:v>165.125</c:v>
                </c:pt>
                <c:pt idx="4531">
                  <c:v>185.625</c:v>
                </c:pt>
                <c:pt idx="4532">
                  <c:v>231.95832799999999</c:v>
                </c:pt>
                <c:pt idx="4533">
                  <c:v>368.49999200000002</c:v>
                </c:pt>
                <c:pt idx="4534">
                  <c:v>364.08333600000003</c:v>
                </c:pt>
                <c:pt idx="4535">
                  <c:v>376.41667200000001</c:v>
                </c:pt>
                <c:pt idx="4536">
                  <c:v>418.66667200000001</c:v>
                </c:pt>
                <c:pt idx="4537">
                  <c:v>401.58332799999999</c:v>
                </c:pt>
                <c:pt idx="4538">
                  <c:v>423.04165599999999</c:v>
                </c:pt>
                <c:pt idx="4539">
                  <c:v>432.79167200000001</c:v>
                </c:pt>
                <c:pt idx="4540">
                  <c:v>440.75</c:v>
                </c:pt>
                <c:pt idx="4541">
                  <c:v>484</c:v>
                </c:pt>
                <c:pt idx="4542">
                  <c:v>540.04165599999999</c:v>
                </c:pt>
                <c:pt idx="4543">
                  <c:v>494.16667200000001</c:v>
                </c:pt>
                <c:pt idx="4544">
                  <c:v>493.45834400000001</c:v>
                </c:pt>
                <c:pt idx="4545">
                  <c:v>595.16667200000006</c:v>
                </c:pt>
                <c:pt idx="4546">
                  <c:v>782.45834400000001</c:v>
                </c:pt>
                <c:pt idx="4547">
                  <c:v>835.08334400000001</c:v>
                </c:pt>
                <c:pt idx="4548">
                  <c:v>849.20831199999998</c:v>
                </c:pt>
                <c:pt idx="4549">
                  <c:v>882.70834400000001</c:v>
                </c:pt>
                <c:pt idx="4550">
                  <c:v>927.41665599999999</c:v>
                </c:pt>
                <c:pt idx="4551">
                  <c:v>987.49996899999996</c:v>
                </c:pt>
                <c:pt idx="4552">
                  <c:v>964.66665699999999</c:v>
                </c:pt>
                <c:pt idx="4553">
                  <c:v>977.79168700000002</c:v>
                </c:pt>
                <c:pt idx="4554">
                  <c:v>761.66668800000002</c:v>
                </c:pt>
                <c:pt idx="4555">
                  <c:v>680.54165599999999</c:v>
                </c:pt>
                <c:pt idx="4556">
                  <c:v>480.375</c:v>
                </c:pt>
                <c:pt idx="4557">
                  <c:v>567.45832399999995</c:v>
                </c:pt>
                <c:pt idx="4558">
                  <c:v>685.87501599999996</c:v>
                </c:pt>
                <c:pt idx="4559">
                  <c:v>325.166676</c:v>
                </c:pt>
                <c:pt idx="4560">
                  <c:v>210.49999600000001</c:v>
                </c:pt>
                <c:pt idx="4561">
                  <c:v>136.58333199999998</c:v>
                </c:pt>
                <c:pt idx="4562">
                  <c:v>113.16667000000001</c:v>
                </c:pt>
                <c:pt idx="4563">
                  <c:v>136.24999800000001</c:v>
                </c:pt>
                <c:pt idx="4564">
                  <c:v>215.75000800000001</c:v>
                </c:pt>
                <c:pt idx="4565">
                  <c:v>336.20832799999999</c:v>
                </c:pt>
                <c:pt idx="4566">
                  <c:v>472.875</c:v>
                </c:pt>
                <c:pt idx="4567">
                  <c:v>368.625</c:v>
                </c:pt>
                <c:pt idx="4568">
                  <c:v>478.12501600000002</c:v>
                </c:pt>
                <c:pt idx="4569">
                  <c:v>562.33334400000001</c:v>
                </c:pt>
                <c:pt idx="4570">
                  <c:v>425.375</c:v>
                </c:pt>
                <c:pt idx="4571">
                  <c:v>426.625</c:v>
                </c:pt>
                <c:pt idx="4572">
                  <c:v>477.375</c:v>
                </c:pt>
                <c:pt idx="4573">
                  <c:v>743.20831199999998</c:v>
                </c:pt>
                <c:pt idx="4574">
                  <c:v>794.16668700000002</c:v>
                </c:pt>
                <c:pt idx="4575">
                  <c:v>933.125</c:v>
                </c:pt>
                <c:pt idx="4576">
                  <c:v>1165.000031</c:v>
                </c:pt>
                <c:pt idx="4577">
                  <c:v>1093.249969</c:v>
                </c:pt>
                <c:pt idx="4578">
                  <c:v>850.20835899999997</c:v>
                </c:pt>
                <c:pt idx="4579">
                  <c:v>724.16667200000006</c:v>
                </c:pt>
                <c:pt idx="4580">
                  <c:v>507.54165599999999</c:v>
                </c:pt>
                <c:pt idx="4581">
                  <c:v>435.62501600000002</c:v>
                </c:pt>
                <c:pt idx="4582">
                  <c:v>442.58332799999999</c:v>
                </c:pt>
                <c:pt idx="4583">
                  <c:v>323.95833600000003</c:v>
                </c:pt>
                <c:pt idx="4584">
                  <c:v>301.25</c:v>
                </c:pt>
                <c:pt idx="4585">
                  <c:v>219.25</c:v>
                </c:pt>
                <c:pt idx="4586">
                  <c:v>250.458336</c:v>
                </c:pt>
                <c:pt idx="4587">
                  <c:v>398.91668000000004</c:v>
                </c:pt>
                <c:pt idx="4588">
                  <c:v>484.29165599999999</c:v>
                </c:pt>
                <c:pt idx="4589">
                  <c:v>687.5</c:v>
                </c:pt>
                <c:pt idx="4590">
                  <c:v>801.54168800000002</c:v>
                </c:pt>
                <c:pt idx="4591">
                  <c:v>784.83334400000001</c:v>
                </c:pt>
                <c:pt idx="4592">
                  <c:v>969.125</c:v>
                </c:pt>
                <c:pt idx="4593">
                  <c:v>1131.749969</c:v>
                </c:pt>
                <c:pt idx="4594">
                  <c:v>1261.5</c:v>
                </c:pt>
                <c:pt idx="4595">
                  <c:v>1445.541626</c:v>
                </c:pt>
                <c:pt idx="4596">
                  <c:v>1598.9166869999999</c:v>
                </c:pt>
                <c:pt idx="4597">
                  <c:v>1748.458374</c:v>
                </c:pt>
                <c:pt idx="4598">
                  <c:v>1969.7499389999998</c:v>
                </c:pt>
                <c:pt idx="4599">
                  <c:v>2221.2083739999998</c:v>
                </c:pt>
                <c:pt idx="4600">
                  <c:v>1966.25</c:v>
                </c:pt>
                <c:pt idx="4601">
                  <c:v>1893.875</c:v>
                </c:pt>
                <c:pt idx="4602">
                  <c:v>1804.458374</c:v>
                </c:pt>
                <c:pt idx="4603">
                  <c:v>1838.75</c:v>
                </c:pt>
                <c:pt idx="4604">
                  <c:v>1581.2916869999999</c:v>
                </c:pt>
                <c:pt idx="4605">
                  <c:v>1283.583343</c:v>
                </c:pt>
                <c:pt idx="4606">
                  <c:v>906.16668800000002</c:v>
                </c:pt>
                <c:pt idx="4607">
                  <c:v>512.91665599999999</c:v>
                </c:pt>
                <c:pt idx="4608">
                  <c:v>366.79165599999999</c:v>
                </c:pt>
                <c:pt idx="4609">
                  <c:v>504.75</c:v>
                </c:pt>
                <c:pt idx="4610">
                  <c:v>516.625</c:v>
                </c:pt>
                <c:pt idx="4611">
                  <c:v>404.99998399999998</c:v>
                </c:pt>
                <c:pt idx="4612">
                  <c:v>336.20832799999999</c:v>
                </c:pt>
                <c:pt idx="4613">
                  <c:v>315.08334000000002</c:v>
                </c:pt>
                <c:pt idx="4614">
                  <c:v>153.75</c:v>
                </c:pt>
                <c:pt idx="4615">
                  <c:v>162.583336</c:v>
                </c:pt>
                <c:pt idx="4616">
                  <c:v>286.83332799999999</c:v>
                </c:pt>
                <c:pt idx="4617">
                  <c:v>428.95832799999999</c:v>
                </c:pt>
                <c:pt idx="4618">
                  <c:v>511.99998399999998</c:v>
                </c:pt>
                <c:pt idx="4619">
                  <c:v>907.125</c:v>
                </c:pt>
                <c:pt idx="4620">
                  <c:v>1322.6666869999999</c:v>
                </c:pt>
                <c:pt idx="4621">
                  <c:v>1675.1666559999999</c:v>
                </c:pt>
                <c:pt idx="4622">
                  <c:v>1932.166626</c:v>
                </c:pt>
                <c:pt idx="4623">
                  <c:v>2200.5</c:v>
                </c:pt>
                <c:pt idx="4624">
                  <c:v>2065.6250300000002</c:v>
                </c:pt>
                <c:pt idx="4625">
                  <c:v>1843.3750300000002</c:v>
                </c:pt>
                <c:pt idx="4626">
                  <c:v>1694.875</c:v>
                </c:pt>
                <c:pt idx="4627">
                  <c:v>1718.708374</c:v>
                </c:pt>
                <c:pt idx="4628">
                  <c:v>1212.624969</c:v>
                </c:pt>
                <c:pt idx="4629">
                  <c:v>1279.125</c:v>
                </c:pt>
                <c:pt idx="4630">
                  <c:v>1290.25</c:v>
                </c:pt>
                <c:pt idx="4631">
                  <c:v>1578.541626</c:v>
                </c:pt>
                <c:pt idx="4632">
                  <c:v>1339.583374</c:v>
                </c:pt>
                <c:pt idx="4633">
                  <c:v>1501.5833130000001</c:v>
                </c:pt>
                <c:pt idx="4634">
                  <c:v>1543.875</c:v>
                </c:pt>
                <c:pt idx="4635">
                  <c:v>1516.375</c:v>
                </c:pt>
                <c:pt idx="4636">
                  <c:v>1401.9583130000001</c:v>
                </c:pt>
                <c:pt idx="4637">
                  <c:v>1263.125</c:v>
                </c:pt>
                <c:pt idx="4638">
                  <c:v>1202.208374</c:v>
                </c:pt>
                <c:pt idx="4639">
                  <c:v>1137.4166869999999</c:v>
                </c:pt>
                <c:pt idx="4640">
                  <c:v>1350.9583440000001</c:v>
                </c:pt>
                <c:pt idx="4641">
                  <c:v>1511.3333440000001</c:v>
                </c:pt>
                <c:pt idx="4642">
                  <c:v>1614.916626</c:v>
                </c:pt>
                <c:pt idx="4643">
                  <c:v>1467.6249699999998</c:v>
                </c:pt>
                <c:pt idx="4644">
                  <c:v>1393.6249539999999</c:v>
                </c:pt>
                <c:pt idx="4645">
                  <c:v>1383.6666720000001</c:v>
                </c:pt>
                <c:pt idx="4646">
                  <c:v>1436.583374</c:v>
                </c:pt>
                <c:pt idx="4647">
                  <c:v>1543.9583279999999</c:v>
                </c:pt>
                <c:pt idx="4648">
                  <c:v>1577.5833440000001</c:v>
                </c:pt>
                <c:pt idx="4649">
                  <c:v>1688.7083440000001</c:v>
                </c:pt>
                <c:pt idx="4650">
                  <c:v>1316.666702</c:v>
                </c:pt>
                <c:pt idx="4651">
                  <c:v>1206.2916720000001</c:v>
                </c:pt>
                <c:pt idx="4652">
                  <c:v>900.62498499999992</c:v>
                </c:pt>
                <c:pt idx="4653">
                  <c:v>904.37496899999996</c:v>
                </c:pt>
                <c:pt idx="4654">
                  <c:v>890.25</c:v>
                </c:pt>
                <c:pt idx="4655">
                  <c:v>1010.958343</c:v>
                </c:pt>
                <c:pt idx="4656">
                  <c:v>950.25</c:v>
                </c:pt>
                <c:pt idx="4657">
                  <c:v>1120.0416869999999</c:v>
                </c:pt>
                <c:pt idx="4658">
                  <c:v>1028.083343</c:v>
                </c:pt>
                <c:pt idx="4659">
                  <c:v>1052.5416869999999</c:v>
                </c:pt>
                <c:pt idx="4660">
                  <c:v>866.58334400000001</c:v>
                </c:pt>
                <c:pt idx="4661">
                  <c:v>591.875</c:v>
                </c:pt>
                <c:pt idx="4662">
                  <c:v>501.70832799999999</c:v>
                </c:pt>
                <c:pt idx="4663">
                  <c:v>389.95833600000003</c:v>
                </c:pt>
                <c:pt idx="4664">
                  <c:v>539.66667200000006</c:v>
                </c:pt>
                <c:pt idx="4665">
                  <c:v>552.04167200000006</c:v>
                </c:pt>
                <c:pt idx="4666">
                  <c:v>604.125</c:v>
                </c:pt>
                <c:pt idx="4667">
                  <c:v>639.41665599999999</c:v>
                </c:pt>
                <c:pt idx="4668">
                  <c:v>746.83334400000001</c:v>
                </c:pt>
                <c:pt idx="4669">
                  <c:v>798.20834400000001</c:v>
                </c:pt>
                <c:pt idx="4670">
                  <c:v>587.20832799999994</c:v>
                </c:pt>
                <c:pt idx="4671">
                  <c:v>523.20832799999994</c:v>
                </c:pt>
                <c:pt idx="4672">
                  <c:v>384.875</c:v>
                </c:pt>
                <c:pt idx="4673">
                  <c:v>333.95832799999999</c:v>
                </c:pt>
                <c:pt idx="4674">
                  <c:v>330.70834400000001</c:v>
                </c:pt>
                <c:pt idx="4675">
                  <c:v>301.375</c:v>
                </c:pt>
                <c:pt idx="4676">
                  <c:v>283.74999200000002</c:v>
                </c:pt>
                <c:pt idx="4677">
                  <c:v>422.20834400000001</c:v>
                </c:pt>
                <c:pt idx="4678">
                  <c:v>695.16665599999999</c:v>
                </c:pt>
                <c:pt idx="4679">
                  <c:v>1043.2916869999999</c:v>
                </c:pt>
                <c:pt idx="4680">
                  <c:v>946.50003100000004</c:v>
                </c:pt>
                <c:pt idx="4681">
                  <c:v>1230.0833130000001</c:v>
                </c:pt>
                <c:pt idx="4682">
                  <c:v>1346.75</c:v>
                </c:pt>
                <c:pt idx="4683">
                  <c:v>1550.666626</c:v>
                </c:pt>
                <c:pt idx="4684">
                  <c:v>1765</c:v>
                </c:pt>
                <c:pt idx="4685">
                  <c:v>2214.125</c:v>
                </c:pt>
                <c:pt idx="4686">
                  <c:v>2544.5</c:v>
                </c:pt>
                <c:pt idx="4687">
                  <c:v>2641.6249389999998</c:v>
                </c:pt>
                <c:pt idx="4688">
                  <c:v>2785.7916260000002</c:v>
                </c:pt>
                <c:pt idx="4689">
                  <c:v>2476.9583130000001</c:v>
                </c:pt>
                <c:pt idx="4690">
                  <c:v>2330.75</c:v>
                </c:pt>
                <c:pt idx="4691">
                  <c:v>2162.6250300000002</c:v>
                </c:pt>
                <c:pt idx="4692">
                  <c:v>1998.0000300000002</c:v>
                </c:pt>
                <c:pt idx="4693">
                  <c:v>2059.625</c:v>
                </c:pt>
                <c:pt idx="4694">
                  <c:v>2172.3333739999998</c:v>
                </c:pt>
                <c:pt idx="4695">
                  <c:v>2075.8332820000001</c:v>
                </c:pt>
                <c:pt idx="4696">
                  <c:v>1571.0416559999999</c:v>
                </c:pt>
                <c:pt idx="4697">
                  <c:v>777.83335099999999</c:v>
                </c:pt>
                <c:pt idx="4698">
                  <c:v>470.83332799999999</c:v>
                </c:pt>
                <c:pt idx="4699">
                  <c:v>593.74998400000004</c:v>
                </c:pt>
                <c:pt idx="4700">
                  <c:v>821.875</c:v>
                </c:pt>
                <c:pt idx="4701">
                  <c:v>926.20831199999998</c:v>
                </c:pt>
                <c:pt idx="4702">
                  <c:v>955.62503100000004</c:v>
                </c:pt>
                <c:pt idx="4703">
                  <c:v>1423.125</c:v>
                </c:pt>
                <c:pt idx="4704">
                  <c:v>1509.875</c:v>
                </c:pt>
                <c:pt idx="4705">
                  <c:v>1779.0833130000001</c:v>
                </c:pt>
                <c:pt idx="4706">
                  <c:v>1925.083374</c:v>
                </c:pt>
                <c:pt idx="4707">
                  <c:v>2215.7916260000002</c:v>
                </c:pt>
                <c:pt idx="4708">
                  <c:v>2121.0416260000002</c:v>
                </c:pt>
                <c:pt idx="4709">
                  <c:v>2161.2916260000002</c:v>
                </c:pt>
                <c:pt idx="4710">
                  <c:v>2009.7916869999999</c:v>
                </c:pt>
                <c:pt idx="4711">
                  <c:v>2438.6249389999998</c:v>
                </c:pt>
                <c:pt idx="4712">
                  <c:v>3045.0000610000002</c:v>
                </c:pt>
                <c:pt idx="4713">
                  <c:v>2424.5</c:v>
                </c:pt>
                <c:pt idx="4714">
                  <c:v>2540</c:v>
                </c:pt>
                <c:pt idx="4715">
                  <c:v>2741.9167480000001</c:v>
                </c:pt>
                <c:pt idx="4716">
                  <c:v>2878.1250920000002</c:v>
                </c:pt>
                <c:pt idx="4717">
                  <c:v>2986.7916559999999</c:v>
                </c:pt>
                <c:pt idx="4718">
                  <c:v>2436.5833440000001</c:v>
                </c:pt>
                <c:pt idx="4719">
                  <c:v>2259.3750300000002</c:v>
                </c:pt>
                <c:pt idx="4720">
                  <c:v>3358.0417480000001</c:v>
                </c:pt>
                <c:pt idx="4721">
                  <c:v>2807.2500610000002</c:v>
                </c:pt>
                <c:pt idx="4722">
                  <c:v>3859.9166869999999</c:v>
                </c:pt>
                <c:pt idx="4723">
                  <c:v>3990.4166260000002</c:v>
                </c:pt>
                <c:pt idx="4724">
                  <c:v>3586.291565</c:v>
                </c:pt>
                <c:pt idx="4725">
                  <c:v>3342.4166260000002</c:v>
                </c:pt>
                <c:pt idx="4726">
                  <c:v>2961.125</c:v>
                </c:pt>
                <c:pt idx="4727">
                  <c:v>2743.6667480000001</c:v>
                </c:pt>
                <c:pt idx="4728">
                  <c:v>2559.9583739999998</c:v>
                </c:pt>
                <c:pt idx="4729">
                  <c:v>2506.1666260000002</c:v>
                </c:pt>
                <c:pt idx="4730">
                  <c:v>2524.3750610000002</c:v>
                </c:pt>
                <c:pt idx="4731">
                  <c:v>2431.3750610000002</c:v>
                </c:pt>
                <c:pt idx="4732">
                  <c:v>2391.0833739999998</c:v>
                </c:pt>
                <c:pt idx="4733">
                  <c:v>2285.75</c:v>
                </c:pt>
                <c:pt idx="4734">
                  <c:v>2150.0833130000001</c:v>
                </c:pt>
                <c:pt idx="4735">
                  <c:v>2270.2916869999999</c:v>
                </c:pt>
                <c:pt idx="4736">
                  <c:v>2664.125</c:v>
                </c:pt>
                <c:pt idx="4737">
                  <c:v>2691.8333130000001</c:v>
                </c:pt>
                <c:pt idx="4738">
                  <c:v>2845.4166869999999</c:v>
                </c:pt>
                <c:pt idx="4739">
                  <c:v>2975.625</c:v>
                </c:pt>
                <c:pt idx="4740">
                  <c:v>3086.5000610000002</c:v>
                </c:pt>
                <c:pt idx="4741">
                  <c:v>3362.583435</c:v>
                </c:pt>
                <c:pt idx="4742">
                  <c:v>3312.7083130000001</c:v>
                </c:pt>
                <c:pt idx="4743">
                  <c:v>3481.8332519999999</c:v>
                </c:pt>
                <c:pt idx="4744">
                  <c:v>3504.041565</c:v>
                </c:pt>
                <c:pt idx="4745">
                  <c:v>3412.3333130000001</c:v>
                </c:pt>
                <c:pt idx="4746">
                  <c:v>3321.291565</c:v>
                </c:pt>
                <c:pt idx="4747">
                  <c:v>3293.5000610000002</c:v>
                </c:pt>
                <c:pt idx="4748">
                  <c:v>2756.2500610000002</c:v>
                </c:pt>
                <c:pt idx="4749">
                  <c:v>2571.75</c:v>
                </c:pt>
                <c:pt idx="4750">
                  <c:v>2388.1250610000002</c:v>
                </c:pt>
                <c:pt idx="4751">
                  <c:v>2287.5</c:v>
                </c:pt>
                <c:pt idx="4752">
                  <c:v>2263.9583130000001</c:v>
                </c:pt>
                <c:pt idx="4753">
                  <c:v>2245.375</c:v>
                </c:pt>
                <c:pt idx="4754">
                  <c:v>2139.3333739999998</c:v>
                </c:pt>
                <c:pt idx="4755">
                  <c:v>2017.083374</c:v>
                </c:pt>
                <c:pt idx="4756">
                  <c:v>1874.4583130000001</c:v>
                </c:pt>
                <c:pt idx="4757">
                  <c:v>1779.208374</c:v>
                </c:pt>
                <c:pt idx="4758">
                  <c:v>1647.4583130000001</c:v>
                </c:pt>
                <c:pt idx="4759">
                  <c:v>1745.75</c:v>
                </c:pt>
                <c:pt idx="4760">
                  <c:v>2317.625</c:v>
                </c:pt>
                <c:pt idx="4761">
                  <c:v>2428.0833739999998</c:v>
                </c:pt>
                <c:pt idx="4762">
                  <c:v>2318.625</c:v>
                </c:pt>
                <c:pt idx="4763">
                  <c:v>2174.5000610000002</c:v>
                </c:pt>
                <c:pt idx="4764">
                  <c:v>2179.125</c:v>
                </c:pt>
                <c:pt idx="4765">
                  <c:v>2178.2499699999998</c:v>
                </c:pt>
                <c:pt idx="4766">
                  <c:v>2002.0417179999999</c:v>
                </c:pt>
                <c:pt idx="4767">
                  <c:v>1979.8332820000001</c:v>
                </c:pt>
                <c:pt idx="4768">
                  <c:v>1966.2083440000001</c:v>
                </c:pt>
                <c:pt idx="4769">
                  <c:v>1825.5832820000001</c:v>
                </c:pt>
                <c:pt idx="4770">
                  <c:v>1547.75</c:v>
                </c:pt>
                <c:pt idx="4771">
                  <c:v>1593.3750300000002</c:v>
                </c:pt>
                <c:pt idx="4772">
                  <c:v>1149.000031</c:v>
                </c:pt>
                <c:pt idx="4773">
                  <c:v>1138.7083130000001</c:v>
                </c:pt>
                <c:pt idx="4774">
                  <c:v>1035.916657</c:v>
                </c:pt>
                <c:pt idx="4775">
                  <c:v>1122.375</c:v>
                </c:pt>
                <c:pt idx="4776">
                  <c:v>1077.7083130000001</c:v>
                </c:pt>
                <c:pt idx="4777">
                  <c:v>1044.916657</c:v>
                </c:pt>
                <c:pt idx="4778">
                  <c:v>869.16665599999999</c:v>
                </c:pt>
                <c:pt idx="4779">
                  <c:v>812.70834300000001</c:v>
                </c:pt>
                <c:pt idx="4780">
                  <c:v>765.29165599999999</c:v>
                </c:pt>
                <c:pt idx="4781">
                  <c:v>657.375</c:v>
                </c:pt>
                <c:pt idx="4782">
                  <c:v>565.41665599999999</c:v>
                </c:pt>
                <c:pt idx="4783">
                  <c:v>579.87498400000004</c:v>
                </c:pt>
                <c:pt idx="4784">
                  <c:v>759</c:v>
                </c:pt>
                <c:pt idx="4785">
                  <c:v>661.04165599999999</c:v>
                </c:pt>
                <c:pt idx="4786">
                  <c:v>611.83332799999994</c:v>
                </c:pt>
                <c:pt idx="4787">
                  <c:v>602.83331999999996</c:v>
                </c:pt>
                <c:pt idx="4788">
                  <c:v>687.49997699999994</c:v>
                </c:pt>
                <c:pt idx="4789">
                  <c:v>784.66666399999997</c:v>
                </c:pt>
                <c:pt idx="4790">
                  <c:v>987.04167200000006</c:v>
                </c:pt>
                <c:pt idx="4791">
                  <c:v>1122.5416869999999</c:v>
                </c:pt>
                <c:pt idx="4792">
                  <c:v>1209.375</c:v>
                </c:pt>
                <c:pt idx="4793">
                  <c:v>1204.458374</c:v>
                </c:pt>
                <c:pt idx="4794">
                  <c:v>1226.5833279999999</c:v>
                </c:pt>
                <c:pt idx="4795">
                  <c:v>1330.5833440000001</c:v>
                </c:pt>
                <c:pt idx="4796">
                  <c:v>1158.500031</c:v>
                </c:pt>
                <c:pt idx="4797">
                  <c:v>1273.3333130000001</c:v>
                </c:pt>
                <c:pt idx="4798">
                  <c:v>1222.458343</c:v>
                </c:pt>
                <c:pt idx="4799">
                  <c:v>1476.916626</c:v>
                </c:pt>
                <c:pt idx="4800">
                  <c:v>1626.7083130000001</c:v>
                </c:pt>
                <c:pt idx="4801">
                  <c:v>1757.0416869999999</c:v>
                </c:pt>
                <c:pt idx="4802">
                  <c:v>1816.458374</c:v>
                </c:pt>
                <c:pt idx="4803">
                  <c:v>1687.5</c:v>
                </c:pt>
                <c:pt idx="4804">
                  <c:v>1718.5</c:v>
                </c:pt>
                <c:pt idx="4805">
                  <c:v>1621.75</c:v>
                </c:pt>
                <c:pt idx="4806">
                  <c:v>1543.2916869999999</c:v>
                </c:pt>
                <c:pt idx="4807">
                  <c:v>1728.1249389999998</c:v>
                </c:pt>
                <c:pt idx="4808">
                  <c:v>2281.1250610000002</c:v>
                </c:pt>
                <c:pt idx="4809">
                  <c:v>2518.8749389999998</c:v>
                </c:pt>
                <c:pt idx="4810">
                  <c:v>2767.0416869999999</c:v>
                </c:pt>
                <c:pt idx="4811">
                  <c:v>2862.3749389999998</c:v>
                </c:pt>
                <c:pt idx="4812">
                  <c:v>2930.2917480000001</c:v>
                </c:pt>
                <c:pt idx="4813">
                  <c:v>3102.916565</c:v>
                </c:pt>
                <c:pt idx="4814">
                  <c:v>3093.6249389999998</c:v>
                </c:pt>
                <c:pt idx="4815">
                  <c:v>3211.625</c:v>
                </c:pt>
                <c:pt idx="4816">
                  <c:v>3213.5832519999999</c:v>
                </c:pt>
                <c:pt idx="4817">
                  <c:v>2962.9167480000001</c:v>
                </c:pt>
                <c:pt idx="4818">
                  <c:v>2975.6667480000001</c:v>
                </c:pt>
                <c:pt idx="4819">
                  <c:v>2817.0416869999999</c:v>
                </c:pt>
                <c:pt idx="4820">
                  <c:v>2284.3333739999998</c:v>
                </c:pt>
                <c:pt idx="4821">
                  <c:v>1997.833374</c:v>
                </c:pt>
                <c:pt idx="4822">
                  <c:v>1619.041626</c:v>
                </c:pt>
                <c:pt idx="4823">
                  <c:v>1688.4583130000001</c:v>
                </c:pt>
                <c:pt idx="4824">
                  <c:v>1633.4166869999999</c:v>
                </c:pt>
                <c:pt idx="4825">
                  <c:v>1613.75</c:v>
                </c:pt>
                <c:pt idx="4826">
                  <c:v>1415.375</c:v>
                </c:pt>
                <c:pt idx="4827">
                  <c:v>1306.9166869999999</c:v>
                </c:pt>
                <c:pt idx="4828">
                  <c:v>1319.125</c:v>
                </c:pt>
                <c:pt idx="4829">
                  <c:v>1126.4583130000001</c:v>
                </c:pt>
                <c:pt idx="4830">
                  <c:v>1004.5</c:v>
                </c:pt>
                <c:pt idx="4831">
                  <c:v>879.70831299999998</c:v>
                </c:pt>
                <c:pt idx="4832">
                  <c:v>1066.6249849999999</c:v>
                </c:pt>
                <c:pt idx="4833">
                  <c:v>1091.166641</c:v>
                </c:pt>
                <c:pt idx="4834">
                  <c:v>1063.7499849999999</c:v>
                </c:pt>
                <c:pt idx="4835">
                  <c:v>933.125</c:v>
                </c:pt>
                <c:pt idx="4836">
                  <c:v>958.08333600000003</c:v>
                </c:pt>
                <c:pt idx="4837">
                  <c:v>1012.5000150000001</c:v>
                </c:pt>
                <c:pt idx="4838">
                  <c:v>932.62501500000008</c:v>
                </c:pt>
                <c:pt idx="4839">
                  <c:v>991.04167200000006</c:v>
                </c:pt>
                <c:pt idx="4840">
                  <c:v>878.20832799999994</c:v>
                </c:pt>
                <c:pt idx="4841">
                  <c:v>808.29164100000003</c:v>
                </c:pt>
                <c:pt idx="4842">
                  <c:v>693.83332799999994</c:v>
                </c:pt>
                <c:pt idx="4843">
                  <c:v>511.83332799999999</c:v>
                </c:pt>
                <c:pt idx="4844">
                  <c:v>365.95832799999999</c:v>
                </c:pt>
                <c:pt idx="4845">
                  <c:v>426.87498399999998</c:v>
                </c:pt>
                <c:pt idx="4846">
                  <c:v>387.08332799999999</c:v>
                </c:pt>
                <c:pt idx="4847">
                  <c:v>433.95832799999999</c:v>
                </c:pt>
                <c:pt idx="4848">
                  <c:v>495.29165599999999</c:v>
                </c:pt>
                <c:pt idx="4849">
                  <c:v>680.79168800000002</c:v>
                </c:pt>
                <c:pt idx="4850">
                  <c:v>845.33334400000001</c:v>
                </c:pt>
                <c:pt idx="4851">
                  <c:v>764.41665599999999</c:v>
                </c:pt>
                <c:pt idx="4852">
                  <c:v>828.375</c:v>
                </c:pt>
                <c:pt idx="4853">
                  <c:v>844.45831199999998</c:v>
                </c:pt>
                <c:pt idx="4854">
                  <c:v>854.83334400000001</c:v>
                </c:pt>
                <c:pt idx="4855">
                  <c:v>792.16668800000002</c:v>
                </c:pt>
                <c:pt idx="4856">
                  <c:v>1023.541657</c:v>
                </c:pt>
                <c:pt idx="4857">
                  <c:v>1203.583343</c:v>
                </c:pt>
                <c:pt idx="4858">
                  <c:v>1400.8333440000001</c:v>
                </c:pt>
                <c:pt idx="4859">
                  <c:v>1627.9167179999999</c:v>
                </c:pt>
                <c:pt idx="4860">
                  <c:v>1718.6250300000002</c:v>
                </c:pt>
                <c:pt idx="4861">
                  <c:v>1671.333374</c:v>
                </c:pt>
                <c:pt idx="4862">
                  <c:v>1446.625</c:v>
                </c:pt>
                <c:pt idx="4863">
                  <c:v>1432.5000460000001</c:v>
                </c:pt>
                <c:pt idx="4864">
                  <c:v>1359.875</c:v>
                </c:pt>
                <c:pt idx="4865">
                  <c:v>987.375</c:v>
                </c:pt>
                <c:pt idx="4866">
                  <c:v>830.91664100000003</c:v>
                </c:pt>
                <c:pt idx="4867">
                  <c:v>688.20832799999994</c:v>
                </c:pt>
                <c:pt idx="4868">
                  <c:v>337.45833600000003</c:v>
                </c:pt>
                <c:pt idx="4869">
                  <c:v>329.20832799999999</c:v>
                </c:pt>
                <c:pt idx="4870">
                  <c:v>268.75</c:v>
                </c:pt>
                <c:pt idx="4871">
                  <c:v>240.04167200000001</c:v>
                </c:pt>
                <c:pt idx="4872">
                  <c:v>278.24999200000002</c:v>
                </c:pt>
                <c:pt idx="4873">
                  <c:v>278.54166399999997</c:v>
                </c:pt>
                <c:pt idx="4874">
                  <c:v>241.29167200000001</c:v>
                </c:pt>
                <c:pt idx="4875">
                  <c:v>294.70833600000003</c:v>
                </c:pt>
                <c:pt idx="4876">
                  <c:v>352.41667200000001</c:v>
                </c:pt>
                <c:pt idx="4877">
                  <c:v>329.75000799999998</c:v>
                </c:pt>
                <c:pt idx="4878">
                  <c:v>372.29166399999997</c:v>
                </c:pt>
                <c:pt idx="4879">
                  <c:v>400.66665599999999</c:v>
                </c:pt>
                <c:pt idx="4880">
                  <c:v>491.41665599999999</c:v>
                </c:pt>
                <c:pt idx="4881">
                  <c:v>712.75001599999996</c:v>
                </c:pt>
                <c:pt idx="4882">
                  <c:v>997.49996899999996</c:v>
                </c:pt>
                <c:pt idx="4883">
                  <c:v>1281.666657</c:v>
                </c:pt>
                <c:pt idx="4884">
                  <c:v>1611.5833130000001</c:v>
                </c:pt>
                <c:pt idx="4885">
                  <c:v>1472.000031</c:v>
                </c:pt>
                <c:pt idx="4886">
                  <c:v>1174.791657</c:v>
                </c:pt>
                <c:pt idx="4887">
                  <c:v>1264.166657</c:v>
                </c:pt>
                <c:pt idx="4888">
                  <c:v>1279.5833130000001</c:v>
                </c:pt>
                <c:pt idx="4889">
                  <c:v>1195.208343</c:v>
                </c:pt>
                <c:pt idx="4890">
                  <c:v>1252.4166559999999</c:v>
                </c:pt>
                <c:pt idx="4891">
                  <c:v>1391.9583130000001</c:v>
                </c:pt>
                <c:pt idx="4892">
                  <c:v>1378.125</c:v>
                </c:pt>
                <c:pt idx="4893">
                  <c:v>1506.9583130000001</c:v>
                </c:pt>
                <c:pt idx="4894">
                  <c:v>1464.625</c:v>
                </c:pt>
                <c:pt idx="4895">
                  <c:v>1660.125</c:v>
                </c:pt>
                <c:pt idx="4896">
                  <c:v>1551.7916869999999</c:v>
                </c:pt>
                <c:pt idx="4897">
                  <c:v>1322.3333130000001</c:v>
                </c:pt>
                <c:pt idx="4898">
                  <c:v>1422.25</c:v>
                </c:pt>
                <c:pt idx="4899">
                  <c:v>1557.75</c:v>
                </c:pt>
                <c:pt idx="4900">
                  <c:v>1569.4166869999999</c:v>
                </c:pt>
                <c:pt idx="4901">
                  <c:v>1409.958374</c:v>
                </c:pt>
                <c:pt idx="4902">
                  <c:v>1303</c:v>
                </c:pt>
                <c:pt idx="4903">
                  <c:v>1250.416657</c:v>
                </c:pt>
                <c:pt idx="4904">
                  <c:v>1411.374969</c:v>
                </c:pt>
                <c:pt idx="4905">
                  <c:v>1180.4583130000001</c:v>
                </c:pt>
                <c:pt idx="4906">
                  <c:v>1149.2083130000001</c:v>
                </c:pt>
                <c:pt idx="4907">
                  <c:v>1283.125031</c:v>
                </c:pt>
                <c:pt idx="4908">
                  <c:v>1393.25</c:v>
                </c:pt>
                <c:pt idx="4909">
                  <c:v>1401.6666559999999</c:v>
                </c:pt>
                <c:pt idx="4910">
                  <c:v>1271.666657</c:v>
                </c:pt>
                <c:pt idx="4911">
                  <c:v>1417.833374</c:v>
                </c:pt>
                <c:pt idx="4912">
                  <c:v>1330.0416869999999</c:v>
                </c:pt>
                <c:pt idx="4913">
                  <c:v>1289.333374</c:v>
                </c:pt>
                <c:pt idx="4914">
                  <c:v>1296.708374</c:v>
                </c:pt>
                <c:pt idx="4915">
                  <c:v>1256.458374</c:v>
                </c:pt>
                <c:pt idx="4916">
                  <c:v>1247.2083130000001</c:v>
                </c:pt>
                <c:pt idx="4917">
                  <c:v>1448.4166869999999</c:v>
                </c:pt>
                <c:pt idx="4918">
                  <c:v>1519.625</c:v>
                </c:pt>
                <c:pt idx="4919">
                  <c:v>1750.1249389999998</c:v>
                </c:pt>
                <c:pt idx="4920">
                  <c:v>1854.666626</c:v>
                </c:pt>
                <c:pt idx="4921">
                  <c:v>2019</c:v>
                </c:pt>
                <c:pt idx="4922">
                  <c:v>2151.3333130000001</c:v>
                </c:pt>
                <c:pt idx="4923">
                  <c:v>2246.2083130000001</c:v>
                </c:pt>
                <c:pt idx="4924">
                  <c:v>2333.9583130000001</c:v>
                </c:pt>
                <c:pt idx="4925">
                  <c:v>2416.0000610000002</c:v>
                </c:pt>
                <c:pt idx="4926">
                  <c:v>2231.6666869999999</c:v>
                </c:pt>
                <c:pt idx="4927">
                  <c:v>2515</c:v>
                </c:pt>
                <c:pt idx="4928">
                  <c:v>2916.7083739999998</c:v>
                </c:pt>
                <c:pt idx="4929">
                  <c:v>2927.0833130000001</c:v>
                </c:pt>
                <c:pt idx="4930">
                  <c:v>2764.7500610000002</c:v>
                </c:pt>
                <c:pt idx="4931">
                  <c:v>2748.5</c:v>
                </c:pt>
                <c:pt idx="4932">
                  <c:v>2641.0417480000001</c:v>
                </c:pt>
                <c:pt idx="4933">
                  <c:v>2800.541565</c:v>
                </c:pt>
                <c:pt idx="4934">
                  <c:v>2971.291565</c:v>
                </c:pt>
                <c:pt idx="4935">
                  <c:v>3032.5833130000001</c:v>
                </c:pt>
                <c:pt idx="4936">
                  <c:v>3067.2917480000001</c:v>
                </c:pt>
                <c:pt idx="4937">
                  <c:v>2843.3333739999998</c:v>
                </c:pt>
                <c:pt idx="4938">
                  <c:v>2836.0000610000002</c:v>
                </c:pt>
                <c:pt idx="4939">
                  <c:v>2657.0833130000001</c:v>
                </c:pt>
                <c:pt idx="4940">
                  <c:v>2007.1666869999999</c:v>
                </c:pt>
                <c:pt idx="4941">
                  <c:v>1838.5416869999999</c:v>
                </c:pt>
                <c:pt idx="4942">
                  <c:v>1668.708374</c:v>
                </c:pt>
                <c:pt idx="4943">
                  <c:v>1621.875</c:v>
                </c:pt>
                <c:pt idx="4944">
                  <c:v>1774.541626</c:v>
                </c:pt>
                <c:pt idx="4945">
                  <c:v>1844.6666869999999</c:v>
                </c:pt>
                <c:pt idx="4946">
                  <c:v>1747.9583130000001</c:v>
                </c:pt>
                <c:pt idx="4947">
                  <c:v>1918.2499389999998</c:v>
                </c:pt>
                <c:pt idx="4948">
                  <c:v>1982.875</c:v>
                </c:pt>
                <c:pt idx="4949">
                  <c:v>2077.5</c:v>
                </c:pt>
                <c:pt idx="4950">
                  <c:v>1891.666626</c:v>
                </c:pt>
                <c:pt idx="4951">
                  <c:v>2023.7083130000001</c:v>
                </c:pt>
                <c:pt idx="4952">
                  <c:v>2565.8333130000001</c:v>
                </c:pt>
                <c:pt idx="4953">
                  <c:v>2431.75</c:v>
                </c:pt>
                <c:pt idx="4954">
                  <c:v>2721.8749389999998</c:v>
                </c:pt>
                <c:pt idx="4955">
                  <c:v>3163.3749389999998</c:v>
                </c:pt>
                <c:pt idx="4956">
                  <c:v>3071.1250610000002</c:v>
                </c:pt>
                <c:pt idx="4957">
                  <c:v>3298.083435</c:v>
                </c:pt>
                <c:pt idx="4958">
                  <c:v>3292.5</c:v>
                </c:pt>
                <c:pt idx="4959">
                  <c:v>3471.1666869999999</c:v>
                </c:pt>
                <c:pt idx="4960">
                  <c:v>3702.9166260000002</c:v>
                </c:pt>
                <c:pt idx="4961">
                  <c:v>3468.5</c:v>
                </c:pt>
                <c:pt idx="4962">
                  <c:v>3120.3333130000001</c:v>
                </c:pt>
                <c:pt idx="4963">
                  <c:v>3015.5833130000001</c:v>
                </c:pt>
                <c:pt idx="4964">
                  <c:v>2333.2916260000002</c:v>
                </c:pt>
                <c:pt idx="4965">
                  <c:v>2320.0416869999999</c:v>
                </c:pt>
                <c:pt idx="4966">
                  <c:v>2089.9583130000001</c:v>
                </c:pt>
                <c:pt idx="4967">
                  <c:v>1976.8750610000002</c:v>
                </c:pt>
                <c:pt idx="4968">
                  <c:v>2084.5416869999999</c:v>
                </c:pt>
                <c:pt idx="4969">
                  <c:v>1973.9166869999999</c:v>
                </c:pt>
                <c:pt idx="4970">
                  <c:v>1880.5833130000001</c:v>
                </c:pt>
                <c:pt idx="4971">
                  <c:v>1722.9166559999999</c:v>
                </c:pt>
                <c:pt idx="4972">
                  <c:v>1471.166626</c:v>
                </c:pt>
                <c:pt idx="4973">
                  <c:v>1256.499969</c:v>
                </c:pt>
                <c:pt idx="4974">
                  <c:v>998.29168700000002</c:v>
                </c:pt>
                <c:pt idx="4975">
                  <c:v>921.04165599999999</c:v>
                </c:pt>
                <c:pt idx="4976">
                  <c:v>858.33334300000001</c:v>
                </c:pt>
                <c:pt idx="4977">
                  <c:v>799.83334400000001</c:v>
                </c:pt>
                <c:pt idx="4978">
                  <c:v>643.99998400000004</c:v>
                </c:pt>
                <c:pt idx="4979">
                  <c:v>475.79166399999997</c:v>
                </c:pt>
                <c:pt idx="4980">
                  <c:v>466.62500799999998</c:v>
                </c:pt>
                <c:pt idx="4981">
                  <c:v>345.66667799999999</c:v>
                </c:pt>
                <c:pt idx="4982">
                  <c:v>252.16667200000001</c:v>
                </c:pt>
                <c:pt idx="4983">
                  <c:v>195.833338</c:v>
                </c:pt>
                <c:pt idx="4984">
                  <c:v>146.04166699999999</c:v>
                </c:pt>
                <c:pt idx="4985">
                  <c:v>106.49999800000001</c:v>
                </c:pt>
                <c:pt idx="4986">
                  <c:v>71</c:v>
                </c:pt>
                <c:pt idx="4987">
                  <c:v>29.958333</c:v>
                </c:pt>
                <c:pt idx="4988">
                  <c:v>25.166667</c:v>
                </c:pt>
                <c:pt idx="4989">
                  <c:v>49.541668000000001</c:v>
                </c:pt>
                <c:pt idx="4990">
                  <c:v>61.541668000000001</c:v>
                </c:pt>
                <c:pt idx="4991">
                  <c:v>72.500000999999997</c:v>
                </c:pt>
                <c:pt idx="4992">
                  <c:v>135.20833199999998</c:v>
                </c:pt>
                <c:pt idx="4993">
                  <c:v>122.666668</c:v>
                </c:pt>
                <c:pt idx="4994">
                  <c:v>117.999996</c:v>
                </c:pt>
                <c:pt idx="4995">
                  <c:v>137.29166800000002</c:v>
                </c:pt>
                <c:pt idx="4996">
                  <c:v>95.875</c:v>
                </c:pt>
                <c:pt idx="4997">
                  <c:v>95.416668000000001</c:v>
                </c:pt>
                <c:pt idx="4998">
                  <c:v>110.083336</c:v>
                </c:pt>
                <c:pt idx="4999">
                  <c:v>67.875</c:v>
                </c:pt>
                <c:pt idx="5000">
                  <c:v>56.291668000000001</c:v>
                </c:pt>
                <c:pt idx="5001">
                  <c:v>55.416665000000002</c:v>
                </c:pt>
                <c:pt idx="5002">
                  <c:v>46.083333000000003</c:v>
                </c:pt>
                <c:pt idx="5003">
                  <c:v>73.291668999999999</c:v>
                </c:pt>
                <c:pt idx="5004">
                  <c:v>120.416664</c:v>
                </c:pt>
                <c:pt idx="5005">
                  <c:v>149.70833300000001</c:v>
                </c:pt>
                <c:pt idx="5006">
                  <c:v>162.04167200000001</c:v>
                </c:pt>
                <c:pt idx="5007">
                  <c:v>122.958336</c:v>
                </c:pt>
                <c:pt idx="5008">
                  <c:v>87.541663999999997</c:v>
                </c:pt>
                <c:pt idx="5009">
                  <c:v>56.583332999999996</c:v>
                </c:pt>
                <c:pt idx="5010">
                  <c:v>43.791665999999999</c:v>
                </c:pt>
                <c:pt idx="5011">
                  <c:v>41.333334000000001</c:v>
                </c:pt>
                <c:pt idx="5012">
                  <c:v>61.916665999999999</c:v>
                </c:pt>
                <c:pt idx="5013">
                  <c:v>59.625002000000002</c:v>
                </c:pt>
                <c:pt idx="5014">
                  <c:v>121.833332</c:v>
                </c:pt>
                <c:pt idx="5015">
                  <c:v>166.91667200000001</c:v>
                </c:pt>
                <c:pt idx="5016">
                  <c:v>223.583336</c:v>
                </c:pt>
                <c:pt idx="5017">
                  <c:v>212.54167200000001</c:v>
                </c:pt>
                <c:pt idx="5018">
                  <c:v>235.62499199999999</c:v>
                </c:pt>
                <c:pt idx="5019">
                  <c:v>237.666664</c:v>
                </c:pt>
                <c:pt idx="5020">
                  <c:v>281.29166399999997</c:v>
                </c:pt>
                <c:pt idx="5021">
                  <c:v>259.00000799999998</c:v>
                </c:pt>
                <c:pt idx="5022">
                  <c:v>184.5</c:v>
                </c:pt>
                <c:pt idx="5023">
                  <c:v>245.58332799999999</c:v>
                </c:pt>
                <c:pt idx="5024">
                  <c:v>209.625</c:v>
                </c:pt>
                <c:pt idx="5025">
                  <c:v>208.625</c:v>
                </c:pt>
                <c:pt idx="5026">
                  <c:v>249.99999199999999</c:v>
                </c:pt>
                <c:pt idx="5027">
                  <c:v>273.49999200000002</c:v>
                </c:pt>
                <c:pt idx="5028">
                  <c:v>345.91667200000001</c:v>
                </c:pt>
                <c:pt idx="5029">
                  <c:v>573.91665599999999</c:v>
                </c:pt>
                <c:pt idx="5030">
                  <c:v>611.87501599999996</c:v>
                </c:pt>
                <c:pt idx="5031">
                  <c:v>726.66667200000006</c:v>
                </c:pt>
                <c:pt idx="5032">
                  <c:v>828.25</c:v>
                </c:pt>
                <c:pt idx="5033">
                  <c:v>759.375</c:v>
                </c:pt>
                <c:pt idx="5034">
                  <c:v>875.66668800000002</c:v>
                </c:pt>
                <c:pt idx="5035">
                  <c:v>810.70834400000001</c:v>
                </c:pt>
                <c:pt idx="5036">
                  <c:v>760.08331199999998</c:v>
                </c:pt>
                <c:pt idx="5037">
                  <c:v>847.79168800000002</c:v>
                </c:pt>
                <c:pt idx="5038">
                  <c:v>1109</c:v>
                </c:pt>
                <c:pt idx="5039">
                  <c:v>998.70834300000001</c:v>
                </c:pt>
                <c:pt idx="5040">
                  <c:v>954.16665699999999</c:v>
                </c:pt>
                <c:pt idx="5041">
                  <c:v>938.87503100000004</c:v>
                </c:pt>
                <c:pt idx="5042">
                  <c:v>925.04165699999999</c:v>
                </c:pt>
                <c:pt idx="5043">
                  <c:v>930.75</c:v>
                </c:pt>
                <c:pt idx="5044">
                  <c:v>833.54165599999999</c:v>
                </c:pt>
                <c:pt idx="5045">
                  <c:v>680.66665599999999</c:v>
                </c:pt>
                <c:pt idx="5046">
                  <c:v>518.5</c:v>
                </c:pt>
                <c:pt idx="5047">
                  <c:v>471.70832799999999</c:v>
                </c:pt>
                <c:pt idx="5048">
                  <c:v>706</c:v>
                </c:pt>
                <c:pt idx="5049">
                  <c:v>763.20834400000001</c:v>
                </c:pt>
                <c:pt idx="5050">
                  <c:v>846.41665599999999</c:v>
                </c:pt>
                <c:pt idx="5051">
                  <c:v>1363.875</c:v>
                </c:pt>
                <c:pt idx="5052">
                  <c:v>1086.7499849999999</c:v>
                </c:pt>
                <c:pt idx="5053">
                  <c:v>971.70831299999998</c:v>
                </c:pt>
                <c:pt idx="5054">
                  <c:v>1004.333313</c:v>
                </c:pt>
                <c:pt idx="5055">
                  <c:v>779.33331299999998</c:v>
                </c:pt>
                <c:pt idx="5056">
                  <c:v>1111.8333130000001</c:v>
                </c:pt>
                <c:pt idx="5057">
                  <c:v>951.875</c:v>
                </c:pt>
                <c:pt idx="5058">
                  <c:v>1162.0833130000001</c:v>
                </c:pt>
                <c:pt idx="5059">
                  <c:v>1073.000031</c:v>
                </c:pt>
                <c:pt idx="5060">
                  <c:v>1175.2083130000001</c:v>
                </c:pt>
                <c:pt idx="5061">
                  <c:v>1305.9166869999999</c:v>
                </c:pt>
                <c:pt idx="5062">
                  <c:v>1327.75</c:v>
                </c:pt>
                <c:pt idx="5063">
                  <c:v>1518</c:v>
                </c:pt>
                <c:pt idx="5064">
                  <c:v>1542.2916869999999</c:v>
                </c:pt>
                <c:pt idx="5065">
                  <c:v>1476</c:v>
                </c:pt>
                <c:pt idx="5066">
                  <c:v>1469.6666869999999</c:v>
                </c:pt>
                <c:pt idx="5067">
                  <c:v>1460.458374</c:v>
                </c:pt>
                <c:pt idx="5068">
                  <c:v>1398.2083130000001</c:v>
                </c:pt>
                <c:pt idx="5069">
                  <c:v>1454.1666869999999</c:v>
                </c:pt>
                <c:pt idx="5070">
                  <c:v>1296</c:v>
                </c:pt>
                <c:pt idx="5071">
                  <c:v>1178.1666869999999</c:v>
                </c:pt>
                <c:pt idx="5072">
                  <c:v>1079.166626</c:v>
                </c:pt>
                <c:pt idx="5073">
                  <c:v>977.95834400000001</c:v>
                </c:pt>
                <c:pt idx="5074">
                  <c:v>764.37501500000008</c:v>
                </c:pt>
                <c:pt idx="5075">
                  <c:v>678.25</c:v>
                </c:pt>
                <c:pt idx="5076">
                  <c:v>537.79168000000004</c:v>
                </c:pt>
                <c:pt idx="5077">
                  <c:v>439.04168000000004</c:v>
                </c:pt>
                <c:pt idx="5078">
                  <c:v>347.95833199999998</c:v>
                </c:pt>
                <c:pt idx="5079">
                  <c:v>326.75</c:v>
                </c:pt>
                <c:pt idx="5080">
                  <c:v>192.333339</c:v>
                </c:pt>
                <c:pt idx="5081">
                  <c:v>134</c:v>
                </c:pt>
                <c:pt idx="5082">
                  <c:v>63.291667000000004</c:v>
                </c:pt>
                <c:pt idx="5083">
                  <c:v>26.333334000000001</c:v>
                </c:pt>
                <c:pt idx="5084">
                  <c:v>57.291668000000001</c:v>
                </c:pt>
                <c:pt idx="5085">
                  <c:v>94.916665999999992</c:v>
                </c:pt>
                <c:pt idx="5086">
                  <c:v>188.083336</c:v>
                </c:pt>
                <c:pt idx="5087">
                  <c:v>340.33334400000001</c:v>
                </c:pt>
                <c:pt idx="5088">
                  <c:v>454.54167200000001</c:v>
                </c:pt>
                <c:pt idx="5089">
                  <c:v>443</c:v>
                </c:pt>
                <c:pt idx="5090">
                  <c:v>394.04166399999997</c:v>
                </c:pt>
                <c:pt idx="5091">
                  <c:v>358.25</c:v>
                </c:pt>
                <c:pt idx="5092">
                  <c:v>364.99999200000002</c:v>
                </c:pt>
                <c:pt idx="5093">
                  <c:v>339.75</c:v>
                </c:pt>
                <c:pt idx="5094">
                  <c:v>317.625</c:v>
                </c:pt>
                <c:pt idx="5095">
                  <c:v>284.20834400000001</c:v>
                </c:pt>
                <c:pt idx="5096">
                  <c:v>262.5</c:v>
                </c:pt>
                <c:pt idx="5097">
                  <c:v>282.875</c:v>
                </c:pt>
                <c:pt idx="5098">
                  <c:v>226.166664</c:v>
                </c:pt>
                <c:pt idx="5099">
                  <c:v>251.04167200000001</c:v>
                </c:pt>
                <c:pt idx="5100">
                  <c:v>329.95834400000001</c:v>
                </c:pt>
                <c:pt idx="5101">
                  <c:v>397.58333199999998</c:v>
                </c:pt>
                <c:pt idx="5102">
                  <c:v>365.125</c:v>
                </c:pt>
                <c:pt idx="5103">
                  <c:v>375.5</c:v>
                </c:pt>
                <c:pt idx="5104">
                  <c:v>376.95831999999996</c:v>
                </c:pt>
                <c:pt idx="5105">
                  <c:v>486.83334400000001</c:v>
                </c:pt>
                <c:pt idx="5106">
                  <c:v>556.04168800000002</c:v>
                </c:pt>
                <c:pt idx="5107">
                  <c:v>636.70834400000001</c:v>
                </c:pt>
                <c:pt idx="5108">
                  <c:v>682.70831199999998</c:v>
                </c:pt>
                <c:pt idx="5109">
                  <c:v>573.08332799999994</c:v>
                </c:pt>
                <c:pt idx="5110">
                  <c:v>472.29167200000001</c:v>
                </c:pt>
                <c:pt idx="5111">
                  <c:v>243.416664</c:v>
                </c:pt>
                <c:pt idx="5112">
                  <c:v>232.04167200000001</c:v>
                </c:pt>
                <c:pt idx="5113">
                  <c:v>236.75</c:v>
                </c:pt>
                <c:pt idx="5114">
                  <c:v>211.791664</c:v>
                </c:pt>
                <c:pt idx="5115">
                  <c:v>290.62499200000002</c:v>
                </c:pt>
                <c:pt idx="5116">
                  <c:v>273.66667200000001</c:v>
                </c:pt>
                <c:pt idx="5117">
                  <c:v>237.00000600000001</c:v>
                </c:pt>
                <c:pt idx="5118">
                  <c:v>199.16665999999998</c:v>
                </c:pt>
                <c:pt idx="5119">
                  <c:v>134.5</c:v>
                </c:pt>
                <c:pt idx="5120">
                  <c:v>82.416665999999992</c:v>
                </c:pt>
                <c:pt idx="5121">
                  <c:v>74.833335000000005</c:v>
                </c:pt>
                <c:pt idx="5122">
                  <c:v>76.583334000000008</c:v>
                </c:pt>
                <c:pt idx="5123">
                  <c:v>135.70833199999998</c:v>
                </c:pt>
                <c:pt idx="5124">
                  <c:v>188.916664</c:v>
                </c:pt>
                <c:pt idx="5125">
                  <c:v>324.25</c:v>
                </c:pt>
                <c:pt idx="5126">
                  <c:v>323.16665599999999</c:v>
                </c:pt>
                <c:pt idx="5127">
                  <c:v>446.50001600000002</c:v>
                </c:pt>
                <c:pt idx="5128">
                  <c:v>690.25</c:v>
                </c:pt>
                <c:pt idx="5129">
                  <c:v>918.54165699999999</c:v>
                </c:pt>
                <c:pt idx="5130">
                  <c:v>793.83331199999998</c:v>
                </c:pt>
                <c:pt idx="5131">
                  <c:v>967.58331199999998</c:v>
                </c:pt>
                <c:pt idx="5132">
                  <c:v>1094.625031</c:v>
                </c:pt>
                <c:pt idx="5133">
                  <c:v>1024.25</c:v>
                </c:pt>
                <c:pt idx="5134">
                  <c:v>975.37496899999996</c:v>
                </c:pt>
                <c:pt idx="5135">
                  <c:v>993.58334400000001</c:v>
                </c:pt>
                <c:pt idx="5136">
                  <c:v>953.75</c:v>
                </c:pt>
                <c:pt idx="5137">
                  <c:v>826.83334400000001</c:v>
                </c:pt>
                <c:pt idx="5138">
                  <c:v>668.20831199999998</c:v>
                </c:pt>
                <c:pt idx="5139">
                  <c:v>656.95834400000001</c:v>
                </c:pt>
                <c:pt idx="5140">
                  <c:v>639.75</c:v>
                </c:pt>
                <c:pt idx="5141">
                  <c:v>643.29165599999999</c:v>
                </c:pt>
                <c:pt idx="5142">
                  <c:v>636</c:v>
                </c:pt>
                <c:pt idx="5143">
                  <c:v>578.83334400000001</c:v>
                </c:pt>
                <c:pt idx="5144">
                  <c:v>628.16667200000006</c:v>
                </c:pt>
                <c:pt idx="5145">
                  <c:v>628.125</c:v>
                </c:pt>
                <c:pt idx="5146">
                  <c:v>756.75</c:v>
                </c:pt>
                <c:pt idx="5147">
                  <c:v>929.04165599999999</c:v>
                </c:pt>
                <c:pt idx="5148">
                  <c:v>897.79165599999999</c:v>
                </c:pt>
                <c:pt idx="5149">
                  <c:v>1101.333374</c:v>
                </c:pt>
                <c:pt idx="5150">
                  <c:v>1087.708374</c:v>
                </c:pt>
                <c:pt idx="5151">
                  <c:v>1145.333374</c:v>
                </c:pt>
                <c:pt idx="5152">
                  <c:v>1212.625</c:v>
                </c:pt>
                <c:pt idx="5153">
                  <c:v>1339.083374</c:v>
                </c:pt>
                <c:pt idx="5154">
                  <c:v>1316.583374</c:v>
                </c:pt>
                <c:pt idx="5155">
                  <c:v>1465.5</c:v>
                </c:pt>
                <c:pt idx="5156">
                  <c:v>1410.2916869999999</c:v>
                </c:pt>
                <c:pt idx="5157">
                  <c:v>1485.4583130000001</c:v>
                </c:pt>
                <c:pt idx="5158">
                  <c:v>1496.2083130000001</c:v>
                </c:pt>
                <c:pt idx="5159">
                  <c:v>1744.4583130000001</c:v>
                </c:pt>
                <c:pt idx="5160">
                  <c:v>1911.5416869999999</c:v>
                </c:pt>
                <c:pt idx="5161">
                  <c:v>2082.6666869999999</c:v>
                </c:pt>
                <c:pt idx="5162">
                  <c:v>2020.0000610000002</c:v>
                </c:pt>
                <c:pt idx="5163">
                  <c:v>2056.9583130000001</c:v>
                </c:pt>
                <c:pt idx="5164">
                  <c:v>1958.833374</c:v>
                </c:pt>
                <c:pt idx="5165">
                  <c:v>2144.4583130000001</c:v>
                </c:pt>
                <c:pt idx="5166">
                  <c:v>1877.8749389999998</c:v>
                </c:pt>
                <c:pt idx="5167">
                  <c:v>2038.75</c:v>
                </c:pt>
                <c:pt idx="5168">
                  <c:v>2674.3333739999998</c:v>
                </c:pt>
                <c:pt idx="5169">
                  <c:v>2803.0416260000002</c:v>
                </c:pt>
                <c:pt idx="5170">
                  <c:v>2731.5416260000002</c:v>
                </c:pt>
                <c:pt idx="5171">
                  <c:v>2945.1249389999998</c:v>
                </c:pt>
                <c:pt idx="5172">
                  <c:v>2908.7083130000001</c:v>
                </c:pt>
                <c:pt idx="5173">
                  <c:v>2981.6249389999998</c:v>
                </c:pt>
                <c:pt idx="5174">
                  <c:v>3157.6666869999999</c:v>
                </c:pt>
                <c:pt idx="5175">
                  <c:v>3457.8749389999998</c:v>
                </c:pt>
                <c:pt idx="5176">
                  <c:v>3520.7499389999998</c:v>
                </c:pt>
                <c:pt idx="5177">
                  <c:v>3185.333435</c:v>
                </c:pt>
                <c:pt idx="5178">
                  <c:v>2862.7916260000002</c:v>
                </c:pt>
                <c:pt idx="5179">
                  <c:v>2656.8333130000001</c:v>
                </c:pt>
                <c:pt idx="5180">
                  <c:v>2167.1666869999999</c:v>
                </c:pt>
                <c:pt idx="5181">
                  <c:v>1974.333374</c:v>
                </c:pt>
                <c:pt idx="5182">
                  <c:v>2023.833374</c:v>
                </c:pt>
                <c:pt idx="5183">
                  <c:v>2143.625</c:v>
                </c:pt>
                <c:pt idx="5184">
                  <c:v>1993.4583130000001</c:v>
                </c:pt>
                <c:pt idx="5185">
                  <c:v>2039.2916869999999</c:v>
                </c:pt>
                <c:pt idx="5186">
                  <c:v>1736.0833130000001</c:v>
                </c:pt>
                <c:pt idx="5187">
                  <c:v>1540.4167179999999</c:v>
                </c:pt>
                <c:pt idx="5188">
                  <c:v>1339.999969</c:v>
                </c:pt>
                <c:pt idx="5189">
                  <c:v>1159.624969</c:v>
                </c:pt>
                <c:pt idx="5190">
                  <c:v>902.66665699999999</c:v>
                </c:pt>
                <c:pt idx="5191">
                  <c:v>768</c:v>
                </c:pt>
                <c:pt idx="5192">
                  <c:v>1067.333343</c:v>
                </c:pt>
                <c:pt idx="5193">
                  <c:v>915.54168700000002</c:v>
                </c:pt>
                <c:pt idx="5194">
                  <c:v>748.08333600000003</c:v>
                </c:pt>
                <c:pt idx="5195">
                  <c:v>573.29164500000002</c:v>
                </c:pt>
                <c:pt idx="5196">
                  <c:v>482.58333600000003</c:v>
                </c:pt>
                <c:pt idx="5197">
                  <c:v>368.54165599999999</c:v>
                </c:pt>
                <c:pt idx="5198">
                  <c:v>380.45834400000001</c:v>
                </c:pt>
                <c:pt idx="5199">
                  <c:v>378.62500799999998</c:v>
                </c:pt>
                <c:pt idx="5200">
                  <c:v>296.33333600000003</c:v>
                </c:pt>
                <c:pt idx="5201">
                  <c:v>188.49999600000001</c:v>
                </c:pt>
                <c:pt idx="5202">
                  <c:v>87.916663999999997</c:v>
                </c:pt>
                <c:pt idx="5203">
                  <c:v>98.166663999999997</c:v>
                </c:pt>
                <c:pt idx="5204">
                  <c:v>231.91667200000001</c:v>
                </c:pt>
                <c:pt idx="5205">
                  <c:v>359.41667200000001</c:v>
                </c:pt>
                <c:pt idx="5206">
                  <c:v>646.20831199999998</c:v>
                </c:pt>
                <c:pt idx="5207">
                  <c:v>840.875</c:v>
                </c:pt>
                <c:pt idx="5208">
                  <c:v>997.37496899999996</c:v>
                </c:pt>
                <c:pt idx="5209">
                  <c:v>935.91665699999999</c:v>
                </c:pt>
                <c:pt idx="5210">
                  <c:v>853.95834400000001</c:v>
                </c:pt>
                <c:pt idx="5211">
                  <c:v>775.125</c:v>
                </c:pt>
                <c:pt idx="5212">
                  <c:v>632.04167200000006</c:v>
                </c:pt>
                <c:pt idx="5213">
                  <c:v>658.75</c:v>
                </c:pt>
                <c:pt idx="5214">
                  <c:v>413.33332799999999</c:v>
                </c:pt>
                <c:pt idx="5215">
                  <c:v>466.29167200000001</c:v>
                </c:pt>
                <c:pt idx="5216">
                  <c:v>361.75</c:v>
                </c:pt>
                <c:pt idx="5217">
                  <c:v>327.625</c:v>
                </c:pt>
                <c:pt idx="5218">
                  <c:v>350.66667200000001</c:v>
                </c:pt>
                <c:pt idx="5219">
                  <c:v>345.5</c:v>
                </c:pt>
                <c:pt idx="5220">
                  <c:v>452.95833600000003</c:v>
                </c:pt>
                <c:pt idx="5221">
                  <c:v>562.04167200000006</c:v>
                </c:pt>
                <c:pt idx="5222">
                  <c:v>760.58332799999994</c:v>
                </c:pt>
                <c:pt idx="5223">
                  <c:v>825.375</c:v>
                </c:pt>
                <c:pt idx="5224">
                  <c:v>979.91668700000002</c:v>
                </c:pt>
                <c:pt idx="5225">
                  <c:v>1034.5</c:v>
                </c:pt>
                <c:pt idx="5226">
                  <c:v>1275.875</c:v>
                </c:pt>
                <c:pt idx="5227">
                  <c:v>1240.3333130000001</c:v>
                </c:pt>
                <c:pt idx="5228">
                  <c:v>1294.0416869999999</c:v>
                </c:pt>
                <c:pt idx="5229">
                  <c:v>1522.125</c:v>
                </c:pt>
                <c:pt idx="5230">
                  <c:v>1788.791626</c:v>
                </c:pt>
                <c:pt idx="5231">
                  <c:v>2094.1666869999999</c:v>
                </c:pt>
                <c:pt idx="5232">
                  <c:v>2385.0833739999998</c:v>
                </c:pt>
                <c:pt idx="5233">
                  <c:v>2630.5</c:v>
                </c:pt>
                <c:pt idx="5234">
                  <c:v>2579.8749389999998</c:v>
                </c:pt>
                <c:pt idx="5235">
                  <c:v>2865.8333130000001</c:v>
                </c:pt>
                <c:pt idx="5236">
                  <c:v>3040.2083739999998</c:v>
                </c:pt>
                <c:pt idx="5237">
                  <c:v>3423.2083130000001</c:v>
                </c:pt>
                <c:pt idx="5238">
                  <c:v>3295.666565</c:v>
                </c:pt>
                <c:pt idx="5239">
                  <c:v>3002.1250610000002</c:v>
                </c:pt>
                <c:pt idx="5240">
                  <c:v>3950.791565</c:v>
                </c:pt>
                <c:pt idx="5241">
                  <c:v>3400.0417480000001</c:v>
                </c:pt>
                <c:pt idx="5242">
                  <c:v>3721.7083130000001</c:v>
                </c:pt>
                <c:pt idx="5243">
                  <c:v>3819.2916869999999</c:v>
                </c:pt>
                <c:pt idx="5244">
                  <c:v>2920</c:v>
                </c:pt>
                <c:pt idx="5245">
                  <c:v>3215.9999389999998</c:v>
                </c:pt>
                <c:pt idx="5246">
                  <c:v>2619.1249239999997</c:v>
                </c:pt>
                <c:pt idx="5247">
                  <c:v>3123.3333440000001</c:v>
                </c:pt>
                <c:pt idx="5248">
                  <c:v>2981.3333440000001</c:v>
                </c:pt>
                <c:pt idx="5249">
                  <c:v>3674.541565</c:v>
                </c:pt>
                <c:pt idx="5250">
                  <c:v>3576.0416869999999</c:v>
                </c:pt>
                <c:pt idx="5251">
                  <c:v>3600.541565</c:v>
                </c:pt>
                <c:pt idx="5252">
                  <c:v>3889.375</c:v>
                </c:pt>
                <c:pt idx="5253">
                  <c:v>3596.083435</c:v>
                </c:pt>
                <c:pt idx="5254">
                  <c:v>3704.2082519999999</c:v>
                </c:pt>
                <c:pt idx="5255">
                  <c:v>3433.3749389999998</c:v>
                </c:pt>
                <c:pt idx="5256">
                  <c:v>3040.75</c:v>
                </c:pt>
                <c:pt idx="5257">
                  <c:v>3096.8333440000001</c:v>
                </c:pt>
                <c:pt idx="5258">
                  <c:v>2668.3749239999997</c:v>
                </c:pt>
                <c:pt idx="5259">
                  <c:v>2768.5417480000001</c:v>
                </c:pt>
                <c:pt idx="5260">
                  <c:v>2718.75</c:v>
                </c:pt>
                <c:pt idx="5261">
                  <c:v>3076.1667480000001</c:v>
                </c:pt>
                <c:pt idx="5262">
                  <c:v>2990.8750610000002</c:v>
                </c:pt>
                <c:pt idx="5263">
                  <c:v>3497.4166869999999</c:v>
                </c:pt>
                <c:pt idx="5264">
                  <c:v>3563.916565</c:v>
                </c:pt>
                <c:pt idx="5265">
                  <c:v>2737.2916559999999</c:v>
                </c:pt>
                <c:pt idx="5266">
                  <c:v>2432.0416559999999</c:v>
                </c:pt>
                <c:pt idx="5267">
                  <c:v>2431.0832519999999</c:v>
                </c:pt>
                <c:pt idx="5268">
                  <c:v>2319.8334199999999</c:v>
                </c:pt>
                <c:pt idx="5269">
                  <c:v>2311.7917480000001</c:v>
                </c:pt>
                <c:pt idx="5270">
                  <c:v>2383.8749239999997</c:v>
                </c:pt>
                <c:pt idx="5271">
                  <c:v>2473.6667480000001</c:v>
                </c:pt>
                <c:pt idx="5272">
                  <c:v>3066.166596</c:v>
                </c:pt>
                <c:pt idx="5273">
                  <c:v>3342.958435</c:v>
                </c:pt>
                <c:pt idx="5274">
                  <c:v>3473.25</c:v>
                </c:pt>
                <c:pt idx="5275">
                  <c:v>3617.2916869999999</c:v>
                </c:pt>
                <c:pt idx="5276">
                  <c:v>3519.1250610000002</c:v>
                </c:pt>
                <c:pt idx="5277">
                  <c:v>3379.5832519999999</c:v>
                </c:pt>
                <c:pt idx="5278">
                  <c:v>3288.3750610000002</c:v>
                </c:pt>
                <c:pt idx="5279">
                  <c:v>3378.2083130000001</c:v>
                </c:pt>
                <c:pt idx="5280">
                  <c:v>3052.166565</c:v>
                </c:pt>
                <c:pt idx="5281">
                  <c:v>3348.0417480000001</c:v>
                </c:pt>
                <c:pt idx="5282">
                  <c:v>3117.083435</c:v>
                </c:pt>
                <c:pt idx="5283">
                  <c:v>3316.5000610000002</c:v>
                </c:pt>
                <c:pt idx="5284">
                  <c:v>3294.1666869999999</c:v>
                </c:pt>
                <c:pt idx="5285">
                  <c:v>3210.0832519999999</c:v>
                </c:pt>
                <c:pt idx="5286">
                  <c:v>3064.0832519999999</c:v>
                </c:pt>
                <c:pt idx="5287">
                  <c:v>3780.0000610000002</c:v>
                </c:pt>
                <c:pt idx="5288">
                  <c:v>4183.2917479999996</c:v>
                </c:pt>
                <c:pt idx="5289">
                  <c:v>3970.9166260000002</c:v>
                </c:pt>
                <c:pt idx="5290">
                  <c:v>3874.1249389999998</c:v>
                </c:pt>
                <c:pt idx="5291">
                  <c:v>3392.625</c:v>
                </c:pt>
                <c:pt idx="5292">
                  <c:v>3427.125</c:v>
                </c:pt>
                <c:pt idx="5293">
                  <c:v>3958.9582519999999</c:v>
                </c:pt>
                <c:pt idx="5294">
                  <c:v>3523.3333130000001</c:v>
                </c:pt>
                <c:pt idx="5295">
                  <c:v>3879.7917480000001</c:v>
                </c:pt>
                <c:pt idx="5296">
                  <c:v>3757.4582519999999</c:v>
                </c:pt>
                <c:pt idx="5297">
                  <c:v>3607.625</c:v>
                </c:pt>
                <c:pt idx="5298">
                  <c:v>3364.6666260000002</c:v>
                </c:pt>
                <c:pt idx="5299">
                  <c:v>3524.1666260000002</c:v>
                </c:pt>
                <c:pt idx="5300">
                  <c:v>3148.2500610000002</c:v>
                </c:pt>
                <c:pt idx="5301">
                  <c:v>3078.75</c:v>
                </c:pt>
                <c:pt idx="5302">
                  <c:v>2899.0833130000001</c:v>
                </c:pt>
                <c:pt idx="5303">
                  <c:v>2700.1666869999999</c:v>
                </c:pt>
                <c:pt idx="5304">
                  <c:v>2639.8333739999998</c:v>
                </c:pt>
                <c:pt idx="5305">
                  <c:v>2735.9166869999999</c:v>
                </c:pt>
                <c:pt idx="5306">
                  <c:v>2677.375</c:v>
                </c:pt>
                <c:pt idx="5307">
                  <c:v>2707.7916869999999</c:v>
                </c:pt>
                <c:pt idx="5308">
                  <c:v>2617.8750610000002</c:v>
                </c:pt>
                <c:pt idx="5309">
                  <c:v>2675.3333739999998</c:v>
                </c:pt>
                <c:pt idx="5310">
                  <c:v>2434.5000610000002</c:v>
                </c:pt>
                <c:pt idx="5311">
                  <c:v>2761.9583739999998</c:v>
                </c:pt>
                <c:pt idx="5312">
                  <c:v>3129.0416869999999</c:v>
                </c:pt>
                <c:pt idx="5313">
                  <c:v>3132.708435</c:v>
                </c:pt>
                <c:pt idx="5314">
                  <c:v>3113.0000610000002</c:v>
                </c:pt>
                <c:pt idx="5315">
                  <c:v>3190.3333130000001</c:v>
                </c:pt>
                <c:pt idx="5316">
                  <c:v>3117.7500610000002</c:v>
                </c:pt>
                <c:pt idx="5317">
                  <c:v>3086.375</c:v>
                </c:pt>
                <c:pt idx="5318">
                  <c:v>2850.7916869999999</c:v>
                </c:pt>
                <c:pt idx="5319">
                  <c:v>2776.4166869999999</c:v>
                </c:pt>
                <c:pt idx="5320">
                  <c:v>2827.4582519999999</c:v>
                </c:pt>
                <c:pt idx="5321">
                  <c:v>2525.0833130000001</c:v>
                </c:pt>
                <c:pt idx="5322">
                  <c:v>2139.2500300000002</c:v>
                </c:pt>
                <c:pt idx="5323">
                  <c:v>1743.333374</c:v>
                </c:pt>
                <c:pt idx="5324">
                  <c:v>1146.958343</c:v>
                </c:pt>
                <c:pt idx="5325">
                  <c:v>1055.208343</c:v>
                </c:pt>
                <c:pt idx="5326">
                  <c:v>992.50003100000004</c:v>
                </c:pt>
                <c:pt idx="5327">
                  <c:v>1006.458313</c:v>
                </c:pt>
                <c:pt idx="5328">
                  <c:v>937.25</c:v>
                </c:pt>
                <c:pt idx="5329">
                  <c:v>829.08331299999998</c:v>
                </c:pt>
                <c:pt idx="5330">
                  <c:v>682.74998400000004</c:v>
                </c:pt>
                <c:pt idx="5331">
                  <c:v>619.04167200000006</c:v>
                </c:pt>
                <c:pt idx="5332">
                  <c:v>570.66665599999999</c:v>
                </c:pt>
                <c:pt idx="5333">
                  <c:v>442.12499200000002</c:v>
                </c:pt>
                <c:pt idx="5334">
                  <c:v>317.12500799999998</c:v>
                </c:pt>
                <c:pt idx="5335">
                  <c:v>240.5</c:v>
                </c:pt>
                <c:pt idx="5336">
                  <c:v>362.91665599999999</c:v>
                </c:pt>
                <c:pt idx="5337">
                  <c:v>407.04166399999997</c:v>
                </c:pt>
                <c:pt idx="5338">
                  <c:v>498.29168000000004</c:v>
                </c:pt>
                <c:pt idx="5339">
                  <c:v>616.58334400000001</c:v>
                </c:pt>
                <c:pt idx="5340">
                  <c:v>691.12501599999996</c:v>
                </c:pt>
                <c:pt idx="5341">
                  <c:v>835.66665599999999</c:v>
                </c:pt>
                <c:pt idx="5342">
                  <c:v>898</c:v>
                </c:pt>
                <c:pt idx="5343">
                  <c:v>1272.8333130000001</c:v>
                </c:pt>
                <c:pt idx="5344">
                  <c:v>1508.875</c:v>
                </c:pt>
                <c:pt idx="5345">
                  <c:v>1576.125</c:v>
                </c:pt>
                <c:pt idx="5346">
                  <c:v>1338.291626</c:v>
                </c:pt>
                <c:pt idx="5347">
                  <c:v>1394</c:v>
                </c:pt>
                <c:pt idx="5348">
                  <c:v>1180.958343</c:v>
                </c:pt>
                <c:pt idx="5349">
                  <c:v>1200.374969</c:v>
                </c:pt>
                <c:pt idx="5350">
                  <c:v>1192.583374</c:v>
                </c:pt>
                <c:pt idx="5351">
                  <c:v>1015.791657</c:v>
                </c:pt>
                <c:pt idx="5352">
                  <c:v>895.45834400000001</c:v>
                </c:pt>
                <c:pt idx="5353">
                  <c:v>734.375</c:v>
                </c:pt>
                <c:pt idx="5354">
                  <c:v>664.41668800000002</c:v>
                </c:pt>
                <c:pt idx="5355">
                  <c:v>408.375</c:v>
                </c:pt>
                <c:pt idx="5356">
                  <c:v>320.5</c:v>
                </c:pt>
                <c:pt idx="5357">
                  <c:v>360.16667200000001</c:v>
                </c:pt>
                <c:pt idx="5358">
                  <c:v>183.791664</c:v>
                </c:pt>
                <c:pt idx="5359">
                  <c:v>165.54166800000002</c:v>
                </c:pt>
                <c:pt idx="5360">
                  <c:v>231.00000399999999</c:v>
                </c:pt>
                <c:pt idx="5361">
                  <c:v>241.91666800000002</c:v>
                </c:pt>
                <c:pt idx="5362">
                  <c:v>307.99999200000002</c:v>
                </c:pt>
                <c:pt idx="5363">
                  <c:v>388.125</c:v>
                </c:pt>
                <c:pt idx="5364">
                  <c:v>453.08334400000001</c:v>
                </c:pt>
                <c:pt idx="5365">
                  <c:v>511.29167200000001</c:v>
                </c:pt>
                <c:pt idx="5366">
                  <c:v>406.58334400000001</c:v>
                </c:pt>
                <c:pt idx="5367">
                  <c:v>445.70834400000001</c:v>
                </c:pt>
                <c:pt idx="5368">
                  <c:v>395.08332799999999</c:v>
                </c:pt>
                <c:pt idx="5369">
                  <c:v>469.45832799999999</c:v>
                </c:pt>
                <c:pt idx="5370">
                  <c:v>468.66665599999999</c:v>
                </c:pt>
                <c:pt idx="5371">
                  <c:v>602.375</c:v>
                </c:pt>
                <c:pt idx="5372">
                  <c:v>599.54168800000002</c:v>
                </c:pt>
                <c:pt idx="5373">
                  <c:v>646.91667200000006</c:v>
                </c:pt>
                <c:pt idx="5374">
                  <c:v>790</c:v>
                </c:pt>
                <c:pt idx="5375">
                  <c:v>844.91668800000002</c:v>
                </c:pt>
                <c:pt idx="5376">
                  <c:v>882.83331199999998</c:v>
                </c:pt>
                <c:pt idx="5377">
                  <c:v>905.33334400000001</c:v>
                </c:pt>
                <c:pt idx="5378">
                  <c:v>840.45834400000001</c:v>
                </c:pt>
                <c:pt idx="5379">
                  <c:v>872.625</c:v>
                </c:pt>
                <c:pt idx="5380">
                  <c:v>866.25</c:v>
                </c:pt>
                <c:pt idx="5381">
                  <c:v>860.16665599999999</c:v>
                </c:pt>
                <c:pt idx="5382">
                  <c:v>808.625</c:v>
                </c:pt>
                <c:pt idx="5383">
                  <c:v>897.29165599999999</c:v>
                </c:pt>
                <c:pt idx="5384">
                  <c:v>1058.416657</c:v>
                </c:pt>
                <c:pt idx="5385">
                  <c:v>1217.1666869999999</c:v>
                </c:pt>
                <c:pt idx="5386">
                  <c:v>1427.666657</c:v>
                </c:pt>
                <c:pt idx="5387">
                  <c:v>1644.5417179999999</c:v>
                </c:pt>
                <c:pt idx="5388">
                  <c:v>1789.5416559999999</c:v>
                </c:pt>
                <c:pt idx="5389">
                  <c:v>1736.5416559999999</c:v>
                </c:pt>
                <c:pt idx="5390">
                  <c:v>1712.416626</c:v>
                </c:pt>
                <c:pt idx="5391">
                  <c:v>1773.2916869999999</c:v>
                </c:pt>
                <c:pt idx="5392">
                  <c:v>1649.916626</c:v>
                </c:pt>
                <c:pt idx="5393">
                  <c:v>1426.8333130000001</c:v>
                </c:pt>
                <c:pt idx="5394">
                  <c:v>1138.833374</c:v>
                </c:pt>
                <c:pt idx="5395">
                  <c:v>918.70834400000001</c:v>
                </c:pt>
                <c:pt idx="5396">
                  <c:v>774.95831199999998</c:v>
                </c:pt>
                <c:pt idx="5397">
                  <c:v>681.875</c:v>
                </c:pt>
                <c:pt idx="5398">
                  <c:v>671.70831199999998</c:v>
                </c:pt>
                <c:pt idx="5399">
                  <c:v>697.66665599999999</c:v>
                </c:pt>
                <c:pt idx="5400">
                  <c:v>713.41668800000002</c:v>
                </c:pt>
                <c:pt idx="5401">
                  <c:v>775.29168800000002</c:v>
                </c:pt>
                <c:pt idx="5402">
                  <c:v>711.29165599999999</c:v>
                </c:pt>
                <c:pt idx="5403">
                  <c:v>699.33334400000001</c:v>
                </c:pt>
                <c:pt idx="5404">
                  <c:v>714.58334400000001</c:v>
                </c:pt>
                <c:pt idx="5405">
                  <c:v>666.91668800000002</c:v>
                </c:pt>
                <c:pt idx="5406">
                  <c:v>532.75</c:v>
                </c:pt>
                <c:pt idx="5407">
                  <c:v>518.5</c:v>
                </c:pt>
                <c:pt idx="5408">
                  <c:v>523.04167200000006</c:v>
                </c:pt>
                <c:pt idx="5409">
                  <c:v>525.5</c:v>
                </c:pt>
                <c:pt idx="5410">
                  <c:v>653.12501599999996</c:v>
                </c:pt>
                <c:pt idx="5411">
                  <c:v>735.70834400000001</c:v>
                </c:pt>
                <c:pt idx="5412">
                  <c:v>633.45832799999994</c:v>
                </c:pt>
                <c:pt idx="5413">
                  <c:v>728.20832799999994</c:v>
                </c:pt>
                <c:pt idx="5414">
                  <c:v>813.08334300000001</c:v>
                </c:pt>
                <c:pt idx="5415">
                  <c:v>797.91664100000003</c:v>
                </c:pt>
                <c:pt idx="5416">
                  <c:v>512.16666399999997</c:v>
                </c:pt>
                <c:pt idx="5417">
                  <c:v>362.70833600000003</c:v>
                </c:pt>
                <c:pt idx="5418">
                  <c:v>223.50000800000001</c:v>
                </c:pt>
                <c:pt idx="5419">
                  <c:v>172.833336</c:v>
                </c:pt>
                <c:pt idx="5420">
                  <c:v>178</c:v>
                </c:pt>
                <c:pt idx="5421">
                  <c:v>181.12500399999999</c:v>
                </c:pt>
                <c:pt idx="5422">
                  <c:v>253</c:v>
                </c:pt>
                <c:pt idx="5423">
                  <c:v>299.41665599999999</c:v>
                </c:pt>
                <c:pt idx="5424">
                  <c:v>526.41667200000006</c:v>
                </c:pt>
                <c:pt idx="5425">
                  <c:v>615.125</c:v>
                </c:pt>
                <c:pt idx="5426">
                  <c:v>756.95834400000001</c:v>
                </c:pt>
                <c:pt idx="5427">
                  <c:v>726.04168800000002</c:v>
                </c:pt>
                <c:pt idx="5428">
                  <c:v>757.375</c:v>
                </c:pt>
                <c:pt idx="5429">
                  <c:v>935.66668700000002</c:v>
                </c:pt>
                <c:pt idx="5430">
                  <c:v>860.04165599999999</c:v>
                </c:pt>
                <c:pt idx="5431">
                  <c:v>771.875</c:v>
                </c:pt>
                <c:pt idx="5432">
                  <c:v>564</c:v>
                </c:pt>
                <c:pt idx="5433">
                  <c:v>398.16667200000001</c:v>
                </c:pt>
                <c:pt idx="5434">
                  <c:v>522.54167200000006</c:v>
                </c:pt>
                <c:pt idx="5435">
                  <c:v>493.91665599999999</c:v>
                </c:pt>
                <c:pt idx="5436">
                  <c:v>719.66665599999999</c:v>
                </c:pt>
                <c:pt idx="5437">
                  <c:v>1055.2083130000001</c:v>
                </c:pt>
                <c:pt idx="5438">
                  <c:v>1543.6666559999999</c:v>
                </c:pt>
                <c:pt idx="5439">
                  <c:v>2125.5416869999999</c:v>
                </c:pt>
                <c:pt idx="5440">
                  <c:v>2502.7083130000001</c:v>
                </c:pt>
                <c:pt idx="5441">
                  <c:v>2567.5833739999998</c:v>
                </c:pt>
                <c:pt idx="5442">
                  <c:v>2438.4999389999998</c:v>
                </c:pt>
                <c:pt idx="5443">
                  <c:v>2213.0833739999998</c:v>
                </c:pt>
                <c:pt idx="5444">
                  <c:v>2003.0000610000002</c:v>
                </c:pt>
                <c:pt idx="5445">
                  <c:v>2050.7500610000002</c:v>
                </c:pt>
                <c:pt idx="5446">
                  <c:v>2190.0833739999998</c:v>
                </c:pt>
                <c:pt idx="5447">
                  <c:v>2193.8750610000002</c:v>
                </c:pt>
                <c:pt idx="5448">
                  <c:v>2090.3333130000001</c:v>
                </c:pt>
                <c:pt idx="5449">
                  <c:v>2126.9166260000002</c:v>
                </c:pt>
                <c:pt idx="5450">
                  <c:v>2155.7083739999998</c:v>
                </c:pt>
                <c:pt idx="5451">
                  <c:v>2154.5416260000002</c:v>
                </c:pt>
                <c:pt idx="5452">
                  <c:v>2075.2916260000002</c:v>
                </c:pt>
                <c:pt idx="5453">
                  <c:v>2138.6666260000002</c:v>
                </c:pt>
                <c:pt idx="5454">
                  <c:v>1884.708374</c:v>
                </c:pt>
                <c:pt idx="5455">
                  <c:v>1777.708374</c:v>
                </c:pt>
                <c:pt idx="5456">
                  <c:v>1826.1250610000002</c:v>
                </c:pt>
                <c:pt idx="5457">
                  <c:v>1557.0417179999999</c:v>
                </c:pt>
                <c:pt idx="5458">
                  <c:v>1397.8332820000001</c:v>
                </c:pt>
                <c:pt idx="5459">
                  <c:v>1381.25</c:v>
                </c:pt>
                <c:pt idx="5460">
                  <c:v>1305.5833130000001</c:v>
                </c:pt>
                <c:pt idx="5461">
                  <c:v>1244.3333130000001</c:v>
                </c:pt>
                <c:pt idx="5462">
                  <c:v>1221.7916720000001</c:v>
                </c:pt>
                <c:pt idx="5463">
                  <c:v>1237.7500460000001</c:v>
                </c:pt>
                <c:pt idx="5464">
                  <c:v>1185.833359</c:v>
                </c:pt>
                <c:pt idx="5465">
                  <c:v>1144.333359</c:v>
                </c:pt>
                <c:pt idx="5466">
                  <c:v>1072.375031</c:v>
                </c:pt>
                <c:pt idx="5467">
                  <c:v>976.20834400000001</c:v>
                </c:pt>
                <c:pt idx="5468">
                  <c:v>819.41668800000002</c:v>
                </c:pt>
                <c:pt idx="5469">
                  <c:v>680.66665599999999</c:v>
                </c:pt>
                <c:pt idx="5470">
                  <c:v>603.20832799999994</c:v>
                </c:pt>
                <c:pt idx="5471">
                  <c:v>551.08332799999994</c:v>
                </c:pt>
                <c:pt idx="5472">
                  <c:v>381.58334400000001</c:v>
                </c:pt>
                <c:pt idx="5473">
                  <c:v>357.70832799999999</c:v>
                </c:pt>
                <c:pt idx="5474">
                  <c:v>272.20833600000003</c:v>
                </c:pt>
                <c:pt idx="5475">
                  <c:v>318.54166399999997</c:v>
                </c:pt>
                <c:pt idx="5476">
                  <c:v>258</c:v>
                </c:pt>
                <c:pt idx="5477">
                  <c:v>236.54167200000001</c:v>
                </c:pt>
                <c:pt idx="5478">
                  <c:v>127.375</c:v>
                </c:pt>
                <c:pt idx="5479">
                  <c:v>75.291665999999992</c:v>
                </c:pt>
                <c:pt idx="5480">
                  <c:v>54.958332999999996</c:v>
                </c:pt>
                <c:pt idx="5481">
                  <c:v>37.458332999999996</c:v>
                </c:pt>
                <c:pt idx="5482">
                  <c:v>30.458334000000001</c:v>
                </c:pt>
                <c:pt idx="5483">
                  <c:v>27.875001000000001</c:v>
                </c:pt>
                <c:pt idx="5484">
                  <c:v>66.833331999999999</c:v>
                </c:pt>
                <c:pt idx="5485">
                  <c:v>108.708332</c:v>
                </c:pt>
                <c:pt idx="5486">
                  <c:v>160.91667200000001</c:v>
                </c:pt>
                <c:pt idx="5487">
                  <c:v>159.791664</c:v>
                </c:pt>
                <c:pt idx="5488">
                  <c:v>167.37499600000001</c:v>
                </c:pt>
                <c:pt idx="5489">
                  <c:v>265.66666399999997</c:v>
                </c:pt>
                <c:pt idx="5490">
                  <c:v>292.00000799999998</c:v>
                </c:pt>
                <c:pt idx="5491">
                  <c:v>330</c:v>
                </c:pt>
                <c:pt idx="5492">
                  <c:v>418.08332799999999</c:v>
                </c:pt>
                <c:pt idx="5493">
                  <c:v>339.95833600000003</c:v>
                </c:pt>
                <c:pt idx="5494">
                  <c:v>263.125</c:v>
                </c:pt>
                <c:pt idx="5495">
                  <c:v>278.29167200000001</c:v>
                </c:pt>
                <c:pt idx="5496">
                  <c:v>347.625</c:v>
                </c:pt>
                <c:pt idx="5497">
                  <c:v>346.25</c:v>
                </c:pt>
                <c:pt idx="5498">
                  <c:v>352.91668000000004</c:v>
                </c:pt>
                <c:pt idx="5499">
                  <c:v>450.20834400000001</c:v>
                </c:pt>
                <c:pt idx="5500">
                  <c:v>502.33334400000001</c:v>
                </c:pt>
                <c:pt idx="5501">
                  <c:v>512.04167200000006</c:v>
                </c:pt>
                <c:pt idx="5502">
                  <c:v>522.625</c:v>
                </c:pt>
                <c:pt idx="5503">
                  <c:v>571.70831199999998</c:v>
                </c:pt>
                <c:pt idx="5504">
                  <c:v>610.08331199999998</c:v>
                </c:pt>
                <c:pt idx="5505">
                  <c:v>638.75</c:v>
                </c:pt>
                <c:pt idx="5506">
                  <c:v>730.99998400000004</c:v>
                </c:pt>
                <c:pt idx="5507">
                  <c:v>952.66668700000002</c:v>
                </c:pt>
                <c:pt idx="5508">
                  <c:v>1144.4583130000001</c:v>
                </c:pt>
                <c:pt idx="5509">
                  <c:v>1238.25</c:v>
                </c:pt>
                <c:pt idx="5510">
                  <c:v>1243.583359</c:v>
                </c:pt>
                <c:pt idx="5511">
                  <c:v>1344.541626</c:v>
                </c:pt>
                <c:pt idx="5512">
                  <c:v>1380.041626</c:v>
                </c:pt>
                <c:pt idx="5513">
                  <c:v>1337.958343</c:v>
                </c:pt>
                <c:pt idx="5514">
                  <c:v>1327.958343</c:v>
                </c:pt>
                <c:pt idx="5515">
                  <c:v>1365.5416869999999</c:v>
                </c:pt>
                <c:pt idx="5516">
                  <c:v>1353.5</c:v>
                </c:pt>
                <c:pt idx="5517">
                  <c:v>1376.208374</c:v>
                </c:pt>
                <c:pt idx="5518">
                  <c:v>1440.6666869999999</c:v>
                </c:pt>
                <c:pt idx="5519">
                  <c:v>1384.916626</c:v>
                </c:pt>
                <c:pt idx="5520">
                  <c:v>1367.4583130000001</c:v>
                </c:pt>
                <c:pt idx="5521">
                  <c:v>1489.5</c:v>
                </c:pt>
                <c:pt idx="5522">
                  <c:v>1603.75</c:v>
                </c:pt>
                <c:pt idx="5523">
                  <c:v>1734.541626</c:v>
                </c:pt>
                <c:pt idx="5524">
                  <c:v>1846.4166869999999</c:v>
                </c:pt>
                <c:pt idx="5525">
                  <c:v>2048.9583130000001</c:v>
                </c:pt>
                <c:pt idx="5526">
                  <c:v>2092.75</c:v>
                </c:pt>
                <c:pt idx="5527">
                  <c:v>2344.4583130000001</c:v>
                </c:pt>
                <c:pt idx="5528">
                  <c:v>2465.7916869999999</c:v>
                </c:pt>
                <c:pt idx="5529">
                  <c:v>2462.0416260000002</c:v>
                </c:pt>
                <c:pt idx="5530">
                  <c:v>2324.6666869999999</c:v>
                </c:pt>
                <c:pt idx="5531">
                  <c:v>2200.9583130000001</c:v>
                </c:pt>
                <c:pt idx="5532">
                  <c:v>2197.8333130000001</c:v>
                </c:pt>
                <c:pt idx="5533">
                  <c:v>2288.2083739999998</c:v>
                </c:pt>
                <c:pt idx="5534">
                  <c:v>2064.9166869999999</c:v>
                </c:pt>
                <c:pt idx="5535">
                  <c:v>1917</c:v>
                </c:pt>
                <c:pt idx="5536">
                  <c:v>1830.25</c:v>
                </c:pt>
                <c:pt idx="5537">
                  <c:v>1901.666626</c:v>
                </c:pt>
                <c:pt idx="5538">
                  <c:v>1806.5833130000001</c:v>
                </c:pt>
                <c:pt idx="5539">
                  <c:v>1629.875</c:v>
                </c:pt>
                <c:pt idx="5540">
                  <c:v>1593.5416869999999</c:v>
                </c:pt>
                <c:pt idx="5541">
                  <c:v>1403.583374</c:v>
                </c:pt>
                <c:pt idx="5542">
                  <c:v>984.79165699999999</c:v>
                </c:pt>
                <c:pt idx="5543">
                  <c:v>990.41665599999999</c:v>
                </c:pt>
                <c:pt idx="5544">
                  <c:v>1092.999969</c:v>
                </c:pt>
                <c:pt idx="5545">
                  <c:v>1121.8333130000001</c:v>
                </c:pt>
                <c:pt idx="5546">
                  <c:v>804.625</c:v>
                </c:pt>
                <c:pt idx="5547">
                  <c:v>611.37498400000004</c:v>
                </c:pt>
                <c:pt idx="5548">
                  <c:v>536.91665599999999</c:v>
                </c:pt>
                <c:pt idx="5549">
                  <c:v>368.5</c:v>
                </c:pt>
                <c:pt idx="5550">
                  <c:v>372.91667200000001</c:v>
                </c:pt>
                <c:pt idx="5551">
                  <c:v>416.58332799999999</c:v>
                </c:pt>
                <c:pt idx="5552">
                  <c:v>354.70832799999999</c:v>
                </c:pt>
                <c:pt idx="5553">
                  <c:v>375.125</c:v>
                </c:pt>
                <c:pt idx="5554">
                  <c:v>356.16666399999997</c:v>
                </c:pt>
                <c:pt idx="5555">
                  <c:v>336.125</c:v>
                </c:pt>
                <c:pt idx="5556">
                  <c:v>443.87500799999998</c:v>
                </c:pt>
                <c:pt idx="5557">
                  <c:v>493.95831999999996</c:v>
                </c:pt>
                <c:pt idx="5558">
                  <c:v>488.70833199999998</c:v>
                </c:pt>
                <c:pt idx="5559">
                  <c:v>618.62499200000002</c:v>
                </c:pt>
                <c:pt idx="5560">
                  <c:v>590.49999200000002</c:v>
                </c:pt>
                <c:pt idx="5561">
                  <c:v>575.58333600000003</c:v>
                </c:pt>
                <c:pt idx="5562">
                  <c:v>588.33334400000001</c:v>
                </c:pt>
                <c:pt idx="5563">
                  <c:v>548.625</c:v>
                </c:pt>
                <c:pt idx="5564">
                  <c:v>610.70832799999994</c:v>
                </c:pt>
                <c:pt idx="5565">
                  <c:v>693</c:v>
                </c:pt>
                <c:pt idx="5566">
                  <c:v>534.54167200000006</c:v>
                </c:pt>
                <c:pt idx="5567">
                  <c:v>572.49998400000004</c:v>
                </c:pt>
                <c:pt idx="5568">
                  <c:v>593.79165599999999</c:v>
                </c:pt>
                <c:pt idx="5569">
                  <c:v>657.33334400000001</c:v>
                </c:pt>
                <c:pt idx="5570">
                  <c:v>655.70832799999994</c:v>
                </c:pt>
                <c:pt idx="5571">
                  <c:v>533.04167200000006</c:v>
                </c:pt>
                <c:pt idx="5572">
                  <c:v>440.20834400000001</c:v>
                </c:pt>
                <c:pt idx="5573">
                  <c:v>525.125</c:v>
                </c:pt>
                <c:pt idx="5574">
                  <c:v>452.75001600000002</c:v>
                </c:pt>
                <c:pt idx="5575">
                  <c:v>486.45832799999999</c:v>
                </c:pt>
                <c:pt idx="5576">
                  <c:v>546.83334400000001</c:v>
                </c:pt>
                <c:pt idx="5577">
                  <c:v>625.37501599999996</c:v>
                </c:pt>
                <c:pt idx="5578">
                  <c:v>653.33332799999994</c:v>
                </c:pt>
                <c:pt idx="5579">
                  <c:v>858.70835899999997</c:v>
                </c:pt>
                <c:pt idx="5580">
                  <c:v>997.49998499999992</c:v>
                </c:pt>
                <c:pt idx="5581">
                  <c:v>1065.7083279999999</c:v>
                </c:pt>
                <c:pt idx="5582">
                  <c:v>1014.333359</c:v>
                </c:pt>
                <c:pt idx="5583">
                  <c:v>965.41668700000002</c:v>
                </c:pt>
                <c:pt idx="5584">
                  <c:v>803.54168700000002</c:v>
                </c:pt>
                <c:pt idx="5585">
                  <c:v>564.08334400000001</c:v>
                </c:pt>
                <c:pt idx="5586">
                  <c:v>456.04167200000001</c:v>
                </c:pt>
                <c:pt idx="5587">
                  <c:v>472.24998399999998</c:v>
                </c:pt>
                <c:pt idx="5588">
                  <c:v>484.16665599999999</c:v>
                </c:pt>
                <c:pt idx="5589">
                  <c:v>536.20834400000001</c:v>
                </c:pt>
                <c:pt idx="5590">
                  <c:v>608.66667200000006</c:v>
                </c:pt>
                <c:pt idx="5591">
                  <c:v>518.58334400000001</c:v>
                </c:pt>
                <c:pt idx="5592">
                  <c:v>638.625</c:v>
                </c:pt>
                <c:pt idx="5593">
                  <c:v>572.08332799999994</c:v>
                </c:pt>
                <c:pt idx="5594">
                  <c:v>474.79167200000001</c:v>
                </c:pt>
                <c:pt idx="5595">
                  <c:v>625.25001599999996</c:v>
                </c:pt>
                <c:pt idx="5596">
                  <c:v>438.5</c:v>
                </c:pt>
                <c:pt idx="5597">
                  <c:v>497.54167200000001</c:v>
                </c:pt>
                <c:pt idx="5598">
                  <c:v>542.29165599999999</c:v>
                </c:pt>
                <c:pt idx="5599">
                  <c:v>626.875</c:v>
                </c:pt>
                <c:pt idx="5600">
                  <c:v>589.20834400000001</c:v>
                </c:pt>
                <c:pt idx="5601">
                  <c:v>522.37498400000004</c:v>
                </c:pt>
                <c:pt idx="5602">
                  <c:v>521.87498400000004</c:v>
                </c:pt>
                <c:pt idx="5603">
                  <c:v>520.04165599999999</c:v>
                </c:pt>
                <c:pt idx="5604">
                  <c:v>660.91667200000006</c:v>
                </c:pt>
                <c:pt idx="5605">
                  <c:v>762.25002300000006</c:v>
                </c:pt>
                <c:pt idx="5606">
                  <c:v>755.20835099999999</c:v>
                </c:pt>
                <c:pt idx="5607">
                  <c:v>766.5</c:v>
                </c:pt>
                <c:pt idx="5608">
                  <c:v>790.58331299999998</c:v>
                </c:pt>
                <c:pt idx="5609">
                  <c:v>809.20834400000001</c:v>
                </c:pt>
                <c:pt idx="5610">
                  <c:v>550.625</c:v>
                </c:pt>
                <c:pt idx="5611">
                  <c:v>434.54167200000001</c:v>
                </c:pt>
                <c:pt idx="5612">
                  <c:v>378.41667200000001</c:v>
                </c:pt>
                <c:pt idx="5613">
                  <c:v>396.33332799999999</c:v>
                </c:pt>
                <c:pt idx="5614">
                  <c:v>436.54165599999999</c:v>
                </c:pt>
                <c:pt idx="5615">
                  <c:v>530.04167200000006</c:v>
                </c:pt>
                <c:pt idx="5616">
                  <c:v>553.83334400000001</c:v>
                </c:pt>
                <c:pt idx="5617">
                  <c:v>672.91665599999999</c:v>
                </c:pt>
                <c:pt idx="5618">
                  <c:v>751.875</c:v>
                </c:pt>
                <c:pt idx="5619">
                  <c:v>813.08334400000001</c:v>
                </c:pt>
                <c:pt idx="5620">
                  <c:v>770</c:v>
                </c:pt>
                <c:pt idx="5621">
                  <c:v>729.66665599999999</c:v>
                </c:pt>
                <c:pt idx="5622">
                  <c:v>660.125</c:v>
                </c:pt>
                <c:pt idx="5623">
                  <c:v>567.75</c:v>
                </c:pt>
                <c:pt idx="5624">
                  <c:v>568.91667200000006</c:v>
                </c:pt>
                <c:pt idx="5625">
                  <c:v>580.58332799999994</c:v>
                </c:pt>
                <c:pt idx="5626">
                  <c:v>685.62497699999994</c:v>
                </c:pt>
                <c:pt idx="5627">
                  <c:v>813.79164100000003</c:v>
                </c:pt>
                <c:pt idx="5628">
                  <c:v>977.99998499999992</c:v>
                </c:pt>
                <c:pt idx="5629">
                  <c:v>1132.916641</c:v>
                </c:pt>
                <c:pt idx="5630">
                  <c:v>1151.041641</c:v>
                </c:pt>
                <c:pt idx="5631">
                  <c:v>1013.5</c:v>
                </c:pt>
                <c:pt idx="5632">
                  <c:v>807.87501500000008</c:v>
                </c:pt>
                <c:pt idx="5633">
                  <c:v>870.49998499999992</c:v>
                </c:pt>
                <c:pt idx="5634">
                  <c:v>833.16664100000003</c:v>
                </c:pt>
                <c:pt idx="5635">
                  <c:v>664.74998400000004</c:v>
                </c:pt>
                <c:pt idx="5636">
                  <c:v>708.625</c:v>
                </c:pt>
                <c:pt idx="5637">
                  <c:v>745.58331199999998</c:v>
                </c:pt>
                <c:pt idx="5638">
                  <c:v>673.375</c:v>
                </c:pt>
                <c:pt idx="5639">
                  <c:v>672.91665599999999</c:v>
                </c:pt>
                <c:pt idx="5640">
                  <c:v>571.16665599999999</c:v>
                </c:pt>
                <c:pt idx="5641">
                  <c:v>622.45832799999994</c:v>
                </c:pt>
                <c:pt idx="5642">
                  <c:v>673.16667200000006</c:v>
                </c:pt>
                <c:pt idx="5643">
                  <c:v>668.66665599999999</c:v>
                </c:pt>
                <c:pt idx="5644">
                  <c:v>641.41667200000006</c:v>
                </c:pt>
                <c:pt idx="5645">
                  <c:v>539.79167200000006</c:v>
                </c:pt>
                <c:pt idx="5646">
                  <c:v>467.79165599999999</c:v>
                </c:pt>
                <c:pt idx="5647">
                  <c:v>484.20832799999999</c:v>
                </c:pt>
                <c:pt idx="5648">
                  <c:v>474.25</c:v>
                </c:pt>
                <c:pt idx="5649">
                  <c:v>539.79165599999999</c:v>
                </c:pt>
                <c:pt idx="5650">
                  <c:v>460.00000799999998</c:v>
                </c:pt>
                <c:pt idx="5651">
                  <c:v>314.958324</c:v>
                </c:pt>
                <c:pt idx="5652">
                  <c:v>247.166661</c:v>
                </c:pt>
                <c:pt idx="5653">
                  <c:v>210.208339</c:v>
                </c:pt>
                <c:pt idx="5654">
                  <c:v>119.87500300000001</c:v>
                </c:pt>
                <c:pt idx="5655">
                  <c:v>92</c:v>
                </c:pt>
                <c:pt idx="5656">
                  <c:v>93.083336000000003</c:v>
                </c:pt>
                <c:pt idx="5657">
                  <c:v>126.958332</c:v>
                </c:pt>
                <c:pt idx="5658">
                  <c:v>185.166664</c:v>
                </c:pt>
                <c:pt idx="5659">
                  <c:v>379.16665599999999</c:v>
                </c:pt>
                <c:pt idx="5660">
                  <c:v>511.33332799999999</c:v>
                </c:pt>
                <c:pt idx="5661">
                  <c:v>676.45834400000001</c:v>
                </c:pt>
                <c:pt idx="5662">
                  <c:v>1015.708343</c:v>
                </c:pt>
                <c:pt idx="5663">
                  <c:v>1386.5</c:v>
                </c:pt>
                <c:pt idx="5664">
                  <c:v>1350.416626</c:v>
                </c:pt>
                <c:pt idx="5665">
                  <c:v>1369.416657</c:v>
                </c:pt>
                <c:pt idx="5666">
                  <c:v>1372.1666869999999</c:v>
                </c:pt>
                <c:pt idx="5667">
                  <c:v>1698.6666869999999</c:v>
                </c:pt>
                <c:pt idx="5668">
                  <c:v>1311.916657</c:v>
                </c:pt>
                <c:pt idx="5669">
                  <c:v>1192.9583130000001</c:v>
                </c:pt>
                <c:pt idx="5670">
                  <c:v>763.375</c:v>
                </c:pt>
                <c:pt idx="5671">
                  <c:v>669.79165599999999</c:v>
                </c:pt>
                <c:pt idx="5672">
                  <c:v>503.29167200000001</c:v>
                </c:pt>
                <c:pt idx="5673">
                  <c:v>403.83333600000003</c:v>
                </c:pt>
                <c:pt idx="5674">
                  <c:v>490.66668000000004</c:v>
                </c:pt>
                <c:pt idx="5675">
                  <c:v>603.58332799999994</c:v>
                </c:pt>
                <c:pt idx="5676">
                  <c:v>670.83335099999999</c:v>
                </c:pt>
                <c:pt idx="5677">
                  <c:v>644.33333600000003</c:v>
                </c:pt>
                <c:pt idx="5678">
                  <c:v>548.83333200000004</c:v>
                </c:pt>
                <c:pt idx="5679">
                  <c:v>514.24999200000002</c:v>
                </c:pt>
                <c:pt idx="5680">
                  <c:v>351.16667799999999</c:v>
                </c:pt>
                <c:pt idx="5681">
                  <c:v>258.33333399999998</c:v>
                </c:pt>
                <c:pt idx="5682">
                  <c:v>185.50000600000001</c:v>
                </c:pt>
                <c:pt idx="5683">
                  <c:v>118.87500300000001</c:v>
                </c:pt>
                <c:pt idx="5684">
                  <c:v>104.375</c:v>
                </c:pt>
                <c:pt idx="5685">
                  <c:v>109.791669</c:v>
                </c:pt>
                <c:pt idx="5686">
                  <c:v>98.666663999999997</c:v>
                </c:pt>
                <c:pt idx="5687">
                  <c:v>107.291664</c:v>
                </c:pt>
                <c:pt idx="5688">
                  <c:v>104.916669</c:v>
                </c:pt>
                <c:pt idx="5689">
                  <c:v>94.791663999999997</c:v>
                </c:pt>
                <c:pt idx="5690">
                  <c:v>139.70833199999998</c:v>
                </c:pt>
                <c:pt idx="5691">
                  <c:v>91.166665999999992</c:v>
                </c:pt>
                <c:pt idx="5692">
                  <c:v>124.916668</c:v>
                </c:pt>
                <c:pt idx="5693">
                  <c:v>119.833336</c:v>
                </c:pt>
                <c:pt idx="5694">
                  <c:v>133.33333199999998</c:v>
                </c:pt>
                <c:pt idx="5695">
                  <c:v>148.08333199999998</c:v>
                </c:pt>
                <c:pt idx="5696">
                  <c:v>135.49999600000001</c:v>
                </c:pt>
                <c:pt idx="5697">
                  <c:v>132.41666800000002</c:v>
                </c:pt>
                <c:pt idx="5698">
                  <c:v>238.00000800000001</c:v>
                </c:pt>
                <c:pt idx="5699">
                  <c:v>120.916664</c:v>
                </c:pt>
                <c:pt idx="5700">
                  <c:v>194</c:v>
                </c:pt>
                <c:pt idx="5701">
                  <c:v>185.41666699999999</c:v>
                </c:pt>
                <c:pt idx="5702">
                  <c:v>375.00000799999998</c:v>
                </c:pt>
                <c:pt idx="5703">
                  <c:v>544.54165599999999</c:v>
                </c:pt>
                <c:pt idx="5704">
                  <c:v>610.08334400000001</c:v>
                </c:pt>
                <c:pt idx="5705">
                  <c:v>563.99998400000004</c:v>
                </c:pt>
                <c:pt idx="5706">
                  <c:v>373.45833600000003</c:v>
                </c:pt>
                <c:pt idx="5707">
                  <c:v>466.50001600000002</c:v>
                </c:pt>
                <c:pt idx="5708">
                  <c:v>608.12498400000004</c:v>
                </c:pt>
                <c:pt idx="5709">
                  <c:v>618.91668800000002</c:v>
                </c:pt>
                <c:pt idx="5710">
                  <c:v>491.54165599999999</c:v>
                </c:pt>
                <c:pt idx="5711">
                  <c:v>352.20833600000003</c:v>
                </c:pt>
                <c:pt idx="5712">
                  <c:v>353.33334400000001</c:v>
                </c:pt>
                <c:pt idx="5713">
                  <c:v>292.79166399999997</c:v>
                </c:pt>
                <c:pt idx="5714">
                  <c:v>285.24999200000002</c:v>
                </c:pt>
                <c:pt idx="5715">
                  <c:v>341.75</c:v>
                </c:pt>
                <c:pt idx="5716">
                  <c:v>386.95834400000001</c:v>
                </c:pt>
                <c:pt idx="5717">
                  <c:v>391.08333600000003</c:v>
                </c:pt>
                <c:pt idx="5718">
                  <c:v>252.20834000000002</c:v>
                </c:pt>
                <c:pt idx="5719">
                  <c:v>295.83333600000003</c:v>
                </c:pt>
                <c:pt idx="5720">
                  <c:v>193.416664</c:v>
                </c:pt>
                <c:pt idx="5721">
                  <c:v>159.291664</c:v>
                </c:pt>
                <c:pt idx="5722">
                  <c:v>228.375</c:v>
                </c:pt>
                <c:pt idx="5723">
                  <c:v>344.33332799999999</c:v>
                </c:pt>
                <c:pt idx="5724">
                  <c:v>446.45834400000001</c:v>
                </c:pt>
                <c:pt idx="5725">
                  <c:v>503.83332799999999</c:v>
                </c:pt>
                <c:pt idx="5726">
                  <c:v>218.333336</c:v>
                </c:pt>
                <c:pt idx="5727">
                  <c:v>191.41667200000001</c:v>
                </c:pt>
                <c:pt idx="5728">
                  <c:v>187.45833199999998</c:v>
                </c:pt>
                <c:pt idx="5729">
                  <c:v>128.58333199999998</c:v>
                </c:pt>
                <c:pt idx="5730">
                  <c:v>139.87499800000001</c:v>
                </c:pt>
                <c:pt idx="5731">
                  <c:v>179.875</c:v>
                </c:pt>
                <c:pt idx="5732">
                  <c:v>114.08332999999999</c:v>
                </c:pt>
                <c:pt idx="5733">
                  <c:v>141.041664</c:v>
                </c:pt>
                <c:pt idx="5734">
                  <c:v>114.666664</c:v>
                </c:pt>
                <c:pt idx="5735">
                  <c:v>170.041664</c:v>
                </c:pt>
                <c:pt idx="5736">
                  <c:v>184.45833199999998</c:v>
                </c:pt>
                <c:pt idx="5737">
                  <c:v>273.91666399999997</c:v>
                </c:pt>
                <c:pt idx="5738">
                  <c:v>327.66667200000001</c:v>
                </c:pt>
                <c:pt idx="5739">
                  <c:v>481.375</c:v>
                </c:pt>
                <c:pt idx="5740">
                  <c:v>498.49999200000002</c:v>
                </c:pt>
                <c:pt idx="5741">
                  <c:v>514.70834400000001</c:v>
                </c:pt>
                <c:pt idx="5742">
                  <c:v>413.79167200000001</c:v>
                </c:pt>
                <c:pt idx="5743">
                  <c:v>411.45834400000001</c:v>
                </c:pt>
                <c:pt idx="5744">
                  <c:v>544.00001599999996</c:v>
                </c:pt>
                <c:pt idx="5745">
                  <c:v>663.58334400000001</c:v>
                </c:pt>
                <c:pt idx="5746">
                  <c:v>864.91668700000002</c:v>
                </c:pt>
                <c:pt idx="5747">
                  <c:v>1207.958359</c:v>
                </c:pt>
                <c:pt idx="5748">
                  <c:v>1228.4999849999999</c:v>
                </c:pt>
                <c:pt idx="5749">
                  <c:v>1103.0833130000001</c:v>
                </c:pt>
                <c:pt idx="5750">
                  <c:v>1045.375</c:v>
                </c:pt>
                <c:pt idx="5751">
                  <c:v>1091.833351</c:v>
                </c:pt>
                <c:pt idx="5752">
                  <c:v>1118.7499769999999</c:v>
                </c:pt>
                <c:pt idx="5753">
                  <c:v>1123.875</c:v>
                </c:pt>
                <c:pt idx="5754">
                  <c:v>967.83331299999998</c:v>
                </c:pt>
                <c:pt idx="5755">
                  <c:v>832.58331299999998</c:v>
                </c:pt>
                <c:pt idx="5756">
                  <c:v>764.66668700000002</c:v>
                </c:pt>
                <c:pt idx="5757">
                  <c:v>796.12496899999996</c:v>
                </c:pt>
                <c:pt idx="5758">
                  <c:v>723.41667200000006</c:v>
                </c:pt>
                <c:pt idx="5759">
                  <c:v>554.37498400000004</c:v>
                </c:pt>
                <c:pt idx="5760">
                  <c:v>455.49998399999998</c:v>
                </c:pt>
                <c:pt idx="5761">
                  <c:v>406.41667200000001</c:v>
                </c:pt>
                <c:pt idx="5762">
                  <c:v>316.74999200000002</c:v>
                </c:pt>
                <c:pt idx="5763">
                  <c:v>262.20832799999999</c:v>
                </c:pt>
                <c:pt idx="5764">
                  <c:v>212.166664</c:v>
                </c:pt>
                <c:pt idx="5765">
                  <c:v>162.54166599999999</c:v>
                </c:pt>
                <c:pt idx="5766">
                  <c:v>263.58334000000002</c:v>
                </c:pt>
                <c:pt idx="5767">
                  <c:v>281.79167200000001</c:v>
                </c:pt>
                <c:pt idx="5768">
                  <c:v>258.79167200000001</c:v>
                </c:pt>
                <c:pt idx="5769">
                  <c:v>220.00000800000001</c:v>
                </c:pt>
                <c:pt idx="5770">
                  <c:v>259.79167200000001</c:v>
                </c:pt>
                <c:pt idx="5771">
                  <c:v>331.29167200000001</c:v>
                </c:pt>
                <c:pt idx="5772">
                  <c:v>270.91667200000001</c:v>
                </c:pt>
                <c:pt idx="5773">
                  <c:v>440.29165599999999</c:v>
                </c:pt>
                <c:pt idx="5774">
                  <c:v>477.08332799999999</c:v>
                </c:pt>
                <c:pt idx="5775">
                  <c:v>587.29168800000002</c:v>
                </c:pt>
                <c:pt idx="5776">
                  <c:v>619.41665599999999</c:v>
                </c:pt>
                <c:pt idx="5777">
                  <c:v>423.41667200000001</c:v>
                </c:pt>
                <c:pt idx="5778">
                  <c:v>331.66667200000001</c:v>
                </c:pt>
                <c:pt idx="5779">
                  <c:v>318.79165599999999</c:v>
                </c:pt>
                <c:pt idx="5780">
                  <c:v>316.08334400000001</c:v>
                </c:pt>
                <c:pt idx="5781">
                  <c:v>369.70834400000001</c:v>
                </c:pt>
                <c:pt idx="5782">
                  <c:v>329.79167200000001</c:v>
                </c:pt>
                <c:pt idx="5783">
                  <c:v>299.45834400000001</c:v>
                </c:pt>
                <c:pt idx="5784">
                  <c:v>347.04167200000001</c:v>
                </c:pt>
                <c:pt idx="5785">
                  <c:v>323.87499200000002</c:v>
                </c:pt>
                <c:pt idx="5786">
                  <c:v>388.16665599999999</c:v>
                </c:pt>
                <c:pt idx="5787">
                  <c:v>341.58331999999996</c:v>
                </c:pt>
                <c:pt idx="5788">
                  <c:v>400.16665599999999</c:v>
                </c:pt>
                <c:pt idx="5789">
                  <c:v>463.58332799999999</c:v>
                </c:pt>
                <c:pt idx="5790">
                  <c:v>379.95831999999996</c:v>
                </c:pt>
                <c:pt idx="5791">
                  <c:v>367.49999200000002</c:v>
                </c:pt>
                <c:pt idx="5792">
                  <c:v>327.58333600000003</c:v>
                </c:pt>
                <c:pt idx="5793">
                  <c:v>385.625</c:v>
                </c:pt>
                <c:pt idx="5794">
                  <c:v>350.875</c:v>
                </c:pt>
                <c:pt idx="5795">
                  <c:v>580.29165599999999</c:v>
                </c:pt>
                <c:pt idx="5796">
                  <c:v>417.12500799999998</c:v>
                </c:pt>
                <c:pt idx="5797">
                  <c:v>579.125</c:v>
                </c:pt>
                <c:pt idx="5798">
                  <c:v>582.33335299999999</c:v>
                </c:pt>
                <c:pt idx="5799">
                  <c:v>545.54165599999999</c:v>
                </c:pt>
                <c:pt idx="5800">
                  <c:v>480.62500799999998</c:v>
                </c:pt>
                <c:pt idx="5801">
                  <c:v>341.458324</c:v>
                </c:pt>
                <c:pt idx="5802">
                  <c:v>297.70832799999999</c:v>
                </c:pt>
                <c:pt idx="5803">
                  <c:v>200.333339</c:v>
                </c:pt>
                <c:pt idx="5804">
                  <c:v>203.08334000000002</c:v>
                </c:pt>
                <c:pt idx="5805">
                  <c:v>180.66666800000002</c:v>
                </c:pt>
                <c:pt idx="5806">
                  <c:v>228.58332799999999</c:v>
                </c:pt>
                <c:pt idx="5807">
                  <c:v>178.958336</c:v>
                </c:pt>
                <c:pt idx="5808">
                  <c:v>175.16666599999999</c:v>
                </c:pt>
                <c:pt idx="5809">
                  <c:v>222.20832799999999</c:v>
                </c:pt>
                <c:pt idx="5810">
                  <c:v>287.79166399999997</c:v>
                </c:pt>
                <c:pt idx="5811">
                  <c:v>456.45834400000001</c:v>
                </c:pt>
                <c:pt idx="5812">
                  <c:v>427.58334400000001</c:v>
                </c:pt>
                <c:pt idx="5813">
                  <c:v>394.5</c:v>
                </c:pt>
                <c:pt idx="5814">
                  <c:v>462.20832799999999</c:v>
                </c:pt>
                <c:pt idx="5815">
                  <c:v>447.54167200000001</c:v>
                </c:pt>
                <c:pt idx="5816">
                  <c:v>453.16665599999999</c:v>
                </c:pt>
                <c:pt idx="5817">
                  <c:v>375.625</c:v>
                </c:pt>
                <c:pt idx="5818">
                  <c:v>342.375</c:v>
                </c:pt>
                <c:pt idx="5819">
                  <c:v>329.45832799999999</c:v>
                </c:pt>
                <c:pt idx="5820">
                  <c:v>387.29167200000001</c:v>
                </c:pt>
                <c:pt idx="5821">
                  <c:v>315.83332799999999</c:v>
                </c:pt>
                <c:pt idx="5822">
                  <c:v>220.375</c:v>
                </c:pt>
                <c:pt idx="5823">
                  <c:v>202.041664</c:v>
                </c:pt>
                <c:pt idx="5824">
                  <c:v>256.08333600000003</c:v>
                </c:pt>
                <c:pt idx="5825">
                  <c:v>279.16666399999997</c:v>
                </c:pt>
                <c:pt idx="5826">
                  <c:v>213.25000800000001</c:v>
                </c:pt>
                <c:pt idx="5827">
                  <c:v>287.91667200000001</c:v>
                </c:pt>
                <c:pt idx="5828">
                  <c:v>115.333332</c:v>
                </c:pt>
                <c:pt idx="5829">
                  <c:v>126.916664</c:v>
                </c:pt>
                <c:pt idx="5830">
                  <c:v>139.62500399999999</c:v>
                </c:pt>
                <c:pt idx="5831">
                  <c:v>119.75</c:v>
                </c:pt>
                <c:pt idx="5832">
                  <c:v>198.75</c:v>
                </c:pt>
                <c:pt idx="5833">
                  <c:v>165.333336</c:v>
                </c:pt>
                <c:pt idx="5834">
                  <c:v>149.583336</c:v>
                </c:pt>
                <c:pt idx="5835">
                  <c:v>168.95832799999999</c:v>
                </c:pt>
                <c:pt idx="5836">
                  <c:v>158.333336</c:v>
                </c:pt>
                <c:pt idx="5837">
                  <c:v>174.625</c:v>
                </c:pt>
                <c:pt idx="5838">
                  <c:v>211.25</c:v>
                </c:pt>
                <c:pt idx="5839">
                  <c:v>280.95833600000003</c:v>
                </c:pt>
                <c:pt idx="5840">
                  <c:v>292.79167200000001</c:v>
                </c:pt>
                <c:pt idx="5841">
                  <c:v>302.37499200000002</c:v>
                </c:pt>
                <c:pt idx="5842">
                  <c:v>325.041676</c:v>
                </c:pt>
                <c:pt idx="5843">
                  <c:v>389.37499200000002</c:v>
                </c:pt>
                <c:pt idx="5844">
                  <c:v>476.04165599999999</c:v>
                </c:pt>
                <c:pt idx="5845">
                  <c:v>497.29165599999999</c:v>
                </c:pt>
                <c:pt idx="5846">
                  <c:v>520.91665599999999</c:v>
                </c:pt>
                <c:pt idx="5847">
                  <c:v>542.95834400000001</c:v>
                </c:pt>
                <c:pt idx="5848">
                  <c:v>559.54168000000004</c:v>
                </c:pt>
                <c:pt idx="5849">
                  <c:v>465.33331999999996</c:v>
                </c:pt>
                <c:pt idx="5850">
                  <c:v>377.625</c:v>
                </c:pt>
                <c:pt idx="5851">
                  <c:v>422.83333600000003</c:v>
                </c:pt>
                <c:pt idx="5852">
                  <c:v>543.12499200000002</c:v>
                </c:pt>
                <c:pt idx="5853">
                  <c:v>688.79167200000006</c:v>
                </c:pt>
                <c:pt idx="5854">
                  <c:v>811.70832799999994</c:v>
                </c:pt>
                <c:pt idx="5855">
                  <c:v>788.54164100000003</c:v>
                </c:pt>
                <c:pt idx="5856">
                  <c:v>797.58332799999994</c:v>
                </c:pt>
                <c:pt idx="5857">
                  <c:v>820.41664100000003</c:v>
                </c:pt>
                <c:pt idx="5858">
                  <c:v>869.62498499999992</c:v>
                </c:pt>
                <c:pt idx="5859">
                  <c:v>942.625</c:v>
                </c:pt>
                <c:pt idx="5860">
                  <c:v>893.66667200000006</c:v>
                </c:pt>
                <c:pt idx="5861">
                  <c:v>963.58335899999997</c:v>
                </c:pt>
                <c:pt idx="5862">
                  <c:v>903.58335899999997</c:v>
                </c:pt>
                <c:pt idx="5863">
                  <c:v>963.29167200000006</c:v>
                </c:pt>
                <c:pt idx="5864">
                  <c:v>1176.166657</c:v>
                </c:pt>
                <c:pt idx="5865">
                  <c:v>1591.8749699999998</c:v>
                </c:pt>
                <c:pt idx="5866">
                  <c:v>1982.8333440000001</c:v>
                </c:pt>
                <c:pt idx="5867">
                  <c:v>2093.5416559999999</c:v>
                </c:pt>
                <c:pt idx="5868">
                  <c:v>2268.9582820000001</c:v>
                </c:pt>
                <c:pt idx="5869">
                  <c:v>2283.5416260000002</c:v>
                </c:pt>
                <c:pt idx="5870">
                  <c:v>2392.0416559999999</c:v>
                </c:pt>
                <c:pt idx="5871">
                  <c:v>2521.2083440000001</c:v>
                </c:pt>
                <c:pt idx="5872">
                  <c:v>2523.7500610000002</c:v>
                </c:pt>
                <c:pt idx="5873">
                  <c:v>2325.6666260000002</c:v>
                </c:pt>
                <c:pt idx="5874">
                  <c:v>1881.791626</c:v>
                </c:pt>
                <c:pt idx="5875">
                  <c:v>2051.8750610000002</c:v>
                </c:pt>
                <c:pt idx="5876">
                  <c:v>2040.833374</c:v>
                </c:pt>
                <c:pt idx="5877">
                  <c:v>2091.0000610000002</c:v>
                </c:pt>
                <c:pt idx="5878">
                  <c:v>2103.5416869999999</c:v>
                </c:pt>
                <c:pt idx="5879">
                  <c:v>2374.6666869999999</c:v>
                </c:pt>
                <c:pt idx="5880">
                  <c:v>2506.7916869999999</c:v>
                </c:pt>
                <c:pt idx="5881">
                  <c:v>2158.5833739999998</c:v>
                </c:pt>
                <c:pt idx="5882">
                  <c:v>2285.7083130000001</c:v>
                </c:pt>
                <c:pt idx="5883">
                  <c:v>2717.2500610000002</c:v>
                </c:pt>
                <c:pt idx="5884">
                  <c:v>2437</c:v>
                </c:pt>
                <c:pt idx="5885">
                  <c:v>2032.1250610000002</c:v>
                </c:pt>
                <c:pt idx="5886">
                  <c:v>1622.7916869999999</c:v>
                </c:pt>
                <c:pt idx="5887">
                  <c:v>1500.5416869999999</c:v>
                </c:pt>
                <c:pt idx="5888">
                  <c:v>1267.9166559999999</c:v>
                </c:pt>
                <c:pt idx="5889">
                  <c:v>1407.2083130000001</c:v>
                </c:pt>
                <c:pt idx="5890">
                  <c:v>1395.7916869999999</c:v>
                </c:pt>
                <c:pt idx="5891">
                  <c:v>1472.375</c:v>
                </c:pt>
                <c:pt idx="5892">
                  <c:v>1563.2916869999999</c:v>
                </c:pt>
                <c:pt idx="5893">
                  <c:v>1355.6667179999999</c:v>
                </c:pt>
                <c:pt idx="5894">
                  <c:v>1283.0416720000001</c:v>
                </c:pt>
                <c:pt idx="5895">
                  <c:v>1382.666626</c:v>
                </c:pt>
                <c:pt idx="5896">
                  <c:v>1460.8332820000001</c:v>
                </c:pt>
                <c:pt idx="5897">
                  <c:v>1452.7499699999998</c:v>
                </c:pt>
                <c:pt idx="5898">
                  <c:v>1322.125</c:v>
                </c:pt>
                <c:pt idx="5899">
                  <c:v>1350.874969</c:v>
                </c:pt>
                <c:pt idx="5900">
                  <c:v>1472.5416559999999</c:v>
                </c:pt>
                <c:pt idx="5901">
                  <c:v>1462.833343</c:v>
                </c:pt>
                <c:pt idx="5902">
                  <c:v>1444.4166559999999</c:v>
                </c:pt>
                <c:pt idx="5903">
                  <c:v>1473.75</c:v>
                </c:pt>
                <c:pt idx="5904">
                  <c:v>1513.875</c:v>
                </c:pt>
                <c:pt idx="5905">
                  <c:v>1339.375</c:v>
                </c:pt>
                <c:pt idx="5906">
                  <c:v>1271.9166869999999</c:v>
                </c:pt>
                <c:pt idx="5907">
                  <c:v>1242.291657</c:v>
                </c:pt>
                <c:pt idx="5908">
                  <c:v>1123.0416869999999</c:v>
                </c:pt>
                <c:pt idx="5909">
                  <c:v>1055.416657</c:v>
                </c:pt>
                <c:pt idx="5910">
                  <c:v>1001.791657</c:v>
                </c:pt>
                <c:pt idx="5911">
                  <c:v>1008.208313</c:v>
                </c:pt>
                <c:pt idx="5912">
                  <c:v>870.04165599999999</c:v>
                </c:pt>
                <c:pt idx="5913">
                  <c:v>771.87501500000008</c:v>
                </c:pt>
                <c:pt idx="5914">
                  <c:v>774.87498499999992</c:v>
                </c:pt>
                <c:pt idx="5915">
                  <c:v>1095.0416869999999</c:v>
                </c:pt>
                <c:pt idx="5916">
                  <c:v>1277.375</c:v>
                </c:pt>
                <c:pt idx="5917">
                  <c:v>1339.625</c:v>
                </c:pt>
                <c:pt idx="5918">
                  <c:v>1377.708298</c:v>
                </c:pt>
                <c:pt idx="5919">
                  <c:v>1320.333298</c:v>
                </c:pt>
                <c:pt idx="5920">
                  <c:v>1232.791626</c:v>
                </c:pt>
                <c:pt idx="5921">
                  <c:v>957.50001500000008</c:v>
                </c:pt>
                <c:pt idx="5922">
                  <c:v>648.37497699999994</c:v>
                </c:pt>
                <c:pt idx="5923">
                  <c:v>534.91668000000004</c:v>
                </c:pt>
                <c:pt idx="5924">
                  <c:v>619.08332799999994</c:v>
                </c:pt>
                <c:pt idx="5925">
                  <c:v>648.70834400000001</c:v>
                </c:pt>
                <c:pt idx="5926">
                  <c:v>657.04165599999999</c:v>
                </c:pt>
                <c:pt idx="5927">
                  <c:v>522.45832799999994</c:v>
                </c:pt>
                <c:pt idx="5928">
                  <c:v>500.58332799999999</c:v>
                </c:pt>
                <c:pt idx="5929">
                  <c:v>500.625</c:v>
                </c:pt>
                <c:pt idx="5930">
                  <c:v>518.04165599999999</c:v>
                </c:pt>
                <c:pt idx="5931">
                  <c:v>481.45834400000001</c:v>
                </c:pt>
                <c:pt idx="5932">
                  <c:v>436.08331999999996</c:v>
                </c:pt>
                <c:pt idx="5933">
                  <c:v>363.37499200000002</c:v>
                </c:pt>
                <c:pt idx="5934">
                  <c:v>286.83333600000003</c:v>
                </c:pt>
                <c:pt idx="5935">
                  <c:v>290.79167200000001</c:v>
                </c:pt>
                <c:pt idx="5936">
                  <c:v>251.62499600000001</c:v>
                </c:pt>
                <c:pt idx="5937">
                  <c:v>219.49999600000001</c:v>
                </c:pt>
                <c:pt idx="5938">
                  <c:v>220.95833400000001</c:v>
                </c:pt>
                <c:pt idx="5939">
                  <c:v>278.91666600000002</c:v>
                </c:pt>
                <c:pt idx="5940">
                  <c:v>347.79165599999999</c:v>
                </c:pt>
                <c:pt idx="5941">
                  <c:v>378.54165599999999</c:v>
                </c:pt>
                <c:pt idx="5942">
                  <c:v>436.70833399999998</c:v>
                </c:pt>
                <c:pt idx="5943">
                  <c:v>427.29166700000002</c:v>
                </c:pt>
                <c:pt idx="5944">
                  <c:v>382.16667699999999</c:v>
                </c:pt>
                <c:pt idx="5945">
                  <c:v>403.95834400000001</c:v>
                </c:pt>
                <c:pt idx="5946">
                  <c:v>391.54166399999997</c:v>
                </c:pt>
                <c:pt idx="5947">
                  <c:v>409.54166399999997</c:v>
                </c:pt>
                <c:pt idx="5948">
                  <c:v>448.00001600000002</c:v>
                </c:pt>
                <c:pt idx="5949">
                  <c:v>451.16665599999999</c:v>
                </c:pt>
                <c:pt idx="5950">
                  <c:v>401.79167200000001</c:v>
                </c:pt>
                <c:pt idx="5951">
                  <c:v>348.625</c:v>
                </c:pt>
                <c:pt idx="5952">
                  <c:v>208.416664</c:v>
                </c:pt>
                <c:pt idx="5953">
                  <c:v>173.66667200000001</c:v>
                </c:pt>
                <c:pt idx="5954">
                  <c:v>173.625</c:v>
                </c:pt>
                <c:pt idx="5955">
                  <c:v>142.958336</c:v>
                </c:pt>
                <c:pt idx="5956">
                  <c:v>112.874996</c:v>
                </c:pt>
                <c:pt idx="5957">
                  <c:v>152.75000399999999</c:v>
                </c:pt>
                <c:pt idx="5958">
                  <c:v>120.166664</c:v>
                </c:pt>
                <c:pt idx="5959">
                  <c:v>166.83333199999998</c:v>
                </c:pt>
                <c:pt idx="5960">
                  <c:v>130.54166800000002</c:v>
                </c:pt>
                <c:pt idx="5961">
                  <c:v>106.833336</c:v>
                </c:pt>
                <c:pt idx="5962">
                  <c:v>126.208332</c:v>
                </c:pt>
                <c:pt idx="5963">
                  <c:v>176.5</c:v>
                </c:pt>
                <c:pt idx="5964">
                  <c:v>190.125</c:v>
                </c:pt>
                <c:pt idx="5965">
                  <c:v>215.416664</c:v>
                </c:pt>
                <c:pt idx="5966">
                  <c:v>263.08334400000001</c:v>
                </c:pt>
                <c:pt idx="5967">
                  <c:v>263.04167200000001</c:v>
                </c:pt>
                <c:pt idx="5968">
                  <c:v>281.62499200000002</c:v>
                </c:pt>
                <c:pt idx="5969">
                  <c:v>287.16665599999999</c:v>
                </c:pt>
                <c:pt idx="5970">
                  <c:v>358.08332799999999</c:v>
                </c:pt>
                <c:pt idx="5971">
                  <c:v>688.04168800000002</c:v>
                </c:pt>
                <c:pt idx="5972">
                  <c:v>1011.791656</c:v>
                </c:pt>
                <c:pt idx="5973">
                  <c:v>1231.5833130000001</c:v>
                </c:pt>
                <c:pt idx="5974">
                  <c:v>1256.125</c:v>
                </c:pt>
                <c:pt idx="5975">
                  <c:v>1268.416626</c:v>
                </c:pt>
                <c:pt idx="5976">
                  <c:v>1190.875031</c:v>
                </c:pt>
                <c:pt idx="5977">
                  <c:v>1162.7916559999999</c:v>
                </c:pt>
                <c:pt idx="5978">
                  <c:v>1149.791657</c:v>
                </c:pt>
                <c:pt idx="5979">
                  <c:v>1239.125</c:v>
                </c:pt>
                <c:pt idx="5980">
                  <c:v>1195.666657</c:v>
                </c:pt>
                <c:pt idx="5981">
                  <c:v>1161.041657</c:v>
                </c:pt>
                <c:pt idx="5982">
                  <c:v>1128.4583440000001</c:v>
                </c:pt>
                <c:pt idx="5983">
                  <c:v>1096.75</c:v>
                </c:pt>
                <c:pt idx="5984">
                  <c:v>920.29165699999999</c:v>
                </c:pt>
                <c:pt idx="5985">
                  <c:v>773.58334400000001</c:v>
                </c:pt>
                <c:pt idx="5986">
                  <c:v>707.875</c:v>
                </c:pt>
                <c:pt idx="5987">
                  <c:v>544.79168800000002</c:v>
                </c:pt>
                <c:pt idx="5988">
                  <c:v>504.04167200000001</c:v>
                </c:pt>
                <c:pt idx="5989">
                  <c:v>517.45832799999994</c:v>
                </c:pt>
                <c:pt idx="5990">
                  <c:v>500.00001600000002</c:v>
                </c:pt>
                <c:pt idx="5991">
                  <c:v>396.79167200000001</c:v>
                </c:pt>
                <c:pt idx="5992">
                  <c:v>427.66667200000001</c:v>
                </c:pt>
                <c:pt idx="5993">
                  <c:v>550.16667200000006</c:v>
                </c:pt>
                <c:pt idx="5994">
                  <c:v>633.95834400000001</c:v>
                </c:pt>
                <c:pt idx="5995">
                  <c:v>831.58334400000001</c:v>
                </c:pt>
                <c:pt idx="5996">
                  <c:v>1123.833374</c:v>
                </c:pt>
                <c:pt idx="5997">
                  <c:v>1217.6666869999999</c:v>
                </c:pt>
                <c:pt idx="5998">
                  <c:v>1273.9583130000001</c:v>
                </c:pt>
                <c:pt idx="5999">
                  <c:v>1188.9583130000001</c:v>
                </c:pt>
                <c:pt idx="6000">
                  <c:v>1245.916626</c:v>
                </c:pt>
                <c:pt idx="6001">
                  <c:v>1167.5833130000001</c:v>
                </c:pt>
                <c:pt idx="6002">
                  <c:v>993.16665599999999</c:v>
                </c:pt>
                <c:pt idx="6003">
                  <c:v>830.66668800000002</c:v>
                </c:pt>
                <c:pt idx="6004">
                  <c:v>784.29165599999999</c:v>
                </c:pt>
                <c:pt idx="6005">
                  <c:v>737.79165599999999</c:v>
                </c:pt>
                <c:pt idx="6006">
                  <c:v>789.625</c:v>
                </c:pt>
                <c:pt idx="6007">
                  <c:v>786.83334400000001</c:v>
                </c:pt>
                <c:pt idx="6008">
                  <c:v>787.79165599999999</c:v>
                </c:pt>
                <c:pt idx="6009">
                  <c:v>749.20834400000001</c:v>
                </c:pt>
                <c:pt idx="6010">
                  <c:v>656.45832799999994</c:v>
                </c:pt>
                <c:pt idx="6011">
                  <c:v>706.66665599999999</c:v>
                </c:pt>
                <c:pt idx="6012">
                  <c:v>735.83331199999998</c:v>
                </c:pt>
                <c:pt idx="6013">
                  <c:v>723.16668800000002</c:v>
                </c:pt>
                <c:pt idx="6014">
                  <c:v>547.20834400000001</c:v>
                </c:pt>
                <c:pt idx="6015">
                  <c:v>317.33333600000003</c:v>
                </c:pt>
                <c:pt idx="6016">
                  <c:v>242.87499199999999</c:v>
                </c:pt>
                <c:pt idx="6017">
                  <c:v>256.33332799999999</c:v>
                </c:pt>
                <c:pt idx="6018">
                  <c:v>283.54166399999997</c:v>
                </c:pt>
                <c:pt idx="6019">
                  <c:v>617.33332799999994</c:v>
                </c:pt>
                <c:pt idx="6020">
                  <c:v>830.70831299999998</c:v>
                </c:pt>
                <c:pt idx="6021">
                  <c:v>894.24996899999996</c:v>
                </c:pt>
                <c:pt idx="6022">
                  <c:v>946.83334400000001</c:v>
                </c:pt>
                <c:pt idx="6023">
                  <c:v>831.04168800000002</c:v>
                </c:pt>
                <c:pt idx="6024">
                  <c:v>705.16665599999999</c:v>
                </c:pt>
                <c:pt idx="6025">
                  <c:v>512.75</c:v>
                </c:pt>
                <c:pt idx="6026">
                  <c:v>411.20833600000003</c:v>
                </c:pt>
                <c:pt idx="6027">
                  <c:v>356.37499200000002</c:v>
                </c:pt>
                <c:pt idx="6028">
                  <c:v>357.29168000000004</c:v>
                </c:pt>
                <c:pt idx="6029">
                  <c:v>364.83333600000003</c:v>
                </c:pt>
                <c:pt idx="6030">
                  <c:v>307</c:v>
                </c:pt>
                <c:pt idx="6031">
                  <c:v>292.54167200000001</c:v>
                </c:pt>
                <c:pt idx="6032">
                  <c:v>233.50000800000001</c:v>
                </c:pt>
                <c:pt idx="6033">
                  <c:v>117.791668</c:v>
                </c:pt>
                <c:pt idx="6034">
                  <c:v>163.33333199999998</c:v>
                </c:pt>
                <c:pt idx="6035">
                  <c:v>172.541664</c:v>
                </c:pt>
                <c:pt idx="6036">
                  <c:v>225.916664</c:v>
                </c:pt>
                <c:pt idx="6037">
                  <c:v>228.458336</c:v>
                </c:pt>
                <c:pt idx="6038">
                  <c:v>283.54166399999997</c:v>
                </c:pt>
                <c:pt idx="6039">
                  <c:v>286.99999200000002</c:v>
                </c:pt>
                <c:pt idx="6040">
                  <c:v>202.833336</c:v>
                </c:pt>
                <c:pt idx="6041">
                  <c:v>129.166664</c:v>
                </c:pt>
                <c:pt idx="6042">
                  <c:v>87.041670000000011</c:v>
                </c:pt>
                <c:pt idx="6043">
                  <c:v>159.125</c:v>
                </c:pt>
                <c:pt idx="6044">
                  <c:v>210.12499199999999</c:v>
                </c:pt>
                <c:pt idx="6045">
                  <c:v>182.25</c:v>
                </c:pt>
                <c:pt idx="6046">
                  <c:v>118.25</c:v>
                </c:pt>
                <c:pt idx="6047">
                  <c:v>66.333331999999999</c:v>
                </c:pt>
                <c:pt idx="6048">
                  <c:v>71.208331000000001</c:v>
                </c:pt>
                <c:pt idx="6049">
                  <c:v>82.708336000000003</c:v>
                </c:pt>
                <c:pt idx="6050">
                  <c:v>75.666668999999999</c:v>
                </c:pt>
                <c:pt idx="6051">
                  <c:v>93</c:v>
                </c:pt>
                <c:pt idx="6052">
                  <c:v>148.91666599999999</c:v>
                </c:pt>
                <c:pt idx="6053">
                  <c:v>164.666664</c:v>
                </c:pt>
                <c:pt idx="6054">
                  <c:v>152.5</c:v>
                </c:pt>
                <c:pt idx="6055">
                  <c:v>126.833336</c:v>
                </c:pt>
                <c:pt idx="6056">
                  <c:v>140.37499600000001</c:v>
                </c:pt>
                <c:pt idx="6057">
                  <c:v>133.833336</c:v>
                </c:pt>
                <c:pt idx="6058">
                  <c:v>140.875</c:v>
                </c:pt>
                <c:pt idx="6059">
                  <c:v>111.83333400000001</c:v>
                </c:pt>
                <c:pt idx="6060">
                  <c:v>83.124998000000005</c:v>
                </c:pt>
                <c:pt idx="6061">
                  <c:v>103.62500199999999</c:v>
                </c:pt>
                <c:pt idx="6062">
                  <c:v>84.749996999999993</c:v>
                </c:pt>
                <c:pt idx="6063">
                  <c:v>69.875003000000007</c:v>
                </c:pt>
                <c:pt idx="6064">
                  <c:v>46.083333000000003</c:v>
                </c:pt>
                <c:pt idx="6065">
                  <c:v>16.208334000000001</c:v>
                </c:pt>
                <c:pt idx="6066">
                  <c:v>30.708334000000001</c:v>
                </c:pt>
                <c:pt idx="6067">
                  <c:v>27.500001000000001</c:v>
                </c:pt>
                <c:pt idx="6068">
                  <c:v>29.083334000000001</c:v>
                </c:pt>
                <c:pt idx="6069">
                  <c:v>60.958334999999998</c:v>
                </c:pt>
                <c:pt idx="6070">
                  <c:v>33.541665999999999</c:v>
                </c:pt>
                <c:pt idx="6071">
                  <c:v>138.62500199999999</c:v>
                </c:pt>
                <c:pt idx="6072">
                  <c:v>223.58334000000002</c:v>
                </c:pt>
                <c:pt idx="6073">
                  <c:v>280.41666399999997</c:v>
                </c:pt>
                <c:pt idx="6074">
                  <c:v>461.95834400000001</c:v>
                </c:pt>
                <c:pt idx="6075">
                  <c:v>710.25</c:v>
                </c:pt>
                <c:pt idx="6076">
                  <c:v>849.625</c:v>
                </c:pt>
                <c:pt idx="6077">
                  <c:v>994.29165599999999</c:v>
                </c:pt>
                <c:pt idx="6078">
                  <c:v>1099.25</c:v>
                </c:pt>
                <c:pt idx="6079">
                  <c:v>1221.4583130000001</c:v>
                </c:pt>
                <c:pt idx="6080">
                  <c:v>1192.0416869999999</c:v>
                </c:pt>
                <c:pt idx="6081">
                  <c:v>1100.500031</c:v>
                </c:pt>
                <c:pt idx="6082">
                  <c:v>1010.166656</c:v>
                </c:pt>
                <c:pt idx="6083">
                  <c:v>1047.333343</c:v>
                </c:pt>
                <c:pt idx="6084">
                  <c:v>932.75003100000004</c:v>
                </c:pt>
                <c:pt idx="6085">
                  <c:v>1000.499969</c:v>
                </c:pt>
                <c:pt idx="6086">
                  <c:v>1329.2916869999999</c:v>
                </c:pt>
                <c:pt idx="6087">
                  <c:v>1176.9583440000001</c:v>
                </c:pt>
                <c:pt idx="6088">
                  <c:v>1042.0833440000001</c:v>
                </c:pt>
                <c:pt idx="6089">
                  <c:v>788.66665699999999</c:v>
                </c:pt>
                <c:pt idx="6090">
                  <c:v>694.33332799999994</c:v>
                </c:pt>
                <c:pt idx="6091">
                  <c:v>719.5</c:v>
                </c:pt>
                <c:pt idx="6092">
                  <c:v>688.16665599999999</c:v>
                </c:pt>
                <c:pt idx="6093">
                  <c:v>667.375</c:v>
                </c:pt>
                <c:pt idx="6094">
                  <c:v>554.20832799999994</c:v>
                </c:pt>
                <c:pt idx="6095">
                  <c:v>610.04165599999999</c:v>
                </c:pt>
                <c:pt idx="6096">
                  <c:v>453.45832799999999</c:v>
                </c:pt>
                <c:pt idx="6097">
                  <c:v>459.58334400000001</c:v>
                </c:pt>
                <c:pt idx="6098">
                  <c:v>430.08332799999999</c:v>
                </c:pt>
                <c:pt idx="6099">
                  <c:v>427.91665599999999</c:v>
                </c:pt>
                <c:pt idx="6100">
                  <c:v>324.54166399999997</c:v>
                </c:pt>
                <c:pt idx="6101">
                  <c:v>199.95832799999999</c:v>
                </c:pt>
                <c:pt idx="6102">
                  <c:v>184.54167200000001</c:v>
                </c:pt>
                <c:pt idx="6103">
                  <c:v>235.66667200000001</c:v>
                </c:pt>
                <c:pt idx="6104">
                  <c:v>327.95833600000003</c:v>
                </c:pt>
                <c:pt idx="6105">
                  <c:v>562.5</c:v>
                </c:pt>
                <c:pt idx="6106">
                  <c:v>668.75</c:v>
                </c:pt>
                <c:pt idx="6107">
                  <c:v>749.41665599999999</c:v>
                </c:pt>
                <c:pt idx="6108">
                  <c:v>699.54165599999999</c:v>
                </c:pt>
                <c:pt idx="6109">
                  <c:v>765.41665599999999</c:v>
                </c:pt>
                <c:pt idx="6110">
                  <c:v>795.33334400000001</c:v>
                </c:pt>
                <c:pt idx="6111">
                  <c:v>818.625</c:v>
                </c:pt>
                <c:pt idx="6112">
                  <c:v>940.20831299999998</c:v>
                </c:pt>
                <c:pt idx="6113">
                  <c:v>1118.25</c:v>
                </c:pt>
                <c:pt idx="6114">
                  <c:v>956</c:v>
                </c:pt>
                <c:pt idx="6115">
                  <c:v>926.79165699999999</c:v>
                </c:pt>
                <c:pt idx="6116">
                  <c:v>1038.624969</c:v>
                </c:pt>
                <c:pt idx="6117">
                  <c:v>995.91665699999999</c:v>
                </c:pt>
                <c:pt idx="6118">
                  <c:v>900.16668700000002</c:v>
                </c:pt>
                <c:pt idx="6119">
                  <c:v>981.41665699999999</c:v>
                </c:pt>
                <c:pt idx="6120">
                  <c:v>1047.125</c:v>
                </c:pt>
                <c:pt idx="6121">
                  <c:v>943.375</c:v>
                </c:pt>
                <c:pt idx="6122">
                  <c:v>1002.666687</c:v>
                </c:pt>
                <c:pt idx="6123">
                  <c:v>1096.291626</c:v>
                </c:pt>
                <c:pt idx="6124">
                  <c:v>1133.7083130000001</c:v>
                </c:pt>
                <c:pt idx="6125">
                  <c:v>1120.7083440000001</c:v>
                </c:pt>
                <c:pt idx="6126">
                  <c:v>1154.2083130000001</c:v>
                </c:pt>
                <c:pt idx="6127">
                  <c:v>1374.541626</c:v>
                </c:pt>
                <c:pt idx="6128">
                  <c:v>1288.208374</c:v>
                </c:pt>
                <c:pt idx="6129">
                  <c:v>1260.875031</c:v>
                </c:pt>
                <c:pt idx="6130">
                  <c:v>1380.291626</c:v>
                </c:pt>
                <c:pt idx="6131">
                  <c:v>1325.375</c:v>
                </c:pt>
                <c:pt idx="6132">
                  <c:v>1284</c:v>
                </c:pt>
                <c:pt idx="6133">
                  <c:v>1343.875</c:v>
                </c:pt>
                <c:pt idx="6134">
                  <c:v>1377.916626</c:v>
                </c:pt>
                <c:pt idx="6135">
                  <c:v>1452.125</c:v>
                </c:pt>
                <c:pt idx="6136">
                  <c:v>1355.125</c:v>
                </c:pt>
                <c:pt idx="6137">
                  <c:v>1327.124969</c:v>
                </c:pt>
                <c:pt idx="6138">
                  <c:v>1126.125031</c:v>
                </c:pt>
                <c:pt idx="6139">
                  <c:v>997.54165699999999</c:v>
                </c:pt>
                <c:pt idx="6140">
                  <c:v>1019</c:v>
                </c:pt>
                <c:pt idx="6141">
                  <c:v>685.41665599999999</c:v>
                </c:pt>
                <c:pt idx="6142">
                  <c:v>470.16667200000001</c:v>
                </c:pt>
                <c:pt idx="6143">
                  <c:v>359.04167200000001</c:v>
                </c:pt>
                <c:pt idx="6144">
                  <c:v>262</c:v>
                </c:pt>
                <c:pt idx="6145">
                  <c:v>293.24999200000002</c:v>
                </c:pt>
                <c:pt idx="6146">
                  <c:v>291.41667200000001</c:v>
                </c:pt>
                <c:pt idx="6147">
                  <c:v>251.29167200000001</c:v>
                </c:pt>
                <c:pt idx="6148">
                  <c:v>220.83332799999999</c:v>
                </c:pt>
                <c:pt idx="6149">
                  <c:v>223.37499199999999</c:v>
                </c:pt>
                <c:pt idx="6150">
                  <c:v>197.291664</c:v>
                </c:pt>
                <c:pt idx="6151">
                  <c:v>249.208336</c:v>
                </c:pt>
                <c:pt idx="6152">
                  <c:v>225.08332799999999</c:v>
                </c:pt>
                <c:pt idx="6153">
                  <c:v>200.91665999999998</c:v>
                </c:pt>
                <c:pt idx="6154">
                  <c:v>203.583336</c:v>
                </c:pt>
                <c:pt idx="6155">
                  <c:v>193.541664</c:v>
                </c:pt>
                <c:pt idx="6156">
                  <c:v>312.08332799999999</c:v>
                </c:pt>
                <c:pt idx="6157">
                  <c:v>471.5</c:v>
                </c:pt>
                <c:pt idx="6158">
                  <c:v>628.66665599999999</c:v>
                </c:pt>
                <c:pt idx="6159">
                  <c:v>807.04165599999999</c:v>
                </c:pt>
                <c:pt idx="6160">
                  <c:v>891.625</c:v>
                </c:pt>
                <c:pt idx="6161">
                  <c:v>847.20834300000001</c:v>
                </c:pt>
                <c:pt idx="6162">
                  <c:v>927.79165699999999</c:v>
                </c:pt>
                <c:pt idx="6163">
                  <c:v>1165.25</c:v>
                </c:pt>
                <c:pt idx="6164">
                  <c:v>1117.375031</c:v>
                </c:pt>
                <c:pt idx="6165">
                  <c:v>1012.958344</c:v>
                </c:pt>
                <c:pt idx="6166">
                  <c:v>1083.5833440000001</c:v>
                </c:pt>
                <c:pt idx="6167">
                  <c:v>1150.083343</c:v>
                </c:pt>
                <c:pt idx="6168">
                  <c:v>1398.625</c:v>
                </c:pt>
                <c:pt idx="6169">
                  <c:v>1295.875031</c:v>
                </c:pt>
                <c:pt idx="6170">
                  <c:v>1267.9166559999999</c:v>
                </c:pt>
                <c:pt idx="6171">
                  <c:v>1394.6666869999999</c:v>
                </c:pt>
                <c:pt idx="6172">
                  <c:v>1246.0416869999999</c:v>
                </c:pt>
                <c:pt idx="6173">
                  <c:v>1185.9166869999999</c:v>
                </c:pt>
                <c:pt idx="6174">
                  <c:v>1114.958343</c:v>
                </c:pt>
                <c:pt idx="6175">
                  <c:v>1153.458343</c:v>
                </c:pt>
                <c:pt idx="6176">
                  <c:v>1113.9583440000001</c:v>
                </c:pt>
                <c:pt idx="6177">
                  <c:v>1074.500031</c:v>
                </c:pt>
                <c:pt idx="6178">
                  <c:v>1096.6666869999999</c:v>
                </c:pt>
                <c:pt idx="6179">
                  <c:v>1098.9166869999999</c:v>
                </c:pt>
                <c:pt idx="6180">
                  <c:v>1134.250031</c:v>
                </c:pt>
                <c:pt idx="6181">
                  <c:v>965.45834400000001</c:v>
                </c:pt>
                <c:pt idx="6182">
                  <c:v>812.49998499999992</c:v>
                </c:pt>
                <c:pt idx="6183">
                  <c:v>607.87501599999996</c:v>
                </c:pt>
                <c:pt idx="6184">
                  <c:v>476.62499200000002</c:v>
                </c:pt>
                <c:pt idx="6185">
                  <c:v>388.91668000000004</c:v>
                </c:pt>
                <c:pt idx="6186">
                  <c:v>332.45833600000003</c:v>
                </c:pt>
                <c:pt idx="6187">
                  <c:v>462.74998399999998</c:v>
                </c:pt>
                <c:pt idx="6188">
                  <c:v>838.33334300000001</c:v>
                </c:pt>
                <c:pt idx="6189">
                  <c:v>1180.8333440000001</c:v>
                </c:pt>
                <c:pt idx="6190">
                  <c:v>1229.124969</c:v>
                </c:pt>
                <c:pt idx="6191">
                  <c:v>1097.250031</c:v>
                </c:pt>
                <c:pt idx="6192">
                  <c:v>972.87496899999996</c:v>
                </c:pt>
                <c:pt idx="6193">
                  <c:v>833.37496899999996</c:v>
                </c:pt>
                <c:pt idx="6194">
                  <c:v>764.04167200000006</c:v>
                </c:pt>
                <c:pt idx="6195">
                  <c:v>631.04167200000006</c:v>
                </c:pt>
                <c:pt idx="6196">
                  <c:v>527.41667200000006</c:v>
                </c:pt>
                <c:pt idx="6197">
                  <c:v>487.41667200000001</c:v>
                </c:pt>
                <c:pt idx="6198">
                  <c:v>420.54167200000001</c:v>
                </c:pt>
                <c:pt idx="6199">
                  <c:v>463.58332799999999</c:v>
                </c:pt>
                <c:pt idx="6200">
                  <c:v>399.70834400000001</c:v>
                </c:pt>
                <c:pt idx="6201">
                  <c:v>315.20833600000003</c:v>
                </c:pt>
                <c:pt idx="6202">
                  <c:v>303.95833600000003</c:v>
                </c:pt>
                <c:pt idx="6203">
                  <c:v>277.54167200000001</c:v>
                </c:pt>
                <c:pt idx="6204">
                  <c:v>303.87500799999998</c:v>
                </c:pt>
                <c:pt idx="6205">
                  <c:v>365.91667200000001</c:v>
                </c:pt>
                <c:pt idx="6206">
                  <c:v>350.66667200000001</c:v>
                </c:pt>
                <c:pt idx="6207">
                  <c:v>235.20832799999999</c:v>
                </c:pt>
                <c:pt idx="6208">
                  <c:v>219.08332799999999</c:v>
                </c:pt>
                <c:pt idx="6209">
                  <c:v>208.25</c:v>
                </c:pt>
                <c:pt idx="6210">
                  <c:v>159.041664</c:v>
                </c:pt>
                <c:pt idx="6211">
                  <c:v>281.79167200000001</c:v>
                </c:pt>
                <c:pt idx="6212">
                  <c:v>335.29167200000001</c:v>
                </c:pt>
                <c:pt idx="6213">
                  <c:v>353.625</c:v>
                </c:pt>
                <c:pt idx="6214">
                  <c:v>341.70834400000001</c:v>
                </c:pt>
                <c:pt idx="6215">
                  <c:v>462.54167200000001</c:v>
                </c:pt>
                <c:pt idx="6216">
                  <c:v>541.75</c:v>
                </c:pt>
                <c:pt idx="6217">
                  <c:v>713.75</c:v>
                </c:pt>
                <c:pt idx="6218">
                  <c:v>888</c:v>
                </c:pt>
                <c:pt idx="6219">
                  <c:v>887.125</c:v>
                </c:pt>
                <c:pt idx="6220">
                  <c:v>864.41665599999999</c:v>
                </c:pt>
                <c:pt idx="6221">
                  <c:v>869.75003100000004</c:v>
                </c:pt>
                <c:pt idx="6222">
                  <c:v>746.33335899999997</c:v>
                </c:pt>
                <c:pt idx="6223">
                  <c:v>687.41667200000006</c:v>
                </c:pt>
                <c:pt idx="6224">
                  <c:v>682.45831299999998</c:v>
                </c:pt>
                <c:pt idx="6225">
                  <c:v>669.74998400000004</c:v>
                </c:pt>
                <c:pt idx="6226">
                  <c:v>727.83332799999994</c:v>
                </c:pt>
                <c:pt idx="6227">
                  <c:v>722.91667200000006</c:v>
                </c:pt>
                <c:pt idx="6228">
                  <c:v>777.66668700000002</c:v>
                </c:pt>
                <c:pt idx="6229">
                  <c:v>883.41668700000002</c:v>
                </c:pt>
                <c:pt idx="6230">
                  <c:v>1006.8749769999999</c:v>
                </c:pt>
                <c:pt idx="6231">
                  <c:v>1210.3749539999999</c:v>
                </c:pt>
                <c:pt idx="6232">
                  <c:v>1425.208298</c:v>
                </c:pt>
                <c:pt idx="6233">
                  <c:v>1527.1249699999998</c:v>
                </c:pt>
                <c:pt idx="6234">
                  <c:v>1738.9583130000001</c:v>
                </c:pt>
                <c:pt idx="6235">
                  <c:v>2335.25</c:v>
                </c:pt>
                <c:pt idx="6236">
                  <c:v>2744.5416869999999</c:v>
                </c:pt>
                <c:pt idx="6237">
                  <c:v>3027.5</c:v>
                </c:pt>
                <c:pt idx="6238">
                  <c:v>2905</c:v>
                </c:pt>
                <c:pt idx="6239">
                  <c:v>3091.2083130000001</c:v>
                </c:pt>
                <c:pt idx="6240">
                  <c:v>3258.6249389999998</c:v>
                </c:pt>
                <c:pt idx="6241">
                  <c:v>3507.583435</c:v>
                </c:pt>
                <c:pt idx="6242">
                  <c:v>3373.5833130000001</c:v>
                </c:pt>
                <c:pt idx="6243">
                  <c:v>3113.5416869999999</c:v>
                </c:pt>
                <c:pt idx="6244">
                  <c:v>2922.1250610000002</c:v>
                </c:pt>
                <c:pt idx="6245">
                  <c:v>2706.9583739999998</c:v>
                </c:pt>
                <c:pt idx="6246">
                  <c:v>2613.1666260000002</c:v>
                </c:pt>
                <c:pt idx="6247">
                  <c:v>2741.4583130000001</c:v>
                </c:pt>
                <c:pt idx="6248">
                  <c:v>3042.916565</c:v>
                </c:pt>
                <c:pt idx="6249">
                  <c:v>3189.0832519999999</c:v>
                </c:pt>
                <c:pt idx="6250">
                  <c:v>3278.0833130000001</c:v>
                </c:pt>
                <c:pt idx="6251">
                  <c:v>3509.2083130000001</c:v>
                </c:pt>
                <c:pt idx="6252">
                  <c:v>3270.791565</c:v>
                </c:pt>
                <c:pt idx="6253">
                  <c:v>2740.0417480000001</c:v>
                </c:pt>
                <c:pt idx="6254">
                  <c:v>2477.6666260000002</c:v>
                </c:pt>
                <c:pt idx="6255">
                  <c:v>2525.2083739999998</c:v>
                </c:pt>
                <c:pt idx="6256">
                  <c:v>2843.6666260000002</c:v>
                </c:pt>
                <c:pt idx="6257">
                  <c:v>2802.4582519999999</c:v>
                </c:pt>
                <c:pt idx="6258">
                  <c:v>2340.75</c:v>
                </c:pt>
                <c:pt idx="6259">
                  <c:v>2243.7916869999999</c:v>
                </c:pt>
                <c:pt idx="6260">
                  <c:v>1763.7916869999999</c:v>
                </c:pt>
                <c:pt idx="6261">
                  <c:v>1519.9583130000001</c:v>
                </c:pt>
                <c:pt idx="6262">
                  <c:v>1487.708343</c:v>
                </c:pt>
                <c:pt idx="6263">
                  <c:v>1945.291626</c:v>
                </c:pt>
                <c:pt idx="6264">
                  <c:v>2403.9166260000002</c:v>
                </c:pt>
                <c:pt idx="6265">
                  <c:v>2796.5</c:v>
                </c:pt>
                <c:pt idx="6266">
                  <c:v>2557.0416869999999</c:v>
                </c:pt>
                <c:pt idx="6267">
                  <c:v>2430.9583739999998</c:v>
                </c:pt>
                <c:pt idx="6268">
                  <c:v>2115.2917179999999</c:v>
                </c:pt>
                <c:pt idx="6269">
                  <c:v>2230.7916869999999</c:v>
                </c:pt>
                <c:pt idx="6270">
                  <c:v>2387.5833739999998</c:v>
                </c:pt>
                <c:pt idx="6271">
                  <c:v>3075.375</c:v>
                </c:pt>
                <c:pt idx="6272">
                  <c:v>3121.7082519999999</c:v>
                </c:pt>
                <c:pt idx="6273">
                  <c:v>3113.4582519999999</c:v>
                </c:pt>
                <c:pt idx="6274">
                  <c:v>2438.3749389999998</c:v>
                </c:pt>
                <c:pt idx="6275">
                  <c:v>2291.4583130000001</c:v>
                </c:pt>
                <c:pt idx="6276">
                  <c:v>1635.125</c:v>
                </c:pt>
                <c:pt idx="6277">
                  <c:v>1630.1249539999999</c:v>
                </c:pt>
                <c:pt idx="6278">
                  <c:v>1530.541702</c:v>
                </c:pt>
                <c:pt idx="6279">
                  <c:v>1616.7083440000001</c:v>
                </c:pt>
                <c:pt idx="6280">
                  <c:v>2346.1666869999999</c:v>
                </c:pt>
                <c:pt idx="6281">
                  <c:v>3232.083435</c:v>
                </c:pt>
                <c:pt idx="6282">
                  <c:v>3336.583435</c:v>
                </c:pt>
                <c:pt idx="6283">
                  <c:v>3731.291565</c:v>
                </c:pt>
                <c:pt idx="6284">
                  <c:v>3062.9582519999999</c:v>
                </c:pt>
                <c:pt idx="6285">
                  <c:v>2403.0833130000001</c:v>
                </c:pt>
                <c:pt idx="6286">
                  <c:v>2007.2916869999999</c:v>
                </c:pt>
                <c:pt idx="6287">
                  <c:v>1935.2499389999998</c:v>
                </c:pt>
                <c:pt idx="6288">
                  <c:v>1827.6666869999999</c:v>
                </c:pt>
                <c:pt idx="6289">
                  <c:v>1891.4166869999999</c:v>
                </c:pt>
                <c:pt idx="6290">
                  <c:v>1924.2499389999998</c:v>
                </c:pt>
                <c:pt idx="6291">
                  <c:v>1762.6250460000001</c:v>
                </c:pt>
                <c:pt idx="6292">
                  <c:v>1988.0416559999999</c:v>
                </c:pt>
                <c:pt idx="6293">
                  <c:v>2414.7916869999999</c:v>
                </c:pt>
                <c:pt idx="6294">
                  <c:v>2651.9166869999999</c:v>
                </c:pt>
                <c:pt idx="6295">
                  <c:v>2739.3750610000002</c:v>
                </c:pt>
                <c:pt idx="6296">
                  <c:v>3045.1250610000002</c:v>
                </c:pt>
                <c:pt idx="6297">
                  <c:v>2913.5833739999998</c:v>
                </c:pt>
                <c:pt idx="6298">
                  <c:v>2743.3749389999998</c:v>
                </c:pt>
                <c:pt idx="6299">
                  <c:v>2634.1666869999999</c:v>
                </c:pt>
                <c:pt idx="6300">
                  <c:v>2248.8333130000001</c:v>
                </c:pt>
                <c:pt idx="6301">
                  <c:v>2458.2916260000002</c:v>
                </c:pt>
                <c:pt idx="6302">
                  <c:v>2268.4583130000001</c:v>
                </c:pt>
                <c:pt idx="6303">
                  <c:v>2712.2083130000001</c:v>
                </c:pt>
                <c:pt idx="6304">
                  <c:v>2801.3333739999998</c:v>
                </c:pt>
                <c:pt idx="6305">
                  <c:v>2845.9583739999998</c:v>
                </c:pt>
                <c:pt idx="6306">
                  <c:v>2687.625</c:v>
                </c:pt>
                <c:pt idx="6307">
                  <c:v>2712.875</c:v>
                </c:pt>
                <c:pt idx="6308">
                  <c:v>2641.9167480000001</c:v>
                </c:pt>
                <c:pt idx="6309">
                  <c:v>2412.2500610000002</c:v>
                </c:pt>
                <c:pt idx="6310">
                  <c:v>2320.6666869999999</c:v>
                </c:pt>
                <c:pt idx="6311">
                  <c:v>2276.0833130000001</c:v>
                </c:pt>
                <c:pt idx="6312">
                  <c:v>1850.166626</c:v>
                </c:pt>
                <c:pt idx="6313">
                  <c:v>1940.2499389999998</c:v>
                </c:pt>
                <c:pt idx="6314">
                  <c:v>1987.6666869999999</c:v>
                </c:pt>
                <c:pt idx="6315">
                  <c:v>2155.8333130000001</c:v>
                </c:pt>
                <c:pt idx="6316">
                  <c:v>2573.8333739999998</c:v>
                </c:pt>
                <c:pt idx="6317">
                  <c:v>2566.2083739999998</c:v>
                </c:pt>
                <c:pt idx="6318">
                  <c:v>2528.0833739999998</c:v>
                </c:pt>
                <c:pt idx="6319">
                  <c:v>2614.3749389999998</c:v>
                </c:pt>
                <c:pt idx="6320">
                  <c:v>2808.3333130000001</c:v>
                </c:pt>
                <c:pt idx="6321">
                  <c:v>3239.625</c:v>
                </c:pt>
                <c:pt idx="6322">
                  <c:v>2989.6666869999999</c:v>
                </c:pt>
                <c:pt idx="6323">
                  <c:v>2622.5833739999998</c:v>
                </c:pt>
                <c:pt idx="6324">
                  <c:v>2101.7916260000002</c:v>
                </c:pt>
                <c:pt idx="6325">
                  <c:v>1517.916626</c:v>
                </c:pt>
                <c:pt idx="6326">
                  <c:v>995.29164100000003</c:v>
                </c:pt>
                <c:pt idx="6327">
                  <c:v>709.70834400000001</c:v>
                </c:pt>
                <c:pt idx="6328">
                  <c:v>670.54165599999999</c:v>
                </c:pt>
                <c:pt idx="6329">
                  <c:v>490.45832799999999</c:v>
                </c:pt>
                <c:pt idx="6330">
                  <c:v>437.49999200000002</c:v>
                </c:pt>
                <c:pt idx="6331">
                  <c:v>401.166676</c:v>
                </c:pt>
                <c:pt idx="6332">
                  <c:v>453.83334400000001</c:v>
                </c:pt>
                <c:pt idx="6333">
                  <c:v>492.20834400000001</c:v>
                </c:pt>
                <c:pt idx="6334">
                  <c:v>540.16665599999999</c:v>
                </c:pt>
                <c:pt idx="6335">
                  <c:v>669.08332799999994</c:v>
                </c:pt>
                <c:pt idx="6336">
                  <c:v>707.83334400000001</c:v>
                </c:pt>
                <c:pt idx="6337">
                  <c:v>619.24998400000004</c:v>
                </c:pt>
                <c:pt idx="6338">
                  <c:v>360.875</c:v>
                </c:pt>
                <c:pt idx="6339">
                  <c:v>117.000004</c:v>
                </c:pt>
                <c:pt idx="6340">
                  <c:v>124.70832999999999</c:v>
                </c:pt>
                <c:pt idx="6341">
                  <c:v>168</c:v>
                </c:pt>
                <c:pt idx="6342">
                  <c:v>144.29166699999999</c:v>
                </c:pt>
                <c:pt idx="6343">
                  <c:v>188.66667200000001</c:v>
                </c:pt>
                <c:pt idx="6344">
                  <c:v>212.91666800000002</c:v>
                </c:pt>
                <c:pt idx="6345">
                  <c:v>196.16667200000001</c:v>
                </c:pt>
                <c:pt idx="6346">
                  <c:v>198.333336</c:v>
                </c:pt>
                <c:pt idx="6347">
                  <c:v>344.70832799999999</c:v>
                </c:pt>
                <c:pt idx="6348">
                  <c:v>387.58332799999999</c:v>
                </c:pt>
                <c:pt idx="6349">
                  <c:v>570.45834400000001</c:v>
                </c:pt>
                <c:pt idx="6350">
                  <c:v>438.37501200000003</c:v>
                </c:pt>
                <c:pt idx="6351">
                  <c:v>495.83333600000003</c:v>
                </c:pt>
                <c:pt idx="6352">
                  <c:v>467.20832799999999</c:v>
                </c:pt>
                <c:pt idx="6353">
                  <c:v>291.91665599999999</c:v>
                </c:pt>
                <c:pt idx="6354">
                  <c:v>282.04167200000001</c:v>
                </c:pt>
                <c:pt idx="6355">
                  <c:v>499.54167200000001</c:v>
                </c:pt>
                <c:pt idx="6356">
                  <c:v>647.79165599999999</c:v>
                </c:pt>
                <c:pt idx="6357">
                  <c:v>459.70834400000001</c:v>
                </c:pt>
                <c:pt idx="6358">
                  <c:v>402.75</c:v>
                </c:pt>
                <c:pt idx="6359">
                  <c:v>350.91665599999999</c:v>
                </c:pt>
                <c:pt idx="6360">
                  <c:v>360</c:v>
                </c:pt>
                <c:pt idx="6361">
                  <c:v>309.125</c:v>
                </c:pt>
                <c:pt idx="6362">
                  <c:v>240.66667200000001</c:v>
                </c:pt>
                <c:pt idx="6363">
                  <c:v>304.95833600000003</c:v>
                </c:pt>
                <c:pt idx="6364">
                  <c:v>373.29165599999999</c:v>
                </c:pt>
                <c:pt idx="6365">
                  <c:v>376.41665599999999</c:v>
                </c:pt>
                <c:pt idx="6366">
                  <c:v>406.04166399999997</c:v>
                </c:pt>
                <c:pt idx="6367">
                  <c:v>481.58334400000001</c:v>
                </c:pt>
                <c:pt idx="6368">
                  <c:v>462.45834400000001</c:v>
                </c:pt>
                <c:pt idx="6369">
                  <c:v>336.33332799999999</c:v>
                </c:pt>
                <c:pt idx="6370">
                  <c:v>381.20832799999999</c:v>
                </c:pt>
                <c:pt idx="6371">
                  <c:v>570.33332799999994</c:v>
                </c:pt>
                <c:pt idx="6372">
                  <c:v>729.83332799999994</c:v>
                </c:pt>
                <c:pt idx="6373">
                  <c:v>1080.8333130000001</c:v>
                </c:pt>
                <c:pt idx="6374">
                  <c:v>1292.8333440000001</c:v>
                </c:pt>
                <c:pt idx="6375">
                  <c:v>1628.25</c:v>
                </c:pt>
                <c:pt idx="6376">
                  <c:v>1531.416626</c:v>
                </c:pt>
                <c:pt idx="6377">
                  <c:v>1254.750031</c:v>
                </c:pt>
                <c:pt idx="6378">
                  <c:v>1451.5416869999999</c:v>
                </c:pt>
                <c:pt idx="6379">
                  <c:v>1601.4166869999999</c:v>
                </c:pt>
                <c:pt idx="6380">
                  <c:v>1497.166626</c:v>
                </c:pt>
                <c:pt idx="6381">
                  <c:v>1455.9583130000001</c:v>
                </c:pt>
                <c:pt idx="6382">
                  <c:v>1609.458374</c:v>
                </c:pt>
                <c:pt idx="6383">
                  <c:v>1530.875</c:v>
                </c:pt>
                <c:pt idx="6384">
                  <c:v>1490.166626</c:v>
                </c:pt>
                <c:pt idx="6385">
                  <c:v>1427.5</c:v>
                </c:pt>
                <c:pt idx="6386">
                  <c:v>1430.5</c:v>
                </c:pt>
                <c:pt idx="6387">
                  <c:v>1454.7916869999999</c:v>
                </c:pt>
                <c:pt idx="6388">
                  <c:v>1296.7916869999999</c:v>
                </c:pt>
                <c:pt idx="6389">
                  <c:v>922.125</c:v>
                </c:pt>
                <c:pt idx="6390">
                  <c:v>736.125</c:v>
                </c:pt>
                <c:pt idx="6391">
                  <c:v>713.41668800000002</c:v>
                </c:pt>
                <c:pt idx="6392">
                  <c:v>922.33334400000001</c:v>
                </c:pt>
                <c:pt idx="6393">
                  <c:v>1029.875</c:v>
                </c:pt>
                <c:pt idx="6394">
                  <c:v>1399.1666869999999</c:v>
                </c:pt>
                <c:pt idx="6395">
                  <c:v>1692.541626</c:v>
                </c:pt>
                <c:pt idx="6396">
                  <c:v>1787.0417179999999</c:v>
                </c:pt>
                <c:pt idx="6397">
                  <c:v>1488.6666559999999</c:v>
                </c:pt>
                <c:pt idx="6398">
                  <c:v>1507.3749699999998</c:v>
                </c:pt>
                <c:pt idx="6399">
                  <c:v>1592.6667179999999</c:v>
                </c:pt>
                <c:pt idx="6400">
                  <c:v>2036.3333130000001</c:v>
                </c:pt>
                <c:pt idx="6401">
                  <c:v>2377.2916260000002</c:v>
                </c:pt>
                <c:pt idx="6402">
                  <c:v>2222.8333739999998</c:v>
                </c:pt>
                <c:pt idx="6403">
                  <c:v>2474.4582519999999</c:v>
                </c:pt>
                <c:pt idx="6404">
                  <c:v>2535.2082519999999</c:v>
                </c:pt>
                <c:pt idx="6405">
                  <c:v>2561.8750610000002</c:v>
                </c:pt>
                <c:pt idx="6406">
                  <c:v>2271.6666260000002</c:v>
                </c:pt>
                <c:pt idx="6407">
                  <c:v>2453.8333130000001</c:v>
                </c:pt>
                <c:pt idx="6408">
                  <c:v>2248.7499389999998</c:v>
                </c:pt>
                <c:pt idx="6409">
                  <c:v>2297.125</c:v>
                </c:pt>
                <c:pt idx="6410">
                  <c:v>2194.8750610000002</c:v>
                </c:pt>
                <c:pt idx="6411">
                  <c:v>2236.2916260000002</c:v>
                </c:pt>
                <c:pt idx="6412">
                  <c:v>2366.875</c:v>
                </c:pt>
                <c:pt idx="6413">
                  <c:v>2559.7083130000001</c:v>
                </c:pt>
                <c:pt idx="6414">
                  <c:v>2584.9166260000002</c:v>
                </c:pt>
                <c:pt idx="6415">
                  <c:v>3018.5833739999998</c:v>
                </c:pt>
                <c:pt idx="6416">
                  <c:v>3147.416565</c:v>
                </c:pt>
                <c:pt idx="6417">
                  <c:v>3013.75</c:v>
                </c:pt>
                <c:pt idx="6418">
                  <c:v>2868.5416869999999</c:v>
                </c:pt>
                <c:pt idx="6419">
                  <c:v>2941.9583130000001</c:v>
                </c:pt>
                <c:pt idx="6420">
                  <c:v>2993.4166260000002</c:v>
                </c:pt>
                <c:pt idx="6421">
                  <c:v>2872.6250610000002</c:v>
                </c:pt>
                <c:pt idx="6422">
                  <c:v>2748.75</c:v>
                </c:pt>
                <c:pt idx="6423">
                  <c:v>2479.4166869999999</c:v>
                </c:pt>
                <c:pt idx="6424">
                  <c:v>2432.2499389999998</c:v>
                </c:pt>
                <c:pt idx="6425">
                  <c:v>1949.625</c:v>
                </c:pt>
                <c:pt idx="6426">
                  <c:v>1810.125</c:v>
                </c:pt>
                <c:pt idx="6427">
                  <c:v>1738.7083130000001</c:v>
                </c:pt>
                <c:pt idx="6428">
                  <c:v>1549.083374</c:v>
                </c:pt>
                <c:pt idx="6429">
                  <c:v>1227.999969</c:v>
                </c:pt>
                <c:pt idx="6430">
                  <c:v>1045.291657</c:v>
                </c:pt>
                <c:pt idx="6431">
                  <c:v>792.75</c:v>
                </c:pt>
                <c:pt idx="6432">
                  <c:v>655.375</c:v>
                </c:pt>
                <c:pt idx="6433">
                  <c:v>447.33332799999999</c:v>
                </c:pt>
                <c:pt idx="6434">
                  <c:v>359.83332799999999</c:v>
                </c:pt>
                <c:pt idx="6435">
                  <c:v>319.50000799999998</c:v>
                </c:pt>
                <c:pt idx="6436">
                  <c:v>298.91666399999997</c:v>
                </c:pt>
                <c:pt idx="6437">
                  <c:v>315.58333600000003</c:v>
                </c:pt>
                <c:pt idx="6438">
                  <c:v>318.08333600000003</c:v>
                </c:pt>
                <c:pt idx="6439">
                  <c:v>403.25</c:v>
                </c:pt>
                <c:pt idx="6440">
                  <c:v>414.33332799999999</c:v>
                </c:pt>
                <c:pt idx="6441">
                  <c:v>354.58332799999999</c:v>
                </c:pt>
                <c:pt idx="6442">
                  <c:v>360.70832799999999</c:v>
                </c:pt>
                <c:pt idx="6443">
                  <c:v>519.91665599999999</c:v>
                </c:pt>
                <c:pt idx="6444">
                  <c:v>662.75</c:v>
                </c:pt>
                <c:pt idx="6445">
                  <c:v>655.16665599999999</c:v>
                </c:pt>
                <c:pt idx="6446">
                  <c:v>605.375</c:v>
                </c:pt>
                <c:pt idx="6447">
                  <c:v>515.45832799999994</c:v>
                </c:pt>
                <c:pt idx="6448">
                  <c:v>516.66665599999999</c:v>
                </c:pt>
                <c:pt idx="6449">
                  <c:v>528.5</c:v>
                </c:pt>
                <c:pt idx="6450">
                  <c:v>629.16665599999999</c:v>
                </c:pt>
                <c:pt idx="6451">
                  <c:v>992.62496899999996</c:v>
                </c:pt>
                <c:pt idx="6452">
                  <c:v>1167.374969</c:v>
                </c:pt>
                <c:pt idx="6453">
                  <c:v>1243.25</c:v>
                </c:pt>
                <c:pt idx="6454">
                  <c:v>1266.375031</c:v>
                </c:pt>
                <c:pt idx="6455">
                  <c:v>1253.791626</c:v>
                </c:pt>
                <c:pt idx="6456">
                  <c:v>1241.75</c:v>
                </c:pt>
                <c:pt idx="6457">
                  <c:v>1386.375</c:v>
                </c:pt>
                <c:pt idx="6458">
                  <c:v>1197.625031</c:v>
                </c:pt>
                <c:pt idx="6459">
                  <c:v>1115.5</c:v>
                </c:pt>
                <c:pt idx="6460">
                  <c:v>1137.0833440000001</c:v>
                </c:pt>
                <c:pt idx="6461">
                  <c:v>1076.083343</c:v>
                </c:pt>
                <c:pt idx="6462">
                  <c:v>910.66665599999999</c:v>
                </c:pt>
                <c:pt idx="6463">
                  <c:v>854.45834300000001</c:v>
                </c:pt>
                <c:pt idx="6464">
                  <c:v>743.29167200000006</c:v>
                </c:pt>
                <c:pt idx="6465">
                  <c:v>468.83332799999999</c:v>
                </c:pt>
                <c:pt idx="6466">
                  <c:v>268.83333600000003</c:v>
                </c:pt>
                <c:pt idx="6467">
                  <c:v>127.99999800000001</c:v>
                </c:pt>
                <c:pt idx="6468">
                  <c:v>81.249996999999993</c:v>
                </c:pt>
                <c:pt idx="6469">
                  <c:v>75.458335000000005</c:v>
                </c:pt>
                <c:pt idx="6470">
                  <c:v>58.166665999999999</c:v>
                </c:pt>
                <c:pt idx="6471">
                  <c:v>77.375</c:v>
                </c:pt>
                <c:pt idx="6472">
                  <c:v>79</c:v>
                </c:pt>
                <c:pt idx="6473">
                  <c:v>105.875</c:v>
                </c:pt>
                <c:pt idx="6474">
                  <c:v>141.08333199999998</c:v>
                </c:pt>
                <c:pt idx="6475">
                  <c:v>298.45832799999999</c:v>
                </c:pt>
                <c:pt idx="6476">
                  <c:v>796.95831299999998</c:v>
                </c:pt>
                <c:pt idx="6477">
                  <c:v>1186.125</c:v>
                </c:pt>
                <c:pt idx="6478">
                  <c:v>1509.2083130000001</c:v>
                </c:pt>
                <c:pt idx="6479">
                  <c:v>1688.083374</c:v>
                </c:pt>
                <c:pt idx="6480">
                  <c:v>1860.1249389999998</c:v>
                </c:pt>
                <c:pt idx="6481">
                  <c:v>1953.3749389999998</c:v>
                </c:pt>
                <c:pt idx="6482">
                  <c:v>1950.3749389999998</c:v>
                </c:pt>
                <c:pt idx="6483">
                  <c:v>2112.125</c:v>
                </c:pt>
                <c:pt idx="6484">
                  <c:v>2100.7916869999999</c:v>
                </c:pt>
                <c:pt idx="6485">
                  <c:v>2070.2916260000002</c:v>
                </c:pt>
                <c:pt idx="6486">
                  <c:v>2033.6250610000002</c:v>
                </c:pt>
                <c:pt idx="6487">
                  <c:v>2185.5833130000001</c:v>
                </c:pt>
                <c:pt idx="6488">
                  <c:v>2286.4166260000002</c:v>
                </c:pt>
                <c:pt idx="6489">
                  <c:v>2151.7916869999999</c:v>
                </c:pt>
                <c:pt idx="6490">
                  <c:v>2189.8333739999998</c:v>
                </c:pt>
                <c:pt idx="6491">
                  <c:v>2411.3333130000001</c:v>
                </c:pt>
                <c:pt idx="6492">
                  <c:v>2541.6666869999999</c:v>
                </c:pt>
                <c:pt idx="6493">
                  <c:v>2565.9166260000002</c:v>
                </c:pt>
                <c:pt idx="6494">
                  <c:v>2416.7500610000002</c:v>
                </c:pt>
                <c:pt idx="6495">
                  <c:v>1983.5416869999999</c:v>
                </c:pt>
                <c:pt idx="6496">
                  <c:v>1556.75</c:v>
                </c:pt>
                <c:pt idx="6497">
                  <c:v>1113.0833130000001</c:v>
                </c:pt>
                <c:pt idx="6498">
                  <c:v>1059.0833440000001</c:v>
                </c:pt>
                <c:pt idx="6499">
                  <c:v>1037.749969</c:v>
                </c:pt>
                <c:pt idx="6500">
                  <c:v>1135.8333130000001</c:v>
                </c:pt>
                <c:pt idx="6501">
                  <c:v>1297.5416869999999</c:v>
                </c:pt>
                <c:pt idx="6502">
                  <c:v>1078.375</c:v>
                </c:pt>
                <c:pt idx="6503">
                  <c:v>1223.9166869999999</c:v>
                </c:pt>
                <c:pt idx="6504">
                  <c:v>1169.3333130000001</c:v>
                </c:pt>
                <c:pt idx="6505">
                  <c:v>1310.3333130000001</c:v>
                </c:pt>
                <c:pt idx="6506">
                  <c:v>1322.3333130000001</c:v>
                </c:pt>
                <c:pt idx="6507">
                  <c:v>1355</c:v>
                </c:pt>
                <c:pt idx="6508">
                  <c:v>1408.166626</c:v>
                </c:pt>
                <c:pt idx="6509">
                  <c:v>1456.208374</c:v>
                </c:pt>
                <c:pt idx="6510">
                  <c:v>1278.5416869999999</c:v>
                </c:pt>
                <c:pt idx="6511">
                  <c:v>1253.208374</c:v>
                </c:pt>
                <c:pt idx="6512">
                  <c:v>1234.9583130000001</c:v>
                </c:pt>
                <c:pt idx="6513">
                  <c:v>1070.958374</c:v>
                </c:pt>
                <c:pt idx="6514">
                  <c:v>1278.2083130000001</c:v>
                </c:pt>
                <c:pt idx="6515">
                  <c:v>1481.25</c:v>
                </c:pt>
                <c:pt idx="6516">
                  <c:v>1689.6666869999999</c:v>
                </c:pt>
                <c:pt idx="6517">
                  <c:v>1949.6666869999999</c:v>
                </c:pt>
                <c:pt idx="6518">
                  <c:v>2065.8749389999998</c:v>
                </c:pt>
                <c:pt idx="6519">
                  <c:v>2142.3749389999998</c:v>
                </c:pt>
                <c:pt idx="6520">
                  <c:v>2116.8333130000001</c:v>
                </c:pt>
                <c:pt idx="6521">
                  <c:v>2295.2083130000001</c:v>
                </c:pt>
                <c:pt idx="6522">
                  <c:v>2575.5833739999998</c:v>
                </c:pt>
                <c:pt idx="6523">
                  <c:v>2750.2500610000002</c:v>
                </c:pt>
                <c:pt idx="6524">
                  <c:v>2665.9166869999999</c:v>
                </c:pt>
                <c:pt idx="6525">
                  <c:v>2670.5833739999998</c:v>
                </c:pt>
                <c:pt idx="6526">
                  <c:v>2631.2082519999999</c:v>
                </c:pt>
                <c:pt idx="6527">
                  <c:v>2518.5416869999999</c:v>
                </c:pt>
                <c:pt idx="6528">
                  <c:v>2331.625</c:v>
                </c:pt>
                <c:pt idx="6529">
                  <c:v>2645.6666869999999</c:v>
                </c:pt>
                <c:pt idx="6530">
                  <c:v>2740.7916260000002</c:v>
                </c:pt>
                <c:pt idx="6531">
                  <c:v>2525.6666869999999</c:v>
                </c:pt>
                <c:pt idx="6532">
                  <c:v>2477.4166869999999</c:v>
                </c:pt>
                <c:pt idx="6533">
                  <c:v>2828.6666869999999</c:v>
                </c:pt>
                <c:pt idx="6534">
                  <c:v>2765.4583130000001</c:v>
                </c:pt>
                <c:pt idx="6535">
                  <c:v>2827.9166869999999</c:v>
                </c:pt>
                <c:pt idx="6536">
                  <c:v>3104.5833130000001</c:v>
                </c:pt>
                <c:pt idx="6537">
                  <c:v>3239.5</c:v>
                </c:pt>
                <c:pt idx="6538">
                  <c:v>3510.6666869999999</c:v>
                </c:pt>
                <c:pt idx="6539">
                  <c:v>3428.7083130000001</c:v>
                </c:pt>
                <c:pt idx="6540">
                  <c:v>2749.25</c:v>
                </c:pt>
                <c:pt idx="6541">
                  <c:v>2596.4166559999999</c:v>
                </c:pt>
                <c:pt idx="6542">
                  <c:v>2548.833404</c:v>
                </c:pt>
                <c:pt idx="6543">
                  <c:v>2449.1667179999999</c:v>
                </c:pt>
                <c:pt idx="6544">
                  <c:v>2279.6250300000002</c:v>
                </c:pt>
                <c:pt idx="6545">
                  <c:v>2390.7083739999998</c:v>
                </c:pt>
                <c:pt idx="6546">
                  <c:v>2096.2499389999998</c:v>
                </c:pt>
                <c:pt idx="6547">
                  <c:v>2099.0833739999998</c:v>
                </c:pt>
                <c:pt idx="6548">
                  <c:v>1848.333374</c:v>
                </c:pt>
                <c:pt idx="6549">
                  <c:v>1706.4583130000001</c:v>
                </c:pt>
                <c:pt idx="6550">
                  <c:v>1527.0833130000001</c:v>
                </c:pt>
                <c:pt idx="6551">
                  <c:v>1442.7083130000001</c:v>
                </c:pt>
                <c:pt idx="6552">
                  <c:v>1400.791626</c:v>
                </c:pt>
                <c:pt idx="6553">
                  <c:v>1211.9583440000001</c:v>
                </c:pt>
                <c:pt idx="6554">
                  <c:v>1019.791656</c:v>
                </c:pt>
                <c:pt idx="6555">
                  <c:v>946.20834300000001</c:v>
                </c:pt>
                <c:pt idx="6556">
                  <c:v>763.95834400000001</c:v>
                </c:pt>
                <c:pt idx="6557">
                  <c:v>650.66665599999999</c:v>
                </c:pt>
                <c:pt idx="6558">
                  <c:v>493.66665599999999</c:v>
                </c:pt>
                <c:pt idx="6559">
                  <c:v>518.125</c:v>
                </c:pt>
                <c:pt idx="6560">
                  <c:v>425.41665599999999</c:v>
                </c:pt>
                <c:pt idx="6561">
                  <c:v>398.83332799999999</c:v>
                </c:pt>
                <c:pt idx="6562">
                  <c:v>408.83332799999999</c:v>
                </c:pt>
                <c:pt idx="6563">
                  <c:v>478.125</c:v>
                </c:pt>
                <c:pt idx="6564">
                  <c:v>484.20832799999999</c:v>
                </c:pt>
                <c:pt idx="6565">
                  <c:v>420</c:v>
                </c:pt>
                <c:pt idx="6566">
                  <c:v>530.33334400000001</c:v>
                </c:pt>
                <c:pt idx="6567">
                  <c:v>678.25</c:v>
                </c:pt>
                <c:pt idx="6568">
                  <c:v>737.33334400000001</c:v>
                </c:pt>
                <c:pt idx="6569">
                  <c:v>710.70834400000001</c:v>
                </c:pt>
                <c:pt idx="6570">
                  <c:v>756.91665599999999</c:v>
                </c:pt>
                <c:pt idx="6571">
                  <c:v>838.625</c:v>
                </c:pt>
                <c:pt idx="6572">
                  <c:v>780.625</c:v>
                </c:pt>
                <c:pt idx="6573">
                  <c:v>652.70832799999994</c:v>
                </c:pt>
                <c:pt idx="6574">
                  <c:v>639.91665599999999</c:v>
                </c:pt>
                <c:pt idx="6575">
                  <c:v>685.375</c:v>
                </c:pt>
                <c:pt idx="6576">
                  <c:v>664.08332799999994</c:v>
                </c:pt>
                <c:pt idx="6577">
                  <c:v>600.58332799999994</c:v>
                </c:pt>
                <c:pt idx="6578">
                  <c:v>531.95832799999994</c:v>
                </c:pt>
                <c:pt idx="6579">
                  <c:v>498.45834400000001</c:v>
                </c:pt>
                <c:pt idx="6580">
                  <c:v>507.125</c:v>
                </c:pt>
                <c:pt idx="6581">
                  <c:v>456.41667200000001</c:v>
                </c:pt>
                <c:pt idx="6582">
                  <c:v>382.29167200000001</c:v>
                </c:pt>
                <c:pt idx="6583">
                  <c:v>434.625</c:v>
                </c:pt>
                <c:pt idx="6584">
                  <c:v>437.37499200000002</c:v>
                </c:pt>
                <c:pt idx="6585">
                  <c:v>393.66668000000004</c:v>
                </c:pt>
                <c:pt idx="6586">
                  <c:v>407.75000799999998</c:v>
                </c:pt>
                <c:pt idx="6587">
                  <c:v>604.83334400000001</c:v>
                </c:pt>
                <c:pt idx="6588">
                  <c:v>517.08331999999996</c:v>
                </c:pt>
                <c:pt idx="6589">
                  <c:v>550.95834400000001</c:v>
                </c:pt>
                <c:pt idx="6590">
                  <c:v>518.04165599999999</c:v>
                </c:pt>
                <c:pt idx="6591">
                  <c:v>492.66666399999997</c:v>
                </c:pt>
                <c:pt idx="6592">
                  <c:v>452.16668000000004</c:v>
                </c:pt>
                <c:pt idx="6593">
                  <c:v>425.04167200000001</c:v>
                </c:pt>
                <c:pt idx="6594">
                  <c:v>189.75</c:v>
                </c:pt>
                <c:pt idx="6595">
                  <c:v>214.625</c:v>
                </c:pt>
                <c:pt idx="6596">
                  <c:v>213.791664</c:v>
                </c:pt>
                <c:pt idx="6597">
                  <c:v>195.541664</c:v>
                </c:pt>
                <c:pt idx="6598">
                  <c:v>141.666664</c:v>
                </c:pt>
                <c:pt idx="6599">
                  <c:v>86.958334000000008</c:v>
                </c:pt>
                <c:pt idx="6600">
                  <c:v>91.833329999999989</c:v>
                </c:pt>
                <c:pt idx="6601">
                  <c:v>185.375</c:v>
                </c:pt>
                <c:pt idx="6602">
                  <c:v>354.5</c:v>
                </c:pt>
                <c:pt idx="6603">
                  <c:v>1020.041657</c:v>
                </c:pt>
                <c:pt idx="6604">
                  <c:v>1023.958343</c:v>
                </c:pt>
                <c:pt idx="6605">
                  <c:v>862.54164100000003</c:v>
                </c:pt>
                <c:pt idx="6606">
                  <c:v>1117.2916559999999</c:v>
                </c:pt>
                <c:pt idx="6607">
                  <c:v>1403.833374</c:v>
                </c:pt>
                <c:pt idx="6608">
                  <c:v>1509.3333440000001</c:v>
                </c:pt>
                <c:pt idx="6609">
                  <c:v>1656.9166869999999</c:v>
                </c:pt>
                <c:pt idx="6610">
                  <c:v>1711.2083130000001</c:v>
                </c:pt>
                <c:pt idx="6611">
                  <c:v>2103.6250610000002</c:v>
                </c:pt>
                <c:pt idx="6612">
                  <c:v>2218.5416260000002</c:v>
                </c:pt>
                <c:pt idx="6613">
                  <c:v>2591.5000610000002</c:v>
                </c:pt>
                <c:pt idx="6614">
                  <c:v>2588.3749389999998</c:v>
                </c:pt>
                <c:pt idx="6615">
                  <c:v>2510.5416869999999</c:v>
                </c:pt>
                <c:pt idx="6616">
                  <c:v>2659.625</c:v>
                </c:pt>
                <c:pt idx="6617">
                  <c:v>2813.0416260000002</c:v>
                </c:pt>
                <c:pt idx="6618">
                  <c:v>2873.1667480000001</c:v>
                </c:pt>
                <c:pt idx="6619">
                  <c:v>2871.9999389999998</c:v>
                </c:pt>
                <c:pt idx="6620">
                  <c:v>3043.2916260000002</c:v>
                </c:pt>
                <c:pt idx="6621">
                  <c:v>2958.0833739999998</c:v>
                </c:pt>
                <c:pt idx="6622">
                  <c:v>3035.0833739999998</c:v>
                </c:pt>
                <c:pt idx="6623">
                  <c:v>3003.0833130000001</c:v>
                </c:pt>
                <c:pt idx="6624">
                  <c:v>3026.8332519999999</c:v>
                </c:pt>
                <c:pt idx="6625">
                  <c:v>3149.291565</c:v>
                </c:pt>
                <c:pt idx="6626">
                  <c:v>2685.4166869999999</c:v>
                </c:pt>
                <c:pt idx="6627">
                  <c:v>2783.6249389999998</c:v>
                </c:pt>
                <c:pt idx="6628">
                  <c:v>2849.2917480000001</c:v>
                </c:pt>
                <c:pt idx="6629">
                  <c:v>2916.7499389999998</c:v>
                </c:pt>
                <c:pt idx="6630">
                  <c:v>3315.041565</c:v>
                </c:pt>
                <c:pt idx="6631">
                  <c:v>3407.4583739999998</c:v>
                </c:pt>
                <c:pt idx="6632">
                  <c:v>3530.5000610000002</c:v>
                </c:pt>
                <c:pt idx="6633">
                  <c:v>3569.916565</c:v>
                </c:pt>
                <c:pt idx="6634">
                  <c:v>3498.9582519999999</c:v>
                </c:pt>
                <c:pt idx="6635">
                  <c:v>3664.4167480000001</c:v>
                </c:pt>
                <c:pt idx="6636">
                  <c:v>3558.625</c:v>
                </c:pt>
                <c:pt idx="6637">
                  <c:v>3352.7500610000002</c:v>
                </c:pt>
                <c:pt idx="6638">
                  <c:v>3143.083435</c:v>
                </c:pt>
                <c:pt idx="6639">
                  <c:v>3034.8332519999999</c:v>
                </c:pt>
                <c:pt idx="6640">
                  <c:v>2935.4582519999999</c:v>
                </c:pt>
                <c:pt idx="6641">
                  <c:v>3179.5</c:v>
                </c:pt>
                <c:pt idx="6642">
                  <c:v>3444.4167480000001</c:v>
                </c:pt>
                <c:pt idx="6643">
                  <c:v>3707.5000610000002</c:v>
                </c:pt>
                <c:pt idx="6644">
                  <c:v>3849.5833739999998</c:v>
                </c:pt>
                <c:pt idx="6645">
                  <c:v>3873.8333130000001</c:v>
                </c:pt>
                <c:pt idx="6646">
                  <c:v>3504.541565</c:v>
                </c:pt>
                <c:pt idx="6647">
                  <c:v>3315.833435</c:v>
                </c:pt>
                <c:pt idx="6648">
                  <c:v>3206.8750610000002</c:v>
                </c:pt>
                <c:pt idx="6649">
                  <c:v>2822.1666869999999</c:v>
                </c:pt>
                <c:pt idx="6650">
                  <c:v>2497.9166869999999</c:v>
                </c:pt>
                <c:pt idx="6651">
                  <c:v>2418.6249389999998</c:v>
                </c:pt>
                <c:pt idx="6652">
                  <c:v>2449.1249389999998</c:v>
                </c:pt>
                <c:pt idx="6653">
                  <c:v>3038.541565</c:v>
                </c:pt>
                <c:pt idx="6654">
                  <c:v>2997.8333739999998</c:v>
                </c:pt>
                <c:pt idx="6655">
                  <c:v>3170.041565</c:v>
                </c:pt>
                <c:pt idx="6656">
                  <c:v>3133.2083130000001</c:v>
                </c:pt>
                <c:pt idx="6657">
                  <c:v>3037</c:v>
                </c:pt>
                <c:pt idx="6658">
                  <c:v>2938.4999389999998</c:v>
                </c:pt>
                <c:pt idx="6659">
                  <c:v>2904.6249389999998</c:v>
                </c:pt>
                <c:pt idx="6660">
                  <c:v>2411.9999389999998</c:v>
                </c:pt>
                <c:pt idx="6661">
                  <c:v>2182.7083739999998</c:v>
                </c:pt>
                <c:pt idx="6662">
                  <c:v>1788.6666559999999</c:v>
                </c:pt>
                <c:pt idx="6663">
                  <c:v>1595.0000300000002</c:v>
                </c:pt>
                <c:pt idx="6664">
                  <c:v>1218.875031</c:v>
                </c:pt>
                <c:pt idx="6665">
                  <c:v>978.70834400000001</c:v>
                </c:pt>
                <c:pt idx="6666">
                  <c:v>669.5</c:v>
                </c:pt>
                <c:pt idx="6667">
                  <c:v>641.95834400000001</c:v>
                </c:pt>
                <c:pt idx="6668">
                  <c:v>592.04167200000006</c:v>
                </c:pt>
                <c:pt idx="6669">
                  <c:v>721.91665599999999</c:v>
                </c:pt>
                <c:pt idx="6670">
                  <c:v>844.79165599999999</c:v>
                </c:pt>
                <c:pt idx="6671">
                  <c:v>1056.4583440000001</c:v>
                </c:pt>
                <c:pt idx="6672">
                  <c:v>1445</c:v>
                </c:pt>
                <c:pt idx="6673">
                  <c:v>1755.3333130000001</c:v>
                </c:pt>
                <c:pt idx="6674">
                  <c:v>2202.3749389999998</c:v>
                </c:pt>
                <c:pt idx="6675">
                  <c:v>2386.8749389999998</c:v>
                </c:pt>
                <c:pt idx="6676">
                  <c:v>2885.875</c:v>
                </c:pt>
                <c:pt idx="6677">
                  <c:v>3176.9582519999999</c:v>
                </c:pt>
                <c:pt idx="6678">
                  <c:v>3108.208435</c:v>
                </c:pt>
                <c:pt idx="6679">
                  <c:v>2898</c:v>
                </c:pt>
                <c:pt idx="6680">
                  <c:v>3175.7917480000001</c:v>
                </c:pt>
                <c:pt idx="6681">
                  <c:v>3196.9582519999999</c:v>
                </c:pt>
                <c:pt idx="6682">
                  <c:v>3568.0000610000002</c:v>
                </c:pt>
                <c:pt idx="6683">
                  <c:v>3613.791565</c:v>
                </c:pt>
                <c:pt idx="6684">
                  <c:v>4148.0417479999996</c:v>
                </c:pt>
                <c:pt idx="6685">
                  <c:v>4111.7915649999995</c:v>
                </c:pt>
                <c:pt idx="6686">
                  <c:v>4174.9166869999999</c:v>
                </c:pt>
                <c:pt idx="6687">
                  <c:v>4197.2084350000005</c:v>
                </c:pt>
                <c:pt idx="6688">
                  <c:v>4294.1667479999996</c:v>
                </c:pt>
                <c:pt idx="6689">
                  <c:v>4185.4167479999996</c:v>
                </c:pt>
                <c:pt idx="6690">
                  <c:v>4118.7082520000004</c:v>
                </c:pt>
                <c:pt idx="6691">
                  <c:v>4346.625</c:v>
                </c:pt>
                <c:pt idx="6692">
                  <c:v>4068.3333130000001</c:v>
                </c:pt>
                <c:pt idx="6693">
                  <c:v>3984.7917480000001</c:v>
                </c:pt>
                <c:pt idx="6694">
                  <c:v>3567.9582519999999</c:v>
                </c:pt>
                <c:pt idx="6695">
                  <c:v>3320.0416869999999</c:v>
                </c:pt>
                <c:pt idx="6696">
                  <c:v>3004.6250920000002</c:v>
                </c:pt>
                <c:pt idx="6697">
                  <c:v>2787.9165800000001</c:v>
                </c:pt>
                <c:pt idx="6698">
                  <c:v>2529.9999079999998</c:v>
                </c:pt>
                <c:pt idx="6699">
                  <c:v>2114.583298</c:v>
                </c:pt>
                <c:pt idx="6700">
                  <c:v>1825.1666720000001</c:v>
                </c:pt>
                <c:pt idx="6701">
                  <c:v>1819.458374</c:v>
                </c:pt>
                <c:pt idx="6702">
                  <c:v>1509.5832820000001</c:v>
                </c:pt>
                <c:pt idx="6703">
                  <c:v>1797.1250610000002</c:v>
                </c:pt>
                <c:pt idx="6704">
                  <c:v>1541.5417179999999</c:v>
                </c:pt>
                <c:pt idx="6705">
                  <c:v>1194.8333440000001</c:v>
                </c:pt>
                <c:pt idx="6706">
                  <c:v>1356.5833130000001</c:v>
                </c:pt>
                <c:pt idx="6707">
                  <c:v>1201.9583130000001</c:v>
                </c:pt>
                <c:pt idx="6708">
                  <c:v>1152.6666559999999</c:v>
                </c:pt>
                <c:pt idx="6709">
                  <c:v>869.87498499999992</c:v>
                </c:pt>
                <c:pt idx="6710">
                  <c:v>991.24996899999996</c:v>
                </c:pt>
                <c:pt idx="6711">
                  <c:v>977.83334400000001</c:v>
                </c:pt>
                <c:pt idx="6712">
                  <c:v>814.45831199999998</c:v>
                </c:pt>
                <c:pt idx="6713">
                  <c:v>599.33334400000001</c:v>
                </c:pt>
                <c:pt idx="6714">
                  <c:v>598.95834400000001</c:v>
                </c:pt>
                <c:pt idx="6715">
                  <c:v>753.20834400000001</c:v>
                </c:pt>
                <c:pt idx="6716">
                  <c:v>901.41665599999999</c:v>
                </c:pt>
                <c:pt idx="6717">
                  <c:v>938.70831299999998</c:v>
                </c:pt>
                <c:pt idx="6718">
                  <c:v>861.37496899999996</c:v>
                </c:pt>
                <c:pt idx="6719">
                  <c:v>849.75003100000004</c:v>
                </c:pt>
                <c:pt idx="6720">
                  <c:v>897.62496899999996</c:v>
                </c:pt>
                <c:pt idx="6721">
                  <c:v>905.95831299999998</c:v>
                </c:pt>
                <c:pt idx="6722">
                  <c:v>788.75</c:v>
                </c:pt>
                <c:pt idx="6723">
                  <c:v>747.79168800000002</c:v>
                </c:pt>
                <c:pt idx="6724">
                  <c:v>705.04165599999999</c:v>
                </c:pt>
                <c:pt idx="6725">
                  <c:v>586.29168800000002</c:v>
                </c:pt>
                <c:pt idx="6726">
                  <c:v>362.66665599999999</c:v>
                </c:pt>
                <c:pt idx="6727">
                  <c:v>333.66667200000001</c:v>
                </c:pt>
                <c:pt idx="6728">
                  <c:v>141.958336</c:v>
                </c:pt>
                <c:pt idx="6729">
                  <c:v>3.0833330000000001</c:v>
                </c:pt>
                <c:pt idx="6730">
                  <c:v>12</c:v>
                </c:pt>
                <c:pt idx="6731">
                  <c:v>26.583334000000001</c:v>
                </c:pt>
                <c:pt idx="6732">
                  <c:v>26.583334000000001</c:v>
                </c:pt>
                <c:pt idx="6733">
                  <c:v>51.124999000000003</c:v>
                </c:pt>
                <c:pt idx="6734">
                  <c:v>104.25</c:v>
                </c:pt>
                <c:pt idx="6735">
                  <c:v>137.75</c:v>
                </c:pt>
                <c:pt idx="6736">
                  <c:v>113.041668</c:v>
                </c:pt>
                <c:pt idx="6737">
                  <c:v>151.333336</c:v>
                </c:pt>
                <c:pt idx="6738">
                  <c:v>254.24999199999999</c:v>
                </c:pt>
                <c:pt idx="6739">
                  <c:v>464.91665599999999</c:v>
                </c:pt>
                <c:pt idx="6740">
                  <c:v>470.04165599999999</c:v>
                </c:pt>
                <c:pt idx="6741">
                  <c:v>547.20832799999994</c:v>
                </c:pt>
                <c:pt idx="6742">
                  <c:v>736.41665599999999</c:v>
                </c:pt>
                <c:pt idx="6743">
                  <c:v>726.375</c:v>
                </c:pt>
                <c:pt idx="6744">
                  <c:v>884.125</c:v>
                </c:pt>
                <c:pt idx="6745">
                  <c:v>897.25</c:v>
                </c:pt>
                <c:pt idx="6746">
                  <c:v>942.70834400000001</c:v>
                </c:pt>
                <c:pt idx="6747">
                  <c:v>1000.125</c:v>
                </c:pt>
                <c:pt idx="6748">
                  <c:v>944.29165599999999</c:v>
                </c:pt>
                <c:pt idx="6749">
                  <c:v>964.12503100000004</c:v>
                </c:pt>
                <c:pt idx="6750">
                  <c:v>904.41668700000002</c:v>
                </c:pt>
                <c:pt idx="6751">
                  <c:v>788.20832799999994</c:v>
                </c:pt>
                <c:pt idx="6752">
                  <c:v>660.29164100000003</c:v>
                </c:pt>
                <c:pt idx="6753">
                  <c:v>535.50000799999998</c:v>
                </c:pt>
                <c:pt idx="6754">
                  <c:v>435.04168000000004</c:v>
                </c:pt>
                <c:pt idx="6755">
                  <c:v>300.54166600000002</c:v>
                </c:pt>
                <c:pt idx="6756">
                  <c:v>210.16666699999999</c:v>
                </c:pt>
                <c:pt idx="6757">
                  <c:v>132.74999700000001</c:v>
                </c:pt>
                <c:pt idx="6758">
                  <c:v>115.583331</c:v>
                </c:pt>
                <c:pt idx="6759">
                  <c:v>111.041664</c:v>
                </c:pt>
                <c:pt idx="6760">
                  <c:v>57.124999000000003</c:v>
                </c:pt>
                <c:pt idx="6761">
                  <c:v>63.125000999999997</c:v>
                </c:pt>
                <c:pt idx="6762">
                  <c:v>64.416668000000001</c:v>
                </c:pt>
                <c:pt idx="6763">
                  <c:v>52.75</c:v>
                </c:pt>
                <c:pt idx="6764">
                  <c:v>50.708332999999996</c:v>
                </c:pt>
                <c:pt idx="6765">
                  <c:v>89.374998000000005</c:v>
                </c:pt>
                <c:pt idx="6766">
                  <c:v>98.958334000000008</c:v>
                </c:pt>
                <c:pt idx="6767">
                  <c:v>164.74999600000001</c:v>
                </c:pt>
                <c:pt idx="6768">
                  <c:v>322.33333600000003</c:v>
                </c:pt>
                <c:pt idx="6769">
                  <c:v>392.33331999999996</c:v>
                </c:pt>
                <c:pt idx="6770">
                  <c:v>451.95834400000001</c:v>
                </c:pt>
                <c:pt idx="6771">
                  <c:v>544.41667200000006</c:v>
                </c:pt>
                <c:pt idx="6772">
                  <c:v>559.08332799999994</c:v>
                </c:pt>
                <c:pt idx="6773">
                  <c:v>678.41665599999999</c:v>
                </c:pt>
                <c:pt idx="6774">
                  <c:v>643.875</c:v>
                </c:pt>
                <c:pt idx="6775">
                  <c:v>828.95831199999998</c:v>
                </c:pt>
                <c:pt idx="6776">
                  <c:v>810.87501500000008</c:v>
                </c:pt>
                <c:pt idx="6777">
                  <c:v>900.83331299999998</c:v>
                </c:pt>
                <c:pt idx="6778">
                  <c:v>1111.9166869999999</c:v>
                </c:pt>
                <c:pt idx="6779">
                  <c:v>1730.2916869999999</c:v>
                </c:pt>
                <c:pt idx="6780">
                  <c:v>2215.6250610000002</c:v>
                </c:pt>
                <c:pt idx="6781">
                  <c:v>2621.0832519999999</c:v>
                </c:pt>
                <c:pt idx="6782">
                  <c:v>2759</c:v>
                </c:pt>
                <c:pt idx="6783">
                  <c:v>2683.8333739999998</c:v>
                </c:pt>
                <c:pt idx="6784">
                  <c:v>2493.3333130000001</c:v>
                </c:pt>
                <c:pt idx="6785">
                  <c:v>2649.3333739999998</c:v>
                </c:pt>
                <c:pt idx="6786">
                  <c:v>2780.1666260000002</c:v>
                </c:pt>
                <c:pt idx="6787">
                  <c:v>3218.9999389999998</c:v>
                </c:pt>
                <c:pt idx="6788">
                  <c:v>3300.25</c:v>
                </c:pt>
                <c:pt idx="6789">
                  <c:v>3477.1666260000002</c:v>
                </c:pt>
                <c:pt idx="6790">
                  <c:v>3616.7083739999998</c:v>
                </c:pt>
                <c:pt idx="6791">
                  <c:v>3420.7082519999999</c:v>
                </c:pt>
                <c:pt idx="6792">
                  <c:v>3587.8333739999998</c:v>
                </c:pt>
                <c:pt idx="6793">
                  <c:v>3561.8332519999999</c:v>
                </c:pt>
                <c:pt idx="6794">
                  <c:v>3563.333435</c:v>
                </c:pt>
                <c:pt idx="6795">
                  <c:v>3695.9167480000001</c:v>
                </c:pt>
                <c:pt idx="6796">
                  <c:v>3345.208435</c:v>
                </c:pt>
                <c:pt idx="6797">
                  <c:v>3811.9166869999999</c:v>
                </c:pt>
                <c:pt idx="6798">
                  <c:v>3735.0417480000001</c:v>
                </c:pt>
                <c:pt idx="6799">
                  <c:v>3880.0832519999999</c:v>
                </c:pt>
                <c:pt idx="6800">
                  <c:v>4181.9166869999999</c:v>
                </c:pt>
                <c:pt idx="6801">
                  <c:v>3975.25</c:v>
                </c:pt>
                <c:pt idx="6802">
                  <c:v>3960.375</c:v>
                </c:pt>
                <c:pt idx="6803">
                  <c:v>4002.875</c:v>
                </c:pt>
                <c:pt idx="6804">
                  <c:v>3326.5832519999999</c:v>
                </c:pt>
                <c:pt idx="6805">
                  <c:v>3285.6249389999998</c:v>
                </c:pt>
                <c:pt idx="6806">
                  <c:v>3493.0832519999999</c:v>
                </c:pt>
                <c:pt idx="6807">
                  <c:v>3925.9166260000002</c:v>
                </c:pt>
                <c:pt idx="6808">
                  <c:v>3971.0833739999998</c:v>
                </c:pt>
                <c:pt idx="6809">
                  <c:v>3789.8748779999996</c:v>
                </c:pt>
                <c:pt idx="6810">
                  <c:v>3600.25</c:v>
                </c:pt>
                <c:pt idx="6811">
                  <c:v>3634.6666260000002</c:v>
                </c:pt>
                <c:pt idx="6812">
                  <c:v>3393.7083739999998</c:v>
                </c:pt>
                <c:pt idx="6813">
                  <c:v>3408.8748779999996</c:v>
                </c:pt>
                <c:pt idx="6814">
                  <c:v>3531.4583739999998</c:v>
                </c:pt>
                <c:pt idx="6815">
                  <c:v>3761.6248779999996</c:v>
                </c:pt>
                <c:pt idx="6816">
                  <c:v>3679.4583130000001</c:v>
                </c:pt>
                <c:pt idx="6817">
                  <c:v>3872.2916260000002</c:v>
                </c:pt>
                <c:pt idx="6818">
                  <c:v>3818.7501220000004</c:v>
                </c:pt>
                <c:pt idx="6819">
                  <c:v>3804.2501220000004</c:v>
                </c:pt>
                <c:pt idx="6820">
                  <c:v>3910.0416260000002</c:v>
                </c:pt>
                <c:pt idx="6821">
                  <c:v>3892.8748779999996</c:v>
                </c:pt>
                <c:pt idx="6822">
                  <c:v>3750.3751220000004</c:v>
                </c:pt>
                <c:pt idx="6823">
                  <c:v>3704.4166260000002</c:v>
                </c:pt>
                <c:pt idx="6824">
                  <c:v>3765.7501220000004</c:v>
                </c:pt>
                <c:pt idx="6825">
                  <c:v>3540.9167480000001</c:v>
                </c:pt>
                <c:pt idx="6826">
                  <c:v>3367.6666260000002</c:v>
                </c:pt>
                <c:pt idx="6827">
                  <c:v>3510.6667480000001</c:v>
                </c:pt>
                <c:pt idx="6828">
                  <c:v>3214.7916869999999</c:v>
                </c:pt>
                <c:pt idx="6829">
                  <c:v>2909.541565</c:v>
                </c:pt>
                <c:pt idx="6830">
                  <c:v>2554.8749389999998</c:v>
                </c:pt>
                <c:pt idx="6831">
                  <c:v>2168.2916260000002</c:v>
                </c:pt>
                <c:pt idx="6832">
                  <c:v>1754.1666559999999</c:v>
                </c:pt>
                <c:pt idx="6833">
                  <c:v>1317.250031</c:v>
                </c:pt>
                <c:pt idx="6834">
                  <c:v>1119.208343</c:v>
                </c:pt>
                <c:pt idx="6835">
                  <c:v>1142.2916559999999</c:v>
                </c:pt>
                <c:pt idx="6836">
                  <c:v>1005.833313</c:v>
                </c:pt>
                <c:pt idx="6837">
                  <c:v>925.5</c:v>
                </c:pt>
                <c:pt idx="6838">
                  <c:v>725.5</c:v>
                </c:pt>
                <c:pt idx="6839">
                  <c:v>550.00001599999996</c:v>
                </c:pt>
                <c:pt idx="6840">
                  <c:v>540.25001599999996</c:v>
                </c:pt>
                <c:pt idx="6841">
                  <c:v>671.95832799999994</c:v>
                </c:pt>
                <c:pt idx="6842">
                  <c:v>1011.625031</c:v>
                </c:pt>
                <c:pt idx="6843">
                  <c:v>1488.208374</c:v>
                </c:pt>
                <c:pt idx="6844">
                  <c:v>1625.625</c:v>
                </c:pt>
                <c:pt idx="6845">
                  <c:v>1604.791626</c:v>
                </c:pt>
                <c:pt idx="6846">
                  <c:v>1877.375</c:v>
                </c:pt>
                <c:pt idx="6847">
                  <c:v>2351.0000610000002</c:v>
                </c:pt>
                <c:pt idx="6848">
                  <c:v>2620.6250610000002</c:v>
                </c:pt>
                <c:pt idx="6849">
                  <c:v>2447.4583130000001</c:v>
                </c:pt>
                <c:pt idx="6850">
                  <c:v>2461.5833739999998</c:v>
                </c:pt>
                <c:pt idx="6851">
                  <c:v>2744.375</c:v>
                </c:pt>
                <c:pt idx="6852">
                  <c:v>3005.5417480000001</c:v>
                </c:pt>
                <c:pt idx="6853">
                  <c:v>3506.2917480000001</c:v>
                </c:pt>
                <c:pt idx="6854">
                  <c:v>3806.1251220000004</c:v>
                </c:pt>
                <c:pt idx="6855">
                  <c:v>3718.166565</c:v>
                </c:pt>
                <c:pt idx="6856">
                  <c:v>3554.5833130000001</c:v>
                </c:pt>
                <c:pt idx="6857">
                  <c:v>2875.5</c:v>
                </c:pt>
                <c:pt idx="6858">
                  <c:v>2477.6666869999999</c:v>
                </c:pt>
                <c:pt idx="6859">
                  <c:v>2543.5000610000002</c:v>
                </c:pt>
                <c:pt idx="6860">
                  <c:v>2830.6666260000002</c:v>
                </c:pt>
                <c:pt idx="6861">
                  <c:v>2710.4166869999999</c:v>
                </c:pt>
                <c:pt idx="6862">
                  <c:v>2372.7083130000001</c:v>
                </c:pt>
                <c:pt idx="6863">
                  <c:v>2244.0833130000001</c:v>
                </c:pt>
                <c:pt idx="6864">
                  <c:v>2341.6250610000002</c:v>
                </c:pt>
                <c:pt idx="6865">
                  <c:v>2082.2916869999999</c:v>
                </c:pt>
                <c:pt idx="6866">
                  <c:v>2426.1249389999998</c:v>
                </c:pt>
                <c:pt idx="6867">
                  <c:v>2546.7083130000001</c:v>
                </c:pt>
                <c:pt idx="6868">
                  <c:v>2690.9166869999999</c:v>
                </c:pt>
                <c:pt idx="6869">
                  <c:v>2888.1667480000001</c:v>
                </c:pt>
                <c:pt idx="6870">
                  <c:v>2937.3750610000002</c:v>
                </c:pt>
                <c:pt idx="6871">
                  <c:v>3252.9167480000001</c:v>
                </c:pt>
                <c:pt idx="6872">
                  <c:v>4106.5</c:v>
                </c:pt>
                <c:pt idx="6873">
                  <c:v>4106.5832520000004</c:v>
                </c:pt>
                <c:pt idx="6874">
                  <c:v>4066.5417480000001</c:v>
                </c:pt>
                <c:pt idx="6875">
                  <c:v>3481.7500610000002</c:v>
                </c:pt>
                <c:pt idx="6876">
                  <c:v>3266.2499389999998</c:v>
                </c:pt>
                <c:pt idx="6877">
                  <c:v>3217.6250610000002</c:v>
                </c:pt>
                <c:pt idx="6878">
                  <c:v>3401.7083130000001</c:v>
                </c:pt>
                <c:pt idx="6879">
                  <c:v>3793.3750610000002</c:v>
                </c:pt>
                <c:pt idx="6880">
                  <c:v>4401.6667479999996</c:v>
                </c:pt>
                <c:pt idx="6881">
                  <c:v>4196.2083739999998</c:v>
                </c:pt>
                <c:pt idx="6882">
                  <c:v>4092.9583739999998</c:v>
                </c:pt>
                <c:pt idx="6883">
                  <c:v>4171.9582520000004</c:v>
                </c:pt>
                <c:pt idx="6884">
                  <c:v>4060.4582519999999</c:v>
                </c:pt>
                <c:pt idx="6885">
                  <c:v>4001.5833130000001</c:v>
                </c:pt>
                <c:pt idx="6886">
                  <c:v>3989.4583130000001</c:v>
                </c:pt>
                <c:pt idx="6887">
                  <c:v>3828.9582519999999</c:v>
                </c:pt>
                <c:pt idx="6888">
                  <c:v>3857.6249389999998</c:v>
                </c:pt>
                <c:pt idx="6889">
                  <c:v>3657.5416869999999</c:v>
                </c:pt>
                <c:pt idx="6890">
                  <c:v>3951.2917480000001</c:v>
                </c:pt>
                <c:pt idx="6891">
                  <c:v>3961.75</c:v>
                </c:pt>
                <c:pt idx="6892">
                  <c:v>3941.8750610000002</c:v>
                </c:pt>
                <c:pt idx="6893">
                  <c:v>3935.2917480000001</c:v>
                </c:pt>
                <c:pt idx="6894">
                  <c:v>3611.7499389999998</c:v>
                </c:pt>
                <c:pt idx="6895">
                  <c:v>3647.916565</c:v>
                </c:pt>
                <c:pt idx="6896">
                  <c:v>3855.7083739999998</c:v>
                </c:pt>
                <c:pt idx="6897">
                  <c:v>3552.3333739999998</c:v>
                </c:pt>
                <c:pt idx="6898">
                  <c:v>3441.833435</c:v>
                </c:pt>
                <c:pt idx="6899">
                  <c:v>3216.4582519999999</c:v>
                </c:pt>
                <c:pt idx="6900">
                  <c:v>3226.916565</c:v>
                </c:pt>
                <c:pt idx="6901">
                  <c:v>3481.416565</c:v>
                </c:pt>
                <c:pt idx="6902">
                  <c:v>3309.458435</c:v>
                </c:pt>
                <c:pt idx="6903">
                  <c:v>3474.5000610000002</c:v>
                </c:pt>
                <c:pt idx="6904">
                  <c:v>3867.2917480000001</c:v>
                </c:pt>
                <c:pt idx="6905">
                  <c:v>3577.1248779999996</c:v>
                </c:pt>
                <c:pt idx="6906">
                  <c:v>3203.625</c:v>
                </c:pt>
                <c:pt idx="6907">
                  <c:v>3339.3333739999998</c:v>
                </c:pt>
                <c:pt idx="6908">
                  <c:v>3008.125</c:v>
                </c:pt>
                <c:pt idx="6909">
                  <c:v>2960.9583739999998</c:v>
                </c:pt>
                <c:pt idx="6910">
                  <c:v>2748</c:v>
                </c:pt>
                <c:pt idx="6911">
                  <c:v>2750.125</c:v>
                </c:pt>
                <c:pt idx="6912">
                  <c:v>2680.9583739999998</c:v>
                </c:pt>
                <c:pt idx="6913">
                  <c:v>2625.1666260000002</c:v>
                </c:pt>
                <c:pt idx="6914">
                  <c:v>2463.3749389999998</c:v>
                </c:pt>
                <c:pt idx="6915">
                  <c:v>2398.5416260000002</c:v>
                </c:pt>
                <c:pt idx="6916">
                  <c:v>2380.6249389999998</c:v>
                </c:pt>
                <c:pt idx="6917">
                  <c:v>2202.3750610000002</c:v>
                </c:pt>
                <c:pt idx="6918">
                  <c:v>1897.2916869999999</c:v>
                </c:pt>
                <c:pt idx="6919">
                  <c:v>1860.583374</c:v>
                </c:pt>
                <c:pt idx="6920">
                  <c:v>1767.7916869999999</c:v>
                </c:pt>
                <c:pt idx="6921">
                  <c:v>1532.6666869999999</c:v>
                </c:pt>
                <c:pt idx="6922">
                  <c:v>1408.041626</c:v>
                </c:pt>
                <c:pt idx="6923">
                  <c:v>1467.0416869999999</c:v>
                </c:pt>
                <c:pt idx="6924">
                  <c:v>1319.999969</c:v>
                </c:pt>
                <c:pt idx="6925">
                  <c:v>1215.4166559999999</c:v>
                </c:pt>
                <c:pt idx="6926">
                  <c:v>1108.125031</c:v>
                </c:pt>
                <c:pt idx="6927">
                  <c:v>1045.0416869999999</c:v>
                </c:pt>
                <c:pt idx="6928">
                  <c:v>845.29165699999999</c:v>
                </c:pt>
                <c:pt idx="6929">
                  <c:v>759.04165599999999</c:v>
                </c:pt>
                <c:pt idx="6930">
                  <c:v>782.16665599999999</c:v>
                </c:pt>
                <c:pt idx="6931">
                  <c:v>789.24998499999992</c:v>
                </c:pt>
                <c:pt idx="6932">
                  <c:v>824.95832799999994</c:v>
                </c:pt>
                <c:pt idx="6933">
                  <c:v>831.41668700000002</c:v>
                </c:pt>
                <c:pt idx="6934">
                  <c:v>748.24998499999992</c:v>
                </c:pt>
                <c:pt idx="6935">
                  <c:v>752.375</c:v>
                </c:pt>
                <c:pt idx="6936">
                  <c:v>896.04165699999999</c:v>
                </c:pt>
                <c:pt idx="6937">
                  <c:v>1019.875</c:v>
                </c:pt>
                <c:pt idx="6938">
                  <c:v>1086.250031</c:v>
                </c:pt>
                <c:pt idx="6939">
                  <c:v>1196.125</c:v>
                </c:pt>
                <c:pt idx="6940">
                  <c:v>1156.124969</c:v>
                </c:pt>
                <c:pt idx="6941">
                  <c:v>1228.3333440000001</c:v>
                </c:pt>
                <c:pt idx="6942">
                  <c:v>1147.6666559999999</c:v>
                </c:pt>
                <c:pt idx="6943">
                  <c:v>1161.4583440000001</c:v>
                </c:pt>
                <c:pt idx="6944">
                  <c:v>1261.000031</c:v>
                </c:pt>
                <c:pt idx="6945">
                  <c:v>1154.7083130000001</c:v>
                </c:pt>
                <c:pt idx="6946">
                  <c:v>1168.124969</c:v>
                </c:pt>
                <c:pt idx="6947">
                  <c:v>1547.0416559999999</c:v>
                </c:pt>
                <c:pt idx="6948">
                  <c:v>1828.833374</c:v>
                </c:pt>
                <c:pt idx="6949">
                  <c:v>2083.3750610000002</c:v>
                </c:pt>
                <c:pt idx="6950">
                  <c:v>2100.125</c:v>
                </c:pt>
                <c:pt idx="6951">
                  <c:v>2023.0416869999999</c:v>
                </c:pt>
                <c:pt idx="6952">
                  <c:v>1797.4583130000001</c:v>
                </c:pt>
                <c:pt idx="6953">
                  <c:v>1453.875</c:v>
                </c:pt>
                <c:pt idx="6954">
                  <c:v>1394.2916559999999</c:v>
                </c:pt>
                <c:pt idx="6955">
                  <c:v>1493.9166869999999</c:v>
                </c:pt>
                <c:pt idx="6956">
                  <c:v>1504.4999699999998</c:v>
                </c:pt>
                <c:pt idx="6957">
                  <c:v>1468.75</c:v>
                </c:pt>
                <c:pt idx="6958">
                  <c:v>1473.3333440000001</c:v>
                </c:pt>
                <c:pt idx="6959">
                  <c:v>1445.708343</c:v>
                </c:pt>
                <c:pt idx="6960">
                  <c:v>1310.875031</c:v>
                </c:pt>
                <c:pt idx="6961">
                  <c:v>1100.916657</c:v>
                </c:pt>
                <c:pt idx="6962">
                  <c:v>820.79165599999999</c:v>
                </c:pt>
                <c:pt idx="6963">
                  <c:v>626.54168800000002</c:v>
                </c:pt>
                <c:pt idx="6964">
                  <c:v>382.125</c:v>
                </c:pt>
                <c:pt idx="6965">
                  <c:v>187.45832799999999</c:v>
                </c:pt>
                <c:pt idx="6966">
                  <c:v>133.04166800000002</c:v>
                </c:pt>
                <c:pt idx="6967">
                  <c:v>149.08333199999998</c:v>
                </c:pt>
                <c:pt idx="6968">
                  <c:v>206.79167200000001</c:v>
                </c:pt>
                <c:pt idx="6969">
                  <c:v>286.58333600000003</c:v>
                </c:pt>
                <c:pt idx="6970">
                  <c:v>300.83334400000001</c:v>
                </c:pt>
                <c:pt idx="6971">
                  <c:v>372.91665599999999</c:v>
                </c:pt>
                <c:pt idx="6972">
                  <c:v>372.5</c:v>
                </c:pt>
                <c:pt idx="6973">
                  <c:v>369.625</c:v>
                </c:pt>
                <c:pt idx="6974">
                  <c:v>448.91665599999999</c:v>
                </c:pt>
                <c:pt idx="6975">
                  <c:v>667.75</c:v>
                </c:pt>
                <c:pt idx="6976">
                  <c:v>987.33331299999998</c:v>
                </c:pt>
                <c:pt idx="6977">
                  <c:v>1391.1666869999999</c:v>
                </c:pt>
                <c:pt idx="6978">
                  <c:v>1953.291626</c:v>
                </c:pt>
                <c:pt idx="6979">
                  <c:v>2304.3333130000001</c:v>
                </c:pt>
                <c:pt idx="6980">
                  <c:v>2683</c:v>
                </c:pt>
                <c:pt idx="6981">
                  <c:v>2776.9166260000002</c:v>
                </c:pt>
                <c:pt idx="6982">
                  <c:v>2985.125</c:v>
                </c:pt>
                <c:pt idx="6983">
                  <c:v>3173.0833739999998</c:v>
                </c:pt>
                <c:pt idx="6984">
                  <c:v>3256.5832519999999</c:v>
                </c:pt>
                <c:pt idx="6985">
                  <c:v>3448.416565</c:v>
                </c:pt>
                <c:pt idx="6986">
                  <c:v>3684.7082519999999</c:v>
                </c:pt>
                <c:pt idx="6987">
                  <c:v>4002.8332519999999</c:v>
                </c:pt>
                <c:pt idx="6988">
                  <c:v>4154.5832520000004</c:v>
                </c:pt>
                <c:pt idx="6989">
                  <c:v>4315.2501220000004</c:v>
                </c:pt>
                <c:pt idx="6990">
                  <c:v>4166.3333739999998</c:v>
                </c:pt>
                <c:pt idx="6991">
                  <c:v>4356.7501220000004</c:v>
                </c:pt>
                <c:pt idx="6992">
                  <c:v>4627.4582520000004</c:v>
                </c:pt>
                <c:pt idx="6993">
                  <c:v>4421.1248779999996</c:v>
                </c:pt>
                <c:pt idx="6994">
                  <c:v>4276.0417479999996</c:v>
                </c:pt>
                <c:pt idx="6995">
                  <c:v>4387.2083739999998</c:v>
                </c:pt>
                <c:pt idx="6996">
                  <c:v>4395.0833739999998</c:v>
                </c:pt>
                <c:pt idx="6997">
                  <c:v>4441.4166260000002</c:v>
                </c:pt>
                <c:pt idx="6998">
                  <c:v>4447</c:v>
                </c:pt>
                <c:pt idx="6999">
                  <c:v>4448.2916260000002</c:v>
                </c:pt>
                <c:pt idx="7000">
                  <c:v>4595.4582520000004</c:v>
                </c:pt>
                <c:pt idx="7001">
                  <c:v>4541.375</c:v>
                </c:pt>
                <c:pt idx="7002">
                  <c:v>4443.0833739999998</c:v>
                </c:pt>
                <c:pt idx="7003">
                  <c:v>4708.9998779999996</c:v>
                </c:pt>
                <c:pt idx="7004">
                  <c:v>4671.75</c:v>
                </c:pt>
                <c:pt idx="7005">
                  <c:v>4601.2916260000002</c:v>
                </c:pt>
                <c:pt idx="7006">
                  <c:v>4510.5833739999998</c:v>
                </c:pt>
                <c:pt idx="7007">
                  <c:v>4477.4166260000002</c:v>
                </c:pt>
                <c:pt idx="7008">
                  <c:v>4472.7501220000004</c:v>
                </c:pt>
                <c:pt idx="7009">
                  <c:v>4558.1666260000002</c:v>
                </c:pt>
                <c:pt idx="7010">
                  <c:v>4487.7083739999998</c:v>
                </c:pt>
                <c:pt idx="7011">
                  <c:v>4469.1248779999996</c:v>
                </c:pt>
                <c:pt idx="7012">
                  <c:v>4499.7083739999998</c:v>
                </c:pt>
                <c:pt idx="7013">
                  <c:v>4486.9583739999998</c:v>
                </c:pt>
                <c:pt idx="7014">
                  <c:v>4285.4583739999998</c:v>
                </c:pt>
                <c:pt idx="7015">
                  <c:v>4527.4165649999995</c:v>
                </c:pt>
                <c:pt idx="7016">
                  <c:v>4794.375</c:v>
                </c:pt>
                <c:pt idx="7017">
                  <c:v>4547.0417479999996</c:v>
                </c:pt>
                <c:pt idx="7018">
                  <c:v>4410.2916260000002</c:v>
                </c:pt>
                <c:pt idx="7019">
                  <c:v>4337.4583130000001</c:v>
                </c:pt>
                <c:pt idx="7020">
                  <c:v>4440.875</c:v>
                </c:pt>
                <c:pt idx="7021">
                  <c:v>4459.3748779999996</c:v>
                </c:pt>
                <c:pt idx="7022">
                  <c:v>4379.0834350000005</c:v>
                </c:pt>
                <c:pt idx="7023">
                  <c:v>4282.7916869999999</c:v>
                </c:pt>
                <c:pt idx="7024">
                  <c:v>4390.2917479999996</c:v>
                </c:pt>
                <c:pt idx="7025">
                  <c:v>4172.2084350000005</c:v>
                </c:pt>
                <c:pt idx="7026">
                  <c:v>3968.75</c:v>
                </c:pt>
                <c:pt idx="7027">
                  <c:v>3997.8749389999998</c:v>
                </c:pt>
                <c:pt idx="7028">
                  <c:v>3982.7083130000001</c:v>
                </c:pt>
                <c:pt idx="7029">
                  <c:v>3983.5417480000001</c:v>
                </c:pt>
                <c:pt idx="7030">
                  <c:v>4027.625</c:v>
                </c:pt>
                <c:pt idx="7031">
                  <c:v>4116.4583130000001</c:v>
                </c:pt>
                <c:pt idx="7032">
                  <c:v>4173.7499390000003</c:v>
                </c:pt>
                <c:pt idx="7033">
                  <c:v>4209.3332520000004</c:v>
                </c:pt>
                <c:pt idx="7034">
                  <c:v>4166.9584350000005</c:v>
                </c:pt>
                <c:pt idx="7035">
                  <c:v>4205.25</c:v>
                </c:pt>
                <c:pt idx="7036">
                  <c:v>4160.4166260000002</c:v>
                </c:pt>
                <c:pt idx="7037">
                  <c:v>4073.6251220000004</c:v>
                </c:pt>
                <c:pt idx="7038">
                  <c:v>3842.8749389999998</c:v>
                </c:pt>
                <c:pt idx="7039">
                  <c:v>3923.7083739999998</c:v>
                </c:pt>
                <c:pt idx="7040">
                  <c:v>4114.2083739999998</c:v>
                </c:pt>
                <c:pt idx="7041">
                  <c:v>3823.5833739999998</c:v>
                </c:pt>
                <c:pt idx="7042">
                  <c:v>3626.5833739999998</c:v>
                </c:pt>
                <c:pt idx="7043">
                  <c:v>3566.0417480000001</c:v>
                </c:pt>
                <c:pt idx="7044">
                  <c:v>3588.2916260000002</c:v>
                </c:pt>
                <c:pt idx="7045">
                  <c:v>3436.7916260000002</c:v>
                </c:pt>
                <c:pt idx="7046">
                  <c:v>3306.2917480000001</c:v>
                </c:pt>
                <c:pt idx="7047">
                  <c:v>3228.1666260000002</c:v>
                </c:pt>
                <c:pt idx="7048">
                  <c:v>3209.7083130000001</c:v>
                </c:pt>
                <c:pt idx="7049">
                  <c:v>3111.8332519999999</c:v>
                </c:pt>
                <c:pt idx="7050">
                  <c:v>2866.7082519999999</c:v>
                </c:pt>
                <c:pt idx="7051">
                  <c:v>2683.5416869999999</c:v>
                </c:pt>
                <c:pt idx="7052">
                  <c:v>2395.9166260000002</c:v>
                </c:pt>
                <c:pt idx="7053">
                  <c:v>2135.0000610000002</c:v>
                </c:pt>
                <c:pt idx="7054">
                  <c:v>1926.583374</c:v>
                </c:pt>
                <c:pt idx="7055">
                  <c:v>2126.125</c:v>
                </c:pt>
                <c:pt idx="7056">
                  <c:v>2124.8333130000001</c:v>
                </c:pt>
                <c:pt idx="7057">
                  <c:v>2027.041626</c:v>
                </c:pt>
                <c:pt idx="7058">
                  <c:v>1857.833374</c:v>
                </c:pt>
                <c:pt idx="7059">
                  <c:v>1743.5</c:v>
                </c:pt>
                <c:pt idx="7060">
                  <c:v>1787.208374</c:v>
                </c:pt>
                <c:pt idx="7061">
                  <c:v>1849.1666869999999</c:v>
                </c:pt>
                <c:pt idx="7062">
                  <c:v>1771.7916869999999</c:v>
                </c:pt>
                <c:pt idx="7063">
                  <c:v>1981.8333130000001</c:v>
                </c:pt>
                <c:pt idx="7064">
                  <c:v>1988.416626</c:v>
                </c:pt>
                <c:pt idx="7065">
                  <c:v>1910.333374</c:v>
                </c:pt>
                <c:pt idx="7066">
                  <c:v>1787.4166869999999</c:v>
                </c:pt>
                <c:pt idx="7067">
                  <c:v>1579.5</c:v>
                </c:pt>
                <c:pt idx="7068">
                  <c:v>1268.416626</c:v>
                </c:pt>
                <c:pt idx="7069">
                  <c:v>1407.083374</c:v>
                </c:pt>
                <c:pt idx="7070">
                  <c:v>1534.7083130000001</c:v>
                </c:pt>
                <c:pt idx="7071">
                  <c:v>1587.9583130000001</c:v>
                </c:pt>
                <c:pt idx="7072">
                  <c:v>1656.6666869999999</c:v>
                </c:pt>
                <c:pt idx="7073">
                  <c:v>1656.9166869999999</c:v>
                </c:pt>
                <c:pt idx="7074">
                  <c:v>1603.125</c:v>
                </c:pt>
                <c:pt idx="7075">
                  <c:v>1636.25</c:v>
                </c:pt>
                <c:pt idx="7076">
                  <c:v>1675.5833440000001</c:v>
                </c:pt>
                <c:pt idx="7077">
                  <c:v>1601.5833130000001</c:v>
                </c:pt>
                <c:pt idx="7078">
                  <c:v>1746.2083130000001</c:v>
                </c:pt>
                <c:pt idx="7079">
                  <c:v>1742.5416869999999</c:v>
                </c:pt>
                <c:pt idx="7080">
                  <c:v>1682.5833130000001</c:v>
                </c:pt>
                <c:pt idx="7081">
                  <c:v>1637.75</c:v>
                </c:pt>
                <c:pt idx="7082">
                  <c:v>1755.916626</c:v>
                </c:pt>
                <c:pt idx="7083">
                  <c:v>1803.0416869999999</c:v>
                </c:pt>
                <c:pt idx="7084">
                  <c:v>1680.166626</c:v>
                </c:pt>
                <c:pt idx="7085">
                  <c:v>1648.5</c:v>
                </c:pt>
                <c:pt idx="7086">
                  <c:v>1379.6666869999999</c:v>
                </c:pt>
                <c:pt idx="7087">
                  <c:v>1375.625</c:v>
                </c:pt>
                <c:pt idx="7088">
                  <c:v>1189.625031</c:v>
                </c:pt>
                <c:pt idx="7089">
                  <c:v>1066.9166559999999</c:v>
                </c:pt>
                <c:pt idx="7090">
                  <c:v>1108.541657</c:v>
                </c:pt>
                <c:pt idx="7091">
                  <c:v>1075.791657</c:v>
                </c:pt>
                <c:pt idx="7092">
                  <c:v>1020.291657</c:v>
                </c:pt>
                <c:pt idx="7093">
                  <c:v>857.20834400000001</c:v>
                </c:pt>
                <c:pt idx="7094">
                  <c:v>584.87498400000004</c:v>
                </c:pt>
                <c:pt idx="7095">
                  <c:v>353.87499200000002</c:v>
                </c:pt>
                <c:pt idx="7096">
                  <c:v>217.791664</c:v>
                </c:pt>
                <c:pt idx="7097">
                  <c:v>152.708336</c:v>
                </c:pt>
                <c:pt idx="7098">
                  <c:v>65.374999000000003</c:v>
                </c:pt>
                <c:pt idx="7099">
                  <c:v>90.25</c:v>
                </c:pt>
                <c:pt idx="7100">
                  <c:v>89.583336000000003</c:v>
                </c:pt>
                <c:pt idx="7101">
                  <c:v>138.66667000000001</c:v>
                </c:pt>
                <c:pt idx="7102">
                  <c:v>162.41666800000002</c:v>
                </c:pt>
                <c:pt idx="7103">
                  <c:v>207.916664</c:v>
                </c:pt>
                <c:pt idx="7104">
                  <c:v>211.375</c:v>
                </c:pt>
                <c:pt idx="7105">
                  <c:v>251.58332799999999</c:v>
                </c:pt>
                <c:pt idx="7106">
                  <c:v>378.91667200000001</c:v>
                </c:pt>
                <c:pt idx="7107">
                  <c:v>588.20831199999998</c:v>
                </c:pt>
                <c:pt idx="7108">
                  <c:v>794.29168800000002</c:v>
                </c:pt>
                <c:pt idx="7109">
                  <c:v>1115.7916869999999</c:v>
                </c:pt>
                <c:pt idx="7110">
                  <c:v>1237.9166869999999</c:v>
                </c:pt>
                <c:pt idx="7111">
                  <c:v>1686.0416869999999</c:v>
                </c:pt>
                <c:pt idx="7112">
                  <c:v>2210.0416869999999</c:v>
                </c:pt>
                <c:pt idx="7113">
                  <c:v>2552.3333739999998</c:v>
                </c:pt>
                <c:pt idx="7114">
                  <c:v>2826.8332519999999</c:v>
                </c:pt>
                <c:pt idx="7115">
                  <c:v>3186.7083739999998</c:v>
                </c:pt>
                <c:pt idx="7116">
                  <c:v>3380.6667480000001</c:v>
                </c:pt>
                <c:pt idx="7117">
                  <c:v>3589.8751220000004</c:v>
                </c:pt>
                <c:pt idx="7118">
                  <c:v>3729.4582519999999</c:v>
                </c:pt>
                <c:pt idx="7119">
                  <c:v>3749.6248779999996</c:v>
                </c:pt>
                <c:pt idx="7120">
                  <c:v>3887.375</c:v>
                </c:pt>
                <c:pt idx="7121">
                  <c:v>3780.5833739999998</c:v>
                </c:pt>
                <c:pt idx="7122">
                  <c:v>3669.708435</c:v>
                </c:pt>
                <c:pt idx="7123">
                  <c:v>3745.5832519999999</c:v>
                </c:pt>
                <c:pt idx="7124">
                  <c:v>3615.5416869999999</c:v>
                </c:pt>
                <c:pt idx="7125">
                  <c:v>3558.9167480000001</c:v>
                </c:pt>
                <c:pt idx="7126">
                  <c:v>3598.166565</c:v>
                </c:pt>
                <c:pt idx="7127">
                  <c:v>3626.333435</c:v>
                </c:pt>
                <c:pt idx="7128">
                  <c:v>3436.2916869999999</c:v>
                </c:pt>
                <c:pt idx="7129">
                  <c:v>3429.6250610000002</c:v>
                </c:pt>
                <c:pt idx="7130">
                  <c:v>3433.8332519999999</c:v>
                </c:pt>
                <c:pt idx="7131">
                  <c:v>3530.1667480000001</c:v>
                </c:pt>
                <c:pt idx="7132">
                  <c:v>3549.2498779999996</c:v>
                </c:pt>
                <c:pt idx="7133">
                  <c:v>3485.7916260000002</c:v>
                </c:pt>
                <c:pt idx="7134">
                  <c:v>3313.3751220000004</c:v>
                </c:pt>
                <c:pt idx="7135">
                  <c:v>3394.5417480000001</c:v>
                </c:pt>
                <c:pt idx="7136">
                  <c:v>3611.0001220000004</c:v>
                </c:pt>
                <c:pt idx="7137">
                  <c:v>3598.7916260000002</c:v>
                </c:pt>
                <c:pt idx="7138">
                  <c:v>3452.8332519999999</c:v>
                </c:pt>
                <c:pt idx="7139">
                  <c:v>3440.9583739999998</c:v>
                </c:pt>
                <c:pt idx="7140">
                  <c:v>3304</c:v>
                </c:pt>
                <c:pt idx="7141">
                  <c:v>3138.4582519999999</c:v>
                </c:pt>
                <c:pt idx="7142">
                  <c:v>3012.5417480000001</c:v>
                </c:pt>
                <c:pt idx="7143">
                  <c:v>2898.8333130000001</c:v>
                </c:pt>
                <c:pt idx="7144">
                  <c:v>2840.9583130000001</c:v>
                </c:pt>
                <c:pt idx="7145">
                  <c:v>2809.3749389999998</c:v>
                </c:pt>
                <c:pt idx="7146">
                  <c:v>2772.5</c:v>
                </c:pt>
                <c:pt idx="7147">
                  <c:v>2813.2916260000002</c:v>
                </c:pt>
                <c:pt idx="7148">
                  <c:v>2686.6666260000002</c:v>
                </c:pt>
                <c:pt idx="7149">
                  <c:v>2517.0416869999999</c:v>
                </c:pt>
                <c:pt idx="7150">
                  <c:v>2469.4583130000001</c:v>
                </c:pt>
                <c:pt idx="7151">
                  <c:v>2533.7500610000002</c:v>
                </c:pt>
                <c:pt idx="7152">
                  <c:v>2428.0833739999998</c:v>
                </c:pt>
                <c:pt idx="7153">
                  <c:v>2317.375</c:v>
                </c:pt>
                <c:pt idx="7154">
                  <c:v>2247.1250610000002</c:v>
                </c:pt>
                <c:pt idx="7155">
                  <c:v>2286.6249389999998</c:v>
                </c:pt>
                <c:pt idx="7156">
                  <c:v>2258.5000610000002</c:v>
                </c:pt>
                <c:pt idx="7157">
                  <c:v>2227.5416869999999</c:v>
                </c:pt>
                <c:pt idx="7158">
                  <c:v>1967.5000610000002</c:v>
                </c:pt>
                <c:pt idx="7159">
                  <c:v>2078.8749389999998</c:v>
                </c:pt>
                <c:pt idx="7160">
                  <c:v>2325.0833130000001</c:v>
                </c:pt>
                <c:pt idx="7161">
                  <c:v>2090.9999389999998</c:v>
                </c:pt>
                <c:pt idx="7162">
                  <c:v>1882.6666869999999</c:v>
                </c:pt>
                <c:pt idx="7163">
                  <c:v>1666.5</c:v>
                </c:pt>
                <c:pt idx="7164">
                  <c:v>1479.875</c:v>
                </c:pt>
                <c:pt idx="7165">
                  <c:v>1397.5833130000001</c:v>
                </c:pt>
                <c:pt idx="7166">
                  <c:v>1299.750031</c:v>
                </c:pt>
                <c:pt idx="7167">
                  <c:v>1210.375031</c:v>
                </c:pt>
                <c:pt idx="7168">
                  <c:v>1229.708343</c:v>
                </c:pt>
                <c:pt idx="7169">
                  <c:v>1180.2083440000001</c:v>
                </c:pt>
                <c:pt idx="7170">
                  <c:v>1294.625</c:v>
                </c:pt>
                <c:pt idx="7171">
                  <c:v>1389.125</c:v>
                </c:pt>
                <c:pt idx="7172">
                  <c:v>1386.7916869999999</c:v>
                </c:pt>
                <c:pt idx="7173">
                  <c:v>1226</c:v>
                </c:pt>
                <c:pt idx="7174">
                  <c:v>989.875</c:v>
                </c:pt>
                <c:pt idx="7175">
                  <c:v>911.75</c:v>
                </c:pt>
                <c:pt idx="7176">
                  <c:v>870.75</c:v>
                </c:pt>
                <c:pt idx="7177">
                  <c:v>960.29168700000002</c:v>
                </c:pt>
                <c:pt idx="7178">
                  <c:v>932.12503100000004</c:v>
                </c:pt>
                <c:pt idx="7179">
                  <c:v>965.16668700000002</c:v>
                </c:pt>
                <c:pt idx="7180">
                  <c:v>987.29165599999999</c:v>
                </c:pt>
                <c:pt idx="7181">
                  <c:v>1121.3333130000001</c:v>
                </c:pt>
                <c:pt idx="7182">
                  <c:v>1077.0833130000001</c:v>
                </c:pt>
                <c:pt idx="7183">
                  <c:v>1221</c:v>
                </c:pt>
                <c:pt idx="7184">
                  <c:v>1310.75</c:v>
                </c:pt>
                <c:pt idx="7185">
                  <c:v>1195.7083130000001</c:v>
                </c:pt>
                <c:pt idx="7186">
                  <c:v>1210.5</c:v>
                </c:pt>
                <c:pt idx="7187">
                  <c:v>1276.208374</c:v>
                </c:pt>
                <c:pt idx="7188">
                  <c:v>1312.5416559999999</c:v>
                </c:pt>
                <c:pt idx="7189">
                  <c:v>1323.2916559999999</c:v>
                </c:pt>
                <c:pt idx="7190">
                  <c:v>1335.249969</c:v>
                </c:pt>
                <c:pt idx="7191">
                  <c:v>1343.5833130000001</c:v>
                </c:pt>
                <c:pt idx="7192">
                  <c:v>1357.0833130000001</c:v>
                </c:pt>
                <c:pt idx="7193">
                  <c:v>1502.25</c:v>
                </c:pt>
                <c:pt idx="7194">
                  <c:v>1598.7083130000001</c:v>
                </c:pt>
                <c:pt idx="7195">
                  <c:v>1717.125</c:v>
                </c:pt>
                <c:pt idx="7196">
                  <c:v>1662.458374</c:v>
                </c:pt>
                <c:pt idx="7197">
                  <c:v>1729.75</c:v>
                </c:pt>
                <c:pt idx="7198">
                  <c:v>1592</c:v>
                </c:pt>
                <c:pt idx="7199">
                  <c:v>1529.75</c:v>
                </c:pt>
                <c:pt idx="7200">
                  <c:v>1461.375</c:v>
                </c:pt>
                <c:pt idx="7201">
                  <c:v>1481.7916869999999</c:v>
                </c:pt>
                <c:pt idx="7202">
                  <c:v>1500.125</c:v>
                </c:pt>
                <c:pt idx="7203">
                  <c:v>1555.208374</c:v>
                </c:pt>
                <c:pt idx="7204">
                  <c:v>1592.5</c:v>
                </c:pt>
                <c:pt idx="7205">
                  <c:v>1556.5833130000001</c:v>
                </c:pt>
                <c:pt idx="7206">
                  <c:v>1527.9166869999999</c:v>
                </c:pt>
                <c:pt idx="7207">
                  <c:v>1546.125</c:v>
                </c:pt>
                <c:pt idx="7208">
                  <c:v>1755.7083130000001</c:v>
                </c:pt>
                <c:pt idx="7209">
                  <c:v>1770.0416869999999</c:v>
                </c:pt>
                <c:pt idx="7210">
                  <c:v>1854.0833130000001</c:v>
                </c:pt>
                <c:pt idx="7211">
                  <c:v>1990.4583130000001</c:v>
                </c:pt>
                <c:pt idx="7212">
                  <c:v>2044.9166869999999</c:v>
                </c:pt>
                <c:pt idx="7213">
                  <c:v>2153.0833130000001</c:v>
                </c:pt>
                <c:pt idx="7214">
                  <c:v>2191.3749389999998</c:v>
                </c:pt>
                <c:pt idx="7215">
                  <c:v>2191.1666869999999</c:v>
                </c:pt>
                <c:pt idx="7216">
                  <c:v>2324.2083739999998</c:v>
                </c:pt>
                <c:pt idx="7217">
                  <c:v>2541.7916869999999</c:v>
                </c:pt>
                <c:pt idx="7218">
                  <c:v>2659.5</c:v>
                </c:pt>
                <c:pt idx="7219">
                  <c:v>2932.875</c:v>
                </c:pt>
                <c:pt idx="7220">
                  <c:v>3021.5</c:v>
                </c:pt>
                <c:pt idx="7221">
                  <c:v>3139.7083739999998</c:v>
                </c:pt>
                <c:pt idx="7222">
                  <c:v>3214.7083739999998</c:v>
                </c:pt>
                <c:pt idx="7223">
                  <c:v>3344.1666260000002</c:v>
                </c:pt>
                <c:pt idx="7224">
                  <c:v>3363.5416260000002</c:v>
                </c:pt>
                <c:pt idx="7225">
                  <c:v>3537.125</c:v>
                </c:pt>
                <c:pt idx="7226">
                  <c:v>3552.833435</c:v>
                </c:pt>
                <c:pt idx="7227">
                  <c:v>3546.125</c:v>
                </c:pt>
                <c:pt idx="7228">
                  <c:v>2900.375</c:v>
                </c:pt>
                <c:pt idx="7229">
                  <c:v>3107.2917480000001</c:v>
                </c:pt>
                <c:pt idx="7230">
                  <c:v>3004.2083130000001</c:v>
                </c:pt>
                <c:pt idx="7231">
                  <c:v>3151.25</c:v>
                </c:pt>
                <c:pt idx="7232">
                  <c:v>3453.625</c:v>
                </c:pt>
                <c:pt idx="7233">
                  <c:v>3752.7499389999998</c:v>
                </c:pt>
                <c:pt idx="7234">
                  <c:v>3089.5832519999999</c:v>
                </c:pt>
                <c:pt idx="7235">
                  <c:v>2905.0832519999999</c:v>
                </c:pt>
                <c:pt idx="7236">
                  <c:v>2833.5832519999999</c:v>
                </c:pt>
                <c:pt idx="7237">
                  <c:v>2873.916565</c:v>
                </c:pt>
                <c:pt idx="7238">
                  <c:v>3067.083435</c:v>
                </c:pt>
                <c:pt idx="7239">
                  <c:v>2836.7083130000001</c:v>
                </c:pt>
                <c:pt idx="7240">
                  <c:v>2668.0833130000001</c:v>
                </c:pt>
                <c:pt idx="7241">
                  <c:v>2419.6250610000002</c:v>
                </c:pt>
                <c:pt idx="7242">
                  <c:v>2313.9166869999999</c:v>
                </c:pt>
                <c:pt idx="7243">
                  <c:v>2279.0417480000001</c:v>
                </c:pt>
                <c:pt idx="7244">
                  <c:v>2147.8333130000001</c:v>
                </c:pt>
                <c:pt idx="7245">
                  <c:v>1943.7083130000001</c:v>
                </c:pt>
                <c:pt idx="7246">
                  <c:v>1924.666626</c:v>
                </c:pt>
                <c:pt idx="7247">
                  <c:v>1660.625</c:v>
                </c:pt>
                <c:pt idx="7248">
                  <c:v>1570.6666869999999</c:v>
                </c:pt>
                <c:pt idx="7249">
                  <c:v>1724.0416869999999</c:v>
                </c:pt>
                <c:pt idx="7250">
                  <c:v>1806.7083130000001</c:v>
                </c:pt>
                <c:pt idx="7251">
                  <c:v>2054.0416260000002</c:v>
                </c:pt>
                <c:pt idx="7252">
                  <c:v>2182.1249389999998</c:v>
                </c:pt>
                <c:pt idx="7253">
                  <c:v>2219.25</c:v>
                </c:pt>
                <c:pt idx="7254">
                  <c:v>2500.6666869999999</c:v>
                </c:pt>
                <c:pt idx="7255">
                  <c:v>3093.75</c:v>
                </c:pt>
                <c:pt idx="7256">
                  <c:v>3666.0832519999999</c:v>
                </c:pt>
                <c:pt idx="7257">
                  <c:v>3767.0417480000001</c:v>
                </c:pt>
                <c:pt idx="7258">
                  <c:v>3905.0833739999998</c:v>
                </c:pt>
                <c:pt idx="7259">
                  <c:v>4070.5417480000001</c:v>
                </c:pt>
                <c:pt idx="7260">
                  <c:v>4044.0832519999999</c:v>
                </c:pt>
                <c:pt idx="7261">
                  <c:v>4146.75</c:v>
                </c:pt>
                <c:pt idx="7262">
                  <c:v>4015.7917480000001</c:v>
                </c:pt>
                <c:pt idx="7263">
                  <c:v>3636.1667480000001</c:v>
                </c:pt>
                <c:pt idx="7264">
                  <c:v>2927.875</c:v>
                </c:pt>
                <c:pt idx="7265">
                  <c:v>2006.5416869999999</c:v>
                </c:pt>
                <c:pt idx="7266">
                  <c:v>1386.2083130000001</c:v>
                </c:pt>
                <c:pt idx="7267">
                  <c:v>1055.7916869999999</c:v>
                </c:pt>
                <c:pt idx="7268">
                  <c:v>883.33331199999998</c:v>
                </c:pt>
                <c:pt idx="7269">
                  <c:v>545.04167200000006</c:v>
                </c:pt>
                <c:pt idx="7270">
                  <c:v>571.33332799999994</c:v>
                </c:pt>
                <c:pt idx="7271">
                  <c:v>763.625</c:v>
                </c:pt>
                <c:pt idx="7272">
                  <c:v>942.45834400000001</c:v>
                </c:pt>
                <c:pt idx="7273">
                  <c:v>1317.875</c:v>
                </c:pt>
                <c:pt idx="7274">
                  <c:v>1599.9583130000001</c:v>
                </c:pt>
                <c:pt idx="7275">
                  <c:v>1781.541626</c:v>
                </c:pt>
                <c:pt idx="7276">
                  <c:v>1847.4999389999998</c:v>
                </c:pt>
                <c:pt idx="7277">
                  <c:v>1961.7083130000001</c:v>
                </c:pt>
                <c:pt idx="7278">
                  <c:v>1955.5416869999999</c:v>
                </c:pt>
                <c:pt idx="7279">
                  <c:v>2088.5</c:v>
                </c:pt>
                <c:pt idx="7280">
                  <c:v>2336.6249389999998</c:v>
                </c:pt>
                <c:pt idx="7281">
                  <c:v>2316.8333130000001</c:v>
                </c:pt>
                <c:pt idx="7282">
                  <c:v>2185.7916869999999</c:v>
                </c:pt>
                <c:pt idx="7283">
                  <c:v>2348.3749389999998</c:v>
                </c:pt>
                <c:pt idx="7284">
                  <c:v>2294.1666260000002</c:v>
                </c:pt>
                <c:pt idx="7285">
                  <c:v>2439.4166869999999</c:v>
                </c:pt>
                <c:pt idx="7286">
                  <c:v>2490.5833739999998</c:v>
                </c:pt>
                <c:pt idx="7287">
                  <c:v>2202.875</c:v>
                </c:pt>
                <c:pt idx="7288">
                  <c:v>1881.9166869999999</c:v>
                </c:pt>
                <c:pt idx="7289">
                  <c:v>1732.7083130000001</c:v>
                </c:pt>
                <c:pt idx="7290">
                  <c:v>1437.958374</c:v>
                </c:pt>
                <c:pt idx="7291">
                  <c:v>1251</c:v>
                </c:pt>
                <c:pt idx="7292">
                  <c:v>1042.208343</c:v>
                </c:pt>
                <c:pt idx="7293">
                  <c:v>837.625</c:v>
                </c:pt>
                <c:pt idx="7294">
                  <c:v>638.66668800000002</c:v>
                </c:pt>
                <c:pt idx="7295">
                  <c:v>592.00001599999996</c:v>
                </c:pt>
                <c:pt idx="7296">
                  <c:v>458.54167200000001</c:v>
                </c:pt>
                <c:pt idx="7297">
                  <c:v>362.91665599999999</c:v>
                </c:pt>
                <c:pt idx="7298">
                  <c:v>332.29166800000002</c:v>
                </c:pt>
                <c:pt idx="7299">
                  <c:v>329</c:v>
                </c:pt>
                <c:pt idx="7300">
                  <c:v>500.49998399999998</c:v>
                </c:pt>
                <c:pt idx="7301">
                  <c:v>692.50001599999996</c:v>
                </c:pt>
                <c:pt idx="7302">
                  <c:v>1023.75</c:v>
                </c:pt>
                <c:pt idx="7303">
                  <c:v>1316.0416869999999</c:v>
                </c:pt>
                <c:pt idx="7304">
                  <c:v>1558.8333130000001</c:v>
                </c:pt>
                <c:pt idx="7305">
                  <c:v>1660</c:v>
                </c:pt>
                <c:pt idx="7306">
                  <c:v>1777.5416869999999</c:v>
                </c:pt>
                <c:pt idx="7307">
                  <c:v>2133.5833130000001</c:v>
                </c:pt>
                <c:pt idx="7308">
                  <c:v>2455.7083130000001</c:v>
                </c:pt>
                <c:pt idx="7309">
                  <c:v>2751.375</c:v>
                </c:pt>
                <c:pt idx="7310">
                  <c:v>2966.6666869999999</c:v>
                </c:pt>
                <c:pt idx="7311">
                  <c:v>3224.4582519999999</c:v>
                </c:pt>
                <c:pt idx="7312">
                  <c:v>3426.2916260000002</c:v>
                </c:pt>
                <c:pt idx="7313">
                  <c:v>3481.8748779999996</c:v>
                </c:pt>
                <c:pt idx="7314">
                  <c:v>3412.8748779999996</c:v>
                </c:pt>
                <c:pt idx="7315">
                  <c:v>3405.3333739999998</c:v>
                </c:pt>
                <c:pt idx="7316">
                  <c:v>3188.9998779999996</c:v>
                </c:pt>
                <c:pt idx="7317">
                  <c:v>3045.9583739999998</c:v>
                </c:pt>
                <c:pt idx="7318">
                  <c:v>3036.125</c:v>
                </c:pt>
                <c:pt idx="7319">
                  <c:v>2971.1666260000002</c:v>
                </c:pt>
                <c:pt idx="7320">
                  <c:v>2955.875</c:v>
                </c:pt>
                <c:pt idx="7321">
                  <c:v>2966.4167480000001</c:v>
                </c:pt>
                <c:pt idx="7322">
                  <c:v>2822.7083739999998</c:v>
                </c:pt>
                <c:pt idx="7323">
                  <c:v>2725.8333130000001</c:v>
                </c:pt>
                <c:pt idx="7324">
                  <c:v>2546.6666869999999</c:v>
                </c:pt>
                <c:pt idx="7325">
                  <c:v>2332.8333130000001</c:v>
                </c:pt>
                <c:pt idx="7326">
                  <c:v>2102.6249389999998</c:v>
                </c:pt>
                <c:pt idx="7327">
                  <c:v>2280.5</c:v>
                </c:pt>
                <c:pt idx="7328">
                  <c:v>2558.7083739999998</c:v>
                </c:pt>
                <c:pt idx="7329">
                  <c:v>2789.8750610000002</c:v>
                </c:pt>
                <c:pt idx="7330">
                  <c:v>3102.375</c:v>
                </c:pt>
                <c:pt idx="7331">
                  <c:v>3351.75</c:v>
                </c:pt>
                <c:pt idx="7332">
                  <c:v>3625.0001220000004</c:v>
                </c:pt>
                <c:pt idx="7333">
                  <c:v>3864.3748779999996</c:v>
                </c:pt>
                <c:pt idx="7334">
                  <c:v>3906.2083739999998</c:v>
                </c:pt>
                <c:pt idx="7335">
                  <c:v>3914.3748779999996</c:v>
                </c:pt>
                <c:pt idx="7336">
                  <c:v>3860.9583739999998</c:v>
                </c:pt>
                <c:pt idx="7337">
                  <c:v>3901.8333739999998</c:v>
                </c:pt>
                <c:pt idx="7338">
                  <c:v>3890.1667480000001</c:v>
                </c:pt>
                <c:pt idx="7339">
                  <c:v>4079.5417480000001</c:v>
                </c:pt>
                <c:pt idx="7340">
                  <c:v>3976.7082519999999</c:v>
                </c:pt>
                <c:pt idx="7341">
                  <c:v>3928.791565</c:v>
                </c:pt>
                <c:pt idx="7342">
                  <c:v>3783.3751220000004</c:v>
                </c:pt>
                <c:pt idx="7343">
                  <c:v>3678.9583739999998</c:v>
                </c:pt>
                <c:pt idx="7344">
                  <c:v>3747.0416260000002</c:v>
                </c:pt>
                <c:pt idx="7345">
                  <c:v>3592.8333739999998</c:v>
                </c:pt>
                <c:pt idx="7346">
                  <c:v>3353.7083739999998</c:v>
                </c:pt>
                <c:pt idx="7347">
                  <c:v>3123.4166260000002</c:v>
                </c:pt>
                <c:pt idx="7348">
                  <c:v>3013.2083739999998</c:v>
                </c:pt>
                <c:pt idx="7349">
                  <c:v>2798.4582519999999</c:v>
                </c:pt>
                <c:pt idx="7350">
                  <c:v>2626.5833130000001</c:v>
                </c:pt>
                <c:pt idx="7351">
                  <c:v>2922.2082519999999</c:v>
                </c:pt>
                <c:pt idx="7352">
                  <c:v>2993.375</c:v>
                </c:pt>
                <c:pt idx="7353">
                  <c:v>2975.2916260000002</c:v>
                </c:pt>
                <c:pt idx="7354">
                  <c:v>3213.9167480000001</c:v>
                </c:pt>
                <c:pt idx="7355">
                  <c:v>3300.375</c:v>
                </c:pt>
                <c:pt idx="7356">
                  <c:v>3196.1250610000002</c:v>
                </c:pt>
                <c:pt idx="7357">
                  <c:v>3172.458435</c:v>
                </c:pt>
                <c:pt idx="7358">
                  <c:v>3172.9167480000001</c:v>
                </c:pt>
                <c:pt idx="7359">
                  <c:v>3103.5416260000002</c:v>
                </c:pt>
                <c:pt idx="7360">
                  <c:v>3011.125</c:v>
                </c:pt>
                <c:pt idx="7361">
                  <c:v>2974.2083739999998</c:v>
                </c:pt>
                <c:pt idx="7362">
                  <c:v>2631.6666869999999</c:v>
                </c:pt>
                <c:pt idx="7363">
                  <c:v>2899.7083130000001</c:v>
                </c:pt>
                <c:pt idx="7364">
                  <c:v>2839.6666869999999</c:v>
                </c:pt>
                <c:pt idx="7365">
                  <c:v>2431.3333739999998</c:v>
                </c:pt>
                <c:pt idx="7366">
                  <c:v>2406.5416260000002</c:v>
                </c:pt>
                <c:pt idx="7367">
                  <c:v>2388.5833739999998</c:v>
                </c:pt>
                <c:pt idx="7368">
                  <c:v>2093.4583739999998</c:v>
                </c:pt>
                <c:pt idx="7369">
                  <c:v>2134.3750610000002</c:v>
                </c:pt>
                <c:pt idx="7370">
                  <c:v>2045.1666869999999</c:v>
                </c:pt>
                <c:pt idx="7371">
                  <c:v>2018.1666869999999</c:v>
                </c:pt>
                <c:pt idx="7372">
                  <c:v>2132.1249389999998</c:v>
                </c:pt>
                <c:pt idx="7373">
                  <c:v>2212.9166869999999</c:v>
                </c:pt>
                <c:pt idx="7374">
                  <c:v>2115.8333739999998</c:v>
                </c:pt>
                <c:pt idx="7375">
                  <c:v>2075.5416869999999</c:v>
                </c:pt>
                <c:pt idx="7376">
                  <c:v>2109.4583739999998</c:v>
                </c:pt>
                <c:pt idx="7377">
                  <c:v>1915.3333130000001</c:v>
                </c:pt>
                <c:pt idx="7378">
                  <c:v>1906.6249389999998</c:v>
                </c:pt>
                <c:pt idx="7379">
                  <c:v>1938.4999389999998</c:v>
                </c:pt>
                <c:pt idx="7380">
                  <c:v>1988.2916869999999</c:v>
                </c:pt>
                <c:pt idx="7381">
                  <c:v>1911.333374</c:v>
                </c:pt>
                <c:pt idx="7382">
                  <c:v>1873.2083130000001</c:v>
                </c:pt>
                <c:pt idx="7383">
                  <c:v>1780.0833130000001</c:v>
                </c:pt>
                <c:pt idx="7384">
                  <c:v>1931.791626</c:v>
                </c:pt>
                <c:pt idx="7385">
                  <c:v>1991.1249389999998</c:v>
                </c:pt>
                <c:pt idx="7386">
                  <c:v>2272.7917480000001</c:v>
                </c:pt>
                <c:pt idx="7387">
                  <c:v>2408.0833130000001</c:v>
                </c:pt>
                <c:pt idx="7388">
                  <c:v>2425.2916260000002</c:v>
                </c:pt>
                <c:pt idx="7389">
                  <c:v>2499.4166260000002</c:v>
                </c:pt>
                <c:pt idx="7390">
                  <c:v>2427.625</c:v>
                </c:pt>
                <c:pt idx="7391">
                  <c:v>2474.5</c:v>
                </c:pt>
                <c:pt idx="7392">
                  <c:v>2547.75</c:v>
                </c:pt>
                <c:pt idx="7393">
                  <c:v>2579.75</c:v>
                </c:pt>
                <c:pt idx="7394">
                  <c:v>2497</c:v>
                </c:pt>
                <c:pt idx="7395">
                  <c:v>2473.375</c:v>
                </c:pt>
                <c:pt idx="7396">
                  <c:v>2214.9166869999999</c:v>
                </c:pt>
                <c:pt idx="7397">
                  <c:v>2077.9166260000002</c:v>
                </c:pt>
                <c:pt idx="7398">
                  <c:v>1916.4999389999998</c:v>
                </c:pt>
                <c:pt idx="7399">
                  <c:v>1913.5833130000001</c:v>
                </c:pt>
                <c:pt idx="7400">
                  <c:v>1904.0000610000002</c:v>
                </c:pt>
                <c:pt idx="7401">
                  <c:v>1450.125</c:v>
                </c:pt>
                <c:pt idx="7402">
                  <c:v>1294.7083130000001</c:v>
                </c:pt>
                <c:pt idx="7403">
                  <c:v>1232.041626</c:v>
                </c:pt>
                <c:pt idx="7404">
                  <c:v>1034.4166559999999</c:v>
                </c:pt>
                <c:pt idx="7405">
                  <c:v>771.875</c:v>
                </c:pt>
                <c:pt idx="7406">
                  <c:v>594.91668800000002</c:v>
                </c:pt>
                <c:pt idx="7407">
                  <c:v>511.87498399999998</c:v>
                </c:pt>
                <c:pt idx="7408">
                  <c:v>499.375</c:v>
                </c:pt>
                <c:pt idx="7409">
                  <c:v>468.45834400000001</c:v>
                </c:pt>
                <c:pt idx="7410">
                  <c:v>499.29167200000001</c:v>
                </c:pt>
                <c:pt idx="7411">
                  <c:v>552.79168800000002</c:v>
                </c:pt>
                <c:pt idx="7412">
                  <c:v>428.16667200000001</c:v>
                </c:pt>
                <c:pt idx="7413">
                  <c:v>306.70833199999998</c:v>
                </c:pt>
                <c:pt idx="7414">
                  <c:v>298.458324</c:v>
                </c:pt>
                <c:pt idx="7415">
                  <c:v>318.83334400000001</c:v>
                </c:pt>
                <c:pt idx="7416">
                  <c:v>358.66667200000001</c:v>
                </c:pt>
                <c:pt idx="7417">
                  <c:v>407.66667200000001</c:v>
                </c:pt>
                <c:pt idx="7418">
                  <c:v>908.20831299999998</c:v>
                </c:pt>
                <c:pt idx="7419">
                  <c:v>1024.375</c:v>
                </c:pt>
                <c:pt idx="7420">
                  <c:v>1042.7916869999999</c:v>
                </c:pt>
                <c:pt idx="7421">
                  <c:v>1220.7083130000001</c:v>
                </c:pt>
                <c:pt idx="7422">
                  <c:v>1440.458374</c:v>
                </c:pt>
                <c:pt idx="7423">
                  <c:v>1775.5833130000001</c:v>
                </c:pt>
                <c:pt idx="7424">
                  <c:v>1861.208374</c:v>
                </c:pt>
                <c:pt idx="7425">
                  <c:v>1786.9999389999998</c:v>
                </c:pt>
                <c:pt idx="7426">
                  <c:v>1694.5416869999999</c:v>
                </c:pt>
                <c:pt idx="7427">
                  <c:v>1691.5832820000001</c:v>
                </c:pt>
                <c:pt idx="7428">
                  <c:v>1895.333374</c:v>
                </c:pt>
                <c:pt idx="7429">
                  <c:v>1807.1666869999999</c:v>
                </c:pt>
                <c:pt idx="7430">
                  <c:v>1250.375031</c:v>
                </c:pt>
                <c:pt idx="7431">
                  <c:v>975.70834400000001</c:v>
                </c:pt>
                <c:pt idx="7432">
                  <c:v>777.16668700000002</c:v>
                </c:pt>
                <c:pt idx="7433">
                  <c:v>646.75001599999996</c:v>
                </c:pt>
                <c:pt idx="7434">
                  <c:v>622.41665599999999</c:v>
                </c:pt>
                <c:pt idx="7435">
                  <c:v>581</c:v>
                </c:pt>
                <c:pt idx="7436">
                  <c:v>649.87501599999996</c:v>
                </c:pt>
                <c:pt idx="7437">
                  <c:v>866.33334300000001</c:v>
                </c:pt>
                <c:pt idx="7438">
                  <c:v>826.50003100000004</c:v>
                </c:pt>
                <c:pt idx="7439">
                  <c:v>922.49996899999996</c:v>
                </c:pt>
                <c:pt idx="7440">
                  <c:v>793.20831299999998</c:v>
                </c:pt>
                <c:pt idx="7441">
                  <c:v>867.20834400000001</c:v>
                </c:pt>
                <c:pt idx="7442">
                  <c:v>815.45834400000001</c:v>
                </c:pt>
                <c:pt idx="7443">
                  <c:v>841.45834400000001</c:v>
                </c:pt>
                <c:pt idx="7444">
                  <c:v>811.875</c:v>
                </c:pt>
                <c:pt idx="7445">
                  <c:v>703.33334400000001</c:v>
                </c:pt>
                <c:pt idx="7446">
                  <c:v>774.70834400000001</c:v>
                </c:pt>
                <c:pt idx="7447">
                  <c:v>927.33334400000001</c:v>
                </c:pt>
                <c:pt idx="7448">
                  <c:v>971.79165699999999</c:v>
                </c:pt>
                <c:pt idx="7449">
                  <c:v>884.04165599999999</c:v>
                </c:pt>
                <c:pt idx="7450">
                  <c:v>679.5</c:v>
                </c:pt>
                <c:pt idx="7451">
                  <c:v>749.33331199999998</c:v>
                </c:pt>
                <c:pt idx="7452">
                  <c:v>752.45834400000001</c:v>
                </c:pt>
                <c:pt idx="7453">
                  <c:v>951.625</c:v>
                </c:pt>
                <c:pt idx="7454">
                  <c:v>1118.0416869999999</c:v>
                </c:pt>
                <c:pt idx="7455">
                  <c:v>1329</c:v>
                </c:pt>
                <c:pt idx="7456">
                  <c:v>1401.583374</c:v>
                </c:pt>
                <c:pt idx="7457">
                  <c:v>1444.4583130000001</c:v>
                </c:pt>
                <c:pt idx="7458">
                  <c:v>1550.75</c:v>
                </c:pt>
                <c:pt idx="7459">
                  <c:v>1500.75</c:v>
                </c:pt>
                <c:pt idx="7460">
                  <c:v>1276.875</c:v>
                </c:pt>
                <c:pt idx="7461">
                  <c:v>1256.3333130000001</c:v>
                </c:pt>
                <c:pt idx="7462">
                  <c:v>979.79168700000002</c:v>
                </c:pt>
                <c:pt idx="7463">
                  <c:v>1182.2083130000001</c:v>
                </c:pt>
                <c:pt idx="7464">
                  <c:v>1247.2916869999999</c:v>
                </c:pt>
                <c:pt idx="7465">
                  <c:v>1225</c:v>
                </c:pt>
                <c:pt idx="7466">
                  <c:v>1239.791626</c:v>
                </c:pt>
                <c:pt idx="7467">
                  <c:v>1296.0833130000001</c:v>
                </c:pt>
                <c:pt idx="7468">
                  <c:v>1278.0416559999999</c:v>
                </c:pt>
                <c:pt idx="7469">
                  <c:v>1226.3333130000001</c:v>
                </c:pt>
                <c:pt idx="7470">
                  <c:v>1113.0833130000001</c:v>
                </c:pt>
                <c:pt idx="7471">
                  <c:v>1305.916626</c:v>
                </c:pt>
                <c:pt idx="7472">
                  <c:v>1235.2083130000001</c:v>
                </c:pt>
                <c:pt idx="7473">
                  <c:v>1210.791657</c:v>
                </c:pt>
                <c:pt idx="7474">
                  <c:v>1017.125031</c:v>
                </c:pt>
                <c:pt idx="7475">
                  <c:v>1036.708343</c:v>
                </c:pt>
                <c:pt idx="7476">
                  <c:v>873.08334400000001</c:v>
                </c:pt>
                <c:pt idx="7477">
                  <c:v>813.54168800000002</c:v>
                </c:pt>
                <c:pt idx="7478">
                  <c:v>962.83334400000001</c:v>
                </c:pt>
                <c:pt idx="7479">
                  <c:v>968.70834400000001</c:v>
                </c:pt>
                <c:pt idx="7480">
                  <c:v>868.25</c:v>
                </c:pt>
                <c:pt idx="7481">
                  <c:v>1257.541626</c:v>
                </c:pt>
                <c:pt idx="7482">
                  <c:v>1718.125</c:v>
                </c:pt>
                <c:pt idx="7483">
                  <c:v>2188.5</c:v>
                </c:pt>
                <c:pt idx="7484">
                  <c:v>2686.0416869999999</c:v>
                </c:pt>
                <c:pt idx="7485">
                  <c:v>3068.0416869999999</c:v>
                </c:pt>
                <c:pt idx="7486">
                  <c:v>3486.7501220000004</c:v>
                </c:pt>
                <c:pt idx="7487">
                  <c:v>3546.25</c:v>
                </c:pt>
                <c:pt idx="7488">
                  <c:v>3021.2082519999999</c:v>
                </c:pt>
                <c:pt idx="7489">
                  <c:v>2533.5833739999998</c:v>
                </c:pt>
                <c:pt idx="7490">
                  <c:v>1957.3333130000001</c:v>
                </c:pt>
                <c:pt idx="7491">
                  <c:v>1316.7083440000001</c:v>
                </c:pt>
                <c:pt idx="7492">
                  <c:v>858.5</c:v>
                </c:pt>
                <c:pt idx="7493">
                  <c:v>644</c:v>
                </c:pt>
                <c:pt idx="7494">
                  <c:v>510.16667200000001</c:v>
                </c:pt>
                <c:pt idx="7495">
                  <c:v>429.16666399999997</c:v>
                </c:pt>
                <c:pt idx="7496">
                  <c:v>365.20832799999999</c:v>
                </c:pt>
                <c:pt idx="7497">
                  <c:v>270.20832799999999</c:v>
                </c:pt>
                <c:pt idx="7498">
                  <c:v>193.08332799999999</c:v>
                </c:pt>
                <c:pt idx="7499">
                  <c:v>94.541667000000004</c:v>
                </c:pt>
                <c:pt idx="7500">
                  <c:v>76.458332999999996</c:v>
                </c:pt>
                <c:pt idx="7501">
                  <c:v>66.333331999999999</c:v>
                </c:pt>
                <c:pt idx="7502">
                  <c:v>73.541668000000001</c:v>
                </c:pt>
                <c:pt idx="7503">
                  <c:v>87.958331999999999</c:v>
                </c:pt>
                <c:pt idx="7504">
                  <c:v>112.95832999999999</c:v>
                </c:pt>
                <c:pt idx="7505">
                  <c:v>229.916664</c:v>
                </c:pt>
                <c:pt idx="7506">
                  <c:v>350</c:v>
                </c:pt>
                <c:pt idx="7507">
                  <c:v>454.5</c:v>
                </c:pt>
                <c:pt idx="7508">
                  <c:v>738.58334400000001</c:v>
                </c:pt>
                <c:pt idx="7509">
                  <c:v>1120.874969</c:v>
                </c:pt>
                <c:pt idx="7510">
                  <c:v>1417.75</c:v>
                </c:pt>
                <c:pt idx="7511">
                  <c:v>1536.7083130000001</c:v>
                </c:pt>
                <c:pt idx="7512">
                  <c:v>1359.1666869999999</c:v>
                </c:pt>
                <c:pt idx="7513">
                  <c:v>1181.833359</c:v>
                </c:pt>
                <c:pt idx="7514">
                  <c:v>1043.958359</c:v>
                </c:pt>
                <c:pt idx="7515">
                  <c:v>897.33332799999994</c:v>
                </c:pt>
                <c:pt idx="7516">
                  <c:v>825.87501500000008</c:v>
                </c:pt>
                <c:pt idx="7517">
                  <c:v>836.83331299999998</c:v>
                </c:pt>
                <c:pt idx="7518">
                  <c:v>811.95831199999998</c:v>
                </c:pt>
                <c:pt idx="7519">
                  <c:v>845.54165599999999</c:v>
                </c:pt>
                <c:pt idx="7520">
                  <c:v>925.58331199999998</c:v>
                </c:pt>
                <c:pt idx="7521">
                  <c:v>740.91665599999999</c:v>
                </c:pt>
                <c:pt idx="7522">
                  <c:v>669.91665599999999</c:v>
                </c:pt>
                <c:pt idx="7523">
                  <c:v>561.70832799999994</c:v>
                </c:pt>
                <c:pt idx="7524">
                  <c:v>655.66667200000006</c:v>
                </c:pt>
                <c:pt idx="7525">
                  <c:v>664.16665599999999</c:v>
                </c:pt>
                <c:pt idx="7526">
                  <c:v>645.70834400000001</c:v>
                </c:pt>
                <c:pt idx="7527">
                  <c:v>769.5</c:v>
                </c:pt>
                <c:pt idx="7528">
                  <c:v>925.91665699999999</c:v>
                </c:pt>
                <c:pt idx="7529">
                  <c:v>904.20831299999998</c:v>
                </c:pt>
                <c:pt idx="7530">
                  <c:v>781.83334400000001</c:v>
                </c:pt>
                <c:pt idx="7531">
                  <c:v>755.58334400000001</c:v>
                </c:pt>
                <c:pt idx="7532">
                  <c:v>648.83334400000001</c:v>
                </c:pt>
                <c:pt idx="7533">
                  <c:v>603.24998400000004</c:v>
                </c:pt>
                <c:pt idx="7534">
                  <c:v>608.66665599999999</c:v>
                </c:pt>
                <c:pt idx="7535">
                  <c:v>520.75</c:v>
                </c:pt>
                <c:pt idx="7536">
                  <c:v>419.29165599999999</c:v>
                </c:pt>
                <c:pt idx="7537">
                  <c:v>265.66666399999997</c:v>
                </c:pt>
                <c:pt idx="7538">
                  <c:v>152.875</c:v>
                </c:pt>
                <c:pt idx="7539">
                  <c:v>135.041664</c:v>
                </c:pt>
                <c:pt idx="7540">
                  <c:v>125.708336</c:v>
                </c:pt>
                <c:pt idx="7541">
                  <c:v>184.45832799999999</c:v>
                </c:pt>
                <c:pt idx="7542">
                  <c:v>194.416664</c:v>
                </c:pt>
                <c:pt idx="7543">
                  <c:v>232.833336</c:v>
                </c:pt>
                <c:pt idx="7544">
                  <c:v>336.70833600000003</c:v>
                </c:pt>
                <c:pt idx="7545">
                  <c:v>286.25000799999998</c:v>
                </c:pt>
                <c:pt idx="7546">
                  <c:v>242.29167200000001</c:v>
                </c:pt>
                <c:pt idx="7547">
                  <c:v>167.083336</c:v>
                </c:pt>
                <c:pt idx="7548">
                  <c:v>159.70833400000001</c:v>
                </c:pt>
                <c:pt idx="7549">
                  <c:v>172.00000600000001</c:v>
                </c:pt>
                <c:pt idx="7550">
                  <c:v>160.875</c:v>
                </c:pt>
                <c:pt idx="7551">
                  <c:v>147.583338</c:v>
                </c:pt>
                <c:pt idx="7552">
                  <c:v>175.83333400000001</c:v>
                </c:pt>
                <c:pt idx="7553">
                  <c:v>171.5</c:v>
                </c:pt>
                <c:pt idx="7554">
                  <c:v>149.625</c:v>
                </c:pt>
                <c:pt idx="7555">
                  <c:v>157.45832799999999</c:v>
                </c:pt>
                <c:pt idx="7556">
                  <c:v>137.875</c:v>
                </c:pt>
                <c:pt idx="7557">
                  <c:v>123.083332</c:v>
                </c:pt>
                <c:pt idx="7558">
                  <c:v>133.333336</c:v>
                </c:pt>
                <c:pt idx="7559">
                  <c:v>124.166668</c:v>
                </c:pt>
                <c:pt idx="7560">
                  <c:v>106.875</c:v>
                </c:pt>
                <c:pt idx="7561">
                  <c:v>150.125</c:v>
                </c:pt>
                <c:pt idx="7562">
                  <c:v>131.83332999999999</c:v>
                </c:pt>
                <c:pt idx="7563">
                  <c:v>136.83333199999998</c:v>
                </c:pt>
                <c:pt idx="7564">
                  <c:v>146.45833199999998</c:v>
                </c:pt>
                <c:pt idx="7565">
                  <c:v>194.87500399999999</c:v>
                </c:pt>
                <c:pt idx="7566">
                  <c:v>227.95834000000002</c:v>
                </c:pt>
                <c:pt idx="7567">
                  <c:v>220.12500800000001</c:v>
                </c:pt>
                <c:pt idx="7568">
                  <c:v>228</c:v>
                </c:pt>
                <c:pt idx="7569">
                  <c:v>250.24999199999999</c:v>
                </c:pt>
                <c:pt idx="7570">
                  <c:v>196.541664</c:v>
                </c:pt>
                <c:pt idx="7571">
                  <c:v>153.54167200000001</c:v>
                </c:pt>
                <c:pt idx="7572">
                  <c:v>78.5</c:v>
                </c:pt>
                <c:pt idx="7573">
                  <c:v>77.583331999999999</c:v>
                </c:pt>
                <c:pt idx="7574">
                  <c:v>101.541668</c:v>
                </c:pt>
                <c:pt idx="7575">
                  <c:v>122.5</c:v>
                </c:pt>
                <c:pt idx="7576">
                  <c:v>60.208331999999999</c:v>
                </c:pt>
                <c:pt idx="7577">
                  <c:v>71.708336000000003</c:v>
                </c:pt>
                <c:pt idx="7578">
                  <c:v>86.25</c:v>
                </c:pt>
                <c:pt idx="7579">
                  <c:v>59.749998999999995</c:v>
                </c:pt>
                <c:pt idx="7580">
                  <c:v>65.458336000000003</c:v>
                </c:pt>
                <c:pt idx="7581">
                  <c:v>64</c:v>
                </c:pt>
                <c:pt idx="7582">
                  <c:v>47.916665999999999</c:v>
                </c:pt>
                <c:pt idx="7583">
                  <c:v>63.791665999999999</c:v>
                </c:pt>
                <c:pt idx="7584">
                  <c:v>36.541665999999999</c:v>
                </c:pt>
                <c:pt idx="7585">
                  <c:v>43.833335000000005</c:v>
                </c:pt>
                <c:pt idx="7586">
                  <c:v>56.041665999999999</c:v>
                </c:pt>
                <c:pt idx="7587">
                  <c:v>97.375001999999995</c:v>
                </c:pt>
                <c:pt idx="7588">
                  <c:v>142.41666800000002</c:v>
                </c:pt>
                <c:pt idx="7589">
                  <c:v>194.166664</c:v>
                </c:pt>
                <c:pt idx="7590">
                  <c:v>247.541664</c:v>
                </c:pt>
                <c:pt idx="7591">
                  <c:v>417.66665599999999</c:v>
                </c:pt>
                <c:pt idx="7592">
                  <c:v>556.62498400000004</c:v>
                </c:pt>
                <c:pt idx="7593">
                  <c:v>668.70834400000001</c:v>
                </c:pt>
                <c:pt idx="7594">
                  <c:v>737.04165599999999</c:v>
                </c:pt>
                <c:pt idx="7595">
                  <c:v>1177.6666869999999</c:v>
                </c:pt>
                <c:pt idx="7596">
                  <c:v>1652.3333130000001</c:v>
                </c:pt>
                <c:pt idx="7597">
                  <c:v>2097.6666260000002</c:v>
                </c:pt>
                <c:pt idx="7598">
                  <c:v>2363.6666869999999</c:v>
                </c:pt>
                <c:pt idx="7599">
                  <c:v>2823.0833739999998</c:v>
                </c:pt>
                <c:pt idx="7600">
                  <c:v>3361.0416260000002</c:v>
                </c:pt>
                <c:pt idx="7601">
                  <c:v>3586.6667480000001</c:v>
                </c:pt>
                <c:pt idx="7602">
                  <c:v>3829.0416260000002</c:v>
                </c:pt>
                <c:pt idx="7603">
                  <c:v>4119.375</c:v>
                </c:pt>
                <c:pt idx="7604">
                  <c:v>3988.5001220000004</c:v>
                </c:pt>
                <c:pt idx="7605">
                  <c:v>3758.9167480000001</c:v>
                </c:pt>
                <c:pt idx="7606">
                  <c:v>3445.9166869999999</c:v>
                </c:pt>
                <c:pt idx="7607">
                  <c:v>2983.6666869999999</c:v>
                </c:pt>
                <c:pt idx="7608">
                  <c:v>3040.5416869999999</c:v>
                </c:pt>
                <c:pt idx="7609">
                  <c:v>3177.1667480000001</c:v>
                </c:pt>
                <c:pt idx="7610">
                  <c:v>3102.4166869999999</c:v>
                </c:pt>
                <c:pt idx="7611">
                  <c:v>3099</c:v>
                </c:pt>
                <c:pt idx="7612">
                  <c:v>3046.4167480000001</c:v>
                </c:pt>
                <c:pt idx="7613">
                  <c:v>3176.2500610000002</c:v>
                </c:pt>
                <c:pt idx="7614">
                  <c:v>3105.9582519999999</c:v>
                </c:pt>
                <c:pt idx="7615">
                  <c:v>3268.291565</c:v>
                </c:pt>
                <c:pt idx="7616">
                  <c:v>3560.5416869999999</c:v>
                </c:pt>
                <c:pt idx="7617">
                  <c:v>3203.4167480000001</c:v>
                </c:pt>
                <c:pt idx="7618">
                  <c:v>2818.3749389999998</c:v>
                </c:pt>
                <c:pt idx="7619">
                  <c:v>2680.2083130000001</c:v>
                </c:pt>
                <c:pt idx="7620">
                  <c:v>2694.7083739999998</c:v>
                </c:pt>
                <c:pt idx="7621">
                  <c:v>2701.7916869999999</c:v>
                </c:pt>
                <c:pt idx="7622">
                  <c:v>2663.7916869999999</c:v>
                </c:pt>
                <c:pt idx="7623">
                  <c:v>2677.7500610000002</c:v>
                </c:pt>
                <c:pt idx="7624">
                  <c:v>2719.9166869999999</c:v>
                </c:pt>
                <c:pt idx="7625">
                  <c:v>2643.9583739999998</c:v>
                </c:pt>
                <c:pt idx="7626">
                  <c:v>2505.3333130000001</c:v>
                </c:pt>
                <c:pt idx="7627">
                  <c:v>2439.5</c:v>
                </c:pt>
                <c:pt idx="7628">
                  <c:v>2093.0416869999999</c:v>
                </c:pt>
                <c:pt idx="7629">
                  <c:v>1858.4583130000001</c:v>
                </c:pt>
                <c:pt idx="7630">
                  <c:v>1662.7083130000001</c:v>
                </c:pt>
                <c:pt idx="7631">
                  <c:v>1592.0833130000001</c:v>
                </c:pt>
                <c:pt idx="7632">
                  <c:v>1322.416626</c:v>
                </c:pt>
                <c:pt idx="7633">
                  <c:v>1221.7916869999999</c:v>
                </c:pt>
                <c:pt idx="7634">
                  <c:v>1023.666657</c:v>
                </c:pt>
                <c:pt idx="7635">
                  <c:v>793.08331199999998</c:v>
                </c:pt>
                <c:pt idx="7636">
                  <c:v>589.83332799999994</c:v>
                </c:pt>
                <c:pt idx="7637">
                  <c:v>415.25001600000002</c:v>
                </c:pt>
                <c:pt idx="7638">
                  <c:v>298.79166399999997</c:v>
                </c:pt>
                <c:pt idx="7639">
                  <c:v>224.375</c:v>
                </c:pt>
                <c:pt idx="7640">
                  <c:v>173.91667200000001</c:v>
                </c:pt>
                <c:pt idx="7641">
                  <c:v>133.208336</c:v>
                </c:pt>
                <c:pt idx="7642">
                  <c:v>116.541664</c:v>
                </c:pt>
                <c:pt idx="7643">
                  <c:v>116.999996</c:v>
                </c:pt>
                <c:pt idx="7644">
                  <c:v>139.45833199999998</c:v>
                </c:pt>
                <c:pt idx="7645">
                  <c:v>129.416664</c:v>
                </c:pt>
                <c:pt idx="7646">
                  <c:v>181.25</c:v>
                </c:pt>
                <c:pt idx="7647">
                  <c:v>337.45832799999999</c:v>
                </c:pt>
                <c:pt idx="7648">
                  <c:v>666.16665599999999</c:v>
                </c:pt>
                <c:pt idx="7649">
                  <c:v>965.45831299999998</c:v>
                </c:pt>
                <c:pt idx="7650">
                  <c:v>1187.666626</c:v>
                </c:pt>
                <c:pt idx="7651">
                  <c:v>1370.5416869999999</c:v>
                </c:pt>
                <c:pt idx="7652">
                  <c:v>1481.3333130000001</c:v>
                </c:pt>
                <c:pt idx="7653">
                  <c:v>1623.2916869999999</c:v>
                </c:pt>
                <c:pt idx="7654">
                  <c:v>1721.9166869999999</c:v>
                </c:pt>
                <c:pt idx="7655">
                  <c:v>1946.583374</c:v>
                </c:pt>
                <c:pt idx="7656">
                  <c:v>2060.0416260000002</c:v>
                </c:pt>
                <c:pt idx="7657">
                  <c:v>2443.4166260000002</c:v>
                </c:pt>
                <c:pt idx="7658">
                  <c:v>2542.75</c:v>
                </c:pt>
                <c:pt idx="7659">
                  <c:v>2575.4999389999998</c:v>
                </c:pt>
                <c:pt idx="7660">
                  <c:v>2514.7916869999999</c:v>
                </c:pt>
                <c:pt idx="7661">
                  <c:v>2415.75</c:v>
                </c:pt>
                <c:pt idx="7662">
                  <c:v>2139.4166869999999</c:v>
                </c:pt>
                <c:pt idx="7663">
                  <c:v>2263.0833739999998</c:v>
                </c:pt>
                <c:pt idx="7664">
                  <c:v>2203.2083739999998</c:v>
                </c:pt>
                <c:pt idx="7665">
                  <c:v>1824.625</c:v>
                </c:pt>
                <c:pt idx="7666">
                  <c:v>1634.3333440000001</c:v>
                </c:pt>
                <c:pt idx="7667">
                  <c:v>1529.7499699999998</c:v>
                </c:pt>
                <c:pt idx="7668">
                  <c:v>1437.208343</c:v>
                </c:pt>
                <c:pt idx="7669">
                  <c:v>1467.2083130000001</c:v>
                </c:pt>
                <c:pt idx="7670">
                  <c:v>1525.4583130000001</c:v>
                </c:pt>
                <c:pt idx="7671">
                  <c:v>1512.25</c:v>
                </c:pt>
                <c:pt idx="7672">
                  <c:v>1553.208374</c:v>
                </c:pt>
                <c:pt idx="7673">
                  <c:v>1527.5832820000001</c:v>
                </c:pt>
                <c:pt idx="7674">
                  <c:v>1572.666626</c:v>
                </c:pt>
                <c:pt idx="7675">
                  <c:v>1700.1249389999998</c:v>
                </c:pt>
                <c:pt idx="7676">
                  <c:v>1610.875</c:v>
                </c:pt>
                <c:pt idx="7677">
                  <c:v>1579.3332820000001</c:v>
                </c:pt>
                <c:pt idx="7678">
                  <c:v>1583.2499699999998</c:v>
                </c:pt>
                <c:pt idx="7679">
                  <c:v>1642.7500300000002</c:v>
                </c:pt>
                <c:pt idx="7680">
                  <c:v>1643.5416869999999</c:v>
                </c:pt>
                <c:pt idx="7681">
                  <c:v>1636.7082820000001</c:v>
                </c:pt>
                <c:pt idx="7682">
                  <c:v>1622.375</c:v>
                </c:pt>
                <c:pt idx="7683">
                  <c:v>1564.6249699999998</c:v>
                </c:pt>
                <c:pt idx="7684">
                  <c:v>1373.6666869999999</c:v>
                </c:pt>
                <c:pt idx="7685">
                  <c:v>1261.708343</c:v>
                </c:pt>
                <c:pt idx="7686">
                  <c:v>1107.875</c:v>
                </c:pt>
                <c:pt idx="7687">
                  <c:v>1038.249969</c:v>
                </c:pt>
                <c:pt idx="7688">
                  <c:v>1029.0416559999999</c:v>
                </c:pt>
                <c:pt idx="7689">
                  <c:v>892.20834400000001</c:v>
                </c:pt>
                <c:pt idx="7690">
                  <c:v>724.79165599999999</c:v>
                </c:pt>
                <c:pt idx="7691">
                  <c:v>569.66667200000006</c:v>
                </c:pt>
                <c:pt idx="7692">
                  <c:v>466.875</c:v>
                </c:pt>
                <c:pt idx="7693">
                  <c:v>354.625</c:v>
                </c:pt>
                <c:pt idx="7694">
                  <c:v>294.75</c:v>
                </c:pt>
                <c:pt idx="7695">
                  <c:v>194.20833199999998</c:v>
                </c:pt>
                <c:pt idx="7696">
                  <c:v>179.875</c:v>
                </c:pt>
                <c:pt idx="7697">
                  <c:v>144.41666800000002</c:v>
                </c:pt>
                <c:pt idx="7698">
                  <c:v>124.208332</c:v>
                </c:pt>
                <c:pt idx="7699">
                  <c:v>122.541668</c:v>
                </c:pt>
                <c:pt idx="7700">
                  <c:v>155.708336</c:v>
                </c:pt>
                <c:pt idx="7701">
                  <c:v>166.58333199999998</c:v>
                </c:pt>
                <c:pt idx="7702">
                  <c:v>211.333338</c:v>
                </c:pt>
                <c:pt idx="7703">
                  <c:v>117.625</c:v>
                </c:pt>
                <c:pt idx="7704">
                  <c:v>93.625</c:v>
                </c:pt>
                <c:pt idx="7705">
                  <c:v>114.583332</c:v>
                </c:pt>
                <c:pt idx="7706">
                  <c:v>236.333336</c:v>
                </c:pt>
                <c:pt idx="7707">
                  <c:v>322.625</c:v>
                </c:pt>
                <c:pt idx="7708">
                  <c:v>332.625</c:v>
                </c:pt>
                <c:pt idx="7709">
                  <c:v>468.08332799999999</c:v>
                </c:pt>
                <c:pt idx="7710">
                  <c:v>747.75</c:v>
                </c:pt>
                <c:pt idx="7711">
                  <c:v>915.29165599999999</c:v>
                </c:pt>
                <c:pt idx="7712">
                  <c:v>1171.625</c:v>
                </c:pt>
                <c:pt idx="7713">
                  <c:v>1284.083374</c:v>
                </c:pt>
                <c:pt idx="7714">
                  <c:v>1347.333374</c:v>
                </c:pt>
                <c:pt idx="7715">
                  <c:v>1411.0833130000001</c:v>
                </c:pt>
                <c:pt idx="7716">
                  <c:v>1505</c:v>
                </c:pt>
                <c:pt idx="7717">
                  <c:v>1727.7916869999999</c:v>
                </c:pt>
                <c:pt idx="7718">
                  <c:v>1777.5</c:v>
                </c:pt>
                <c:pt idx="7719">
                  <c:v>2029.4166869999999</c:v>
                </c:pt>
                <c:pt idx="7720">
                  <c:v>2351.5000610000002</c:v>
                </c:pt>
                <c:pt idx="7721">
                  <c:v>2604.2916260000002</c:v>
                </c:pt>
                <c:pt idx="7722">
                  <c:v>2845.7500610000002</c:v>
                </c:pt>
                <c:pt idx="7723">
                  <c:v>3057.75</c:v>
                </c:pt>
                <c:pt idx="7724">
                  <c:v>2957.3333130000001</c:v>
                </c:pt>
                <c:pt idx="7725">
                  <c:v>3082.0417480000001</c:v>
                </c:pt>
                <c:pt idx="7726">
                  <c:v>3264.2917480000001</c:v>
                </c:pt>
                <c:pt idx="7727">
                  <c:v>3454.4166260000002</c:v>
                </c:pt>
                <c:pt idx="7728">
                  <c:v>3520.8333739999998</c:v>
                </c:pt>
                <c:pt idx="7729">
                  <c:v>3489.2917480000001</c:v>
                </c:pt>
                <c:pt idx="7730">
                  <c:v>3668.0417480000001</c:v>
                </c:pt>
                <c:pt idx="7731">
                  <c:v>3728.7916869999999</c:v>
                </c:pt>
                <c:pt idx="7732">
                  <c:v>3632.6667480000001</c:v>
                </c:pt>
                <c:pt idx="7733">
                  <c:v>3470.708435</c:v>
                </c:pt>
                <c:pt idx="7734">
                  <c:v>3137.4167480000001</c:v>
                </c:pt>
                <c:pt idx="7735">
                  <c:v>3195.7499389999998</c:v>
                </c:pt>
                <c:pt idx="7736">
                  <c:v>3117.7082519999999</c:v>
                </c:pt>
                <c:pt idx="7737">
                  <c:v>2750.0832519999999</c:v>
                </c:pt>
                <c:pt idx="7738">
                  <c:v>2524.2500610000002</c:v>
                </c:pt>
                <c:pt idx="7739">
                  <c:v>2360.8333130000001</c:v>
                </c:pt>
                <c:pt idx="7740">
                  <c:v>2220.0833130000001</c:v>
                </c:pt>
                <c:pt idx="7741">
                  <c:v>2078.8333130000001</c:v>
                </c:pt>
                <c:pt idx="7742">
                  <c:v>2062.1250610000002</c:v>
                </c:pt>
                <c:pt idx="7743">
                  <c:v>2128.9583130000001</c:v>
                </c:pt>
                <c:pt idx="7744">
                  <c:v>2060.0833130000001</c:v>
                </c:pt>
                <c:pt idx="7745">
                  <c:v>1894.583374</c:v>
                </c:pt>
                <c:pt idx="7746">
                  <c:v>1704.6250610000002</c:v>
                </c:pt>
                <c:pt idx="7747">
                  <c:v>1658.208374</c:v>
                </c:pt>
                <c:pt idx="7748">
                  <c:v>1484.625</c:v>
                </c:pt>
                <c:pt idx="7749">
                  <c:v>1332.3333130000001</c:v>
                </c:pt>
                <c:pt idx="7750">
                  <c:v>1219.7083440000001</c:v>
                </c:pt>
                <c:pt idx="7751">
                  <c:v>1125.875031</c:v>
                </c:pt>
                <c:pt idx="7752">
                  <c:v>1082.125031</c:v>
                </c:pt>
                <c:pt idx="7753">
                  <c:v>1005.750031</c:v>
                </c:pt>
                <c:pt idx="7754">
                  <c:v>971.58334400000001</c:v>
                </c:pt>
                <c:pt idx="7755">
                  <c:v>964.54165599999999</c:v>
                </c:pt>
                <c:pt idx="7756">
                  <c:v>917.12496899999996</c:v>
                </c:pt>
                <c:pt idx="7757">
                  <c:v>867.24996899999996</c:v>
                </c:pt>
                <c:pt idx="7758">
                  <c:v>765.08331199999998</c:v>
                </c:pt>
                <c:pt idx="7759">
                  <c:v>837.20834400000001</c:v>
                </c:pt>
                <c:pt idx="7760">
                  <c:v>966.37503100000004</c:v>
                </c:pt>
                <c:pt idx="7761">
                  <c:v>969.25003100000004</c:v>
                </c:pt>
                <c:pt idx="7762">
                  <c:v>961.45834400000001</c:v>
                </c:pt>
                <c:pt idx="7763">
                  <c:v>938.45834400000001</c:v>
                </c:pt>
                <c:pt idx="7764">
                  <c:v>912.16665699999999</c:v>
                </c:pt>
                <c:pt idx="7765">
                  <c:v>946.04165699999999</c:v>
                </c:pt>
                <c:pt idx="7766">
                  <c:v>961.12496899999996</c:v>
                </c:pt>
                <c:pt idx="7767">
                  <c:v>931.54165699999999</c:v>
                </c:pt>
                <c:pt idx="7768">
                  <c:v>1064.416657</c:v>
                </c:pt>
                <c:pt idx="7769">
                  <c:v>1132.8333440000001</c:v>
                </c:pt>
                <c:pt idx="7770">
                  <c:v>1132.583343</c:v>
                </c:pt>
                <c:pt idx="7771">
                  <c:v>1209.249969</c:v>
                </c:pt>
                <c:pt idx="7772">
                  <c:v>1222.958343</c:v>
                </c:pt>
                <c:pt idx="7773">
                  <c:v>1233.5833440000001</c:v>
                </c:pt>
                <c:pt idx="7774">
                  <c:v>1106.041657</c:v>
                </c:pt>
                <c:pt idx="7775">
                  <c:v>1127.2083440000001</c:v>
                </c:pt>
                <c:pt idx="7776">
                  <c:v>1069.500031</c:v>
                </c:pt>
                <c:pt idx="7777">
                  <c:v>1122.5416559999999</c:v>
                </c:pt>
                <c:pt idx="7778">
                  <c:v>1040.291657</c:v>
                </c:pt>
                <c:pt idx="7779">
                  <c:v>1008.666657</c:v>
                </c:pt>
                <c:pt idx="7780">
                  <c:v>1040.0416559999999</c:v>
                </c:pt>
                <c:pt idx="7781">
                  <c:v>993.25</c:v>
                </c:pt>
                <c:pt idx="7782">
                  <c:v>950.33334400000001</c:v>
                </c:pt>
                <c:pt idx="7783">
                  <c:v>863.20834400000001</c:v>
                </c:pt>
                <c:pt idx="7784">
                  <c:v>778.125</c:v>
                </c:pt>
                <c:pt idx="7785">
                  <c:v>724.29168800000002</c:v>
                </c:pt>
                <c:pt idx="7786">
                  <c:v>599.58332799999994</c:v>
                </c:pt>
                <c:pt idx="7787">
                  <c:v>401.29165599999999</c:v>
                </c:pt>
                <c:pt idx="7788">
                  <c:v>359.29167200000001</c:v>
                </c:pt>
                <c:pt idx="7789">
                  <c:v>311.625</c:v>
                </c:pt>
                <c:pt idx="7790">
                  <c:v>280.33332799999999</c:v>
                </c:pt>
                <c:pt idx="7791">
                  <c:v>195.875</c:v>
                </c:pt>
                <c:pt idx="7792">
                  <c:v>241.49999199999999</c:v>
                </c:pt>
                <c:pt idx="7793">
                  <c:v>279.41666399999997</c:v>
                </c:pt>
                <c:pt idx="7794">
                  <c:v>335.58332799999999</c:v>
                </c:pt>
                <c:pt idx="7795">
                  <c:v>342.66666399999997</c:v>
                </c:pt>
                <c:pt idx="7796">
                  <c:v>211.37500399999999</c:v>
                </c:pt>
                <c:pt idx="7797">
                  <c:v>232.54167200000001</c:v>
                </c:pt>
                <c:pt idx="7798">
                  <c:v>225.66667200000001</c:v>
                </c:pt>
                <c:pt idx="7799">
                  <c:v>246.083336</c:v>
                </c:pt>
                <c:pt idx="7800">
                  <c:v>290.29166399999997</c:v>
                </c:pt>
                <c:pt idx="7801">
                  <c:v>476.66665599999999</c:v>
                </c:pt>
                <c:pt idx="7802">
                  <c:v>761.75</c:v>
                </c:pt>
                <c:pt idx="7803">
                  <c:v>1077.7916559999999</c:v>
                </c:pt>
                <c:pt idx="7804">
                  <c:v>1455.125</c:v>
                </c:pt>
                <c:pt idx="7805">
                  <c:v>1966.5</c:v>
                </c:pt>
                <c:pt idx="7806">
                  <c:v>2292.8750610000002</c:v>
                </c:pt>
                <c:pt idx="7807">
                  <c:v>2876.1249389999998</c:v>
                </c:pt>
                <c:pt idx="7808">
                  <c:v>3377.5416260000002</c:v>
                </c:pt>
                <c:pt idx="7809">
                  <c:v>3524.8751220000004</c:v>
                </c:pt>
                <c:pt idx="7810">
                  <c:v>3786.7083739999998</c:v>
                </c:pt>
                <c:pt idx="7811">
                  <c:v>4171.7083739999998</c:v>
                </c:pt>
                <c:pt idx="7812">
                  <c:v>4241.7083739999998</c:v>
                </c:pt>
                <c:pt idx="7813">
                  <c:v>4361.9583739999998</c:v>
                </c:pt>
                <c:pt idx="7814">
                  <c:v>4436.5833739999998</c:v>
                </c:pt>
                <c:pt idx="7815">
                  <c:v>4493.1248779999996</c:v>
                </c:pt>
                <c:pt idx="7816">
                  <c:v>4659.0833739999998</c:v>
                </c:pt>
                <c:pt idx="7817">
                  <c:v>4628.5832520000004</c:v>
                </c:pt>
                <c:pt idx="7818">
                  <c:v>4451.9998779999996</c:v>
                </c:pt>
                <c:pt idx="7819">
                  <c:v>4576.875</c:v>
                </c:pt>
                <c:pt idx="7820">
                  <c:v>4282.8333739999998</c:v>
                </c:pt>
                <c:pt idx="7821">
                  <c:v>4129.7083739999998</c:v>
                </c:pt>
                <c:pt idx="7822">
                  <c:v>4012.1248779999996</c:v>
                </c:pt>
                <c:pt idx="7823">
                  <c:v>3947.4998779999996</c:v>
                </c:pt>
                <c:pt idx="7824">
                  <c:v>4074.25</c:v>
                </c:pt>
                <c:pt idx="7825">
                  <c:v>4166.5416260000002</c:v>
                </c:pt>
                <c:pt idx="7826">
                  <c:v>4223.2082520000004</c:v>
                </c:pt>
                <c:pt idx="7827">
                  <c:v>4318.5417479999996</c:v>
                </c:pt>
                <c:pt idx="7828">
                  <c:v>4414.875</c:v>
                </c:pt>
                <c:pt idx="7829">
                  <c:v>4507.9166260000002</c:v>
                </c:pt>
                <c:pt idx="7830">
                  <c:v>4324.5</c:v>
                </c:pt>
                <c:pt idx="7831">
                  <c:v>4524.4583739999998</c:v>
                </c:pt>
                <c:pt idx="7832">
                  <c:v>4770.9998779999996</c:v>
                </c:pt>
                <c:pt idx="7833">
                  <c:v>4559.0833739999998</c:v>
                </c:pt>
                <c:pt idx="7834">
                  <c:v>4477.0833739999998</c:v>
                </c:pt>
                <c:pt idx="7835">
                  <c:v>4499.9166260000002</c:v>
                </c:pt>
                <c:pt idx="7836">
                  <c:v>4432.8748779999996</c:v>
                </c:pt>
                <c:pt idx="7837">
                  <c:v>4575.0833739999998</c:v>
                </c:pt>
                <c:pt idx="7838">
                  <c:v>4448.4167479999996</c:v>
                </c:pt>
                <c:pt idx="7839">
                  <c:v>4473.5</c:v>
                </c:pt>
                <c:pt idx="7840">
                  <c:v>4539.5416260000002</c:v>
                </c:pt>
                <c:pt idx="7841">
                  <c:v>4483</c:v>
                </c:pt>
                <c:pt idx="7842">
                  <c:v>4363.2917479999996</c:v>
                </c:pt>
                <c:pt idx="7843">
                  <c:v>4582.2084350000005</c:v>
                </c:pt>
                <c:pt idx="7844">
                  <c:v>4568.0833739999998</c:v>
                </c:pt>
                <c:pt idx="7845">
                  <c:v>4434.6248779999996</c:v>
                </c:pt>
                <c:pt idx="7846">
                  <c:v>4323.0417479999996</c:v>
                </c:pt>
                <c:pt idx="7847">
                  <c:v>4364.9165649999995</c:v>
                </c:pt>
                <c:pt idx="7848">
                  <c:v>4180.2498779999996</c:v>
                </c:pt>
                <c:pt idx="7849">
                  <c:v>4095.1666869999999</c:v>
                </c:pt>
                <c:pt idx="7850">
                  <c:v>4027.7082519999999</c:v>
                </c:pt>
                <c:pt idx="7851">
                  <c:v>3688.875</c:v>
                </c:pt>
                <c:pt idx="7852">
                  <c:v>3668</c:v>
                </c:pt>
                <c:pt idx="7853">
                  <c:v>3756.0416260000002</c:v>
                </c:pt>
                <c:pt idx="7854">
                  <c:v>3671.1667480000001</c:v>
                </c:pt>
                <c:pt idx="7855">
                  <c:v>3982.1667480000001</c:v>
                </c:pt>
                <c:pt idx="7856">
                  <c:v>4213.7916260000002</c:v>
                </c:pt>
                <c:pt idx="7857">
                  <c:v>4068.0833739999998</c:v>
                </c:pt>
                <c:pt idx="7858">
                  <c:v>3911.8333739999998</c:v>
                </c:pt>
                <c:pt idx="7859">
                  <c:v>3825.0833739999998</c:v>
                </c:pt>
                <c:pt idx="7860">
                  <c:v>3502.5001220000004</c:v>
                </c:pt>
                <c:pt idx="7861">
                  <c:v>3474.0833739999998</c:v>
                </c:pt>
                <c:pt idx="7862">
                  <c:v>3244.0417480000001</c:v>
                </c:pt>
                <c:pt idx="7863">
                  <c:v>3288.7501220000004</c:v>
                </c:pt>
                <c:pt idx="7864">
                  <c:v>3613.1251220000004</c:v>
                </c:pt>
                <c:pt idx="7865">
                  <c:v>3656.1666260000002</c:v>
                </c:pt>
                <c:pt idx="7866">
                  <c:v>3469.4582519999999</c:v>
                </c:pt>
                <c:pt idx="7867">
                  <c:v>3221.8748779999996</c:v>
                </c:pt>
                <c:pt idx="7868">
                  <c:v>2641.1666260000002</c:v>
                </c:pt>
                <c:pt idx="7869">
                  <c:v>2393.625</c:v>
                </c:pt>
                <c:pt idx="7870">
                  <c:v>2463.9583739999998</c:v>
                </c:pt>
                <c:pt idx="7871">
                  <c:v>2337.2082519999999</c:v>
                </c:pt>
                <c:pt idx="7872">
                  <c:v>2352.125</c:v>
                </c:pt>
                <c:pt idx="7873">
                  <c:v>2469.1250610000002</c:v>
                </c:pt>
                <c:pt idx="7874">
                  <c:v>2378.5</c:v>
                </c:pt>
                <c:pt idx="7875">
                  <c:v>2212.6666869999999</c:v>
                </c:pt>
                <c:pt idx="7876">
                  <c:v>2208.9583739999998</c:v>
                </c:pt>
                <c:pt idx="7877">
                  <c:v>1973.6249389999998</c:v>
                </c:pt>
                <c:pt idx="7878">
                  <c:v>1845.75</c:v>
                </c:pt>
                <c:pt idx="7879">
                  <c:v>2189.2500610000002</c:v>
                </c:pt>
                <c:pt idx="7880">
                  <c:v>2234.4999389999998</c:v>
                </c:pt>
                <c:pt idx="7881">
                  <c:v>2152.3749389999998</c:v>
                </c:pt>
                <c:pt idx="7882">
                  <c:v>1798.5</c:v>
                </c:pt>
                <c:pt idx="7883">
                  <c:v>1552.708374</c:v>
                </c:pt>
                <c:pt idx="7884">
                  <c:v>1149.7083130000001</c:v>
                </c:pt>
                <c:pt idx="7885">
                  <c:v>1053.250031</c:v>
                </c:pt>
                <c:pt idx="7886">
                  <c:v>895.29165599999999</c:v>
                </c:pt>
                <c:pt idx="7887">
                  <c:v>972.33331199999998</c:v>
                </c:pt>
                <c:pt idx="7888">
                  <c:v>1031.9583440000001</c:v>
                </c:pt>
                <c:pt idx="7889">
                  <c:v>1102.208343</c:v>
                </c:pt>
                <c:pt idx="7890">
                  <c:v>1315.125</c:v>
                </c:pt>
                <c:pt idx="7891">
                  <c:v>1267.25</c:v>
                </c:pt>
                <c:pt idx="7892">
                  <c:v>903.375</c:v>
                </c:pt>
                <c:pt idx="7893">
                  <c:v>742.20834400000001</c:v>
                </c:pt>
                <c:pt idx="7894">
                  <c:v>574.33334400000001</c:v>
                </c:pt>
                <c:pt idx="7895">
                  <c:v>407.54165599999999</c:v>
                </c:pt>
                <c:pt idx="7896">
                  <c:v>310.41667200000001</c:v>
                </c:pt>
                <c:pt idx="7897">
                  <c:v>264.20833600000003</c:v>
                </c:pt>
                <c:pt idx="7898">
                  <c:v>230.87499199999999</c:v>
                </c:pt>
                <c:pt idx="7899">
                  <c:v>232.99999199999999</c:v>
                </c:pt>
                <c:pt idx="7900">
                  <c:v>257.74999200000002</c:v>
                </c:pt>
                <c:pt idx="7901">
                  <c:v>335.29167200000001</c:v>
                </c:pt>
                <c:pt idx="7902">
                  <c:v>354.66665599999999</c:v>
                </c:pt>
                <c:pt idx="7903">
                  <c:v>403.875</c:v>
                </c:pt>
                <c:pt idx="7904">
                  <c:v>533.16665599999999</c:v>
                </c:pt>
                <c:pt idx="7905">
                  <c:v>599.54165599999999</c:v>
                </c:pt>
                <c:pt idx="7906">
                  <c:v>683.16665599999999</c:v>
                </c:pt>
                <c:pt idx="7907">
                  <c:v>792.16668700000002</c:v>
                </c:pt>
                <c:pt idx="7908">
                  <c:v>894.41665699999999</c:v>
                </c:pt>
                <c:pt idx="7909">
                  <c:v>842.29165699999999</c:v>
                </c:pt>
                <c:pt idx="7910">
                  <c:v>740.41665599999999</c:v>
                </c:pt>
                <c:pt idx="7911">
                  <c:v>572.75</c:v>
                </c:pt>
                <c:pt idx="7912">
                  <c:v>429.33331999999996</c:v>
                </c:pt>
                <c:pt idx="7913">
                  <c:v>372.75</c:v>
                </c:pt>
                <c:pt idx="7914">
                  <c:v>454.79166399999997</c:v>
                </c:pt>
                <c:pt idx="7915">
                  <c:v>512.24999000000003</c:v>
                </c:pt>
                <c:pt idx="7916">
                  <c:v>510.66665599999999</c:v>
                </c:pt>
                <c:pt idx="7917">
                  <c:v>509.41667699999999</c:v>
                </c:pt>
                <c:pt idx="7918">
                  <c:v>510.45832200000001</c:v>
                </c:pt>
                <c:pt idx="7919">
                  <c:v>530.49998800000003</c:v>
                </c:pt>
                <c:pt idx="7920">
                  <c:v>662.75</c:v>
                </c:pt>
                <c:pt idx="7921">
                  <c:v>830.41667200000006</c:v>
                </c:pt>
                <c:pt idx="7922">
                  <c:v>1118.666657</c:v>
                </c:pt>
                <c:pt idx="7923">
                  <c:v>1357.6666559999999</c:v>
                </c:pt>
                <c:pt idx="7924">
                  <c:v>1637.6666869999999</c:v>
                </c:pt>
                <c:pt idx="7925">
                  <c:v>1860.291626</c:v>
                </c:pt>
                <c:pt idx="7926">
                  <c:v>2099.3333130000001</c:v>
                </c:pt>
                <c:pt idx="7927">
                  <c:v>2305.0833130000001</c:v>
                </c:pt>
                <c:pt idx="7928">
                  <c:v>2481.75</c:v>
                </c:pt>
                <c:pt idx="7929">
                  <c:v>2420.6250610000002</c:v>
                </c:pt>
                <c:pt idx="7930">
                  <c:v>2464.9166260000002</c:v>
                </c:pt>
                <c:pt idx="7931">
                  <c:v>2557.4999389999998</c:v>
                </c:pt>
                <c:pt idx="7932">
                  <c:v>2655.0833130000001</c:v>
                </c:pt>
                <c:pt idx="7933">
                  <c:v>2721.3749389999998</c:v>
                </c:pt>
                <c:pt idx="7934">
                  <c:v>2714.8333130000001</c:v>
                </c:pt>
                <c:pt idx="7935">
                  <c:v>2838.1666869999999</c:v>
                </c:pt>
                <c:pt idx="7936">
                  <c:v>2999.9166869999999</c:v>
                </c:pt>
                <c:pt idx="7937">
                  <c:v>3007.0000610000002</c:v>
                </c:pt>
                <c:pt idx="7938">
                  <c:v>3066.958435</c:v>
                </c:pt>
                <c:pt idx="7939">
                  <c:v>3155.75</c:v>
                </c:pt>
                <c:pt idx="7940">
                  <c:v>3070.875</c:v>
                </c:pt>
                <c:pt idx="7941">
                  <c:v>3008.2916260000002</c:v>
                </c:pt>
                <c:pt idx="7942">
                  <c:v>2927.4166260000002</c:v>
                </c:pt>
                <c:pt idx="7943">
                  <c:v>2907.5833739999998</c:v>
                </c:pt>
                <c:pt idx="7944">
                  <c:v>2761.5832519999999</c:v>
                </c:pt>
                <c:pt idx="7945">
                  <c:v>2639.25</c:v>
                </c:pt>
                <c:pt idx="7946">
                  <c:v>2410.2916869999999</c:v>
                </c:pt>
                <c:pt idx="7947">
                  <c:v>2478.0000610000002</c:v>
                </c:pt>
                <c:pt idx="7948">
                  <c:v>2300.2916869999999</c:v>
                </c:pt>
                <c:pt idx="7949">
                  <c:v>2126.625</c:v>
                </c:pt>
                <c:pt idx="7950">
                  <c:v>1920.7083130000001</c:v>
                </c:pt>
                <c:pt idx="7951">
                  <c:v>1623.8333130000001</c:v>
                </c:pt>
                <c:pt idx="7952">
                  <c:v>1227.333374</c:v>
                </c:pt>
                <c:pt idx="7953">
                  <c:v>923.16665599999999</c:v>
                </c:pt>
                <c:pt idx="7954">
                  <c:v>701</c:v>
                </c:pt>
                <c:pt idx="7955">
                  <c:v>510.62501600000002</c:v>
                </c:pt>
                <c:pt idx="7956">
                  <c:v>345.25000799999998</c:v>
                </c:pt>
                <c:pt idx="7957">
                  <c:v>177.29165999999998</c:v>
                </c:pt>
                <c:pt idx="7958">
                  <c:v>193.79165999999998</c:v>
                </c:pt>
                <c:pt idx="7959">
                  <c:v>235.04167200000001</c:v>
                </c:pt>
                <c:pt idx="7960">
                  <c:v>238.58332799999999</c:v>
                </c:pt>
                <c:pt idx="7961">
                  <c:v>296.45833600000003</c:v>
                </c:pt>
                <c:pt idx="7962">
                  <c:v>373</c:v>
                </c:pt>
                <c:pt idx="7963">
                  <c:v>469.37499200000002</c:v>
                </c:pt>
                <c:pt idx="7964">
                  <c:v>466.87499200000002</c:v>
                </c:pt>
                <c:pt idx="7965">
                  <c:v>464.29166399999997</c:v>
                </c:pt>
                <c:pt idx="7966">
                  <c:v>454.41666399999997</c:v>
                </c:pt>
                <c:pt idx="7967">
                  <c:v>468.83333600000003</c:v>
                </c:pt>
                <c:pt idx="7968">
                  <c:v>443.00000799999998</c:v>
                </c:pt>
                <c:pt idx="7969">
                  <c:v>491.91667200000001</c:v>
                </c:pt>
                <c:pt idx="7970">
                  <c:v>465.16665599999999</c:v>
                </c:pt>
                <c:pt idx="7971">
                  <c:v>430.625</c:v>
                </c:pt>
                <c:pt idx="7972">
                  <c:v>441.125</c:v>
                </c:pt>
                <c:pt idx="7973">
                  <c:v>452.16667200000001</c:v>
                </c:pt>
                <c:pt idx="7974">
                  <c:v>386.875</c:v>
                </c:pt>
                <c:pt idx="7975">
                  <c:v>383.66667200000001</c:v>
                </c:pt>
                <c:pt idx="7976">
                  <c:v>402.16668000000004</c:v>
                </c:pt>
                <c:pt idx="7977">
                  <c:v>393.08331999999996</c:v>
                </c:pt>
                <c:pt idx="7978">
                  <c:v>258.375</c:v>
                </c:pt>
                <c:pt idx="7979">
                  <c:v>158.79167200000001</c:v>
                </c:pt>
                <c:pt idx="7980">
                  <c:v>108.666668</c:v>
                </c:pt>
                <c:pt idx="7981">
                  <c:v>128.708336</c:v>
                </c:pt>
                <c:pt idx="7982">
                  <c:v>140.70833199999998</c:v>
                </c:pt>
                <c:pt idx="7983">
                  <c:v>172.75</c:v>
                </c:pt>
                <c:pt idx="7984">
                  <c:v>202.74999600000001</c:v>
                </c:pt>
                <c:pt idx="7985">
                  <c:v>300</c:v>
                </c:pt>
                <c:pt idx="7986">
                  <c:v>494.375</c:v>
                </c:pt>
                <c:pt idx="7987">
                  <c:v>608.70833200000004</c:v>
                </c:pt>
                <c:pt idx="7988">
                  <c:v>795.08332799999994</c:v>
                </c:pt>
                <c:pt idx="7989">
                  <c:v>724.87501500000008</c:v>
                </c:pt>
                <c:pt idx="7990">
                  <c:v>651.29168800000002</c:v>
                </c:pt>
                <c:pt idx="7991">
                  <c:v>947.70834400000001</c:v>
                </c:pt>
                <c:pt idx="7992">
                  <c:v>829.125</c:v>
                </c:pt>
                <c:pt idx="7993">
                  <c:v>990.625</c:v>
                </c:pt>
                <c:pt idx="7994">
                  <c:v>994.58334300000001</c:v>
                </c:pt>
                <c:pt idx="7995">
                  <c:v>1212.916657</c:v>
                </c:pt>
                <c:pt idx="7996">
                  <c:v>1424.9166869999999</c:v>
                </c:pt>
                <c:pt idx="7997">
                  <c:v>1603.3333130000001</c:v>
                </c:pt>
                <c:pt idx="7998">
                  <c:v>1694.791626</c:v>
                </c:pt>
                <c:pt idx="7999">
                  <c:v>1803.875</c:v>
                </c:pt>
                <c:pt idx="8000">
                  <c:v>2009.041626</c:v>
                </c:pt>
                <c:pt idx="8001">
                  <c:v>1811.333374</c:v>
                </c:pt>
                <c:pt idx="8002">
                  <c:v>1777.8333440000001</c:v>
                </c:pt>
                <c:pt idx="8003">
                  <c:v>1769.6250300000002</c:v>
                </c:pt>
                <c:pt idx="8004">
                  <c:v>1741.7916559999999</c:v>
                </c:pt>
                <c:pt idx="8005">
                  <c:v>1697.1666869999999</c:v>
                </c:pt>
                <c:pt idx="8006">
                  <c:v>1700</c:v>
                </c:pt>
                <c:pt idx="8007">
                  <c:v>1716.375</c:v>
                </c:pt>
                <c:pt idx="8008">
                  <c:v>1833.5833130000001</c:v>
                </c:pt>
                <c:pt idx="8009">
                  <c:v>1831.25</c:v>
                </c:pt>
                <c:pt idx="8010">
                  <c:v>1826.4166869999999</c:v>
                </c:pt>
                <c:pt idx="8011">
                  <c:v>1991.291626</c:v>
                </c:pt>
                <c:pt idx="8012">
                  <c:v>1878.3333130000001</c:v>
                </c:pt>
                <c:pt idx="8013">
                  <c:v>1729.083374</c:v>
                </c:pt>
                <c:pt idx="8014">
                  <c:v>1620</c:v>
                </c:pt>
                <c:pt idx="8015">
                  <c:v>1534.4166869999999</c:v>
                </c:pt>
                <c:pt idx="8016">
                  <c:v>1519.7916869999999</c:v>
                </c:pt>
                <c:pt idx="8017">
                  <c:v>1455.875</c:v>
                </c:pt>
                <c:pt idx="8018">
                  <c:v>1389.4583130000001</c:v>
                </c:pt>
                <c:pt idx="8019">
                  <c:v>1223.5</c:v>
                </c:pt>
                <c:pt idx="8020">
                  <c:v>1176.8333130000001</c:v>
                </c:pt>
                <c:pt idx="8021">
                  <c:v>1138.125</c:v>
                </c:pt>
                <c:pt idx="8022">
                  <c:v>1021.999969</c:v>
                </c:pt>
                <c:pt idx="8023">
                  <c:v>1015.958313</c:v>
                </c:pt>
                <c:pt idx="8024">
                  <c:v>1018</c:v>
                </c:pt>
                <c:pt idx="8025">
                  <c:v>942.75003100000004</c:v>
                </c:pt>
                <c:pt idx="8026">
                  <c:v>951.62503100000004</c:v>
                </c:pt>
                <c:pt idx="8027">
                  <c:v>857.625</c:v>
                </c:pt>
                <c:pt idx="8028">
                  <c:v>783.625</c:v>
                </c:pt>
                <c:pt idx="8029">
                  <c:v>716.625</c:v>
                </c:pt>
                <c:pt idx="8030">
                  <c:v>700.41668800000002</c:v>
                </c:pt>
                <c:pt idx="8031">
                  <c:v>788.25</c:v>
                </c:pt>
                <c:pt idx="8032">
                  <c:v>931</c:v>
                </c:pt>
                <c:pt idx="8033">
                  <c:v>878.20834400000001</c:v>
                </c:pt>
                <c:pt idx="8034">
                  <c:v>839.25</c:v>
                </c:pt>
                <c:pt idx="8035">
                  <c:v>811.08334400000001</c:v>
                </c:pt>
                <c:pt idx="8036">
                  <c:v>665.04165599999999</c:v>
                </c:pt>
                <c:pt idx="8037">
                  <c:v>562.74998400000004</c:v>
                </c:pt>
                <c:pt idx="8038">
                  <c:v>481.54165599999999</c:v>
                </c:pt>
                <c:pt idx="8039">
                  <c:v>392.5</c:v>
                </c:pt>
                <c:pt idx="8040">
                  <c:v>353.16665599999999</c:v>
                </c:pt>
                <c:pt idx="8041">
                  <c:v>328.29165599999999</c:v>
                </c:pt>
                <c:pt idx="8042">
                  <c:v>276.91666399999997</c:v>
                </c:pt>
                <c:pt idx="8043">
                  <c:v>234.95832799999999</c:v>
                </c:pt>
                <c:pt idx="8044">
                  <c:v>200.458336</c:v>
                </c:pt>
                <c:pt idx="8045">
                  <c:v>182.54166800000002</c:v>
                </c:pt>
                <c:pt idx="8046">
                  <c:v>151.12499600000001</c:v>
                </c:pt>
                <c:pt idx="8047">
                  <c:v>136.875</c:v>
                </c:pt>
                <c:pt idx="8048">
                  <c:v>135.54166800000002</c:v>
                </c:pt>
                <c:pt idx="8049">
                  <c:v>115.041668</c:v>
                </c:pt>
                <c:pt idx="8050">
                  <c:v>135.291664</c:v>
                </c:pt>
                <c:pt idx="8051">
                  <c:v>124.416664</c:v>
                </c:pt>
                <c:pt idx="8052">
                  <c:v>113.458336</c:v>
                </c:pt>
                <c:pt idx="8053">
                  <c:v>107.583332</c:v>
                </c:pt>
                <c:pt idx="8054">
                  <c:v>112.916668</c:v>
                </c:pt>
                <c:pt idx="8055">
                  <c:v>162.20833199999998</c:v>
                </c:pt>
                <c:pt idx="8056">
                  <c:v>188.12500399999999</c:v>
                </c:pt>
                <c:pt idx="8057">
                  <c:v>186.20833199999998</c:v>
                </c:pt>
                <c:pt idx="8058">
                  <c:v>191.375</c:v>
                </c:pt>
                <c:pt idx="8059">
                  <c:v>169.66667200000001</c:v>
                </c:pt>
                <c:pt idx="8060">
                  <c:v>202.666664</c:v>
                </c:pt>
                <c:pt idx="8061">
                  <c:v>223.833336</c:v>
                </c:pt>
                <c:pt idx="8062">
                  <c:v>272.75000799999998</c:v>
                </c:pt>
                <c:pt idx="8063">
                  <c:v>331.08334400000001</c:v>
                </c:pt>
                <c:pt idx="8064">
                  <c:v>339.08332799999999</c:v>
                </c:pt>
                <c:pt idx="8065">
                  <c:v>402.58333600000003</c:v>
                </c:pt>
                <c:pt idx="8066">
                  <c:v>462.08332799999999</c:v>
                </c:pt>
                <c:pt idx="8067">
                  <c:v>485.37498399999998</c:v>
                </c:pt>
                <c:pt idx="8068">
                  <c:v>502.79167200000001</c:v>
                </c:pt>
                <c:pt idx="8069">
                  <c:v>563.375</c:v>
                </c:pt>
                <c:pt idx="8070">
                  <c:v>552</c:v>
                </c:pt>
                <c:pt idx="8071">
                  <c:v>614</c:v>
                </c:pt>
                <c:pt idx="8072">
                  <c:v>733.45834400000001</c:v>
                </c:pt>
                <c:pt idx="8073">
                  <c:v>750.5</c:v>
                </c:pt>
                <c:pt idx="8074">
                  <c:v>659.16665599999999</c:v>
                </c:pt>
                <c:pt idx="8075">
                  <c:v>705.83334400000001</c:v>
                </c:pt>
                <c:pt idx="8076">
                  <c:v>671.29165599999999</c:v>
                </c:pt>
                <c:pt idx="8077">
                  <c:v>649.58334400000001</c:v>
                </c:pt>
                <c:pt idx="8078">
                  <c:v>529.49998400000004</c:v>
                </c:pt>
                <c:pt idx="8079">
                  <c:v>413.75</c:v>
                </c:pt>
                <c:pt idx="8080">
                  <c:v>484.20832799999999</c:v>
                </c:pt>
                <c:pt idx="8081">
                  <c:v>643.91665599999999</c:v>
                </c:pt>
                <c:pt idx="8082">
                  <c:v>616.87501599999996</c:v>
                </c:pt>
                <c:pt idx="8083">
                  <c:v>636.66667200000006</c:v>
                </c:pt>
                <c:pt idx="8084">
                  <c:v>659.95832799999994</c:v>
                </c:pt>
                <c:pt idx="8085">
                  <c:v>838.83334400000001</c:v>
                </c:pt>
                <c:pt idx="8086">
                  <c:v>921.875</c:v>
                </c:pt>
                <c:pt idx="8087">
                  <c:v>923.83334400000001</c:v>
                </c:pt>
                <c:pt idx="8088">
                  <c:v>937.66668800000002</c:v>
                </c:pt>
                <c:pt idx="8089">
                  <c:v>933.375</c:v>
                </c:pt>
                <c:pt idx="8090">
                  <c:v>1037.375031</c:v>
                </c:pt>
                <c:pt idx="8091">
                  <c:v>1021.458344</c:v>
                </c:pt>
                <c:pt idx="8092">
                  <c:v>866.375</c:v>
                </c:pt>
                <c:pt idx="8093">
                  <c:v>890.58331299999998</c:v>
                </c:pt>
                <c:pt idx="8094">
                  <c:v>911.87503100000004</c:v>
                </c:pt>
                <c:pt idx="8095">
                  <c:v>1039.2916559999999</c:v>
                </c:pt>
                <c:pt idx="8096">
                  <c:v>1164.875031</c:v>
                </c:pt>
                <c:pt idx="8097">
                  <c:v>1155.750031</c:v>
                </c:pt>
                <c:pt idx="8098">
                  <c:v>1150.541657</c:v>
                </c:pt>
                <c:pt idx="8099">
                  <c:v>1289</c:v>
                </c:pt>
                <c:pt idx="8100">
                  <c:v>1289.5833130000001</c:v>
                </c:pt>
                <c:pt idx="8101">
                  <c:v>1248.875</c:v>
                </c:pt>
                <c:pt idx="8102">
                  <c:v>1336</c:v>
                </c:pt>
                <c:pt idx="8103">
                  <c:v>1366.2083130000001</c:v>
                </c:pt>
                <c:pt idx="8104">
                  <c:v>1523.208374</c:v>
                </c:pt>
                <c:pt idx="8105">
                  <c:v>1556.791626</c:v>
                </c:pt>
                <c:pt idx="8106">
                  <c:v>1644</c:v>
                </c:pt>
                <c:pt idx="8107">
                  <c:v>1836.5</c:v>
                </c:pt>
                <c:pt idx="8108">
                  <c:v>1851.875</c:v>
                </c:pt>
                <c:pt idx="8109">
                  <c:v>1911.7083130000001</c:v>
                </c:pt>
                <c:pt idx="8110">
                  <c:v>1964.083374</c:v>
                </c:pt>
                <c:pt idx="8111">
                  <c:v>1970.0000610000002</c:v>
                </c:pt>
                <c:pt idx="8112">
                  <c:v>1876.2083130000001</c:v>
                </c:pt>
                <c:pt idx="8113">
                  <c:v>1971.6666869999999</c:v>
                </c:pt>
                <c:pt idx="8114">
                  <c:v>1930.625</c:v>
                </c:pt>
                <c:pt idx="8115">
                  <c:v>1962.2083130000001</c:v>
                </c:pt>
                <c:pt idx="8116">
                  <c:v>2024.4166869999999</c:v>
                </c:pt>
                <c:pt idx="8117">
                  <c:v>1996.2083130000001</c:v>
                </c:pt>
                <c:pt idx="8118">
                  <c:v>1974.208374</c:v>
                </c:pt>
                <c:pt idx="8119">
                  <c:v>2128.5416869999999</c:v>
                </c:pt>
                <c:pt idx="8120">
                  <c:v>2309.2916869999999</c:v>
                </c:pt>
                <c:pt idx="8121">
                  <c:v>2335.5833739999998</c:v>
                </c:pt>
                <c:pt idx="8122">
                  <c:v>2306.7916869999999</c:v>
                </c:pt>
                <c:pt idx="8123">
                  <c:v>2429.7500610000002</c:v>
                </c:pt>
                <c:pt idx="8124">
                  <c:v>2381.125</c:v>
                </c:pt>
                <c:pt idx="8125">
                  <c:v>2369.8333739999998</c:v>
                </c:pt>
                <c:pt idx="8126">
                  <c:v>2247</c:v>
                </c:pt>
                <c:pt idx="8127">
                  <c:v>2173.375</c:v>
                </c:pt>
                <c:pt idx="8128">
                  <c:v>2274.0833739999998</c:v>
                </c:pt>
                <c:pt idx="8129">
                  <c:v>2275.4583130000001</c:v>
                </c:pt>
                <c:pt idx="8130">
                  <c:v>2240.5000610000002</c:v>
                </c:pt>
                <c:pt idx="8131">
                  <c:v>2349.7916260000002</c:v>
                </c:pt>
                <c:pt idx="8132">
                  <c:v>2217.4583130000001</c:v>
                </c:pt>
                <c:pt idx="8133">
                  <c:v>2130.1666260000002</c:v>
                </c:pt>
                <c:pt idx="8134">
                  <c:v>2289.75</c:v>
                </c:pt>
                <c:pt idx="8135">
                  <c:v>2258.9999389999998</c:v>
                </c:pt>
                <c:pt idx="8136">
                  <c:v>2263.7083130000001</c:v>
                </c:pt>
                <c:pt idx="8137">
                  <c:v>2358.0833130000001</c:v>
                </c:pt>
                <c:pt idx="8138">
                  <c:v>2353.3333130000001</c:v>
                </c:pt>
                <c:pt idx="8139">
                  <c:v>2384.0416260000002</c:v>
                </c:pt>
                <c:pt idx="8140">
                  <c:v>2511.625</c:v>
                </c:pt>
                <c:pt idx="8141">
                  <c:v>2542.6249389999998</c:v>
                </c:pt>
                <c:pt idx="8142">
                  <c:v>2497.3332519999999</c:v>
                </c:pt>
                <c:pt idx="8143">
                  <c:v>2518.75</c:v>
                </c:pt>
                <c:pt idx="8144">
                  <c:v>2620.2082519999999</c:v>
                </c:pt>
                <c:pt idx="8145">
                  <c:v>2560.8332519999999</c:v>
                </c:pt>
                <c:pt idx="8146">
                  <c:v>2038.7916869999999</c:v>
                </c:pt>
                <c:pt idx="8147">
                  <c:v>2032.5833130000001</c:v>
                </c:pt>
                <c:pt idx="8148">
                  <c:v>1992.416626</c:v>
                </c:pt>
                <c:pt idx="8149">
                  <c:v>2018.25</c:v>
                </c:pt>
                <c:pt idx="8150">
                  <c:v>1967.625</c:v>
                </c:pt>
                <c:pt idx="8151">
                  <c:v>1827.6666869999999</c:v>
                </c:pt>
                <c:pt idx="8152">
                  <c:v>1797.125</c:v>
                </c:pt>
                <c:pt idx="8153">
                  <c:v>1590.8333130000001</c:v>
                </c:pt>
                <c:pt idx="8154">
                  <c:v>1467.25</c:v>
                </c:pt>
                <c:pt idx="8155">
                  <c:v>1491.5416869999999</c:v>
                </c:pt>
                <c:pt idx="8156">
                  <c:v>1372.8333130000001</c:v>
                </c:pt>
                <c:pt idx="8157">
                  <c:v>1261.208374</c:v>
                </c:pt>
                <c:pt idx="8158">
                  <c:v>1128.1666869999999</c:v>
                </c:pt>
                <c:pt idx="8159">
                  <c:v>1023.125</c:v>
                </c:pt>
                <c:pt idx="8160">
                  <c:v>839.95831199999998</c:v>
                </c:pt>
                <c:pt idx="8161">
                  <c:v>669.95834400000001</c:v>
                </c:pt>
                <c:pt idx="8162">
                  <c:v>536.70834400000001</c:v>
                </c:pt>
                <c:pt idx="8163">
                  <c:v>459.45832799999999</c:v>
                </c:pt>
                <c:pt idx="8164">
                  <c:v>362.04167200000001</c:v>
                </c:pt>
                <c:pt idx="8165">
                  <c:v>345.25</c:v>
                </c:pt>
                <c:pt idx="8166">
                  <c:v>341.95832799999999</c:v>
                </c:pt>
                <c:pt idx="8167">
                  <c:v>298.25</c:v>
                </c:pt>
                <c:pt idx="8168">
                  <c:v>288.00000799999998</c:v>
                </c:pt>
                <c:pt idx="8169">
                  <c:v>234.625</c:v>
                </c:pt>
                <c:pt idx="8170">
                  <c:v>142.916664</c:v>
                </c:pt>
                <c:pt idx="8171">
                  <c:v>90.041663999999997</c:v>
                </c:pt>
                <c:pt idx="8172">
                  <c:v>70.416668000000001</c:v>
                </c:pt>
                <c:pt idx="8173">
                  <c:v>110.75</c:v>
                </c:pt>
                <c:pt idx="8174">
                  <c:v>150.5</c:v>
                </c:pt>
                <c:pt idx="8175">
                  <c:v>184.333336</c:v>
                </c:pt>
                <c:pt idx="8176">
                  <c:v>284.79167200000001</c:v>
                </c:pt>
                <c:pt idx="8177">
                  <c:v>229.37500800000001</c:v>
                </c:pt>
                <c:pt idx="8178">
                  <c:v>302.66666399999997</c:v>
                </c:pt>
                <c:pt idx="8179">
                  <c:v>474.58334400000001</c:v>
                </c:pt>
                <c:pt idx="8180">
                  <c:v>703.25</c:v>
                </c:pt>
                <c:pt idx="8181">
                  <c:v>831.16665599999999</c:v>
                </c:pt>
                <c:pt idx="8182">
                  <c:v>903.62496899999996</c:v>
                </c:pt>
                <c:pt idx="8183">
                  <c:v>967.70834300000001</c:v>
                </c:pt>
                <c:pt idx="8184">
                  <c:v>1120.874969</c:v>
                </c:pt>
                <c:pt idx="8185">
                  <c:v>1182.125</c:v>
                </c:pt>
                <c:pt idx="8186">
                  <c:v>1283.9166869999999</c:v>
                </c:pt>
                <c:pt idx="8187">
                  <c:v>1423.416626</c:v>
                </c:pt>
                <c:pt idx="8188">
                  <c:v>1592.9583130000001</c:v>
                </c:pt>
                <c:pt idx="8189">
                  <c:v>1773.833374</c:v>
                </c:pt>
                <c:pt idx="8190">
                  <c:v>1771.1666869999999</c:v>
                </c:pt>
                <c:pt idx="8191">
                  <c:v>1874.666626</c:v>
                </c:pt>
                <c:pt idx="8192">
                  <c:v>2012.9166869999999</c:v>
                </c:pt>
                <c:pt idx="8193">
                  <c:v>2026.8333130000001</c:v>
                </c:pt>
                <c:pt idx="8194">
                  <c:v>2016.541626</c:v>
                </c:pt>
                <c:pt idx="8195">
                  <c:v>2097.4583130000001</c:v>
                </c:pt>
                <c:pt idx="8196">
                  <c:v>2135.9583739999998</c:v>
                </c:pt>
                <c:pt idx="8197">
                  <c:v>2179.8333739999998</c:v>
                </c:pt>
                <c:pt idx="8198">
                  <c:v>2030.9999389999998</c:v>
                </c:pt>
                <c:pt idx="8199">
                  <c:v>1809.458374</c:v>
                </c:pt>
                <c:pt idx="8200">
                  <c:v>1755.0833130000001</c:v>
                </c:pt>
                <c:pt idx="8201">
                  <c:v>1715</c:v>
                </c:pt>
                <c:pt idx="8202">
                  <c:v>1618.625</c:v>
                </c:pt>
                <c:pt idx="8203">
                  <c:v>1491.166626</c:v>
                </c:pt>
                <c:pt idx="8204">
                  <c:v>1395.625</c:v>
                </c:pt>
                <c:pt idx="8205">
                  <c:v>1246.375</c:v>
                </c:pt>
                <c:pt idx="8206">
                  <c:v>1256.875</c:v>
                </c:pt>
                <c:pt idx="8207">
                  <c:v>1335.0833130000001</c:v>
                </c:pt>
                <c:pt idx="8208">
                  <c:v>1244.8333440000001</c:v>
                </c:pt>
                <c:pt idx="8209">
                  <c:v>1350.4583440000001</c:v>
                </c:pt>
                <c:pt idx="8210">
                  <c:v>1480.9166869999999</c:v>
                </c:pt>
                <c:pt idx="8211">
                  <c:v>1503.041626</c:v>
                </c:pt>
                <c:pt idx="8212">
                  <c:v>1504.25</c:v>
                </c:pt>
                <c:pt idx="8213">
                  <c:v>1548.625</c:v>
                </c:pt>
                <c:pt idx="8214">
                  <c:v>1638.9166869999999</c:v>
                </c:pt>
                <c:pt idx="8215">
                  <c:v>1783.0833130000001</c:v>
                </c:pt>
                <c:pt idx="8216">
                  <c:v>2036.875</c:v>
                </c:pt>
                <c:pt idx="8217">
                  <c:v>2127</c:v>
                </c:pt>
                <c:pt idx="8218">
                  <c:v>2033.083374</c:v>
                </c:pt>
                <c:pt idx="8219">
                  <c:v>2141.5833739999998</c:v>
                </c:pt>
                <c:pt idx="8220">
                  <c:v>2018.625</c:v>
                </c:pt>
                <c:pt idx="8221">
                  <c:v>2011.3749389999998</c:v>
                </c:pt>
                <c:pt idx="8222">
                  <c:v>1961.8333130000001</c:v>
                </c:pt>
                <c:pt idx="8223">
                  <c:v>1990.375</c:v>
                </c:pt>
                <c:pt idx="8224">
                  <c:v>2249.8332519999999</c:v>
                </c:pt>
                <c:pt idx="8225">
                  <c:v>2446.6666260000002</c:v>
                </c:pt>
                <c:pt idx="8226">
                  <c:v>2616.5416260000002</c:v>
                </c:pt>
                <c:pt idx="8227">
                  <c:v>2865.9583739999998</c:v>
                </c:pt>
                <c:pt idx="8228">
                  <c:v>2879.5833739999998</c:v>
                </c:pt>
                <c:pt idx="8229">
                  <c:v>3003.75</c:v>
                </c:pt>
                <c:pt idx="8230">
                  <c:v>2996.6666260000002</c:v>
                </c:pt>
                <c:pt idx="8231">
                  <c:v>3093.2916260000002</c:v>
                </c:pt>
                <c:pt idx="8232">
                  <c:v>3127.125</c:v>
                </c:pt>
                <c:pt idx="8233">
                  <c:v>3285.1667480000001</c:v>
                </c:pt>
                <c:pt idx="8234">
                  <c:v>3275.7083739999998</c:v>
                </c:pt>
                <c:pt idx="8235">
                  <c:v>3263.3333739999998</c:v>
                </c:pt>
                <c:pt idx="8236">
                  <c:v>3220.75</c:v>
                </c:pt>
                <c:pt idx="8237">
                  <c:v>3321.9166260000002</c:v>
                </c:pt>
                <c:pt idx="8238">
                  <c:v>3043.25</c:v>
                </c:pt>
                <c:pt idx="8239">
                  <c:v>3052.9583739999998</c:v>
                </c:pt>
                <c:pt idx="8240">
                  <c:v>3173.9167480000001</c:v>
                </c:pt>
                <c:pt idx="8241">
                  <c:v>2856.2917480000001</c:v>
                </c:pt>
                <c:pt idx="8242">
                  <c:v>2575.9583739999998</c:v>
                </c:pt>
                <c:pt idx="8243">
                  <c:v>2451.5416260000002</c:v>
                </c:pt>
                <c:pt idx="8244">
                  <c:v>2289.9999389999998</c:v>
                </c:pt>
                <c:pt idx="8245">
                  <c:v>2181.6666869999999</c:v>
                </c:pt>
                <c:pt idx="8246">
                  <c:v>2191.1249389999998</c:v>
                </c:pt>
                <c:pt idx="8247">
                  <c:v>2276.9583130000001</c:v>
                </c:pt>
                <c:pt idx="8248">
                  <c:v>2441.3333130000001</c:v>
                </c:pt>
                <c:pt idx="8249">
                  <c:v>2396.9583130000001</c:v>
                </c:pt>
                <c:pt idx="8250">
                  <c:v>2102.375</c:v>
                </c:pt>
                <c:pt idx="8251">
                  <c:v>1905.2916869999999</c:v>
                </c:pt>
                <c:pt idx="8252">
                  <c:v>1683.6667179999999</c:v>
                </c:pt>
                <c:pt idx="8253">
                  <c:v>1542.875</c:v>
                </c:pt>
                <c:pt idx="8254">
                  <c:v>1393.7083440000001</c:v>
                </c:pt>
                <c:pt idx="8255">
                  <c:v>1441</c:v>
                </c:pt>
                <c:pt idx="8256">
                  <c:v>1395.75</c:v>
                </c:pt>
                <c:pt idx="8257">
                  <c:v>1196.125</c:v>
                </c:pt>
                <c:pt idx="8258">
                  <c:v>1026.916657</c:v>
                </c:pt>
                <c:pt idx="8259">
                  <c:v>1019.458343</c:v>
                </c:pt>
                <c:pt idx="8260">
                  <c:v>969.04165599999999</c:v>
                </c:pt>
                <c:pt idx="8261">
                  <c:v>949.125</c:v>
                </c:pt>
                <c:pt idx="8262">
                  <c:v>839.70831199999998</c:v>
                </c:pt>
                <c:pt idx="8263">
                  <c:v>925.58331199999998</c:v>
                </c:pt>
                <c:pt idx="8264">
                  <c:v>1093.000031</c:v>
                </c:pt>
                <c:pt idx="8265">
                  <c:v>1132.250031</c:v>
                </c:pt>
                <c:pt idx="8266">
                  <c:v>1092.2916869999999</c:v>
                </c:pt>
                <c:pt idx="8267">
                  <c:v>1073.458343</c:v>
                </c:pt>
                <c:pt idx="8268">
                  <c:v>1026.9583130000001</c:v>
                </c:pt>
                <c:pt idx="8269">
                  <c:v>1030.541657</c:v>
                </c:pt>
                <c:pt idx="8270">
                  <c:v>1143.4583440000001</c:v>
                </c:pt>
                <c:pt idx="8271">
                  <c:v>1178.583343</c:v>
                </c:pt>
                <c:pt idx="8272">
                  <c:v>1231.2916869999999</c:v>
                </c:pt>
                <c:pt idx="8273">
                  <c:v>1192.9583130000001</c:v>
                </c:pt>
                <c:pt idx="8274">
                  <c:v>1017.375</c:v>
                </c:pt>
                <c:pt idx="8275">
                  <c:v>942.33334300000001</c:v>
                </c:pt>
                <c:pt idx="8276">
                  <c:v>764.04168800000002</c:v>
                </c:pt>
                <c:pt idx="8277">
                  <c:v>646.25</c:v>
                </c:pt>
                <c:pt idx="8278">
                  <c:v>588.58332799999994</c:v>
                </c:pt>
                <c:pt idx="8279">
                  <c:v>603.95834400000001</c:v>
                </c:pt>
                <c:pt idx="8280">
                  <c:v>493.24998399999998</c:v>
                </c:pt>
                <c:pt idx="8281">
                  <c:v>531.83334400000001</c:v>
                </c:pt>
                <c:pt idx="8282">
                  <c:v>528.33334400000001</c:v>
                </c:pt>
                <c:pt idx="8283">
                  <c:v>691.66665599999999</c:v>
                </c:pt>
                <c:pt idx="8284">
                  <c:v>681.875</c:v>
                </c:pt>
                <c:pt idx="8285">
                  <c:v>646.79168800000002</c:v>
                </c:pt>
                <c:pt idx="8286">
                  <c:v>572.125</c:v>
                </c:pt>
                <c:pt idx="8287">
                  <c:v>647.75</c:v>
                </c:pt>
                <c:pt idx="8288">
                  <c:v>704.45831199999998</c:v>
                </c:pt>
                <c:pt idx="8289">
                  <c:v>683.5</c:v>
                </c:pt>
                <c:pt idx="8290">
                  <c:v>758.66668800000002</c:v>
                </c:pt>
                <c:pt idx="8291">
                  <c:v>778</c:v>
                </c:pt>
                <c:pt idx="8292">
                  <c:v>820.83334400000001</c:v>
                </c:pt>
                <c:pt idx="8293">
                  <c:v>830.875</c:v>
                </c:pt>
                <c:pt idx="8294">
                  <c:v>981.04168700000002</c:v>
                </c:pt>
                <c:pt idx="8295">
                  <c:v>1273.7083130000001</c:v>
                </c:pt>
                <c:pt idx="8296">
                  <c:v>1740.7499389999998</c:v>
                </c:pt>
                <c:pt idx="8297">
                  <c:v>1902.8749389999998</c:v>
                </c:pt>
                <c:pt idx="8298">
                  <c:v>2170.3750610000002</c:v>
                </c:pt>
                <c:pt idx="8299">
                  <c:v>2478.6666869999999</c:v>
                </c:pt>
                <c:pt idx="8300">
                  <c:v>2586.8333130000001</c:v>
                </c:pt>
                <c:pt idx="8301">
                  <c:v>2615.5833739999998</c:v>
                </c:pt>
                <c:pt idx="8302">
                  <c:v>2585.0833130000001</c:v>
                </c:pt>
                <c:pt idx="8303">
                  <c:v>2609.4166869999999</c:v>
                </c:pt>
                <c:pt idx="8304">
                  <c:v>2708.7916869999999</c:v>
                </c:pt>
                <c:pt idx="8305">
                  <c:v>2989.916565</c:v>
                </c:pt>
                <c:pt idx="8306">
                  <c:v>3185</c:v>
                </c:pt>
                <c:pt idx="8307">
                  <c:v>3425.2082519999999</c:v>
                </c:pt>
                <c:pt idx="8308">
                  <c:v>3535.9583130000001</c:v>
                </c:pt>
                <c:pt idx="8309">
                  <c:v>3546.9583739999998</c:v>
                </c:pt>
                <c:pt idx="8310">
                  <c:v>3065.583435</c:v>
                </c:pt>
                <c:pt idx="8311">
                  <c:v>3066.2917480000001</c:v>
                </c:pt>
                <c:pt idx="8312">
                  <c:v>3210.041565</c:v>
                </c:pt>
                <c:pt idx="8313">
                  <c:v>2962.041565</c:v>
                </c:pt>
                <c:pt idx="8314">
                  <c:v>2823.833435</c:v>
                </c:pt>
                <c:pt idx="8315">
                  <c:v>2839.4583130000001</c:v>
                </c:pt>
                <c:pt idx="8316">
                  <c:v>2823.708435</c:v>
                </c:pt>
                <c:pt idx="8317">
                  <c:v>2817.208435</c:v>
                </c:pt>
                <c:pt idx="8318">
                  <c:v>2623.7083130000001</c:v>
                </c:pt>
                <c:pt idx="8319">
                  <c:v>2566.125</c:v>
                </c:pt>
                <c:pt idx="8320">
                  <c:v>2415.25</c:v>
                </c:pt>
                <c:pt idx="8321">
                  <c:v>2246.4583130000001</c:v>
                </c:pt>
                <c:pt idx="8322">
                  <c:v>1880.375</c:v>
                </c:pt>
                <c:pt idx="8323">
                  <c:v>1834.2082820000001</c:v>
                </c:pt>
                <c:pt idx="8324">
                  <c:v>1633.5417179999999</c:v>
                </c:pt>
                <c:pt idx="8325">
                  <c:v>1417.4582820000001</c:v>
                </c:pt>
                <c:pt idx="8326">
                  <c:v>1035.000031</c:v>
                </c:pt>
                <c:pt idx="8327">
                  <c:v>844.79164100000003</c:v>
                </c:pt>
                <c:pt idx="8328">
                  <c:v>666.58332799999994</c:v>
                </c:pt>
                <c:pt idx="8329">
                  <c:v>526.04165599999999</c:v>
                </c:pt>
                <c:pt idx="8330">
                  <c:v>384.20834400000001</c:v>
                </c:pt>
                <c:pt idx="8331">
                  <c:v>320.79166399999997</c:v>
                </c:pt>
                <c:pt idx="8332">
                  <c:v>208.125</c:v>
                </c:pt>
                <c:pt idx="8333">
                  <c:v>113.791664</c:v>
                </c:pt>
                <c:pt idx="8334">
                  <c:v>57.375002000000002</c:v>
                </c:pt>
                <c:pt idx="8335">
                  <c:v>17.458334000000001</c:v>
                </c:pt>
                <c:pt idx="8336">
                  <c:v>17.875</c:v>
                </c:pt>
                <c:pt idx="8337">
                  <c:v>7.0416670000000003</c:v>
                </c:pt>
                <c:pt idx="8338">
                  <c:v>22.25</c:v>
                </c:pt>
                <c:pt idx="8339">
                  <c:v>45.416668000000001</c:v>
                </c:pt>
                <c:pt idx="8340">
                  <c:v>44.708334000000001</c:v>
                </c:pt>
                <c:pt idx="8341">
                  <c:v>53.458334000000001</c:v>
                </c:pt>
                <c:pt idx="8342">
                  <c:v>96.625</c:v>
                </c:pt>
                <c:pt idx="8343">
                  <c:v>137.79166800000002</c:v>
                </c:pt>
                <c:pt idx="8344">
                  <c:v>179.208336</c:v>
                </c:pt>
                <c:pt idx="8345">
                  <c:v>308.08332799999999</c:v>
                </c:pt>
                <c:pt idx="8346">
                  <c:v>441.25</c:v>
                </c:pt>
                <c:pt idx="8347">
                  <c:v>675.25</c:v>
                </c:pt>
                <c:pt idx="8348">
                  <c:v>737.5</c:v>
                </c:pt>
                <c:pt idx="8349">
                  <c:v>800.50001500000008</c:v>
                </c:pt>
                <c:pt idx="8350">
                  <c:v>830.375</c:v>
                </c:pt>
                <c:pt idx="8351">
                  <c:v>786.16664900000001</c:v>
                </c:pt>
                <c:pt idx="8352">
                  <c:v>799.87498499999992</c:v>
                </c:pt>
                <c:pt idx="8353">
                  <c:v>910.25001500000008</c:v>
                </c:pt>
                <c:pt idx="8354">
                  <c:v>1006.3749849999999</c:v>
                </c:pt>
                <c:pt idx="8355">
                  <c:v>977.83332799999994</c:v>
                </c:pt>
                <c:pt idx="8356">
                  <c:v>909.54167200000006</c:v>
                </c:pt>
                <c:pt idx="8357">
                  <c:v>890.45835899999997</c:v>
                </c:pt>
                <c:pt idx="8358">
                  <c:v>974.12501500000008</c:v>
                </c:pt>
                <c:pt idx="8359">
                  <c:v>1110.500031</c:v>
                </c:pt>
                <c:pt idx="8360">
                  <c:v>1247.0416869999999</c:v>
                </c:pt>
                <c:pt idx="8361">
                  <c:v>1467.7916559999999</c:v>
                </c:pt>
                <c:pt idx="8362">
                  <c:v>1601.7083440000001</c:v>
                </c:pt>
                <c:pt idx="8363">
                  <c:v>1582.9166559999999</c:v>
                </c:pt>
                <c:pt idx="8364">
                  <c:v>1653.3333130000001</c:v>
                </c:pt>
                <c:pt idx="8365">
                  <c:v>1807.1250610000002</c:v>
                </c:pt>
                <c:pt idx="8366">
                  <c:v>1981.5833130000001</c:v>
                </c:pt>
                <c:pt idx="8367">
                  <c:v>1956.5833130000001</c:v>
                </c:pt>
                <c:pt idx="8368">
                  <c:v>2045.2500610000002</c:v>
                </c:pt>
                <c:pt idx="8369">
                  <c:v>1911.5833130000001</c:v>
                </c:pt>
                <c:pt idx="8370">
                  <c:v>1600.791626</c:v>
                </c:pt>
                <c:pt idx="8371">
                  <c:v>1946.2499699999998</c:v>
                </c:pt>
                <c:pt idx="8372">
                  <c:v>1967.041626</c:v>
                </c:pt>
                <c:pt idx="8373">
                  <c:v>2059.4166869999999</c:v>
                </c:pt>
                <c:pt idx="8374">
                  <c:v>2136.375</c:v>
                </c:pt>
                <c:pt idx="8375">
                  <c:v>2266.4583739999998</c:v>
                </c:pt>
                <c:pt idx="8376">
                  <c:v>2332.1666869999999</c:v>
                </c:pt>
                <c:pt idx="8377">
                  <c:v>2603.8750610000002</c:v>
                </c:pt>
                <c:pt idx="8378">
                  <c:v>2755.7499389999998</c:v>
                </c:pt>
                <c:pt idx="8379">
                  <c:v>2861.7082519999999</c:v>
                </c:pt>
                <c:pt idx="8380">
                  <c:v>2981.583435</c:v>
                </c:pt>
                <c:pt idx="8381">
                  <c:v>3057.1249389999998</c:v>
                </c:pt>
                <c:pt idx="8382">
                  <c:v>3086.4582519999999</c:v>
                </c:pt>
                <c:pt idx="8383">
                  <c:v>3270.291565</c:v>
                </c:pt>
                <c:pt idx="8384">
                  <c:v>3475.4167480000001</c:v>
                </c:pt>
                <c:pt idx="8385">
                  <c:v>3473.333435</c:v>
                </c:pt>
                <c:pt idx="8386">
                  <c:v>3432.3333130000001</c:v>
                </c:pt>
                <c:pt idx="8387">
                  <c:v>3548.6249389999998</c:v>
                </c:pt>
                <c:pt idx="8388">
                  <c:v>3600.7917480000001</c:v>
                </c:pt>
                <c:pt idx="8389">
                  <c:v>3783.5416869999999</c:v>
                </c:pt>
                <c:pt idx="8390">
                  <c:v>3863.958435</c:v>
                </c:pt>
                <c:pt idx="8391">
                  <c:v>3900.2916869999999</c:v>
                </c:pt>
                <c:pt idx="8392">
                  <c:v>4043.1667480000001</c:v>
                </c:pt>
                <c:pt idx="8393">
                  <c:v>4000.375</c:v>
                </c:pt>
                <c:pt idx="8394">
                  <c:v>3945.3750610000002</c:v>
                </c:pt>
                <c:pt idx="8395">
                  <c:v>4156.5</c:v>
                </c:pt>
                <c:pt idx="8396">
                  <c:v>4181.75</c:v>
                </c:pt>
                <c:pt idx="8397">
                  <c:v>4124.6249390000003</c:v>
                </c:pt>
                <c:pt idx="8398">
                  <c:v>4022.5833130000001</c:v>
                </c:pt>
                <c:pt idx="8399">
                  <c:v>3740.125</c:v>
                </c:pt>
                <c:pt idx="8400">
                  <c:v>3424.9167480000001</c:v>
                </c:pt>
                <c:pt idx="8401">
                  <c:v>3067.541565</c:v>
                </c:pt>
                <c:pt idx="8402">
                  <c:v>3066.7083130000001</c:v>
                </c:pt>
                <c:pt idx="8403">
                  <c:v>3128.75</c:v>
                </c:pt>
                <c:pt idx="8404">
                  <c:v>3390.0417480000001</c:v>
                </c:pt>
                <c:pt idx="8405">
                  <c:v>3508.791565</c:v>
                </c:pt>
                <c:pt idx="8406">
                  <c:v>3342.25</c:v>
                </c:pt>
                <c:pt idx="8407">
                  <c:v>3618.2917480000001</c:v>
                </c:pt>
                <c:pt idx="8408">
                  <c:v>3904.5417480000001</c:v>
                </c:pt>
                <c:pt idx="8409">
                  <c:v>3923.4583130000001</c:v>
                </c:pt>
                <c:pt idx="8410">
                  <c:v>3893.5</c:v>
                </c:pt>
                <c:pt idx="8411">
                  <c:v>4133.4167479999996</c:v>
                </c:pt>
                <c:pt idx="8412">
                  <c:v>4205.9583130000001</c:v>
                </c:pt>
                <c:pt idx="8413">
                  <c:v>4328.7916869999999</c:v>
                </c:pt>
                <c:pt idx="8414">
                  <c:v>4285.9165649999995</c:v>
                </c:pt>
                <c:pt idx="8415">
                  <c:v>4277.5832520000004</c:v>
                </c:pt>
                <c:pt idx="8416">
                  <c:v>4369.4583130000001</c:v>
                </c:pt>
                <c:pt idx="8417">
                  <c:v>4216.9582520000004</c:v>
                </c:pt>
                <c:pt idx="8418">
                  <c:v>4057.7082519999999</c:v>
                </c:pt>
                <c:pt idx="8419">
                  <c:v>4210.875</c:v>
                </c:pt>
                <c:pt idx="8420">
                  <c:v>4125.5832520000004</c:v>
                </c:pt>
                <c:pt idx="8421">
                  <c:v>4045.1249389999998</c:v>
                </c:pt>
                <c:pt idx="8422">
                  <c:v>3944.1250610000002</c:v>
                </c:pt>
                <c:pt idx="8423">
                  <c:v>3968.2500610000002</c:v>
                </c:pt>
                <c:pt idx="8424">
                  <c:v>3842.291565</c:v>
                </c:pt>
                <c:pt idx="8425">
                  <c:v>3924.5417480000001</c:v>
                </c:pt>
                <c:pt idx="8426">
                  <c:v>3775.4582519999999</c:v>
                </c:pt>
                <c:pt idx="8427">
                  <c:v>3517.4166869999999</c:v>
                </c:pt>
                <c:pt idx="8428">
                  <c:v>3155.291565</c:v>
                </c:pt>
                <c:pt idx="8429">
                  <c:v>2992.083435</c:v>
                </c:pt>
                <c:pt idx="8430">
                  <c:v>2670.9583130000001</c:v>
                </c:pt>
                <c:pt idx="8431">
                  <c:v>2592.8333130000001</c:v>
                </c:pt>
                <c:pt idx="8432">
                  <c:v>2621.3333130000001</c:v>
                </c:pt>
                <c:pt idx="8433">
                  <c:v>2192.9583739999998</c:v>
                </c:pt>
                <c:pt idx="8434">
                  <c:v>2163.6666869999999</c:v>
                </c:pt>
                <c:pt idx="8435">
                  <c:v>2268.7083130000001</c:v>
                </c:pt>
                <c:pt idx="8436">
                  <c:v>2324.125</c:v>
                </c:pt>
                <c:pt idx="8437">
                  <c:v>2507.2916869999999</c:v>
                </c:pt>
                <c:pt idx="8438">
                  <c:v>2541.75</c:v>
                </c:pt>
                <c:pt idx="8439">
                  <c:v>2653.4166260000002</c:v>
                </c:pt>
                <c:pt idx="8440">
                  <c:v>3026.5416869999999</c:v>
                </c:pt>
                <c:pt idx="8441">
                  <c:v>3392.2082519999999</c:v>
                </c:pt>
                <c:pt idx="8442">
                  <c:v>3638.5000610000002</c:v>
                </c:pt>
                <c:pt idx="8443">
                  <c:v>4129.9166869999999</c:v>
                </c:pt>
                <c:pt idx="8444">
                  <c:v>4151.2917479999996</c:v>
                </c:pt>
                <c:pt idx="8445">
                  <c:v>4196.3332520000004</c:v>
                </c:pt>
                <c:pt idx="8446">
                  <c:v>4206.2916869999999</c:v>
                </c:pt>
                <c:pt idx="8447">
                  <c:v>4214.0416869999999</c:v>
                </c:pt>
                <c:pt idx="8448">
                  <c:v>3945.3333130000001</c:v>
                </c:pt>
                <c:pt idx="8449">
                  <c:v>3746.5833130000001</c:v>
                </c:pt>
                <c:pt idx="8450">
                  <c:v>3588.041565</c:v>
                </c:pt>
                <c:pt idx="8451">
                  <c:v>3374.0832519999999</c:v>
                </c:pt>
                <c:pt idx="8452">
                  <c:v>3064.625</c:v>
                </c:pt>
                <c:pt idx="8453">
                  <c:v>2651.3749389999998</c:v>
                </c:pt>
                <c:pt idx="8454">
                  <c:v>2200.2083130000001</c:v>
                </c:pt>
                <c:pt idx="8455">
                  <c:v>1926.7499699999998</c:v>
                </c:pt>
                <c:pt idx="8456">
                  <c:v>1931.6249699999998</c:v>
                </c:pt>
                <c:pt idx="8457">
                  <c:v>1763.8332820000001</c:v>
                </c:pt>
                <c:pt idx="8458">
                  <c:v>1641.4583440000001</c:v>
                </c:pt>
                <c:pt idx="8459">
                  <c:v>1522.666626</c:v>
                </c:pt>
                <c:pt idx="8460">
                  <c:v>1343.8333440000001</c:v>
                </c:pt>
                <c:pt idx="8461">
                  <c:v>1537.2500300000002</c:v>
                </c:pt>
                <c:pt idx="8462">
                  <c:v>1608.208374</c:v>
                </c:pt>
                <c:pt idx="8463">
                  <c:v>1622.5000300000002</c:v>
                </c:pt>
                <c:pt idx="8464">
                  <c:v>1926.875</c:v>
                </c:pt>
                <c:pt idx="8465">
                  <c:v>1789.625</c:v>
                </c:pt>
                <c:pt idx="8466">
                  <c:v>1796.0833440000001</c:v>
                </c:pt>
                <c:pt idx="8467">
                  <c:v>1924.916626</c:v>
                </c:pt>
                <c:pt idx="8468">
                  <c:v>2129.1250610000002</c:v>
                </c:pt>
                <c:pt idx="8469">
                  <c:v>2233.6666260000002</c:v>
                </c:pt>
                <c:pt idx="8470">
                  <c:v>2367.7916869999999</c:v>
                </c:pt>
                <c:pt idx="8471">
                  <c:v>2506.0416260000002</c:v>
                </c:pt>
                <c:pt idx="8472">
                  <c:v>2631.3749389999998</c:v>
                </c:pt>
                <c:pt idx="8473">
                  <c:v>2811.375</c:v>
                </c:pt>
                <c:pt idx="8474">
                  <c:v>2844.4582519999999</c:v>
                </c:pt>
                <c:pt idx="8475">
                  <c:v>2908.5833130000001</c:v>
                </c:pt>
                <c:pt idx="8476">
                  <c:v>2862.3749389999998</c:v>
                </c:pt>
                <c:pt idx="8477">
                  <c:v>2768.0833739999998</c:v>
                </c:pt>
                <c:pt idx="8478">
                  <c:v>2805.125</c:v>
                </c:pt>
                <c:pt idx="8479">
                  <c:v>2511.2083130000001</c:v>
                </c:pt>
                <c:pt idx="8480">
                  <c:v>2850.7083130000001</c:v>
                </c:pt>
                <c:pt idx="8481">
                  <c:v>2553.7499389999998</c:v>
                </c:pt>
                <c:pt idx="8482">
                  <c:v>2396.6666260000002</c:v>
                </c:pt>
                <c:pt idx="8483">
                  <c:v>2697.5833739999998</c:v>
                </c:pt>
                <c:pt idx="8484">
                  <c:v>2916.3749389999998</c:v>
                </c:pt>
                <c:pt idx="8485">
                  <c:v>3197.4167480000001</c:v>
                </c:pt>
                <c:pt idx="8486">
                  <c:v>3440.0416869999999</c:v>
                </c:pt>
                <c:pt idx="8487">
                  <c:v>3137.0000610000002</c:v>
                </c:pt>
                <c:pt idx="8488">
                  <c:v>3068.9167480000001</c:v>
                </c:pt>
                <c:pt idx="8489">
                  <c:v>2749.458435</c:v>
                </c:pt>
                <c:pt idx="8490">
                  <c:v>2344.5</c:v>
                </c:pt>
                <c:pt idx="8491">
                  <c:v>2126.1666869999999</c:v>
                </c:pt>
                <c:pt idx="8492">
                  <c:v>1734.1250300000002</c:v>
                </c:pt>
                <c:pt idx="8493">
                  <c:v>1565.5000300000002</c:v>
                </c:pt>
                <c:pt idx="8494">
                  <c:v>1345.666657</c:v>
                </c:pt>
                <c:pt idx="8495">
                  <c:v>1208.875031</c:v>
                </c:pt>
                <c:pt idx="8496">
                  <c:v>1185.5416559999999</c:v>
                </c:pt>
                <c:pt idx="8497">
                  <c:v>1231.0833130000001</c:v>
                </c:pt>
                <c:pt idx="8498">
                  <c:v>1345.625</c:v>
                </c:pt>
                <c:pt idx="8499">
                  <c:v>1358.499969</c:v>
                </c:pt>
                <c:pt idx="8500">
                  <c:v>1966.0000300000002</c:v>
                </c:pt>
                <c:pt idx="8501">
                  <c:v>2813.7917480000001</c:v>
                </c:pt>
                <c:pt idx="8502">
                  <c:v>3346.7500610000002</c:v>
                </c:pt>
                <c:pt idx="8503">
                  <c:v>3850.916565</c:v>
                </c:pt>
                <c:pt idx="8504">
                  <c:v>4224.3749390000003</c:v>
                </c:pt>
                <c:pt idx="8505">
                  <c:v>4013.208435</c:v>
                </c:pt>
                <c:pt idx="8506">
                  <c:v>3948.7499389999998</c:v>
                </c:pt>
                <c:pt idx="8507">
                  <c:v>4015.9166869999999</c:v>
                </c:pt>
                <c:pt idx="8508">
                  <c:v>4056.7500610000002</c:v>
                </c:pt>
                <c:pt idx="8509">
                  <c:v>4065.708435</c:v>
                </c:pt>
                <c:pt idx="8510">
                  <c:v>3797.6666869999999</c:v>
                </c:pt>
                <c:pt idx="8511">
                  <c:v>3646.1667480000001</c:v>
                </c:pt>
                <c:pt idx="8512">
                  <c:v>3225.4999389999998</c:v>
                </c:pt>
                <c:pt idx="8513">
                  <c:v>2638.6249079999998</c:v>
                </c:pt>
                <c:pt idx="8514">
                  <c:v>2159.4582820000001</c:v>
                </c:pt>
                <c:pt idx="8515">
                  <c:v>2298.5833440000001</c:v>
                </c:pt>
                <c:pt idx="8516">
                  <c:v>2192.7916559999999</c:v>
                </c:pt>
                <c:pt idx="8517">
                  <c:v>2399.6250300000002</c:v>
                </c:pt>
                <c:pt idx="8518">
                  <c:v>2506.9582519999999</c:v>
                </c:pt>
                <c:pt idx="8519">
                  <c:v>2622.7917480000001</c:v>
                </c:pt>
                <c:pt idx="8520">
                  <c:v>2922.375</c:v>
                </c:pt>
                <c:pt idx="8521">
                  <c:v>3121.7916559999999</c:v>
                </c:pt>
                <c:pt idx="8522">
                  <c:v>2728.9167480000001</c:v>
                </c:pt>
                <c:pt idx="8523">
                  <c:v>2700.0415800000001</c:v>
                </c:pt>
                <c:pt idx="8524">
                  <c:v>2673.7916719999998</c:v>
                </c:pt>
                <c:pt idx="8525">
                  <c:v>2712.2917480000001</c:v>
                </c:pt>
                <c:pt idx="8526">
                  <c:v>2637.791596</c:v>
                </c:pt>
                <c:pt idx="8527">
                  <c:v>3360.5000610000002</c:v>
                </c:pt>
                <c:pt idx="8528">
                  <c:v>3884.2916869999999</c:v>
                </c:pt>
                <c:pt idx="8529">
                  <c:v>3857.8749389999998</c:v>
                </c:pt>
                <c:pt idx="8530">
                  <c:v>3694.5</c:v>
                </c:pt>
                <c:pt idx="8531">
                  <c:v>3656.916565</c:v>
                </c:pt>
                <c:pt idx="8532">
                  <c:v>3649.958435</c:v>
                </c:pt>
                <c:pt idx="8533">
                  <c:v>3817.4999389999998</c:v>
                </c:pt>
                <c:pt idx="8534">
                  <c:v>3705.7917480000001</c:v>
                </c:pt>
                <c:pt idx="8535">
                  <c:v>3402.7917480000001</c:v>
                </c:pt>
                <c:pt idx="8536">
                  <c:v>3280.4583130000001</c:v>
                </c:pt>
                <c:pt idx="8537">
                  <c:v>2885.3333130000001</c:v>
                </c:pt>
                <c:pt idx="8538">
                  <c:v>2691.2083739999998</c:v>
                </c:pt>
                <c:pt idx="8539">
                  <c:v>2576.625</c:v>
                </c:pt>
                <c:pt idx="8540">
                  <c:v>2630.9583130000001</c:v>
                </c:pt>
                <c:pt idx="8541">
                  <c:v>2622.8750610000002</c:v>
                </c:pt>
                <c:pt idx="8542">
                  <c:v>2890.4582519999999</c:v>
                </c:pt>
                <c:pt idx="8543">
                  <c:v>3303.5</c:v>
                </c:pt>
                <c:pt idx="8544">
                  <c:v>3093.1666869999999</c:v>
                </c:pt>
                <c:pt idx="8545">
                  <c:v>3113.75</c:v>
                </c:pt>
                <c:pt idx="8546">
                  <c:v>3291.0832519999999</c:v>
                </c:pt>
                <c:pt idx="8547">
                  <c:v>3179.4583130000001</c:v>
                </c:pt>
                <c:pt idx="8548">
                  <c:v>2872.541565</c:v>
                </c:pt>
                <c:pt idx="8549">
                  <c:v>2641.5</c:v>
                </c:pt>
                <c:pt idx="8550">
                  <c:v>2255.0416869999999</c:v>
                </c:pt>
                <c:pt idx="8551">
                  <c:v>2289.7916260000002</c:v>
                </c:pt>
                <c:pt idx="8552">
                  <c:v>2168.2499389999998</c:v>
                </c:pt>
                <c:pt idx="8553">
                  <c:v>2038.6250300000002</c:v>
                </c:pt>
                <c:pt idx="8554">
                  <c:v>2008.1667179999999</c:v>
                </c:pt>
                <c:pt idx="8555">
                  <c:v>2098.5</c:v>
                </c:pt>
                <c:pt idx="8556">
                  <c:v>1960.1250300000002</c:v>
                </c:pt>
                <c:pt idx="8557">
                  <c:v>1986.5833440000001</c:v>
                </c:pt>
                <c:pt idx="8558">
                  <c:v>1864.5832820000001</c:v>
                </c:pt>
                <c:pt idx="8559">
                  <c:v>1743.4999699999998</c:v>
                </c:pt>
                <c:pt idx="8560">
                  <c:v>1388.875</c:v>
                </c:pt>
                <c:pt idx="8561">
                  <c:v>996.29168700000002</c:v>
                </c:pt>
                <c:pt idx="8562">
                  <c:v>1029.875</c:v>
                </c:pt>
                <c:pt idx="8563">
                  <c:v>848.29168700000002</c:v>
                </c:pt>
                <c:pt idx="8564">
                  <c:v>674.04165599999999</c:v>
                </c:pt>
                <c:pt idx="8565">
                  <c:v>488.83334400000001</c:v>
                </c:pt>
                <c:pt idx="8566">
                  <c:v>385.12501000000003</c:v>
                </c:pt>
                <c:pt idx="8567">
                  <c:v>362.58334400000001</c:v>
                </c:pt>
                <c:pt idx="8568">
                  <c:v>364.83331999999996</c:v>
                </c:pt>
                <c:pt idx="8569">
                  <c:v>455.66667200000001</c:v>
                </c:pt>
                <c:pt idx="8570">
                  <c:v>676.91665599999999</c:v>
                </c:pt>
                <c:pt idx="8571">
                  <c:v>979.20831299999998</c:v>
                </c:pt>
                <c:pt idx="8572">
                  <c:v>918.20834400000001</c:v>
                </c:pt>
                <c:pt idx="8573">
                  <c:v>1262.666626</c:v>
                </c:pt>
                <c:pt idx="8574">
                  <c:v>1689.583374</c:v>
                </c:pt>
                <c:pt idx="8575">
                  <c:v>1906.1666869999999</c:v>
                </c:pt>
                <c:pt idx="8576">
                  <c:v>2377.4583130000001</c:v>
                </c:pt>
                <c:pt idx="8577">
                  <c:v>2718.5833739999998</c:v>
                </c:pt>
                <c:pt idx="8578">
                  <c:v>2963.7916869999999</c:v>
                </c:pt>
                <c:pt idx="8579">
                  <c:v>3057.3750610000002</c:v>
                </c:pt>
                <c:pt idx="8580">
                  <c:v>3224.2083130000001</c:v>
                </c:pt>
                <c:pt idx="8581">
                  <c:v>3939.6251220000004</c:v>
                </c:pt>
                <c:pt idx="8582">
                  <c:v>3986.7082519999999</c:v>
                </c:pt>
                <c:pt idx="8583">
                  <c:v>4306.7083739999998</c:v>
                </c:pt>
                <c:pt idx="8584">
                  <c:v>4491.8333739999998</c:v>
                </c:pt>
                <c:pt idx="8585">
                  <c:v>4210.2082520000004</c:v>
                </c:pt>
                <c:pt idx="8586">
                  <c:v>4097.5833739999998</c:v>
                </c:pt>
                <c:pt idx="8587">
                  <c:v>3899.6667480000001</c:v>
                </c:pt>
                <c:pt idx="8588">
                  <c:v>3864.2082519999999</c:v>
                </c:pt>
                <c:pt idx="8589">
                  <c:v>4124.0417479999996</c:v>
                </c:pt>
                <c:pt idx="8590">
                  <c:v>3611</c:v>
                </c:pt>
                <c:pt idx="8591">
                  <c:v>3715.4583130000001</c:v>
                </c:pt>
                <c:pt idx="8592">
                  <c:v>3409.9999389999998</c:v>
                </c:pt>
                <c:pt idx="8593">
                  <c:v>3312.7082519999999</c:v>
                </c:pt>
                <c:pt idx="8594">
                  <c:v>2848.7499239999997</c:v>
                </c:pt>
                <c:pt idx="8595">
                  <c:v>2704</c:v>
                </c:pt>
                <c:pt idx="8596">
                  <c:v>2683.1665800000001</c:v>
                </c:pt>
                <c:pt idx="8597">
                  <c:v>2411.75</c:v>
                </c:pt>
                <c:pt idx="8598">
                  <c:v>2667.3332519999999</c:v>
                </c:pt>
                <c:pt idx="8599">
                  <c:v>2893.2499079999998</c:v>
                </c:pt>
                <c:pt idx="8600">
                  <c:v>3452.458435</c:v>
                </c:pt>
                <c:pt idx="8601">
                  <c:v>4423.2915649999995</c:v>
                </c:pt>
                <c:pt idx="8602">
                  <c:v>4502.7083130000001</c:v>
                </c:pt>
                <c:pt idx="8603">
                  <c:v>4122.7082520000004</c:v>
                </c:pt>
                <c:pt idx="8604">
                  <c:v>4209.0416869999999</c:v>
                </c:pt>
                <c:pt idx="8605">
                  <c:v>4167.0833130000001</c:v>
                </c:pt>
                <c:pt idx="8606">
                  <c:v>3960.2501220000004</c:v>
                </c:pt>
                <c:pt idx="8607">
                  <c:v>3772.9166260000002</c:v>
                </c:pt>
                <c:pt idx="8608">
                  <c:v>3458.9583739999998</c:v>
                </c:pt>
                <c:pt idx="8609">
                  <c:v>2921.1250610000002</c:v>
                </c:pt>
                <c:pt idx="8610">
                  <c:v>2125.0833739999998</c:v>
                </c:pt>
                <c:pt idx="8611">
                  <c:v>1723.875</c:v>
                </c:pt>
                <c:pt idx="8612">
                  <c:v>1369.5416869999999</c:v>
                </c:pt>
                <c:pt idx="8613">
                  <c:v>1348.3333130000001</c:v>
                </c:pt>
                <c:pt idx="8614">
                  <c:v>1825.3333130000001</c:v>
                </c:pt>
                <c:pt idx="8615">
                  <c:v>1874.5416869999999</c:v>
                </c:pt>
                <c:pt idx="8616">
                  <c:v>1895.9583130000001</c:v>
                </c:pt>
                <c:pt idx="8617">
                  <c:v>1868.9166869999999</c:v>
                </c:pt>
                <c:pt idx="8618">
                  <c:v>2172.9166260000002</c:v>
                </c:pt>
                <c:pt idx="8619">
                  <c:v>2282.5833130000001</c:v>
                </c:pt>
                <c:pt idx="8620">
                  <c:v>2243.5000610000002</c:v>
                </c:pt>
                <c:pt idx="8621">
                  <c:v>2352.2499389999998</c:v>
                </c:pt>
                <c:pt idx="8622">
                  <c:v>1657.833374</c:v>
                </c:pt>
                <c:pt idx="8623">
                  <c:v>1145.666657</c:v>
                </c:pt>
                <c:pt idx="8624">
                  <c:v>1040.9999849999999</c:v>
                </c:pt>
                <c:pt idx="8625">
                  <c:v>1206.083359</c:v>
                </c:pt>
                <c:pt idx="8626">
                  <c:v>1552.8333440000001</c:v>
                </c:pt>
                <c:pt idx="8627">
                  <c:v>2098.8750610000002</c:v>
                </c:pt>
                <c:pt idx="8628">
                  <c:v>2429.5416869999999</c:v>
                </c:pt>
                <c:pt idx="8629">
                  <c:v>2880.875</c:v>
                </c:pt>
                <c:pt idx="8630">
                  <c:v>3221.2498779999996</c:v>
                </c:pt>
                <c:pt idx="8631">
                  <c:v>3223.8748779999996</c:v>
                </c:pt>
                <c:pt idx="8632">
                  <c:v>3513.4998779999996</c:v>
                </c:pt>
                <c:pt idx="8633">
                  <c:v>3802.2917480000001</c:v>
                </c:pt>
                <c:pt idx="8634">
                  <c:v>3867.4583739999998</c:v>
                </c:pt>
                <c:pt idx="8635">
                  <c:v>4117.6666260000002</c:v>
                </c:pt>
                <c:pt idx="8636">
                  <c:v>3807.8333739999998</c:v>
                </c:pt>
                <c:pt idx="8637">
                  <c:v>3719.2917480000001</c:v>
                </c:pt>
                <c:pt idx="8638">
                  <c:v>3723.5416260000002</c:v>
                </c:pt>
                <c:pt idx="8639">
                  <c:v>3701.8333739999998</c:v>
                </c:pt>
                <c:pt idx="8640">
                  <c:v>3485.625</c:v>
                </c:pt>
                <c:pt idx="8641">
                  <c:v>3415.0000610000002</c:v>
                </c:pt>
                <c:pt idx="8642">
                  <c:v>3026.291565</c:v>
                </c:pt>
                <c:pt idx="8643">
                  <c:v>2788.7083739999998</c:v>
                </c:pt>
                <c:pt idx="8644">
                  <c:v>2493.8750610000002</c:v>
                </c:pt>
                <c:pt idx="8645">
                  <c:v>2100.0833130000001</c:v>
                </c:pt>
                <c:pt idx="8646">
                  <c:v>1631.5</c:v>
                </c:pt>
                <c:pt idx="8647">
                  <c:v>1310.9583130000001</c:v>
                </c:pt>
                <c:pt idx="8648">
                  <c:v>745.20834400000001</c:v>
                </c:pt>
                <c:pt idx="8649">
                  <c:v>280.58333600000003</c:v>
                </c:pt>
                <c:pt idx="8650">
                  <c:v>124.916668</c:v>
                </c:pt>
                <c:pt idx="8651">
                  <c:v>216</c:v>
                </c:pt>
                <c:pt idx="8652">
                  <c:v>351.625</c:v>
                </c:pt>
                <c:pt idx="8653">
                  <c:v>612.66665599999999</c:v>
                </c:pt>
                <c:pt idx="8654">
                  <c:v>1101.041626</c:v>
                </c:pt>
                <c:pt idx="8655">
                  <c:v>1771.4583130000001</c:v>
                </c:pt>
                <c:pt idx="8656">
                  <c:v>2390.2916869999999</c:v>
                </c:pt>
                <c:pt idx="8657">
                  <c:v>2942.1250610000002</c:v>
                </c:pt>
                <c:pt idx="8658">
                  <c:v>3289.833435</c:v>
                </c:pt>
                <c:pt idx="8659">
                  <c:v>3898.4166260000002</c:v>
                </c:pt>
                <c:pt idx="8660">
                  <c:v>4108.8333739999998</c:v>
                </c:pt>
                <c:pt idx="8661">
                  <c:v>4266.4583739999998</c:v>
                </c:pt>
                <c:pt idx="8662">
                  <c:v>4065.6667480000001</c:v>
                </c:pt>
                <c:pt idx="8663">
                  <c:v>3963.3332519999999</c:v>
                </c:pt>
                <c:pt idx="8664">
                  <c:v>3977.7499389999998</c:v>
                </c:pt>
                <c:pt idx="8665">
                  <c:v>3480.0000610000002</c:v>
                </c:pt>
                <c:pt idx="8666">
                  <c:v>3359.0000610000002</c:v>
                </c:pt>
                <c:pt idx="8667">
                  <c:v>3195.9166869999999</c:v>
                </c:pt>
                <c:pt idx="8668">
                  <c:v>3099.0416869999999</c:v>
                </c:pt>
                <c:pt idx="8669">
                  <c:v>3208.166565</c:v>
                </c:pt>
                <c:pt idx="8670">
                  <c:v>3288.5832519999999</c:v>
                </c:pt>
                <c:pt idx="8671">
                  <c:v>3833.5833739999998</c:v>
                </c:pt>
                <c:pt idx="8672">
                  <c:v>4628.2498779999996</c:v>
                </c:pt>
                <c:pt idx="8673">
                  <c:v>4450.7083739999998</c:v>
                </c:pt>
                <c:pt idx="8674">
                  <c:v>4286.7083739999998</c:v>
                </c:pt>
                <c:pt idx="8675">
                  <c:v>4026.2498779999996</c:v>
                </c:pt>
                <c:pt idx="8676">
                  <c:v>3473.3333739999998</c:v>
                </c:pt>
                <c:pt idx="8677">
                  <c:v>3565.9167480000001</c:v>
                </c:pt>
                <c:pt idx="8678">
                  <c:v>3543.5417480000001</c:v>
                </c:pt>
                <c:pt idx="8679">
                  <c:v>3360.9166260000002</c:v>
                </c:pt>
                <c:pt idx="8680">
                  <c:v>3226.9583130000001</c:v>
                </c:pt>
                <c:pt idx="8681">
                  <c:v>3223.2499389999998</c:v>
                </c:pt>
                <c:pt idx="8682">
                  <c:v>3202.4166869999999</c:v>
                </c:pt>
                <c:pt idx="8683">
                  <c:v>3789.958435</c:v>
                </c:pt>
                <c:pt idx="8684">
                  <c:v>3946.2917480000001</c:v>
                </c:pt>
                <c:pt idx="8685">
                  <c:v>3981.6666260000002</c:v>
                </c:pt>
                <c:pt idx="8686">
                  <c:v>4123.5</c:v>
                </c:pt>
                <c:pt idx="8687">
                  <c:v>3993.2500610000002</c:v>
                </c:pt>
                <c:pt idx="8688">
                  <c:v>4151.5417479999996</c:v>
                </c:pt>
                <c:pt idx="8689">
                  <c:v>3430.5833130000001</c:v>
                </c:pt>
                <c:pt idx="8690">
                  <c:v>3151.5417480000001</c:v>
                </c:pt>
                <c:pt idx="8691">
                  <c:v>3138.541565</c:v>
                </c:pt>
                <c:pt idx="8692">
                  <c:v>3214.0833130000001</c:v>
                </c:pt>
                <c:pt idx="8693">
                  <c:v>3279.2082519999999</c:v>
                </c:pt>
                <c:pt idx="8694">
                  <c:v>3281.3749389999998</c:v>
                </c:pt>
                <c:pt idx="8695">
                  <c:v>3809.083435</c:v>
                </c:pt>
                <c:pt idx="8696">
                  <c:v>4188.9582520000004</c:v>
                </c:pt>
                <c:pt idx="8697">
                  <c:v>4175.2083130000001</c:v>
                </c:pt>
                <c:pt idx="8698">
                  <c:v>3914.0833130000001</c:v>
                </c:pt>
                <c:pt idx="8699">
                  <c:v>4001.333435</c:v>
                </c:pt>
                <c:pt idx="8700">
                  <c:v>4012.1250610000002</c:v>
                </c:pt>
                <c:pt idx="8701">
                  <c:v>4152.0417479999996</c:v>
                </c:pt>
                <c:pt idx="8702">
                  <c:v>4090.2082519999999</c:v>
                </c:pt>
                <c:pt idx="8703">
                  <c:v>3913.2916869999999</c:v>
                </c:pt>
                <c:pt idx="8704">
                  <c:v>3839.4166260000002</c:v>
                </c:pt>
                <c:pt idx="8705">
                  <c:v>3822.9167480000001</c:v>
                </c:pt>
                <c:pt idx="8706">
                  <c:v>3285.5417480000001</c:v>
                </c:pt>
                <c:pt idx="8707">
                  <c:v>3287.875</c:v>
                </c:pt>
                <c:pt idx="8708">
                  <c:v>2814.0833130000001</c:v>
                </c:pt>
                <c:pt idx="8709">
                  <c:v>2163.0833130000001</c:v>
                </c:pt>
                <c:pt idx="8710">
                  <c:v>2207.4583130000001</c:v>
                </c:pt>
                <c:pt idx="8711">
                  <c:v>2330.3333130000001</c:v>
                </c:pt>
                <c:pt idx="8712">
                  <c:v>2058.6666260000002</c:v>
                </c:pt>
                <c:pt idx="8713">
                  <c:v>1912.7499389999998</c:v>
                </c:pt>
                <c:pt idx="8714">
                  <c:v>1835.7083130000001</c:v>
                </c:pt>
                <c:pt idx="8715">
                  <c:v>1920.2916869999999</c:v>
                </c:pt>
                <c:pt idx="8716">
                  <c:v>2168.9999389999998</c:v>
                </c:pt>
                <c:pt idx="8717">
                  <c:v>2316.4583739999998</c:v>
                </c:pt>
                <c:pt idx="8718">
                  <c:v>2385.0416260000002</c:v>
                </c:pt>
                <c:pt idx="8719">
                  <c:v>2533.1666869999999</c:v>
                </c:pt>
                <c:pt idx="8720">
                  <c:v>2794.1666260000002</c:v>
                </c:pt>
                <c:pt idx="8721">
                  <c:v>2852.2916869999999</c:v>
                </c:pt>
                <c:pt idx="8722">
                  <c:v>2906.0833739999998</c:v>
                </c:pt>
                <c:pt idx="8723">
                  <c:v>3151.8749389999998</c:v>
                </c:pt>
                <c:pt idx="8724">
                  <c:v>3285.0833130000001</c:v>
                </c:pt>
                <c:pt idx="8725">
                  <c:v>3211.9166869999999</c:v>
                </c:pt>
                <c:pt idx="8726">
                  <c:v>3155.4166869999999</c:v>
                </c:pt>
                <c:pt idx="8727">
                  <c:v>3025.1667480000001</c:v>
                </c:pt>
                <c:pt idx="8728">
                  <c:v>2846.6666260000002</c:v>
                </c:pt>
                <c:pt idx="8729">
                  <c:v>2462.6666260000002</c:v>
                </c:pt>
                <c:pt idx="8730">
                  <c:v>1924.0416869999999</c:v>
                </c:pt>
                <c:pt idx="8731">
                  <c:v>1505.3749699999998</c:v>
                </c:pt>
                <c:pt idx="8732">
                  <c:v>1024.8333440000001</c:v>
                </c:pt>
                <c:pt idx="8733">
                  <c:v>838.75003100000004</c:v>
                </c:pt>
                <c:pt idx="8734">
                  <c:v>689.41665599999999</c:v>
                </c:pt>
                <c:pt idx="8735">
                  <c:v>613</c:v>
                </c:pt>
                <c:pt idx="8736">
                  <c:v>771.875</c:v>
                </c:pt>
                <c:pt idx="8737">
                  <c:v>930.74996899999996</c:v>
                </c:pt>
                <c:pt idx="8738">
                  <c:v>1177.75</c:v>
                </c:pt>
                <c:pt idx="8739">
                  <c:v>1407.875</c:v>
                </c:pt>
                <c:pt idx="8740">
                  <c:v>1631.375</c:v>
                </c:pt>
                <c:pt idx="8741">
                  <c:v>1918.6666869999999</c:v>
                </c:pt>
                <c:pt idx="8742">
                  <c:v>2099.9166869999999</c:v>
                </c:pt>
                <c:pt idx="8743">
                  <c:v>2359.0416260000002</c:v>
                </c:pt>
                <c:pt idx="8744">
                  <c:v>2912.7916869999999</c:v>
                </c:pt>
                <c:pt idx="8745">
                  <c:v>3114.7082519999999</c:v>
                </c:pt>
                <c:pt idx="8746">
                  <c:v>3228.2917480000001</c:v>
                </c:pt>
                <c:pt idx="8747">
                  <c:v>3496.5</c:v>
                </c:pt>
                <c:pt idx="8748">
                  <c:v>3568.333435</c:v>
                </c:pt>
                <c:pt idx="8749">
                  <c:v>3780.3748779999996</c:v>
                </c:pt>
                <c:pt idx="8750">
                  <c:v>3839.25</c:v>
                </c:pt>
                <c:pt idx="8751">
                  <c:v>3846.2498779999996</c:v>
                </c:pt>
                <c:pt idx="8752">
                  <c:v>3953.9166260000002</c:v>
                </c:pt>
                <c:pt idx="8753">
                  <c:v>3781.1667480000001</c:v>
                </c:pt>
                <c:pt idx="8754">
                  <c:v>3607.5832519999999</c:v>
                </c:pt>
                <c:pt idx="8755">
                  <c:v>3419.208435</c:v>
                </c:pt>
                <c:pt idx="8756">
                  <c:v>2974.375</c:v>
                </c:pt>
                <c:pt idx="8757">
                  <c:v>2676.3749389999998</c:v>
                </c:pt>
                <c:pt idx="8758">
                  <c:v>2534.875</c:v>
                </c:pt>
                <c:pt idx="8759">
                  <c:v>2501.2916869999999</c:v>
                </c:pt>
              </c:numCache>
            </c:numRef>
          </c:val>
          <c:smooth val="0"/>
          <c:extLst>
            <c:ext xmlns:c16="http://schemas.microsoft.com/office/drawing/2014/chart" uri="{C3380CC4-5D6E-409C-BE32-E72D297353CC}">
              <c16:uniqueId val="{00000001-BE6F-4227-8B43-E840593E4BC8}"/>
            </c:ext>
          </c:extLst>
        </c:ser>
        <c:dLbls>
          <c:showLegendKey val="0"/>
          <c:showVal val="0"/>
          <c:showCatName val="0"/>
          <c:showSerName val="0"/>
          <c:showPercent val="0"/>
          <c:showBubbleSize val="0"/>
        </c:dLbls>
        <c:smooth val="0"/>
        <c:axId val="1420138480"/>
        <c:axId val="1420136560"/>
      </c:lineChart>
      <c:catAx>
        <c:axId val="14201384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420136560"/>
        <c:crosses val="autoZero"/>
        <c:auto val="1"/>
        <c:lblAlgn val="ctr"/>
        <c:lblOffset val="100"/>
        <c:noMultiLvlLbl val="0"/>
      </c:catAx>
      <c:valAx>
        <c:axId val="142013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420138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9.png"/><Relationship Id="rId5" Type="http://schemas.openxmlformats.org/officeDocument/2006/relationships/chart" Target="../charts/chart5.xml"/><Relationship Id="rId4"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9</xdr:col>
      <xdr:colOff>305803</xdr:colOff>
      <xdr:row>73</xdr:row>
      <xdr:rowOff>6114</xdr:rowOff>
    </xdr:from>
    <xdr:to>
      <xdr:col>26</xdr:col>
      <xdr:colOff>765142</xdr:colOff>
      <xdr:row>95</xdr:row>
      <xdr:rowOff>110254</xdr:rowOff>
    </xdr:to>
    <xdr:pic>
      <xdr:nvPicPr>
        <xdr:cNvPr id="2" name="Graphic 12">
          <a:extLst>
            <a:ext uri="{FF2B5EF4-FFF2-40B4-BE49-F238E27FC236}">
              <a16:creationId xmlns:a16="http://schemas.microsoft.com/office/drawing/2014/main" id="{CC947092-C5C2-95BC-192D-C1E722ABCB29}"/>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l="586" t="6841" r="127" b="-4716"/>
        <a:stretch/>
      </xdr:blipFill>
      <xdr:spPr>
        <a:xfrm>
          <a:off x="10609368" y="13912614"/>
          <a:ext cx="13635863" cy="429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285750</xdr:colOff>
      <xdr:row>34</xdr:row>
      <xdr:rowOff>171450</xdr:rowOff>
    </xdr:from>
    <xdr:to>
      <xdr:col>15</xdr:col>
      <xdr:colOff>268644</xdr:colOff>
      <xdr:row>82</xdr:row>
      <xdr:rowOff>67937</xdr:rowOff>
    </xdr:to>
    <xdr:pic>
      <xdr:nvPicPr>
        <xdr:cNvPr id="2" name="Billede 2">
          <a:extLst>
            <a:ext uri="{FF2B5EF4-FFF2-40B4-BE49-F238E27FC236}">
              <a16:creationId xmlns:a16="http://schemas.microsoft.com/office/drawing/2014/main" id="{0C176BCD-88CB-4217-824C-8D0CB8B1DF37}"/>
            </a:ext>
          </a:extLst>
        </xdr:cNvPr>
        <xdr:cNvPicPr>
          <a:picLocks noChangeAspect="1"/>
        </xdr:cNvPicPr>
      </xdr:nvPicPr>
      <xdr:blipFill>
        <a:blip xmlns:r="http://schemas.openxmlformats.org/officeDocument/2006/relationships" r:embed="rId1"/>
        <a:stretch>
          <a:fillRect/>
        </a:stretch>
      </xdr:blipFill>
      <xdr:spPr>
        <a:xfrm>
          <a:off x="285750" y="12096750"/>
          <a:ext cx="13927494" cy="90404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155122</xdr:colOff>
      <xdr:row>57</xdr:row>
      <xdr:rowOff>159657</xdr:rowOff>
    </xdr:from>
    <xdr:to>
      <xdr:col>21</xdr:col>
      <xdr:colOff>253093</xdr:colOff>
      <xdr:row>112</xdr:row>
      <xdr:rowOff>105229</xdr:rowOff>
    </xdr:to>
    <xdr:pic>
      <xdr:nvPicPr>
        <xdr:cNvPr id="2" name="Picture 1">
          <a:extLst>
            <a:ext uri="{FF2B5EF4-FFF2-40B4-BE49-F238E27FC236}">
              <a16:creationId xmlns:a16="http://schemas.microsoft.com/office/drawing/2014/main" id="{A671189E-8078-3085-B39C-458941475A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41672" y="11272157"/>
          <a:ext cx="9241971" cy="10073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266700</xdr:colOff>
      <xdr:row>54</xdr:row>
      <xdr:rowOff>81643</xdr:rowOff>
    </xdr:from>
    <xdr:to>
      <xdr:col>43</xdr:col>
      <xdr:colOff>550095</xdr:colOff>
      <xdr:row>101</xdr:row>
      <xdr:rowOff>163515</xdr:rowOff>
    </xdr:to>
    <xdr:pic>
      <xdr:nvPicPr>
        <xdr:cNvPr id="3" name="Picture 2">
          <a:extLst>
            <a:ext uri="{FF2B5EF4-FFF2-40B4-BE49-F238E27FC236}">
              <a16:creationId xmlns:a16="http://schemas.microsoft.com/office/drawing/2014/main" id="{C511C727-A330-BBC1-7FE8-5B051B38FD62}"/>
            </a:ext>
          </a:extLst>
        </xdr:cNvPr>
        <xdr:cNvPicPr>
          <a:picLocks noChangeAspect="1"/>
        </xdr:cNvPicPr>
      </xdr:nvPicPr>
      <xdr:blipFill>
        <a:blip xmlns:r="http://schemas.openxmlformats.org/officeDocument/2006/relationships" r:embed="rId2"/>
        <a:stretch>
          <a:fillRect/>
        </a:stretch>
      </xdr:blipFill>
      <xdr:spPr>
        <a:xfrm>
          <a:off x="17591314" y="10673443"/>
          <a:ext cx="13999395" cy="877955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0</xdr:row>
      <xdr:rowOff>93890</xdr:rowOff>
    </xdr:from>
    <xdr:to>
      <xdr:col>10</xdr:col>
      <xdr:colOff>170426</xdr:colOff>
      <xdr:row>13</xdr:row>
      <xdr:rowOff>134711</xdr:rowOff>
    </xdr:to>
    <xdr:pic>
      <xdr:nvPicPr>
        <xdr:cNvPr id="2" name="Billede 1">
          <a:extLst>
            <a:ext uri="{FF2B5EF4-FFF2-40B4-BE49-F238E27FC236}">
              <a16:creationId xmlns:a16="http://schemas.microsoft.com/office/drawing/2014/main" id="{3FF6477B-54C0-342E-6E82-D14F4D5437A6}"/>
            </a:ext>
          </a:extLst>
        </xdr:cNvPr>
        <xdr:cNvPicPr>
          <a:picLocks noChangeAspect="1"/>
        </xdr:cNvPicPr>
      </xdr:nvPicPr>
      <xdr:blipFill>
        <a:blip xmlns:r="http://schemas.openxmlformats.org/officeDocument/2006/relationships" r:embed="rId1"/>
        <a:stretch>
          <a:fillRect/>
        </a:stretch>
      </xdr:blipFill>
      <xdr:spPr>
        <a:xfrm>
          <a:off x="28575" y="93890"/>
          <a:ext cx="6790301" cy="23934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23</xdr:col>
      <xdr:colOff>409988</xdr:colOff>
      <xdr:row>6</xdr:row>
      <xdr:rowOff>103532</xdr:rowOff>
    </xdr:from>
    <xdr:to>
      <xdr:col>23</xdr:col>
      <xdr:colOff>418272</xdr:colOff>
      <xdr:row>45</xdr:row>
      <xdr:rowOff>91109</xdr:rowOff>
    </xdr:to>
    <xdr:cxnSp macro="">
      <xdr:nvCxnSpPr>
        <xdr:cNvPr id="2" name="Lige forbindelse 5">
          <a:extLst>
            <a:ext uri="{FF2B5EF4-FFF2-40B4-BE49-F238E27FC236}">
              <a16:creationId xmlns:a16="http://schemas.microsoft.com/office/drawing/2014/main" id="{DB25A240-6E54-4D13-95AA-414B34C27413}"/>
            </a:ext>
          </a:extLst>
        </xdr:cNvPr>
        <xdr:cNvCxnSpPr>
          <a:cxnSpLocks/>
        </xdr:cNvCxnSpPr>
      </xdr:nvCxnSpPr>
      <xdr:spPr>
        <a:xfrm flipH="1" flipV="1">
          <a:off x="16916813" y="1246532"/>
          <a:ext cx="8284" cy="7931427"/>
        </a:xfrm>
        <a:prstGeom prst="line">
          <a:avLst/>
        </a:prstGeom>
        <a:ln>
          <a:solidFill>
            <a:srgbClr val="0070C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623680</xdr:colOff>
      <xdr:row>14</xdr:row>
      <xdr:rowOff>94836</xdr:rowOff>
    </xdr:from>
    <xdr:to>
      <xdr:col>21</xdr:col>
      <xdr:colOff>17394</xdr:colOff>
      <xdr:row>14</xdr:row>
      <xdr:rowOff>103119</xdr:rowOff>
    </xdr:to>
    <xdr:cxnSp macro="">
      <xdr:nvCxnSpPr>
        <xdr:cNvPr id="3" name="Lige forbindelse 53">
          <a:extLst>
            <a:ext uri="{FF2B5EF4-FFF2-40B4-BE49-F238E27FC236}">
              <a16:creationId xmlns:a16="http://schemas.microsoft.com/office/drawing/2014/main" id="{E95767E7-9FFB-43A1-B78C-22A0B8EE26EF}"/>
            </a:ext>
          </a:extLst>
        </xdr:cNvPr>
        <xdr:cNvCxnSpPr>
          <a:cxnSpLocks/>
        </xdr:cNvCxnSpPr>
      </xdr:nvCxnSpPr>
      <xdr:spPr>
        <a:xfrm flipH="1">
          <a:off x="5995780" y="2752311"/>
          <a:ext cx="7223264" cy="8283"/>
        </a:xfrm>
        <a:prstGeom prst="line">
          <a:avLst/>
        </a:prstGeom>
        <a:ln>
          <a:solidFill>
            <a:srgbClr val="C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633230</xdr:colOff>
      <xdr:row>9</xdr:row>
      <xdr:rowOff>128139</xdr:rowOff>
    </xdr:from>
    <xdr:to>
      <xdr:col>10</xdr:col>
      <xdr:colOff>656167</xdr:colOff>
      <xdr:row>14</xdr:row>
      <xdr:rowOff>116416</xdr:rowOff>
    </xdr:to>
    <xdr:cxnSp macro="">
      <xdr:nvCxnSpPr>
        <xdr:cNvPr id="4" name="Lige forbindelse 53">
          <a:extLst>
            <a:ext uri="{FF2B5EF4-FFF2-40B4-BE49-F238E27FC236}">
              <a16:creationId xmlns:a16="http://schemas.microsoft.com/office/drawing/2014/main" id="{5ECCA7F6-452E-49B0-B78F-631023B28BF4}"/>
            </a:ext>
          </a:extLst>
        </xdr:cNvPr>
        <xdr:cNvCxnSpPr>
          <a:cxnSpLocks/>
        </xdr:cNvCxnSpPr>
      </xdr:nvCxnSpPr>
      <xdr:spPr>
        <a:xfrm flipH="1" flipV="1">
          <a:off x="6030730" y="1842639"/>
          <a:ext cx="22937" cy="930194"/>
        </a:xfrm>
        <a:prstGeom prst="line">
          <a:avLst/>
        </a:prstGeom>
        <a:ln>
          <a:solidFill>
            <a:srgbClr val="C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80653</xdr:colOff>
      <xdr:row>9</xdr:row>
      <xdr:rowOff>161073</xdr:rowOff>
    </xdr:from>
    <xdr:to>
      <xdr:col>10</xdr:col>
      <xdr:colOff>89647</xdr:colOff>
      <xdr:row>18</xdr:row>
      <xdr:rowOff>179294</xdr:rowOff>
    </xdr:to>
    <xdr:cxnSp macro="">
      <xdr:nvCxnSpPr>
        <xdr:cNvPr id="5" name="Lige forbindelse 5">
          <a:extLst>
            <a:ext uri="{FF2B5EF4-FFF2-40B4-BE49-F238E27FC236}">
              <a16:creationId xmlns:a16="http://schemas.microsoft.com/office/drawing/2014/main" id="{FC4B0734-11D8-48F1-B060-23B2CC0407A4}"/>
            </a:ext>
          </a:extLst>
        </xdr:cNvPr>
        <xdr:cNvCxnSpPr>
          <a:cxnSpLocks/>
        </xdr:cNvCxnSpPr>
      </xdr:nvCxnSpPr>
      <xdr:spPr>
        <a:xfrm flipH="1" flipV="1">
          <a:off x="5425859" y="1875573"/>
          <a:ext cx="8994" cy="1855986"/>
        </a:xfrm>
        <a:prstGeom prst="line">
          <a:avLst/>
        </a:prstGeom>
        <a:ln>
          <a:solidFill>
            <a:srgbClr val="0070C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466854</xdr:colOff>
      <xdr:row>12</xdr:row>
      <xdr:rowOff>10976</xdr:rowOff>
    </xdr:from>
    <xdr:to>
      <xdr:col>10</xdr:col>
      <xdr:colOff>512573</xdr:colOff>
      <xdr:row>12</xdr:row>
      <xdr:rowOff>156233</xdr:rowOff>
    </xdr:to>
    <xdr:sp macro="" textlink="">
      <xdr:nvSpPr>
        <xdr:cNvPr id="6" name="Pil: højre 128">
          <a:extLst>
            <a:ext uri="{FF2B5EF4-FFF2-40B4-BE49-F238E27FC236}">
              <a16:creationId xmlns:a16="http://schemas.microsoft.com/office/drawing/2014/main" id="{9326D925-9562-4798-B6AD-24048422218F}"/>
            </a:ext>
          </a:extLst>
        </xdr:cNvPr>
        <xdr:cNvSpPr/>
      </xdr:nvSpPr>
      <xdr:spPr>
        <a:xfrm rot="16200000">
          <a:off x="5789185" y="2337220"/>
          <a:ext cx="145257"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xdr:from>
      <xdr:col>20</xdr:col>
      <xdr:colOff>99819</xdr:colOff>
      <xdr:row>8</xdr:row>
      <xdr:rowOff>168354</xdr:rowOff>
    </xdr:from>
    <xdr:to>
      <xdr:col>20</xdr:col>
      <xdr:colOff>146193</xdr:colOff>
      <xdr:row>9</xdr:row>
      <xdr:rowOff>134317</xdr:rowOff>
    </xdr:to>
    <xdr:sp macro="" textlink="">
      <xdr:nvSpPr>
        <xdr:cNvPr id="7" name="Pil: højre 128">
          <a:extLst>
            <a:ext uri="{FF2B5EF4-FFF2-40B4-BE49-F238E27FC236}">
              <a16:creationId xmlns:a16="http://schemas.microsoft.com/office/drawing/2014/main" id="{37ADCCE6-5932-4FB0-A942-48A015B845AB}"/>
            </a:ext>
          </a:extLst>
        </xdr:cNvPr>
        <xdr:cNvSpPr/>
      </xdr:nvSpPr>
      <xdr:spPr>
        <a:xfrm rot="5400000">
          <a:off x="14703749" y="1747399"/>
          <a:ext cx="156463" cy="4637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xdr:from>
      <xdr:col>36</xdr:col>
      <xdr:colOff>197926</xdr:colOff>
      <xdr:row>10</xdr:row>
      <xdr:rowOff>82637</xdr:rowOff>
    </xdr:from>
    <xdr:to>
      <xdr:col>36</xdr:col>
      <xdr:colOff>198948</xdr:colOff>
      <xdr:row>15</xdr:row>
      <xdr:rowOff>93513</xdr:rowOff>
    </xdr:to>
    <xdr:cxnSp macro="">
      <xdr:nvCxnSpPr>
        <xdr:cNvPr id="8" name="Lige forbindelse 53">
          <a:extLst>
            <a:ext uri="{FF2B5EF4-FFF2-40B4-BE49-F238E27FC236}">
              <a16:creationId xmlns:a16="http://schemas.microsoft.com/office/drawing/2014/main" id="{ABF81C08-F0FC-40C9-A050-13E819BF95BA}"/>
            </a:ext>
          </a:extLst>
        </xdr:cNvPr>
        <xdr:cNvCxnSpPr>
          <a:cxnSpLocks/>
        </xdr:cNvCxnSpPr>
      </xdr:nvCxnSpPr>
      <xdr:spPr>
        <a:xfrm>
          <a:off x="24305701" y="1997162"/>
          <a:ext cx="1022" cy="972901"/>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36</xdr:col>
      <xdr:colOff>1336246</xdr:colOff>
      <xdr:row>10</xdr:row>
      <xdr:rowOff>9069</xdr:rowOff>
    </xdr:from>
    <xdr:to>
      <xdr:col>36</xdr:col>
      <xdr:colOff>1336246</xdr:colOff>
      <xdr:row>14</xdr:row>
      <xdr:rowOff>49683</xdr:rowOff>
    </xdr:to>
    <xdr:cxnSp macro="">
      <xdr:nvCxnSpPr>
        <xdr:cNvPr id="9" name="Lige forbindelse 5">
          <a:extLst>
            <a:ext uri="{FF2B5EF4-FFF2-40B4-BE49-F238E27FC236}">
              <a16:creationId xmlns:a16="http://schemas.microsoft.com/office/drawing/2014/main" id="{8208C369-2BD4-4896-824E-CEACBDE9FEC1}"/>
            </a:ext>
          </a:extLst>
        </xdr:cNvPr>
        <xdr:cNvCxnSpPr>
          <a:cxnSpLocks/>
        </xdr:cNvCxnSpPr>
      </xdr:nvCxnSpPr>
      <xdr:spPr>
        <a:xfrm flipV="1">
          <a:off x="24720121" y="1923594"/>
          <a:ext cx="0" cy="783564"/>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37</xdr:col>
      <xdr:colOff>93612</xdr:colOff>
      <xdr:row>9</xdr:row>
      <xdr:rowOff>158908</xdr:rowOff>
    </xdr:from>
    <xdr:to>
      <xdr:col>37</xdr:col>
      <xdr:colOff>139331</xdr:colOff>
      <xdr:row>10</xdr:row>
      <xdr:rowOff>121948</xdr:rowOff>
    </xdr:to>
    <xdr:sp macro="" textlink="">
      <xdr:nvSpPr>
        <xdr:cNvPr id="10" name="Pil: højre 128">
          <a:extLst>
            <a:ext uri="{FF2B5EF4-FFF2-40B4-BE49-F238E27FC236}">
              <a16:creationId xmlns:a16="http://schemas.microsoft.com/office/drawing/2014/main" id="{7F795397-10AA-4448-A039-41756A789CBF}"/>
            </a:ext>
          </a:extLst>
        </xdr:cNvPr>
        <xdr:cNvSpPr/>
      </xdr:nvSpPr>
      <xdr:spPr>
        <a:xfrm rot="16200000">
          <a:off x="24752314" y="1932081"/>
          <a:ext cx="163065"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xdr:from>
      <xdr:col>36</xdr:col>
      <xdr:colOff>454376</xdr:colOff>
      <xdr:row>11</xdr:row>
      <xdr:rowOff>97338</xdr:rowOff>
    </xdr:from>
    <xdr:to>
      <xdr:col>36</xdr:col>
      <xdr:colOff>500095</xdr:colOff>
      <xdr:row>12</xdr:row>
      <xdr:rowOff>62060</xdr:rowOff>
    </xdr:to>
    <xdr:sp macro="" textlink="">
      <xdr:nvSpPr>
        <xdr:cNvPr id="11" name="Pil: højre 128">
          <a:extLst>
            <a:ext uri="{FF2B5EF4-FFF2-40B4-BE49-F238E27FC236}">
              <a16:creationId xmlns:a16="http://schemas.microsoft.com/office/drawing/2014/main" id="{E2C4EE65-98D4-4894-B113-8F0C6BC9B4AD}"/>
            </a:ext>
          </a:extLst>
        </xdr:cNvPr>
        <xdr:cNvSpPr/>
      </xdr:nvSpPr>
      <xdr:spPr>
        <a:xfrm rot="5400000">
          <a:off x="24512162" y="2242827"/>
          <a:ext cx="145697"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xdr:from>
      <xdr:col>10</xdr:col>
      <xdr:colOff>0</xdr:colOff>
      <xdr:row>4</xdr:row>
      <xdr:rowOff>165652</xdr:rowOff>
    </xdr:from>
    <xdr:to>
      <xdr:col>10</xdr:col>
      <xdr:colOff>799272</xdr:colOff>
      <xdr:row>9</xdr:row>
      <xdr:rowOff>156520</xdr:rowOff>
    </xdr:to>
    <xdr:sp macro="" textlink="">
      <xdr:nvSpPr>
        <xdr:cNvPr id="12" name="Rektangel: afrundede hjørner 52">
          <a:extLst>
            <a:ext uri="{FF2B5EF4-FFF2-40B4-BE49-F238E27FC236}">
              <a16:creationId xmlns:a16="http://schemas.microsoft.com/office/drawing/2014/main" id="{88BDB09E-C534-4E92-AE61-64B78589441B}"/>
            </a:ext>
          </a:extLst>
        </xdr:cNvPr>
        <xdr:cNvSpPr/>
      </xdr:nvSpPr>
      <xdr:spPr>
        <a:xfrm>
          <a:off x="5372100" y="927652"/>
          <a:ext cx="799272" cy="943368"/>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800"/>
            <a:t>DH</a:t>
          </a:r>
        </a:p>
        <a:p>
          <a:pPr algn="ctr"/>
          <a:r>
            <a:rPr lang="da-DK" sz="800"/>
            <a:t>60-90 forward</a:t>
          </a:r>
        </a:p>
        <a:p>
          <a:pPr algn="ctr"/>
          <a:r>
            <a:rPr lang="da-DK" sz="800"/>
            <a:t>30-40 return</a:t>
          </a:r>
        </a:p>
      </xdr:txBody>
    </xdr:sp>
    <xdr:clientData/>
  </xdr:twoCellAnchor>
  <xdr:twoCellAnchor>
    <xdr:from>
      <xdr:col>21</xdr:col>
      <xdr:colOff>0</xdr:colOff>
      <xdr:row>6</xdr:row>
      <xdr:rowOff>95250</xdr:rowOff>
    </xdr:from>
    <xdr:to>
      <xdr:col>21</xdr:col>
      <xdr:colOff>16565</xdr:colOff>
      <xdr:row>18</xdr:row>
      <xdr:rowOff>184897</xdr:rowOff>
    </xdr:to>
    <xdr:cxnSp macro="">
      <xdr:nvCxnSpPr>
        <xdr:cNvPr id="13" name="Lige forbindelse 53">
          <a:extLst>
            <a:ext uri="{FF2B5EF4-FFF2-40B4-BE49-F238E27FC236}">
              <a16:creationId xmlns:a16="http://schemas.microsoft.com/office/drawing/2014/main" id="{0143F843-69BD-4266-B573-BAC926D8CE17}"/>
            </a:ext>
          </a:extLst>
        </xdr:cNvPr>
        <xdr:cNvCxnSpPr>
          <a:cxnSpLocks/>
        </xdr:cNvCxnSpPr>
      </xdr:nvCxnSpPr>
      <xdr:spPr>
        <a:xfrm flipH="1">
          <a:off x="14944725" y="1238250"/>
          <a:ext cx="16565" cy="2508997"/>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67235</xdr:colOff>
      <xdr:row>18</xdr:row>
      <xdr:rowOff>145676</xdr:rowOff>
    </xdr:from>
    <xdr:to>
      <xdr:col>20</xdr:col>
      <xdr:colOff>257736</xdr:colOff>
      <xdr:row>18</xdr:row>
      <xdr:rowOff>168088</xdr:rowOff>
    </xdr:to>
    <xdr:cxnSp macro="">
      <xdr:nvCxnSpPr>
        <xdr:cNvPr id="14" name="Lige forbindelse 5">
          <a:extLst>
            <a:ext uri="{FF2B5EF4-FFF2-40B4-BE49-F238E27FC236}">
              <a16:creationId xmlns:a16="http://schemas.microsoft.com/office/drawing/2014/main" id="{017C5BB2-2995-4C8C-BC75-853532C06927}"/>
            </a:ext>
          </a:extLst>
        </xdr:cNvPr>
        <xdr:cNvCxnSpPr>
          <a:cxnSpLocks/>
        </xdr:cNvCxnSpPr>
      </xdr:nvCxnSpPr>
      <xdr:spPr>
        <a:xfrm flipV="1">
          <a:off x="5412441" y="3697941"/>
          <a:ext cx="7575177" cy="22412"/>
        </a:xfrm>
        <a:prstGeom prst="line">
          <a:avLst/>
        </a:prstGeom>
        <a:ln>
          <a:solidFill>
            <a:srgbClr val="0070C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21</xdr:col>
      <xdr:colOff>5603</xdr:colOff>
      <xdr:row>18</xdr:row>
      <xdr:rowOff>123264</xdr:rowOff>
    </xdr:from>
    <xdr:to>
      <xdr:col>21</xdr:col>
      <xdr:colOff>16566</xdr:colOff>
      <xdr:row>45</xdr:row>
      <xdr:rowOff>128380</xdr:rowOff>
    </xdr:to>
    <xdr:cxnSp macro="">
      <xdr:nvCxnSpPr>
        <xdr:cNvPr id="15" name="Lige forbindelse 53">
          <a:extLst>
            <a:ext uri="{FF2B5EF4-FFF2-40B4-BE49-F238E27FC236}">
              <a16:creationId xmlns:a16="http://schemas.microsoft.com/office/drawing/2014/main" id="{9C4936C3-5D24-496D-B79A-CD8A75AD8D1A}"/>
            </a:ext>
          </a:extLst>
        </xdr:cNvPr>
        <xdr:cNvCxnSpPr>
          <a:cxnSpLocks/>
        </xdr:cNvCxnSpPr>
      </xdr:nvCxnSpPr>
      <xdr:spPr>
        <a:xfrm>
          <a:off x="14950328" y="3685614"/>
          <a:ext cx="10963" cy="5529616"/>
        </a:xfrm>
        <a:prstGeom prst="line">
          <a:avLst/>
        </a:prstGeom>
        <a:ln>
          <a:solidFill>
            <a:srgbClr val="FFC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103533</xdr:colOff>
      <xdr:row>33</xdr:row>
      <xdr:rowOff>27213</xdr:rowOff>
    </xdr:from>
    <xdr:to>
      <xdr:col>24</xdr:col>
      <xdr:colOff>107674</xdr:colOff>
      <xdr:row>35</xdr:row>
      <xdr:rowOff>87083</xdr:rowOff>
    </xdr:to>
    <xdr:sp macro="" textlink="">
      <xdr:nvSpPr>
        <xdr:cNvPr id="18" name="Rektangel 12">
          <a:extLst>
            <a:ext uri="{FF2B5EF4-FFF2-40B4-BE49-F238E27FC236}">
              <a16:creationId xmlns:a16="http://schemas.microsoft.com/office/drawing/2014/main" id="{A24D256C-013B-49BF-8D6F-328752E1AEB1}"/>
            </a:ext>
          </a:extLst>
        </xdr:cNvPr>
        <xdr:cNvSpPr/>
      </xdr:nvSpPr>
      <xdr:spPr>
        <a:xfrm>
          <a:off x="14762508" y="6647088"/>
          <a:ext cx="3052141" cy="44087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1100"/>
            <a:t>Heat Exchange station 800 MW </a:t>
          </a:r>
        </a:p>
      </xdr:txBody>
    </xdr:sp>
    <xdr:clientData/>
  </xdr:twoCellAnchor>
  <xdr:twoCellAnchor>
    <xdr:from>
      <xdr:col>36</xdr:col>
      <xdr:colOff>133934</xdr:colOff>
      <xdr:row>16</xdr:row>
      <xdr:rowOff>44201</xdr:rowOff>
    </xdr:from>
    <xdr:to>
      <xdr:col>36</xdr:col>
      <xdr:colOff>134006</xdr:colOff>
      <xdr:row>19</xdr:row>
      <xdr:rowOff>109492</xdr:rowOff>
    </xdr:to>
    <xdr:cxnSp macro="">
      <xdr:nvCxnSpPr>
        <xdr:cNvPr id="20" name="Lige forbindelse 53">
          <a:extLst>
            <a:ext uri="{FF2B5EF4-FFF2-40B4-BE49-F238E27FC236}">
              <a16:creationId xmlns:a16="http://schemas.microsoft.com/office/drawing/2014/main" id="{34BD16D1-999A-4667-B34A-F8BB58D39957}"/>
            </a:ext>
          </a:extLst>
        </xdr:cNvPr>
        <xdr:cNvCxnSpPr>
          <a:cxnSpLocks/>
        </xdr:cNvCxnSpPr>
      </xdr:nvCxnSpPr>
      <xdr:spPr>
        <a:xfrm flipH="1">
          <a:off x="24241709" y="3101726"/>
          <a:ext cx="72" cy="836816"/>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1377400</xdr:colOff>
      <xdr:row>16</xdr:row>
      <xdr:rowOff>1863</xdr:rowOff>
    </xdr:from>
    <xdr:to>
      <xdr:col>36</xdr:col>
      <xdr:colOff>1377400</xdr:colOff>
      <xdr:row>21</xdr:row>
      <xdr:rowOff>99985</xdr:rowOff>
    </xdr:to>
    <xdr:cxnSp macro="">
      <xdr:nvCxnSpPr>
        <xdr:cNvPr id="21" name="Lige forbindelse 5">
          <a:extLst>
            <a:ext uri="{FF2B5EF4-FFF2-40B4-BE49-F238E27FC236}">
              <a16:creationId xmlns:a16="http://schemas.microsoft.com/office/drawing/2014/main" id="{A1F6FEA1-0D87-4BFD-86FC-BB1BEC8D6858}"/>
            </a:ext>
          </a:extLst>
        </xdr:cNvPr>
        <xdr:cNvCxnSpPr>
          <a:cxnSpLocks/>
        </xdr:cNvCxnSpPr>
      </xdr:nvCxnSpPr>
      <xdr:spPr>
        <a:xfrm flipV="1">
          <a:off x="24713650" y="3059388"/>
          <a:ext cx="0" cy="1250647"/>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37</xdr:col>
      <xdr:colOff>52980</xdr:colOff>
      <xdr:row>16</xdr:row>
      <xdr:rowOff>92358</xdr:rowOff>
    </xdr:from>
    <xdr:to>
      <xdr:col>37</xdr:col>
      <xdr:colOff>98699</xdr:colOff>
      <xdr:row>17</xdr:row>
      <xdr:rowOff>55398</xdr:rowOff>
    </xdr:to>
    <xdr:sp macro="" textlink="">
      <xdr:nvSpPr>
        <xdr:cNvPr id="22" name="Pil: højre 128">
          <a:extLst>
            <a:ext uri="{FF2B5EF4-FFF2-40B4-BE49-F238E27FC236}">
              <a16:creationId xmlns:a16="http://schemas.microsoft.com/office/drawing/2014/main" id="{C2A9FF87-0FE0-4132-A665-784C8C3BDC8D}"/>
            </a:ext>
          </a:extLst>
        </xdr:cNvPr>
        <xdr:cNvSpPr/>
      </xdr:nvSpPr>
      <xdr:spPr>
        <a:xfrm rot="16200000">
          <a:off x="24711682" y="3208556"/>
          <a:ext cx="163065"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xdr:from>
      <xdr:col>18</xdr:col>
      <xdr:colOff>119397</xdr:colOff>
      <xdr:row>32</xdr:row>
      <xdr:rowOff>179785</xdr:rowOff>
    </xdr:from>
    <xdr:to>
      <xdr:col>25</xdr:col>
      <xdr:colOff>350707</xdr:colOff>
      <xdr:row>35</xdr:row>
      <xdr:rowOff>115658</xdr:rowOff>
    </xdr:to>
    <xdr:sp macro="" textlink="">
      <xdr:nvSpPr>
        <xdr:cNvPr id="23" name="Rektangel 12">
          <a:extLst>
            <a:ext uri="{FF2B5EF4-FFF2-40B4-BE49-F238E27FC236}">
              <a16:creationId xmlns:a16="http://schemas.microsoft.com/office/drawing/2014/main" id="{DFE638AF-B0E4-496D-8899-EA9CC26705CF}"/>
            </a:ext>
          </a:extLst>
        </xdr:cNvPr>
        <xdr:cNvSpPr/>
      </xdr:nvSpPr>
      <xdr:spPr>
        <a:xfrm>
          <a:off x="11974190" y="6424682"/>
          <a:ext cx="5578448" cy="487666"/>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1200"/>
            <a:t>Cooling unit</a:t>
          </a:r>
        </a:p>
      </xdr:txBody>
    </xdr:sp>
    <xdr:clientData/>
  </xdr:twoCellAnchor>
  <xdr:twoCellAnchor>
    <xdr:from>
      <xdr:col>36</xdr:col>
      <xdr:colOff>89419</xdr:colOff>
      <xdr:row>11</xdr:row>
      <xdr:rowOff>66174</xdr:rowOff>
    </xdr:from>
    <xdr:to>
      <xdr:col>36</xdr:col>
      <xdr:colOff>326649</xdr:colOff>
      <xdr:row>12</xdr:row>
      <xdr:rowOff>122385</xdr:rowOff>
    </xdr:to>
    <xdr:sp macro="" textlink="">
      <xdr:nvSpPr>
        <xdr:cNvPr id="24" name="Oval 23">
          <a:extLst>
            <a:ext uri="{FF2B5EF4-FFF2-40B4-BE49-F238E27FC236}">
              <a16:creationId xmlns:a16="http://schemas.microsoft.com/office/drawing/2014/main" id="{DD091092-BAEE-4DB8-AABF-4565602C6088}"/>
            </a:ext>
          </a:extLst>
        </xdr:cNvPr>
        <xdr:cNvSpPr/>
      </xdr:nvSpPr>
      <xdr:spPr>
        <a:xfrm>
          <a:off x="24197194" y="2161674"/>
          <a:ext cx="237230" cy="23718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clientData/>
  </xdr:twoCellAnchor>
  <xdr:twoCellAnchor>
    <xdr:from>
      <xdr:col>20</xdr:col>
      <xdr:colOff>140073</xdr:colOff>
      <xdr:row>3</xdr:row>
      <xdr:rowOff>85508</xdr:rowOff>
    </xdr:from>
    <xdr:to>
      <xdr:col>24</xdr:col>
      <xdr:colOff>10231</xdr:colOff>
      <xdr:row>7</xdr:row>
      <xdr:rowOff>11873</xdr:rowOff>
    </xdr:to>
    <xdr:sp macro="" textlink="">
      <xdr:nvSpPr>
        <xdr:cNvPr id="25" name="Rektangel: afrundede hjørner 52">
          <a:extLst>
            <a:ext uri="{FF2B5EF4-FFF2-40B4-BE49-F238E27FC236}">
              <a16:creationId xmlns:a16="http://schemas.microsoft.com/office/drawing/2014/main" id="{5E7FCF59-07B9-4FAE-9B1D-FCC8C9072375}"/>
            </a:ext>
          </a:extLst>
        </xdr:cNvPr>
        <xdr:cNvSpPr/>
      </xdr:nvSpPr>
      <xdr:spPr>
        <a:xfrm>
          <a:off x="14799048" y="657008"/>
          <a:ext cx="2918158" cy="688365"/>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1050">
              <a:solidFill>
                <a:schemeClr val="bg1"/>
              </a:solidFill>
            </a:rPr>
            <a:t>Stor</a:t>
          </a:r>
          <a:r>
            <a:rPr lang="da-DK" sz="1050" baseline="0">
              <a:solidFill>
                <a:schemeClr val="bg1"/>
              </a:solidFill>
            </a:rPr>
            <a:t> kunde køl </a:t>
          </a:r>
          <a:br>
            <a:rPr lang="da-DK" sz="1050" baseline="0">
              <a:solidFill>
                <a:schemeClr val="bg1"/>
              </a:solidFill>
            </a:rPr>
          </a:br>
          <a:r>
            <a:rPr lang="da-DK" sz="1050" baseline="0">
              <a:solidFill>
                <a:schemeClr val="bg1"/>
              </a:solidFill>
            </a:rPr>
            <a:t>70/30 C</a:t>
          </a:r>
        </a:p>
        <a:p>
          <a:pPr algn="ctr"/>
          <a:r>
            <a:rPr lang="da-DK" sz="1050" baseline="0">
              <a:solidFill>
                <a:schemeClr val="bg1"/>
              </a:solidFill>
            </a:rPr>
            <a:t>800 MW</a:t>
          </a:r>
          <a:endParaRPr lang="da-DK" sz="1050">
            <a:solidFill>
              <a:schemeClr val="bg1"/>
            </a:solidFill>
          </a:endParaRPr>
        </a:p>
      </xdr:txBody>
    </xdr:sp>
    <xdr:clientData/>
  </xdr:twoCellAnchor>
  <xdr:twoCellAnchor>
    <xdr:from>
      <xdr:col>19</xdr:col>
      <xdr:colOff>108147</xdr:colOff>
      <xdr:row>19</xdr:row>
      <xdr:rowOff>7037</xdr:rowOff>
    </xdr:from>
    <xdr:to>
      <xdr:col>19</xdr:col>
      <xdr:colOff>252163</xdr:colOff>
      <xdr:row>19</xdr:row>
      <xdr:rowOff>53998</xdr:rowOff>
    </xdr:to>
    <xdr:sp macro="" textlink="">
      <xdr:nvSpPr>
        <xdr:cNvPr id="26" name="Pil: højre 128">
          <a:extLst>
            <a:ext uri="{FF2B5EF4-FFF2-40B4-BE49-F238E27FC236}">
              <a16:creationId xmlns:a16="http://schemas.microsoft.com/office/drawing/2014/main" id="{B5B62C7E-C3DC-4F9B-97AB-C5764DD4C16B}"/>
            </a:ext>
          </a:extLst>
        </xdr:cNvPr>
        <xdr:cNvSpPr/>
      </xdr:nvSpPr>
      <xdr:spPr>
        <a:xfrm>
          <a:off x="14367072" y="3836087"/>
          <a:ext cx="144016" cy="4696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xdr:from>
      <xdr:col>36</xdr:col>
      <xdr:colOff>53838</xdr:colOff>
      <xdr:row>7</xdr:row>
      <xdr:rowOff>115956</xdr:rowOff>
    </xdr:from>
    <xdr:to>
      <xdr:col>36</xdr:col>
      <xdr:colOff>1490046</xdr:colOff>
      <xdr:row>10</xdr:row>
      <xdr:rowOff>50697</xdr:rowOff>
    </xdr:to>
    <xdr:sp macro="" textlink="">
      <xdr:nvSpPr>
        <xdr:cNvPr id="27" name="Rektangel: afrundede hjørner 52">
          <a:extLst>
            <a:ext uri="{FF2B5EF4-FFF2-40B4-BE49-F238E27FC236}">
              <a16:creationId xmlns:a16="http://schemas.microsoft.com/office/drawing/2014/main" id="{D26E0CFD-F9AA-4091-A2D8-FEF10A295C69}"/>
            </a:ext>
          </a:extLst>
        </xdr:cNvPr>
        <xdr:cNvSpPr/>
      </xdr:nvSpPr>
      <xdr:spPr>
        <a:xfrm>
          <a:off x="24161613" y="1449456"/>
          <a:ext cx="559908" cy="515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800">
              <a:solidFill>
                <a:schemeClr val="bg1"/>
              </a:solidFill>
            </a:rPr>
            <a:t>DC</a:t>
          </a:r>
        </a:p>
        <a:p>
          <a:pPr algn="ctr"/>
          <a:r>
            <a:rPr lang="da-DK" sz="800">
              <a:solidFill>
                <a:schemeClr val="bg1"/>
              </a:solidFill>
            </a:rPr>
            <a:t>10-60 MW (without HØST)</a:t>
          </a:r>
        </a:p>
        <a:p>
          <a:pPr algn="ctr"/>
          <a:r>
            <a:rPr lang="da-DK" sz="800">
              <a:solidFill>
                <a:schemeClr val="bg1"/>
              </a:solidFill>
            </a:rPr>
            <a:t>16?/10-6</a:t>
          </a:r>
        </a:p>
      </xdr:txBody>
    </xdr:sp>
    <xdr:clientData/>
  </xdr:twoCellAnchor>
  <xdr:twoCellAnchor>
    <xdr:from>
      <xdr:col>36</xdr:col>
      <xdr:colOff>93051</xdr:colOff>
      <xdr:row>13</xdr:row>
      <xdr:rowOff>173465</xdr:rowOff>
    </xdr:from>
    <xdr:to>
      <xdr:col>36</xdr:col>
      <xdr:colOff>1511576</xdr:colOff>
      <xdr:row>16</xdr:row>
      <xdr:rowOff>111131</xdr:rowOff>
    </xdr:to>
    <xdr:sp macro="" textlink="">
      <xdr:nvSpPr>
        <xdr:cNvPr id="28" name="Rektangel: afrundede hjørner 52">
          <a:extLst>
            <a:ext uri="{FF2B5EF4-FFF2-40B4-BE49-F238E27FC236}">
              <a16:creationId xmlns:a16="http://schemas.microsoft.com/office/drawing/2014/main" id="{2FEE940E-42D6-437E-A6A0-9CF0FDE3FF07}"/>
            </a:ext>
          </a:extLst>
        </xdr:cNvPr>
        <xdr:cNvSpPr/>
      </xdr:nvSpPr>
      <xdr:spPr>
        <a:xfrm>
          <a:off x="24200826" y="2640440"/>
          <a:ext cx="513650" cy="5282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800"/>
            <a:t>Chiller / HEX</a:t>
          </a:r>
        </a:p>
      </xdr:txBody>
    </xdr:sp>
    <xdr:clientData/>
  </xdr:twoCellAnchor>
  <xdr:twoCellAnchor editAs="oneCell">
    <xdr:from>
      <xdr:col>35</xdr:col>
      <xdr:colOff>262011</xdr:colOff>
      <xdr:row>25</xdr:row>
      <xdr:rowOff>94408</xdr:rowOff>
    </xdr:from>
    <xdr:to>
      <xdr:col>47</xdr:col>
      <xdr:colOff>34556</xdr:colOff>
      <xdr:row>32</xdr:row>
      <xdr:rowOff>3024</xdr:rowOff>
    </xdr:to>
    <xdr:pic>
      <xdr:nvPicPr>
        <xdr:cNvPr id="29" name="Picture 29">
          <a:extLst>
            <a:ext uri="{FF2B5EF4-FFF2-40B4-BE49-F238E27FC236}">
              <a16:creationId xmlns:a16="http://schemas.microsoft.com/office/drawing/2014/main" id="{B5F6E825-F157-4E53-AE06-E589395EFD91}"/>
            </a:ext>
          </a:extLst>
        </xdr:cNvPr>
        <xdr:cNvPicPr>
          <a:picLocks noChangeAspect="1"/>
        </xdr:cNvPicPr>
      </xdr:nvPicPr>
      <xdr:blipFill>
        <a:blip xmlns:r="http://schemas.openxmlformats.org/officeDocument/2006/relationships" r:embed="rId1"/>
        <a:stretch>
          <a:fillRect/>
        </a:stretch>
      </xdr:blipFill>
      <xdr:spPr>
        <a:xfrm>
          <a:off x="23941161" y="5075983"/>
          <a:ext cx="6893436" cy="1345846"/>
        </a:xfrm>
        <a:prstGeom prst="rect">
          <a:avLst/>
        </a:prstGeom>
      </xdr:spPr>
    </xdr:pic>
    <xdr:clientData/>
  </xdr:twoCellAnchor>
  <xdr:twoCellAnchor>
    <xdr:from>
      <xdr:col>19</xdr:col>
      <xdr:colOff>387675</xdr:colOff>
      <xdr:row>13</xdr:row>
      <xdr:rowOff>112460</xdr:rowOff>
    </xdr:from>
    <xdr:to>
      <xdr:col>20</xdr:col>
      <xdr:colOff>129520</xdr:colOff>
      <xdr:row>13</xdr:row>
      <xdr:rowOff>158834</xdr:rowOff>
    </xdr:to>
    <xdr:sp macro="" textlink="">
      <xdr:nvSpPr>
        <xdr:cNvPr id="30" name="Pil: højre 128">
          <a:extLst>
            <a:ext uri="{FF2B5EF4-FFF2-40B4-BE49-F238E27FC236}">
              <a16:creationId xmlns:a16="http://schemas.microsoft.com/office/drawing/2014/main" id="{53C0C61B-92E3-4282-9D8F-77F9C0C5C66B}"/>
            </a:ext>
          </a:extLst>
        </xdr:cNvPr>
        <xdr:cNvSpPr/>
      </xdr:nvSpPr>
      <xdr:spPr>
        <a:xfrm rot="10800000">
          <a:off x="12871028" y="2577754"/>
          <a:ext cx="145257" cy="4637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editAs="oneCell">
    <xdr:from>
      <xdr:col>26</xdr:col>
      <xdr:colOff>820928</xdr:colOff>
      <xdr:row>28</xdr:row>
      <xdr:rowOff>79211</xdr:rowOff>
    </xdr:from>
    <xdr:to>
      <xdr:col>35</xdr:col>
      <xdr:colOff>300067</xdr:colOff>
      <xdr:row>39</xdr:row>
      <xdr:rowOff>41361</xdr:rowOff>
    </xdr:to>
    <xdr:pic>
      <xdr:nvPicPr>
        <xdr:cNvPr id="32" name="Picture 36">
          <a:extLst>
            <a:ext uri="{FF2B5EF4-FFF2-40B4-BE49-F238E27FC236}">
              <a16:creationId xmlns:a16="http://schemas.microsoft.com/office/drawing/2014/main" id="{2C920FB6-DDED-4794-96DF-1C4E553A0531}"/>
            </a:ext>
          </a:extLst>
        </xdr:cNvPr>
        <xdr:cNvPicPr>
          <a:picLocks noChangeAspect="1"/>
        </xdr:cNvPicPr>
      </xdr:nvPicPr>
      <xdr:blipFill>
        <a:blip xmlns:r="http://schemas.openxmlformats.org/officeDocument/2006/relationships" r:embed="rId2"/>
        <a:stretch>
          <a:fillRect/>
        </a:stretch>
      </xdr:blipFill>
      <xdr:spPr>
        <a:xfrm>
          <a:off x="18523317" y="5568433"/>
          <a:ext cx="6196804" cy="1994715"/>
        </a:xfrm>
        <a:prstGeom prst="rect">
          <a:avLst/>
        </a:prstGeom>
      </xdr:spPr>
    </xdr:pic>
    <xdr:clientData/>
  </xdr:twoCellAnchor>
  <xdr:twoCellAnchor>
    <xdr:from>
      <xdr:col>33</xdr:col>
      <xdr:colOff>1288676</xdr:colOff>
      <xdr:row>5</xdr:row>
      <xdr:rowOff>89648</xdr:rowOff>
    </xdr:from>
    <xdr:to>
      <xdr:col>41</xdr:col>
      <xdr:colOff>162485</xdr:colOff>
      <xdr:row>23</xdr:row>
      <xdr:rowOff>128868</xdr:rowOff>
    </xdr:to>
    <xdr:sp macro="" textlink="">
      <xdr:nvSpPr>
        <xdr:cNvPr id="33" name="Rectangle 37">
          <a:extLst>
            <a:ext uri="{FF2B5EF4-FFF2-40B4-BE49-F238E27FC236}">
              <a16:creationId xmlns:a16="http://schemas.microsoft.com/office/drawing/2014/main" id="{6904486F-8B7F-4D18-A16F-BEA50EBC2437}"/>
            </a:ext>
          </a:extLst>
        </xdr:cNvPr>
        <xdr:cNvSpPr/>
      </xdr:nvSpPr>
      <xdr:spPr>
        <a:xfrm>
          <a:off x="22872326" y="1042148"/>
          <a:ext cx="4445934" cy="3677770"/>
        </a:xfrm>
        <a:prstGeom prst="rect">
          <a:avLst/>
        </a:prstGeom>
        <a:solidFill>
          <a:srgbClr val="A5A5A5">
            <a:alpha val="52941"/>
          </a:srgb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LID4096" sz="1100"/>
        </a:p>
      </xdr:txBody>
    </xdr:sp>
    <xdr:clientData/>
  </xdr:twoCellAnchor>
  <xdr:twoCellAnchor>
    <xdr:from>
      <xdr:col>41</xdr:col>
      <xdr:colOff>593913</xdr:colOff>
      <xdr:row>2</xdr:row>
      <xdr:rowOff>149413</xdr:rowOff>
    </xdr:from>
    <xdr:to>
      <xdr:col>46</xdr:col>
      <xdr:colOff>466911</xdr:colOff>
      <xdr:row>12</xdr:row>
      <xdr:rowOff>156883</xdr:rowOff>
    </xdr:to>
    <xdr:sp macro="" textlink="">
      <xdr:nvSpPr>
        <xdr:cNvPr id="34" name="Tekstfelt 33">
          <a:extLst>
            <a:ext uri="{FF2B5EF4-FFF2-40B4-BE49-F238E27FC236}">
              <a16:creationId xmlns:a16="http://schemas.microsoft.com/office/drawing/2014/main" id="{772C4C2C-2884-4210-9A9F-2F2BAC21DEFE}"/>
            </a:ext>
          </a:extLst>
        </xdr:cNvPr>
        <xdr:cNvSpPr txBox="1"/>
      </xdr:nvSpPr>
      <xdr:spPr>
        <a:xfrm>
          <a:off x="25795942" y="530413"/>
          <a:ext cx="2898587" cy="19012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Questions:</a:t>
          </a:r>
          <a:br>
            <a:rPr lang="da-DK" sz="1100"/>
          </a:br>
          <a:r>
            <a:rPr lang="da-DK" sz="1100"/>
            <a:t>- is</a:t>
          </a:r>
          <a:r>
            <a:rPr lang="da-DK" sz="1100" baseline="0"/>
            <a:t> the energy </a:t>
          </a:r>
          <a:r>
            <a:rPr lang="da-DK" sz="1100"/>
            <a:t>on</a:t>
          </a:r>
          <a:r>
            <a:rPr lang="da-DK" sz="1100" baseline="0"/>
            <a:t> the cold-side of an HEX the same, so you have 200 MW at 70C being cooled down to 65C should there not be a lost in energy as well?</a:t>
          </a:r>
        </a:p>
        <a:p>
          <a:r>
            <a:rPr lang="da-DK" sz="1100" baseline="0"/>
            <a:t>- What is the typical mass flow rate for a heating system?</a:t>
          </a:r>
        </a:p>
        <a:p>
          <a:r>
            <a:rPr lang="da-DK" sz="1100"/>
            <a:t>- what is the energy needed to boost a temperature? </a:t>
          </a:r>
        </a:p>
      </xdr:txBody>
    </xdr:sp>
    <xdr:clientData/>
  </xdr:twoCellAnchor>
  <xdr:twoCellAnchor>
    <xdr:from>
      <xdr:col>13</xdr:col>
      <xdr:colOff>306494</xdr:colOff>
      <xdr:row>11</xdr:row>
      <xdr:rowOff>80856</xdr:rowOff>
    </xdr:from>
    <xdr:to>
      <xdr:col>14</xdr:col>
      <xdr:colOff>719456</xdr:colOff>
      <xdr:row>19</xdr:row>
      <xdr:rowOff>76200</xdr:rowOff>
    </xdr:to>
    <xdr:sp macro="" textlink="">
      <xdr:nvSpPr>
        <xdr:cNvPr id="35" name="Rektangel 12">
          <a:extLst>
            <a:ext uri="{FF2B5EF4-FFF2-40B4-BE49-F238E27FC236}">
              <a16:creationId xmlns:a16="http://schemas.microsoft.com/office/drawing/2014/main" id="{D242C516-35CD-48A9-B53A-D46CC44C4082}"/>
            </a:ext>
          </a:extLst>
        </xdr:cNvPr>
        <xdr:cNvSpPr/>
      </xdr:nvSpPr>
      <xdr:spPr>
        <a:xfrm>
          <a:off x="8688494" y="2214456"/>
          <a:ext cx="777029" cy="1731011"/>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800"/>
            <a:t>Booster</a:t>
          </a:r>
          <a:endParaRPr lang="da-DK" sz="800" baseline="0"/>
        </a:p>
      </xdr:txBody>
    </xdr:sp>
    <xdr:clientData/>
  </xdr:twoCellAnchor>
  <xdr:twoCellAnchor>
    <xdr:from>
      <xdr:col>14</xdr:col>
      <xdr:colOff>19922</xdr:colOff>
      <xdr:row>19</xdr:row>
      <xdr:rowOff>154389</xdr:rowOff>
    </xdr:from>
    <xdr:to>
      <xdr:col>17</xdr:col>
      <xdr:colOff>161862</xdr:colOff>
      <xdr:row>25</xdr:row>
      <xdr:rowOff>47934</xdr:rowOff>
    </xdr:to>
    <xdr:sp macro="" textlink="">
      <xdr:nvSpPr>
        <xdr:cNvPr id="36" name="Tekstfelt 35">
          <a:extLst>
            <a:ext uri="{FF2B5EF4-FFF2-40B4-BE49-F238E27FC236}">
              <a16:creationId xmlns:a16="http://schemas.microsoft.com/office/drawing/2014/main" id="{34FD717A-B79F-488D-B58A-B9F57A4BB3A5}"/>
            </a:ext>
          </a:extLst>
        </xdr:cNvPr>
        <xdr:cNvSpPr txBox="1"/>
      </xdr:nvSpPr>
      <xdr:spPr>
        <a:xfrm>
          <a:off x="8547598" y="3975595"/>
          <a:ext cx="2495176" cy="1047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So the booster unit, do not supply</a:t>
          </a:r>
          <a:r>
            <a:rPr lang="da-DK" sz="1100" baseline="0"/>
            <a:t> any reture temperature to the cooling side, it should just be the reture temperature from the DH right?</a:t>
          </a:r>
          <a:endParaRPr lang="da-DK" sz="1100"/>
        </a:p>
      </xdr:txBody>
    </xdr:sp>
    <xdr:clientData/>
  </xdr:twoCellAnchor>
  <xdr:twoCellAnchor>
    <xdr:from>
      <xdr:col>11</xdr:col>
      <xdr:colOff>829734</xdr:colOff>
      <xdr:row>4</xdr:row>
      <xdr:rowOff>99482</xdr:rowOff>
    </xdr:from>
    <xdr:to>
      <xdr:col>13</xdr:col>
      <xdr:colOff>105834</xdr:colOff>
      <xdr:row>9</xdr:row>
      <xdr:rowOff>194733</xdr:rowOff>
    </xdr:to>
    <xdr:sp macro="" textlink="">
      <xdr:nvSpPr>
        <xdr:cNvPr id="37" name="Tekstfelt 36">
          <a:extLst>
            <a:ext uri="{FF2B5EF4-FFF2-40B4-BE49-F238E27FC236}">
              <a16:creationId xmlns:a16="http://schemas.microsoft.com/office/drawing/2014/main" id="{D8F47A8A-0B07-4BEB-9953-0275CFA6D864}"/>
            </a:ext>
          </a:extLst>
        </xdr:cNvPr>
        <xdr:cNvSpPr txBox="1"/>
      </xdr:nvSpPr>
      <xdr:spPr>
        <a:xfrm>
          <a:off x="7144809" y="861482"/>
          <a:ext cx="1162050" cy="1047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We need to know the mass flow of the DH in order to corretly calculate this unit!</a:t>
          </a:r>
        </a:p>
      </xdr:txBody>
    </xdr:sp>
    <xdr:clientData/>
  </xdr:twoCellAnchor>
  <xdr:twoCellAnchor>
    <xdr:from>
      <xdr:col>16</xdr:col>
      <xdr:colOff>438723</xdr:colOff>
      <xdr:row>40</xdr:row>
      <xdr:rowOff>68262</xdr:rowOff>
    </xdr:from>
    <xdr:to>
      <xdr:col>25</xdr:col>
      <xdr:colOff>213077</xdr:colOff>
      <xdr:row>47</xdr:row>
      <xdr:rowOff>147950</xdr:rowOff>
    </xdr:to>
    <xdr:sp macro="" textlink="">
      <xdr:nvSpPr>
        <xdr:cNvPr id="16" name="Rektangel 12">
          <a:extLst>
            <a:ext uri="{FF2B5EF4-FFF2-40B4-BE49-F238E27FC236}">
              <a16:creationId xmlns:a16="http://schemas.microsoft.com/office/drawing/2014/main" id="{4834F665-576F-48DA-BCB0-3D5EC8573CFF}"/>
            </a:ext>
          </a:extLst>
        </xdr:cNvPr>
        <xdr:cNvSpPr/>
      </xdr:nvSpPr>
      <xdr:spPr>
        <a:xfrm>
          <a:off x="10848988" y="8002027"/>
          <a:ext cx="5993618" cy="1581276"/>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1200"/>
            <a:t>Sea Water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25</xdr:col>
      <xdr:colOff>409988</xdr:colOff>
      <xdr:row>6</xdr:row>
      <xdr:rowOff>103532</xdr:rowOff>
    </xdr:from>
    <xdr:to>
      <xdr:col>25</xdr:col>
      <xdr:colOff>418272</xdr:colOff>
      <xdr:row>45</xdr:row>
      <xdr:rowOff>91109</xdr:rowOff>
    </xdr:to>
    <xdr:cxnSp macro="">
      <xdr:nvCxnSpPr>
        <xdr:cNvPr id="2" name="Lige forbindelse 5">
          <a:extLst>
            <a:ext uri="{FF2B5EF4-FFF2-40B4-BE49-F238E27FC236}">
              <a16:creationId xmlns:a16="http://schemas.microsoft.com/office/drawing/2014/main" id="{28507B3D-0C04-4FA9-8B6B-B22A1D6ABB4F}"/>
            </a:ext>
          </a:extLst>
        </xdr:cNvPr>
        <xdr:cNvCxnSpPr>
          <a:cxnSpLocks/>
        </xdr:cNvCxnSpPr>
      </xdr:nvCxnSpPr>
      <xdr:spPr>
        <a:xfrm flipH="1" flipV="1">
          <a:off x="15173738" y="1246532"/>
          <a:ext cx="8284" cy="7874277"/>
        </a:xfrm>
        <a:prstGeom prst="line">
          <a:avLst/>
        </a:prstGeom>
        <a:ln>
          <a:solidFill>
            <a:srgbClr val="0070C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604630</xdr:colOff>
      <xdr:row>14</xdr:row>
      <xdr:rowOff>66261</xdr:rowOff>
    </xdr:from>
    <xdr:to>
      <xdr:col>22</xdr:col>
      <xdr:colOff>284094</xdr:colOff>
      <xdr:row>14</xdr:row>
      <xdr:rowOff>74544</xdr:rowOff>
    </xdr:to>
    <xdr:cxnSp macro="">
      <xdr:nvCxnSpPr>
        <xdr:cNvPr id="3" name="Lige forbindelse 53">
          <a:extLst>
            <a:ext uri="{FF2B5EF4-FFF2-40B4-BE49-F238E27FC236}">
              <a16:creationId xmlns:a16="http://schemas.microsoft.com/office/drawing/2014/main" id="{054F6105-232C-4DDC-955A-6042358A1C54}"/>
            </a:ext>
          </a:extLst>
        </xdr:cNvPr>
        <xdr:cNvCxnSpPr>
          <a:cxnSpLocks/>
        </xdr:cNvCxnSpPr>
      </xdr:nvCxnSpPr>
      <xdr:spPr>
        <a:xfrm flipH="1">
          <a:off x="5976730" y="2723736"/>
          <a:ext cx="7223264" cy="8283"/>
        </a:xfrm>
        <a:prstGeom prst="line">
          <a:avLst/>
        </a:prstGeom>
        <a:ln>
          <a:solidFill>
            <a:srgbClr val="C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621195</xdr:colOff>
      <xdr:row>9</xdr:row>
      <xdr:rowOff>128139</xdr:rowOff>
    </xdr:from>
    <xdr:to>
      <xdr:col>10</xdr:col>
      <xdr:colOff>633230</xdr:colOff>
      <xdr:row>14</xdr:row>
      <xdr:rowOff>66261</xdr:rowOff>
    </xdr:to>
    <xdr:cxnSp macro="">
      <xdr:nvCxnSpPr>
        <xdr:cNvPr id="4" name="Lige forbindelse 53">
          <a:extLst>
            <a:ext uri="{FF2B5EF4-FFF2-40B4-BE49-F238E27FC236}">
              <a16:creationId xmlns:a16="http://schemas.microsoft.com/office/drawing/2014/main" id="{B9D5151F-78EA-4EE8-9A19-7A796460B4C4}"/>
            </a:ext>
          </a:extLst>
        </xdr:cNvPr>
        <xdr:cNvCxnSpPr>
          <a:cxnSpLocks/>
        </xdr:cNvCxnSpPr>
      </xdr:nvCxnSpPr>
      <xdr:spPr>
        <a:xfrm flipV="1">
          <a:off x="5993295" y="1842639"/>
          <a:ext cx="12035" cy="881097"/>
        </a:xfrm>
        <a:prstGeom prst="line">
          <a:avLst/>
        </a:prstGeom>
        <a:ln>
          <a:solidFill>
            <a:srgbClr val="C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80653</xdr:colOff>
      <xdr:row>9</xdr:row>
      <xdr:rowOff>161073</xdr:rowOff>
    </xdr:from>
    <xdr:to>
      <xdr:col>10</xdr:col>
      <xdr:colOff>89647</xdr:colOff>
      <xdr:row>18</xdr:row>
      <xdr:rowOff>179294</xdr:rowOff>
    </xdr:to>
    <xdr:cxnSp macro="">
      <xdr:nvCxnSpPr>
        <xdr:cNvPr id="5" name="Lige forbindelse 5">
          <a:extLst>
            <a:ext uri="{FF2B5EF4-FFF2-40B4-BE49-F238E27FC236}">
              <a16:creationId xmlns:a16="http://schemas.microsoft.com/office/drawing/2014/main" id="{EAC5FFF2-F17D-4A10-AEE3-CE06958075A0}"/>
            </a:ext>
          </a:extLst>
        </xdr:cNvPr>
        <xdr:cNvCxnSpPr>
          <a:cxnSpLocks/>
        </xdr:cNvCxnSpPr>
      </xdr:nvCxnSpPr>
      <xdr:spPr>
        <a:xfrm flipH="1" flipV="1">
          <a:off x="5452753" y="1875573"/>
          <a:ext cx="8994" cy="1847021"/>
        </a:xfrm>
        <a:prstGeom prst="line">
          <a:avLst/>
        </a:prstGeom>
        <a:ln>
          <a:solidFill>
            <a:srgbClr val="0070C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466854</xdr:colOff>
      <xdr:row>12</xdr:row>
      <xdr:rowOff>10976</xdr:rowOff>
    </xdr:from>
    <xdr:to>
      <xdr:col>10</xdr:col>
      <xdr:colOff>512573</xdr:colOff>
      <xdr:row>12</xdr:row>
      <xdr:rowOff>156233</xdr:rowOff>
    </xdr:to>
    <xdr:sp macro="" textlink="">
      <xdr:nvSpPr>
        <xdr:cNvPr id="6" name="Pil: højre 128">
          <a:extLst>
            <a:ext uri="{FF2B5EF4-FFF2-40B4-BE49-F238E27FC236}">
              <a16:creationId xmlns:a16="http://schemas.microsoft.com/office/drawing/2014/main" id="{69470B03-947F-43AE-8CB6-8845EBD384F2}"/>
            </a:ext>
          </a:extLst>
        </xdr:cNvPr>
        <xdr:cNvSpPr/>
      </xdr:nvSpPr>
      <xdr:spPr>
        <a:xfrm rot="16200000">
          <a:off x="5789185" y="2337220"/>
          <a:ext cx="145257"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xdr:from>
      <xdr:col>22</xdr:col>
      <xdr:colOff>99819</xdr:colOff>
      <xdr:row>8</xdr:row>
      <xdr:rowOff>168354</xdr:rowOff>
    </xdr:from>
    <xdr:to>
      <xdr:col>22</xdr:col>
      <xdr:colOff>146193</xdr:colOff>
      <xdr:row>9</xdr:row>
      <xdr:rowOff>134317</xdr:rowOff>
    </xdr:to>
    <xdr:sp macro="" textlink="">
      <xdr:nvSpPr>
        <xdr:cNvPr id="7" name="Pil: højre 128">
          <a:extLst>
            <a:ext uri="{FF2B5EF4-FFF2-40B4-BE49-F238E27FC236}">
              <a16:creationId xmlns:a16="http://schemas.microsoft.com/office/drawing/2014/main" id="{547683E1-B51B-4D10-B013-85FB30D1B5B8}"/>
            </a:ext>
          </a:extLst>
        </xdr:cNvPr>
        <xdr:cNvSpPr/>
      </xdr:nvSpPr>
      <xdr:spPr>
        <a:xfrm rot="5400000">
          <a:off x="12960674" y="1747399"/>
          <a:ext cx="156463" cy="4637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xdr:from>
      <xdr:col>43</xdr:col>
      <xdr:colOff>197926</xdr:colOff>
      <xdr:row>10</xdr:row>
      <xdr:rowOff>82637</xdr:rowOff>
    </xdr:from>
    <xdr:to>
      <xdr:col>43</xdr:col>
      <xdr:colOff>198948</xdr:colOff>
      <xdr:row>15</xdr:row>
      <xdr:rowOff>93513</xdr:rowOff>
    </xdr:to>
    <xdr:cxnSp macro="">
      <xdr:nvCxnSpPr>
        <xdr:cNvPr id="8" name="Lige forbindelse 53">
          <a:extLst>
            <a:ext uri="{FF2B5EF4-FFF2-40B4-BE49-F238E27FC236}">
              <a16:creationId xmlns:a16="http://schemas.microsoft.com/office/drawing/2014/main" id="{60B950E1-97D1-437C-8717-02E650923907}"/>
            </a:ext>
          </a:extLst>
        </xdr:cNvPr>
        <xdr:cNvCxnSpPr>
          <a:cxnSpLocks/>
        </xdr:cNvCxnSpPr>
      </xdr:nvCxnSpPr>
      <xdr:spPr>
        <a:xfrm>
          <a:off x="27144151" y="1997162"/>
          <a:ext cx="1022" cy="972901"/>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43</xdr:col>
      <xdr:colOff>1336246</xdr:colOff>
      <xdr:row>10</xdr:row>
      <xdr:rowOff>9069</xdr:rowOff>
    </xdr:from>
    <xdr:to>
      <xdr:col>43</xdr:col>
      <xdr:colOff>1336246</xdr:colOff>
      <xdr:row>14</xdr:row>
      <xdr:rowOff>49683</xdr:rowOff>
    </xdr:to>
    <xdr:cxnSp macro="">
      <xdr:nvCxnSpPr>
        <xdr:cNvPr id="9" name="Lige forbindelse 5">
          <a:extLst>
            <a:ext uri="{FF2B5EF4-FFF2-40B4-BE49-F238E27FC236}">
              <a16:creationId xmlns:a16="http://schemas.microsoft.com/office/drawing/2014/main" id="{DB38F72A-F71A-4CE5-AB68-CDC38D8EB146}"/>
            </a:ext>
          </a:extLst>
        </xdr:cNvPr>
        <xdr:cNvCxnSpPr>
          <a:cxnSpLocks/>
        </xdr:cNvCxnSpPr>
      </xdr:nvCxnSpPr>
      <xdr:spPr>
        <a:xfrm flipV="1">
          <a:off x="27558571" y="1923594"/>
          <a:ext cx="0" cy="783564"/>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44</xdr:col>
      <xdr:colOff>93612</xdr:colOff>
      <xdr:row>9</xdr:row>
      <xdr:rowOff>158908</xdr:rowOff>
    </xdr:from>
    <xdr:to>
      <xdr:col>44</xdr:col>
      <xdr:colOff>139331</xdr:colOff>
      <xdr:row>10</xdr:row>
      <xdr:rowOff>121948</xdr:rowOff>
    </xdr:to>
    <xdr:sp macro="" textlink="">
      <xdr:nvSpPr>
        <xdr:cNvPr id="10" name="Pil: højre 128">
          <a:extLst>
            <a:ext uri="{FF2B5EF4-FFF2-40B4-BE49-F238E27FC236}">
              <a16:creationId xmlns:a16="http://schemas.microsoft.com/office/drawing/2014/main" id="{EA6F5DA4-44CB-4CF0-ACA2-C9D7B5C7FF6F}"/>
            </a:ext>
          </a:extLst>
        </xdr:cNvPr>
        <xdr:cNvSpPr/>
      </xdr:nvSpPr>
      <xdr:spPr>
        <a:xfrm rot="16200000">
          <a:off x="27590764" y="1932081"/>
          <a:ext cx="163065"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xdr:from>
      <xdr:col>43</xdr:col>
      <xdr:colOff>454376</xdr:colOff>
      <xdr:row>11</xdr:row>
      <xdr:rowOff>97338</xdr:rowOff>
    </xdr:from>
    <xdr:to>
      <xdr:col>43</xdr:col>
      <xdr:colOff>500095</xdr:colOff>
      <xdr:row>12</xdr:row>
      <xdr:rowOff>62060</xdr:rowOff>
    </xdr:to>
    <xdr:sp macro="" textlink="">
      <xdr:nvSpPr>
        <xdr:cNvPr id="11" name="Pil: højre 128">
          <a:extLst>
            <a:ext uri="{FF2B5EF4-FFF2-40B4-BE49-F238E27FC236}">
              <a16:creationId xmlns:a16="http://schemas.microsoft.com/office/drawing/2014/main" id="{E7135BF3-C7C9-4C45-94E6-F6688C0BA3D2}"/>
            </a:ext>
          </a:extLst>
        </xdr:cNvPr>
        <xdr:cNvSpPr/>
      </xdr:nvSpPr>
      <xdr:spPr>
        <a:xfrm rot="5400000">
          <a:off x="27350612" y="2242827"/>
          <a:ext cx="145697"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xdr:from>
      <xdr:col>10</xdr:col>
      <xdr:colOff>0</xdr:colOff>
      <xdr:row>4</xdr:row>
      <xdr:rowOff>165652</xdr:rowOff>
    </xdr:from>
    <xdr:to>
      <xdr:col>10</xdr:col>
      <xdr:colOff>799272</xdr:colOff>
      <xdr:row>9</xdr:row>
      <xdr:rowOff>156520</xdr:rowOff>
    </xdr:to>
    <xdr:sp macro="" textlink="">
      <xdr:nvSpPr>
        <xdr:cNvPr id="12" name="Rektangel: afrundede hjørner 52">
          <a:extLst>
            <a:ext uri="{FF2B5EF4-FFF2-40B4-BE49-F238E27FC236}">
              <a16:creationId xmlns:a16="http://schemas.microsoft.com/office/drawing/2014/main" id="{FE7F2F9A-4517-486E-A394-24F4636B0CA3}"/>
            </a:ext>
          </a:extLst>
        </xdr:cNvPr>
        <xdr:cNvSpPr/>
      </xdr:nvSpPr>
      <xdr:spPr>
        <a:xfrm>
          <a:off x="5372100" y="927652"/>
          <a:ext cx="799272" cy="943368"/>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800"/>
            <a:t>DH</a:t>
          </a:r>
        </a:p>
        <a:p>
          <a:pPr algn="ctr"/>
          <a:r>
            <a:rPr lang="da-DK" sz="800"/>
            <a:t>60-90 forward</a:t>
          </a:r>
        </a:p>
        <a:p>
          <a:pPr algn="ctr"/>
          <a:r>
            <a:rPr lang="da-DK" sz="800"/>
            <a:t>30-40 return</a:t>
          </a:r>
        </a:p>
      </xdr:txBody>
    </xdr:sp>
    <xdr:clientData/>
  </xdr:twoCellAnchor>
  <xdr:twoCellAnchor>
    <xdr:from>
      <xdr:col>23</xdr:col>
      <xdr:colOff>0</xdr:colOff>
      <xdr:row>6</xdr:row>
      <xdr:rowOff>95250</xdr:rowOff>
    </xdr:from>
    <xdr:to>
      <xdr:col>23</xdr:col>
      <xdr:colOff>16565</xdr:colOff>
      <xdr:row>18</xdr:row>
      <xdr:rowOff>184897</xdr:rowOff>
    </xdr:to>
    <xdr:cxnSp macro="">
      <xdr:nvCxnSpPr>
        <xdr:cNvPr id="13" name="Lige forbindelse 53">
          <a:extLst>
            <a:ext uri="{FF2B5EF4-FFF2-40B4-BE49-F238E27FC236}">
              <a16:creationId xmlns:a16="http://schemas.microsoft.com/office/drawing/2014/main" id="{90A42518-F0B3-41B4-A432-431C14557507}"/>
            </a:ext>
          </a:extLst>
        </xdr:cNvPr>
        <xdr:cNvCxnSpPr>
          <a:cxnSpLocks/>
        </xdr:cNvCxnSpPr>
      </xdr:nvCxnSpPr>
      <xdr:spPr>
        <a:xfrm flipH="1">
          <a:off x="13201650" y="1238250"/>
          <a:ext cx="16565" cy="2489947"/>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67235</xdr:colOff>
      <xdr:row>18</xdr:row>
      <xdr:rowOff>145676</xdr:rowOff>
    </xdr:from>
    <xdr:to>
      <xdr:col>22</xdr:col>
      <xdr:colOff>257736</xdr:colOff>
      <xdr:row>18</xdr:row>
      <xdr:rowOff>168088</xdr:rowOff>
    </xdr:to>
    <xdr:cxnSp macro="">
      <xdr:nvCxnSpPr>
        <xdr:cNvPr id="14" name="Lige forbindelse 5">
          <a:extLst>
            <a:ext uri="{FF2B5EF4-FFF2-40B4-BE49-F238E27FC236}">
              <a16:creationId xmlns:a16="http://schemas.microsoft.com/office/drawing/2014/main" id="{7C771B82-2C4D-4EB8-AE86-21AAFD3ABBDE}"/>
            </a:ext>
          </a:extLst>
        </xdr:cNvPr>
        <xdr:cNvCxnSpPr>
          <a:cxnSpLocks/>
        </xdr:cNvCxnSpPr>
      </xdr:nvCxnSpPr>
      <xdr:spPr>
        <a:xfrm flipV="1">
          <a:off x="5439335" y="3688976"/>
          <a:ext cx="7734301" cy="22412"/>
        </a:xfrm>
        <a:prstGeom prst="line">
          <a:avLst/>
        </a:prstGeom>
        <a:ln>
          <a:solidFill>
            <a:srgbClr val="0070C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23</xdr:col>
      <xdr:colOff>5603</xdr:colOff>
      <xdr:row>18</xdr:row>
      <xdr:rowOff>123264</xdr:rowOff>
    </xdr:from>
    <xdr:to>
      <xdr:col>23</xdr:col>
      <xdr:colOff>16566</xdr:colOff>
      <xdr:row>45</xdr:row>
      <xdr:rowOff>128380</xdr:rowOff>
    </xdr:to>
    <xdr:cxnSp macro="">
      <xdr:nvCxnSpPr>
        <xdr:cNvPr id="15" name="Lige forbindelse 53">
          <a:extLst>
            <a:ext uri="{FF2B5EF4-FFF2-40B4-BE49-F238E27FC236}">
              <a16:creationId xmlns:a16="http://schemas.microsoft.com/office/drawing/2014/main" id="{422D93F2-DE1D-4A7E-8742-DEA36AFFC68A}"/>
            </a:ext>
          </a:extLst>
        </xdr:cNvPr>
        <xdr:cNvCxnSpPr>
          <a:cxnSpLocks/>
        </xdr:cNvCxnSpPr>
      </xdr:nvCxnSpPr>
      <xdr:spPr>
        <a:xfrm>
          <a:off x="13207253" y="3666564"/>
          <a:ext cx="10963" cy="5491516"/>
        </a:xfrm>
        <a:prstGeom prst="line">
          <a:avLst/>
        </a:prstGeom>
        <a:ln>
          <a:solidFill>
            <a:srgbClr val="FFC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103533</xdr:colOff>
      <xdr:row>33</xdr:row>
      <xdr:rowOff>27213</xdr:rowOff>
    </xdr:from>
    <xdr:to>
      <xdr:col>26</xdr:col>
      <xdr:colOff>107674</xdr:colOff>
      <xdr:row>35</xdr:row>
      <xdr:rowOff>87083</xdr:rowOff>
    </xdr:to>
    <xdr:sp macro="" textlink="">
      <xdr:nvSpPr>
        <xdr:cNvPr id="16" name="Rektangel 12">
          <a:extLst>
            <a:ext uri="{FF2B5EF4-FFF2-40B4-BE49-F238E27FC236}">
              <a16:creationId xmlns:a16="http://schemas.microsoft.com/office/drawing/2014/main" id="{A60370DE-744D-4B0C-9B51-692C062DF8CB}"/>
            </a:ext>
          </a:extLst>
        </xdr:cNvPr>
        <xdr:cNvSpPr/>
      </xdr:nvSpPr>
      <xdr:spPr>
        <a:xfrm>
          <a:off x="13019433" y="6608988"/>
          <a:ext cx="3052141" cy="44087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1100"/>
            <a:t>Heat Exchange station 800 MW </a:t>
          </a:r>
        </a:p>
      </xdr:txBody>
    </xdr:sp>
    <xdr:clientData/>
  </xdr:twoCellAnchor>
  <xdr:twoCellAnchor>
    <xdr:from>
      <xdr:col>43</xdr:col>
      <xdr:colOff>133934</xdr:colOff>
      <xdr:row>16</xdr:row>
      <xdr:rowOff>44201</xdr:rowOff>
    </xdr:from>
    <xdr:to>
      <xdr:col>43</xdr:col>
      <xdr:colOff>134006</xdr:colOff>
      <xdr:row>19</xdr:row>
      <xdr:rowOff>109492</xdr:rowOff>
    </xdr:to>
    <xdr:cxnSp macro="">
      <xdr:nvCxnSpPr>
        <xdr:cNvPr id="17" name="Lige forbindelse 53">
          <a:extLst>
            <a:ext uri="{FF2B5EF4-FFF2-40B4-BE49-F238E27FC236}">
              <a16:creationId xmlns:a16="http://schemas.microsoft.com/office/drawing/2014/main" id="{794D7F44-268C-4C64-8C52-5398BBA4BD30}"/>
            </a:ext>
          </a:extLst>
        </xdr:cNvPr>
        <xdr:cNvCxnSpPr>
          <a:cxnSpLocks/>
        </xdr:cNvCxnSpPr>
      </xdr:nvCxnSpPr>
      <xdr:spPr>
        <a:xfrm flipH="1">
          <a:off x="27080159" y="3101726"/>
          <a:ext cx="72" cy="817766"/>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43</xdr:col>
      <xdr:colOff>1377400</xdr:colOff>
      <xdr:row>16</xdr:row>
      <xdr:rowOff>1863</xdr:rowOff>
    </xdr:from>
    <xdr:to>
      <xdr:col>43</xdr:col>
      <xdr:colOff>1377400</xdr:colOff>
      <xdr:row>21</xdr:row>
      <xdr:rowOff>99985</xdr:rowOff>
    </xdr:to>
    <xdr:cxnSp macro="">
      <xdr:nvCxnSpPr>
        <xdr:cNvPr id="18" name="Lige forbindelse 5">
          <a:extLst>
            <a:ext uri="{FF2B5EF4-FFF2-40B4-BE49-F238E27FC236}">
              <a16:creationId xmlns:a16="http://schemas.microsoft.com/office/drawing/2014/main" id="{E3BDC838-5EE5-4589-8C67-B5E719900C3F}"/>
            </a:ext>
          </a:extLst>
        </xdr:cNvPr>
        <xdr:cNvCxnSpPr>
          <a:cxnSpLocks/>
        </xdr:cNvCxnSpPr>
      </xdr:nvCxnSpPr>
      <xdr:spPr>
        <a:xfrm flipV="1">
          <a:off x="27552100" y="3059388"/>
          <a:ext cx="0" cy="1231597"/>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44</xdr:col>
      <xdr:colOff>52980</xdr:colOff>
      <xdr:row>16</xdr:row>
      <xdr:rowOff>92358</xdr:rowOff>
    </xdr:from>
    <xdr:to>
      <xdr:col>44</xdr:col>
      <xdr:colOff>98699</xdr:colOff>
      <xdr:row>17</xdr:row>
      <xdr:rowOff>55398</xdr:rowOff>
    </xdr:to>
    <xdr:sp macro="" textlink="">
      <xdr:nvSpPr>
        <xdr:cNvPr id="19" name="Pil: højre 128">
          <a:extLst>
            <a:ext uri="{FF2B5EF4-FFF2-40B4-BE49-F238E27FC236}">
              <a16:creationId xmlns:a16="http://schemas.microsoft.com/office/drawing/2014/main" id="{8913EFFD-F33F-42BF-ACD3-84FC463E83F8}"/>
            </a:ext>
          </a:extLst>
        </xdr:cNvPr>
        <xdr:cNvSpPr/>
      </xdr:nvSpPr>
      <xdr:spPr>
        <a:xfrm rot="16200000">
          <a:off x="27550132" y="3208556"/>
          <a:ext cx="163065"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xdr:from>
      <xdr:col>20</xdr:col>
      <xdr:colOff>119397</xdr:colOff>
      <xdr:row>32</xdr:row>
      <xdr:rowOff>179785</xdr:rowOff>
    </xdr:from>
    <xdr:to>
      <xdr:col>27</xdr:col>
      <xdr:colOff>350707</xdr:colOff>
      <xdr:row>35</xdr:row>
      <xdr:rowOff>115658</xdr:rowOff>
    </xdr:to>
    <xdr:sp macro="" textlink="">
      <xdr:nvSpPr>
        <xdr:cNvPr id="20" name="Rektangel 12">
          <a:extLst>
            <a:ext uri="{FF2B5EF4-FFF2-40B4-BE49-F238E27FC236}">
              <a16:creationId xmlns:a16="http://schemas.microsoft.com/office/drawing/2014/main" id="{08698CF9-0661-4C52-8A5C-7069D72B421F}"/>
            </a:ext>
          </a:extLst>
        </xdr:cNvPr>
        <xdr:cNvSpPr/>
      </xdr:nvSpPr>
      <xdr:spPr>
        <a:xfrm>
          <a:off x="11797047" y="6571060"/>
          <a:ext cx="5365285" cy="507373"/>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1200"/>
            <a:t>Cooling unit</a:t>
          </a:r>
        </a:p>
      </xdr:txBody>
    </xdr:sp>
    <xdr:clientData/>
  </xdr:twoCellAnchor>
  <xdr:twoCellAnchor>
    <xdr:from>
      <xdr:col>43</xdr:col>
      <xdr:colOff>89419</xdr:colOff>
      <xdr:row>11</xdr:row>
      <xdr:rowOff>66174</xdr:rowOff>
    </xdr:from>
    <xdr:to>
      <xdr:col>43</xdr:col>
      <xdr:colOff>326649</xdr:colOff>
      <xdr:row>12</xdr:row>
      <xdr:rowOff>122385</xdr:rowOff>
    </xdr:to>
    <xdr:sp macro="" textlink="">
      <xdr:nvSpPr>
        <xdr:cNvPr id="21" name="Oval 20">
          <a:extLst>
            <a:ext uri="{FF2B5EF4-FFF2-40B4-BE49-F238E27FC236}">
              <a16:creationId xmlns:a16="http://schemas.microsoft.com/office/drawing/2014/main" id="{CD900439-C9B9-428C-865D-A4ECC7754535}"/>
            </a:ext>
          </a:extLst>
        </xdr:cNvPr>
        <xdr:cNvSpPr/>
      </xdr:nvSpPr>
      <xdr:spPr>
        <a:xfrm>
          <a:off x="27035644" y="2161674"/>
          <a:ext cx="237230" cy="23718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clientData/>
  </xdr:twoCellAnchor>
  <xdr:twoCellAnchor>
    <xdr:from>
      <xdr:col>22</xdr:col>
      <xdr:colOff>140073</xdr:colOff>
      <xdr:row>3</xdr:row>
      <xdr:rowOff>85508</xdr:rowOff>
    </xdr:from>
    <xdr:to>
      <xdr:col>26</xdr:col>
      <xdr:colOff>10231</xdr:colOff>
      <xdr:row>7</xdr:row>
      <xdr:rowOff>11873</xdr:rowOff>
    </xdr:to>
    <xdr:sp macro="" textlink="">
      <xdr:nvSpPr>
        <xdr:cNvPr id="22" name="Rektangel: afrundede hjørner 52">
          <a:extLst>
            <a:ext uri="{FF2B5EF4-FFF2-40B4-BE49-F238E27FC236}">
              <a16:creationId xmlns:a16="http://schemas.microsoft.com/office/drawing/2014/main" id="{61D40739-7A94-42BD-BB62-83179F01737E}"/>
            </a:ext>
          </a:extLst>
        </xdr:cNvPr>
        <xdr:cNvSpPr/>
      </xdr:nvSpPr>
      <xdr:spPr>
        <a:xfrm>
          <a:off x="13055973" y="657008"/>
          <a:ext cx="2918158" cy="688365"/>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1050">
              <a:solidFill>
                <a:schemeClr val="bg1"/>
              </a:solidFill>
            </a:rPr>
            <a:t>Stor</a:t>
          </a:r>
          <a:r>
            <a:rPr lang="da-DK" sz="1050" baseline="0">
              <a:solidFill>
                <a:schemeClr val="bg1"/>
              </a:solidFill>
            </a:rPr>
            <a:t> kunde køl </a:t>
          </a:r>
          <a:br>
            <a:rPr lang="da-DK" sz="1050" baseline="0">
              <a:solidFill>
                <a:schemeClr val="bg1"/>
              </a:solidFill>
            </a:rPr>
          </a:br>
          <a:r>
            <a:rPr lang="da-DK" sz="1050" baseline="0">
              <a:solidFill>
                <a:schemeClr val="bg1"/>
              </a:solidFill>
            </a:rPr>
            <a:t>70/30 C</a:t>
          </a:r>
        </a:p>
        <a:p>
          <a:pPr algn="ctr"/>
          <a:r>
            <a:rPr lang="da-DK" sz="1050" baseline="0">
              <a:solidFill>
                <a:schemeClr val="bg1"/>
              </a:solidFill>
            </a:rPr>
            <a:t>800 MW</a:t>
          </a:r>
          <a:endParaRPr lang="da-DK" sz="1050">
            <a:solidFill>
              <a:schemeClr val="bg1"/>
            </a:solidFill>
          </a:endParaRPr>
        </a:p>
      </xdr:txBody>
    </xdr:sp>
    <xdr:clientData/>
  </xdr:twoCellAnchor>
  <xdr:twoCellAnchor>
    <xdr:from>
      <xdr:col>21</xdr:col>
      <xdr:colOff>108147</xdr:colOff>
      <xdr:row>19</xdr:row>
      <xdr:rowOff>7037</xdr:rowOff>
    </xdr:from>
    <xdr:to>
      <xdr:col>21</xdr:col>
      <xdr:colOff>252163</xdr:colOff>
      <xdr:row>19</xdr:row>
      <xdr:rowOff>53998</xdr:rowOff>
    </xdr:to>
    <xdr:sp macro="" textlink="">
      <xdr:nvSpPr>
        <xdr:cNvPr id="23" name="Pil: højre 128">
          <a:extLst>
            <a:ext uri="{FF2B5EF4-FFF2-40B4-BE49-F238E27FC236}">
              <a16:creationId xmlns:a16="http://schemas.microsoft.com/office/drawing/2014/main" id="{5DC6470C-426C-4615-AB17-C29B697E65A2}"/>
            </a:ext>
          </a:extLst>
        </xdr:cNvPr>
        <xdr:cNvSpPr/>
      </xdr:nvSpPr>
      <xdr:spPr>
        <a:xfrm>
          <a:off x="12623997" y="3817037"/>
          <a:ext cx="144016" cy="4696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xdr:from>
      <xdr:col>43</xdr:col>
      <xdr:colOff>53838</xdr:colOff>
      <xdr:row>7</xdr:row>
      <xdr:rowOff>115956</xdr:rowOff>
    </xdr:from>
    <xdr:to>
      <xdr:col>43</xdr:col>
      <xdr:colOff>1490046</xdr:colOff>
      <xdr:row>10</xdr:row>
      <xdr:rowOff>50697</xdr:rowOff>
    </xdr:to>
    <xdr:sp macro="" textlink="">
      <xdr:nvSpPr>
        <xdr:cNvPr id="24" name="Rektangel: afrundede hjørner 52">
          <a:extLst>
            <a:ext uri="{FF2B5EF4-FFF2-40B4-BE49-F238E27FC236}">
              <a16:creationId xmlns:a16="http://schemas.microsoft.com/office/drawing/2014/main" id="{AFA9C0AC-ADD7-41FC-8E69-2914BD23613B}"/>
            </a:ext>
          </a:extLst>
        </xdr:cNvPr>
        <xdr:cNvSpPr/>
      </xdr:nvSpPr>
      <xdr:spPr>
        <a:xfrm>
          <a:off x="27000063" y="1449456"/>
          <a:ext cx="559908" cy="515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800">
              <a:solidFill>
                <a:schemeClr val="bg1"/>
              </a:solidFill>
            </a:rPr>
            <a:t>DC</a:t>
          </a:r>
        </a:p>
        <a:p>
          <a:pPr algn="ctr"/>
          <a:r>
            <a:rPr lang="da-DK" sz="800">
              <a:solidFill>
                <a:schemeClr val="bg1"/>
              </a:solidFill>
            </a:rPr>
            <a:t>10-60 MW (without HØST)</a:t>
          </a:r>
        </a:p>
        <a:p>
          <a:pPr algn="ctr"/>
          <a:r>
            <a:rPr lang="da-DK" sz="800">
              <a:solidFill>
                <a:schemeClr val="bg1"/>
              </a:solidFill>
            </a:rPr>
            <a:t>16?/10-6</a:t>
          </a:r>
        </a:p>
      </xdr:txBody>
    </xdr:sp>
    <xdr:clientData/>
  </xdr:twoCellAnchor>
  <xdr:twoCellAnchor>
    <xdr:from>
      <xdr:col>43</xdr:col>
      <xdr:colOff>93051</xdr:colOff>
      <xdr:row>13</xdr:row>
      <xdr:rowOff>173465</xdr:rowOff>
    </xdr:from>
    <xdr:to>
      <xdr:col>43</xdr:col>
      <xdr:colOff>1511576</xdr:colOff>
      <xdr:row>16</xdr:row>
      <xdr:rowOff>111131</xdr:rowOff>
    </xdr:to>
    <xdr:sp macro="" textlink="">
      <xdr:nvSpPr>
        <xdr:cNvPr id="25" name="Rektangel: afrundede hjørner 52">
          <a:extLst>
            <a:ext uri="{FF2B5EF4-FFF2-40B4-BE49-F238E27FC236}">
              <a16:creationId xmlns:a16="http://schemas.microsoft.com/office/drawing/2014/main" id="{363728EF-FBA1-456C-8488-7B893F1BC87D}"/>
            </a:ext>
          </a:extLst>
        </xdr:cNvPr>
        <xdr:cNvSpPr/>
      </xdr:nvSpPr>
      <xdr:spPr>
        <a:xfrm>
          <a:off x="27039276" y="2640440"/>
          <a:ext cx="513650" cy="5282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800"/>
            <a:t>Chiller / HEX</a:t>
          </a:r>
        </a:p>
      </xdr:txBody>
    </xdr:sp>
    <xdr:clientData/>
  </xdr:twoCellAnchor>
  <xdr:twoCellAnchor editAs="oneCell">
    <xdr:from>
      <xdr:col>42</xdr:col>
      <xdr:colOff>262011</xdr:colOff>
      <xdr:row>25</xdr:row>
      <xdr:rowOff>94408</xdr:rowOff>
    </xdr:from>
    <xdr:to>
      <xdr:col>54</xdr:col>
      <xdr:colOff>28842</xdr:colOff>
      <xdr:row>32</xdr:row>
      <xdr:rowOff>3024</xdr:rowOff>
    </xdr:to>
    <xdr:pic>
      <xdr:nvPicPr>
        <xdr:cNvPr id="26" name="Picture 29">
          <a:extLst>
            <a:ext uri="{FF2B5EF4-FFF2-40B4-BE49-F238E27FC236}">
              <a16:creationId xmlns:a16="http://schemas.microsoft.com/office/drawing/2014/main" id="{D0636097-B251-48E9-AD80-19B11FB9CCDF}"/>
            </a:ext>
          </a:extLst>
        </xdr:cNvPr>
        <xdr:cNvPicPr>
          <a:picLocks noChangeAspect="1"/>
        </xdr:cNvPicPr>
      </xdr:nvPicPr>
      <xdr:blipFill>
        <a:blip xmlns:r="http://schemas.openxmlformats.org/officeDocument/2006/relationships" r:embed="rId1"/>
        <a:stretch>
          <a:fillRect/>
        </a:stretch>
      </xdr:blipFill>
      <xdr:spPr>
        <a:xfrm>
          <a:off x="26779611" y="5056933"/>
          <a:ext cx="6893435" cy="1341176"/>
        </a:xfrm>
        <a:prstGeom prst="rect">
          <a:avLst/>
        </a:prstGeom>
      </xdr:spPr>
    </xdr:pic>
    <xdr:clientData/>
  </xdr:twoCellAnchor>
  <xdr:twoCellAnchor>
    <xdr:from>
      <xdr:col>21</xdr:col>
      <xdr:colOff>387675</xdr:colOff>
      <xdr:row>13</xdr:row>
      <xdr:rowOff>112460</xdr:rowOff>
    </xdr:from>
    <xdr:to>
      <xdr:col>22</xdr:col>
      <xdr:colOff>129520</xdr:colOff>
      <xdr:row>13</xdr:row>
      <xdr:rowOff>158834</xdr:rowOff>
    </xdr:to>
    <xdr:sp macro="" textlink="">
      <xdr:nvSpPr>
        <xdr:cNvPr id="27" name="Pil: højre 128">
          <a:extLst>
            <a:ext uri="{FF2B5EF4-FFF2-40B4-BE49-F238E27FC236}">
              <a16:creationId xmlns:a16="http://schemas.microsoft.com/office/drawing/2014/main" id="{6490E799-4C6C-4D5D-99CC-C1A3BDE5F5E3}"/>
            </a:ext>
          </a:extLst>
        </xdr:cNvPr>
        <xdr:cNvSpPr/>
      </xdr:nvSpPr>
      <xdr:spPr>
        <a:xfrm rot="10800000">
          <a:off x="12903525" y="2579435"/>
          <a:ext cx="141895" cy="4637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a-DK"/>
        </a:p>
      </xdr:txBody>
    </xdr:sp>
    <xdr:clientData/>
  </xdr:twoCellAnchor>
  <xdr:twoCellAnchor editAs="oneCell">
    <xdr:from>
      <xdr:col>43</xdr:col>
      <xdr:colOff>207095</xdr:colOff>
      <xdr:row>38</xdr:row>
      <xdr:rowOff>12182</xdr:rowOff>
    </xdr:from>
    <xdr:to>
      <xdr:col>53</xdr:col>
      <xdr:colOff>3522</xdr:colOff>
      <xdr:row>48</xdr:row>
      <xdr:rowOff>7987</xdr:rowOff>
    </xdr:to>
    <xdr:pic>
      <xdr:nvPicPr>
        <xdr:cNvPr id="28" name="Picture 36">
          <a:extLst>
            <a:ext uri="{FF2B5EF4-FFF2-40B4-BE49-F238E27FC236}">
              <a16:creationId xmlns:a16="http://schemas.microsoft.com/office/drawing/2014/main" id="{5E2D994C-788C-45B8-8B43-6A8D818A8BC6}"/>
            </a:ext>
          </a:extLst>
        </xdr:cNvPr>
        <xdr:cNvPicPr>
          <a:picLocks noChangeAspect="1"/>
        </xdr:cNvPicPr>
      </xdr:nvPicPr>
      <xdr:blipFill>
        <a:blip xmlns:r="http://schemas.openxmlformats.org/officeDocument/2006/relationships" r:embed="rId2"/>
        <a:stretch>
          <a:fillRect/>
        </a:stretch>
      </xdr:blipFill>
      <xdr:spPr>
        <a:xfrm>
          <a:off x="28252928" y="7547515"/>
          <a:ext cx="5938570" cy="2065270"/>
        </a:xfrm>
        <a:prstGeom prst="rect">
          <a:avLst/>
        </a:prstGeom>
      </xdr:spPr>
    </xdr:pic>
    <xdr:clientData/>
  </xdr:twoCellAnchor>
  <xdr:twoCellAnchor>
    <xdr:from>
      <xdr:col>40</xdr:col>
      <xdr:colOff>1288676</xdr:colOff>
      <xdr:row>5</xdr:row>
      <xdr:rowOff>89648</xdr:rowOff>
    </xdr:from>
    <xdr:to>
      <xdr:col>48</xdr:col>
      <xdr:colOff>162485</xdr:colOff>
      <xdr:row>23</xdr:row>
      <xdr:rowOff>128868</xdr:rowOff>
    </xdr:to>
    <xdr:sp macro="" textlink="">
      <xdr:nvSpPr>
        <xdr:cNvPr id="29" name="Rectangle 37">
          <a:extLst>
            <a:ext uri="{FF2B5EF4-FFF2-40B4-BE49-F238E27FC236}">
              <a16:creationId xmlns:a16="http://schemas.microsoft.com/office/drawing/2014/main" id="{2637F89F-CC34-47D0-A4FA-B21B41B3FC84}"/>
            </a:ext>
          </a:extLst>
        </xdr:cNvPr>
        <xdr:cNvSpPr/>
      </xdr:nvSpPr>
      <xdr:spPr>
        <a:xfrm>
          <a:off x="25710776" y="1042148"/>
          <a:ext cx="4445934" cy="3658720"/>
        </a:xfrm>
        <a:prstGeom prst="rect">
          <a:avLst/>
        </a:prstGeom>
        <a:solidFill>
          <a:srgbClr val="A5A5A5">
            <a:alpha val="52941"/>
          </a:srgb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LID4096" sz="1100"/>
        </a:p>
      </xdr:txBody>
    </xdr:sp>
    <xdr:clientData/>
  </xdr:twoCellAnchor>
  <xdr:twoCellAnchor>
    <xdr:from>
      <xdr:col>48</xdr:col>
      <xdr:colOff>593913</xdr:colOff>
      <xdr:row>2</xdr:row>
      <xdr:rowOff>149413</xdr:rowOff>
    </xdr:from>
    <xdr:to>
      <xdr:col>53</xdr:col>
      <xdr:colOff>466911</xdr:colOff>
      <xdr:row>12</xdr:row>
      <xdr:rowOff>156883</xdr:rowOff>
    </xdr:to>
    <xdr:sp macro="" textlink="">
      <xdr:nvSpPr>
        <xdr:cNvPr id="30" name="Tekstfelt 33">
          <a:extLst>
            <a:ext uri="{FF2B5EF4-FFF2-40B4-BE49-F238E27FC236}">
              <a16:creationId xmlns:a16="http://schemas.microsoft.com/office/drawing/2014/main" id="{FD1C0913-A7D6-4506-912E-DCFAFF5F8FD0}"/>
            </a:ext>
          </a:extLst>
        </xdr:cNvPr>
        <xdr:cNvSpPr txBox="1"/>
      </xdr:nvSpPr>
      <xdr:spPr>
        <a:xfrm>
          <a:off x="30588138" y="530413"/>
          <a:ext cx="2920998" cy="1902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Questions:</a:t>
          </a:r>
          <a:br>
            <a:rPr lang="da-DK" sz="1100"/>
          </a:br>
          <a:r>
            <a:rPr lang="da-DK" sz="1100"/>
            <a:t>- is</a:t>
          </a:r>
          <a:r>
            <a:rPr lang="da-DK" sz="1100" baseline="0"/>
            <a:t> the energy </a:t>
          </a:r>
          <a:r>
            <a:rPr lang="da-DK" sz="1100"/>
            <a:t>on</a:t>
          </a:r>
          <a:r>
            <a:rPr lang="da-DK" sz="1100" baseline="0"/>
            <a:t> the cold-side of an HEX the same, so you have 200 MW at 70C being cooled down to 65C should there not be a lost in energy as well?</a:t>
          </a:r>
        </a:p>
        <a:p>
          <a:r>
            <a:rPr lang="da-DK" sz="1100" baseline="0"/>
            <a:t>- What is the typical mass flow rate for a heating system?</a:t>
          </a:r>
        </a:p>
        <a:p>
          <a:r>
            <a:rPr lang="da-DK" sz="1100"/>
            <a:t>- what is the energy needed to boost a temperature? </a:t>
          </a:r>
        </a:p>
      </xdr:txBody>
    </xdr:sp>
    <xdr:clientData/>
  </xdr:twoCellAnchor>
  <xdr:twoCellAnchor>
    <xdr:from>
      <xdr:col>14</xdr:col>
      <xdr:colOff>141816</xdr:colOff>
      <xdr:row>10</xdr:row>
      <xdr:rowOff>169334</xdr:rowOff>
    </xdr:from>
    <xdr:to>
      <xdr:col>14</xdr:col>
      <xdr:colOff>920750</xdr:colOff>
      <xdr:row>16</xdr:row>
      <xdr:rowOff>171623</xdr:rowOff>
    </xdr:to>
    <xdr:sp macro="" textlink="">
      <xdr:nvSpPr>
        <xdr:cNvPr id="31" name="Rektangel 12">
          <a:extLst>
            <a:ext uri="{FF2B5EF4-FFF2-40B4-BE49-F238E27FC236}">
              <a16:creationId xmlns:a16="http://schemas.microsoft.com/office/drawing/2014/main" id="{CE3EA8DB-F22B-49EC-9C29-B8544AC16069}"/>
            </a:ext>
          </a:extLst>
        </xdr:cNvPr>
        <xdr:cNvSpPr/>
      </xdr:nvSpPr>
      <xdr:spPr>
        <a:xfrm>
          <a:off x="8883649" y="2084917"/>
          <a:ext cx="778934" cy="1145289"/>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800"/>
            <a:t>Booster</a:t>
          </a:r>
          <a:endParaRPr lang="da-DK" sz="800" baseline="0"/>
        </a:p>
      </xdr:txBody>
    </xdr:sp>
    <xdr:clientData/>
  </xdr:twoCellAnchor>
  <xdr:twoCellAnchor>
    <xdr:from>
      <xdr:col>12</xdr:col>
      <xdr:colOff>760755</xdr:colOff>
      <xdr:row>25</xdr:row>
      <xdr:rowOff>217890</xdr:rowOff>
    </xdr:from>
    <xdr:to>
      <xdr:col>18</xdr:col>
      <xdr:colOff>66612</xdr:colOff>
      <xdr:row>31</xdr:row>
      <xdr:rowOff>26768</xdr:rowOff>
    </xdr:to>
    <xdr:sp macro="" textlink="">
      <xdr:nvSpPr>
        <xdr:cNvPr id="32" name="Tekstfelt 35">
          <a:extLst>
            <a:ext uri="{FF2B5EF4-FFF2-40B4-BE49-F238E27FC236}">
              <a16:creationId xmlns:a16="http://schemas.microsoft.com/office/drawing/2014/main" id="{330ECA15-0089-403D-A8FF-14C5E0DDDA26}"/>
            </a:ext>
          </a:extLst>
        </xdr:cNvPr>
        <xdr:cNvSpPr txBox="1"/>
      </xdr:nvSpPr>
      <xdr:spPr>
        <a:xfrm>
          <a:off x="8200838" y="5181473"/>
          <a:ext cx="3422774" cy="10471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So the booster unit, do not supply</a:t>
          </a:r>
          <a:r>
            <a:rPr lang="da-DK" sz="1100" baseline="0"/>
            <a:t> any reture temperature to the cooling side, it should just be the reture temperature from the DH right?</a:t>
          </a:r>
          <a:endParaRPr lang="da-DK" sz="1100"/>
        </a:p>
      </xdr:txBody>
    </xdr:sp>
    <xdr:clientData/>
  </xdr:twoCellAnchor>
  <xdr:twoCellAnchor>
    <xdr:from>
      <xdr:col>11</xdr:col>
      <xdr:colOff>829734</xdr:colOff>
      <xdr:row>4</xdr:row>
      <xdr:rowOff>99482</xdr:rowOff>
    </xdr:from>
    <xdr:to>
      <xdr:col>13</xdr:col>
      <xdr:colOff>105834</xdr:colOff>
      <xdr:row>9</xdr:row>
      <xdr:rowOff>194733</xdr:rowOff>
    </xdr:to>
    <xdr:sp macro="" textlink="">
      <xdr:nvSpPr>
        <xdr:cNvPr id="33" name="Tekstfelt 36">
          <a:extLst>
            <a:ext uri="{FF2B5EF4-FFF2-40B4-BE49-F238E27FC236}">
              <a16:creationId xmlns:a16="http://schemas.microsoft.com/office/drawing/2014/main" id="{2917F6BE-952A-4BA5-BAA4-5AFB7A77CDD2}"/>
            </a:ext>
          </a:extLst>
        </xdr:cNvPr>
        <xdr:cNvSpPr txBox="1"/>
      </xdr:nvSpPr>
      <xdr:spPr>
        <a:xfrm>
          <a:off x="7144809" y="861482"/>
          <a:ext cx="1314450" cy="1047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We need to know the mass flow of the DH in order to corretly calculate this unit!</a:t>
          </a:r>
        </a:p>
      </xdr:txBody>
    </xdr:sp>
    <xdr:clientData/>
  </xdr:twoCellAnchor>
  <xdr:twoCellAnchor>
    <xdr:from>
      <xdr:col>6</xdr:col>
      <xdr:colOff>608057</xdr:colOff>
      <xdr:row>38</xdr:row>
      <xdr:rowOff>36512</xdr:rowOff>
    </xdr:from>
    <xdr:to>
      <xdr:col>17</xdr:col>
      <xdr:colOff>213078</xdr:colOff>
      <xdr:row>45</xdr:row>
      <xdr:rowOff>116200</xdr:rowOff>
    </xdr:to>
    <xdr:sp macro="" textlink="">
      <xdr:nvSpPr>
        <xdr:cNvPr id="34" name="Rektangel 12">
          <a:extLst>
            <a:ext uri="{FF2B5EF4-FFF2-40B4-BE49-F238E27FC236}">
              <a16:creationId xmlns:a16="http://schemas.microsoft.com/office/drawing/2014/main" id="{647167A0-7B48-4705-A06C-805E2E02DF2F}"/>
            </a:ext>
          </a:extLst>
        </xdr:cNvPr>
        <xdr:cNvSpPr/>
      </xdr:nvSpPr>
      <xdr:spPr>
        <a:xfrm>
          <a:off x="4291057" y="7571845"/>
          <a:ext cx="7013354" cy="1571938"/>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1200"/>
            <a:t>Sea Water</a:t>
          </a:r>
        </a:p>
      </xdr:txBody>
    </xdr:sp>
    <xdr:clientData/>
  </xdr:twoCellAnchor>
  <xdr:twoCellAnchor>
    <xdr:from>
      <xdr:col>30</xdr:col>
      <xdr:colOff>247650</xdr:colOff>
      <xdr:row>2</xdr:row>
      <xdr:rowOff>142875</xdr:rowOff>
    </xdr:from>
    <xdr:to>
      <xdr:col>37</xdr:col>
      <xdr:colOff>165433</xdr:colOff>
      <xdr:row>6</xdr:row>
      <xdr:rowOff>69240</xdr:rowOff>
    </xdr:to>
    <xdr:sp macro="" textlink="">
      <xdr:nvSpPr>
        <xdr:cNvPr id="35" name="Rektangel: afrundede hjørner 52">
          <a:extLst>
            <a:ext uri="{FF2B5EF4-FFF2-40B4-BE49-F238E27FC236}">
              <a16:creationId xmlns:a16="http://schemas.microsoft.com/office/drawing/2014/main" id="{19FA41B5-A32F-4FB9-A603-B2EF47EB1B09}"/>
            </a:ext>
          </a:extLst>
        </xdr:cNvPr>
        <xdr:cNvSpPr/>
      </xdr:nvSpPr>
      <xdr:spPr>
        <a:xfrm>
          <a:off x="19659600" y="523875"/>
          <a:ext cx="3642058" cy="688365"/>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1050">
              <a:solidFill>
                <a:schemeClr val="bg1"/>
              </a:solidFill>
            </a:rPr>
            <a:t>Stor</a:t>
          </a:r>
          <a:r>
            <a:rPr lang="da-DK" sz="1050" baseline="0">
              <a:solidFill>
                <a:schemeClr val="bg1"/>
              </a:solidFill>
            </a:rPr>
            <a:t> kunde køl </a:t>
          </a:r>
          <a:br>
            <a:rPr lang="da-DK" sz="1050" baseline="0">
              <a:solidFill>
                <a:schemeClr val="bg1"/>
              </a:solidFill>
            </a:rPr>
          </a:br>
          <a:r>
            <a:rPr lang="da-DK" sz="1050" baseline="0">
              <a:solidFill>
                <a:schemeClr val="bg1"/>
              </a:solidFill>
            </a:rPr>
            <a:t>70/30 C</a:t>
          </a:r>
        </a:p>
        <a:p>
          <a:pPr algn="ctr"/>
          <a:r>
            <a:rPr lang="da-DK" sz="1050" baseline="0">
              <a:solidFill>
                <a:schemeClr val="bg1"/>
              </a:solidFill>
            </a:rPr>
            <a:t>800 MW</a:t>
          </a:r>
          <a:endParaRPr lang="da-DK" sz="1050">
            <a:solidFill>
              <a:schemeClr val="bg1"/>
            </a:solidFill>
          </a:endParaRPr>
        </a:p>
      </xdr:txBody>
    </xdr:sp>
    <xdr:clientData/>
  </xdr:twoCellAnchor>
  <xdr:twoCellAnchor>
    <xdr:from>
      <xdr:col>31</xdr:col>
      <xdr:colOff>16565</xdr:colOff>
      <xdr:row>6</xdr:row>
      <xdr:rowOff>28575</xdr:rowOff>
    </xdr:from>
    <xdr:to>
      <xdr:col>31</xdr:col>
      <xdr:colOff>19050</xdr:colOff>
      <xdr:row>14</xdr:row>
      <xdr:rowOff>57150</xdr:rowOff>
    </xdr:to>
    <xdr:cxnSp macro="">
      <xdr:nvCxnSpPr>
        <xdr:cNvPr id="36" name="Lige forbindelse 53">
          <a:extLst>
            <a:ext uri="{FF2B5EF4-FFF2-40B4-BE49-F238E27FC236}">
              <a16:creationId xmlns:a16="http://schemas.microsoft.com/office/drawing/2014/main" id="{B53FB79B-8D16-422D-9E07-6B7CB0EE0311}"/>
            </a:ext>
          </a:extLst>
        </xdr:cNvPr>
        <xdr:cNvCxnSpPr>
          <a:cxnSpLocks/>
        </xdr:cNvCxnSpPr>
      </xdr:nvCxnSpPr>
      <xdr:spPr>
        <a:xfrm>
          <a:off x="19857140" y="1171575"/>
          <a:ext cx="2485" cy="1543050"/>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23</xdr:col>
      <xdr:colOff>19050</xdr:colOff>
      <xdr:row>14</xdr:row>
      <xdr:rowOff>47625</xdr:rowOff>
    </xdr:from>
    <xdr:to>
      <xdr:col>31</xdr:col>
      <xdr:colOff>0</xdr:colOff>
      <xdr:row>14</xdr:row>
      <xdr:rowOff>57150</xdr:rowOff>
    </xdr:to>
    <xdr:cxnSp macro="">
      <xdr:nvCxnSpPr>
        <xdr:cNvPr id="37" name="Lige forbindelse 53">
          <a:extLst>
            <a:ext uri="{FF2B5EF4-FFF2-40B4-BE49-F238E27FC236}">
              <a16:creationId xmlns:a16="http://schemas.microsoft.com/office/drawing/2014/main" id="{BD14D436-F19A-4981-99C7-ECAA39D80B67}"/>
            </a:ext>
          </a:extLst>
        </xdr:cNvPr>
        <xdr:cNvCxnSpPr>
          <a:cxnSpLocks/>
        </xdr:cNvCxnSpPr>
      </xdr:nvCxnSpPr>
      <xdr:spPr>
        <a:xfrm>
          <a:off x="14274800" y="2704042"/>
          <a:ext cx="6627283"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17</xdr:col>
      <xdr:colOff>391583</xdr:colOff>
      <xdr:row>10</xdr:row>
      <xdr:rowOff>105834</xdr:rowOff>
    </xdr:from>
    <xdr:to>
      <xdr:col>19</xdr:col>
      <xdr:colOff>239183</xdr:colOff>
      <xdr:row>16</xdr:row>
      <xdr:rowOff>108123</xdr:rowOff>
    </xdr:to>
    <xdr:sp macro="" textlink="">
      <xdr:nvSpPr>
        <xdr:cNvPr id="38" name="Rektangel 12">
          <a:extLst>
            <a:ext uri="{FF2B5EF4-FFF2-40B4-BE49-F238E27FC236}">
              <a16:creationId xmlns:a16="http://schemas.microsoft.com/office/drawing/2014/main" id="{B8FB0373-C13E-404C-BEA3-AA977D95B81E}"/>
            </a:ext>
          </a:extLst>
        </xdr:cNvPr>
        <xdr:cNvSpPr/>
      </xdr:nvSpPr>
      <xdr:spPr>
        <a:xfrm>
          <a:off x="11482916" y="2021417"/>
          <a:ext cx="778934" cy="1145289"/>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800"/>
            <a:t>Mixig</a:t>
          </a:r>
          <a:endParaRPr lang="da-DK" sz="800" baseline="0"/>
        </a:p>
      </xdr:txBody>
    </xdr:sp>
    <xdr:clientData/>
  </xdr:twoCellAnchor>
  <xdr:twoCellAnchor>
    <xdr:from>
      <xdr:col>33</xdr:col>
      <xdr:colOff>103533</xdr:colOff>
      <xdr:row>34</xdr:row>
      <xdr:rowOff>27213</xdr:rowOff>
    </xdr:from>
    <xdr:to>
      <xdr:col>37</xdr:col>
      <xdr:colOff>107674</xdr:colOff>
      <xdr:row>36</xdr:row>
      <xdr:rowOff>87083</xdr:rowOff>
    </xdr:to>
    <xdr:sp macro="" textlink="">
      <xdr:nvSpPr>
        <xdr:cNvPr id="39" name="Rektangel 12">
          <a:extLst>
            <a:ext uri="{FF2B5EF4-FFF2-40B4-BE49-F238E27FC236}">
              <a16:creationId xmlns:a16="http://schemas.microsoft.com/office/drawing/2014/main" id="{E3C2FC2E-6EB7-4C2D-A199-B9D64DB7E120}"/>
            </a:ext>
          </a:extLst>
        </xdr:cNvPr>
        <xdr:cNvSpPr/>
      </xdr:nvSpPr>
      <xdr:spPr>
        <a:xfrm>
          <a:off x="14073533" y="6610046"/>
          <a:ext cx="3052141" cy="44087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1100"/>
            <a:t>Heat Exchange station 800 MW </a:t>
          </a:r>
        </a:p>
      </xdr:txBody>
    </xdr:sp>
    <xdr:clientData/>
  </xdr:twoCellAnchor>
  <xdr:twoCellAnchor>
    <xdr:from>
      <xdr:col>31</xdr:col>
      <xdr:colOff>119397</xdr:colOff>
      <xdr:row>33</xdr:row>
      <xdr:rowOff>179785</xdr:rowOff>
    </xdr:from>
    <xdr:to>
      <xdr:col>38</xdr:col>
      <xdr:colOff>350707</xdr:colOff>
      <xdr:row>36</xdr:row>
      <xdr:rowOff>115658</xdr:rowOff>
    </xdr:to>
    <xdr:sp macro="" textlink="">
      <xdr:nvSpPr>
        <xdr:cNvPr id="40" name="Rektangel 12">
          <a:extLst>
            <a:ext uri="{FF2B5EF4-FFF2-40B4-BE49-F238E27FC236}">
              <a16:creationId xmlns:a16="http://schemas.microsoft.com/office/drawing/2014/main" id="{79D41F7C-D868-4AA7-9967-9586AD53E862}"/>
            </a:ext>
          </a:extLst>
        </xdr:cNvPr>
        <xdr:cNvSpPr/>
      </xdr:nvSpPr>
      <xdr:spPr>
        <a:xfrm>
          <a:off x="12755897" y="6572118"/>
          <a:ext cx="5459477" cy="507373"/>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a-DK"/>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da-DK" sz="1200"/>
            <a:t>Cooling unit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114300</xdr:colOff>
      <xdr:row>10</xdr:row>
      <xdr:rowOff>0</xdr:rowOff>
    </xdr:from>
    <xdr:to>
      <xdr:col>25</xdr:col>
      <xdr:colOff>95249</xdr:colOff>
      <xdr:row>40</xdr:row>
      <xdr:rowOff>104775</xdr:rowOff>
    </xdr:to>
    <xdr:graphicFrame macro="">
      <xdr:nvGraphicFramePr>
        <xdr:cNvPr id="2" name="Diagram 1">
          <a:extLst>
            <a:ext uri="{FF2B5EF4-FFF2-40B4-BE49-F238E27FC236}">
              <a16:creationId xmlns:a16="http://schemas.microsoft.com/office/drawing/2014/main" id="{76C76D61-905E-4679-9B61-715940CDC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452436</xdr:colOff>
      <xdr:row>77</xdr:row>
      <xdr:rowOff>4762</xdr:rowOff>
    </xdr:from>
    <xdr:to>
      <xdr:col>26</xdr:col>
      <xdr:colOff>419099</xdr:colOff>
      <xdr:row>107</xdr:row>
      <xdr:rowOff>76200</xdr:rowOff>
    </xdr:to>
    <xdr:graphicFrame macro="">
      <xdr:nvGraphicFramePr>
        <xdr:cNvPr id="3" name="Diagram 2">
          <a:extLst>
            <a:ext uri="{FF2B5EF4-FFF2-40B4-BE49-F238E27FC236}">
              <a16:creationId xmlns:a16="http://schemas.microsoft.com/office/drawing/2014/main" id="{4B090EC8-862B-43D5-9961-6DB83D1E8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114299</xdr:colOff>
      <xdr:row>79</xdr:row>
      <xdr:rowOff>23812</xdr:rowOff>
    </xdr:from>
    <xdr:to>
      <xdr:col>43</xdr:col>
      <xdr:colOff>161924</xdr:colOff>
      <xdr:row>108</xdr:row>
      <xdr:rowOff>0</xdr:rowOff>
    </xdr:to>
    <xdr:graphicFrame macro="">
      <xdr:nvGraphicFramePr>
        <xdr:cNvPr id="4" name="Diagram 3">
          <a:extLst>
            <a:ext uri="{FF2B5EF4-FFF2-40B4-BE49-F238E27FC236}">
              <a16:creationId xmlns:a16="http://schemas.microsoft.com/office/drawing/2014/main" id="{10601821-DF45-4083-A0A8-40237FE23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228040</xdr:colOff>
      <xdr:row>41</xdr:row>
      <xdr:rowOff>122423</xdr:rowOff>
    </xdr:from>
    <xdr:to>
      <xdr:col>23</xdr:col>
      <xdr:colOff>323290</xdr:colOff>
      <xdr:row>72</xdr:row>
      <xdr:rowOff>3361</xdr:rowOff>
    </xdr:to>
    <xdr:graphicFrame macro="">
      <xdr:nvGraphicFramePr>
        <xdr:cNvPr id="5" name="Diagram 4">
          <a:extLst>
            <a:ext uri="{FF2B5EF4-FFF2-40B4-BE49-F238E27FC236}">
              <a16:creationId xmlns:a16="http://schemas.microsoft.com/office/drawing/2014/main" id="{CB4F18CF-0FC7-4B73-B1D9-CC6FCB2C4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66675</xdr:colOff>
      <xdr:row>10</xdr:row>
      <xdr:rowOff>23812</xdr:rowOff>
    </xdr:from>
    <xdr:to>
      <xdr:col>55</xdr:col>
      <xdr:colOff>371475</xdr:colOff>
      <xdr:row>40</xdr:row>
      <xdr:rowOff>152400</xdr:rowOff>
    </xdr:to>
    <xdr:graphicFrame macro="">
      <xdr:nvGraphicFramePr>
        <xdr:cNvPr id="6" name="Diagram 5">
          <a:extLst>
            <a:ext uri="{FF2B5EF4-FFF2-40B4-BE49-F238E27FC236}">
              <a16:creationId xmlns:a16="http://schemas.microsoft.com/office/drawing/2014/main" id="{831A8E0A-2520-446E-96B4-0983FBC7A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400050</xdr:colOff>
      <xdr:row>0</xdr:row>
      <xdr:rowOff>0</xdr:rowOff>
    </xdr:from>
    <xdr:to>
      <xdr:col>22</xdr:col>
      <xdr:colOff>161925</xdr:colOff>
      <xdr:row>7</xdr:row>
      <xdr:rowOff>104775</xdr:rowOff>
    </xdr:to>
    <xdr:sp macro="" textlink="">
      <xdr:nvSpPr>
        <xdr:cNvPr id="7" name="Tekstfelt 6">
          <a:extLst>
            <a:ext uri="{FF2B5EF4-FFF2-40B4-BE49-F238E27FC236}">
              <a16:creationId xmlns:a16="http://schemas.microsoft.com/office/drawing/2014/main" id="{397C8EEB-B45E-3703-BCB1-73AEDF9245C7}"/>
            </a:ext>
          </a:extLst>
        </xdr:cNvPr>
        <xdr:cNvSpPr txBox="1"/>
      </xdr:nvSpPr>
      <xdr:spPr>
        <a:xfrm>
          <a:off x="8763000" y="0"/>
          <a:ext cx="8296275" cy="143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This data is from 2023, the unis are in MWh/h (so MW)  these</a:t>
          </a:r>
          <a:r>
            <a:rPr lang="da-DK" sz="1100" baseline="0"/>
            <a:t> represent the energi from solar, on- and offshore wind. Meaning that the energi generated by renewable energy represents the amout of electrolyzer production if they should have a green linces. The data is from Energinet: https://www.energidataservice.dk/tso-electricity/Forecasts_Hour</a:t>
          </a:r>
        </a:p>
        <a:p>
          <a:endParaRPr lang="da-DK" sz="1100" baseline="0"/>
        </a:p>
        <a:p>
          <a:r>
            <a:rPr lang="da-DK" sz="1100" baseline="0"/>
            <a:t>To varify the data see figure from DST, show the capacity in 2023 to be just above 7 GW. In this datasat we have 5.6 GW which can fluctuate due to the wind ressouce. https://www.dst.dk/da/Statistik/nyheder-analyser-publ/bagtal/2024/2024-05-02-40-aar-med-vindkraft</a:t>
          </a:r>
          <a:endParaRPr lang="da-DK" sz="1100"/>
        </a:p>
      </xdr:txBody>
    </xdr:sp>
    <xdr:clientData/>
  </xdr:twoCellAnchor>
  <xdr:twoCellAnchor editAs="oneCell">
    <xdr:from>
      <xdr:col>24</xdr:col>
      <xdr:colOff>45383</xdr:colOff>
      <xdr:row>41</xdr:row>
      <xdr:rowOff>85164</xdr:rowOff>
    </xdr:from>
    <xdr:to>
      <xdr:col>38</xdr:col>
      <xdr:colOff>437154</xdr:colOff>
      <xdr:row>73</xdr:row>
      <xdr:rowOff>47910</xdr:rowOff>
    </xdr:to>
    <xdr:pic>
      <xdr:nvPicPr>
        <xdr:cNvPr id="8" name="Billede 7">
          <a:extLst>
            <a:ext uri="{FF2B5EF4-FFF2-40B4-BE49-F238E27FC236}">
              <a16:creationId xmlns:a16="http://schemas.microsoft.com/office/drawing/2014/main" id="{5817C8D1-D4AD-AF40-859A-0C24DF9B804C}"/>
            </a:ext>
          </a:extLst>
        </xdr:cNvPr>
        <xdr:cNvPicPr>
          <a:picLocks noChangeAspect="1"/>
        </xdr:cNvPicPr>
      </xdr:nvPicPr>
      <xdr:blipFill>
        <a:blip xmlns:r="http://schemas.openxmlformats.org/officeDocument/2006/relationships" r:embed="rId6"/>
        <a:stretch>
          <a:fillRect/>
        </a:stretch>
      </xdr:blipFill>
      <xdr:spPr>
        <a:xfrm>
          <a:off x="18075648" y="7895664"/>
          <a:ext cx="8863418" cy="605874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85725</xdr:colOff>
      <xdr:row>0</xdr:row>
      <xdr:rowOff>104775</xdr:rowOff>
    </xdr:from>
    <xdr:to>
      <xdr:col>7</xdr:col>
      <xdr:colOff>521687</xdr:colOff>
      <xdr:row>3</xdr:row>
      <xdr:rowOff>218095</xdr:rowOff>
    </xdr:to>
    <xdr:pic>
      <xdr:nvPicPr>
        <xdr:cNvPr id="2" name="Picture 1">
          <a:extLst>
            <a:ext uri="{FF2B5EF4-FFF2-40B4-BE49-F238E27FC236}">
              <a16:creationId xmlns:a16="http://schemas.microsoft.com/office/drawing/2014/main" id="{AD85A5C9-3CD6-4A75-BA16-77B0B7BD75C5}"/>
            </a:ext>
          </a:extLst>
        </xdr:cNvPr>
        <xdr:cNvPicPr>
          <a:picLocks noChangeAspect="1"/>
        </xdr:cNvPicPr>
      </xdr:nvPicPr>
      <xdr:blipFill rotWithShape="1">
        <a:blip xmlns:r="http://schemas.openxmlformats.org/officeDocument/2006/relationships" r:embed="rId1"/>
        <a:srcRect l="20668" t="32182"/>
        <a:stretch/>
      </xdr:blipFill>
      <xdr:spPr>
        <a:xfrm>
          <a:off x="8810625" y="104775"/>
          <a:ext cx="3483962" cy="6848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s.dk/0110_2014%20teknologikatalog%20opdat/Fase%203/PV%20HURTIG%20JAN2017/oktober%202017/Copy%20of%2020-23_electricity_generation_-_non-thermal_processes_solar%20PV%20_%20data%20sheet%20rin%2011ok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wi.sharepoint.com/sites/A207634-project/Shared%20Documents/70-WorkSubmitted/20-Calculations/TransmissionPiping56.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wi.sharepoint.com/Users/MSHF/Desktop/SI-20-06-HyChain-2-Import-Model-1%20(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devcco.sharepoint.com/Delade%20dokument/Projekt/362%20Erhvervsfyrt&#229;rn%20Sydjylland/90-99%20Shared%20folder/91%20WP1%20-%20Data%20management/01%20Data/data_sheets_for_renewable_fuels.xlsx" TargetMode="External"/><Relationship Id="rId1" Type="http://schemas.openxmlformats.org/officeDocument/2006/relationships/externalLinkPath" Target="https://devcco.sharepoint.com/Delade%20dokument/Projekt/362%20Erhvervsfyrt&#229;rn%20Sydjylland/90-99%20Shared%20folder/91%20WP1%20-%20Data%20management/01%20Data/data_sheets_for_renewable_fue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 Photovoltaics  LARGE Old"/>
      <sheetName val="arbejds ark LARGE New"/>
      <sheetName val="22 Photovoltaics  SMALL old "/>
      <sheetName val="fra leverandører"/>
      <sheetName val="22 Photovoltaics  LARGE new"/>
    </sheetNames>
    <sheetDataSet>
      <sheetData sheetId="0">
        <row r="2">
          <cell r="N2">
            <v>0.98501248959200671</v>
          </cell>
        </row>
      </sheetData>
      <sheetData sheetId="1">
        <row r="33">
          <cell r="K33">
            <v>1.0720000000000001</v>
          </cell>
        </row>
        <row r="67">
          <cell r="S67">
            <v>0.97574759572313619</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 Transport"/>
      <sheetName val="Compare"/>
      <sheetName val="KeyLPG"/>
      <sheetName val="KeyTOLU"/>
      <sheetName val="TOLU"/>
      <sheetName val="KeyDME"/>
      <sheetName val="DMEs"/>
      <sheetName val="KeyNH3"/>
      <sheetName val="NH3s"/>
      <sheetName val="KeyH2org"/>
      <sheetName val="KeyH2 140org"/>
      <sheetName val="H2optRes"/>
      <sheetName val="KeyH2 140"/>
      <sheetName val="KeyH2 70"/>
      <sheetName val="Other H2"/>
      <sheetName val="H2sOrg"/>
      <sheetName val="H2s 140"/>
      <sheetName val="PipeCost"/>
      <sheetName val="IsoVent"/>
      <sheetName val="ValveCost"/>
      <sheetName val="Schd"/>
      <sheetName val="Pipeline Transport (2)"/>
      <sheetName val="H2 pipe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
      <sheetName val="Country_results_pivot"/>
      <sheetName val="Electricity"/>
      <sheetName val="HV_DC_Grid"/>
      <sheetName val="Pipeline"/>
      <sheetName val="Carriers"/>
      <sheetName val="Shipping"/>
      <sheetName val="Storage"/>
      <sheetName val="H2_retrieval"/>
      <sheetName val="Country_details"/>
      <sheetName val="Country_results"/>
      <sheetName val="Carrier_properties"/>
      <sheetName val="Sources"/>
      <sheetName val="Solar_data"/>
      <sheetName val="Onshore_wind_data"/>
      <sheetName val="Offshore_wind_dat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alldata_flat"/>
      <sheetName val="Notes"/>
      <sheetName val="Ref"/>
      <sheetName val="1.1 AEC 10 MW"/>
      <sheetName val="1.1 AEC 100 MW"/>
      <sheetName val="1.1 AEC 1 GW "/>
      <sheetName val="1.1 PEMEC 10 MW"/>
      <sheetName val="1.1 PEMEC 100 MW"/>
      <sheetName val="1.1 PEMEC 1 GW"/>
      <sheetName val="1.1 SOEC 1 MW"/>
      <sheetName val="1.1 SOEC 10 MW"/>
      <sheetName val="1.1 SOEC 100 MW"/>
      <sheetName val="2.1 Biogas, Basic plant, small"/>
      <sheetName val="2.1 Biogas, Basic plant, large"/>
      <sheetName val="2.1 Biogas, Scen. A, small"/>
      <sheetName val="2.1 Biogas, Scen. A, large"/>
      <sheetName val="2.1 Biogas, Scen. B, small"/>
      <sheetName val="2.1 Biogas, Scen. B, large"/>
      <sheetName val="2.2 Gasif. Fixed Bed, Producer "/>
      <sheetName val="3.1 Pyrolysis oils"/>
      <sheetName val="3.2 Slow pyrolysis, Straw"/>
      <sheetName val="3.2 Slow pyrolysis, Digestate"/>
      <sheetName val="3.3 Catalytic Hydropyrolysis 1"/>
      <sheetName val="3.3 Catalytic Hydropyrolysis 2"/>
      <sheetName val="3.4 Methane pyrolysis, MBR"/>
      <sheetName val="3.4 Methane pyrolysis, Plasma"/>
      <sheetName val="3.5 Hydrothermal liquifaction"/>
      <sheetName val="4.1 Upgrading 3,000 Nm3 per h"/>
      <sheetName val="4.1 Upgrading 6,000 Nm3 per h"/>
      <sheetName val="4.2 SNG from methan. of biogas"/>
      <sheetName val="4.3 Biomethanation of biogas"/>
      <sheetName val="4.4 Gasif. CFB, Bio-SNG"/>
      <sheetName val="5.1 Methanol biomass gasif."/>
      <sheetName val="5.2 Methanol from hydrogen"/>
      <sheetName val="5.3 Methanol from biogas &amp; H2"/>
      <sheetName val="5.4 Hydrogen to Ammonia"/>
      <sheetName val="5.5 Gasif.Ent. Flow FT, liq fu "/>
      <sheetName val="5.6 Hydrogen to Jet"/>
      <sheetName val="5.6 Power to Jet"/>
      <sheetName val="5.7 Vegetable oil FAME"/>
      <sheetName val="5.8 UCO &amp; animal fat FAME"/>
      <sheetName val="5.9 HVO jet fuel"/>
      <sheetName val="5.10 Hydrogenated veg oil"/>
      <sheetName val="5.11 1st generation ethanol"/>
      <sheetName val="5.12 Cellulosic ethano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sheetData sheetId="24"/>
      <sheetData sheetId="25" refreshError="1"/>
      <sheetData sheetId="26" refreshError="1"/>
      <sheetData sheetId="27"/>
      <sheetData sheetId="28" refreshError="1"/>
      <sheetData sheetId="29" refreshError="1"/>
      <sheetData sheetId="30"/>
      <sheetData sheetId="31" refreshError="1"/>
      <sheetData sheetId="32"/>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Set>
  </externalBook>
</externalLink>
</file>

<file path=xl/persons/person.xml><?xml version="1.0" encoding="utf-8"?>
<personList xmlns="http://schemas.microsoft.com/office/spreadsheetml/2018/threadedcomments" xmlns:x="http://schemas.openxmlformats.org/spreadsheetml/2006/main">
  <person displayName="Kasper Vinther" id="{514F1ABB-EB91-4ABC-AA4A-C849B669983E}" userId="S::kvi@AddedValues.eu::6bd8c77f-dd10-4130-bb44-1058c44571a2" providerId="AD"/>
  <person displayName="Buster Bukart Hansen" id="{FE07B977-FEEF-4F2E-8270-A90EFE743460}" userId="S::busterhansen@sdu.dk::80fd0f3b-2e69-467e-8c4d-169eb7e3e62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P2" dT="2024-09-24T12:58:22.67" personId="{FE07B977-FEEF-4F2E-8270-A90EFE743460}" id="{22B6E069-3D60-4274-9AC0-4301F58C8DA8}">
    <text xml:space="preserve">Should vary duing the year
</text>
  </threadedComment>
  <threadedComment ref="AU2" dT="2024-09-24T12:58:14.44" personId="{FE07B977-FEEF-4F2E-8270-A90EFE743460}" id="{C1984011-BCD8-49FE-BDE0-46F1D2A3D5FF}">
    <text>Should vary duing the year</text>
  </threadedComment>
  <threadedComment ref="AU3" dT="2024-09-30T07:41:31.98" personId="{FE07B977-FEEF-4F2E-8270-A90EFE743460}" id="{69DF6D21-0960-40C9-9359-8C2659C13B44}">
    <text xml:space="preserve">Should vary during the year
</text>
  </threadedComment>
  <threadedComment ref="AF15" dT="2025-09-11T17:16:25.27" personId="{FE07B977-FEEF-4F2E-8270-A90EFE743460}" id="{0F26F749-B88C-4E5C-A026-DA040BFD164A}">
    <text>https://observatory.clean-hydrogen.europa.eu/hydrogen-landscape/production-trade-and-cost/cost-hydrogen-production</text>
    <extLst>
      <x:ext xmlns:xltc2="http://schemas.microsoft.com/office/spreadsheetml/2020/threadedcomments2" uri="{F7C98A9C-CBB3-438F-8F68-D28B6AF4A901}">
        <xltc2:checksum>1218192959</xltc2:checksum>
        <xltc2:hyperlink startIndex="0" length="114" url="https://observatory.clean-hydrogen.europa.eu/hydrogen-landscape/production-trade-and-cost/cost-hydrogen-production"/>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19" dT="2024-03-04T10:12:33.71" personId="{514F1ABB-EB91-4ABC-AA4A-C849B669983E}" id="{3058E149-1235-4340-8E38-0CE3B935BA60}">
    <text>Obs! 2023-satser da der er regnet med 2023-priser i optimering</text>
  </threadedComment>
  <threadedComment ref="A19" dT="2024-03-04T10:12:48.81" personId="{514F1ABB-EB91-4ABC-AA4A-C849B669983E}" id="{0FC2A3E2-8416-43EC-A6C9-CD77C8FD42AF}" parentId="{3058E149-1235-4340-8E38-0CE3B935BA60}">
    <text>CO2-afgiftsoplægning dog indført</text>
  </threadedComment>
  <threadedComment ref="A21" dT="2024-03-04T10:02:17.67" personId="{514F1ABB-EB91-4ABC-AA4A-C849B669983E}" id="{6033032B-7E7A-4640-B47B-69650E8D5FDD}">
    <text>CO2-afgifterne stiger markant grundet ny afgift. Satsen afhænger også af CO2-kvotepris</text>
  </threadedComment>
  <threadedComment ref="A21" dT="2024-03-04T12:13:29.73" personId="{514F1ABB-EB91-4ABC-AA4A-C849B669983E}" id="{58811AE3-14B8-4E73-A897-B1457FA47775}" parentId="{6033032B-7E7A-4640-B47B-69650E8D5FDD}">
    <text>V-formel anvendt</text>
  </threadedComment>
  <threadedComment ref="A24" dT="2024-03-04T12:11:35.53" personId="{514F1ABB-EB91-4ABC-AA4A-C849B669983E}" id="{6D26605C-ECFF-47D0-BC4C-DC76760C94AC}">
    <text>E-formel anvendt</text>
  </threadedComment>
  <threadedComment ref="A25" dT="2024-03-04T10:03:02.12" personId="{514F1ABB-EB91-4ABC-AA4A-C849B669983E}" id="{905706F7-9BED-4E48-991D-DA314124452D}">
    <text>Antages at falde med stigende CO2-afgift</text>
  </threadedComment>
  <threadedComment ref="A25" dT="2024-03-04T12:27:22.05" personId="{514F1ABB-EB91-4ABC-AA4A-C849B669983E}" id="{8A2AF8E9-DD5F-427E-9209-D95A3682BC7B}" parentId="{905706F7-9BED-4E48-991D-DA314124452D}">
    <text>Regnes på baggrund af leveret varme efter evt. bortkøl. Derudover fratrækkes den rene biofraktion (altså vognlæs der kun er biomasse): Qlev=Qprod - Qbortkøl - 0,142 * 0,85 * Etaheat/(Etaheat+EtaPower) * indfyret</text>
  </threadedComment>
  <threadedComment ref="A25" dT="2024-03-04T12:43:50.94" personId="{514F1ABB-EB91-4ABC-AA4A-C849B669983E}" id="{2B5B7CBA-ACD2-416F-80A1-8E8212990025}" parentId="{905706F7-9BED-4E48-991D-DA314124452D}">
    <text>I ovenstående formel er ren biofraktion = 14,2 %</text>
  </threadedComment>
  <threadedComment ref="B25" dT="2024-03-04T09:46:35.90" personId="{514F1ABB-EB91-4ABC-AA4A-C849B669983E}" id="{FD19939C-5758-478F-840C-82D21F1BA8D1}">
    <text>GJ varme</text>
  </threadedComment>
  <threadedComment ref="A26" dT="2024-03-04T12:46:08.55" personId="{514F1ABB-EB91-4ABC-AA4A-C849B669983E}" id="{6F70FEA8-0B19-44E3-8CCD-02DA36C83D22}">
    <text>Regnes på baggrund af produceret varme fratrukket ren biofraktion. Qtillæg =Qprod * (1-0,142)</text>
  </threadedComment>
  <threadedComment ref="A26" dT="2024-03-04T12:48:30.17" personId="{514F1ABB-EB91-4ABC-AA4A-C849B669983E}" id="{BDD33FFE-EE6C-4C18-BCCF-F433BD4C4EAA}" parentId="{6F70FEA8-0B19-44E3-8CCD-02DA36C83D22}">
    <text>Ift. rabat i tillægsafgift regnes denne på baggrund af summen af produceret varme og brutto elproduktion fratrukket ren biofraktion: Qtillæg,rabat = (Qprod + Pbrut) * (1-0,142)</text>
  </threadedComment>
  <threadedComment ref="B26" dT="2024-03-04T09:46:41.61" personId="{514F1ABB-EB91-4ABC-AA4A-C849B669983E}" id="{5BC1AE92-C6D1-456F-965B-75E6BF4A3C06}">
    <text>GJ varme</text>
  </threadedComment>
  <threadedComment ref="A27" dT="2024-03-04T12:52:40.03" personId="{514F1ABB-EB91-4ABC-AA4A-C849B669983E}" id="{7EBEE09E-5BA9-4B08-B1DF-AC7B4A800C3B}">
    <text>Kriterie for om rabatten kan opnås opgøres på månedsbasis</text>
  </threadedComment>
  <threadedComment ref="A30" dT="2024-03-04T10:15:13.42" personId="{514F1ABB-EB91-4ABC-AA4A-C849B669983E}" id="{D9C2E2D5-6658-41D3-AD50-A809C5B4DFB0}">
    <text>Antages at falde med stigende CO2-afgift</text>
  </threadedComment>
  <threadedComment ref="A31" dT="2024-03-04T10:15:16.18" personId="{514F1ABB-EB91-4ABC-AA4A-C849B669983E}" id="{94AFE4AD-E87A-415E-A950-8EC8E6184865}">
    <text>Antages at falde med stigende CO2-afgift</text>
  </threadedComment>
  <threadedComment ref="A32" dT="2024-03-04T10:15:18.32" personId="{514F1ABB-EB91-4ABC-AA4A-C849B669983E}" id="{BC5C6B19-D0D9-44D1-A6D9-85AAAF70ECC8}">
    <text>Antages at falde med stigende CO2-afgift</text>
  </threadedComment>
  <threadedComment ref="A33" dT="2024-03-04T10:28:16.16" personId="{514F1ABB-EB91-4ABC-AA4A-C849B669983E}" id="{29B07410-ED88-46F3-A387-EEA1AB804A98}">
    <text>Der regnes med 0,89 kgNOx/ton-affald.</text>
  </threadedComment>
</ThreadedComments>
</file>

<file path=xl/threadedComments/threadedComment3.xml><?xml version="1.0" encoding="utf-8"?>
<ThreadedComments xmlns="http://schemas.microsoft.com/office/spreadsheetml/2018/threadedcomments" xmlns:x="http://schemas.openxmlformats.org/spreadsheetml/2006/main">
  <threadedComment ref="B52" dT="2025-09-11T17:20:07.31" personId="{FE07B977-FEEF-4F2E-8270-A90EFE743460}" id="{2833C291-B04F-44EA-9FEC-E8641B31BC7C}">
    <text>https://observatory.clean-hydrogen.europa.eu/hydrogen-landscape/production-trade-and-cost/cost-hydrogen-production</text>
    <extLst>
      <x:ext xmlns:xltc2="http://schemas.microsoft.com/office/spreadsheetml/2020/threadedcomments2" uri="{F7C98A9C-CBB3-438F-8F68-D28B6AF4A901}">
        <xltc2:checksum>1218192959</xltc2:checksum>
        <xltc2:hyperlink startIndex="0" length="114" url="https://observatory.clean-hydrogen.europa.eu/hydrogen-landscape/production-trade-and-cost/cost-hydrogen-production"/>
      </x:ext>
    </extLs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file:///C:\Users\elshq\AppData\Literature\CO2-emission%20factor\soeb22.pdf" TargetMode="External"/><Relationship Id="rId3" Type="http://schemas.openxmlformats.org/officeDocument/2006/relationships/hyperlink" Target="file:///C:\Users\elshq\AppData\Literature\CO2-emission%20factor\soeb22.pdf" TargetMode="External"/><Relationship Id="rId7" Type="http://schemas.openxmlformats.org/officeDocument/2006/relationships/hyperlink" Target="file:///C:\Users\elshq\AppData\Literature\dataset\af23_-_offentligt_datasaet.xlsx%3fweb=1" TargetMode="External"/><Relationship Id="rId2" Type="http://schemas.openxmlformats.org/officeDocument/2006/relationships/hyperlink" Target="file:///C:\Users\elshq\AppData\Literature\heat%20value\standardforudsaetninger_24-11-21.pdf" TargetMode="External"/><Relationship Id="rId1" Type="http://schemas.openxmlformats.org/officeDocument/2006/relationships/hyperlink" Target="file:///C:\Users\elshq\AppData\Literature\dataset\energinets-elpriser-af22-maj-2023.xlsx%3fweb=1" TargetMode="External"/><Relationship Id="rId6" Type="http://schemas.openxmlformats.org/officeDocument/2006/relationships/hyperlink" Target="file:///C:\Users\elshq\AppData\Literature\CO2-emission%20factor\soeb22.pdf" TargetMode="External"/><Relationship Id="rId11" Type="http://schemas.openxmlformats.org/officeDocument/2006/relationships/hyperlink" Target="https://h2v.eu/analysis/statistics/financing/hydrogen-cost-and-sales-prices" TargetMode="External"/><Relationship Id="rId5" Type="http://schemas.openxmlformats.org/officeDocument/2006/relationships/hyperlink" Target="file:///C:\Users\elshq\AppData\Literature\dataset\af23_-_offentligt_datasaet.xlsx" TargetMode="External"/><Relationship Id="rId10" Type="http://schemas.openxmlformats.org/officeDocument/2006/relationships/hyperlink" Target="https://www.pwc.dk/da/afgiftsvejledningen/godtgorelse-satser.html" TargetMode="External"/><Relationship Id="rId4" Type="http://schemas.openxmlformats.org/officeDocument/2006/relationships/hyperlink" Target="file:///C:\Users\elshq\AppData\Literature\CO2-emission%20factor\energistyrelsens_standardfaktorer_for_2021-25-01-2022.pdf" TargetMode="External"/><Relationship Id="rId9" Type="http://schemas.openxmlformats.org/officeDocument/2006/relationships/hyperlink" Target="https://nsrdb.nrel.gov/data-viewer"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file:///C:\Users\elshq\AppData\Literature\CO2-emission%20factor\soeb22.pdf" TargetMode="External"/><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n1.dk/gaeldende-priser" TargetMode="External"/><Relationship Id="rId1" Type="http://schemas.openxmlformats.org/officeDocument/2006/relationships/hyperlink" Target="https://energinet.dk/el/elmarkedet/tariffer/aktuelle-tariffer/" TargetMode="External"/><Relationship Id="rId6" Type="http://schemas.microsoft.com/office/2017/10/relationships/threadedComment" Target="../threadedComments/threadedComment3.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file:///C:\Users\elshq\AppData\Literature\Economics\tillaeg_annuitetsregning.pdf"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5A9CE-D239-4E0B-9B12-3C7C936103AD}">
  <dimension ref="A8:A11"/>
  <sheetViews>
    <sheetView workbookViewId="0">
      <selection activeCell="A12" sqref="A12"/>
    </sheetView>
  </sheetViews>
  <sheetFormatPr defaultRowHeight="15" x14ac:dyDescent="0.25"/>
  <cols>
    <col min="1" max="1" width="26.140625" bestFit="1" customWidth="1"/>
  </cols>
  <sheetData>
    <row r="8" spans="1:1" x14ac:dyDescent="0.25">
      <c r="A8" s="289" t="s">
        <v>617</v>
      </c>
    </row>
    <row r="9" spans="1:1" x14ac:dyDescent="0.25">
      <c r="A9" s="297" t="s">
        <v>618</v>
      </c>
    </row>
    <row r="10" spans="1:1" x14ac:dyDescent="0.25">
      <c r="A10" s="269" t="s">
        <v>619</v>
      </c>
    </row>
    <row r="11" spans="1:1" x14ac:dyDescent="0.25">
      <c r="A11" s="298" t="s">
        <v>620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0033A-6C42-402E-AE34-F3938E84C44A}">
  <dimension ref="A1:BA100"/>
  <sheetViews>
    <sheetView topLeftCell="Y1" zoomScaleNormal="100" workbookViewId="0">
      <selection activeCell="AF32" sqref="AF32"/>
    </sheetView>
  </sheetViews>
  <sheetFormatPr defaultRowHeight="15" outlineLevelCol="1" x14ac:dyDescent="0.25"/>
  <cols>
    <col min="1" max="1" width="26.42578125" bestFit="1" customWidth="1"/>
    <col min="2" max="2" width="14.85546875" bestFit="1" customWidth="1"/>
    <col min="3" max="3" width="10.140625" bestFit="1" customWidth="1"/>
    <col min="4" max="4" width="26.42578125" customWidth="1" outlineLevel="1"/>
    <col min="5" max="5" width="16.28515625" customWidth="1" outlineLevel="1"/>
    <col min="6" max="6" width="11" customWidth="1" outlineLevel="1"/>
    <col min="7" max="7" width="26.42578125" bestFit="1" customWidth="1"/>
    <col min="8" max="8" width="14.85546875" bestFit="1" customWidth="1"/>
    <col min="9" max="9" width="11" bestFit="1" customWidth="1"/>
    <col min="10" max="10" width="34.85546875" bestFit="1" customWidth="1"/>
    <col min="11" max="11" width="17.5703125" bestFit="1" customWidth="1"/>
    <col min="12" max="12" width="17.42578125" customWidth="1"/>
    <col min="13" max="13" width="24.5703125" hidden="1" customWidth="1" outlineLevel="1"/>
    <col min="14" max="14" width="12" hidden="1" customWidth="1" outlineLevel="1"/>
    <col min="15" max="15" width="11" hidden="1" customWidth="1" outlineLevel="1"/>
    <col min="16" max="16" width="24.5703125" hidden="1" customWidth="1" outlineLevel="1"/>
    <col min="17" max="17" width="13.140625" hidden="1" customWidth="1" outlineLevel="1"/>
    <col min="18" max="18" width="11" hidden="1" customWidth="1" outlineLevel="1"/>
    <col min="19" max="19" width="34" customWidth="1" collapsed="1"/>
    <col min="20" max="20" width="18.42578125" bestFit="1" customWidth="1"/>
    <col min="21" max="21" width="20.5703125" bestFit="1" customWidth="1"/>
    <col min="22" max="22" width="36.28515625" hidden="1" customWidth="1" outlineLevel="1"/>
    <col min="23" max="23" width="21.7109375" hidden="1" customWidth="1" outlineLevel="1"/>
    <col min="24" max="24" width="11" hidden="1" customWidth="1" outlineLevel="1"/>
    <col min="25" max="25" width="36.5703125" bestFit="1" customWidth="1" collapsed="1"/>
    <col min="26" max="26" width="18.28515625" bestFit="1" customWidth="1"/>
    <col min="27" max="27" width="22" bestFit="1" customWidth="1"/>
    <col min="28" max="28" width="26.42578125" hidden="1" customWidth="1" outlineLevel="1"/>
    <col min="29" max="29" width="16.28515625" hidden="1" customWidth="1" outlineLevel="1"/>
    <col min="30" max="30" width="15" hidden="1" customWidth="1" outlineLevel="1"/>
    <col min="31" max="31" width="44" bestFit="1" customWidth="1" collapsed="1"/>
    <col min="32" max="32" width="18.140625" bestFit="1" customWidth="1"/>
    <col min="33" max="33" width="26" bestFit="1" customWidth="1"/>
    <col min="34" max="34" width="24.85546875" customWidth="1"/>
    <col min="35" max="35" width="44" bestFit="1" customWidth="1"/>
    <col min="36" max="36" width="14.85546875" bestFit="1" customWidth="1"/>
    <col min="37" max="37" width="22.42578125" bestFit="1" customWidth="1"/>
    <col min="38" max="40" width="22.42578125" customWidth="1"/>
    <col min="41" max="41" width="26.42578125" bestFit="1" customWidth="1"/>
    <col min="42" max="42" width="16.28515625" bestFit="1" customWidth="1"/>
    <col min="43" max="43" width="11" bestFit="1" customWidth="1"/>
    <col min="44" max="44" width="23.140625" bestFit="1" customWidth="1"/>
    <col min="45" max="45" width="15.28515625" bestFit="1" customWidth="1"/>
    <col min="46" max="46" width="9.5703125" bestFit="1" customWidth="1"/>
    <col min="47" max="47" width="32.5703125" customWidth="1"/>
    <col min="48" max="48" width="13.28515625" bestFit="1" customWidth="1"/>
    <col min="49" max="49" width="33.5703125" bestFit="1" customWidth="1"/>
    <col min="50" max="50" width="40.5703125" hidden="1" customWidth="1" outlineLevel="1"/>
    <col min="51" max="51" width="10.140625" hidden="1" customWidth="1" outlineLevel="1"/>
    <col min="52" max="52" width="15" hidden="1" customWidth="1" outlineLevel="1"/>
    <col min="53" max="53" width="9.140625" collapsed="1"/>
  </cols>
  <sheetData>
    <row r="1" spans="1:53" x14ac:dyDescent="0.25">
      <c r="A1" s="10" t="s">
        <v>557</v>
      </c>
      <c r="B1" s="10" t="s">
        <v>558</v>
      </c>
      <c r="C1" s="10" t="s">
        <v>41</v>
      </c>
      <c r="D1" s="53" t="s">
        <v>559</v>
      </c>
      <c r="E1" s="54" t="s">
        <v>560</v>
      </c>
      <c r="F1" s="53" t="s">
        <v>41</v>
      </c>
      <c r="G1" s="10" t="s">
        <v>34</v>
      </c>
      <c r="H1" s="10" t="s">
        <v>147</v>
      </c>
      <c r="I1" s="10"/>
      <c r="J1" s="53" t="s">
        <v>36</v>
      </c>
      <c r="K1" s="54" t="s">
        <v>146</v>
      </c>
      <c r="L1" s="53"/>
      <c r="M1" s="10" t="s">
        <v>37</v>
      </c>
      <c r="N1" s="10" t="s">
        <v>187</v>
      </c>
      <c r="O1" s="10"/>
      <c r="P1" s="53" t="s">
        <v>189</v>
      </c>
      <c r="Q1" s="54" t="s">
        <v>190</v>
      </c>
      <c r="R1" s="53"/>
      <c r="S1" s="10" t="s">
        <v>192</v>
      </c>
      <c r="T1" s="10" t="s">
        <v>193</v>
      </c>
      <c r="U1" s="10"/>
      <c r="V1" s="53" t="s">
        <v>194</v>
      </c>
      <c r="W1" s="54" t="s">
        <v>195</v>
      </c>
      <c r="X1" s="53"/>
      <c r="Y1" s="10" t="s">
        <v>561</v>
      </c>
      <c r="Z1" s="10" t="s">
        <v>207</v>
      </c>
      <c r="AA1" s="10"/>
      <c r="AB1" s="53" t="s">
        <v>439</v>
      </c>
      <c r="AC1" s="54" t="s">
        <v>245</v>
      </c>
      <c r="AD1" s="53" t="s">
        <v>41</v>
      </c>
      <c r="AE1" s="53" t="s">
        <v>717</v>
      </c>
      <c r="AF1" s="53" t="s">
        <v>254</v>
      </c>
      <c r="AG1" s="53"/>
      <c r="AH1" s="53"/>
      <c r="AI1" s="10" t="s">
        <v>571</v>
      </c>
      <c r="AJ1" s="10" t="s">
        <v>569</v>
      </c>
      <c r="AK1" s="10"/>
      <c r="AL1" s="53" t="s">
        <v>621</v>
      </c>
      <c r="AM1" s="53" t="s">
        <v>622</v>
      </c>
      <c r="AN1" s="53"/>
      <c r="AO1" s="10" t="s">
        <v>501</v>
      </c>
      <c r="AP1" s="300" t="s">
        <v>498</v>
      </c>
      <c r="AQ1" s="10" t="s">
        <v>41</v>
      </c>
      <c r="AR1" s="53" t="s">
        <v>502</v>
      </c>
      <c r="AS1" s="53" t="s">
        <v>500</v>
      </c>
      <c r="AT1" s="53" t="s">
        <v>41</v>
      </c>
      <c r="AU1" s="10" t="s">
        <v>503</v>
      </c>
      <c r="AV1" s="300" t="s">
        <v>504</v>
      </c>
      <c r="AW1" s="10" t="s">
        <v>41</v>
      </c>
      <c r="AX1" s="53" t="s">
        <v>439</v>
      </c>
      <c r="AY1" s="54" t="s">
        <v>245</v>
      </c>
      <c r="AZ1" s="53" t="s">
        <v>41</v>
      </c>
    </row>
    <row r="2" spans="1:53" x14ac:dyDescent="0.25">
      <c r="A2" s="9" t="s">
        <v>31</v>
      </c>
      <c r="B2" s="59">
        <v>3</v>
      </c>
      <c r="C2" s="9" t="s">
        <v>42</v>
      </c>
      <c r="D2" s="55" t="s">
        <v>31</v>
      </c>
      <c r="E2" s="56">
        <v>0</v>
      </c>
      <c r="F2" s="55" t="s">
        <v>42</v>
      </c>
      <c r="G2" s="9" t="s">
        <v>35</v>
      </c>
      <c r="H2" s="52">
        <v>0.99</v>
      </c>
      <c r="I2" s="9" t="s">
        <v>44</v>
      </c>
      <c r="J2" s="55" t="s">
        <v>35</v>
      </c>
      <c r="K2" s="58">
        <v>0.8</v>
      </c>
      <c r="L2" s="55" t="s">
        <v>44</v>
      </c>
      <c r="M2" s="9" t="s">
        <v>35</v>
      </c>
      <c r="N2" s="52">
        <v>0.8</v>
      </c>
      <c r="O2" s="9" t="s">
        <v>44</v>
      </c>
      <c r="P2" s="55" t="s">
        <v>35</v>
      </c>
      <c r="Q2" s="58">
        <v>0.8</v>
      </c>
      <c r="R2" s="55" t="s">
        <v>44</v>
      </c>
      <c r="S2" s="9" t="s">
        <v>35</v>
      </c>
      <c r="T2" s="52">
        <v>0.8</v>
      </c>
      <c r="U2" s="9" t="s">
        <v>44</v>
      </c>
      <c r="V2" s="55" t="s">
        <v>35</v>
      </c>
      <c r="W2" s="58">
        <v>0.8</v>
      </c>
      <c r="X2" s="55" t="s">
        <v>44</v>
      </c>
      <c r="Y2" s="9" t="s">
        <v>32</v>
      </c>
      <c r="Z2" s="59">
        <v>0</v>
      </c>
      <c r="AA2" s="9" t="s">
        <v>43</v>
      </c>
      <c r="AB2" s="55" t="s">
        <v>246</v>
      </c>
      <c r="AC2" s="92">
        <v>0.8</v>
      </c>
      <c r="AD2" s="55" t="s">
        <v>42</v>
      </c>
      <c r="AE2" s="55" t="s">
        <v>255</v>
      </c>
      <c r="AF2" s="340">
        <f>'1.1 AEC 1 GW '!C10/100</f>
        <v>0.52341783196308522</v>
      </c>
      <c r="AG2" s="55" t="s">
        <v>44</v>
      </c>
      <c r="AH2" s="55">
        <v>1</v>
      </c>
      <c r="AI2" s="9" t="s">
        <v>255</v>
      </c>
      <c r="AJ2" s="52">
        <f>'1.1 PEMEC 1 GW'!C14/100</f>
        <v>0.5258480962664237</v>
      </c>
      <c r="AK2" s="9" t="s">
        <v>44</v>
      </c>
      <c r="AL2" s="55" t="s">
        <v>623</v>
      </c>
      <c r="AM2" s="250">
        <v>40000</v>
      </c>
      <c r="AN2" s="55" t="s">
        <v>624</v>
      </c>
      <c r="AO2" s="9" t="s">
        <v>497</v>
      </c>
      <c r="AP2" s="59">
        <v>40</v>
      </c>
      <c r="AQ2" s="9" t="s">
        <v>442</v>
      </c>
      <c r="AR2" s="55" t="s">
        <v>138</v>
      </c>
      <c r="AS2" s="56">
        <f>'emission cost'!$C$14/1000</f>
        <v>0.70152000000000003</v>
      </c>
      <c r="AT2" s="55" t="s">
        <v>438</v>
      </c>
      <c r="AU2" s="9" t="s">
        <v>505</v>
      </c>
      <c r="AV2" s="59">
        <v>25</v>
      </c>
      <c r="AW2" s="9" t="s">
        <v>442</v>
      </c>
      <c r="AX2" s="55" t="s">
        <v>246</v>
      </c>
      <c r="AY2" s="92">
        <v>0.8</v>
      </c>
      <c r="AZ2" s="55" t="s">
        <v>42</v>
      </c>
    </row>
    <row r="3" spans="1:53" x14ac:dyDescent="0.25">
      <c r="A3" s="9" t="s">
        <v>32</v>
      </c>
      <c r="B3" s="59">
        <v>0</v>
      </c>
      <c r="C3" s="9" t="s">
        <v>43</v>
      </c>
      <c r="D3" s="55" t="s">
        <v>32</v>
      </c>
      <c r="E3" s="56">
        <f>B3</f>
        <v>0</v>
      </c>
      <c r="F3" s="55" t="s">
        <v>43</v>
      </c>
      <c r="G3" s="9" t="s">
        <v>32</v>
      </c>
      <c r="H3" s="59">
        <v>0</v>
      </c>
      <c r="I3" s="9" t="s">
        <v>43</v>
      </c>
      <c r="J3" s="55" t="s">
        <v>40</v>
      </c>
      <c r="K3" s="56">
        <v>0</v>
      </c>
      <c r="L3" s="55" t="s">
        <v>576</v>
      </c>
      <c r="M3" s="9" t="s">
        <v>40</v>
      </c>
      <c r="N3" s="59">
        <v>0</v>
      </c>
      <c r="O3" s="9" t="s">
        <v>540</v>
      </c>
      <c r="P3" s="55" t="s">
        <v>40</v>
      </c>
      <c r="Q3" s="56">
        <v>0</v>
      </c>
      <c r="R3" s="55" t="s">
        <v>45</v>
      </c>
      <c r="S3" s="9" t="s">
        <v>40</v>
      </c>
      <c r="T3" s="59">
        <v>0</v>
      </c>
      <c r="U3" s="9" t="s">
        <v>576</v>
      </c>
      <c r="V3" s="55" t="s">
        <v>40</v>
      </c>
      <c r="W3" s="56">
        <v>0</v>
      </c>
      <c r="X3" s="55" t="s">
        <v>576</v>
      </c>
      <c r="Y3" s="9" t="s">
        <v>33</v>
      </c>
      <c r="Z3" s="59">
        <v>65</v>
      </c>
      <c r="AA3" s="9" t="s">
        <v>43</v>
      </c>
      <c r="AB3" s="55" t="s">
        <v>32</v>
      </c>
      <c r="AC3" s="56">
        <v>0</v>
      </c>
      <c r="AD3" s="55" t="s">
        <v>43</v>
      </c>
      <c r="AE3" s="55" t="s">
        <v>256</v>
      </c>
      <c r="AF3" s="348">
        <f>'1.1 AEC 1 GW '!C18/100</f>
        <v>0.2761866348897386</v>
      </c>
      <c r="AG3" s="55" t="s">
        <v>44</v>
      </c>
      <c r="AH3" s="55">
        <v>2</v>
      </c>
      <c r="AI3" s="9" t="s">
        <v>256</v>
      </c>
      <c r="AJ3" s="52">
        <f>'1.1 PEMEC 1 GW'!C18/100</f>
        <v>0.335860670923396</v>
      </c>
      <c r="AK3" s="9" t="s">
        <v>44</v>
      </c>
      <c r="AL3" s="55" t="s">
        <v>625</v>
      </c>
      <c r="AM3" s="302">
        <v>4.1849999999999996</v>
      </c>
      <c r="AN3" s="55" t="s">
        <v>626</v>
      </c>
      <c r="AO3" s="9" t="s">
        <v>499</v>
      </c>
      <c r="AP3" s="59">
        <v>90</v>
      </c>
      <c r="AQ3" s="9" t="s">
        <v>442</v>
      </c>
      <c r="AR3" s="55" t="s">
        <v>139</v>
      </c>
      <c r="AS3" s="56">
        <f>'emission cost'!$D$2</f>
        <v>12</v>
      </c>
      <c r="AT3" s="55" t="s">
        <v>142</v>
      </c>
      <c r="AU3" s="9" t="s">
        <v>513</v>
      </c>
      <c r="AV3" s="266">
        <v>3</v>
      </c>
      <c r="AW3" s="9" t="s">
        <v>514</v>
      </c>
      <c r="AX3" s="55" t="s">
        <v>32</v>
      </c>
      <c r="AY3" s="56">
        <v>0</v>
      </c>
      <c r="AZ3" s="55" t="s">
        <v>43</v>
      </c>
    </row>
    <row r="4" spans="1:53" x14ac:dyDescent="0.25">
      <c r="A4" s="9" t="s">
        <v>33</v>
      </c>
      <c r="B4" s="59">
        <v>20.5</v>
      </c>
      <c r="C4" s="9" t="s">
        <v>43</v>
      </c>
      <c r="D4" s="55" t="s">
        <v>33</v>
      </c>
      <c r="E4" s="56">
        <v>0</v>
      </c>
      <c r="F4" s="55" t="s">
        <v>43</v>
      </c>
      <c r="G4" s="9" t="s">
        <v>33</v>
      </c>
      <c r="H4" s="59">
        <v>40</v>
      </c>
      <c r="I4" s="9" t="s">
        <v>43</v>
      </c>
      <c r="J4" s="55" t="s">
        <v>188</v>
      </c>
      <c r="K4" s="56">
        <f>K6/(K2*K8)</f>
        <v>1.5095338983050846</v>
      </c>
      <c r="L4" s="55" t="s">
        <v>576</v>
      </c>
      <c r="M4" s="9" t="s">
        <v>188</v>
      </c>
      <c r="N4" s="59">
        <f>N6/(N2*N8)</f>
        <v>1.3812154696132595</v>
      </c>
      <c r="O4" s="9" t="s">
        <v>540</v>
      </c>
      <c r="P4" s="55" t="s">
        <v>188</v>
      </c>
      <c r="Q4" s="56">
        <f>Q6/(Q2*Q8)</f>
        <v>0.25862068965517238</v>
      </c>
      <c r="R4" s="55" t="s">
        <v>540</v>
      </c>
      <c r="S4" s="9" t="s">
        <v>188</v>
      </c>
      <c r="T4" s="68">
        <f>T6/(T2*T8)</f>
        <v>8.1720430107526862</v>
      </c>
      <c r="U4" s="9" t="s">
        <v>576</v>
      </c>
      <c r="V4" s="55" t="s">
        <v>188</v>
      </c>
      <c r="W4" s="56">
        <f>W6/(W2*W8)</f>
        <v>2.9550827423167854</v>
      </c>
      <c r="X4" s="55" t="s">
        <v>576</v>
      </c>
      <c r="Y4" s="9" t="s">
        <v>208</v>
      </c>
      <c r="Z4" s="52">
        <v>0.35095384615384601</v>
      </c>
      <c r="AA4" s="9" t="s">
        <v>203</v>
      </c>
      <c r="AB4" s="55" t="s">
        <v>33</v>
      </c>
      <c r="AC4" s="56">
        <v>5</v>
      </c>
      <c r="AD4" s="55" t="s">
        <v>43</v>
      </c>
      <c r="AE4" s="55" t="s">
        <v>32</v>
      </c>
      <c r="AF4" s="56">
        <v>0</v>
      </c>
      <c r="AG4" s="55" t="s">
        <v>43</v>
      </c>
      <c r="AH4" s="55">
        <v>3</v>
      </c>
      <c r="AI4" s="9" t="s">
        <v>32</v>
      </c>
      <c r="AJ4" s="68">
        <v>0</v>
      </c>
      <c r="AK4" s="9" t="s">
        <v>43</v>
      </c>
      <c r="AL4" s="55" t="s">
        <v>627</v>
      </c>
      <c r="AM4" s="250">
        <v>90</v>
      </c>
      <c r="AN4" s="55" t="s">
        <v>462</v>
      </c>
      <c r="AO4" s="9" t="s">
        <v>726</v>
      </c>
      <c r="AP4" s="59">
        <f>(Z24+T24+K24+H24)/(AS8*(AP3-AP5))</f>
        <v>876.14496216646762</v>
      </c>
      <c r="AQ4" s="9" t="s">
        <v>459</v>
      </c>
      <c r="AR4" s="55" t="s">
        <v>140</v>
      </c>
      <c r="AS4" s="56">
        <f>'emission cost'!$C$2</f>
        <v>13</v>
      </c>
      <c r="AT4" s="55" t="s">
        <v>142</v>
      </c>
      <c r="AU4" s="9" t="s">
        <v>515</v>
      </c>
      <c r="AV4" s="59">
        <v>0</v>
      </c>
      <c r="AW4" s="9"/>
      <c r="AX4" s="55" t="s">
        <v>33</v>
      </c>
      <c r="AY4" s="56">
        <v>5</v>
      </c>
      <c r="AZ4" s="55" t="s">
        <v>43</v>
      </c>
    </row>
    <row r="5" spans="1:53" x14ac:dyDescent="0.25">
      <c r="A5" s="9" t="s">
        <v>758</v>
      </c>
      <c r="B5" s="59">
        <v>6.56</v>
      </c>
      <c r="C5" s="9" t="s">
        <v>43</v>
      </c>
      <c r="D5" s="55" t="s">
        <v>32</v>
      </c>
      <c r="E5" s="56">
        <v>0</v>
      </c>
      <c r="F5" s="55" t="s">
        <v>43</v>
      </c>
      <c r="G5" s="9" t="s">
        <v>758</v>
      </c>
      <c r="H5" s="59">
        <v>0.8</v>
      </c>
      <c r="I5" s="9" t="s">
        <v>43</v>
      </c>
      <c r="J5" s="55" t="s">
        <v>38</v>
      </c>
      <c r="K5" s="56">
        <v>0</v>
      </c>
      <c r="L5" s="55" t="s">
        <v>43</v>
      </c>
      <c r="M5" s="9" t="s">
        <v>38</v>
      </c>
      <c r="N5" s="59">
        <v>0</v>
      </c>
      <c r="O5" s="9" t="s">
        <v>43</v>
      </c>
      <c r="P5" s="55" t="s">
        <v>38</v>
      </c>
      <c r="Q5" s="56">
        <v>0</v>
      </c>
      <c r="R5" s="55" t="s">
        <v>43</v>
      </c>
      <c r="S5" s="9" t="s">
        <v>38</v>
      </c>
      <c r="T5" s="59">
        <v>0</v>
      </c>
      <c r="U5" s="9" t="s">
        <v>43</v>
      </c>
      <c r="V5" s="55" t="s">
        <v>38</v>
      </c>
      <c r="W5" s="56">
        <v>0</v>
      </c>
      <c r="X5" s="55" t="s">
        <v>43</v>
      </c>
      <c r="Y5" s="9" t="s">
        <v>38</v>
      </c>
      <c r="Z5" s="59">
        <v>0</v>
      </c>
      <c r="AA5" s="9" t="s">
        <v>43</v>
      </c>
      <c r="AB5" s="55" t="s">
        <v>247</v>
      </c>
      <c r="AC5" s="56">
        <v>50</v>
      </c>
      <c r="AD5" s="55" t="s">
        <v>248</v>
      </c>
      <c r="AE5" s="55" t="s">
        <v>33</v>
      </c>
      <c r="AF5" s="265">
        <v>1000</v>
      </c>
      <c r="AG5" s="55" t="s">
        <v>43</v>
      </c>
      <c r="AH5" s="55">
        <v>4</v>
      </c>
      <c r="AI5" s="9" t="s">
        <v>33</v>
      </c>
      <c r="AJ5" s="68">
        <v>1000</v>
      </c>
      <c r="AK5" s="9" t="s">
        <v>43</v>
      </c>
      <c r="AL5" s="55" t="s">
        <v>628</v>
      </c>
      <c r="AM5" s="250">
        <v>40</v>
      </c>
      <c r="AN5" s="55" t="s">
        <v>462</v>
      </c>
      <c r="AO5" s="9" t="s">
        <v>728</v>
      </c>
      <c r="AP5" s="60">
        <v>60</v>
      </c>
      <c r="AQ5" s="336">
        <f>AJ23</f>
        <v>60</v>
      </c>
      <c r="AR5" s="55" t="s">
        <v>579</v>
      </c>
      <c r="AS5" s="56">
        <f>'emission cost'!B17/1000</f>
        <v>0.19569999999999999</v>
      </c>
      <c r="AT5" s="55" t="s">
        <v>142</v>
      </c>
      <c r="AU5" s="9" t="s">
        <v>735</v>
      </c>
      <c r="AV5" s="301">
        <f>AF3*AF5+100</f>
        <v>376.18663488973863</v>
      </c>
      <c r="AW5" s="9" t="s">
        <v>43</v>
      </c>
      <c r="AX5" s="55" t="s">
        <v>247</v>
      </c>
      <c r="AY5" s="56">
        <v>50</v>
      </c>
      <c r="AZ5" s="55" t="s">
        <v>248</v>
      </c>
      <c r="BA5" s="275">
        <f>(AJ5*AJ3)+AF3*AF5+100</f>
        <v>712.0473058131347</v>
      </c>
    </row>
    <row r="6" spans="1:53" x14ac:dyDescent="0.25">
      <c r="A6" s="9" t="s">
        <v>134</v>
      </c>
      <c r="B6" s="59">
        <f>Emissionsfactor!C37</f>
        <v>41</v>
      </c>
      <c r="C6" s="9" t="s">
        <v>575</v>
      </c>
      <c r="D6" s="55" t="s">
        <v>134</v>
      </c>
      <c r="E6" s="56">
        <f>B6</f>
        <v>41</v>
      </c>
      <c r="F6" s="55" t="s">
        <v>575</v>
      </c>
      <c r="G6" s="9" t="s">
        <v>134</v>
      </c>
      <c r="H6" s="59">
        <f>E6</f>
        <v>41</v>
      </c>
      <c r="I6" s="9" t="s">
        <v>575</v>
      </c>
      <c r="J6" s="55" t="s">
        <v>39</v>
      </c>
      <c r="K6" s="56">
        <v>57</v>
      </c>
      <c r="L6" s="55" t="s">
        <v>43</v>
      </c>
      <c r="M6" s="9" t="s">
        <v>39</v>
      </c>
      <c r="N6" s="59">
        <v>10</v>
      </c>
      <c r="O6" s="9" t="s">
        <v>43</v>
      </c>
      <c r="P6" s="55" t="s">
        <v>39</v>
      </c>
      <c r="Q6" s="56">
        <v>3</v>
      </c>
      <c r="R6" s="55" t="s">
        <v>43</v>
      </c>
      <c r="S6" s="9" t="s">
        <v>39</v>
      </c>
      <c r="T6" s="59">
        <v>60.8</v>
      </c>
      <c r="U6" s="9" t="s">
        <v>43</v>
      </c>
      <c r="V6" s="288" t="s">
        <v>39</v>
      </c>
      <c r="W6" s="56">
        <v>100</v>
      </c>
      <c r="X6" s="55" t="s">
        <v>43</v>
      </c>
      <c r="Y6" s="9" t="s">
        <v>39</v>
      </c>
      <c r="Z6" s="59">
        <v>87.765000000000001</v>
      </c>
      <c r="AA6" s="9" t="s">
        <v>43</v>
      </c>
      <c r="AB6" s="55" t="s">
        <v>252</v>
      </c>
      <c r="AC6" s="56">
        <f>0.19*References!$B$17</f>
        <v>1.4174</v>
      </c>
      <c r="AD6" s="55" t="s">
        <v>149</v>
      </c>
      <c r="AE6" s="55" t="s">
        <v>208</v>
      </c>
      <c r="AF6" s="92">
        <v>0.1</v>
      </c>
      <c r="AG6" s="55" t="s">
        <v>203</v>
      </c>
      <c r="AH6" s="55">
        <v>5</v>
      </c>
      <c r="AI6" s="9" t="s">
        <v>208</v>
      </c>
      <c r="AJ6" s="266">
        <v>0.1</v>
      </c>
      <c r="AK6" s="9" t="s">
        <v>203</v>
      </c>
      <c r="AL6" s="55" t="s">
        <v>630</v>
      </c>
      <c r="AM6" s="303">
        <v>0.1</v>
      </c>
      <c r="AN6" s="55" t="s">
        <v>629</v>
      </c>
      <c r="AO6" s="9" t="s">
        <v>734</v>
      </c>
      <c r="AP6" s="59">
        <v>1051.3739545997601</v>
      </c>
      <c r="AQ6" s="9" t="s">
        <v>459</v>
      </c>
      <c r="AR6" s="55" t="s">
        <v>616</v>
      </c>
      <c r="AS6" s="56">
        <f>'emission cost'!C33</f>
        <v>5.3</v>
      </c>
      <c r="AT6" s="55" t="s">
        <v>142</v>
      </c>
      <c r="AU6" s="9" t="s">
        <v>518</v>
      </c>
      <c r="AV6" s="59">
        <v>60</v>
      </c>
      <c r="AW6" s="9" t="s">
        <v>149</v>
      </c>
      <c r="AX6" s="55" t="s">
        <v>252</v>
      </c>
      <c r="AY6" s="56">
        <f>0.19*References!$B$17</f>
        <v>1.4174</v>
      </c>
      <c r="AZ6" s="55" t="s">
        <v>149</v>
      </c>
      <c r="BA6" t="s">
        <v>761</v>
      </c>
    </row>
    <row r="7" spans="1:53" x14ac:dyDescent="0.25">
      <c r="A7" s="9" t="s">
        <v>136</v>
      </c>
      <c r="B7" s="59">
        <f>Emissionsfactor!G37/1000</f>
        <v>1.9E-3</v>
      </c>
      <c r="C7" s="9" t="s">
        <v>575</v>
      </c>
      <c r="D7" s="55" t="s">
        <v>136</v>
      </c>
      <c r="E7" s="57">
        <f>B7</f>
        <v>1.9E-3</v>
      </c>
      <c r="F7" s="55" t="s">
        <v>575</v>
      </c>
      <c r="G7" s="9" t="s">
        <v>136</v>
      </c>
      <c r="H7" s="59">
        <f>E7</f>
        <v>1.9E-3</v>
      </c>
      <c r="I7" s="9" t="s">
        <v>575</v>
      </c>
      <c r="J7" s="55" t="s">
        <v>202</v>
      </c>
      <c r="K7" s="56">
        <v>9.6999999999999993</v>
      </c>
      <c r="L7" s="55" t="s">
        <v>43</v>
      </c>
      <c r="M7" s="251" t="s">
        <v>202</v>
      </c>
      <c r="N7" s="252">
        <v>0</v>
      </c>
      <c r="O7" s="251" t="s">
        <v>203</v>
      </c>
      <c r="P7" s="55" t="s">
        <v>202</v>
      </c>
      <c r="Q7" s="58">
        <v>0.1</v>
      </c>
      <c r="R7" s="55" t="s">
        <v>203</v>
      </c>
      <c r="S7" s="9" t="s">
        <v>202</v>
      </c>
      <c r="T7" s="59">
        <v>21.3</v>
      </c>
      <c r="U7" s="9" t="s">
        <v>43</v>
      </c>
      <c r="V7" s="288" t="s">
        <v>202</v>
      </c>
      <c r="W7" s="56">
        <v>10</v>
      </c>
      <c r="X7" s="55" t="s">
        <v>43</v>
      </c>
      <c r="Y7" s="9" t="s">
        <v>202</v>
      </c>
      <c r="Z7" s="59">
        <v>42</v>
      </c>
      <c r="AA7" s="9" t="s">
        <v>43</v>
      </c>
      <c r="AB7" s="55" t="s">
        <v>249</v>
      </c>
      <c r="AC7" s="56">
        <f>0.09*References!$B$17</f>
        <v>0.6714</v>
      </c>
      <c r="AD7" s="55" t="s">
        <v>251</v>
      </c>
      <c r="AE7" s="55" t="s">
        <v>134</v>
      </c>
      <c r="AF7" s="56">
        <f>Emissionsfactor!$C$37</f>
        <v>41</v>
      </c>
      <c r="AG7" s="55" t="s">
        <v>163</v>
      </c>
      <c r="AH7" s="55">
        <v>6</v>
      </c>
      <c r="AI7" s="9" t="s">
        <v>134</v>
      </c>
      <c r="AJ7" s="59">
        <f>Emissionsfactor!$C$37</f>
        <v>41</v>
      </c>
      <c r="AK7" s="9" t="s">
        <v>163</v>
      </c>
      <c r="AL7" s="55"/>
      <c r="AM7" s="333"/>
      <c r="AN7" s="55"/>
      <c r="AO7" s="9"/>
      <c r="AP7" s="60"/>
      <c r="AQ7" s="9"/>
      <c r="AR7" s="55" t="s">
        <v>579</v>
      </c>
      <c r="AS7" s="56"/>
      <c r="AT7" s="55" t="s">
        <v>142</v>
      </c>
      <c r="AU7" s="9" t="s">
        <v>556</v>
      </c>
      <c r="AV7" s="59">
        <v>10</v>
      </c>
      <c r="AW7" s="9" t="s">
        <v>442</v>
      </c>
      <c r="AX7" s="55" t="s">
        <v>249</v>
      </c>
      <c r="AY7" s="56">
        <f>0.09*References!$B$17</f>
        <v>0.6714</v>
      </c>
      <c r="AZ7" s="55" t="s">
        <v>251</v>
      </c>
    </row>
    <row r="8" spans="1:53" x14ac:dyDescent="0.25">
      <c r="A8" s="9" t="s">
        <v>135</v>
      </c>
      <c r="B8" s="59">
        <f>Emissionsfactor!K37/1000</f>
        <v>0.17699999999999999</v>
      </c>
      <c r="C8" s="9" t="s">
        <v>575</v>
      </c>
      <c r="D8" s="55" t="s">
        <v>135</v>
      </c>
      <c r="E8" s="57">
        <f>B8</f>
        <v>0.17699999999999999</v>
      </c>
      <c r="F8" s="55" t="s">
        <v>575</v>
      </c>
      <c r="G8" s="9" t="s">
        <v>135</v>
      </c>
      <c r="H8" s="59">
        <f>E8</f>
        <v>0.17699999999999999</v>
      </c>
      <c r="I8" s="9" t="s">
        <v>575</v>
      </c>
      <c r="J8" s="55" t="s">
        <v>46</v>
      </c>
      <c r="K8" s="57">
        <f>'Heat value'!B16</f>
        <v>47.2</v>
      </c>
      <c r="L8" s="55" t="s">
        <v>541</v>
      </c>
      <c r="M8" s="9" t="s">
        <v>46</v>
      </c>
      <c r="N8" s="64">
        <f>'Heat value'!C20</f>
        <v>9.0500000000000007</v>
      </c>
      <c r="O8" s="9" t="s">
        <v>541</v>
      </c>
      <c r="P8" s="55" t="s">
        <v>46</v>
      </c>
      <c r="Q8" s="57">
        <f>'Heat value'!B25</f>
        <v>14.5</v>
      </c>
      <c r="R8" s="55" t="s">
        <v>541</v>
      </c>
      <c r="S8" s="9" t="s">
        <v>46</v>
      </c>
      <c r="T8" s="64">
        <f>'Heat value'!B26</f>
        <v>9.3000000000000007</v>
      </c>
      <c r="U8" s="9" t="s">
        <v>541</v>
      </c>
      <c r="V8" s="55" t="s">
        <v>46</v>
      </c>
      <c r="W8" s="66">
        <f>'Heat value'!B12</f>
        <v>42.3</v>
      </c>
      <c r="X8" s="55" t="s">
        <v>541</v>
      </c>
      <c r="Y8" s="9" t="s">
        <v>210</v>
      </c>
      <c r="Z8" s="59">
        <v>0.4</v>
      </c>
      <c r="AA8" s="9"/>
      <c r="AB8" s="55"/>
      <c r="AC8" s="57"/>
      <c r="AD8" s="55"/>
      <c r="AE8" s="55" t="s">
        <v>136</v>
      </c>
      <c r="AF8" s="56">
        <f>Emissionsfactor!G37/1000</f>
        <v>1.9E-3</v>
      </c>
      <c r="AG8" s="55" t="s">
        <v>141</v>
      </c>
      <c r="AH8" s="55">
        <v>7</v>
      </c>
      <c r="AI8" s="9" t="s">
        <v>136</v>
      </c>
      <c r="AJ8" s="59">
        <f>Emissionsfactor!G37/1000</f>
        <v>1.9E-3</v>
      </c>
      <c r="AK8" s="9" t="s">
        <v>141</v>
      </c>
      <c r="AL8" s="55"/>
      <c r="AM8" s="55"/>
      <c r="AN8" s="55"/>
      <c r="AO8" s="9"/>
      <c r="AP8" s="60"/>
      <c r="AQ8" s="9"/>
      <c r="AR8" s="55" t="s">
        <v>639</v>
      </c>
      <c r="AS8" s="305">
        <f>4.185/1000</f>
        <v>4.1849999999999995E-3</v>
      </c>
      <c r="AT8" s="55" t="s">
        <v>640</v>
      </c>
      <c r="AU8" s="9" t="s">
        <v>471</v>
      </c>
      <c r="AV8" s="60">
        <f>AV5-100</f>
        <v>276.18663488973863</v>
      </c>
      <c r="AW8" s="9" t="s">
        <v>540</v>
      </c>
      <c r="AX8" s="55"/>
      <c r="AY8" s="57"/>
      <c r="AZ8" s="55"/>
    </row>
    <row r="9" spans="1:53" x14ac:dyDescent="0.25">
      <c r="A9" s="9" t="s">
        <v>204</v>
      </c>
      <c r="B9" s="59">
        <v>2500</v>
      </c>
      <c r="C9" s="9" t="s">
        <v>199</v>
      </c>
      <c r="D9" s="55" t="s">
        <v>137</v>
      </c>
      <c r="E9" s="57" t="s">
        <v>151</v>
      </c>
      <c r="F9" s="55" t="s">
        <v>149</v>
      </c>
      <c r="G9" s="9" t="s">
        <v>204</v>
      </c>
      <c r="H9" s="59">
        <v>150</v>
      </c>
      <c r="I9" s="9" t="s">
        <v>199</v>
      </c>
      <c r="J9" s="55" t="s">
        <v>134</v>
      </c>
      <c r="K9" s="345">
        <f>Emissionsfactor!B74/1000</f>
        <v>5.5469999999999998E-2</v>
      </c>
      <c r="L9" s="55" t="s">
        <v>574</v>
      </c>
      <c r="M9" s="9" t="s">
        <v>134</v>
      </c>
      <c r="N9" s="64">
        <f>Emissionsfactor!C15</f>
        <v>42.5</v>
      </c>
      <c r="O9" s="9" t="s">
        <v>141</v>
      </c>
      <c r="P9" s="55" t="s">
        <v>134</v>
      </c>
      <c r="Q9" s="57">
        <f>Emissionsfactor!C19</f>
        <v>0</v>
      </c>
      <c r="R9" s="55" t="s">
        <v>141</v>
      </c>
      <c r="S9" s="9" t="s">
        <v>134</v>
      </c>
      <c r="T9" s="346">
        <v>0</v>
      </c>
      <c r="U9" s="9" t="s">
        <v>574</v>
      </c>
      <c r="V9" s="55" t="s">
        <v>134</v>
      </c>
      <c r="W9" s="67">
        <f>Emissionsfactor!C5/1000</f>
        <v>0</v>
      </c>
      <c r="X9" s="55" t="s">
        <v>574</v>
      </c>
      <c r="Y9" s="9" t="s">
        <v>205</v>
      </c>
      <c r="Z9" s="252">
        <v>0.3</v>
      </c>
      <c r="AA9" s="9" t="s">
        <v>209</v>
      </c>
      <c r="AB9" s="55"/>
      <c r="AC9" s="57"/>
      <c r="AD9" s="55"/>
      <c r="AE9" s="55" t="s">
        <v>135</v>
      </c>
      <c r="AF9" s="56">
        <f>Emissionsfactor!K37/1000</f>
        <v>0.17699999999999999</v>
      </c>
      <c r="AG9" s="55" t="s">
        <v>141</v>
      </c>
      <c r="AH9" s="55">
        <v>8</v>
      </c>
      <c r="AI9" s="9" t="s">
        <v>135</v>
      </c>
      <c r="AJ9" s="59">
        <f>Emissionsfactor!K37/1000</f>
        <v>0.17699999999999999</v>
      </c>
      <c r="AK9" s="9" t="s">
        <v>141</v>
      </c>
      <c r="AL9" s="55"/>
      <c r="AM9" s="55"/>
      <c r="AN9" s="55"/>
      <c r="AO9" s="9"/>
      <c r="AP9" s="59"/>
      <c r="AQ9" s="9"/>
      <c r="AR9" s="55"/>
      <c r="AS9" s="55"/>
      <c r="AT9" s="55"/>
      <c r="AU9" s="9" t="s">
        <v>736</v>
      </c>
      <c r="AV9" s="59">
        <v>1</v>
      </c>
      <c r="AW9" s="9" t="s">
        <v>759</v>
      </c>
      <c r="AX9" s="55"/>
      <c r="AY9" s="57"/>
      <c r="AZ9" s="55"/>
    </row>
    <row r="10" spans="1:53" x14ac:dyDescent="0.25">
      <c r="A10" s="9" t="s">
        <v>590</v>
      </c>
      <c r="B10" s="59">
        <v>8</v>
      </c>
      <c r="C10" s="9" t="s">
        <v>261</v>
      </c>
      <c r="D10" s="55" t="s">
        <v>204</v>
      </c>
      <c r="E10" s="57">
        <f>B9</f>
        <v>2500</v>
      </c>
      <c r="F10" s="55" t="s">
        <v>199</v>
      </c>
      <c r="G10" s="9" t="s">
        <v>590</v>
      </c>
      <c r="H10" s="59">
        <v>4.2</v>
      </c>
      <c r="I10" s="9" t="s">
        <v>261</v>
      </c>
      <c r="J10" s="55" t="s">
        <v>136</v>
      </c>
      <c r="K10" s="345">
        <f>Emissionsfactor!G18/10^6</f>
        <v>3.1699999999999998E-5</v>
      </c>
      <c r="L10" s="55" t="s">
        <v>574</v>
      </c>
      <c r="M10" s="9" t="s">
        <v>136</v>
      </c>
      <c r="N10" s="64">
        <f>Emissionsfactor!G15/1000</f>
        <v>7.9000000000000001E-2</v>
      </c>
      <c r="O10" s="9" t="s">
        <v>141</v>
      </c>
      <c r="P10" s="55" t="s">
        <v>136</v>
      </c>
      <c r="Q10" s="57">
        <f>Emissionsfactor!G19/1000</f>
        <v>0.09</v>
      </c>
      <c r="R10" s="55" t="s">
        <v>141</v>
      </c>
      <c r="S10" s="9" t="s">
        <v>136</v>
      </c>
      <c r="T10" s="346">
        <f>Emissionsfactor!G21/10^6</f>
        <v>9.0000000000000006E-5</v>
      </c>
      <c r="U10" s="9" t="s">
        <v>574</v>
      </c>
      <c r="V10" s="55" t="s">
        <v>136</v>
      </c>
      <c r="W10" s="67">
        <f>Emissionsfactor!G5/1000</f>
        <v>0.08</v>
      </c>
      <c r="X10" s="55" t="s">
        <v>574</v>
      </c>
      <c r="Y10" s="9" t="s">
        <v>46</v>
      </c>
      <c r="Z10" s="64">
        <f>'Heat value'!D20</f>
        <v>10.7</v>
      </c>
      <c r="AA10" s="9" t="s">
        <v>541</v>
      </c>
      <c r="AB10" s="55"/>
      <c r="AC10" s="57"/>
      <c r="AD10" s="55"/>
      <c r="AE10" s="55" t="s">
        <v>724</v>
      </c>
      <c r="AF10" s="67">
        <f>(AF5*AF3)/($AS$8*(AF23-AF24))</f>
        <v>2199.8138979668552</v>
      </c>
      <c r="AG10" s="55" t="s">
        <v>459</v>
      </c>
      <c r="AH10" s="55">
        <v>9</v>
      </c>
      <c r="AI10" s="9" t="s">
        <v>724</v>
      </c>
      <c r="AJ10" s="64">
        <f>(AJ5*AJ3)/($AS$8*(AJ23-AJ24))</f>
        <v>2675.1148619943929</v>
      </c>
      <c r="AK10" s="9" t="s">
        <v>729</v>
      </c>
      <c r="AL10" s="55"/>
      <c r="AM10" s="55"/>
      <c r="AN10" s="55"/>
      <c r="AO10" s="9"/>
      <c r="AP10" s="60"/>
      <c r="AQ10" s="9"/>
      <c r="AR10" s="55"/>
      <c r="AS10" s="55"/>
      <c r="AT10" s="55"/>
      <c r="AU10" s="9"/>
      <c r="AV10" s="60"/>
      <c r="AW10" s="9"/>
      <c r="AX10" s="55"/>
      <c r="AY10" s="57"/>
      <c r="AZ10" s="55"/>
    </row>
    <row r="11" spans="1:53" x14ac:dyDescent="0.25">
      <c r="A11" s="9" t="s">
        <v>137</v>
      </c>
      <c r="B11" s="9" t="s">
        <v>151</v>
      </c>
      <c r="C11" s="9" t="s">
        <v>149</v>
      </c>
      <c r="D11" s="55" t="s">
        <v>590</v>
      </c>
      <c r="E11" s="57">
        <v>8</v>
      </c>
      <c r="F11" s="55" t="s">
        <v>261</v>
      </c>
      <c r="G11" s="9" t="s">
        <v>137</v>
      </c>
      <c r="H11" s="59" t="s">
        <v>151</v>
      </c>
      <c r="I11" s="9" t="s">
        <v>149</v>
      </c>
      <c r="J11" s="55" t="s">
        <v>135</v>
      </c>
      <c r="K11" s="345">
        <f>Emissionsfactor!F18/10^6</f>
        <v>4.0000000000000003E-7</v>
      </c>
      <c r="L11" s="55" t="s">
        <v>574</v>
      </c>
      <c r="M11" s="9" t="s">
        <v>135</v>
      </c>
      <c r="N11" s="65">
        <f>Emissionsfactor!F15/1000</f>
        <v>8.3000000000000001E-3</v>
      </c>
      <c r="O11" s="9" t="s">
        <v>141</v>
      </c>
      <c r="P11" s="55" t="s">
        <v>135</v>
      </c>
      <c r="Q11" s="57">
        <f>Emissionsfactor!F19/1000</f>
        <v>0.115</v>
      </c>
      <c r="R11" s="55" t="s">
        <v>141</v>
      </c>
      <c r="S11" s="9" t="s">
        <v>135</v>
      </c>
      <c r="T11" s="346">
        <f>Emissionsfactor!F21/10^6</f>
        <v>1.1E-5</v>
      </c>
      <c r="U11" s="9" t="s">
        <v>574</v>
      </c>
      <c r="V11" s="55" t="s">
        <v>135</v>
      </c>
      <c r="W11" s="67">
        <f>Emissionsfactor!F5/1000</f>
        <v>1.0999999999999999E-2</v>
      </c>
      <c r="X11" s="55" t="s">
        <v>574</v>
      </c>
      <c r="Y11" s="9" t="s">
        <v>134</v>
      </c>
      <c r="Z11" s="286">
        <f>Emissionsfactor!B86/1000 * (1-Emissionsfactor!D86)</f>
        <v>4.2499859999999993E-2</v>
      </c>
      <c r="AA11" s="9" t="s">
        <v>574</v>
      </c>
      <c r="AB11" s="55"/>
      <c r="AC11" s="57"/>
      <c r="AD11" s="55"/>
      <c r="AE11" s="55" t="s">
        <v>725</v>
      </c>
      <c r="AF11" s="56">
        <v>0</v>
      </c>
      <c r="AG11" s="55" t="s">
        <v>729</v>
      </c>
      <c r="AH11" s="55">
        <v>10</v>
      </c>
      <c r="AI11" s="9" t="s">
        <v>725</v>
      </c>
      <c r="AJ11" s="59">
        <v>0</v>
      </c>
      <c r="AK11" s="9" t="s">
        <v>729</v>
      </c>
      <c r="AL11" s="55"/>
      <c r="AM11" s="55"/>
      <c r="AN11" s="55"/>
      <c r="AO11" s="9"/>
      <c r="AP11" s="59"/>
      <c r="AQ11" s="9"/>
      <c r="AR11" s="55"/>
      <c r="AS11" s="55"/>
      <c r="AT11" s="55"/>
      <c r="AU11" s="9"/>
      <c r="AV11" s="59"/>
      <c r="AW11" s="9"/>
      <c r="AX11" s="55"/>
      <c r="AY11" s="57"/>
      <c r="AZ11" s="55"/>
    </row>
    <row r="12" spans="1:53" x14ac:dyDescent="0.25">
      <c r="B12" s="334"/>
      <c r="G12" s="9"/>
      <c r="H12" s="59"/>
      <c r="I12" s="9"/>
      <c r="J12" s="55"/>
      <c r="K12" s="57"/>
      <c r="L12" s="55"/>
      <c r="M12" s="9" t="s">
        <v>138</v>
      </c>
      <c r="N12" s="64">
        <f>'emission cost'!$C$14/1000</f>
        <v>0.70152000000000003</v>
      </c>
      <c r="O12" s="9" t="s">
        <v>143</v>
      </c>
      <c r="P12" s="55" t="s">
        <v>138</v>
      </c>
      <c r="Q12" s="57">
        <f>'emission cost'!$C$14*1000</f>
        <v>701520</v>
      </c>
      <c r="R12" s="55" t="s">
        <v>213</v>
      </c>
      <c r="S12" s="9"/>
      <c r="T12" s="64"/>
      <c r="U12" s="9"/>
      <c r="V12" s="55"/>
      <c r="W12" s="67"/>
      <c r="X12" s="55"/>
      <c r="Y12" s="9" t="s">
        <v>136</v>
      </c>
      <c r="Z12" s="347">
        <f>Emissionsfactor!G15/10^6</f>
        <v>7.8999999999999996E-5</v>
      </c>
      <c r="AA12" s="9" t="s">
        <v>574</v>
      </c>
      <c r="AB12" s="55"/>
      <c r="AC12" s="56"/>
      <c r="AD12" s="55"/>
      <c r="AE12" s="55" t="s">
        <v>137</v>
      </c>
      <c r="AF12" s="55" t="s">
        <v>151</v>
      </c>
      <c r="AG12" s="55" t="s">
        <v>149</v>
      </c>
      <c r="AH12" s="55">
        <v>11</v>
      </c>
      <c r="AI12" s="9" t="s">
        <v>137</v>
      </c>
      <c r="AJ12" s="9" t="s">
        <v>151</v>
      </c>
      <c r="AK12" s="9" t="s">
        <v>149</v>
      </c>
      <c r="AL12" s="55"/>
      <c r="AM12" s="55"/>
      <c r="AN12" s="55"/>
      <c r="AO12" s="9"/>
      <c r="AP12" s="59"/>
      <c r="AQ12" s="9"/>
      <c r="AR12" s="55"/>
      <c r="AS12" s="55"/>
      <c r="AT12" s="55"/>
      <c r="AU12" s="9"/>
      <c r="AV12" s="59"/>
      <c r="AW12" s="9"/>
      <c r="AX12" s="55"/>
      <c r="AY12" s="56"/>
      <c r="AZ12" s="55"/>
    </row>
    <row r="13" spans="1:53" x14ac:dyDescent="0.25">
      <c r="J13" s="55"/>
      <c r="K13" s="57"/>
      <c r="L13" s="55"/>
      <c r="M13" s="9" t="s">
        <v>139</v>
      </c>
      <c r="N13" s="64">
        <f>'emission cost'!$D$2</f>
        <v>12</v>
      </c>
      <c r="O13" s="9" t="s">
        <v>142</v>
      </c>
      <c r="P13" s="55" t="s">
        <v>139</v>
      </c>
      <c r="Q13" s="57">
        <f>'emission cost'!$D$2</f>
        <v>12</v>
      </c>
      <c r="R13" s="55" t="s">
        <v>142</v>
      </c>
      <c r="S13" s="9"/>
      <c r="T13" s="64"/>
      <c r="U13" s="9"/>
      <c r="V13" s="55"/>
      <c r="W13" s="67"/>
      <c r="X13" s="55"/>
      <c r="Y13" s="9" t="s">
        <v>135</v>
      </c>
      <c r="Z13" s="347">
        <f>Emissionsfactor!F15/10^6</f>
        <v>8.3000000000000002E-6</v>
      </c>
      <c r="AA13" s="9" t="s">
        <v>574</v>
      </c>
      <c r="AB13" s="55"/>
      <c r="AC13" s="56"/>
      <c r="AD13" s="55"/>
      <c r="AE13" s="55" t="s">
        <v>196</v>
      </c>
      <c r="AF13" s="56">
        <v>10</v>
      </c>
      <c r="AG13" s="55" t="s">
        <v>197</v>
      </c>
      <c r="AH13" s="55">
        <v>12</v>
      </c>
      <c r="AI13" s="9" t="s">
        <v>196</v>
      </c>
      <c r="AJ13" s="59">
        <v>10</v>
      </c>
      <c r="AK13" s="9" t="s">
        <v>197</v>
      </c>
      <c r="AL13" s="55"/>
      <c r="AM13" s="55"/>
      <c r="AN13" s="55"/>
      <c r="AO13" s="9"/>
      <c r="AP13" s="59"/>
      <c r="AQ13" s="9"/>
      <c r="AR13" s="55"/>
      <c r="AS13" s="55"/>
      <c r="AT13" s="55"/>
      <c r="AU13" s="9"/>
      <c r="AV13" s="59"/>
      <c r="AW13" s="9"/>
      <c r="AX13" s="55"/>
      <c r="AY13" s="56"/>
      <c r="AZ13" s="55"/>
    </row>
    <row r="14" spans="1:53" x14ac:dyDescent="0.25">
      <c r="J14" s="55"/>
      <c r="K14" s="57"/>
      <c r="L14" s="55"/>
      <c r="M14" s="9" t="s">
        <v>140</v>
      </c>
      <c r="N14" s="64">
        <f>'emission cost'!$C$2</f>
        <v>13</v>
      </c>
      <c r="O14" s="9" t="s">
        <v>142</v>
      </c>
      <c r="P14" s="55" t="s">
        <v>140</v>
      </c>
      <c r="Q14" s="57">
        <f>'emission cost'!$C$2</f>
        <v>13</v>
      </c>
      <c r="R14" s="55" t="s">
        <v>142</v>
      </c>
      <c r="S14" s="9"/>
      <c r="T14" s="64"/>
      <c r="U14" s="9"/>
      <c r="V14" s="55"/>
      <c r="W14" s="67"/>
      <c r="X14" s="55"/>
      <c r="Y14" s="9" t="s">
        <v>137</v>
      </c>
      <c r="Z14" s="64">
        <v>365</v>
      </c>
      <c r="AA14" s="9" t="s">
        <v>562</v>
      </c>
      <c r="AB14" s="55"/>
      <c r="AC14" s="56"/>
      <c r="AD14" s="55"/>
      <c r="AE14" s="55" t="s">
        <v>198</v>
      </c>
      <c r="AF14" s="56">
        <v>10000</v>
      </c>
      <c r="AG14" s="55" t="s">
        <v>199</v>
      </c>
      <c r="AH14" s="55">
        <v>13</v>
      </c>
      <c r="AI14" s="9" t="s">
        <v>198</v>
      </c>
      <c r="AJ14" s="59">
        <v>10000</v>
      </c>
      <c r="AK14" s="9" t="s">
        <v>199</v>
      </c>
      <c r="AL14" s="55"/>
      <c r="AM14" s="55"/>
      <c r="AN14" s="55"/>
      <c r="AO14" s="9"/>
      <c r="AP14" s="59"/>
      <c r="AQ14" s="9"/>
      <c r="AR14" s="55" t="s">
        <v>578</v>
      </c>
      <c r="AS14" s="299" t="b">
        <v>1</v>
      </c>
      <c r="AT14" s="55"/>
      <c r="AU14" s="9"/>
      <c r="AV14" s="59"/>
      <c r="AW14" s="9"/>
      <c r="AX14" s="55"/>
      <c r="AY14" s="56"/>
      <c r="AZ14" s="55"/>
    </row>
    <row r="15" spans="1:53" x14ac:dyDescent="0.25">
      <c r="D15" s="55"/>
      <c r="E15" s="56"/>
      <c r="F15" s="55"/>
      <c r="G15" s="9"/>
      <c r="H15" s="59"/>
      <c r="I15" s="9"/>
      <c r="J15" s="55" t="s">
        <v>137</v>
      </c>
      <c r="K15" s="250">
        <f>'Fuel cost'!B7</f>
        <v>238.24</v>
      </c>
      <c r="L15" s="55" t="s">
        <v>145</v>
      </c>
      <c r="M15" s="9" t="s">
        <v>137</v>
      </c>
      <c r="N15" s="64">
        <f>'Fuel cost'!B49</f>
        <v>484</v>
      </c>
      <c r="O15" s="9" t="s">
        <v>186</v>
      </c>
      <c r="P15" s="55" t="s">
        <v>137</v>
      </c>
      <c r="Q15" s="57">
        <f>'Fuel cost'!B23</f>
        <v>57.78</v>
      </c>
      <c r="R15" s="55" t="s">
        <v>145</v>
      </c>
      <c r="S15" s="9" t="s">
        <v>137</v>
      </c>
      <c r="T15" s="276">
        <f>'Fuel cost'!B24</f>
        <v>67.91</v>
      </c>
      <c r="U15" s="9" t="s">
        <v>145</v>
      </c>
      <c r="V15" s="55" t="s">
        <v>137</v>
      </c>
      <c r="W15" s="66">
        <f>'Fuel cost'!B5</f>
        <v>95.84</v>
      </c>
      <c r="X15" s="55" t="s">
        <v>145</v>
      </c>
      <c r="Y15" s="9" t="s">
        <v>589</v>
      </c>
      <c r="Z15" s="59">
        <v>76</v>
      </c>
      <c r="AA15" s="9" t="s">
        <v>261</v>
      </c>
      <c r="AB15" s="55"/>
      <c r="AC15" s="56"/>
      <c r="AD15" s="55"/>
      <c r="AE15" s="55" t="s">
        <v>675</v>
      </c>
      <c r="AF15" s="56">
        <f>0.09*References!B17</f>
        <v>0.6714</v>
      </c>
      <c r="AG15" s="55" t="s">
        <v>739</v>
      </c>
      <c r="AH15" s="55">
        <v>14</v>
      </c>
      <c r="AI15" s="9" t="s">
        <v>200</v>
      </c>
      <c r="AJ15" s="59">
        <f>AF15</f>
        <v>0.6714</v>
      </c>
      <c r="AK15" s="9" t="s">
        <v>201</v>
      </c>
      <c r="AL15" s="55"/>
      <c r="AM15" s="55"/>
      <c r="AN15" s="55"/>
      <c r="AO15" s="9"/>
      <c r="AP15" s="59"/>
      <c r="AQ15" s="9"/>
      <c r="AR15" s="55" t="s">
        <v>578</v>
      </c>
      <c r="AS15" s="299" t="b">
        <v>0</v>
      </c>
      <c r="AT15" s="55"/>
      <c r="AU15" s="9"/>
      <c r="AV15" s="59"/>
      <c r="AW15" s="9"/>
      <c r="AX15" s="55"/>
      <c r="AY15" s="56"/>
      <c r="AZ15" s="55"/>
    </row>
    <row r="16" spans="1:53" x14ac:dyDescent="0.25">
      <c r="D16" s="55"/>
      <c r="E16" s="56"/>
      <c r="F16" s="55"/>
      <c r="G16" s="9"/>
      <c r="H16" s="59"/>
      <c r="I16" s="9"/>
      <c r="J16" s="55"/>
      <c r="K16" s="55"/>
      <c r="L16" s="55"/>
      <c r="M16" s="9" t="s">
        <v>196</v>
      </c>
      <c r="N16" s="59">
        <v>10</v>
      </c>
      <c r="O16" s="9" t="s">
        <v>197</v>
      </c>
      <c r="P16" s="55" t="s">
        <v>196</v>
      </c>
      <c r="Q16" s="56">
        <v>10</v>
      </c>
      <c r="R16" s="55" t="s">
        <v>197</v>
      </c>
      <c r="S16" s="9"/>
      <c r="T16" s="9"/>
      <c r="U16" s="9"/>
      <c r="V16" s="55"/>
      <c r="W16" s="267"/>
      <c r="X16" s="55"/>
      <c r="Y16" s="9" t="s">
        <v>204</v>
      </c>
      <c r="Z16" s="68">
        <v>200000</v>
      </c>
      <c r="AA16" s="9" t="s">
        <v>199</v>
      </c>
      <c r="AB16" s="55"/>
      <c r="AC16" s="56"/>
      <c r="AD16" s="55"/>
      <c r="AE16" s="55" t="s">
        <v>257</v>
      </c>
      <c r="AF16" s="56">
        <f>'Fuel cost'!B53*References!B17</f>
        <v>37.299999999999997</v>
      </c>
      <c r="AG16" s="55" t="s">
        <v>570</v>
      </c>
      <c r="AH16" s="55">
        <v>15</v>
      </c>
      <c r="AI16" s="9" t="s">
        <v>257</v>
      </c>
      <c r="AJ16" s="59">
        <f>'Fuel cost'!B53*References!B17</f>
        <v>37.299999999999997</v>
      </c>
      <c r="AK16" s="9" t="s">
        <v>570</v>
      </c>
      <c r="AL16" s="55"/>
      <c r="AM16" s="55"/>
      <c r="AN16" s="55"/>
      <c r="AO16" s="9"/>
      <c r="AP16" s="59"/>
      <c r="AQ16" s="9"/>
      <c r="AU16" s="9"/>
      <c r="AV16" s="59"/>
      <c r="AW16" s="9"/>
      <c r="AX16" s="55"/>
      <c r="AY16" s="56"/>
      <c r="AZ16" s="55"/>
    </row>
    <row r="17" spans="2:52" x14ac:dyDescent="0.25">
      <c r="D17" s="55"/>
      <c r="E17" s="56"/>
      <c r="F17" s="55"/>
      <c r="G17" s="9"/>
      <c r="H17" s="59"/>
      <c r="I17" s="9"/>
      <c r="J17" s="55"/>
      <c r="K17" s="55"/>
      <c r="L17" s="55"/>
      <c r="M17" s="9" t="s">
        <v>198</v>
      </c>
      <c r="N17" s="59">
        <v>10000</v>
      </c>
      <c r="O17" s="9" t="s">
        <v>199</v>
      </c>
      <c r="P17" s="55" t="s">
        <v>198</v>
      </c>
      <c r="Q17" s="56">
        <v>10000</v>
      </c>
      <c r="R17" s="55" t="s">
        <v>199</v>
      </c>
      <c r="S17" s="9"/>
      <c r="T17" s="9"/>
      <c r="U17" s="9"/>
      <c r="V17" s="55"/>
      <c r="W17" s="268"/>
      <c r="X17" s="55"/>
      <c r="Y17" s="9" t="s">
        <v>35</v>
      </c>
      <c r="Z17" s="69">
        <v>0.9</v>
      </c>
      <c r="AA17" s="9" t="s">
        <v>44</v>
      </c>
      <c r="AB17" s="55"/>
      <c r="AC17" s="56"/>
      <c r="AD17" s="55"/>
      <c r="AE17" s="55" t="s">
        <v>260</v>
      </c>
      <c r="AF17" s="56">
        <v>180</v>
      </c>
      <c r="AG17" s="55" t="s">
        <v>261</v>
      </c>
      <c r="AH17" s="55">
        <v>16</v>
      </c>
      <c r="AI17" s="9" t="s">
        <v>260</v>
      </c>
      <c r="AJ17" s="59">
        <f>AF17</f>
        <v>180</v>
      </c>
      <c r="AK17" s="9" t="s">
        <v>261</v>
      </c>
      <c r="AL17" s="55"/>
      <c r="AM17" s="55"/>
      <c r="AN17" s="55"/>
      <c r="AO17" s="9"/>
      <c r="AP17" s="59"/>
      <c r="AQ17" s="9"/>
      <c r="AU17" s="9"/>
      <c r="AV17" s="59"/>
      <c r="AW17" s="9"/>
      <c r="AX17" s="55"/>
      <c r="AY17" s="56"/>
      <c r="AZ17" s="55"/>
    </row>
    <row r="18" spans="2:52" x14ac:dyDescent="0.25">
      <c r="D18" s="55"/>
      <c r="E18" s="56"/>
      <c r="F18" s="55"/>
      <c r="G18" s="9"/>
      <c r="H18" s="59"/>
      <c r="I18" s="9"/>
      <c r="J18" s="55" t="s">
        <v>590</v>
      </c>
      <c r="K18" s="56">
        <v>41.7</v>
      </c>
      <c r="L18" s="55" t="s">
        <v>261</v>
      </c>
      <c r="M18" s="9" t="s">
        <v>200</v>
      </c>
      <c r="N18" s="59">
        <v>0.05</v>
      </c>
      <c r="O18" s="9" t="s">
        <v>201</v>
      </c>
      <c r="P18" s="55" t="s">
        <v>200</v>
      </c>
      <c r="Q18" s="56">
        <v>0.05</v>
      </c>
      <c r="R18" s="55" t="s">
        <v>201</v>
      </c>
      <c r="S18" s="9" t="s">
        <v>590</v>
      </c>
      <c r="T18" s="59">
        <v>19.3</v>
      </c>
      <c r="U18" s="9" t="s">
        <v>261</v>
      </c>
      <c r="V18" s="288" t="s">
        <v>590</v>
      </c>
      <c r="W18" s="268">
        <v>5</v>
      </c>
      <c r="X18" s="55" t="s">
        <v>261</v>
      </c>
      <c r="Y18" s="9" t="s">
        <v>523</v>
      </c>
      <c r="Z18" s="270" t="b">
        <v>1</v>
      </c>
      <c r="AA18" s="9"/>
      <c r="AB18" s="55"/>
      <c r="AC18" s="56"/>
      <c r="AD18" s="55"/>
      <c r="AE18" s="55" t="s">
        <v>262</v>
      </c>
      <c r="AF18" s="56">
        <v>60</v>
      </c>
      <c r="AG18" s="55" t="s">
        <v>261</v>
      </c>
      <c r="AH18" s="55">
        <v>17</v>
      </c>
      <c r="AI18" s="9" t="s">
        <v>262</v>
      </c>
      <c r="AJ18" s="59">
        <v>50</v>
      </c>
      <c r="AK18" s="9" t="s">
        <v>261</v>
      </c>
      <c r="AL18" s="55"/>
      <c r="AM18" s="55"/>
      <c r="AN18" s="55"/>
      <c r="AO18" s="9"/>
      <c r="AP18" s="59"/>
      <c r="AQ18" s="9"/>
      <c r="AU18" s="9"/>
      <c r="AV18" s="59"/>
      <c r="AW18" s="9"/>
      <c r="AX18" s="55"/>
      <c r="AY18" s="56"/>
      <c r="AZ18" s="55"/>
    </row>
    <row r="19" spans="2:52" x14ac:dyDescent="0.25">
      <c r="B19" s="241"/>
      <c r="D19" s="55"/>
      <c r="E19" s="56"/>
      <c r="F19" s="55"/>
      <c r="G19" s="9"/>
      <c r="H19" s="59"/>
      <c r="I19" s="9"/>
      <c r="J19" s="55" t="s">
        <v>204</v>
      </c>
      <c r="K19" s="265">
        <v>2500</v>
      </c>
      <c r="L19" s="55" t="s">
        <v>199</v>
      </c>
      <c r="M19" s="9" t="s">
        <v>204</v>
      </c>
      <c r="N19" s="59">
        <v>100000</v>
      </c>
      <c r="O19" s="9" t="s">
        <v>199</v>
      </c>
      <c r="P19" s="55" t="s">
        <v>204</v>
      </c>
      <c r="Q19" s="56">
        <v>100000</v>
      </c>
      <c r="R19" s="55" t="s">
        <v>199</v>
      </c>
      <c r="S19" s="9" t="s">
        <v>204</v>
      </c>
      <c r="T19" s="68">
        <v>100000</v>
      </c>
      <c r="U19" s="9" t="s">
        <v>199</v>
      </c>
      <c r="V19" s="55" t="s">
        <v>204</v>
      </c>
      <c r="W19" s="268">
        <v>1500</v>
      </c>
      <c r="X19" s="55" t="s">
        <v>199</v>
      </c>
      <c r="Y19" s="9" t="s">
        <v>563</v>
      </c>
      <c r="Z19" s="59">
        <f>'CHP - Calculation'!G24</f>
        <v>-0.14314285714285691</v>
      </c>
      <c r="AA19" s="9"/>
      <c r="AB19" s="55"/>
      <c r="AC19" s="56"/>
      <c r="AD19" s="55"/>
      <c r="AE19" s="55" t="s">
        <v>762</v>
      </c>
      <c r="AF19" s="56">
        <f>'1.1 AEC 1 GW '!C19</f>
        <v>19.10519548501982</v>
      </c>
      <c r="AG19" s="55" t="s">
        <v>737</v>
      </c>
      <c r="AH19" s="55">
        <v>18</v>
      </c>
      <c r="AI19" s="9" t="s">
        <v>440</v>
      </c>
      <c r="AJ19" s="59">
        <f>'1.1 PEMEC 1 GW'!C19</f>
        <v>17.752661116423024</v>
      </c>
      <c r="AK19" s="9" t="s">
        <v>737</v>
      </c>
      <c r="AL19" s="55"/>
      <c r="AM19" s="55"/>
      <c r="AN19" s="55"/>
      <c r="AO19" s="9"/>
      <c r="AP19" s="59"/>
      <c r="AQ19" s="9"/>
      <c r="AU19" s="9"/>
      <c r="AV19" s="59"/>
      <c r="AW19" s="9"/>
      <c r="AX19" s="55"/>
      <c r="AY19" s="56"/>
      <c r="AZ19" s="55"/>
    </row>
    <row r="20" spans="2:52" x14ac:dyDescent="0.25">
      <c r="B20" s="241"/>
      <c r="D20" s="55"/>
      <c r="E20" s="56"/>
      <c r="F20" s="55"/>
      <c r="G20" s="9"/>
      <c r="H20" s="59"/>
      <c r="I20" s="9"/>
      <c r="J20" s="55" t="s">
        <v>205</v>
      </c>
      <c r="K20" s="56">
        <v>0.2</v>
      </c>
      <c r="L20" s="55" t="s">
        <v>206</v>
      </c>
      <c r="M20" s="251" t="s">
        <v>205</v>
      </c>
      <c r="N20" s="252">
        <v>1</v>
      </c>
      <c r="O20" s="251" t="s">
        <v>206</v>
      </c>
      <c r="P20" s="55" t="s">
        <v>205</v>
      </c>
      <c r="Q20" s="58">
        <v>0.2</v>
      </c>
      <c r="R20" s="55" t="s">
        <v>206</v>
      </c>
      <c r="S20" s="9" t="s">
        <v>205</v>
      </c>
      <c r="T20" s="59">
        <v>0.2</v>
      </c>
      <c r="U20" s="9" t="s">
        <v>206</v>
      </c>
      <c r="V20" s="55" t="s">
        <v>205</v>
      </c>
      <c r="W20" s="252">
        <v>0.2</v>
      </c>
      <c r="X20" s="55" t="s">
        <v>206</v>
      </c>
      <c r="Y20" s="9" t="s">
        <v>631</v>
      </c>
      <c r="Z20" s="68">
        <v>1</v>
      </c>
      <c r="AA20" s="9" t="s">
        <v>635</v>
      </c>
      <c r="AB20" s="55"/>
      <c r="AC20" s="56"/>
      <c r="AD20" s="55"/>
      <c r="AE20" s="55" t="s">
        <v>204</v>
      </c>
      <c r="AF20" s="265">
        <f>1000*References!B17</f>
        <v>7460</v>
      </c>
      <c r="AG20" s="55" t="s">
        <v>199</v>
      </c>
      <c r="AH20" s="55">
        <v>19</v>
      </c>
      <c r="AI20" s="9" t="s">
        <v>204</v>
      </c>
      <c r="AJ20" s="59">
        <f>4*References!B17</f>
        <v>29.84</v>
      </c>
      <c r="AK20" s="9" t="s">
        <v>199</v>
      </c>
      <c r="AL20" s="55"/>
      <c r="AM20" s="55"/>
      <c r="AN20" s="55"/>
      <c r="AO20" s="9"/>
      <c r="AP20" s="59"/>
      <c r="AQ20" s="9"/>
      <c r="AU20" s="9"/>
      <c r="AV20" s="59"/>
      <c r="AW20" s="9"/>
      <c r="AX20" s="55"/>
      <c r="AY20" s="56"/>
      <c r="AZ20" s="55"/>
    </row>
    <row r="21" spans="2:52" x14ac:dyDescent="0.25">
      <c r="D21" s="55"/>
      <c r="E21" s="56"/>
      <c r="F21" s="55"/>
      <c r="G21" s="9"/>
      <c r="H21" s="59"/>
      <c r="I21" s="9"/>
      <c r="J21" s="55"/>
      <c r="K21" s="56"/>
      <c r="L21" s="55"/>
      <c r="M21" s="9" t="s">
        <v>523</v>
      </c>
      <c r="N21" s="253" t="s">
        <v>524</v>
      </c>
      <c r="O21" s="9"/>
      <c r="P21" s="55"/>
      <c r="Q21" s="56"/>
      <c r="R21" s="55"/>
      <c r="S21" s="9"/>
      <c r="T21" s="59"/>
      <c r="U21" s="9"/>
      <c r="V21" s="55"/>
      <c r="W21" s="56"/>
      <c r="X21" s="55"/>
      <c r="Y21" s="9" t="s">
        <v>632</v>
      </c>
      <c r="Z21" s="68">
        <v>21</v>
      </c>
      <c r="AA21" s="9" t="s">
        <v>635</v>
      </c>
      <c r="AB21" s="55"/>
      <c r="AC21" s="56"/>
      <c r="AD21" s="55"/>
      <c r="AE21" s="55" t="s">
        <v>205</v>
      </c>
      <c r="AF21" s="337">
        <f>'1.1 AEC 1 GW '!D49</f>
        <v>0.75</v>
      </c>
      <c r="AG21" s="55" t="s">
        <v>206</v>
      </c>
      <c r="AH21" s="55">
        <v>20</v>
      </c>
      <c r="AI21" s="9" t="s">
        <v>205</v>
      </c>
      <c r="AJ21" s="69">
        <f>'1.1 PEMEC 1 GW'!D48</f>
        <v>1</v>
      </c>
      <c r="AK21" s="9" t="s">
        <v>206</v>
      </c>
      <c r="AL21" s="55"/>
      <c r="AM21" s="55"/>
      <c r="AN21" s="55"/>
      <c r="AO21" s="9"/>
      <c r="AP21" s="59"/>
      <c r="AQ21" s="9"/>
      <c r="AU21" s="9"/>
      <c r="AV21" s="59"/>
      <c r="AW21" s="9"/>
      <c r="AX21" s="55"/>
      <c r="AY21" s="56"/>
      <c r="AZ21" s="55"/>
    </row>
    <row r="22" spans="2:52" x14ac:dyDescent="0.25">
      <c r="D22" s="55"/>
      <c r="E22" s="56"/>
      <c r="F22" s="55"/>
      <c r="G22" s="9"/>
      <c r="H22" s="59"/>
      <c r="I22" s="9"/>
      <c r="J22" s="55"/>
      <c r="K22" s="56"/>
      <c r="L22" s="55"/>
      <c r="M22" s="9"/>
      <c r="N22" s="59"/>
      <c r="O22" s="9"/>
      <c r="P22" s="55"/>
      <c r="Q22" s="56"/>
      <c r="R22" s="55"/>
      <c r="S22" s="9"/>
      <c r="T22" s="59"/>
      <c r="U22" s="9"/>
      <c r="V22" s="55"/>
      <c r="W22" s="56"/>
      <c r="X22" s="55"/>
      <c r="Y22" s="9" t="s">
        <v>633</v>
      </c>
      <c r="Z22" s="68">
        <v>6</v>
      </c>
      <c r="AA22" s="9" t="s">
        <v>636</v>
      </c>
      <c r="AB22" s="55"/>
      <c r="AC22" s="56"/>
      <c r="AD22" s="55"/>
      <c r="AE22" s="55" t="s">
        <v>741</v>
      </c>
      <c r="AF22" s="56">
        <f>'Fuel cost'!B58</f>
        <v>72.989999999999995</v>
      </c>
      <c r="AG22" s="55" t="s">
        <v>742</v>
      </c>
      <c r="AH22" s="55">
        <v>21</v>
      </c>
      <c r="AI22" s="9"/>
      <c r="AJ22" s="59"/>
      <c r="AK22" s="9"/>
      <c r="AL22" s="55"/>
      <c r="AM22" s="55"/>
      <c r="AN22" s="55"/>
      <c r="AO22" s="9"/>
      <c r="AP22" s="59"/>
      <c r="AQ22" s="9"/>
      <c r="AU22" s="9"/>
      <c r="AV22" s="59"/>
      <c r="AW22" s="9"/>
      <c r="AX22" s="55"/>
      <c r="AY22" s="56"/>
      <c r="AZ22" s="55"/>
    </row>
    <row r="23" spans="2:52" x14ac:dyDescent="0.25">
      <c r="D23" s="55"/>
      <c r="E23" s="56"/>
      <c r="F23" s="55"/>
      <c r="G23" s="9"/>
      <c r="H23" s="59"/>
      <c r="I23" s="9"/>
      <c r="J23" s="55"/>
      <c r="K23" s="56"/>
      <c r="L23" s="55"/>
      <c r="M23" s="9"/>
      <c r="N23" s="59"/>
      <c r="O23" s="9"/>
      <c r="P23" s="55"/>
      <c r="Q23" s="56"/>
      <c r="R23" s="55"/>
      <c r="S23" s="9"/>
      <c r="T23" s="59"/>
      <c r="U23" s="9"/>
      <c r="V23" s="55"/>
      <c r="W23" s="56"/>
      <c r="X23" s="55"/>
      <c r="Y23" s="9" t="s">
        <v>634</v>
      </c>
      <c r="Z23" s="68">
        <v>6</v>
      </c>
      <c r="AA23" s="9" t="s">
        <v>636</v>
      </c>
      <c r="AB23" s="55"/>
      <c r="AC23" s="56"/>
      <c r="AD23" s="55"/>
      <c r="AE23" s="55" t="s">
        <v>441</v>
      </c>
      <c r="AF23" s="56">
        <v>60</v>
      </c>
      <c r="AG23" s="55" t="s">
        <v>442</v>
      </c>
      <c r="AH23" s="55">
        <v>22</v>
      </c>
      <c r="AI23" s="9" t="s">
        <v>441</v>
      </c>
      <c r="AJ23" s="59">
        <v>60</v>
      </c>
      <c r="AK23" s="9" t="s">
        <v>442</v>
      </c>
      <c r="AL23" s="55"/>
      <c r="AM23" s="55"/>
      <c r="AN23" s="55"/>
      <c r="AO23" s="9"/>
      <c r="AP23" s="59"/>
      <c r="AQ23" s="9"/>
      <c r="AR23" s="83"/>
      <c r="AU23" s="9"/>
      <c r="AV23" s="59"/>
      <c r="AW23" s="9"/>
      <c r="AX23" s="55"/>
      <c r="AY23" s="56"/>
      <c r="AZ23" s="55"/>
    </row>
    <row r="24" spans="2:52" x14ac:dyDescent="0.25">
      <c r="D24" s="55"/>
      <c r="E24" s="56"/>
      <c r="F24" s="55"/>
      <c r="G24" s="9" t="s">
        <v>727</v>
      </c>
      <c r="H24" s="331">
        <v>20</v>
      </c>
      <c r="I24" s="9" t="s">
        <v>43</v>
      </c>
      <c r="J24" s="55" t="s">
        <v>727</v>
      </c>
      <c r="K24" s="56">
        <v>20</v>
      </c>
      <c r="L24" s="55" t="s">
        <v>43</v>
      </c>
      <c r="M24" s="9"/>
      <c r="N24" s="59"/>
      <c r="O24" s="9"/>
      <c r="P24" s="55"/>
      <c r="Q24" s="56"/>
      <c r="R24" s="55"/>
      <c r="S24" s="9" t="s">
        <v>727</v>
      </c>
      <c r="T24" s="331">
        <v>50</v>
      </c>
      <c r="U24" s="9" t="s">
        <v>43</v>
      </c>
      <c r="V24" s="55"/>
      <c r="W24" s="56"/>
      <c r="X24" s="55"/>
      <c r="Y24" s="9" t="s">
        <v>727</v>
      </c>
      <c r="Z24" s="331">
        <v>20</v>
      </c>
      <c r="AA24" s="9" t="s">
        <v>43</v>
      </c>
      <c r="AB24" s="55"/>
      <c r="AC24" s="56"/>
      <c r="AD24" s="55"/>
      <c r="AE24" s="55" t="s">
        <v>443</v>
      </c>
      <c r="AF24" s="56">
        <v>30</v>
      </c>
      <c r="AG24" s="55" t="s">
        <v>442</v>
      </c>
      <c r="AH24" s="55">
        <v>23</v>
      </c>
      <c r="AI24" s="9" t="s">
        <v>443</v>
      </c>
      <c r="AJ24" s="59">
        <v>30</v>
      </c>
      <c r="AK24" s="9" t="s">
        <v>442</v>
      </c>
      <c r="AL24" s="55"/>
      <c r="AM24" s="55"/>
      <c r="AN24" s="55"/>
      <c r="AO24" s="9"/>
      <c r="AP24" s="59"/>
      <c r="AQ24" s="9"/>
      <c r="AU24" s="9"/>
      <c r="AV24" s="59"/>
      <c r="AW24" s="9"/>
      <c r="AX24" s="55"/>
      <c r="AY24" s="56"/>
      <c r="AZ24" s="55"/>
    </row>
    <row r="25" spans="2:52" x14ac:dyDescent="0.25">
      <c r="AK25" s="9"/>
      <c r="AL25" s="55"/>
      <c r="AM25" s="55"/>
      <c r="AN25" s="55"/>
      <c r="AO25" s="9"/>
      <c r="AP25" s="9"/>
      <c r="AQ25" s="9"/>
      <c r="AU25" s="9"/>
      <c r="AV25" s="9"/>
      <c r="AW25" s="9"/>
    </row>
    <row r="27" spans="2:52"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sheetData>
  <dataValidations disablePrompts="1" count="1">
    <dataValidation type="list" allowBlank="1" showInputMessage="1" showErrorMessage="1" sqref="N21" xr:uid="{40767591-82FF-4101-91CB-EF3A1138E5F7}">
      <formula1>$M$33:$M$34</formula1>
    </dataValidation>
  </dataValidation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87A6-1DF5-4BC1-9B85-B4B664375A56}">
  <dimension ref="B4:K33"/>
  <sheetViews>
    <sheetView tabSelected="1" topLeftCell="A4" zoomScale="70" zoomScaleNormal="70" workbookViewId="0">
      <selection activeCell="K14" sqref="K14"/>
    </sheetView>
  </sheetViews>
  <sheetFormatPr defaultRowHeight="15" x14ac:dyDescent="0.25"/>
  <cols>
    <col min="4" max="4" width="32.140625" customWidth="1"/>
    <col min="5" max="11" width="16.140625" customWidth="1"/>
  </cols>
  <sheetData>
    <row r="4" spans="2:11" x14ac:dyDescent="0.25">
      <c r="D4" s="84" t="s">
        <v>214</v>
      </c>
    </row>
    <row r="5" spans="2:11" x14ac:dyDescent="0.25">
      <c r="D5" s="85" t="s">
        <v>215</v>
      </c>
    </row>
    <row r="6" spans="2:11" x14ac:dyDescent="0.25">
      <c r="D6" s="86" t="s">
        <v>216</v>
      </c>
    </row>
    <row r="7" spans="2:11" ht="21" x14ac:dyDescent="0.35">
      <c r="B7" s="350" t="s">
        <v>217</v>
      </c>
      <c r="C7" s="350"/>
      <c r="D7" s="349" t="s">
        <v>218</v>
      </c>
      <c r="E7" s="349"/>
      <c r="F7" s="349"/>
      <c r="G7" s="349"/>
      <c r="H7" s="349"/>
      <c r="I7" s="349"/>
      <c r="J7" s="349"/>
      <c r="K7" s="349"/>
    </row>
    <row r="8" spans="2:11" ht="135" x14ac:dyDescent="0.25">
      <c r="B8" s="350"/>
      <c r="C8" s="350"/>
      <c r="D8" t="s">
        <v>218</v>
      </c>
      <c r="F8" s="274" t="s">
        <v>219</v>
      </c>
      <c r="G8" s="274" t="s">
        <v>220</v>
      </c>
      <c r="H8" t="s">
        <v>221</v>
      </c>
    </row>
    <row r="9" spans="2:11" x14ac:dyDescent="0.25">
      <c r="B9" s="350"/>
      <c r="C9" s="350"/>
      <c r="D9" t="s">
        <v>222</v>
      </c>
      <c r="E9" t="s">
        <v>223</v>
      </c>
      <c r="F9" t="s">
        <v>212</v>
      </c>
      <c r="G9" t="s">
        <v>224</v>
      </c>
    </row>
    <row r="10" spans="2:11" x14ac:dyDescent="0.25">
      <c r="B10" s="350"/>
      <c r="C10" s="350"/>
      <c r="E10" s="88">
        <f>Cockpit!Z3</f>
        <v>65</v>
      </c>
      <c r="F10">
        <v>0</v>
      </c>
      <c r="G10" s="87">
        <f>(E10-E16)/(F10-F16)</f>
        <v>-0.36085684185883171</v>
      </c>
      <c r="H10" t="s">
        <v>225</v>
      </c>
    </row>
    <row r="11" spans="2:11" x14ac:dyDescent="0.25">
      <c r="B11" s="350"/>
      <c r="C11" s="350"/>
    </row>
    <row r="12" spans="2:11" x14ac:dyDescent="0.25">
      <c r="B12" s="350"/>
      <c r="C12" s="350"/>
    </row>
    <row r="13" spans="2:11" ht="21" x14ac:dyDescent="0.35">
      <c r="B13" s="350"/>
      <c r="C13" s="350"/>
      <c r="D13" s="349" t="s">
        <v>226</v>
      </c>
      <c r="E13" s="349"/>
      <c r="F13" s="349"/>
      <c r="G13" s="349"/>
      <c r="H13" s="349"/>
      <c r="I13" s="349"/>
      <c r="J13" s="349"/>
      <c r="K13" s="349"/>
    </row>
    <row r="14" spans="2:11" ht="75" x14ac:dyDescent="0.25">
      <c r="D14" t="s">
        <v>226</v>
      </c>
      <c r="E14" s="274" t="s">
        <v>227</v>
      </c>
      <c r="F14" s="274" t="s">
        <v>228</v>
      </c>
      <c r="G14" t="s">
        <v>221</v>
      </c>
    </row>
    <row r="15" spans="2:11" x14ac:dyDescent="0.25">
      <c r="D15" t="s">
        <v>229</v>
      </c>
      <c r="E15" t="s">
        <v>211</v>
      </c>
      <c r="F15" s="274" t="s">
        <v>230</v>
      </c>
      <c r="G15" t="s">
        <v>231</v>
      </c>
    </row>
    <row r="16" spans="2:11" x14ac:dyDescent="0.25">
      <c r="E16" s="87">
        <f>F16*G16</f>
        <v>34.172000000000004</v>
      </c>
      <c r="F16" s="88">
        <v>85.43</v>
      </c>
      <c r="G16" s="88">
        <f>Cockpit!Z8</f>
        <v>0.4</v>
      </c>
      <c r="H16" t="s">
        <v>232</v>
      </c>
    </row>
    <row r="18" spans="2:11" x14ac:dyDescent="0.25">
      <c r="E18" t="s">
        <v>241</v>
      </c>
      <c r="F18" t="s">
        <v>242</v>
      </c>
    </row>
    <row r="19" spans="2:11" x14ac:dyDescent="0.25">
      <c r="D19" t="s">
        <v>240</v>
      </c>
      <c r="E19" s="91">
        <f>F16</f>
        <v>85.43</v>
      </c>
      <c r="F19" s="91">
        <f>E16</f>
        <v>34.172000000000004</v>
      </c>
    </row>
    <row r="21" spans="2:11" ht="21" x14ac:dyDescent="0.35">
      <c r="B21" s="350" t="s">
        <v>233</v>
      </c>
      <c r="C21" s="350"/>
      <c r="D21" s="349" t="s">
        <v>218</v>
      </c>
      <c r="E21" s="349"/>
      <c r="F21" s="349"/>
      <c r="G21" s="349"/>
      <c r="H21" s="349"/>
      <c r="I21" s="349"/>
      <c r="J21" s="349"/>
      <c r="K21" s="349"/>
    </row>
    <row r="22" spans="2:11" ht="135" x14ac:dyDescent="0.25">
      <c r="B22" s="350"/>
      <c r="C22" s="350"/>
      <c r="D22" t="s">
        <v>234</v>
      </c>
      <c r="F22" s="274" t="s">
        <v>235</v>
      </c>
      <c r="G22" s="274" t="s">
        <v>220</v>
      </c>
      <c r="H22" t="s">
        <v>221</v>
      </c>
    </row>
    <row r="23" spans="2:11" x14ac:dyDescent="0.25">
      <c r="B23" s="350"/>
      <c r="C23" s="350"/>
      <c r="D23" t="s">
        <v>236</v>
      </c>
      <c r="E23" t="s">
        <v>237</v>
      </c>
      <c r="F23" t="s">
        <v>212</v>
      </c>
      <c r="G23" t="s">
        <v>577</v>
      </c>
    </row>
    <row r="24" spans="2:11" x14ac:dyDescent="0.25">
      <c r="B24" s="350"/>
      <c r="C24" s="350"/>
      <c r="E24" s="89">
        <f>Cockpit!Z4*Cockpit!Z3</f>
        <v>22.811999999999991</v>
      </c>
      <c r="F24">
        <v>0</v>
      </c>
      <c r="G24" s="277">
        <f>(E24-F33)/(F24-E33)</f>
        <v>-0.14314285714285691</v>
      </c>
      <c r="H24" t="s">
        <v>225</v>
      </c>
    </row>
    <row r="25" spans="2:11" x14ac:dyDescent="0.25">
      <c r="B25" s="350"/>
      <c r="C25" s="350"/>
    </row>
    <row r="26" spans="2:11" x14ac:dyDescent="0.25">
      <c r="B26" s="350"/>
      <c r="C26" s="350"/>
    </row>
    <row r="27" spans="2:11" ht="21" x14ac:dyDescent="0.35">
      <c r="B27" s="350"/>
      <c r="C27" s="350"/>
      <c r="D27" s="349" t="s">
        <v>226</v>
      </c>
      <c r="E27" s="349"/>
      <c r="F27" s="349"/>
      <c r="G27" s="349"/>
      <c r="H27" s="349"/>
      <c r="I27" s="349"/>
      <c r="J27" s="349"/>
      <c r="K27" s="349"/>
    </row>
    <row r="28" spans="2:11" ht="120" x14ac:dyDescent="0.25">
      <c r="D28" t="s">
        <v>226</v>
      </c>
      <c r="E28" s="274" t="s">
        <v>227</v>
      </c>
      <c r="F28" s="274" t="s">
        <v>238</v>
      </c>
      <c r="G28" t="s">
        <v>221</v>
      </c>
    </row>
    <row r="29" spans="2:11" x14ac:dyDescent="0.25">
      <c r="D29" t="s">
        <v>229</v>
      </c>
      <c r="E29" t="s">
        <v>211</v>
      </c>
      <c r="F29" t="s">
        <v>239</v>
      </c>
      <c r="G29" t="s">
        <v>231</v>
      </c>
    </row>
    <row r="30" spans="2:11" x14ac:dyDescent="0.25">
      <c r="E30" s="87">
        <f>F30*G30</f>
        <v>16.8</v>
      </c>
      <c r="F30" s="89">
        <f>Cockpit!Z7</f>
        <v>42</v>
      </c>
      <c r="G30" s="90">
        <f>G16</f>
        <v>0.4</v>
      </c>
      <c r="H30" t="s">
        <v>232</v>
      </c>
    </row>
    <row r="32" spans="2:11" x14ac:dyDescent="0.25">
      <c r="E32" t="s">
        <v>241</v>
      </c>
      <c r="F32" t="s">
        <v>242</v>
      </c>
    </row>
    <row r="33" spans="4:6" x14ac:dyDescent="0.25">
      <c r="D33" t="s">
        <v>240</v>
      </c>
      <c r="E33" s="91">
        <f>F30</f>
        <v>42</v>
      </c>
      <c r="F33" s="91">
        <f>E30</f>
        <v>16.8</v>
      </c>
    </row>
  </sheetData>
  <mergeCells count="6">
    <mergeCell ref="D7:K7"/>
    <mergeCell ref="D13:K13"/>
    <mergeCell ref="B7:C13"/>
    <mergeCell ref="B21:C27"/>
    <mergeCell ref="D21:K21"/>
    <mergeCell ref="D27:K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B431B-1AB0-454D-984B-24EB961CFC41}">
  <dimension ref="A1:E32"/>
  <sheetViews>
    <sheetView zoomScale="115" zoomScaleNormal="115" workbookViewId="0">
      <selection activeCell="D10" sqref="D10"/>
    </sheetView>
  </sheetViews>
  <sheetFormatPr defaultRowHeight="15" x14ac:dyDescent="0.25"/>
  <cols>
    <col min="1" max="1" width="20.7109375" customWidth="1"/>
    <col min="2" max="2" width="28.7109375" bestFit="1" customWidth="1"/>
    <col min="3" max="3" width="27" customWidth="1"/>
    <col min="4" max="4" width="174.42578125" bestFit="1" customWidth="1"/>
  </cols>
  <sheetData>
    <row r="1" spans="1:5" x14ac:dyDescent="0.25">
      <c r="A1" t="s">
        <v>173</v>
      </c>
      <c r="B1" t="s">
        <v>174</v>
      </c>
      <c r="C1" t="s">
        <v>175</v>
      </c>
      <c r="D1" t="s">
        <v>176</v>
      </c>
    </row>
    <row r="2" spans="1:5" x14ac:dyDescent="0.25">
      <c r="A2" t="s">
        <v>164</v>
      </c>
      <c r="C2" t="s">
        <v>170</v>
      </c>
      <c r="D2" s="11" t="s">
        <v>150</v>
      </c>
      <c r="E2" t="s">
        <v>730</v>
      </c>
    </row>
    <row r="3" spans="1:5" x14ac:dyDescent="0.25">
      <c r="A3" t="s">
        <v>165</v>
      </c>
      <c r="C3" t="s">
        <v>171</v>
      </c>
      <c r="D3" s="11" t="s">
        <v>85</v>
      </c>
      <c r="E3" t="s">
        <v>731</v>
      </c>
    </row>
    <row r="4" spans="1:5" x14ac:dyDescent="0.25">
      <c r="A4" s="351" t="s">
        <v>166</v>
      </c>
      <c r="B4" t="s">
        <v>168</v>
      </c>
      <c r="C4" t="s">
        <v>169</v>
      </c>
      <c r="D4" s="11" t="s">
        <v>108</v>
      </c>
      <c r="E4" t="s">
        <v>730</v>
      </c>
    </row>
    <row r="5" spans="1:5" x14ac:dyDescent="0.25">
      <c r="A5" s="351"/>
      <c r="B5" t="s">
        <v>167</v>
      </c>
      <c r="C5" t="s">
        <v>172</v>
      </c>
      <c r="D5" s="11" t="s">
        <v>84</v>
      </c>
    </row>
    <row r="6" spans="1:5" x14ac:dyDescent="0.25">
      <c r="A6" s="352" t="s">
        <v>180</v>
      </c>
      <c r="B6" t="s">
        <v>178</v>
      </c>
      <c r="C6" t="s">
        <v>169</v>
      </c>
      <c r="D6" s="11" t="s">
        <v>108</v>
      </c>
      <c r="E6" t="s">
        <v>730</v>
      </c>
    </row>
    <row r="7" spans="1:5" x14ac:dyDescent="0.25">
      <c r="A7" s="352"/>
      <c r="B7" t="s">
        <v>177</v>
      </c>
      <c r="C7" t="s">
        <v>582</v>
      </c>
      <c r="D7" s="11" t="s">
        <v>581</v>
      </c>
      <c r="E7" t="s">
        <v>731</v>
      </c>
    </row>
    <row r="8" spans="1:5" x14ac:dyDescent="0.25">
      <c r="A8" s="352"/>
    </row>
    <row r="9" spans="1:5" x14ac:dyDescent="0.25">
      <c r="A9" t="s">
        <v>137</v>
      </c>
      <c r="C9" t="s">
        <v>179</v>
      </c>
      <c r="D9" s="11" t="s">
        <v>133</v>
      </c>
      <c r="E9" t="s">
        <v>730</v>
      </c>
    </row>
    <row r="10" spans="1:5" ht="45" x14ac:dyDescent="0.25">
      <c r="A10" t="s">
        <v>258</v>
      </c>
      <c r="B10" t="s">
        <v>259</v>
      </c>
      <c r="C10" t="s">
        <v>259</v>
      </c>
      <c r="D10" s="335" t="s">
        <v>733</v>
      </c>
      <c r="E10" t="s">
        <v>730</v>
      </c>
    </row>
    <row r="11" spans="1:5" x14ac:dyDescent="0.25">
      <c r="A11" t="s">
        <v>437</v>
      </c>
      <c r="B11" t="s">
        <v>435</v>
      </c>
      <c r="C11" t="s">
        <v>436</v>
      </c>
      <c r="E11" t="s">
        <v>730</v>
      </c>
    </row>
    <row r="17" spans="1:5" x14ac:dyDescent="0.25">
      <c r="A17" t="s">
        <v>250</v>
      </c>
      <c r="B17">
        <v>7.46</v>
      </c>
    </row>
    <row r="22" spans="1:5" x14ac:dyDescent="0.25">
      <c r="B22" t="s">
        <v>583</v>
      </c>
      <c r="C22" t="s">
        <v>179</v>
      </c>
      <c r="D22" s="11" t="s">
        <v>126</v>
      </c>
    </row>
    <row r="23" spans="1:5" x14ac:dyDescent="0.25">
      <c r="A23" t="s">
        <v>181</v>
      </c>
      <c r="C23" t="s">
        <v>169</v>
      </c>
      <c r="D23" s="11" t="s">
        <v>108</v>
      </c>
      <c r="E23" t="s">
        <v>732</v>
      </c>
    </row>
    <row r="24" spans="1:5" x14ac:dyDescent="0.25">
      <c r="A24" t="s">
        <v>538</v>
      </c>
      <c r="B24" t="s">
        <v>243</v>
      </c>
      <c r="C24" t="s">
        <v>244</v>
      </c>
      <c r="D24" s="11" t="s">
        <v>537</v>
      </c>
      <c r="E24" t="s">
        <v>732</v>
      </c>
    </row>
    <row r="32" spans="1:5" x14ac:dyDescent="0.25">
      <c r="D32" t="s">
        <v>760</v>
      </c>
    </row>
  </sheetData>
  <mergeCells count="2">
    <mergeCell ref="A4:A5"/>
    <mergeCell ref="A6:A8"/>
  </mergeCells>
  <hyperlinks>
    <hyperlink ref="D2" r:id="rId1" xr:uid="{AEBCB195-229B-4A69-9D8F-56A34B1BE4B5}"/>
    <hyperlink ref="D3" r:id="rId2" xr:uid="{B31F34B8-52F9-4B95-A026-BB46EE56EB47}"/>
    <hyperlink ref="D4" r:id="rId3" xr:uid="{B917ED74-E535-4706-BD43-0A8DC88C5B27}"/>
    <hyperlink ref="D5" r:id="rId4" xr:uid="{D6A8BF29-2713-4139-9649-B8DAB192CC69}"/>
    <hyperlink ref="D22" r:id="rId5" xr:uid="{08A5ECF7-6C4D-4726-BB52-3FDC3662E306}"/>
    <hyperlink ref="D6" r:id="rId6" xr:uid="{B38EBD44-9A90-4998-8A3B-840926F8106E}"/>
    <hyperlink ref="D9" r:id="rId7" xr:uid="{4AA8FC01-6A9D-49EB-BF4D-1C533A88E0B5}"/>
    <hyperlink ref="D23" r:id="rId8" xr:uid="{53220A2C-547E-49EC-9099-DF196E7658CA}"/>
    <hyperlink ref="D24" r:id="rId9" xr:uid="{92E44BFD-97AD-40A4-8D99-E5DC8CECB938}"/>
    <hyperlink ref="D7" r:id="rId10" location="bilag-6" xr:uid="{0E38333D-953E-4052-9AA8-A764128EE7B5}"/>
    <hyperlink ref="D10" r:id="rId11" display="https://h2v.eu/analysis/statistics/financing/hydrogen-cost-and-sales-prices" xr:uid="{F413AFE1-A4AC-4F15-89AF-5640FE84DA5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workbookViewId="0">
      <selection activeCell="D20" sqref="D20"/>
    </sheetView>
  </sheetViews>
  <sheetFormatPr defaultRowHeight="15" x14ac:dyDescent="0.25"/>
  <cols>
    <col min="1" max="1" width="28.5703125" bestFit="1" customWidth="1"/>
    <col min="2" max="2" width="14.140625" bestFit="1" customWidth="1"/>
    <col min="3" max="4" width="14.140625" customWidth="1"/>
    <col min="5" max="5" width="10" bestFit="1" customWidth="1"/>
    <col min="6" max="7" width="10" customWidth="1"/>
    <col min="8" max="8" width="10" bestFit="1" customWidth="1"/>
  </cols>
  <sheetData>
    <row r="1" spans="1:11" x14ac:dyDescent="0.25">
      <c r="B1" s="353" t="s">
        <v>541</v>
      </c>
      <c r="C1" s="354"/>
      <c r="D1" s="355"/>
      <c r="E1" s="353" t="s">
        <v>1</v>
      </c>
      <c r="F1" s="354"/>
      <c r="G1" s="355"/>
      <c r="H1" s="356" t="s">
        <v>572</v>
      </c>
      <c r="I1" s="357"/>
      <c r="J1" s="357"/>
    </row>
    <row r="2" spans="1:11" x14ac:dyDescent="0.25">
      <c r="A2" s="2" t="s">
        <v>0</v>
      </c>
      <c r="B2" s="1" t="s">
        <v>28</v>
      </c>
      <c r="C2" s="70" t="s">
        <v>29</v>
      </c>
      <c r="D2" s="70" t="s">
        <v>30</v>
      </c>
      <c r="E2" s="71" t="s">
        <v>28</v>
      </c>
      <c r="F2" s="70" t="s">
        <v>29</v>
      </c>
      <c r="G2" s="72" t="s">
        <v>30</v>
      </c>
      <c r="H2" s="70" t="s">
        <v>28</v>
      </c>
      <c r="I2" s="70" t="s">
        <v>29</v>
      </c>
      <c r="J2" s="70" t="s">
        <v>30</v>
      </c>
    </row>
    <row r="3" spans="1:11" x14ac:dyDescent="0.25">
      <c r="A3" s="6" t="s">
        <v>2</v>
      </c>
      <c r="B3" s="5">
        <v>28.5</v>
      </c>
      <c r="C3" s="73">
        <f>IF(D3&gt;0,(B3+D3)/2,0)</f>
        <v>0</v>
      </c>
      <c r="D3" s="74">
        <v>0</v>
      </c>
      <c r="E3" s="75">
        <f>B3/1000</f>
        <v>2.8500000000000001E-2</v>
      </c>
      <c r="F3" s="73">
        <f t="shared" ref="F3:G18" si="0">C3/1000</f>
        <v>0</v>
      </c>
      <c r="G3" s="74">
        <f t="shared" si="0"/>
        <v>0</v>
      </c>
      <c r="H3" s="271">
        <v>7.92E-3</v>
      </c>
      <c r="I3" s="73">
        <f>IF(J3&gt;0,(H3+J3)/2,0)</f>
        <v>0</v>
      </c>
      <c r="J3" s="74"/>
      <c r="K3" s="258"/>
    </row>
    <row r="4" spans="1:11" x14ac:dyDescent="0.25">
      <c r="A4" s="7" t="s">
        <v>3</v>
      </c>
      <c r="B4" s="3">
        <v>17.2</v>
      </c>
      <c r="C4" s="76">
        <f>IF(D4&gt;0,(B4+D4)/2,0)</f>
        <v>23.95</v>
      </c>
      <c r="D4" s="77">
        <v>30.7</v>
      </c>
      <c r="E4" s="78">
        <f t="shared" ref="E4:E28" si="1">B4/1000</f>
        <v>1.72E-2</v>
      </c>
      <c r="F4" s="76">
        <f t="shared" si="0"/>
        <v>2.3949999999999999E-2</v>
      </c>
      <c r="G4" s="77">
        <f t="shared" si="0"/>
        <v>3.0699999999999998E-2</v>
      </c>
      <c r="H4" s="272">
        <v>4.7800000000000004E-3</v>
      </c>
      <c r="I4" s="76">
        <f t="shared" ref="I4:I28" si="2">IF(J4&gt;0,(H4+J4)/2,0)</f>
        <v>4.2673899999999998</v>
      </c>
      <c r="J4" s="77">
        <v>8.5299999999999994</v>
      </c>
      <c r="K4" s="258"/>
    </row>
    <row r="5" spans="1:11" x14ac:dyDescent="0.25">
      <c r="A5" s="7" t="s">
        <v>4</v>
      </c>
      <c r="B5" s="3">
        <v>20</v>
      </c>
      <c r="C5" s="76">
        <f t="shared" ref="C5:C28" si="3">IF(D5&gt;0,(B5+D5)/2,0)</f>
        <v>0</v>
      </c>
      <c r="D5" s="77">
        <v>0</v>
      </c>
      <c r="E5" s="78">
        <f t="shared" si="1"/>
        <v>0.02</v>
      </c>
      <c r="F5" s="76">
        <f t="shared" si="0"/>
        <v>0</v>
      </c>
      <c r="G5" s="77">
        <f t="shared" si="0"/>
        <v>0</v>
      </c>
      <c r="H5" s="272">
        <v>5.5599999999999998E-3</v>
      </c>
      <c r="I5" s="76">
        <f t="shared" si="2"/>
        <v>0</v>
      </c>
      <c r="J5" s="77"/>
      <c r="K5" s="258"/>
    </row>
    <row r="6" spans="1:11" x14ac:dyDescent="0.25">
      <c r="A6" s="7" t="s">
        <v>5</v>
      </c>
      <c r="B6" s="3">
        <v>10.5</v>
      </c>
      <c r="C6" s="76">
        <f t="shared" si="3"/>
        <v>15.75</v>
      </c>
      <c r="D6" s="77">
        <v>21</v>
      </c>
      <c r="E6" s="78">
        <f t="shared" si="1"/>
        <v>1.0500000000000001E-2</v>
      </c>
      <c r="F6" s="76">
        <f t="shared" si="0"/>
        <v>1.575E-2</v>
      </c>
      <c r="G6" s="77">
        <f t="shared" si="0"/>
        <v>2.1000000000000001E-2</v>
      </c>
      <c r="H6" s="272">
        <v>2.9199999999999999E-3</v>
      </c>
      <c r="I6" s="76">
        <f t="shared" si="2"/>
        <v>2.9164599999999998</v>
      </c>
      <c r="J6" s="77">
        <v>5.83</v>
      </c>
      <c r="K6" s="258"/>
    </row>
    <row r="7" spans="1:11" x14ac:dyDescent="0.25">
      <c r="A7" s="7" t="s">
        <v>6</v>
      </c>
      <c r="B7" s="3">
        <v>5.6</v>
      </c>
      <c r="C7" s="76">
        <f t="shared" si="3"/>
        <v>8.0500000000000007</v>
      </c>
      <c r="D7" s="77">
        <v>10.5</v>
      </c>
      <c r="E7" s="78">
        <f t="shared" si="1"/>
        <v>5.5999999999999999E-3</v>
      </c>
      <c r="F7" s="76">
        <f t="shared" si="0"/>
        <v>8.0499999999999999E-3</v>
      </c>
      <c r="G7" s="77">
        <f t="shared" si="0"/>
        <v>1.0500000000000001E-2</v>
      </c>
      <c r="H7" s="272">
        <v>1.56E-3</v>
      </c>
      <c r="I7" s="76">
        <f t="shared" si="2"/>
        <v>1.46078</v>
      </c>
      <c r="J7" s="77">
        <v>2.92</v>
      </c>
      <c r="K7" s="258"/>
    </row>
    <row r="8" spans="1:11" x14ac:dyDescent="0.25">
      <c r="A8" s="7" t="s">
        <v>7</v>
      </c>
      <c r="B8" s="3">
        <v>8</v>
      </c>
      <c r="C8" s="76">
        <f t="shared" si="3"/>
        <v>8.5</v>
      </c>
      <c r="D8" s="77">
        <v>9</v>
      </c>
      <c r="E8" s="78">
        <f t="shared" si="1"/>
        <v>8.0000000000000002E-3</v>
      </c>
      <c r="F8" s="76">
        <f t="shared" si="0"/>
        <v>8.5000000000000006E-3</v>
      </c>
      <c r="G8" s="77">
        <f t="shared" si="0"/>
        <v>8.9999999999999993E-3</v>
      </c>
      <c r="H8" s="272">
        <v>2.2200000000000002E-3</v>
      </c>
      <c r="I8" s="76">
        <f t="shared" si="2"/>
        <v>1.2511099999999999</v>
      </c>
      <c r="J8" s="77">
        <v>2.5</v>
      </c>
      <c r="K8" s="258"/>
    </row>
    <row r="9" spans="1:11" x14ac:dyDescent="0.25">
      <c r="A9" s="7" t="s">
        <v>8</v>
      </c>
      <c r="B9" s="3">
        <v>7.8</v>
      </c>
      <c r="C9" s="76">
        <f t="shared" si="3"/>
        <v>10.8</v>
      </c>
      <c r="D9" s="77">
        <v>13.8</v>
      </c>
      <c r="E9" s="78">
        <f t="shared" si="1"/>
        <v>7.7999999999999996E-3</v>
      </c>
      <c r="F9" s="76">
        <f t="shared" si="0"/>
        <v>1.0800000000000001E-2</v>
      </c>
      <c r="G9" s="77">
        <f t="shared" si="0"/>
        <v>1.3800000000000002E-2</v>
      </c>
      <c r="H9" s="272">
        <v>2.1700000000000001E-3</v>
      </c>
      <c r="I9" s="76">
        <f t="shared" si="2"/>
        <v>1.916085</v>
      </c>
      <c r="J9" s="77">
        <v>3.83</v>
      </c>
      <c r="K9" s="258"/>
    </row>
    <row r="10" spans="1:11" x14ac:dyDescent="0.25">
      <c r="A10" s="7" t="s">
        <v>9</v>
      </c>
      <c r="B10" s="3">
        <v>16</v>
      </c>
      <c r="C10" s="76">
        <f t="shared" si="3"/>
        <v>16.399999999999999</v>
      </c>
      <c r="D10" s="77">
        <v>16.8</v>
      </c>
      <c r="E10" s="78">
        <f t="shared" si="1"/>
        <v>1.6E-2</v>
      </c>
      <c r="F10" s="76">
        <f t="shared" si="0"/>
        <v>1.6399999999999998E-2</v>
      </c>
      <c r="G10" s="77">
        <f t="shared" si="0"/>
        <v>1.6800000000000002E-2</v>
      </c>
      <c r="H10" s="272">
        <v>4.4400000000000004E-3</v>
      </c>
      <c r="I10" s="76">
        <f t="shared" si="2"/>
        <v>2.3372199999999999</v>
      </c>
      <c r="J10" s="77">
        <v>4.67</v>
      </c>
      <c r="K10" s="258"/>
    </row>
    <row r="11" spans="1:11" x14ac:dyDescent="0.25">
      <c r="A11" s="7" t="s">
        <v>10</v>
      </c>
      <c r="B11" s="3">
        <v>40</v>
      </c>
      <c r="C11" s="76">
        <f t="shared" si="3"/>
        <v>0</v>
      </c>
      <c r="D11" s="77">
        <v>0</v>
      </c>
      <c r="E11" s="78">
        <f t="shared" si="1"/>
        <v>0.04</v>
      </c>
      <c r="F11" s="76">
        <f t="shared" si="0"/>
        <v>0</v>
      </c>
      <c r="G11" s="77">
        <f t="shared" si="0"/>
        <v>0</v>
      </c>
      <c r="H11" s="272">
        <v>1.111E-2</v>
      </c>
      <c r="I11" s="76">
        <f t="shared" si="2"/>
        <v>0</v>
      </c>
      <c r="J11" s="77"/>
      <c r="K11" s="258"/>
    </row>
    <row r="12" spans="1:11" x14ac:dyDescent="0.25">
      <c r="A12" s="7" t="s">
        <v>11</v>
      </c>
      <c r="B12" s="3">
        <v>42.3</v>
      </c>
      <c r="C12" s="76">
        <f t="shared" si="3"/>
        <v>0</v>
      </c>
      <c r="D12" s="77">
        <v>0</v>
      </c>
      <c r="E12" s="78">
        <f t="shared" si="1"/>
        <v>4.2299999999999997E-2</v>
      </c>
      <c r="F12" s="76">
        <f t="shared" si="0"/>
        <v>0</v>
      </c>
      <c r="G12" s="77">
        <f t="shared" si="0"/>
        <v>0</v>
      </c>
      <c r="H12" s="272">
        <v>1.175E-2</v>
      </c>
      <c r="I12" s="76">
        <f t="shared" si="2"/>
        <v>0</v>
      </c>
      <c r="J12" s="77"/>
      <c r="K12" s="258"/>
    </row>
    <row r="13" spans="1:11" x14ac:dyDescent="0.25">
      <c r="A13" s="7" t="s">
        <v>12</v>
      </c>
      <c r="B13" s="3">
        <v>44</v>
      </c>
      <c r="C13" s="76">
        <f t="shared" si="3"/>
        <v>0</v>
      </c>
      <c r="D13" s="77">
        <v>0</v>
      </c>
      <c r="E13" s="78">
        <f t="shared" si="1"/>
        <v>4.3999999999999997E-2</v>
      </c>
      <c r="F13" s="76">
        <f t="shared" si="0"/>
        <v>0</v>
      </c>
      <c r="G13" s="77">
        <f t="shared" si="0"/>
        <v>0</v>
      </c>
      <c r="H13" s="272">
        <v>1.222E-2</v>
      </c>
      <c r="I13" s="76">
        <f t="shared" si="2"/>
        <v>0</v>
      </c>
      <c r="J13" s="77"/>
      <c r="K13" s="258"/>
    </row>
    <row r="14" spans="1:11" x14ac:dyDescent="0.25">
      <c r="A14" s="7" t="s">
        <v>13</v>
      </c>
      <c r="B14" s="3">
        <v>40</v>
      </c>
      <c r="C14" s="76">
        <f t="shared" si="3"/>
        <v>0</v>
      </c>
      <c r="D14" s="77">
        <v>0</v>
      </c>
      <c r="E14" s="78">
        <f t="shared" si="1"/>
        <v>0.04</v>
      </c>
      <c r="F14" s="76">
        <f t="shared" si="0"/>
        <v>0</v>
      </c>
      <c r="G14" s="77">
        <f t="shared" si="0"/>
        <v>0</v>
      </c>
      <c r="H14" s="272">
        <v>1.111E-2</v>
      </c>
      <c r="I14" s="76">
        <f t="shared" si="2"/>
        <v>0</v>
      </c>
      <c r="J14" s="77"/>
      <c r="K14" s="258"/>
    </row>
    <row r="15" spans="1:11" x14ac:dyDescent="0.25">
      <c r="A15" s="7" t="s">
        <v>14</v>
      </c>
      <c r="B15" s="3">
        <v>46</v>
      </c>
      <c r="C15" s="76">
        <f t="shared" si="3"/>
        <v>0</v>
      </c>
      <c r="D15" s="77">
        <v>0</v>
      </c>
      <c r="E15" s="78">
        <f t="shared" si="1"/>
        <v>4.5999999999999999E-2</v>
      </c>
      <c r="F15" s="76">
        <f t="shared" si="0"/>
        <v>0</v>
      </c>
      <c r="G15" s="77">
        <f t="shared" si="0"/>
        <v>0</v>
      </c>
      <c r="H15" s="272">
        <v>1.278E-2</v>
      </c>
      <c r="I15" s="76">
        <f t="shared" si="2"/>
        <v>0</v>
      </c>
      <c r="J15" s="77"/>
      <c r="K15" s="258"/>
    </row>
    <row r="16" spans="1:11" x14ac:dyDescent="0.25">
      <c r="A16" s="7" t="s">
        <v>15</v>
      </c>
      <c r="B16" s="3">
        <v>47.2</v>
      </c>
      <c r="C16" s="76">
        <f t="shared" si="3"/>
        <v>0</v>
      </c>
      <c r="D16" s="77">
        <v>0</v>
      </c>
      <c r="E16" s="78">
        <f t="shared" si="1"/>
        <v>4.7200000000000006E-2</v>
      </c>
      <c r="F16" s="76">
        <f t="shared" si="0"/>
        <v>0</v>
      </c>
      <c r="G16" s="77">
        <f t="shared" si="0"/>
        <v>0</v>
      </c>
      <c r="H16" s="272">
        <v>1.311E-2</v>
      </c>
      <c r="I16" s="76">
        <f t="shared" si="2"/>
        <v>0</v>
      </c>
      <c r="J16" s="77"/>
      <c r="K16" s="258"/>
    </row>
    <row r="17" spans="1:11" x14ac:dyDescent="0.25">
      <c r="A17" s="7" t="s">
        <v>16</v>
      </c>
      <c r="B17" s="3">
        <v>45.19</v>
      </c>
      <c r="C17" s="76">
        <f t="shared" si="3"/>
        <v>0</v>
      </c>
      <c r="D17" s="77">
        <v>0</v>
      </c>
      <c r="E17" s="78">
        <f t="shared" si="1"/>
        <v>4.5190000000000001E-2</v>
      </c>
      <c r="F17" s="76">
        <f t="shared" si="0"/>
        <v>0</v>
      </c>
      <c r="G17" s="77">
        <f t="shared" si="0"/>
        <v>0</v>
      </c>
      <c r="H17" s="272">
        <v>1.255E-2</v>
      </c>
      <c r="I17" s="76">
        <f t="shared" si="2"/>
        <v>0</v>
      </c>
      <c r="J17" s="77"/>
      <c r="K17" s="258"/>
    </row>
    <row r="18" spans="1:11" x14ac:dyDescent="0.25">
      <c r="A18" s="7" t="s">
        <v>17</v>
      </c>
      <c r="B18" s="3">
        <v>13.8</v>
      </c>
      <c r="C18" s="76">
        <f t="shared" si="3"/>
        <v>0</v>
      </c>
      <c r="D18" s="77">
        <v>0</v>
      </c>
      <c r="E18" s="78">
        <f t="shared" si="1"/>
        <v>1.3800000000000002E-2</v>
      </c>
      <c r="F18" s="76">
        <f t="shared" si="0"/>
        <v>0</v>
      </c>
      <c r="G18" s="77">
        <f t="shared" si="0"/>
        <v>0</v>
      </c>
      <c r="H18" s="272">
        <v>3.8300000000000001E-3</v>
      </c>
      <c r="I18" s="76">
        <f t="shared" si="2"/>
        <v>0</v>
      </c>
      <c r="J18" s="77"/>
      <c r="K18" s="258"/>
    </row>
    <row r="19" spans="1:11" x14ac:dyDescent="0.25">
      <c r="A19" s="7" t="s">
        <v>18</v>
      </c>
      <c r="B19" s="3">
        <v>16.8</v>
      </c>
      <c r="C19" s="76">
        <f t="shared" si="3"/>
        <v>0</v>
      </c>
      <c r="D19" s="77">
        <v>0</v>
      </c>
      <c r="E19" s="78">
        <f t="shared" si="1"/>
        <v>1.6800000000000002E-2</v>
      </c>
      <c r="F19" s="76">
        <f t="shared" ref="F19:F28" si="4">C19/1000</f>
        <v>0</v>
      </c>
      <c r="G19" s="77">
        <f t="shared" ref="G19:G28" si="5">D19/1000</f>
        <v>0</v>
      </c>
      <c r="H19" s="272">
        <v>4.6699999999999997E-3</v>
      </c>
      <c r="I19" s="76">
        <f t="shared" si="2"/>
        <v>0</v>
      </c>
      <c r="J19" s="77"/>
      <c r="K19" s="258"/>
    </row>
    <row r="20" spans="1:11" x14ac:dyDescent="0.25">
      <c r="A20" s="7" t="s">
        <v>19</v>
      </c>
      <c r="B20" s="3">
        <v>7.4</v>
      </c>
      <c r="C20" s="76">
        <f t="shared" si="3"/>
        <v>9.0500000000000007</v>
      </c>
      <c r="D20" s="77">
        <v>10.7</v>
      </c>
      <c r="E20" s="78">
        <f>B20/1000</f>
        <v>7.4000000000000003E-3</v>
      </c>
      <c r="F20" s="76">
        <f t="shared" si="4"/>
        <v>9.0500000000000008E-3</v>
      </c>
      <c r="G20" s="77">
        <f t="shared" si="5"/>
        <v>1.0699999999999999E-2</v>
      </c>
      <c r="H20" s="272">
        <v>2.0600000000000002E-3</v>
      </c>
      <c r="I20" s="76">
        <f t="shared" si="2"/>
        <v>1.4860300000000002</v>
      </c>
      <c r="J20" s="77">
        <v>2.97</v>
      </c>
      <c r="K20" s="258"/>
    </row>
    <row r="21" spans="1:11" x14ac:dyDescent="0.25">
      <c r="A21" s="7" t="s">
        <v>20</v>
      </c>
      <c r="B21" s="3">
        <v>1</v>
      </c>
      <c r="C21" s="76">
        <f t="shared" si="3"/>
        <v>0</v>
      </c>
      <c r="D21" s="77">
        <v>0</v>
      </c>
      <c r="E21" s="78">
        <f t="shared" si="1"/>
        <v>1E-3</v>
      </c>
      <c r="F21" s="76">
        <f t="shared" si="4"/>
        <v>0</v>
      </c>
      <c r="G21" s="77">
        <f t="shared" si="5"/>
        <v>0</v>
      </c>
      <c r="H21" s="272">
        <v>2.8000000000000003E-4</v>
      </c>
      <c r="I21" s="76">
        <f t="shared" si="2"/>
        <v>0</v>
      </c>
      <c r="J21" s="77"/>
      <c r="K21" s="258"/>
    </row>
    <row r="22" spans="1:11" x14ac:dyDescent="0.25">
      <c r="A22" s="7" t="s">
        <v>21</v>
      </c>
      <c r="B22" s="3">
        <v>3.6</v>
      </c>
      <c r="C22" s="76">
        <f t="shared" si="3"/>
        <v>0</v>
      </c>
      <c r="D22" s="77">
        <v>0</v>
      </c>
      <c r="E22" s="78">
        <f t="shared" si="1"/>
        <v>3.5999999999999999E-3</v>
      </c>
      <c r="F22" s="76">
        <f t="shared" si="4"/>
        <v>0</v>
      </c>
      <c r="G22" s="77">
        <f t="shared" si="5"/>
        <v>0</v>
      </c>
      <c r="H22" s="272">
        <v>1E-3</v>
      </c>
      <c r="I22" s="76">
        <f t="shared" si="2"/>
        <v>0</v>
      </c>
      <c r="J22" s="77"/>
      <c r="K22" s="258"/>
    </row>
    <row r="23" spans="1:11" x14ac:dyDescent="0.25">
      <c r="A23" s="7" t="s">
        <v>22</v>
      </c>
      <c r="B23" s="3">
        <v>43.5</v>
      </c>
      <c r="C23" s="76">
        <f t="shared" si="3"/>
        <v>0</v>
      </c>
      <c r="D23" s="77">
        <v>0</v>
      </c>
      <c r="E23" s="78">
        <f t="shared" si="1"/>
        <v>4.3499999999999997E-2</v>
      </c>
      <c r="F23" s="76">
        <f t="shared" si="4"/>
        <v>0</v>
      </c>
      <c r="G23" s="77">
        <f t="shared" si="5"/>
        <v>0</v>
      </c>
      <c r="H23" s="272">
        <v>1.208E-2</v>
      </c>
      <c r="I23" s="76">
        <f t="shared" si="2"/>
        <v>0</v>
      </c>
      <c r="J23" s="77"/>
      <c r="K23" s="258"/>
    </row>
    <row r="24" spans="1:11" x14ac:dyDescent="0.25">
      <c r="A24" s="7" t="s">
        <v>23</v>
      </c>
      <c r="B24" s="3">
        <v>31.4</v>
      </c>
      <c r="C24" s="76">
        <f t="shared" si="3"/>
        <v>0</v>
      </c>
      <c r="D24" s="77">
        <v>0</v>
      </c>
      <c r="E24" s="78">
        <f t="shared" si="1"/>
        <v>3.1399999999999997E-2</v>
      </c>
      <c r="F24" s="76">
        <f t="shared" si="4"/>
        <v>0</v>
      </c>
      <c r="G24" s="77">
        <f t="shared" si="5"/>
        <v>0</v>
      </c>
      <c r="H24" s="272">
        <v>8.7200000000000003E-3</v>
      </c>
      <c r="I24" s="76">
        <f t="shared" si="2"/>
        <v>0</v>
      </c>
      <c r="J24" s="77"/>
      <c r="K24" s="258"/>
    </row>
    <row r="25" spans="1:11" x14ac:dyDescent="0.25">
      <c r="A25" s="7" t="s">
        <v>24</v>
      </c>
      <c r="B25" s="3">
        <v>14.5</v>
      </c>
      <c r="C25" s="76">
        <f t="shared" si="3"/>
        <v>0</v>
      </c>
      <c r="D25" s="77">
        <v>0</v>
      </c>
      <c r="E25" s="78">
        <f t="shared" si="1"/>
        <v>1.4500000000000001E-2</v>
      </c>
      <c r="F25" s="76">
        <f t="shared" si="4"/>
        <v>0</v>
      </c>
      <c r="G25" s="77">
        <f t="shared" si="5"/>
        <v>0</v>
      </c>
      <c r="H25" s="272">
        <v>4.0300000000000006E-3</v>
      </c>
      <c r="I25" s="76">
        <f t="shared" si="2"/>
        <v>0</v>
      </c>
      <c r="J25" s="77"/>
      <c r="K25" s="258"/>
    </row>
    <row r="26" spans="1:11" x14ac:dyDescent="0.25">
      <c r="A26" s="7" t="s">
        <v>25</v>
      </c>
      <c r="B26" s="3">
        <v>9.3000000000000007</v>
      </c>
      <c r="C26" s="76">
        <f t="shared" si="3"/>
        <v>0</v>
      </c>
      <c r="D26" s="77">
        <v>0</v>
      </c>
      <c r="E26" s="78">
        <f t="shared" si="1"/>
        <v>9.300000000000001E-3</v>
      </c>
      <c r="F26" s="76">
        <f t="shared" si="4"/>
        <v>0</v>
      </c>
      <c r="G26" s="77">
        <f t="shared" si="5"/>
        <v>0</v>
      </c>
      <c r="H26" s="272">
        <v>2.5800000000000003E-3</v>
      </c>
      <c r="I26" s="76">
        <f t="shared" si="2"/>
        <v>0</v>
      </c>
      <c r="J26" s="77"/>
      <c r="K26" s="258"/>
    </row>
    <row r="27" spans="1:11" x14ac:dyDescent="0.25">
      <c r="A27" s="7" t="s">
        <v>26</v>
      </c>
      <c r="B27" s="3">
        <v>17.5</v>
      </c>
      <c r="C27" s="76">
        <f t="shared" si="3"/>
        <v>0</v>
      </c>
      <c r="D27" s="77">
        <v>0</v>
      </c>
      <c r="E27" s="78">
        <f t="shared" si="1"/>
        <v>1.7500000000000002E-2</v>
      </c>
      <c r="F27" s="76">
        <f t="shared" si="4"/>
        <v>0</v>
      </c>
      <c r="G27" s="77">
        <f t="shared" si="5"/>
        <v>0</v>
      </c>
      <c r="H27" s="272">
        <v>4.8600000000000006E-3</v>
      </c>
      <c r="I27" s="76">
        <f t="shared" si="2"/>
        <v>0</v>
      </c>
      <c r="J27" s="77"/>
      <c r="K27" s="258"/>
    </row>
    <row r="28" spans="1:11" x14ac:dyDescent="0.25">
      <c r="A28" s="8" t="s">
        <v>27</v>
      </c>
      <c r="B28" s="4">
        <v>14.7</v>
      </c>
      <c r="C28" s="79">
        <f t="shared" si="3"/>
        <v>0</v>
      </c>
      <c r="D28" s="80">
        <v>0</v>
      </c>
      <c r="E28" s="81">
        <f t="shared" si="1"/>
        <v>1.47E-2</v>
      </c>
      <c r="F28" s="79">
        <f t="shared" si="4"/>
        <v>0</v>
      </c>
      <c r="G28" s="80">
        <f t="shared" si="5"/>
        <v>0</v>
      </c>
      <c r="H28" s="273">
        <v>4.0800000000000003E-3</v>
      </c>
      <c r="I28" s="79">
        <f t="shared" si="2"/>
        <v>0</v>
      </c>
      <c r="J28" s="80"/>
      <c r="K28" s="258"/>
    </row>
  </sheetData>
  <mergeCells count="3">
    <mergeCell ref="B1:D1"/>
    <mergeCell ref="E1:G1"/>
    <mergeCell ref="H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56EF3-015A-4468-AD8F-66098646B31A}">
  <dimension ref="A1:M96"/>
  <sheetViews>
    <sheetView topLeftCell="A72" zoomScaleNormal="100" workbookViewId="0">
      <selection activeCell="A86" sqref="A86"/>
    </sheetView>
  </sheetViews>
  <sheetFormatPr defaultRowHeight="15" x14ac:dyDescent="0.25"/>
  <cols>
    <col min="1" max="1" width="20.85546875" customWidth="1"/>
    <col min="2" max="13" width="13.140625" customWidth="1"/>
    <col min="14" max="14" width="10.42578125" bestFit="1" customWidth="1"/>
  </cols>
  <sheetData>
    <row r="1" spans="1:10" x14ac:dyDescent="0.25">
      <c r="A1" s="12" t="s">
        <v>83</v>
      </c>
      <c r="B1" s="12" t="s">
        <v>107</v>
      </c>
      <c r="C1" s="12" t="s">
        <v>106</v>
      </c>
      <c r="D1" s="12" t="s">
        <v>105</v>
      </c>
      <c r="E1" s="12" t="s">
        <v>104</v>
      </c>
      <c r="F1" s="12" t="s">
        <v>584</v>
      </c>
      <c r="G1" s="12" t="s">
        <v>585</v>
      </c>
      <c r="H1" s="12" t="s">
        <v>103</v>
      </c>
      <c r="J1" s="11"/>
    </row>
    <row r="2" spans="1:10" x14ac:dyDescent="0.25">
      <c r="A2" s="358" t="s">
        <v>102</v>
      </c>
      <c r="B2" s="359"/>
      <c r="C2" s="359"/>
      <c r="D2" s="359"/>
      <c r="E2" s="359"/>
      <c r="F2" s="359"/>
      <c r="G2" s="359"/>
      <c r="H2" s="360"/>
      <c r="I2" s="279"/>
    </row>
    <row r="3" spans="1:10" x14ac:dyDescent="0.25">
      <c r="A3" s="280" t="s">
        <v>89</v>
      </c>
      <c r="B3" s="279" t="s">
        <v>96</v>
      </c>
      <c r="C3" s="279" t="s">
        <v>116</v>
      </c>
      <c r="D3" s="279">
        <v>1</v>
      </c>
      <c r="E3" s="279">
        <v>1</v>
      </c>
      <c r="F3" s="279">
        <v>0.4</v>
      </c>
      <c r="G3" s="279">
        <v>19.600000000000001</v>
      </c>
      <c r="H3" s="281">
        <v>0.1</v>
      </c>
      <c r="I3" s="279"/>
    </row>
    <row r="4" spans="1:10" x14ac:dyDescent="0.25">
      <c r="A4" s="280" t="s">
        <v>67</v>
      </c>
      <c r="B4" s="279" t="s">
        <v>96</v>
      </c>
      <c r="C4" s="279">
        <v>74.099999999999994</v>
      </c>
      <c r="D4" s="279">
        <v>0.7</v>
      </c>
      <c r="E4" s="279">
        <v>0.6</v>
      </c>
      <c r="F4" s="279">
        <v>6.7</v>
      </c>
      <c r="G4" s="279">
        <v>52</v>
      </c>
      <c r="H4" s="281">
        <v>5</v>
      </c>
      <c r="I4" s="279"/>
    </row>
    <row r="5" spans="1:10" x14ac:dyDescent="0.25">
      <c r="A5" s="280" t="s">
        <v>74</v>
      </c>
      <c r="B5" s="279" t="s">
        <v>96</v>
      </c>
      <c r="C5" s="279">
        <v>0</v>
      </c>
      <c r="D5" s="279">
        <v>3</v>
      </c>
      <c r="E5" s="279">
        <v>4</v>
      </c>
      <c r="F5" s="279">
        <v>11</v>
      </c>
      <c r="G5" s="279">
        <v>80</v>
      </c>
      <c r="H5" s="281">
        <v>47</v>
      </c>
      <c r="I5" s="279"/>
    </row>
    <row r="6" spans="1:10" x14ac:dyDescent="0.25">
      <c r="A6" s="280" t="s">
        <v>24</v>
      </c>
      <c r="B6" s="279" t="s">
        <v>96</v>
      </c>
      <c r="C6" s="279">
        <v>0</v>
      </c>
      <c r="D6" s="279">
        <v>105</v>
      </c>
      <c r="E6" s="279">
        <v>4</v>
      </c>
      <c r="F6" s="279">
        <v>11</v>
      </c>
      <c r="G6" s="279">
        <v>73.5</v>
      </c>
      <c r="H6" s="281">
        <v>290</v>
      </c>
      <c r="I6" s="279"/>
    </row>
    <row r="7" spans="1:10" x14ac:dyDescent="0.25">
      <c r="A7" s="280" t="s">
        <v>99</v>
      </c>
      <c r="B7" s="279" t="s">
        <v>96</v>
      </c>
      <c r="C7" s="279">
        <v>0</v>
      </c>
      <c r="D7" s="279">
        <v>3.1</v>
      </c>
      <c r="E7" s="279">
        <v>0.8</v>
      </c>
      <c r="F7" s="279">
        <v>1.9</v>
      </c>
      <c r="G7" s="279">
        <v>33</v>
      </c>
      <c r="H7" s="281">
        <v>4.8</v>
      </c>
      <c r="I7" s="279"/>
    </row>
    <row r="8" spans="1:10" x14ac:dyDescent="0.25">
      <c r="A8" s="280" t="s">
        <v>60</v>
      </c>
      <c r="B8" s="279" t="s">
        <v>96</v>
      </c>
      <c r="C8" s="279">
        <v>0</v>
      </c>
      <c r="D8" s="279">
        <v>3.1</v>
      </c>
      <c r="E8" s="279">
        <v>0.8</v>
      </c>
      <c r="F8" s="279">
        <v>1.9</v>
      </c>
      <c r="G8" s="279">
        <v>33</v>
      </c>
      <c r="H8" s="281">
        <v>4.8</v>
      </c>
    </row>
    <row r="9" spans="1:10" x14ac:dyDescent="0.25">
      <c r="A9" s="363" t="s">
        <v>101</v>
      </c>
      <c r="B9" s="364"/>
      <c r="C9" s="364"/>
      <c r="D9" s="364"/>
      <c r="E9" s="364"/>
      <c r="F9" s="364"/>
      <c r="G9" s="364"/>
      <c r="H9" s="365"/>
    </row>
    <row r="10" spans="1:10" x14ac:dyDescent="0.25">
      <c r="A10" s="7" t="s">
        <v>89</v>
      </c>
      <c r="B10" t="s">
        <v>100</v>
      </c>
      <c r="C10" t="s">
        <v>116</v>
      </c>
      <c r="D10" s="61">
        <v>1.7</v>
      </c>
      <c r="E10" s="61">
        <v>1</v>
      </c>
      <c r="F10" s="285">
        <v>0.4</v>
      </c>
      <c r="G10" s="285">
        <v>48</v>
      </c>
      <c r="H10" s="62">
        <v>0.05</v>
      </c>
    </row>
    <row r="11" spans="1:10" x14ac:dyDescent="0.25">
      <c r="A11" s="7" t="s">
        <v>89</v>
      </c>
      <c r="B11" t="s">
        <v>91</v>
      </c>
      <c r="C11" t="s">
        <v>116</v>
      </c>
      <c r="D11" s="61">
        <v>481</v>
      </c>
      <c r="E11" s="61">
        <v>0.6</v>
      </c>
      <c r="F11" s="285">
        <v>0.5</v>
      </c>
      <c r="G11" s="285">
        <v>135</v>
      </c>
      <c r="H11" s="62">
        <v>0.16</v>
      </c>
    </row>
    <row r="12" spans="1:10" x14ac:dyDescent="0.25">
      <c r="A12" s="7" t="s">
        <v>24</v>
      </c>
      <c r="B12" t="s">
        <v>96</v>
      </c>
      <c r="C12">
        <v>0</v>
      </c>
      <c r="D12" s="61">
        <v>0.5</v>
      </c>
      <c r="E12" s="61">
        <v>1.1000000000000001</v>
      </c>
      <c r="F12" s="285">
        <v>49</v>
      </c>
      <c r="G12" s="285">
        <v>125</v>
      </c>
      <c r="H12" s="62">
        <v>1.1100000000000001</v>
      </c>
    </row>
    <row r="13" spans="1:10" x14ac:dyDescent="0.25">
      <c r="A13" s="7" t="s">
        <v>99</v>
      </c>
      <c r="B13" t="s">
        <v>96</v>
      </c>
      <c r="C13">
        <v>0</v>
      </c>
      <c r="D13" s="61">
        <v>3.1</v>
      </c>
      <c r="E13" s="61">
        <v>0.8</v>
      </c>
      <c r="F13" s="285">
        <v>1.9</v>
      </c>
      <c r="G13" s="285">
        <v>81</v>
      </c>
      <c r="H13" s="62">
        <v>4.82</v>
      </c>
    </row>
    <row r="14" spans="1:10" x14ac:dyDescent="0.25">
      <c r="A14" s="7" t="s">
        <v>60</v>
      </c>
      <c r="B14" t="s">
        <v>96</v>
      </c>
      <c r="C14">
        <v>0</v>
      </c>
      <c r="D14" s="61">
        <v>3.1</v>
      </c>
      <c r="E14" s="61">
        <v>0.8</v>
      </c>
      <c r="F14" s="285">
        <v>1.9</v>
      </c>
      <c r="G14" s="285">
        <v>81</v>
      </c>
      <c r="H14" s="62">
        <v>4.82</v>
      </c>
    </row>
    <row r="15" spans="1:10" x14ac:dyDescent="0.25">
      <c r="A15" s="7" t="s">
        <v>19</v>
      </c>
      <c r="B15" t="s">
        <v>96</v>
      </c>
      <c r="C15">
        <v>42.5</v>
      </c>
      <c r="D15" s="61">
        <v>0.3</v>
      </c>
      <c r="E15" s="61">
        <v>1.2</v>
      </c>
      <c r="F15" s="285">
        <v>8.3000000000000007</v>
      </c>
      <c r="G15" s="285">
        <v>79</v>
      </c>
      <c r="H15" s="62">
        <v>0.28999999999999998</v>
      </c>
    </row>
    <row r="16" spans="1:10" x14ac:dyDescent="0.25">
      <c r="A16" s="7" t="s">
        <v>95</v>
      </c>
      <c r="B16" t="s">
        <v>91</v>
      </c>
      <c r="C16">
        <v>0</v>
      </c>
      <c r="D16" s="61">
        <v>434</v>
      </c>
      <c r="E16" s="61">
        <v>1.6</v>
      </c>
      <c r="F16" s="285">
        <v>19.2</v>
      </c>
      <c r="G16" s="285">
        <v>202</v>
      </c>
      <c r="H16" s="62">
        <v>0.21</v>
      </c>
    </row>
    <row r="17" spans="1:8" x14ac:dyDescent="0.25">
      <c r="A17" s="363" t="s">
        <v>98</v>
      </c>
      <c r="B17" s="364"/>
      <c r="C17" s="364"/>
      <c r="D17" s="364"/>
      <c r="E17" s="364"/>
      <c r="F17" s="364"/>
      <c r="G17" s="364"/>
      <c r="H17" s="365"/>
    </row>
    <row r="18" spans="1:8" x14ac:dyDescent="0.25">
      <c r="A18" s="7" t="s">
        <v>89</v>
      </c>
      <c r="B18" t="s">
        <v>116</v>
      </c>
      <c r="C18" t="s">
        <v>116</v>
      </c>
      <c r="D18" s="61">
        <v>1</v>
      </c>
      <c r="E18" s="61">
        <v>1</v>
      </c>
      <c r="F18">
        <v>0.4</v>
      </c>
      <c r="G18">
        <v>31.7</v>
      </c>
      <c r="H18" s="62">
        <v>0.1</v>
      </c>
    </row>
    <row r="19" spans="1:8" x14ac:dyDescent="0.25">
      <c r="A19" s="7" t="s">
        <v>61</v>
      </c>
      <c r="B19" t="s">
        <v>116</v>
      </c>
      <c r="C19">
        <v>0</v>
      </c>
      <c r="D19" s="61">
        <v>30</v>
      </c>
      <c r="E19" s="61">
        <v>4</v>
      </c>
      <c r="F19">
        <v>115</v>
      </c>
      <c r="G19">
        <v>90</v>
      </c>
      <c r="H19" s="62">
        <v>12</v>
      </c>
    </row>
    <row r="20" spans="1:8" x14ac:dyDescent="0.25">
      <c r="A20" s="7" t="s">
        <v>97</v>
      </c>
      <c r="B20" t="s">
        <v>116</v>
      </c>
      <c r="C20">
        <v>0</v>
      </c>
      <c r="D20" s="61">
        <v>11</v>
      </c>
      <c r="E20" s="61">
        <v>4</v>
      </c>
      <c r="F20">
        <v>11</v>
      </c>
      <c r="G20">
        <v>90</v>
      </c>
      <c r="H20" s="62">
        <v>10</v>
      </c>
    </row>
    <row r="21" spans="1:8" x14ac:dyDescent="0.25">
      <c r="A21" s="7" t="s">
        <v>60</v>
      </c>
      <c r="B21" t="s">
        <v>116</v>
      </c>
      <c r="C21">
        <v>0</v>
      </c>
      <c r="D21" s="61">
        <v>3</v>
      </c>
      <c r="E21" s="61">
        <v>4</v>
      </c>
      <c r="F21">
        <v>11</v>
      </c>
      <c r="G21">
        <v>90</v>
      </c>
      <c r="H21" s="62">
        <v>10</v>
      </c>
    </row>
    <row r="22" spans="1:8" x14ac:dyDescent="0.25">
      <c r="A22" s="7" t="s">
        <v>95</v>
      </c>
      <c r="B22" t="s">
        <v>116</v>
      </c>
      <c r="C22">
        <v>0</v>
      </c>
      <c r="D22" s="61">
        <v>1</v>
      </c>
      <c r="E22" s="61">
        <v>0.1</v>
      </c>
      <c r="F22">
        <v>25</v>
      </c>
      <c r="G22">
        <v>28</v>
      </c>
      <c r="H22" s="62">
        <v>1.5</v>
      </c>
    </row>
    <row r="23" spans="1:8" x14ac:dyDescent="0.25">
      <c r="A23" s="358" t="s">
        <v>94</v>
      </c>
      <c r="B23" s="359"/>
      <c r="C23" s="359"/>
      <c r="D23" s="359"/>
      <c r="E23" s="359"/>
      <c r="F23" s="359"/>
      <c r="G23" s="359"/>
      <c r="H23" s="360"/>
    </row>
    <row r="24" spans="1:8" x14ac:dyDescent="0.25">
      <c r="A24" s="280" t="s">
        <v>89</v>
      </c>
      <c r="B24" s="279" t="s">
        <v>116</v>
      </c>
      <c r="C24" s="279" t="s">
        <v>116</v>
      </c>
      <c r="D24" s="279">
        <v>1</v>
      </c>
      <c r="E24" s="279">
        <v>1</v>
      </c>
      <c r="F24" s="279">
        <v>0.4</v>
      </c>
      <c r="G24" s="279">
        <v>19.600000000000001</v>
      </c>
      <c r="H24" s="281">
        <v>0.1</v>
      </c>
    </row>
    <row r="25" spans="1:8" x14ac:dyDescent="0.25">
      <c r="A25" s="280" t="s">
        <v>93</v>
      </c>
      <c r="B25" s="279" t="s">
        <v>116</v>
      </c>
      <c r="C25" s="279">
        <v>74.099999999999994</v>
      </c>
      <c r="D25" s="279">
        <v>0.7</v>
      </c>
      <c r="E25" s="279">
        <v>0.6</v>
      </c>
      <c r="F25" s="279">
        <v>6.7</v>
      </c>
      <c r="G25" s="279">
        <v>52</v>
      </c>
      <c r="H25" s="281">
        <v>5</v>
      </c>
    </row>
    <row r="26" spans="1:8" x14ac:dyDescent="0.25">
      <c r="A26" s="280" t="s">
        <v>60</v>
      </c>
      <c r="B26" s="279" t="s">
        <v>116</v>
      </c>
      <c r="C26" s="279">
        <v>0</v>
      </c>
      <c r="D26" s="279">
        <v>3</v>
      </c>
      <c r="E26" s="279">
        <v>4</v>
      </c>
      <c r="F26" s="279">
        <v>11</v>
      </c>
      <c r="G26" s="279">
        <v>80</v>
      </c>
      <c r="H26" s="281">
        <v>47</v>
      </c>
    </row>
    <row r="27" spans="1:8" x14ac:dyDescent="0.25">
      <c r="A27" s="280" t="s">
        <v>92</v>
      </c>
      <c r="B27" s="279" t="s">
        <v>116</v>
      </c>
      <c r="C27" s="279">
        <v>0</v>
      </c>
      <c r="D27" s="279">
        <v>105</v>
      </c>
      <c r="E27" s="279">
        <v>4</v>
      </c>
      <c r="F27" s="279">
        <v>11</v>
      </c>
      <c r="G27" s="279">
        <v>73.5</v>
      </c>
      <c r="H27" s="281">
        <v>290</v>
      </c>
    </row>
    <row r="28" spans="1:8" x14ac:dyDescent="0.25">
      <c r="A28" s="358" t="s">
        <v>90</v>
      </c>
      <c r="B28" s="359"/>
      <c r="C28" s="359"/>
      <c r="D28" s="359"/>
      <c r="E28" s="359"/>
      <c r="F28" s="359"/>
      <c r="G28" s="359"/>
      <c r="H28" s="360"/>
    </row>
    <row r="29" spans="1:8" x14ac:dyDescent="0.25">
      <c r="A29" s="280" t="s">
        <v>89</v>
      </c>
      <c r="B29" s="279" t="s">
        <v>88</v>
      </c>
      <c r="C29" s="279" t="s">
        <v>116</v>
      </c>
      <c r="D29" s="279">
        <v>1</v>
      </c>
      <c r="E29" s="279">
        <v>1</v>
      </c>
      <c r="F29" s="279">
        <v>1E-3</v>
      </c>
      <c r="G29" s="279">
        <v>3.1699999999999999E-2</v>
      </c>
      <c r="H29" s="281">
        <v>0.1</v>
      </c>
    </row>
    <row r="30" spans="1:8" x14ac:dyDescent="0.25">
      <c r="A30" s="282" t="s">
        <v>87</v>
      </c>
      <c r="B30" s="283" t="s">
        <v>86</v>
      </c>
      <c r="C30" s="283">
        <v>56.5</v>
      </c>
      <c r="D30" s="283">
        <v>1</v>
      </c>
      <c r="E30" s="283">
        <v>1</v>
      </c>
      <c r="F30" s="279">
        <v>1E-3</v>
      </c>
      <c r="G30" s="279">
        <v>5.6000000000000001E-2</v>
      </c>
      <c r="H30" s="284">
        <v>5</v>
      </c>
    </row>
    <row r="32" spans="1:8" ht="24" thickBot="1" x14ac:dyDescent="0.4">
      <c r="A32" s="361" t="s">
        <v>152</v>
      </c>
      <c r="B32" s="362"/>
      <c r="C32" s="362"/>
      <c r="D32" s="361"/>
      <c r="E32" s="361"/>
      <c r="F32" s="362"/>
      <c r="G32" s="362"/>
      <c r="H32" s="361"/>
    </row>
    <row r="33" spans="1:13" x14ac:dyDescent="0.25">
      <c r="B33" s="368" t="s">
        <v>154</v>
      </c>
      <c r="C33" s="369"/>
      <c r="D33" s="367" t="s">
        <v>155</v>
      </c>
      <c r="E33" s="367"/>
      <c r="F33" s="368" t="s">
        <v>156</v>
      </c>
      <c r="G33" s="369"/>
      <c r="H33" s="367" t="s">
        <v>157</v>
      </c>
      <c r="I33" s="367"/>
      <c r="J33" s="368" t="s">
        <v>158</v>
      </c>
      <c r="K33" s="369"/>
      <c r="L33" s="366" t="s">
        <v>159</v>
      </c>
      <c r="M33" s="367"/>
    </row>
    <row r="34" spans="1:13" x14ac:dyDescent="0.25">
      <c r="B34" s="97" t="s">
        <v>160</v>
      </c>
      <c r="C34" s="98" t="s">
        <v>161</v>
      </c>
      <c r="D34" t="s">
        <v>160</v>
      </c>
      <c r="E34" t="s">
        <v>161</v>
      </c>
      <c r="F34" s="97" t="s">
        <v>160</v>
      </c>
      <c r="G34" s="98" t="s">
        <v>161</v>
      </c>
      <c r="H34" t="s">
        <v>160</v>
      </c>
      <c r="I34" t="s">
        <v>161</v>
      </c>
      <c r="J34" s="97" t="s">
        <v>160</v>
      </c>
      <c r="K34" s="98" t="s">
        <v>161</v>
      </c>
      <c r="L34" t="s">
        <v>160</v>
      </c>
      <c r="M34" t="s">
        <v>161</v>
      </c>
    </row>
    <row r="35" spans="1:13" x14ac:dyDescent="0.25">
      <c r="A35">
        <v>2022</v>
      </c>
      <c r="B35" s="97">
        <v>59</v>
      </c>
      <c r="C35" s="98">
        <v>62</v>
      </c>
      <c r="D35">
        <v>105</v>
      </c>
      <c r="E35">
        <v>111</v>
      </c>
      <c r="F35" s="97">
        <v>2.2000000000000002</v>
      </c>
      <c r="G35" s="98">
        <v>2.2999999999999998</v>
      </c>
      <c r="H35">
        <v>22</v>
      </c>
      <c r="I35">
        <v>23</v>
      </c>
      <c r="J35" s="97">
        <v>197</v>
      </c>
      <c r="K35" s="98">
        <v>210</v>
      </c>
      <c r="L35">
        <v>0.5</v>
      </c>
      <c r="M35">
        <v>0.6</v>
      </c>
    </row>
    <row r="36" spans="1:13" x14ac:dyDescent="0.25">
      <c r="A36">
        <v>2023</v>
      </c>
      <c r="B36" s="97">
        <v>46</v>
      </c>
      <c r="C36" s="98">
        <v>48</v>
      </c>
      <c r="D36">
        <v>87</v>
      </c>
      <c r="E36">
        <v>92</v>
      </c>
      <c r="F36" s="97">
        <v>2</v>
      </c>
      <c r="G36" s="98">
        <v>2.1</v>
      </c>
      <c r="H36">
        <v>16</v>
      </c>
      <c r="I36">
        <v>17</v>
      </c>
      <c r="J36" s="97">
        <v>187</v>
      </c>
      <c r="K36" s="98">
        <v>198</v>
      </c>
      <c r="L36">
        <v>0.5</v>
      </c>
      <c r="M36">
        <v>0.5</v>
      </c>
    </row>
    <row r="37" spans="1:13" x14ac:dyDescent="0.25">
      <c r="A37">
        <v>2024</v>
      </c>
      <c r="B37" s="97">
        <v>38</v>
      </c>
      <c r="C37" s="98">
        <v>41</v>
      </c>
      <c r="D37">
        <v>74</v>
      </c>
      <c r="E37">
        <v>78</v>
      </c>
      <c r="F37" s="97">
        <v>1.8</v>
      </c>
      <c r="G37" s="98">
        <v>1.9</v>
      </c>
      <c r="H37">
        <v>15</v>
      </c>
      <c r="I37">
        <v>16</v>
      </c>
      <c r="J37" s="97">
        <v>167</v>
      </c>
      <c r="K37" s="98">
        <v>177</v>
      </c>
      <c r="L37">
        <v>0.5</v>
      </c>
      <c r="M37">
        <v>0.5</v>
      </c>
    </row>
    <row r="38" spans="1:13" x14ac:dyDescent="0.25">
      <c r="A38">
        <v>2025</v>
      </c>
      <c r="B38" s="97">
        <v>35</v>
      </c>
      <c r="C38" s="98">
        <v>37</v>
      </c>
      <c r="D38">
        <v>66</v>
      </c>
      <c r="E38">
        <v>71</v>
      </c>
      <c r="F38" s="97">
        <v>1.6</v>
      </c>
      <c r="G38" s="98">
        <v>1.7</v>
      </c>
      <c r="H38">
        <v>14</v>
      </c>
      <c r="I38">
        <v>15</v>
      </c>
      <c r="J38" s="97">
        <v>151</v>
      </c>
      <c r="K38" s="98">
        <v>161</v>
      </c>
      <c r="L38">
        <v>0.4</v>
      </c>
      <c r="M38">
        <v>0.5</v>
      </c>
    </row>
    <row r="39" spans="1:13" x14ac:dyDescent="0.25">
      <c r="A39">
        <v>2026</v>
      </c>
      <c r="B39" s="97">
        <v>28</v>
      </c>
      <c r="C39" s="98">
        <v>29</v>
      </c>
      <c r="D39">
        <v>56</v>
      </c>
      <c r="E39">
        <v>59</v>
      </c>
      <c r="F39" s="97">
        <v>1.4</v>
      </c>
      <c r="G39" s="98">
        <v>1.4</v>
      </c>
      <c r="H39">
        <v>12</v>
      </c>
      <c r="I39">
        <v>13</v>
      </c>
      <c r="J39" s="97">
        <v>130</v>
      </c>
      <c r="K39" s="98">
        <v>138</v>
      </c>
      <c r="L39">
        <v>0.4</v>
      </c>
      <c r="M39">
        <v>0.4</v>
      </c>
    </row>
    <row r="40" spans="1:13" x14ac:dyDescent="0.25">
      <c r="A40">
        <v>2027</v>
      </c>
      <c r="B40" s="97">
        <v>23</v>
      </c>
      <c r="C40" s="98">
        <v>24</v>
      </c>
      <c r="D40">
        <v>50</v>
      </c>
      <c r="E40">
        <v>53</v>
      </c>
      <c r="F40" s="97">
        <v>1.2</v>
      </c>
      <c r="G40" s="98">
        <v>1.2</v>
      </c>
      <c r="H40">
        <v>10</v>
      </c>
      <c r="I40">
        <v>11</v>
      </c>
      <c r="J40" s="97">
        <v>113</v>
      </c>
      <c r="K40" s="98">
        <v>120</v>
      </c>
      <c r="L40">
        <v>0.4</v>
      </c>
      <c r="M40">
        <v>0.4</v>
      </c>
    </row>
    <row r="41" spans="1:13" x14ac:dyDescent="0.25">
      <c r="A41">
        <v>2028</v>
      </c>
      <c r="B41" s="97">
        <v>17</v>
      </c>
      <c r="C41" s="98">
        <v>18</v>
      </c>
      <c r="D41">
        <v>43</v>
      </c>
      <c r="E41">
        <v>45</v>
      </c>
      <c r="F41" s="97">
        <v>1</v>
      </c>
      <c r="G41" s="98">
        <v>1.1000000000000001</v>
      </c>
      <c r="H41">
        <v>8</v>
      </c>
      <c r="I41">
        <v>8</v>
      </c>
      <c r="J41" s="97">
        <v>99</v>
      </c>
      <c r="K41" s="98">
        <v>105</v>
      </c>
      <c r="L41">
        <v>0.3</v>
      </c>
      <c r="M41">
        <v>0.4</v>
      </c>
    </row>
    <row r="42" spans="1:13" x14ac:dyDescent="0.25">
      <c r="A42">
        <v>2029</v>
      </c>
      <c r="B42" s="97">
        <v>8</v>
      </c>
      <c r="C42" s="98">
        <v>9</v>
      </c>
      <c r="D42">
        <v>38</v>
      </c>
      <c r="E42">
        <v>41</v>
      </c>
      <c r="F42" s="97">
        <v>0.9</v>
      </c>
      <c r="G42" s="98">
        <v>1</v>
      </c>
      <c r="H42">
        <v>4</v>
      </c>
      <c r="I42">
        <v>4</v>
      </c>
      <c r="J42" s="97">
        <v>90</v>
      </c>
      <c r="K42" s="98">
        <v>95</v>
      </c>
      <c r="L42">
        <v>0.3</v>
      </c>
      <c r="M42">
        <v>0.3</v>
      </c>
    </row>
    <row r="43" spans="1:13" x14ac:dyDescent="0.25">
      <c r="A43">
        <v>2030</v>
      </c>
      <c r="B43" s="97">
        <v>7</v>
      </c>
      <c r="C43" s="98">
        <v>7</v>
      </c>
      <c r="D43">
        <v>34</v>
      </c>
      <c r="E43">
        <v>37</v>
      </c>
      <c r="F43" s="97">
        <v>0.8</v>
      </c>
      <c r="G43" s="98">
        <v>0.8</v>
      </c>
      <c r="H43">
        <v>3</v>
      </c>
      <c r="I43">
        <v>3</v>
      </c>
      <c r="J43" s="97">
        <v>78</v>
      </c>
      <c r="K43" s="98">
        <v>83</v>
      </c>
      <c r="L43">
        <v>0.3</v>
      </c>
      <c r="M43">
        <v>0.3</v>
      </c>
    </row>
    <row r="44" spans="1:13" x14ac:dyDescent="0.25">
      <c r="A44">
        <v>2031</v>
      </c>
      <c r="B44" s="97">
        <v>7</v>
      </c>
      <c r="C44" s="98">
        <v>7</v>
      </c>
      <c r="D44">
        <v>34</v>
      </c>
      <c r="E44">
        <v>37</v>
      </c>
      <c r="F44" s="97">
        <v>0.8</v>
      </c>
      <c r="G44" s="98">
        <v>0.8</v>
      </c>
      <c r="H44">
        <v>3</v>
      </c>
      <c r="I44">
        <v>3</v>
      </c>
      <c r="J44" s="97">
        <v>78</v>
      </c>
      <c r="K44" s="98">
        <v>83</v>
      </c>
      <c r="L44">
        <v>0.3</v>
      </c>
      <c r="M44">
        <v>0.3</v>
      </c>
    </row>
    <row r="45" spans="1:13" x14ac:dyDescent="0.25">
      <c r="A45">
        <v>2032</v>
      </c>
      <c r="B45" s="97">
        <v>7</v>
      </c>
      <c r="C45" s="98">
        <v>7</v>
      </c>
      <c r="D45">
        <v>34</v>
      </c>
      <c r="E45">
        <v>37</v>
      </c>
      <c r="F45" s="97">
        <v>0.8</v>
      </c>
      <c r="G45" s="98">
        <v>0.8</v>
      </c>
      <c r="H45">
        <v>3</v>
      </c>
      <c r="I45">
        <v>3</v>
      </c>
      <c r="J45" s="97">
        <v>78</v>
      </c>
      <c r="K45" s="98">
        <v>83</v>
      </c>
      <c r="L45">
        <v>0.3</v>
      </c>
      <c r="M45">
        <v>0.3</v>
      </c>
    </row>
    <row r="46" spans="1:13" x14ac:dyDescent="0.25">
      <c r="A46">
        <v>2033</v>
      </c>
      <c r="B46" s="97">
        <v>7</v>
      </c>
      <c r="C46" s="98">
        <v>7</v>
      </c>
      <c r="D46">
        <v>34</v>
      </c>
      <c r="E46">
        <v>37</v>
      </c>
      <c r="F46" s="97">
        <v>0.8</v>
      </c>
      <c r="G46" s="98">
        <v>0.8</v>
      </c>
      <c r="H46">
        <v>3</v>
      </c>
      <c r="I46">
        <v>3</v>
      </c>
      <c r="J46" s="97">
        <v>78</v>
      </c>
      <c r="K46" s="98">
        <v>83</v>
      </c>
      <c r="L46">
        <v>0.3</v>
      </c>
      <c r="M46">
        <v>0.3</v>
      </c>
    </row>
    <row r="47" spans="1:13" x14ac:dyDescent="0.25">
      <c r="A47">
        <v>2034</v>
      </c>
      <c r="B47" s="97">
        <v>7</v>
      </c>
      <c r="C47" s="98">
        <v>7</v>
      </c>
      <c r="D47">
        <v>34</v>
      </c>
      <c r="E47">
        <v>37</v>
      </c>
      <c r="F47" s="97">
        <v>0.8</v>
      </c>
      <c r="G47" s="98">
        <v>0.8</v>
      </c>
      <c r="H47">
        <v>3</v>
      </c>
      <c r="I47">
        <v>3</v>
      </c>
      <c r="J47" s="97">
        <v>78</v>
      </c>
      <c r="K47" s="98">
        <v>83</v>
      </c>
      <c r="L47">
        <v>0.3</v>
      </c>
      <c r="M47">
        <v>0.3</v>
      </c>
    </row>
    <row r="48" spans="1:13" x14ac:dyDescent="0.25">
      <c r="A48">
        <v>2035</v>
      </c>
      <c r="B48" s="97">
        <v>7</v>
      </c>
      <c r="C48" s="98">
        <v>7</v>
      </c>
      <c r="D48">
        <v>34</v>
      </c>
      <c r="E48">
        <v>37</v>
      </c>
      <c r="F48" s="97">
        <v>0.8</v>
      </c>
      <c r="G48" s="98">
        <v>0.8</v>
      </c>
      <c r="H48">
        <v>3</v>
      </c>
      <c r="I48">
        <v>3</v>
      </c>
      <c r="J48" s="97">
        <v>78</v>
      </c>
      <c r="K48" s="98">
        <v>83</v>
      </c>
      <c r="L48">
        <v>0.3</v>
      </c>
      <c r="M48">
        <v>0.3</v>
      </c>
    </row>
    <row r="49" spans="1:13" x14ac:dyDescent="0.25">
      <c r="A49">
        <v>2036</v>
      </c>
      <c r="B49" s="97">
        <v>7</v>
      </c>
      <c r="C49" s="98">
        <v>7</v>
      </c>
      <c r="D49">
        <v>34</v>
      </c>
      <c r="E49">
        <v>37</v>
      </c>
      <c r="F49" s="97">
        <v>0.8</v>
      </c>
      <c r="G49" s="98">
        <v>0.8</v>
      </c>
      <c r="H49">
        <v>3</v>
      </c>
      <c r="I49">
        <v>3</v>
      </c>
      <c r="J49" s="97">
        <v>78</v>
      </c>
      <c r="K49" s="98">
        <v>83</v>
      </c>
      <c r="L49">
        <v>0.3</v>
      </c>
      <c r="M49">
        <v>0.3</v>
      </c>
    </row>
    <row r="50" spans="1:13" x14ac:dyDescent="0.25">
      <c r="A50">
        <v>2037</v>
      </c>
      <c r="B50" s="97">
        <v>7</v>
      </c>
      <c r="C50" s="98">
        <v>7</v>
      </c>
      <c r="D50">
        <v>34</v>
      </c>
      <c r="E50">
        <v>37</v>
      </c>
      <c r="F50" s="97">
        <v>0.8</v>
      </c>
      <c r="G50" s="98">
        <v>0.8</v>
      </c>
      <c r="H50">
        <v>3</v>
      </c>
      <c r="I50">
        <v>3</v>
      </c>
      <c r="J50" s="97">
        <v>78</v>
      </c>
      <c r="K50" s="98">
        <v>83</v>
      </c>
      <c r="L50">
        <v>0.3</v>
      </c>
      <c r="M50">
        <v>0.3</v>
      </c>
    </row>
    <row r="51" spans="1:13" x14ac:dyDescent="0.25">
      <c r="A51">
        <v>2038</v>
      </c>
      <c r="B51" s="97">
        <v>7</v>
      </c>
      <c r="C51" s="98">
        <v>7</v>
      </c>
      <c r="D51">
        <v>34</v>
      </c>
      <c r="E51">
        <v>37</v>
      </c>
      <c r="F51" s="97">
        <v>0.8</v>
      </c>
      <c r="G51" s="98">
        <v>0.8</v>
      </c>
      <c r="H51">
        <v>3</v>
      </c>
      <c r="I51">
        <v>3</v>
      </c>
      <c r="J51" s="97">
        <v>78</v>
      </c>
      <c r="K51" s="98">
        <v>83</v>
      </c>
      <c r="L51">
        <v>0.3</v>
      </c>
      <c r="M51">
        <v>0.3</v>
      </c>
    </row>
    <row r="52" spans="1:13" x14ac:dyDescent="0.25">
      <c r="A52">
        <v>2039</v>
      </c>
      <c r="B52" s="97">
        <v>7</v>
      </c>
      <c r="C52" s="98">
        <v>7</v>
      </c>
      <c r="D52">
        <v>34</v>
      </c>
      <c r="E52">
        <v>37</v>
      </c>
      <c r="F52" s="97">
        <v>0.8</v>
      </c>
      <c r="G52" s="98">
        <v>0.8</v>
      </c>
      <c r="H52">
        <v>3</v>
      </c>
      <c r="I52">
        <v>3</v>
      </c>
      <c r="J52" s="97">
        <v>78</v>
      </c>
      <c r="K52" s="98">
        <v>83</v>
      </c>
      <c r="L52">
        <v>0.3</v>
      </c>
      <c r="M52">
        <v>0.3</v>
      </c>
    </row>
    <row r="53" spans="1:13" x14ac:dyDescent="0.25">
      <c r="A53">
        <v>2040</v>
      </c>
      <c r="B53" s="97">
        <v>7</v>
      </c>
      <c r="C53" s="98">
        <v>7</v>
      </c>
      <c r="D53">
        <v>34</v>
      </c>
      <c r="E53">
        <v>37</v>
      </c>
      <c r="F53" s="97">
        <v>0.8</v>
      </c>
      <c r="G53" s="98">
        <v>0.8</v>
      </c>
      <c r="H53">
        <v>3</v>
      </c>
      <c r="I53">
        <v>3</v>
      </c>
      <c r="J53" s="97">
        <v>78</v>
      </c>
      <c r="K53" s="98">
        <v>83</v>
      </c>
      <c r="L53">
        <v>0.3</v>
      </c>
      <c r="M53">
        <v>0.3</v>
      </c>
    </row>
    <row r="54" spans="1:13" x14ac:dyDescent="0.25">
      <c r="A54">
        <v>2041</v>
      </c>
      <c r="B54" s="97">
        <v>7</v>
      </c>
      <c r="C54" s="98">
        <v>7</v>
      </c>
      <c r="D54">
        <v>34</v>
      </c>
      <c r="E54">
        <v>37</v>
      </c>
      <c r="F54" s="97">
        <v>0.8</v>
      </c>
      <c r="G54" s="98">
        <v>0.8</v>
      </c>
      <c r="H54">
        <v>3</v>
      </c>
      <c r="I54">
        <v>3</v>
      </c>
      <c r="J54" s="97">
        <v>78</v>
      </c>
      <c r="K54" s="98">
        <v>83</v>
      </c>
      <c r="L54">
        <v>0.3</v>
      </c>
      <c r="M54">
        <v>0.3</v>
      </c>
    </row>
    <row r="55" spans="1:13" x14ac:dyDescent="0.25">
      <c r="A55">
        <v>2042</v>
      </c>
      <c r="B55" s="97">
        <v>7</v>
      </c>
      <c r="C55" s="98">
        <v>7</v>
      </c>
      <c r="D55">
        <v>34</v>
      </c>
      <c r="E55">
        <v>37</v>
      </c>
      <c r="F55" s="97">
        <v>0.8</v>
      </c>
      <c r="G55" s="98">
        <v>0.8</v>
      </c>
      <c r="H55">
        <v>3</v>
      </c>
      <c r="I55">
        <v>3</v>
      </c>
      <c r="J55" s="97">
        <v>78</v>
      </c>
      <c r="K55" s="98">
        <v>83</v>
      </c>
      <c r="L55">
        <v>0.3</v>
      </c>
      <c r="M55">
        <v>0.3</v>
      </c>
    </row>
    <row r="56" spans="1:13" x14ac:dyDescent="0.25">
      <c r="A56">
        <v>2043</v>
      </c>
      <c r="B56" s="97">
        <v>7</v>
      </c>
      <c r="C56" s="98">
        <v>7</v>
      </c>
      <c r="D56">
        <v>34</v>
      </c>
      <c r="E56">
        <v>37</v>
      </c>
      <c r="F56" s="97">
        <v>0.8</v>
      </c>
      <c r="G56" s="98">
        <v>0.8</v>
      </c>
      <c r="H56">
        <v>3</v>
      </c>
      <c r="I56">
        <v>3</v>
      </c>
      <c r="J56" s="97">
        <v>78</v>
      </c>
      <c r="K56" s="98">
        <v>83</v>
      </c>
      <c r="L56">
        <v>0.3</v>
      </c>
      <c r="M56">
        <v>0.3</v>
      </c>
    </row>
    <row r="57" spans="1:13" x14ac:dyDescent="0.25">
      <c r="A57">
        <v>2044</v>
      </c>
      <c r="B57" s="97">
        <v>7</v>
      </c>
      <c r="C57" s="98">
        <v>7</v>
      </c>
      <c r="D57">
        <v>34</v>
      </c>
      <c r="E57">
        <v>37</v>
      </c>
      <c r="F57" s="97">
        <v>0.8</v>
      </c>
      <c r="G57" s="98">
        <v>0.8</v>
      </c>
      <c r="H57">
        <v>3</v>
      </c>
      <c r="I57">
        <v>3</v>
      </c>
      <c r="J57" s="97">
        <v>78</v>
      </c>
      <c r="K57" s="98">
        <v>83</v>
      </c>
      <c r="L57">
        <v>0.3</v>
      </c>
      <c r="M57">
        <v>0.3</v>
      </c>
    </row>
    <row r="58" spans="1:13" ht="15.75" thickBot="1" x14ac:dyDescent="0.3">
      <c r="A58">
        <v>2045</v>
      </c>
      <c r="B58" s="99">
        <v>7</v>
      </c>
      <c r="C58" s="100">
        <v>7</v>
      </c>
      <c r="D58">
        <v>34</v>
      </c>
      <c r="E58">
        <v>37</v>
      </c>
      <c r="F58" s="99">
        <v>0.8</v>
      </c>
      <c r="G58" s="100">
        <v>0.8</v>
      </c>
      <c r="H58">
        <v>3</v>
      </c>
      <c r="I58">
        <v>3</v>
      </c>
      <c r="J58" s="99">
        <v>78</v>
      </c>
      <c r="K58" s="100">
        <v>83</v>
      </c>
      <c r="L58">
        <v>0.3</v>
      </c>
      <c r="M58">
        <v>0.3</v>
      </c>
    </row>
    <row r="59" spans="1:13" x14ac:dyDescent="0.25">
      <c r="A59" t="s">
        <v>162</v>
      </c>
    </row>
    <row r="72" spans="1:8" ht="23.25" x14ac:dyDescent="0.35">
      <c r="A72" s="361" t="s">
        <v>191</v>
      </c>
      <c r="B72" s="361"/>
      <c r="C72" s="361"/>
      <c r="D72" s="361"/>
      <c r="E72" s="361"/>
    </row>
    <row r="73" spans="1:8" ht="90" x14ac:dyDescent="0.25">
      <c r="A73" s="101" t="s">
        <v>83</v>
      </c>
      <c r="B73" s="101" t="s">
        <v>82</v>
      </c>
      <c r="C73" s="101" t="s">
        <v>81</v>
      </c>
      <c r="D73" s="101" t="s">
        <v>80</v>
      </c>
      <c r="E73" s="1" t="s">
        <v>79</v>
      </c>
      <c r="G73" s="63"/>
      <c r="H73" s="63"/>
    </row>
    <row r="74" spans="1:8" ht="45" x14ac:dyDescent="0.25">
      <c r="A74" s="7" t="s">
        <v>15</v>
      </c>
      <c r="B74">
        <v>55.47</v>
      </c>
      <c r="C74" s="274" t="s">
        <v>573</v>
      </c>
      <c r="D74" t="s">
        <v>48</v>
      </c>
      <c r="E74" s="13" t="s">
        <v>78</v>
      </c>
    </row>
    <row r="75" spans="1:8" x14ac:dyDescent="0.25">
      <c r="A75" s="7" t="s">
        <v>77</v>
      </c>
      <c r="B75">
        <v>55.55</v>
      </c>
      <c r="C75" t="s">
        <v>49</v>
      </c>
      <c r="D75" t="s">
        <v>48</v>
      </c>
      <c r="E75" s="13" t="s">
        <v>76</v>
      </c>
    </row>
    <row r="76" spans="1:8" x14ac:dyDescent="0.25">
      <c r="A76" s="7" t="s">
        <v>75</v>
      </c>
      <c r="B76">
        <v>66.239999999999995</v>
      </c>
      <c r="C76" t="s">
        <v>49</v>
      </c>
      <c r="D76" t="s">
        <v>48</v>
      </c>
      <c r="E76" s="13" t="s">
        <v>48</v>
      </c>
    </row>
    <row r="77" spans="1:8" x14ac:dyDescent="0.25">
      <c r="A77" s="7" t="s">
        <v>74</v>
      </c>
      <c r="B77">
        <v>79.03</v>
      </c>
      <c r="C77" t="s">
        <v>49</v>
      </c>
      <c r="D77" t="s">
        <v>48</v>
      </c>
      <c r="E77" s="13" t="s">
        <v>66</v>
      </c>
    </row>
    <row r="78" spans="1:8" x14ac:dyDescent="0.25">
      <c r="A78" s="7" t="s">
        <v>73</v>
      </c>
      <c r="B78">
        <v>73.3</v>
      </c>
      <c r="C78" t="s">
        <v>49</v>
      </c>
      <c r="D78" t="s">
        <v>48</v>
      </c>
      <c r="E78" s="13" t="s">
        <v>72</v>
      </c>
    </row>
    <row r="79" spans="1:8" x14ac:dyDescent="0.25">
      <c r="A79" s="7" t="s">
        <v>71</v>
      </c>
      <c r="B79">
        <v>74.099999999999994</v>
      </c>
      <c r="C79" t="s">
        <v>49</v>
      </c>
      <c r="D79" t="s">
        <v>48</v>
      </c>
      <c r="E79" s="13" t="s">
        <v>68</v>
      </c>
    </row>
    <row r="80" spans="1:8" x14ac:dyDescent="0.25">
      <c r="A80" s="7" t="s">
        <v>70</v>
      </c>
      <c r="B80">
        <v>73</v>
      </c>
      <c r="C80" t="s">
        <v>49</v>
      </c>
      <c r="D80" t="s">
        <v>48</v>
      </c>
      <c r="E80" s="13" t="s">
        <v>68</v>
      </c>
    </row>
    <row r="81" spans="1:9" x14ac:dyDescent="0.25">
      <c r="A81" s="7" t="s">
        <v>69</v>
      </c>
      <c r="B81">
        <v>68.959999999999994</v>
      </c>
      <c r="C81" t="s">
        <v>49</v>
      </c>
      <c r="D81" t="s">
        <v>48</v>
      </c>
      <c r="E81" s="13" t="s">
        <v>48</v>
      </c>
    </row>
    <row r="82" spans="1:9" x14ac:dyDescent="0.25">
      <c r="A82" s="7" t="s">
        <v>14</v>
      </c>
      <c r="B82">
        <v>64.8</v>
      </c>
      <c r="C82" t="s">
        <v>49</v>
      </c>
      <c r="D82" t="s">
        <v>48</v>
      </c>
      <c r="E82" s="13" t="s">
        <v>68</v>
      </c>
    </row>
    <row r="83" spans="1:9" x14ac:dyDescent="0.25">
      <c r="A83" s="7" t="s">
        <v>67</v>
      </c>
      <c r="B83">
        <v>94.2</v>
      </c>
      <c r="C83" t="s">
        <v>49</v>
      </c>
      <c r="D83" t="s">
        <v>48</v>
      </c>
      <c r="E83" s="13" t="s">
        <v>66</v>
      </c>
    </row>
    <row r="84" spans="1:9" x14ac:dyDescent="0.25">
      <c r="A84" s="7" t="s">
        <v>65</v>
      </c>
      <c r="B84">
        <v>93</v>
      </c>
      <c r="C84" t="s">
        <v>49</v>
      </c>
      <c r="D84" t="s">
        <v>48</v>
      </c>
      <c r="E84" s="13" t="s">
        <v>48</v>
      </c>
    </row>
    <row r="85" spans="1:9" x14ac:dyDescent="0.25">
      <c r="A85" s="7" t="s">
        <v>2</v>
      </c>
      <c r="B85">
        <v>107</v>
      </c>
      <c r="C85" t="s">
        <v>49</v>
      </c>
      <c r="D85" t="s">
        <v>48</v>
      </c>
      <c r="E85" s="13" t="s">
        <v>48</v>
      </c>
      <c r="F85" t="s">
        <v>586</v>
      </c>
      <c r="G85" t="s">
        <v>587</v>
      </c>
      <c r="H85" t="s">
        <v>588</v>
      </c>
    </row>
    <row r="86" spans="1:9" x14ac:dyDescent="0.25">
      <c r="A86" s="7" t="s">
        <v>19</v>
      </c>
      <c r="B86">
        <v>105.8</v>
      </c>
      <c r="C86" t="s">
        <v>49</v>
      </c>
      <c r="D86" s="278">
        <v>0.59830000000000005</v>
      </c>
      <c r="E86" s="13" t="s">
        <v>64</v>
      </c>
      <c r="F86">
        <f>B86*1000</f>
        <v>105800</v>
      </c>
      <c r="G86">
        <f>F86/1000</f>
        <v>105.8</v>
      </c>
      <c r="H86">
        <f>G86/1000</f>
        <v>0.10579999999999999</v>
      </c>
      <c r="I86">
        <f>(1-D86)*H86</f>
        <v>4.2499859999999993E-2</v>
      </c>
    </row>
    <row r="87" spans="1:9" x14ac:dyDescent="0.25">
      <c r="A87" s="7" t="s">
        <v>63</v>
      </c>
      <c r="B87">
        <v>84.1</v>
      </c>
      <c r="C87" t="s">
        <v>49</v>
      </c>
      <c r="D87" t="s">
        <v>48</v>
      </c>
      <c r="E87" s="13" t="s">
        <v>62</v>
      </c>
    </row>
    <row r="88" spans="1:9" x14ac:dyDescent="0.25">
      <c r="A88" s="7" t="s">
        <v>61</v>
      </c>
      <c r="B88">
        <v>100</v>
      </c>
      <c r="C88" t="s">
        <v>49</v>
      </c>
      <c r="D88" t="s">
        <v>48</v>
      </c>
      <c r="E88" s="13" t="s">
        <v>57</v>
      </c>
    </row>
    <row r="89" spans="1:9" x14ac:dyDescent="0.25">
      <c r="A89" s="7" t="s">
        <v>60</v>
      </c>
      <c r="B89">
        <v>112</v>
      </c>
      <c r="C89" t="s">
        <v>49</v>
      </c>
      <c r="D89" t="s">
        <v>48</v>
      </c>
      <c r="E89" s="13" t="s">
        <v>57</v>
      </c>
    </row>
    <row r="90" spans="1:9" x14ac:dyDescent="0.25">
      <c r="A90" s="7" t="s">
        <v>59</v>
      </c>
      <c r="B90">
        <v>112</v>
      </c>
      <c r="C90" t="s">
        <v>49</v>
      </c>
      <c r="D90" t="s">
        <v>48</v>
      </c>
      <c r="E90" s="13" t="s">
        <v>57</v>
      </c>
    </row>
    <row r="91" spans="1:9" x14ac:dyDescent="0.25">
      <c r="A91" s="7" t="s">
        <v>58</v>
      </c>
      <c r="B91">
        <v>112</v>
      </c>
      <c r="C91" t="s">
        <v>49</v>
      </c>
      <c r="D91" t="s">
        <v>48</v>
      </c>
      <c r="E91" s="13" t="s">
        <v>57</v>
      </c>
    </row>
    <row r="92" spans="1:9" x14ac:dyDescent="0.25">
      <c r="A92" s="7" t="s">
        <v>56</v>
      </c>
      <c r="B92">
        <v>100</v>
      </c>
      <c r="C92" t="s">
        <v>49</v>
      </c>
      <c r="D92" t="s">
        <v>48</v>
      </c>
      <c r="E92" s="13" t="s">
        <v>55</v>
      </c>
    </row>
    <row r="93" spans="1:9" x14ac:dyDescent="0.25">
      <c r="A93" s="7" t="s">
        <v>54</v>
      </c>
      <c r="B93">
        <v>70.8</v>
      </c>
      <c r="C93" t="s">
        <v>49</v>
      </c>
      <c r="D93" t="s">
        <v>48</v>
      </c>
      <c r="E93" s="13" t="s">
        <v>47</v>
      </c>
    </row>
    <row r="94" spans="1:9" x14ac:dyDescent="0.25">
      <c r="A94" s="7" t="s">
        <v>53</v>
      </c>
      <c r="B94">
        <v>72</v>
      </c>
      <c r="C94" t="s">
        <v>49</v>
      </c>
      <c r="D94" t="s">
        <v>48</v>
      </c>
      <c r="E94" s="13" t="s">
        <v>47</v>
      </c>
    </row>
    <row r="95" spans="1:9" x14ac:dyDescent="0.25">
      <c r="A95" s="7" t="s">
        <v>52</v>
      </c>
      <c r="B95">
        <v>70.8</v>
      </c>
      <c r="C95" t="s">
        <v>49</v>
      </c>
      <c r="D95" t="s">
        <v>48</v>
      </c>
      <c r="E95" s="13" t="s">
        <v>51</v>
      </c>
    </row>
    <row r="96" spans="1:9" x14ac:dyDescent="0.25">
      <c r="A96" s="8" t="s">
        <v>50</v>
      </c>
      <c r="B96" s="14">
        <v>79.599999999999994</v>
      </c>
      <c r="C96" s="14" t="s">
        <v>49</v>
      </c>
      <c r="D96" s="14" t="s">
        <v>48</v>
      </c>
      <c r="E96" s="15" t="s">
        <v>47</v>
      </c>
    </row>
  </sheetData>
  <mergeCells count="13">
    <mergeCell ref="L33:M33"/>
    <mergeCell ref="B33:C33"/>
    <mergeCell ref="D33:E33"/>
    <mergeCell ref="F33:G33"/>
    <mergeCell ref="H33:I33"/>
    <mergeCell ref="J33:K33"/>
    <mergeCell ref="A2:H2"/>
    <mergeCell ref="A72:E72"/>
    <mergeCell ref="A32:H32"/>
    <mergeCell ref="A9:H9"/>
    <mergeCell ref="A17:H17"/>
    <mergeCell ref="A23:H23"/>
    <mergeCell ref="A28:H2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4C011-7E26-413B-8FC2-4DFF506A5748}">
  <dimension ref="A1:J37"/>
  <sheetViews>
    <sheetView workbookViewId="0">
      <selection activeCell="C41" sqref="C41"/>
    </sheetView>
  </sheetViews>
  <sheetFormatPr defaultRowHeight="15" x14ac:dyDescent="0.25"/>
  <cols>
    <col min="1" max="1" width="47.140625" bestFit="1" customWidth="1"/>
    <col min="2" max="2" width="54.5703125" bestFit="1" customWidth="1"/>
    <col min="3" max="3" width="71.85546875" bestFit="1" customWidth="1"/>
    <col min="4" max="4" width="7.5703125" bestFit="1" customWidth="1"/>
    <col min="5" max="5" width="6.28515625" bestFit="1" customWidth="1"/>
  </cols>
  <sheetData>
    <row r="1" spans="1:10" x14ac:dyDescent="0.25">
      <c r="A1" s="1" t="s">
        <v>120</v>
      </c>
      <c r="B1" s="1" t="s">
        <v>115</v>
      </c>
      <c r="C1" s="1" t="s">
        <v>114</v>
      </c>
      <c r="D1" s="1" t="s">
        <v>113</v>
      </c>
      <c r="E1" s="1" t="s">
        <v>112</v>
      </c>
      <c r="J1" s="11" t="s">
        <v>108</v>
      </c>
    </row>
    <row r="2" spans="1:10" x14ac:dyDescent="0.25">
      <c r="A2" s="7" t="s">
        <v>117</v>
      </c>
      <c r="B2" t="s">
        <v>111</v>
      </c>
      <c r="C2">
        <v>13</v>
      </c>
      <c r="D2">
        <v>12</v>
      </c>
      <c r="E2" s="13">
        <v>60</v>
      </c>
    </row>
    <row r="3" spans="1:10" x14ac:dyDescent="0.25">
      <c r="A3" s="7" t="s">
        <v>118</v>
      </c>
      <c r="B3" t="s">
        <v>110</v>
      </c>
      <c r="C3">
        <v>33</v>
      </c>
      <c r="D3">
        <v>48</v>
      </c>
      <c r="E3" s="13">
        <v>290</v>
      </c>
    </row>
    <row r="4" spans="1:10" x14ac:dyDescent="0.25">
      <c r="A4" s="8" t="s">
        <v>119</v>
      </c>
      <c r="B4" s="14" t="s">
        <v>109</v>
      </c>
      <c r="C4" s="14">
        <v>16</v>
      </c>
      <c r="D4" s="14">
        <v>15</v>
      </c>
      <c r="E4" s="15">
        <v>73</v>
      </c>
    </row>
    <row r="5" spans="1:10" x14ac:dyDescent="0.25">
      <c r="A5" s="29"/>
    </row>
    <row r="6" spans="1:10" ht="22.5" x14ac:dyDescent="0.4">
      <c r="A6" s="30" t="s">
        <v>144</v>
      </c>
      <c r="B6" s="30"/>
      <c r="C6" s="30"/>
      <c r="D6" s="30"/>
    </row>
    <row r="7" spans="1:10" x14ac:dyDescent="0.25">
      <c r="A7" s="31"/>
    </row>
    <row r="8" spans="1:10" x14ac:dyDescent="0.25">
      <c r="A8" s="16" t="s">
        <v>121</v>
      </c>
      <c r="B8" s="17">
        <v>2023</v>
      </c>
      <c r="C8" s="17">
        <v>2024</v>
      </c>
      <c r="D8" s="17">
        <v>2025</v>
      </c>
    </row>
    <row r="9" spans="1:10" ht="18" x14ac:dyDescent="0.35">
      <c r="A9" s="18" t="s">
        <v>122</v>
      </c>
      <c r="B9" s="19">
        <v>636</v>
      </c>
      <c r="C9" s="19">
        <v>654</v>
      </c>
      <c r="D9" s="19">
        <v>678</v>
      </c>
    </row>
    <row r="10" spans="1:10" x14ac:dyDescent="0.25">
      <c r="A10" s="20" t="s">
        <v>123</v>
      </c>
      <c r="B10" s="21"/>
      <c r="C10" s="21"/>
      <c r="D10" s="21"/>
    </row>
    <row r="11" spans="1:10" x14ac:dyDescent="0.25">
      <c r="B11" s="22"/>
      <c r="C11" s="22"/>
      <c r="D11" s="22"/>
    </row>
    <row r="12" spans="1:10" ht="17.25" x14ac:dyDescent="0.25">
      <c r="A12" s="23" t="s">
        <v>124</v>
      </c>
      <c r="B12" s="24"/>
      <c r="C12" s="24"/>
      <c r="D12" s="24"/>
    </row>
    <row r="13" spans="1:10" x14ac:dyDescent="0.25">
      <c r="A13" s="25" t="s">
        <v>121</v>
      </c>
      <c r="B13" s="26">
        <v>2023</v>
      </c>
      <c r="C13" s="26">
        <v>2024</v>
      </c>
      <c r="D13" s="26">
        <v>2025</v>
      </c>
    </row>
    <row r="14" spans="1:10" ht="18" x14ac:dyDescent="0.35">
      <c r="A14" s="27" t="s">
        <v>125</v>
      </c>
      <c r="B14" s="28">
        <v>678.72</v>
      </c>
      <c r="C14" s="28">
        <v>701.52</v>
      </c>
      <c r="D14" s="28">
        <v>726.63</v>
      </c>
    </row>
    <row r="17" spans="1:4" x14ac:dyDescent="0.25">
      <c r="A17" t="s">
        <v>580</v>
      </c>
      <c r="B17">
        <v>195.7</v>
      </c>
      <c r="C17" t="s">
        <v>581</v>
      </c>
      <c r="D17" t="s">
        <v>221</v>
      </c>
    </row>
    <row r="19" spans="1:4" x14ac:dyDescent="0.25">
      <c r="A19" s="295" t="s">
        <v>591</v>
      </c>
      <c r="B19" s="290" t="s">
        <v>592</v>
      </c>
      <c r="C19" s="290">
        <v>2025</v>
      </c>
    </row>
    <row r="20" spans="1:4" x14ac:dyDescent="0.25">
      <c r="A20" s="96" t="s">
        <v>593</v>
      </c>
      <c r="B20" s="287" t="s">
        <v>594</v>
      </c>
      <c r="C20" s="287"/>
    </row>
    <row r="21" spans="1:4" x14ac:dyDescent="0.25">
      <c r="A21" s="296" t="s">
        <v>595</v>
      </c>
      <c r="B21" s="287" t="s">
        <v>594</v>
      </c>
      <c r="C21" s="291">
        <v>440.15239999999994</v>
      </c>
    </row>
    <row r="22" spans="1:4" x14ac:dyDescent="0.25">
      <c r="A22" s="96" t="s">
        <v>596</v>
      </c>
      <c r="B22" s="287" t="s">
        <v>597</v>
      </c>
      <c r="C22" s="292">
        <v>0.93592844333663983</v>
      </c>
    </row>
    <row r="23" spans="1:4" x14ac:dyDescent="0.25">
      <c r="A23" s="296" t="s">
        <v>598</v>
      </c>
      <c r="B23" s="287" t="s">
        <v>599</v>
      </c>
      <c r="C23" s="292">
        <v>0.98270537555519999</v>
      </c>
    </row>
    <row r="24" spans="1:4" x14ac:dyDescent="0.25">
      <c r="A24" s="96" t="s">
        <v>600</v>
      </c>
      <c r="B24" s="287" t="s">
        <v>599</v>
      </c>
      <c r="C24" s="292">
        <v>0.98270537555519999</v>
      </c>
    </row>
    <row r="25" spans="1:4" x14ac:dyDescent="0.25">
      <c r="A25" s="96" t="s">
        <v>601</v>
      </c>
      <c r="B25" s="287" t="s">
        <v>602</v>
      </c>
      <c r="C25" s="293">
        <v>13.295184497965774</v>
      </c>
    </row>
    <row r="26" spans="1:4" x14ac:dyDescent="0.25">
      <c r="A26" s="96" t="s">
        <v>603</v>
      </c>
      <c r="B26" s="287" t="s">
        <v>602</v>
      </c>
      <c r="C26" s="287">
        <v>26.5</v>
      </c>
    </row>
    <row r="27" spans="1:4" x14ac:dyDescent="0.25">
      <c r="A27" s="96" t="s">
        <v>604</v>
      </c>
      <c r="B27" s="287" t="s">
        <v>44</v>
      </c>
      <c r="C27" s="293">
        <v>10</v>
      </c>
    </row>
    <row r="28" spans="1:4" x14ac:dyDescent="0.25">
      <c r="A28" s="96" t="s">
        <v>605</v>
      </c>
      <c r="B28" s="287" t="s">
        <v>44</v>
      </c>
      <c r="C28" s="293">
        <v>7</v>
      </c>
    </row>
    <row r="29" spans="1:4" x14ac:dyDescent="0.25">
      <c r="A29" s="296" t="s">
        <v>606</v>
      </c>
      <c r="B29" s="287" t="s">
        <v>597</v>
      </c>
      <c r="C29" s="292">
        <v>2.2930000000000001</v>
      </c>
    </row>
    <row r="30" spans="1:4" x14ac:dyDescent="0.25">
      <c r="A30" s="96" t="s">
        <v>607</v>
      </c>
      <c r="B30" s="287" t="s">
        <v>597</v>
      </c>
      <c r="C30" s="292">
        <v>1.83907155666336</v>
      </c>
    </row>
    <row r="31" spans="1:4" x14ac:dyDescent="0.25">
      <c r="A31" s="296" t="s">
        <v>608</v>
      </c>
      <c r="B31" s="287" t="s">
        <v>599</v>
      </c>
      <c r="C31" s="292">
        <v>1.9582946244448003</v>
      </c>
    </row>
    <row r="32" spans="1:4" x14ac:dyDescent="0.25">
      <c r="A32" s="96" t="s">
        <v>609</v>
      </c>
      <c r="B32" s="287" t="s">
        <v>599</v>
      </c>
      <c r="C32" s="292">
        <v>1.9582946244448003</v>
      </c>
    </row>
    <row r="33" spans="1:3" x14ac:dyDescent="0.25">
      <c r="A33" s="296" t="s">
        <v>610</v>
      </c>
      <c r="B33" s="287" t="s">
        <v>611</v>
      </c>
      <c r="C33" s="287">
        <f>5.3</f>
        <v>5.3</v>
      </c>
    </row>
    <row r="34" spans="1:3" x14ac:dyDescent="0.25">
      <c r="A34" s="296" t="s">
        <v>612</v>
      </c>
      <c r="B34" s="287" t="s">
        <v>602</v>
      </c>
      <c r="C34" s="287">
        <v>0.5</v>
      </c>
    </row>
    <row r="35" spans="1:3" x14ac:dyDescent="0.25">
      <c r="A35" s="96" t="s">
        <v>613</v>
      </c>
      <c r="B35" s="287" t="s">
        <v>597</v>
      </c>
      <c r="C35" s="293">
        <v>0.1</v>
      </c>
    </row>
    <row r="36" spans="1:3" x14ac:dyDescent="0.25">
      <c r="A36" s="296" t="s">
        <v>614</v>
      </c>
      <c r="B36" s="287" t="s">
        <v>599</v>
      </c>
      <c r="C36" s="294">
        <v>8.9999999999999993E-3</v>
      </c>
    </row>
    <row r="37" spans="1:3" x14ac:dyDescent="0.25">
      <c r="A37" s="96" t="s">
        <v>615</v>
      </c>
      <c r="B37" s="287" t="s">
        <v>599</v>
      </c>
      <c r="C37" s="293">
        <v>0.3</v>
      </c>
    </row>
  </sheetData>
  <hyperlinks>
    <hyperlink ref="J1" r:id="rId1" xr:uid="{1E838887-0EB4-4CFC-AB60-398CF562F532}"/>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6C871-C798-4575-AA78-57966BC1CFE9}">
  <dimension ref="A1:G58"/>
  <sheetViews>
    <sheetView topLeftCell="A38" zoomScaleNormal="100" workbookViewId="0">
      <selection activeCell="B52" sqref="B52"/>
    </sheetView>
  </sheetViews>
  <sheetFormatPr defaultRowHeight="15" x14ac:dyDescent="0.25"/>
  <cols>
    <col min="1" max="1" width="39.140625" customWidth="1"/>
    <col min="2" max="3" width="15.140625" customWidth="1"/>
  </cols>
  <sheetData>
    <row r="1" spans="1:3" ht="17.25" x14ac:dyDescent="0.25">
      <c r="A1" s="24" t="s">
        <v>182</v>
      </c>
      <c r="B1" s="37"/>
      <c r="C1" s="37"/>
    </row>
    <row r="2" spans="1:3" x14ac:dyDescent="0.25">
      <c r="A2" s="32" t="s">
        <v>127</v>
      </c>
      <c r="B2" s="17"/>
      <c r="C2" s="17"/>
    </row>
    <row r="3" spans="1:3" x14ac:dyDescent="0.25">
      <c r="A3" s="38" t="s">
        <v>128</v>
      </c>
      <c r="B3" s="17">
        <v>2024</v>
      </c>
      <c r="C3" s="17">
        <v>2025</v>
      </c>
    </row>
    <row r="4" spans="1:3" x14ac:dyDescent="0.25">
      <c r="A4" s="33" t="s">
        <v>67</v>
      </c>
      <c r="B4" s="34">
        <v>61.69</v>
      </c>
      <c r="C4" s="34">
        <v>41.68</v>
      </c>
    </row>
    <row r="5" spans="1:3" x14ac:dyDescent="0.25">
      <c r="A5" s="33" t="s">
        <v>74</v>
      </c>
      <c r="B5" s="34">
        <v>95.84</v>
      </c>
      <c r="C5" s="34">
        <v>90.9</v>
      </c>
    </row>
    <row r="6" spans="1:3" x14ac:dyDescent="0.25">
      <c r="A6" s="33" t="s">
        <v>93</v>
      </c>
      <c r="B6" s="34">
        <v>169.13</v>
      </c>
      <c r="C6" s="34">
        <v>127.53</v>
      </c>
    </row>
    <row r="7" spans="1:3" x14ac:dyDescent="0.25">
      <c r="A7" s="33" t="s">
        <v>15</v>
      </c>
      <c r="B7" s="34">
        <v>238.24</v>
      </c>
      <c r="C7" s="34">
        <v>111.79</v>
      </c>
    </row>
    <row r="8" spans="1:3" x14ac:dyDescent="0.25">
      <c r="B8" s="39"/>
      <c r="C8" s="39"/>
    </row>
    <row r="9" spans="1:3" x14ac:dyDescent="0.25">
      <c r="A9" s="38" t="s">
        <v>129</v>
      </c>
      <c r="B9" s="17">
        <v>2024</v>
      </c>
      <c r="C9" s="17">
        <v>2025</v>
      </c>
    </row>
    <row r="10" spans="1:3" x14ac:dyDescent="0.25">
      <c r="A10" t="s">
        <v>93</v>
      </c>
      <c r="B10" s="34">
        <v>174.63</v>
      </c>
      <c r="C10" s="34">
        <v>133.03</v>
      </c>
    </row>
    <row r="11" spans="1:3" x14ac:dyDescent="0.25">
      <c r="A11" t="s">
        <v>15</v>
      </c>
      <c r="B11" s="34">
        <v>243.44</v>
      </c>
      <c r="C11" s="34">
        <v>117.25</v>
      </c>
    </row>
    <row r="12" spans="1:3" x14ac:dyDescent="0.25">
      <c r="A12" s="35" t="s">
        <v>130</v>
      </c>
      <c r="B12" s="36"/>
      <c r="C12" s="36"/>
    </row>
    <row r="13" spans="1:3" x14ac:dyDescent="0.25">
      <c r="B13" s="37"/>
      <c r="C13" s="37"/>
    </row>
    <row r="14" spans="1:3" ht="17.25" x14ac:dyDescent="0.25">
      <c r="A14" s="24" t="s">
        <v>131</v>
      </c>
      <c r="B14" s="24"/>
      <c r="C14" s="24"/>
    </row>
    <row r="15" spans="1:3" x14ac:dyDescent="0.25">
      <c r="B15" s="39"/>
      <c r="C15" s="39"/>
    </row>
    <row r="16" spans="1:3" x14ac:dyDescent="0.25">
      <c r="A16" s="32" t="s">
        <v>127</v>
      </c>
      <c r="B16" s="17"/>
      <c r="C16" s="17"/>
    </row>
    <row r="17" spans="1:3" x14ac:dyDescent="0.25">
      <c r="A17" s="38" t="s">
        <v>128</v>
      </c>
      <c r="B17" s="17">
        <v>2024</v>
      </c>
      <c r="C17" s="17">
        <v>2025</v>
      </c>
    </row>
    <row r="18" spans="1:3" x14ac:dyDescent="0.25">
      <c r="A18" t="s">
        <v>61</v>
      </c>
      <c r="B18" s="34">
        <v>62.11</v>
      </c>
      <c r="C18" s="34">
        <v>53.78</v>
      </c>
    </row>
    <row r="19" spans="1:3" x14ac:dyDescent="0.25">
      <c r="A19" t="s">
        <v>58</v>
      </c>
      <c r="B19" s="34">
        <v>72.97</v>
      </c>
      <c r="C19" s="34">
        <v>63.24</v>
      </c>
    </row>
    <row r="20" spans="1:3" x14ac:dyDescent="0.25">
      <c r="A20" t="s">
        <v>60</v>
      </c>
      <c r="B20" s="34">
        <v>103.75</v>
      </c>
      <c r="C20" s="34">
        <v>84.43</v>
      </c>
    </row>
    <row r="21" spans="1:3" x14ac:dyDescent="0.25">
      <c r="B21" s="39"/>
      <c r="C21" s="39"/>
    </row>
    <row r="22" spans="1:3" x14ac:dyDescent="0.25">
      <c r="A22" s="38" t="s">
        <v>129</v>
      </c>
      <c r="B22" s="17">
        <v>2024</v>
      </c>
      <c r="C22" s="17">
        <v>2025</v>
      </c>
    </row>
    <row r="23" spans="1:3" x14ac:dyDescent="0.25">
      <c r="A23" t="s">
        <v>61</v>
      </c>
      <c r="B23" s="34">
        <v>57.78</v>
      </c>
      <c r="C23" s="34">
        <v>50.03</v>
      </c>
    </row>
    <row r="24" spans="1:3" x14ac:dyDescent="0.25">
      <c r="A24" t="s">
        <v>58</v>
      </c>
      <c r="B24" s="34">
        <v>67.91</v>
      </c>
      <c r="C24" s="34">
        <v>58.86</v>
      </c>
    </row>
    <row r="25" spans="1:3" x14ac:dyDescent="0.25">
      <c r="A25" t="s">
        <v>60</v>
      </c>
      <c r="B25" s="34">
        <v>109.04</v>
      </c>
      <c r="C25" s="34">
        <v>89.68</v>
      </c>
    </row>
    <row r="26" spans="1:3" x14ac:dyDescent="0.25">
      <c r="A26" s="35" t="s">
        <v>132</v>
      </c>
      <c r="B26" s="40"/>
      <c r="C26" s="40"/>
    </row>
    <row r="27" spans="1:3" x14ac:dyDescent="0.25">
      <c r="B27" s="40"/>
      <c r="C27" s="40"/>
    </row>
    <row r="28" spans="1:3" ht="17.25" x14ac:dyDescent="0.25">
      <c r="A28" s="23" t="s">
        <v>124</v>
      </c>
      <c r="B28" s="24"/>
      <c r="C28" s="24"/>
    </row>
    <row r="29" spans="1:3" x14ac:dyDescent="0.25">
      <c r="A29" s="43"/>
      <c r="B29" s="45"/>
      <c r="C29" s="45"/>
    </row>
    <row r="30" spans="1:3" x14ac:dyDescent="0.25">
      <c r="A30" s="41" t="s">
        <v>127</v>
      </c>
      <c r="B30" s="42"/>
      <c r="C30" s="42"/>
    </row>
    <row r="31" spans="1:3" x14ac:dyDescent="0.25">
      <c r="A31" s="46" t="s">
        <v>128</v>
      </c>
      <c r="B31" s="42">
        <v>2024</v>
      </c>
      <c r="C31" s="42">
        <v>2025</v>
      </c>
    </row>
    <row r="32" spans="1:3" x14ac:dyDescent="0.25">
      <c r="A32" s="43" t="s">
        <v>67</v>
      </c>
      <c r="B32" s="44">
        <v>23.23</v>
      </c>
      <c r="C32" s="44">
        <v>23.2</v>
      </c>
    </row>
    <row r="33" spans="1:3" x14ac:dyDescent="0.25">
      <c r="A33" s="43" t="s">
        <v>74</v>
      </c>
      <c r="B33" s="44">
        <v>73.13</v>
      </c>
      <c r="C33" s="44">
        <v>69.98</v>
      </c>
    </row>
    <row r="34" spans="1:3" x14ac:dyDescent="0.25">
      <c r="A34" s="43" t="s">
        <v>93</v>
      </c>
      <c r="B34" s="44">
        <v>111.28</v>
      </c>
      <c r="C34" s="44">
        <v>108.14</v>
      </c>
    </row>
    <row r="35" spans="1:3" x14ac:dyDescent="0.25">
      <c r="A35" s="43" t="s">
        <v>15</v>
      </c>
      <c r="B35" s="44">
        <v>51.76</v>
      </c>
      <c r="C35" s="44">
        <v>47.91</v>
      </c>
    </row>
    <row r="36" spans="1:3" x14ac:dyDescent="0.25">
      <c r="A36" s="43" t="s">
        <v>61</v>
      </c>
      <c r="B36" s="44">
        <v>50.48</v>
      </c>
      <c r="C36" s="44">
        <v>50.68</v>
      </c>
    </row>
    <row r="37" spans="1:3" x14ac:dyDescent="0.25">
      <c r="A37" s="43" t="s">
        <v>58</v>
      </c>
      <c r="B37" s="44">
        <v>58.97</v>
      </c>
      <c r="C37" s="44">
        <v>59.21</v>
      </c>
    </row>
    <row r="38" spans="1:3" x14ac:dyDescent="0.25">
      <c r="A38" s="43" t="s">
        <v>60</v>
      </c>
      <c r="B38" s="44">
        <v>81.41</v>
      </c>
      <c r="C38" s="44">
        <v>80.88</v>
      </c>
    </row>
    <row r="39" spans="1:3" x14ac:dyDescent="0.25">
      <c r="A39" s="43"/>
      <c r="B39" s="47"/>
      <c r="C39" s="47"/>
    </row>
    <row r="40" spans="1:3" x14ac:dyDescent="0.25">
      <c r="A40" s="46" t="s">
        <v>129</v>
      </c>
      <c r="B40" s="42">
        <v>2024</v>
      </c>
      <c r="C40" s="42">
        <v>2025</v>
      </c>
    </row>
    <row r="41" spans="1:3" x14ac:dyDescent="0.25">
      <c r="A41" s="43" t="s">
        <v>93</v>
      </c>
      <c r="B41" s="44">
        <v>116.64</v>
      </c>
      <c r="C41" s="44">
        <v>113.5</v>
      </c>
    </row>
    <row r="42" spans="1:3" x14ac:dyDescent="0.25">
      <c r="A42" s="43" t="s">
        <v>15</v>
      </c>
      <c r="B42" s="44">
        <v>57.07</v>
      </c>
      <c r="C42" s="44">
        <v>53.34</v>
      </c>
    </row>
    <row r="43" spans="1:3" x14ac:dyDescent="0.25">
      <c r="A43" s="43" t="s">
        <v>61</v>
      </c>
      <c r="B43" s="44">
        <v>48.46</v>
      </c>
      <c r="C43" s="44">
        <v>48.66</v>
      </c>
    </row>
    <row r="44" spans="1:3" x14ac:dyDescent="0.25">
      <c r="A44" s="43" t="s">
        <v>58</v>
      </c>
      <c r="B44" s="44">
        <v>57.28</v>
      </c>
      <c r="C44" s="44">
        <v>57.54</v>
      </c>
    </row>
    <row r="45" spans="1:3" x14ac:dyDescent="0.25">
      <c r="A45" s="43" t="s">
        <v>60</v>
      </c>
      <c r="B45" s="44">
        <v>86.66</v>
      </c>
      <c r="C45" s="44">
        <v>86.12</v>
      </c>
    </row>
    <row r="46" spans="1:3" x14ac:dyDescent="0.25">
      <c r="B46" s="40"/>
      <c r="C46" s="40"/>
    </row>
    <row r="48" spans="1:3" ht="17.25" x14ac:dyDescent="0.25">
      <c r="A48" s="24" t="s">
        <v>183</v>
      </c>
      <c r="B48" s="42">
        <v>2021</v>
      </c>
    </row>
    <row r="49" spans="1:7" x14ac:dyDescent="0.25">
      <c r="A49" t="s">
        <v>184</v>
      </c>
      <c r="B49">
        <v>484</v>
      </c>
    </row>
    <row r="50" spans="1:7" x14ac:dyDescent="0.25">
      <c r="A50" t="s">
        <v>185</v>
      </c>
      <c r="B50">
        <v>483</v>
      </c>
    </row>
    <row r="52" spans="1:7" ht="53.1" customHeight="1" x14ac:dyDescent="0.25">
      <c r="B52" s="338" t="s">
        <v>740</v>
      </c>
      <c r="C52" s="274" t="s">
        <v>658</v>
      </c>
      <c r="D52" s="274" t="s">
        <v>657</v>
      </c>
      <c r="E52" s="274" t="s">
        <v>738</v>
      </c>
      <c r="G52" s="274" t="s">
        <v>750</v>
      </c>
    </row>
    <row r="53" spans="1:7" x14ac:dyDescent="0.25">
      <c r="A53" t="s">
        <v>656</v>
      </c>
      <c r="B53">
        <f>G53</f>
        <v>5</v>
      </c>
      <c r="C53">
        <v>6.61</v>
      </c>
      <c r="D53">
        <v>7.94</v>
      </c>
      <c r="E53">
        <v>3.23</v>
      </c>
      <c r="F53">
        <f>AVERAGE(D53:E53)</f>
        <v>5.585</v>
      </c>
      <c r="G53">
        <v>5</v>
      </c>
    </row>
    <row r="54" spans="1:7" x14ac:dyDescent="0.25">
      <c r="A54" t="s">
        <v>748</v>
      </c>
      <c r="B54">
        <v>3.85</v>
      </c>
    </row>
    <row r="55" spans="1:7" x14ac:dyDescent="0.25">
      <c r="A55" t="s">
        <v>749</v>
      </c>
      <c r="B55">
        <f>D53</f>
        <v>7.94</v>
      </c>
    </row>
    <row r="56" spans="1:7" x14ac:dyDescent="0.25">
      <c r="A56" t="s">
        <v>743</v>
      </c>
      <c r="B56">
        <f>(5.6+0.74)*10</f>
        <v>63.4</v>
      </c>
      <c r="C56" s="11" t="s">
        <v>745</v>
      </c>
    </row>
    <row r="57" spans="1:7" x14ac:dyDescent="0.25">
      <c r="A57" t="s">
        <v>744</v>
      </c>
      <c r="B57">
        <v>9.59</v>
      </c>
      <c r="C57" s="11" t="s">
        <v>747</v>
      </c>
    </row>
    <row r="58" spans="1:7" x14ac:dyDescent="0.25">
      <c r="A58" t="s">
        <v>746</v>
      </c>
      <c r="B58">
        <f>B57+B56</f>
        <v>72.989999999999995</v>
      </c>
    </row>
  </sheetData>
  <hyperlinks>
    <hyperlink ref="C56" r:id="rId1" xr:uid="{F1F89A93-8D00-4B9A-BFA1-C1A3AC21C82F}"/>
    <hyperlink ref="C57" r:id="rId2" xr:uid="{AA55037D-224D-4056-B7E5-3B7C1D7A45E2}"/>
  </hyperlinks>
  <pageMargins left="0.7" right="0.7" top="0.75" bottom="0.75" header="0.3" footer="0.3"/>
  <drawing r:id="rId3"/>
  <legacy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22E5C-7C76-41D6-95BB-CADB9749B314}">
  <dimension ref="A2:D15"/>
  <sheetViews>
    <sheetView workbookViewId="0">
      <selection activeCell="Q47" sqref="Q47"/>
    </sheetView>
  </sheetViews>
  <sheetFormatPr defaultRowHeight="15" x14ac:dyDescent="0.25"/>
  <cols>
    <col min="2" max="2" width="9.5703125" bestFit="1" customWidth="1"/>
    <col min="4" max="4" width="10.140625" bestFit="1" customWidth="1"/>
  </cols>
  <sheetData>
    <row r="2" spans="1:4" x14ac:dyDescent="0.25">
      <c r="B2" s="48"/>
    </row>
    <row r="5" spans="1:4" x14ac:dyDescent="0.25">
      <c r="B5" s="49"/>
    </row>
    <row r="6" spans="1:4" x14ac:dyDescent="0.25">
      <c r="D6" s="50"/>
    </row>
    <row r="15" spans="1:4" x14ac:dyDescent="0.25">
      <c r="A15" s="11" t="s">
        <v>148</v>
      </c>
    </row>
  </sheetData>
  <hyperlinks>
    <hyperlink ref="A15" r:id="rId1" xr:uid="{7865E106-EA00-4207-A766-3E60D50A45F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EB69-5FCC-41C0-A231-91FA2C6185A5}">
  <dimension ref="A2:B2"/>
  <sheetViews>
    <sheetView workbookViewId="0">
      <selection activeCell="B2" sqref="B2"/>
    </sheetView>
  </sheetViews>
  <sheetFormatPr defaultRowHeight="15" x14ac:dyDescent="0.25"/>
  <sheetData>
    <row r="2" spans="1:2" x14ac:dyDescent="0.25">
      <c r="A2" t="s">
        <v>153</v>
      </c>
      <c r="B2" s="51">
        <v>5.8000000000000003E-2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320F-60AC-45D7-847F-91565B6FE387}">
  <dimension ref="A1:B8761"/>
  <sheetViews>
    <sheetView workbookViewId="0">
      <selection activeCell="F33" sqref="F33"/>
    </sheetView>
  </sheetViews>
  <sheetFormatPr defaultRowHeight="15" x14ac:dyDescent="0.25"/>
  <cols>
    <col min="1" max="1" width="12" customWidth="1"/>
    <col min="2" max="2" width="18" customWidth="1"/>
  </cols>
  <sheetData>
    <row r="1" spans="1:2" x14ac:dyDescent="0.25">
      <c r="A1" s="82" t="s">
        <v>751</v>
      </c>
      <c r="B1" s="82" t="s">
        <v>752</v>
      </c>
    </row>
    <row r="2" spans="1:2" x14ac:dyDescent="0.25">
      <c r="A2" s="261">
        <v>45293</v>
      </c>
      <c r="B2" s="260">
        <v>228.03999300000001</v>
      </c>
    </row>
    <row r="3" spans="1:2" x14ac:dyDescent="0.25">
      <c r="A3" s="261">
        <v>45293.041666666664</v>
      </c>
      <c r="B3" s="260">
        <v>149.61999499999999</v>
      </c>
    </row>
    <row r="4" spans="1:2" x14ac:dyDescent="0.25">
      <c r="A4" s="261">
        <v>45293.083333333336</v>
      </c>
      <c r="B4" s="260">
        <v>231.320007</v>
      </c>
    </row>
    <row r="5" spans="1:2" x14ac:dyDescent="0.25">
      <c r="A5" s="261">
        <v>45293.125</v>
      </c>
      <c r="B5" s="260">
        <v>137.08999600000001</v>
      </c>
    </row>
    <row r="6" spans="1:2" x14ac:dyDescent="0.25">
      <c r="A6" s="261">
        <v>45293.166666666664</v>
      </c>
      <c r="B6" s="260">
        <v>82.599997999999999</v>
      </c>
    </row>
    <row r="7" spans="1:2" x14ac:dyDescent="0.25">
      <c r="A7" s="261">
        <v>45293.208333333336</v>
      </c>
      <c r="B7" s="260">
        <v>102.730003</v>
      </c>
    </row>
    <row r="8" spans="1:2" x14ac:dyDescent="0.25">
      <c r="A8" s="261">
        <v>45293.25</v>
      </c>
      <c r="B8" s="260">
        <v>355.07000699999998</v>
      </c>
    </row>
    <row r="9" spans="1:2" x14ac:dyDescent="0.25">
      <c r="A9" s="261">
        <v>45293.291666666664</v>
      </c>
      <c r="B9" s="260">
        <v>433.11999500000002</v>
      </c>
    </row>
    <row r="10" spans="1:2" x14ac:dyDescent="0.25">
      <c r="A10" s="261">
        <v>45293.333333333336</v>
      </c>
      <c r="B10" s="260">
        <v>489.54998799999998</v>
      </c>
    </row>
    <row r="11" spans="1:2" x14ac:dyDescent="0.25">
      <c r="A11" s="261">
        <v>45293.375</v>
      </c>
      <c r="B11" s="260">
        <v>482.54998799999998</v>
      </c>
    </row>
    <row r="12" spans="1:2" x14ac:dyDescent="0.25">
      <c r="A12" s="261">
        <v>45293.416666666664</v>
      </c>
      <c r="B12" s="260">
        <v>514.22997999999995</v>
      </c>
    </row>
    <row r="13" spans="1:2" x14ac:dyDescent="0.25">
      <c r="A13" s="261">
        <v>45293.458333333336</v>
      </c>
      <c r="B13" s="260">
        <v>548.21997099999999</v>
      </c>
    </row>
    <row r="14" spans="1:2" x14ac:dyDescent="0.25">
      <c r="A14" s="261">
        <v>45293.5</v>
      </c>
      <c r="B14" s="260">
        <v>582.65997300000004</v>
      </c>
    </row>
    <row r="15" spans="1:2" x14ac:dyDescent="0.25">
      <c r="A15" s="261">
        <v>45293.541666666664</v>
      </c>
      <c r="B15" s="260">
        <v>587.96002199999998</v>
      </c>
    </row>
    <row r="16" spans="1:2" x14ac:dyDescent="0.25">
      <c r="A16" s="261">
        <v>45293.583333333336</v>
      </c>
      <c r="B16" s="260">
        <v>590.71997099999999</v>
      </c>
    </row>
    <row r="17" spans="1:2" x14ac:dyDescent="0.25">
      <c r="A17" s="261">
        <v>45293.625</v>
      </c>
      <c r="B17" s="260">
        <v>596.080017</v>
      </c>
    </row>
    <row r="18" spans="1:2" x14ac:dyDescent="0.25">
      <c r="A18" s="261">
        <v>45293.666666666664</v>
      </c>
      <c r="B18" s="260">
        <v>607.26000999999997</v>
      </c>
    </row>
    <row r="19" spans="1:2" x14ac:dyDescent="0.25">
      <c r="A19" s="261">
        <v>45293.708333333336</v>
      </c>
      <c r="B19" s="260">
        <v>603.23999000000003</v>
      </c>
    </row>
    <row r="20" spans="1:2" x14ac:dyDescent="0.25">
      <c r="A20" s="261">
        <v>45293.75</v>
      </c>
      <c r="B20" s="260">
        <v>558.72997999999995</v>
      </c>
    </row>
    <row r="21" spans="1:2" x14ac:dyDescent="0.25">
      <c r="A21" s="261">
        <v>45293.791666666664</v>
      </c>
      <c r="B21" s="260">
        <v>470.98998999999998</v>
      </c>
    </row>
    <row r="22" spans="1:2" x14ac:dyDescent="0.25">
      <c r="A22" s="261">
        <v>45293.833333333336</v>
      </c>
      <c r="B22" s="260">
        <v>425.73998999999998</v>
      </c>
    </row>
    <row r="23" spans="1:2" x14ac:dyDescent="0.25">
      <c r="A23" s="261">
        <v>45293.875</v>
      </c>
      <c r="B23" s="260">
        <v>349.54998799999998</v>
      </c>
    </row>
    <row r="24" spans="1:2" x14ac:dyDescent="0.25">
      <c r="A24" s="261">
        <v>45293.916666666664</v>
      </c>
      <c r="B24" s="260">
        <v>298.19000199999999</v>
      </c>
    </row>
    <row r="25" spans="1:2" x14ac:dyDescent="0.25">
      <c r="A25" s="261">
        <v>45293.958333333336</v>
      </c>
      <c r="B25" s="260">
        <v>162.58999600000001</v>
      </c>
    </row>
    <row r="26" spans="1:2" x14ac:dyDescent="0.25">
      <c r="A26" s="261">
        <v>45294</v>
      </c>
      <c r="B26" s="260">
        <v>7.75</v>
      </c>
    </row>
    <row r="27" spans="1:2" x14ac:dyDescent="0.25">
      <c r="A27" s="261">
        <v>45294.041666666664</v>
      </c>
      <c r="B27" s="260">
        <v>-7.0000000000000007E-2</v>
      </c>
    </row>
    <row r="28" spans="1:2" x14ac:dyDescent="0.25">
      <c r="A28" s="261">
        <v>45294.083333333336</v>
      </c>
      <c r="B28" s="260">
        <v>0</v>
      </c>
    </row>
    <row r="29" spans="1:2" x14ac:dyDescent="0.25">
      <c r="A29" s="261">
        <v>45294.125</v>
      </c>
      <c r="B29" s="260">
        <v>-7.0000000000000007E-2</v>
      </c>
    </row>
    <row r="30" spans="1:2" x14ac:dyDescent="0.25">
      <c r="A30" s="261">
        <v>45294.166666666664</v>
      </c>
      <c r="B30" s="260">
        <v>0</v>
      </c>
    </row>
    <row r="31" spans="1:2" x14ac:dyDescent="0.25">
      <c r="A31" s="261">
        <v>45294.208333333336</v>
      </c>
      <c r="B31" s="260">
        <v>0.15</v>
      </c>
    </row>
    <row r="32" spans="1:2" x14ac:dyDescent="0.25">
      <c r="A32" s="261">
        <v>45294.25</v>
      </c>
      <c r="B32" s="260">
        <v>8.1300000000000008</v>
      </c>
    </row>
    <row r="33" spans="1:2" x14ac:dyDescent="0.25">
      <c r="A33" s="261">
        <v>45294.291666666664</v>
      </c>
      <c r="B33" s="260">
        <v>302.60000600000001</v>
      </c>
    </row>
    <row r="34" spans="1:2" x14ac:dyDescent="0.25">
      <c r="A34" s="261">
        <v>45294.333333333336</v>
      </c>
      <c r="B34" s="260">
        <v>444.39999399999999</v>
      </c>
    </row>
    <row r="35" spans="1:2" x14ac:dyDescent="0.25">
      <c r="A35" s="261">
        <v>45294.375</v>
      </c>
      <c r="B35" s="260">
        <v>451.85000600000001</v>
      </c>
    </row>
    <row r="36" spans="1:2" x14ac:dyDescent="0.25">
      <c r="A36" s="261">
        <v>45294.416666666664</v>
      </c>
      <c r="B36" s="260">
        <v>424.94000199999999</v>
      </c>
    </row>
    <row r="37" spans="1:2" x14ac:dyDescent="0.25">
      <c r="A37" s="261">
        <v>45294.458333333336</v>
      </c>
      <c r="B37" s="260">
        <v>409.209991</v>
      </c>
    </row>
    <row r="38" spans="1:2" x14ac:dyDescent="0.25">
      <c r="A38" s="261">
        <v>45294.5</v>
      </c>
      <c r="B38" s="260">
        <v>445.82000699999998</v>
      </c>
    </row>
    <row r="39" spans="1:2" x14ac:dyDescent="0.25">
      <c r="A39" s="261">
        <v>45294.541666666664</v>
      </c>
      <c r="B39" s="260">
        <v>438.80999800000001</v>
      </c>
    </row>
    <row r="40" spans="1:2" x14ac:dyDescent="0.25">
      <c r="A40" s="261">
        <v>45294.583333333336</v>
      </c>
      <c r="B40" s="260">
        <v>453.72000100000002</v>
      </c>
    </row>
    <row r="41" spans="1:2" x14ac:dyDescent="0.25">
      <c r="A41" s="261">
        <v>45294.625</v>
      </c>
      <c r="B41" s="260">
        <v>500.82998700000002</v>
      </c>
    </row>
    <row r="42" spans="1:2" x14ac:dyDescent="0.25">
      <c r="A42" s="261">
        <v>45294.666666666664</v>
      </c>
      <c r="B42" s="260">
        <v>548.61999500000002</v>
      </c>
    </row>
    <row r="43" spans="1:2" x14ac:dyDescent="0.25">
      <c r="A43" s="261">
        <v>45294.708333333336</v>
      </c>
      <c r="B43" s="260">
        <v>613.40997300000004</v>
      </c>
    </row>
    <row r="44" spans="1:2" x14ac:dyDescent="0.25">
      <c r="A44" s="261">
        <v>45294.75</v>
      </c>
      <c r="B44" s="260">
        <v>618.54998799999998</v>
      </c>
    </row>
    <row r="45" spans="1:2" x14ac:dyDescent="0.25">
      <c r="A45" s="261">
        <v>45294.791666666664</v>
      </c>
      <c r="B45" s="260">
        <v>589.17999299999997</v>
      </c>
    </row>
    <row r="46" spans="1:2" x14ac:dyDescent="0.25">
      <c r="A46" s="261">
        <v>45294.833333333336</v>
      </c>
      <c r="B46" s="260">
        <v>545.94000200000005</v>
      </c>
    </row>
    <row r="47" spans="1:2" x14ac:dyDescent="0.25">
      <c r="A47" s="261">
        <v>45294.875</v>
      </c>
      <c r="B47" s="260">
        <v>502.54998799999998</v>
      </c>
    </row>
    <row r="48" spans="1:2" x14ac:dyDescent="0.25">
      <c r="A48" s="261">
        <v>45294.916666666664</v>
      </c>
      <c r="B48" s="260">
        <v>484.57998700000002</v>
      </c>
    </row>
    <row r="49" spans="1:2" x14ac:dyDescent="0.25">
      <c r="A49" s="261">
        <v>45294.958333333336</v>
      </c>
      <c r="B49" s="260">
        <v>433.290009</v>
      </c>
    </row>
    <row r="50" spans="1:2" x14ac:dyDescent="0.25">
      <c r="A50" s="261">
        <v>45295</v>
      </c>
      <c r="B50" s="260">
        <v>427.32998700000002</v>
      </c>
    </row>
    <row r="51" spans="1:2" x14ac:dyDescent="0.25">
      <c r="A51" s="261">
        <v>45295.041666666664</v>
      </c>
      <c r="B51" s="260">
        <v>376.32000699999998</v>
      </c>
    </row>
    <row r="52" spans="1:2" x14ac:dyDescent="0.25">
      <c r="A52" s="261">
        <v>45295.083333333336</v>
      </c>
      <c r="B52" s="260">
        <v>298.30999800000001</v>
      </c>
    </row>
    <row r="53" spans="1:2" x14ac:dyDescent="0.25">
      <c r="A53" s="261">
        <v>45295.125</v>
      </c>
      <c r="B53" s="260">
        <v>190.020004</v>
      </c>
    </row>
    <row r="54" spans="1:2" x14ac:dyDescent="0.25">
      <c r="A54" s="261">
        <v>45295.166666666664</v>
      </c>
      <c r="B54" s="260">
        <v>261.01998900000001</v>
      </c>
    </row>
    <row r="55" spans="1:2" x14ac:dyDescent="0.25">
      <c r="A55" s="261">
        <v>45295.208333333336</v>
      </c>
      <c r="B55" s="260">
        <v>430.540009</v>
      </c>
    </row>
    <row r="56" spans="1:2" x14ac:dyDescent="0.25">
      <c r="A56" s="261">
        <v>45295.25</v>
      </c>
      <c r="B56" s="260">
        <v>541.80999799999995</v>
      </c>
    </row>
    <row r="57" spans="1:2" x14ac:dyDescent="0.25">
      <c r="A57" s="261">
        <v>45295.291666666664</v>
      </c>
      <c r="B57" s="260">
        <v>634.05999799999995</v>
      </c>
    </row>
    <row r="58" spans="1:2" x14ac:dyDescent="0.25">
      <c r="A58" s="261">
        <v>45295.333333333336</v>
      </c>
      <c r="B58" s="260">
        <v>682.169983</v>
      </c>
    </row>
    <row r="59" spans="1:2" x14ac:dyDescent="0.25">
      <c r="A59" s="261">
        <v>45295.375</v>
      </c>
      <c r="B59" s="260">
        <v>702.53002900000001</v>
      </c>
    </row>
    <row r="60" spans="1:2" x14ac:dyDescent="0.25">
      <c r="A60" s="261">
        <v>45295.416666666664</v>
      </c>
      <c r="B60" s="260">
        <v>683.21002199999998</v>
      </c>
    </row>
    <row r="61" spans="1:2" x14ac:dyDescent="0.25">
      <c r="A61" s="261">
        <v>45295.458333333336</v>
      </c>
      <c r="B61" s="260">
        <v>671.42999299999997</v>
      </c>
    </row>
    <row r="62" spans="1:2" x14ac:dyDescent="0.25">
      <c r="A62" s="261">
        <v>45295.5</v>
      </c>
      <c r="B62" s="260">
        <v>643.60998500000005</v>
      </c>
    </row>
    <row r="63" spans="1:2" x14ac:dyDescent="0.25">
      <c r="A63" s="261">
        <v>45295.541666666664</v>
      </c>
      <c r="B63" s="260">
        <v>641.07000700000003</v>
      </c>
    </row>
    <row r="64" spans="1:2" x14ac:dyDescent="0.25">
      <c r="A64" s="261">
        <v>45295.583333333336</v>
      </c>
      <c r="B64" s="260">
        <v>686.94000200000005</v>
      </c>
    </row>
    <row r="65" spans="1:2" x14ac:dyDescent="0.25">
      <c r="A65" s="261">
        <v>45295.625</v>
      </c>
      <c r="B65" s="260">
        <v>735.48999000000003</v>
      </c>
    </row>
    <row r="66" spans="1:2" x14ac:dyDescent="0.25">
      <c r="A66" s="261">
        <v>45295.666666666664</v>
      </c>
      <c r="B66" s="260">
        <v>788.51000999999997</v>
      </c>
    </row>
    <row r="67" spans="1:2" x14ac:dyDescent="0.25">
      <c r="A67" s="261">
        <v>45295.708333333336</v>
      </c>
      <c r="B67" s="260">
        <v>993.59997599999997</v>
      </c>
    </row>
    <row r="68" spans="1:2" x14ac:dyDescent="0.25">
      <c r="A68" s="261">
        <v>45295.75</v>
      </c>
      <c r="B68" s="260">
        <v>1078.7700199999999</v>
      </c>
    </row>
    <row r="69" spans="1:2" x14ac:dyDescent="0.25">
      <c r="A69" s="261">
        <v>45295.791666666664</v>
      </c>
      <c r="B69" s="260">
        <v>932.22997999999995</v>
      </c>
    </row>
    <row r="70" spans="1:2" x14ac:dyDescent="0.25">
      <c r="A70" s="261">
        <v>45295.833333333336</v>
      </c>
      <c r="B70" s="260">
        <v>772.54998799999998</v>
      </c>
    </row>
    <row r="71" spans="1:2" x14ac:dyDescent="0.25">
      <c r="A71" s="261">
        <v>45295.875</v>
      </c>
      <c r="B71" s="260">
        <v>745.85998500000005</v>
      </c>
    </row>
    <row r="72" spans="1:2" x14ac:dyDescent="0.25">
      <c r="A72" s="261">
        <v>45295.916666666664</v>
      </c>
      <c r="B72" s="260">
        <v>707.45001200000002</v>
      </c>
    </row>
    <row r="73" spans="1:2" x14ac:dyDescent="0.25">
      <c r="A73" s="261">
        <v>45295.958333333336</v>
      </c>
      <c r="B73" s="260">
        <v>662.47997999999995</v>
      </c>
    </row>
    <row r="74" spans="1:2" x14ac:dyDescent="0.25">
      <c r="A74" s="261">
        <v>45296</v>
      </c>
      <c r="B74" s="260">
        <v>642.05999799999995</v>
      </c>
    </row>
    <row r="75" spans="1:2" x14ac:dyDescent="0.25">
      <c r="A75" s="261">
        <v>45296.041666666664</v>
      </c>
      <c r="B75" s="260">
        <v>600.51000999999997</v>
      </c>
    </row>
    <row r="76" spans="1:2" x14ac:dyDescent="0.25">
      <c r="A76" s="261">
        <v>45296.083333333336</v>
      </c>
      <c r="B76" s="260">
        <v>574.40997300000004</v>
      </c>
    </row>
    <row r="77" spans="1:2" x14ac:dyDescent="0.25">
      <c r="A77" s="261">
        <v>45296.125</v>
      </c>
      <c r="B77" s="260">
        <v>546.05999799999995</v>
      </c>
    </row>
    <row r="78" spans="1:2" x14ac:dyDescent="0.25">
      <c r="A78" s="261">
        <v>45296.166666666664</v>
      </c>
      <c r="B78" s="260">
        <v>552.330017</v>
      </c>
    </row>
    <row r="79" spans="1:2" x14ac:dyDescent="0.25">
      <c r="A79" s="261">
        <v>45296.208333333336</v>
      </c>
      <c r="B79" s="260">
        <v>567.09997599999997</v>
      </c>
    </row>
    <row r="80" spans="1:2" x14ac:dyDescent="0.25">
      <c r="A80" s="261">
        <v>45296.25</v>
      </c>
      <c r="B80" s="260">
        <v>604.169983</v>
      </c>
    </row>
    <row r="81" spans="1:2" x14ac:dyDescent="0.25">
      <c r="A81" s="261">
        <v>45296.291666666664</v>
      </c>
      <c r="B81" s="260">
        <v>648.919983</v>
      </c>
    </row>
    <row r="82" spans="1:2" x14ac:dyDescent="0.25">
      <c r="A82" s="261">
        <v>45296.333333333336</v>
      </c>
      <c r="B82" s="260">
        <v>668.09002699999996</v>
      </c>
    </row>
    <row r="83" spans="1:2" x14ac:dyDescent="0.25">
      <c r="A83" s="261">
        <v>45296.375</v>
      </c>
      <c r="B83" s="260">
        <v>708.07000700000003</v>
      </c>
    </row>
    <row r="84" spans="1:2" x14ac:dyDescent="0.25">
      <c r="A84" s="261">
        <v>45296.416666666664</v>
      </c>
      <c r="B84" s="260">
        <v>718.14001499999995</v>
      </c>
    </row>
    <row r="85" spans="1:2" x14ac:dyDescent="0.25">
      <c r="A85" s="261">
        <v>45296.458333333336</v>
      </c>
      <c r="B85" s="260">
        <v>732.60998500000005</v>
      </c>
    </row>
    <row r="86" spans="1:2" x14ac:dyDescent="0.25">
      <c r="A86" s="261">
        <v>45296.5</v>
      </c>
      <c r="B86" s="260">
        <v>688.01000999999997</v>
      </c>
    </row>
    <row r="87" spans="1:2" x14ac:dyDescent="0.25">
      <c r="A87" s="261">
        <v>45296.541666666664</v>
      </c>
      <c r="B87" s="260">
        <v>682.78002900000001</v>
      </c>
    </row>
    <row r="88" spans="1:2" x14ac:dyDescent="0.25">
      <c r="A88" s="261">
        <v>45296.583333333336</v>
      </c>
      <c r="B88" s="260">
        <v>719.10998500000005</v>
      </c>
    </row>
    <row r="89" spans="1:2" x14ac:dyDescent="0.25">
      <c r="A89" s="261">
        <v>45296.625</v>
      </c>
      <c r="B89" s="260">
        <v>746.26000999999997</v>
      </c>
    </row>
    <row r="90" spans="1:2" x14ac:dyDescent="0.25">
      <c r="A90" s="261">
        <v>45296.666666666664</v>
      </c>
      <c r="B90" s="260">
        <v>768.03997800000002</v>
      </c>
    </row>
    <row r="91" spans="1:2" x14ac:dyDescent="0.25">
      <c r="A91" s="261">
        <v>45296.708333333336</v>
      </c>
      <c r="B91" s="260">
        <v>800.92999299999997</v>
      </c>
    </row>
    <row r="92" spans="1:2" x14ac:dyDescent="0.25">
      <c r="A92" s="261">
        <v>45296.75</v>
      </c>
      <c r="B92" s="260">
        <v>808.90997300000004</v>
      </c>
    </row>
    <row r="93" spans="1:2" x14ac:dyDescent="0.25">
      <c r="A93" s="261">
        <v>45296.791666666664</v>
      </c>
      <c r="B93" s="260">
        <v>775.419983</v>
      </c>
    </row>
    <row r="94" spans="1:2" x14ac:dyDescent="0.25">
      <c r="A94" s="261">
        <v>45296.833333333336</v>
      </c>
      <c r="B94" s="260">
        <v>746.55999799999995</v>
      </c>
    </row>
    <row r="95" spans="1:2" x14ac:dyDescent="0.25">
      <c r="A95" s="261">
        <v>45296.875</v>
      </c>
      <c r="B95" s="260">
        <v>702.54998799999998</v>
      </c>
    </row>
    <row r="96" spans="1:2" x14ac:dyDescent="0.25">
      <c r="A96" s="261">
        <v>45296.916666666664</v>
      </c>
      <c r="B96" s="260">
        <v>708</v>
      </c>
    </row>
    <row r="97" spans="1:2" x14ac:dyDescent="0.25">
      <c r="A97" s="261">
        <v>45296.958333333336</v>
      </c>
      <c r="B97" s="260">
        <v>647.42999299999997</v>
      </c>
    </row>
    <row r="98" spans="1:2" x14ac:dyDescent="0.25">
      <c r="A98" s="261">
        <v>45297</v>
      </c>
      <c r="B98" s="260">
        <v>613.47997999999995</v>
      </c>
    </row>
    <row r="99" spans="1:2" x14ac:dyDescent="0.25">
      <c r="A99" s="261">
        <v>45297.041666666664</v>
      </c>
      <c r="B99" s="260">
        <v>598.19000200000005</v>
      </c>
    </row>
    <row r="100" spans="1:2" x14ac:dyDescent="0.25">
      <c r="A100" s="261">
        <v>45297.083333333336</v>
      </c>
      <c r="B100" s="260">
        <v>567.830017</v>
      </c>
    </row>
    <row r="101" spans="1:2" x14ac:dyDescent="0.25">
      <c r="A101" s="261">
        <v>45297.125</v>
      </c>
      <c r="B101" s="260">
        <v>544.55999799999995</v>
      </c>
    </row>
    <row r="102" spans="1:2" x14ac:dyDescent="0.25">
      <c r="A102" s="261">
        <v>45297.166666666664</v>
      </c>
      <c r="B102" s="260">
        <v>544.55999799999995</v>
      </c>
    </row>
    <row r="103" spans="1:2" x14ac:dyDescent="0.25">
      <c r="A103" s="261">
        <v>45297.208333333336</v>
      </c>
      <c r="B103" s="260">
        <v>556.34002699999996</v>
      </c>
    </row>
    <row r="104" spans="1:2" x14ac:dyDescent="0.25">
      <c r="A104" s="261">
        <v>45297.25</v>
      </c>
      <c r="B104" s="260">
        <v>560.15002400000003</v>
      </c>
    </row>
    <row r="105" spans="1:2" x14ac:dyDescent="0.25">
      <c r="A105" s="261">
        <v>45297.291666666664</v>
      </c>
      <c r="B105" s="260">
        <v>607.05999799999995</v>
      </c>
    </row>
    <row r="106" spans="1:2" x14ac:dyDescent="0.25">
      <c r="A106" s="261">
        <v>45297.333333333336</v>
      </c>
      <c r="B106" s="260">
        <v>659.34997599999997</v>
      </c>
    </row>
    <row r="107" spans="1:2" x14ac:dyDescent="0.25">
      <c r="A107" s="261">
        <v>45297.375</v>
      </c>
      <c r="B107" s="260">
        <v>687.90997300000004</v>
      </c>
    </row>
    <row r="108" spans="1:2" x14ac:dyDescent="0.25">
      <c r="A108" s="261">
        <v>45297.416666666664</v>
      </c>
      <c r="B108" s="260">
        <v>725.72997999999995</v>
      </c>
    </row>
    <row r="109" spans="1:2" x14ac:dyDescent="0.25">
      <c r="A109" s="261">
        <v>45297.458333333336</v>
      </c>
      <c r="B109" s="260">
        <v>749.07000700000003</v>
      </c>
    </row>
    <row r="110" spans="1:2" x14ac:dyDescent="0.25">
      <c r="A110" s="261">
        <v>45297.5</v>
      </c>
      <c r="B110" s="260">
        <v>739.59997599999997</v>
      </c>
    </row>
    <row r="111" spans="1:2" x14ac:dyDescent="0.25">
      <c r="A111" s="261">
        <v>45297.541666666664</v>
      </c>
      <c r="B111" s="260">
        <v>710.21002199999998</v>
      </c>
    </row>
    <row r="112" spans="1:2" x14ac:dyDescent="0.25">
      <c r="A112" s="261">
        <v>45297.583333333336</v>
      </c>
      <c r="B112" s="260">
        <v>690.29998799999998</v>
      </c>
    </row>
    <row r="113" spans="1:2" x14ac:dyDescent="0.25">
      <c r="A113" s="261">
        <v>45297.625</v>
      </c>
      <c r="B113" s="260">
        <v>709.23999000000003</v>
      </c>
    </row>
    <row r="114" spans="1:2" x14ac:dyDescent="0.25">
      <c r="A114" s="261">
        <v>45297.666666666664</v>
      </c>
      <c r="B114" s="260">
        <v>744.75</v>
      </c>
    </row>
    <row r="115" spans="1:2" x14ac:dyDescent="0.25">
      <c r="A115" s="261">
        <v>45297.708333333336</v>
      </c>
      <c r="B115" s="260">
        <v>780.84997599999997</v>
      </c>
    </row>
    <row r="116" spans="1:2" x14ac:dyDescent="0.25">
      <c r="A116" s="261">
        <v>45297.75</v>
      </c>
      <c r="B116" s="260">
        <v>774.51000999999997</v>
      </c>
    </row>
    <row r="117" spans="1:2" x14ac:dyDescent="0.25">
      <c r="A117" s="261">
        <v>45297.791666666664</v>
      </c>
      <c r="B117" s="260">
        <v>740.71997099999999</v>
      </c>
    </row>
    <row r="118" spans="1:2" x14ac:dyDescent="0.25">
      <c r="A118" s="261">
        <v>45297.833333333336</v>
      </c>
      <c r="B118" s="260">
        <v>687.90997300000004</v>
      </c>
    </row>
    <row r="119" spans="1:2" x14ac:dyDescent="0.25">
      <c r="A119" s="261">
        <v>45297.875</v>
      </c>
      <c r="B119" s="260">
        <v>656.35998500000005</v>
      </c>
    </row>
    <row r="120" spans="1:2" x14ac:dyDescent="0.25">
      <c r="A120" s="261">
        <v>45297.916666666664</v>
      </c>
      <c r="B120" s="260">
        <v>647.03997800000002</v>
      </c>
    </row>
    <row r="121" spans="1:2" x14ac:dyDescent="0.25">
      <c r="A121" s="261">
        <v>45297.958333333336</v>
      </c>
      <c r="B121" s="260">
        <v>596.919983</v>
      </c>
    </row>
    <row r="122" spans="1:2" x14ac:dyDescent="0.25">
      <c r="A122" s="261">
        <v>45298</v>
      </c>
      <c r="B122" s="260">
        <v>642.57000700000003</v>
      </c>
    </row>
    <row r="123" spans="1:2" x14ac:dyDescent="0.25">
      <c r="A123" s="261">
        <v>45298.041666666664</v>
      </c>
      <c r="B123" s="260">
        <v>615.04998799999998</v>
      </c>
    </row>
    <row r="124" spans="1:2" x14ac:dyDescent="0.25">
      <c r="A124" s="261">
        <v>45298.083333333336</v>
      </c>
      <c r="B124" s="260">
        <v>573.72997999999995</v>
      </c>
    </row>
    <row r="125" spans="1:2" x14ac:dyDescent="0.25">
      <c r="A125" s="261">
        <v>45298.125</v>
      </c>
      <c r="B125" s="260">
        <v>561.48999000000003</v>
      </c>
    </row>
    <row r="126" spans="1:2" x14ac:dyDescent="0.25">
      <c r="A126" s="261">
        <v>45298.166666666664</v>
      </c>
      <c r="B126" s="260">
        <v>546.95001200000002</v>
      </c>
    </row>
    <row r="127" spans="1:2" x14ac:dyDescent="0.25">
      <c r="A127" s="261">
        <v>45298.208333333336</v>
      </c>
      <c r="B127" s="260">
        <v>550.30999799999995</v>
      </c>
    </row>
    <row r="128" spans="1:2" x14ac:dyDescent="0.25">
      <c r="A128" s="261">
        <v>45298.25</v>
      </c>
      <c r="B128" s="260">
        <v>560.45001200000002</v>
      </c>
    </row>
    <row r="129" spans="1:2" x14ac:dyDescent="0.25">
      <c r="A129" s="261">
        <v>45298.291666666664</v>
      </c>
      <c r="B129" s="260">
        <v>582.080017</v>
      </c>
    </row>
    <row r="130" spans="1:2" x14ac:dyDescent="0.25">
      <c r="A130" s="261">
        <v>45298.333333333336</v>
      </c>
      <c r="B130" s="260">
        <v>610.04998799999998</v>
      </c>
    </row>
    <row r="131" spans="1:2" x14ac:dyDescent="0.25">
      <c r="A131" s="261">
        <v>45298.375</v>
      </c>
      <c r="B131" s="260">
        <v>634.21997099999999</v>
      </c>
    </row>
    <row r="132" spans="1:2" x14ac:dyDescent="0.25">
      <c r="A132" s="261">
        <v>45298.416666666664</v>
      </c>
      <c r="B132" s="260">
        <v>650.03002900000001</v>
      </c>
    </row>
    <row r="133" spans="1:2" x14ac:dyDescent="0.25">
      <c r="A133" s="261">
        <v>45298.458333333336</v>
      </c>
      <c r="B133" s="260">
        <v>666.21002199999998</v>
      </c>
    </row>
    <row r="134" spans="1:2" x14ac:dyDescent="0.25">
      <c r="A134" s="261">
        <v>45298.5</v>
      </c>
      <c r="B134" s="260">
        <v>682.46997099999999</v>
      </c>
    </row>
    <row r="135" spans="1:2" x14ac:dyDescent="0.25">
      <c r="A135" s="261">
        <v>45298.541666666664</v>
      </c>
      <c r="B135" s="260">
        <v>652.78997800000002</v>
      </c>
    </row>
    <row r="136" spans="1:2" x14ac:dyDescent="0.25">
      <c r="A136" s="261">
        <v>45298.583333333336</v>
      </c>
      <c r="B136" s="260">
        <v>634.21997099999999</v>
      </c>
    </row>
    <row r="137" spans="1:2" x14ac:dyDescent="0.25">
      <c r="A137" s="261">
        <v>45298.625</v>
      </c>
      <c r="B137" s="260">
        <v>656.44000200000005</v>
      </c>
    </row>
    <row r="138" spans="1:2" x14ac:dyDescent="0.25">
      <c r="A138" s="261">
        <v>45298.666666666664</v>
      </c>
      <c r="B138" s="260">
        <v>696.79998799999998</v>
      </c>
    </row>
    <row r="139" spans="1:2" x14ac:dyDescent="0.25">
      <c r="A139" s="261">
        <v>45298.708333333336</v>
      </c>
      <c r="B139" s="260">
        <v>759.080017</v>
      </c>
    </row>
    <row r="140" spans="1:2" x14ac:dyDescent="0.25">
      <c r="A140" s="261">
        <v>45298.75</v>
      </c>
      <c r="B140" s="260">
        <v>782.04998799999998</v>
      </c>
    </row>
    <row r="141" spans="1:2" x14ac:dyDescent="0.25">
      <c r="A141" s="261">
        <v>45298.791666666664</v>
      </c>
      <c r="B141" s="260">
        <v>772.34997599999997</v>
      </c>
    </row>
    <row r="142" spans="1:2" x14ac:dyDescent="0.25">
      <c r="A142" s="261">
        <v>45298.833333333336</v>
      </c>
      <c r="B142" s="260">
        <v>749.59997599999997</v>
      </c>
    </row>
    <row r="143" spans="1:2" x14ac:dyDescent="0.25">
      <c r="A143" s="261">
        <v>45298.875</v>
      </c>
      <c r="B143" s="260">
        <v>695.97997999999995</v>
      </c>
    </row>
    <row r="144" spans="1:2" x14ac:dyDescent="0.25">
      <c r="A144" s="261">
        <v>45298.916666666664</v>
      </c>
      <c r="B144" s="260">
        <v>680.01000999999997</v>
      </c>
    </row>
    <row r="145" spans="1:2" x14ac:dyDescent="0.25">
      <c r="A145" s="261">
        <v>45298.958333333336</v>
      </c>
      <c r="B145" s="260">
        <v>625.48999000000003</v>
      </c>
    </row>
    <row r="146" spans="1:2" x14ac:dyDescent="0.25">
      <c r="A146" s="261">
        <v>45299</v>
      </c>
      <c r="B146" s="260">
        <v>649.05999799999995</v>
      </c>
    </row>
    <row r="147" spans="1:2" x14ac:dyDescent="0.25">
      <c r="A147" s="261">
        <v>45299.041666666664</v>
      </c>
      <c r="B147" s="260">
        <v>628.919983</v>
      </c>
    </row>
    <row r="148" spans="1:2" x14ac:dyDescent="0.25">
      <c r="A148" s="261">
        <v>45299.083333333336</v>
      </c>
      <c r="B148" s="260">
        <v>610.27002000000005</v>
      </c>
    </row>
    <row r="149" spans="1:2" x14ac:dyDescent="0.25">
      <c r="A149" s="261">
        <v>45299.125</v>
      </c>
      <c r="B149" s="260">
        <v>590.05999799999995</v>
      </c>
    </row>
    <row r="150" spans="1:2" x14ac:dyDescent="0.25">
      <c r="A150" s="261">
        <v>45299.166666666664</v>
      </c>
      <c r="B150" s="260">
        <v>585.35998500000005</v>
      </c>
    </row>
    <row r="151" spans="1:2" x14ac:dyDescent="0.25">
      <c r="A151" s="261">
        <v>45299.208333333336</v>
      </c>
      <c r="B151" s="260">
        <v>612.35998500000005</v>
      </c>
    </row>
    <row r="152" spans="1:2" x14ac:dyDescent="0.25">
      <c r="A152" s="261">
        <v>45299.25</v>
      </c>
      <c r="B152" s="260">
        <v>703.35998500000005</v>
      </c>
    </row>
    <row r="153" spans="1:2" x14ac:dyDescent="0.25">
      <c r="A153" s="261">
        <v>45299.291666666664</v>
      </c>
      <c r="B153" s="260">
        <v>828.669983</v>
      </c>
    </row>
    <row r="154" spans="1:2" x14ac:dyDescent="0.25">
      <c r="A154" s="261">
        <v>45299.333333333336</v>
      </c>
      <c r="B154" s="260">
        <v>903.330017</v>
      </c>
    </row>
    <row r="155" spans="1:2" x14ac:dyDescent="0.25">
      <c r="A155" s="261">
        <v>45299.375</v>
      </c>
      <c r="B155" s="260">
        <v>878.85998500000005</v>
      </c>
    </row>
    <row r="156" spans="1:2" x14ac:dyDescent="0.25">
      <c r="A156" s="261">
        <v>45299.416666666664</v>
      </c>
      <c r="B156" s="260">
        <v>824.94000200000005</v>
      </c>
    </row>
    <row r="157" spans="1:2" x14ac:dyDescent="0.25">
      <c r="A157" s="261">
        <v>45299.458333333336</v>
      </c>
      <c r="B157" s="260">
        <v>768.25</v>
      </c>
    </row>
    <row r="158" spans="1:2" x14ac:dyDescent="0.25">
      <c r="A158" s="261">
        <v>45299.5</v>
      </c>
      <c r="B158" s="260">
        <v>712.30999799999995</v>
      </c>
    </row>
    <row r="159" spans="1:2" x14ac:dyDescent="0.25">
      <c r="A159" s="261">
        <v>45299.541666666664</v>
      </c>
      <c r="B159" s="260">
        <v>701.34997599999997</v>
      </c>
    </row>
    <row r="160" spans="1:2" x14ac:dyDescent="0.25">
      <c r="A160" s="261">
        <v>45299.583333333336</v>
      </c>
      <c r="B160" s="260">
        <v>763.25</v>
      </c>
    </row>
    <row r="161" spans="1:2" x14ac:dyDescent="0.25">
      <c r="A161" s="261">
        <v>45299.625</v>
      </c>
      <c r="B161" s="260">
        <v>805.39001499999995</v>
      </c>
    </row>
    <row r="162" spans="1:2" x14ac:dyDescent="0.25">
      <c r="A162" s="261">
        <v>45299.666666666664</v>
      </c>
      <c r="B162" s="260">
        <v>923.61999500000002</v>
      </c>
    </row>
    <row r="163" spans="1:2" x14ac:dyDescent="0.25">
      <c r="A163" s="261">
        <v>45299.708333333336</v>
      </c>
      <c r="B163" s="260">
        <v>963.29998799999998</v>
      </c>
    </row>
    <row r="164" spans="1:2" x14ac:dyDescent="0.25">
      <c r="A164" s="261">
        <v>45299.75</v>
      </c>
      <c r="B164" s="260">
        <v>969.71002199999998</v>
      </c>
    </row>
    <row r="165" spans="1:2" x14ac:dyDescent="0.25">
      <c r="A165" s="261">
        <v>45299.791666666664</v>
      </c>
      <c r="B165" s="260">
        <v>910.85998500000005</v>
      </c>
    </row>
    <row r="166" spans="1:2" x14ac:dyDescent="0.25">
      <c r="A166" s="261">
        <v>45299.833333333336</v>
      </c>
      <c r="B166" s="260">
        <v>851.85998500000005</v>
      </c>
    </row>
    <row r="167" spans="1:2" x14ac:dyDescent="0.25">
      <c r="A167" s="261">
        <v>45299.875</v>
      </c>
      <c r="B167" s="260">
        <v>766.97997999999995</v>
      </c>
    </row>
    <row r="168" spans="1:2" x14ac:dyDescent="0.25">
      <c r="A168" s="261">
        <v>45299.916666666664</v>
      </c>
      <c r="B168" s="260">
        <v>745.71997099999999</v>
      </c>
    </row>
    <row r="169" spans="1:2" x14ac:dyDescent="0.25">
      <c r="A169" s="261">
        <v>45299.958333333336</v>
      </c>
      <c r="B169" s="260">
        <v>682.40002400000003</v>
      </c>
    </row>
    <row r="170" spans="1:2" x14ac:dyDescent="0.25">
      <c r="A170" s="261">
        <v>45300</v>
      </c>
      <c r="B170" s="260">
        <v>657.71002199999998</v>
      </c>
    </row>
    <row r="171" spans="1:2" x14ac:dyDescent="0.25">
      <c r="A171" s="261">
        <v>45300.041666666664</v>
      </c>
      <c r="B171" s="260">
        <v>649.35998500000005</v>
      </c>
    </row>
    <row r="172" spans="1:2" x14ac:dyDescent="0.25">
      <c r="A172" s="261">
        <v>45300.083333333336</v>
      </c>
      <c r="B172" s="260">
        <v>634.14001499999995</v>
      </c>
    </row>
    <row r="173" spans="1:2" x14ac:dyDescent="0.25">
      <c r="A173" s="261">
        <v>45300.125</v>
      </c>
      <c r="B173" s="260">
        <v>627.71997099999999</v>
      </c>
    </row>
    <row r="174" spans="1:2" x14ac:dyDescent="0.25">
      <c r="A174" s="261">
        <v>45300.166666666664</v>
      </c>
      <c r="B174" s="260">
        <v>639.51000999999997</v>
      </c>
    </row>
    <row r="175" spans="1:2" x14ac:dyDescent="0.25">
      <c r="A175" s="261">
        <v>45300.208333333336</v>
      </c>
      <c r="B175" s="260">
        <v>666.07000700000003</v>
      </c>
    </row>
    <row r="176" spans="1:2" x14ac:dyDescent="0.25">
      <c r="A176" s="261">
        <v>45300.25</v>
      </c>
      <c r="B176" s="260">
        <v>809.53002900000001</v>
      </c>
    </row>
    <row r="177" spans="1:2" x14ac:dyDescent="0.25">
      <c r="A177" s="261">
        <v>45300.291666666664</v>
      </c>
      <c r="B177" s="260">
        <v>925.53997800000002</v>
      </c>
    </row>
    <row r="178" spans="1:2" x14ac:dyDescent="0.25">
      <c r="A178" s="261">
        <v>45300.333333333336</v>
      </c>
      <c r="B178" s="260">
        <v>994.03002900000001</v>
      </c>
    </row>
    <row r="179" spans="1:2" x14ac:dyDescent="0.25">
      <c r="A179" s="261">
        <v>45300.375</v>
      </c>
      <c r="B179" s="260">
        <v>902.03997800000002</v>
      </c>
    </row>
    <row r="180" spans="1:2" x14ac:dyDescent="0.25">
      <c r="A180" s="261">
        <v>45300.416666666664</v>
      </c>
      <c r="B180" s="260">
        <v>844.45001200000002</v>
      </c>
    </row>
    <row r="181" spans="1:2" x14ac:dyDescent="0.25">
      <c r="A181" s="261">
        <v>45300.458333333336</v>
      </c>
      <c r="B181" s="260">
        <v>789.169983</v>
      </c>
    </row>
    <row r="182" spans="1:2" x14ac:dyDescent="0.25">
      <c r="A182" s="261">
        <v>45300.5</v>
      </c>
      <c r="B182" s="260">
        <v>747.69000200000005</v>
      </c>
    </row>
    <row r="183" spans="1:2" x14ac:dyDescent="0.25">
      <c r="A183" s="261">
        <v>45300.541666666664</v>
      </c>
      <c r="B183" s="260">
        <v>752.15997300000004</v>
      </c>
    </row>
    <row r="184" spans="1:2" x14ac:dyDescent="0.25">
      <c r="A184" s="261">
        <v>45300.583333333336</v>
      </c>
      <c r="B184" s="260">
        <v>827.28997800000002</v>
      </c>
    </row>
    <row r="185" spans="1:2" x14ac:dyDescent="0.25">
      <c r="A185" s="261">
        <v>45300.625</v>
      </c>
      <c r="B185" s="260">
        <v>890.78002900000001</v>
      </c>
    </row>
    <row r="186" spans="1:2" x14ac:dyDescent="0.25">
      <c r="A186" s="261">
        <v>45300.666666666664</v>
      </c>
      <c r="B186" s="260">
        <v>953.82000700000003</v>
      </c>
    </row>
    <row r="187" spans="1:2" x14ac:dyDescent="0.25">
      <c r="A187" s="261">
        <v>45300.708333333336</v>
      </c>
      <c r="B187" s="260">
        <v>1028.349976</v>
      </c>
    </row>
    <row r="188" spans="1:2" x14ac:dyDescent="0.25">
      <c r="A188" s="261">
        <v>45300.75</v>
      </c>
      <c r="B188" s="260">
        <v>1028.0500489999999</v>
      </c>
    </row>
    <row r="189" spans="1:2" x14ac:dyDescent="0.25">
      <c r="A189" s="261">
        <v>45300.791666666664</v>
      </c>
      <c r="B189" s="260">
        <v>973.07000700000003</v>
      </c>
    </row>
    <row r="190" spans="1:2" x14ac:dyDescent="0.25">
      <c r="A190" s="261">
        <v>45300.833333333336</v>
      </c>
      <c r="B190" s="260">
        <v>897.03997800000002</v>
      </c>
    </row>
    <row r="191" spans="1:2" x14ac:dyDescent="0.25">
      <c r="A191" s="261">
        <v>45300.875</v>
      </c>
      <c r="B191" s="260">
        <v>833.17999299999997</v>
      </c>
    </row>
    <row r="192" spans="1:2" x14ac:dyDescent="0.25">
      <c r="A192" s="261">
        <v>45300.916666666664</v>
      </c>
      <c r="B192" s="260">
        <v>792.15002400000003</v>
      </c>
    </row>
    <row r="193" spans="1:2" x14ac:dyDescent="0.25">
      <c r="A193" s="261">
        <v>45300.958333333336</v>
      </c>
      <c r="B193" s="260">
        <v>724.34002699999996</v>
      </c>
    </row>
    <row r="194" spans="1:2" x14ac:dyDescent="0.25">
      <c r="A194" s="261">
        <v>45301</v>
      </c>
      <c r="B194" s="260">
        <v>665.90002400000003</v>
      </c>
    </row>
    <row r="195" spans="1:2" x14ac:dyDescent="0.25">
      <c r="A195" s="261">
        <v>45301.041666666664</v>
      </c>
      <c r="B195" s="260">
        <v>647.03997800000002</v>
      </c>
    </row>
    <row r="196" spans="1:2" x14ac:dyDescent="0.25">
      <c r="A196" s="261">
        <v>45301.083333333336</v>
      </c>
      <c r="B196" s="260">
        <v>646.80999799999995</v>
      </c>
    </row>
    <row r="197" spans="1:2" x14ac:dyDescent="0.25">
      <c r="A197" s="261">
        <v>45301.125</v>
      </c>
      <c r="B197" s="260">
        <v>642.03997800000002</v>
      </c>
    </row>
    <row r="198" spans="1:2" x14ac:dyDescent="0.25">
      <c r="A198" s="261">
        <v>45301.166666666664</v>
      </c>
      <c r="B198" s="260">
        <v>643.59997599999997</v>
      </c>
    </row>
    <row r="199" spans="1:2" x14ac:dyDescent="0.25">
      <c r="A199" s="261">
        <v>45301.208333333336</v>
      </c>
      <c r="B199" s="260">
        <v>664.10998500000005</v>
      </c>
    </row>
    <row r="200" spans="1:2" x14ac:dyDescent="0.25">
      <c r="A200" s="261">
        <v>45301.25</v>
      </c>
      <c r="B200" s="260">
        <v>812</v>
      </c>
    </row>
    <row r="201" spans="1:2" x14ac:dyDescent="0.25">
      <c r="A201" s="261">
        <v>45301.291666666664</v>
      </c>
      <c r="B201" s="260">
        <v>941.84002699999996</v>
      </c>
    </row>
    <row r="202" spans="1:2" x14ac:dyDescent="0.25">
      <c r="A202" s="261">
        <v>45301.333333333336</v>
      </c>
      <c r="B202" s="260">
        <v>1053.630005</v>
      </c>
    </row>
    <row r="203" spans="1:2" x14ac:dyDescent="0.25">
      <c r="A203" s="261">
        <v>45301.375</v>
      </c>
      <c r="B203" s="260">
        <v>972.419983</v>
      </c>
    </row>
    <row r="204" spans="1:2" x14ac:dyDescent="0.25">
      <c r="A204" s="261">
        <v>45301.416666666664</v>
      </c>
      <c r="B204" s="260">
        <v>884.19000200000005</v>
      </c>
    </row>
    <row r="205" spans="1:2" x14ac:dyDescent="0.25">
      <c r="A205" s="261">
        <v>45301.458333333336</v>
      </c>
      <c r="B205" s="260">
        <v>813.86999500000002</v>
      </c>
    </row>
    <row r="206" spans="1:2" x14ac:dyDescent="0.25">
      <c r="A206" s="261">
        <v>45301.5</v>
      </c>
      <c r="B206" s="260">
        <v>762.26000999999997</v>
      </c>
    </row>
    <row r="207" spans="1:2" x14ac:dyDescent="0.25">
      <c r="A207" s="261">
        <v>45301.541666666664</v>
      </c>
      <c r="B207" s="260">
        <v>787.60998500000005</v>
      </c>
    </row>
    <row r="208" spans="1:2" x14ac:dyDescent="0.25">
      <c r="A208" s="261">
        <v>45301.583333333336</v>
      </c>
      <c r="B208" s="260">
        <v>842.05999799999995</v>
      </c>
    </row>
    <row r="209" spans="1:2" x14ac:dyDescent="0.25">
      <c r="A209" s="261">
        <v>45301.625</v>
      </c>
      <c r="B209" s="260">
        <v>923.27002000000005</v>
      </c>
    </row>
    <row r="210" spans="1:2" x14ac:dyDescent="0.25">
      <c r="A210" s="261">
        <v>45301.666666666664</v>
      </c>
      <c r="B210" s="260">
        <v>1004.1099850000001</v>
      </c>
    </row>
    <row r="211" spans="1:2" x14ac:dyDescent="0.25">
      <c r="A211" s="261">
        <v>45301.708333333336</v>
      </c>
      <c r="B211" s="260">
        <v>1072.349976</v>
      </c>
    </row>
    <row r="212" spans="1:2" x14ac:dyDescent="0.25">
      <c r="A212" s="261">
        <v>45301.75</v>
      </c>
      <c r="B212" s="260">
        <v>1044.089966</v>
      </c>
    </row>
    <row r="213" spans="1:2" x14ac:dyDescent="0.25">
      <c r="A213" s="261">
        <v>45301.791666666664</v>
      </c>
      <c r="B213" s="260">
        <v>985.53997800000002</v>
      </c>
    </row>
    <row r="214" spans="1:2" x14ac:dyDescent="0.25">
      <c r="A214" s="261">
        <v>45301.833333333336</v>
      </c>
      <c r="B214" s="260">
        <v>894.92999299999997</v>
      </c>
    </row>
    <row r="215" spans="1:2" x14ac:dyDescent="0.25">
      <c r="A215" s="261">
        <v>45301.875</v>
      </c>
      <c r="B215" s="260">
        <v>818.55999799999995</v>
      </c>
    </row>
    <row r="216" spans="1:2" x14ac:dyDescent="0.25">
      <c r="A216" s="261">
        <v>45301.916666666664</v>
      </c>
      <c r="B216" s="260">
        <v>779.26000999999997</v>
      </c>
    </row>
    <row r="217" spans="1:2" x14ac:dyDescent="0.25">
      <c r="A217" s="261">
        <v>45301.958333333336</v>
      </c>
      <c r="B217" s="260">
        <v>677.90997300000004</v>
      </c>
    </row>
    <row r="218" spans="1:2" x14ac:dyDescent="0.25">
      <c r="A218" s="261">
        <v>45302</v>
      </c>
      <c r="B218" s="260">
        <v>684.27002000000005</v>
      </c>
    </row>
    <row r="219" spans="1:2" x14ac:dyDescent="0.25">
      <c r="A219" s="261">
        <v>45302.041666666664</v>
      </c>
      <c r="B219" s="260">
        <v>660.70001200000002</v>
      </c>
    </row>
    <row r="220" spans="1:2" x14ac:dyDescent="0.25">
      <c r="A220" s="261">
        <v>45302.083333333336</v>
      </c>
      <c r="B220" s="260">
        <v>650.71002199999998</v>
      </c>
    </row>
    <row r="221" spans="1:2" x14ac:dyDescent="0.25">
      <c r="A221" s="261">
        <v>45302.125</v>
      </c>
      <c r="B221" s="260">
        <v>614.39001499999995</v>
      </c>
    </row>
    <row r="222" spans="1:2" x14ac:dyDescent="0.25">
      <c r="A222" s="261">
        <v>45302.166666666664</v>
      </c>
      <c r="B222" s="260">
        <v>611.17999299999997</v>
      </c>
    </row>
    <row r="223" spans="1:2" x14ac:dyDescent="0.25">
      <c r="A223" s="261">
        <v>45302.208333333336</v>
      </c>
      <c r="B223" s="260">
        <v>666.44000200000005</v>
      </c>
    </row>
    <row r="224" spans="1:2" x14ac:dyDescent="0.25">
      <c r="A224" s="261">
        <v>45302.25</v>
      </c>
      <c r="B224" s="260">
        <v>761.22997999999995</v>
      </c>
    </row>
    <row r="225" spans="1:2" x14ac:dyDescent="0.25">
      <c r="A225" s="261">
        <v>45302.291666666664</v>
      </c>
      <c r="B225" s="260">
        <v>871.53002900000001</v>
      </c>
    </row>
    <row r="226" spans="1:2" x14ac:dyDescent="0.25">
      <c r="A226" s="261">
        <v>45302.333333333336</v>
      </c>
      <c r="B226" s="260">
        <v>1051.5699460000001</v>
      </c>
    </row>
    <row r="227" spans="1:2" x14ac:dyDescent="0.25">
      <c r="A227" s="261">
        <v>45302.375</v>
      </c>
      <c r="B227" s="260">
        <v>963.27002000000005</v>
      </c>
    </row>
    <row r="228" spans="1:2" x14ac:dyDescent="0.25">
      <c r="A228" s="261">
        <v>45302.416666666664</v>
      </c>
      <c r="B228" s="260">
        <v>847.59002699999996</v>
      </c>
    </row>
    <row r="229" spans="1:2" x14ac:dyDescent="0.25">
      <c r="A229" s="261">
        <v>45302.458333333336</v>
      </c>
      <c r="B229" s="260">
        <v>794.11999500000002</v>
      </c>
    </row>
    <row r="230" spans="1:2" x14ac:dyDescent="0.25">
      <c r="A230" s="261">
        <v>45302.5</v>
      </c>
      <c r="B230" s="260">
        <v>741.169983</v>
      </c>
    </row>
    <row r="231" spans="1:2" x14ac:dyDescent="0.25">
      <c r="A231" s="261">
        <v>45302.541666666664</v>
      </c>
      <c r="B231" s="260">
        <v>738.34002699999996</v>
      </c>
    </row>
    <row r="232" spans="1:2" x14ac:dyDescent="0.25">
      <c r="A232" s="261">
        <v>45302.583333333336</v>
      </c>
      <c r="B232" s="260">
        <v>790.39001499999995</v>
      </c>
    </row>
    <row r="233" spans="1:2" x14ac:dyDescent="0.25">
      <c r="A233" s="261">
        <v>45302.625</v>
      </c>
      <c r="B233" s="260">
        <v>879.73999000000003</v>
      </c>
    </row>
    <row r="234" spans="1:2" x14ac:dyDescent="0.25">
      <c r="A234" s="261">
        <v>45302.666666666664</v>
      </c>
      <c r="B234" s="260">
        <v>1024.349976</v>
      </c>
    </row>
    <row r="235" spans="1:2" x14ac:dyDescent="0.25">
      <c r="A235" s="261">
        <v>45302.708333333336</v>
      </c>
      <c r="B235" s="260">
        <v>1119.3599850000001</v>
      </c>
    </row>
    <row r="236" spans="1:2" x14ac:dyDescent="0.25">
      <c r="A236" s="261">
        <v>45302.75</v>
      </c>
      <c r="B236" s="260">
        <v>1019.429993</v>
      </c>
    </row>
    <row r="237" spans="1:2" x14ac:dyDescent="0.25">
      <c r="A237" s="261">
        <v>45302.791666666664</v>
      </c>
      <c r="B237" s="260">
        <v>986.76000999999997</v>
      </c>
    </row>
    <row r="238" spans="1:2" x14ac:dyDescent="0.25">
      <c r="A238" s="261">
        <v>45302.833333333336</v>
      </c>
      <c r="B238" s="260">
        <v>879.14001499999995</v>
      </c>
    </row>
    <row r="239" spans="1:2" x14ac:dyDescent="0.25">
      <c r="A239" s="261">
        <v>45302.875</v>
      </c>
      <c r="B239" s="260">
        <v>799.419983</v>
      </c>
    </row>
    <row r="240" spans="1:2" x14ac:dyDescent="0.25">
      <c r="A240" s="261">
        <v>45302.916666666664</v>
      </c>
      <c r="B240" s="260">
        <v>745.78997800000002</v>
      </c>
    </row>
    <row r="241" spans="1:2" x14ac:dyDescent="0.25">
      <c r="A241" s="261">
        <v>45302.958333333336</v>
      </c>
      <c r="B241" s="260">
        <v>725.05999799999995</v>
      </c>
    </row>
    <row r="242" spans="1:2" x14ac:dyDescent="0.25">
      <c r="A242" s="261">
        <v>45303</v>
      </c>
      <c r="B242" s="260">
        <v>678.89001499999995</v>
      </c>
    </row>
    <row r="243" spans="1:2" x14ac:dyDescent="0.25">
      <c r="A243" s="261">
        <v>45303.041666666664</v>
      </c>
      <c r="B243" s="260">
        <v>657.85998500000005</v>
      </c>
    </row>
    <row r="244" spans="1:2" x14ac:dyDescent="0.25">
      <c r="A244" s="261">
        <v>45303.083333333336</v>
      </c>
      <c r="B244" s="260">
        <v>635.48999000000003</v>
      </c>
    </row>
    <row r="245" spans="1:2" x14ac:dyDescent="0.25">
      <c r="A245" s="261">
        <v>45303.125</v>
      </c>
      <c r="B245" s="260">
        <v>631.09002699999996</v>
      </c>
    </row>
    <row r="246" spans="1:2" x14ac:dyDescent="0.25">
      <c r="A246" s="261">
        <v>45303.166666666664</v>
      </c>
      <c r="B246" s="260">
        <v>628.92999299999997</v>
      </c>
    </row>
    <row r="247" spans="1:2" x14ac:dyDescent="0.25">
      <c r="A247" s="261">
        <v>45303.208333333336</v>
      </c>
      <c r="B247" s="260">
        <v>628.19000200000005</v>
      </c>
    </row>
    <row r="248" spans="1:2" x14ac:dyDescent="0.25">
      <c r="A248" s="261">
        <v>45303.25</v>
      </c>
      <c r="B248" s="260">
        <v>665.46997099999999</v>
      </c>
    </row>
    <row r="249" spans="1:2" x14ac:dyDescent="0.25">
      <c r="A249" s="261">
        <v>45303.291666666664</v>
      </c>
      <c r="B249" s="260">
        <v>881.13000499999998</v>
      </c>
    </row>
    <row r="250" spans="1:2" x14ac:dyDescent="0.25">
      <c r="A250" s="261">
        <v>45303.333333333336</v>
      </c>
      <c r="B250" s="260">
        <v>1049.51001</v>
      </c>
    </row>
    <row r="251" spans="1:2" x14ac:dyDescent="0.25">
      <c r="A251" s="261">
        <v>45303.375</v>
      </c>
      <c r="B251" s="260">
        <v>1006.409973</v>
      </c>
    </row>
    <row r="252" spans="1:2" x14ac:dyDescent="0.25">
      <c r="A252" s="261">
        <v>45303.416666666664</v>
      </c>
      <c r="B252" s="260">
        <v>909.84002699999996</v>
      </c>
    </row>
    <row r="253" spans="1:2" x14ac:dyDescent="0.25">
      <c r="A253" s="261">
        <v>45303.458333333336</v>
      </c>
      <c r="B253" s="260">
        <v>855.54998799999998</v>
      </c>
    </row>
    <row r="254" spans="1:2" x14ac:dyDescent="0.25">
      <c r="A254" s="261">
        <v>45303.5</v>
      </c>
      <c r="B254" s="260">
        <v>797.76000999999997</v>
      </c>
    </row>
    <row r="255" spans="1:2" x14ac:dyDescent="0.25">
      <c r="A255" s="261">
        <v>45303.541666666664</v>
      </c>
      <c r="B255" s="260">
        <v>768.67999299999997</v>
      </c>
    </row>
    <row r="256" spans="1:2" x14ac:dyDescent="0.25">
      <c r="A256" s="261">
        <v>45303.583333333336</v>
      </c>
      <c r="B256" s="260">
        <v>779.55999799999995</v>
      </c>
    </row>
    <row r="257" spans="1:2" x14ac:dyDescent="0.25">
      <c r="A257" s="261">
        <v>45303.625</v>
      </c>
      <c r="B257" s="260">
        <v>820.28002900000001</v>
      </c>
    </row>
    <row r="258" spans="1:2" x14ac:dyDescent="0.25">
      <c r="A258" s="261">
        <v>45303.666666666664</v>
      </c>
      <c r="B258" s="260">
        <v>894.84997599999997</v>
      </c>
    </row>
    <row r="259" spans="1:2" x14ac:dyDescent="0.25">
      <c r="A259" s="261">
        <v>45303.708333333336</v>
      </c>
      <c r="B259" s="260">
        <v>950.78002900000001</v>
      </c>
    </row>
    <row r="260" spans="1:2" x14ac:dyDescent="0.25">
      <c r="A260" s="261">
        <v>45303.75</v>
      </c>
      <c r="B260" s="260">
        <v>939.59002699999996</v>
      </c>
    </row>
    <row r="261" spans="1:2" x14ac:dyDescent="0.25">
      <c r="A261" s="261">
        <v>45303.791666666664</v>
      </c>
      <c r="B261" s="260">
        <v>890.90002400000003</v>
      </c>
    </row>
    <row r="262" spans="1:2" x14ac:dyDescent="0.25">
      <c r="A262" s="261">
        <v>45303.833333333336</v>
      </c>
      <c r="B262" s="260">
        <v>798.88000499999998</v>
      </c>
    </row>
    <row r="263" spans="1:2" x14ac:dyDescent="0.25">
      <c r="A263" s="261">
        <v>45303.875</v>
      </c>
      <c r="B263" s="260">
        <v>683.82000700000003</v>
      </c>
    </row>
    <row r="264" spans="1:2" x14ac:dyDescent="0.25">
      <c r="A264" s="261">
        <v>45303.916666666664</v>
      </c>
      <c r="B264" s="260">
        <v>634</v>
      </c>
    </row>
    <row r="265" spans="1:2" x14ac:dyDescent="0.25">
      <c r="A265" s="261">
        <v>45303.958333333336</v>
      </c>
      <c r="B265" s="260">
        <v>615.14001499999995</v>
      </c>
    </row>
    <row r="266" spans="1:2" x14ac:dyDescent="0.25">
      <c r="A266" s="261">
        <v>45304</v>
      </c>
      <c r="B266" s="260">
        <v>544.86999500000002</v>
      </c>
    </row>
    <row r="267" spans="1:2" x14ac:dyDescent="0.25">
      <c r="A267" s="261">
        <v>45304.041666666664</v>
      </c>
      <c r="B267" s="260">
        <v>558.14001499999995</v>
      </c>
    </row>
    <row r="268" spans="1:2" x14ac:dyDescent="0.25">
      <c r="A268" s="261">
        <v>45304.083333333336</v>
      </c>
      <c r="B268" s="260">
        <v>549.20001200000002</v>
      </c>
    </row>
    <row r="269" spans="1:2" x14ac:dyDescent="0.25">
      <c r="A269" s="261">
        <v>45304.125</v>
      </c>
      <c r="B269" s="260">
        <v>532.19000200000005</v>
      </c>
    </row>
    <row r="270" spans="1:2" x14ac:dyDescent="0.25">
      <c r="A270" s="261">
        <v>45304.166666666664</v>
      </c>
      <c r="B270" s="260">
        <v>538.67999299999997</v>
      </c>
    </row>
    <row r="271" spans="1:2" x14ac:dyDescent="0.25">
      <c r="A271" s="261">
        <v>45304.208333333336</v>
      </c>
      <c r="B271" s="260">
        <v>512.51000999999997</v>
      </c>
    </row>
    <row r="272" spans="1:2" x14ac:dyDescent="0.25">
      <c r="A272" s="261">
        <v>45304.25</v>
      </c>
      <c r="B272" s="260">
        <v>486.040009</v>
      </c>
    </row>
    <row r="273" spans="1:2" x14ac:dyDescent="0.25">
      <c r="A273" s="261">
        <v>45304.291666666664</v>
      </c>
      <c r="B273" s="260">
        <v>510.86999500000002</v>
      </c>
    </row>
    <row r="274" spans="1:2" x14ac:dyDescent="0.25">
      <c r="A274" s="261">
        <v>45304.333333333336</v>
      </c>
      <c r="B274" s="260">
        <v>500.79998799999998</v>
      </c>
    </row>
    <row r="275" spans="1:2" x14ac:dyDescent="0.25">
      <c r="A275" s="261">
        <v>45304.375</v>
      </c>
      <c r="B275" s="260">
        <v>546.65997300000004</v>
      </c>
    </row>
    <row r="276" spans="1:2" x14ac:dyDescent="0.25">
      <c r="A276" s="261">
        <v>45304.416666666664</v>
      </c>
      <c r="B276" s="260">
        <v>537.03997800000002</v>
      </c>
    </row>
    <row r="277" spans="1:2" x14ac:dyDescent="0.25">
      <c r="A277" s="261">
        <v>45304.458333333336</v>
      </c>
      <c r="B277" s="260">
        <v>529.28997800000002</v>
      </c>
    </row>
    <row r="278" spans="1:2" x14ac:dyDescent="0.25">
      <c r="A278" s="261">
        <v>45304.5</v>
      </c>
      <c r="B278" s="260">
        <v>521.60998500000005</v>
      </c>
    </row>
    <row r="279" spans="1:2" x14ac:dyDescent="0.25">
      <c r="A279" s="261">
        <v>45304.541666666664</v>
      </c>
      <c r="B279" s="260">
        <v>474.77999899999998</v>
      </c>
    </row>
    <row r="280" spans="1:2" x14ac:dyDescent="0.25">
      <c r="A280" s="261">
        <v>45304.583333333336</v>
      </c>
      <c r="B280" s="260">
        <v>506.39001500000001</v>
      </c>
    </row>
    <row r="281" spans="1:2" x14ac:dyDescent="0.25">
      <c r="A281" s="261">
        <v>45304.625</v>
      </c>
      <c r="B281" s="260">
        <v>511.60998499999999</v>
      </c>
    </row>
    <row r="282" spans="1:2" x14ac:dyDescent="0.25">
      <c r="A282" s="261">
        <v>45304.666666666664</v>
      </c>
      <c r="B282" s="260">
        <v>527.78997800000002</v>
      </c>
    </row>
    <row r="283" spans="1:2" x14ac:dyDescent="0.25">
      <c r="A283" s="261">
        <v>45304.708333333336</v>
      </c>
      <c r="B283" s="260">
        <v>553.45001200000002</v>
      </c>
    </row>
    <row r="284" spans="1:2" x14ac:dyDescent="0.25">
      <c r="A284" s="261">
        <v>45304.75</v>
      </c>
      <c r="B284" s="260">
        <v>565.29998799999998</v>
      </c>
    </row>
    <row r="285" spans="1:2" x14ac:dyDescent="0.25">
      <c r="A285" s="261">
        <v>45304.791666666664</v>
      </c>
      <c r="B285" s="260">
        <v>550.46002199999998</v>
      </c>
    </row>
    <row r="286" spans="1:2" x14ac:dyDescent="0.25">
      <c r="A286" s="261">
        <v>45304.833333333336</v>
      </c>
      <c r="B286" s="260">
        <v>544.79998799999998</v>
      </c>
    </row>
    <row r="287" spans="1:2" x14ac:dyDescent="0.25">
      <c r="A287" s="261">
        <v>45304.875</v>
      </c>
      <c r="B287" s="260">
        <v>528.90997300000004</v>
      </c>
    </row>
    <row r="288" spans="1:2" x14ac:dyDescent="0.25">
      <c r="A288" s="261">
        <v>45304.916666666664</v>
      </c>
      <c r="B288" s="260">
        <v>479.47000100000002</v>
      </c>
    </row>
    <row r="289" spans="1:2" x14ac:dyDescent="0.25">
      <c r="A289" s="261">
        <v>45304.958333333336</v>
      </c>
      <c r="B289" s="260">
        <v>470.97000100000002</v>
      </c>
    </row>
    <row r="290" spans="1:2" x14ac:dyDescent="0.25">
      <c r="A290" s="261">
        <v>45305</v>
      </c>
      <c r="B290" s="260">
        <v>477.42001299999998</v>
      </c>
    </row>
    <row r="291" spans="1:2" x14ac:dyDescent="0.25">
      <c r="A291" s="261">
        <v>45305.041666666664</v>
      </c>
      <c r="B291" s="260">
        <v>463.17999300000002</v>
      </c>
    </row>
    <row r="292" spans="1:2" x14ac:dyDescent="0.25">
      <c r="A292" s="261">
        <v>45305.083333333336</v>
      </c>
      <c r="B292" s="260">
        <v>469.290009</v>
      </c>
    </row>
    <row r="293" spans="1:2" x14ac:dyDescent="0.25">
      <c r="A293" s="261">
        <v>45305.125</v>
      </c>
      <c r="B293" s="260">
        <v>477.35000600000001</v>
      </c>
    </row>
    <row r="294" spans="1:2" x14ac:dyDescent="0.25">
      <c r="A294" s="261">
        <v>45305.166666666664</v>
      </c>
      <c r="B294" s="260">
        <v>482.26998900000001</v>
      </c>
    </row>
    <row r="295" spans="1:2" x14ac:dyDescent="0.25">
      <c r="A295" s="261">
        <v>45305.208333333336</v>
      </c>
      <c r="B295" s="260">
        <v>486.22000100000002</v>
      </c>
    </row>
    <row r="296" spans="1:2" x14ac:dyDescent="0.25">
      <c r="A296" s="261">
        <v>45305.25</v>
      </c>
      <c r="B296" s="260">
        <v>501.95001200000002</v>
      </c>
    </row>
    <row r="297" spans="1:2" x14ac:dyDescent="0.25">
      <c r="A297" s="261">
        <v>45305.291666666664</v>
      </c>
      <c r="B297" s="260">
        <v>534.39001499999995</v>
      </c>
    </row>
    <row r="298" spans="1:2" x14ac:dyDescent="0.25">
      <c r="A298" s="261">
        <v>45305.333333333336</v>
      </c>
      <c r="B298" s="260">
        <v>572.28002900000001</v>
      </c>
    </row>
    <row r="299" spans="1:2" x14ac:dyDescent="0.25">
      <c r="A299" s="261">
        <v>45305.375</v>
      </c>
      <c r="B299" s="260">
        <v>605.09002699999996</v>
      </c>
    </row>
    <row r="300" spans="1:2" x14ac:dyDescent="0.25">
      <c r="A300" s="261">
        <v>45305.416666666664</v>
      </c>
      <c r="B300" s="260">
        <v>601.28997800000002</v>
      </c>
    </row>
    <row r="301" spans="1:2" x14ac:dyDescent="0.25">
      <c r="A301" s="261">
        <v>45305.458333333336</v>
      </c>
      <c r="B301" s="260">
        <v>610.30999799999995</v>
      </c>
    </row>
    <row r="302" spans="1:2" x14ac:dyDescent="0.25">
      <c r="A302" s="261">
        <v>45305.5</v>
      </c>
      <c r="B302" s="260">
        <v>599.5</v>
      </c>
    </row>
    <row r="303" spans="1:2" x14ac:dyDescent="0.25">
      <c r="A303" s="261">
        <v>45305.541666666664</v>
      </c>
      <c r="B303" s="260">
        <v>574.52002000000005</v>
      </c>
    </row>
    <row r="304" spans="1:2" x14ac:dyDescent="0.25">
      <c r="A304" s="261">
        <v>45305.583333333336</v>
      </c>
      <c r="B304" s="260">
        <v>590.25</v>
      </c>
    </row>
    <row r="305" spans="1:2" x14ac:dyDescent="0.25">
      <c r="A305" s="261">
        <v>45305.625</v>
      </c>
      <c r="B305" s="260">
        <v>613.89001499999995</v>
      </c>
    </row>
    <row r="306" spans="1:2" x14ac:dyDescent="0.25">
      <c r="A306" s="261">
        <v>45305.666666666664</v>
      </c>
      <c r="B306" s="260">
        <v>645.96002199999998</v>
      </c>
    </row>
    <row r="307" spans="1:2" x14ac:dyDescent="0.25">
      <c r="A307" s="261">
        <v>45305.708333333336</v>
      </c>
      <c r="B307" s="260">
        <v>685.03002900000001</v>
      </c>
    </row>
    <row r="308" spans="1:2" x14ac:dyDescent="0.25">
      <c r="A308" s="261">
        <v>45305.75</v>
      </c>
      <c r="B308" s="260">
        <v>705.76000999999997</v>
      </c>
    </row>
    <row r="309" spans="1:2" x14ac:dyDescent="0.25">
      <c r="A309" s="261">
        <v>45305.791666666664</v>
      </c>
      <c r="B309" s="260">
        <v>635.80999799999995</v>
      </c>
    </row>
    <row r="310" spans="1:2" x14ac:dyDescent="0.25">
      <c r="A310" s="261">
        <v>45305.833333333336</v>
      </c>
      <c r="B310" s="260">
        <v>589.580017</v>
      </c>
    </row>
    <row r="311" spans="1:2" x14ac:dyDescent="0.25">
      <c r="A311" s="261">
        <v>45305.875</v>
      </c>
      <c r="B311" s="260">
        <v>586.15002400000003</v>
      </c>
    </row>
    <row r="312" spans="1:2" x14ac:dyDescent="0.25">
      <c r="A312" s="261">
        <v>45305.916666666664</v>
      </c>
      <c r="B312" s="260">
        <v>562.21002199999998</v>
      </c>
    </row>
    <row r="313" spans="1:2" x14ac:dyDescent="0.25">
      <c r="A313" s="261">
        <v>45305.958333333336</v>
      </c>
      <c r="B313" s="260">
        <v>501.05999800000001</v>
      </c>
    </row>
    <row r="314" spans="1:2" x14ac:dyDescent="0.25">
      <c r="A314" s="261">
        <v>45306</v>
      </c>
      <c r="B314" s="260">
        <v>506.35000600000001</v>
      </c>
    </row>
    <row r="315" spans="1:2" x14ac:dyDescent="0.25">
      <c r="A315" s="261">
        <v>45306.041666666664</v>
      </c>
      <c r="B315" s="260">
        <v>484.73001099999999</v>
      </c>
    </row>
    <row r="316" spans="1:2" x14ac:dyDescent="0.25">
      <c r="A316" s="261">
        <v>45306.083333333336</v>
      </c>
      <c r="B316" s="260">
        <v>476.82000699999998</v>
      </c>
    </row>
    <row r="317" spans="1:2" x14ac:dyDescent="0.25">
      <c r="A317" s="261">
        <v>45306.125</v>
      </c>
      <c r="B317" s="260">
        <v>462.64999399999999</v>
      </c>
    </row>
    <row r="318" spans="1:2" x14ac:dyDescent="0.25">
      <c r="A318" s="261">
        <v>45306.166666666664</v>
      </c>
      <c r="B318" s="260">
        <v>462.64999399999999</v>
      </c>
    </row>
    <row r="319" spans="1:2" x14ac:dyDescent="0.25">
      <c r="A319" s="261">
        <v>45306.208333333336</v>
      </c>
      <c r="B319" s="260">
        <v>516.419983</v>
      </c>
    </row>
    <row r="320" spans="1:2" x14ac:dyDescent="0.25">
      <c r="A320" s="261">
        <v>45306.25</v>
      </c>
      <c r="B320" s="260">
        <v>596.21997099999999</v>
      </c>
    </row>
    <row r="321" spans="1:2" x14ac:dyDescent="0.25">
      <c r="A321" s="261">
        <v>45306.291666666664</v>
      </c>
      <c r="B321" s="260">
        <v>625.22997999999995</v>
      </c>
    </row>
    <row r="322" spans="1:2" x14ac:dyDescent="0.25">
      <c r="A322" s="261">
        <v>45306.333333333336</v>
      </c>
      <c r="B322" s="260">
        <v>740.52002000000005</v>
      </c>
    </row>
    <row r="323" spans="1:2" x14ac:dyDescent="0.25">
      <c r="A323" s="261">
        <v>45306.375</v>
      </c>
      <c r="B323" s="260">
        <v>747.90002400000003</v>
      </c>
    </row>
    <row r="324" spans="1:2" x14ac:dyDescent="0.25">
      <c r="A324" s="261">
        <v>45306.416666666664</v>
      </c>
      <c r="B324" s="260">
        <v>707.54998799999998</v>
      </c>
    </row>
    <row r="325" spans="1:2" x14ac:dyDescent="0.25">
      <c r="A325" s="261">
        <v>45306.458333333336</v>
      </c>
      <c r="B325" s="260">
        <v>673.09997599999997</v>
      </c>
    </row>
    <row r="326" spans="1:2" x14ac:dyDescent="0.25">
      <c r="A326" s="261">
        <v>45306.5</v>
      </c>
      <c r="B326" s="260">
        <v>625.36999500000002</v>
      </c>
    </row>
    <row r="327" spans="1:2" x14ac:dyDescent="0.25">
      <c r="A327" s="261">
        <v>45306.541666666664</v>
      </c>
      <c r="B327" s="260">
        <v>612.61999500000002</v>
      </c>
    </row>
    <row r="328" spans="1:2" x14ac:dyDescent="0.25">
      <c r="A328" s="261">
        <v>45306.583333333336</v>
      </c>
      <c r="B328" s="260">
        <v>630.15002400000003</v>
      </c>
    </row>
    <row r="329" spans="1:2" x14ac:dyDescent="0.25">
      <c r="A329" s="261">
        <v>45306.625</v>
      </c>
      <c r="B329" s="260">
        <v>666.98999000000003</v>
      </c>
    </row>
    <row r="330" spans="1:2" x14ac:dyDescent="0.25">
      <c r="A330" s="261">
        <v>45306.666666666664</v>
      </c>
      <c r="B330" s="260">
        <v>745.14001499999995</v>
      </c>
    </row>
    <row r="331" spans="1:2" x14ac:dyDescent="0.25">
      <c r="A331" s="261">
        <v>45306.708333333336</v>
      </c>
      <c r="B331" s="260">
        <v>813.45001200000002</v>
      </c>
    </row>
    <row r="332" spans="1:2" x14ac:dyDescent="0.25">
      <c r="A332" s="261">
        <v>45306.75</v>
      </c>
      <c r="B332" s="260">
        <v>861.84997599999997</v>
      </c>
    </row>
    <row r="333" spans="1:2" x14ac:dyDescent="0.25">
      <c r="A333" s="261">
        <v>45306.791666666664</v>
      </c>
      <c r="B333" s="260">
        <v>825.22997999999995</v>
      </c>
    </row>
    <row r="334" spans="1:2" x14ac:dyDescent="0.25">
      <c r="A334" s="261">
        <v>45306.833333333336</v>
      </c>
      <c r="B334" s="260">
        <v>769.22997999999995</v>
      </c>
    </row>
    <row r="335" spans="1:2" x14ac:dyDescent="0.25">
      <c r="A335" s="261">
        <v>45306.875</v>
      </c>
      <c r="B335" s="260">
        <v>693.15997300000004</v>
      </c>
    </row>
    <row r="336" spans="1:2" x14ac:dyDescent="0.25">
      <c r="A336" s="261">
        <v>45306.916666666664</v>
      </c>
      <c r="B336" s="260">
        <v>667.35998500000005</v>
      </c>
    </row>
    <row r="337" spans="1:2" x14ac:dyDescent="0.25">
      <c r="A337" s="261">
        <v>45306.958333333336</v>
      </c>
      <c r="B337" s="260">
        <v>644.53997800000002</v>
      </c>
    </row>
    <row r="338" spans="1:2" x14ac:dyDescent="0.25">
      <c r="A338" s="261">
        <v>45307</v>
      </c>
      <c r="B338" s="260">
        <v>607.46997099999999</v>
      </c>
    </row>
    <row r="339" spans="1:2" x14ac:dyDescent="0.25">
      <c r="A339" s="261">
        <v>45307.041666666664</v>
      </c>
      <c r="B339" s="260">
        <v>607.09997599999997</v>
      </c>
    </row>
    <row r="340" spans="1:2" x14ac:dyDescent="0.25">
      <c r="A340" s="261">
        <v>45307.083333333336</v>
      </c>
      <c r="B340" s="260">
        <v>597.17999299999997</v>
      </c>
    </row>
    <row r="341" spans="1:2" x14ac:dyDescent="0.25">
      <c r="A341" s="261">
        <v>45307.125</v>
      </c>
      <c r="B341" s="260">
        <v>583.67999299999997</v>
      </c>
    </row>
    <row r="342" spans="1:2" x14ac:dyDescent="0.25">
      <c r="A342" s="261">
        <v>45307.166666666664</v>
      </c>
      <c r="B342" s="260">
        <v>578.67999299999997</v>
      </c>
    </row>
    <row r="343" spans="1:2" x14ac:dyDescent="0.25">
      <c r="A343" s="261">
        <v>45307.208333333336</v>
      </c>
      <c r="B343" s="260">
        <v>622.39001499999995</v>
      </c>
    </row>
    <row r="344" spans="1:2" x14ac:dyDescent="0.25">
      <c r="A344" s="261">
        <v>45307.25</v>
      </c>
      <c r="B344" s="260">
        <v>701.59002699999996</v>
      </c>
    </row>
    <row r="345" spans="1:2" x14ac:dyDescent="0.25">
      <c r="A345" s="261">
        <v>45307.291666666664</v>
      </c>
      <c r="B345" s="260">
        <v>855.97997999999995</v>
      </c>
    </row>
    <row r="346" spans="1:2" x14ac:dyDescent="0.25">
      <c r="A346" s="261">
        <v>45307.333333333336</v>
      </c>
      <c r="B346" s="260">
        <v>1119.849976</v>
      </c>
    </row>
    <row r="347" spans="1:2" x14ac:dyDescent="0.25">
      <c r="A347" s="261">
        <v>45307.375</v>
      </c>
      <c r="B347" s="260">
        <v>1121.119995</v>
      </c>
    </row>
    <row r="348" spans="1:2" x14ac:dyDescent="0.25">
      <c r="A348" s="261">
        <v>45307.416666666664</v>
      </c>
      <c r="B348" s="260">
        <v>1039.670044</v>
      </c>
    </row>
    <row r="349" spans="1:2" x14ac:dyDescent="0.25">
      <c r="A349" s="261">
        <v>45307.458333333336</v>
      </c>
      <c r="B349" s="260">
        <v>871.94000200000005</v>
      </c>
    </row>
    <row r="350" spans="1:2" x14ac:dyDescent="0.25">
      <c r="A350" s="261">
        <v>45307.5</v>
      </c>
      <c r="B350" s="260">
        <v>771.40002400000003</v>
      </c>
    </row>
    <row r="351" spans="1:2" x14ac:dyDescent="0.25">
      <c r="A351" s="261">
        <v>45307.541666666664</v>
      </c>
      <c r="B351" s="260">
        <v>708.38000499999998</v>
      </c>
    </row>
    <row r="352" spans="1:2" x14ac:dyDescent="0.25">
      <c r="A352" s="261">
        <v>45307.583333333336</v>
      </c>
      <c r="B352" s="260">
        <v>715.98999000000003</v>
      </c>
    </row>
    <row r="353" spans="1:2" x14ac:dyDescent="0.25">
      <c r="A353" s="261">
        <v>45307.625</v>
      </c>
      <c r="B353" s="260">
        <v>822.27002000000005</v>
      </c>
    </row>
    <row r="354" spans="1:2" x14ac:dyDescent="0.25">
      <c r="A354" s="261">
        <v>45307.666666666664</v>
      </c>
      <c r="B354" s="260">
        <v>830.77002000000005</v>
      </c>
    </row>
    <row r="355" spans="1:2" x14ac:dyDescent="0.25">
      <c r="A355" s="261">
        <v>45307.708333333336</v>
      </c>
      <c r="B355" s="260">
        <v>955.77002000000005</v>
      </c>
    </row>
    <row r="356" spans="1:2" x14ac:dyDescent="0.25">
      <c r="A356" s="261">
        <v>45307.75</v>
      </c>
      <c r="B356" s="260">
        <v>949.5</v>
      </c>
    </row>
    <row r="357" spans="1:2" x14ac:dyDescent="0.25">
      <c r="A357" s="261">
        <v>45307.791666666664</v>
      </c>
      <c r="B357" s="260">
        <v>833.59997599999997</v>
      </c>
    </row>
    <row r="358" spans="1:2" x14ac:dyDescent="0.25">
      <c r="A358" s="261">
        <v>45307.833333333336</v>
      </c>
      <c r="B358" s="260">
        <v>712.17999299999997</v>
      </c>
    </row>
    <row r="359" spans="1:2" x14ac:dyDescent="0.25">
      <c r="A359" s="261">
        <v>45307.875</v>
      </c>
      <c r="B359" s="260">
        <v>642.96997099999999</v>
      </c>
    </row>
    <row r="360" spans="1:2" x14ac:dyDescent="0.25">
      <c r="A360" s="261">
        <v>45307.916666666664</v>
      </c>
      <c r="B360" s="260">
        <v>611.86999500000002</v>
      </c>
    </row>
    <row r="361" spans="1:2" x14ac:dyDescent="0.25">
      <c r="A361" s="261">
        <v>45307.958333333336</v>
      </c>
      <c r="B361" s="260">
        <v>579.42999299999997</v>
      </c>
    </row>
    <row r="362" spans="1:2" x14ac:dyDescent="0.25">
      <c r="A362" s="261">
        <v>45308</v>
      </c>
      <c r="B362" s="260">
        <v>506.07000699999998</v>
      </c>
    </row>
    <row r="363" spans="1:2" x14ac:dyDescent="0.25">
      <c r="A363" s="261">
        <v>45308.041666666664</v>
      </c>
      <c r="B363" s="260">
        <v>502.26998900000001</v>
      </c>
    </row>
    <row r="364" spans="1:2" x14ac:dyDescent="0.25">
      <c r="A364" s="261">
        <v>45308.083333333336</v>
      </c>
      <c r="B364" s="260">
        <v>495.77999899999998</v>
      </c>
    </row>
    <row r="365" spans="1:2" x14ac:dyDescent="0.25">
      <c r="A365" s="261">
        <v>45308.125</v>
      </c>
      <c r="B365" s="260">
        <v>489.22000100000002</v>
      </c>
    </row>
    <row r="366" spans="1:2" x14ac:dyDescent="0.25">
      <c r="A366" s="261">
        <v>45308.166666666664</v>
      </c>
      <c r="B366" s="260">
        <v>487.42999300000002</v>
      </c>
    </row>
    <row r="367" spans="1:2" x14ac:dyDescent="0.25">
      <c r="A367" s="261">
        <v>45308.208333333336</v>
      </c>
      <c r="B367" s="260">
        <v>487.209991</v>
      </c>
    </row>
    <row r="368" spans="1:2" x14ac:dyDescent="0.25">
      <c r="A368" s="261">
        <v>45308.25</v>
      </c>
      <c r="B368" s="260">
        <v>499.209991</v>
      </c>
    </row>
    <row r="369" spans="1:2" x14ac:dyDescent="0.25">
      <c r="A369" s="261">
        <v>45308.291666666664</v>
      </c>
      <c r="B369" s="260">
        <v>591.23999000000003</v>
      </c>
    </row>
    <row r="370" spans="1:2" x14ac:dyDescent="0.25">
      <c r="A370" s="261">
        <v>45308.333333333336</v>
      </c>
      <c r="B370" s="260">
        <v>715.92999299999997</v>
      </c>
    </row>
    <row r="371" spans="1:2" x14ac:dyDescent="0.25">
      <c r="A371" s="261">
        <v>45308.375</v>
      </c>
      <c r="B371" s="260">
        <v>767.15997300000004</v>
      </c>
    </row>
    <row r="372" spans="1:2" x14ac:dyDescent="0.25">
      <c r="A372" s="261">
        <v>45308.416666666664</v>
      </c>
      <c r="B372" s="260">
        <v>797.28997800000002</v>
      </c>
    </row>
    <row r="373" spans="1:2" x14ac:dyDescent="0.25">
      <c r="A373" s="261">
        <v>45308.458333333336</v>
      </c>
      <c r="B373" s="260">
        <v>802.89001499999995</v>
      </c>
    </row>
    <row r="374" spans="1:2" x14ac:dyDescent="0.25">
      <c r="A374" s="261">
        <v>45308.5</v>
      </c>
      <c r="B374" s="260">
        <v>877.84002699999996</v>
      </c>
    </row>
    <row r="375" spans="1:2" x14ac:dyDescent="0.25">
      <c r="A375" s="261">
        <v>45308.541666666664</v>
      </c>
      <c r="B375" s="260">
        <v>907.59002699999996</v>
      </c>
    </row>
    <row r="376" spans="1:2" x14ac:dyDescent="0.25">
      <c r="A376" s="261">
        <v>45308.583333333336</v>
      </c>
      <c r="B376" s="260">
        <v>907.89001499999995</v>
      </c>
    </row>
    <row r="377" spans="1:2" x14ac:dyDescent="0.25">
      <c r="A377" s="261">
        <v>45308.625</v>
      </c>
      <c r="B377" s="260">
        <v>935.63000499999998</v>
      </c>
    </row>
    <row r="378" spans="1:2" x14ac:dyDescent="0.25">
      <c r="A378" s="261">
        <v>45308.666666666664</v>
      </c>
      <c r="B378" s="260">
        <v>958.75</v>
      </c>
    </row>
    <row r="379" spans="1:2" x14ac:dyDescent="0.25">
      <c r="A379" s="261">
        <v>45308.708333333336</v>
      </c>
      <c r="B379" s="260">
        <v>1047.9399410000001</v>
      </c>
    </row>
    <row r="380" spans="1:2" x14ac:dyDescent="0.25">
      <c r="A380" s="261">
        <v>45308.75</v>
      </c>
      <c r="B380" s="260">
        <v>921.69000200000005</v>
      </c>
    </row>
    <row r="381" spans="1:2" x14ac:dyDescent="0.25">
      <c r="A381" s="261">
        <v>45308.791666666664</v>
      </c>
      <c r="B381" s="260">
        <v>852.26000999999997</v>
      </c>
    </row>
    <row r="382" spans="1:2" x14ac:dyDescent="0.25">
      <c r="A382" s="261">
        <v>45308.833333333336</v>
      </c>
      <c r="B382" s="260">
        <v>818.84997599999997</v>
      </c>
    </row>
    <row r="383" spans="1:2" x14ac:dyDescent="0.25">
      <c r="A383" s="261">
        <v>45308.875</v>
      </c>
      <c r="B383" s="260">
        <v>753.89001499999995</v>
      </c>
    </row>
    <row r="384" spans="1:2" x14ac:dyDescent="0.25">
      <c r="A384" s="261">
        <v>45308.916666666664</v>
      </c>
      <c r="B384" s="260">
        <v>703.09997599999997</v>
      </c>
    </row>
    <row r="385" spans="1:2" x14ac:dyDescent="0.25">
      <c r="A385" s="261">
        <v>45308.958333333336</v>
      </c>
      <c r="B385" s="260">
        <v>627.71002199999998</v>
      </c>
    </row>
    <row r="386" spans="1:2" x14ac:dyDescent="0.25">
      <c r="A386" s="261">
        <v>45309</v>
      </c>
      <c r="B386" s="260">
        <v>606.580017</v>
      </c>
    </row>
    <row r="387" spans="1:2" x14ac:dyDescent="0.25">
      <c r="A387" s="261">
        <v>45309.041666666664</v>
      </c>
      <c r="B387" s="260">
        <v>575.78002900000001</v>
      </c>
    </row>
    <row r="388" spans="1:2" x14ac:dyDescent="0.25">
      <c r="A388" s="261">
        <v>45309.083333333336</v>
      </c>
      <c r="B388" s="260">
        <v>561.53002900000001</v>
      </c>
    </row>
    <row r="389" spans="1:2" x14ac:dyDescent="0.25">
      <c r="A389" s="261">
        <v>45309.125</v>
      </c>
      <c r="B389" s="260">
        <v>558.70001200000002</v>
      </c>
    </row>
    <row r="390" spans="1:2" x14ac:dyDescent="0.25">
      <c r="A390" s="261">
        <v>45309.166666666664</v>
      </c>
      <c r="B390" s="260">
        <v>578.53997800000002</v>
      </c>
    </row>
    <row r="391" spans="1:2" x14ac:dyDescent="0.25">
      <c r="A391" s="261">
        <v>45309.208333333336</v>
      </c>
      <c r="B391" s="260">
        <v>604.11999500000002</v>
      </c>
    </row>
    <row r="392" spans="1:2" x14ac:dyDescent="0.25">
      <c r="A392" s="261">
        <v>45309.25</v>
      </c>
      <c r="B392" s="260">
        <v>680.57000700000003</v>
      </c>
    </row>
    <row r="393" spans="1:2" x14ac:dyDescent="0.25">
      <c r="A393" s="261">
        <v>45309.291666666664</v>
      </c>
      <c r="B393" s="260">
        <v>831.96997099999999</v>
      </c>
    </row>
    <row r="394" spans="1:2" x14ac:dyDescent="0.25">
      <c r="A394" s="261">
        <v>45309.333333333336</v>
      </c>
      <c r="B394" s="260">
        <v>938.919983</v>
      </c>
    </row>
    <row r="395" spans="1:2" x14ac:dyDescent="0.25">
      <c r="A395" s="261">
        <v>45309.375</v>
      </c>
      <c r="B395" s="260">
        <v>911.17999299999997</v>
      </c>
    </row>
    <row r="396" spans="1:2" x14ac:dyDescent="0.25">
      <c r="A396" s="261">
        <v>45309.416666666664</v>
      </c>
      <c r="B396" s="260">
        <v>827.11999500000002</v>
      </c>
    </row>
    <row r="397" spans="1:2" x14ac:dyDescent="0.25">
      <c r="A397" s="261">
        <v>45309.458333333336</v>
      </c>
      <c r="B397" s="260">
        <v>805.11999500000002</v>
      </c>
    </row>
    <row r="398" spans="1:2" x14ac:dyDescent="0.25">
      <c r="A398" s="261">
        <v>45309.5</v>
      </c>
      <c r="B398" s="260">
        <v>697.71997099999999</v>
      </c>
    </row>
    <row r="399" spans="1:2" x14ac:dyDescent="0.25">
      <c r="A399" s="261">
        <v>45309.541666666664</v>
      </c>
      <c r="B399" s="260">
        <v>653.48999000000003</v>
      </c>
    </row>
    <row r="400" spans="1:2" x14ac:dyDescent="0.25">
      <c r="A400" s="261">
        <v>45309.583333333336</v>
      </c>
      <c r="B400" s="260">
        <v>644.61999500000002</v>
      </c>
    </row>
    <row r="401" spans="1:2" x14ac:dyDescent="0.25">
      <c r="A401" s="261">
        <v>45309.625</v>
      </c>
      <c r="B401" s="260">
        <v>702.94000200000005</v>
      </c>
    </row>
    <row r="402" spans="1:2" x14ac:dyDescent="0.25">
      <c r="A402" s="261">
        <v>45309.666666666664</v>
      </c>
      <c r="B402" s="260">
        <v>742.25</v>
      </c>
    </row>
    <row r="403" spans="1:2" x14ac:dyDescent="0.25">
      <c r="A403" s="261">
        <v>45309.708333333336</v>
      </c>
      <c r="B403" s="260">
        <v>780.72997999999995</v>
      </c>
    </row>
    <row r="404" spans="1:2" x14ac:dyDescent="0.25">
      <c r="A404" s="261">
        <v>45309.75</v>
      </c>
      <c r="B404" s="260">
        <v>770.14001499999995</v>
      </c>
    </row>
    <row r="405" spans="1:2" x14ac:dyDescent="0.25">
      <c r="A405" s="261">
        <v>45309.791666666664</v>
      </c>
      <c r="B405" s="260">
        <v>705.03002900000001</v>
      </c>
    </row>
    <row r="406" spans="1:2" x14ac:dyDescent="0.25">
      <c r="A406" s="261">
        <v>45309.833333333336</v>
      </c>
      <c r="B406" s="260">
        <v>648.65002400000003</v>
      </c>
    </row>
    <row r="407" spans="1:2" x14ac:dyDescent="0.25">
      <c r="A407" s="261">
        <v>45309.875</v>
      </c>
      <c r="B407" s="260">
        <v>605.09002699999996</v>
      </c>
    </row>
    <row r="408" spans="1:2" x14ac:dyDescent="0.25">
      <c r="A408" s="261">
        <v>45309.916666666664</v>
      </c>
      <c r="B408" s="260">
        <v>577.48999000000003</v>
      </c>
    </row>
    <row r="409" spans="1:2" x14ac:dyDescent="0.25">
      <c r="A409" s="261">
        <v>45309.958333333336</v>
      </c>
      <c r="B409" s="260">
        <v>532</v>
      </c>
    </row>
    <row r="410" spans="1:2" x14ac:dyDescent="0.25">
      <c r="A410" s="261">
        <v>45310</v>
      </c>
      <c r="B410" s="260">
        <v>510.08999599999999</v>
      </c>
    </row>
    <row r="411" spans="1:2" x14ac:dyDescent="0.25">
      <c r="A411" s="261">
        <v>45310.041666666664</v>
      </c>
      <c r="B411" s="260">
        <v>487.26998900000001</v>
      </c>
    </row>
    <row r="412" spans="1:2" x14ac:dyDescent="0.25">
      <c r="A412" s="261">
        <v>45310.083333333336</v>
      </c>
      <c r="B412" s="260">
        <v>477.64999399999999</v>
      </c>
    </row>
    <row r="413" spans="1:2" x14ac:dyDescent="0.25">
      <c r="A413" s="261">
        <v>45310.125</v>
      </c>
      <c r="B413" s="260">
        <v>468.02999899999998</v>
      </c>
    </row>
    <row r="414" spans="1:2" x14ac:dyDescent="0.25">
      <c r="A414" s="261">
        <v>45310.166666666664</v>
      </c>
      <c r="B414" s="260">
        <v>472.209991</v>
      </c>
    </row>
    <row r="415" spans="1:2" x14ac:dyDescent="0.25">
      <c r="A415" s="261">
        <v>45310.208333333336</v>
      </c>
      <c r="B415" s="260">
        <v>491.07998700000002</v>
      </c>
    </row>
    <row r="416" spans="1:2" x14ac:dyDescent="0.25">
      <c r="A416" s="261">
        <v>45310.25</v>
      </c>
      <c r="B416" s="260">
        <v>564.830017</v>
      </c>
    </row>
    <row r="417" spans="1:2" x14ac:dyDescent="0.25">
      <c r="A417" s="261">
        <v>45310.291666666664</v>
      </c>
      <c r="B417" s="260">
        <v>639.330017</v>
      </c>
    </row>
    <row r="418" spans="1:2" x14ac:dyDescent="0.25">
      <c r="A418" s="261">
        <v>45310.333333333336</v>
      </c>
      <c r="B418" s="260">
        <v>776.03002900000001</v>
      </c>
    </row>
    <row r="419" spans="1:2" x14ac:dyDescent="0.25">
      <c r="A419" s="261">
        <v>45310.375</v>
      </c>
      <c r="B419" s="260">
        <v>767</v>
      </c>
    </row>
    <row r="420" spans="1:2" x14ac:dyDescent="0.25">
      <c r="A420" s="261">
        <v>45310.416666666664</v>
      </c>
      <c r="B420" s="260">
        <v>709.580017</v>
      </c>
    </row>
    <row r="421" spans="1:2" x14ac:dyDescent="0.25">
      <c r="A421" s="261">
        <v>45310.458333333336</v>
      </c>
      <c r="B421" s="260">
        <v>644.03002900000001</v>
      </c>
    </row>
    <row r="422" spans="1:2" x14ac:dyDescent="0.25">
      <c r="A422" s="261">
        <v>45310.5</v>
      </c>
      <c r="B422" s="260">
        <v>572.96002199999998</v>
      </c>
    </row>
    <row r="423" spans="1:2" x14ac:dyDescent="0.25">
      <c r="A423" s="261">
        <v>45310.541666666664</v>
      </c>
      <c r="B423" s="260">
        <v>547.01000999999997</v>
      </c>
    </row>
    <row r="424" spans="1:2" x14ac:dyDescent="0.25">
      <c r="A424" s="261">
        <v>45310.583333333336</v>
      </c>
      <c r="B424" s="260">
        <v>560.88000499999998</v>
      </c>
    </row>
    <row r="425" spans="1:2" x14ac:dyDescent="0.25">
      <c r="A425" s="261">
        <v>45310.625</v>
      </c>
      <c r="B425" s="260">
        <v>577.580017</v>
      </c>
    </row>
    <row r="426" spans="1:2" x14ac:dyDescent="0.25">
      <c r="A426" s="261">
        <v>45310.666666666664</v>
      </c>
      <c r="B426" s="260">
        <v>631.57000700000003</v>
      </c>
    </row>
    <row r="427" spans="1:2" x14ac:dyDescent="0.25">
      <c r="A427" s="261">
        <v>45310.708333333336</v>
      </c>
      <c r="B427" s="260">
        <v>698.02002000000005</v>
      </c>
    </row>
    <row r="428" spans="1:2" x14ac:dyDescent="0.25">
      <c r="A428" s="261">
        <v>45310.75</v>
      </c>
      <c r="B428" s="260">
        <v>656.63000499999998</v>
      </c>
    </row>
    <row r="429" spans="1:2" x14ac:dyDescent="0.25">
      <c r="A429" s="261">
        <v>45310.791666666664</v>
      </c>
      <c r="B429" s="260">
        <v>576.98999000000003</v>
      </c>
    </row>
    <row r="430" spans="1:2" x14ac:dyDescent="0.25">
      <c r="A430" s="261">
        <v>45310.833333333336</v>
      </c>
      <c r="B430" s="260">
        <v>551.84997599999997</v>
      </c>
    </row>
    <row r="431" spans="1:2" x14ac:dyDescent="0.25">
      <c r="A431" s="261">
        <v>45310.875</v>
      </c>
      <c r="B431" s="260">
        <v>530.38000499999998</v>
      </c>
    </row>
    <row r="432" spans="1:2" x14ac:dyDescent="0.25">
      <c r="A432" s="261">
        <v>45310.916666666664</v>
      </c>
      <c r="B432" s="260">
        <v>511.88000499999998</v>
      </c>
    </row>
    <row r="433" spans="1:2" x14ac:dyDescent="0.25">
      <c r="A433" s="261">
        <v>45310.958333333336</v>
      </c>
      <c r="B433" s="260">
        <v>482.86999500000002</v>
      </c>
    </row>
    <row r="434" spans="1:2" x14ac:dyDescent="0.25">
      <c r="A434" s="261">
        <v>45311</v>
      </c>
      <c r="B434" s="260">
        <v>492.20001200000002</v>
      </c>
    </row>
    <row r="435" spans="1:2" x14ac:dyDescent="0.25">
      <c r="A435" s="261">
        <v>45311.041666666664</v>
      </c>
      <c r="B435" s="260">
        <v>473.17999300000002</v>
      </c>
    </row>
    <row r="436" spans="1:2" x14ac:dyDescent="0.25">
      <c r="A436" s="261">
        <v>45311.083333333336</v>
      </c>
      <c r="B436" s="260">
        <v>473.85000600000001</v>
      </c>
    </row>
    <row r="437" spans="1:2" x14ac:dyDescent="0.25">
      <c r="A437" s="261">
        <v>45311.125</v>
      </c>
      <c r="B437" s="260">
        <v>461.01998900000001</v>
      </c>
    </row>
    <row r="438" spans="1:2" x14ac:dyDescent="0.25">
      <c r="A438" s="261">
        <v>45311.166666666664</v>
      </c>
      <c r="B438" s="260">
        <v>461.25</v>
      </c>
    </row>
    <row r="439" spans="1:2" x14ac:dyDescent="0.25">
      <c r="A439" s="261">
        <v>45311.208333333336</v>
      </c>
      <c r="B439" s="260">
        <v>460.5</v>
      </c>
    </row>
    <row r="440" spans="1:2" x14ac:dyDescent="0.25">
      <c r="A440" s="261">
        <v>45311.25</v>
      </c>
      <c r="B440" s="260">
        <v>466.76998900000001</v>
      </c>
    </row>
    <row r="441" spans="1:2" x14ac:dyDescent="0.25">
      <c r="A441" s="261">
        <v>45311.291666666664</v>
      </c>
      <c r="B441" s="260">
        <v>498.91000400000001</v>
      </c>
    </row>
    <row r="442" spans="1:2" x14ac:dyDescent="0.25">
      <c r="A442" s="261">
        <v>45311.333333333336</v>
      </c>
      <c r="B442" s="260">
        <v>557.96997099999999</v>
      </c>
    </row>
    <row r="443" spans="1:2" x14ac:dyDescent="0.25">
      <c r="A443" s="261">
        <v>45311.375</v>
      </c>
      <c r="B443" s="260">
        <v>580.94000200000005</v>
      </c>
    </row>
    <row r="444" spans="1:2" x14ac:dyDescent="0.25">
      <c r="A444" s="261">
        <v>45311.416666666664</v>
      </c>
      <c r="B444" s="260">
        <v>535.45001200000002</v>
      </c>
    </row>
    <row r="445" spans="1:2" x14ac:dyDescent="0.25">
      <c r="A445" s="261">
        <v>45311.458333333336</v>
      </c>
      <c r="B445" s="260">
        <v>527.77002000000005</v>
      </c>
    </row>
    <row r="446" spans="1:2" x14ac:dyDescent="0.25">
      <c r="A446" s="261">
        <v>45311.5</v>
      </c>
      <c r="B446" s="260">
        <v>505.10000600000001</v>
      </c>
    </row>
    <row r="447" spans="1:2" x14ac:dyDescent="0.25">
      <c r="A447" s="261">
        <v>45311.541666666664</v>
      </c>
      <c r="B447" s="260">
        <v>512.92999299999997</v>
      </c>
    </row>
    <row r="448" spans="1:2" x14ac:dyDescent="0.25">
      <c r="A448" s="261">
        <v>45311.583333333336</v>
      </c>
      <c r="B448" s="260">
        <v>547.30999799999995</v>
      </c>
    </row>
    <row r="449" spans="1:2" x14ac:dyDescent="0.25">
      <c r="A449" s="261">
        <v>45311.625</v>
      </c>
      <c r="B449" s="260">
        <v>589.96002199999998</v>
      </c>
    </row>
    <row r="450" spans="1:2" x14ac:dyDescent="0.25">
      <c r="A450" s="261">
        <v>45311.666666666664</v>
      </c>
      <c r="B450" s="260">
        <v>654.77002000000005</v>
      </c>
    </row>
    <row r="451" spans="1:2" x14ac:dyDescent="0.25">
      <c r="A451" s="261">
        <v>45311.708333333336</v>
      </c>
      <c r="B451" s="260">
        <v>707.94000200000005</v>
      </c>
    </row>
    <row r="452" spans="1:2" x14ac:dyDescent="0.25">
      <c r="A452" s="261">
        <v>45311.75</v>
      </c>
      <c r="B452" s="260">
        <v>744.78002900000001</v>
      </c>
    </row>
    <row r="453" spans="1:2" x14ac:dyDescent="0.25">
      <c r="A453" s="261">
        <v>45311.791666666664</v>
      </c>
      <c r="B453" s="260">
        <v>682.88000499999998</v>
      </c>
    </row>
    <row r="454" spans="1:2" x14ac:dyDescent="0.25">
      <c r="A454" s="261">
        <v>45311.833333333336</v>
      </c>
      <c r="B454" s="260">
        <v>596.59997599999997</v>
      </c>
    </row>
    <row r="455" spans="1:2" x14ac:dyDescent="0.25">
      <c r="A455" s="261">
        <v>45311.875</v>
      </c>
      <c r="B455" s="260">
        <v>547.30999799999995</v>
      </c>
    </row>
    <row r="456" spans="1:2" x14ac:dyDescent="0.25">
      <c r="A456" s="261">
        <v>45311.916666666664</v>
      </c>
      <c r="B456" s="260">
        <v>525.15997300000004</v>
      </c>
    </row>
    <row r="457" spans="1:2" x14ac:dyDescent="0.25">
      <c r="A457" s="261">
        <v>45311.958333333336</v>
      </c>
      <c r="B457" s="260">
        <v>499.57998700000002</v>
      </c>
    </row>
    <row r="458" spans="1:2" x14ac:dyDescent="0.25">
      <c r="A458" s="261">
        <v>45312</v>
      </c>
      <c r="B458" s="260">
        <v>445.26001000000002</v>
      </c>
    </row>
    <row r="459" spans="1:2" x14ac:dyDescent="0.25">
      <c r="A459" s="261">
        <v>45312.041666666664</v>
      </c>
      <c r="B459" s="260">
        <v>429.23001099999999</v>
      </c>
    </row>
    <row r="460" spans="1:2" x14ac:dyDescent="0.25">
      <c r="A460" s="261">
        <v>45312.083333333336</v>
      </c>
      <c r="B460" s="260">
        <v>411.32998700000002</v>
      </c>
    </row>
    <row r="461" spans="1:2" x14ac:dyDescent="0.25">
      <c r="A461" s="261">
        <v>45312.125</v>
      </c>
      <c r="B461" s="260">
        <v>379.54998799999998</v>
      </c>
    </row>
    <row r="462" spans="1:2" x14ac:dyDescent="0.25">
      <c r="A462" s="261">
        <v>45312.166666666664</v>
      </c>
      <c r="B462" s="260">
        <v>361.79998799999998</v>
      </c>
    </row>
    <row r="463" spans="1:2" x14ac:dyDescent="0.25">
      <c r="A463" s="261">
        <v>45312.208333333336</v>
      </c>
      <c r="B463" s="260">
        <v>353.89999399999999</v>
      </c>
    </row>
    <row r="464" spans="1:2" x14ac:dyDescent="0.25">
      <c r="A464" s="261">
        <v>45312.25</v>
      </c>
      <c r="B464" s="260">
        <v>339.57998700000002</v>
      </c>
    </row>
    <row r="465" spans="1:2" x14ac:dyDescent="0.25">
      <c r="A465" s="261">
        <v>45312.291666666664</v>
      </c>
      <c r="B465" s="260">
        <v>327.86999500000002</v>
      </c>
    </row>
    <row r="466" spans="1:2" x14ac:dyDescent="0.25">
      <c r="A466" s="261">
        <v>45312.333333333336</v>
      </c>
      <c r="B466" s="260">
        <v>383.05999800000001</v>
      </c>
    </row>
    <row r="467" spans="1:2" x14ac:dyDescent="0.25">
      <c r="A467" s="261">
        <v>45312.375</v>
      </c>
      <c r="B467" s="260">
        <v>405.42999300000002</v>
      </c>
    </row>
    <row r="468" spans="1:2" x14ac:dyDescent="0.25">
      <c r="A468" s="261">
        <v>45312.416666666664</v>
      </c>
      <c r="B468" s="260">
        <v>343.52999899999998</v>
      </c>
    </row>
    <row r="469" spans="1:2" x14ac:dyDescent="0.25">
      <c r="A469" s="261">
        <v>45312.458333333336</v>
      </c>
      <c r="B469" s="260">
        <v>363</v>
      </c>
    </row>
    <row r="470" spans="1:2" x14ac:dyDescent="0.25">
      <c r="A470" s="261">
        <v>45312.5</v>
      </c>
      <c r="B470" s="260">
        <v>287</v>
      </c>
    </row>
    <row r="471" spans="1:2" x14ac:dyDescent="0.25">
      <c r="A471" s="261">
        <v>45312.541666666664</v>
      </c>
      <c r="B471" s="260">
        <v>281.10000600000001</v>
      </c>
    </row>
    <row r="472" spans="1:2" x14ac:dyDescent="0.25">
      <c r="A472" s="261">
        <v>45312.583333333336</v>
      </c>
      <c r="B472" s="260">
        <v>330.39999399999999</v>
      </c>
    </row>
    <row r="473" spans="1:2" x14ac:dyDescent="0.25">
      <c r="A473" s="261">
        <v>45312.625</v>
      </c>
      <c r="B473" s="260">
        <v>365.76001000000002</v>
      </c>
    </row>
    <row r="474" spans="1:2" x14ac:dyDescent="0.25">
      <c r="A474" s="261">
        <v>45312.666666666664</v>
      </c>
      <c r="B474" s="260">
        <v>371.64999399999999</v>
      </c>
    </row>
    <row r="475" spans="1:2" x14ac:dyDescent="0.25">
      <c r="A475" s="261">
        <v>45312.708333333336</v>
      </c>
      <c r="B475" s="260">
        <v>422.51001000000002</v>
      </c>
    </row>
    <row r="476" spans="1:2" x14ac:dyDescent="0.25">
      <c r="A476" s="261">
        <v>45312.75</v>
      </c>
      <c r="B476" s="260">
        <v>458.30999800000001</v>
      </c>
    </row>
    <row r="477" spans="1:2" x14ac:dyDescent="0.25">
      <c r="A477" s="261">
        <v>45312.791666666664</v>
      </c>
      <c r="B477" s="260">
        <v>437.35998499999999</v>
      </c>
    </row>
    <row r="478" spans="1:2" x14ac:dyDescent="0.25">
      <c r="A478" s="261">
        <v>45312.833333333336</v>
      </c>
      <c r="B478" s="260">
        <v>384.10000600000001</v>
      </c>
    </row>
    <row r="479" spans="1:2" x14ac:dyDescent="0.25">
      <c r="A479" s="261">
        <v>45312.875</v>
      </c>
      <c r="B479" s="260">
        <v>391.26001000000002</v>
      </c>
    </row>
    <row r="480" spans="1:2" x14ac:dyDescent="0.25">
      <c r="A480" s="261">
        <v>45312.916666666664</v>
      </c>
      <c r="B480" s="260">
        <v>375.82998700000002</v>
      </c>
    </row>
    <row r="481" spans="1:2" x14ac:dyDescent="0.25">
      <c r="A481" s="261">
        <v>45312.958333333336</v>
      </c>
      <c r="B481" s="260">
        <v>294.30999800000001</v>
      </c>
    </row>
    <row r="482" spans="1:2" x14ac:dyDescent="0.25">
      <c r="A482" s="261">
        <v>45313</v>
      </c>
      <c r="B482" s="260">
        <v>273.42001299999998</v>
      </c>
    </row>
    <row r="483" spans="1:2" x14ac:dyDescent="0.25">
      <c r="A483" s="261">
        <v>45313.041666666664</v>
      </c>
      <c r="B483" s="260">
        <v>165.86999499999999</v>
      </c>
    </row>
    <row r="484" spans="1:2" x14ac:dyDescent="0.25">
      <c r="A484" s="261">
        <v>45313.083333333336</v>
      </c>
      <c r="B484" s="260">
        <v>138.86999499999999</v>
      </c>
    </row>
    <row r="485" spans="1:2" x14ac:dyDescent="0.25">
      <c r="A485" s="261">
        <v>45313.125</v>
      </c>
      <c r="B485" s="260">
        <v>37.590000000000003</v>
      </c>
    </row>
    <row r="486" spans="1:2" x14ac:dyDescent="0.25">
      <c r="A486" s="261">
        <v>45313.166666666664</v>
      </c>
      <c r="B486" s="260">
        <v>37.740001999999997</v>
      </c>
    </row>
    <row r="487" spans="1:2" x14ac:dyDescent="0.25">
      <c r="A487" s="261">
        <v>45313.208333333336</v>
      </c>
      <c r="B487" s="260">
        <v>149.16999799999999</v>
      </c>
    </row>
    <row r="488" spans="1:2" x14ac:dyDescent="0.25">
      <c r="A488" s="261">
        <v>45313.25</v>
      </c>
      <c r="B488" s="260">
        <v>302.05999800000001</v>
      </c>
    </row>
    <row r="489" spans="1:2" x14ac:dyDescent="0.25">
      <c r="A489" s="261">
        <v>45313.291666666664</v>
      </c>
      <c r="B489" s="260">
        <v>451.01001000000002</v>
      </c>
    </row>
    <row r="490" spans="1:2" x14ac:dyDescent="0.25">
      <c r="A490" s="261">
        <v>45313.333333333336</v>
      </c>
      <c r="B490" s="260">
        <v>495.82998700000002</v>
      </c>
    </row>
    <row r="491" spans="1:2" x14ac:dyDescent="0.25">
      <c r="A491" s="261">
        <v>45313.375</v>
      </c>
      <c r="B491" s="260">
        <v>429.45001200000002</v>
      </c>
    </row>
    <row r="492" spans="1:2" x14ac:dyDescent="0.25">
      <c r="A492" s="261">
        <v>45313.416666666664</v>
      </c>
      <c r="B492" s="260">
        <v>459.05999800000001</v>
      </c>
    </row>
    <row r="493" spans="1:2" x14ac:dyDescent="0.25">
      <c r="A493" s="261">
        <v>45313.458333333336</v>
      </c>
      <c r="B493" s="260">
        <v>451.97000100000002</v>
      </c>
    </row>
    <row r="494" spans="1:2" x14ac:dyDescent="0.25">
      <c r="A494" s="261">
        <v>45313.5</v>
      </c>
      <c r="B494" s="260">
        <v>424.52999899999998</v>
      </c>
    </row>
    <row r="495" spans="1:2" x14ac:dyDescent="0.25">
      <c r="A495" s="261">
        <v>45313.541666666664</v>
      </c>
      <c r="B495" s="260">
        <v>423.040009</v>
      </c>
    </row>
    <row r="496" spans="1:2" x14ac:dyDescent="0.25">
      <c r="A496" s="261">
        <v>45313.583333333336</v>
      </c>
      <c r="B496" s="260">
        <v>434.29998799999998</v>
      </c>
    </row>
    <row r="497" spans="1:2" x14ac:dyDescent="0.25">
      <c r="A497" s="261">
        <v>45313.625</v>
      </c>
      <c r="B497" s="260">
        <v>445.48998999999998</v>
      </c>
    </row>
    <row r="498" spans="1:2" x14ac:dyDescent="0.25">
      <c r="A498" s="261">
        <v>45313.666666666664</v>
      </c>
      <c r="B498" s="260">
        <v>447.42999300000002</v>
      </c>
    </row>
    <row r="499" spans="1:2" x14ac:dyDescent="0.25">
      <c r="A499" s="261">
        <v>45313.708333333336</v>
      </c>
      <c r="B499" s="260">
        <v>461.29998799999998</v>
      </c>
    </row>
    <row r="500" spans="1:2" x14ac:dyDescent="0.25">
      <c r="A500" s="261">
        <v>45313.75</v>
      </c>
      <c r="B500" s="260">
        <v>455.17999300000002</v>
      </c>
    </row>
    <row r="501" spans="1:2" x14ac:dyDescent="0.25">
      <c r="A501" s="261">
        <v>45313.791666666664</v>
      </c>
      <c r="B501" s="260">
        <v>447.72000100000002</v>
      </c>
    </row>
    <row r="502" spans="1:2" x14ac:dyDescent="0.25">
      <c r="A502" s="261">
        <v>45313.833333333336</v>
      </c>
      <c r="B502" s="260">
        <v>444.51998900000001</v>
      </c>
    </row>
    <row r="503" spans="1:2" x14ac:dyDescent="0.25">
      <c r="A503" s="261">
        <v>45313.875</v>
      </c>
      <c r="B503" s="260">
        <v>425.11999500000002</v>
      </c>
    </row>
    <row r="504" spans="1:2" x14ac:dyDescent="0.25">
      <c r="A504" s="261">
        <v>45313.916666666664</v>
      </c>
      <c r="B504" s="260">
        <v>416.85000600000001</v>
      </c>
    </row>
    <row r="505" spans="1:2" x14ac:dyDescent="0.25">
      <c r="A505" s="261">
        <v>45313.958333333336</v>
      </c>
      <c r="B505" s="260">
        <v>372.01998900000001</v>
      </c>
    </row>
    <row r="506" spans="1:2" x14ac:dyDescent="0.25">
      <c r="A506" s="261">
        <v>45314</v>
      </c>
      <c r="B506" s="260">
        <v>121.040001</v>
      </c>
    </row>
    <row r="507" spans="1:2" x14ac:dyDescent="0.25">
      <c r="A507" s="261">
        <v>45314.041666666664</v>
      </c>
      <c r="B507" s="260">
        <v>75.330001999999993</v>
      </c>
    </row>
    <row r="508" spans="1:2" x14ac:dyDescent="0.25">
      <c r="A508" s="261">
        <v>45314.083333333336</v>
      </c>
      <c r="B508" s="260">
        <v>69.879997000000003</v>
      </c>
    </row>
    <row r="509" spans="1:2" x14ac:dyDescent="0.25">
      <c r="A509" s="261">
        <v>45314.125</v>
      </c>
      <c r="B509" s="260">
        <v>31.1</v>
      </c>
    </row>
    <row r="510" spans="1:2" x14ac:dyDescent="0.25">
      <c r="A510" s="261">
        <v>45314.166666666664</v>
      </c>
      <c r="B510" s="260">
        <v>76.220000999999996</v>
      </c>
    </row>
    <row r="511" spans="1:2" x14ac:dyDescent="0.25">
      <c r="A511" s="261">
        <v>45314.208333333336</v>
      </c>
      <c r="B511" s="260">
        <v>292.57998700000002</v>
      </c>
    </row>
    <row r="512" spans="1:2" x14ac:dyDescent="0.25">
      <c r="A512" s="261">
        <v>45314.25</v>
      </c>
      <c r="B512" s="260">
        <v>439.94000199999999</v>
      </c>
    </row>
    <row r="513" spans="1:2" x14ac:dyDescent="0.25">
      <c r="A513" s="261">
        <v>45314.291666666664</v>
      </c>
      <c r="B513" s="260">
        <v>454.41000400000001</v>
      </c>
    </row>
    <row r="514" spans="1:2" x14ac:dyDescent="0.25">
      <c r="A514" s="261">
        <v>45314.333333333336</v>
      </c>
      <c r="B514" s="260">
        <v>461.64999399999999</v>
      </c>
    </row>
    <row r="515" spans="1:2" x14ac:dyDescent="0.25">
      <c r="A515" s="261">
        <v>45314.375</v>
      </c>
      <c r="B515" s="260">
        <v>455.76001000000002</v>
      </c>
    </row>
    <row r="516" spans="1:2" x14ac:dyDescent="0.25">
      <c r="A516" s="261">
        <v>45314.416666666664</v>
      </c>
      <c r="B516" s="260">
        <v>447.25</v>
      </c>
    </row>
    <row r="517" spans="1:2" x14ac:dyDescent="0.25">
      <c r="A517" s="261">
        <v>45314.458333333336</v>
      </c>
      <c r="B517" s="260">
        <v>443.29998799999998</v>
      </c>
    </row>
    <row r="518" spans="1:2" x14ac:dyDescent="0.25">
      <c r="A518" s="261">
        <v>45314.5</v>
      </c>
      <c r="B518" s="260">
        <v>441.05999800000001</v>
      </c>
    </row>
    <row r="519" spans="1:2" x14ac:dyDescent="0.25">
      <c r="A519" s="261">
        <v>45314.541666666664</v>
      </c>
      <c r="B519" s="260">
        <v>443.23001099999999</v>
      </c>
    </row>
    <row r="520" spans="1:2" x14ac:dyDescent="0.25">
      <c r="A520" s="261">
        <v>45314.583333333336</v>
      </c>
      <c r="B520" s="260">
        <v>461.64999399999999</v>
      </c>
    </row>
    <row r="521" spans="1:2" x14ac:dyDescent="0.25">
      <c r="A521" s="261">
        <v>45314.625</v>
      </c>
      <c r="B521" s="260">
        <v>468.05999800000001</v>
      </c>
    </row>
    <row r="522" spans="1:2" x14ac:dyDescent="0.25">
      <c r="A522" s="261">
        <v>45314.666666666664</v>
      </c>
      <c r="B522" s="260">
        <v>494.39001500000001</v>
      </c>
    </row>
    <row r="523" spans="1:2" x14ac:dyDescent="0.25">
      <c r="A523" s="261">
        <v>45314.708333333336</v>
      </c>
      <c r="B523" s="260">
        <v>510.57000699999998</v>
      </c>
    </row>
    <row r="524" spans="1:2" x14ac:dyDescent="0.25">
      <c r="A524" s="261">
        <v>45314.75</v>
      </c>
      <c r="B524" s="260">
        <v>498.040009</v>
      </c>
    </row>
    <row r="525" spans="1:2" x14ac:dyDescent="0.25">
      <c r="A525" s="261">
        <v>45314.791666666664</v>
      </c>
      <c r="B525" s="260">
        <v>472.39001500000001</v>
      </c>
    </row>
    <row r="526" spans="1:2" x14ac:dyDescent="0.25">
      <c r="A526" s="261">
        <v>45314.833333333336</v>
      </c>
      <c r="B526" s="260">
        <v>450.91000400000001</v>
      </c>
    </row>
    <row r="527" spans="1:2" x14ac:dyDescent="0.25">
      <c r="A527" s="261">
        <v>45314.875</v>
      </c>
      <c r="B527" s="260">
        <v>400.790009</v>
      </c>
    </row>
    <row r="528" spans="1:2" x14ac:dyDescent="0.25">
      <c r="A528" s="261">
        <v>45314.916666666664</v>
      </c>
      <c r="B528" s="260">
        <v>338.290009</v>
      </c>
    </row>
    <row r="529" spans="1:2" x14ac:dyDescent="0.25">
      <c r="A529" s="261">
        <v>45314.958333333336</v>
      </c>
      <c r="B529" s="260">
        <v>248.050003</v>
      </c>
    </row>
    <row r="530" spans="1:2" x14ac:dyDescent="0.25">
      <c r="A530" s="261">
        <v>45315</v>
      </c>
      <c r="B530" s="260">
        <v>22.74</v>
      </c>
    </row>
    <row r="531" spans="1:2" x14ac:dyDescent="0.25">
      <c r="A531" s="261">
        <v>45315.041666666664</v>
      </c>
      <c r="B531" s="260">
        <v>-0.22</v>
      </c>
    </row>
    <row r="532" spans="1:2" x14ac:dyDescent="0.25">
      <c r="A532" s="261">
        <v>45315.083333333336</v>
      </c>
      <c r="B532" s="260">
        <v>0</v>
      </c>
    </row>
    <row r="533" spans="1:2" x14ac:dyDescent="0.25">
      <c r="A533" s="261">
        <v>45315.125</v>
      </c>
      <c r="B533" s="260">
        <v>-7.0000000000000007E-2</v>
      </c>
    </row>
    <row r="534" spans="1:2" x14ac:dyDescent="0.25">
      <c r="A534" s="261">
        <v>45315.166666666664</v>
      </c>
      <c r="B534" s="260">
        <v>-0.15</v>
      </c>
    </row>
    <row r="535" spans="1:2" x14ac:dyDescent="0.25">
      <c r="A535" s="261">
        <v>45315.208333333336</v>
      </c>
      <c r="B535" s="260">
        <v>-1.34</v>
      </c>
    </row>
    <row r="536" spans="1:2" x14ac:dyDescent="0.25">
      <c r="A536" s="261">
        <v>45315.25</v>
      </c>
      <c r="B536" s="260">
        <v>110.07</v>
      </c>
    </row>
    <row r="537" spans="1:2" x14ac:dyDescent="0.25">
      <c r="A537" s="261">
        <v>45315.291666666664</v>
      </c>
      <c r="B537" s="260">
        <v>313.86999500000002</v>
      </c>
    </row>
    <row r="538" spans="1:2" x14ac:dyDescent="0.25">
      <c r="A538" s="261">
        <v>45315.333333333336</v>
      </c>
      <c r="B538" s="260">
        <v>373.38000499999998</v>
      </c>
    </row>
    <row r="539" spans="1:2" x14ac:dyDescent="0.25">
      <c r="A539" s="261">
        <v>45315.375</v>
      </c>
      <c r="B539" s="260">
        <v>369.42999300000002</v>
      </c>
    </row>
    <row r="540" spans="1:2" x14ac:dyDescent="0.25">
      <c r="A540" s="261">
        <v>45315.416666666664</v>
      </c>
      <c r="B540" s="260">
        <v>373.60000600000001</v>
      </c>
    </row>
    <row r="541" spans="1:2" x14ac:dyDescent="0.25">
      <c r="A541" s="261">
        <v>45315.458333333336</v>
      </c>
      <c r="B541" s="260">
        <v>378.67001299999998</v>
      </c>
    </row>
    <row r="542" spans="1:2" x14ac:dyDescent="0.25">
      <c r="A542" s="261">
        <v>45315.5</v>
      </c>
      <c r="B542" s="260">
        <v>293.209991</v>
      </c>
    </row>
    <row r="543" spans="1:2" x14ac:dyDescent="0.25">
      <c r="A543" s="261">
        <v>45315.541666666664</v>
      </c>
      <c r="B543" s="260">
        <v>271.73998999999998</v>
      </c>
    </row>
    <row r="544" spans="1:2" x14ac:dyDescent="0.25">
      <c r="A544" s="261">
        <v>45315.583333333336</v>
      </c>
      <c r="B544" s="260">
        <v>335.86999500000002</v>
      </c>
    </row>
    <row r="545" spans="1:2" x14ac:dyDescent="0.25">
      <c r="A545" s="261">
        <v>45315.625</v>
      </c>
      <c r="B545" s="260">
        <v>372.48001099999999</v>
      </c>
    </row>
    <row r="546" spans="1:2" x14ac:dyDescent="0.25">
      <c r="A546" s="261">
        <v>45315.666666666664</v>
      </c>
      <c r="B546" s="260">
        <v>378.82000699999998</v>
      </c>
    </row>
    <row r="547" spans="1:2" x14ac:dyDescent="0.25">
      <c r="A547" s="261">
        <v>45315.708333333336</v>
      </c>
      <c r="B547" s="260">
        <v>404.25</v>
      </c>
    </row>
    <row r="548" spans="1:2" x14ac:dyDescent="0.25">
      <c r="A548" s="261">
        <v>45315.75</v>
      </c>
      <c r="B548" s="260">
        <v>397.60998499999999</v>
      </c>
    </row>
    <row r="549" spans="1:2" x14ac:dyDescent="0.25">
      <c r="A549" s="261">
        <v>45315.791666666664</v>
      </c>
      <c r="B549" s="260">
        <v>373.52999899999998</v>
      </c>
    </row>
    <row r="550" spans="1:2" x14ac:dyDescent="0.25">
      <c r="A550" s="261">
        <v>45315.833333333336</v>
      </c>
      <c r="B550" s="260">
        <v>314.540009</v>
      </c>
    </row>
    <row r="551" spans="1:2" x14ac:dyDescent="0.25">
      <c r="A551" s="261">
        <v>45315.875</v>
      </c>
      <c r="B551" s="260">
        <v>298.57998700000002</v>
      </c>
    </row>
    <row r="552" spans="1:2" x14ac:dyDescent="0.25">
      <c r="A552" s="261">
        <v>45315.916666666664</v>
      </c>
      <c r="B552" s="260">
        <v>313.26998900000001</v>
      </c>
    </row>
    <row r="553" spans="1:2" x14ac:dyDescent="0.25">
      <c r="A553" s="261">
        <v>45315.958333333336</v>
      </c>
      <c r="B553" s="260">
        <v>287.32000699999998</v>
      </c>
    </row>
    <row r="554" spans="1:2" x14ac:dyDescent="0.25">
      <c r="A554" s="261">
        <v>45316</v>
      </c>
      <c r="B554" s="260">
        <v>330.63000499999998</v>
      </c>
    </row>
    <row r="555" spans="1:2" x14ac:dyDescent="0.25">
      <c r="A555" s="261">
        <v>45316.041666666664</v>
      </c>
      <c r="B555" s="260">
        <v>335.98998999999998</v>
      </c>
    </row>
    <row r="556" spans="1:2" x14ac:dyDescent="0.25">
      <c r="A556" s="261">
        <v>45316.083333333336</v>
      </c>
      <c r="B556" s="260">
        <v>323.17001299999998</v>
      </c>
    </row>
    <row r="557" spans="1:2" x14ac:dyDescent="0.25">
      <c r="A557" s="261">
        <v>45316.125</v>
      </c>
      <c r="B557" s="260">
        <v>334.95001200000002</v>
      </c>
    </row>
    <row r="558" spans="1:2" x14ac:dyDescent="0.25">
      <c r="A558" s="261">
        <v>45316.166666666664</v>
      </c>
      <c r="B558" s="260">
        <v>344.64001500000001</v>
      </c>
    </row>
    <row r="559" spans="1:2" x14ac:dyDescent="0.25">
      <c r="A559" s="261">
        <v>45316.208333333336</v>
      </c>
      <c r="B559" s="260">
        <v>390.57998700000002</v>
      </c>
    </row>
    <row r="560" spans="1:2" x14ac:dyDescent="0.25">
      <c r="A560" s="261">
        <v>45316.25</v>
      </c>
      <c r="B560" s="260">
        <v>432.709991</v>
      </c>
    </row>
    <row r="561" spans="1:2" x14ac:dyDescent="0.25">
      <c r="A561" s="261">
        <v>45316.291666666664</v>
      </c>
      <c r="B561" s="260">
        <v>492.51001000000002</v>
      </c>
    </row>
    <row r="562" spans="1:2" x14ac:dyDescent="0.25">
      <c r="A562" s="261">
        <v>45316.333333333336</v>
      </c>
      <c r="B562" s="260">
        <v>663.78997800000002</v>
      </c>
    </row>
    <row r="563" spans="1:2" x14ac:dyDescent="0.25">
      <c r="A563" s="261">
        <v>45316.375</v>
      </c>
      <c r="B563" s="260">
        <v>635.67999299999997</v>
      </c>
    </row>
    <row r="564" spans="1:2" x14ac:dyDescent="0.25">
      <c r="A564" s="261">
        <v>45316.416666666664</v>
      </c>
      <c r="B564" s="260">
        <v>606.59997599999997</v>
      </c>
    </row>
    <row r="565" spans="1:2" x14ac:dyDescent="0.25">
      <c r="A565" s="261">
        <v>45316.458333333336</v>
      </c>
      <c r="B565" s="260">
        <v>568.34002699999996</v>
      </c>
    </row>
    <row r="566" spans="1:2" x14ac:dyDescent="0.25">
      <c r="A566" s="261">
        <v>45316.5</v>
      </c>
      <c r="B566" s="260">
        <v>545.45001200000002</v>
      </c>
    </row>
    <row r="567" spans="1:2" x14ac:dyDescent="0.25">
      <c r="A567" s="261">
        <v>45316.541666666664</v>
      </c>
      <c r="B567" s="260">
        <v>566.63000499999998</v>
      </c>
    </row>
    <row r="568" spans="1:2" x14ac:dyDescent="0.25">
      <c r="A568" s="261">
        <v>45316.583333333336</v>
      </c>
      <c r="B568" s="260">
        <v>633.65997300000004</v>
      </c>
    </row>
    <row r="569" spans="1:2" x14ac:dyDescent="0.25">
      <c r="A569" s="261">
        <v>45316.625</v>
      </c>
      <c r="B569" s="260">
        <v>686.53002900000001</v>
      </c>
    </row>
    <row r="570" spans="1:2" x14ac:dyDescent="0.25">
      <c r="A570" s="261">
        <v>45316.666666666664</v>
      </c>
      <c r="B570" s="260">
        <v>755.95001200000002</v>
      </c>
    </row>
    <row r="571" spans="1:2" x14ac:dyDescent="0.25">
      <c r="A571" s="261">
        <v>45316.708333333336</v>
      </c>
      <c r="B571" s="260">
        <v>920</v>
      </c>
    </row>
    <row r="572" spans="1:2" x14ac:dyDescent="0.25">
      <c r="A572" s="261">
        <v>45316.75</v>
      </c>
      <c r="B572" s="260">
        <v>861.53997800000002</v>
      </c>
    </row>
    <row r="573" spans="1:2" x14ac:dyDescent="0.25">
      <c r="A573" s="261">
        <v>45316.791666666664</v>
      </c>
      <c r="B573" s="260">
        <v>736.64001499999995</v>
      </c>
    </row>
    <row r="574" spans="1:2" x14ac:dyDescent="0.25">
      <c r="A574" s="261">
        <v>45316.833333333336</v>
      </c>
      <c r="B574" s="260">
        <v>679.07000700000003</v>
      </c>
    </row>
    <row r="575" spans="1:2" x14ac:dyDescent="0.25">
      <c r="A575" s="261">
        <v>45316.875</v>
      </c>
      <c r="B575" s="260">
        <v>643.580017</v>
      </c>
    </row>
    <row r="576" spans="1:2" x14ac:dyDescent="0.25">
      <c r="A576" s="261">
        <v>45316.916666666664</v>
      </c>
      <c r="B576" s="260">
        <v>599.73999000000003</v>
      </c>
    </row>
    <row r="577" spans="1:2" x14ac:dyDescent="0.25">
      <c r="A577" s="261">
        <v>45316.958333333336</v>
      </c>
      <c r="B577" s="260">
        <v>560.44000200000005</v>
      </c>
    </row>
    <row r="578" spans="1:2" x14ac:dyDescent="0.25">
      <c r="A578" s="261">
        <v>45317</v>
      </c>
      <c r="B578" s="260">
        <v>468.20001200000002</v>
      </c>
    </row>
    <row r="579" spans="1:2" x14ac:dyDescent="0.25">
      <c r="A579" s="261">
        <v>45317.041666666664</v>
      </c>
      <c r="B579" s="260">
        <v>461.94000199999999</v>
      </c>
    </row>
    <row r="580" spans="1:2" x14ac:dyDescent="0.25">
      <c r="A580" s="261">
        <v>45317.083333333336</v>
      </c>
      <c r="B580" s="260">
        <v>436.07000699999998</v>
      </c>
    </row>
    <row r="581" spans="1:2" x14ac:dyDescent="0.25">
      <c r="A581" s="261">
        <v>45317.125</v>
      </c>
      <c r="B581" s="260">
        <v>408.48001099999999</v>
      </c>
    </row>
    <row r="582" spans="1:2" x14ac:dyDescent="0.25">
      <c r="A582" s="261">
        <v>45317.166666666664</v>
      </c>
      <c r="B582" s="260">
        <v>355.02999899999998</v>
      </c>
    </row>
    <row r="583" spans="1:2" x14ac:dyDescent="0.25">
      <c r="A583" s="261">
        <v>45317.208333333336</v>
      </c>
      <c r="B583" s="260">
        <v>377.61999500000002</v>
      </c>
    </row>
    <row r="584" spans="1:2" x14ac:dyDescent="0.25">
      <c r="A584" s="261">
        <v>45317.25</v>
      </c>
      <c r="B584" s="260">
        <v>419.51998900000001</v>
      </c>
    </row>
    <row r="585" spans="1:2" x14ac:dyDescent="0.25">
      <c r="A585" s="261">
        <v>45317.291666666664</v>
      </c>
      <c r="B585" s="260">
        <v>469.47000100000002</v>
      </c>
    </row>
    <row r="586" spans="1:2" x14ac:dyDescent="0.25">
      <c r="A586" s="261">
        <v>45317.333333333336</v>
      </c>
      <c r="B586" s="260">
        <v>484.14999399999999</v>
      </c>
    </row>
    <row r="587" spans="1:2" x14ac:dyDescent="0.25">
      <c r="A587" s="261">
        <v>45317.375</v>
      </c>
      <c r="B587" s="260">
        <v>475.66000400000001</v>
      </c>
    </row>
    <row r="588" spans="1:2" x14ac:dyDescent="0.25">
      <c r="A588" s="261">
        <v>45317.416666666664</v>
      </c>
      <c r="B588" s="260">
        <v>456.42001299999998</v>
      </c>
    </row>
    <row r="589" spans="1:2" x14ac:dyDescent="0.25">
      <c r="A589" s="261">
        <v>45317.458333333336</v>
      </c>
      <c r="B589" s="260">
        <v>437.92999300000002</v>
      </c>
    </row>
    <row r="590" spans="1:2" x14ac:dyDescent="0.25">
      <c r="A590" s="261">
        <v>45317.5</v>
      </c>
      <c r="B590" s="260">
        <v>389.76998900000001</v>
      </c>
    </row>
    <row r="591" spans="1:2" x14ac:dyDescent="0.25">
      <c r="A591" s="261">
        <v>45317.541666666664</v>
      </c>
      <c r="B591" s="260">
        <v>346.45001200000002</v>
      </c>
    </row>
    <row r="592" spans="1:2" x14ac:dyDescent="0.25">
      <c r="A592" s="261">
        <v>45317.583333333336</v>
      </c>
      <c r="B592" s="260">
        <v>367.39999399999999</v>
      </c>
    </row>
    <row r="593" spans="1:2" x14ac:dyDescent="0.25">
      <c r="A593" s="261">
        <v>45317.625</v>
      </c>
      <c r="B593" s="260">
        <v>373.58999599999999</v>
      </c>
    </row>
    <row r="594" spans="1:2" x14ac:dyDescent="0.25">
      <c r="A594" s="261">
        <v>45317.666666666664</v>
      </c>
      <c r="B594" s="260">
        <v>393.20001200000002</v>
      </c>
    </row>
    <row r="595" spans="1:2" x14ac:dyDescent="0.25">
      <c r="A595" s="261">
        <v>45317.708333333336</v>
      </c>
      <c r="B595" s="260">
        <v>427.72000100000002</v>
      </c>
    </row>
    <row r="596" spans="1:2" x14ac:dyDescent="0.25">
      <c r="A596" s="261">
        <v>45317.75</v>
      </c>
      <c r="B596" s="260">
        <v>412.14001500000001</v>
      </c>
    </row>
    <row r="597" spans="1:2" x14ac:dyDescent="0.25">
      <c r="A597" s="261">
        <v>45317.791666666664</v>
      </c>
      <c r="B597" s="260">
        <v>406.540009</v>
      </c>
    </row>
    <row r="598" spans="1:2" x14ac:dyDescent="0.25">
      <c r="A598" s="261">
        <v>45317.833333333336</v>
      </c>
      <c r="B598" s="260">
        <v>404.98001099999999</v>
      </c>
    </row>
    <row r="599" spans="1:2" x14ac:dyDescent="0.25">
      <c r="A599" s="261">
        <v>45317.875</v>
      </c>
      <c r="B599" s="260">
        <v>405.20001200000002</v>
      </c>
    </row>
    <row r="600" spans="1:2" x14ac:dyDescent="0.25">
      <c r="A600" s="261">
        <v>45317.916666666664</v>
      </c>
      <c r="B600" s="260">
        <v>405.5</v>
      </c>
    </row>
    <row r="601" spans="1:2" x14ac:dyDescent="0.25">
      <c r="A601" s="261">
        <v>45317.958333333336</v>
      </c>
      <c r="B601" s="260">
        <v>400.42999300000002</v>
      </c>
    </row>
    <row r="602" spans="1:2" x14ac:dyDescent="0.25">
      <c r="A602" s="261">
        <v>45318</v>
      </c>
      <c r="B602" s="260">
        <v>405.86999500000002</v>
      </c>
    </row>
    <row r="603" spans="1:2" x14ac:dyDescent="0.25">
      <c r="A603" s="261">
        <v>45318.041666666664</v>
      </c>
      <c r="B603" s="260">
        <v>410.26001000000002</v>
      </c>
    </row>
    <row r="604" spans="1:2" x14ac:dyDescent="0.25">
      <c r="A604" s="261">
        <v>45318.083333333336</v>
      </c>
      <c r="B604" s="260">
        <v>419.05999800000001</v>
      </c>
    </row>
    <row r="605" spans="1:2" x14ac:dyDescent="0.25">
      <c r="A605" s="261">
        <v>45318.125</v>
      </c>
      <c r="B605" s="260">
        <v>410.41000400000001</v>
      </c>
    </row>
    <row r="606" spans="1:2" x14ac:dyDescent="0.25">
      <c r="A606" s="261">
        <v>45318.166666666664</v>
      </c>
      <c r="B606" s="260">
        <v>415.55999800000001</v>
      </c>
    </row>
    <row r="607" spans="1:2" x14ac:dyDescent="0.25">
      <c r="A607" s="261">
        <v>45318.208333333336</v>
      </c>
      <c r="B607" s="260">
        <v>423.67999300000002</v>
      </c>
    </row>
    <row r="608" spans="1:2" x14ac:dyDescent="0.25">
      <c r="A608" s="261">
        <v>45318.25</v>
      </c>
      <c r="B608" s="260">
        <v>426.73998999999998</v>
      </c>
    </row>
    <row r="609" spans="1:2" x14ac:dyDescent="0.25">
      <c r="A609" s="261">
        <v>45318.291666666664</v>
      </c>
      <c r="B609" s="260">
        <v>431.35998499999999</v>
      </c>
    </row>
    <row r="610" spans="1:2" x14ac:dyDescent="0.25">
      <c r="A610" s="261">
        <v>45318.333333333336</v>
      </c>
      <c r="B610" s="260">
        <v>433.38000499999998</v>
      </c>
    </row>
    <row r="611" spans="1:2" x14ac:dyDescent="0.25">
      <c r="A611" s="261">
        <v>45318.375</v>
      </c>
      <c r="B611" s="260">
        <v>436.13000499999998</v>
      </c>
    </row>
    <row r="612" spans="1:2" x14ac:dyDescent="0.25">
      <c r="A612" s="261">
        <v>45318.416666666664</v>
      </c>
      <c r="B612" s="260">
        <v>433.89999399999999</v>
      </c>
    </row>
    <row r="613" spans="1:2" x14ac:dyDescent="0.25">
      <c r="A613" s="261">
        <v>45318.458333333336</v>
      </c>
      <c r="B613" s="260">
        <v>422.040009</v>
      </c>
    </row>
    <row r="614" spans="1:2" x14ac:dyDescent="0.25">
      <c r="A614" s="261">
        <v>45318.5</v>
      </c>
      <c r="B614" s="260">
        <v>416.29998799999998</v>
      </c>
    </row>
    <row r="615" spans="1:2" x14ac:dyDescent="0.25">
      <c r="A615" s="261">
        <v>45318.541666666664</v>
      </c>
      <c r="B615" s="260">
        <v>401.69000199999999</v>
      </c>
    </row>
    <row r="616" spans="1:2" x14ac:dyDescent="0.25">
      <c r="A616" s="261">
        <v>45318.583333333336</v>
      </c>
      <c r="B616" s="260">
        <v>440.91000400000001</v>
      </c>
    </row>
    <row r="617" spans="1:2" x14ac:dyDescent="0.25">
      <c r="A617" s="261">
        <v>45318.625</v>
      </c>
      <c r="B617" s="260">
        <v>432.02999899999998</v>
      </c>
    </row>
    <row r="618" spans="1:2" x14ac:dyDescent="0.25">
      <c r="A618" s="261">
        <v>45318.666666666664</v>
      </c>
      <c r="B618" s="260">
        <v>439.33999599999999</v>
      </c>
    </row>
    <row r="619" spans="1:2" x14ac:dyDescent="0.25">
      <c r="A619" s="261">
        <v>45318.708333333336</v>
      </c>
      <c r="B619" s="260">
        <v>460.35998499999999</v>
      </c>
    </row>
    <row r="620" spans="1:2" x14ac:dyDescent="0.25">
      <c r="A620" s="261">
        <v>45318.75</v>
      </c>
      <c r="B620" s="260">
        <v>457.07998700000002</v>
      </c>
    </row>
    <row r="621" spans="1:2" x14ac:dyDescent="0.25">
      <c r="A621" s="261">
        <v>45318.791666666664</v>
      </c>
      <c r="B621" s="260">
        <v>443.07000699999998</v>
      </c>
    </row>
    <row r="622" spans="1:2" x14ac:dyDescent="0.25">
      <c r="A622" s="261">
        <v>45318.833333333336</v>
      </c>
      <c r="B622" s="260">
        <v>433.97000100000002</v>
      </c>
    </row>
    <row r="623" spans="1:2" x14ac:dyDescent="0.25">
      <c r="A623" s="261">
        <v>45318.875</v>
      </c>
      <c r="B623" s="260">
        <v>431.290009</v>
      </c>
    </row>
    <row r="624" spans="1:2" x14ac:dyDescent="0.25">
      <c r="A624" s="261">
        <v>45318.916666666664</v>
      </c>
      <c r="B624" s="260">
        <v>430.39001500000001</v>
      </c>
    </row>
    <row r="625" spans="1:2" x14ac:dyDescent="0.25">
      <c r="A625" s="261">
        <v>45318.958333333336</v>
      </c>
      <c r="B625" s="260">
        <v>429.5</v>
      </c>
    </row>
    <row r="626" spans="1:2" x14ac:dyDescent="0.25">
      <c r="A626" s="261">
        <v>45319</v>
      </c>
      <c r="B626" s="260">
        <v>497.75</v>
      </c>
    </row>
    <row r="627" spans="1:2" x14ac:dyDescent="0.25">
      <c r="A627" s="261">
        <v>45319.041666666664</v>
      </c>
      <c r="B627" s="260">
        <v>438.33999599999999</v>
      </c>
    </row>
    <row r="628" spans="1:2" x14ac:dyDescent="0.25">
      <c r="A628" s="261">
        <v>45319.083333333336</v>
      </c>
      <c r="B628" s="260">
        <v>434.30999800000001</v>
      </c>
    </row>
    <row r="629" spans="1:2" x14ac:dyDescent="0.25">
      <c r="A629" s="261">
        <v>45319.125</v>
      </c>
      <c r="B629" s="260">
        <v>430.290009</v>
      </c>
    </row>
    <row r="630" spans="1:2" x14ac:dyDescent="0.25">
      <c r="A630" s="261">
        <v>45319.166666666664</v>
      </c>
      <c r="B630" s="260">
        <v>431.39999399999999</v>
      </c>
    </row>
    <row r="631" spans="1:2" x14ac:dyDescent="0.25">
      <c r="A631" s="261">
        <v>45319.208333333336</v>
      </c>
      <c r="B631" s="260">
        <v>429.60998499999999</v>
      </c>
    </row>
    <row r="632" spans="1:2" x14ac:dyDescent="0.25">
      <c r="A632" s="261">
        <v>45319.25</v>
      </c>
      <c r="B632" s="260">
        <v>430.290009</v>
      </c>
    </row>
    <row r="633" spans="1:2" x14ac:dyDescent="0.25">
      <c r="A633" s="261">
        <v>45319.291666666664</v>
      </c>
      <c r="B633" s="260">
        <v>439.67999300000002</v>
      </c>
    </row>
    <row r="634" spans="1:2" x14ac:dyDescent="0.25">
      <c r="A634" s="261">
        <v>45319.333333333336</v>
      </c>
      <c r="B634" s="260">
        <v>441.32000699999998</v>
      </c>
    </row>
    <row r="635" spans="1:2" x14ac:dyDescent="0.25">
      <c r="A635" s="261">
        <v>45319.375</v>
      </c>
      <c r="B635" s="260">
        <v>410.60998499999999</v>
      </c>
    </row>
    <row r="636" spans="1:2" x14ac:dyDescent="0.25">
      <c r="A636" s="261">
        <v>45319.416666666664</v>
      </c>
      <c r="B636" s="260">
        <v>381.38000499999998</v>
      </c>
    </row>
    <row r="637" spans="1:2" x14ac:dyDescent="0.25">
      <c r="A637" s="261">
        <v>45319.458333333336</v>
      </c>
      <c r="B637" s="260">
        <v>341.04998799999998</v>
      </c>
    </row>
    <row r="638" spans="1:2" x14ac:dyDescent="0.25">
      <c r="A638" s="261">
        <v>45319.5</v>
      </c>
      <c r="B638" s="260">
        <v>309.97000100000002</v>
      </c>
    </row>
    <row r="639" spans="1:2" x14ac:dyDescent="0.25">
      <c r="A639" s="261">
        <v>45319.541666666664</v>
      </c>
      <c r="B639" s="260">
        <v>298.85998499999999</v>
      </c>
    </row>
    <row r="640" spans="1:2" x14ac:dyDescent="0.25">
      <c r="A640" s="261">
        <v>45319.583333333336</v>
      </c>
      <c r="B640" s="260">
        <v>377.57998700000002</v>
      </c>
    </row>
    <row r="641" spans="1:2" x14ac:dyDescent="0.25">
      <c r="A641" s="261">
        <v>45319.625</v>
      </c>
      <c r="B641" s="260">
        <v>420.51998900000001</v>
      </c>
    </row>
    <row r="642" spans="1:2" x14ac:dyDescent="0.25">
      <c r="A642" s="261">
        <v>45319.666666666664</v>
      </c>
      <c r="B642" s="260">
        <v>431.85000600000001</v>
      </c>
    </row>
    <row r="643" spans="1:2" x14ac:dyDescent="0.25">
      <c r="A643" s="261">
        <v>45319.708333333336</v>
      </c>
      <c r="B643" s="260">
        <v>431.32998700000002</v>
      </c>
    </row>
    <row r="644" spans="1:2" x14ac:dyDescent="0.25">
      <c r="A644" s="261">
        <v>45319.75</v>
      </c>
      <c r="B644" s="260">
        <v>427.38000499999998</v>
      </c>
    </row>
    <row r="645" spans="1:2" x14ac:dyDescent="0.25">
      <c r="A645" s="261">
        <v>45319.791666666664</v>
      </c>
      <c r="B645" s="260">
        <v>422.01001000000002</v>
      </c>
    </row>
    <row r="646" spans="1:2" x14ac:dyDescent="0.25">
      <c r="A646" s="261">
        <v>45319.833333333336</v>
      </c>
      <c r="B646" s="260">
        <v>405.08999599999999</v>
      </c>
    </row>
    <row r="647" spans="1:2" x14ac:dyDescent="0.25">
      <c r="A647" s="261">
        <v>45319.875</v>
      </c>
      <c r="B647" s="260">
        <v>400.98998999999998</v>
      </c>
    </row>
    <row r="648" spans="1:2" x14ac:dyDescent="0.25">
      <c r="A648" s="261">
        <v>45319.916666666664</v>
      </c>
      <c r="B648" s="260">
        <v>400.39001500000001</v>
      </c>
    </row>
    <row r="649" spans="1:2" x14ac:dyDescent="0.25">
      <c r="A649" s="261">
        <v>45319.958333333336</v>
      </c>
      <c r="B649" s="260">
        <v>392.790009</v>
      </c>
    </row>
    <row r="650" spans="1:2" x14ac:dyDescent="0.25">
      <c r="A650" s="261">
        <v>45320</v>
      </c>
      <c r="B650" s="260">
        <v>363.33999599999999</v>
      </c>
    </row>
    <row r="651" spans="1:2" x14ac:dyDescent="0.25">
      <c r="A651" s="261">
        <v>45320.041666666664</v>
      </c>
      <c r="B651" s="260">
        <v>352.30999800000001</v>
      </c>
    </row>
    <row r="652" spans="1:2" x14ac:dyDescent="0.25">
      <c r="A652" s="261">
        <v>45320.083333333336</v>
      </c>
      <c r="B652" s="260">
        <v>358.72000100000002</v>
      </c>
    </row>
    <row r="653" spans="1:2" x14ac:dyDescent="0.25">
      <c r="A653" s="261">
        <v>45320.125</v>
      </c>
      <c r="B653" s="260">
        <v>357.60000600000001</v>
      </c>
    </row>
    <row r="654" spans="1:2" x14ac:dyDescent="0.25">
      <c r="A654" s="261">
        <v>45320.166666666664</v>
      </c>
      <c r="B654" s="260">
        <v>384.51001000000002</v>
      </c>
    </row>
    <row r="655" spans="1:2" x14ac:dyDescent="0.25">
      <c r="A655" s="261">
        <v>45320.208333333336</v>
      </c>
      <c r="B655" s="260">
        <v>413.14001500000001</v>
      </c>
    </row>
    <row r="656" spans="1:2" x14ac:dyDescent="0.25">
      <c r="A656" s="261">
        <v>45320.25</v>
      </c>
      <c r="B656" s="260">
        <v>400.47000100000002</v>
      </c>
    </row>
    <row r="657" spans="1:2" x14ac:dyDescent="0.25">
      <c r="A657" s="261">
        <v>45320.291666666664</v>
      </c>
      <c r="B657" s="260">
        <v>462.33999599999999</v>
      </c>
    </row>
    <row r="658" spans="1:2" x14ac:dyDescent="0.25">
      <c r="A658" s="261">
        <v>45320.333333333336</v>
      </c>
      <c r="B658" s="260">
        <v>620.46002199999998</v>
      </c>
    </row>
    <row r="659" spans="1:2" x14ac:dyDescent="0.25">
      <c r="A659" s="261">
        <v>45320.375</v>
      </c>
      <c r="B659" s="260">
        <v>658.919983</v>
      </c>
    </row>
    <row r="660" spans="1:2" x14ac:dyDescent="0.25">
      <c r="A660" s="261">
        <v>45320.416666666664</v>
      </c>
      <c r="B660" s="260">
        <v>588.17999299999997</v>
      </c>
    </row>
    <row r="661" spans="1:2" x14ac:dyDescent="0.25">
      <c r="A661" s="261">
        <v>45320.458333333336</v>
      </c>
      <c r="B661" s="260">
        <v>531.29998799999998</v>
      </c>
    </row>
    <row r="662" spans="1:2" x14ac:dyDescent="0.25">
      <c r="A662" s="261">
        <v>45320.5</v>
      </c>
      <c r="B662" s="260">
        <v>523.61999500000002</v>
      </c>
    </row>
    <row r="663" spans="1:2" x14ac:dyDescent="0.25">
      <c r="A663" s="261">
        <v>45320.541666666664</v>
      </c>
      <c r="B663" s="260">
        <v>559.03002900000001</v>
      </c>
    </row>
    <row r="664" spans="1:2" x14ac:dyDescent="0.25">
      <c r="A664" s="261">
        <v>45320.583333333336</v>
      </c>
      <c r="B664" s="260">
        <v>615.39001499999995</v>
      </c>
    </row>
    <row r="665" spans="1:2" x14ac:dyDescent="0.25">
      <c r="A665" s="261">
        <v>45320.625</v>
      </c>
      <c r="B665" s="260">
        <v>727.580017</v>
      </c>
    </row>
    <row r="666" spans="1:2" x14ac:dyDescent="0.25">
      <c r="A666" s="261">
        <v>45320.666666666664</v>
      </c>
      <c r="B666" s="260">
        <v>808.30999799999995</v>
      </c>
    </row>
    <row r="667" spans="1:2" x14ac:dyDescent="0.25">
      <c r="A667" s="261">
        <v>45320.708333333336</v>
      </c>
      <c r="B667" s="260">
        <v>949.88000499999998</v>
      </c>
    </row>
    <row r="668" spans="1:2" x14ac:dyDescent="0.25">
      <c r="A668" s="261">
        <v>45320.75</v>
      </c>
      <c r="B668" s="260">
        <v>874.44000200000005</v>
      </c>
    </row>
    <row r="669" spans="1:2" x14ac:dyDescent="0.25">
      <c r="A669" s="261">
        <v>45320.791666666664</v>
      </c>
      <c r="B669" s="260">
        <v>801.53002900000001</v>
      </c>
    </row>
    <row r="670" spans="1:2" x14ac:dyDescent="0.25">
      <c r="A670" s="261">
        <v>45320.833333333336</v>
      </c>
      <c r="B670" s="260">
        <v>685.67999299999997</v>
      </c>
    </row>
    <row r="671" spans="1:2" x14ac:dyDescent="0.25">
      <c r="A671" s="261">
        <v>45320.875</v>
      </c>
      <c r="B671" s="260">
        <v>646.98999000000003</v>
      </c>
    </row>
    <row r="672" spans="1:2" x14ac:dyDescent="0.25">
      <c r="A672" s="261">
        <v>45320.916666666664</v>
      </c>
      <c r="B672" s="260">
        <v>621.86999500000002</v>
      </c>
    </row>
    <row r="673" spans="1:2" x14ac:dyDescent="0.25">
      <c r="A673" s="261">
        <v>45320.958333333336</v>
      </c>
      <c r="B673" s="260">
        <v>598.53997800000002</v>
      </c>
    </row>
    <row r="674" spans="1:2" x14ac:dyDescent="0.25">
      <c r="A674" s="261">
        <v>45321</v>
      </c>
      <c r="B674" s="260">
        <v>536.25</v>
      </c>
    </row>
    <row r="675" spans="1:2" x14ac:dyDescent="0.25">
      <c r="A675" s="261">
        <v>45321.041666666664</v>
      </c>
      <c r="B675" s="260">
        <v>512.77002000000005</v>
      </c>
    </row>
    <row r="676" spans="1:2" x14ac:dyDescent="0.25">
      <c r="A676" s="261">
        <v>45321.083333333336</v>
      </c>
      <c r="B676" s="260">
        <v>517.09002699999996</v>
      </c>
    </row>
    <row r="677" spans="1:2" x14ac:dyDescent="0.25">
      <c r="A677" s="261">
        <v>45321.125</v>
      </c>
      <c r="B677" s="260">
        <v>502.709991</v>
      </c>
    </row>
    <row r="678" spans="1:2" x14ac:dyDescent="0.25">
      <c r="A678" s="261">
        <v>45321.166666666664</v>
      </c>
      <c r="B678" s="260">
        <v>500.76998900000001</v>
      </c>
    </row>
    <row r="679" spans="1:2" x14ac:dyDescent="0.25">
      <c r="A679" s="261">
        <v>45321.208333333336</v>
      </c>
      <c r="B679" s="260">
        <v>517.09002699999996</v>
      </c>
    </row>
    <row r="680" spans="1:2" x14ac:dyDescent="0.25">
      <c r="A680" s="261">
        <v>45321.25</v>
      </c>
      <c r="B680" s="260">
        <v>511.86999500000002</v>
      </c>
    </row>
    <row r="681" spans="1:2" x14ac:dyDescent="0.25">
      <c r="A681" s="261">
        <v>45321.291666666664</v>
      </c>
      <c r="B681" s="260">
        <v>561.21997099999999</v>
      </c>
    </row>
    <row r="682" spans="1:2" x14ac:dyDescent="0.25">
      <c r="A682" s="261">
        <v>45321.333333333336</v>
      </c>
      <c r="B682" s="260">
        <v>622.48999000000003</v>
      </c>
    </row>
    <row r="683" spans="1:2" x14ac:dyDescent="0.25">
      <c r="A683" s="261">
        <v>45321.375</v>
      </c>
      <c r="B683" s="260">
        <v>631.14001499999995</v>
      </c>
    </row>
    <row r="684" spans="1:2" x14ac:dyDescent="0.25">
      <c r="A684" s="261">
        <v>45321.416666666664</v>
      </c>
      <c r="B684" s="260">
        <v>575.080017</v>
      </c>
    </row>
    <row r="685" spans="1:2" x14ac:dyDescent="0.25">
      <c r="A685" s="261">
        <v>45321.458333333336</v>
      </c>
      <c r="B685" s="260">
        <v>487.20001200000002</v>
      </c>
    </row>
    <row r="686" spans="1:2" x14ac:dyDescent="0.25">
      <c r="A686" s="261">
        <v>45321.5</v>
      </c>
      <c r="B686" s="260">
        <v>475.64999399999999</v>
      </c>
    </row>
    <row r="687" spans="1:2" x14ac:dyDescent="0.25">
      <c r="A687" s="261">
        <v>45321.541666666664</v>
      </c>
      <c r="B687" s="260">
        <v>474.75</v>
      </c>
    </row>
    <row r="688" spans="1:2" x14ac:dyDescent="0.25">
      <c r="A688" s="261">
        <v>45321.583333333336</v>
      </c>
      <c r="B688" s="260">
        <v>477.209991</v>
      </c>
    </row>
    <row r="689" spans="1:2" x14ac:dyDescent="0.25">
      <c r="A689" s="261">
        <v>45321.625</v>
      </c>
      <c r="B689" s="260">
        <v>466.92999300000002</v>
      </c>
    </row>
    <row r="690" spans="1:2" x14ac:dyDescent="0.25">
      <c r="A690" s="261">
        <v>45321.666666666664</v>
      </c>
      <c r="B690" s="260">
        <v>475.04998799999998</v>
      </c>
    </row>
    <row r="691" spans="1:2" x14ac:dyDescent="0.25">
      <c r="A691" s="261">
        <v>45321.708333333336</v>
      </c>
      <c r="B691" s="260">
        <v>535.95001200000002</v>
      </c>
    </row>
    <row r="692" spans="1:2" x14ac:dyDescent="0.25">
      <c r="A692" s="261">
        <v>45321.75</v>
      </c>
      <c r="B692" s="260">
        <v>457.82998700000002</v>
      </c>
    </row>
    <row r="693" spans="1:2" x14ac:dyDescent="0.25">
      <c r="A693" s="261">
        <v>45321.791666666664</v>
      </c>
      <c r="B693" s="260">
        <v>435.69000199999999</v>
      </c>
    </row>
    <row r="694" spans="1:2" x14ac:dyDescent="0.25">
      <c r="A694" s="261">
        <v>45321.833333333336</v>
      </c>
      <c r="B694" s="260">
        <v>422.79998799999998</v>
      </c>
    </row>
    <row r="695" spans="1:2" x14ac:dyDescent="0.25">
      <c r="A695" s="261">
        <v>45321.875</v>
      </c>
      <c r="B695" s="260">
        <v>401.92999300000002</v>
      </c>
    </row>
    <row r="696" spans="1:2" x14ac:dyDescent="0.25">
      <c r="A696" s="261">
        <v>45321.916666666664</v>
      </c>
      <c r="B696" s="260">
        <v>399.23998999999998</v>
      </c>
    </row>
    <row r="697" spans="1:2" x14ac:dyDescent="0.25">
      <c r="A697" s="261">
        <v>45321.958333333336</v>
      </c>
      <c r="B697" s="260">
        <v>396.92999300000002</v>
      </c>
    </row>
    <row r="698" spans="1:2" x14ac:dyDescent="0.25">
      <c r="A698" s="261">
        <v>45322</v>
      </c>
      <c r="B698" s="260">
        <v>384.70001200000002</v>
      </c>
    </row>
    <row r="699" spans="1:2" x14ac:dyDescent="0.25">
      <c r="A699" s="261">
        <v>45322.041666666664</v>
      </c>
      <c r="B699" s="260">
        <v>382.98998999999998</v>
      </c>
    </row>
    <row r="700" spans="1:2" x14ac:dyDescent="0.25">
      <c r="A700" s="261">
        <v>45322.083333333336</v>
      </c>
      <c r="B700" s="260">
        <v>382.08999599999999</v>
      </c>
    </row>
    <row r="701" spans="1:2" x14ac:dyDescent="0.25">
      <c r="A701" s="261">
        <v>45322.125</v>
      </c>
      <c r="B701" s="260">
        <v>380.60000600000001</v>
      </c>
    </row>
    <row r="702" spans="1:2" x14ac:dyDescent="0.25">
      <c r="A702" s="261">
        <v>45322.166666666664</v>
      </c>
      <c r="B702" s="260">
        <v>383.05999800000001</v>
      </c>
    </row>
    <row r="703" spans="1:2" x14ac:dyDescent="0.25">
      <c r="A703" s="261">
        <v>45322.208333333336</v>
      </c>
      <c r="B703" s="260">
        <v>378.73998999999998</v>
      </c>
    </row>
    <row r="704" spans="1:2" x14ac:dyDescent="0.25">
      <c r="A704" s="261">
        <v>45322.25</v>
      </c>
      <c r="B704" s="260">
        <v>410.040009</v>
      </c>
    </row>
    <row r="705" spans="1:2" x14ac:dyDescent="0.25">
      <c r="A705" s="261">
        <v>45322.291666666664</v>
      </c>
      <c r="B705" s="260">
        <v>424.209991</v>
      </c>
    </row>
    <row r="706" spans="1:2" x14ac:dyDescent="0.25">
      <c r="A706" s="261">
        <v>45322.333333333336</v>
      </c>
      <c r="B706" s="260">
        <v>431.58999599999999</v>
      </c>
    </row>
    <row r="707" spans="1:2" x14ac:dyDescent="0.25">
      <c r="A707" s="261">
        <v>45322.375</v>
      </c>
      <c r="B707" s="260">
        <v>421.89999399999999</v>
      </c>
    </row>
    <row r="708" spans="1:2" x14ac:dyDescent="0.25">
      <c r="A708" s="261">
        <v>45322.416666666664</v>
      </c>
      <c r="B708" s="260">
        <v>414.89001500000001</v>
      </c>
    </row>
    <row r="709" spans="1:2" x14ac:dyDescent="0.25">
      <c r="A709" s="261">
        <v>45322.458333333336</v>
      </c>
      <c r="B709" s="260">
        <v>400.35000600000001</v>
      </c>
    </row>
    <row r="710" spans="1:2" x14ac:dyDescent="0.25">
      <c r="A710" s="261">
        <v>45322.5</v>
      </c>
      <c r="B710" s="260">
        <v>400.5</v>
      </c>
    </row>
    <row r="711" spans="1:2" x14ac:dyDescent="0.25">
      <c r="A711" s="261">
        <v>45322.541666666664</v>
      </c>
      <c r="B711" s="260">
        <v>346.01001000000002</v>
      </c>
    </row>
    <row r="712" spans="1:2" x14ac:dyDescent="0.25">
      <c r="A712" s="261">
        <v>45322.583333333336</v>
      </c>
      <c r="B712" s="260">
        <v>298.52999899999998</v>
      </c>
    </row>
    <row r="713" spans="1:2" x14ac:dyDescent="0.25">
      <c r="A713" s="261">
        <v>45322.625</v>
      </c>
      <c r="B713" s="260">
        <v>297.94000199999999</v>
      </c>
    </row>
    <row r="714" spans="1:2" x14ac:dyDescent="0.25">
      <c r="A714" s="261">
        <v>45322.666666666664</v>
      </c>
      <c r="B714" s="260">
        <v>297.55999800000001</v>
      </c>
    </row>
    <row r="715" spans="1:2" x14ac:dyDescent="0.25">
      <c r="A715" s="261">
        <v>45322.708333333336</v>
      </c>
      <c r="B715" s="260">
        <v>367.92999300000002</v>
      </c>
    </row>
    <row r="716" spans="1:2" x14ac:dyDescent="0.25">
      <c r="A716" s="261">
        <v>45322.75</v>
      </c>
      <c r="B716" s="260">
        <v>350.26001000000002</v>
      </c>
    </row>
    <row r="717" spans="1:2" x14ac:dyDescent="0.25">
      <c r="A717" s="261">
        <v>45322.791666666664</v>
      </c>
      <c r="B717" s="260">
        <v>307.39999399999999</v>
      </c>
    </row>
    <row r="718" spans="1:2" x14ac:dyDescent="0.25">
      <c r="A718" s="261">
        <v>45322.833333333336</v>
      </c>
      <c r="B718" s="260">
        <v>274.30999800000001</v>
      </c>
    </row>
    <row r="719" spans="1:2" x14ac:dyDescent="0.25">
      <c r="A719" s="261">
        <v>45322.875</v>
      </c>
      <c r="B719" s="260">
        <v>254.179993</v>
      </c>
    </row>
    <row r="720" spans="1:2" x14ac:dyDescent="0.25">
      <c r="A720" s="261">
        <v>45322.916666666664</v>
      </c>
      <c r="B720" s="260">
        <v>249.929993</v>
      </c>
    </row>
    <row r="721" spans="1:2" x14ac:dyDescent="0.25">
      <c r="A721" s="261">
        <v>45322.958333333336</v>
      </c>
      <c r="B721" s="260">
        <v>296.14999399999999</v>
      </c>
    </row>
    <row r="722" spans="1:2" x14ac:dyDescent="0.25">
      <c r="A722" s="261">
        <v>45323</v>
      </c>
      <c r="B722" s="260">
        <v>350.80999800000001</v>
      </c>
    </row>
    <row r="723" spans="1:2" x14ac:dyDescent="0.25">
      <c r="A723" s="261">
        <v>45323.041666666664</v>
      </c>
      <c r="B723" s="260">
        <v>306.52999899999998</v>
      </c>
    </row>
    <row r="724" spans="1:2" x14ac:dyDescent="0.25">
      <c r="A724" s="261">
        <v>45323.083333333336</v>
      </c>
      <c r="B724" s="260">
        <v>314.27999899999998</v>
      </c>
    </row>
    <row r="725" spans="1:2" x14ac:dyDescent="0.25">
      <c r="A725" s="261">
        <v>45323.125</v>
      </c>
      <c r="B725" s="260">
        <v>320.91000400000001</v>
      </c>
    </row>
    <row r="726" spans="1:2" x14ac:dyDescent="0.25">
      <c r="A726" s="261">
        <v>45323.166666666664</v>
      </c>
      <c r="B726" s="260">
        <v>349.69000199999999</v>
      </c>
    </row>
    <row r="727" spans="1:2" x14ac:dyDescent="0.25">
      <c r="A727" s="261">
        <v>45323.208333333336</v>
      </c>
      <c r="B727" s="260">
        <v>368.17999300000002</v>
      </c>
    </row>
    <row r="728" spans="1:2" x14ac:dyDescent="0.25">
      <c r="A728" s="261">
        <v>45323.25</v>
      </c>
      <c r="B728" s="260">
        <v>375.32998700000002</v>
      </c>
    </row>
    <row r="729" spans="1:2" x14ac:dyDescent="0.25">
      <c r="A729" s="261">
        <v>45323.291666666664</v>
      </c>
      <c r="B729" s="260">
        <v>389.64001500000001</v>
      </c>
    </row>
    <row r="730" spans="1:2" x14ac:dyDescent="0.25">
      <c r="A730" s="261">
        <v>45323.333333333336</v>
      </c>
      <c r="B730" s="260">
        <v>392.70001200000002</v>
      </c>
    </row>
    <row r="731" spans="1:2" x14ac:dyDescent="0.25">
      <c r="A731" s="261">
        <v>45323.375</v>
      </c>
      <c r="B731" s="260">
        <v>388.60000600000001</v>
      </c>
    </row>
    <row r="732" spans="1:2" x14ac:dyDescent="0.25">
      <c r="A732" s="261">
        <v>45323.416666666664</v>
      </c>
      <c r="B732" s="260">
        <v>383.82998700000002</v>
      </c>
    </row>
    <row r="733" spans="1:2" x14ac:dyDescent="0.25">
      <c r="A733" s="261">
        <v>45323.458333333336</v>
      </c>
      <c r="B733" s="260">
        <v>378.91000400000001</v>
      </c>
    </row>
    <row r="734" spans="1:2" x14ac:dyDescent="0.25">
      <c r="A734" s="261">
        <v>45323.5</v>
      </c>
      <c r="B734" s="260">
        <v>379.13000499999998</v>
      </c>
    </row>
    <row r="735" spans="1:2" x14ac:dyDescent="0.25">
      <c r="A735" s="261">
        <v>45323.541666666664</v>
      </c>
      <c r="B735" s="260">
        <v>375.85000600000001</v>
      </c>
    </row>
    <row r="736" spans="1:2" x14ac:dyDescent="0.25">
      <c r="A736" s="261">
        <v>45323.583333333336</v>
      </c>
      <c r="B736" s="260">
        <v>375.70001200000002</v>
      </c>
    </row>
    <row r="737" spans="1:2" x14ac:dyDescent="0.25">
      <c r="A737" s="261">
        <v>45323.625</v>
      </c>
      <c r="B737" s="260">
        <v>369.67001299999998</v>
      </c>
    </row>
    <row r="738" spans="1:2" x14ac:dyDescent="0.25">
      <c r="A738" s="261">
        <v>45323.666666666664</v>
      </c>
      <c r="B738" s="260">
        <v>383.52999899999998</v>
      </c>
    </row>
    <row r="739" spans="1:2" x14ac:dyDescent="0.25">
      <c r="A739" s="261">
        <v>45323.708333333336</v>
      </c>
      <c r="B739" s="260">
        <v>409.47000100000002</v>
      </c>
    </row>
    <row r="740" spans="1:2" x14ac:dyDescent="0.25">
      <c r="A740" s="261">
        <v>45323.75</v>
      </c>
      <c r="B740" s="260">
        <v>410.51998900000001</v>
      </c>
    </row>
    <row r="741" spans="1:2" x14ac:dyDescent="0.25">
      <c r="A741" s="261">
        <v>45323.791666666664</v>
      </c>
      <c r="B741" s="260">
        <v>410.44000199999999</v>
      </c>
    </row>
    <row r="742" spans="1:2" x14ac:dyDescent="0.25">
      <c r="A742" s="261">
        <v>45323.833333333336</v>
      </c>
      <c r="B742" s="260">
        <v>410.22000100000002</v>
      </c>
    </row>
    <row r="743" spans="1:2" x14ac:dyDescent="0.25">
      <c r="A743" s="261">
        <v>45323.875</v>
      </c>
      <c r="B743" s="260">
        <v>409.47000100000002</v>
      </c>
    </row>
    <row r="744" spans="1:2" x14ac:dyDescent="0.25">
      <c r="A744" s="261">
        <v>45323.916666666664</v>
      </c>
      <c r="B744" s="260">
        <v>408.42999300000002</v>
      </c>
    </row>
    <row r="745" spans="1:2" x14ac:dyDescent="0.25">
      <c r="A745" s="261">
        <v>45323.958333333336</v>
      </c>
      <c r="B745" s="260">
        <v>404.92999300000002</v>
      </c>
    </row>
    <row r="746" spans="1:2" x14ac:dyDescent="0.25">
      <c r="A746" s="261">
        <v>45324</v>
      </c>
      <c r="B746" s="260">
        <v>415.5</v>
      </c>
    </row>
    <row r="747" spans="1:2" x14ac:dyDescent="0.25">
      <c r="A747" s="261">
        <v>45324.041666666664</v>
      </c>
      <c r="B747" s="260">
        <v>409.67999300000002</v>
      </c>
    </row>
    <row r="748" spans="1:2" x14ac:dyDescent="0.25">
      <c r="A748" s="261">
        <v>45324.083333333336</v>
      </c>
      <c r="B748" s="260">
        <v>402.38000499999998</v>
      </c>
    </row>
    <row r="749" spans="1:2" x14ac:dyDescent="0.25">
      <c r="A749" s="261">
        <v>45324.125</v>
      </c>
      <c r="B749" s="260">
        <v>394.63000499999998</v>
      </c>
    </row>
    <row r="750" spans="1:2" x14ac:dyDescent="0.25">
      <c r="A750" s="261">
        <v>45324.166666666664</v>
      </c>
      <c r="B750" s="260">
        <v>384.48998999999998</v>
      </c>
    </row>
    <row r="751" spans="1:2" x14ac:dyDescent="0.25">
      <c r="A751" s="261">
        <v>45324.208333333336</v>
      </c>
      <c r="B751" s="260">
        <v>395.73998999999998</v>
      </c>
    </row>
    <row r="752" spans="1:2" x14ac:dyDescent="0.25">
      <c r="A752" s="261">
        <v>45324.25</v>
      </c>
      <c r="B752" s="260">
        <v>403.94000199999999</v>
      </c>
    </row>
    <row r="753" spans="1:2" x14ac:dyDescent="0.25">
      <c r="A753" s="261">
        <v>45324.291666666664</v>
      </c>
      <c r="B753" s="260">
        <v>431</v>
      </c>
    </row>
    <row r="754" spans="1:2" x14ac:dyDescent="0.25">
      <c r="A754" s="261">
        <v>45324.333333333336</v>
      </c>
      <c r="B754" s="260">
        <v>446.05999800000001</v>
      </c>
    </row>
    <row r="755" spans="1:2" x14ac:dyDescent="0.25">
      <c r="A755" s="261">
        <v>45324.375</v>
      </c>
      <c r="B755" s="260">
        <v>433.08999599999999</v>
      </c>
    </row>
    <row r="756" spans="1:2" x14ac:dyDescent="0.25">
      <c r="A756" s="261">
        <v>45324.416666666664</v>
      </c>
      <c r="B756" s="260">
        <v>422.95001200000002</v>
      </c>
    </row>
    <row r="757" spans="1:2" x14ac:dyDescent="0.25">
      <c r="A757" s="261">
        <v>45324.458333333336</v>
      </c>
      <c r="B757" s="260">
        <v>402.60000600000001</v>
      </c>
    </row>
    <row r="758" spans="1:2" x14ac:dyDescent="0.25">
      <c r="A758" s="261">
        <v>45324.5</v>
      </c>
      <c r="B758" s="260">
        <v>398.95001200000002</v>
      </c>
    </row>
    <row r="759" spans="1:2" x14ac:dyDescent="0.25">
      <c r="A759" s="261">
        <v>45324.541666666664</v>
      </c>
      <c r="B759" s="260">
        <v>396.41000400000001</v>
      </c>
    </row>
    <row r="760" spans="1:2" x14ac:dyDescent="0.25">
      <c r="A760" s="261">
        <v>45324.583333333336</v>
      </c>
      <c r="B760" s="260">
        <v>384.55999800000001</v>
      </c>
    </row>
    <row r="761" spans="1:2" x14ac:dyDescent="0.25">
      <c r="A761" s="261">
        <v>45324.625</v>
      </c>
      <c r="B761" s="260">
        <v>383.29998799999998</v>
      </c>
    </row>
    <row r="762" spans="1:2" x14ac:dyDescent="0.25">
      <c r="A762" s="261">
        <v>45324.666666666664</v>
      </c>
      <c r="B762" s="260">
        <v>385.30999800000001</v>
      </c>
    </row>
    <row r="763" spans="1:2" x14ac:dyDescent="0.25">
      <c r="A763" s="261">
        <v>45324.708333333336</v>
      </c>
      <c r="B763" s="260">
        <v>394.85000600000001</v>
      </c>
    </row>
    <row r="764" spans="1:2" x14ac:dyDescent="0.25">
      <c r="A764" s="261">
        <v>45324.75</v>
      </c>
      <c r="B764" s="260">
        <v>396.64001500000001</v>
      </c>
    </row>
    <row r="765" spans="1:2" x14ac:dyDescent="0.25">
      <c r="A765" s="261">
        <v>45324.791666666664</v>
      </c>
      <c r="B765" s="260">
        <v>385.67999300000002</v>
      </c>
    </row>
    <row r="766" spans="1:2" x14ac:dyDescent="0.25">
      <c r="A766" s="261">
        <v>45324.833333333336</v>
      </c>
      <c r="B766" s="260">
        <v>381.42999300000002</v>
      </c>
    </row>
    <row r="767" spans="1:2" x14ac:dyDescent="0.25">
      <c r="A767" s="261">
        <v>45324.875</v>
      </c>
      <c r="B767" s="260">
        <v>370.32998700000002</v>
      </c>
    </row>
    <row r="768" spans="1:2" x14ac:dyDescent="0.25">
      <c r="A768" s="261">
        <v>45324.916666666664</v>
      </c>
      <c r="B768" s="260">
        <v>343.11999500000002</v>
      </c>
    </row>
    <row r="769" spans="1:2" x14ac:dyDescent="0.25">
      <c r="A769" s="261">
        <v>45324.958333333336</v>
      </c>
      <c r="B769" s="260">
        <v>268.72000100000002</v>
      </c>
    </row>
    <row r="770" spans="1:2" x14ac:dyDescent="0.25">
      <c r="A770" s="261">
        <v>45325</v>
      </c>
      <c r="B770" s="260">
        <v>184.41000399999999</v>
      </c>
    </row>
    <row r="771" spans="1:2" x14ac:dyDescent="0.25">
      <c r="A771" s="261">
        <v>45325.041666666664</v>
      </c>
      <c r="B771" s="260">
        <v>95.779999000000004</v>
      </c>
    </row>
    <row r="772" spans="1:2" x14ac:dyDescent="0.25">
      <c r="A772" s="261">
        <v>45325.083333333336</v>
      </c>
      <c r="B772" s="260">
        <v>50.16</v>
      </c>
    </row>
    <row r="773" spans="1:2" x14ac:dyDescent="0.25">
      <c r="A773" s="261">
        <v>45325.125</v>
      </c>
      <c r="B773" s="260">
        <v>78.339995999999999</v>
      </c>
    </row>
    <row r="774" spans="1:2" x14ac:dyDescent="0.25">
      <c r="A774" s="261">
        <v>45325.166666666664</v>
      </c>
      <c r="B774" s="260">
        <v>63.580002</v>
      </c>
    </row>
    <row r="775" spans="1:2" x14ac:dyDescent="0.25">
      <c r="A775" s="261">
        <v>45325.208333333336</v>
      </c>
      <c r="B775" s="260">
        <v>65.589995999999999</v>
      </c>
    </row>
    <row r="776" spans="1:2" x14ac:dyDescent="0.25">
      <c r="A776" s="261">
        <v>45325.25</v>
      </c>
      <c r="B776" s="260">
        <v>122.839996</v>
      </c>
    </row>
    <row r="777" spans="1:2" x14ac:dyDescent="0.25">
      <c r="A777" s="261">
        <v>45325.291666666664</v>
      </c>
      <c r="B777" s="260">
        <v>254.699997</v>
      </c>
    </row>
    <row r="778" spans="1:2" x14ac:dyDescent="0.25">
      <c r="A778" s="261">
        <v>45325.333333333336</v>
      </c>
      <c r="B778" s="260">
        <v>342.79998799999998</v>
      </c>
    </row>
    <row r="779" spans="1:2" x14ac:dyDescent="0.25">
      <c r="A779" s="261">
        <v>45325.375</v>
      </c>
      <c r="B779" s="260">
        <v>342.64999399999999</v>
      </c>
    </row>
    <row r="780" spans="1:2" x14ac:dyDescent="0.25">
      <c r="A780" s="261">
        <v>45325.416666666664</v>
      </c>
      <c r="B780" s="260">
        <v>265.51001000000002</v>
      </c>
    </row>
    <row r="781" spans="1:2" x14ac:dyDescent="0.25">
      <c r="A781" s="261">
        <v>45325.458333333336</v>
      </c>
      <c r="B781" s="260">
        <v>226.75</v>
      </c>
    </row>
    <row r="782" spans="1:2" x14ac:dyDescent="0.25">
      <c r="A782" s="261">
        <v>45325.5</v>
      </c>
      <c r="B782" s="260">
        <v>227.94000199999999</v>
      </c>
    </row>
    <row r="783" spans="1:2" x14ac:dyDescent="0.25">
      <c r="A783" s="261">
        <v>45325.541666666664</v>
      </c>
      <c r="B783" s="260">
        <v>228.240005</v>
      </c>
    </row>
    <row r="784" spans="1:2" x14ac:dyDescent="0.25">
      <c r="A784" s="261">
        <v>45325.583333333336</v>
      </c>
      <c r="B784" s="260">
        <v>303.67001299999998</v>
      </c>
    </row>
    <row r="785" spans="1:2" x14ac:dyDescent="0.25">
      <c r="A785" s="261">
        <v>45325.625</v>
      </c>
      <c r="B785" s="260">
        <v>325.73001099999999</v>
      </c>
    </row>
    <row r="786" spans="1:2" x14ac:dyDescent="0.25">
      <c r="A786" s="261">
        <v>45325.666666666664</v>
      </c>
      <c r="B786" s="260">
        <v>367.92001299999998</v>
      </c>
    </row>
    <row r="787" spans="1:2" x14ac:dyDescent="0.25">
      <c r="A787" s="261">
        <v>45325.708333333336</v>
      </c>
      <c r="B787" s="260">
        <v>431.05999800000001</v>
      </c>
    </row>
    <row r="788" spans="1:2" x14ac:dyDescent="0.25">
      <c r="A788" s="261">
        <v>45325.75</v>
      </c>
      <c r="B788" s="260">
        <v>427.10998499999999</v>
      </c>
    </row>
    <row r="789" spans="1:2" x14ac:dyDescent="0.25">
      <c r="A789" s="261">
        <v>45325.791666666664</v>
      </c>
      <c r="B789" s="260">
        <v>418.82998700000002</v>
      </c>
    </row>
    <row r="790" spans="1:2" x14ac:dyDescent="0.25">
      <c r="A790" s="261">
        <v>45325.833333333336</v>
      </c>
      <c r="B790" s="260">
        <v>400.57000699999998</v>
      </c>
    </row>
    <row r="791" spans="1:2" x14ac:dyDescent="0.25">
      <c r="A791" s="261">
        <v>45325.875</v>
      </c>
      <c r="B791" s="260">
        <v>381.709991</v>
      </c>
    </row>
    <row r="792" spans="1:2" x14ac:dyDescent="0.25">
      <c r="A792" s="261">
        <v>45325.916666666664</v>
      </c>
      <c r="B792" s="260">
        <v>378.73001099999999</v>
      </c>
    </row>
    <row r="793" spans="1:2" x14ac:dyDescent="0.25">
      <c r="A793" s="261">
        <v>45325.958333333336</v>
      </c>
      <c r="B793" s="260">
        <v>288.540009</v>
      </c>
    </row>
    <row r="794" spans="1:2" x14ac:dyDescent="0.25">
      <c r="A794" s="261">
        <v>45326</v>
      </c>
      <c r="B794" s="260">
        <v>263.14999399999999</v>
      </c>
    </row>
    <row r="795" spans="1:2" x14ac:dyDescent="0.25">
      <c r="A795" s="261">
        <v>45326.041666666664</v>
      </c>
      <c r="B795" s="260">
        <v>74.839995999999999</v>
      </c>
    </row>
    <row r="796" spans="1:2" x14ac:dyDescent="0.25">
      <c r="A796" s="261">
        <v>45326.083333333336</v>
      </c>
      <c r="B796" s="260">
        <v>24.08</v>
      </c>
    </row>
    <row r="797" spans="1:2" x14ac:dyDescent="0.25">
      <c r="A797" s="261">
        <v>45326.125</v>
      </c>
      <c r="B797" s="260">
        <v>5.07</v>
      </c>
    </row>
    <row r="798" spans="1:2" x14ac:dyDescent="0.25">
      <c r="A798" s="261">
        <v>45326.166666666664</v>
      </c>
      <c r="B798" s="260">
        <v>0</v>
      </c>
    </row>
    <row r="799" spans="1:2" x14ac:dyDescent="0.25">
      <c r="A799" s="261">
        <v>45326.208333333336</v>
      </c>
      <c r="B799" s="260">
        <v>0</v>
      </c>
    </row>
    <row r="800" spans="1:2" x14ac:dyDescent="0.25">
      <c r="A800" s="261">
        <v>45326.25</v>
      </c>
      <c r="B800" s="260">
        <v>0</v>
      </c>
    </row>
    <row r="801" spans="1:2" x14ac:dyDescent="0.25">
      <c r="A801" s="261">
        <v>45326.291666666664</v>
      </c>
      <c r="B801" s="260">
        <v>7.83</v>
      </c>
    </row>
    <row r="802" spans="1:2" x14ac:dyDescent="0.25">
      <c r="A802" s="261">
        <v>45326.333333333336</v>
      </c>
      <c r="B802" s="260">
        <v>66.120002999999997</v>
      </c>
    </row>
    <row r="803" spans="1:2" x14ac:dyDescent="0.25">
      <c r="A803" s="261">
        <v>45326.375</v>
      </c>
      <c r="B803" s="260">
        <v>73.279999000000004</v>
      </c>
    </row>
    <row r="804" spans="1:2" x14ac:dyDescent="0.25">
      <c r="A804" s="261">
        <v>45326.416666666664</v>
      </c>
      <c r="B804" s="260">
        <v>81.029999000000004</v>
      </c>
    </row>
    <row r="805" spans="1:2" x14ac:dyDescent="0.25">
      <c r="A805" s="261">
        <v>45326.458333333336</v>
      </c>
      <c r="B805" s="260">
        <v>95.489998</v>
      </c>
    </row>
    <row r="806" spans="1:2" x14ac:dyDescent="0.25">
      <c r="A806" s="261">
        <v>45326.5</v>
      </c>
      <c r="B806" s="260">
        <v>103.019997</v>
      </c>
    </row>
    <row r="807" spans="1:2" x14ac:dyDescent="0.25">
      <c r="A807" s="261">
        <v>45326.541666666664</v>
      </c>
      <c r="B807" s="260">
        <v>37.799999</v>
      </c>
    </row>
    <row r="808" spans="1:2" x14ac:dyDescent="0.25">
      <c r="A808" s="261">
        <v>45326.583333333336</v>
      </c>
      <c r="B808" s="260">
        <v>73.279999000000004</v>
      </c>
    </row>
    <row r="809" spans="1:2" x14ac:dyDescent="0.25">
      <c r="A809" s="261">
        <v>45326.625</v>
      </c>
      <c r="B809" s="260">
        <v>117.19000200000001</v>
      </c>
    </row>
    <row r="810" spans="1:2" x14ac:dyDescent="0.25">
      <c r="A810" s="261">
        <v>45326.666666666664</v>
      </c>
      <c r="B810" s="260">
        <v>137.38999899999999</v>
      </c>
    </row>
    <row r="811" spans="1:2" x14ac:dyDescent="0.25">
      <c r="A811" s="261">
        <v>45326.708333333336</v>
      </c>
      <c r="B811" s="260">
        <v>290.05999800000001</v>
      </c>
    </row>
    <row r="812" spans="1:2" x14ac:dyDescent="0.25">
      <c r="A812" s="261">
        <v>45326.75</v>
      </c>
      <c r="B812" s="260">
        <v>342.98998999999998</v>
      </c>
    </row>
    <row r="813" spans="1:2" x14ac:dyDescent="0.25">
      <c r="A813" s="261">
        <v>45326.791666666664</v>
      </c>
      <c r="B813" s="260">
        <v>269.63000499999998</v>
      </c>
    </row>
    <row r="814" spans="1:2" x14ac:dyDescent="0.25">
      <c r="A814" s="261">
        <v>45326.833333333336</v>
      </c>
      <c r="B814" s="260">
        <v>216.55999800000001</v>
      </c>
    </row>
    <row r="815" spans="1:2" x14ac:dyDescent="0.25">
      <c r="A815" s="261">
        <v>45326.875</v>
      </c>
      <c r="B815" s="260">
        <v>182.78999300000001</v>
      </c>
    </row>
    <row r="816" spans="1:2" x14ac:dyDescent="0.25">
      <c r="A816" s="261">
        <v>45326.916666666664</v>
      </c>
      <c r="B816" s="260">
        <v>182.19000199999999</v>
      </c>
    </row>
    <row r="817" spans="1:2" x14ac:dyDescent="0.25">
      <c r="A817" s="261">
        <v>45326.958333333336</v>
      </c>
      <c r="B817" s="260">
        <v>126.650002</v>
      </c>
    </row>
    <row r="818" spans="1:2" x14ac:dyDescent="0.25">
      <c r="A818" s="261">
        <v>45327</v>
      </c>
      <c r="B818" s="260">
        <v>12.15</v>
      </c>
    </row>
    <row r="819" spans="1:2" x14ac:dyDescent="0.25">
      <c r="A819" s="261">
        <v>45327.041666666664</v>
      </c>
      <c r="B819" s="260">
        <v>0.75</v>
      </c>
    </row>
    <row r="820" spans="1:2" x14ac:dyDescent="0.25">
      <c r="A820" s="261">
        <v>45327.083333333336</v>
      </c>
      <c r="B820" s="260">
        <v>0.75</v>
      </c>
    </row>
    <row r="821" spans="1:2" x14ac:dyDescent="0.25">
      <c r="A821" s="261">
        <v>45327.125</v>
      </c>
      <c r="B821" s="260">
        <v>1.64</v>
      </c>
    </row>
    <row r="822" spans="1:2" x14ac:dyDescent="0.25">
      <c r="A822" s="261">
        <v>45327.166666666664</v>
      </c>
      <c r="B822" s="260">
        <v>0.6</v>
      </c>
    </row>
    <row r="823" spans="1:2" x14ac:dyDescent="0.25">
      <c r="A823" s="261">
        <v>45327.208333333336</v>
      </c>
      <c r="B823" s="260">
        <v>12.3</v>
      </c>
    </row>
    <row r="824" spans="1:2" x14ac:dyDescent="0.25">
      <c r="A824" s="261">
        <v>45327.25</v>
      </c>
      <c r="B824" s="260">
        <v>290.51001000000002</v>
      </c>
    </row>
    <row r="825" spans="1:2" x14ac:dyDescent="0.25">
      <c r="A825" s="261">
        <v>45327.291666666664</v>
      </c>
      <c r="B825" s="260">
        <v>439.14999399999999</v>
      </c>
    </row>
    <row r="826" spans="1:2" x14ac:dyDescent="0.25">
      <c r="A826" s="261">
        <v>45327.333333333336</v>
      </c>
      <c r="B826" s="260">
        <v>464.57000699999998</v>
      </c>
    </row>
    <row r="827" spans="1:2" x14ac:dyDescent="0.25">
      <c r="A827" s="261">
        <v>45327.375</v>
      </c>
      <c r="B827" s="260">
        <v>423.86999500000002</v>
      </c>
    </row>
    <row r="828" spans="1:2" x14ac:dyDescent="0.25">
      <c r="A828" s="261">
        <v>45327.416666666664</v>
      </c>
      <c r="B828" s="260">
        <v>401.209991</v>
      </c>
    </row>
    <row r="829" spans="1:2" x14ac:dyDescent="0.25">
      <c r="A829" s="261">
        <v>45327.458333333336</v>
      </c>
      <c r="B829" s="260">
        <v>344.92999300000002</v>
      </c>
    </row>
    <row r="830" spans="1:2" x14ac:dyDescent="0.25">
      <c r="A830" s="261">
        <v>45327.5</v>
      </c>
      <c r="B830" s="260">
        <v>357.97000100000002</v>
      </c>
    </row>
    <row r="831" spans="1:2" x14ac:dyDescent="0.25">
      <c r="A831" s="261">
        <v>45327.541666666664</v>
      </c>
      <c r="B831" s="260">
        <v>361.85000600000001</v>
      </c>
    </row>
    <row r="832" spans="1:2" x14ac:dyDescent="0.25">
      <c r="A832" s="261">
        <v>45327.583333333336</v>
      </c>
      <c r="B832" s="260">
        <v>402.39999399999999</v>
      </c>
    </row>
    <row r="833" spans="1:2" x14ac:dyDescent="0.25">
      <c r="A833" s="261">
        <v>45327.625</v>
      </c>
      <c r="B833" s="260">
        <v>415.89001500000001</v>
      </c>
    </row>
    <row r="834" spans="1:2" x14ac:dyDescent="0.25">
      <c r="A834" s="261">
        <v>45327.666666666664</v>
      </c>
      <c r="B834" s="260">
        <v>452.64999399999999</v>
      </c>
    </row>
    <row r="835" spans="1:2" x14ac:dyDescent="0.25">
      <c r="A835" s="261">
        <v>45327.708333333336</v>
      </c>
      <c r="B835" s="260">
        <v>510.42001299999998</v>
      </c>
    </row>
    <row r="836" spans="1:2" x14ac:dyDescent="0.25">
      <c r="A836" s="261">
        <v>45327.75</v>
      </c>
      <c r="B836" s="260">
        <v>512.72997999999995</v>
      </c>
    </row>
    <row r="837" spans="1:2" x14ac:dyDescent="0.25">
      <c r="A837" s="261">
        <v>45327.791666666664</v>
      </c>
      <c r="B837" s="260">
        <v>461</v>
      </c>
    </row>
    <row r="838" spans="1:2" x14ac:dyDescent="0.25">
      <c r="A838" s="261">
        <v>45327.833333333336</v>
      </c>
      <c r="B838" s="260">
        <v>450.85998499999999</v>
      </c>
    </row>
    <row r="839" spans="1:2" x14ac:dyDescent="0.25">
      <c r="A839" s="261">
        <v>45327.875</v>
      </c>
      <c r="B839" s="260">
        <v>444.67001299999998</v>
      </c>
    </row>
    <row r="840" spans="1:2" x14ac:dyDescent="0.25">
      <c r="A840" s="261">
        <v>45327.916666666664</v>
      </c>
      <c r="B840" s="260">
        <v>419.70001200000002</v>
      </c>
    </row>
    <row r="841" spans="1:2" x14ac:dyDescent="0.25">
      <c r="A841" s="261">
        <v>45327.958333333336</v>
      </c>
      <c r="B841" s="260">
        <v>353.42001299999998</v>
      </c>
    </row>
    <row r="842" spans="1:2" x14ac:dyDescent="0.25">
      <c r="A842" s="261">
        <v>45328</v>
      </c>
      <c r="B842" s="260">
        <v>264.36999500000002</v>
      </c>
    </row>
    <row r="843" spans="1:2" x14ac:dyDescent="0.25">
      <c r="A843" s="261">
        <v>45328.041666666664</v>
      </c>
      <c r="B843" s="260">
        <v>210.240005</v>
      </c>
    </row>
    <row r="844" spans="1:2" x14ac:dyDescent="0.25">
      <c r="A844" s="261">
        <v>45328.083333333336</v>
      </c>
      <c r="B844" s="260">
        <v>74.550003000000004</v>
      </c>
    </row>
    <row r="845" spans="1:2" x14ac:dyDescent="0.25">
      <c r="A845" s="261">
        <v>45328.125</v>
      </c>
      <c r="B845" s="260">
        <v>37.130001</v>
      </c>
    </row>
    <row r="846" spans="1:2" x14ac:dyDescent="0.25">
      <c r="A846" s="261">
        <v>45328.166666666664</v>
      </c>
      <c r="B846" s="260">
        <v>23.190000999999999</v>
      </c>
    </row>
    <row r="847" spans="1:2" x14ac:dyDescent="0.25">
      <c r="A847" s="261">
        <v>45328.208333333336</v>
      </c>
      <c r="B847" s="260">
        <v>149.779999</v>
      </c>
    </row>
    <row r="848" spans="1:2" x14ac:dyDescent="0.25">
      <c r="A848" s="261">
        <v>45328.25</v>
      </c>
      <c r="B848" s="260">
        <v>372.76998900000001</v>
      </c>
    </row>
    <row r="849" spans="1:2" x14ac:dyDescent="0.25">
      <c r="A849" s="261">
        <v>45328.291666666664</v>
      </c>
      <c r="B849" s="260">
        <v>508.16000400000001</v>
      </c>
    </row>
    <row r="850" spans="1:2" x14ac:dyDescent="0.25">
      <c r="A850" s="261">
        <v>45328.333333333336</v>
      </c>
      <c r="B850" s="260">
        <v>462.23001099999999</v>
      </c>
    </row>
    <row r="851" spans="1:2" x14ac:dyDescent="0.25">
      <c r="A851" s="261">
        <v>45328.375</v>
      </c>
      <c r="B851" s="260">
        <v>457.39001500000001</v>
      </c>
    </row>
    <row r="852" spans="1:2" x14ac:dyDescent="0.25">
      <c r="A852" s="261">
        <v>45328.416666666664</v>
      </c>
      <c r="B852" s="260">
        <v>437.48001099999999</v>
      </c>
    </row>
    <row r="853" spans="1:2" x14ac:dyDescent="0.25">
      <c r="A853" s="261">
        <v>45328.458333333336</v>
      </c>
      <c r="B853" s="260">
        <v>435.10000600000001</v>
      </c>
    </row>
    <row r="854" spans="1:2" x14ac:dyDescent="0.25">
      <c r="A854" s="261">
        <v>45328.5</v>
      </c>
      <c r="B854" s="260">
        <v>440.540009</v>
      </c>
    </row>
    <row r="855" spans="1:2" x14ac:dyDescent="0.25">
      <c r="A855" s="261">
        <v>45328.541666666664</v>
      </c>
      <c r="B855" s="260">
        <v>434.20001200000002</v>
      </c>
    </row>
    <row r="856" spans="1:2" x14ac:dyDescent="0.25">
      <c r="A856" s="261">
        <v>45328.583333333336</v>
      </c>
      <c r="B856" s="260">
        <v>447.47000100000002</v>
      </c>
    </row>
    <row r="857" spans="1:2" x14ac:dyDescent="0.25">
      <c r="A857" s="261">
        <v>45328.625</v>
      </c>
      <c r="B857" s="260">
        <v>447.76998900000001</v>
      </c>
    </row>
    <row r="858" spans="1:2" x14ac:dyDescent="0.25">
      <c r="A858" s="261">
        <v>45328.666666666664</v>
      </c>
      <c r="B858" s="260">
        <v>453.44000199999999</v>
      </c>
    </row>
    <row r="859" spans="1:2" x14ac:dyDescent="0.25">
      <c r="A859" s="261">
        <v>45328.708333333336</v>
      </c>
      <c r="B859" s="260">
        <v>469.47000100000002</v>
      </c>
    </row>
    <row r="860" spans="1:2" x14ac:dyDescent="0.25">
      <c r="A860" s="261">
        <v>45328.75</v>
      </c>
      <c r="B860" s="260">
        <v>461.94000199999999</v>
      </c>
    </row>
    <row r="861" spans="1:2" x14ac:dyDescent="0.25">
      <c r="A861" s="261">
        <v>45328.791666666664</v>
      </c>
      <c r="B861" s="260">
        <v>455.97000100000002</v>
      </c>
    </row>
    <row r="862" spans="1:2" x14ac:dyDescent="0.25">
      <c r="A862" s="261">
        <v>45328.833333333336</v>
      </c>
      <c r="B862" s="260">
        <v>440.91000400000001</v>
      </c>
    </row>
    <row r="863" spans="1:2" x14ac:dyDescent="0.25">
      <c r="A863" s="261">
        <v>45328.875</v>
      </c>
      <c r="B863" s="260">
        <v>420.77999899999998</v>
      </c>
    </row>
    <row r="864" spans="1:2" x14ac:dyDescent="0.25">
      <c r="A864" s="261">
        <v>45328.916666666664</v>
      </c>
      <c r="B864" s="260">
        <v>421.38000499999998</v>
      </c>
    </row>
    <row r="865" spans="1:2" x14ac:dyDescent="0.25">
      <c r="A865" s="261">
        <v>45328.958333333336</v>
      </c>
      <c r="B865" s="260">
        <v>397.36999500000002</v>
      </c>
    </row>
    <row r="866" spans="1:2" x14ac:dyDescent="0.25">
      <c r="A866" s="261">
        <v>45329</v>
      </c>
      <c r="B866" s="260">
        <v>307.14999399999999</v>
      </c>
    </row>
    <row r="867" spans="1:2" x14ac:dyDescent="0.25">
      <c r="A867" s="261">
        <v>45329.041666666664</v>
      </c>
      <c r="B867" s="260">
        <v>277.30999800000001</v>
      </c>
    </row>
    <row r="868" spans="1:2" x14ac:dyDescent="0.25">
      <c r="A868" s="261">
        <v>45329.083333333336</v>
      </c>
      <c r="B868" s="260">
        <v>322.75</v>
      </c>
    </row>
    <row r="869" spans="1:2" x14ac:dyDescent="0.25">
      <c r="A869" s="261">
        <v>45329.125</v>
      </c>
      <c r="B869" s="260">
        <v>347.58999599999999</v>
      </c>
    </row>
    <row r="870" spans="1:2" x14ac:dyDescent="0.25">
      <c r="A870" s="261">
        <v>45329.166666666664</v>
      </c>
      <c r="B870" s="260">
        <v>406.38000499999998</v>
      </c>
    </row>
    <row r="871" spans="1:2" x14ac:dyDescent="0.25">
      <c r="A871" s="261">
        <v>45329.208333333336</v>
      </c>
      <c r="B871" s="260">
        <v>444.86999500000002</v>
      </c>
    </row>
    <row r="872" spans="1:2" x14ac:dyDescent="0.25">
      <c r="A872" s="261">
        <v>45329.25</v>
      </c>
      <c r="B872" s="260">
        <v>558.28002900000001</v>
      </c>
    </row>
    <row r="873" spans="1:2" x14ac:dyDescent="0.25">
      <c r="A873" s="261">
        <v>45329.291666666664</v>
      </c>
      <c r="B873" s="260">
        <v>646.60998500000005</v>
      </c>
    </row>
    <row r="874" spans="1:2" x14ac:dyDescent="0.25">
      <c r="A874" s="261">
        <v>45329.333333333336</v>
      </c>
      <c r="B874" s="260">
        <v>649.07000700000003</v>
      </c>
    </row>
    <row r="875" spans="1:2" x14ac:dyDescent="0.25">
      <c r="A875" s="261">
        <v>45329.375</v>
      </c>
      <c r="B875" s="260">
        <v>638.09997599999997</v>
      </c>
    </row>
    <row r="876" spans="1:2" x14ac:dyDescent="0.25">
      <c r="A876" s="261">
        <v>45329.416666666664</v>
      </c>
      <c r="B876" s="260">
        <v>605.580017</v>
      </c>
    </row>
    <row r="877" spans="1:2" x14ac:dyDescent="0.25">
      <c r="A877" s="261">
        <v>45329.458333333336</v>
      </c>
      <c r="B877" s="260">
        <v>582</v>
      </c>
    </row>
    <row r="878" spans="1:2" x14ac:dyDescent="0.25">
      <c r="A878" s="261">
        <v>45329.5</v>
      </c>
      <c r="B878" s="260">
        <v>565.65997300000004</v>
      </c>
    </row>
    <row r="879" spans="1:2" x14ac:dyDescent="0.25">
      <c r="A879" s="261">
        <v>45329.541666666664</v>
      </c>
      <c r="B879" s="260">
        <v>584.09002699999996</v>
      </c>
    </row>
    <row r="880" spans="1:2" x14ac:dyDescent="0.25">
      <c r="A880" s="261">
        <v>45329.583333333336</v>
      </c>
      <c r="B880" s="260">
        <v>576.84997599999997</v>
      </c>
    </row>
    <row r="881" spans="1:2" x14ac:dyDescent="0.25">
      <c r="A881" s="261">
        <v>45329.625</v>
      </c>
      <c r="B881" s="260">
        <v>647.13000499999998</v>
      </c>
    </row>
    <row r="882" spans="1:2" x14ac:dyDescent="0.25">
      <c r="A882" s="261">
        <v>45329.666666666664</v>
      </c>
      <c r="B882" s="260">
        <v>725.919983</v>
      </c>
    </row>
    <row r="883" spans="1:2" x14ac:dyDescent="0.25">
      <c r="A883" s="261">
        <v>45329.708333333336</v>
      </c>
      <c r="B883" s="260">
        <v>895.64001499999995</v>
      </c>
    </row>
    <row r="884" spans="1:2" x14ac:dyDescent="0.25">
      <c r="A884" s="261">
        <v>45329.75</v>
      </c>
      <c r="B884" s="260">
        <v>1016.280029</v>
      </c>
    </row>
    <row r="885" spans="1:2" x14ac:dyDescent="0.25">
      <c r="A885" s="261">
        <v>45329.791666666664</v>
      </c>
      <c r="B885" s="260">
        <v>818.42999299999997</v>
      </c>
    </row>
    <row r="886" spans="1:2" x14ac:dyDescent="0.25">
      <c r="A886" s="261">
        <v>45329.833333333336</v>
      </c>
      <c r="B886" s="260">
        <v>745.39001499999995</v>
      </c>
    </row>
    <row r="887" spans="1:2" x14ac:dyDescent="0.25">
      <c r="A887" s="261">
        <v>45329.875</v>
      </c>
      <c r="B887" s="260">
        <v>653.919983</v>
      </c>
    </row>
    <row r="888" spans="1:2" x14ac:dyDescent="0.25">
      <c r="A888" s="261">
        <v>45329.916666666664</v>
      </c>
      <c r="B888" s="260">
        <v>623.92999299999997</v>
      </c>
    </row>
    <row r="889" spans="1:2" x14ac:dyDescent="0.25">
      <c r="A889" s="261">
        <v>45329.958333333336</v>
      </c>
      <c r="B889" s="260">
        <v>590.95001200000002</v>
      </c>
    </row>
    <row r="890" spans="1:2" x14ac:dyDescent="0.25">
      <c r="A890" s="261">
        <v>45330</v>
      </c>
      <c r="B890" s="260">
        <v>549.78997800000002</v>
      </c>
    </row>
    <row r="891" spans="1:2" x14ac:dyDescent="0.25">
      <c r="A891" s="261">
        <v>45330.041666666664</v>
      </c>
      <c r="B891" s="260">
        <v>546.05999799999995</v>
      </c>
    </row>
    <row r="892" spans="1:2" x14ac:dyDescent="0.25">
      <c r="A892" s="261">
        <v>45330.083333333336</v>
      </c>
      <c r="B892" s="260">
        <v>538.21997099999999</v>
      </c>
    </row>
    <row r="893" spans="1:2" x14ac:dyDescent="0.25">
      <c r="A893" s="261">
        <v>45330.125</v>
      </c>
      <c r="B893" s="260">
        <v>530.98999000000003</v>
      </c>
    </row>
    <row r="894" spans="1:2" x14ac:dyDescent="0.25">
      <c r="A894" s="261">
        <v>45330.166666666664</v>
      </c>
      <c r="B894" s="260">
        <v>529.27002000000005</v>
      </c>
    </row>
    <row r="895" spans="1:2" x14ac:dyDescent="0.25">
      <c r="A895" s="261">
        <v>45330.208333333336</v>
      </c>
      <c r="B895" s="260">
        <v>566.78997800000002</v>
      </c>
    </row>
    <row r="896" spans="1:2" x14ac:dyDescent="0.25">
      <c r="A896" s="261">
        <v>45330.25</v>
      </c>
      <c r="B896" s="260">
        <v>649.59997599999997</v>
      </c>
    </row>
    <row r="897" spans="1:2" x14ac:dyDescent="0.25">
      <c r="A897" s="261">
        <v>45330.291666666664</v>
      </c>
      <c r="B897" s="260">
        <v>820.580017</v>
      </c>
    </row>
    <row r="898" spans="1:2" x14ac:dyDescent="0.25">
      <c r="A898" s="261">
        <v>45330.333333333336</v>
      </c>
      <c r="B898" s="260">
        <v>993.27002000000005</v>
      </c>
    </row>
    <row r="899" spans="1:2" x14ac:dyDescent="0.25">
      <c r="A899" s="261">
        <v>45330.375</v>
      </c>
      <c r="B899" s="260">
        <v>847.05999799999995</v>
      </c>
    </row>
    <row r="900" spans="1:2" x14ac:dyDescent="0.25">
      <c r="A900" s="261">
        <v>45330.416666666664</v>
      </c>
      <c r="B900" s="260">
        <v>729.48999000000003</v>
      </c>
    </row>
    <row r="901" spans="1:2" x14ac:dyDescent="0.25">
      <c r="A901" s="261">
        <v>45330.458333333336</v>
      </c>
      <c r="B901" s="260">
        <v>685.330017</v>
      </c>
    </row>
    <row r="902" spans="1:2" x14ac:dyDescent="0.25">
      <c r="A902" s="261">
        <v>45330.5</v>
      </c>
      <c r="B902" s="260">
        <v>666.76000999999997</v>
      </c>
    </row>
    <row r="903" spans="1:2" x14ac:dyDescent="0.25">
      <c r="A903" s="261">
        <v>45330.541666666664</v>
      </c>
      <c r="B903" s="260">
        <v>678.69000200000005</v>
      </c>
    </row>
    <row r="904" spans="1:2" x14ac:dyDescent="0.25">
      <c r="A904" s="261">
        <v>45330.583333333336</v>
      </c>
      <c r="B904" s="260">
        <v>707.92999299999997</v>
      </c>
    </row>
    <row r="905" spans="1:2" x14ac:dyDescent="0.25">
      <c r="A905" s="261">
        <v>45330.625</v>
      </c>
      <c r="B905" s="260">
        <v>704.04998799999998</v>
      </c>
    </row>
    <row r="906" spans="1:2" x14ac:dyDescent="0.25">
      <c r="A906" s="261">
        <v>45330.666666666664</v>
      </c>
      <c r="B906" s="260">
        <v>693.84002699999996</v>
      </c>
    </row>
    <row r="907" spans="1:2" x14ac:dyDescent="0.25">
      <c r="A907" s="261">
        <v>45330.708333333336</v>
      </c>
      <c r="B907" s="260">
        <v>768.35998500000005</v>
      </c>
    </row>
    <row r="908" spans="1:2" x14ac:dyDescent="0.25">
      <c r="A908" s="261">
        <v>45330.75</v>
      </c>
      <c r="B908" s="260">
        <v>706.21997099999999</v>
      </c>
    </row>
    <row r="909" spans="1:2" x14ac:dyDescent="0.25">
      <c r="A909" s="261">
        <v>45330.791666666664</v>
      </c>
      <c r="B909" s="260">
        <v>641.98999000000003</v>
      </c>
    </row>
    <row r="910" spans="1:2" x14ac:dyDescent="0.25">
      <c r="A910" s="261">
        <v>45330.833333333336</v>
      </c>
      <c r="B910" s="260">
        <v>620.65002400000003</v>
      </c>
    </row>
    <row r="911" spans="1:2" x14ac:dyDescent="0.25">
      <c r="A911" s="261">
        <v>45330.875</v>
      </c>
      <c r="B911" s="260">
        <v>601.330017</v>
      </c>
    </row>
    <row r="912" spans="1:2" x14ac:dyDescent="0.25">
      <c r="A912" s="261">
        <v>45330.916666666664</v>
      </c>
      <c r="B912" s="260">
        <v>563.96002199999998</v>
      </c>
    </row>
    <row r="913" spans="1:2" x14ac:dyDescent="0.25">
      <c r="A913" s="261">
        <v>45330.958333333336</v>
      </c>
      <c r="B913" s="260">
        <v>492.20001200000002</v>
      </c>
    </row>
    <row r="914" spans="1:2" x14ac:dyDescent="0.25">
      <c r="A914" s="261">
        <v>45331</v>
      </c>
      <c r="B914" s="260">
        <v>450.55999800000001</v>
      </c>
    </row>
    <row r="915" spans="1:2" x14ac:dyDescent="0.25">
      <c r="A915" s="261">
        <v>45331.041666666664</v>
      </c>
      <c r="B915" s="260">
        <v>436.98998999999998</v>
      </c>
    </row>
    <row r="916" spans="1:2" x14ac:dyDescent="0.25">
      <c r="A916" s="261">
        <v>45331.083333333336</v>
      </c>
      <c r="B916" s="260">
        <v>415.58999599999999</v>
      </c>
    </row>
    <row r="917" spans="1:2" x14ac:dyDescent="0.25">
      <c r="A917" s="261">
        <v>45331.125</v>
      </c>
      <c r="B917" s="260">
        <v>384.79998799999998</v>
      </c>
    </row>
    <row r="918" spans="1:2" x14ac:dyDescent="0.25">
      <c r="A918" s="261">
        <v>45331.166666666664</v>
      </c>
      <c r="B918" s="260">
        <v>372.48998999999998</v>
      </c>
    </row>
    <row r="919" spans="1:2" x14ac:dyDescent="0.25">
      <c r="A919" s="261">
        <v>45331.208333333336</v>
      </c>
      <c r="B919" s="260">
        <v>383.29998799999998</v>
      </c>
    </row>
    <row r="920" spans="1:2" x14ac:dyDescent="0.25">
      <c r="A920" s="261">
        <v>45331.25</v>
      </c>
      <c r="B920" s="260">
        <v>391.95001200000002</v>
      </c>
    </row>
    <row r="921" spans="1:2" x14ac:dyDescent="0.25">
      <c r="A921" s="261">
        <v>45331.291666666664</v>
      </c>
      <c r="B921" s="260">
        <v>469.86999500000002</v>
      </c>
    </row>
    <row r="922" spans="1:2" x14ac:dyDescent="0.25">
      <c r="A922" s="261">
        <v>45331.333333333336</v>
      </c>
      <c r="B922" s="260">
        <v>463.67999300000002</v>
      </c>
    </row>
    <row r="923" spans="1:2" x14ac:dyDescent="0.25">
      <c r="A923" s="261">
        <v>45331.375</v>
      </c>
      <c r="B923" s="260">
        <v>475.38000499999998</v>
      </c>
    </row>
    <row r="924" spans="1:2" x14ac:dyDescent="0.25">
      <c r="A924" s="261">
        <v>45331.416666666664</v>
      </c>
      <c r="B924" s="260">
        <v>487.69000199999999</v>
      </c>
    </row>
    <row r="925" spans="1:2" x14ac:dyDescent="0.25">
      <c r="A925" s="261">
        <v>45331.458333333336</v>
      </c>
      <c r="B925" s="260">
        <v>487.23998999999998</v>
      </c>
    </row>
    <row r="926" spans="1:2" x14ac:dyDescent="0.25">
      <c r="A926" s="261">
        <v>45331.5</v>
      </c>
      <c r="B926" s="260">
        <v>475.98001099999999</v>
      </c>
    </row>
    <row r="927" spans="1:2" x14ac:dyDescent="0.25">
      <c r="A927" s="261">
        <v>45331.541666666664</v>
      </c>
      <c r="B927" s="260">
        <v>468.89999399999999</v>
      </c>
    </row>
    <row r="928" spans="1:2" x14ac:dyDescent="0.25">
      <c r="A928" s="261">
        <v>45331.583333333336</v>
      </c>
      <c r="B928" s="260">
        <v>512.07000700000003</v>
      </c>
    </row>
    <row r="929" spans="1:2" x14ac:dyDescent="0.25">
      <c r="A929" s="261">
        <v>45331.625</v>
      </c>
      <c r="B929" s="260">
        <v>507.67001299999998</v>
      </c>
    </row>
    <row r="930" spans="1:2" x14ac:dyDescent="0.25">
      <c r="A930" s="261">
        <v>45331.666666666664</v>
      </c>
      <c r="B930" s="260">
        <v>512.59002699999996</v>
      </c>
    </row>
    <row r="931" spans="1:2" x14ac:dyDescent="0.25">
      <c r="A931" s="261">
        <v>45331.708333333336</v>
      </c>
      <c r="B931" s="260">
        <v>553.36999500000002</v>
      </c>
    </row>
    <row r="932" spans="1:2" x14ac:dyDescent="0.25">
      <c r="A932" s="261">
        <v>45331.75</v>
      </c>
      <c r="B932" s="260">
        <v>566.20001200000002</v>
      </c>
    </row>
    <row r="933" spans="1:2" x14ac:dyDescent="0.25">
      <c r="A933" s="261">
        <v>45331.791666666664</v>
      </c>
      <c r="B933" s="260">
        <v>528.919983</v>
      </c>
    </row>
    <row r="934" spans="1:2" x14ac:dyDescent="0.25">
      <c r="A934" s="261">
        <v>45331.833333333336</v>
      </c>
      <c r="B934" s="260">
        <v>501.39999399999999</v>
      </c>
    </row>
    <row r="935" spans="1:2" x14ac:dyDescent="0.25">
      <c r="A935" s="261">
        <v>45331.875</v>
      </c>
      <c r="B935" s="260">
        <v>493.20001200000002</v>
      </c>
    </row>
    <row r="936" spans="1:2" x14ac:dyDescent="0.25">
      <c r="A936" s="261">
        <v>45331.916666666664</v>
      </c>
      <c r="B936" s="260">
        <v>484.32998700000002</v>
      </c>
    </row>
    <row r="937" spans="1:2" x14ac:dyDescent="0.25">
      <c r="A937" s="261">
        <v>45331.958333333336</v>
      </c>
      <c r="B937" s="260">
        <v>471.79998799999998</v>
      </c>
    </row>
    <row r="938" spans="1:2" x14ac:dyDescent="0.25">
      <c r="A938" s="261">
        <v>45332</v>
      </c>
      <c r="B938" s="260">
        <v>455.73001099999999</v>
      </c>
    </row>
    <row r="939" spans="1:2" x14ac:dyDescent="0.25">
      <c r="A939" s="261">
        <v>45332.041666666664</v>
      </c>
      <c r="B939" s="260">
        <v>462.35998499999999</v>
      </c>
    </row>
    <row r="940" spans="1:2" x14ac:dyDescent="0.25">
      <c r="A940" s="261">
        <v>45332.083333333336</v>
      </c>
      <c r="B940" s="260">
        <v>464.67001299999998</v>
      </c>
    </row>
    <row r="941" spans="1:2" x14ac:dyDescent="0.25">
      <c r="A941" s="261">
        <v>45332.125</v>
      </c>
      <c r="B941" s="260">
        <v>464.60000600000001</v>
      </c>
    </row>
    <row r="942" spans="1:2" x14ac:dyDescent="0.25">
      <c r="A942" s="261">
        <v>45332.166666666664</v>
      </c>
      <c r="B942" s="260">
        <v>464.75</v>
      </c>
    </row>
    <row r="943" spans="1:2" x14ac:dyDescent="0.25">
      <c r="A943" s="261">
        <v>45332.208333333336</v>
      </c>
      <c r="B943" s="260">
        <v>472.20001200000002</v>
      </c>
    </row>
    <row r="944" spans="1:2" x14ac:dyDescent="0.25">
      <c r="A944" s="261">
        <v>45332.25</v>
      </c>
      <c r="B944" s="260">
        <v>466.91000400000001</v>
      </c>
    </row>
    <row r="945" spans="1:2" x14ac:dyDescent="0.25">
      <c r="A945" s="261">
        <v>45332.291666666664</v>
      </c>
      <c r="B945" s="260">
        <v>471.52999899999998</v>
      </c>
    </row>
    <row r="946" spans="1:2" x14ac:dyDescent="0.25">
      <c r="A946" s="261">
        <v>45332.333333333336</v>
      </c>
      <c r="B946" s="260">
        <v>482.55999800000001</v>
      </c>
    </row>
    <row r="947" spans="1:2" x14ac:dyDescent="0.25">
      <c r="A947" s="261">
        <v>45332.375</v>
      </c>
      <c r="B947" s="260">
        <v>489.86999500000002</v>
      </c>
    </row>
    <row r="948" spans="1:2" x14ac:dyDescent="0.25">
      <c r="A948" s="261">
        <v>45332.416666666664</v>
      </c>
      <c r="B948" s="260">
        <v>502.91000400000001</v>
      </c>
    </row>
    <row r="949" spans="1:2" x14ac:dyDescent="0.25">
      <c r="A949" s="261">
        <v>45332.458333333336</v>
      </c>
      <c r="B949" s="260">
        <v>501.42001299999998</v>
      </c>
    </row>
    <row r="950" spans="1:2" x14ac:dyDescent="0.25">
      <c r="A950" s="261">
        <v>45332.5</v>
      </c>
      <c r="B950" s="260">
        <v>493.290009</v>
      </c>
    </row>
    <row r="951" spans="1:2" x14ac:dyDescent="0.25">
      <c r="A951" s="261">
        <v>45332.541666666664</v>
      </c>
      <c r="B951" s="260">
        <v>485.39001500000001</v>
      </c>
    </row>
    <row r="952" spans="1:2" x14ac:dyDescent="0.25">
      <c r="A952" s="261">
        <v>45332.583333333336</v>
      </c>
      <c r="B952" s="260">
        <v>498.73998999999998</v>
      </c>
    </row>
    <row r="953" spans="1:2" x14ac:dyDescent="0.25">
      <c r="A953" s="261">
        <v>45332.625</v>
      </c>
      <c r="B953" s="260">
        <v>506.92999300000002</v>
      </c>
    </row>
    <row r="954" spans="1:2" x14ac:dyDescent="0.25">
      <c r="A954" s="261">
        <v>45332.666666666664</v>
      </c>
      <c r="B954" s="260">
        <v>513.71997099999999</v>
      </c>
    </row>
    <row r="955" spans="1:2" x14ac:dyDescent="0.25">
      <c r="A955" s="261">
        <v>45332.708333333336</v>
      </c>
      <c r="B955" s="260">
        <v>658.919983</v>
      </c>
    </row>
    <row r="956" spans="1:2" x14ac:dyDescent="0.25">
      <c r="A956" s="261">
        <v>45332.75</v>
      </c>
      <c r="B956" s="260">
        <v>635.59002699999996</v>
      </c>
    </row>
    <row r="957" spans="1:2" x14ac:dyDescent="0.25">
      <c r="A957" s="261">
        <v>45332.791666666664</v>
      </c>
      <c r="B957" s="260">
        <v>514.76000999999997</v>
      </c>
    </row>
    <row r="958" spans="1:2" x14ac:dyDescent="0.25">
      <c r="A958" s="261">
        <v>45332.833333333336</v>
      </c>
      <c r="B958" s="260">
        <v>486.58999599999999</v>
      </c>
    </row>
    <row r="959" spans="1:2" x14ac:dyDescent="0.25">
      <c r="A959" s="261">
        <v>45332.875</v>
      </c>
      <c r="B959" s="260">
        <v>478.39001500000001</v>
      </c>
    </row>
    <row r="960" spans="1:2" x14ac:dyDescent="0.25">
      <c r="A960" s="261">
        <v>45332.916666666664</v>
      </c>
      <c r="B960" s="260">
        <v>472.42001299999998</v>
      </c>
    </row>
    <row r="961" spans="1:2" x14ac:dyDescent="0.25">
      <c r="A961" s="261">
        <v>45332.958333333336</v>
      </c>
      <c r="B961" s="260">
        <v>461.61999500000002</v>
      </c>
    </row>
    <row r="962" spans="1:2" x14ac:dyDescent="0.25">
      <c r="A962" s="261">
        <v>45333</v>
      </c>
      <c r="B962" s="260">
        <v>413.60998499999999</v>
      </c>
    </row>
    <row r="963" spans="1:2" x14ac:dyDescent="0.25">
      <c r="A963" s="261">
        <v>45333.041666666664</v>
      </c>
      <c r="B963" s="260">
        <v>400.11999500000002</v>
      </c>
    </row>
    <row r="964" spans="1:2" x14ac:dyDescent="0.25">
      <c r="A964" s="261">
        <v>45333.083333333336</v>
      </c>
      <c r="B964" s="260">
        <v>392.14001500000001</v>
      </c>
    </row>
    <row r="965" spans="1:2" x14ac:dyDescent="0.25">
      <c r="A965" s="261">
        <v>45333.125</v>
      </c>
      <c r="B965" s="260">
        <v>349.11999500000002</v>
      </c>
    </row>
    <row r="966" spans="1:2" x14ac:dyDescent="0.25">
      <c r="A966" s="261">
        <v>45333.166666666664</v>
      </c>
      <c r="B966" s="260">
        <v>325.33999599999999</v>
      </c>
    </row>
    <row r="967" spans="1:2" x14ac:dyDescent="0.25">
      <c r="A967" s="261">
        <v>45333.208333333336</v>
      </c>
      <c r="B967" s="260">
        <v>344.79998799999998</v>
      </c>
    </row>
    <row r="968" spans="1:2" x14ac:dyDescent="0.25">
      <c r="A968" s="261">
        <v>45333.25</v>
      </c>
      <c r="B968" s="260">
        <v>366.72000100000002</v>
      </c>
    </row>
    <row r="969" spans="1:2" x14ac:dyDescent="0.25">
      <c r="A969" s="261">
        <v>45333.291666666664</v>
      </c>
      <c r="B969" s="260">
        <v>396.32000699999998</v>
      </c>
    </row>
    <row r="970" spans="1:2" x14ac:dyDescent="0.25">
      <c r="A970" s="261">
        <v>45333.333333333336</v>
      </c>
      <c r="B970" s="260">
        <v>410.48001099999999</v>
      </c>
    </row>
    <row r="971" spans="1:2" x14ac:dyDescent="0.25">
      <c r="A971" s="261">
        <v>45333.375</v>
      </c>
      <c r="B971" s="260">
        <v>432.17001299999998</v>
      </c>
    </row>
    <row r="972" spans="1:2" x14ac:dyDescent="0.25">
      <c r="A972" s="261">
        <v>45333.416666666664</v>
      </c>
      <c r="B972" s="260">
        <v>455.959991</v>
      </c>
    </row>
    <row r="973" spans="1:2" x14ac:dyDescent="0.25">
      <c r="A973" s="261">
        <v>45333.458333333336</v>
      </c>
      <c r="B973" s="260">
        <v>476.91000400000001</v>
      </c>
    </row>
    <row r="974" spans="1:2" x14ac:dyDescent="0.25">
      <c r="A974" s="261">
        <v>45333.5</v>
      </c>
      <c r="B974" s="260">
        <v>470.04998799999998</v>
      </c>
    </row>
    <row r="975" spans="1:2" x14ac:dyDescent="0.25">
      <c r="A975" s="261">
        <v>45333.541666666664</v>
      </c>
      <c r="B975" s="260">
        <v>460.209991</v>
      </c>
    </row>
    <row r="976" spans="1:2" x14ac:dyDescent="0.25">
      <c r="A976" s="261">
        <v>45333.583333333336</v>
      </c>
      <c r="B976" s="260">
        <v>472.13000499999998</v>
      </c>
    </row>
    <row r="977" spans="1:2" x14ac:dyDescent="0.25">
      <c r="A977" s="261">
        <v>45333.625</v>
      </c>
      <c r="B977" s="260">
        <v>492.19000199999999</v>
      </c>
    </row>
    <row r="978" spans="1:2" x14ac:dyDescent="0.25">
      <c r="A978" s="261">
        <v>45333.666666666664</v>
      </c>
      <c r="B978" s="260">
        <v>527</v>
      </c>
    </row>
    <row r="979" spans="1:2" x14ac:dyDescent="0.25">
      <c r="A979" s="261">
        <v>45333.708333333336</v>
      </c>
      <c r="B979" s="260">
        <v>584.03997800000002</v>
      </c>
    </row>
    <row r="980" spans="1:2" x14ac:dyDescent="0.25">
      <c r="A980" s="261">
        <v>45333.75</v>
      </c>
      <c r="B980" s="260">
        <v>600.73999000000003</v>
      </c>
    </row>
    <row r="981" spans="1:2" x14ac:dyDescent="0.25">
      <c r="A981" s="261">
        <v>45333.791666666664</v>
      </c>
      <c r="B981" s="260">
        <v>558.76000999999997</v>
      </c>
    </row>
    <row r="982" spans="1:2" x14ac:dyDescent="0.25">
      <c r="A982" s="261">
        <v>45333.833333333336</v>
      </c>
      <c r="B982" s="260">
        <v>570.98999000000003</v>
      </c>
    </row>
    <row r="983" spans="1:2" x14ac:dyDescent="0.25">
      <c r="A983" s="261">
        <v>45333.875</v>
      </c>
      <c r="B983" s="260">
        <v>521.34002699999996</v>
      </c>
    </row>
    <row r="984" spans="1:2" x14ac:dyDescent="0.25">
      <c r="A984" s="261">
        <v>45333.916666666664</v>
      </c>
      <c r="B984" s="260">
        <v>505.91000400000001</v>
      </c>
    </row>
    <row r="985" spans="1:2" x14ac:dyDescent="0.25">
      <c r="A985" s="261">
        <v>45333.958333333336</v>
      </c>
      <c r="B985" s="260">
        <v>476.23001099999999</v>
      </c>
    </row>
    <row r="986" spans="1:2" x14ac:dyDescent="0.25">
      <c r="A986" s="261">
        <v>45334</v>
      </c>
      <c r="B986" s="260">
        <v>479.73998999999998</v>
      </c>
    </row>
    <row r="987" spans="1:2" x14ac:dyDescent="0.25">
      <c r="A987" s="261">
        <v>45334.041666666664</v>
      </c>
      <c r="B987" s="260">
        <v>459.16000400000001</v>
      </c>
    </row>
    <row r="988" spans="1:2" x14ac:dyDescent="0.25">
      <c r="A988" s="261">
        <v>45334.083333333336</v>
      </c>
      <c r="B988" s="260">
        <v>452.14999399999999</v>
      </c>
    </row>
    <row r="989" spans="1:2" x14ac:dyDescent="0.25">
      <c r="A989" s="261">
        <v>45334.125</v>
      </c>
      <c r="B989" s="260">
        <v>442.76001000000002</v>
      </c>
    </row>
    <row r="990" spans="1:2" x14ac:dyDescent="0.25">
      <c r="A990" s="261">
        <v>45334.166666666664</v>
      </c>
      <c r="B990" s="260">
        <v>441.42001299999998</v>
      </c>
    </row>
    <row r="991" spans="1:2" x14ac:dyDescent="0.25">
      <c r="A991" s="261">
        <v>45334.208333333336</v>
      </c>
      <c r="B991" s="260">
        <v>484.57998700000002</v>
      </c>
    </row>
    <row r="992" spans="1:2" x14ac:dyDescent="0.25">
      <c r="A992" s="261">
        <v>45334.25</v>
      </c>
      <c r="B992" s="260">
        <v>566.59002699999996</v>
      </c>
    </row>
    <row r="993" spans="1:2" x14ac:dyDescent="0.25">
      <c r="A993" s="261">
        <v>45334.291666666664</v>
      </c>
      <c r="B993" s="260">
        <v>636.73999000000003</v>
      </c>
    </row>
    <row r="994" spans="1:2" x14ac:dyDescent="0.25">
      <c r="A994" s="261">
        <v>45334.333333333336</v>
      </c>
      <c r="B994" s="260">
        <v>775.330017</v>
      </c>
    </row>
    <row r="995" spans="1:2" x14ac:dyDescent="0.25">
      <c r="A995" s="261">
        <v>45334.375</v>
      </c>
      <c r="B995" s="260">
        <v>719.419983</v>
      </c>
    </row>
    <row r="996" spans="1:2" x14ac:dyDescent="0.25">
      <c r="A996" s="261">
        <v>45334.416666666664</v>
      </c>
      <c r="B996" s="260">
        <v>637.19000200000005</v>
      </c>
    </row>
    <row r="997" spans="1:2" x14ac:dyDescent="0.25">
      <c r="A997" s="261">
        <v>45334.458333333336</v>
      </c>
      <c r="B997" s="260">
        <v>590</v>
      </c>
    </row>
    <row r="998" spans="1:2" x14ac:dyDescent="0.25">
      <c r="A998" s="261">
        <v>45334.5</v>
      </c>
      <c r="B998" s="260">
        <v>502.25</v>
      </c>
    </row>
    <row r="999" spans="1:2" x14ac:dyDescent="0.25">
      <c r="A999" s="261">
        <v>45334.541666666664</v>
      </c>
      <c r="B999" s="260">
        <v>475.26998900000001</v>
      </c>
    </row>
    <row r="1000" spans="1:2" x14ac:dyDescent="0.25">
      <c r="A1000" s="261">
        <v>45334.583333333336</v>
      </c>
      <c r="B1000" s="260">
        <v>476.76001000000002</v>
      </c>
    </row>
    <row r="1001" spans="1:2" x14ac:dyDescent="0.25">
      <c r="A1001" s="261">
        <v>45334.625</v>
      </c>
      <c r="B1001" s="260">
        <v>495.01998900000001</v>
      </c>
    </row>
    <row r="1002" spans="1:2" x14ac:dyDescent="0.25">
      <c r="A1002" s="261">
        <v>45334.666666666664</v>
      </c>
      <c r="B1002" s="260">
        <v>584.63000499999998</v>
      </c>
    </row>
    <row r="1003" spans="1:2" x14ac:dyDescent="0.25">
      <c r="A1003" s="261">
        <v>45334.708333333336</v>
      </c>
      <c r="B1003" s="260">
        <v>700.03997800000002</v>
      </c>
    </row>
    <row r="1004" spans="1:2" x14ac:dyDescent="0.25">
      <c r="A1004" s="261">
        <v>45334.75</v>
      </c>
      <c r="B1004" s="260">
        <v>715.69000200000005</v>
      </c>
    </row>
    <row r="1005" spans="1:2" x14ac:dyDescent="0.25">
      <c r="A1005" s="261">
        <v>45334.791666666664</v>
      </c>
      <c r="B1005" s="260">
        <v>664.09997599999997</v>
      </c>
    </row>
    <row r="1006" spans="1:2" x14ac:dyDescent="0.25">
      <c r="A1006" s="261">
        <v>45334.833333333336</v>
      </c>
      <c r="B1006" s="260">
        <v>590.07000700000003</v>
      </c>
    </row>
    <row r="1007" spans="1:2" x14ac:dyDescent="0.25">
      <c r="A1007" s="261">
        <v>45334.875</v>
      </c>
      <c r="B1007" s="260">
        <v>533.34002699999996</v>
      </c>
    </row>
    <row r="1008" spans="1:2" x14ac:dyDescent="0.25">
      <c r="A1008" s="261">
        <v>45334.916666666664</v>
      </c>
      <c r="B1008" s="260">
        <v>489.42999300000002</v>
      </c>
    </row>
    <row r="1009" spans="1:2" x14ac:dyDescent="0.25">
      <c r="A1009" s="261">
        <v>45334.958333333336</v>
      </c>
      <c r="B1009" s="260">
        <v>460.209991</v>
      </c>
    </row>
    <row r="1010" spans="1:2" x14ac:dyDescent="0.25">
      <c r="A1010" s="261">
        <v>45335</v>
      </c>
      <c r="B1010" s="260">
        <v>494.33999599999999</v>
      </c>
    </row>
    <row r="1011" spans="1:2" x14ac:dyDescent="0.25">
      <c r="A1011" s="261">
        <v>45335.041666666664</v>
      </c>
      <c r="B1011" s="260">
        <v>487.32998700000002</v>
      </c>
    </row>
    <row r="1012" spans="1:2" x14ac:dyDescent="0.25">
      <c r="A1012" s="261">
        <v>45335.083333333336</v>
      </c>
      <c r="B1012" s="260">
        <v>472.72000100000002</v>
      </c>
    </row>
    <row r="1013" spans="1:2" x14ac:dyDescent="0.25">
      <c r="A1013" s="261">
        <v>45335.125</v>
      </c>
      <c r="B1013" s="260">
        <v>450.95001200000002</v>
      </c>
    </row>
    <row r="1014" spans="1:2" x14ac:dyDescent="0.25">
      <c r="A1014" s="261">
        <v>45335.166666666664</v>
      </c>
      <c r="B1014" s="260">
        <v>447.75</v>
      </c>
    </row>
    <row r="1015" spans="1:2" x14ac:dyDescent="0.25">
      <c r="A1015" s="261">
        <v>45335.208333333336</v>
      </c>
      <c r="B1015" s="260">
        <v>467.42999300000002</v>
      </c>
    </row>
    <row r="1016" spans="1:2" x14ac:dyDescent="0.25">
      <c r="A1016" s="261">
        <v>45335.25</v>
      </c>
      <c r="B1016" s="260">
        <v>493.14999399999999</v>
      </c>
    </row>
    <row r="1017" spans="1:2" x14ac:dyDescent="0.25">
      <c r="A1017" s="261">
        <v>45335.291666666664</v>
      </c>
      <c r="B1017" s="260">
        <v>564.19000200000005</v>
      </c>
    </row>
    <row r="1018" spans="1:2" x14ac:dyDescent="0.25">
      <c r="A1018" s="261">
        <v>45335.333333333336</v>
      </c>
      <c r="B1018" s="260">
        <v>661.63000499999998</v>
      </c>
    </row>
    <row r="1019" spans="1:2" x14ac:dyDescent="0.25">
      <c r="A1019" s="261">
        <v>45335.375</v>
      </c>
      <c r="B1019" s="260">
        <v>558.830017</v>
      </c>
    </row>
    <row r="1020" spans="1:2" x14ac:dyDescent="0.25">
      <c r="A1020" s="261">
        <v>45335.416666666664</v>
      </c>
      <c r="B1020" s="260">
        <v>515.96002199999998</v>
      </c>
    </row>
    <row r="1021" spans="1:2" x14ac:dyDescent="0.25">
      <c r="A1021" s="261">
        <v>45335.458333333336</v>
      </c>
      <c r="B1021" s="260">
        <v>476.14999399999999</v>
      </c>
    </row>
    <row r="1022" spans="1:2" x14ac:dyDescent="0.25">
      <c r="A1022" s="261">
        <v>45335.5</v>
      </c>
      <c r="B1022" s="260">
        <v>451.25</v>
      </c>
    </row>
    <row r="1023" spans="1:2" x14ac:dyDescent="0.25">
      <c r="A1023" s="261">
        <v>45335.541666666664</v>
      </c>
      <c r="B1023" s="260">
        <v>449.23998999999998</v>
      </c>
    </row>
    <row r="1024" spans="1:2" x14ac:dyDescent="0.25">
      <c r="A1024" s="261">
        <v>45335.583333333336</v>
      </c>
      <c r="B1024" s="260">
        <v>470.41000400000001</v>
      </c>
    </row>
    <row r="1025" spans="1:2" x14ac:dyDescent="0.25">
      <c r="A1025" s="261">
        <v>45335.625</v>
      </c>
      <c r="B1025" s="260">
        <v>527.07000700000003</v>
      </c>
    </row>
    <row r="1026" spans="1:2" x14ac:dyDescent="0.25">
      <c r="A1026" s="261">
        <v>45335.666666666664</v>
      </c>
      <c r="B1026" s="260">
        <v>580.89001499999995</v>
      </c>
    </row>
    <row r="1027" spans="1:2" x14ac:dyDescent="0.25">
      <c r="A1027" s="261">
        <v>45335.708333333336</v>
      </c>
      <c r="B1027" s="260">
        <v>707.70001200000002</v>
      </c>
    </row>
    <row r="1028" spans="1:2" x14ac:dyDescent="0.25">
      <c r="A1028" s="261">
        <v>45335.75</v>
      </c>
      <c r="B1028" s="260">
        <v>741.919983</v>
      </c>
    </row>
    <row r="1029" spans="1:2" x14ac:dyDescent="0.25">
      <c r="A1029" s="261">
        <v>45335.791666666664</v>
      </c>
      <c r="B1029" s="260">
        <v>678.330017</v>
      </c>
    </row>
    <row r="1030" spans="1:2" x14ac:dyDescent="0.25">
      <c r="A1030" s="261">
        <v>45335.833333333336</v>
      </c>
      <c r="B1030" s="260">
        <v>581.26000999999997</v>
      </c>
    </row>
    <row r="1031" spans="1:2" x14ac:dyDescent="0.25">
      <c r="A1031" s="261">
        <v>45335.875</v>
      </c>
      <c r="B1031" s="260">
        <v>535.71002199999998</v>
      </c>
    </row>
    <row r="1032" spans="1:2" x14ac:dyDescent="0.25">
      <c r="A1032" s="261">
        <v>45335.916666666664</v>
      </c>
      <c r="B1032" s="260">
        <v>509.85000600000001</v>
      </c>
    </row>
    <row r="1033" spans="1:2" x14ac:dyDescent="0.25">
      <c r="A1033" s="261">
        <v>45335.958333333336</v>
      </c>
      <c r="B1033" s="260">
        <v>482.64001500000001</v>
      </c>
    </row>
    <row r="1034" spans="1:2" x14ac:dyDescent="0.25">
      <c r="A1034" s="261">
        <v>45336</v>
      </c>
      <c r="B1034" s="260">
        <v>451.98998999999998</v>
      </c>
    </row>
    <row r="1035" spans="1:2" x14ac:dyDescent="0.25">
      <c r="A1035" s="261">
        <v>45336.041666666664</v>
      </c>
      <c r="B1035" s="260">
        <v>442.36999500000002</v>
      </c>
    </row>
    <row r="1036" spans="1:2" x14ac:dyDescent="0.25">
      <c r="A1036" s="261">
        <v>45336.083333333336</v>
      </c>
      <c r="B1036" s="260">
        <v>415.69000199999999</v>
      </c>
    </row>
    <row r="1037" spans="1:2" x14ac:dyDescent="0.25">
      <c r="A1037" s="261">
        <v>45336.125</v>
      </c>
      <c r="B1037" s="260">
        <v>408.45001200000002</v>
      </c>
    </row>
    <row r="1038" spans="1:2" x14ac:dyDescent="0.25">
      <c r="A1038" s="261">
        <v>45336.166666666664</v>
      </c>
      <c r="B1038" s="260">
        <v>410.47000100000002</v>
      </c>
    </row>
    <row r="1039" spans="1:2" x14ac:dyDescent="0.25">
      <c r="A1039" s="261">
        <v>45336.208333333336</v>
      </c>
      <c r="B1039" s="260">
        <v>435.58999599999999</v>
      </c>
    </row>
    <row r="1040" spans="1:2" x14ac:dyDescent="0.25">
      <c r="A1040" s="261">
        <v>45336.25</v>
      </c>
      <c r="B1040" s="260">
        <v>471.36999500000002</v>
      </c>
    </row>
    <row r="1041" spans="1:2" x14ac:dyDescent="0.25">
      <c r="A1041" s="261">
        <v>45336.291666666664</v>
      </c>
      <c r="B1041" s="260">
        <v>542.27002000000005</v>
      </c>
    </row>
    <row r="1042" spans="1:2" x14ac:dyDescent="0.25">
      <c r="A1042" s="261">
        <v>45336.333333333336</v>
      </c>
      <c r="B1042" s="260">
        <v>594.38000499999998</v>
      </c>
    </row>
    <row r="1043" spans="1:2" x14ac:dyDescent="0.25">
      <c r="A1043" s="261">
        <v>45336.375</v>
      </c>
      <c r="B1043" s="260">
        <v>519.22997999999995</v>
      </c>
    </row>
    <row r="1044" spans="1:2" x14ac:dyDescent="0.25">
      <c r="A1044" s="261">
        <v>45336.416666666664</v>
      </c>
      <c r="B1044" s="260">
        <v>476.07000699999998</v>
      </c>
    </row>
    <row r="1045" spans="1:2" x14ac:dyDescent="0.25">
      <c r="A1045" s="261">
        <v>45336.458333333336</v>
      </c>
      <c r="B1045" s="260">
        <v>471.82000699999998</v>
      </c>
    </row>
    <row r="1046" spans="1:2" x14ac:dyDescent="0.25">
      <c r="A1046" s="261">
        <v>45336.5</v>
      </c>
      <c r="B1046" s="260">
        <v>466.89999399999999</v>
      </c>
    </row>
    <row r="1047" spans="1:2" x14ac:dyDescent="0.25">
      <c r="A1047" s="261">
        <v>45336.541666666664</v>
      </c>
      <c r="B1047" s="260">
        <v>475.76998900000001</v>
      </c>
    </row>
    <row r="1048" spans="1:2" x14ac:dyDescent="0.25">
      <c r="A1048" s="261">
        <v>45336.583333333336</v>
      </c>
      <c r="B1048" s="260">
        <v>514.60998500000005</v>
      </c>
    </row>
    <row r="1049" spans="1:2" x14ac:dyDescent="0.25">
      <c r="A1049" s="261">
        <v>45336.625</v>
      </c>
      <c r="B1049" s="260">
        <v>538.46997099999999</v>
      </c>
    </row>
    <row r="1050" spans="1:2" x14ac:dyDescent="0.25">
      <c r="A1050" s="261">
        <v>45336.666666666664</v>
      </c>
      <c r="B1050" s="260">
        <v>585.51000999999997</v>
      </c>
    </row>
    <row r="1051" spans="1:2" x14ac:dyDescent="0.25">
      <c r="A1051" s="261">
        <v>45336.708333333336</v>
      </c>
      <c r="B1051" s="260">
        <v>618.53002900000001</v>
      </c>
    </row>
    <row r="1052" spans="1:2" x14ac:dyDescent="0.25">
      <c r="A1052" s="261">
        <v>45336.75</v>
      </c>
      <c r="B1052" s="260">
        <v>652.90002400000003</v>
      </c>
    </row>
    <row r="1053" spans="1:2" x14ac:dyDescent="0.25">
      <c r="A1053" s="261">
        <v>45336.791666666664</v>
      </c>
      <c r="B1053" s="260">
        <v>629.71997099999999</v>
      </c>
    </row>
    <row r="1054" spans="1:2" x14ac:dyDescent="0.25">
      <c r="A1054" s="261">
        <v>45336.833333333336</v>
      </c>
      <c r="B1054" s="260">
        <v>570.15002400000003</v>
      </c>
    </row>
    <row r="1055" spans="1:2" x14ac:dyDescent="0.25">
      <c r="A1055" s="261">
        <v>45336.875</v>
      </c>
      <c r="B1055" s="260">
        <v>519.46002199999998</v>
      </c>
    </row>
    <row r="1056" spans="1:2" x14ac:dyDescent="0.25">
      <c r="A1056" s="261">
        <v>45336.916666666664</v>
      </c>
      <c r="B1056" s="260">
        <v>508.42001299999998</v>
      </c>
    </row>
    <row r="1057" spans="1:2" x14ac:dyDescent="0.25">
      <c r="A1057" s="261">
        <v>45336.958333333336</v>
      </c>
      <c r="B1057" s="260">
        <v>475.61999500000002</v>
      </c>
    </row>
    <row r="1058" spans="1:2" x14ac:dyDescent="0.25">
      <c r="A1058" s="261">
        <v>45337</v>
      </c>
      <c r="B1058" s="260">
        <v>459.97000100000002</v>
      </c>
    </row>
    <row r="1059" spans="1:2" x14ac:dyDescent="0.25">
      <c r="A1059" s="261">
        <v>45337.041666666664</v>
      </c>
      <c r="B1059" s="260">
        <v>455.64001500000001</v>
      </c>
    </row>
    <row r="1060" spans="1:2" x14ac:dyDescent="0.25">
      <c r="A1060" s="261">
        <v>45337.083333333336</v>
      </c>
      <c r="B1060" s="260">
        <v>449.459991</v>
      </c>
    </row>
    <row r="1061" spans="1:2" x14ac:dyDescent="0.25">
      <c r="A1061" s="261">
        <v>45337.125</v>
      </c>
      <c r="B1061" s="260">
        <v>445.35998499999999</v>
      </c>
    </row>
    <row r="1062" spans="1:2" x14ac:dyDescent="0.25">
      <c r="A1062" s="261">
        <v>45337.166666666664</v>
      </c>
      <c r="B1062" s="260">
        <v>461.67999300000002</v>
      </c>
    </row>
    <row r="1063" spans="1:2" x14ac:dyDescent="0.25">
      <c r="A1063" s="261">
        <v>45337.208333333336</v>
      </c>
      <c r="B1063" s="260">
        <v>480.60998499999999</v>
      </c>
    </row>
    <row r="1064" spans="1:2" x14ac:dyDescent="0.25">
      <c r="A1064" s="261">
        <v>45337.25</v>
      </c>
      <c r="B1064" s="260">
        <v>538.22997999999995</v>
      </c>
    </row>
    <row r="1065" spans="1:2" x14ac:dyDescent="0.25">
      <c r="A1065" s="261">
        <v>45337.291666666664</v>
      </c>
      <c r="B1065" s="260">
        <v>608</v>
      </c>
    </row>
    <row r="1066" spans="1:2" x14ac:dyDescent="0.25">
      <c r="A1066" s="261">
        <v>45337.333333333336</v>
      </c>
      <c r="B1066" s="260">
        <v>616.20001200000002</v>
      </c>
    </row>
    <row r="1067" spans="1:2" x14ac:dyDescent="0.25">
      <c r="A1067" s="261">
        <v>45337.375</v>
      </c>
      <c r="B1067" s="260">
        <v>587.04998799999998</v>
      </c>
    </row>
    <row r="1068" spans="1:2" x14ac:dyDescent="0.25">
      <c r="A1068" s="261">
        <v>45337.416666666664</v>
      </c>
      <c r="B1068" s="260">
        <v>552.90997300000004</v>
      </c>
    </row>
    <row r="1069" spans="1:2" x14ac:dyDescent="0.25">
      <c r="A1069" s="261">
        <v>45337.458333333336</v>
      </c>
      <c r="B1069" s="260">
        <v>521.46002199999998</v>
      </c>
    </row>
    <row r="1070" spans="1:2" x14ac:dyDescent="0.25">
      <c r="A1070" s="261">
        <v>45337.5</v>
      </c>
      <c r="B1070" s="260">
        <v>496.64001500000001</v>
      </c>
    </row>
    <row r="1071" spans="1:2" x14ac:dyDescent="0.25">
      <c r="A1071" s="261">
        <v>45337.541666666664</v>
      </c>
      <c r="B1071" s="260">
        <v>493.35998499999999</v>
      </c>
    </row>
    <row r="1072" spans="1:2" x14ac:dyDescent="0.25">
      <c r="A1072" s="261">
        <v>45337.583333333336</v>
      </c>
      <c r="B1072" s="260">
        <v>521.09002699999996</v>
      </c>
    </row>
    <row r="1073" spans="1:2" x14ac:dyDescent="0.25">
      <c r="A1073" s="261">
        <v>45337.625</v>
      </c>
      <c r="B1073" s="260">
        <v>559.40002400000003</v>
      </c>
    </row>
    <row r="1074" spans="1:2" x14ac:dyDescent="0.25">
      <c r="A1074" s="261">
        <v>45337.666666666664</v>
      </c>
      <c r="B1074" s="260">
        <v>586.830017</v>
      </c>
    </row>
    <row r="1075" spans="1:2" x14ac:dyDescent="0.25">
      <c r="A1075" s="261">
        <v>45337.708333333336</v>
      </c>
      <c r="B1075" s="260">
        <v>632.73999000000003</v>
      </c>
    </row>
    <row r="1076" spans="1:2" x14ac:dyDescent="0.25">
      <c r="A1076" s="261">
        <v>45337.75</v>
      </c>
      <c r="B1076" s="260">
        <v>647.79998799999998</v>
      </c>
    </row>
    <row r="1077" spans="1:2" x14ac:dyDescent="0.25">
      <c r="A1077" s="261">
        <v>45337.791666666664</v>
      </c>
      <c r="B1077" s="260">
        <v>563.57000700000003</v>
      </c>
    </row>
    <row r="1078" spans="1:2" x14ac:dyDescent="0.25">
      <c r="A1078" s="261">
        <v>45337.833333333336</v>
      </c>
      <c r="B1078" s="260">
        <v>518.47997999999995</v>
      </c>
    </row>
    <row r="1079" spans="1:2" x14ac:dyDescent="0.25">
      <c r="A1079" s="261">
        <v>45337.875</v>
      </c>
      <c r="B1079" s="260">
        <v>467.20001200000002</v>
      </c>
    </row>
    <row r="1080" spans="1:2" x14ac:dyDescent="0.25">
      <c r="A1080" s="261">
        <v>45337.916666666664</v>
      </c>
      <c r="B1080" s="260">
        <v>467.04998799999998</v>
      </c>
    </row>
    <row r="1081" spans="1:2" x14ac:dyDescent="0.25">
      <c r="A1081" s="261">
        <v>45337.958333333336</v>
      </c>
      <c r="B1081" s="260">
        <v>439.10000600000001</v>
      </c>
    </row>
    <row r="1082" spans="1:2" x14ac:dyDescent="0.25">
      <c r="A1082" s="261">
        <v>45338</v>
      </c>
      <c r="B1082" s="260">
        <v>385.85000600000001</v>
      </c>
    </row>
    <row r="1083" spans="1:2" x14ac:dyDescent="0.25">
      <c r="A1083" s="261">
        <v>45338.041666666664</v>
      </c>
      <c r="B1083" s="260">
        <v>380.77999899999998</v>
      </c>
    </row>
    <row r="1084" spans="1:2" x14ac:dyDescent="0.25">
      <c r="A1084" s="261">
        <v>45338.083333333336</v>
      </c>
      <c r="B1084" s="260">
        <v>372.13000499999998</v>
      </c>
    </row>
    <row r="1085" spans="1:2" x14ac:dyDescent="0.25">
      <c r="A1085" s="261">
        <v>45338.125</v>
      </c>
      <c r="B1085" s="260">
        <v>363.85000600000001</v>
      </c>
    </row>
    <row r="1086" spans="1:2" x14ac:dyDescent="0.25">
      <c r="A1086" s="261">
        <v>45338.166666666664</v>
      </c>
      <c r="B1086" s="260">
        <v>383.01001000000002</v>
      </c>
    </row>
    <row r="1087" spans="1:2" x14ac:dyDescent="0.25">
      <c r="A1087" s="261">
        <v>45338.208333333336</v>
      </c>
      <c r="B1087" s="260">
        <v>399.040009</v>
      </c>
    </row>
    <row r="1088" spans="1:2" x14ac:dyDescent="0.25">
      <c r="A1088" s="261">
        <v>45338.25</v>
      </c>
      <c r="B1088" s="260">
        <v>414.92001299999998</v>
      </c>
    </row>
    <row r="1089" spans="1:2" x14ac:dyDescent="0.25">
      <c r="A1089" s="261">
        <v>45338.291666666664</v>
      </c>
      <c r="B1089" s="260">
        <v>457.63000499999998</v>
      </c>
    </row>
    <row r="1090" spans="1:2" x14ac:dyDescent="0.25">
      <c r="A1090" s="261">
        <v>45338.333333333336</v>
      </c>
      <c r="B1090" s="260">
        <v>470.60000600000001</v>
      </c>
    </row>
    <row r="1091" spans="1:2" x14ac:dyDescent="0.25">
      <c r="A1091" s="261">
        <v>45338.375</v>
      </c>
      <c r="B1091" s="260">
        <v>455.69000199999999</v>
      </c>
    </row>
    <row r="1092" spans="1:2" x14ac:dyDescent="0.25">
      <c r="A1092" s="261">
        <v>45338.416666666664</v>
      </c>
      <c r="B1092" s="260">
        <v>405.29998799999998</v>
      </c>
    </row>
    <row r="1093" spans="1:2" x14ac:dyDescent="0.25">
      <c r="A1093" s="261">
        <v>45338.458333333336</v>
      </c>
      <c r="B1093" s="260">
        <v>395.08999599999999</v>
      </c>
    </row>
    <row r="1094" spans="1:2" x14ac:dyDescent="0.25">
      <c r="A1094" s="261">
        <v>45338.5</v>
      </c>
      <c r="B1094" s="260">
        <v>390.08999599999999</v>
      </c>
    </row>
    <row r="1095" spans="1:2" x14ac:dyDescent="0.25">
      <c r="A1095" s="261">
        <v>45338.541666666664</v>
      </c>
      <c r="B1095" s="260">
        <v>389.95001200000002</v>
      </c>
    </row>
    <row r="1096" spans="1:2" x14ac:dyDescent="0.25">
      <c r="A1096" s="261">
        <v>45338.583333333336</v>
      </c>
      <c r="B1096" s="260">
        <v>400.89999399999999</v>
      </c>
    </row>
    <row r="1097" spans="1:2" x14ac:dyDescent="0.25">
      <c r="A1097" s="261">
        <v>45338.625</v>
      </c>
      <c r="B1097" s="260">
        <v>439.67001299999998</v>
      </c>
    </row>
    <row r="1098" spans="1:2" x14ac:dyDescent="0.25">
      <c r="A1098" s="261">
        <v>45338.666666666664</v>
      </c>
      <c r="B1098" s="260">
        <v>433.70001200000002</v>
      </c>
    </row>
    <row r="1099" spans="1:2" x14ac:dyDescent="0.25">
      <c r="A1099" s="261">
        <v>45338.708333333336</v>
      </c>
      <c r="B1099" s="260">
        <v>440.48998999999998</v>
      </c>
    </row>
    <row r="1100" spans="1:2" x14ac:dyDescent="0.25">
      <c r="A1100" s="261">
        <v>45338.75</v>
      </c>
      <c r="B1100" s="260">
        <v>432.35998499999999</v>
      </c>
    </row>
    <row r="1101" spans="1:2" x14ac:dyDescent="0.25">
      <c r="A1101" s="261">
        <v>45338.791666666664</v>
      </c>
      <c r="B1101" s="260">
        <v>421.77999899999998</v>
      </c>
    </row>
    <row r="1102" spans="1:2" x14ac:dyDescent="0.25">
      <c r="A1102" s="261">
        <v>45338.833333333336</v>
      </c>
      <c r="B1102" s="260">
        <v>407.76001000000002</v>
      </c>
    </row>
    <row r="1103" spans="1:2" x14ac:dyDescent="0.25">
      <c r="A1103" s="261">
        <v>45338.875</v>
      </c>
      <c r="B1103" s="260">
        <v>406.20001200000002</v>
      </c>
    </row>
    <row r="1104" spans="1:2" x14ac:dyDescent="0.25">
      <c r="A1104" s="261">
        <v>45338.916666666664</v>
      </c>
      <c r="B1104" s="260">
        <v>399.709991</v>
      </c>
    </row>
    <row r="1105" spans="1:2" x14ac:dyDescent="0.25">
      <c r="A1105" s="261">
        <v>45338.958333333336</v>
      </c>
      <c r="B1105" s="260">
        <v>399.48998999999998</v>
      </c>
    </row>
    <row r="1106" spans="1:2" x14ac:dyDescent="0.25">
      <c r="A1106" s="261">
        <v>45339</v>
      </c>
      <c r="B1106" s="260">
        <v>383.26001000000002</v>
      </c>
    </row>
    <row r="1107" spans="1:2" x14ac:dyDescent="0.25">
      <c r="A1107" s="261">
        <v>45339.041666666664</v>
      </c>
      <c r="B1107" s="260">
        <v>361.85998499999999</v>
      </c>
    </row>
    <row r="1108" spans="1:2" x14ac:dyDescent="0.25">
      <c r="A1108" s="261">
        <v>45339.083333333336</v>
      </c>
      <c r="B1108" s="260">
        <v>374.98998999999998</v>
      </c>
    </row>
    <row r="1109" spans="1:2" x14ac:dyDescent="0.25">
      <c r="A1109" s="261">
        <v>45339.125</v>
      </c>
      <c r="B1109" s="260">
        <v>382.89001500000001</v>
      </c>
    </row>
    <row r="1110" spans="1:2" x14ac:dyDescent="0.25">
      <c r="A1110" s="261">
        <v>45339.166666666664</v>
      </c>
      <c r="B1110" s="260">
        <v>394.22000100000002</v>
      </c>
    </row>
    <row r="1111" spans="1:2" x14ac:dyDescent="0.25">
      <c r="A1111" s="261">
        <v>45339.208333333336</v>
      </c>
      <c r="B1111" s="260">
        <v>400.77999899999998</v>
      </c>
    </row>
    <row r="1112" spans="1:2" x14ac:dyDescent="0.25">
      <c r="A1112" s="261">
        <v>45339.25</v>
      </c>
      <c r="B1112" s="260">
        <v>403.60998499999999</v>
      </c>
    </row>
    <row r="1113" spans="1:2" x14ac:dyDescent="0.25">
      <c r="A1113" s="261">
        <v>45339.291666666664</v>
      </c>
      <c r="B1113" s="260">
        <v>424.19000199999999</v>
      </c>
    </row>
    <row r="1114" spans="1:2" x14ac:dyDescent="0.25">
      <c r="A1114" s="261">
        <v>45339.333333333336</v>
      </c>
      <c r="B1114" s="260">
        <v>479.13000499999998</v>
      </c>
    </row>
    <row r="1115" spans="1:2" x14ac:dyDescent="0.25">
      <c r="A1115" s="261">
        <v>45339.375</v>
      </c>
      <c r="B1115" s="260">
        <v>471.82998700000002</v>
      </c>
    </row>
    <row r="1116" spans="1:2" x14ac:dyDescent="0.25">
      <c r="A1116" s="261">
        <v>45339.416666666664</v>
      </c>
      <c r="B1116" s="260">
        <v>462.35998499999999</v>
      </c>
    </row>
    <row r="1117" spans="1:2" x14ac:dyDescent="0.25">
      <c r="A1117" s="261">
        <v>45339.458333333336</v>
      </c>
      <c r="B1117" s="260">
        <v>452.44000199999999</v>
      </c>
    </row>
    <row r="1118" spans="1:2" x14ac:dyDescent="0.25">
      <c r="A1118" s="261">
        <v>45339.5</v>
      </c>
      <c r="B1118" s="260">
        <v>434.32998700000002</v>
      </c>
    </row>
    <row r="1119" spans="1:2" x14ac:dyDescent="0.25">
      <c r="A1119" s="261">
        <v>45339.541666666664</v>
      </c>
      <c r="B1119" s="260">
        <v>411.89001500000001</v>
      </c>
    </row>
    <row r="1120" spans="1:2" x14ac:dyDescent="0.25">
      <c r="A1120" s="261">
        <v>45339.583333333336</v>
      </c>
      <c r="B1120" s="260">
        <v>440.51001000000002</v>
      </c>
    </row>
    <row r="1121" spans="1:2" x14ac:dyDescent="0.25">
      <c r="A1121" s="261">
        <v>45339.625</v>
      </c>
      <c r="B1121" s="260">
        <v>500.01001000000002</v>
      </c>
    </row>
    <row r="1122" spans="1:2" x14ac:dyDescent="0.25">
      <c r="A1122" s="261">
        <v>45339.666666666664</v>
      </c>
      <c r="B1122" s="260">
        <v>545.84997599999997</v>
      </c>
    </row>
    <row r="1123" spans="1:2" x14ac:dyDescent="0.25">
      <c r="A1123" s="261">
        <v>45339.708333333336</v>
      </c>
      <c r="B1123" s="260">
        <v>655.52002000000005</v>
      </c>
    </row>
    <row r="1124" spans="1:2" x14ac:dyDescent="0.25">
      <c r="A1124" s="261">
        <v>45339.75</v>
      </c>
      <c r="B1124" s="260">
        <v>820.5</v>
      </c>
    </row>
    <row r="1125" spans="1:2" x14ac:dyDescent="0.25">
      <c r="A1125" s="261">
        <v>45339.791666666664</v>
      </c>
      <c r="B1125" s="260">
        <v>673.03997800000002</v>
      </c>
    </row>
    <row r="1126" spans="1:2" x14ac:dyDescent="0.25">
      <c r="A1126" s="261">
        <v>45339.833333333336</v>
      </c>
      <c r="B1126" s="260">
        <v>603.330017</v>
      </c>
    </row>
    <row r="1127" spans="1:2" x14ac:dyDescent="0.25">
      <c r="A1127" s="261">
        <v>45339.875</v>
      </c>
      <c r="B1127" s="260">
        <v>555.919983</v>
      </c>
    </row>
    <row r="1128" spans="1:2" x14ac:dyDescent="0.25">
      <c r="A1128" s="261">
        <v>45339.916666666664</v>
      </c>
      <c r="B1128" s="260">
        <v>540.03997800000002</v>
      </c>
    </row>
    <row r="1129" spans="1:2" x14ac:dyDescent="0.25">
      <c r="A1129" s="261">
        <v>45339.958333333336</v>
      </c>
      <c r="B1129" s="260">
        <v>515.21002199999998</v>
      </c>
    </row>
    <row r="1130" spans="1:2" x14ac:dyDescent="0.25">
      <c r="A1130" s="261">
        <v>45340</v>
      </c>
      <c r="B1130" s="260">
        <v>465.02999899999998</v>
      </c>
    </row>
    <row r="1131" spans="1:2" x14ac:dyDescent="0.25">
      <c r="A1131" s="261">
        <v>45340.041666666664</v>
      </c>
      <c r="B1131" s="260">
        <v>408.60000600000001</v>
      </c>
    </row>
    <row r="1132" spans="1:2" x14ac:dyDescent="0.25">
      <c r="A1132" s="261">
        <v>45340.083333333336</v>
      </c>
      <c r="B1132" s="260">
        <v>383.47000100000002</v>
      </c>
    </row>
    <row r="1133" spans="1:2" x14ac:dyDescent="0.25">
      <c r="A1133" s="261">
        <v>45340.125</v>
      </c>
      <c r="B1133" s="260">
        <v>375.11999500000002</v>
      </c>
    </row>
    <row r="1134" spans="1:2" x14ac:dyDescent="0.25">
      <c r="A1134" s="261">
        <v>45340.166666666664</v>
      </c>
      <c r="B1134" s="260">
        <v>374.14999399999999</v>
      </c>
    </row>
    <row r="1135" spans="1:2" x14ac:dyDescent="0.25">
      <c r="A1135" s="261">
        <v>45340.208333333336</v>
      </c>
      <c r="B1135" s="260">
        <v>361.32998700000002</v>
      </c>
    </row>
    <row r="1136" spans="1:2" x14ac:dyDescent="0.25">
      <c r="A1136" s="261">
        <v>45340.25</v>
      </c>
      <c r="B1136" s="260">
        <v>343.07000699999998</v>
      </c>
    </row>
    <row r="1137" spans="1:2" x14ac:dyDescent="0.25">
      <c r="A1137" s="261">
        <v>45340.291666666664</v>
      </c>
      <c r="B1137" s="260">
        <v>365.05999800000001</v>
      </c>
    </row>
    <row r="1138" spans="1:2" x14ac:dyDescent="0.25">
      <c r="A1138" s="261">
        <v>45340.333333333336</v>
      </c>
      <c r="B1138" s="260">
        <v>352.459991</v>
      </c>
    </row>
    <row r="1139" spans="1:2" x14ac:dyDescent="0.25">
      <c r="A1139" s="261">
        <v>45340.375</v>
      </c>
      <c r="B1139" s="260">
        <v>320.77999899999998</v>
      </c>
    </row>
    <row r="1140" spans="1:2" x14ac:dyDescent="0.25">
      <c r="A1140" s="261">
        <v>45340.416666666664</v>
      </c>
      <c r="B1140" s="260">
        <v>301.54998799999998</v>
      </c>
    </row>
    <row r="1141" spans="1:2" x14ac:dyDescent="0.25">
      <c r="A1141" s="261">
        <v>45340.458333333336</v>
      </c>
      <c r="B1141" s="260">
        <v>305.64999399999999</v>
      </c>
    </row>
    <row r="1142" spans="1:2" x14ac:dyDescent="0.25">
      <c r="A1142" s="261">
        <v>45340.5</v>
      </c>
      <c r="B1142" s="260">
        <v>298.94000199999999</v>
      </c>
    </row>
    <row r="1143" spans="1:2" x14ac:dyDescent="0.25">
      <c r="A1143" s="261">
        <v>45340.541666666664</v>
      </c>
      <c r="B1143" s="260">
        <v>297.29998799999998</v>
      </c>
    </row>
    <row r="1144" spans="1:2" x14ac:dyDescent="0.25">
      <c r="A1144" s="261">
        <v>45340.583333333336</v>
      </c>
      <c r="B1144" s="260">
        <v>319.58999599999999</v>
      </c>
    </row>
    <row r="1145" spans="1:2" x14ac:dyDescent="0.25">
      <c r="A1145" s="261">
        <v>45340.625</v>
      </c>
      <c r="B1145" s="260">
        <v>404.72000100000002</v>
      </c>
    </row>
    <row r="1146" spans="1:2" x14ac:dyDescent="0.25">
      <c r="A1146" s="261">
        <v>45340.666666666664</v>
      </c>
      <c r="B1146" s="260">
        <v>468.67999300000002</v>
      </c>
    </row>
    <row r="1147" spans="1:2" x14ac:dyDescent="0.25">
      <c r="A1147" s="261">
        <v>45340.708333333336</v>
      </c>
      <c r="B1147" s="260">
        <v>536.73999000000003</v>
      </c>
    </row>
    <row r="1148" spans="1:2" x14ac:dyDescent="0.25">
      <c r="A1148" s="261">
        <v>45340.75</v>
      </c>
      <c r="B1148" s="260">
        <v>549.11999500000002</v>
      </c>
    </row>
    <row r="1149" spans="1:2" x14ac:dyDescent="0.25">
      <c r="A1149" s="261">
        <v>45340.791666666664</v>
      </c>
      <c r="B1149" s="260">
        <v>526.22997999999995</v>
      </c>
    </row>
    <row r="1150" spans="1:2" x14ac:dyDescent="0.25">
      <c r="A1150" s="261">
        <v>45340.833333333336</v>
      </c>
      <c r="B1150" s="260">
        <v>482.39999399999999</v>
      </c>
    </row>
    <row r="1151" spans="1:2" x14ac:dyDescent="0.25">
      <c r="A1151" s="261">
        <v>45340.875</v>
      </c>
      <c r="B1151" s="260">
        <v>446.01998900000001</v>
      </c>
    </row>
    <row r="1152" spans="1:2" x14ac:dyDescent="0.25">
      <c r="A1152" s="261">
        <v>45340.916666666664</v>
      </c>
      <c r="B1152" s="260">
        <v>427.38000499999998</v>
      </c>
    </row>
    <row r="1153" spans="1:2" x14ac:dyDescent="0.25">
      <c r="A1153" s="261">
        <v>45340.958333333336</v>
      </c>
      <c r="B1153" s="260">
        <v>402.10998499999999</v>
      </c>
    </row>
    <row r="1154" spans="1:2" x14ac:dyDescent="0.25">
      <c r="A1154" s="261">
        <v>45341</v>
      </c>
      <c r="B1154" s="260">
        <v>328.01001000000002</v>
      </c>
    </row>
    <row r="1155" spans="1:2" x14ac:dyDescent="0.25">
      <c r="A1155" s="261">
        <v>45341.041666666664</v>
      </c>
      <c r="B1155" s="260">
        <v>320.85000600000001</v>
      </c>
    </row>
    <row r="1156" spans="1:2" x14ac:dyDescent="0.25">
      <c r="A1156" s="261">
        <v>45341.083333333336</v>
      </c>
      <c r="B1156" s="260">
        <v>329.57998700000002</v>
      </c>
    </row>
    <row r="1157" spans="1:2" x14ac:dyDescent="0.25">
      <c r="A1157" s="261">
        <v>45341.125</v>
      </c>
      <c r="B1157" s="260">
        <v>327.33999599999999</v>
      </c>
    </row>
    <row r="1158" spans="1:2" x14ac:dyDescent="0.25">
      <c r="A1158" s="261">
        <v>45341.166666666664</v>
      </c>
      <c r="B1158" s="260">
        <v>334.86999500000002</v>
      </c>
    </row>
    <row r="1159" spans="1:2" x14ac:dyDescent="0.25">
      <c r="A1159" s="261">
        <v>45341.208333333336</v>
      </c>
      <c r="B1159" s="260">
        <v>384.44000199999999</v>
      </c>
    </row>
    <row r="1160" spans="1:2" x14ac:dyDescent="0.25">
      <c r="A1160" s="261">
        <v>45341.25</v>
      </c>
      <c r="B1160" s="260">
        <v>511.39999399999999</v>
      </c>
    </row>
    <row r="1161" spans="1:2" x14ac:dyDescent="0.25">
      <c r="A1161" s="261">
        <v>45341.291666666664</v>
      </c>
      <c r="B1161" s="260">
        <v>589.59997599999997</v>
      </c>
    </row>
    <row r="1162" spans="1:2" x14ac:dyDescent="0.25">
      <c r="A1162" s="261">
        <v>45341.333333333336</v>
      </c>
      <c r="B1162" s="260">
        <v>625.01000999999997</v>
      </c>
    </row>
    <row r="1163" spans="1:2" x14ac:dyDescent="0.25">
      <c r="A1163" s="261">
        <v>45341.375</v>
      </c>
      <c r="B1163" s="260">
        <v>559.330017</v>
      </c>
    </row>
    <row r="1164" spans="1:2" x14ac:dyDescent="0.25">
      <c r="A1164" s="261">
        <v>45341.416666666664</v>
      </c>
      <c r="B1164" s="260">
        <v>528.02002000000005</v>
      </c>
    </row>
    <row r="1165" spans="1:2" x14ac:dyDescent="0.25">
      <c r="A1165" s="261">
        <v>45341.458333333336</v>
      </c>
      <c r="B1165" s="260">
        <v>515.34997599999997</v>
      </c>
    </row>
    <row r="1166" spans="1:2" x14ac:dyDescent="0.25">
      <c r="A1166" s="261">
        <v>45341.5</v>
      </c>
      <c r="B1166" s="260">
        <v>465.70001200000002</v>
      </c>
    </row>
    <row r="1167" spans="1:2" x14ac:dyDescent="0.25">
      <c r="A1167" s="261">
        <v>45341.541666666664</v>
      </c>
      <c r="B1167" s="260">
        <v>447.35998499999999</v>
      </c>
    </row>
    <row r="1168" spans="1:2" x14ac:dyDescent="0.25">
      <c r="A1168" s="261">
        <v>45341.583333333336</v>
      </c>
      <c r="B1168" s="260">
        <v>479.94000199999999</v>
      </c>
    </row>
    <row r="1169" spans="1:2" x14ac:dyDescent="0.25">
      <c r="A1169" s="261">
        <v>45341.625</v>
      </c>
      <c r="B1169" s="260">
        <v>496.48998999999998</v>
      </c>
    </row>
    <row r="1170" spans="1:2" x14ac:dyDescent="0.25">
      <c r="A1170" s="261">
        <v>45341.666666666664</v>
      </c>
      <c r="B1170" s="260">
        <v>520.27002000000005</v>
      </c>
    </row>
    <row r="1171" spans="1:2" x14ac:dyDescent="0.25">
      <c r="A1171" s="261">
        <v>45341.708333333336</v>
      </c>
      <c r="B1171" s="260">
        <v>568.42999299999997</v>
      </c>
    </row>
    <row r="1172" spans="1:2" x14ac:dyDescent="0.25">
      <c r="A1172" s="261">
        <v>45341.75</v>
      </c>
      <c r="B1172" s="260">
        <v>727.96002199999998</v>
      </c>
    </row>
    <row r="1173" spans="1:2" x14ac:dyDescent="0.25">
      <c r="A1173" s="261">
        <v>45341.791666666664</v>
      </c>
      <c r="B1173" s="260">
        <v>596.22997999999995</v>
      </c>
    </row>
    <row r="1174" spans="1:2" x14ac:dyDescent="0.25">
      <c r="A1174" s="261">
        <v>45341.833333333336</v>
      </c>
      <c r="B1174" s="260">
        <v>513.78002900000001</v>
      </c>
    </row>
    <row r="1175" spans="1:2" x14ac:dyDescent="0.25">
      <c r="A1175" s="261">
        <v>45341.875</v>
      </c>
      <c r="B1175" s="260">
        <v>418.58999599999999</v>
      </c>
    </row>
    <row r="1176" spans="1:2" x14ac:dyDescent="0.25">
      <c r="A1176" s="261">
        <v>45341.916666666664</v>
      </c>
      <c r="B1176" s="260">
        <v>398.60998499999999</v>
      </c>
    </row>
    <row r="1177" spans="1:2" x14ac:dyDescent="0.25">
      <c r="A1177" s="261">
        <v>45341.958333333336</v>
      </c>
      <c r="B1177" s="260">
        <v>400.83999599999999</v>
      </c>
    </row>
    <row r="1178" spans="1:2" x14ac:dyDescent="0.25">
      <c r="A1178" s="261">
        <v>45342</v>
      </c>
      <c r="B1178" s="260">
        <v>432.80999800000001</v>
      </c>
    </row>
    <row r="1179" spans="1:2" x14ac:dyDescent="0.25">
      <c r="A1179" s="261">
        <v>45342.041666666664</v>
      </c>
      <c r="B1179" s="260">
        <v>403.66000400000001</v>
      </c>
    </row>
    <row r="1180" spans="1:2" x14ac:dyDescent="0.25">
      <c r="A1180" s="261">
        <v>45342.083333333336</v>
      </c>
      <c r="B1180" s="260">
        <v>400.98001099999999</v>
      </c>
    </row>
    <row r="1181" spans="1:2" x14ac:dyDescent="0.25">
      <c r="A1181" s="261">
        <v>45342.125</v>
      </c>
      <c r="B1181" s="260">
        <v>397.85000600000001</v>
      </c>
    </row>
    <row r="1182" spans="1:2" x14ac:dyDescent="0.25">
      <c r="A1182" s="261">
        <v>45342.166666666664</v>
      </c>
      <c r="B1182" s="260">
        <v>385.54998799999998</v>
      </c>
    </row>
    <row r="1183" spans="1:2" x14ac:dyDescent="0.25">
      <c r="A1183" s="261">
        <v>45342.208333333336</v>
      </c>
      <c r="B1183" s="260">
        <v>390.23998999999998</v>
      </c>
    </row>
    <row r="1184" spans="1:2" x14ac:dyDescent="0.25">
      <c r="A1184" s="261">
        <v>45342.25</v>
      </c>
      <c r="B1184" s="260">
        <v>496.39001500000001</v>
      </c>
    </row>
    <row r="1185" spans="1:2" x14ac:dyDescent="0.25">
      <c r="A1185" s="261">
        <v>45342.291666666664</v>
      </c>
      <c r="B1185" s="260">
        <v>641.60998500000005</v>
      </c>
    </row>
    <row r="1186" spans="1:2" x14ac:dyDescent="0.25">
      <c r="A1186" s="261">
        <v>45342.333333333336</v>
      </c>
      <c r="B1186" s="260">
        <v>668.14001499999995</v>
      </c>
    </row>
    <row r="1187" spans="1:2" x14ac:dyDescent="0.25">
      <c r="A1187" s="261">
        <v>45342.375</v>
      </c>
      <c r="B1187" s="260">
        <v>585.54998799999998</v>
      </c>
    </row>
    <row r="1188" spans="1:2" x14ac:dyDescent="0.25">
      <c r="A1188" s="261">
        <v>45342.416666666664</v>
      </c>
      <c r="B1188" s="260">
        <v>520.61999500000002</v>
      </c>
    </row>
    <row r="1189" spans="1:2" x14ac:dyDescent="0.25">
      <c r="A1189" s="261">
        <v>45342.458333333336</v>
      </c>
      <c r="B1189" s="260">
        <v>453.82998700000002</v>
      </c>
    </row>
    <row r="1190" spans="1:2" x14ac:dyDescent="0.25">
      <c r="A1190" s="261">
        <v>45342.5</v>
      </c>
      <c r="B1190" s="260">
        <v>398.959991</v>
      </c>
    </row>
    <row r="1191" spans="1:2" x14ac:dyDescent="0.25">
      <c r="A1191" s="261">
        <v>45342.541666666664</v>
      </c>
      <c r="B1191" s="260">
        <v>383.30999800000001</v>
      </c>
    </row>
    <row r="1192" spans="1:2" x14ac:dyDescent="0.25">
      <c r="A1192" s="261">
        <v>45342.583333333336</v>
      </c>
      <c r="B1192" s="260">
        <v>386.07000699999998</v>
      </c>
    </row>
    <row r="1193" spans="1:2" x14ac:dyDescent="0.25">
      <c r="A1193" s="261">
        <v>45342.625</v>
      </c>
      <c r="B1193" s="260">
        <v>408.57998700000002</v>
      </c>
    </row>
    <row r="1194" spans="1:2" x14ac:dyDescent="0.25">
      <c r="A1194" s="261">
        <v>45342.666666666664</v>
      </c>
      <c r="B1194" s="260">
        <v>429.38000499999998</v>
      </c>
    </row>
    <row r="1195" spans="1:2" x14ac:dyDescent="0.25">
      <c r="A1195" s="261">
        <v>45342.708333333336</v>
      </c>
      <c r="B1195" s="260">
        <v>512.64001499999995</v>
      </c>
    </row>
    <row r="1196" spans="1:2" x14ac:dyDescent="0.25">
      <c r="A1196" s="261">
        <v>45342.75</v>
      </c>
      <c r="B1196" s="260">
        <v>503.10000600000001</v>
      </c>
    </row>
    <row r="1197" spans="1:2" x14ac:dyDescent="0.25">
      <c r="A1197" s="261">
        <v>45342.791666666664</v>
      </c>
      <c r="B1197" s="260">
        <v>414.83999599999999</v>
      </c>
    </row>
    <row r="1198" spans="1:2" x14ac:dyDescent="0.25">
      <c r="A1198" s="261">
        <v>45342.833333333336</v>
      </c>
      <c r="B1198" s="260">
        <v>391.88000499999998</v>
      </c>
    </row>
    <row r="1199" spans="1:2" x14ac:dyDescent="0.25">
      <c r="A1199" s="261">
        <v>45342.875</v>
      </c>
      <c r="B1199" s="260">
        <v>384.20001200000002</v>
      </c>
    </row>
    <row r="1200" spans="1:2" x14ac:dyDescent="0.25">
      <c r="A1200" s="261">
        <v>45342.916666666664</v>
      </c>
      <c r="B1200" s="260">
        <v>365.72000100000002</v>
      </c>
    </row>
    <row r="1201" spans="1:2" x14ac:dyDescent="0.25">
      <c r="A1201" s="261">
        <v>45342.958333333336</v>
      </c>
      <c r="B1201" s="260">
        <v>369.82000699999998</v>
      </c>
    </row>
    <row r="1202" spans="1:2" x14ac:dyDescent="0.25">
      <c r="A1202" s="261">
        <v>45343</v>
      </c>
      <c r="B1202" s="260">
        <v>362.13000499999998</v>
      </c>
    </row>
    <row r="1203" spans="1:2" x14ac:dyDescent="0.25">
      <c r="A1203" s="261">
        <v>45343.041666666664</v>
      </c>
      <c r="B1203" s="260">
        <v>349.67999300000002</v>
      </c>
    </row>
    <row r="1204" spans="1:2" x14ac:dyDescent="0.25">
      <c r="A1204" s="261">
        <v>45343.083333333336</v>
      </c>
      <c r="B1204" s="260">
        <v>349.16000400000001</v>
      </c>
    </row>
    <row r="1205" spans="1:2" x14ac:dyDescent="0.25">
      <c r="A1205" s="261">
        <v>45343.125</v>
      </c>
      <c r="B1205" s="260">
        <v>333.73001099999999</v>
      </c>
    </row>
    <row r="1206" spans="1:2" x14ac:dyDescent="0.25">
      <c r="A1206" s="261">
        <v>45343.166666666664</v>
      </c>
      <c r="B1206" s="260">
        <v>332.91000400000001</v>
      </c>
    </row>
    <row r="1207" spans="1:2" x14ac:dyDescent="0.25">
      <c r="A1207" s="261">
        <v>45343.208333333336</v>
      </c>
      <c r="B1207" s="260">
        <v>343.26998900000001</v>
      </c>
    </row>
    <row r="1208" spans="1:2" x14ac:dyDescent="0.25">
      <c r="A1208" s="261">
        <v>45343.25</v>
      </c>
      <c r="B1208" s="260">
        <v>367.64999399999999</v>
      </c>
    </row>
    <row r="1209" spans="1:2" x14ac:dyDescent="0.25">
      <c r="A1209" s="261">
        <v>45343.291666666664</v>
      </c>
      <c r="B1209" s="260">
        <v>397.98998999999998</v>
      </c>
    </row>
    <row r="1210" spans="1:2" x14ac:dyDescent="0.25">
      <c r="A1210" s="261">
        <v>45343.333333333336</v>
      </c>
      <c r="B1210" s="260">
        <v>412.23001099999999</v>
      </c>
    </row>
    <row r="1211" spans="1:2" x14ac:dyDescent="0.25">
      <c r="A1211" s="261">
        <v>45343.375</v>
      </c>
      <c r="B1211" s="260">
        <v>443.60998499999999</v>
      </c>
    </row>
    <row r="1212" spans="1:2" x14ac:dyDescent="0.25">
      <c r="A1212" s="261">
        <v>45343.416666666664</v>
      </c>
      <c r="B1212" s="260">
        <v>426.540009</v>
      </c>
    </row>
    <row r="1213" spans="1:2" x14ac:dyDescent="0.25">
      <c r="A1213" s="261">
        <v>45343.458333333336</v>
      </c>
      <c r="B1213" s="260">
        <v>426.98001099999999</v>
      </c>
    </row>
    <row r="1214" spans="1:2" x14ac:dyDescent="0.25">
      <c r="A1214" s="261">
        <v>45343.5</v>
      </c>
      <c r="B1214" s="260">
        <v>395.14999399999999</v>
      </c>
    </row>
    <row r="1215" spans="1:2" x14ac:dyDescent="0.25">
      <c r="A1215" s="261">
        <v>45343.541666666664</v>
      </c>
      <c r="B1215" s="260">
        <v>381.73998999999998</v>
      </c>
    </row>
    <row r="1216" spans="1:2" x14ac:dyDescent="0.25">
      <c r="A1216" s="261">
        <v>45343.583333333336</v>
      </c>
      <c r="B1216" s="260">
        <v>400.75</v>
      </c>
    </row>
    <row r="1217" spans="1:2" x14ac:dyDescent="0.25">
      <c r="A1217" s="261">
        <v>45343.625</v>
      </c>
      <c r="B1217" s="260">
        <v>382.48001099999999</v>
      </c>
    </row>
    <row r="1218" spans="1:2" x14ac:dyDescent="0.25">
      <c r="A1218" s="261">
        <v>45343.666666666664</v>
      </c>
      <c r="B1218" s="260">
        <v>409.47000100000002</v>
      </c>
    </row>
    <row r="1219" spans="1:2" x14ac:dyDescent="0.25">
      <c r="A1219" s="261">
        <v>45343.708333333336</v>
      </c>
      <c r="B1219" s="260">
        <v>427.95001200000002</v>
      </c>
    </row>
    <row r="1220" spans="1:2" x14ac:dyDescent="0.25">
      <c r="A1220" s="261">
        <v>45343.75</v>
      </c>
      <c r="B1220" s="260">
        <v>481.70001200000002</v>
      </c>
    </row>
    <row r="1221" spans="1:2" x14ac:dyDescent="0.25">
      <c r="A1221" s="261">
        <v>45343.791666666664</v>
      </c>
      <c r="B1221" s="260">
        <v>402.23998999999998</v>
      </c>
    </row>
    <row r="1222" spans="1:2" x14ac:dyDescent="0.25">
      <c r="A1222" s="261">
        <v>45343.833333333336</v>
      </c>
      <c r="B1222" s="260">
        <v>379.13000499999998</v>
      </c>
    </row>
    <row r="1223" spans="1:2" x14ac:dyDescent="0.25">
      <c r="A1223" s="261">
        <v>45343.875</v>
      </c>
      <c r="B1223" s="260">
        <v>342.75</v>
      </c>
    </row>
    <row r="1224" spans="1:2" x14ac:dyDescent="0.25">
      <c r="A1224" s="261">
        <v>45343.916666666664</v>
      </c>
      <c r="B1224" s="260">
        <v>310.92001299999998</v>
      </c>
    </row>
    <row r="1225" spans="1:2" x14ac:dyDescent="0.25">
      <c r="A1225" s="261">
        <v>45343.958333333336</v>
      </c>
      <c r="B1225" s="260">
        <v>262.540009</v>
      </c>
    </row>
    <row r="1226" spans="1:2" x14ac:dyDescent="0.25">
      <c r="A1226" s="261">
        <v>45344</v>
      </c>
      <c r="B1226" s="260">
        <v>227.11999499999999</v>
      </c>
    </row>
    <row r="1227" spans="1:2" x14ac:dyDescent="0.25">
      <c r="A1227" s="261">
        <v>45344.041666666664</v>
      </c>
      <c r="B1227" s="260">
        <v>204.38999899999999</v>
      </c>
    </row>
    <row r="1228" spans="1:2" x14ac:dyDescent="0.25">
      <c r="A1228" s="261">
        <v>45344.083333333336</v>
      </c>
      <c r="B1228" s="260">
        <v>201.779999</v>
      </c>
    </row>
    <row r="1229" spans="1:2" x14ac:dyDescent="0.25">
      <c r="A1229" s="261">
        <v>45344.125</v>
      </c>
      <c r="B1229" s="260">
        <v>208.33999600000001</v>
      </c>
    </row>
    <row r="1230" spans="1:2" x14ac:dyDescent="0.25">
      <c r="A1230" s="261">
        <v>45344.166666666664</v>
      </c>
      <c r="B1230" s="260">
        <v>275.79998799999998</v>
      </c>
    </row>
    <row r="1231" spans="1:2" x14ac:dyDescent="0.25">
      <c r="A1231" s="261">
        <v>45344.208333333336</v>
      </c>
      <c r="B1231" s="260">
        <v>357.11999500000002</v>
      </c>
    </row>
    <row r="1232" spans="1:2" x14ac:dyDescent="0.25">
      <c r="A1232" s="261">
        <v>45344.25</v>
      </c>
      <c r="B1232" s="260">
        <v>470.11999500000002</v>
      </c>
    </row>
    <row r="1233" spans="1:2" x14ac:dyDescent="0.25">
      <c r="A1233" s="261">
        <v>45344.291666666664</v>
      </c>
      <c r="B1233" s="260">
        <v>559.03997800000002</v>
      </c>
    </row>
    <row r="1234" spans="1:2" x14ac:dyDescent="0.25">
      <c r="A1234" s="261">
        <v>45344.333333333336</v>
      </c>
      <c r="B1234" s="260">
        <v>610.54998799999998</v>
      </c>
    </row>
    <row r="1235" spans="1:2" x14ac:dyDescent="0.25">
      <c r="A1235" s="261">
        <v>45344.375</v>
      </c>
      <c r="B1235" s="260">
        <v>551.59002699999996</v>
      </c>
    </row>
    <row r="1236" spans="1:2" x14ac:dyDescent="0.25">
      <c r="A1236" s="261">
        <v>45344.416666666664</v>
      </c>
      <c r="B1236" s="260">
        <v>517.59997599999997</v>
      </c>
    </row>
    <row r="1237" spans="1:2" x14ac:dyDescent="0.25">
      <c r="A1237" s="261">
        <v>45344.458333333336</v>
      </c>
      <c r="B1237" s="260">
        <v>501.27999899999998</v>
      </c>
    </row>
    <row r="1238" spans="1:2" x14ac:dyDescent="0.25">
      <c r="A1238" s="261">
        <v>45344.5</v>
      </c>
      <c r="B1238" s="260">
        <v>444.02999899999998</v>
      </c>
    </row>
    <row r="1239" spans="1:2" x14ac:dyDescent="0.25">
      <c r="A1239" s="261">
        <v>45344.541666666664</v>
      </c>
      <c r="B1239" s="260">
        <v>428.38000499999998</v>
      </c>
    </row>
    <row r="1240" spans="1:2" x14ac:dyDescent="0.25">
      <c r="A1240" s="261">
        <v>45344.583333333336</v>
      </c>
      <c r="B1240" s="260">
        <v>420.39999399999999</v>
      </c>
    </row>
    <row r="1241" spans="1:2" x14ac:dyDescent="0.25">
      <c r="A1241" s="261">
        <v>45344.625</v>
      </c>
      <c r="B1241" s="260">
        <v>470.33999599999999</v>
      </c>
    </row>
    <row r="1242" spans="1:2" x14ac:dyDescent="0.25">
      <c r="A1242" s="261">
        <v>45344.666666666664</v>
      </c>
      <c r="B1242" s="260">
        <v>454.17001299999998</v>
      </c>
    </row>
    <row r="1243" spans="1:2" x14ac:dyDescent="0.25">
      <c r="A1243" s="261">
        <v>45344.708333333336</v>
      </c>
      <c r="B1243" s="260">
        <v>460.35000600000001</v>
      </c>
    </row>
    <row r="1244" spans="1:2" x14ac:dyDescent="0.25">
      <c r="A1244" s="261">
        <v>45344.75</v>
      </c>
      <c r="B1244" s="260">
        <v>446.55999800000001</v>
      </c>
    </row>
    <row r="1245" spans="1:2" x14ac:dyDescent="0.25">
      <c r="A1245" s="261">
        <v>45344.791666666664</v>
      </c>
      <c r="B1245" s="260">
        <v>390.73001099999999</v>
      </c>
    </row>
    <row r="1246" spans="1:2" x14ac:dyDescent="0.25">
      <c r="A1246" s="261">
        <v>45344.833333333336</v>
      </c>
      <c r="B1246" s="260">
        <v>316.42001299999998</v>
      </c>
    </row>
    <row r="1247" spans="1:2" x14ac:dyDescent="0.25">
      <c r="A1247" s="261">
        <v>45344.875</v>
      </c>
      <c r="B1247" s="260">
        <v>182.470001</v>
      </c>
    </row>
    <row r="1248" spans="1:2" x14ac:dyDescent="0.25">
      <c r="A1248" s="261">
        <v>45344.916666666664</v>
      </c>
      <c r="B1248" s="260">
        <v>89.889999000000003</v>
      </c>
    </row>
    <row r="1249" spans="1:2" x14ac:dyDescent="0.25">
      <c r="A1249" s="261">
        <v>45344.958333333336</v>
      </c>
      <c r="B1249" s="260">
        <v>14.54</v>
      </c>
    </row>
    <row r="1250" spans="1:2" x14ac:dyDescent="0.25">
      <c r="A1250" s="261">
        <v>45345</v>
      </c>
      <c r="B1250" s="260">
        <v>68.800003000000004</v>
      </c>
    </row>
    <row r="1251" spans="1:2" x14ac:dyDescent="0.25">
      <c r="A1251" s="261">
        <v>45345.041666666664</v>
      </c>
      <c r="B1251" s="260">
        <v>11.18</v>
      </c>
    </row>
    <row r="1252" spans="1:2" x14ac:dyDescent="0.25">
      <c r="A1252" s="261">
        <v>45345.083333333336</v>
      </c>
      <c r="B1252" s="260">
        <v>8.8699999999999992</v>
      </c>
    </row>
    <row r="1253" spans="1:2" x14ac:dyDescent="0.25">
      <c r="A1253" s="261">
        <v>45345.125</v>
      </c>
      <c r="B1253" s="260">
        <v>0.75</v>
      </c>
    </row>
    <row r="1254" spans="1:2" x14ac:dyDescent="0.25">
      <c r="A1254" s="261">
        <v>45345.166666666664</v>
      </c>
      <c r="B1254" s="260">
        <v>2.98</v>
      </c>
    </row>
    <row r="1255" spans="1:2" x14ac:dyDescent="0.25">
      <c r="A1255" s="261">
        <v>45345.208333333336</v>
      </c>
      <c r="B1255" s="260">
        <v>8.42</v>
      </c>
    </row>
    <row r="1256" spans="1:2" x14ac:dyDescent="0.25">
      <c r="A1256" s="261">
        <v>45345.25</v>
      </c>
      <c r="B1256" s="260">
        <v>295.76998900000001</v>
      </c>
    </row>
    <row r="1257" spans="1:2" x14ac:dyDescent="0.25">
      <c r="A1257" s="261">
        <v>45345.291666666664</v>
      </c>
      <c r="B1257" s="260">
        <v>425.32000699999998</v>
      </c>
    </row>
    <row r="1258" spans="1:2" x14ac:dyDescent="0.25">
      <c r="A1258" s="261">
        <v>45345.333333333336</v>
      </c>
      <c r="B1258" s="260">
        <v>387.29998799999998</v>
      </c>
    </row>
    <row r="1259" spans="1:2" x14ac:dyDescent="0.25">
      <c r="A1259" s="261">
        <v>45345.375</v>
      </c>
      <c r="B1259" s="260">
        <v>376.42001299999998</v>
      </c>
    </row>
    <row r="1260" spans="1:2" x14ac:dyDescent="0.25">
      <c r="A1260" s="261">
        <v>45345.416666666664</v>
      </c>
      <c r="B1260" s="260">
        <v>347.64999399999999</v>
      </c>
    </row>
    <row r="1261" spans="1:2" x14ac:dyDescent="0.25">
      <c r="A1261" s="261">
        <v>45345.458333333336</v>
      </c>
      <c r="B1261" s="260">
        <v>310.45001200000002</v>
      </c>
    </row>
    <row r="1262" spans="1:2" x14ac:dyDescent="0.25">
      <c r="A1262" s="261">
        <v>45345.5</v>
      </c>
      <c r="B1262" s="260">
        <v>276.540009</v>
      </c>
    </row>
    <row r="1263" spans="1:2" x14ac:dyDescent="0.25">
      <c r="A1263" s="261">
        <v>45345.541666666664</v>
      </c>
      <c r="B1263" s="260">
        <v>250.449997</v>
      </c>
    </row>
    <row r="1264" spans="1:2" x14ac:dyDescent="0.25">
      <c r="A1264" s="261">
        <v>45345.583333333336</v>
      </c>
      <c r="B1264" s="260">
        <v>291.29998799999998</v>
      </c>
    </row>
    <row r="1265" spans="1:2" x14ac:dyDescent="0.25">
      <c r="A1265" s="261">
        <v>45345.625</v>
      </c>
      <c r="B1265" s="260">
        <v>362.02999899999998</v>
      </c>
    </row>
    <row r="1266" spans="1:2" x14ac:dyDescent="0.25">
      <c r="A1266" s="261">
        <v>45345.666666666664</v>
      </c>
      <c r="B1266" s="260">
        <v>372.61999500000002</v>
      </c>
    </row>
    <row r="1267" spans="1:2" x14ac:dyDescent="0.25">
      <c r="A1267" s="261">
        <v>45345.708333333336</v>
      </c>
      <c r="B1267" s="260">
        <v>397.14001500000001</v>
      </c>
    </row>
    <row r="1268" spans="1:2" x14ac:dyDescent="0.25">
      <c r="A1268" s="261">
        <v>45345.75</v>
      </c>
      <c r="B1268" s="260">
        <v>425.01998900000001</v>
      </c>
    </row>
    <row r="1269" spans="1:2" x14ac:dyDescent="0.25">
      <c r="A1269" s="261">
        <v>45345.791666666664</v>
      </c>
      <c r="B1269" s="260">
        <v>411.52999899999998</v>
      </c>
    </row>
    <row r="1270" spans="1:2" x14ac:dyDescent="0.25">
      <c r="A1270" s="261">
        <v>45345.833333333336</v>
      </c>
      <c r="B1270" s="260">
        <v>408.540009</v>
      </c>
    </row>
    <row r="1271" spans="1:2" x14ac:dyDescent="0.25">
      <c r="A1271" s="261">
        <v>45345.875</v>
      </c>
      <c r="B1271" s="260">
        <v>396.25</v>
      </c>
    </row>
    <row r="1272" spans="1:2" x14ac:dyDescent="0.25">
      <c r="A1272" s="261">
        <v>45345.916666666664</v>
      </c>
      <c r="B1272" s="260">
        <v>402.88000499999998</v>
      </c>
    </row>
    <row r="1273" spans="1:2" x14ac:dyDescent="0.25">
      <c r="A1273" s="261">
        <v>45345.958333333336</v>
      </c>
      <c r="B1273" s="260">
        <v>426.66000400000001</v>
      </c>
    </row>
    <row r="1274" spans="1:2" x14ac:dyDescent="0.25">
      <c r="A1274" s="261">
        <v>45346</v>
      </c>
      <c r="B1274" s="260">
        <v>495.459991</v>
      </c>
    </row>
    <row r="1275" spans="1:2" x14ac:dyDescent="0.25">
      <c r="A1275" s="261">
        <v>45346.041666666664</v>
      </c>
      <c r="B1275" s="260">
        <v>476.29998799999998</v>
      </c>
    </row>
    <row r="1276" spans="1:2" x14ac:dyDescent="0.25">
      <c r="A1276" s="261">
        <v>45346.083333333336</v>
      </c>
      <c r="B1276" s="260">
        <v>443.51001000000002</v>
      </c>
    </row>
    <row r="1277" spans="1:2" x14ac:dyDescent="0.25">
      <c r="A1277" s="261">
        <v>45346.125</v>
      </c>
      <c r="B1277" s="260">
        <v>411.45001200000002</v>
      </c>
    </row>
    <row r="1278" spans="1:2" x14ac:dyDescent="0.25">
      <c r="A1278" s="261">
        <v>45346.166666666664</v>
      </c>
      <c r="B1278" s="260">
        <v>412.86999500000002</v>
      </c>
    </row>
    <row r="1279" spans="1:2" x14ac:dyDescent="0.25">
      <c r="A1279" s="261">
        <v>45346.208333333336</v>
      </c>
      <c r="B1279" s="260">
        <v>425.61999500000002</v>
      </c>
    </row>
    <row r="1280" spans="1:2" x14ac:dyDescent="0.25">
      <c r="A1280" s="261">
        <v>45346.25</v>
      </c>
      <c r="B1280" s="260">
        <v>459.67999300000002</v>
      </c>
    </row>
    <row r="1281" spans="1:2" x14ac:dyDescent="0.25">
      <c r="A1281" s="261">
        <v>45346.291666666664</v>
      </c>
      <c r="B1281" s="260">
        <v>492.77999899999998</v>
      </c>
    </row>
    <row r="1282" spans="1:2" x14ac:dyDescent="0.25">
      <c r="A1282" s="261">
        <v>45346.333333333336</v>
      </c>
      <c r="B1282" s="260">
        <v>480.02999899999998</v>
      </c>
    </row>
    <row r="1283" spans="1:2" x14ac:dyDescent="0.25">
      <c r="A1283" s="261">
        <v>45346.375</v>
      </c>
      <c r="B1283" s="260">
        <v>429.33999599999999</v>
      </c>
    </row>
    <row r="1284" spans="1:2" x14ac:dyDescent="0.25">
      <c r="A1284" s="261">
        <v>45346.416666666664</v>
      </c>
      <c r="B1284" s="260">
        <v>366.42999300000002</v>
      </c>
    </row>
    <row r="1285" spans="1:2" x14ac:dyDescent="0.25">
      <c r="A1285" s="261">
        <v>45346.458333333336</v>
      </c>
      <c r="B1285" s="260">
        <v>341.69000199999999</v>
      </c>
    </row>
    <row r="1286" spans="1:2" x14ac:dyDescent="0.25">
      <c r="A1286" s="261">
        <v>45346.5</v>
      </c>
      <c r="B1286" s="260">
        <v>300.540009</v>
      </c>
    </row>
    <row r="1287" spans="1:2" x14ac:dyDescent="0.25">
      <c r="A1287" s="261">
        <v>45346.541666666664</v>
      </c>
      <c r="B1287" s="260">
        <v>240.16000399999999</v>
      </c>
    </row>
    <row r="1288" spans="1:2" x14ac:dyDescent="0.25">
      <c r="A1288" s="261">
        <v>45346.583333333336</v>
      </c>
      <c r="B1288" s="260">
        <v>280.26998900000001</v>
      </c>
    </row>
    <row r="1289" spans="1:2" x14ac:dyDescent="0.25">
      <c r="A1289" s="261">
        <v>45346.625</v>
      </c>
      <c r="B1289" s="260">
        <v>335.42001299999998</v>
      </c>
    </row>
    <row r="1290" spans="1:2" x14ac:dyDescent="0.25">
      <c r="A1290" s="261">
        <v>45346.666666666664</v>
      </c>
      <c r="B1290" s="260">
        <v>417.040009</v>
      </c>
    </row>
    <row r="1291" spans="1:2" x14ac:dyDescent="0.25">
      <c r="A1291" s="261">
        <v>45346.708333333336</v>
      </c>
      <c r="B1291" s="260">
        <v>534.21997099999999</v>
      </c>
    </row>
    <row r="1292" spans="1:2" x14ac:dyDescent="0.25">
      <c r="A1292" s="261">
        <v>45346.75</v>
      </c>
      <c r="B1292" s="260">
        <v>596.30999799999995</v>
      </c>
    </row>
    <row r="1293" spans="1:2" x14ac:dyDescent="0.25">
      <c r="A1293" s="261">
        <v>45346.791666666664</v>
      </c>
      <c r="B1293" s="260">
        <v>552.55999799999995</v>
      </c>
    </row>
    <row r="1294" spans="1:2" x14ac:dyDescent="0.25">
      <c r="A1294" s="261">
        <v>45346.833333333336</v>
      </c>
      <c r="B1294" s="260">
        <v>485.76998900000001</v>
      </c>
    </row>
    <row r="1295" spans="1:2" x14ac:dyDescent="0.25">
      <c r="A1295" s="261">
        <v>45346.875</v>
      </c>
      <c r="B1295" s="260">
        <v>446.790009</v>
      </c>
    </row>
    <row r="1296" spans="1:2" x14ac:dyDescent="0.25">
      <c r="A1296" s="261">
        <v>45346.916666666664</v>
      </c>
      <c r="B1296" s="260">
        <v>417.42001299999998</v>
      </c>
    </row>
    <row r="1297" spans="1:2" x14ac:dyDescent="0.25">
      <c r="A1297" s="261">
        <v>45346.958333333336</v>
      </c>
      <c r="B1297" s="260">
        <v>389.08999599999999</v>
      </c>
    </row>
    <row r="1298" spans="1:2" x14ac:dyDescent="0.25">
      <c r="A1298" s="261">
        <v>45347</v>
      </c>
      <c r="B1298" s="260">
        <v>421.70001200000002</v>
      </c>
    </row>
    <row r="1299" spans="1:2" x14ac:dyDescent="0.25">
      <c r="A1299" s="261">
        <v>45347.041666666664</v>
      </c>
      <c r="B1299" s="260">
        <v>413.27999899999998</v>
      </c>
    </row>
    <row r="1300" spans="1:2" x14ac:dyDescent="0.25">
      <c r="A1300" s="261">
        <v>45347.083333333336</v>
      </c>
      <c r="B1300" s="260">
        <v>412.82998700000002</v>
      </c>
    </row>
    <row r="1301" spans="1:2" x14ac:dyDescent="0.25">
      <c r="A1301" s="261">
        <v>45347.125</v>
      </c>
      <c r="B1301" s="260">
        <v>409.17999300000002</v>
      </c>
    </row>
    <row r="1302" spans="1:2" x14ac:dyDescent="0.25">
      <c r="A1302" s="261">
        <v>45347.166666666664</v>
      </c>
      <c r="B1302" s="260">
        <v>411.41000400000001</v>
      </c>
    </row>
    <row r="1303" spans="1:2" x14ac:dyDescent="0.25">
      <c r="A1303" s="261">
        <v>45347.208333333336</v>
      </c>
      <c r="B1303" s="260">
        <v>410.51998900000001</v>
      </c>
    </row>
    <row r="1304" spans="1:2" x14ac:dyDescent="0.25">
      <c r="A1304" s="261">
        <v>45347.25</v>
      </c>
      <c r="B1304" s="260">
        <v>422.73998999999998</v>
      </c>
    </row>
    <row r="1305" spans="1:2" x14ac:dyDescent="0.25">
      <c r="A1305" s="261">
        <v>45347.291666666664</v>
      </c>
      <c r="B1305" s="260">
        <v>446.67001299999998</v>
      </c>
    </row>
    <row r="1306" spans="1:2" x14ac:dyDescent="0.25">
      <c r="A1306" s="261">
        <v>45347.333333333336</v>
      </c>
      <c r="B1306" s="260">
        <v>459.04998799999998</v>
      </c>
    </row>
    <row r="1307" spans="1:2" x14ac:dyDescent="0.25">
      <c r="A1307" s="261">
        <v>45347.375</v>
      </c>
      <c r="B1307" s="260">
        <v>460.83999599999999</v>
      </c>
    </row>
    <row r="1308" spans="1:2" x14ac:dyDescent="0.25">
      <c r="A1308" s="261">
        <v>45347.416666666664</v>
      </c>
      <c r="B1308" s="260">
        <v>419.76001000000002</v>
      </c>
    </row>
    <row r="1309" spans="1:2" x14ac:dyDescent="0.25">
      <c r="A1309" s="261">
        <v>45347.458333333336</v>
      </c>
      <c r="B1309" s="260">
        <v>403.44000199999999</v>
      </c>
    </row>
    <row r="1310" spans="1:2" x14ac:dyDescent="0.25">
      <c r="A1310" s="261">
        <v>45347.5</v>
      </c>
      <c r="B1310" s="260">
        <v>372.72000100000002</v>
      </c>
    </row>
    <row r="1311" spans="1:2" x14ac:dyDescent="0.25">
      <c r="A1311" s="261">
        <v>45347.541666666664</v>
      </c>
      <c r="B1311" s="260">
        <v>343.13000499999998</v>
      </c>
    </row>
    <row r="1312" spans="1:2" x14ac:dyDescent="0.25">
      <c r="A1312" s="261">
        <v>45347.583333333336</v>
      </c>
      <c r="B1312" s="260">
        <v>371.52999899999998</v>
      </c>
    </row>
    <row r="1313" spans="1:2" x14ac:dyDescent="0.25">
      <c r="A1313" s="261">
        <v>45347.625</v>
      </c>
      <c r="B1313" s="260">
        <v>410</v>
      </c>
    </row>
    <row r="1314" spans="1:2" x14ac:dyDescent="0.25">
      <c r="A1314" s="261">
        <v>45347.666666666664</v>
      </c>
      <c r="B1314" s="260">
        <v>505.41000400000001</v>
      </c>
    </row>
    <row r="1315" spans="1:2" x14ac:dyDescent="0.25">
      <c r="A1315" s="261">
        <v>45347.708333333336</v>
      </c>
      <c r="B1315" s="260">
        <v>612.67999299999997</v>
      </c>
    </row>
    <row r="1316" spans="1:2" x14ac:dyDescent="0.25">
      <c r="A1316" s="261">
        <v>45347.75</v>
      </c>
      <c r="B1316" s="260">
        <v>698.40997300000004</v>
      </c>
    </row>
    <row r="1317" spans="1:2" x14ac:dyDescent="0.25">
      <c r="A1317" s="261">
        <v>45347.791666666664</v>
      </c>
      <c r="B1317" s="260">
        <v>590.25</v>
      </c>
    </row>
    <row r="1318" spans="1:2" x14ac:dyDescent="0.25">
      <c r="A1318" s="261">
        <v>45347.833333333336</v>
      </c>
      <c r="B1318" s="260">
        <v>521.73999000000003</v>
      </c>
    </row>
    <row r="1319" spans="1:2" x14ac:dyDescent="0.25">
      <c r="A1319" s="261">
        <v>45347.875</v>
      </c>
      <c r="B1319" s="260">
        <v>491.39999399999999</v>
      </c>
    </row>
    <row r="1320" spans="1:2" x14ac:dyDescent="0.25">
      <c r="A1320" s="261">
        <v>45347.916666666664</v>
      </c>
      <c r="B1320" s="260">
        <v>486.26001000000002</v>
      </c>
    </row>
    <row r="1321" spans="1:2" x14ac:dyDescent="0.25">
      <c r="A1321" s="261">
        <v>45347.958333333336</v>
      </c>
      <c r="B1321" s="260">
        <v>435.19000199999999</v>
      </c>
    </row>
    <row r="1322" spans="1:2" x14ac:dyDescent="0.25">
      <c r="A1322" s="261">
        <v>45348</v>
      </c>
      <c r="B1322" s="260">
        <v>431.08999599999999</v>
      </c>
    </row>
    <row r="1323" spans="1:2" x14ac:dyDescent="0.25">
      <c r="A1323" s="261">
        <v>45348.041666666664</v>
      </c>
      <c r="B1323" s="260">
        <v>423.55999800000001</v>
      </c>
    </row>
    <row r="1324" spans="1:2" x14ac:dyDescent="0.25">
      <c r="A1324" s="261">
        <v>45348.083333333336</v>
      </c>
      <c r="B1324" s="260">
        <v>415.22000100000002</v>
      </c>
    </row>
    <row r="1325" spans="1:2" x14ac:dyDescent="0.25">
      <c r="A1325" s="261">
        <v>45348.125</v>
      </c>
      <c r="B1325" s="260">
        <v>386.14001500000001</v>
      </c>
    </row>
    <row r="1326" spans="1:2" x14ac:dyDescent="0.25">
      <c r="A1326" s="261">
        <v>45348.166666666664</v>
      </c>
      <c r="B1326" s="260">
        <v>397.32000699999998</v>
      </c>
    </row>
    <row r="1327" spans="1:2" x14ac:dyDescent="0.25">
      <c r="A1327" s="261">
        <v>45348.208333333336</v>
      </c>
      <c r="B1327" s="260">
        <v>431.76001000000002</v>
      </c>
    </row>
    <row r="1328" spans="1:2" x14ac:dyDescent="0.25">
      <c r="A1328" s="261">
        <v>45348.25</v>
      </c>
      <c r="B1328" s="260">
        <v>521.96002199999998</v>
      </c>
    </row>
    <row r="1329" spans="1:2" x14ac:dyDescent="0.25">
      <c r="A1329" s="261">
        <v>45348.291666666664</v>
      </c>
      <c r="B1329" s="260">
        <v>595.60998500000005</v>
      </c>
    </row>
    <row r="1330" spans="1:2" x14ac:dyDescent="0.25">
      <c r="A1330" s="261">
        <v>45348.333333333336</v>
      </c>
      <c r="B1330" s="260">
        <v>608.28997800000002</v>
      </c>
    </row>
    <row r="1331" spans="1:2" x14ac:dyDescent="0.25">
      <c r="A1331" s="261">
        <v>45348.375</v>
      </c>
      <c r="B1331" s="260">
        <v>550.35998500000005</v>
      </c>
    </row>
    <row r="1332" spans="1:2" x14ac:dyDescent="0.25">
      <c r="A1332" s="261">
        <v>45348.416666666664</v>
      </c>
      <c r="B1332" s="260">
        <v>496.83999599999999</v>
      </c>
    </row>
    <row r="1333" spans="1:2" x14ac:dyDescent="0.25">
      <c r="A1333" s="261">
        <v>45348.458333333336</v>
      </c>
      <c r="B1333" s="260">
        <v>484.76998900000001</v>
      </c>
    </row>
    <row r="1334" spans="1:2" x14ac:dyDescent="0.25">
      <c r="A1334" s="261">
        <v>45348.5</v>
      </c>
      <c r="B1334" s="260">
        <v>435.48998999999998</v>
      </c>
    </row>
    <row r="1335" spans="1:2" x14ac:dyDescent="0.25">
      <c r="A1335" s="261">
        <v>45348.541666666664</v>
      </c>
      <c r="B1335" s="260">
        <v>433.77999899999998</v>
      </c>
    </row>
    <row r="1336" spans="1:2" x14ac:dyDescent="0.25">
      <c r="A1336" s="261">
        <v>45348.583333333336</v>
      </c>
      <c r="B1336" s="260">
        <v>456.89001500000001</v>
      </c>
    </row>
    <row r="1337" spans="1:2" x14ac:dyDescent="0.25">
      <c r="A1337" s="261">
        <v>45348.625</v>
      </c>
      <c r="B1337" s="260">
        <v>484.17001299999998</v>
      </c>
    </row>
    <row r="1338" spans="1:2" x14ac:dyDescent="0.25">
      <c r="A1338" s="261">
        <v>45348.666666666664</v>
      </c>
      <c r="B1338" s="260">
        <v>521.73999000000003</v>
      </c>
    </row>
    <row r="1339" spans="1:2" x14ac:dyDescent="0.25">
      <c r="A1339" s="261">
        <v>45348.708333333336</v>
      </c>
      <c r="B1339" s="260">
        <v>574</v>
      </c>
    </row>
    <row r="1340" spans="1:2" x14ac:dyDescent="0.25">
      <c r="A1340" s="261">
        <v>45348.75</v>
      </c>
      <c r="B1340" s="260">
        <v>636.02002000000005</v>
      </c>
    </row>
    <row r="1341" spans="1:2" x14ac:dyDescent="0.25">
      <c r="A1341" s="261">
        <v>45348.791666666664</v>
      </c>
      <c r="B1341" s="260">
        <v>603.89001499999995</v>
      </c>
    </row>
    <row r="1342" spans="1:2" x14ac:dyDescent="0.25">
      <c r="A1342" s="261">
        <v>45348.833333333336</v>
      </c>
      <c r="B1342" s="260">
        <v>538.28997800000002</v>
      </c>
    </row>
    <row r="1343" spans="1:2" x14ac:dyDescent="0.25">
      <c r="A1343" s="261">
        <v>45348.875</v>
      </c>
      <c r="B1343" s="260">
        <v>489.69000199999999</v>
      </c>
    </row>
    <row r="1344" spans="1:2" x14ac:dyDescent="0.25">
      <c r="A1344" s="261">
        <v>45348.916666666664</v>
      </c>
      <c r="B1344" s="260">
        <v>486.10998499999999</v>
      </c>
    </row>
    <row r="1345" spans="1:2" x14ac:dyDescent="0.25">
      <c r="A1345" s="261">
        <v>45348.958333333336</v>
      </c>
      <c r="B1345" s="260">
        <v>452.92999300000002</v>
      </c>
    </row>
    <row r="1346" spans="1:2" x14ac:dyDescent="0.25">
      <c r="A1346" s="261">
        <v>45349</v>
      </c>
      <c r="B1346" s="260">
        <v>429.51998900000001</v>
      </c>
    </row>
    <row r="1347" spans="1:2" x14ac:dyDescent="0.25">
      <c r="A1347" s="261">
        <v>45349.041666666664</v>
      </c>
      <c r="B1347" s="260">
        <v>429</v>
      </c>
    </row>
    <row r="1348" spans="1:2" x14ac:dyDescent="0.25">
      <c r="A1348" s="261">
        <v>45349.083333333336</v>
      </c>
      <c r="B1348" s="260">
        <v>427.51001000000002</v>
      </c>
    </row>
    <row r="1349" spans="1:2" x14ac:dyDescent="0.25">
      <c r="A1349" s="261">
        <v>45349.125</v>
      </c>
      <c r="B1349" s="260">
        <v>423.92999300000002</v>
      </c>
    </row>
    <row r="1350" spans="1:2" x14ac:dyDescent="0.25">
      <c r="A1350" s="261">
        <v>45349.166666666664</v>
      </c>
      <c r="B1350" s="260">
        <v>427.51001000000002</v>
      </c>
    </row>
    <row r="1351" spans="1:2" x14ac:dyDescent="0.25">
      <c r="A1351" s="261">
        <v>45349.208333333336</v>
      </c>
      <c r="B1351" s="260">
        <v>470.36999500000002</v>
      </c>
    </row>
    <row r="1352" spans="1:2" x14ac:dyDescent="0.25">
      <c r="A1352" s="261">
        <v>45349.25</v>
      </c>
      <c r="B1352" s="260">
        <v>553.92999299999997</v>
      </c>
    </row>
    <row r="1353" spans="1:2" x14ac:dyDescent="0.25">
      <c r="A1353" s="261">
        <v>45349.291666666664</v>
      </c>
      <c r="B1353" s="260">
        <v>712.85998500000005</v>
      </c>
    </row>
    <row r="1354" spans="1:2" x14ac:dyDescent="0.25">
      <c r="A1354" s="261">
        <v>45349.333333333336</v>
      </c>
      <c r="B1354" s="260">
        <v>713.97997999999995</v>
      </c>
    </row>
    <row r="1355" spans="1:2" x14ac:dyDescent="0.25">
      <c r="A1355" s="261">
        <v>45349.375</v>
      </c>
      <c r="B1355" s="260">
        <v>602.39001499999995</v>
      </c>
    </row>
    <row r="1356" spans="1:2" x14ac:dyDescent="0.25">
      <c r="A1356" s="261">
        <v>45349.416666666664</v>
      </c>
      <c r="B1356" s="260">
        <v>512.19000200000005</v>
      </c>
    </row>
    <row r="1357" spans="1:2" x14ac:dyDescent="0.25">
      <c r="A1357" s="261">
        <v>45349.458333333336</v>
      </c>
      <c r="B1357" s="260">
        <v>484.01001000000002</v>
      </c>
    </row>
    <row r="1358" spans="1:2" x14ac:dyDescent="0.25">
      <c r="A1358" s="261">
        <v>45349.5</v>
      </c>
      <c r="B1358" s="260">
        <v>441.75</v>
      </c>
    </row>
    <row r="1359" spans="1:2" x14ac:dyDescent="0.25">
      <c r="A1359" s="261">
        <v>45349.541666666664</v>
      </c>
      <c r="B1359" s="260">
        <v>441.67001299999998</v>
      </c>
    </row>
    <row r="1360" spans="1:2" x14ac:dyDescent="0.25">
      <c r="A1360" s="261">
        <v>45349.583333333336</v>
      </c>
      <c r="B1360" s="260">
        <v>482.36999500000002</v>
      </c>
    </row>
    <row r="1361" spans="1:2" x14ac:dyDescent="0.25">
      <c r="A1361" s="261">
        <v>45349.625</v>
      </c>
      <c r="B1361" s="260">
        <v>537.15997300000004</v>
      </c>
    </row>
    <row r="1362" spans="1:2" x14ac:dyDescent="0.25">
      <c r="A1362" s="261">
        <v>45349.666666666664</v>
      </c>
      <c r="B1362" s="260">
        <v>595.01000999999997</v>
      </c>
    </row>
    <row r="1363" spans="1:2" x14ac:dyDescent="0.25">
      <c r="A1363" s="261">
        <v>45349.708333333336</v>
      </c>
      <c r="B1363" s="260">
        <v>730.67999299999997</v>
      </c>
    </row>
    <row r="1364" spans="1:2" x14ac:dyDescent="0.25">
      <c r="A1364" s="261">
        <v>45349.75</v>
      </c>
      <c r="B1364" s="260">
        <v>833.40002400000003</v>
      </c>
    </row>
    <row r="1365" spans="1:2" x14ac:dyDescent="0.25">
      <c r="A1365" s="261">
        <v>45349.791666666664</v>
      </c>
      <c r="B1365" s="260">
        <v>783.97997999999995</v>
      </c>
    </row>
    <row r="1366" spans="1:2" x14ac:dyDescent="0.25">
      <c r="A1366" s="261">
        <v>45349.833333333336</v>
      </c>
      <c r="B1366" s="260">
        <v>628.84997599999997</v>
      </c>
    </row>
    <row r="1367" spans="1:2" x14ac:dyDescent="0.25">
      <c r="A1367" s="261">
        <v>45349.875</v>
      </c>
      <c r="B1367" s="260">
        <v>539.46997099999999</v>
      </c>
    </row>
    <row r="1368" spans="1:2" x14ac:dyDescent="0.25">
      <c r="A1368" s="261">
        <v>45349.916666666664</v>
      </c>
      <c r="B1368" s="260">
        <v>523.82000700000003</v>
      </c>
    </row>
    <row r="1369" spans="1:2" x14ac:dyDescent="0.25">
      <c r="A1369" s="261">
        <v>45349.958333333336</v>
      </c>
      <c r="B1369" s="260">
        <v>484.30999800000001</v>
      </c>
    </row>
    <row r="1370" spans="1:2" x14ac:dyDescent="0.25">
      <c r="A1370" s="261">
        <v>45350</v>
      </c>
      <c r="B1370" s="260">
        <v>449.97000100000002</v>
      </c>
    </row>
    <row r="1371" spans="1:2" x14ac:dyDescent="0.25">
      <c r="A1371" s="261">
        <v>45350.041666666664</v>
      </c>
      <c r="B1371" s="260">
        <v>442.80999800000001</v>
      </c>
    </row>
    <row r="1372" spans="1:2" x14ac:dyDescent="0.25">
      <c r="A1372" s="261">
        <v>45350.083333333336</v>
      </c>
      <c r="B1372" s="260">
        <v>457.26998900000001</v>
      </c>
    </row>
    <row r="1373" spans="1:2" x14ac:dyDescent="0.25">
      <c r="A1373" s="261">
        <v>45350.125</v>
      </c>
      <c r="B1373" s="260">
        <v>473.07998700000002</v>
      </c>
    </row>
    <row r="1374" spans="1:2" x14ac:dyDescent="0.25">
      <c r="A1374" s="261">
        <v>45350.166666666664</v>
      </c>
      <c r="B1374" s="260">
        <v>475.16000400000001</v>
      </c>
    </row>
    <row r="1375" spans="1:2" x14ac:dyDescent="0.25">
      <c r="A1375" s="261">
        <v>45350.208333333336</v>
      </c>
      <c r="B1375" s="260">
        <v>502.75</v>
      </c>
    </row>
    <row r="1376" spans="1:2" x14ac:dyDescent="0.25">
      <c r="A1376" s="261">
        <v>45350.25</v>
      </c>
      <c r="B1376" s="260">
        <v>553.88000499999998</v>
      </c>
    </row>
    <row r="1377" spans="1:2" x14ac:dyDescent="0.25">
      <c r="A1377" s="261">
        <v>45350.291666666664</v>
      </c>
      <c r="B1377" s="260">
        <v>737.20001200000002</v>
      </c>
    </row>
    <row r="1378" spans="1:2" x14ac:dyDescent="0.25">
      <c r="A1378" s="261">
        <v>45350.333333333336</v>
      </c>
      <c r="B1378" s="260">
        <v>774.02002000000005</v>
      </c>
    </row>
    <row r="1379" spans="1:2" x14ac:dyDescent="0.25">
      <c r="A1379" s="261">
        <v>45350.375</v>
      </c>
      <c r="B1379" s="260">
        <v>637.080017</v>
      </c>
    </row>
    <row r="1380" spans="1:2" x14ac:dyDescent="0.25">
      <c r="A1380" s="261">
        <v>45350.416666666664</v>
      </c>
      <c r="B1380" s="260">
        <v>551.57000700000003</v>
      </c>
    </row>
    <row r="1381" spans="1:2" x14ac:dyDescent="0.25">
      <c r="A1381" s="261">
        <v>45350.458333333336</v>
      </c>
      <c r="B1381" s="260">
        <v>503.57000699999998</v>
      </c>
    </row>
    <row r="1382" spans="1:2" x14ac:dyDescent="0.25">
      <c r="A1382" s="261">
        <v>45350.5</v>
      </c>
      <c r="B1382" s="260">
        <v>470.39001500000001</v>
      </c>
    </row>
    <row r="1383" spans="1:2" x14ac:dyDescent="0.25">
      <c r="A1383" s="261">
        <v>45350.541666666664</v>
      </c>
      <c r="B1383" s="260">
        <v>431.63000499999998</v>
      </c>
    </row>
    <row r="1384" spans="1:2" x14ac:dyDescent="0.25">
      <c r="A1384" s="261">
        <v>45350.583333333336</v>
      </c>
      <c r="B1384" s="260">
        <v>436.10000600000001</v>
      </c>
    </row>
    <row r="1385" spans="1:2" x14ac:dyDescent="0.25">
      <c r="A1385" s="261">
        <v>45350.625</v>
      </c>
      <c r="B1385" s="260">
        <v>439.01001000000002</v>
      </c>
    </row>
    <row r="1386" spans="1:2" x14ac:dyDescent="0.25">
      <c r="A1386" s="261">
        <v>45350.666666666664</v>
      </c>
      <c r="B1386" s="260">
        <v>548.44000200000005</v>
      </c>
    </row>
    <row r="1387" spans="1:2" x14ac:dyDescent="0.25">
      <c r="A1387" s="261">
        <v>45350.708333333336</v>
      </c>
      <c r="B1387" s="260">
        <v>521.830017</v>
      </c>
    </row>
    <row r="1388" spans="1:2" x14ac:dyDescent="0.25">
      <c r="A1388" s="261">
        <v>45350.75</v>
      </c>
      <c r="B1388" s="260">
        <v>669.42999299999997</v>
      </c>
    </row>
    <row r="1389" spans="1:2" x14ac:dyDescent="0.25">
      <c r="A1389" s="261">
        <v>45350.791666666664</v>
      </c>
      <c r="B1389" s="260">
        <v>583.63000499999998</v>
      </c>
    </row>
    <row r="1390" spans="1:2" x14ac:dyDescent="0.25">
      <c r="A1390" s="261">
        <v>45350.833333333336</v>
      </c>
      <c r="B1390" s="260">
        <v>487.83999599999999</v>
      </c>
    </row>
    <row r="1391" spans="1:2" x14ac:dyDescent="0.25">
      <c r="A1391" s="261">
        <v>45350.875</v>
      </c>
      <c r="B1391" s="260">
        <v>389.66000400000001</v>
      </c>
    </row>
    <row r="1392" spans="1:2" x14ac:dyDescent="0.25">
      <c r="A1392" s="261">
        <v>45350.916666666664</v>
      </c>
      <c r="B1392" s="260">
        <v>371.92001299999998</v>
      </c>
    </row>
    <row r="1393" spans="1:2" x14ac:dyDescent="0.25">
      <c r="A1393" s="261">
        <v>45350.958333333336</v>
      </c>
      <c r="B1393" s="260">
        <v>353.05999800000001</v>
      </c>
    </row>
    <row r="1394" spans="1:2" x14ac:dyDescent="0.25">
      <c r="A1394" s="261">
        <v>45351</v>
      </c>
      <c r="B1394" s="260">
        <v>386.32998700000002</v>
      </c>
    </row>
    <row r="1395" spans="1:2" x14ac:dyDescent="0.25">
      <c r="A1395" s="261">
        <v>45351.041666666664</v>
      </c>
      <c r="B1395" s="260">
        <v>378.05999800000001</v>
      </c>
    </row>
    <row r="1396" spans="1:2" x14ac:dyDescent="0.25">
      <c r="A1396" s="261">
        <v>45351.083333333336</v>
      </c>
      <c r="B1396" s="260">
        <v>348.08999599999999</v>
      </c>
    </row>
    <row r="1397" spans="1:2" x14ac:dyDescent="0.25">
      <c r="A1397" s="261">
        <v>45351.125</v>
      </c>
      <c r="B1397" s="260">
        <v>335.95001200000002</v>
      </c>
    </row>
    <row r="1398" spans="1:2" x14ac:dyDescent="0.25">
      <c r="A1398" s="261">
        <v>45351.166666666664</v>
      </c>
      <c r="B1398" s="260">
        <v>305.60998499999999</v>
      </c>
    </row>
    <row r="1399" spans="1:2" x14ac:dyDescent="0.25">
      <c r="A1399" s="261">
        <v>45351.208333333336</v>
      </c>
      <c r="B1399" s="260">
        <v>317.82998700000002</v>
      </c>
    </row>
    <row r="1400" spans="1:2" x14ac:dyDescent="0.25">
      <c r="A1400" s="261">
        <v>45351.25</v>
      </c>
      <c r="B1400" s="260">
        <v>350.85000600000001</v>
      </c>
    </row>
    <row r="1401" spans="1:2" x14ac:dyDescent="0.25">
      <c r="A1401" s="261">
        <v>45351.291666666664</v>
      </c>
      <c r="B1401" s="260">
        <v>352.11999500000002</v>
      </c>
    </row>
    <row r="1402" spans="1:2" x14ac:dyDescent="0.25">
      <c r="A1402" s="261">
        <v>45351.333333333336</v>
      </c>
      <c r="B1402" s="260">
        <v>366.79998799999998</v>
      </c>
    </row>
    <row r="1403" spans="1:2" x14ac:dyDescent="0.25">
      <c r="A1403" s="261">
        <v>45351.375</v>
      </c>
      <c r="B1403" s="260">
        <v>370.75</v>
      </c>
    </row>
    <row r="1404" spans="1:2" x14ac:dyDescent="0.25">
      <c r="A1404" s="261">
        <v>45351.416666666664</v>
      </c>
      <c r="B1404" s="260">
        <v>372.69000199999999</v>
      </c>
    </row>
    <row r="1405" spans="1:2" x14ac:dyDescent="0.25">
      <c r="A1405" s="261">
        <v>45351.458333333336</v>
      </c>
      <c r="B1405" s="260">
        <v>382.89999399999999</v>
      </c>
    </row>
    <row r="1406" spans="1:2" x14ac:dyDescent="0.25">
      <c r="A1406" s="261">
        <v>45351.5</v>
      </c>
      <c r="B1406" s="260">
        <v>379.32998700000002</v>
      </c>
    </row>
    <row r="1407" spans="1:2" x14ac:dyDescent="0.25">
      <c r="A1407" s="261">
        <v>45351.541666666664</v>
      </c>
      <c r="B1407" s="260">
        <v>377.16000400000001</v>
      </c>
    </row>
    <row r="1408" spans="1:2" x14ac:dyDescent="0.25">
      <c r="A1408" s="261">
        <v>45351.583333333336</v>
      </c>
      <c r="B1408" s="260">
        <v>367.92001299999998</v>
      </c>
    </row>
    <row r="1409" spans="1:2" x14ac:dyDescent="0.25">
      <c r="A1409" s="261">
        <v>45351.625</v>
      </c>
      <c r="B1409" s="260">
        <v>372.01998900000001</v>
      </c>
    </row>
    <row r="1410" spans="1:2" x14ac:dyDescent="0.25">
      <c r="A1410" s="261">
        <v>45351.666666666664</v>
      </c>
      <c r="B1410" s="260">
        <v>355.61999500000002</v>
      </c>
    </row>
    <row r="1411" spans="1:2" x14ac:dyDescent="0.25">
      <c r="A1411" s="261">
        <v>45351.708333333336</v>
      </c>
      <c r="B1411" s="260">
        <v>466.69000199999999</v>
      </c>
    </row>
    <row r="1412" spans="1:2" x14ac:dyDescent="0.25">
      <c r="A1412" s="261">
        <v>45351.75</v>
      </c>
      <c r="B1412" s="260">
        <v>461.17001299999998</v>
      </c>
    </row>
    <row r="1413" spans="1:2" x14ac:dyDescent="0.25">
      <c r="A1413" s="261">
        <v>45351.791666666664</v>
      </c>
      <c r="B1413" s="260">
        <v>402.51001000000002</v>
      </c>
    </row>
    <row r="1414" spans="1:2" x14ac:dyDescent="0.25">
      <c r="A1414" s="261">
        <v>45351.833333333336</v>
      </c>
      <c r="B1414" s="260">
        <v>391.85000600000001</v>
      </c>
    </row>
    <row r="1415" spans="1:2" x14ac:dyDescent="0.25">
      <c r="A1415" s="261">
        <v>45351.875</v>
      </c>
      <c r="B1415" s="260">
        <v>384.47000100000002</v>
      </c>
    </row>
    <row r="1416" spans="1:2" x14ac:dyDescent="0.25">
      <c r="A1416" s="261">
        <v>45351.916666666664</v>
      </c>
      <c r="B1416" s="260">
        <v>380.89001500000001</v>
      </c>
    </row>
    <row r="1417" spans="1:2" x14ac:dyDescent="0.25">
      <c r="A1417" s="261">
        <v>45351.958333333336</v>
      </c>
      <c r="B1417" s="260">
        <v>375.29998799999998</v>
      </c>
    </row>
    <row r="1418" spans="1:2" x14ac:dyDescent="0.25">
      <c r="A1418" s="261">
        <v>45352</v>
      </c>
      <c r="B1418" s="260">
        <v>378.73001099999999</v>
      </c>
    </row>
    <row r="1419" spans="1:2" x14ac:dyDescent="0.25">
      <c r="A1419" s="261">
        <v>45352.041666666664</v>
      </c>
      <c r="B1419" s="260">
        <v>383.95001200000002</v>
      </c>
    </row>
    <row r="1420" spans="1:2" x14ac:dyDescent="0.25">
      <c r="A1420" s="261">
        <v>45352.083333333336</v>
      </c>
      <c r="B1420" s="260">
        <v>387.23001099999999</v>
      </c>
    </row>
    <row r="1421" spans="1:2" x14ac:dyDescent="0.25">
      <c r="A1421" s="261">
        <v>45352.125</v>
      </c>
      <c r="B1421" s="260">
        <v>386.92999300000002</v>
      </c>
    </row>
    <row r="1422" spans="1:2" x14ac:dyDescent="0.25">
      <c r="A1422" s="261">
        <v>45352.166666666664</v>
      </c>
      <c r="B1422" s="260">
        <v>387.82998700000002</v>
      </c>
    </row>
    <row r="1423" spans="1:2" x14ac:dyDescent="0.25">
      <c r="A1423" s="261">
        <v>45352.208333333336</v>
      </c>
      <c r="B1423" s="260">
        <v>391.48001099999999</v>
      </c>
    </row>
    <row r="1424" spans="1:2" x14ac:dyDescent="0.25">
      <c r="A1424" s="261">
        <v>45352.25</v>
      </c>
      <c r="B1424" s="260">
        <v>405.94000199999999</v>
      </c>
    </row>
    <row r="1425" spans="1:2" x14ac:dyDescent="0.25">
      <c r="A1425" s="261">
        <v>45352.291666666664</v>
      </c>
      <c r="B1425" s="260">
        <v>438.66000400000001</v>
      </c>
    </row>
    <row r="1426" spans="1:2" x14ac:dyDescent="0.25">
      <c r="A1426" s="261">
        <v>45352.333333333336</v>
      </c>
      <c r="B1426" s="260">
        <v>446.790009</v>
      </c>
    </row>
    <row r="1427" spans="1:2" x14ac:dyDescent="0.25">
      <c r="A1427" s="261">
        <v>45352.375</v>
      </c>
      <c r="B1427" s="260">
        <v>446.85998499999999</v>
      </c>
    </row>
    <row r="1428" spans="1:2" x14ac:dyDescent="0.25">
      <c r="A1428" s="261">
        <v>45352.416666666664</v>
      </c>
      <c r="B1428" s="260">
        <v>446.790009</v>
      </c>
    </row>
    <row r="1429" spans="1:2" x14ac:dyDescent="0.25">
      <c r="A1429" s="261">
        <v>45352.458333333336</v>
      </c>
      <c r="B1429" s="260">
        <v>432.17999300000002</v>
      </c>
    </row>
    <row r="1430" spans="1:2" x14ac:dyDescent="0.25">
      <c r="A1430" s="261">
        <v>45352.5</v>
      </c>
      <c r="B1430" s="260">
        <v>403.32998700000002</v>
      </c>
    </row>
    <row r="1431" spans="1:2" x14ac:dyDescent="0.25">
      <c r="A1431" s="261">
        <v>45352.541666666664</v>
      </c>
      <c r="B1431" s="260">
        <v>421.89001500000001</v>
      </c>
    </row>
    <row r="1432" spans="1:2" x14ac:dyDescent="0.25">
      <c r="A1432" s="261">
        <v>45352.583333333336</v>
      </c>
      <c r="B1432" s="260">
        <v>497.32998700000002</v>
      </c>
    </row>
    <row r="1433" spans="1:2" x14ac:dyDescent="0.25">
      <c r="A1433" s="261">
        <v>45352.625</v>
      </c>
      <c r="B1433" s="260">
        <v>538.25</v>
      </c>
    </row>
    <row r="1434" spans="1:2" x14ac:dyDescent="0.25">
      <c r="A1434" s="261">
        <v>45352.666666666664</v>
      </c>
      <c r="B1434" s="260">
        <v>583.48999000000003</v>
      </c>
    </row>
    <row r="1435" spans="1:2" x14ac:dyDescent="0.25">
      <c r="A1435" s="261">
        <v>45352.708333333336</v>
      </c>
      <c r="B1435" s="260">
        <v>666.38000499999998</v>
      </c>
    </row>
    <row r="1436" spans="1:2" x14ac:dyDescent="0.25">
      <c r="A1436" s="261">
        <v>45352.75</v>
      </c>
      <c r="B1436" s="260">
        <v>698.65997300000004</v>
      </c>
    </row>
    <row r="1437" spans="1:2" x14ac:dyDescent="0.25">
      <c r="A1437" s="261">
        <v>45352.791666666664</v>
      </c>
      <c r="B1437" s="260">
        <v>649.90997300000004</v>
      </c>
    </row>
    <row r="1438" spans="1:2" x14ac:dyDescent="0.25">
      <c r="A1438" s="261">
        <v>45352.833333333336</v>
      </c>
      <c r="B1438" s="260">
        <v>577.60998500000005</v>
      </c>
    </row>
    <row r="1439" spans="1:2" x14ac:dyDescent="0.25">
      <c r="A1439" s="261">
        <v>45352.875</v>
      </c>
      <c r="B1439" s="260">
        <v>533.84997599999997</v>
      </c>
    </row>
    <row r="1440" spans="1:2" x14ac:dyDescent="0.25">
      <c r="A1440" s="261">
        <v>45352.916666666664</v>
      </c>
      <c r="B1440" s="260">
        <v>522.21997099999999</v>
      </c>
    </row>
    <row r="1441" spans="1:2" x14ac:dyDescent="0.25">
      <c r="A1441" s="261">
        <v>45352.958333333336</v>
      </c>
      <c r="B1441" s="260">
        <v>494.86999500000002</v>
      </c>
    </row>
    <row r="1442" spans="1:2" x14ac:dyDescent="0.25">
      <c r="A1442" s="261">
        <v>45353</v>
      </c>
      <c r="B1442" s="260">
        <v>446.86999500000002</v>
      </c>
    </row>
    <row r="1443" spans="1:2" x14ac:dyDescent="0.25">
      <c r="A1443" s="261">
        <v>45353.041666666664</v>
      </c>
      <c r="B1443" s="260">
        <v>417.64999399999999</v>
      </c>
    </row>
    <row r="1444" spans="1:2" x14ac:dyDescent="0.25">
      <c r="A1444" s="261">
        <v>45353.083333333336</v>
      </c>
      <c r="B1444" s="260">
        <v>417.57000699999998</v>
      </c>
    </row>
    <row r="1445" spans="1:2" x14ac:dyDescent="0.25">
      <c r="A1445" s="261">
        <v>45353.125</v>
      </c>
      <c r="B1445" s="260">
        <v>413.54998799999998</v>
      </c>
    </row>
    <row r="1446" spans="1:2" x14ac:dyDescent="0.25">
      <c r="A1446" s="261">
        <v>45353.166666666664</v>
      </c>
      <c r="B1446" s="260">
        <v>409.07998700000002</v>
      </c>
    </row>
    <row r="1447" spans="1:2" x14ac:dyDescent="0.25">
      <c r="A1447" s="261">
        <v>45353.208333333336</v>
      </c>
      <c r="B1447" s="260">
        <v>417.35000600000001</v>
      </c>
    </row>
    <row r="1448" spans="1:2" x14ac:dyDescent="0.25">
      <c r="A1448" s="261">
        <v>45353.25</v>
      </c>
      <c r="B1448" s="260">
        <v>421.75</v>
      </c>
    </row>
    <row r="1449" spans="1:2" x14ac:dyDescent="0.25">
      <c r="A1449" s="261">
        <v>45353.291666666664</v>
      </c>
      <c r="B1449" s="260">
        <v>438.29998799999998</v>
      </c>
    </row>
    <row r="1450" spans="1:2" x14ac:dyDescent="0.25">
      <c r="A1450" s="261">
        <v>45353.333333333336</v>
      </c>
      <c r="B1450" s="260">
        <v>445.38000499999998</v>
      </c>
    </row>
    <row r="1451" spans="1:2" x14ac:dyDescent="0.25">
      <c r="A1451" s="261">
        <v>45353.375</v>
      </c>
      <c r="B1451" s="260">
        <v>490.10000600000001</v>
      </c>
    </row>
    <row r="1452" spans="1:2" x14ac:dyDescent="0.25">
      <c r="A1452" s="261">
        <v>45353.416666666664</v>
      </c>
      <c r="B1452" s="260">
        <v>450.51998900000001</v>
      </c>
    </row>
    <row r="1453" spans="1:2" x14ac:dyDescent="0.25">
      <c r="A1453" s="261">
        <v>45353.458333333336</v>
      </c>
      <c r="B1453" s="260">
        <v>441.13000499999998</v>
      </c>
    </row>
    <row r="1454" spans="1:2" x14ac:dyDescent="0.25">
      <c r="A1454" s="261">
        <v>45353.5</v>
      </c>
      <c r="B1454" s="260">
        <v>416.16000400000001</v>
      </c>
    </row>
    <row r="1455" spans="1:2" x14ac:dyDescent="0.25">
      <c r="A1455" s="261">
        <v>45353.541666666664</v>
      </c>
      <c r="B1455" s="260">
        <v>409.22000100000002</v>
      </c>
    </row>
    <row r="1456" spans="1:2" x14ac:dyDescent="0.25">
      <c r="A1456" s="261">
        <v>45353.583333333336</v>
      </c>
      <c r="B1456" s="260">
        <v>446.20001200000002</v>
      </c>
    </row>
    <row r="1457" spans="1:2" x14ac:dyDescent="0.25">
      <c r="A1457" s="261">
        <v>45353.625</v>
      </c>
      <c r="B1457" s="260">
        <v>492.55999800000001</v>
      </c>
    </row>
    <row r="1458" spans="1:2" x14ac:dyDescent="0.25">
      <c r="A1458" s="261">
        <v>45353.666666666664</v>
      </c>
      <c r="B1458" s="260">
        <v>544.14001499999995</v>
      </c>
    </row>
    <row r="1459" spans="1:2" x14ac:dyDescent="0.25">
      <c r="A1459" s="261">
        <v>45353.708333333336</v>
      </c>
      <c r="B1459" s="260">
        <v>601.02002000000005</v>
      </c>
    </row>
    <row r="1460" spans="1:2" x14ac:dyDescent="0.25">
      <c r="A1460" s="261">
        <v>45353.75</v>
      </c>
      <c r="B1460" s="260">
        <v>697.69000200000005</v>
      </c>
    </row>
    <row r="1461" spans="1:2" x14ac:dyDescent="0.25">
      <c r="A1461" s="261">
        <v>45353.791666666664</v>
      </c>
      <c r="B1461" s="260">
        <v>670.10998500000005</v>
      </c>
    </row>
    <row r="1462" spans="1:2" x14ac:dyDescent="0.25">
      <c r="A1462" s="261">
        <v>45353.833333333336</v>
      </c>
      <c r="B1462" s="260">
        <v>573.80999799999995</v>
      </c>
    </row>
    <row r="1463" spans="1:2" x14ac:dyDescent="0.25">
      <c r="A1463" s="261">
        <v>45353.875</v>
      </c>
      <c r="B1463" s="260">
        <v>520.35998500000005</v>
      </c>
    </row>
    <row r="1464" spans="1:2" x14ac:dyDescent="0.25">
      <c r="A1464" s="261">
        <v>45353.916666666664</v>
      </c>
      <c r="B1464" s="260">
        <v>454.25</v>
      </c>
    </row>
    <row r="1465" spans="1:2" x14ac:dyDescent="0.25">
      <c r="A1465" s="261">
        <v>45353.958333333336</v>
      </c>
      <c r="B1465" s="260">
        <v>409.89999399999999</v>
      </c>
    </row>
    <row r="1466" spans="1:2" x14ac:dyDescent="0.25">
      <c r="A1466" s="261">
        <v>45354</v>
      </c>
      <c r="B1466" s="260">
        <v>406.25</v>
      </c>
    </row>
    <row r="1467" spans="1:2" x14ac:dyDescent="0.25">
      <c r="A1467" s="261">
        <v>45354.041666666664</v>
      </c>
      <c r="B1467" s="260">
        <v>399.76001000000002</v>
      </c>
    </row>
    <row r="1468" spans="1:2" x14ac:dyDescent="0.25">
      <c r="A1468" s="261">
        <v>45354.083333333336</v>
      </c>
      <c r="B1468" s="260">
        <v>401.02999899999998</v>
      </c>
    </row>
    <row r="1469" spans="1:2" x14ac:dyDescent="0.25">
      <c r="A1469" s="261">
        <v>45354.125</v>
      </c>
      <c r="B1469" s="260">
        <v>414.36999500000002</v>
      </c>
    </row>
    <row r="1470" spans="1:2" x14ac:dyDescent="0.25">
      <c r="A1470" s="261">
        <v>45354.166666666664</v>
      </c>
      <c r="B1470" s="260">
        <v>412.290009</v>
      </c>
    </row>
    <row r="1471" spans="1:2" x14ac:dyDescent="0.25">
      <c r="A1471" s="261">
        <v>45354.208333333336</v>
      </c>
      <c r="B1471" s="260">
        <v>416.08999599999999</v>
      </c>
    </row>
    <row r="1472" spans="1:2" x14ac:dyDescent="0.25">
      <c r="A1472" s="261">
        <v>45354.25</v>
      </c>
      <c r="B1472" s="260">
        <v>417.42999300000002</v>
      </c>
    </row>
    <row r="1473" spans="1:2" x14ac:dyDescent="0.25">
      <c r="A1473" s="261">
        <v>45354.291666666664</v>
      </c>
      <c r="B1473" s="260">
        <v>423.98998999999998</v>
      </c>
    </row>
    <row r="1474" spans="1:2" x14ac:dyDescent="0.25">
      <c r="A1474" s="261">
        <v>45354.333333333336</v>
      </c>
      <c r="B1474" s="260">
        <v>408.26001000000002</v>
      </c>
    </row>
    <row r="1475" spans="1:2" x14ac:dyDescent="0.25">
      <c r="A1475" s="261">
        <v>45354.375</v>
      </c>
      <c r="B1475" s="260">
        <v>402.45001200000002</v>
      </c>
    </row>
    <row r="1476" spans="1:2" x14ac:dyDescent="0.25">
      <c r="A1476" s="261">
        <v>45354.416666666664</v>
      </c>
      <c r="B1476" s="260">
        <v>387.69000199999999</v>
      </c>
    </row>
    <row r="1477" spans="1:2" x14ac:dyDescent="0.25">
      <c r="A1477" s="261">
        <v>45354.458333333336</v>
      </c>
      <c r="B1477" s="260">
        <v>368.67999300000002</v>
      </c>
    </row>
    <row r="1478" spans="1:2" x14ac:dyDescent="0.25">
      <c r="A1478" s="261">
        <v>45354.5</v>
      </c>
      <c r="B1478" s="260">
        <v>354.14001500000001</v>
      </c>
    </row>
    <row r="1479" spans="1:2" x14ac:dyDescent="0.25">
      <c r="A1479" s="261">
        <v>45354.541666666664</v>
      </c>
      <c r="B1479" s="260">
        <v>316.86999500000002</v>
      </c>
    </row>
    <row r="1480" spans="1:2" x14ac:dyDescent="0.25">
      <c r="A1480" s="261">
        <v>45354.583333333336</v>
      </c>
      <c r="B1480" s="260">
        <v>349.14999399999999</v>
      </c>
    </row>
    <row r="1481" spans="1:2" x14ac:dyDescent="0.25">
      <c r="A1481" s="261">
        <v>45354.625</v>
      </c>
      <c r="B1481" s="260">
        <v>403.48998999999998</v>
      </c>
    </row>
    <row r="1482" spans="1:2" x14ac:dyDescent="0.25">
      <c r="A1482" s="261">
        <v>45354.666666666664</v>
      </c>
      <c r="B1482" s="260">
        <v>449.32998700000002</v>
      </c>
    </row>
    <row r="1483" spans="1:2" x14ac:dyDescent="0.25">
      <c r="A1483" s="261">
        <v>45354.708333333336</v>
      </c>
      <c r="B1483" s="260">
        <v>563.38000499999998</v>
      </c>
    </row>
    <row r="1484" spans="1:2" x14ac:dyDescent="0.25">
      <c r="A1484" s="261">
        <v>45354.75</v>
      </c>
      <c r="B1484" s="260">
        <v>628.830017</v>
      </c>
    </row>
    <row r="1485" spans="1:2" x14ac:dyDescent="0.25">
      <c r="A1485" s="261">
        <v>45354.791666666664</v>
      </c>
      <c r="B1485" s="260">
        <v>593.57000700000003</v>
      </c>
    </row>
    <row r="1486" spans="1:2" x14ac:dyDescent="0.25">
      <c r="A1486" s="261">
        <v>45354.833333333336</v>
      </c>
      <c r="B1486" s="260">
        <v>597.89001499999995</v>
      </c>
    </row>
    <row r="1487" spans="1:2" x14ac:dyDescent="0.25">
      <c r="A1487" s="261">
        <v>45354.875</v>
      </c>
      <c r="B1487" s="260">
        <v>559.05999799999995</v>
      </c>
    </row>
    <row r="1488" spans="1:2" x14ac:dyDescent="0.25">
      <c r="A1488" s="261">
        <v>45354.916666666664</v>
      </c>
      <c r="B1488" s="260">
        <v>463.26998900000001</v>
      </c>
    </row>
    <row r="1489" spans="1:2" x14ac:dyDescent="0.25">
      <c r="A1489" s="261">
        <v>45354.958333333336</v>
      </c>
      <c r="B1489" s="260">
        <v>539.830017</v>
      </c>
    </row>
    <row r="1490" spans="1:2" x14ac:dyDescent="0.25">
      <c r="A1490" s="261">
        <v>45355</v>
      </c>
      <c r="B1490" s="260">
        <v>515.29998799999998</v>
      </c>
    </row>
    <row r="1491" spans="1:2" x14ac:dyDescent="0.25">
      <c r="A1491" s="261">
        <v>45355.041666666664</v>
      </c>
      <c r="B1491" s="260">
        <v>506.13000499999998</v>
      </c>
    </row>
    <row r="1492" spans="1:2" x14ac:dyDescent="0.25">
      <c r="A1492" s="261">
        <v>45355.083333333336</v>
      </c>
      <c r="B1492" s="260">
        <v>502.48001099999999</v>
      </c>
    </row>
    <row r="1493" spans="1:2" x14ac:dyDescent="0.25">
      <c r="A1493" s="261">
        <v>45355.125</v>
      </c>
      <c r="B1493" s="260">
        <v>493.60998499999999</v>
      </c>
    </row>
    <row r="1494" spans="1:2" x14ac:dyDescent="0.25">
      <c r="A1494" s="261">
        <v>45355.166666666664</v>
      </c>
      <c r="B1494" s="260">
        <v>488.92001299999998</v>
      </c>
    </row>
    <row r="1495" spans="1:2" x14ac:dyDescent="0.25">
      <c r="A1495" s="261">
        <v>45355.208333333336</v>
      </c>
      <c r="B1495" s="260">
        <v>527.96997099999999</v>
      </c>
    </row>
    <row r="1496" spans="1:2" x14ac:dyDescent="0.25">
      <c r="A1496" s="261">
        <v>45355.25</v>
      </c>
      <c r="B1496" s="260">
        <v>605.11999500000002</v>
      </c>
    </row>
    <row r="1497" spans="1:2" x14ac:dyDescent="0.25">
      <c r="A1497" s="261">
        <v>45355.291666666664</v>
      </c>
      <c r="B1497" s="260">
        <v>720.59002699999996</v>
      </c>
    </row>
    <row r="1498" spans="1:2" x14ac:dyDescent="0.25">
      <c r="A1498" s="261">
        <v>45355.333333333336</v>
      </c>
      <c r="B1498" s="260">
        <v>767.54998799999998</v>
      </c>
    </row>
    <row r="1499" spans="1:2" x14ac:dyDescent="0.25">
      <c r="A1499" s="261">
        <v>45355.375</v>
      </c>
      <c r="B1499" s="260">
        <v>633.75</v>
      </c>
    </row>
    <row r="1500" spans="1:2" x14ac:dyDescent="0.25">
      <c r="A1500" s="261">
        <v>45355.416666666664</v>
      </c>
      <c r="B1500" s="260">
        <v>530.96002199999998</v>
      </c>
    </row>
    <row r="1501" spans="1:2" x14ac:dyDescent="0.25">
      <c r="A1501" s="261">
        <v>45355.458333333336</v>
      </c>
      <c r="B1501" s="260">
        <v>459.98998999999998</v>
      </c>
    </row>
    <row r="1502" spans="1:2" x14ac:dyDescent="0.25">
      <c r="A1502" s="261">
        <v>45355.5</v>
      </c>
      <c r="B1502" s="260">
        <v>454.85000600000001</v>
      </c>
    </row>
    <row r="1503" spans="1:2" x14ac:dyDescent="0.25">
      <c r="A1503" s="261">
        <v>45355.541666666664</v>
      </c>
      <c r="B1503" s="260">
        <v>454.54998799999998</v>
      </c>
    </row>
    <row r="1504" spans="1:2" x14ac:dyDescent="0.25">
      <c r="A1504" s="261">
        <v>45355.583333333336</v>
      </c>
      <c r="B1504" s="260">
        <v>457.52999899999998</v>
      </c>
    </row>
    <row r="1505" spans="1:2" x14ac:dyDescent="0.25">
      <c r="A1505" s="261">
        <v>45355.625</v>
      </c>
      <c r="B1505" s="260">
        <v>446.27999899999998</v>
      </c>
    </row>
    <row r="1506" spans="1:2" x14ac:dyDescent="0.25">
      <c r="A1506" s="261">
        <v>45355.666666666664</v>
      </c>
      <c r="B1506" s="260">
        <v>450.38000499999998</v>
      </c>
    </row>
    <row r="1507" spans="1:2" x14ac:dyDescent="0.25">
      <c r="A1507" s="261">
        <v>45355.708333333336</v>
      </c>
      <c r="B1507" s="260">
        <v>582.02002000000005</v>
      </c>
    </row>
    <row r="1508" spans="1:2" x14ac:dyDescent="0.25">
      <c r="A1508" s="261">
        <v>45355.75</v>
      </c>
      <c r="B1508" s="260">
        <v>555.26000999999997</v>
      </c>
    </row>
    <row r="1509" spans="1:2" x14ac:dyDescent="0.25">
      <c r="A1509" s="261">
        <v>45355.791666666664</v>
      </c>
      <c r="B1509" s="260">
        <v>482.27999899999998</v>
      </c>
    </row>
    <row r="1510" spans="1:2" x14ac:dyDescent="0.25">
      <c r="A1510" s="261">
        <v>45355.833333333336</v>
      </c>
      <c r="B1510" s="260">
        <v>467.07000699999998</v>
      </c>
    </row>
    <row r="1511" spans="1:2" x14ac:dyDescent="0.25">
      <c r="A1511" s="261">
        <v>45355.875</v>
      </c>
      <c r="B1511" s="260">
        <v>454.77999899999998</v>
      </c>
    </row>
    <row r="1512" spans="1:2" x14ac:dyDescent="0.25">
      <c r="A1512" s="261">
        <v>45355.916666666664</v>
      </c>
      <c r="B1512" s="260">
        <v>447.10000600000001</v>
      </c>
    </row>
    <row r="1513" spans="1:2" x14ac:dyDescent="0.25">
      <c r="A1513" s="261">
        <v>45355.958333333336</v>
      </c>
      <c r="B1513" s="260">
        <v>444.26001000000002</v>
      </c>
    </row>
    <row r="1514" spans="1:2" x14ac:dyDescent="0.25">
      <c r="A1514" s="261">
        <v>45356</v>
      </c>
      <c r="B1514" s="260">
        <v>418.97000100000002</v>
      </c>
    </row>
    <row r="1515" spans="1:2" x14ac:dyDescent="0.25">
      <c r="A1515" s="261">
        <v>45356.041666666664</v>
      </c>
      <c r="B1515" s="260">
        <v>420.98001099999999</v>
      </c>
    </row>
    <row r="1516" spans="1:2" x14ac:dyDescent="0.25">
      <c r="A1516" s="261">
        <v>45356.083333333336</v>
      </c>
      <c r="B1516" s="260">
        <v>420.82998700000002</v>
      </c>
    </row>
    <row r="1517" spans="1:2" x14ac:dyDescent="0.25">
      <c r="A1517" s="261">
        <v>45356.125</v>
      </c>
      <c r="B1517" s="260">
        <v>420.08999599999999</v>
      </c>
    </row>
    <row r="1518" spans="1:2" x14ac:dyDescent="0.25">
      <c r="A1518" s="261">
        <v>45356.166666666664</v>
      </c>
      <c r="B1518" s="260">
        <v>420.91000400000001</v>
      </c>
    </row>
    <row r="1519" spans="1:2" x14ac:dyDescent="0.25">
      <c r="A1519" s="261">
        <v>45356.208333333336</v>
      </c>
      <c r="B1519" s="260">
        <v>427.76001000000002</v>
      </c>
    </row>
    <row r="1520" spans="1:2" x14ac:dyDescent="0.25">
      <c r="A1520" s="261">
        <v>45356.25</v>
      </c>
      <c r="B1520" s="260">
        <v>435.14001500000001</v>
      </c>
    </row>
    <row r="1521" spans="1:2" x14ac:dyDescent="0.25">
      <c r="A1521" s="261">
        <v>45356.291666666664</v>
      </c>
      <c r="B1521" s="260">
        <v>449.45001200000002</v>
      </c>
    </row>
    <row r="1522" spans="1:2" x14ac:dyDescent="0.25">
      <c r="A1522" s="261">
        <v>45356.333333333336</v>
      </c>
      <c r="B1522" s="260">
        <v>456.459991</v>
      </c>
    </row>
    <row r="1523" spans="1:2" x14ac:dyDescent="0.25">
      <c r="A1523" s="261">
        <v>45356.375</v>
      </c>
      <c r="B1523" s="260">
        <v>444.540009</v>
      </c>
    </row>
    <row r="1524" spans="1:2" x14ac:dyDescent="0.25">
      <c r="A1524" s="261">
        <v>45356.416666666664</v>
      </c>
      <c r="B1524" s="260">
        <v>441.10998499999999</v>
      </c>
    </row>
    <row r="1525" spans="1:2" x14ac:dyDescent="0.25">
      <c r="A1525" s="261">
        <v>45356.458333333336</v>
      </c>
      <c r="B1525" s="260">
        <v>441.39999399999999</v>
      </c>
    </row>
    <row r="1526" spans="1:2" x14ac:dyDescent="0.25">
      <c r="A1526" s="261">
        <v>45356.5</v>
      </c>
      <c r="B1526" s="260">
        <v>436.85998499999999</v>
      </c>
    </row>
    <row r="1527" spans="1:2" x14ac:dyDescent="0.25">
      <c r="A1527" s="261">
        <v>45356.541666666664</v>
      </c>
      <c r="B1527" s="260">
        <v>436.709991</v>
      </c>
    </row>
    <row r="1528" spans="1:2" x14ac:dyDescent="0.25">
      <c r="A1528" s="261">
        <v>45356.583333333336</v>
      </c>
      <c r="B1528" s="260">
        <v>440.209991</v>
      </c>
    </row>
    <row r="1529" spans="1:2" x14ac:dyDescent="0.25">
      <c r="A1529" s="261">
        <v>45356.625</v>
      </c>
      <c r="B1529" s="260">
        <v>444.60998499999999</v>
      </c>
    </row>
    <row r="1530" spans="1:2" x14ac:dyDescent="0.25">
      <c r="A1530" s="261">
        <v>45356.666666666664</v>
      </c>
      <c r="B1530" s="260">
        <v>452.35998499999999</v>
      </c>
    </row>
    <row r="1531" spans="1:2" x14ac:dyDescent="0.25">
      <c r="A1531" s="261">
        <v>45356.708333333336</v>
      </c>
      <c r="B1531" s="260">
        <v>550.53002900000001</v>
      </c>
    </row>
    <row r="1532" spans="1:2" x14ac:dyDescent="0.25">
      <c r="A1532" s="261">
        <v>45356.75</v>
      </c>
      <c r="B1532" s="260">
        <v>778.01000999999997</v>
      </c>
    </row>
    <row r="1533" spans="1:2" x14ac:dyDescent="0.25">
      <c r="A1533" s="261">
        <v>45356.791666666664</v>
      </c>
      <c r="B1533" s="260">
        <v>720.02002000000005</v>
      </c>
    </row>
    <row r="1534" spans="1:2" x14ac:dyDescent="0.25">
      <c r="A1534" s="261">
        <v>45356.833333333336</v>
      </c>
      <c r="B1534" s="260">
        <v>584.51000999999997</v>
      </c>
    </row>
    <row r="1535" spans="1:2" x14ac:dyDescent="0.25">
      <c r="A1535" s="261">
        <v>45356.875</v>
      </c>
      <c r="B1535" s="260">
        <v>544.64001499999995</v>
      </c>
    </row>
    <row r="1536" spans="1:2" x14ac:dyDescent="0.25">
      <c r="A1536" s="261">
        <v>45356.916666666664</v>
      </c>
      <c r="B1536" s="260">
        <v>491.94000199999999</v>
      </c>
    </row>
    <row r="1537" spans="1:2" x14ac:dyDescent="0.25">
      <c r="A1537" s="261">
        <v>45356.958333333336</v>
      </c>
      <c r="B1537" s="260">
        <v>521.75</v>
      </c>
    </row>
    <row r="1538" spans="1:2" x14ac:dyDescent="0.25">
      <c r="A1538" s="261">
        <v>45357</v>
      </c>
      <c r="B1538" s="260">
        <v>529.22997999999995</v>
      </c>
    </row>
    <row r="1539" spans="1:2" x14ac:dyDescent="0.25">
      <c r="A1539" s="261">
        <v>45357.041666666664</v>
      </c>
      <c r="B1539" s="260">
        <v>527</v>
      </c>
    </row>
    <row r="1540" spans="1:2" x14ac:dyDescent="0.25">
      <c r="A1540" s="261">
        <v>45357.083333333336</v>
      </c>
      <c r="B1540" s="260">
        <v>525.21002199999998</v>
      </c>
    </row>
    <row r="1541" spans="1:2" x14ac:dyDescent="0.25">
      <c r="A1541" s="261">
        <v>45357.125</v>
      </c>
      <c r="B1541" s="260">
        <v>519.84002699999996</v>
      </c>
    </row>
    <row r="1542" spans="1:2" x14ac:dyDescent="0.25">
      <c r="A1542" s="261">
        <v>45357.166666666664</v>
      </c>
      <c r="B1542" s="260">
        <v>525.21002199999998</v>
      </c>
    </row>
    <row r="1543" spans="1:2" x14ac:dyDescent="0.25">
      <c r="A1543" s="261">
        <v>45357.208333333336</v>
      </c>
      <c r="B1543" s="260">
        <v>550.919983</v>
      </c>
    </row>
    <row r="1544" spans="1:2" x14ac:dyDescent="0.25">
      <c r="A1544" s="261">
        <v>45357.25</v>
      </c>
      <c r="B1544" s="260">
        <v>625.97997999999995</v>
      </c>
    </row>
    <row r="1545" spans="1:2" x14ac:dyDescent="0.25">
      <c r="A1545" s="261">
        <v>45357.291666666664</v>
      </c>
      <c r="B1545" s="260">
        <v>794.89001499999995</v>
      </c>
    </row>
    <row r="1546" spans="1:2" x14ac:dyDescent="0.25">
      <c r="A1546" s="261">
        <v>45357.333333333336</v>
      </c>
      <c r="B1546" s="260">
        <v>810.25</v>
      </c>
    </row>
    <row r="1547" spans="1:2" x14ac:dyDescent="0.25">
      <c r="A1547" s="261">
        <v>45357.375</v>
      </c>
      <c r="B1547" s="260">
        <v>650.05999799999995</v>
      </c>
    </row>
    <row r="1548" spans="1:2" x14ac:dyDescent="0.25">
      <c r="A1548" s="261">
        <v>45357.416666666664</v>
      </c>
      <c r="B1548" s="260">
        <v>565.90997300000004</v>
      </c>
    </row>
    <row r="1549" spans="1:2" x14ac:dyDescent="0.25">
      <c r="A1549" s="261">
        <v>45357.458333333336</v>
      </c>
      <c r="B1549" s="260">
        <v>536.830017</v>
      </c>
    </row>
    <row r="1550" spans="1:2" x14ac:dyDescent="0.25">
      <c r="A1550" s="261">
        <v>45357.5</v>
      </c>
      <c r="B1550" s="260">
        <v>516.92999299999997</v>
      </c>
    </row>
    <row r="1551" spans="1:2" x14ac:dyDescent="0.25">
      <c r="A1551" s="261">
        <v>45357.541666666664</v>
      </c>
      <c r="B1551" s="260">
        <v>516.48999000000003</v>
      </c>
    </row>
    <row r="1552" spans="1:2" x14ac:dyDescent="0.25">
      <c r="A1552" s="261">
        <v>45357.583333333336</v>
      </c>
      <c r="B1552" s="260">
        <v>526.54998799999998</v>
      </c>
    </row>
    <row r="1553" spans="1:2" x14ac:dyDescent="0.25">
      <c r="A1553" s="261">
        <v>45357.625</v>
      </c>
      <c r="B1553" s="260">
        <v>538.61999500000002</v>
      </c>
    </row>
    <row r="1554" spans="1:2" x14ac:dyDescent="0.25">
      <c r="A1554" s="261">
        <v>45357.666666666664</v>
      </c>
      <c r="B1554" s="260">
        <v>604.21997099999999</v>
      </c>
    </row>
    <row r="1555" spans="1:2" x14ac:dyDescent="0.25">
      <c r="A1555" s="261">
        <v>45357.708333333336</v>
      </c>
      <c r="B1555" s="260">
        <v>745.40002400000003</v>
      </c>
    </row>
    <row r="1556" spans="1:2" x14ac:dyDescent="0.25">
      <c r="A1556" s="261">
        <v>45357.75</v>
      </c>
      <c r="B1556" s="260">
        <v>891.34997599999997</v>
      </c>
    </row>
    <row r="1557" spans="1:2" x14ac:dyDescent="0.25">
      <c r="A1557" s="261">
        <v>45357.791666666664</v>
      </c>
      <c r="B1557" s="260">
        <v>888.89001499999995</v>
      </c>
    </row>
    <row r="1558" spans="1:2" x14ac:dyDescent="0.25">
      <c r="A1558" s="261">
        <v>45357.833333333336</v>
      </c>
      <c r="B1558" s="260">
        <v>696.20001200000002</v>
      </c>
    </row>
    <row r="1559" spans="1:2" x14ac:dyDescent="0.25">
      <c r="A1559" s="261">
        <v>45357.875</v>
      </c>
      <c r="B1559" s="260">
        <v>597.44000200000005</v>
      </c>
    </row>
    <row r="1560" spans="1:2" x14ac:dyDescent="0.25">
      <c r="A1560" s="261">
        <v>45357.916666666664</v>
      </c>
      <c r="B1560" s="260">
        <v>581.26000999999997</v>
      </c>
    </row>
    <row r="1561" spans="1:2" x14ac:dyDescent="0.25">
      <c r="A1561" s="261">
        <v>45357.958333333336</v>
      </c>
      <c r="B1561" s="260">
        <v>554.13000499999998</v>
      </c>
    </row>
    <row r="1562" spans="1:2" x14ac:dyDescent="0.25">
      <c r="A1562" s="261">
        <v>45358</v>
      </c>
      <c r="B1562" s="260">
        <v>546.580017</v>
      </c>
    </row>
    <row r="1563" spans="1:2" x14ac:dyDescent="0.25">
      <c r="A1563" s="261">
        <v>45358.041666666664</v>
      </c>
      <c r="B1563" s="260">
        <v>539.04998799999998</v>
      </c>
    </row>
    <row r="1564" spans="1:2" x14ac:dyDescent="0.25">
      <c r="A1564" s="261">
        <v>45358.083333333336</v>
      </c>
      <c r="B1564" s="260">
        <v>524.28997800000002</v>
      </c>
    </row>
    <row r="1565" spans="1:2" x14ac:dyDescent="0.25">
      <c r="A1565" s="261">
        <v>45358.125</v>
      </c>
      <c r="B1565" s="260">
        <v>512.14001499999995</v>
      </c>
    </row>
    <row r="1566" spans="1:2" x14ac:dyDescent="0.25">
      <c r="A1566" s="261">
        <v>45358.166666666664</v>
      </c>
      <c r="B1566" s="260">
        <v>520.94000200000005</v>
      </c>
    </row>
    <row r="1567" spans="1:2" x14ac:dyDescent="0.25">
      <c r="A1567" s="261">
        <v>45358.208333333336</v>
      </c>
      <c r="B1567" s="260">
        <v>545.09002699999996</v>
      </c>
    </row>
    <row r="1568" spans="1:2" x14ac:dyDescent="0.25">
      <c r="A1568" s="261">
        <v>45358.25</v>
      </c>
      <c r="B1568" s="260">
        <v>628.11999500000002</v>
      </c>
    </row>
    <row r="1569" spans="1:2" x14ac:dyDescent="0.25">
      <c r="A1569" s="261">
        <v>45358.291666666664</v>
      </c>
      <c r="B1569" s="260">
        <v>769.21997099999999</v>
      </c>
    </row>
    <row r="1570" spans="1:2" x14ac:dyDescent="0.25">
      <c r="A1570" s="261">
        <v>45358.333333333336</v>
      </c>
      <c r="B1570" s="260">
        <v>720.77002000000005</v>
      </c>
    </row>
    <row r="1571" spans="1:2" x14ac:dyDescent="0.25">
      <c r="A1571" s="261">
        <v>45358.375</v>
      </c>
      <c r="B1571" s="260">
        <v>589.51000999999997</v>
      </c>
    </row>
    <row r="1572" spans="1:2" x14ac:dyDescent="0.25">
      <c r="A1572" s="261">
        <v>45358.416666666664</v>
      </c>
      <c r="B1572" s="260">
        <v>531.52002000000005</v>
      </c>
    </row>
    <row r="1573" spans="1:2" x14ac:dyDescent="0.25">
      <c r="A1573" s="261">
        <v>45358.458333333336</v>
      </c>
      <c r="B1573" s="260">
        <v>493.14001500000001</v>
      </c>
    </row>
    <row r="1574" spans="1:2" x14ac:dyDescent="0.25">
      <c r="A1574" s="261">
        <v>45358.5</v>
      </c>
      <c r="B1574" s="260">
        <v>459.82000699999998</v>
      </c>
    </row>
    <row r="1575" spans="1:2" x14ac:dyDescent="0.25">
      <c r="A1575" s="261">
        <v>45358.541666666664</v>
      </c>
      <c r="B1575" s="260">
        <v>449.16000400000001</v>
      </c>
    </row>
    <row r="1576" spans="1:2" x14ac:dyDescent="0.25">
      <c r="A1576" s="261">
        <v>45358.583333333336</v>
      </c>
      <c r="B1576" s="260">
        <v>472.040009</v>
      </c>
    </row>
    <row r="1577" spans="1:2" x14ac:dyDescent="0.25">
      <c r="A1577" s="261">
        <v>45358.625</v>
      </c>
      <c r="B1577" s="260">
        <v>492.23998999999998</v>
      </c>
    </row>
    <row r="1578" spans="1:2" x14ac:dyDescent="0.25">
      <c r="A1578" s="261">
        <v>45358.666666666664</v>
      </c>
      <c r="B1578" s="260">
        <v>521.15997300000004</v>
      </c>
    </row>
    <row r="1579" spans="1:2" x14ac:dyDescent="0.25">
      <c r="A1579" s="261">
        <v>45358.708333333336</v>
      </c>
      <c r="B1579" s="260">
        <v>664.86999500000002</v>
      </c>
    </row>
    <row r="1580" spans="1:2" x14ac:dyDescent="0.25">
      <c r="A1580" s="261">
        <v>45358.75</v>
      </c>
      <c r="B1580" s="260">
        <v>787.92999299999997</v>
      </c>
    </row>
    <row r="1581" spans="1:2" x14ac:dyDescent="0.25">
      <c r="A1581" s="261">
        <v>45358.791666666664</v>
      </c>
      <c r="B1581" s="260">
        <v>673.07000700000003</v>
      </c>
    </row>
    <row r="1582" spans="1:2" x14ac:dyDescent="0.25">
      <c r="A1582" s="261">
        <v>45358.833333333336</v>
      </c>
      <c r="B1582" s="260">
        <v>614.84997599999997</v>
      </c>
    </row>
    <row r="1583" spans="1:2" x14ac:dyDescent="0.25">
      <c r="A1583" s="261">
        <v>45358.875</v>
      </c>
      <c r="B1583" s="260">
        <v>546.72997999999995</v>
      </c>
    </row>
    <row r="1584" spans="1:2" x14ac:dyDescent="0.25">
      <c r="A1584" s="261">
        <v>45358.916666666664</v>
      </c>
      <c r="B1584" s="260">
        <v>546.5</v>
      </c>
    </row>
    <row r="1585" spans="1:2" x14ac:dyDescent="0.25">
      <c r="A1585" s="261">
        <v>45358.958333333336</v>
      </c>
      <c r="B1585" s="260">
        <v>504.76001000000002</v>
      </c>
    </row>
    <row r="1586" spans="1:2" x14ac:dyDescent="0.25">
      <c r="A1586" s="261">
        <v>45359</v>
      </c>
      <c r="B1586" s="260">
        <v>510.26998900000001</v>
      </c>
    </row>
    <row r="1587" spans="1:2" x14ac:dyDescent="0.25">
      <c r="A1587" s="261">
        <v>45359.041666666664</v>
      </c>
      <c r="B1587" s="260">
        <v>499.16000400000001</v>
      </c>
    </row>
    <row r="1588" spans="1:2" x14ac:dyDescent="0.25">
      <c r="A1588" s="261">
        <v>45359.083333333336</v>
      </c>
      <c r="B1588" s="260">
        <v>499.52999899999998</v>
      </c>
    </row>
    <row r="1589" spans="1:2" x14ac:dyDescent="0.25">
      <c r="A1589" s="261">
        <v>45359.125</v>
      </c>
      <c r="B1589" s="260">
        <v>491.92999300000002</v>
      </c>
    </row>
    <row r="1590" spans="1:2" x14ac:dyDescent="0.25">
      <c r="A1590" s="261">
        <v>45359.166666666664</v>
      </c>
      <c r="B1590" s="260">
        <v>494.23998999999998</v>
      </c>
    </row>
    <row r="1591" spans="1:2" x14ac:dyDescent="0.25">
      <c r="A1591" s="261">
        <v>45359.208333333336</v>
      </c>
      <c r="B1591" s="260">
        <v>500.27999899999998</v>
      </c>
    </row>
    <row r="1592" spans="1:2" x14ac:dyDescent="0.25">
      <c r="A1592" s="261">
        <v>45359.25</v>
      </c>
      <c r="B1592" s="260">
        <v>618.05999799999995</v>
      </c>
    </row>
    <row r="1593" spans="1:2" x14ac:dyDescent="0.25">
      <c r="A1593" s="261">
        <v>45359.291666666664</v>
      </c>
      <c r="B1593" s="260">
        <v>708.63000499999998</v>
      </c>
    </row>
    <row r="1594" spans="1:2" x14ac:dyDescent="0.25">
      <c r="A1594" s="261">
        <v>45359.333333333336</v>
      </c>
      <c r="B1594" s="260">
        <v>662.64001499999995</v>
      </c>
    </row>
    <row r="1595" spans="1:2" x14ac:dyDescent="0.25">
      <c r="A1595" s="261">
        <v>45359.375</v>
      </c>
      <c r="B1595" s="260">
        <v>554.32000700000003</v>
      </c>
    </row>
    <row r="1596" spans="1:2" x14ac:dyDescent="0.25">
      <c r="A1596" s="261">
        <v>45359.416666666664</v>
      </c>
      <c r="B1596" s="260">
        <v>429.30999800000001</v>
      </c>
    </row>
    <row r="1597" spans="1:2" x14ac:dyDescent="0.25">
      <c r="A1597" s="261">
        <v>45359.458333333336</v>
      </c>
      <c r="B1597" s="260">
        <v>388.16000400000001</v>
      </c>
    </row>
    <row r="1598" spans="1:2" x14ac:dyDescent="0.25">
      <c r="A1598" s="261">
        <v>45359.5</v>
      </c>
      <c r="B1598" s="260">
        <v>392.10998499999999</v>
      </c>
    </row>
    <row r="1599" spans="1:2" x14ac:dyDescent="0.25">
      <c r="A1599" s="261">
        <v>45359.541666666664</v>
      </c>
      <c r="B1599" s="260">
        <v>382.20001200000002</v>
      </c>
    </row>
    <row r="1600" spans="1:2" x14ac:dyDescent="0.25">
      <c r="A1600" s="261">
        <v>45359.583333333336</v>
      </c>
      <c r="B1600" s="260">
        <v>371.23998999999998</v>
      </c>
    </row>
    <row r="1601" spans="1:2" x14ac:dyDescent="0.25">
      <c r="A1601" s="261">
        <v>45359.625</v>
      </c>
      <c r="B1601" s="260">
        <v>300.04998799999998</v>
      </c>
    </row>
    <row r="1602" spans="1:2" x14ac:dyDescent="0.25">
      <c r="A1602" s="261">
        <v>45359.666666666664</v>
      </c>
      <c r="B1602" s="260">
        <v>415.51998900000001</v>
      </c>
    </row>
    <row r="1603" spans="1:2" x14ac:dyDescent="0.25">
      <c r="A1603" s="261">
        <v>45359.708333333336</v>
      </c>
      <c r="B1603" s="260">
        <v>536.580017</v>
      </c>
    </row>
    <row r="1604" spans="1:2" x14ac:dyDescent="0.25">
      <c r="A1604" s="261">
        <v>45359.75</v>
      </c>
      <c r="B1604" s="260">
        <v>624.40002400000003</v>
      </c>
    </row>
    <row r="1605" spans="1:2" x14ac:dyDescent="0.25">
      <c r="A1605" s="261">
        <v>45359.791666666664</v>
      </c>
      <c r="B1605" s="260">
        <v>596.21997099999999</v>
      </c>
    </row>
    <row r="1606" spans="1:2" x14ac:dyDescent="0.25">
      <c r="A1606" s="261">
        <v>45359.833333333336</v>
      </c>
      <c r="B1606" s="260">
        <v>530.61999500000002</v>
      </c>
    </row>
    <row r="1607" spans="1:2" x14ac:dyDescent="0.25">
      <c r="A1607" s="261">
        <v>45359.875</v>
      </c>
      <c r="B1607" s="260">
        <v>483.79998799999998</v>
      </c>
    </row>
    <row r="1608" spans="1:2" x14ac:dyDescent="0.25">
      <c r="A1608" s="261">
        <v>45359.916666666664</v>
      </c>
      <c r="B1608" s="260">
        <v>482.98001099999999</v>
      </c>
    </row>
    <row r="1609" spans="1:2" x14ac:dyDescent="0.25">
      <c r="A1609" s="261">
        <v>45359.958333333336</v>
      </c>
      <c r="B1609" s="260">
        <v>446.459991</v>
      </c>
    </row>
    <row r="1610" spans="1:2" x14ac:dyDescent="0.25">
      <c r="A1610" s="261">
        <v>45360</v>
      </c>
      <c r="B1610" s="260">
        <v>421.64999399999999</v>
      </c>
    </row>
    <row r="1611" spans="1:2" x14ac:dyDescent="0.25">
      <c r="A1611" s="261">
        <v>45360.041666666664</v>
      </c>
      <c r="B1611" s="260">
        <v>409.35000600000001</v>
      </c>
    </row>
    <row r="1612" spans="1:2" x14ac:dyDescent="0.25">
      <c r="A1612" s="261">
        <v>45360.083333333336</v>
      </c>
      <c r="B1612" s="260">
        <v>400.48001099999999</v>
      </c>
    </row>
    <row r="1613" spans="1:2" x14ac:dyDescent="0.25">
      <c r="A1613" s="261">
        <v>45360.125</v>
      </c>
      <c r="B1613" s="260">
        <v>391.82998700000002</v>
      </c>
    </row>
    <row r="1614" spans="1:2" x14ac:dyDescent="0.25">
      <c r="A1614" s="261">
        <v>45360.166666666664</v>
      </c>
      <c r="B1614" s="260">
        <v>362.30999800000001</v>
      </c>
    </row>
    <row r="1615" spans="1:2" x14ac:dyDescent="0.25">
      <c r="A1615" s="261">
        <v>45360.208333333336</v>
      </c>
      <c r="B1615" s="260">
        <v>356.26998900000001</v>
      </c>
    </row>
    <row r="1616" spans="1:2" x14ac:dyDescent="0.25">
      <c r="A1616" s="261">
        <v>45360.25</v>
      </c>
      <c r="B1616" s="260">
        <v>376.25</v>
      </c>
    </row>
    <row r="1617" spans="1:2" x14ac:dyDescent="0.25">
      <c r="A1617" s="261">
        <v>45360.291666666664</v>
      </c>
      <c r="B1617" s="260">
        <v>395.54998799999998</v>
      </c>
    </row>
    <row r="1618" spans="1:2" x14ac:dyDescent="0.25">
      <c r="A1618" s="261">
        <v>45360.333333333336</v>
      </c>
      <c r="B1618" s="260">
        <v>395.54998799999998</v>
      </c>
    </row>
    <row r="1619" spans="1:2" x14ac:dyDescent="0.25">
      <c r="A1619" s="261">
        <v>45360.375</v>
      </c>
      <c r="B1619" s="260">
        <v>358.73001099999999</v>
      </c>
    </row>
    <row r="1620" spans="1:2" x14ac:dyDescent="0.25">
      <c r="A1620" s="261">
        <v>45360.416666666664</v>
      </c>
      <c r="B1620" s="260">
        <v>245.55999800000001</v>
      </c>
    </row>
    <row r="1621" spans="1:2" x14ac:dyDescent="0.25">
      <c r="A1621" s="261">
        <v>45360.458333333336</v>
      </c>
      <c r="B1621" s="260">
        <v>1.49</v>
      </c>
    </row>
    <row r="1622" spans="1:2" x14ac:dyDescent="0.25">
      <c r="A1622" s="261">
        <v>45360.5</v>
      </c>
      <c r="B1622" s="260">
        <v>-8.57</v>
      </c>
    </row>
    <row r="1623" spans="1:2" x14ac:dyDescent="0.25">
      <c r="A1623" s="261">
        <v>45360.541666666664</v>
      </c>
      <c r="B1623" s="260">
        <v>-18.34</v>
      </c>
    </row>
    <row r="1624" spans="1:2" x14ac:dyDescent="0.25">
      <c r="A1624" s="261">
        <v>45360.583333333336</v>
      </c>
      <c r="B1624" s="260">
        <v>-0.3</v>
      </c>
    </row>
    <row r="1625" spans="1:2" x14ac:dyDescent="0.25">
      <c r="A1625" s="261">
        <v>45360.625</v>
      </c>
      <c r="B1625" s="260">
        <v>210.14999399999999</v>
      </c>
    </row>
    <row r="1626" spans="1:2" x14ac:dyDescent="0.25">
      <c r="A1626" s="261">
        <v>45360.666666666664</v>
      </c>
      <c r="B1626" s="260">
        <v>392.42001299999998</v>
      </c>
    </row>
    <row r="1627" spans="1:2" x14ac:dyDescent="0.25">
      <c r="A1627" s="261">
        <v>45360.708333333336</v>
      </c>
      <c r="B1627" s="260">
        <v>457.64999399999999</v>
      </c>
    </row>
    <row r="1628" spans="1:2" x14ac:dyDescent="0.25">
      <c r="A1628" s="261">
        <v>45360.75</v>
      </c>
      <c r="B1628" s="260">
        <v>462.64999399999999</v>
      </c>
    </row>
    <row r="1629" spans="1:2" x14ac:dyDescent="0.25">
      <c r="A1629" s="261">
        <v>45360.791666666664</v>
      </c>
      <c r="B1629" s="260">
        <v>448.48001099999999</v>
      </c>
    </row>
    <row r="1630" spans="1:2" x14ac:dyDescent="0.25">
      <c r="A1630" s="261">
        <v>45360.833333333336</v>
      </c>
      <c r="B1630" s="260">
        <v>426.72000100000002</v>
      </c>
    </row>
    <row r="1631" spans="1:2" x14ac:dyDescent="0.25">
      <c r="A1631" s="261">
        <v>45360.875</v>
      </c>
      <c r="B1631" s="260">
        <v>424.17999300000002</v>
      </c>
    </row>
    <row r="1632" spans="1:2" x14ac:dyDescent="0.25">
      <c r="A1632" s="261">
        <v>45360.916666666664</v>
      </c>
      <c r="B1632" s="260">
        <v>414.64001500000001</v>
      </c>
    </row>
    <row r="1633" spans="1:2" x14ac:dyDescent="0.25">
      <c r="A1633" s="261">
        <v>45360.958333333336</v>
      </c>
      <c r="B1633" s="260">
        <v>405.32000699999998</v>
      </c>
    </row>
    <row r="1634" spans="1:2" x14ac:dyDescent="0.25">
      <c r="A1634" s="261">
        <v>45361</v>
      </c>
      <c r="B1634" s="260">
        <v>362.66000400000001</v>
      </c>
    </row>
    <row r="1635" spans="1:2" x14ac:dyDescent="0.25">
      <c r="A1635" s="261">
        <v>45361.041666666664</v>
      </c>
      <c r="B1635" s="260">
        <v>343.35000600000001</v>
      </c>
    </row>
    <row r="1636" spans="1:2" x14ac:dyDescent="0.25">
      <c r="A1636" s="261">
        <v>45361.083333333336</v>
      </c>
      <c r="B1636" s="260">
        <v>305.48998999999998</v>
      </c>
    </row>
    <row r="1637" spans="1:2" x14ac:dyDescent="0.25">
      <c r="A1637" s="261">
        <v>45361.125</v>
      </c>
      <c r="B1637" s="260">
        <v>265.01001000000002</v>
      </c>
    </row>
    <row r="1638" spans="1:2" x14ac:dyDescent="0.25">
      <c r="A1638" s="261">
        <v>45361.166666666664</v>
      </c>
      <c r="B1638" s="260">
        <v>241.449997</v>
      </c>
    </row>
    <row r="1639" spans="1:2" x14ac:dyDescent="0.25">
      <c r="A1639" s="261">
        <v>45361.208333333336</v>
      </c>
      <c r="B1639" s="260">
        <v>240.63000500000001</v>
      </c>
    </row>
    <row r="1640" spans="1:2" x14ac:dyDescent="0.25">
      <c r="A1640" s="261">
        <v>45361.25</v>
      </c>
      <c r="B1640" s="260">
        <v>252.779999</v>
      </c>
    </row>
    <row r="1641" spans="1:2" x14ac:dyDescent="0.25">
      <c r="A1641" s="261">
        <v>45361.291666666664</v>
      </c>
      <c r="B1641" s="260">
        <v>294.38000499999998</v>
      </c>
    </row>
    <row r="1642" spans="1:2" x14ac:dyDescent="0.25">
      <c r="A1642" s="261">
        <v>45361.333333333336</v>
      </c>
      <c r="B1642" s="260">
        <v>259.57000699999998</v>
      </c>
    </row>
    <row r="1643" spans="1:2" x14ac:dyDescent="0.25">
      <c r="A1643" s="261">
        <v>45361.375</v>
      </c>
      <c r="B1643" s="260">
        <v>188.229996</v>
      </c>
    </row>
    <row r="1644" spans="1:2" x14ac:dyDescent="0.25">
      <c r="A1644" s="261">
        <v>45361.416666666664</v>
      </c>
      <c r="B1644" s="260">
        <v>17.52</v>
      </c>
    </row>
    <row r="1645" spans="1:2" x14ac:dyDescent="0.25">
      <c r="A1645" s="261">
        <v>45361.458333333336</v>
      </c>
      <c r="B1645" s="260">
        <v>-0.3</v>
      </c>
    </row>
    <row r="1646" spans="1:2" x14ac:dyDescent="0.25">
      <c r="A1646" s="261">
        <v>45361.5</v>
      </c>
      <c r="B1646" s="260">
        <v>0</v>
      </c>
    </row>
    <row r="1647" spans="1:2" x14ac:dyDescent="0.25">
      <c r="A1647" s="261">
        <v>45361.541666666664</v>
      </c>
      <c r="B1647" s="260">
        <v>0</v>
      </c>
    </row>
    <row r="1648" spans="1:2" x14ac:dyDescent="0.25">
      <c r="A1648" s="261">
        <v>45361.583333333336</v>
      </c>
      <c r="B1648" s="260">
        <v>-0.15</v>
      </c>
    </row>
    <row r="1649" spans="1:2" x14ac:dyDescent="0.25">
      <c r="A1649" s="261">
        <v>45361.625</v>
      </c>
      <c r="B1649" s="260">
        <v>107.41999800000001</v>
      </c>
    </row>
    <row r="1650" spans="1:2" x14ac:dyDescent="0.25">
      <c r="A1650" s="261">
        <v>45361.666666666664</v>
      </c>
      <c r="B1650" s="260">
        <v>357.51998900000001</v>
      </c>
    </row>
    <row r="1651" spans="1:2" x14ac:dyDescent="0.25">
      <c r="A1651" s="261">
        <v>45361.708333333336</v>
      </c>
      <c r="B1651" s="260">
        <v>417.23001099999999</v>
      </c>
    </row>
    <row r="1652" spans="1:2" x14ac:dyDescent="0.25">
      <c r="A1652" s="261">
        <v>45361.75</v>
      </c>
      <c r="B1652" s="260">
        <v>429.67999300000002</v>
      </c>
    </row>
    <row r="1653" spans="1:2" x14ac:dyDescent="0.25">
      <c r="A1653" s="261">
        <v>45361.791666666664</v>
      </c>
      <c r="B1653" s="260">
        <v>422.07000699999998</v>
      </c>
    </row>
    <row r="1654" spans="1:2" x14ac:dyDescent="0.25">
      <c r="A1654" s="261">
        <v>45361.833333333336</v>
      </c>
      <c r="B1654" s="260">
        <v>400.01001000000002</v>
      </c>
    </row>
    <row r="1655" spans="1:2" x14ac:dyDescent="0.25">
      <c r="A1655" s="261">
        <v>45361.875</v>
      </c>
      <c r="B1655" s="260">
        <v>398.07000699999998</v>
      </c>
    </row>
    <row r="1656" spans="1:2" x14ac:dyDescent="0.25">
      <c r="A1656" s="261">
        <v>45361.916666666664</v>
      </c>
      <c r="B1656" s="260">
        <v>395.67999300000002</v>
      </c>
    </row>
    <row r="1657" spans="1:2" x14ac:dyDescent="0.25">
      <c r="A1657" s="261">
        <v>45361.958333333336</v>
      </c>
      <c r="B1657" s="260">
        <v>388.01001000000002</v>
      </c>
    </row>
    <row r="1658" spans="1:2" x14ac:dyDescent="0.25">
      <c r="A1658" s="261">
        <v>45362</v>
      </c>
      <c r="B1658" s="260">
        <v>364.75</v>
      </c>
    </row>
    <row r="1659" spans="1:2" x14ac:dyDescent="0.25">
      <c r="A1659" s="261">
        <v>45362.041666666664</v>
      </c>
      <c r="B1659" s="260">
        <v>367.73001099999999</v>
      </c>
    </row>
    <row r="1660" spans="1:2" x14ac:dyDescent="0.25">
      <c r="A1660" s="261">
        <v>45362.083333333336</v>
      </c>
      <c r="B1660" s="260">
        <v>374.290009</v>
      </c>
    </row>
    <row r="1661" spans="1:2" x14ac:dyDescent="0.25">
      <c r="A1661" s="261">
        <v>45362.125</v>
      </c>
      <c r="B1661" s="260">
        <v>367.35998499999999</v>
      </c>
    </row>
    <row r="1662" spans="1:2" x14ac:dyDescent="0.25">
      <c r="A1662" s="261">
        <v>45362.166666666664</v>
      </c>
      <c r="B1662" s="260">
        <v>372.64999399999999</v>
      </c>
    </row>
    <row r="1663" spans="1:2" x14ac:dyDescent="0.25">
      <c r="A1663" s="261">
        <v>45362.208333333336</v>
      </c>
      <c r="B1663" s="260">
        <v>409.61999500000002</v>
      </c>
    </row>
    <row r="1664" spans="1:2" x14ac:dyDescent="0.25">
      <c r="A1664" s="261">
        <v>45362.25</v>
      </c>
      <c r="B1664" s="260">
        <v>420.73001099999999</v>
      </c>
    </row>
    <row r="1665" spans="1:2" x14ac:dyDescent="0.25">
      <c r="A1665" s="261">
        <v>45362.291666666664</v>
      </c>
      <c r="B1665" s="260">
        <v>464.19000199999999</v>
      </c>
    </row>
    <row r="1666" spans="1:2" x14ac:dyDescent="0.25">
      <c r="A1666" s="261">
        <v>45362.333333333336</v>
      </c>
      <c r="B1666" s="260">
        <v>482.98001099999999</v>
      </c>
    </row>
    <row r="1667" spans="1:2" x14ac:dyDescent="0.25">
      <c r="A1667" s="261">
        <v>45362.375</v>
      </c>
      <c r="B1667" s="260">
        <v>468.51998900000001</v>
      </c>
    </row>
    <row r="1668" spans="1:2" x14ac:dyDescent="0.25">
      <c r="A1668" s="261">
        <v>45362.416666666664</v>
      </c>
      <c r="B1668" s="260">
        <v>461.42999300000002</v>
      </c>
    </row>
    <row r="1669" spans="1:2" x14ac:dyDescent="0.25">
      <c r="A1669" s="261">
        <v>45362.458333333336</v>
      </c>
      <c r="B1669" s="260">
        <v>450.54998799999998</v>
      </c>
    </row>
    <row r="1670" spans="1:2" x14ac:dyDescent="0.25">
      <c r="A1670" s="261">
        <v>45362.5</v>
      </c>
      <c r="B1670" s="260">
        <v>438.70001200000002</v>
      </c>
    </row>
    <row r="1671" spans="1:2" x14ac:dyDescent="0.25">
      <c r="A1671" s="261">
        <v>45362.541666666664</v>
      </c>
      <c r="B1671" s="260">
        <v>439.22000100000002</v>
      </c>
    </row>
    <row r="1672" spans="1:2" x14ac:dyDescent="0.25">
      <c r="A1672" s="261">
        <v>45362.583333333336</v>
      </c>
      <c r="B1672" s="260">
        <v>437.73001099999999</v>
      </c>
    </row>
    <row r="1673" spans="1:2" x14ac:dyDescent="0.25">
      <c r="A1673" s="261">
        <v>45362.625</v>
      </c>
      <c r="B1673" s="260">
        <v>446.89999399999999</v>
      </c>
    </row>
    <row r="1674" spans="1:2" x14ac:dyDescent="0.25">
      <c r="A1674" s="261">
        <v>45362.666666666664</v>
      </c>
      <c r="B1674" s="260">
        <v>459.26998900000001</v>
      </c>
    </row>
    <row r="1675" spans="1:2" x14ac:dyDescent="0.25">
      <c r="A1675" s="261">
        <v>45362.708333333336</v>
      </c>
      <c r="B1675" s="260">
        <v>486.92999300000002</v>
      </c>
    </row>
    <row r="1676" spans="1:2" x14ac:dyDescent="0.25">
      <c r="A1676" s="261">
        <v>45362.75</v>
      </c>
      <c r="B1676" s="260">
        <v>560.5</v>
      </c>
    </row>
    <row r="1677" spans="1:2" x14ac:dyDescent="0.25">
      <c r="A1677" s="261">
        <v>45362.791666666664</v>
      </c>
      <c r="B1677" s="260">
        <v>537.46997099999999</v>
      </c>
    </row>
    <row r="1678" spans="1:2" x14ac:dyDescent="0.25">
      <c r="A1678" s="261">
        <v>45362.833333333336</v>
      </c>
      <c r="B1678" s="260">
        <v>515.84997599999997</v>
      </c>
    </row>
    <row r="1679" spans="1:2" x14ac:dyDescent="0.25">
      <c r="A1679" s="261">
        <v>45362.875</v>
      </c>
      <c r="B1679" s="260">
        <v>503.54998799999998</v>
      </c>
    </row>
    <row r="1680" spans="1:2" x14ac:dyDescent="0.25">
      <c r="A1680" s="261">
        <v>45362.916666666664</v>
      </c>
      <c r="B1680" s="260">
        <v>482.23001099999999</v>
      </c>
    </row>
    <row r="1681" spans="1:2" x14ac:dyDescent="0.25">
      <c r="A1681" s="261">
        <v>45362.958333333336</v>
      </c>
      <c r="B1681" s="260">
        <v>490.27999899999998</v>
      </c>
    </row>
    <row r="1682" spans="1:2" x14ac:dyDescent="0.25">
      <c r="A1682" s="261">
        <v>45363</v>
      </c>
      <c r="B1682" s="260">
        <v>515.80999799999995</v>
      </c>
    </row>
    <row r="1683" spans="1:2" x14ac:dyDescent="0.25">
      <c r="A1683" s="261">
        <v>45363.041666666664</v>
      </c>
      <c r="B1683" s="260">
        <v>488.75</v>
      </c>
    </row>
    <row r="1684" spans="1:2" x14ac:dyDescent="0.25">
      <c r="A1684" s="261">
        <v>45363.083333333336</v>
      </c>
      <c r="B1684" s="260">
        <v>495.82998700000002</v>
      </c>
    </row>
    <row r="1685" spans="1:2" x14ac:dyDescent="0.25">
      <c r="A1685" s="261">
        <v>45363.125</v>
      </c>
      <c r="B1685" s="260">
        <v>486.05999800000001</v>
      </c>
    </row>
    <row r="1686" spans="1:2" x14ac:dyDescent="0.25">
      <c r="A1686" s="261">
        <v>45363.166666666664</v>
      </c>
      <c r="B1686" s="260">
        <v>491.73001099999999</v>
      </c>
    </row>
    <row r="1687" spans="1:2" x14ac:dyDescent="0.25">
      <c r="A1687" s="261">
        <v>45363.208333333336</v>
      </c>
      <c r="B1687" s="260">
        <v>532.05999799999995</v>
      </c>
    </row>
    <row r="1688" spans="1:2" x14ac:dyDescent="0.25">
      <c r="A1688" s="261">
        <v>45363.25</v>
      </c>
      <c r="B1688" s="260">
        <v>649.03002900000001</v>
      </c>
    </row>
    <row r="1689" spans="1:2" x14ac:dyDescent="0.25">
      <c r="A1689" s="261">
        <v>45363.291666666664</v>
      </c>
      <c r="B1689" s="260">
        <v>719.78002900000001</v>
      </c>
    </row>
    <row r="1690" spans="1:2" x14ac:dyDescent="0.25">
      <c r="A1690" s="261">
        <v>45363.333333333336</v>
      </c>
      <c r="B1690" s="260">
        <v>751.30999799999995</v>
      </c>
    </row>
    <row r="1691" spans="1:2" x14ac:dyDescent="0.25">
      <c r="A1691" s="261">
        <v>45363.375</v>
      </c>
      <c r="B1691" s="260">
        <v>699.34997599999997</v>
      </c>
    </row>
    <row r="1692" spans="1:2" x14ac:dyDescent="0.25">
      <c r="A1692" s="261">
        <v>45363.416666666664</v>
      </c>
      <c r="B1692" s="260">
        <v>636.79998799999998</v>
      </c>
    </row>
    <row r="1693" spans="1:2" x14ac:dyDescent="0.25">
      <c r="A1693" s="261">
        <v>45363.458333333336</v>
      </c>
      <c r="B1693" s="260">
        <v>601.46997099999999</v>
      </c>
    </row>
    <row r="1694" spans="1:2" x14ac:dyDescent="0.25">
      <c r="A1694" s="261">
        <v>45363.5</v>
      </c>
      <c r="B1694" s="260">
        <v>584.77002000000005</v>
      </c>
    </row>
    <row r="1695" spans="1:2" x14ac:dyDescent="0.25">
      <c r="A1695" s="261">
        <v>45363.541666666664</v>
      </c>
      <c r="B1695" s="260">
        <v>583.42999299999997</v>
      </c>
    </row>
    <row r="1696" spans="1:2" x14ac:dyDescent="0.25">
      <c r="A1696" s="261">
        <v>45363.583333333336</v>
      </c>
      <c r="B1696" s="260">
        <v>589.09002699999996</v>
      </c>
    </row>
    <row r="1697" spans="1:2" x14ac:dyDescent="0.25">
      <c r="A1697" s="261">
        <v>45363.625</v>
      </c>
      <c r="B1697" s="260">
        <v>643.65997300000004</v>
      </c>
    </row>
    <row r="1698" spans="1:2" x14ac:dyDescent="0.25">
      <c r="A1698" s="261">
        <v>45363.666666666664</v>
      </c>
      <c r="B1698" s="260">
        <v>757.5</v>
      </c>
    </row>
    <row r="1699" spans="1:2" x14ac:dyDescent="0.25">
      <c r="A1699" s="261">
        <v>45363.708333333336</v>
      </c>
      <c r="B1699" s="260">
        <v>842.85998500000005</v>
      </c>
    </row>
    <row r="1700" spans="1:2" x14ac:dyDescent="0.25">
      <c r="A1700" s="261">
        <v>45363.75</v>
      </c>
      <c r="B1700" s="260">
        <v>1005.830017</v>
      </c>
    </row>
    <row r="1701" spans="1:2" x14ac:dyDescent="0.25">
      <c r="A1701" s="261">
        <v>45363.791666666664</v>
      </c>
      <c r="B1701" s="260">
        <v>928.669983</v>
      </c>
    </row>
    <row r="1702" spans="1:2" x14ac:dyDescent="0.25">
      <c r="A1702" s="261">
        <v>45363.833333333336</v>
      </c>
      <c r="B1702" s="260">
        <v>726.71002199999998</v>
      </c>
    </row>
    <row r="1703" spans="1:2" x14ac:dyDescent="0.25">
      <c r="A1703" s="261">
        <v>45363.875</v>
      </c>
      <c r="B1703" s="260">
        <v>623.46002199999998</v>
      </c>
    </row>
    <row r="1704" spans="1:2" x14ac:dyDescent="0.25">
      <c r="A1704" s="261">
        <v>45363.916666666664</v>
      </c>
      <c r="B1704" s="260">
        <v>588.419983</v>
      </c>
    </row>
    <row r="1705" spans="1:2" x14ac:dyDescent="0.25">
      <c r="A1705" s="261">
        <v>45363.958333333336</v>
      </c>
      <c r="B1705" s="260">
        <v>524.30999799999995</v>
      </c>
    </row>
    <row r="1706" spans="1:2" x14ac:dyDescent="0.25">
      <c r="A1706" s="261">
        <v>45364</v>
      </c>
      <c r="B1706" s="260">
        <v>476.73001099999999</v>
      </c>
    </row>
    <row r="1707" spans="1:2" x14ac:dyDescent="0.25">
      <c r="A1707" s="261">
        <v>45364.041666666664</v>
      </c>
      <c r="B1707" s="260">
        <v>464.57998700000002</v>
      </c>
    </row>
    <row r="1708" spans="1:2" x14ac:dyDescent="0.25">
      <c r="A1708" s="261">
        <v>45364.083333333336</v>
      </c>
      <c r="B1708" s="260">
        <v>460.76998900000001</v>
      </c>
    </row>
    <row r="1709" spans="1:2" x14ac:dyDescent="0.25">
      <c r="A1709" s="261">
        <v>45364.125</v>
      </c>
      <c r="B1709" s="260">
        <v>454.05999800000001</v>
      </c>
    </row>
    <row r="1710" spans="1:2" x14ac:dyDescent="0.25">
      <c r="A1710" s="261">
        <v>45364.166666666664</v>
      </c>
      <c r="B1710" s="260">
        <v>446.459991</v>
      </c>
    </row>
    <row r="1711" spans="1:2" x14ac:dyDescent="0.25">
      <c r="A1711" s="261">
        <v>45364.208333333336</v>
      </c>
      <c r="B1711" s="260">
        <v>464.57998700000002</v>
      </c>
    </row>
    <row r="1712" spans="1:2" x14ac:dyDescent="0.25">
      <c r="A1712" s="261">
        <v>45364.25</v>
      </c>
      <c r="B1712" s="260">
        <v>576.580017</v>
      </c>
    </row>
    <row r="1713" spans="1:2" x14ac:dyDescent="0.25">
      <c r="A1713" s="261">
        <v>45364.291666666664</v>
      </c>
      <c r="B1713" s="260">
        <v>570.25</v>
      </c>
    </row>
    <row r="1714" spans="1:2" x14ac:dyDescent="0.25">
      <c r="A1714" s="261">
        <v>45364.333333333336</v>
      </c>
      <c r="B1714" s="260">
        <v>669.65002400000003</v>
      </c>
    </row>
    <row r="1715" spans="1:2" x14ac:dyDescent="0.25">
      <c r="A1715" s="261">
        <v>45364.375</v>
      </c>
      <c r="B1715" s="260">
        <v>573.080017</v>
      </c>
    </row>
    <row r="1716" spans="1:2" x14ac:dyDescent="0.25">
      <c r="A1716" s="261">
        <v>45364.416666666664</v>
      </c>
      <c r="B1716" s="260">
        <v>502.459991</v>
      </c>
    </row>
    <row r="1717" spans="1:2" x14ac:dyDescent="0.25">
      <c r="A1717" s="261">
        <v>45364.458333333336</v>
      </c>
      <c r="B1717" s="260">
        <v>468.30999800000001</v>
      </c>
    </row>
    <row r="1718" spans="1:2" x14ac:dyDescent="0.25">
      <c r="A1718" s="261">
        <v>45364.5</v>
      </c>
      <c r="B1718" s="260">
        <v>460.02999899999998</v>
      </c>
    </row>
    <row r="1719" spans="1:2" x14ac:dyDescent="0.25">
      <c r="A1719" s="261">
        <v>45364.541666666664</v>
      </c>
      <c r="B1719" s="260">
        <v>443.02999899999998</v>
      </c>
    </row>
    <row r="1720" spans="1:2" x14ac:dyDescent="0.25">
      <c r="A1720" s="261">
        <v>45364.583333333336</v>
      </c>
      <c r="B1720" s="260">
        <v>437.27999899999998</v>
      </c>
    </row>
    <row r="1721" spans="1:2" x14ac:dyDescent="0.25">
      <c r="A1721" s="261">
        <v>45364.625</v>
      </c>
      <c r="B1721" s="260">
        <v>427.290009</v>
      </c>
    </row>
    <row r="1722" spans="1:2" x14ac:dyDescent="0.25">
      <c r="A1722" s="261">
        <v>45364.666666666664</v>
      </c>
      <c r="B1722" s="260">
        <v>453.39001500000001</v>
      </c>
    </row>
    <row r="1723" spans="1:2" x14ac:dyDescent="0.25">
      <c r="A1723" s="261">
        <v>45364.708333333336</v>
      </c>
      <c r="B1723" s="260">
        <v>493.05999800000001</v>
      </c>
    </row>
    <row r="1724" spans="1:2" x14ac:dyDescent="0.25">
      <c r="A1724" s="261">
        <v>45364.75</v>
      </c>
      <c r="B1724" s="260">
        <v>538.47997999999995</v>
      </c>
    </row>
    <row r="1725" spans="1:2" x14ac:dyDescent="0.25">
      <c r="A1725" s="261">
        <v>45364.791666666664</v>
      </c>
      <c r="B1725" s="260">
        <v>486.13000499999998</v>
      </c>
    </row>
    <row r="1726" spans="1:2" x14ac:dyDescent="0.25">
      <c r="A1726" s="261">
        <v>45364.833333333336</v>
      </c>
      <c r="B1726" s="260">
        <v>384.41000400000001</v>
      </c>
    </row>
    <row r="1727" spans="1:2" x14ac:dyDescent="0.25">
      <c r="A1727" s="261">
        <v>45364.875</v>
      </c>
      <c r="B1727" s="260">
        <v>406.85998499999999</v>
      </c>
    </row>
    <row r="1728" spans="1:2" x14ac:dyDescent="0.25">
      <c r="A1728" s="261">
        <v>45364.916666666664</v>
      </c>
      <c r="B1728" s="260">
        <v>400.97000100000002</v>
      </c>
    </row>
    <row r="1729" spans="1:2" x14ac:dyDescent="0.25">
      <c r="A1729" s="261">
        <v>45364.958333333336</v>
      </c>
      <c r="B1729" s="260">
        <v>386.13000499999998</v>
      </c>
    </row>
    <row r="1730" spans="1:2" x14ac:dyDescent="0.25">
      <c r="A1730" s="261">
        <v>45365</v>
      </c>
      <c r="B1730" s="260">
        <v>386.42001299999998</v>
      </c>
    </row>
    <row r="1731" spans="1:2" x14ac:dyDescent="0.25">
      <c r="A1731" s="261">
        <v>45365.041666666664</v>
      </c>
      <c r="B1731" s="260">
        <v>376.20001200000002</v>
      </c>
    </row>
    <row r="1732" spans="1:2" x14ac:dyDescent="0.25">
      <c r="A1732" s="261">
        <v>45365.083333333336</v>
      </c>
      <c r="B1732" s="260">
        <v>370.08999599999999</v>
      </c>
    </row>
    <row r="1733" spans="1:2" x14ac:dyDescent="0.25">
      <c r="A1733" s="261">
        <v>45365.125</v>
      </c>
      <c r="B1733" s="260">
        <v>366.35998499999999</v>
      </c>
    </row>
    <row r="1734" spans="1:2" x14ac:dyDescent="0.25">
      <c r="A1734" s="261">
        <v>45365.166666666664</v>
      </c>
      <c r="B1734" s="260">
        <v>378.14001500000001</v>
      </c>
    </row>
    <row r="1735" spans="1:2" x14ac:dyDescent="0.25">
      <c r="A1735" s="261">
        <v>45365.208333333336</v>
      </c>
      <c r="B1735" s="260">
        <v>384.26001000000002</v>
      </c>
    </row>
    <row r="1736" spans="1:2" x14ac:dyDescent="0.25">
      <c r="A1736" s="261">
        <v>45365.25</v>
      </c>
      <c r="B1736" s="260">
        <v>421.32000699999998</v>
      </c>
    </row>
    <row r="1737" spans="1:2" x14ac:dyDescent="0.25">
      <c r="A1737" s="261">
        <v>45365.291666666664</v>
      </c>
      <c r="B1737" s="260">
        <v>431.91000400000001</v>
      </c>
    </row>
    <row r="1738" spans="1:2" x14ac:dyDescent="0.25">
      <c r="A1738" s="261">
        <v>45365.333333333336</v>
      </c>
      <c r="B1738" s="260">
        <v>444.80999800000001</v>
      </c>
    </row>
    <row r="1739" spans="1:2" x14ac:dyDescent="0.25">
      <c r="A1739" s="261">
        <v>45365.375</v>
      </c>
      <c r="B1739" s="260">
        <v>431.67999300000002</v>
      </c>
    </row>
    <row r="1740" spans="1:2" x14ac:dyDescent="0.25">
      <c r="A1740" s="261">
        <v>45365.416666666664</v>
      </c>
      <c r="B1740" s="260">
        <v>390.89001500000001</v>
      </c>
    </row>
    <row r="1741" spans="1:2" x14ac:dyDescent="0.25">
      <c r="A1741" s="261">
        <v>45365.458333333336</v>
      </c>
      <c r="B1741" s="260">
        <v>371.64999399999999</v>
      </c>
    </row>
    <row r="1742" spans="1:2" x14ac:dyDescent="0.25">
      <c r="A1742" s="261">
        <v>45365.5</v>
      </c>
      <c r="B1742" s="260">
        <v>370.67999300000002</v>
      </c>
    </row>
    <row r="1743" spans="1:2" x14ac:dyDescent="0.25">
      <c r="A1743" s="261">
        <v>45365.541666666664</v>
      </c>
      <c r="B1743" s="260">
        <v>350.17999300000002</v>
      </c>
    </row>
    <row r="1744" spans="1:2" x14ac:dyDescent="0.25">
      <c r="A1744" s="261">
        <v>45365.583333333336</v>
      </c>
      <c r="B1744" s="260">
        <v>355.92001299999998</v>
      </c>
    </row>
    <row r="1745" spans="1:2" x14ac:dyDescent="0.25">
      <c r="A1745" s="261">
        <v>45365.625</v>
      </c>
      <c r="B1745" s="260">
        <v>400.290009</v>
      </c>
    </row>
    <row r="1746" spans="1:2" x14ac:dyDescent="0.25">
      <c r="A1746" s="261">
        <v>45365.666666666664</v>
      </c>
      <c r="B1746" s="260">
        <v>416.39999399999999</v>
      </c>
    </row>
    <row r="1747" spans="1:2" x14ac:dyDescent="0.25">
      <c r="A1747" s="261">
        <v>45365.708333333336</v>
      </c>
      <c r="B1747" s="260">
        <v>505.66000400000001</v>
      </c>
    </row>
    <row r="1748" spans="1:2" x14ac:dyDescent="0.25">
      <c r="A1748" s="261">
        <v>45365.75</v>
      </c>
      <c r="B1748" s="260">
        <v>500.209991</v>
      </c>
    </row>
    <row r="1749" spans="1:2" x14ac:dyDescent="0.25">
      <c r="A1749" s="261">
        <v>45365.791666666664</v>
      </c>
      <c r="B1749" s="260">
        <v>434.36999500000002</v>
      </c>
    </row>
    <row r="1750" spans="1:2" x14ac:dyDescent="0.25">
      <c r="A1750" s="261">
        <v>45365.833333333336</v>
      </c>
      <c r="B1750" s="260">
        <v>417.51001000000002</v>
      </c>
    </row>
    <row r="1751" spans="1:2" x14ac:dyDescent="0.25">
      <c r="A1751" s="261">
        <v>45365.875</v>
      </c>
      <c r="B1751" s="260">
        <v>411.17999300000002</v>
      </c>
    </row>
    <row r="1752" spans="1:2" x14ac:dyDescent="0.25">
      <c r="A1752" s="261">
        <v>45365.916666666664</v>
      </c>
      <c r="B1752" s="260">
        <v>406.02999899999998</v>
      </c>
    </row>
    <row r="1753" spans="1:2" x14ac:dyDescent="0.25">
      <c r="A1753" s="261">
        <v>45365.958333333336</v>
      </c>
      <c r="B1753" s="260">
        <v>385.23001099999999</v>
      </c>
    </row>
    <row r="1754" spans="1:2" x14ac:dyDescent="0.25">
      <c r="A1754" s="261">
        <v>45366</v>
      </c>
      <c r="B1754" s="260">
        <v>357.08999599999999</v>
      </c>
    </row>
    <row r="1755" spans="1:2" x14ac:dyDescent="0.25">
      <c r="A1755" s="261">
        <v>45366.041666666664</v>
      </c>
      <c r="B1755" s="260">
        <v>347.32000699999998</v>
      </c>
    </row>
    <row r="1756" spans="1:2" x14ac:dyDescent="0.25">
      <c r="A1756" s="261">
        <v>45366.083333333336</v>
      </c>
      <c r="B1756" s="260">
        <v>339.790009</v>
      </c>
    </row>
    <row r="1757" spans="1:2" x14ac:dyDescent="0.25">
      <c r="A1757" s="261">
        <v>45366.125</v>
      </c>
      <c r="B1757" s="260">
        <v>327.709991</v>
      </c>
    </row>
    <row r="1758" spans="1:2" x14ac:dyDescent="0.25">
      <c r="A1758" s="261">
        <v>45366.166666666664</v>
      </c>
      <c r="B1758" s="260">
        <v>329.5</v>
      </c>
    </row>
    <row r="1759" spans="1:2" x14ac:dyDescent="0.25">
      <c r="A1759" s="261">
        <v>45366.208333333336</v>
      </c>
      <c r="B1759" s="260">
        <v>323.30999800000001</v>
      </c>
    </row>
    <row r="1760" spans="1:2" x14ac:dyDescent="0.25">
      <c r="A1760" s="261">
        <v>45366.25</v>
      </c>
      <c r="B1760" s="260">
        <v>360.14999399999999</v>
      </c>
    </row>
    <row r="1761" spans="1:2" x14ac:dyDescent="0.25">
      <c r="A1761" s="261">
        <v>45366.291666666664</v>
      </c>
      <c r="B1761" s="260">
        <v>430.60998499999999</v>
      </c>
    </row>
    <row r="1762" spans="1:2" x14ac:dyDescent="0.25">
      <c r="A1762" s="261">
        <v>45366.333333333336</v>
      </c>
      <c r="B1762" s="260">
        <v>476.69000199999999</v>
      </c>
    </row>
    <row r="1763" spans="1:2" x14ac:dyDescent="0.25">
      <c r="A1763" s="261">
        <v>45366.375</v>
      </c>
      <c r="B1763" s="260">
        <v>401.16000400000001</v>
      </c>
    </row>
    <row r="1764" spans="1:2" x14ac:dyDescent="0.25">
      <c r="A1764" s="261">
        <v>45366.416666666664</v>
      </c>
      <c r="B1764" s="260">
        <v>347.17001299999998</v>
      </c>
    </row>
    <row r="1765" spans="1:2" x14ac:dyDescent="0.25">
      <c r="A1765" s="261">
        <v>45366.458333333336</v>
      </c>
      <c r="B1765" s="260">
        <v>292.80999800000001</v>
      </c>
    </row>
    <row r="1766" spans="1:2" x14ac:dyDescent="0.25">
      <c r="A1766" s="261">
        <v>45366.5</v>
      </c>
      <c r="B1766" s="260">
        <v>285.88000499999998</v>
      </c>
    </row>
    <row r="1767" spans="1:2" x14ac:dyDescent="0.25">
      <c r="A1767" s="261">
        <v>45366.541666666664</v>
      </c>
      <c r="B1767" s="260">
        <v>274.92001299999998</v>
      </c>
    </row>
    <row r="1768" spans="1:2" x14ac:dyDescent="0.25">
      <c r="A1768" s="261">
        <v>45366.583333333336</v>
      </c>
      <c r="B1768" s="260">
        <v>335.01998900000001</v>
      </c>
    </row>
    <row r="1769" spans="1:2" x14ac:dyDescent="0.25">
      <c r="A1769" s="261">
        <v>45366.625</v>
      </c>
      <c r="B1769" s="260">
        <v>375.13000499999998</v>
      </c>
    </row>
    <row r="1770" spans="1:2" x14ac:dyDescent="0.25">
      <c r="A1770" s="261">
        <v>45366.666666666664</v>
      </c>
      <c r="B1770" s="260">
        <v>406.60000600000001</v>
      </c>
    </row>
    <row r="1771" spans="1:2" x14ac:dyDescent="0.25">
      <c r="A1771" s="261">
        <v>45366.708333333336</v>
      </c>
      <c r="B1771" s="260">
        <v>450.97000100000002</v>
      </c>
    </row>
    <row r="1772" spans="1:2" x14ac:dyDescent="0.25">
      <c r="A1772" s="261">
        <v>45366.75</v>
      </c>
      <c r="B1772" s="260">
        <v>436.27999899999998</v>
      </c>
    </row>
    <row r="1773" spans="1:2" x14ac:dyDescent="0.25">
      <c r="A1773" s="261">
        <v>45366.791666666664</v>
      </c>
      <c r="B1773" s="260">
        <v>426.51001000000002</v>
      </c>
    </row>
    <row r="1774" spans="1:2" x14ac:dyDescent="0.25">
      <c r="A1774" s="261">
        <v>45366.833333333336</v>
      </c>
      <c r="B1774" s="260">
        <v>416.22000100000002</v>
      </c>
    </row>
    <row r="1775" spans="1:2" x14ac:dyDescent="0.25">
      <c r="A1775" s="261">
        <v>45366.875</v>
      </c>
      <c r="B1775" s="260">
        <v>385.57000699999998</v>
      </c>
    </row>
    <row r="1776" spans="1:2" x14ac:dyDescent="0.25">
      <c r="A1776" s="261">
        <v>45366.916666666664</v>
      </c>
      <c r="B1776" s="260">
        <v>374.01998900000001</v>
      </c>
    </row>
    <row r="1777" spans="1:2" x14ac:dyDescent="0.25">
      <c r="A1777" s="261">
        <v>45366.958333333336</v>
      </c>
      <c r="B1777" s="260">
        <v>367.82998700000002</v>
      </c>
    </row>
    <row r="1778" spans="1:2" x14ac:dyDescent="0.25">
      <c r="A1778" s="261">
        <v>45367</v>
      </c>
      <c r="B1778" s="260">
        <v>329</v>
      </c>
    </row>
    <row r="1779" spans="1:2" x14ac:dyDescent="0.25">
      <c r="A1779" s="261">
        <v>45367.041666666664</v>
      </c>
      <c r="B1779" s="260">
        <v>313.26998900000001</v>
      </c>
    </row>
    <row r="1780" spans="1:2" x14ac:dyDescent="0.25">
      <c r="A1780" s="261">
        <v>45367.083333333336</v>
      </c>
      <c r="B1780" s="260">
        <v>303.42001299999998</v>
      </c>
    </row>
    <row r="1781" spans="1:2" x14ac:dyDescent="0.25">
      <c r="A1781" s="261">
        <v>45367.125</v>
      </c>
      <c r="B1781" s="260">
        <v>289.92999300000002</v>
      </c>
    </row>
    <row r="1782" spans="1:2" x14ac:dyDescent="0.25">
      <c r="A1782" s="261">
        <v>45367.166666666664</v>
      </c>
      <c r="B1782" s="260">
        <v>288.35998499999999</v>
      </c>
    </row>
    <row r="1783" spans="1:2" x14ac:dyDescent="0.25">
      <c r="A1783" s="261">
        <v>45367.208333333336</v>
      </c>
      <c r="B1783" s="260">
        <v>300.80999800000001</v>
      </c>
    </row>
    <row r="1784" spans="1:2" x14ac:dyDescent="0.25">
      <c r="A1784" s="261">
        <v>45367.25</v>
      </c>
      <c r="B1784" s="260">
        <v>352.41000400000001</v>
      </c>
    </row>
    <row r="1785" spans="1:2" x14ac:dyDescent="0.25">
      <c r="A1785" s="261">
        <v>45367.291666666664</v>
      </c>
      <c r="B1785" s="260">
        <v>368.22000100000002</v>
      </c>
    </row>
    <row r="1786" spans="1:2" x14ac:dyDescent="0.25">
      <c r="A1786" s="261">
        <v>45367.333333333336</v>
      </c>
      <c r="B1786" s="260">
        <v>352.33999599999999</v>
      </c>
    </row>
    <row r="1787" spans="1:2" x14ac:dyDescent="0.25">
      <c r="A1787" s="261">
        <v>45367.375</v>
      </c>
      <c r="B1787" s="260">
        <v>348.69000199999999</v>
      </c>
    </row>
    <row r="1788" spans="1:2" x14ac:dyDescent="0.25">
      <c r="A1788" s="261">
        <v>45367.416666666664</v>
      </c>
      <c r="B1788" s="260">
        <v>334.67001299999998</v>
      </c>
    </row>
    <row r="1789" spans="1:2" x14ac:dyDescent="0.25">
      <c r="A1789" s="261">
        <v>45367.458333333336</v>
      </c>
      <c r="B1789" s="260">
        <v>310.35998499999999</v>
      </c>
    </row>
    <row r="1790" spans="1:2" x14ac:dyDescent="0.25">
      <c r="A1790" s="261">
        <v>45367.5</v>
      </c>
      <c r="B1790" s="260">
        <v>273.67001299999998</v>
      </c>
    </row>
    <row r="1791" spans="1:2" x14ac:dyDescent="0.25">
      <c r="A1791" s="261">
        <v>45367.541666666664</v>
      </c>
      <c r="B1791" s="260">
        <v>156.740005</v>
      </c>
    </row>
    <row r="1792" spans="1:2" x14ac:dyDescent="0.25">
      <c r="A1792" s="261">
        <v>45367.583333333336</v>
      </c>
      <c r="B1792" s="260">
        <v>81.949996999999996</v>
      </c>
    </row>
    <row r="1793" spans="1:2" x14ac:dyDescent="0.25">
      <c r="A1793" s="261">
        <v>45367.625</v>
      </c>
      <c r="B1793" s="260">
        <v>231.240005</v>
      </c>
    </row>
    <row r="1794" spans="1:2" x14ac:dyDescent="0.25">
      <c r="A1794" s="261">
        <v>45367.666666666664</v>
      </c>
      <c r="B1794" s="260">
        <v>350.32998700000002</v>
      </c>
    </row>
    <row r="1795" spans="1:2" x14ac:dyDescent="0.25">
      <c r="A1795" s="261">
        <v>45367.708333333336</v>
      </c>
      <c r="B1795" s="260">
        <v>371.42999300000002</v>
      </c>
    </row>
    <row r="1796" spans="1:2" x14ac:dyDescent="0.25">
      <c r="A1796" s="261">
        <v>45367.75</v>
      </c>
      <c r="B1796" s="260">
        <v>399.39001500000001</v>
      </c>
    </row>
    <row r="1797" spans="1:2" x14ac:dyDescent="0.25">
      <c r="A1797" s="261">
        <v>45367.791666666664</v>
      </c>
      <c r="B1797" s="260">
        <v>389.32998700000002</v>
      </c>
    </row>
    <row r="1798" spans="1:2" x14ac:dyDescent="0.25">
      <c r="A1798" s="261">
        <v>45367.833333333336</v>
      </c>
      <c r="B1798" s="260">
        <v>389.32998700000002</v>
      </c>
    </row>
    <row r="1799" spans="1:2" x14ac:dyDescent="0.25">
      <c r="A1799" s="261">
        <v>45367.875</v>
      </c>
      <c r="B1799" s="260">
        <v>400.73001099999999</v>
      </c>
    </row>
    <row r="1800" spans="1:2" x14ac:dyDescent="0.25">
      <c r="A1800" s="261">
        <v>45367.916666666664</v>
      </c>
      <c r="B1800" s="260">
        <v>389.92001299999998</v>
      </c>
    </row>
    <row r="1801" spans="1:2" x14ac:dyDescent="0.25">
      <c r="A1801" s="261">
        <v>45367.958333333336</v>
      </c>
      <c r="B1801" s="260">
        <v>422.209991</v>
      </c>
    </row>
    <row r="1802" spans="1:2" x14ac:dyDescent="0.25">
      <c r="A1802" s="261">
        <v>45368</v>
      </c>
      <c r="B1802" s="260">
        <v>484.67001299999998</v>
      </c>
    </row>
    <row r="1803" spans="1:2" x14ac:dyDescent="0.25">
      <c r="A1803" s="261">
        <v>45368.041666666664</v>
      </c>
      <c r="B1803" s="260">
        <v>451.10998499999999</v>
      </c>
    </row>
    <row r="1804" spans="1:2" x14ac:dyDescent="0.25">
      <c r="A1804" s="261">
        <v>45368.083333333336</v>
      </c>
      <c r="B1804" s="260">
        <v>416.35998499999999</v>
      </c>
    </row>
    <row r="1805" spans="1:2" x14ac:dyDescent="0.25">
      <c r="A1805" s="261">
        <v>45368.125</v>
      </c>
      <c r="B1805" s="260">
        <v>428.58999599999999</v>
      </c>
    </row>
    <row r="1806" spans="1:2" x14ac:dyDescent="0.25">
      <c r="A1806" s="261">
        <v>45368.166666666664</v>
      </c>
      <c r="B1806" s="260">
        <v>433.73001099999999</v>
      </c>
    </row>
    <row r="1807" spans="1:2" x14ac:dyDescent="0.25">
      <c r="A1807" s="261">
        <v>45368.208333333336</v>
      </c>
      <c r="B1807" s="260">
        <v>446.709991</v>
      </c>
    </row>
    <row r="1808" spans="1:2" x14ac:dyDescent="0.25">
      <c r="A1808" s="261">
        <v>45368.25</v>
      </c>
      <c r="B1808" s="260">
        <v>448.20001200000002</v>
      </c>
    </row>
    <row r="1809" spans="1:2" x14ac:dyDescent="0.25">
      <c r="A1809" s="261">
        <v>45368.291666666664</v>
      </c>
      <c r="B1809" s="260">
        <v>422.10000600000001</v>
      </c>
    </row>
    <row r="1810" spans="1:2" x14ac:dyDescent="0.25">
      <c r="A1810" s="261">
        <v>45368.333333333336</v>
      </c>
      <c r="B1810" s="260">
        <v>377.20001200000002</v>
      </c>
    </row>
    <row r="1811" spans="1:2" x14ac:dyDescent="0.25">
      <c r="A1811" s="261">
        <v>45368.375</v>
      </c>
      <c r="B1811" s="260">
        <v>351.61999500000002</v>
      </c>
    </row>
    <row r="1812" spans="1:2" x14ac:dyDescent="0.25">
      <c r="A1812" s="261">
        <v>45368.416666666664</v>
      </c>
      <c r="B1812" s="260">
        <v>338.57000699999998</v>
      </c>
    </row>
    <row r="1813" spans="1:2" x14ac:dyDescent="0.25">
      <c r="A1813" s="261">
        <v>45368.458333333336</v>
      </c>
      <c r="B1813" s="260">
        <v>342.38000499999998</v>
      </c>
    </row>
    <row r="1814" spans="1:2" x14ac:dyDescent="0.25">
      <c r="A1814" s="261">
        <v>45368.5</v>
      </c>
      <c r="B1814" s="260">
        <v>311.79998799999998</v>
      </c>
    </row>
    <row r="1815" spans="1:2" x14ac:dyDescent="0.25">
      <c r="A1815" s="261">
        <v>45368.541666666664</v>
      </c>
      <c r="B1815" s="260">
        <v>299.42001299999998</v>
      </c>
    </row>
    <row r="1816" spans="1:2" x14ac:dyDescent="0.25">
      <c r="A1816" s="261">
        <v>45368.583333333336</v>
      </c>
      <c r="B1816" s="260">
        <v>358.41000400000001</v>
      </c>
    </row>
    <row r="1817" spans="1:2" x14ac:dyDescent="0.25">
      <c r="A1817" s="261">
        <v>45368.625</v>
      </c>
      <c r="B1817" s="260">
        <v>418.51998900000001</v>
      </c>
    </row>
    <row r="1818" spans="1:2" x14ac:dyDescent="0.25">
      <c r="A1818" s="261">
        <v>45368.666666666664</v>
      </c>
      <c r="B1818" s="260">
        <v>535.15002400000003</v>
      </c>
    </row>
    <row r="1819" spans="1:2" x14ac:dyDescent="0.25">
      <c r="A1819" s="261">
        <v>45368.708333333336</v>
      </c>
      <c r="B1819" s="260">
        <v>617.92999299999997</v>
      </c>
    </row>
    <row r="1820" spans="1:2" x14ac:dyDescent="0.25">
      <c r="A1820" s="261">
        <v>45368.75</v>
      </c>
      <c r="B1820" s="260">
        <v>701.830017</v>
      </c>
    </row>
    <row r="1821" spans="1:2" x14ac:dyDescent="0.25">
      <c r="A1821" s="261">
        <v>45368.791666666664</v>
      </c>
      <c r="B1821" s="260">
        <v>658.42999299999997</v>
      </c>
    </row>
    <row r="1822" spans="1:2" x14ac:dyDescent="0.25">
      <c r="A1822" s="261">
        <v>45368.833333333336</v>
      </c>
      <c r="B1822" s="260">
        <v>468.63000499999998</v>
      </c>
    </row>
    <row r="1823" spans="1:2" x14ac:dyDescent="0.25">
      <c r="A1823" s="261">
        <v>45368.875</v>
      </c>
      <c r="B1823" s="260">
        <v>443.35000600000001</v>
      </c>
    </row>
    <row r="1824" spans="1:2" x14ac:dyDescent="0.25">
      <c r="A1824" s="261">
        <v>45368.916666666664</v>
      </c>
      <c r="B1824" s="260">
        <v>425.45001200000002</v>
      </c>
    </row>
    <row r="1825" spans="1:2" x14ac:dyDescent="0.25">
      <c r="A1825" s="261">
        <v>45368.958333333336</v>
      </c>
      <c r="B1825" s="260">
        <v>417.25</v>
      </c>
    </row>
    <row r="1826" spans="1:2" x14ac:dyDescent="0.25">
      <c r="A1826" s="261">
        <v>45369</v>
      </c>
      <c r="B1826" s="260">
        <v>418.97000100000002</v>
      </c>
    </row>
    <row r="1827" spans="1:2" x14ac:dyDescent="0.25">
      <c r="A1827" s="261">
        <v>45369.041666666664</v>
      </c>
      <c r="B1827" s="260">
        <v>417.32998700000002</v>
      </c>
    </row>
    <row r="1828" spans="1:2" x14ac:dyDescent="0.25">
      <c r="A1828" s="261">
        <v>45369.083333333336</v>
      </c>
      <c r="B1828" s="260">
        <v>416.27999899999998</v>
      </c>
    </row>
    <row r="1829" spans="1:2" x14ac:dyDescent="0.25">
      <c r="A1829" s="261">
        <v>45369.125</v>
      </c>
      <c r="B1829" s="260">
        <v>415.23998999999998</v>
      </c>
    </row>
    <row r="1830" spans="1:2" x14ac:dyDescent="0.25">
      <c r="A1830" s="261">
        <v>45369.166666666664</v>
      </c>
      <c r="B1830" s="260">
        <v>416.57998700000002</v>
      </c>
    </row>
    <row r="1831" spans="1:2" x14ac:dyDescent="0.25">
      <c r="A1831" s="261">
        <v>45369.208333333336</v>
      </c>
      <c r="B1831" s="260">
        <v>427.01998900000001</v>
      </c>
    </row>
    <row r="1832" spans="1:2" x14ac:dyDescent="0.25">
      <c r="A1832" s="261">
        <v>45369.25</v>
      </c>
      <c r="B1832" s="260">
        <v>442.82998700000002</v>
      </c>
    </row>
    <row r="1833" spans="1:2" x14ac:dyDescent="0.25">
      <c r="A1833" s="261">
        <v>45369.291666666664</v>
      </c>
      <c r="B1833" s="260">
        <v>514.27002000000005</v>
      </c>
    </row>
    <row r="1834" spans="1:2" x14ac:dyDescent="0.25">
      <c r="A1834" s="261">
        <v>45369.333333333336</v>
      </c>
      <c r="B1834" s="260">
        <v>702.20001200000002</v>
      </c>
    </row>
    <row r="1835" spans="1:2" x14ac:dyDescent="0.25">
      <c r="A1835" s="261">
        <v>45369.375</v>
      </c>
      <c r="B1835" s="260">
        <v>602.65002400000003</v>
      </c>
    </row>
    <row r="1836" spans="1:2" x14ac:dyDescent="0.25">
      <c r="A1836" s="261">
        <v>45369.416666666664</v>
      </c>
      <c r="B1836" s="260">
        <v>537.09002699999996</v>
      </c>
    </row>
    <row r="1837" spans="1:2" x14ac:dyDescent="0.25">
      <c r="A1837" s="261">
        <v>45369.458333333336</v>
      </c>
      <c r="B1837" s="260">
        <v>485.040009</v>
      </c>
    </row>
    <row r="1838" spans="1:2" x14ac:dyDescent="0.25">
      <c r="A1838" s="261">
        <v>45369.5</v>
      </c>
      <c r="B1838" s="260">
        <v>469.45001200000002</v>
      </c>
    </row>
    <row r="1839" spans="1:2" x14ac:dyDescent="0.25">
      <c r="A1839" s="261">
        <v>45369.541666666664</v>
      </c>
      <c r="B1839" s="260">
        <v>452.89999399999999</v>
      </c>
    </row>
    <row r="1840" spans="1:2" x14ac:dyDescent="0.25">
      <c r="A1840" s="261">
        <v>45369.583333333336</v>
      </c>
      <c r="B1840" s="260">
        <v>430.67001299999998</v>
      </c>
    </row>
    <row r="1841" spans="1:2" x14ac:dyDescent="0.25">
      <c r="A1841" s="261">
        <v>45369.625</v>
      </c>
      <c r="B1841" s="260">
        <v>484.73998999999998</v>
      </c>
    </row>
    <row r="1842" spans="1:2" x14ac:dyDescent="0.25">
      <c r="A1842" s="261">
        <v>45369.666666666664</v>
      </c>
      <c r="B1842" s="260">
        <v>509.95001200000002</v>
      </c>
    </row>
    <row r="1843" spans="1:2" x14ac:dyDescent="0.25">
      <c r="A1843" s="261">
        <v>45369.708333333336</v>
      </c>
      <c r="B1843" s="260">
        <v>515.23999000000003</v>
      </c>
    </row>
    <row r="1844" spans="1:2" x14ac:dyDescent="0.25">
      <c r="A1844" s="261">
        <v>45369.75</v>
      </c>
      <c r="B1844" s="260">
        <v>555.28997800000002</v>
      </c>
    </row>
    <row r="1845" spans="1:2" x14ac:dyDescent="0.25">
      <c r="A1845" s="261">
        <v>45369.791666666664</v>
      </c>
      <c r="B1845" s="260">
        <v>709.65997300000004</v>
      </c>
    </row>
    <row r="1846" spans="1:2" x14ac:dyDescent="0.25">
      <c r="A1846" s="261">
        <v>45369.833333333336</v>
      </c>
      <c r="B1846" s="260">
        <v>729.95001200000002</v>
      </c>
    </row>
    <row r="1847" spans="1:2" x14ac:dyDescent="0.25">
      <c r="A1847" s="261">
        <v>45369.875</v>
      </c>
      <c r="B1847" s="260">
        <v>594.669983</v>
      </c>
    </row>
    <row r="1848" spans="1:2" x14ac:dyDescent="0.25">
      <c r="A1848" s="261">
        <v>45369.916666666664</v>
      </c>
      <c r="B1848" s="260">
        <v>530.97997999999995</v>
      </c>
    </row>
    <row r="1849" spans="1:2" x14ac:dyDescent="0.25">
      <c r="A1849" s="261">
        <v>45369.958333333336</v>
      </c>
      <c r="B1849" s="260">
        <v>425.01001000000002</v>
      </c>
    </row>
    <row r="1850" spans="1:2" x14ac:dyDescent="0.25">
      <c r="A1850" s="261">
        <v>45370</v>
      </c>
      <c r="B1850" s="260">
        <v>422.89999399999999</v>
      </c>
    </row>
    <row r="1851" spans="1:2" x14ac:dyDescent="0.25">
      <c r="A1851" s="261">
        <v>45370.041666666664</v>
      </c>
      <c r="B1851" s="260">
        <v>415.14001500000001</v>
      </c>
    </row>
    <row r="1852" spans="1:2" x14ac:dyDescent="0.25">
      <c r="A1852" s="261">
        <v>45370.083333333336</v>
      </c>
      <c r="B1852" s="260">
        <v>422.51998900000001</v>
      </c>
    </row>
    <row r="1853" spans="1:2" x14ac:dyDescent="0.25">
      <c r="A1853" s="261">
        <v>45370.125</v>
      </c>
      <c r="B1853" s="260">
        <v>384.26998900000001</v>
      </c>
    </row>
    <row r="1854" spans="1:2" x14ac:dyDescent="0.25">
      <c r="A1854" s="261">
        <v>45370.166666666664</v>
      </c>
      <c r="B1854" s="260">
        <v>398.209991</v>
      </c>
    </row>
    <row r="1855" spans="1:2" x14ac:dyDescent="0.25">
      <c r="A1855" s="261">
        <v>45370.208333333336</v>
      </c>
      <c r="B1855" s="260">
        <v>422</v>
      </c>
    </row>
    <row r="1856" spans="1:2" x14ac:dyDescent="0.25">
      <c r="A1856" s="261">
        <v>45370.25</v>
      </c>
      <c r="B1856" s="260">
        <v>453.76998900000001</v>
      </c>
    </row>
    <row r="1857" spans="1:2" x14ac:dyDescent="0.25">
      <c r="A1857" s="261">
        <v>45370.291666666664</v>
      </c>
      <c r="B1857" s="260">
        <v>678.90002400000003</v>
      </c>
    </row>
    <row r="1858" spans="1:2" x14ac:dyDescent="0.25">
      <c r="A1858" s="261">
        <v>45370.333333333336</v>
      </c>
      <c r="B1858" s="260">
        <v>714.919983</v>
      </c>
    </row>
    <row r="1859" spans="1:2" x14ac:dyDescent="0.25">
      <c r="A1859" s="261">
        <v>45370.375</v>
      </c>
      <c r="B1859" s="260">
        <v>537.07000700000003</v>
      </c>
    </row>
    <row r="1860" spans="1:2" x14ac:dyDescent="0.25">
      <c r="A1860" s="261">
        <v>45370.416666666664</v>
      </c>
      <c r="B1860" s="260">
        <v>478.38000499999998</v>
      </c>
    </row>
    <row r="1861" spans="1:2" x14ac:dyDescent="0.25">
      <c r="A1861" s="261">
        <v>45370.458333333336</v>
      </c>
      <c r="B1861" s="260">
        <v>428.11999500000002</v>
      </c>
    </row>
    <row r="1862" spans="1:2" x14ac:dyDescent="0.25">
      <c r="A1862" s="261">
        <v>45370.5</v>
      </c>
      <c r="B1862" s="260">
        <v>406.19000199999999</v>
      </c>
    </row>
    <row r="1863" spans="1:2" x14ac:dyDescent="0.25">
      <c r="A1863" s="261">
        <v>45370.541666666664</v>
      </c>
      <c r="B1863" s="260">
        <v>409.85000600000001</v>
      </c>
    </row>
    <row r="1864" spans="1:2" x14ac:dyDescent="0.25">
      <c r="A1864" s="261">
        <v>45370.583333333336</v>
      </c>
      <c r="B1864" s="260">
        <v>419.39001500000001</v>
      </c>
    </row>
    <row r="1865" spans="1:2" x14ac:dyDescent="0.25">
      <c r="A1865" s="261">
        <v>45370.625</v>
      </c>
      <c r="B1865" s="260">
        <v>464.57998700000002</v>
      </c>
    </row>
    <row r="1866" spans="1:2" x14ac:dyDescent="0.25">
      <c r="A1866" s="261">
        <v>45370.666666666664</v>
      </c>
      <c r="B1866" s="260">
        <v>486.66000400000001</v>
      </c>
    </row>
    <row r="1867" spans="1:2" x14ac:dyDescent="0.25">
      <c r="A1867" s="261">
        <v>45370.708333333336</v>
      </c>
      <c r="B1867" s="260">
        <v>676.36999500000002</v>
      </c>
    </row>
    <row r="1868" spans="1:2" x14ac:dyDescent="0.25">
      <c r="A1868" s="261">
        <v>45370.75</v>
      </c>
      <c r="B1868" s="260">
        <v>838.55999799999995</v>
      </c>
    </row>
    <row r="1869" spans="1:2" x14ac:dyDescent="0.25">
      <c r="A1869" s="261">
        <v>45370.791666666664</v>
      </c>
      <c r="B1869" s="260">
        <v>934.09002699999996</v>
      </c>
    </row>
    <row r="1870" spans="1:2" x14ac:dyDescent="0.25">
      <c r="A1870" s="261">
        <v>45370.833333333336</v>
      </c>
      <c r="B1870" s="260">
        <v>800.59997599999997</v>
      </c>
    </row>
    <row r="1871" spans="1:2" x14ac:dyDescent="0.25">
      <c r="A1871" s="261">
        <v>45370.875</v>
      </c>
      <c r="B1871" s="260">
        <v>647.88000499999998</v>
      </c>
    </row>
    <row r="1872" spans="1:2" x14ac:dyDescent="0.25">
      <c r="A1872" s="261">
        <v>45370.916666666664</v>
      </c>
      <c r="B1872" s="260">
        <v>607.76000999999997</v>
      </c>
    </row>
    <row r="1873" spans="1:2" x14ac:dyDescent="0.25">
      <c r="A1873" s="261">
        <v>45370.958333333336</v>
      </c>
      <c r="B1873" s="260">
        <v>567.48999000000003</v>
      </c>
    </row>
    <row r="1874" spans="1:2" x14ac:dyDescent="0.25">
      <c r="A1874" s="261">
        <v>45371</v>
      </c>
      <c r="B1874" s="260">
        <v>566.80999799999995</v>
      </c>
    </row>
    <row r="1875" spans="1:2" x14ac:dyDescent="0.25">
      <c r="A1875" s="261">
        <v>45371.041666666664</v>
      </c>
      <c r="B1875" s="260">
        <v>547.34997599999997</v>
      </c>
    </row>
    <row r="1876" spans="1:2" x14ac:dyDescent="0.25">
      <c r="A1876" s="261">
        <v>45371.083333333336</v>
      </c>
      <c r="B1876" s="260">
        <v>558.53002900000001</v>
      </c>
    </row>
    <row r="1877" spans="1:2" x14ac:dyDescent="0.25">
      <c r="A1877" s="261">
        <v>45371.125</v>
      </c>
      <c r="B1877" s="260">
        <v>564.5</v>
      </c>
    </row>
    <row r="1878" spans="1:2" x14ac:dyDescent="0.25">
      <c r="A1878" s="261">
        <v>45371.166666666664</v>
      </c>
      <c r="B1878" s="260">
        <v>569.419983</v>
      </c>
    </row>
    <row r="1879" spans="1:2" x14ac:dyDescent="0.25">
      <c r="A1879" s="261">
        <v>45371.208333333336</v>
      </c>
      <c r="B1879" s="260">
        <v>603.27002000000005</v>
      </c>
    </row>
    <row r="1880" spans="1:2" x14ac:dyDescent="0.25">
      <c r="A1880" s="261">
        <v>45371.25</v>
      </c>
      <c r="B1880" s="260">
        <v>865.02002000000005</v>
      </c>
    </row>
    <row r="1881" spans="1:2" x14ac:dyDescent="0.25">
      <c r="A1881" s="261">
        <v>45371.291666666664</v>
      </c>
      <c r="B1881" s="260">
        <v>866.80999799999995</v>
      </c>
    </row>
    <row r="1882" spans="1:2" x14ac:dyDescent="0.25">
      <c r="A1882" s="261">
        <v>45371.333333333336</v>
      </c>
      <c r="B1882" s="260">
        <v>733.25</v>
      </c>
    </row>
    <row r="1883" spans="1:2" x14ac:dyDescent="0.25">
      <c r="A1883" s="261">
        <v>45371.375</v>
      </c>
      <c r="B1883" s="260">
        <v>526.69000200000005</v>
      </c>
    </row>
    <row r="1884" spans="1:2" x14ac:dyDescent="0.25">
      <c r="A1884" s="261">
        <v>45371.416666666664</v>
      </c>
      <c r="B1884" s="260">
        <v>492.16000400000001</v>
      </c>
    </row>
    <row r="1885" spans="1:2" x14ac:dyDescent="0.25">
      <c r="A1885" s="261">
        <v>45371.458333333336</v>
      </c>
      <c r="B1885" s="260">
        <v>487.61999500000002</v>
      </c>
    </row>
    <row r="1886" spans="1:2" x14ac:dyDescent="0.25">
      <c r="A1886" s="261">
        <v>45371.5</v>
      </c>
      <c r="B1886" s="260">
        <v>458.08999599999999</v>
      </c>
    </row>
    <row r="1887" spans="1:2" x14ac:dyDescent="0.25">
      <c r="A1887" s="261">
        <v>45371.541666666664</v>
      </c>
      <c r="B1887" s="260">
        <v>476.88000499999998</v>
      </c>
    </row>
    <row r="1888" spans="1:2" x14ac:dyDescent="0.25">
      <c r="A1888" s="261">
        <v>45371.583333333336</v>
      </c>
      <c r="B1888" s="260">
        <v>479.85998499999999</v>
      </c>
    </row>
    <row r="1889" spans="1:2" x14ac:dyDescent="0.25">
      <c r="A1889" s="261">
        <v>45371.625</v>
      </c>
      <c r="B1889" s="260">
        <v>527.80999799999995</v>
      </c>
    </row>
    <row r="1890" spans="1:2" x14ac:dyDescent="0.25">
      <c r="A1890" s="261">
        <v>45371.666666666664</v>
      </c>
      <c r="B1890" s="260">
        <v>649.28002900000001</v>
      </c>
    </row>
    <row r="1891" spans="1:2" x14ac:dyDescent="0.25">
      <c r="A1891" s="261">
        <v>45371.708333333336</v>
      </c>
      <c r="B1891" s="260">
        <v>892.46002199999998</v>
      </c>
    </row>
    <row r="1892" spans="1:2" x14ac:dyDescent="0.25">
      <c r="A1892" s="261">
        <v>45371.75</v>
      </c>
      <c r="B1892" s="260">
        <v>1256.8100589999999</v>
      </c>
    </row>
    <row r="1893" spans="1:2" x14ac:dyDescent="0.25">
      <c r="A1893" s="261">
        <v>45371.791666666664</v>
      </c>
      <c r="B1893" s="260">
        <v>1186.040039</v>
      </c>
    </row>
    <row r="1894" spans="1:2" x14ac:dyDescent="0.25">
      <c r="A1894" s="261">
        <v>45371.833333333336</v>
      </c>
      <c r="B1894" s="260">
        <v>931.76000999999997</v>
      </c>
    </row>
    <row r="1895" spans="1:2" x14ac:dyDescent="0.25">
      <c r="A1895" s="261">
        <v>45371.875</v>
      </c>
      <c r="B1895" s="260">
        <v>794.32000700000003</v>
      </c>
    </row>
    <row r="1896" spans="1:2" x14ac:dyDescent="0.25">
      <c r="A1896" s="261">
        <v>45371.916666666664</v>
      </c>
      <c r="B1896" s="260">
        <v>716.40002400000003</v>
      </c>
    </row>
    <row r="1897" spans="1:2" x14ac:dyDescent="0.25">
      <c r="A1897" s="261">
        <v>45371.958333333336</v>
      </c>
      <c r="B1897" s="260">
        <v>596.40997300000004</v>
      </c>
    </row>
    <row r="1898" spans="1:2" x14ac:dyDescent="0.25">
      <c r="A1898" s="261">
        <v>45372</v>
      </c>
      <c r="B1898" s="260">
        <v>568.080017</v>
      </c>
    </row>
    <row r="1899" spans="1:2" x14ac:dyDescent="0.25">
      <c r="A1899" s="261">
        <v>45372.041666666664</v>
      </c>
      <c r="B1899" s="260">
        <v>547.13000499999998</v>
      </c>
    </row>
    <row r="1900" spans="1:2" x14ac:dyDescent="0.25">
      <c r="A1900" s="261">
        <v>45372.083333333336</v>
      </c>
      <c r="B1900" s="260">
        <v>533.55999799999995</v>
      </c>
    </row>
    <row r="1901" spans="1:2" x14ac:dyDescent="0.25">
      <c r="A1901" s="261">
        <v>45372.125</v>
      </c>
      <c r="B1901" s="260">
        <v>520.65997300000004</v>
      </c>
    </row>
    <row r="1902" spans="1:2" x14ac:dyDescent="0.25">
      <c r="A1902" s="261">
        <v>45372.166666666664</v>
      </c>
      <c r="B1902" s="260">
        <v>516.78002900000001</v>
      </c>
    </row>
    <row r="1903" spans="1:2" x14ac:dyDescent="0.25">
      <c r="A1903" s="261">
        <v>45372.208333333336</v>
      </c>
      <c r="B1903" s="260">
        <v>534.96997099999999</v>
      </c>
    </row>
    <row r="1904" spans="1:2" x14ac:dyDescent="0.25">
      <c r="A1904" s="261">
        <v>45372.25</v>
      </c>
      <c r="B1904" s="260">
        <v>604.03002900000001</v>
      </c>
    </row>
    <row r="1905" spans="1:2" x14ac:dyDescent="0.25">
      <c r="A1905" s="261">
        <v>45372.291666666664</v>
      </c>
      <c r="B1905" s="260">
        <v>732.35998500000005</v>
      </c>
    </row>
    <row r="1906" spans="1:2" x14ac:dyDescent="0.25">
      <c r="A1906" s="261">
        <v>45372.333333333336</v>
      </c>
      <c r="B1906" s="260">
        <v>762.78997800000002</v>
      </c>
    </row>
    <row r="1907" spans="1:2" x14ac:dyDescent="0.25">
      <c r="A1907" s="261">
        <v>45372.375</v>
      </c>
      <c r="B1907" s="260">
        <v>596.57000700000003</v>
      </c>
    </row>
    <row r="1908" spans="1:2" x14ac:dyDescent="0.25">
      <c r="A1908" s="261">
        <v>45372.416666666664</v>
      </c>
      <c r="B1908" s="260">
        <v>539.96997099999999</v>
      </c>
    </row>
    <row r="1909" spans="1:2" x14ac:dyDescent="0.25">
      <c r="A1909" s="261">
        <v>45372.458333333336</v>
      </c>
      <c r="B1909" s="260">
        <v>507.30999800000001</v>
      </c>
    </row>
    <row r="1910" spans="1:2" x14ac:dyDescent="0.25">
      <c r="A1910" s="261">
        <v>45372.5</v>
      </c>
      <c r="B1910" s="260">
        <v>482.02999899999998</v>
      </c>
    </row>
    <row r="1911" spans="1:2" x14ac:dyDescent="0.25">
      <c r="A1911" s="261">
        <v>45372.541666666664</v>
      </c>
      <c r="B1911" s="260">
        <v>447.13000499999998</v>
      </c>
    </row>
    <row r="1912" spans="1:2" x14ac:dyDescent="0.25">
      <c r="A1912" s="261">
        <v>45372.583333333336</v>
      </c>
      <c r="B1912" s="260">
        <v>486.5</v>
      </c>
    </row>
    <row r="1913" spans="1:2" x14ac:dyDescent="0.25">
      <c r="A1913" s="261">
        <v>45372.625</v>
      </c>
      <c r="B1913" s="260">
        <v>482.39999399999999</v>
      </c>
    </row>
    <row r="1914" spans="1:2" x14ac:dyDescent="0.25">
      <c r="A1914" s="261">
        <v>45372.666666666664</v>
      </c>
      <c r="B1914" s="260">
        <v>561.29998799999998</v>
      </c>
    </row>
    <row r="1915" spans="1:2" x14ac:dyDescent="0.25">
      <c r="A1915" s="261">
        <v>45372.708333333336</v>
      </c>
      <c r="B1915" s="260">
        <v>752.419983</v>
      </c>
    </row>
    <row r="1916" spans="1:2" x14ac:dyDescent="0.25">
      <c r="A1916" s="261">
        <v>45372.75</v>
      </c>
      <c r="B1916" s="260">
        <v>948.02002000000005</v>
      </c>
    </row>
    <row r="1917" spans="1:2" x14ac:dyDescent="0.25">
      <c r="A1917" s="261">
        <v>45372.791666666664</v>
      </c>
      <c r="B1917" s="260">
        <v>900</v>
      </c>
    </row>
    <row r="1918" spans="1:2" x14ac:dyDescent="0.25">
      <c r="A1918" s="261">
        <v>45372.833333333336</v>
      </c>
      <c r="B1918" s="260">
        <v>694.10998500000005</v>
      </c>
    </row>
    <row r="1919" spans="1:2" x14ac:dyDescent="0.25">
      <c r="A1919" s="261">
        <v>45372.875</v>
      </c>
      <c r="B1919" s="260">
        <v>568.76000999999997</v>
      </c>
    </row>
    <row r="1920" spans="1:2" x14ac:dyDescent="0.25">
      <c r="A1920" s="261">
        <v>45372.916666666664</v>
      </c>
      <c r="B1920" s="260">
        <v>501.85998499999999</v>
      </c>
    </row>
    <row r="1921" spans="1:2" x14ac:dyDescent="0.25">
      <c r="A1921" s="261">
        <v>45372.958333333336</v>
      </c>
      <c r="B1921" s="260">
        <v>424.459991</v>
      </c>
    </row>
    <row r="1922" spans="1:2" x14ac:dyDescent="0.25">
      <c r="A1922" s="261">
        <v>45373</v>
      </c>
      <c r="B1922" s="260">
        <v>148.55999800000001</v>
      </c>
    </row>
    <row r="1923" spans="1:2" x14ac:dyDescent="0.25">
      <c r="A1923" s="261">
        <v>45373.041666666664</v>
      </c>
      <c r="B1923" s="260">
        <v>255.5</v>
      </c>
    </row>
    <row r="1924" spans="1:2" x14ac:dyDescent="0.25">
      <c r="A1924" s="261">
        <v>45373.083333333336</v>
      </c>
      <c r="B1924" s="260">
        <v>240.44000199999999</v>
      </c>
    </row>
    <row r="1925" spans="1:2" x14ac:dyDescent="0.25">
      <c r="A1925" s="261">
        <v>45373.125</v>
      </c>
      <c r="B1925" s="260">
        <v>215.679993</v>
      </c>
    </row>
    <row r="1926" spans="1:2" x14ac:dyDescent="0.25">
      <c r="A1926" s="261">
        <v>45373.166666666664</v>
      </c>
      <c r="B1926" s="260">
        <v>238.050003</v>
      </c>
    </row>
    <row r="1927" spans="1:2" x14ac:dyDescent="0.25">
      <c r="A1927" s="261">
        <v>45373.208333333336</v>
      </c>
      <c r="B1927" s="260">
        <v>294.95001200000002</v>
      </c>
    </row>
    <row r="1928" spans="1:2" x14ac:dyDescent="0.25">
      <c r="A1928" s="261">
        <v>45373.25</v>
      </c>
      <c r="B1928" s="260">
        <v>316.05999800000001</v>
      </c>
    </row>
    <row r="1929" spans="1:2" x14ac:dyDescent="0.25">
      <c r="A1929" s="261">
        <v>45373.291666666664</v>
      </c>
      <c r="B1929" s="260">
        <v>477.45001200000002</v>
      </c>
    </row>
    <row r="1930" spans="1:2" x14ac:dyDescent="0.25">
      <c r="A1930" s="261">
        <v>45373.333333333336</v>
      </c>
      <c r="B1930" s="260">
        <v>481.54998799999998</v>
      </c>
    </row>
    <row r="1931" spans="1:2" x14ac:dyDescent="0.25">
      <c r="A1931" s="261">
        <v>45373.375</v>
      </c>
      <c r="B1931" s="260">
        <v>420.01998900000001</v>
      </c>
    </row>
    <row r="1932" spans="1:2" x14ac:dyDescent="0.25">
      <c r="A1932" s="261">
        <v>45373.416666666664</v>
      </c>
      <c r="B1932" s="260">
        <v>386.39001500000001</v>
      </c>
    </row>
    <row r="1933" spans="1:2" x14ac:dyDescent="0.25">
      <c r="A1933" s="261">
        <v>45373.458333333336</v>
      </c>
      <c r="B1933" s="260">
        <v>371.76998900000001</v>
      </c>
    </row>
    <row r="1934" spans="1:2" x14ac:dyDescent="0.25">
      <c r="A1934" s="261">
        <v>45373.5</v>
      </c>
      <c r="B1934" s="260">
        <v>371.10000600000001</v>
      </c>
    </row>
    <row r="1935" spans="1:2" x14ac:dyDescent="0.25">
      <c r="A1935" s="261">
        <v>45373.541666666664</v>
      </c>
      <c r="B1935" s="260">
        <v>374.82998700000002</v>
      </c>
    </row>
    <row r="1936" spans="1:2" x14ac:dyDescent="0.25">
      <c r="A1936" s="261">
        <v>45373.583333333336</v>
      </c>
      <c r="B1936" s="260">
        <v>363.57000699999998</v>
      </c>
    </row>
    <row r="1937" spans="1:2" x14ac:dyDescent="0.25">
      <c r="A1937" s="261">
        <v>45373.625</v>
      </c>
      <c r="B1937" s="260">
        <v>371.47000100000002</v>
      </c>
    </row>
    <row r="1938" spans="1:2" x14ac:dyDescent="0.25">
      <c r="A1938" s="261">
        <v>45373.666666666664</v>
      </c>
      <c r="B1938" s="260">
        <v>398.39001500000001</v>
      </c>
    </row>
    <row r="1939" spans="1:2" x14ac:dyDescent="0.25">
      <c r="A1939" s="261">
        <v>45373.708333333336</v>
      </c>
      <c r="B1939" s="260">
        <v>476.85000600000001</v>
      </c>
    </row>
    <row r="1940" spans="1:2" x14ac:dyDescent="0.25">
      <c r="A1940" s="261">
        <v>45373.75</v>
      </c>
      <c r="B1940" s="260">
        <v>452.16000400000001</v>
      </c>
    </row>
    <row r="1941" spans="1:2" x14ac:dyDescent="0.25">
      <c r="A1941" s="261">
        <v>45373.791666666664</v>
      </c>
      <c r="B1941" s="260">
        <v>463.64999399999999</v>
      </c>
    </row>
    <row r="1942" spans="1:2" x14ac:dyDescent="0.25">
      <c r="A1942" s="261">
        <v>45373.833333333336</v>
      </c>
      <c r="B1942" s="260">
        <v>455.60000600000001</v>
      </c>
    </row>
    <row r="1943" spans="1:2" x14ac:dyDescent="0.25">
      <c r="A1943" s="261">
        <v>45373.875</v>
      </c>
      <c r="B1943" s="260">
        <v>451.20001200000002</v>
      </c>
    </row>
    <row r="1944" spans="1:2" x14ac:dyDescent="0.25">
      <c r="A1944" s="261">
        <v>45373.916666666664</v>
      </c>
      <c r="B1944" s="260">
        <v>448.35998499999999</v>
      </c>
    </row>
    <row r="1945" spans="1:2" x14ac:dyDescent="0.25">
      <c r="A1945" s="261">
        <v>45373.958333333336</v>
      </c>
      <c r="B1945" s="260">
        <v>406.51998900000001</v>
      </c>
    </row>
    <row r="1946" spans="1:2" x14ac:dyDescent="0.25">
      <c r="A1946" s="261">
        <v>45374</v>
      </c>
      <c r="B1946" s="260">
        <v>274.38000499999998</v>
      </c>
    </row>
    <row r="1947" spans="1:2" x14ac:dyDescent="0.25">
      <c r="A1947" s="261">
        <v>45374.041666666664</v>
      </c>
      <c r="B1947" s="260">
        <v>370.51001000000002</v>
      </c>
    </row>
    <row r="1948" spans="1:2" x14ac:dyDescent="0.25">
      <c r="A1948" s="261">
        <v>45374.083333333336</v>
      </c>
      <c r="B1948" s="260">
        <v>380.42999300000002</v>
      </c>
    </row>
    <row r="1949" spans="1:2" x14ac:dyDescent="0.25">
      <c r="A1949" s="261">
        <v>45374.125</v>
      </c>
      <c r="B1949" s="260">
        <v>372.82000699999998</v>
      </c>
    </row>
    <row r="1950" spans="1:2" x14ac:dyDescent="0.25">
      <c r="A1950" s="261">
        <v>45374.166666666664</v>
      </c>
      <c r="B1950" s="260">
        <v>376.17999300000002</v>
      </c>
    </row>
    <row r="1951" spans="1:2" x14ac:dyDescent="0.25">
      <c r="A1951" s="261">
        <v>45374.208333333336</v>
      </c>
      <c r="B1951" s="260">
        <v>364.10000600000001</v>
      </c>
    </row>
    <row r="1952" spans="1:2" x14ac:dyDescent="0.25">
      <c r="A1952" s="261">
        <v>45374.25</v>
      </c>
      <c r="B1952" s="260">
        <v>357.01001000000002</v>
      </c>
    </row>
    <row r="1953" spans="1:2" x14ac:dyDescent="0.25">
      <c r="A1953" s="261">
        <v>45374.291666666664</v>
      </c>
      <c r="B1953" s="260">
        <v>324.26998900000001</v>
      </c>
    </row>
    <row r="1954" spans="1:2" x14ac:dyDescent="0.25">
      <c r="A1954" s="261">
        <v>45374.333333333336</v>
      </c>
      <c r="B1954" s="260">
        <v>281.30999800000001</v>
      </c>
    </row>
    <row r="1955" spans="1:2" x14ac:dyDescent="0.25">
      <c r="A1955" s="261">
        <v>45374.375</v>
      </c>
      <c r="B1955" s="260">
        <v>98.449996999999996</v>
      </c>
    </row>
    <row r="1956" spans="1:2" x14ac:dyDescent="0.25">
      <c r="A1956" s="261">
        <v>45374.416666666664</v>
      </c>
      <c r="B1956" s="260">
        <v>0.15</v>
      </c>
    </row>
    <row r="1957" spans="1:2" x14ac:dyDescent="0.25">
      <c r="A1957" s="261">
        <v>45374.458333333336</v>
      </c>
      <c r="B1957" s="260">
        <v>-0.37</v>
      </c>
    </row>
    <row r="1958" spans="1:2" x14ac:dyDescent="0.25">
      <c r="A1958" s="261">
        <v>45374.5</v>
      </c>
      <c r="B1958" s="260">
        <v>-14.47</v>
      </c>
    </row>
    <row r="1959" spans="1:2" x14ac:dyDescent="0.25">
      <c r="A1959" s="261">
        <v>45374.541666666664</v>
      </c>
      <c r="B1959" s="260">
        <v>-20.43</v>
      </c>
    </row>
    <row r="1960" spans="1:2" x14ac:dyDescent="0.25">
      <c r="A1960" s="261">
        <v>45374.583333333336</v>
      </c>
      <c r="B1960" s="260">
        <v>-20.209999</v>
      </c>
    </row>
    <row r="1961" spans="1:2" x14ac:dyDescent="0.25">
      <c r="A1961" s="261">
        <v>45374.625</v>
      </c>
      <c r="B1961" s="260">
        <v>-10.89</v>
      </c>
    </row>
    <row r="1962" spans="1:2" x14ac:dyDescent="0.25">
      <c r="A1962" s="261">
        <v>45374.666666666664</v>
      </c>
      <c r="B1962" s="260">
        <v>0.52</v>
      </c>
    </row>
    <row r="1963" spans="1:2" x14ac:dyDescent="0.25">
      <c r="A1963" s="261">
        <v>45374.708333333336</v>
      </c>
      <c r="B1963" s="260">
        <v>356.48998999999998</v>
      </c>
    </row>
    <row r="1964" spans="1:2" x14ac:dyDescent="0.25">
      <c r="A1964" s="261">
        <v>45374.75</v>
      </c>
      <c r="B1964" s="260">
        <v>412.95001200000002</v>
      </c>
    </row>
    <row r="1965" spans="1:2" x14ac:dyDescent="0.25">
      <c r="A1965" s="261">
        <v>45374.791666666664</v>
      </c>
      <c r="B1965" s="260">
        <v>437.33999599999999</v>
      </c>
    </row>
    <row r="1966" spans="1:2" x14ac:dyDescent="0.25">
      <c r="A1966" s="261">
        <v>45374.833333333336</v>
      </c>
      <c r="B1966" s="260">
        <v>394.82000699999998</v>
      </c>
    </row>
    <row r="1967" spans="1:2" x14ac:dyDescent="0.25">
      <c r="A1967" s="261">
        <v>45374.875</v>
      </c>
      <c r="B1967" s="260">
        <v>341.86999500000002</v>
      </c>
    </row>
    <row r="1968" spans="1:2" x14ac:dyDescent="0.25">
      <c r="A1968" s="261">
        <v>45374.916666666664</v>
      </c>
      <c r="B1968" s="260">
        <v>300.41000400000001</v>
      </c>
    </row>
    <row r="1969" spans="1:2" x14ac:dyDescent="0.25">
      <c r="A1969" s="261">
        <v>45374.958333333336</v>
      </c>
      <c r="B1969" s="260">
        <v>211.729996</v>
      </c>
    </row>
    <row r="1970" spans="1:2" x14ac:dyDescent="0.25">
      <c r="A1970" s="261">
        <v>45375</v>
      </c>
      <c r="B1970" s="260">
        <v>239.41000399999999</v>
      </c>
    </row>
    <row r="1971" spans="1:2" x14ac:dyDescent="0.25">
      <c r="A1971" s="261">
        <v>45375.041666666664</v>
      </c>
      <c r="B1971" s="260">
        <v>99.050003000000004</v>
      </c>
    </row>
    <row r="1972" spans="1:2" x14ac:dyDescent="0.25">
      <c r="A1972" s="261">
        <v>45375.083333333336</v>
      </c>
      <c r="B1972" s="260">
        <v>75.550003000000004</v>
      </c>
    </row>
    <row r="1973" spans="1:2" x14ac:dyDescent="0.25">
      <c r="A1973" s="261">
        <v>45375.125</v>
      </c>
      <c r="B1973" s="260">
        <v>126.790001</v>
      </c>
    </row>
    <row r="1974" spans="1:2" x14ac:dyDescent="0.25">
      <c r="A1974" s="261">
        <v>45375.166666666664</v>
      </c>
      <c r="B1974" s="260">
        <v>148.570007</v>
      </c>
    </row>
    <row r="1975" spans="1:2" x14ac:dyDescent="0.25">
      <c r="A1975" s="261">
        <v>45375.208333333336</v>
      </c>
      <c r="B1975" s="260">
        <v>200.029999</v>
      </c>
    </row>
    <row r="1976" spans="1:2" x14ac:dyDescent="0.25">
      <c r="A1976" s="261">
        <v>45375.25</v>
      </c>
      <c r="B1976" s="260">
        <v>185.71000699999999</v>
      </c>
    </row>
    <row r="1977" spans="1:2" x14ac:dyDescent="0.25">
      <c r="A1977" s="261">
        <v>45375.291666666664</v>
      </c>
      <c r="B1977" s="260">
        <v>269.61999500000002</v>
      </c>
    </row>
    <row r="1978" spans="1:2" x14ac:dyDescent="0.25">
      <c r="A1978" s="261">
        <v>45375.333333333336</v>
      </c>
      <c r="B1978" s="260">
        <v>303.63000499999998</v>
      </c>
    </row>
    <row r="1979" spans="1:2" x14ac:dyDescent="0.25">
      <c r="A1979" s="261">
        <v>45375.375</v>
      </c>
      <c r="B1979" s="260">
        <v>326.52999899999998</v>
      </c>
    </row>
    <row r="1980" spans="1:2" x14ac:dyDescent="0.25">
      <c r="A1980" s="261">
        <v>45375.416666666664</v>
      </c>
      <c r="B1980" s="260">
        <v>313.76998900000001</v>
      </c>
    </row>
    <row r="1981" spans="1:2" x14ac:dyDescent="0.25">
      <c r="A1981" s="261">
        <v>45375.458333333336</v>
      </c>
      <c r="B1981" s="260">
        <v>359.72000100000002</v>
      </c>
    </row>
    <row r="1982" spans="1:2" x14ac:dyDescent="0.25">
      <c r="A1982" s="261">
        <v>45375.5</v>
      </c>
      <c r="B1982" s="260">
        <v>370.16000400000001</v>
      </c>
    </row>
    <row r="1983" spans="1:2" x14ac:dyDescent="0.25">
      <c r="A1983" s="261">
        <v>45375.541666666664</v>
      </c>
      <c r="B1983" s="260">
        <v>360.30999800000001</v>
      </c>
    </row>
    <row r="1984" spans="1:2" x14ac:dyDescent="0.25">
      <c r="A1984" s="261">
        <v>45375.583333333336</v>
      </c>
      <c r="B1984" s="260">
        <v>365.76001000000002</v>
      </c>
    </row>
    <row r="1985" spans="1:2" x14ac:dyDescent="0.25">
      <c r="A1985" s="261">
        <v>45375.625</v>
      </c>
      <c r="B1985" s="260">
        <v>382.08999599999999</v>
      </c>
    </row>
    <row r="1986" spans="1:2" x14ac:dyDescent="0.25">
      <c r="A1986" s="261">
        <v>45375.666666666664</v>
      </c>
      <c r="B1986" s="260">
        <v>393.20001200000002</v>
      </c>
    </row>
    <row r="1987" spans="1:2" x14ac:dyDescent="0.25">
      <c r="A1987" s="261">
        <v>45375.708333333336</v>
      </c>
      <c r="B1987" s="260">
        <v>443.02999899999998</v>
      </c>
    </row>
    <row r="1988" spans="1:2" x14ac:dyDescent="0.25">
      <c r="A1988" s="261">
        <v>45375.75</v>
      </c>
      <c r="B1988" s="260">
        <v>559.38000499999998</v>
      </c>
    </row>
    <row r="1989" spans="1:2" x14ac:dyDescent="0.25">
      <c r="A1989" s="261">
        <v>45375.791666666664</v>
      </c>
      <c r="B1989" s="260">
        <v>558.63000499999998</v>
      </c>
    </row>
    <row r="1990" spans="1:2" x14ac:dyDescent="0.25">
      <c r="A1990" s="261">
        <v>45375.833333333336</v>
      </c>
      <c r="B1990" s="260">
        <v>498.959991</v>
      </c>
    </row>
    <row r="1991" spans="1:2" x14ac:dyDescent="0.25">
      <c r="A1991" s="261">
        <v>45375.875</v>
      </c>
      <c r="B1991" s="260">
        <v>483.07998700000002</v>
      </c>
    </row>
    <row r="1992" spans="1:2" x14ac:dyDescent="0.25">
      <c r="A1992" s="261">
        <v>45375.916666666664</v>
      </c>
      <c r="B1992" s="260">
        <v>479.35000600000001</v>
      </c>
    </row>
    <row r="1993" spans="1:2" x14ac:dyDescent="0.25">
      <c r="A1993" s="261">
        <v>45375.958333333336</v>
      </c>
      <c r="B1993" s="260">
        <v>469.64999399999999</v>
      </c>
    </row>
    <row r="1994" spans="1:2" x14ac:dyDescent="0.25">
      <c r="A1994" s="261">
        <v>45376</v>
      </c>
      <c r="B1994" s="260">
        <v>466.22000100000002</v>
      </c>
    </row>
    <row r="1995" spans="1:2" x14ac:dyDescent="0.25">
      <c r="A1995" s="261">
        <v>45376.041666666664</v>
      </c>
      <c r="B1995" s="260">
        <v>464.57998700000002</v>
      </c>
    </row>
    <row r="1996" spans="1:2" x14ac:dyDescent="0.25">
      <c r="A1996" s="261">
        <v>45376.083333333336</v>
      </c>
      <c r="B1996" s="260">
        <v>466</v>
      </c>
    </row>
    <row r="1997" spans="1:2" x14ac:dyDescent="0.25">
      <c r="A1997" s="261">
        <v>45376.125</v>
      </c>
      <c r="B1997" s="260">
        <v>481.14001500000001</v>
      </c>
    </row>
    <row r="1998" spans="1:2" x14ac:dyDescent="0.25">
      <c r="A1998" s="261">
        <v>45376.166666666664</v>
      </c>
      <c r="B1998" s="260">
        <v>499.41000400000001</v>
      </c>
    </row>
    <row r="1999" spans="1:2" x14ac:dyDescent="0.25">
      <c r="A1999" s="261">
        <v>45376.208333333336</v>
      </c>
      <c r="B1999" s="260">
        <v>575.34002699999996</v>
      </c>
    </row>
    <row r="2000" spans="1:2" x14ac:dyDescent="0.25">
      <c r="A2000" s="261">
        <v>45376.25</v>
      </c>
      <c r="B2000" s="260">
        <v>659.53997800000002</v>
      </c>
    </row>
    <row r="2001" spans="1:2" x14ac:dyDescent="0.25">
      <c r="A2001" s="261">
        <v>45376.291666666664</v>
      </c>
      <c r="B2001" s="260">
        <v>849.28002900000001</v>
      </c>
    </row>
    <row r="2002" spans="1:2" x14ac:dyDescent="0.25">
      <c r="A2002" s="261">
        <v>45376.333333333336</v>
      </c>
      <c r="B2002" s="260">
        <v>743.45001200000002</v>
      </c>
    </row>
    <row r="2003" spans="1:2" x14ac:dyDescent="0.25">
      <c r="A2003" s="261">
        <v>45376.375</v>
      </c>
      <c r="B2003" s="260">
        <v>577.5</v>
      </c>
    </row>
    <row r="2004" spans="1:2" x14ac:dyDescent="0.25">
      <c r="A2004" s="261">
        <v>45376.416666666664</v>
      </c>
      <c r="B2004" s="260">
        <v>522.46002199999998</v>
      </c>
    </row>
    <row r="2005" spans="1:2" x14ac:dyDescent="0.25">
      <c r="A2005" s="261">
        <v>45376.458333333336</v>
      </c>
      <c r="B2005" s="260">
        <v>474.79998799999998</v>
      </c>
    </row>
    <row r="2006" spans="1:2" x14ac:dyDescent="0.25">
      <c r="A2006" s="261">
        <v>45376.5</v>
      </c>
      <c r="B2006" s="260">
        <v>461.29998799999998</v>
      </c>
    </row>
    <row r="2007" spans="1:2" x14ac:dyDescent="0.25">
      <c r="A2007" s="261">
        <v>45376.541666666664</v>
      </c>
      <c r="B2007" s="260">
        <v>471.51998900000001</v>
      </c>
    </row>
    <row r="2008" spans="1:2" x14ac:dyDescent="0.25">
      <c r="A2008" s="261">
        <v>45376.583333333336</v>
      </c>
      <c r="B2008" s="260">
        <v>481.209991</v>
      </c>
    </row>
    <row r="2009" spans="1:2" x14ac:dyDescent="0.25">
      <c r="A2009" s="261">
        <v>45376.625</v>
      </c>
      <c r="B2009" s="260">
        <v>551.69000200000005</v>
      </c>
    </row>
    <row r="2010" spans="1:2" x14ac:dyDescent="0.25">
      <c r="A2010" s="261">
        <v>45376.666666666664</v>
      </c>
      <c r="B2010" s="260">
        <v>604.5</v>
      </c>
    </row>
    <row r="2011" spans="1:2" x14ac:dyDescent="0.25">
      <c r="A2011" s="261">
        <v>45376.708333333336</v>
      </c>
      <c r="B2011" s="260">
        <v>834.44000200000005</v>
      </c>
    </row>
    <row r="2012" spans="1:2" x14ac:dyDescent="0.25">
      <c r="A2012" s="261">
        <v>45376.75</v>
      </c>
      <c r="B2012" s="260">
        <v>1302.9799800000001</v>
      </c>
    </row>
    <row r="2013" spans="1:2" x14ac:dyDescent="0.25">
      <c r="A2013" s="261">
        <v>45376.791666666664</v>
      </c>
      <c r="B2013" s="260">
        <v>1116.8900149999999</v>
      </c>
    </row>
    <row r="2014" spans="1:2" x14ac:dyDescent="0.25">
      <c r="A2014" s="261">
        <v>45376.833333333336</v>
      </c>
      <c r="B2014" s="260">
        <v>766.20001200000002</v>
      </c>
    </row>
    <row r="2015" spans="1:2" x14ac:dyDescent="0.25">
      <c r="A2015" s="261">
        <v>45376.875</v>
      </c>
      <c r="B2015" s="260">
        <v>614.48999000000003</v>
      </c>
    </row>
    <row r="2016" spans="1:2" x14ac:dyDescent="0.25">
      <c r="A2016" s="261">
        <v>45376.916666666664</v>
      </c>
      <c r="B2016" s="260">
        <v>593.39001499999995</v>
      </c>
    </row>
    <row r="2017" spans="1:2" x14ac:dyDescent="0.25">
      <c r="A2017" s="261">
        <v>45376.958333333336</v>
      </c>
      <c r="B2017" s="260">
        <v>557.44000200000005</v>
      </c>
    </row>
    <row r="2018" spans="1:2" x14ac:dyDescent="0.25">
      <c r="A2018" s="261">
        <v>45377</v>
      </c>
      <c r="B2018" s="260">
        <v>595.92999299999997</v>
      </c>
    </row>
    <row r="2019" spans="1:2" x14ac:dyDescent="0.25">
      <c r="A2019" s="261">
        <v>45377.041666666664</v>
      </c>
      <c r="B2019" s="260">
        <v>546.71002199999998</v>
      </c>
    </row>
    <row r="2020" spans="1:2" x14ac:dyDescent="0.25">
      <c r="A2020" s="261">
        <v>45377.083333333336</v>
      </c>
      <c r="B2020" s="260">
        <v>513.96002199999998</v>
      </c>
    </row>
    <row r="2021" spans="1:2" x14ac:dyDescent="0.25">
      <c r="A2021" s="261">
        <v>45377.125</v>
      </c>
      <c r="B2021" s="260">
        <v>507.02999899999998</v>
      </c>
    </row>
    <row r="2022" spans="1:2" x14ac:dyDescent="0.25">
      <c r="A2022" s="261">
        <v>45377.166666666664</v>
      </c>
      <c r="B2022" s="260">
        <v>522.60998500000005</v>
      </c>
    </row>
    <row r="2023" spans="1:2" x14ac:dyDescent="0.25">
      <c r="A2023" s="261">
        <v>45377.208333333336</v>
      </c>
      <c r="B2023" s="260">
        <v>539.09997599999997</v>
      </c>
    </row>
    <row r="2024" spans="1:2" x14ac:dyDescent="0.25">
      <c r="A2024" s="261">
        <v>45377.25</v>
      </c>
      <c r="B2024" s="260">
        <v>599.51000999999997</v>
      </c>
    </row>
    <row r="2025" spans="1:2" x14ac:dyDescent="0.25">
      <c r="A2025" s="261">
        <v>45377.291666666664</v>
      </c>
      <c r="B2025" s="260">
        <v>590.71002199999998</v>
      </c>
    </row>
    <row r="2026" spans="1:2" x14ac:dyDescent="0.25">
      <c r="A2026" s="261">
        <v>45377.333333333336</v>
      </c>
      <c r="B2026" s="260">
        <v>537.75</v>
      </c>
    </row>
    <row r="2027" spans="1:2" x14ac:dyDescent="0.25">
      <c r="A2027" s="261">
        <v>45377.375</v>
      </c>
      <c r="B2027" s="260">
        <v>462.42001299999998</v>
      </c>
    </row>
    <row r="2028" spans="1:2" x14ac:dyDescent="0.25">
      <c r="A2028" s="261">
        <v>45377.416666666664</v>
      </c>
      <c r="B2028" s="260">
        <v>369.19000199999999</v>
      </c>
    </row>
    <row r="2029" spans="1:2" x14ac:dyDescent="0.25">
      <c r="A2029" s="261">
        <v>45377.458333333336</v>
      </c>
      <c r="B2029" s="260">
        <v>368.07998700000002</v>
      </c>
    </row>
    <row r="2030" spans="1:2" x14ac:dyDescent="0.25">
      <c r="A2030" s="261">
        <v>45377.5</v>
      </c>
      <c r="B2030" s="260">
        <v>361.51001000000002</v>
      </c>
    </row>
    <row r="2031" spans="1:2" x14ac:dyDescent="0.25">
      <c r="A2031" s="261">
        <v>45377.541666666664</v>
      </c>
      <c r="B2031" s="260">
        <v>342.64001500000001</v>
      </c>
    </row>
    <row r="2032" spans="1:2" x14ac:dyDescent="0.25">
      <c r="A2032" s="261">
        <v>45377.583333333336</v>
      </c>
      <c r="B2032" s="260">
        <v>276.709991</v>
      </c>
    </row>
    <row r="2033" spans="1:2" x14ac:dyDescent="0.25">
      <c r="A2033" s="261">
        <v>45377.625</v>
      </c>
      <c r="B2033" s="260">
        <v>387.32000699999998</v>
      </c>
    </row>
    <row r="2034" spans="1:2" x14ac:dyDescent="0.25">
      <c r="A2034" s="261">
        <v>45377.666666666664</v>
      </c>
      <c r="B2034" s="260">
        <v>498.97000100000002</v>
      </c>
    </row>
    <row r="2035" spans="1:2" x14ac:dyDescent="0.25">
      <c r="A2035" s="261">
        <v>45377.708333333336</v>
      </c>
      <c r="B2035" s="260">
        <v>496.66000400000001</v>
      </c>
    </row>
    <row r="2036" spans="1:2" x14ac:dyDescent="0.25">
      <c r="A2036" s="261">
        <v>45377.75</v>
      </c>
      <c r="B2036" s="260">
        <v>473.08999599999999</v>
      </c>
    </row>
    <row r="2037" spans="1:2" x14ac:dyDescent="0.25">
      <c r="A2037" s="261">
        <v>45377.791666666664</v>
      </c>
      <c r="B2037" s="260">
        <v>459.73998999999998</v>
      </c>
    </row>
    <row r="2038" spans="1:2" x14ac:dyDescent="0.25">
      <c r="A2038" s="261">
        <v>45377.833333333336</v>
      </c>
      <c r="B2038" s="260">
        <v>435.27999899999998</v>
      </c>
    </row>
    <row r="2039" spans="1:2" x14ac:dyDescent="0.25">
      <c r="A2039" s="261">
        <v>45377.875</v>
      </c>
      <c r="B2039" s="260">
        <v>432.67001299999998</v>
      </c>
    </row>
    <row r="2040" spans="1:2" x14ac:dyDescent="0.25">
      <c r="A2040" s="261">
        <v>45377.916666666664</v>
      </c>
      <c r="B2040" s="260">
        <v>422.51998900000001</v>
      </c>
    </row>
    <row r="2041" spans="1:2" x14ac:dyDescent="0.25">
      <c r="A2041" s="261">
        <v>45377.958333333336</v>
      </c>
      <c r="B2041" s="260">
        <v>411.48001099999999</v>
      </c>
    </row>
    <row r="2042" spans="1:2" x14ac:dyDescent="0.25">
      <c r="A2042" s="261">
        <v>45378</v>
      </c>
      <c r="B2042" s="260">
        <v>418.35998499999999</v>
      </c>
    </row>
    <row r="2043" spans="1:2" x14ac:dyDescent="0.25">
      <c r="A2043" s="261">
        <v>45378.041666666664</v>
      </c>
      <c r="B2043" s="260">
        <v>424.48001099999999</v>
      </c>
    </row>
    <row r="2044" spans="1:2" x14ac:dyDescent="0.25">
      <c r="A2044" s="261">
        <v>45378.083333333336</v>
      </c>
      <c r="B2044" s="260">
        <v>425.89999399999999</v>
      </c>
    </row>
    <row r="2045" spans="1:2" x14ac:dyDescent="0.25">
      <c r="A2045" s="261">
        <v>45378.125</v>
      </c>
      <c r="B2045" s="260">
        <v>401.73001099999999</v>
      </c>
    </row>
    <row r="2046" spans="1:2" x14ac:dyDescent="0.25">
      <c r="A2046" s="261">
        <v>45378.166666666664</v>
      </c>
      <c r="B2046" s="260">
        <v>394.94000199999999</v>
      </c>
    </row>
    <row r="2047" spans="1:2" x14ac:dyDescent="0.25">
      <c r="A2047" s="261">
        <v>45378.208333333336</v>
      </c>
      <c r="B2047" s="260">
        <v>403.82000699999998</v>
      </c>
    </row>
    <row r="2048" spans="1:2" x14ac:dyDescent="0.25">
      <c r="A2048" s="261">
        <v>45378.25</v>
      </c>
      <c r="B2048" s="260">
        <v>424.32998700000002</v>
      </c>
    </row>
    <row r="2049" spans="1:2" x14ac:dyDescent="0.25">
      <c r="A2049" s="261">
        <v>45378.291666666664</v>
      </c>
      <c r="B2049" s="260">
        <v>465.20001200000002</v>
      </c>
    </row>
    <row r="2050" spans="1:2" x14ac:dyDescent="0.25">
      <c r="A2050" s="261">
        <v>45378.333333333336</v>
      </c>
      <c r="B2050" s="260">
        <v>458.709991</v>
      </c>
    </row>
    <row r="2051" spans="1:2" x14ac:dyDescent="0.25">
      <c r="A2051" s="261">
        <v>45378.375</v>
      </c>
      <c r="B2051" s="260">
        <v>456.92001299999998</v>
      </c>
    </row>
    <row r="2052" spans="1:2" x14ac:dyDescent="0.25">
      <c r="A2052" s="261">
        <v>45378.416666666664</v>
      </c>
      <c r="B2052" s="260">
        <v>468.85998499999999</v>
      </c>
    </row>
    <row r="2053" spans="1:2" x14ac:dyDescent="0.25">
      <c r="A2053" s="261">
        <v>45378.458333333336</v>
      </c>
      <c r="B2053" s="260">
        <v>426.11999500000002</v>
      </c>
    </row>
    <row r="2054" spans="1:2" x14ac:dyDescent="0.25">
      <c r="A2054" s="261">
        <v>45378.5</v>
      </c>
      <c r="B2054" s="260">
        <v>430.07000699999998</v>
      </c>
    </row>
    <row r="2055" spans="1:2" x14ac:dyDescent="0.25">
      <c r="A2055" s="261">
        <v>45378.541666666664</v>
      </c>
      <c r="B2055" s="260">
        <v>444.08999599999999</v>
      </c>
    </row>
    <row r="2056" spans="1:2" x14ac:dyDescent="0.25">
      <c r="A2056" s="261">
        <v>45378.583333333336</v>
      </c>
      <c r="B2056" s="260">
        <v>458.33999599999999</v>
      </c>
    </row>
    <row r="2057" spans="1:2" x14ac:dyDescent="0.25">
      <c r="A2057" s="261">
        <v>45378.625</v>
      </c>
      <c r="B2057" s="260">
        <v>463.92999300000002</v>
      </c>
    </row>
    <row r="2058" spans="1:2" x14ac:dyDescent="0.25">
      <c r="A2058" s="261">
        <v>45378.666666666664</v>
      </c>
      <c r="B2058" s="260">
        <v>566.86999500000002</v>
      </c>
    </row>
    <row r="2059" spans="1:2" x14ac:dyDescent="0.25">
      <c r="A2059" s="261">
        <v>45378.708333333336</v>
      </c>
      <c r="B2059" s="260">
        <v>704.40997300000004</v>
      </c>
    </row>
    <row r="2060" spans="1:2" x14ac:dyDescent="0.25">
      <c r="A2060" s="261">
        <v>45378.75</v>
      </c>
      <c r="B2060" s="260">
        <v>898.17999299999997</v>
      </c>
    </row>
    <row r="2061" spans="1:2" x14ac:dyDescent="0.25">
      <c r="A2061" s="261">
        <v>45378.791666666664</v>
      </c>
      <c r="B2061" s="260">
        <v>871.78002900000001</v>
      </c>
    </row>
    <row r="2062" spans="1:2" x14ac:dyDescent="0.25">
      <c r="A2062" s="261">
        <v>45378.833333333336</v>
      </c>
      <c r="B2062" s="260">
        <v>727.96997099999999</v>
      </c>
    </row>
    <row r="2063" spans="1:2" x14ac:dyDescent="0.25">
      <c r="A2063" s="261">
        <v>45378.875</v>
      </c>
      <c r="B2063" s="260">
        <v>628.40002400000003</v>
      </c>
    </row>
    <row r="2064" spans="1:2" x14ac:dyDescent="0.25">
      <c r="A2064" s="261">
        <v>45378.916666666664</v>
      </c>
      <c r="B2064" s="260">
        <v>619.22997999999995</v>
      </c>
    </row>
    <row r="2065" spans="1:2" x14ac:dyDescent="0.25">
      <c r="A2065" s="261">
        <v>45378.958333333336</v>
      </c>
      <c r="B2065" s="260">
        <v>555.45001200000002</v>
      </c>
    </row>
    <row r="2066" spans="1:2" x14ac:dyDescent="0.25">
      <c r="A2066" s="261">
        <v>45379</v>
      </c>
      <c r="B2066" s="260">
        <v>589.919983</v>
      </c>
    </row>
    <row r="2067" spans="1:2" x14ac:dyDescent="0.25">
      <c r="A2067" s="261">
        <v>45379.041666666664</v>
      </c>
      <c r="B2067" s="260">
        <v>541.52002000000005</v>
      </c>
    </row>
    <row r="2068" spans="1:2" x14ac:dyDescent="0.25">
      <c r="A2068" s="261">
        <v>45379.083333333336</v>
      </c>
      <c r="B2068" s="260">
        <v>486.61999500000002</v>
      </c>
    </row>
    <row r="2069" spans="1:2" x14ac:dyDescent="0.25">
      <c r="A2069" s="261">
        <v>45379.125</v>
      </c>
      <c r="B2069" s="260">
        <v>433.35998499999999</v>
      </c>
    </row>
    <row r="2070" spans="1:2" x14ac:dyDescent="0.25">
      <c r="A2070" s="261">
        <v>45379.166666666664</v>
      </c>
      <c r="B2070" s="260">
        <v>428.14001500000001</v>
      </c>
    </row>
    <row r="2071" spans="1:2" x14ac:dyDescent="0.25">
      <c r="A2071" s="261">
        <v>45379.208333333336</v>
      </c>
      <c r="B2071" s="260">
        <v>429.040009</v>
      </c>
    </row>
    <row r="2072" spans="1:2" x14ac:dyDescent="0.25">
      <c r="A2072" s="261">
        <v>45379.25</v>
      </c>
      <c r="B2072" s="260">
        <v>447.60998499999999</v>
      </c>
    </row>
    <row r="2073" spans="1:2" x14ac:dyDescent="0.25">
      <c r="A2073" s="261">
        <v>45379.291666666664</v>
      </c>
      <c r="B2073" s="260">
        <v>567.25</v>
      </c>
    </row>
    <row r="2074" spans="1:2" x14ac:dyDescent="0.25">
      <c r="A2074" s="261">
        <v>45379.333333333336</v>
      </c>
      <c r="B2074" s="260">
        <v>603.57000700000003</v>
      </c>
    </row>
    <row r="2075" spans="1:2" x14ac:dyDescent="0.25">
      <c r="A2075" s="261">
        <v>45379.375</v>
      </c>
      <c r="B2075" s="260">
        <v>471.70001200000002</v>
      </c>
    </row>
    <row r="2076" spans="1:2" x14ac:dyDescent="0.25">
      <c r="A2076" s="261">
        <v>45379.416666666664</v>
      </c>
      <c r="B2076" s="260">
        <v>351.08999599999999</v>
      </c>
    </row>
    <row r="2077" spans="1:2" x14ac:dyDescent="0.25">
      <c r="A2077" s="261">
        <v>45379.458333333336</v>
      </c>
      <c r="B2077" s="260">
        <v>282.10000600000001</v>
      </c>
    </row>
    <row r="2078" spans="1:2" x14ac:dyDescent="0.25">
      <c r="A2078" s="261">
        <v>45379.5</v>
      </c>
      <c r="B2078" s="260">
        <v>245.470001</v>
      </c>
    </row>
    <row r="2079" spans="1:2" x14ac:dyDescent="0.25">
      <c r="A2079" s="261">
        <v>45379.541666666664</v>
      </c>
      <c r="B2079" s="260">
        <v>225.929993</v>
      </c>
    </row>
    <row r="2080" spans="1:2" x14ac:dyDescent="0.25">
      <c r="A2080" s="261">
        <v>45379.583333333336</v>
      </c>
      <c r="B2080" s="260">
        <v>219.80999800000001</v>
      </c>
    </row>
    <row r="2081" spans="1:2" x14ac:dyDescent="0.25">
      <c r="A2081" s="261">
        <v>45379.625</v>
      </c>
      <c r="B2081" s="260">
        <v>184.009995</v>
      </c>
    </row>
    <row r="2082" spans="1:2" x14ac:dyDescent="0.25">
      <c r="A2082" s="261">
        <v>45379.666666666664</v>
      </c>
      <c r="B2082" s="260">
        <v>247.41000399999999</v>
      </c>
    </row>
    <row r="2083" spans="1:2" x14ac:dyDescent="0.25">
      <c r="A2083" s="261">
        <v>45379.708333333336</v>
      </c>
      <c r="B2083" s="260">
        <v>393.23001099999999</v>
      </c>
    </row>
    <row r="2084" spans="1:2" x14ac:dyDescent="0.25">
      <c r="A2084" s="261">
        <v>45379.75</v>
      </c>
      <c r="B2084" s="260">
        <v>474.98001099999999</v>
      </c>
    </row>
    <row r="2085" spans="1:2" x14ac:dyDescent="0.25">
      <c r="A2085" s="261">
        <v>45379.791666666664</v>
      </c>
      <c r="B2085" s="260">
        <v>463.72000100000002</v>
      </c>
    </row>
    <row r="2086" spans="1:2" x14ac:dyDescent="0.25">
      <c r="A2086" s="261">
        <v>45379.833333333336</v>
      </c>
      <c r="B2086" s="260">
        <v>409.04998799999998</v>
      </c>
    </row>
    <row r="2087" spans="1:2" x14ac:dyDescent="0.25">
      <c r="A2087" s="261">
        <v>45379.875</v>
      </c>
      <c r="B2087" s="260">
        <v>386.58999599999999</v>
      </c>
    </row>
    <row r="2088" spans="1:2" x14ac:dyDescent="0.25">
      <c r="A2088" s="261">
        <v>45379.916666666664</v>
      </c>
      <c r="B2088" s="260">
        <v>246.520004</v>
      </c>
    </row>
    <row r="2089" spans="1:2" x14ac:dyDescent="0.25">
      <c r="A2089" s="261">
        <v>45379.958333333336</v>
      </c>
      <c r="B2089" s="260">
        <v>186.470001</v>
      </c>
    </row>
    <row r="2090" spans="1:2" x14ac:dyDescent="0.25">
      <c r="A2090" s="261">
        <v>45380</v>
      </c>
      <c r="B2090" s="260">
        <v>153.64999399999999</v>
      </c>
    </row>
    <row r="2091" spans="1:2" x14ac:dyDescent="0.25">
      <c r="A2091" s="261">
        <v>45380.041666666664</v>
      </c>
      <c r="B2091" s="260">
        <v>140.449997</v>
      </c>
    </row>
    <row r="2092" spans="1:2" x14ac:dyDescent="0.25">
      <c r="A2092" s="261">
        <v>45380.083333333336</v>
      </c>
      <c r="B2092" s="260">
        <v>92.709998999999996</v>
      </c>
    </row>
    <row r="2093" spans="1:2" x14ac:dyDescent="0.25">
      <c r="A2093" s="261">
        <v>45380.125</v>
      </c>
      <c r="B2093" s="260">
        <v>76.379997000000003</v>
      </c>
    </row>
    <row r="2094" spans="1:2" x14ac:dyDescent="0.25">
      <c r="A2094" s="261">
        <v>45380.166666666664</v>
      </c>
      <c r="B2094" s="260">
        <v>93.910004000000001</v>
      </c>
    </row>
    <row r="2095" spans="1:2" x14ac:dyDescent="0.25">
      <c r="A2095" s="261">
        <v>45380.208333333336</v>
      </c>
      <c r="B2095" s="260">
        <v>106.80999799999999</v>
      </c>
    </row>
    <row r="2096" spans="1:2" x14ac:dyDescent="0.25">
      <c r="A2096" s="261">
        <v>45380.25</v>
      </c>
      <c r="B2096" s="260">
        <v>164.240005</v>
      </c>
    </row>
    <row r="2097" spans="1:2" x14ac:dyDescent="0.25">
      <c r="A2097" s="261">
        <v>45380.291666666664</v>
      </c>
      <c r="B2097" s="260">
        <v>167</v>
      </c>
    </row>
    <row r="2098" spans="1:2" x14ac:dyDescent="0.25">
      <c r="A2098" s="261">
        <v>45380.333333333336</v>
      </c>
      <c r="B2098" s="260">
        <v>118.889999</v>
      </c>
    </row>
    <row r="2099" spans="1:2" x14ac:dyDescent="0.25">
      <c r="A2099" s="261">
        <v>45380.375</v>
      </c>
      <c r="B2099" s="260">
        <v>99.050003000000004</v>
      </c>
    </row>
    <row r="2100" spans="1:2" x14ac:dyDescent="0.25">
      <c r="A2100" s="261">
        <v>45380.416666666664</v>
      </c>
      <c r="B2100" s="260">
        <v>125.900002</v>
      </c>
    </row>
    <row r="2101" spans="1:2" x14ac:dyDescent="0.25">
      <c r="A2101" s="261">
        <v>45380.458333333336</v>
      </c>
      <c r="B2101" s="260">
        <v>140.449997</v>
      </c>
    </row>
    <row r="2102" spans="1:2" x14ac:dyDescent="0.25">
      <c r="A2102" s="261">
        <v>45380.5</v>
      </c>
      <c r="B2102" s="260">
        <v>96.959998999999996</v>
      </c>
    </row>
    <row r="2103" spans="1:2" x14ac:dyDescent="0.25">
      <c r="A2103" s="261">
        <v>45380.541666666664</v>
      </c>
      <c r="B2103" s="260">
        <v>73.540001000000004</v>
      </c>
    </row>
    <row r="2104" spans="1:2" x14ac:dyDescent="0.25">
      <c r="A2104" s="261">
        <v>45380.583333333336</v>
      </c>
      <c r="B2104" s="260">
        <v>100.239998</v>
      </c>
    </row>
    <row r="2105" spans="1:2" x14ac:dyDescent="0.25">
      <c r="A2105" s="261">
        <v>45380.625</v>
      </c>
      <c r="B2105" s="260">
        <v>160.96000699999999</v>
      </c>
    </row>
    <row r="2106" spans="1:2" x14ac:dyDescent="0.25">
      <c r="A2106" s="261">
        <v>45380.666666666664</v>
      </c>
      <c r="B2106" s="260">
        <v>369.209991</v>
      </c>
    </row>
    <row r="2107" spans="1:2" x14ac:dyDescent="0.25">
      <c r="A2107" s="261">
        <v>45380.708333333336</v>
      </c>
      <c r="B2107" s="260">
        <v>596.169983</v>
      </c>
    </row>
    <row r="2108" spans="1:2" x14ac:dyDescent="0.25">
      <c r="A2108" s="261">
        <v>45380.75</v>
      </c>
      <c r="B2108" s="260">
        <v>760.55999799999995</v>
      </c>
    </row>
    <row r="2109" spans="1:2" x14ac:dyDescent="0.25">
      <c r="A2109" s="261">
        <v>45380.791666666664</v>
      </c>
      <c r="B2109" s="260">
        <v>786.52002000000005</v>
      </c>
    </row>
    <row r="2110" spans="1:2" x14ac:dyDescent="0.25">
      <c r="A2110" s="261">
        <v>45380.833333333336</v>
      </c>
      <c r="B2110" s="260">
        <v>651.89001499999995</v>
      </c>
    </row>
    <row r="2111" spans="1:2" x14ac:dyDescent="0.25">
      <c r="A2111" s="261">
        <v>45380.875</v>
      </c>
      <c r="B2111" s="260">
        <v>596.169983</v>
      </c>
    </row>
    <row r="2112" spans="1:2" x14ac:dyDescent="0.25">
      <c r="A2112" s="261">
        <v>45380.916666666664</v>
      </c>
      <c r="B2112" s="260">
        <v>566.03997800000002</v>
      </c>
    </row>
    <row r="2113" spans="1:2" x14ac:dyDescent="0.25">
      <c r="A2113" s="261">
        <v>45380.958333333336</v>
      </c>
      <c r="B2113" s="260">
        <v>522.10998500000005</v>
      </c>
    </row>
    <row r="2114" spans="1:2" x14ac:dyDescent="0.25">
      <c r="A2114" s="261">
        <v>45381</v>
      </c>
      <c r="B2114" s="260">
        <v>516.89001499999995</v>
      </c>
    </row>
    <row r="2115" spans="1:2" x14ac:dyDescent="0.25">
      <c r="A2115" s="261">
        <v>45381.041666666664</v>
      </c>
      <c r="B2115" s="260">
        <v>433.79998799999998</v>
      </c>
    </row>
    <row r="2116" spans="1:2" x14ac:dyDescent="0.25">
      <c r="A2116" s="261">
        <v>45381.083333333336</v>
      </c>
      <c r="B2116" s="260">
        <v>439.17001299999998</v>
      </c>
    </row>
    <row r="2117" spans="1:2" x14ac:dyDescent="0.25">
      <c r="A2117" s="261">
        <v>45381.125</v>
      </c>
      <c r="B2117" s="260">
        <v>439.69000199999999</v>
      </c>
    </row>
    <row r="2118" spans="1:2" x14ac:dyDescent="0.25">
      <c r="A2118" s="261">
        <v>45381.166666666664</v>
      </c>
      <c r="B2118" s="260">
        <v>441.77999899999998</v>
      </c>
    </row>
    <row r="2119" spans="1:2" x14ac:dyDescent="0.25">
      <c r="A2119" s="261">
        <v>45381.208333333336</v>
      </c>
      <c r="B2119" s="260">
        <v>485.19000199999999</v>
      </c>
    </row>
    <row r="2120" spans="1:2" x14ac:dyDescent="0.25">
      <c r="A2120" s="261">
        <v>45381.25</v>
      </c>
      <c r="B2120" s="260">
        <v>436.85998499999999</v>
      </c>
    </row>
    <row r="2121" spans="1:2" x14ac:dyDescent="0.25">
      <c r="A2121" s="261">
        <v>45381.291666666664</v>
      </c>
      <c r="B2121" s="260">
        <v>356.45001200000002</v>
      </c>
    </row>
    <row r="2122" spans="1:2" x14ac:dyDescent="0.25">
      <c r="A2122" s="261">
        <v>45381.333333333336</v>
      </c>
      <c r="B2122" s="260">
        <v>337.35998499999999</v>
      </c>
    </row>
    <row r="2123" spans="1:2" x14ac:dyDescent="0.25">
      <c r="A2123" s="261">
        <v>45381.375</v>
      </c>
      <c r="B2123" s="260">
        <v>344.44000199999999</v>
      </c>
    </row>
    <row r="2124" spans="1:2" x14ac:dyDescent="0.25">
      <c r="A2124" s="261">
        <v>45381.416666666664</v>
      </c>
      <c r="B2124" s="260">
        <v>269.040009</v>
      </c>
    </row>
    <row r="2125" spans="1:2" x14ac:dyDescent="0.25">
      <c r="A2125" s="261">
        <v>45381.458333333336</v>
      </c>
      <c r="B2125" s="260">
        <v>187.05999800000001</v>
      </c>
    </row>
    <row r="2126" spans="1:2" x14ac:dyDescent="0.25">
      <c r="A2126" s="261">
        <v>45381.5</v>
      </c>
      <c r="B2126" s="260">
        <v>191.990005</v>
      </c>
    </row>
    <row r="2127" spans="1:2" x14ac:dyDescent="0.25">
      <c r="A2127" s="261">
        <v>45381.541666666664</v>
      </c>
      <c r="B2127" s="260">
        <v>98.080001999999993</v>
      </c>
    </row>
    <row r="2128" spans="1:2" x14ac:dyDescent="0.25">
      <c r="A2128" s="261">
        <v>45381.583333333336</v>
      </c>
      <c r="B2128" s="260">
        <v>118.370003</v>
      </c>
    </row>
    <row r="2129" spans="1:2" x14ac:dyDescent="0.25">
      <c r="A2129" s="261">
        <v>45381.625</v>
      </c>
      <c r="B2129" s="260">
        <v>255.08999600000001</v>
      </c>
    </row>
    <row r="2130" spans="1:2" x14ac:dyDescent="0.25">
      <c r="A2130" s="261">
        <v>45381.666666666664</v>
      </c>
      <c r="B2130" s="260">
        <v>391.73001099999999</v>
      </c>
    </row>
    <row r="2131" spans="1:2" x14ac:dyDescent="0.25">
      <c r="A2131" s="261">
        <v>45381.708333333336</v>
      </c>
      <c r="B2131" s="260">
        <v>579.90997300000004</v>
      </c>
    </row>
    <row r="2132" spans="1:2" x14ac:dyDescent="0.25">
      <c r="A2132" s="261">
        <v>45381.75</v>
      </c>
      <c r="B2132" s="260">
        <v>657.19000200000005</v>
      </c>
    </row>
    <row r="2133" spans="1:2" x14ac:dyDescent="0.25">
      <c r="A2133" s="261">
        <v>45381.791666666664</v>
      </c>
      <c r="B2133" s="260">
        <v>442.38000499999998</v>
      </c>
    </row>
    <row r="2134" spans="1:2" x14ac:dyDescent="0.25">
      <c r="A2134" s="261">
        <v>45381.833333333336</v>
      </c>
      <c r="B2134" s="260">
        <v>441.70001200000002</v>
      </c>
    </row>
    <row r="2135" spans="1:2" x14ac:dyDescent="0.25">
      <c r="A2135" s="261">
        <v>45381.875</v>
      </c>
      <c r="B2135" s="260">
        <v>440.290009</v>
      </c>
    </row>
    <row r="2136" spans="1:2" x14ac:dyDescent="0.25">
      <c r="A2136" s="261">
        <v>45381.916666666664</v>
      </c>
      <c r="B2136" s="260">
        <v>528.29998799999998</v>
      </c>
    </row>
    <row r="2137" spans="1:2" x14ac:dyDescent="0.25">
      <c r="A2137" s="261">
        <v>45381.958333333336</v>
      </c>
      <c r="B2137" s="260">
        <v>490.32998700000002</v>
      </c>
    </row>
    <row r="2138" spans="1:2" x14ac:dyDescent="0.25">
      <c r="A2138" s="261">
        <v>45382</v>
      </c>
      <c r="B2138" s="260">
        <v>564.61999500000002</v>
      </c>
    </row>
    <row r="2139" spans="1:2" x14ac:dyDescent="0.25">
      <c r="A2139" s="261">
        <v>45382.041666666664</v>
      </c>
      <c r="B2139" s="260">
        <v>497.57000699999998</v>
      </c>
    </row>
    <row r="2140" spans="1:2" x14ac:dyDescent="0.25">
      <c r="A2140" s="261">
        <v>45382.125</v>
      </c>
      <c r="B2140" s="260">
        <v>484.67001299999998</v>
      </c>
    </row>
    <row r="2141" spans="1:2" x14ac:dyDescent="0.25">
      <c r="A2141" s="261">
        <v>45382.166666666664</v>
      </c>
      <c r="B2141" s="260">
        <v>451.10000600000001</v>
      </c>
    </row>
    <row r="2142" spans="1:2" x14ac:dyDescent="0.25">
      <c r="A2142" s="261">
        <v>45382.208333333336</v>
      </c>
      <c r="B2142" s="260">
        <v>438.11999500000002</v>
      </c>
    </row>
    <row r="2143" spans="1:2" x14ac:dyDescent="0.25">
      <c r="A2143" s="261">
        <v>45382.25</v>
      </c>
      <c r="B2143" s="260">
        <v>480.790009</v>
      </c>
    </row>
    <row r="2144" spans="1:2" x14ac:dyDescent="0.25">
      <c r="A2144" s="261">
        <v>45382.291666666664</v>
      </c>
      <c r="B2144" s="260">
        <v>533.36999500000002</v>
      </c>
    </row>
    <row r="2145" spans="1:2" x14ac:dyDescent="0.25">
      <c r="A2145" s="261">
        <v>45382.333333333336</v>
      </c>
      <c r="B2145" s="260">
        <v>485.040009</v>
      </c>
    </row>
    <row r="2146" spans="1:2" x14ac:dyDescent="0.25">
      <c r="A2146" s="261">
        <v>45382.375</v>
      </c>
      <c r="B2146" s="260">
        <v>375.32000699999998</v>
      </c>
    </row>
    <row r="2147" spans="1:2" x14ac:dyDescent="0.25">
      <c r="A2147" s="261">
        <v>45382.416666666664</v>
      </c>
      <c r="B2147" s="260">
        <v>306.02999899999998</v>
      </c>
    </row>
    <row r="2148" spans="1:2" x14ac:dyDescent="0.25">
      <c r="A2148" s="261">
        <v>45382.458333333336</v>
      </c>
      <c r="B2148" s="260">
        <v>263.80999800000001</v>
      </c>
    </row>
    <row r="2149" spans="1:2" x14ac:dyDescent="0.25">
      <c r="A2149" s="261">
        <v>45382.5</v>
      </c>
      <c r="B2149" s="260">
        <v>264.48998999999998</v>
      </c>
    </row>
    <row r="2150" spans="1:2" x14ac:dyDescent="0.25">
      <c r="A2150" s="261">
        <v>45382.541666666664</v>
      </c>
      <c r="B2150" s="260">
        <v>246.88000500000001</v>
      </c>
    </row>
    <row r="2151" spans="1:2" x14ac:dyDescent="0.25">
      <c r="A2151" s="261">
        <v>45382.583333333336</v>
      </c>
      <c r="B2151" s="260">
        <v>228.83000200000001</v>
      </c>
    </row>
    <row r="2152" spans="1:2" x14ac:dyDescent="0.25">
      <c r="A2152" s="261">
        <v>45382.625</v>
      </c>
      <c r="B2152" s="260">
        <v>243.14999399999999</v>
      </c>
    </row>
    <row r="2153" spans="1:2" x14ac:dyDescent="0.25">
      <c r="A2153" s="261">
        <v>45382.666666666664</v>
      </c>
      <c r="B2153" s="260">
        <v>306.32998700000002</v>
      </c>
    </row>
    <row r="2154" spans="1:2" x14ac:dyDescent="0.25">
      <c r="A2154" s="261">
        <v>45382.708333333336</v>
      </c>
      <c r="B2154" s="260">
        <v>497.790009</v>
      </c>
    </row>
    <row r="2155" spans="1:2" x14ac:dyDescent="0.25">
      <c r="A2155" s="261">
        <v>45382.75</v>
      </c>
      <c r="B2155" s="260">
        <v>666.21002199999998</v>
      </c>
    </row>
    <row r="2156" spans="1:2" x14ac:dyDescent="0.25">
      <c r="A2156" s="261">
        <v>45382.791666666664</v>
      </c>
      <c r="B2156" s="260">
        <v>874.830017</v>
      </c>
    </row>
    <row r="2157" spans="1:2" x14ac:dyDescent="0.25">
      <c r="A2157" s="261">
        <v>45382.833333333336</v>
      </c>
      <c r="B2157" s="260">
        <v>624.44000200000005</v>
      </c>
    </row>
    <row r="2158" spans="1:2" x14ac:dyDescent="0.25">
      <c r="A2158" s="261">
        <v>45382.875</v>
      </c>
      <c r="B2158" s="260">
        <v>522.10998500000005</v>
      </c>
    </row>
    <row r="2159" spans="1:2" x14ac:dyDescent="0.25">
      <c r="A2159" s="261">
        <v>45382.916666666664</v>
      </c>
      <c r="B2159" s="260">
        <v>481.16000400000001</v>
      </c>
    </row>
    <row r="2160" spans="1:2" x14ac:dyDescent="0.25">
      <c r="A2160" s="261">
        <v>45382.958333333336</v>
      </c>
      <c r="B2160" s="260">
        <v>409.48001099999999</v>
      </c>
    </row>
    <row r="2161" spans="1:2" x14ac:dyDescent="0.25">
      <c r="A2161" s="261">
        <v>45383</v>
      </c>
      <c r="B2161" s="260">
        <v>372.55999800000001</v>
      </c>
    </row>
    <row r="2162" spans="1:2" x14ac:dyDescent="0.25">
      <c r="A2162" s="261">
        <v>45383.041666666664</v>
      </c>
      <c r="B2162" s="260">
        <v>365.32998700000002</v>
      </c>
    </row>
    <row r="2163" spans="1:2" x14ac:dyDescent="0.25">
      <c r="A2163" s="261">
        <v>45383.083333333336</v>
      </c>
      <c r="B2163" s="260">
        <v>343.54998799999998</v>
      </c>
    </row>
    <row r="2164" spans="1:2" x14ac:dyDescent="0.25">
      <c r="A2164" s="261">
        <v>45383.125</v>
      </c>
      <c r="B2164" s="260">
        <v>325.04998799999998</v>
      </c>
    </row>
    <row r="2165" spans="1:2" x14ac:dyDescent="0.25">
      <c r="A2165" s="261">
        <v>45383.166666666664</v>
      </c>
      <c r="B2165" s="260">
        <v>368.459991</v>
      </c>
    </row>
    <row r="2166" spans="1:2" x14ac:dyDescent="0.25">
      <c r="A2166" s="261">
        <v>45383.208333333336</v>
      </c>
      <c r="B2166" s="260">
        <v>390.459991</v>
      </c>
    </row>
    <row r="2167" spans="1:2" x14ac:dyDescent="0.25">
      <c r="A2167" s="261">
        <v>45383.25</v>
      </c>
      <c r="B2167" s="260">
        <v>437.89999399999999</v>
      </c>
    </row>
    <row r="2168" spans="1:2" x14ac:dyDescent="0.25">
      <c r="A2168" s="261">
        <v>45383.291666666664</v>
      </c>
      <c r="B2168" s="260">
        <v>481.01001000000002</v>
      </c>
    </row>
    <row r="2169" spans="1:2" x14ac:dyDescent="0.25">
      <c r="A2169" s="261">
        <v>45383.333333333336</v>
      </c>
      <c r="B2169" s="260">
        <v>437.89999399999999</v>
      </c>
    </row>
    <row r="2170" spans="1:2" x14ac:dyDescent="0.25">
      <c r="A2170" s="261">
        <v>45383.375</v>
      </c>
      <c r="B2170" s="260">
        <v>454.16000400000001</v>
      </c>
    </row>
    <row r="2171" spans="1:2" x14ac:dyDescent="0.25">
      <c r="A2171" s="261">
        <v>45383.416666666664</v>
      </c>
      <c r="B2171" s="260">
        <v>405.45001200000002</v>
      </c>
    </row>
    <row r="2172" spans="1:2" x14ac:dyDescent="0.25">
      <c r="A2172" s="261">
        <v>45383.458333333336</v>
      </c>
      <c r="B2172" s="260">
        <v>334</v>
      </c>
    </row>
    <row r="2173" spans="1:2" x14ac:dyDescent="0.25">
      <c r="A2173" s="261">
        <v>45383.5</v>
      </c>
      <c r="B2173" s="260">
        <v>363.60998499999999</v>
      </c>
    </row>
    <row r="2174" spans="1:2" x14ac:dyDescent="0.25">
      <c r="A2174" s="261">
        <v>45383.541666666664</v>
      </c>
      <c r="B2174" s="260">
        <v>262.47000100000002</v>
      </c>
    </row>
    <row r="2175" spans="1:2" x14ac:dyDescent="0.25">
      <c r="A2175" s="261">
        <v>45383.583333333336</v>
      </c>
      <c r="B2175" s="260">
        <v>253.740005</v>
      </c>
    </row>
    <row r="2176" spans="1:2" x14ac:dyDescent="0.25">
      <c r="A2176" s="261">
        <v>45383.625</v>
      </c>
      <c r="B2176" s="260">
        <v>325.79998799999998</v>
      </c>
    </row>
    <row r="2177" spans="1:2" x14ac:dyDescent="0.25">
      <c r="A2177" s="261">
        <v>45383.666666666664</v>
      </c>
      <c r="B2177" s="260">
        <v>331.17001299999998</v>
      </c>
    </row>
    <row r="2178" spans="1:2" x14ac:dyDescent="0.25">
      <c r="A2178" s="261">
        <v>45383.708333333336</v>
      </c>
      <c r="B2178" s="260">
        <v>304.08999599999999</v>
      </c>
    </row>
    <row r="2179" spans="1:2" x14ac:dyDescent="0.25">
      <c r="A2179" s="261">
        <v>45383.75</v>
      </c>
      <c r="B2179" s="260">
        <v>364.42999300000002</v>
      </c>
    </row>
    <row r="2180" spans="1:2" x14ac:dyDescent="0.25">
      <c r="A2180" s="261">
        <v>45383.791666666664</v>
      </c>
      <c r="B2180" s="260">
        <v>373.52999899999998</v>
      </c>
    </row>
    <row r="2181" spans="1:2" x14ac:dyDescent="0.25">
      <c r="A2181" s="261">
        <v>45383.833333333336</v>
      </c>
      <c r="B2181" s="260">
        <v>381.290009</v>
      </c>
    </row>
    <row r="2182" spans="1:2" x14ac:dyDescent="0.25">
      <c r="A2182" s="261">
        <v>45383.875</v>
      </c>
      <c r="B2182" s="260">
        <v>365.39999399999999</v>
      </c>
    </row>
    <row r="2183" spans="1:2" x14ac:dyDescent="0.25">
      <c r="A2183" s="261">
        <v>45383.916666666664</v>
      </c>
      <c r="B2183" s="260">
        <v>305.80999800000001</v>
      </c>
    </row>
    <row r="2184" spans="1:2" x14ac:dyDescent="0.25">
      <c r="A2184" s="261">
        <v>45383.958333333336</v>
      </c>
      <c r="B2184" s="260">
        <v>221</v>
      </c>
    </row>
    <row r="2185" spans="1:2" x14ac:dyDescent="0.25">
      <c r="A2185" s="261">
        <v>45384</v>
      </c>
      <c r="B2185" s="260">
        <v>323.41000400000001</v>
      </c>
    </row>
    <row r="2186" spans="1:2" x14ac:dyDescent="0.25">
      <c r="A2186" s="261">
        <v>45384.041666666664</v>
      </c>
      <c r="B2186" s="260">
        <v>270.97000100000002</v>
      </c>
    </row>
    <row r="2187" spans="1:2" x14ac:dyDescent="0.25">
      <c r="A2187" s="261">
        <v>45384.083333333336</v>
      </c>
      <c r="B2187" s="260">
        <v>122.769997</v>
      </c>
    </row>
    <row r="2188" spans="1:2" x14ac:dyDescent="0.25">
      <c r="A2188" s="261">
        <v>45384.125</v>
      </c>
      <c r="B2188" s="260">
        <v>56.240001999999997</v>
      </c>
    </row>
    <row r="2189" spans="1:2" x14ac:dyDescent="0.25">
      <c r="A2189" s="261">
        <v>45384.166666666664</v>
      </c>
      <c r="B2189" s="260">
        <v>14.47</v>
      </c>
    </row>
    <row r="2190" spans="1:2" x14ac:dyDescent="0.25">
      <c r="A2190" s="261">
        <v>45384.208333333336</v>
      </c>
      <c r="B2190" s="260">
        <v>54.220001000000003</v>
      </c>
    </row>
    <row r="2191" spans="1:2" x14ac:dyDescent="0.25">
      <c r="A2191" s="261">
        <v>45384.25</v>
      </c>
      <c r="B2191" s="260">
        <v>426.790009</v>
      </c>
    </row>
    <row r="2192" spans="1:2" x14ac:dyDescent="0.25">
      <c r="A2192" s="261">
        <v>45384.291666666664</v>
      </c>
      <c r="B2192" s="260">
        <v>554.63000499999998</v>
      </c>
    </row>
    <row r="2193" spans="1:2" x14ac:dyDescent="0.25">
      <c r="A2193" s="261">
        <v>45384.333333333336</v>
      </c>
      <c r="B2193" s="260">
        <v>514.13000499999998</v>
      </c>
    </row>
    <row r="2194" spans="1:2" x14ac:dyDescent="0.25">
      <c r="A2194" s="261">
        <v>45384.375</v>
      </c>
      <c r="B2194" s="260">
        <v>350.41000400000001</v>
      </c>
    </row>
    <row r="2195" spans="1:2" x14ac:dyDescent="0.25">
      <c r="A2195" s="261">
        <v>45384.416666666664</v>
      </c>
      <c r="B2195" s="260">
        <v>285.58999599999999</v>
      </c>
    </row>
    <row r="2196" spans="1:2" x14ac:dyDescent="0.25">
      <c r="A2196" s="261">
        <v>45384.458333333336</v>
      </c>
      <c r="B2196" s="260">
        <v>293.13000499999998</v>
      </c>
    </row>
    <row r="2197" spans="1:2" x14ac:dyDescent="0.25">
      <c r="A2197" s="261">
        <v>45384.5</v>
      </c>
      <c r="B2197" s="260">
        <v>298.86999500000002</v>
      </c>
    </row>
    <row r="2198" spans="1:2" x14ac:dyDescent="0.25">
      <c r="A2198" s="261">
        <v>45384.541666666664</v>
      </c>
      <c r="B2198" s="260">
        <v>325.42001299999998</v>
      </c>
    </row>
    <row r="2199" spans="1:2" x14ac:dyDescent="0.25">
      <c r="A2199" s="261">
        <v>45384.583333333336</v>
      </c>
      <c r="B2199" s="260">
        <v>248.970001</v>
      </c>
    </row>
    <row r="2200" spans="1:2" x14ac:dyDescent="0.25">
      <c r="A2200" s="261">
        <v>45384.625</v>
      </c>
      <c r="B2200" s="260">
        <v>187.21000699999999</v>
      </c>
    </row>
    <row r="2201" spans="1:2" x14ac:dyDescent="0.25">
      <c r="A2201" s="261">
        <v>45384.666666666664</v>
      </c>
      <c r="B2201" s="260">
        <v>65.860000999999997</v>
      </c>
    </row>
    <row r="2202" spans="1:2" x14ac:dyDescent="0.25">
      <c r="A2202" s="261">
        <v>45384.708333333336</v>
      </c>
      <c r="B2202" s="260">
        <v>309.23998999999998</v>
      </c>
    </row>
    <row r="2203" spans="1:2" x14ac:dyDescent="0.25">
      <c r="A2203" s="261">
        <v>45384.75</v>
      </c>
      <c r="B2203" s="260">
        <v>542.25</v>
      </c>
    </row>
    <row r="2204" spans="1:2" x14ac:dyDescent="0.25">
      <c r="A2204" s="261">
        <v>45384.791666666664</v>
      </c>
      <c r="B2204" s="260">
        <v>711.48999000000003</v>
      </c>
    </row>
    <row r="2205" spans="1:2" x14ac:dyDescent="0.25">
      <c r="A2205" s="261">
        <v>45384.833333333336</v>
      </c>
      <c r="B2205" s="260">
        <v>707.67999299999997</v>
      </c>
    </row>
    <row r="2206" spans="1:2" x14ac:dyDescent="0.25">
      <c r="A2206" s="261">
        <v>45384.875</v>
      </c>
      <c r="B2206" s="260">
        <v>582.75</v>
      </c>
    </row>
    <row r="2207" spans="1:2" x14ac:dyDescent="0.25">
      <c r="A2207" s="261">
        <v>45384.916666666664</v>
      </c>
      <c r="B2207" s="260">
        <v>558.35998500000005</v>
      </c>
    </row>
    <row r="2208" spans="1:2" x14ac:dyDescent="0.25">
      <c r="A2208" s="261">
        <v>45384.958333333336</v>
      </c>
      <c r="B2208" s="260">
        <v>528.669983</v>
      </c>
    </row>
    <row r="2209" spans="1:2" x14ac:dyDescent="0.25">
      <c r="A2209" s="261">
        <v>45385</v>
      </c>
      <c r="B2209" s="260">
        <v>552.84002699999996</v>
      </c>
    </row>
    <row r="2210" spans="1:2" x14ac:dyDescent="0.25">
      <c r="A2210" s="261">
        <v>45385.041666666664</v>
      </c>
      <c r="B2210" s="260">
        <v>535.09002699999996</v>
      </c>
    </row>
    <row r="2211" spans="1:2" x14ac:dyDescent="0.25">
      <c r="A2211" s="261">
        <v>45385.083333333336</v>
      </c>
      <c r="B2211" s="260">
        <v>522.419983</v>
      </c>
    </row>
    <row r="2212" spans="1:2" x14ac:dyDescent="0.25">
      <c r="A2212" s="261">
        <v>45385.125</v>
      </c>
      <c r="B2212" s="260">
        <v>482.22000100000002</v>
      </c>
    </row>
    <row r="2213" spans="1:2" x14ac:dyDescent="0.25">
      <c r="A2213" s="261">
        <v>45385.166666666664</v>
      </c>
      <c r="B2213" s="260">
        <v>483.92999300000002</v>
      </c>
    </row>
    <row r="2214" spans="1:2" x14ac:dyDescent="0.25">
      <c r="A2214" s="261">
        <v>45385.208333333336</v>
      </c>
      <c r="B2214" s="260">
        <v>512.57000700000003</v>
      </c>
    </row>
    <row r="2215" spans="1:2" x14ac:dyDescent="0.25">
      <c r="A2215" s="261">
        <v>45385.25</v>
      </c>
      <c r="B2215" s="260">
        <v>707.82000700000003</v>
      </c>
    </row>
    <row r="2216" spans="1:2" x14ac:dyDescent="0.25">
      <c r="A2216" s="261">
        <v>45385.291666666664</v>
      </c>
      <c r="B2216" s="260">
        <v>879.48999000000003</v>
      </c>
    </row>
    <row r="2217" spans="1:2" x14ac:dyDescent="0.25">
      <c r="A2217" s="261">
        <v>45385.333333333336</v>
      </c>
      <c r="B2217" s="260">
        <v>879.48999000000003</v>
      </c>
    </row>
    <row r="2218" spans="1:2" x14ac:dyDescent="0.25">
      <c r="A2218" s="261">
        <v>45385.375</v>
      </c>
      <c r="B2218" s="260">
        <v>753.080017</v>
      </c>
    </row>
    <row r="2219" spans="1:2" x14ac:dyDescent="0.25">
      <c r="A2219" s="261">
        <v>45385.416666666664</v>
      </c>
      <c r="B2219" s="260">
        <v>800.59002699999996</v>
      </c>
    </row>
    <row r="2220" spans="1:2" x14ac:dyDescent="0.25">
      <c r="A2220" s="261">
        <v>45385.458333333336</v>
      </c>
      <c r="B2220" s="260">
        <v>677.23999000000003</v>
      </c>
    </row>
    <row r="2221" spans="1:2" x14ac:dyDescent="0.25">
      <c r="A2221" s="261">
        <v>45385.5</v>
      </c>
      <c r="B2221" s="260">
        <v>611.76000999999997</v>
      </c>
    </row>
    <row r="2222" spans="1:2" x14ac:dyDescent="0.25">
      <c r="A2222" s="261">
        <v>45385.541666666664</v>
      </c>
      <c r="B2222" s="260">
        <v>573.34997599999997</v>
      </c>
    </row>
    <row r="2223" spans="1:2" x14ac:dyDescent="0.25">
      <c r="A2223" s="261">
        <v>45385.583333333336</v>
      </c>
      <c r="B2223" s="260">
        <v>544.71002199999998</v>
      </c>
    </row>
    <row r="2224" spans="1:2" x14ac:dyDescent="0.25">
      <c r="A2224" s="261">
        <v>45385.625</v>
      </c>
      <c r="B2224" s="260">
        <v>438.290009</v>
      </c>
    </row>
    <row r="2225" spans="1:2" x14ac:dyDescent="0.25">
      <c r="A2225" s="261">
        <v>45385.666666666664</v>
      </c>
      <c r="B2225" s="260">
        <v>454.70001200000002</v>
      </c>
    </row>
    <row r="2226" spans="1:2" x14ac:dyDescent="0.25">
      <c r="A2226" s="261">
        <v>45385.708333333336</v>
      </c>
      <c r="B2226" s="260">
        <v>524.35998500000005</v>
      </c>
    </row>
    <row r="2227" spans="1:2" x14ac:dyDescent="0.25">
      <c r="A2227" s="261">
        <v>45385.75</v>
      </c>
      <c r="B2227" s="260">
        <v>633.90997300000004</v>
      </c>
    </row>
    <row r="2228" spans="1:2" x14ac:dyDescent="0.25">
      <c r="A2228" s="261">
        <v>45385.791666666664</v>
      </c>
      <c r="B2228" s="260">
        <v>794.919983</v>
      </c>
    </row>
    <row r="2229" spans="1:2" x14ac:dyDescent="0.25">
      <c r="A2229" s="261">
        <v>45385.833333333336</v>
      </c>
      <c r="B2229" s="260">
        <v>739.35998500000005</v>
      </c>
    </row>
    <row r="2230" spans="1:2" x14ac:dyDescent="0.25">
      <c r="A2230" s="261">
        <v>45385.875</v>
      </c>
      <c r="B2230" s="260">
        <v>557.169983</v>
      </c>
    </row>
    <row r="2231" spans="1:2" x14ac:dyDescent="0.25">
      <c r="A2231" s="261">
        <v>45385.916666666664</v>
      </c>
      <c r="B2231" s="260">
        <v>458.57998700000002</v>
      </c>
    </row>
    <row r="2232" spans="1:2" x14ac:dyDescent="0.25">
      <c r="A2232" s="261">
        <v>45385.958333333336</v>
      </c>
      <c r="B2232" s="260">
        <v>412.64001500000001</v>
      </c>
    </row>
    <row r="2233" spans="1:2" x14ac:dyDescent="0.25">
      <c r="A2233" s="261">
        <v>45386</v>
      </c>
      <c r="B2233" s="260">
        <v>406.61999500000002</v>
      </c>
    </row>
    <row r="2234" spans="1:2" x14ac:dyDescent="0.25">
      <c r="A2234" s="261">
        <v>45386.041666666664</v>
      </c>
      <c r="B2234" s="260">
        <v>387.89999399999999</v>
      </c>
    </row>
    <row r="2235" spans="1:2" x14ac:dyDescent="0.25">
      <c r="A2235" s="261">
        <v>45386.083333333336</v>
      </c>
      <c r="B2235" s="260">
        <v>374.17999300000002</v>
      </c>
    </row>
    <row r="2236" spans="1:2" x14ac:dyDescent="0.25">
      <c r="A2236" s="261">
        <v>45386.125</v>
      </c>
      <c r="B2236" s="260">
        <v>384.61999500000002</v>
      </c>
    </row>
    <row r="2237" spans="1:2" x14ac:dyDescent="0.25">
      <c r="A2237" s="261">
        <v>45386.166666666664</v>
      </c>
      <c r="B2237" s="260">
        <v>387.38000499999998</v>
      </c>
    </row>
    <row r="2238" spans="1:2" x14ac:dyDescent="0.25">
      <c r="A2238" s="261">
        <v>45386.208333333336</v>
      </c>
      <c r="B2238" s="260">
        <v>403.33999599999999</v>
      </c>
    </row>
    <row r="2239" spans="1:2" x14ac:dyDescent="0.25">
      <c r="A2239" s="261">
        <v>45386.25</v>
      </c>
      <c r="B2239" s="260">
        <v>454.20001200000002</v>
      </c>
    </row>
    <row r="2240" spans="1:2" x14ac:dyDescent="0.25">
      <c r="A2240" s="261">
        <v>45386.291666666664</v>
      </c>
      <c r="B2240" s="260">
        <v>488.290009</v>
      </c>
    </row>
    <row r="2241" spans="1:2" x14ac:dyDescent="0.25">
      <c r="A2241" s="261">
        <v>45386.333333333336</v>
      </c>
      <c r="B2241" s="260">
        <v>561.830017</v>
      </c>
    </row>
    <row r="2242" spans="1:2" x14ac:dyDescent="0.25">
      <c r="A2242" s="261">
        <v>45386.375</v>
      </c>
      <c r="B2242" s="260">
        <v>535.419983</v>
      </c>
    </row>
    <row r="2243" spans="1:2" x14ac:dyDescent="0.25">
      <c r="A2243" s="261">
        <v>45386.416666666664</v>
      </c>
      <c r="B2243" s="260">
        <v>515.88000499999998</v>
      </c>
    </row>
    <row r="2244" spans="1:2" x14ac:dyDescent="0.25">
      <c r="A2244" s="261">
        <v>45386.458333333336</v>
      </c>
      <c r="B2244" s="260">
        <v>470.30999800000001</v>
      </c>
    </row>
    <row r="2245" spans="1:2" x14ac:dyDescent="0.25">
      <c r="A2245" s="261">
        <v>45386.5</v>
      </c>
      <c r="B2245" s="260">
        <v>433.17001299999998</v>
      </c>
    </row>
    <row r="2246" spans="1:2" x14ac:dyDescent="0.25">
      <c r="A2246" s="261">
        <v>45386.541666666664</v>
      </c>
      <c r="B2246" s="260">
        <v>419.29998799999998</v>
      </c>
    </row>
    <row r="2247" spans="1:2" x14ac:dyDescent="0.25">
      <c r="A2247" s="261">
        <v>45386.583333333336</v>
      </c>
      <c r="B2247" s="260">
        <v>413.85000600000001</v>
      </c>
    </row>
    <row r="2248" spans="1:2" x14ac:dyDescent="0.25">
      <c r="A2248" s="261">
        <v>45386.625</v>
      </c>
      <c r="B2248" s="260">
        <v>418.92999300000002</v>
      </c>
    </row>
    <row r="2249" spans="1:2" x14ac:dyDescent="0.25">
      <c r="A2249" s="261">
        <v>45386.666666666664</v>
      </c>
      <c r="B2249" s="260">
        <v>425.709991</v>
      </c>
    </row>
    <row r="2250" spans="1:2" x14ac:dyDescent="0.25">
      <c r="A2250" s="261">
        <v>45386.708333333336</v>
      </c>
      <c r="B2250" s="260">
        <v>515.21002199999998</v>
      </c>
    </row>
    <row r="2251" spans="1:2" x14ac:dyDescent="0.25">
      <c r="A2251" s="261">
        <v>45386.75</v>
      </c>
      <c r="B2251" s="260">
        <v>562.04998799999998</v>
      </c>
    </row>
    <row r="2252" spans="1:2" x14ac:dyDescent="0.25">
      <c r="A2252" s="261">
        <v>45386.791666666664</v>
      </c>
      <c r="B2252" s="260">
        <v>674.82000700000003</v>
      </c>
    </row>
    <row r="2253" spans="1:2" x14ac:dyDescent="0.25">
      <c r="A2253" s="261">
        <v>45386.833333333336</v>
      </c>
      <c r="B2253" s="260">
        <v>520.580017</v>
      </c>
    </row>
    <row r="2254" spans="1:2" x14ac:dyDescent="0.25">
      <c r="A2254" s="261">
        <v>45386.875</v>
      </c>
      <c r="B2254" s="260">
        <v>460.39001500000001</v>
      </c>
    </row>
    <row r="2255" spans="1:2" x14ac:dyDescent="0.25">
      <c r="A2255" s="261">
        <v>45386.916666666664</v>
      </c>
      <c r="B2255" s="260">
        <v>439.44000199999999</v>
      </c>
    </row>
    <row r="2256" spans="1:2" x14ac:dyDescent="0.25">
      <c r="A2256" s="261">
        <v>45386.958333333336</v>
      </c>
      <c r="B2256" s="260">
        <v>430.10998499999999</v>
      </c>
    </row>
    <row r="2257" spans="1:2" x14ac:dyDescent="0.25">
      <c r="A2257" s="261">
        <v>45387</v>
      </c>
      <c r="B2257" s="260">
        <v>394.19000199999999</v>
      </c>
    </row>
    <row r="2258" spans="1:2" x14ac:dyDescent="0.25">
      <c r="A2258" s="261">
        <v>45387.041666666664</v>
      </c>
      <c r="B2258" s="260">
        <v>381.89001500000001</v>
      </c>
    </row>
    <row r="2259" spans="1:2" x14ac:dyDescent="0.25">
      <c r="A2259" s="261">
        <v>45387.083333333336</v>
      </c>
      <c r="B2259" s="260">
        <v>372.55999800000001</v>
      </c>
    </row>
    <row r="2260" spans="1:2" x14ac:dyDescent="0.25">
      <c r="A2260" s="261">
        <v>45387.125</v>
      </c>
      <c r="B2260" s="260">
        <v>357.35000600000001</v>
      </c>
    </row>
    <row r="2261" spans="1:2" x14ac:dyDescent="0.25">
      <c r="A2261" s="261">
        <v>45387.166666666664</v>
      </c>
      <c r="B2261" s="260">
        <v>353.32000699999998</v>
      </c>
    </row>
    <row r="2262" spans="1:2" x14ac:dyDescent="0.25">
      <c r="A2262" s="261">
        <v>45387.208333333336</v>
      </c>
      <c r="B2262" s="260">
        <v>352.72000100000002</v>
      </c>
    </row>
    <row r="2263" spans="1:2" x14ac:dyDescent="0.25">
      <c r="A2263" s="261">
        <v>45387.25</v>
      </c>
      <c r="B2263" s="260">
        <v>448.72000100000002</v>
      </c>
    </row>
    <row r="2264" spans="1:2" x14ac:dyDescent="0.25">
      <c r="A2264" s="261">
        <v>45387.291666666664</v>
      </c>
      <c r="B2264" s="260">
        <v>572.75</v>
      </c>
    </row>
    <row r="2265" spans="1:2" x14ac:dyDescent="0.25">
      <c r="A2265" s="261">
        <v>45387.333333333336</v>
      </c>
      <c r="B2265" s="260">
        <v>596.70001200000002</v>
      </c>
    </row>
    <row r="2266" spans="1:2" x14ac:dyDescent="0.25">
      <c r="A2266" s="261">
        <v>45387.375</v>
      </c>
      <c r="B2266" s="260">
        <v>504.13000499999998</v>
      </c>
    </row>
    <row r="2267" spans="1:2" x14ac:dyDescent="0.25">
      <c r="A2267" s="261">
        <v>45387.416666666664</v>
      </c>
      <c r="B2267" s="260">
        <v>376.66000400000001</v>
      </c>
    </row>
    <row r="2268" spans="1:2" x14ac:dyDescent="0.25">
      <c r="A2268" s="261">
        <v>45387.458333333336</v>
      </c>
      <c r="B2268" s="260">
        <v>339.67001299999998</v>
      </c>
    </row>
    <row r="2269" spans="1:2" x14ac:dyDescent="0.25">
      <c r="A2269" s="261">
        <v>45387.5</v>
      </c>
      <c r="B2269" s="260">
        <v>331.39001500000001</v>
      </c>
    </row>
    <row r="2270" spans="1:2" x14ac:dyDescent="0.25">
      <c r="A2270" s="261">
        <v>45387.541666666664</v>
      </c>
      <c r="B2270" s="260">
        <v>298.57000699999998</v>
      </c>
    </row>
    <row r="2271" spans="1:2" x14ac:dyDescent="0.25">
      <c r="A2271" s="261">
        <v>45387.583333333336</v>
      </c>
      <c r="B2271" s="260">
        <v>276.48998999999998</v>
      </c>
    </row>
    <row r="2272" spans="1:2" x14ac:dyDescent="0.25">
      <c r="A2272" s="261">
        <v>45387.625</v>
      </c>
      <c r="B2272" s="260">
        <v>176.699997</v>
      </c>
    </row>
    <row r="2273" spans="1:2" x14ac:dyDescent="0.25">
      <c r="A2273" s="261">
        <v>45387.666666666664</v>
      </c>
      <c r="B2273" s="260">
        <v>60.34</v>
      </c>
    </row>
    <row r="2274" spans="1:2" x14ac:dyDescent="0.25">
      <c r="A2274" s="261">
        <v>45387.708333333336</v>
      </c>
      <c r="B2274" s="260">
        <v>279.39999399999999</v>
      </c>
    </row>
    <row r="2275" spans="1:2" x14ac:dyDescent="0.25">
      <c r="A2275" s="261">
        <v>45387.75</v>
      </c>
      <c r="B2275" s="260">
        <v>370.32000699999998</v>
      </c>
    </row>
    <row r="2276" spans="1:2" x14ac:dyDescent="0.25">
      <c r="A2276" s="261">
        <v>45387.791666666664</v>
      </c>
      <c r="B2276" s="260">
        <v>398.29998799999998</v>
      </c>
    </row>
    <row r="2277" spans="1:2" x14ac:dyDescent="0.25">
      <c r="A2277" s="261">
        <v>45387.833333333336</v>
      </c>
      <c r="B2277" s="260">
        <v>402.17001299999998</v>
      </c>
    </row>
    <row r="2278" spans="1:2" x14ac:dyDescent="0.25">
      <c r="A2278" s="261">
        <v>45387.875</v>
      </c>
      <c r="B2278" s="260">
        <v>398.29998799999998</v>
      </c>
    </row>
    <row r="2279" spans="1:2" x14ac:dyDescent="0.25">
      <c r="A2279" s="261">
        <v>45387.916666666664</v>
      </c>
      <c r="B2279" s="260">
        <v>393.29998799999998</v>
      </c>
    </row>
    <row r="2280" spans="1:2" x14ac:dyDescent="0.25">
      <c r="A2280" s="261">
        <v>45387.958333333336</v>
      </c>
      <c r="B2280" s="260">
        <v>370.10000600000001</v>
      </c>
    </row>
    <row r="2281" spans="1:2" x14ac:dyDescent="0.25">
      <c r="A2281" s="261">
        <v>45388</v>
      </c>
      <c r="B2281" s="260">
        <v>315.57998700000002</v>
      </c>
    </row>
    <row r="2282" spans="1:2" x14ac:dyDescent="0.25">
      <c r="A2282" s="261">
        <v>45388.041666666664</v>
      </c>
      <c r="B2282" s="260">
        <v>326.54998799999998</v>
      </c>
    </row>
    <row r="2283" spans="1:2" x14ac:dyDescent="0.25">
      <c r="A2283" s="261">
        <v>45388.083333333336</v>
      </c>
      <c r="B2283" s="260">
        <v>328.19000199999999</v>
      </c>
    </row>
    <row r="2284" spans="1:2" x14ac:dyDescent="0.25">
      <c r="A2284" s="261">
        <v>45388.125</v>
      </c>
      <c r="B2284" s="260">
        <v>334.67999300000002</v>
      </c>
    </row>
    <row r="2285" spans="1:2" x14ac:dyDescent="0.25">
      <c r="A2285" s="261">
        <v>45388.166666666664</v>
      </c>
      <c r="B2285" s="260">
        <v>354.36999500000002</v>
      </c>
    </row>
    <row r="2286" spans="1:2" x14ac:dyDescent="0.25">
      <c r="A2286" s="261">
        <v>45388.208333333336</v>
      </c>
      <c r="B2286" s="260">
        <v>359.89001500000001</v>
      </c>
    </row>
    <row r="2287" spans="1:2" x14ac:dyDescent="0.25">
      <c r="A2287" s="261">
        <v>45388.25</v>
      </c>
      <c r="B2287" s="260">
        <v>372.5</v>
      </c>
    </row>
    <row r="2288" spans="1:2" x14ac:dyDescent="0.25">
      <c r="A2288" s="261">
        <v>45388.291666666664</v>
      </c>
      <c r="B2288" s="260">
        <v>382.33999599999999</v>
      </c>
    </row>
    <row r="2289" spans="1:2" x14ac:dyDescent="0.25">
      <c r="A2289" s="261">
        <v>45388.333333333336</v>
      </c>
      <c r="B2289" s="260">
        <v>374.66000400000001</v>
      </c>
    </row>
    <row r="2290" spans="1:2" x14ac:dyDescent="0.25">
      <c r="A2290" s="261">
        <v>45388.375</v>
      </c>
      <c r="B2290" s="260">
        <v>359.89001500000001</v>
      </c>
    </row>
    <row r="2291" spans="1:2" x14ac:dyDescent="0.25">
      <c r="A2291" s="261">
        <v>45388.416666666664</v>
      </c>
      <c r="B2291" s="260">
        <v>219.44000199999999</v>
      </c>
    </row>
    <row r="2292" spans="1:2" x14ac:dyDescent="0.25">
      <c r="A2292" s="261">
        <v>45388.458333333336</v>
      </c>
      <c r="B2292" s="260">
        <v>34.310001</v>
      </c>
    </row>
    <row r="2293" spans="1:2" x14ac:dyDescent="0.25">
      <c r="A2293" s="261">
        <v>45388.5</v>
      </c>
      <c r="B2293" s="260">
        <v>123.07</v>
      </c>
    </row>
    <row r="2294" spans="1:2" x14ac:dyDescent="0.25">
      <c r="A2294" s="261">
        <v>45388.541666666664</v>
      </c>
      <c r="B2294" s="260">
        <v>14.92</v>
      </c>
    </row>
    <row r="2295" spans="1:2" x14ac:dyDescent="0.25">
      <c r="A2295" s="261">
        <v>45388.583333333336</v>
      </c>
      <c r="B2295" s="260">
        <v>0.3</v>
      </c>
    </row>
    <row r="2296" spans="1:2" x14ac:dyDescent="0.25">
      <c r="A2296" s="261">
        <v>45388.625</v>
      </c>
      <c r="B2296" s="260">
        <v>0.45</v>
      </c>
    </row>
    <row r="2297" spans="1:2" x14ac:dyDescent="0.25">
      <c r="A2297" s="261">
        <v>45388.666666666664</v>
      </c>
      <c r="B2297" s="260">
        <v>0.75</v>
      </c>
    </row>
    <row r="2298" spans="1:2" x14ac:dyDescent="0.25">
      <c r="A2298" s="261">
        <v>45388.708333333336</v>
      </c>
      <c r="B2298" s="260">
        <v>117.91999800000001</v>
      </c>
    </row>
    <row r="2299" spans="1:2" x14ac:dyDescent="0.25">
      <c r="A2299" s="261">
        <v>45388.75</v>
      </c>
      <c r="B2299" s="260">
        <v>393.07998700000002</v>
      </c>
    </row>
    <row r="2300" spans="1:2" x14ac:dyDescent="0.25">
      <c r="A2300" s="261">
        <v>45388.791666666664</v>
      </c>
      <c r="B2300" s="260">
        <v>380.10000600000001</v>
      </c>
    </row>
    <row r="2301" spans="1:2" x14ac:dyDescent="0.25">
      <c r="A2301" s="261">
        <v>45388.833333333336</v>
      </c>
      <c r="B2301" s="260">
        <v>349.67001299999998</v>
      </c>
    </row>
    <row r="2302" spans="1:2" x14ac:dyDescent="0.25">
      <c r="A2302" s="261">
        <v>45388.875</v>
      </c>
      <c r="B2302" s="260">
        <v>326.02999899999998</v>
      </c>
    </row>
    <row r="2303" spans="1:2" x14ac:dyDescent="0.25">
      <c r="A2303" s="261">
        <v>45388.916666666664</v>
      </c>
      <c r="B2303" s="260">
        <v>295.73998999999998</v>
      </c>
    </row>
    <row r="2304" spans="1:2" x14ac:dyDescent="0.25">
      <c r="A2304" s="261">
        <v>45388.958333333336</v>
      </c>
      <c r="B2304" s="260">
        <v>188.41000399999999</v>
      </c>
    </row>
    <row r="2305" spans="1:2" x14ac:dyDescent="0.25">
      <c r="A2305" s="261">
        <v>45389</v>
      </c>
      <c r="B2305" s="260">
        <v>81.819999999999993</v>
      </c>
    </row>
    <row r="2306" spans="1:2" x14ac:dyDescent="0.25">
      <c r="A2306" s="261">
        <v>45389.041666666664</v>
      </c>
      <c r="B2306" s="260">
        <v>0.67</v>
      </c>
    </row>
    <row r="2307" spans="1:2" x14ac:dyDescent="0.25">
      <c r="A2307" s="261">
        <v>45389.083333333336</v>
      </c>
      <c r="B2307" s="260">
        <v>0</v>
      </c>
    </row>
    <row r="2308" spans="1:2" x14ac:dyDescent="0.25">
      <c r="A2308" s="261">
        <v>45389.125</v>
      </c>
      <c r="B2308" s="260">
        <v>0</v>
      </c>
    </row>
    <row r="2309" spans="1:2" x14ac:dyDescent="0.25">
      <c r="A2309" s="261">
        <v>45389.166666666664</v>
      </c>
      <c r="B2309" s="260">
        <v>0</v>
      </c>
    </row>
    <row r="2310" spans="1:2" x14ac:dyDescent="0.25">
      <c r="A2310" s="261">
        <v>45389.208333333336</v>
      </c>
      <c r="B2310" s="260">
        <v>0</v>
      </c>
    </row>
    <row r="2311" spans="1:2" x14ac:dyDescent="0.25">
      <c r="A2311" s="261">
        <v>45389.25</v>
      </c>
      <c r="B2311" s="260">
        <v>0</v>
      </c>
    </row>
    <row r="2312" spans="1:2" x14ac:dyDescent="0.25">
      <c r="A2312" s="261">
        <v>45389.291666666664</v>
      </c>
      <c r="B2312" s="260">
        <v>0</v>
      </c>
    </row>
    <row r="2313" spans="1:2" x14ac:dyDescent="0.25">
      <c r="A2313" s="261">
        <v>45389.333333333336</v>
      </c>
      <c r="B2313" s="260">
        <v>0</v>
      </c>
    </row>
    <row r="2314" spans="1:2" x14ac:dyDescent="0.25">
      <c r="A2314" s="261">
        <v>45389.375</v>
      </c>
      <c r="B2314" s="260">
        <v>-7.0000000000000007E-2</v>
      </c>
    </row>
    <row r="2315" spans="1:2" x14ac:dyDescent="0.25">
      <c r="A2315" s="261">
        <v>45389.416666666664</v>
      </c>
      <c r="B2315" s="260">
        <v>-1.19</v>
      </c>
    </row>
    <row r="2316" spans="1:2" x14ac:dyDescent="0.25">
      <c r="A2316" s="261">
        <v>45389.458333333336</v>
      </c>
      <c r="B2316" s="260">
        <v>-22.450001</v>
      </c>
    </row>
    <row r="2317" spans="1:2" x14ac:dyDescent="0.25">
      <c r="A2317" s="261">
        <v>45389.5</v>
      </c>
      <c r="B2317" s="260">
        <v>-30.58</v>
      </c>
    </row>
    <row r="2318" spans="1:2" x14ac:dyDescent="0.25">
      <c r="A2318" s="261">
        <v>45389.541666666664</v>
      </c>
      <c r="B2318" s="260">
        <v>-48.849997999999999</v>
      </c>
    </row>
    <row r="2319" spans="1:2" x14ac:dyDescent="0.25">
      <c r="A2319" s="261">
        <v>45389.583333333336</v>
      </c>
      <c r="B2319" s="260">
        <v>-74.589995999999999</v>
      </c>
    </row>
    <row r="2320" spans="1:2" x14ac:dyDescent="0.25">
      <c r="A2320" s="261">
        <v>45389.625</v>
      </c>
      <c r="B2320" s="260">
        <v>-37.590000000000003</v>
      </c>
    </row>
    <row r="2321" spans="1:2" x14ac:dyDescent="0.25">
      <c r="A2321" s="261">
        <v>45389.666666666664</v>
      </c>
      <c r="B2321" s="260">
        <v>-1.19</v>
      </c>
    </row>
    <row r="2322" spans="1:2" x14ac:dyDescent="0.25">
      <c r="A2322" s="261">
        <v>45389.708333333336</v>
      </c>
      <c r="B2322" s="260">
        <v>31.92</v>
      </c>
    </row>
    <row r="2323" spans="1:2" x14ac:dyDescent="0.25">
      <c r="A2323" s="261">
        <v>45389.75</v>
      </c>
      <c r="B2323" s="260">
        <v>288.79998799999998</v>
      </c>
    </row>
    <row r="2324" spans="1:2" x14ac:dyDescent="0.25">
      <c r="A2324" s="261">
        <v>45389.791666666664</v>
      </c>
      <c r="B2324" s="260">
        <v>343.98998999999998</v>
      </c>
    </row>
    <row r="2325" spans="1:2" x14ac:dyDescent="0.25">
      <c r="A2325" s="261">
        <v>45389.833333333336</v>
      </c>
      <c r="B2325" s="260">
        <v>356.45001200000002</v>
      </c>
    </row>
    <row r="2326" spans="1:2" x14ac:dyDescent="0.25">
      <c r="A2326" s="261">
        <v>45389.875</v>
      </c>
      <c r="B2326" s="260">
        <v>359.57998700000002</v>
      </c>
    </row>
    <row r="2327" spans="1:2" x14ac:dyDescent="0.25">
      <c r="A2327" s="261">
        <v>45389.916666666664</v>
      </c>
      <c r="B2327" s="260">
        <v>340.77999899999998</v>
      </c>
    </row>
    <row r="2328" spans="1:2" x14ac:dyDescent="0.25">
      <c r="A2328" s="261">
        <v>45389.958333333336</v>
      </c>
      <c r="B2328" s="260">
        <v>318.85998499999999</v>
      </c>
    </row>
    <row r="2329" spans="1:2" x14ac:dyDescent="0.25">
      <c r="A2329" s="261">
        <v>45390</v>
      </c>
      <c r="B2329" s="260">
        <v>308.33999599999999</v>
      </c>
    </row>
    <row r="2330" spans="1:2" x14ac:dyDescent="0.25">
      <c r="A2330" s="261">
        <v>45390.041666666664</v>
      </c>
      <c r="B2330" s="260">
        <v>295.14001500000001</v>
      </c>
    </row>
    <row r="2331" spans="1:2" x14ac:dyDescent="0.25">
      <c r="A2331" s="261">
        <v>45390.083333333336</v>
      </c>
      <c r="B2331" s="260">
        <v>292.07998700000002</v>
      </c>
    </row>
    <row r="2332" spans="1:2" x14ac:dyDescent="0.25">
      <c r="A2332" s="261">
        <v>45390.125</v>
      </c>
      <c r="B2332" s="260">
        <v>312.290009</v>
      </c>
    </row>
    <row r="2333" spans="1:2" x14ac:dyDescent="0.25">
      <c r="A2333" s="261">
        <v>45390.166666666664</v>
      </c>
      <c r="B2333" s="260">
        <v>328.48001099999999</v>
      </c>
    </row>
    <row r="2334" spans="1:2" x14ac:dyDescent="0.25">
      <c r="A2334" s="261">
        <v>45390.208333333336</v>
      </c>
      <c r="B2334" s="260">
        <v>334.58999599999999</v>
      </c>
    </row>
    <row r="2335" spans="1:2" x14ac:dyDescent="0.25">
      <c r="A2335" s="261">
        <v>45390.25</v>
      </c>
      <c r="B2335" s="260">
        <v>376.73001099999999</v>
      </c>
    </row>
    <row r="2336" spans="1:2" x14ac:dyDescent="0.25">
      <c r="A2336" s="261">
        <v>45390.291666666664</v>
      </c>
      <c r="B2336" s="260">
        <v>396.5</v>
      </c>
    </row>
    <row r="2337" spans="1:2" x14ac:dyDescent="0.25">
      <c r="A2337" s="261">
        <v>45390.333333333336</v>
      </c>
      <c r="B2337" s="260">
        <v>432.60000600000001</v>
      </c>
    </row>
    <row r="2338" spans="1:2" x14ac:dyDescent="0.25">
      <c r="A2338" s="261">
        <v>45390.375</v>
      </c>
      <c r="B2338" s="260">
        <v>603.25</v>
      </c>
    </row>
    <row r="2339" spans="1:2" x14ac:dyDescent="0.25">
      <c r="A2339" s="261">
        <v>45390.416666666664</v>
      </c>
      <c r="B2339" s="260">
        <v>402.91000400000001</v>
      </c>
    </row>
    <row r="2340" spans="1:2" x14ac:dyDescent="0.25">
      <c r="A2340" s="261">
        <v>45390.458333333336</v>
      </c>
      <c r="B2340" s="260">
        <v>399.48001099999999</v>
      </c>
    </row>
    <row r="2341" spans="1:2" x14ac:dyDescent="0.25">
      <c r="A2341" s="261">
        <v>45390.5</v>
      </c>
      <c r="B2341" s="260">
        <v>397.10000600000001</v>
      </c>
    </row>
    <row r="2342" spans="1:2" x14ac:dyDescent="0.25">
      <c r="A2342" s="261">
        <v>45390.541666666664</v>
      </c>
      <c r="B2342" s="260">
        <v>421.85998499999999</v>
      </c>
    </row>
    <row r="2343" spans="1:2" x14ac:dyDescent="0.25">
      <c r="A2343" s="261">
        <v>45390.583333333336</v>
      </c>
      <c r="B2343" s="260">
        <v>431.77999899999998</v>
      </c>
    </row>
    <row r="2344" spans="1:2" x14ac:dyDescent="0.25">
      <c r="A2344" s="261">
        <v>45390.625</v>
      </c>
      <c r="B2344" s="260">
        <v>395.67999300000002</v>
      </c>
    </row>
    <row r="2345" spans="1:2" x14ac:dyDescent="0.25">
      <c r="A2345" s="261">
        <v>45390.666666666664</v>
      </c>
      <c r="B2345" s="260">
        <v>522.09997599999997</v>
      </c>
    </row>
    <row r="2346" spans="1:2" x14ac:dyDescent="0.25">
      <c r="A2346" s="261">
        <v>45390.708333333336</v>
      </c>
      <c r="B2346" s="260">
        <v>559.46997099999999</v>
      </c>
    </row>
    <row r="2347" spans="1:2" x14ac:dyDescent="0.25">
      <c r="A2347" s="261">
        <v>45390.75</v>
      </c>
      <c r="B2347" s="260">
        <v>782.40997300000004</v>
      </c>
    </row>
    <row r="2348" spans="1:2" x14ac:dyDescent="0.25">
      <c r="A2348" s="261">
        <v>45390.791666666664</v>
      </c>
      <c r="B2348" s="260">
        <v>1024.0699460000001</v>
      </c>
    </row>
    <row r="2349" spans="1:2" x14ac:dyDescent="0.25">
      <c r="A2349" s="261">
        <v>45390.833333333336</v>
      </c>
      <c r="B2349" s="260">
        <v>930.830017</v>
      </c>
    </row>
    <row r="2350" spans="1:2" x14ac:dyDescent="0.25">
      <c r="A2350" s="261">
        <v>45390.875</v>
      </c>
      <c r="B2350" s="260">
        <v>632.85998500000005</v>
      </c>
    </row>
    <row r="2351" spans="1:2" x14ac:dyDescent="0.25">
      <c r="A2351" s="261">
        <v>45390.916666666664</v>
      </c>
      <c r="B2351" s="260">
        <v>574.30999799999995</v>
      </c>
    </row>
    <row r="2352" spans="1:2" x14ac:dyDescent="0.25">
      <c r="A2352" s="261">
        <v>45390.958333333336</v>
      </c>
      <c r="B2352" s="260">
        <v>523.52002000000005</v>
      </c>
    </row>
    <row r="2353" spans="1:2" x14ac:dyDescent="0.25">
      <c r="A2353" s="261">
        <v>45391</v>
      </c>
      <c r="B2353" s="260">
        <v>583.330017</v>
      </c>
    </row>
    <row r="2354" spans="1:2" x14ac:dyDescent="0.25">
      <c r="A2354" s="261">
        <v>45391.041666666664</v>
      </c>
      <c r="B2354" s="260">
        <v>517.54998799999998</v>
      </c>
    </row>
    <row r="2355" spans="1:2" x14ac:dyDescent="0.25">
      <c r="A2355" s="261">
        <v>45391.083333333336</v>
      </c>
      <c r="B2355" s="260">
        <v>482.790009</v>
      </c>
    </row>
    <row r="2356" spans="1:2" x14ac:dyDescent="0.25">
      <c r="A2356" s="261">
        <v>45391.125</v>
      </c>
      <c r="B2356" s="260">
        <v>440.20001200000002</v>
      </c>
    </row>
    <row r="2357" spans="1:2" x14ac:dyDescent="0.25">
      <c r="A2357" s="261">
        <v>45391.166666666664</v>
      </c>
      <c r="B2357" s="260">
        <v>453.77999899999998</v>
      </c>
    </row>
    <row r="2358" spans="1:2" x14ac:dyDescent="0.25">
      <c r="A2358" s="261">
        <v>45391.208333333336</v>
      </c>
      <c r="B2358" s="260">
        <v>488.39001500000001</v>
      </c>
    </row>
    <row r="2359" spans="1:2" x14ac:dyDescent="0.25">
      <c r="A2359" s="261">
        <v>45391.25</v>
      </c>
      <c r="B2359" s="260">
        <v>575.79998799999998</v>
      </c>
    </row>
    <row r="2360" spans="1:2" x14ac:dyDescent="0.25">
      <c r="A2360" s="261">
        <v>45391.291666666664</v>
      </c>
      <c r="B2360" s="260">
        <v>670.90002400000003</v>
      </c>
    </row>
    <row r="2361" spans="1:2" x14ac:dyDescent="0.25">
      <c r="A2361" s="261">
        <v>45391.333333333336</v>
      </c>
      <c r="B2361" s="260">
        <v>595.03997800000002</v>
      </c>
    </row>
    <row r="2362" spans="1:2" x14ac:dyDescent="0.25">
      <c r="A2362" s="261">
        <v>45391.375</v>
      </c>
      <c r="B2362" s="260">
        <v>509.42001299999998</v>
      </c>
    </row>
    <row r="2363" spans="1:2" x14ac:dyDescent="0.25">
      <c r="A2363" s="261">
        <v>45391.416666666664</v>
      </c>
      <c r="B2363" s="260">
        <v>384.55999800000001</v>
      </c>
    </row>
    <row r="2364" spans="1:2" x14ac:dyDescent="0.25">
      <c r="A2364" s="261">
        <v>45391.458333333336</v>
      </c>
      <c r="B2364" s="260">
        <v>328.02999899999998</v>
      </c>
    </row>
    <row r="2365" spans="1:2" x14ac:dyDescent="0.25">
      <c r="A2365" s="261">
        <v>45391.5</v>
      </c>
      <c r="B2365" s="260">
        <v>268.88000499999998</v>
      </c>
    </row>
    <row r="2366" spans="1:2" x14ac:dyDescent="0.25">
      <c r="A2366" s="261">
        <v>45391.541666666664</v>
      </c>
      <c r="B2366" s="260">
        <v>75.260002</v>
      </c>
    </row>
    <row r="2367" spans="1:2" x14ac:dyDescent="0.25">
      <c r="A2367" s="261">
        <v>45391.583333333336</v>
      </c>
      <c r="B2367" s="260">
        <v>78.309997999999993</v>
      </c>
    </row>
    <row r="2368" spans="1:2" x14ac:dyDescent="0.25">
      <c r="A2368" s="261">
        <v>45391.625</v>
      </c>
      <c r="B2368" s="260">
        <v>216.60000600000001</v>
      </c>
    </row>
    <row r="2369" spans="1:2" x14ac:dyDescent="0.25">
      <c r="A2369" s="261">
        <v>45391.666666666664</v>
      </c>
      <c r="B2369" s="260">
        <v>285.44000199999999</v>
      </c>
    </row>
    <row r="2370" spans="1:2" x14ac:dyDescent="0.25">
      <c r="A2370" s="261">
        <v>45391.708333333336</v>
      </c>
      <c r="B2370" s="260">
        <v>372.17999300000002</v>
      </c>
    </row>
    <row r="2371" spans="1:2" x14ac:dyDescent="0.25">
      <c r="A2371" s="261">
        <v>45391.75</v>
      </c>
      <c r="B2371" s="260">
        <v>390.89999399999999</v>
      </c>
    </row>
    <row r="2372" spans="1:2" x14ac:dyDescent="0.25">
      <c r="A2372" s="261">
        <v>45391.791666666664</v>
      </c>
      <c r="B2372" s="260">
        <v>375.08999599999999</v>
      </c>
    </row>
    <row r="2373" spans="1:2" x14ac:dyDescent="0.25">
      <c r="A2373" s="261">
        <v>45391.833333333336</v>
      </c>
      <c r="B2373" s="260">
        <v>378.97000100000002</v>
      </c>
    </row>
    <row r="2374" spans="1:2" x14ac:dyDescent="0.25">
      <c r="A2374" s="261">
        <v>45391.875</v>
      </c>
      <c r="B2374" s="260">
        <v>359.64999399999999</v>
      </c>
    </row>
    <row r="2375" spans="1:2" x14ac:dyDescent="0.25">
      <c r="A2375" s="261">
        <v>45391.916666666664</v>
      </c>
      <c r="B2375" s="260">
        <v>335.64001500000001</v>
      </c>
    </row>
    <row r="2376" spans="1:2" x14ac:dyDescent="0.25">
      <c r="A2376" s="261">
        <v>45391.958333333336</v>
      </c>
      <c r="B2376" s="260">
        <v>257.61999500000002</v>
      </c>
    </row>
    <row r="2377" spans="1:2" x14ac:dyDescent="0.25">
      <c r="A2377" s="261">
        <v>45392</v>
      </c>
      <c r="B2377" s="260">
        <v>96.220000999999996</v>
      </c>
    </row>
    <row r="2378" spans="1:2" x14ac:dyDescent="0.25">
      <c r="A2378" s="261">
        <v>45392.041666666664</v>
      </c>
      <c r="B2378" s="260">
        <v>38.040000999999997</v>
      </c>
    </row>
    <row r="2379" spans="1:2" x14ac:dyDescent="0.25">
      <c r="A2379" s="261">
        <v>45392.083333333336</v>
      </c>
      <c r="B2379" s="260">
        <v>37.290000999999997</v>
      </c>
    </row>
    <row r="2380" spans="1:2" x14ac:dyDescent="0.25">
      <c r="A2380" s="261">
        <v>45392.125</v>
      </c>
      <c r="B2380" s="260">
        <v>67.050003000000004</v>
      </c>
    </row>
    <row r="2381" spans="1:2" x14ac:dyDescent="0.25">
      <c r="A2381" s="261">
        <v>45392.166666666664</v>
      </c>
      <c r="B2381" s="260">
        <v>184.229996</v>
      </c>
    </row>
    <row r="2382" spans="1:2" x14ac:dyDescent="0.25">
      <c r="A2382" s="261">
        <v>45392.208333333336</v>
      </c>
      <c r="B2382" s="260">
        <v>261.05999800000001</v>
      </c>
    </row>
    <row r="2383" spans="1:2" x14ac:dyDescent="0.25">
      <c r="A2383" s="261">
        <v>45392.25</v>
      </c>
      <c r="B2383" s="260">
        <v>261.13000499999998</v>
      </c>
    </row>
    <row r="2384" spans="1:2" x14ac:dyDescent="0.25">
      <c r="A2384" s="261">
        <v>45392.291666666664</v>
      </c>
      <c r="B2384" s="260">
        <v>302.29998799999998</v>
      </c>
    </row>
    <row r="2385" spans="1:2" x14ac:dyDescent="0.25">
      <c r="A2385" s="261">
        <v>45392.333333333336</v>
      </c>
      <c r="B2385" s="260">
        <v>311.70001200000002</v>
      </c>
    </row>
    <row r="2386" spans="1:2" x14ac:dyDescent="0.25">
      <c r="A2386" s="261">
        <v>45392.375</v>
      </c>
      <c r="B2386" s="260">
        <v>309.39001500000001</v>
      </c>
    </row>
    <row r="2387" spans="1:2" x14ac:dyDescent="0.25">
      <c r="A2387" s="261">
        <v>45392.416666666664</v>
      </c>
      <c r="B2387" s="260">
        <v>309.39001500000001</v>
      </c>
    </row>
    <row r="2388" spans="1:2" x14ac:dyDescent="0.25">
      <c r="A2388" s="261">
        <v>45392.458333333336</v>
      </c>
      <c r="B2388" s="260">
        <v>239.13000500000001</v>
      </c>
    </row>
    <row r="2389" spans="1:2" x14ac:dyDescent="0.25">
      <c r="A2389" s="261">
        <v>45392.5</v>
      </c>
      <c r="B2389" s="260">
        <v>143.279999</v>
      </c>
    </row>
    <row r="2390" spans="1:2" x14ac:dyDescent="0.25">
      <c r="A2390" s="261">
        <v>45392.541666666664</v>
      </c>
      <c r="B2390" s="260">
        <v>66.610000999999997</v>
      </c>
    </row>
    <row r="2391" spans="1:2" x14ac:dyDescent="0.25">
      <c r="A2391" s="261">
        <v>45392.583333333336</v>
      </c>
      <c r="B2391" s="260">
        <v>0.45</v>
      </c>
    </row>
    <row r="2392" spans="1:2" x14ac:dyDescent="0.25">
      <c r="A2392" s="261">
        <v>45392.625</v>
      </c>
      <c r="B2392" s="260">
        <v>2.09</v>
      </c>
    </row>
    <row r="2393" spans="1:2" x14ac:dyDescent="0.25">
      <c r="A2393" s="261">
        <v>45392.666666666664</v>
      </c>
      <c r="B2393" s="260">
        <v>39.529998999999997</v>
      </c>
    </row>
    <row r="2394" spans="1:2" x14ac:dyDescent="0.25">
      <c r="A2394" s="261">
        <v>45392.708333333336</v>
      </c>
      <c r="B2394" s="260">
        <v>122.16999800000001</v>
      </c>
    </row>
    <row r="2395" spans="1:2" x14ac:dyDescent="0.25">
      <c r="A2395" s="261">
        <v>45392.75</v>
      </c>
      <c r="B2395" s="260">
        <v>616.46997099999999</v>
      </c>
    </row>
    <row r="2396" spans="1:2" x14ac:dyDescent="0.25">
      <c r="A2396" s="261">
        <v>45392.791666666664</v>
      </c>
      <c r="B2396" s="260">
        <v>1084.9499510000001</v>
      </c>
    </row>
    <row r="2397" spans="1:2" x14ac:dyDescent="0.25">
      <c r="A2397" s="261">
        <v>45392.833333333336</v>
      </c>
      <c r="B2397" s="260">
        <v>1052.4300539999999</v>
      </c>
    </row>
    <row r="2398" spans="1:2" x14ac:dyDescent="0.25">
      <c r="A2398" s="261">
        <v>45392.875</v>
      </c>
      <c r="B2398" s="260">
        <v>722.38000499999998</v>
      </c>
    </row>
    <row r="2399" spans="1:2" x14ac:dyDescent="0.25">
      <c r="A2399" s="261">
        <v>45392.916666666664</v>
      </c>
      <c r="B2399" s="260">
        <v>392.02999899999998</v>
      </c>
    </row>
    <row r="2400" spans="1:2" x14ac:dyDescent="0.25">
      <c r="A2400" s="261">
        <v>45392.958333333336</v>
      </c>
      <c r="B2400" s="260">
        <v>352.20001200000002</v>
      </c>
    </row>
    <row r="2401" spans="1:2" x14ac:dyDescent="0.25">
      <c r="A2401" s="261">
        <v>45393</v>
      </c>
      <c r="B2401" s="260">
        <v>303.44000199999999</v>
      </c>
    </row>
    <row r="2402" spans="1:2" x14ac:dyDescent="0.25">
      <c r="A2402" s="261">
        <v>45393.041666666664</v>
      </c>
      <c r="B2402" s="260">
        <v>198.94000199999999</v>
      </c>
    </row>
    <row r="2403" spans="1:2" x14ac:dyDescent="0.25">
      <c r="A2403" s="261">
        <v>45393.083333333336</v>
      </c>
      <c r="B2403" s="260">
        <v>165.58999600000001</v>
      </c>
    </row>
    <row r="2404" spans="1:2" x14ac:dyDescent="0.25">
      <c r="A2404" s="261">
        <v>45393.125</v>
      </c>
      <c r="B2404" s="260">
        <v>74.519997000000004</v>
      </c>
    </row>
    <row r="2405" spans="1:2" x14ac:dyDescent="0.25">
      <c r="A2405" s="261">
        <v>45393.166666666664</v>
      </c>
      <c r="B2405" s="260">
        <v>59.52</v>
      </c>
    </row>
    <row r="2406" spans="1:2" x14ac:dyDescent="0.25">
      <c r="A2406" s="261">
        <v>45393.208333333336</v>
      </c>
      <c r="B2406" s="260">
        <v>149.179993</v>
      </c>
    </row>
    <row r="2407" spans="1:2" x14ac:dyDescent="0.25">
      <c r="A2407" s="261">
        <v>45393.25</v>
      </c>
      <c r="B2407" s="260">
        <v>192.070007</v>
      </c>
    </row>
    <row r="2408" spans="1:2" x14ac:dyDescent="0.25">
      <c r="A2408" s="261">
        <v>45393.291666666664</v>
      </c>
      <c r="B2408" s="260">
        <v>297.39999399999999</v>
      </c>
    </row>
    <row r="2409" spans="1:2" x14ac:dyDescent="0.25">
      <c r="A2409" s="261">
        <v>45393.333333333336</v>
      </c>
      <c r="B2409" s="260">
        <v>309.92999300000002</v>
      </c>
    </row>
    <row r="2410" spans="1:2" x14ac:dyDescent="0.25">
      <c r="A2410" s="261">
        <v>45393.375</v>
      </c>
      <c r="B2410" s="260">
        <v>223.770004</v>
      </c>
    </row>
    <row r="2411" spans="1:2" x14ac:dyDescent="0.25">
      <c r="A2411" s="261">
        <v>45393.416666666664</v>
      </c>
      <c r="B2411" s="260">
        <v>74.959998999999996</v>
      </c>
    </row>
    <row r="2412" spans="1:2" x14ac:dyDescent="0.25">
      <c r="A2412" s="261">
        <v>45393.458333333336</v>
      </c>
      <c r="B2412" s="260">
        <v>6.41</v>
      </c>
    </row>
    <row r="2413" spans="1:2" x14ac:dyDescent="0.25">
      <c r="A2413" s="261">
        <v>45393.5</v>
      </c>
      <c r="B2413" s="260">
        <v>6.79</v>
      </c>
    </row>
    <row r="2414" spans="1:2" x14ac:dyDescent="0.25">
      <c r="A2414" s="261">
        <v>45393.541666666664</v>
      </c>
      <c r="B2414" s="260">
        <v>8.2100000000000009</v>
      </c>
    </row>
    <row r="2415" spans="1:2" x14ac:dyDescent="0.25">
      <c r="A2415" s="261">
        <v>45393.583333333336</v>
      </c>
      <c r="B2415" s="260">
        <v>4.25</v>
      </c>
    </row>
    <row r="2416" spans="1:2" x14ac:dyDescent="0.25">
      <c r="A2416" s="261">
        <v>45393.625</v>
      </c>
      <c r="B2416" s="260">
        <v>96.07</v>
      </c>
    </row>
    <row r="2417" spans="1:2" x14ac:dyDescent="0.25">
      <c r="A2417" s="261">
        <v>45393.666666666664</v>
      </c>
      <c r="B2417" s="260">
        <v>64.75</v>
      </c>
    </row>
    <row r="2418" spans="1:2" x14ac:dyDescent="0.25">
      <c r="A2418" s="261">
        <v>45393.708333333336</v>
      </c>
      <c r="B2418" s="260">
        <v>347.07000699999998</v>
      </c>
    </row>
    <row r="2419" spans="1:2" x14ac:dyDescent="0.25">
      <c r="A2419" s="261">
        <v>45393.75</v>
      </c>
      <c r="B2419" s="260">
        <v>711.75</v>
      </c>
    </row>
    <row r="2420" spans="1:2" x14ac:dyDescent="0.25">
      <c r="A2420" s="261">
        <v>45393.791666666664</v>
      </c>
      <c r="B2420" s="260">
        <v>1002.210022</v>
      </c>
    </row>
    <row r="2421" spans="1:2" x14ac:dyDescent="0.25">
      <c r="A2421" s="261">
        <v>45393.833333333336</v>
      </c>
      <c r="B2421" s="260">
        <v>893.60998500000005</v>
      </c>
    </row>
    <row r="2422" spans="1:2" x14ac:dyDescent="0.25">
      <c r="A2422" s="261">
        <v>45393.875</v>
      </c>
      <c r="B2422" s="260">
        <v>679.15997300000004</v>
      </c>
    </row>
    <row r="2423" spans="1:2" x14ac:dyDescent="0.25">
      <c r="A2423" s="261">
        <v>45393.916666666664</v>
      </c>
      <c r="B2423" s="260">
        <v>541.15997300000004</v>
      </c>
    </row>
    <row r="2424" spans="1:2" x14ac:dyDescent="0.25">
      <c r="A2424" s="261">
        <v>45393.958333333336</v>
      </c>
      <c r="B2424" s="260">
        <v>451.05999800000001</v>
      </c>
    </row>
    <row r="2425" spans="1:2" x14ac:dyDescent="0.25">
      <c r="A2425" s="261">
        <v>45394</v>
      </c>
      <c r="B2425" s="260">
        <v>339.72000100000002</v>
      </c>
    </row>
    <row r="2426" spans="1:2" x14ac:dyDescent="0.25">
      <c r="A2426" s="261">
        <v>45394.041666666664</v>
      </c>
      <c r="B2426" s="260">
        <v>325.02999899999998</v>
      </c>
    </row>
    <row r="2427" spans="1:2" x14ac:dyDescent="0.25">
      <c r="A2427" s="261">
        <v>45394.083333333336</v>
      </c>
      <c r="B2427" s="260">
        <v>331.73998999999998</v>
      </c>
    </row>
    <row r="2428" spans="1:2" x14ac:dyDescent="0.25">
      <c r="A2428" s="261">
        <v>45394.125</v>
      </c>
      <c r="B2428" s="260">
        <v>304.51001000000002</v>
      </c>
    </row>
    <row r="2429" spans="1:2" x14ac:dyDescent="0.25">
      <c r="A2429" s="261">
        <v>45394.166666666664</v>
      </c>
      <c r="B2429" s="260">
        <v>298.39999399999999</v>
      </c>
    </row>
    <row r="2430" spans="1:2" x14ac:dyDescent="0.25">
      <c r="A2430" s="261">
        <v>45394.208333333336</v>
      </c>
      <c r="B2430" s="260">
        <v>298.39999399999999</v>
      </c>
    </row>
    <row r="2431" spans="1:2" x14ac:dyDescent="0.25">
      <c r="A2431" s="261">
        <v>45394.25</v>
      </c>
      <c r="B2431" s="260">
        <v>308.01998900000001</v>
      </c>
    </row>
    <row r="2432" spans="1:2" x14ac:dyDescent="0.25">
      <c r="A2432" s="261">
        <v>45394.291666666664</v>
      </c>
      <c r="B2432" s="260">
        <v>362.61999500000002</v>
      </c>
    </row>
    <row r="2433" spans="1:2" x14ac:dyDescent="0.25">
      <c r="A2433" s="261">
        <v>45394.333333333336</v>
      </c>
      <c r="B2433" s="260">
        <v>516.75</v>
      </c>
    </row>
    <row r="2434" spans="1:2" x14ac:dyDescent="0.25">
      <c r="A2434" s="261">
        <v>45394.375</v>
      </c>
      <c r="B2434" s="260">
        <v>489.290009</v>
      </c>
    </row>
    <row r="2435" spans="1:2" x14ac:dyDescent="0.25">
      <c r="A2435" s="261">
        <v>45394.416666666664</v>
      </c>
      <c r="B2435" s="260">
        <v>319.73001099999999</v>
      </c>
    </row>
    <row r="2436" spans="1:2" x14ac:dyDescent="0.25">
      <c r="A2436" s="261">
        <v>45394.458333333336</v>
      </c>
      <c r="B2436" s="260">
        <v>140.69000199999999</v>
      </c>
    </row>
    <row r="2437" spans="1:2" x14ac:dyDescent="0.25">
      <c r="A2437" s="261">
        <v>45394.5</v>
      </c>
      <c r="B2437" s="260">
        <v>0</v>
      </c>
    </row>
    <row r="2438" spans="1:2" x14ac:dyDescent="0.25">
      <c r="A2438" s="261">
        <v>45394.541666666664</v>
      </c>
      <c r="B2438" s="260">
        <v>-0.52</v>
      </c>
    </row>
    <row r="2439" spans="1:2" x14ac:dyDescent="0.25">
      <c r="A2439" s="261">
        <v>45394.583333333336</v>
      </c>
      <c r="B2439" s="260">
        <v>7.0000000000000007E-2</v>
      </c>
    </row>
    <row r="2440" spans="1:2" x14ac:dyDescent="0.25">
      <c r="A2440" s="261">
        <v>45394.625</v>
      </c>
      <c r="B2440" s="260">
        <v>1.34</v>
      </c>
    </row>
    <row r="2441" spans="1:2" x14ac:dyDescent="0.25">
      <c r="A2441" s="261">
        <v>45394.666666666664</v>
      </c>
      <c r="B2441" s="260">
        <v>1.64</v>
      </c>
    </row>
    <row r="2442" spans="1:2" x14ac:dyDescent="0.25">
      <c r="A2442" s="261">
        <v>45394.708333333336</v>
      </c>
      <c r="B2442" s="260">
        <v>375.60000600000001</v>
      </c>
    </row>
    <row r="2443" spans="1:2" x14ac:dyDescent="0.25">
      <c r="A2443" s="261">
        <v>45394.75</v>
      </c>
      <c r="B2443" s="260">
        <v>445.27999899999998</v>
      </c>
    </row>
    <row r="2444" spans="1:2" x14ac:dyDescent="0.25">
      <c r="A2444" s="261">
        <v>45394.791666666664</v>
      </c>
      <c r="B2444" s="260">
        <v>370.16000400000001</v>
      </c>
    </row>
    <row r="2445" spans="1:2" x14ac:dyDescent="0.25">
      <c r="A2445" s="261">
        <v>45394.833333333336</v>
      </c>
      <c r="B2445" s="260">
        <v>369.48998999999998</v>
      </c>
    </row>
    <row r="2446" spans="1:2" x14ac:dyDescent="0.25">
      <c r="A2446" s="261">
        <v>45394.875</v>
      </c>
      <c r="B2446" s="260">
        <v>351.42999300000002</v>
      </c>
    </row>
    <row r="2447" spans="1:2" x14ac:dyDescent="0.25">
      <c r="A2447" s="261">
        <v>45394.916666666664</v>
      </c>
      <c r="B2447" s="260">
        <v>342.32998700000002</v>
      </c>
    </row>
    <row r="2448" spans="1:2" x14ac:dyDescent="0.25">
      <c r="A2448" s="261">
        <v>45394.958333333336</v>
      </c>
      <c r="B2448" s="260">
        <v>329.20001200000002</v>
      </c>
    </row>
    <row r="2449" spans="1:2" x14ac:dyDescent="0.25">
      <c r="A2449" s="261">
        <v>45395</v>
      </c>
      <c r="B2449" s="260">
        <v>246.03999300000001</v>
      </c>
    </row>
    <row r="2450" spans="1:2" x14ac:dyDescent="0.25">
      <c r="A2450" s="261">
        <v>45395.041666666664</v>
      </c>
      <c r="B2450" s="260">
        <v>193.36999499999999</v>
      </c>
    </row>
    <row r="2451" spans="1:2" x14ac:dyDescent="0.25">
      <c r="A2451" s="261">
        <v>45395.083333333336</v>
      </c>
      <c r="B2451" s="260">
        <v>144.429993</v>
      </c>
    </row>
    <row r="2452" spans="1:2" x14ac:dyDescent="0.25">
      <c r="A2452" s="261">
        <v>45395.125</v>
      </c>
      <c r="B2452" s="260">
        <v>130.779999</v>
      </c>
    </row>
    <row r="2453" spans="1:2" x14ac:dyDescent="0.25">
      <c r="A2453" s="261">
        <v>45395.166666666664</v>
      </c>
      <c r="B2453" s="260">
        <v>130.259995</v>
      </c>
    </row>
    <row r="2454" spans="1:2" x14ac:dyDescent="0.25">
      <c r="A2454" s="261">
        <v>45395.208333333336</v>
      </c>
      <c r="B2454" s="260">
        <v>173.89999399999999</v>
      </c>
    </row>
    <row r="2455" spans="1:2" x14ac:dyDescent="0.25">
      <c r="A2455" s="261">
        <v>45395.25</v>
      </c>
      <c r="B2455" s="260">
        <v>207.61999499999999</v>
      </c>
    </row>
    <row r="2456" spans="1:2" x14ac:dyDescent="0.25">
      <c r="A2456" s="261">
        <v>45395.291666666664</v>
      </c>
      <c r="B2456" s="260">
        <v>251.63000500000001</v>
      </c>
    </row>
    <row r="2457" spans="1:2" x14ac:dyDescent="0.25">
      <c r="A2457" s="261">
        <v>45395.333333333336</v>
      </c>
      <c r="B2457" s="260">
        <v>168.60000600000001</v>
      </c>
    </row>
    <row r="2458" spans="1:2" x14ac:dyDescent="0.25">
      <c r="A2458" s="261">
        <v>45395.375</v>
      </c>
      <c r="B2458" s="260">
        <v>65.650002000000001</v>
      </c>
    </row>
    <row r="2459" spans="1:2" x14ac:dyDescent="0.25">
      <c r="A2459" s="261">
        <v>45395.416666666664</v>
      </c>
      <c r="B2459" s="260">
        <v>-0.15</v>
      </c>
    </row>
    <row r="2460" spans="1:2" x14ac:dyDescent="0.25">
      <c r="A2460" s="261">
        <v>45395.458333333336</v>
      </c>
      <c r="B2460" s="260">
        <v>-30.139999</v>
      </c>
    </row>
    <row r="2461" spans="1:2" x14ac:dyDescent="0.25">
      <c r="A2461" s="261">
        <v>45395.5</v>
      </c>
      <c r="B2461" s="260">
        <v>-59.830002</v>
      </c>
    </row>
    <row r="2462" spans="1:2" x14ac:dyDescent="0.25">
      <c r="A2462" s="261">
        <v>45395.541666666664</v>
      </c>
      <c r="B2462" s="260">
        <v>-150.699997</v>
      </c>
    </row>
    <row r="2463" spans="1:2" x14ac:dyDescent="0.25">
      <c r="A2463" s="261">
        <v>45395.583333333336</v>
      </c>
      <c r="B2463" s="260">
        <v>-218.729996</v>
      </c>
    </row>
    <row r="2464" spans="1:2" x14ac:dyDescent="0.25">
      <c r="A2464" s="261">
        <v>45395.625</v>
      </c>
      <c r="B2464" s="260">
        <v>-235.740005</v>
      </c>
    </row>
    <row r="2465" spans="1:2" x14ac:dyDescent="0.25">
      <c r="A2465" s="261">
        <v>45395.666666666664</v>
      </c>
      <c r="B2465" s="260">
        <v>-142.71000699999999</v>
      </c>
    </row>
    <row r="2466" spans="1:2" x14ac:dyDescent="0.25">
      <c r="A2466" s="261">
        <v>45395.708333333336</v>
      </c>
      <c r="B2466" s="260">
        <v>-1.19</v>
      </c>
    </row>
    <row r="2467" spans="1:2" x14ac:dyDescent="0.25">
      <c r="A2467" s="261">
        <v>45395.75</v>
      </c>
      <c r="B2467" s="260">
        <v>248.949997</v>
      </c>
    </row>
    <row r="2468" spans="1:2" x14ac:dyDescent="0.25">
      <c r="A2468" s="261">
        <v>45395.791666666664</v>
      </c>
      <c r="B2468" s="260">
        <v>373.76001000000002</v>
      </c>
    </row>
    <row r="2469" spans="1:2" x14ac:dyDescent="0.25">
      <c r="A2469" s="261">
        <v>45395.833333333336</v>
      </c>
      <c r="B2469" s="260">
        <v>298.63000499999998</v>
      </c>
    </row>
    <row r="2470" spans="1:2" x14ac:dyDescent="0.25">
      <c r="A2470" s="261">
        <v>45395.875</v>
      </c>
      <c r="B2470" s="260">
        <v>258.5</v>
      </c>
    </row>
    <row r="2471" spans="1:2" x14ac:dyDescent="0.25">
      <c r="A2471" s="261">
        <v>45395.916666666664</v>
      </c>
      <c r="B2471" s="260">
        <v>153.679993</v>
      </c>
    </row>
    <row r="2472" spans="1:2" x14ac:dyDescent="0.25">
      <c r="A2472" s="261">
        <v>45395.958333333336</v>
      </c>
      <c r="B2472" s="260">
        <v>52.59</v>
      </c>
    </row>
    <row r="2473" spans="1:2" x14ac:dyDescent="0.25">
      <c r="A2473" s="261">
        <v>45396</v>
      </c>
      <c r="B2473" s="260">
        <v>3.21</v>
      </c>
    </row>
    <row r="2474" spans="1:2" x14ac:dyDescent="0.25">
      <c r="A2474" s="261">
        <v>45396.041666666664</v>
      </c>
      <c r="B2474" s="260">
        <v>6.19</v>
      </c>
    </row>
    <row r="2475" spans="1:2" x14ac:dyDescent="0.25">
      <c r="A2475" s="261">
        <v>45396.083333333336</v>
      </c>
      <c r="B2475" s="260">
        <v>6.94</v>
      </c>
    </row>
    <row r="2476" spans="1:2" x14ac:dyDescent="0.25">
      <c r="A2476" s="261">
        <v>45396.125</v>
      </c>
      <c r="B2476" s="260">
        <v>8.43</v>
      </c>
    </row>
    <row r="2477" spans="1:2" x14ac:dyDescent="0.25">
      <c r="A2477" s="261">
        <v>45396.166666666664</v>
      </c>
      <c r="B2477" s="260">
        <v>17.459999</v>
      </c>
    </row>
    <row r="2478" spans="1:2" x14ac:dyDescent="0.25">
      <c r="A2478" s="261">
        <v>45396.208333333336</v>
      </c>
      <c r="B2478" s="260">
        <v>44.389999000000003</v>
      </c>
    </row>
    <row r="2479" spans="1:2" x14ac:dyDescent="0.25">
      <c r="A2479" s="261">
        <v>45396.25</v>
      </c>
      <c r="B2479" s="260">
        <v>95.949996999999996</v>
      </c>
    </row>
    <row r="2480" spans="1:2" x14ac:dyDescent="0.25">
      <c r="A2480" s="261">
        <v>45396.291666666664</v>
      </c>
      <c r="B2480" s="260">
        <v>96.989998</v>
      </c>
    </row>
    <row r="2481" spans="1:2" x14ac:dyDescent="0.25">
      <c r="A2481" s="261">
        <v>45396.333333333336</v>
      </c>
      <c r="B2481" s="260">
        <v>55.279998999999997</v>
      </c>
    </row>
    <row r="2482" spans="1:2" x14ac:dyDescent="0.25">
      <c r="A2482" s="261">
        <v>45396.375</v>
      </c>
      <c r="B2482" s="260">
        <v>0</v>
      </c>
    </row>
    <row r="2483" spans="1:2" x14ac:dyDescent="0.25">
      <c r="A2483" s="261">
        <v>45396.416666666664</v>
      </c>
      <c r="B2483" s="260">
        <v>-17.68</v>
      </c>
    </row>
    <row r="2484" spans="1:2" x14ac:dyDescent="0.25">
      <c r="A2484" s="261">
        <v>45396.458333333336</v>
      </c>
      <c r="B2484" s="260">
        <v>-90.800003000000004</v>
      </c>
    </row>
    <row r="2485" spans="1:2" x14ac:dyDescent="0.25">
      <c r="A2485" s="261">
        <v>45396.5</v>
      </c>
      <c r="B2485" s="260">
        <v>-315.07000699999998</v>
      </c>
    </row>
    <row r="2486" spans="1:2" x14ac:dyDescent="0.25">
      <c r="A2486" s="261">
        <v>45396.541666666664</v>
      </c>
      <c r="B2486" s="260">
        <v>-448.01998900000001</v>
      </c>
    </row>
    <row r="2487" spans="1:2" x14ac:dyDescent="0.25">
      <c r="A2487" s="261">
        <v>45396.583333333336</v>
      </c>
      <c r="B2487" s="260">
        <v>-447.72000100000002</v>
      </c>
    </row>
    <row r="2488" spans="1:2" x14ac:dyDescent="0.25">
      <c r="A2488" s="261">
        <v>45396.625</v>
      </c>
      <c r="B2488" s="260">
        <v>-298.80999800000001</v>
      </c>
    </row>
    <row r="2489" spans="1:2" x14ac:dyDescent="0.25">
      <c r="A2489" s="261">
        <v>45396.666666666664</v>
      </c>
      <c r="B2489" s="260">
        <v>-46.630001</v>
      </c>
    </row>
    <row r="2490" spans="1:2" x14ac:dyDescent="0.25">
      <c r="A2490" s="261">
        <v>45396.708333333336</v>
      </c>
      <c r="B2490" s="260">
        <v>11.71</v>
      </c>
    </row>
    <row r="2491" spans="1:2" x14ac:dyDescent="0.25">
      <c r="A2491" s="261">
        <v>45396.75</v>
      </c>
      <c r="B2491" s="260">
        <v>407.51001000000002</v>
      </c>
    </row>
    <row r="2492" spans="1:2" x14ac:dyDescent="0.25">
      <c r="A2492" s="261">
        <v>45396.791666666664</v>
      </c>
      <c r="B2492" s="260">
        <v>655.05999799999995</v>
      </c>
    </row>
    <row r="2493" spans="1:2" x14ac:dyDescent="0.25">
      <c r="A2493" s="261">
        <v>45396.833333333336</v>
      </c>
      <c r="B2493" s="260">
        <v>894.61999500000002</v>
      </c>
    </row>
    <row r="2494" spans="1:2" x14ac:dyDescent="0.25">
      <c r="A2494" s="261">
        <v>45396.875</v>
      </c>
      <c r="B2494" s="260">
        <v>840.15997300000004</v>
      </c>
    </row>
    <row r="2495" spans="1:2" x14ac:dyDescent="0.25">
      <c r="A2495" s="261">
        <v>45396.916666666664</v>
      </c>
      <c r="B2495" s="260">
        <v>724.89001499999995</v>
      </c>
    </row>
    <row r="2496" spans="1:2" x14ac:dyDescent="0.25">
      <c r="A2496" s="261">
        <v>45396.958333333336</v>
      </c>
      <c r="B2496" s="260">
        <v>594.54998799999998</v>
      </c>
    </row>
    <row r="2497" spans="1:2" x14ac:dyDescent="0.25">
      <c r="A2497" s="261">
        <v>45397</v>
      </c>
      <c r="B2497" s="260">
        <v>410.64001500000001</v>
      </c>
    </row>
    <row r="2498" spans="1:2" x14ac:dyDescent="0.25">
      <c r="A2498" s="261">
        <v>45397.041666666664</v>
      </c>
      <c r="B2498" s="260">
        <v>437.73001099999999</v>
      </c>
    </row>
    <row r="2499" spans="1:2" x14ac:dyDescent="0.25">
      <c r="A2499" s="261">
        <v>45397.083333333336</v>
      </c>
      <c r="B2499" s="260">
        <v>526.35998500000005</v>
      </c>
    </row>
    <row r="2500" spans="1:2" x14ac:dyDescent="0.25">
      <c r="A2500" s="261">
        <v>45397.125</v>
      </c>
      <c r="B2500" s="260">
        <v>491.22000100000002</v>
      </c>
    </row>
    <row r="2501" spans="1:2" x14ac:dyDescent="0.25">
      <c r="A2501" s="261">
        <v>45397.166666666664</v>
      </c>
      <c r="B2501" s="260">
        <v>561.28002900000001</v>
      </c>
    </row>
    <row r="2502" spans="1:2" x14ac:dyDescent="0.25">
      <c r="A2502" s="261">
        <v>45397.208333333336</v>
      </c>
      <c r="B2502" s="260">
        <v>647.15002400000003</v>
      </c>
    </row>
    <row r="2503" spans="1:2" x14ac:dyDescent="0.25">
      <c r="A2503" s="261">
        <v>45397.25</v>
      </c>
      <c r="B2503" s="260">
        <v>863.44000200000005</v>
      </c>
    </row>
    <row r="2504" spans="1:2" x14ac:dyDescent="0.25">
      <c r="A2504" s="261">
        <v>45397.291666666664</v>
      </c>
      <c r="B2504" s="260">
        <v>1261.98999</v>
      </c>
    </row>
    <row r="2505" spans="1:2" x14ac:dyDescent="0.25">
      <c r="A2505" s="261">
        <v>45397.333333333336</v>
      </c>
      <c r="B2505" s="260">
        <v>1143.290039</v>
      </c>
    </row>
    <row r="2506" spans="1:2" x14ac:dyDescent="0.25">
      <c r="A2506" s="261">
        <v>45397.375</v>
      </c>
      <c r="B2506" s="260">
        <v>683.10998500000005</v>
      </c>
    </row>
    <row r="2507" spans="1:2" x14ac:dyDescent="0.25">
      <c r="A2507" s="261">
        <v>45397.416666666664</v>
      </c>
      <c r="B2507" s="260">
        <v>568.80999799999995</v>
      </c>
    </row>
    <row r="2508" spans="1:2" x14ac:dyDescent="0.25">
      <c r="A2508" s="261">
        <v>45397.458333333336</v>
      </c>
      <c r="B2508" s="260">
        <v>425.26998900000001</v>
      </c>
    </row>
    <row r="2509" spans="1:2" x14ac:dyDescent="0.25">
      <c r="A2509" s="261">
        <v>45397.5</v>
      </c>
      <c r="B2509" s="260">
        <v>329.39001500000001</v>
      </c>
    </row>
    <row r="2510" spans="1:2" x14ac:dyDescent="0.25">
      <c r="A2510" s="261">
        <v>45397.541666666664</v>
      </c>
      <c r="B2510" s="260">
        <v>236.80999800000001</v>
      </c>
    </row>
    <row r="2511" spans="1:2" x14ac:dyDescent="0.25">
      <c r="A2511" s="261">
        <v>45397.583333333336</v>
      </c>
      <c r="B2511" s="260">
        <v>96.690002000000007</v>
      </c>
    </row>
    <row r="2512" spans="1:2" x14ac:dyDescent="0.25">
      <c r="A2512" s="261">
        <v>45397.625</v>
      </c>
      <c r="B2512" s="260">
        <v>58.189999</v>
      </c>
    </row>
    <row r="2513" spans="1:2" x14ac:dyDescent="0.25">
      <c r="A2513" s="261">
        <v>45397.666666666664</v>
      </c>
      <c r="B2513" s="260">
        <v>59.610000999999997</v>
      </c>
    </row>
    <row r="2514" spans="1:2" x14ac:dyDescent="0.25">
      <c r="A2514" s="261">
        <v>45397.708333333336</v>
      </c>
      <c r="B2514" s="260">
        <v>345.44000199999999</v>
      </c>
    </row>
    <row r="2515" spans="1:2" x14ac:dyDescent="0.25">
      <c r="A2515" s="261">
        <v>45397.75</v>
      </c>
      <c r="B2515" s="260">
        <v>516.28997800000002</v>
      </c>
    </row>
    <row r="2516" spans="1:2" x14ac:dyDescent="0.25">
      <c r="A2516" s="261">
        <v>45397.791666666664</v>
      </c>
      <c r="B2516" s="260">
        <v>588.80999799999995</v>
      </c>
    </row>
    <row r="2517" spans="1:2" x14ac:dyDescent="0.25">
      <c r="A2517" s="261">
        <v>45397.833333333336</v>
      </c>
      <c r="B2517" s="260">
        <v>574.63000499999998</v>
      </c>
    </row>
    <row r="2518" spans="1:2" x14ac:dyDescent="0.25">
      <c r="A2518" s="261">
        <v>45397.875</v>
      </c>
      <c r="B2518" s="260">
        <v>494.73001099999999</v>
      </c>
    </row>
    <row r="2519" spans="1:2" x14ac:dyDescent="0.25">
      <c r="A2519" s="261">
        <v>45397.916666666664</v>
      </c>
      <c r="B2519" s="260">
        <v>401.17001299999998</v>
      </c>
    </row>
    <row r="2520" spans="1:2" x14ac:dyDescent="0.25">
      <c r="A2520" s="261">
        <v>45397.958333333336</v>
      </c>
      <c r="B2520" s="260">
        <v>254.94000199999999</v>
      </c>
    </row>
    <row r="2521" spans="1:2" x14ac:dyDescent="0.25">
      <c r="A2521" s="261">
        <v>45398</v>
      </c>
      <c r="B2521" s="260">
        <v>15.07</v>
      </c>
    </row>
    <row r="2522" spans="1:2" x14ac:dyDescent="0.25">
      <c r="A2522" s="261">
        <v>45398.041666666664</v>
      </c>
      <c r="B2522" s="260">
        <v>0.3</v>
      </c>
    </row>
    <row r="2523" spans="1:2" x14ac:dyDescent="0.25">
      <c r="A2523" s="261">
        <v>45398.083333333336</v>
      </c>
      <c r="B2523" s="260">
        <v>1.04</v>
      </c>
    </row>
    <row r="2524" spans="1:2" x14ac:dyDescent="0.25">
      <c r="A2524" s="261">
        <v>45398.125</v>
      </c>
      <c r="B2524" s="260">
        <v>5.45</v>
      </c>
    </row>
    <row r="2525" spans="1:2" x14ac:dyDescent="0.25">
      <c r="A2525" s="261">
        <v>45398.166666666664</v>
      </c>
      <c r="B2525" s="260">
        <v>130.33000200000001</v>
      </c>
    </row>
    <row r="2526" spans="1:2" x14ac:dyDescent="0.25">
      <c r="A2526" s="261">
        <v>45398.208333333336</v>
      </c>
      <c r="B2526" s="260">
        <v>270.209991</v>
      </c>
    </row>
    <row r="2527" spans="1:2" x14ac:dyDescent="0.25">
      <c r="A2527" s="261">
        <v>45398.25</v>
      </c>
      <c r="B2527" s="260">
        <v>384.88000499999998</v>
      </c>
    </row>
    <row r="2528" spans="1:2" x14ac:dyDescent="0.25">
      <c r="A2528" s="261">
        <v>45398.291666666664</v>
      </c>
      <c r="B2528" s="260">
        <v>554</v>
      </c>
    </row>
    <row r="2529" spans="1:2" x14ac:dyDescent="0.25">
      <c r="A2529" s="261">
        <v>45398.333333333336</v>
      </c>
      <c r="B2529" s="260">
        <v>554</v>
      </c>
    </row>
    <row r="2530" spans="1:2" x14ac:dyDescent="0.25">
      <c r="A2530" s="261">
        <v>45398.375</v>
      </c>
      <c r="B2530" s="260">
        <v>483.5</v>
      </c>
    </row>
    <row r="2531" spans="1:2" x14ac:dyDescent="0.25">
      <c r="A2531" s="261">
        <v>45398.416666666664</v>
      </c>
      <c r="B2531" s="260">
        <v>380.70001200000002</v>
      </c>
    </row>
    <row r="2532" spans="1:2" x14ac:dyDescent="0.25">
      <c r="A2532" s="261">
        <v>45398.458333333336</v>
      </c>
      <c r="B2532" s="260">
        <v>318.10998499999999</v>
      </c>
    </row>
    <row r="2533" spans="1:2" x14ac:dyDescent="0.25">
      <c r="A2533" s="261">
        <v>45398.5</v>
      </c>
      <c r="B2533" s="260">
        <v>298.41000400000001</v>
      </c>
    </row>
    <row r="2534" spans="1:2" x14ac:dyDescent="0.25">
      <c r="A2534" s="261">
        <v>45398.541666666664</v>
      </c>
      <c r="B2534" s="260">
        <v>300.04998799999998</v>
      </c>
    </row>
    <row r="2535" spans="1:2" x14ac:dyDescent="0.25">
      <c r="A2535" s="261">
        <v>45398.583333333336</v>
      </c>
      <c r="B2535" s="260">
        <v>313.92999300000002</v>
      </c>
    </row>
    <row r="2536" spans="1:2" x14ac:dyDescent="0.25">
      <c r="A2536" s="261">
        <v>45398.625</v>
      </c>
      <c r="B2536" s="260">
        <v>362.04998799999998</v>
      </c>
    </row>
    <row r="2537" spans="1:2" x14ac:dyDescent="0.25">
      <c r="A2537" s="261">
        <v>45398.666666666664</v>
      </c>
      <c r="B2537" s="260">
        <v>385.47000100000002</v>
      </c>
    </row>
    <row r="2538" spans="1:2" x14ac:dyDescent="0.25">
      <c r="A2538" s="261">
        <v>45398.708333333336</v>
      </c>
      <c r="B2538" s="260">
        <v>594.35998500000005</v>
      </c>
    </row>
    <row r="2539" spans="1:2" x14ac:dyDescent="0.25">
      <c r="A2539" s="261">
        <v>45398.75</v>
      </c>
      <c r="B2539" s="260">
        <v>693.21002199999998</v>
      </c>
    </row>
    <row r="2540" spans="1:2" x14ac:dyDescent="0.25">
      <c r="A2540" s="261">
        <v>45398.791666666664</v>
      </c>
      <c r="B2540" s="260">
        <v>850.40002400000003</v>
      </c>
    </row>
    <row r="2541" spans="1:2" x14ac:dyDescent="0.25">
      <c r="A2541" s="261">
        <v>45398.833333333336</v>
      </c>
      <c r="B2541" s="260">
        <v>928.96002199999998</v>
      </c>
    </row>
    <row r="2542" spans="1:2" x14ac:dyDescent="0.25">
      <c r="A2542" s="261">
        <v>45398.875</v>
      </c>
      <c r="B2542" s="260">
        <v>779.30999799999995</v>
      </c>
    </row>
    <row r="2543" spans="1:2" x14ac:dyDescent="0.25">
      <c r="A2543" s="261">
        <v>45398.916666666664</v>
      </c>
      <c r="B2543" s="260">
        <v>672.169983</v>
      </c>
    </row>
    <row r="2544" spans="1:2" x14ac:dyDescent="0.25">
      <c r="A2544" s="261">
        <v>45398.958333333336</v>
      </c>
      <c r="B2544" s="260">
        <v>627.40997300000004</v>
      </c>
    </row>
    <row r="2545" spans="1:2" x14ac:dyDescent="0.25">
      <c r="A2545" s="261">
        <v>45399</v>
      </c>
      <c r="B2545" s="260">
        <v>625.48999000000003</v>
      </c>
    </row>
    <row r="2546" spans="1:2" x14ac:dyDescent="0.25">
      <c r="A2546" s="261">
        <v>45399.041666666664</v>
      </c>
      <c r="B2546" s="260">
        <v>625.48999000000003</v>
      </c>
    </row>
    <row r="2547" spans="1:2" x14ac:dyDescent="0.25">
      <c r="A2547" s="261">
        <v>45399.083333333336</v>
      </c>
      <c r="B2547" s="260">
        <v>606.919983</v>
      </c>
    </row>
    <row r="2548" spans="1:2" x14ac:dyDescent="0.25">
      <c r="A2548" s="261">
        <v>45399.125</v>
      </c>
      <c r="B2548" s="260">
        <v>614.75</v>
      </c>
    </row>
    <row r="2549" spans="1:2" x14ac:dyDescent="0.25">
      <c r="A2549" s="261">
        <v>45399.166666666664</v>
      </c>
      <c r="B2549" s="260">
        <v>618.92999299999997</v>
      </c>
    </row>
    <row r="2550" spans="1:2" x14ac:dyDescent="0.25">
      <c r="A2550" s="261">
        <v>45399.208333333336</v>
      </c>
      <c r="B2550" s="260">
        <v>624.669983</v>
      </c>
    </row>
    <row r="2551" spans="1:2" x14ac:dyDescent="0.25">
      <c r="A2551" s="261">
        <v>45399.25</v>
      </c>
      <c r="B2551" s="260">
        <v>816.10998500000005</v>
      </c>
    </row>
    <row r="2552" spans="1:2" x14ac:dyDescent="0.25">
      <c r="A2552" s="261">
        <v>45399.291666666664</v>
      </c>
      <c r="B2552" s="260">
        <v>1268.0699460000001</v>
      </c>
    </row>
    <row r="2553" spans="1:2" x14ac:dyDescent="0.25">
      <c r="A2553" s="261">
        <v>45399.333333333336</v>
      </c>
      <c r="B2553" s="260">
        <v>1157.650024</v>
      </c>
    </row>
    <row r="2554" spans="1:2" x14ac:dyDescent="0.25">
      <c r="A2554" s="261">
        <v>45399.375</v>
      </c>
      <c r="B2554" s="260">
        <v>780.52002000000005</v>
      </c>
    </row>
    <row r="2555" spans="1:2" x14ac:dyDescent="0.25">
      <c r="A2555" s="261">
        <v>45399.416666666664</v>
      </c>
      <c r="B2555" s="260">
        <v>625.94000200000005</v>
      </c>
    </row>
    <row r="2556" spans="1:2" x14ac:dyDescent="0.25">
      <c r="A2556" s="261">
        <v>45399.458333333336</v>
      </c>
      <c r="B2556" s="260">
        <v>596.09997599999997</v>
      </c>
    </row>
    <row r="2557" spans="1:2" x14ac:dyDescent="0.25">
      <c r="A2557" s="261">
        <v>45399.5</v>
      </c>
      <c r="B2557" s="260">
        <v>619.080017</v>
      </c>
    </row>
    <row r="2558" spans="1:2" x14ac:dyDescent="0.25">
      <c r="A2558" s="261">
        <v>45399.541666666664</v>
      </c>
      <c r="B2558" s="260">
        <v>602.96002199999998</v>
      </c>
    </row>
    <row r="2559" spans="1:2" x14ac:dyDescent="0.25">
      <c r="A2559" s="261">
        <v>45399.583333333336</v>
      </c>
      <c r="B2559" s="260">
        <v>579.76000999999997</v>
      </c>
    </row>
    <row r="2560" spans="1:2" x14ac:dyDescent="0.25">
      <c r="A2560" s="261">
        <v>45399.625</v>
      </c>
      <c r="B2560" s="260">
        <v>574.69000200000005</v>
      </c>
    </row>
    <row r="2561" spans="1:2" x14ac:dyDescent="0.25">
      <c r="A2561" s="261">
        <v>45399.666666666664</v>
      </c>
      <c r="B2561" s="260">
        <v>596.84002699999996</v>
      </c>
    </row>
    <row r="2562" spans="1:2" x14ac:dyDescent="0.25">
      <c r="A2562" s="261">
        <v>45399.708333333336</v>
      </c>
      <c r="B2562" s="260">
        <v>648.32000700000003</v>
      </c>
    </row>
    <row r="2563" spans="1:2" x14ac:dyDescent="0.25">
      <c r="A2563" s="261">
        <v>45399.75</v>
      </c>
      <c r="B2563" s="260">
        <v>857.73999000000003</v>
      </c>
    </row>
    <row r="2564" spans="1:2" x14ac:dyDescent="0.25">
      <c r="A2564" s="261">
        <v>45399.791666666664</v>
      </c>
      <c r="B2564" s="260">
        <v>1193.089966</v>
      </c>
    </row>
    <row r="2565" spans="1:2" x14ac:dyDescent="0.25">
      <c r="A2565" s="261">
        <v>45399.833333333336</v>
      </c>
      <c r="B2565" s="260">
        <v>1267.5500489999999</v>
      </c>
    </row>
    <row r="2566" spans="1:2" x14ac:dyDescent="0.25">
      <c r="A2566" s="261">
        <v>45399.875</v>
      </c>
      <c r="B2566" s="260">
        <v>970.32000700000003</v>
      </c>
    </row>
    <row r="2567" spans="1:2" x14ac:dyDescent="0.25">
      <c r="A2567" s="261">
        <v>45399.916666666664</v>
      </c>
      <c r="B2567" s="260">
        <v>738.89001499999995</v>
      </c>
    </row>
    <row r="2568" spans="1:2" x14ac:dyDescent="0.25">
      <c r="A2568" s="261">
        <v>45399.958333333336</v>
      </c>
      <c r="B2568" s="260">
        <v>655.10998500000005</v>
      </c>
    </row>
    <row r="2569" spans="1:2" x14ac:dyDescent="0.25">
      <c r="A2569" s="261">
        <v>45400</v>
      </c>
      <c r="B2569" s="260">
        <v>685.15002400000003</v>
      </c>
    </row>
    <row r="2570" spans="1:2" x14ac:dyDescent="0.25">
      <c r="A2570" s="261">
        <v>45400.041666666664</v>
      </c>
      <c r="B2570" s="260">
        <v>652.23999000000003</v>
      </c>
    </row>
    <row r="2571" spans="1:2" x14ac:dyDescent="0.25">
      <c r="A2571" s="261">
        <v>45400.083333333336</v>
      </c>
      <c r="B2571" s="260">
        <v>660.52002000000005</v>
      </c>
    </row>
    <row r="2572" spans="1:2" x14ac:dyDescent="0.25">
      <c r="A2572" s="261">
        <v>45400.125</v>
      </c>
      <c r="B2572" s="260">
        <v>654.78002900000001</v>
      </c>
    </row>
    <row r="2573" spans="1:2" x14ac:dyDescent="0.25">
      <c r="A2573" s="261">
        <v>45400.166666666664</v>
      </c>
      <c r="B2573" s="260">
        <v>668.580017</v>
      </c>
    </row>
    <row r="2574" spans="1:2" x14ac:dyDescent="0.25">
      <c r="A2574" s="261">
        <v>45400.208333333336</v>
      </c>
      <c r="B2574" s="260">
        <v>697.38000499999998</v>
      </c>
    </row>
    <row r="2575" spans="1:2" x14ac:dyDescent="0.25">
      <c r="A2575" s="261">
        <v>45400.25</v>
      </c>
      <c r="B2575" s="260">
        <v>909.34997599999997</v>
      </c>
    </row>
    <row r="2576" spans="1:2" x14ac:dyDescent="0.25">
      <c r="A2576" s="261">
        <v>45400.291666666664</v>
      </c>
      <c r="B2576" s="260">
        <v>1162.4300539999999</v>
      </c>
    </row>
    <row r="2577" spans="1:2" x14ac:dyDescent="0.25">
      <c r="A2577" s="261">
        <v>45400.333333333336</v>
      </c>
      <c r="B2577" s="260">
        <v>978.80999799999995</v>
      </c>
    </row>
    <row r="2578" spans="1:2" x14ac:dyDescent="0.25">
      <c r="A2578" s="261">
        <v>45400.375</v>
      </c>
      <c r="B2578" s="260">
        <v>754.46002199999998</v>
      </c>
    </row>
    <row r="2579" spans="1:2" x14ac:dyDescent="0.25">
      <c r="A2579" s="261">
        <v>45400.416666666664</v>
      </c>
      <c r="B2579" s="260">
        <v>673.05999799999995</v>
      </c>
    </row>
    <row r="2580" spans="1:2" x14ac:dyDescent="0.25">
      <c r="A2580" s="261">
        <v>45400.458333333336</v>
      </c>
      <c r="B2580" s="260">
        <v>625.76000999999997</v>
      </c>
    </row>
    <row r="2581" spans="1:2" x14ac:dyDescent="0.25">
      <c r="A2581" s="261">
        <v>45400.5</v>
      </c>
      <c r="B2581" s="260">
        <v>601.65997300000004</v>
      </c>
    </row>
    <row r="2582" spans="1:2" x14ac:dyDescent="0.25">
      <c r="A2582" s="261">
        <v>45400.541666666664</v>
      </c>
      <c r="B2582" s="260">
        <v>575.98999000000003</v>
      </c>
    </row>
    <row r="2583" spans="1:2" x14ac:dyDescent="0.25">
      <c r="A2583" s="261">
        <v>45400.583333333336</v>
      </c>
      <c r="B2583" s="260">
        <v>544.72997999999995</v>
      </c>
    </row>
    <row r="2584" spans="1:2" x14ac:dyDescent="0.25">
      <c r="A2584" s="261">
        <v>45400.625</v>
      </c>
      <c r="B2584" s="260">
        <v>527.48999000000003</v>
      </c>
    </row>
    <row r="2585" spans="1:2" x14ac:dyDescent="0.25">
      <c r="A2585" s="261">
        <v>45400.666666666664</v>
      </c>
      <c r="B2585" s="260">
        <v>528.84002699999996</v>
      </c>
    </row>
    <row r="2586" spans="1:2" x14ac:dyDescent="0.25">
      <c r="A2586" s="261">
        <v>45400.708333333336</v>
      </c>
      <c r="B2586" s="260">
        <v>606.79998799999998</v>
      </c>
    </row>
    <row r="2587" spans="1:2" x14ac:dyDescent="0.25">
      <c r="A2587" s="261">
        <v>45400.75</v>
      </c>
      <c r="B2587" s="260">
        <v>701.55999799999995</v>
      </c>
    </row>
    <row r="2588" spans="1:2" x14ac:dyDescent="0.25">
      <c r="A2588" s="261">
        <v>45400.791666666664</v>
      </c>
      <c r="B2588" s="260">
        <v>934.419983</v>
      </c>
    </row>
    <row r="2589" spans="1:2" x14ac:dyDescent="0.25">
      <c r="A2589" s="261">
        <v>45400.833333333336</v>
      </c>
      <c r="B2589" s="260">
        <v>961.20001200000002</v>
      </c>
    </row>
    <row r="2590" spans="1:2" x14ac:dyDescent="0.25">
      <c r="A2590" s="261">
        <v>45400.875</v>
      </c>
      <c r="B2590" s="260">
        <v>790.27002000000005</v>
      </c>
    </row>
    <row r="2591" spans="1:2" x14ac:dyDescent="0.25">
      <c r="A2591" s="261">
        <v>45400.916666666664</v>
      </c>
      <c r="B2591" s="260">
        <v>670.669983</v>
      </c>
    </row>
    <row r="2592" spans="1:2" x14ac:dyDescent="0.25">
      <c r="A2592" s="261">
        <v>45400.958333333336</v>
      </c>
      <c r="B2592" s="260">
        <v>592.17999299999997</v>
      </c>
    </row>
    <row r="2593" spans="1:2" x14ac:dyDescent="0.25">
      <c r="A2593" s="261">
        <v>45401</v>
      </c>
      <c r="B2593" s="260">
        <v>576.09002699999996</v>
      </c>
    </row>
    <row r="2594" spans="1:2" x14ac:dyDescent="0.25">
      <c r="A2594" s="261">
        <v>45401.041666666664</v>
      </c>
      <c r="B2594" s="260">
        <v>453.86999500000002</v>
      </c>
    </row>
    <row r="2595" spans="1:2" x14ac:dyDescent="0.25">
      <c r="A2595" s="261">
        <v>45401.083333333336</v>
      </c>
      <c r="B2595" s="260">
        <v>377.01998900000001</v>
      </c>
    </row>
    <row r="2596" spans="1:2" x14ac:dyDescent="0.25">
      <c r="A2596" s="261">
        <v>45401.125</v>
      </c>
      <c r="B2596" s="260">
        <v>369.10998499999999</v>
      </c>
    </row>
    <row r="2597" spans="1:2" x14ac:dyDescent="0.25">
      <c r="A2597" s="261">
        <v>45401.166666666664</v>
      </c>
      <c r="B2597" s="260">
        <v>357.92001299999998</v>
      </c>
    </row>
    <row r="2598" spans="1:2" x14ac:dyDescent="0.25">
      <c r="A2598" s="261">
        <v>45401.208333333336</v>
      </c>
      <c r="B2598" s="260">
        <v>366.20001200000002</v>
      </c>
    </row>
    <row r="2599" spans="1:2" x14ac:dyDescent="0.25">
      <c r="A2599" s="261">
        <v>45401.25</v>
      </c>
      <c r="B2599" s="260">
        <v>448.57000699999998</v>
      </c>
    </row>
    <row r="2600" spans="1:2" x14ac:dyDescent="0.25">
      <c r="A2600" s="261">
        <v>45401.291666666664</v>
      </c>
      <c r="B2600" s="260">
        <v>515.13000499999998</v>
      </c>
    </row>
    <row r="2601" spans="1:2" x14ac:dyDescent="0.25">
      <c r="A2601" s="261">
        <v>45401.333333333336</v>
      </c>
      <c r="B2601" s="260">
        <v>567.05999799999995</v>
      </c>
    </row>
    <row r="2602" spans="1:2" x14ac:dyDescent="0.25">
      <c r="A2602" s="261">
        <v>45401.375</v>
      </c>
      <c r="B2602" s="260">
        <v>509.60998499999999</v>
      </c>
    </row>
    <row r="2603" spans="1:2" x14ac:dyDescent="0.25">
      <c r="A2603" s="261">
        <v>45401.416666666664</v>
      </c>
      <c r="B2603" s="260">
        <v>449.17001299999998</v>
      </c>
    </row>
    <row r="2604" spans="1:2" x14ac:dyDescent="0.25">
      <c r="A2604" s="261">
        <v>45401.458333333336</v>
      </c>
      <c r="B2604" s="260">
        <v>418.42999300000002</v>
      </c>
    </row>
    <row r="2605" spans="1:2" x14ac:dyDescent="0.25">
      <c r="A2605" s="261">
        <v>45401.5</v>
      </c>
      <c r="B2605" s="260">
        <v>379.85998499999999</v>
      </c>
    </row>
    <row r="2606" spans="1:2" x14ac:dyDescent="0.25">
      <c r="A2606" s="261">
        <v>45401.541666666664</v>
      </c>
      <c r="B2606" s="260">
        <v>350.67999300000002</v>
      </c>
    </row>
    <row r="2607" spans="1:2" x14ac:dyDescent="0.25">
      <c r="A2607" s="261">
        <v>45401.583333333336</v>
      </c>
      <c r="B2607" s="260">
        <v>335.30999800000001</v>
      </c>
    </row>
    <row r="2608" spans="1:2" x14ac:dyDescent="0.25">
      <c r="A2608" s="261">
        <v>45401.625</v>
      </c>
      <c r="B2608" s="260">
        <v>332.48001099999999</v>
      </c>
    </row>
    <row r="2609" spans="1:2" x14ac:dyDescent="0.25">
      <c r="A2609" s="261">
        <v>45401.666666666664</v>
      </c>
      <c r="B2609" s="260">
        <v>379.85998499999999</v>
      </c>
    </row>
    <row r="2610" spans="1:2" x14ac:dyDescent="0.25">
      <c r="A2610" s="261">
        <v>45401.708333333336</v>
      </c>
      <c r="B2610" s="260">
        <v>424.92001299999998</v>
      </c>
    </row>
    <row r="2611" spans="1:2" x14ac:dyDescent="0.25">
      <c r="A2611" s="261">
        <v>45401.75</v>
      </c>
      <c r="B2611" s="260">
        <v>473.72000100000002</v>
      </c>
    </row>
    <row r="2612" spans="1:2" x14ac:dyDescent="0.25">
      <c r="A2612" s="261">
        <v>45401.791666666664</v>
      </c>
      <c r="B2612" s="260">
        <v>475.66000400000001</v>
      </c>
    </row>
    <row r="2613" spans="1:2" x14ac:dyDescent="0.25">
      <c r="A2613" s="261">
        <v>45401.833333333336</v>
      </c>
      <c r="B2613" s="260">
        <v>482.67001299999998</v>
      </c>
    </row>
    <row r="2614" spans="1:2" x14ac:dyDescent="0.25">
      <c r="A2614" s="261">
        <v>45401.875</v>
      </c>
      <c r="B2614" s="260">
        <v>493.94000199999999</v>
      </c>
    </row>
    <row r="2615" spans="1:2" x14ac:dyDescent="0.25">
      <c r="A2615" s="261">
        <v>45401.916666666664</v>
      </c>
      <c r="B2615" s="260">
        <v>477.14999399999999</v>
      </c>
    </row>
    <row r="2616" spans="1:2" x14ac:dyDescent="0.25">
      <c r="A2616" s="261">
        <v>45401.958333333336</v>
      </c>
      <c r="B2616" s="260">
        <v>471.17999300000002</v>
      </c>
    </row>
    <row r="2617" spans="1:2" x14ac:dyDescent="0.25">
      <c r="A2617" s="261">
        <v>45402</v>
      </c>
      <c r="B2617" s="260">
        <v>449.52999899999998</v>
      </c>
    </row>
    <row r="2618" spans="1:2" x14ac:dyDescent="0.25">
      <c r="A2618" s="261">
        <v>45402.041666666664</v>
      </c>
      <c r="B2618" s="260">
        <v>432.58999599999999</v>
      </c>
    </row>
    <row r="2619" spans="1:2" x14ac:dyDescent="0.25">
      <c r="A2619" s="261">
        <v>45402.083333333336</v>
      </c>
      <c r="B2619" s="260">
        <v>427.80999800000001</v>
      </c>
    </row>
    <row r="2620" spans="1:2" x14ac:dyDescent="0.25">
      <c r="A2620" s="261">
        <v>45402.125</v>
      </c>
      <c r="B2620" s="260">
        <v>430.95001200000002</v>
      </c>
    </row>
    <row r="2621" spans="1:2" x14ac:dyDescent="0.25">
      <c r="A2621" s="261">
        <v>45402.166666666664</v>
      </c>
      <c r="B2621" s="260">
        <v>455.5</v>
      </c>
    </row>
    <row r="2622" spans="1:2" x14ac:dyDescent="0.25">
      <c r="A2622" s="261">
        <v>45402.208333333336</v>
      </c>
      <c r="B2622" s="260">
        <v>468.85000600000001</v>
      </c>
    </row>
    <row r="2623" spans="1:2" x14ac:dyDescent="0.25">
      <c r="A2623" s="261">
        <v>45402.25</v>
      </c>
      <c r="B2623" s="260">
        <v>476.98998999999998</v>
      </c>
    </row>
    <row r="2624" spans="1:2" x14ac:dyDescent="0.25">
      <c r="A2624" s="261">
        <v>45402.291666666664</v>
      </c>
      <c r="B2624" s="260">
        <v>507.27999899999998</v>
      </c>
    </row>
    <row r="2625" spans="1:2" x14ac:dyDescent="0.25">
      <c r="A2625" s="261">
        <v>45402.333333333336</v>
      </c>
      <c r="B2625" s="260">
        <v>485.35000600000001</v>
      </c>
    </row>
    <row r="2626" spans="1:2" x14ac:dyDescent="0.25">
      <c r="A2626" s="261">
        <v>45402.375</v>
      </c>
      <c r="B2626" s="260">
        <v>446.98998999999998</v>
      </c>
    </row>
    <row r="2627" spans="1:2" x14ac:dyDescent="0.25">
      <c r="A2627" s="261">
        <v>45402.416666666664</v>
      </c>
      <c r="B2627" s="260">
        <v>373.48998999999998</v>
      </c>
    </row>
    <row r="2628" spans="1:2" x14ac:dyDescent="0.25">
      <c r="A2628" s="261">
        <v>45402.458333333336</v>
      </c>
      <c r="B2628" s="260">
        <v>286.76998900000001</v>
      </c>
    </row>
    <row r="2629" spans="1:2" x14ac:dyDescent="0.25">
      <c r="A2629" s="261">
        <v>45402.5</v>
      </c>
      <c r="B2629" s="260">
        <v>216.179993</v>
      </c>
    </row>
    <row r="2630" spans="1:2" x14ac:dyDescent="0.25">
      <c r="A2630" s="261">
        <v>45402.541666666664</v>
      </c>
      <c r="B2630" s="260">
        <v>92.010002</v>
      </c>
    </row>
    <row r="2631" spans="1:2" x14ac:dyDescent="0.25">
      <c r="A2631" s="261">
        <v>45402.583333333336</v>
      </c>
      <c r="B2631" s="260">
        <v>78.730002999999996</v>
      </c>
    </row>
    <row r="2632" spans="1:2" x14ac:dyDescent="0.25">
      <c r="A2632" s="261">
        <v>45402.625</v>
      </c>
      <c r="B2632" s="260">
        <v>136.779999</v>
      </c>
    </row>
    <row r="2633" spans="1:2" x14ac:dyDescent="0.25">
      <c r="A2633" s="261">
        <v>45402.666666666664</v>
      </c>
      <c r="B2633" s="260">
        <v>279.16000400000001</v>
      </c>
    </row>
    <row r="2634" spans="1:2" x14ac:dyDescent="0.25">
      <c r="A2634" s="261">
        <v>45402.708333333336</v>
      </c>
      <c r="B2634" s="260">
        <v>468.85000600000001</v>
      </c>
    </row>
    <row r="2635" spans="1:2" x14ac:dyDescent="0.25">
      <c r="A2635" s="261">
        <v>45402.75</v>
      </c>
      <c r="B2635" s="260">
        <v>588.77002000000005</v>
      </c>
    </row>
    <row r="2636" spans="1:2" x14ac:dyDescent="0.25">
      <c r="A2636" s="261">
        <v>45402.791666666664</v>
      </c>
      <c r="B2636" s="260">
        <v>668.69000200000005</v>
      </c>
    </row>
    <row r="2637" spans="1:2" x14ac:dyDescent="0.25">
      <c r="A2637" s="261">
        <v>45402.833333333336</v>
      </c>
      <c r="B2637" s="260">
        <v>724.14001499999995</v>
      </c>
    </row>
    <row r="2638" spans="1:2" x14ac:dyDescent="0.25">
      <c r="A2638" s="261">
        <v>45402.875</v>
      </c>
      <c r="B2638" s="260">
        <v>673.919983</v>
      </c>
    </row>
    <row r="2639" spans="1:2" x14ac:dyDescent="0.25">
      <c r="A2639" s="261">
        <v>45402.916666666664</v>
      </c>
      <c r="B2639" s="260">
        <v>642.28002900000001</v>
      </c>
    </row>
    <row r="2640" spans="1:2" x14ac:dyDescent="0.25">
      <c r="A2640" s="261">
        <v>45402.958333333336</v>
      </c>
      <c r="B2640" s="260">
        <v>618.61999500000002</v>
      </c>
    </row>
    <row r="2641" spans="1:2" x14ac:dyDescent="0.25">
      <c r="A2641" s="261">
        <v>45403</v>
      </c>
      <c r="B2641" s="260">
        <v>610.67999299999997</v>
      </c>
    </row>
    <row r="2642" spans="1:2" x14ac:dyDescent="0.25">
      <c r="A2642" s="261">
        <v>45403.041666666664</v>
      </c>
      <c r="B2642" s="260">
        <v>526.669983</v>
      </c>
    </row>
    <row r="2643" spans="1:2" x14ac:dyDescent="0.25">
      <c r="A2643" s="261">
        <v>45403.083333333336</v>
      </c>
      <c r="B2643" s="260">
        <v>518.76000999999997</v>
      </c>
    </row>
    <row r="2644" spans="1:2" x14ac:dyDescent="0.25">
      <c r="A2644" s="261">
        <v>45403.125</v>
      </c>
      <c r="B2644" s="260">
        <v>480.48998999999998</v>
      </c>
    </row>
    <row r="2645" spans="1:2" x14ac:dyDescent="0.25">
      <c r="A2645" s="261">
        <v>45403.166666666664</v>
      </c>
      <c r="B2645" s="260">
        <v>476.60998499999999</v>
      </c>
    </row>
    <row r="2646" spans="1:2" x14ac:dyDescent="0.25">
      <c r="A2646" s="261">
        <v>45403.208333333336</v>
      </c>
      <c r="B2646" s="260">
        <v>474.67001299999998</v>
      </c>
    </row>
    <row r="2647" spans="1:2" x14ac:dyDescent="0.25">
      <c r="A2647" s="261">
        <v>45403.25</v>
      </c>
      <c r="B2647" s="260">
        <v>480.709991</v>
      </c>
    </row>
    <row r="2648" spans="1:2" x14ac:dyDescent="0.25">
      <c r="A2648" s="261">
        <v>45403.291666666664</v>
      </c>
      <c r="B2648" s="260">
        <v>451.60998499999999</v>
      </c>
    </row>
    <row r="2649" spans="1:2" x14ac:dyDescent="0.25">
      <c r="A2649" s="261">
        <v>45403.333333333336</v>
      </c>
      <c r="B2649" s="260">
        <v>454.22000100000002</v>
      </c>
    </row>
    <row r="2650" spans="1:2" x14ac:dyDescent="0.25">
      <c r="A2650" s="261">
        <v>45403.375</v>
      </c>
      <c r="B2650" s="260">
        <v>413.19000199999999</v>
      </c>
    </row>
    <row r="2651" spans="1:2" x14ac:dyDescent="0.25">
      <c r="A2651" s="261">
        <v>45403.416666666664</v>
      </c>
      <c r="B2651" s="260">
        <v>246.13999899999999</v>
      </c>
    </row>
    <row r="2652" spans="1:2" x14ac:dyDescent="0.25">
      <c r="A2652" s="261">
        <v>45403.458333333336</v>
      </c>
      <c r="B2652" s="260">
        <v>275.76001000000002</v>
      </c>
    </row>
    <row r="2653" spans="1:2" x14ac:dyDescent="0.25">
      <c r="A2653" s="261">
        <v>45403.5</v>
      </c>
      <c r="B2653" s="260">
        <v>45.209999000000003</v>
      </c>
    </row>
    <row r="2654" spans="1:2" x14ac:dyDescent="0.25">
      <c r="A2654" s="261">
        <v>45403.541666666664</v>
      </c>
      <c r="B2654" s="260">
        <v>2.09</v>
      </c>
    </row>
    <row r="2655" spans="1:2" x14ac:dyDescent="0.25">
      <c r="A2655" s="261">
        <v>45403.583333333336</v>
      </c>
      <c r="B2655" s="260">
        <v>-6.71</v>
      </c>
    </row>
    <row r="2656" spans="1:2" x14ac:dyDescent="0.25">
      <c r="A2656" s="261">
        <v>45403.625</v>
      </c>
      <c r="B2656" s="260">
        <v>5.6</v>
      </c>
    </row>
    <row r="2657" spans="1:2" x14ac:dyDescent="0.25">
      <c r="A2657" s="261">
        <v>45403.666666666664</v>
      </c>
      <c r="B2657" s="260">
        <v>44.84</v>
      </c>
    </row>
    <row r="2658" spans="1:2" x14ac:dyDescent="0.25">
      <c r="A2658" s="261">
        <v>45403.708333333336</v>
      </c>
      <c r="B2658" s="260">
        <v>434.38000499999998</v>
      </c>
    </row>
    <row r="2659" spans="1:2" x14ac:dyDescent="0.25">
      <c r="A2659" s="261">
        <v>45403.75</v>
      </c>
      <c r="B2659" s="260">
        <v>556.59002699999996</v>
      </c>
    </row>
    <row r="2660" spans="1:2" x14ac:dyDescent="0.25">
      <c r="A2660" s="261">
        <v>45403.791666666664</v>
      </c>
      <c r="B2660" s="260">
        <v>666.71002199999998</v>
      </c>
    </row>
    <row r="2661" spans="1:2" x14ac:dyDescent="0.25">
      <c r="A2661" s="261">
        <v>45403.833333333336</v>
      </c>
      <c r="B2661" s="260">
        <v>710.72997999999995</v>
      </c>
    </row>
    <row r="2662" spans="1:2" x14ac:dyDescent="0.25">
      <c r="A2662" s="261">
        <v>45403.875</v>
      </c>
      <c r="B2662" s="260">
        <v>679.46997099999999</v>
      </c>
    </row>
    <row r="2663" spans="1:2" x14ac:dyDescent="0.25">
      <c r="A2663" s="261">
        <v>45403.916666666664</v>
      </c>
      <c r="B2663" s="260">
        <v>667.080017</v>
      </c>
    </row>
    <row r="2664" spans="1:2" x14ac:dyDescent="0.25">
      <c r="A2664" s="261">
        <v>45403.958333333336</v>
      </c>
      <c r="B2664" s="260">
        <v>660</v>
      </c>
    </row>
    <row r="2665" spans="1:2" x14ac:dyDescent="0.25">
      <c r="A2665" s="261">
        <v>45404</v>
      </c>
      <c r="B2665" s="260">
        <v>589.19000200000005</v>
      </c>
    </row>
    <row r="2666" spans="1:2" x14ac:dyDescent="0.25">
      <c r="A2666" s="261">
        <v>45404.041666666664</v>
      </c>
      <c r="B2666" s="260">
        <v>582.330017</v>
      </c>
    </row>
    <row r="2667" spans="1:2" x14ac:dyDescent="0.25">
      <c r="A2667" s="261">
        <v>45404.083333333336</v>
      </c>
      <c r="B2667" s="260">
        <v>585.23999000000003</v>
      </c>
    </row>
    <row r="2668" spans="1:2" x14ac:dyDescent="0.25">
      <c r="A2668" s="261">
        <v>45404.125</v>
      </c>
      <c r="B2668" s="260">
        <v>596.28002900000001</v>
      </c>
    </row>
    <row r="2669" spans="1:2" x14ac:dyDescent="0.25">
      <c r="A2669" s="261">
        <v>45404.166666666664</v>
      </c>
      <c r="B2669" s="260">
        <v>595.30999799999995</v>
      </c>
    </row>
    <row r="2670" spans="1:2" x14ac:dyDescent="0.25">
      <c r="A2670" s="261">
        <v>45404.208333333336</v>
      </c>
      <c r="B2670" s="260">
        <v>652.830017</v>
      </c>
    </row>
    <row r="2671" spans="1:2" x14ac:dyDescent="0.25">
      <c r="A2671" s="261">
        <v>45404.25</v>
      </c>
      <c r="B2671" s="260">
        <v>790.10998500000005</v>
      </c>
    </row>
    <row r="2672" spans="1:2" x14ac:dyDescent="0.25">
      <c r="A2672" s="261">
        <v>45404.291666666664</v>
      </c>
      <c r="B2672" s="260">
        <v>975.82000700000003</v>
      </c>
    </row>
    <row r="2673" spans="1:2" x14ac:dyDescent="0.25">
      <c r="A2673" s="261">
        <v>45404.333333333336</v>
      </c>
      <c r="B2673" s="260">
        <v>876.35998500000005</v>
      </c>
    </row>
    <row r="2674" spans="1:2" x14ac:dyDescent="0.25">
      <c r="A2674" s="261">
        <v>45404.375</v>
      </c>
      <c r="B2674" s="260">
        <v>724.09002699999996</v>
      </c>
    </row>
    <row r="2675" spans="1:2" x14ac:dyDescent="0.25">
      <c r="A2675" s="261">
        <v>45404.416666666664</v>
      </c>
      <c r="B2675" s="260">
        <v>610.75</v>
      </c>
    </row>
    <row r="2676" spans="1:2" x14ac:dyDescent="0.25">
      <c r="A2676" s="261">
        <v>45404.458333333336</v>
      </c>
      <c r="B2676" s="260">
        <v>606.13000499999998</v>
      </c>
    </row>
    <row r="2677" spans="1:2" x14ac:dyDescent="0.25">
      <c r="A2677" s="261">
        <v>45404.5</v>
      </c>
      <c r="B2677" s="260">
        <v>574.86999500000002</v>
      </c>
    </row>
    <row r="2678" spans="1:2" x14ac:dyDescent="0.25">
      <c r="A2678" s="261">
        <v>45404.541666666664</v>
      </c>
      <c r="B2678" s="260">
        <v>549.65002400000003</v>
      </c>
    </row>
    <row r="2679" spans="1:2" x14ac:dyDescent="0.25">
      <c r="A2679" s="261">
        <v>45404.583333333336</v>
      </c>
      <c r="B2679" s="260">
        <v>553.080017</v>
      </c>
    </row>
    <row r="2680" spans="1:2" x14ac:dyDescent="0.25">
      <c r="A2680" s="261">
        <v>45404.625</v>
      </c>
      <c r="B2680" s="260">
        <v>559.65002400000003</v>
      </c>
    </row>
    <row r="2681" spans="1:2" x14ac:dyDescent="0.25">
      <c r="A2681" s="261">
        <v>45404.666666666664</v>
      </c>
      <c r="B2681" s="260">
        <v>536.44000200000005</v>
      </c>
    </row>
    <row r="2682" spans="1:2" x14ac:dyDescent="0.25">
      <c r="A2682" s="261">
        <v>45404.708333333336</v>
      </c>
      <c r="B2682" s="260">
        <v>722.15002400000003</v>
      </c>
    </row>
    <row r="2683" spans="1:2" x14ac:dyDescent="0.25">
      <c r="A2683" s="261">
        <v>45404.75</v>
      </c>
      <c r="B2683" s="260">
        <v>881.88000499999998</v>
      </c>
    </row>
    <row r="2684" spans="1:2" x14ac:dyDescent="0.25">
      <c r="A2684" s="261">
        <v>45404.791666666664</v>
      </c>
      <c r="B2684" s="260">
        <v>1223.969971</v>
      </c>
    </row>
    <row r="2685" spans="1:2" x14ac:dyDescent="0.25">
      <c r="A2685" s="261">
        <v>45404.833333333336</v>
      </c>
      <c r="B2685" s="260">
        <v>1275.5200199999999</v>
      </c>
    </row>
    <row r="2686" spans="1:2" x14ac:dyDescent="0.25">
      <c r="A2686" s="261">
        <v>45404.875</v>
      </c>
      <c r="B2686" s="260">
        <v>970.29998799999998</v>
      </c>
    </row>
    <row r="2687" spans="1:2" x14ac:dyDescent="0.25">
      <c r="A2687" s="261">
        <v>45404.916666666664</v>
      </c>
      <c r="B2687" s="260">
        <v>789.14001499999995</v>
      </c>
    </row>
    <row r="2688" spans="1:2" x14ac:dyDescent="0.25">
      <c r="A2688" s="261">
        <v>45404.958333333336</v>
      </c>
      <c r="B2688" s="260">
        <v>723.64001499999995</v>
      </c>
    </row>
    <row r="2689" spans="1:2" x14ac:dyDescent="0.25">
      <c r="A2689" s="261">
        <v>45405</v>
      </c>
      <c r="B2689" s="260">
        <v>658.96997099999999</v>
      </c>
    </row>
    <row r="2690" spans="1:2" x14ac:dyDescent="0.25">
      <c r="A2690" s="261">
        <v>45405.041666666664</v>
      </c>
      <c r="B2690" s="260">
        <v>646.80999799999995</v>
      </c>
    </row>
    <row r="2691" spans="1:2" x14ac:dyDescent="0.25">
      <c r="A2691" s="261">
        <v>45405.083333333336</v>
      </c>
      <c r="B2691" s="260">
        <v>641.28997800000002</v>
      </c>
    </row>
    <row r="2692" spans="1:2" x14ac:dyDescent="0.25">
      <c r="A2692" s="261">
        <v>45405.125</v>
      </c>
      <c r="B2692" s="260">
        <v>637.34002699999996</v>
      </c>
    </row>
    <row r="2693" spans="1:2" x14ac:dyDescent="0.25">
      <c r="A2693" s="261">
        <v>45405.166666666664</v>
      </c>
      <c r="B2693" s="260">
        <v>644.28002900000001</v>
      </c>
    </row>
    <row r="2694" spans="1:2" x14ac:dyDescent="0.25">
      <c r="A2694" s="261">
        <v>45405.208333333336</v>
      </c>
      <c r="B2694" s="260">
        <v>728.89001499999995</v>
      </c>
    </row>
    <row r="2695" spans="1:2" x14ac:dyDescent="0.25">
      <c r="A2695" s="261">
        <v>45405.25</v>
      </c>
      <c r="B2695" s="260">
        <v>905.78997800000002</v>
      </c>
    </row>
    <row r="2696" spans="1:2" x14ac:dyDescent="0.25">
      <c r="A2696" s="261">
        <v>45405.291666666664</v>
      </c>
      <c r="B2696" s="260">
        <v>1352.420044</v>
      </c>
    </row>
    <row r="2697" spans="1:2" x14ac:dyDescent="0.25">
      <c r="A2697" s="261">
        <v>45405.333333333336</v>
      </c>
      <c r="B2697" s="260">
        <v>1016.820007</v>
      </c>
    </row>
    <row r="2698" spans="1:2" x14ac:dyDescent="0.25">
      <c r="A2698" s="261">
        <v>45405.375</v>
      </c>
      <c r="B2698" s="260">
        <v>734.03002900000001</v>
      </c>
    </row>
    <row r="2699" spans="1:2" x14ac:dyDescent="0.25">
      <c r="A2699" s="261">
        <v>45405.416666666664</v>
      </c>
      <c r="B2699" s="260">
        <v>618.30999799999995</v>
      </c>
    </row>
    <row r="2700" spans="1:2" x14ac:dyDescent="0.25">
      <c r="A2700" s="261">
        <v>45405.458333333336</v>
      </c>
      <c r="B2700" s="260">
        <v>576.45001200000002</v>
      </c>
    </row>
    <row r="2701" spans="1:2" x14ac:dyDescent="0.25">
      <c r="A2701" s="261">
        <v>45405.5</v>
      </c>
      <c r="B2701" s="260">
        <v>577.95001200000002</v>
      </c>
    </row>
    <row r="2702" spans="1:2" x14ac:dyDescent="0.25">
      <c r="A2702" s="261">
        <v>45405.541666666664</v>
      </c>
      <c r="B2702" s="260">
        <v>592.27002000000005</v>
      </c>
    </row>
    <row r="2703" spans="1:2" x14ac:dyDescent="0.25">
      <c r="A2703" s="261">
        <v>45405.583333333336</v>
      </c>
      <c r="B2703" s="260">
        <v>586.59997599999997</v>
      </c>
    </row>
    <row r="2704" spans="1:2" x14ac:dyDescent="0.25">
      <c r="A2704" s="261">
        <v>45405.625</v>
      </c>
      <c r="B2704" s="260">
        <v>597.04998799999998</v>
      </c>
    </row>
    <row r="2705" spans="1:2" x14ac:dyDescent="0.25">
      <c r="A2705" s="261">
        <v>45405.666666666664</v>
      </c>
      <c r="B2705" s="260">
        <v>619.42999299999997</v>
      </c>
    </row>
    <row r="2706" spans="1:2" x14ac:dyDescent="0.25">
      <c r="A2706" s="261">
        <v>45405.708333333336</v>
      </c>
      <c r="B2706" s="260">
        <v>671.28997800000002</v>
      </c>
    </row>
    <row r="2707" spans="1:2" x14ac:dyDescent="0.25">
      <c r="A2707" s="261">
        <v>45405.75</v>
      </c>
      <c r="B2707" s="260">
        <v>764.03002900000001</v>
      </c>
    </row>
    <row r="2708" spans="1:2" x14ac:dyDescent="0.25">
      <c r="A2708" s="261">
        <v>45405.791666666664</v>
      </c>
      <c r="B2708" s="260">
        <v>917.79998799999998</v>
      </c>
    </row>
    <row r="2709" spans="1:2" x14ac:dyDescent="0.25">
      <c r="A2709" s="261">
        <v>45405.833333333336</v>
      </c>
      <c r="B2709" s="260">
        <v>933.169983</v>
      </c>
    </row>
    <row r="2710" spans="1:2" x14ac:dyDescent="0.25">
      <c r="A2710" s="261">
        <v>45405.875</v>
      </c>
      <c r="B2710" s="260">
        <v>784.169983</v>
      </c>
    </row>
    <row r="2711" spans="1:2" x14ac:dyDescent="0.25">
      <c r="A2711" s="261">
        <v>45405.916666666664</v>
      </c>
      <c r="B2711" s="260">
        <v>691.88000499999998</v>
      </c>
    </row>
    <row r="2712" spans="1:2" x14ac:dyDescent="0.25">
      <c r="A2712" s="261">
        <v>45405.958333333336</v>
      </c>
      <c r="B2712" s="260">
        <v>608.46002199999998</v>
      </c>
    </row>
    <row r="2713" spans="1:2" x14ac:dyDescent="0.25">
      <c r="A2713" s="261">
        <v>45406</v>
      </c>
      <c r="B2713" s="260">
        <v>600.92999299999997</v>
      </c>
    </row>
    <row r="2714" spans="1:2" x14ac:dyDescent="0.25">
      <c r="A2714" s="261">
        <v>45406.041666666664</v>
      </c>
      <c r="B2714" s="260">
        <v>569.15002400000003</v>
      </c>
    </row>
    <row r="2715" spans="1:2" x14ac:dyDescent="0.25">
      <c r="A2715" s="261">
        <v>45406.083333333336</v>
      </c>
      <c r="B2715" s="260">
        <v>566.09002699999996</v>
      </c>
    </row>
    <row r="2716" spans="1:2" x14ac:dyDescent="0.25">
      <c r="A2716" s="261">
        <v>45406.125</v>
      </c>
      <c r="B2716" s="260">
        <v>545.13000499999998</v>
      </c>
    </row>
    <row r="2717" spans="1:2" x14ac:dyDescent="0.25">
      <c r="A2717" s="261">
        <v>45406.166666666664</v>
      </c>
      <c r="B2717" s="260">
        <v>567.28997800000002</v>
      </c>
    </row>
    <row r="2718" spans="1:2" x14ac:dyDescent="0.25">
      <c r="A2718" s="261">
        <v>45406.208333333336</v>
      </c>
      <c r="B2718" s="260">
        <v>610.47997999999995</v>
      </c>
    </row>
    <row r="2719" spans="1:2" x14ac:dyDescent="0.25">
      <c r="A2719" s="261">
        <v>45406.25</v>
      </c>
      <c r="B2719" s="260">
        <v>758.419983</v>
      </c>
    </row>
    <row r="2720" spans="1:2" x14ac:dyDescent="0.25">
      <c r="A2720" s="261">
        <v>45406.291666666664</v>
      </c>
      <c r="B2720" s="260">
        <v>956.20001200000002</v>
      </c>
    </row>
    <row r="2721" spans="1:2" x14ac:dyDescent="0.25">
      <c r="A2721" s="261">
        <v>45406.333333333336</v>
      </c>
      <c r="B2721" s="260">
        <v>798.78002900000001</v>
      </c>
    </row>
    <row r="2722" spans="1:2" x14ac:dyDescent="0.25">
      <c r="A2722" s="261">
        <v>45406.375</v>
      </c>
      <c r="B2722" s="260">
        <v>684.94000200000005</v>
      </c>
    </row>
    <row r="2723" spans="1:2" x14ac:dyDescent="0.25">
      <c r="A2723" s="261">
        <v>45406.416666666664</v>
      </c>
      <c r="B2723" s="260">
        <v>676.96002199999998</v>
      </c>
    </row>
    <row r="2724" spans="1:2" x14ac:dyDescent="0.25">
      <c r="A2724" s="261">
        <v>45406.458333333336</v>
      </c>
      <c r="B2724" s="260">
        <v>659.13000499999998</v>
      </c>
    </row>
    <row r="2725" spans="1:2" x14ac:dyDescent="0.25">
      <c r="A2725" s="261">
        <v>45406.5</v>
      </c>
      <c r="B2725" s="260">
        <v>616.22997999999995</v>
      </c>
    </row>
    <row r="2726" spans="1:2" x14ac:dyDescent="0.25">
      <c r="A2726" s="261">
        <v>45406.541666666664</v>
      </c>
      <c r="B2726" s="260">
        <v>597.5</v>
      </c>
    </row>
    <row r="2727" spans="1:2" x14ac:dyDescent="0.25">
      <c r="A2727" s="261">
        <v>45406.583333333336</v>
      </c>
      <c r="B2727" s="260">
        <v>570.94000200000005</v>
      </c>
    </row>
    <row r="2728" spans="1:2" x14ac:dyDescent="0.25">
      <c r="A2728" s="261">
        <v>45406.625</v>
      </c>
      <c r="B2728" s="260">
        <v>602.13000499999998</v>
      </c>
    </row>
    <row r="2729" spans="1:2" x14ac:dyDescent="0.25">
      <c r="A2729" s="261">
        <v>45406.666666666664</v>
      </c>
      <c r="B2729" s="260">
        <v>605.19000200000005</v>
      </c>
    </row>
    <row r="2730" spans="1:2" x14ac:dyDescent="0.25">
      <c r="A2730" s="261">
        <v>45406.708333333336</v>
      </c>
      <c r="B2730" s="260">
        <v>646.07000700000003</v>
      </c>
    </row>
    <row r="2731" spans="1:2" x14ac:dyDescent="0.25">
      <c r="A2731" s="261">
        <v>45406.75</v>
      </c>
      <c r="B2731" s="260">
        <v>757.53002900000001</v>
      </c>
    </row>
    <row r="2732" spans="1:2" x14ac:dyDescent="0.25">
      <c r="A2732" s="261">
        <v>45406.791666666664</v>
      </c>
      <c r="B2732" s="260">
        <v>1008.6400149999999</v>
      </c>
    </row>
    <row r="2733" spans="1:2" x14ac:dyDescent="0.25">
      <c r="A2733" s="261">
        <v>45406.833333333336</v>
      </c>
      <c r="B2733" s="260">
        <v>1070.119995</v>
      </c>
    </row>
    <row r="2734" spans="1:2" x14ac:dyDescent="0.25">
      <c r="A2734" s="261">
        <v>45406.875</v>
      </c>
      <c r="B2734" s="260">
        <v>903.90002400000003</v>
      </c>
    </row>
    <row r="2735" spans="1:2" x14ac:dyDescent="0.25">
      <c r="A2735" s="261">
        <v>45406.916666666664</v>
      </c>
      <c r="B2735" s="260">
        <v>785.65002400000003</v>
      </c>
    </row>
    <row r="2736" spans="1:2" x14ac:dyDescent="0.25">
      <c r="A2736" s="261">
        <v>45406.958333333336</v>
      </c>
      <c r="B2736" s="260">
        <v>673</v>
      </c>
    </row>
    <row r="2737" spans="1:2" x14ac:dyDescent="0.25">
      <c r="A2737" s="261">
        <v>45407</v>
      </c>
      <c r="B2737" s="260">
        <v>622.70001200000002</v>
      </c>
    </row>
    <row r="2738" spans="1:2" x14ac:dyDescent="0.25">
      <c r="A2738" s="261">
        <v>45407.041666666664</v>
      </c>
      <c r="B2738" s="260">
        <v>596.59997599999997</v>
      </c>
    </row>
    <row r="2739" spans="1:2" x14ac:dyDescent="0.25">
      <c r="A2739" s="261">
        <v>45407.083333333336</v>
      </c>
      <c r="B2739" s="260">
        <v>576.97997999999995</v>
      </c>
    </row>
    <row r="2740" spans="1:2" x14ac:dyDescent="0.25">
      <c r="A2740" s="261">
        <v>45407.125</v>
      </c>
      <c r="B2740" s="260">
        <v>567.14001499999995</v>
      </c>
    </row>
    <row r="2741" spans="1:2" x14ac:dyDescent="0.25">
      <c r="A2741" s="261">
        <v>45407.166666666664</v>
      </c>
      <c r="B2741" s="260">
        <v>561.09997599999997</v>
      </c>
    </row>
    <row r="2742" spans="1:2" x14ac:dyDescent="0.25">
      <c r="A2742" s="261">
        <v>45407.208333333336</v>
      </c>
      <c r="B2742" s="260">
        <v>626.580017</v>
      </c>
    </row>
    <row r="2743" spans="1:2" x14ac:dyDescent="0.25">
      <c r="A2743" s="261">
        <v>45407.25</v>
      </c>
      <c r="B2743" s="260">
        <v>763.94000200000005</v>
      </c>
    </row>
    <row r="2744" spans="1:2" x14ac:dyDescent="0.25">
      <c r="A2744" s="261">
        <v>45407.291666666664</v>
      </c>
      <c r="B2744" s="260">
        <v>962.39001499999995</v>
      </c>
    </row>
    <row r="2745" spans="1:2" x14ac:dyDescent="0.25">
      <c r="A2745" s="261">
        <v>45407.333333333336</v>
      </c>
      <c r="B2745" s="260">
        <v>840.53002900000001</v>
      </c>
    </row>
    <row r="2746" spans="1:2" x14ac:dyDescent="0.25">
      <c r="A2746" s="261">
        <v>45407.375</v>
      </c>
      <c r="B2746" s="260">
        <v>686.830017</v>
      </c>
    </row>
    <row r="2747" spans="1:2" x14ac:dyDescent="0.25">
      <c r="A2747" s="261">
        <v>45407.416666666664</v>
      </c>
      <c r="B2747" s="260">
        <v>596.669983</v>
      </c>
    </row>
    <row r="2748" spans="1:2" x14ac:dyDescent="0.25">
      <c r="A2748" s="261">
        <v>45407.458333333336</v>
      </c>
      <c r="B2748" s="260">
        <v>583.169983</v>
      </c>
    </row>
    <row r="2749" spans="1:2" x14ac:dyDescent="0.25">
      <c r="A2749" s="261">
        <v>45407.5</v>
      </c>
      <c r="B2749" s="260">
        <v>551.26000999999997</v>
      </c>
    </row>
    <row r="2750" spans="1:2" x14ac:dyDescent="0.25">
      <c r="A2750" s="261">
        <v>45407.541666666664</v>
      </c>
      <c r="B2750" s="260">
        <v>512.09997599999997</v>
      </c>
    </row>
    <row r="2751" spans="1:2" x14ac:dyDescent="0.25">
      <c r="A2751" s="261">
        <v>45407.583333333336</v>
      </c>
      <c r="B2751" s="260">
        <v>495.25</v>
      </c>
    </row>
    <row r="2752" spans="1:2" x14ac:dyDescent="0.25">
      <c r="A2752" s="261">
        <v>45407.625</v>
      </c>
      <c r="B2752" s="260">
        <v>516.95001200000002</v>
      </c>
    </row>
    <row r="2753" spans="1:2" x14ac:dyDescent="0.25">
      <c r="A2753" s="261">
        <v>45407.666666666664</v>
      </c>
      <c r="B2753" s="260">
        <v>542.97997999999995</v>
      </c>
    </row>
    <row r="2754" spans="1:2" x14ac:dyDescent="0.25">
      <c r="A2754" s="261">
        <v>45407.708333333336</v>
      </c>
      <c r="B2754" s="260">
        <v>595.70001200000002</v>
      </c>
    </row>
    <row r="2755" spans="1:2" x14ac:dyDescent="0.25">
      <c r="A2755" s="261">
        <v>45407.75</v>
      </c>
      <c r="B2755" s="260">
        <v>709.72997999999995</v>
      </c>
    </row>
    <row r="2756" spans="1:2" x14ac:dyDescent="0.25">
      <c r="A2756" s="261">
        <v>45407.791666666664</v>
      </c>
      <c r="B2756" s="260">
        <v>1052.170044</v>
      </c>
    </row>
    <row r="2757" spans="1:2" x14ac:dyDescent="0.25">
      <c r="A2757" s="261">
        <v>45407.833333333336</v>
      </c>
      <c r="B2757" s="260">
        <v>1135.6999510000001</v>
      </c>
    </row>
    <row r="2758" spans="1:2" x14ac:dyDescent="0.25">
      <c r="A2758" s="261">
        <v>45407.875</v>
      </c>
      <c r="B2758" s="260">
        <v>847.98999000000003</v>
      </c>
    </row>
    <row r="2759" spans="1:2" x14ac:dyDescent="0.25">
      <c r="A2759" s="261">
        <v>45407.916666666664</v>
      </c>
      <c r="B2759" s="260">
        <v>681.23999000000003</v>
      </c>
    </row>
    <row r="2760" spans="1:2" x14ac:dyDescent="0.25">
      <c r="A2760" s="261">
        <v>45407.958333333336</v>
      </c>
      <c r="B2760" s="260">
        <v>594.65997300000004</v>
      </c>
    </row>
    <row r="2761" spans="1:2" x14ac:dyDescent="0.25">
      <c r="A2761" s="261">
        <v>45408</v>
      </c>
      <c r="B2761" s="260">
        <v>595.71997099999999</v>
      </c>
    </row>
    <row r="2762" spans="1:2" x14ac:dyDescent="0.25">
      <c r="A2762" s="261">
        <v>45408.041666666664</v>
      </c>
      <c r="B2762" s="260">
        <v>551.92999299999997</v>
      </c>
    </row>
    <row r="2763" spans="1:2" x14ac:dyDescent="0.25">
      <c r="A2763" s="261">
        <v>45408.083333333336</v>
      </c>
      <c r="B2763" s="260">
        <v>553.42999299999997</v>
      </c>
    </row>
    <row r="2764" spans="1:2" x14ac:dyDescent="0.25">
      <c r="A2764" s="261">
        <v>45408.125</v>
      </c>
      <c r="B2764" s="260">
        <v>552.46002199999998</v>
      </c>
    </row>
    <row r="2765" spans="1:2" x14ac:dyDescent="0.25">
      <c r="A2765" s="261">
        <v>45408.166666666664</v>
      </c>
      <c r="B2765" s="260">
        <v>575.04998799999998</v>
      </c>
    </row>
    <row r="2766" spans="1:2" x14ac:dyDescent="0.25">
      <c r="A2766" s="261">
        <v>45408.208333333336</v>
      </c>
      <c r="B2766" s="260">
        <v>618.90997300000004</v>
      </c>
    </row>
    <row r="2767" spans="1:2" x14ac:dyDescent="0.25">
      <c r="A2767" s="261">
        <v>45408.25</v>
      </c>
      <c r="B2767" s="260">
        <v>697.38000499999998</v>
      </c>
    </row>
    <row r="2768" spans="1:2" x14ac:dyDescent="0.25">
      <c r="A2768" s="261">
        <v>45408.291666666664</v>
      </c>
      <c r="B2768" s="260">
        <v>776.14001499999995</v>
      </c>
    </row>
    <row r="2769" spans="1:2" x14ac:dyDescent="0.25">
      <c r="A2769" s="261">
        <v>45408.333333333336</v>
      </c>
      <c r="B2769" s="260">
        <v>716.46997099999999</v>
      </c>
    </row>
    <row r="2770" spans="1:2" x14ac:dyDescent="0.25">
      <c r="A2770" s="261">
        <v>45408.375</v>
      </c>
      <c r="B2770" s="260">
        <v>604.73999000000003</v>
      </c>
    </row>
    <row r="2771" spans="1:2" x14ac:dyDescent="0.25">
      <c r="A2771" s="261">
        <v>45408.416666666664</v>
      </c>
      <c r="B2771" s="260">
        <v>580.34997599999997</v>
      </c>
    </row>
    <row r="2772" spans="1:2" x14ac:dyDescent="0.25">
      <c r="A2772" s="261">
        <v>45408.458333333336</v>
      </c>
      <c r="B2772" s="260">
        <v>544.09997599999997</v>
      </c>
    </row>
    <row r="2773" spans="1:2" x14ac:dyDescent="0.25">
      <c r="A2773" s="261">
        <v>45408.5</v>
      </c>
      <c r="B2773" s="260">
        <v>524.71002199999998</v>
      </c>
    </row>
    <row r="2774" spans="1:2" x14ac:dyDescent="0.25">
      <c r="A2774" s="261">
        <v>45408.541666666664</v>
      </c>
      <c r="B2774" s="260">
        <v>512.70001200000002</v>
      </c>
    </row>
    <row r="2775" spans="1:2" x14ac:dyDescent="0.25">
      <c r="A2775" s="261">
        <v>45408.583333333336</v>
      </c>
      <c r="B2775" s="260">
        <v>487.57000699999998</v>
      </c>
    </row>
    <row r="2776" spans="1:2" x14ac:dyDescent="0.25">
      <c r="A2776" s="261">
        <v>45408.625</v>
      </c>
      <c r="B2776" s="260">
        <v>521.5</v>
      </c>
    </row>
    <row r="2777" spans="1:2" x14ac:dyDescent="0.25">
      <c r="A2777" s="261">
        <v>45408.666666666664</v>
      </c>
      <c r="B2777" s="260">
        <v>534.78002900000001</v>
      </c>
    </row>
    <row r="2778" spans="1:2" x14ac:dyDescent="0.25">
      <c r="A2778" s="261">
        <v>45408.708333333336</v>
      </c>
      <c r="B2778" s="260">
        <v>600.11999500000002</v>
      </c>
    </row>
    <row r="2779" spans="1:2" x14ac:dyDescent="0.25">
      <c r="A2779" s="261">
        <v>45408.75</v>
      </c>
      <c r="B2779" s="260">
        <v>700.21002199999998</v>
      </c>
    </row>
    <row r="2780" spans="1:2" x14ac:dyDescent="0.25">
      <c r="A2780" s="261">
        <v>45408.791666666664</v>
      </c>
      <c r="B2780" s="260">
        <v>959.25</v>
      </c>
    </row>
    <row r="2781" spans="1:2" x14ac:dyDescent="0.25">
      <c r="A2781" s="261">
        <v>45408.833333333336</v>
      </c>
      <c r="B2781" s="260">
        <v>1018.539978</v>
      </c>
    </row>
    <row r="2782" spans="1:2" x14ac:dyDescent="0.25">
      <c r="A2782" s="261">
        <v>45408.875</v>
      </c>
      <c r="B2782" s="260">
        <v>820.44000200000005</v>
      </c>
    </row>
    <row r="2783" spans="1:2" x14ac:dyDescent="0.25">
      <c r="A2783" s="261">
        <v>45408.916666666664</v>
      </c>
      <c r="B2783" s="260">
        <v>691.47997999999995</v>
      </c>
    </row>
    <row r="2784" spans="1:2" x14ac:dyDescent="0.25">
      <c r="A2784" s="261">
        <v>45408.958333333336</v>
      </c>
      <c r="B2784" s="260">
        <v>658.28997800000002</v>
      </c>
    </row>
    <row r="2785" spans="1:2" x14ac:dyDescent="0.25">
      <c r="A2785" s="261">
        <v>45409</v>
      </c>
      <c r="B2785" s="260">
        <v>673.330017</v>
      </c>
    </row>
    <row r="2786" spans="1:2" x14ac:dyDescent="0.25">
      <c r="A2786" s="261">
        <v>45409.041666666664</v>
      </c>
      <c r="B2786" s="260">
        <v>662.96002199999998</v>
      </c>
    </row>
    <row r="2787" spans="1:2" x14ac:dyDescent="0.25">
      <c r="A2787" s="261">
        <v>45409.083333333336</v>
      </c>
      <c r="B2787" s="260">
        <v>645.72997999999995</v>
      </c>
    </row>
    <row r="2788" spans="1:2" x14ac:dyDescent="0.25">
      <c r="A2788" s="261">
        <v>45409.125</v>
      </c>
      <c r="B2788" s="260">
        <v>663.92999299999997</v>
      </c>
    </row>
    <row r="2789" spans="1:2" x14ac:dyDescent="0.25">
      <c r="A2789" s="261">
        <v>45409.166666666664</v>
      </c>
      <c r="B2789" s="260">
        <v>653.94000200000005</v>
      </c>
    </row>
    <row r="2790" spans="1:2" x14ac:dyDescent="0.25">
      <c r="A2790" s="261">
        <v>45409.208333333336</v>
      </c>
      <c r="B2790" s="260">
        <v>625.52002000000005</v>
      </c>
    </row>
    <row r="2791" spans="1:2" x14ac:dyDescent="0.25">
      <c r="A2791" s="261">
        <v>45409.25</v>
      </c>
      <c r="B2791" s="260">
        <v>641.92999299999997</v>
      </c>
    </row>
    <row r="2792" spans="1:2" x14ac:dyDescent="0.25">
      <c r="A2792" s="261">
        <v>45409.291666666664</v>
      </c>
      <c r="B2792" s="260">
        <v>589.42999299999997</v>
      </c>
    </row>
    <row r="2793" spans="1:2" x14ac:dyDescent="0.25">
      <c r="A2793" s="261">
        <v>45409.333333333336</v>
      </c>
      <c r="B2793" s="260">
        <v>511.95001200000002</v>
      </c>
    </row>
    <row r="2794" spans="1:2" x14ac:dyDescent="0.25">
      <c r="A2794" s="261">
        <v>45409.375</v>
      </c>
      <c r="B2794" s="260">
        <v>440.51001000000002</v>
      </c>
    </row>
    <row r="2795" spans="1:2" x14ac:dyDescent="0.25">
      <c r="A2795" s="261">
        <v>45409.416666666664</v>
      </c>
      <c r="B2795" s="260">
        <v>284.95001200000002</v>
      </c>
    </row>
    <row r="2796" spans="1:2" x14ac:dyDescent="0.25">
      <c r="A2796" s="261">
        <v>45409.458333333336</v>
      </c>
      <c r="B2796" s="260">
        <v>194.55999800000001</v>
      </c>
    </row>
    <row r="2797" spans="1:2" x14ac:dyDescent="0.25">
      <c r="A2797" s="261">
        <v>45409.5</v>
      </c>
      <c r="B2797" s="260">
        <v>294.64001500000001</v>
      </c>
    </row>
    <row r="2798" spans="1:2" x14ac:dyDescent="0.25">
      <c r="A2798" s="261">
        <v>45409.541666666664</v>
      </c>
      <c r="B2798" s="260">
        <v>308.80999800000001</v>
      </c>
    </row>
    <row r="2799" spans="1:2" x14ac:dyDescent="0.25">
      <c r="A2799" s="261">
        <v>45409.583333333336</v>
      </c>
      <c r="B2799" s="260">
        <v>182.71000699999999</v>
      </c>
    </row>
    <row r="2800" spans="1:2" x14ac:dyDescent="0.25">
      <c r="A2800" s="261">
        <v>45409.625</v>
      </c>
      <c r="B2800" s="260">
        <v>75.019997000000004</v>
      </c>
    </row>
    <row r="2801" spans="1:2" x14ac:dyDescent="0.25">
      <c r="A2801" s="261">
        <v>45409.666666666664</v>
      </c>
      <c r="B2801" s="260">
        <v>156.08000200000001</v>
      </c>
    </row>
    <row r="2802" spans="1:2" x14ac:dyDescent="0.25">
      <c r="A2802" s="261">
        <v>45409.708333333336</v>
      </c>
      <c r="B2802" s="260">
        <v>463.70001200000002</v>
      </c>
    </row>
    <row r="2803" spans="1:2" x14ac:dyDescent="0.25">
      <c r="A2803" s="261">
        <v>45409.75</v>
      </c>
      <c r="B2803" s="260">
        <v>642.67999299999997</v>
      </c>
    </row>
    <row r="2804" spans="1:2" x14ac:dyDescent="0.25">
      <c r="A2804" s="261">
        <v>45409.791666666664</v>
      </c>
      <c r="B2804" s="260">
        <v>894.14001499999995</v>
      </c>
    </row>
    <row r="2805" spans="1:2" x14ac:dyDescent="0.25">
      <c r="A2805" s="261">
        <v>45409.833333333336</v>
      </c>
      <c r="B2805" s="260">
        <v>837.23999000000003</v>
      </c>
    </row>
    <row r="2806" spans="1:2" x14ac:dyDescent="0.25">
      <c r="A2806" s="261">
        <v>45409.875</v>
      </c>
      <c r="B2806" s="260">
        <v>633.88000499999998</v>
      </c>
    </row>
    <row r="2807" spans="1:2" x14ac:dyDescent="0.25">
      <c r="A2807" s="261">
        <v>45409.916666666664</v>
      </c>
      <c r="B2807" s="260">
        <v>566.01000999999997</v>
      </c>
    </row>
    <row r="2808" spans="1:2" x14ac:dyDescent="0.25">
      <c r="A2808" s="261">
        <v>45409.958333333336</v>
      </c>
      <c r="B2808" s="260">
        <v>486.44000199999999</v>
      </c>
    </row>
    <row r="2809" spans="1:2" x14ac:dyDescent="0.25">
      <c r="A2809" s="261">
        <v>45410</v>
      </c>
      <c r="B2809" s="260">
        <v>420.57000699999998</v>
      </c>
    </row>
    <row r="2810" spans="1:2" x14ac:dyDescent="0.25">
      <c r="A2810" s="261">
        <v>45410.041666666664</v>
      </c>
      <c r="B2810" s="260">
        <v>344.11999500000002</v>
      </c>
    </row>
    <row r="2811" spans="1:2" x14ac:dyDescent="0.25">
      <c r="A2811" s="261">
        <v>45410.083333333336</v>
      </c>
      <c r="B2811" s="260">
        <v>295.35000600000001</v>
      </c>
    </row>
    <row r="2812" spans="1:2" x14ac:dyDescent="0.25">
      <c r="A2812" s="261">
        <v>45410.125</v>
      </c>
      <c r="B2812" s="260">
        <v>235.30999800000001</v>
      </c>
    </row>
    <row r="2813" spans="1:2" x14ac:dyDescent="0.25">
      <c r="A2813" s="261">
        <v>45410.166666666664</v>
      </c>
      <c r="B2813" s="260">
        <v>205.85000600000001</v>
      </c>
    </row>
    <row r="2814" spans="1:2" x14ac:dyDescent="0.25">
      <c r="A2814" s="261">
        <v>45410.208333333336</v>
      </c>
      <c r="B2814" s="260">
        <v>194.28999300000001</v>
      </c>
    </row>
    <row r="2815" spans="1:2" x14ac:dyDescent="0.25">
      <c r="A2815" s="261">
        <v>45410.25</v>
      </c>
      <c r="B2815" s="260">
        <v>74.209998999999996</v>
      </c>
    </row>
    <row r="2816" spans="1:2" x14ac:dyDescent="0.25">
      <c r="A2816" s="261">
        <v>45410.291666666664</v>
      </c>
      <c r="B2816" s="260">
        <v>1.86</v>
      </c>
    </row>
    <row r="2817" spans="1:2" x14ac:dyDescent="0.25">
      <c r="A2817" s="261">
        <v>45410.333333333336</v>
      </c>
      <c r="B2817" s="260">
        <v>1.94</v>
      </c>
    </row>
    <row r="2818" spans="1:2" x14ac:dyDescent="0.25">
      <c r="A2818" s="261">
        <v>45410.375</v>
      </c>
      <c r="B2818" s="260">
        <v>1.64</v>
      </c>
    </row>
    <row r="2819" spans="1:2" x14ac:dyDescent="0.25">
      <c r="A2819" s="261">
        <v>45410.416666666664</v>
      </c>
      <c r="B2819" s="260">
        <v>0</v>
      </c>
    </row>
    <row r="2820" spans="1:2" x14ac:dyDescent="0.25">
      <c r="A2820" s="261">
        <v>45410.458333333336</v>
      </c>
      <c r="B2820" s="260">
        <v>-7.16</v>
      </c>
    </row>
    <row r="2821" spans="1:2" x14ac:dyDescent="0.25">
      <c r="A2821" s="261">
        <v>45410.5</v>
      </c>
      <c r="B2821" s="260">
        <v>-18.049999</v>
      </c>
    </row>
    <row r="2822" spans="1:2" x14ac:dyDescent="0.25">
      <c r="A2822" s="261">
        <v>45410.541666666664</v>
      </c>
      <c r="B2822" s="260">
        <v>-18.649999999999999</v>
      </c>
    </row>
    <row r="2823" spans="1:2" x14ac:dyDescent="0.25">
      <c r="A2823" s="261">
        <v>45410.583333333336</v>
      </c>
      <c r="B2823" s="260">
        <v>-18.790001</v>
      </c>
    </row>
    <row r="2824" spans="1:2" x14ac:dyDescent="0.25">
      <c r="A2824" s="261">
        <v>45410.625</v>
      </c>
      <c r="B2824" s="260">
        <v>-15.66</v>
      </c>
    </row>
    <row r="2825" spans="1:2" x14ac:dyDescent="0.25">
      <c r="A2825" s="261">
        <v>45410.666666666664</v>
      </c>
      <c r="B2825" s="260">
        <v>-15.51</v>
      </c>
    </row>
    <row r="2826" spans="1:2" x14ac:dyDescent="0.25">
      <c r="A2826" s="261">
        <v>45410.708333333336</v>
      </c>
      <c r="B2826" s="260">
        <v>-0.15</v>
      </c>
    </row>
    <row r="2827" spans="1:2" x14ac:dyDescent="0.25">
      <c r="A2827" s="261">
        <v>45410.75</v>
      </c>
      <c r="B2827" s="260">
        <v>189.28999300000001</v>
      </c>
    </row>
    <row r="2828" spans="1:2" x14ac:dyDescent="0.25">
      <c r="A2828" s="261">
        <v>45410.791666666664</v>
      </c>
      <c r="B2828" s="260">
        <v>517.29998799999998</v>
      </c>
    </row>
    <row r="2829" spans="1:2" x14ac:dyDescent="0.25">
      <c r="A2829" s="261">
        <v>45410.833333333336</v>
      </c>
      <c r="B2829" s="260">
        <v>577.64001499999995</v>
      </c>
    </row>
    <row r="2830" spans="1:2" x14ac:dyDescent="0.25">
      <c r="A2830" s="261">
        <v>45410.875</v>
      </c>
      <c r="B2830" s="260">
        <v>583.15997300000004</v>
      </c>
    </row>
    <row r="2831" spans="1:2" x14ac:dyDescent="0.25">
      <c r="A2831" s="261">
        <v>45410.916666666664</v>
      </c>
      <c r="B2831" s="260">
        <v>468.07998700000002</v>
      </c>
    </row>
    <row r="2832" spans="1:2" x14ac:dyDescent="0.25">
      <c r="A2832" s="261">
        <v>45410.958333333336</v>
      </c>
      <c r="B2832" s="260">
        <v>417.89001500000001</v>
      </c>
    </row>
    <row r="2833" spans="1:2" x14ac:dyDescent="0.25">
      <c r="A2833" s="261">
        <v>45411</v>
      </c>
      <c r="B2833" s="260">
        <v>306.52999899999998</v>
      </c>
    </row>
    <row r="2834" spans="1:2" x14ac:dyDescent="0.25">
      <c r="A2834" s="261">
        <v>45411.041666666664</v>
      </c>
      <c r="B2834" s="260">
        <v>370.75</v>
      </c>
    </row>
    <row r="2835" spans="1:2" x14ac:dyDescent="0.25">
      <c r="A2835" s="261">
        <v>45411.083333333336</v>
      </c>
      <c r="B2835" s="260">
        <v>399.01998900000001</v>
      </c>
    </row>
    <row r="2836" spans="1:2" x14ac:dyDescent="0.25">
      <c r="A2836" s="261">
        <v>45411.125</v>
      </c>
      <c r="B2836" s="260">
        <v>443.76998900000001</v>
      </c>
    </row>
    <row r="2837" spans="1:2" x14ac:dyDescent="0.25">
      <c r="A2837" s="261">
        <v>45411.166666666664</v>
      </c>
      <c r="B2837" s="260">
        <v>424.29998799999998</v>
      </c>
    </row>
    <row r="2838" spans="1:2" x14ac:dyDescent="0.25">
      <c r="A2838" s="261">
        <v>45411.208333333336</v>
      </c>
      <c r="B2838" s="260">
        <v>612.54998799999998</v>
      </c>
    </row>
    <row r="2839" spans="1:2" x14ac:dyDescent="0.25">
      <c r="A2839" s="261">
        <v>45411.25</v>
      </c>
      <c r="B2839" s="260">
        <v>738.89001499999995</v>
      </c>
    </row>
    <row r="2840" spans="1:2" x14ac:dyDescent="0.25">
      <c r="A2840" s="261">
        <v>45411.291666666664</v>
      </c>
      <c r="B2840" s="260">
        <v>879.70001200000002</v>
      </c>
    </row>
    <row r="2841" spans="1:2" x14ac:dyDescent="0.25">
      <c r="A2841" s="261">
        <v>45411.333333333336</v>
      </c>
      <c r="B2841" s="260">
        <v>750.96997099999999</v>
      </c>
    </row>
    <row r="2842" spans="1:2" x14ac:dyDescent="0.25">
      <c r="A2842" s="261">
        <v>45411.375</v>
      </c>
      <c r="B2842" s="260">
        <v>560.64001499999995</v>
      </c>
    </row>
    <row r="2843" spans="1:2" x14ac:dyDescent="0.25">
      <c r="A2843" s="261">
        <v>45411.416666666664</v>
      </c>
      <c r="B2843" s="260">
        <v>441.60000600000001</v>
      </c>
    </row>
    <row r="2844" spans="1:2" x14ac:dyDescent="0.25">
      <c r="A2844" s="261">
        <v>45411.458333333336</v>
      </c>
      <c r="B2844" s="260">
        <v>271.92999300000002</v>
      </c>
    </row>
    <row r="2845" spans="1:2" x14ac:dyDescent="0.25">
      <c r="A2845" s="261">
        <v>45411.5</v>
      </c>
      <c r="B2845" s="260">
        <v>269.83999599999999</v>
      </c>
    </row>
    <row r="2846" spans="1:2" x14ac:dyDescent="0.25">
      <c r="A2846" s="261">
        <v>45411.541666666664</v>
      </c>
      <c r="B2846" s="260">
        <v>265.44000199999999</v>
      </c>
    </row>
    <row r="2847" spans="1:2" x14ac:dyDescent="0.25">
      <c r="A2847" s="261">
        <v>45411.583333333336</v>
      </c>
      <c r="B2847" s="260">
        <v>250.820007</v>
      </c>
    </row>
    <row r="2848" spans="1:2" x14ac:dyDescent="0.25">
      <c r="A2848" s="261">
        <v>45411.625</v>
      </c>
      <c r="B2848" s="260">
        <v>265.290009</v>
      </c>
    </row>
    <row r="2849" spans="1:2" x14ac:dyDescent="0.25">
      <c r="A2849" s="261">
        <v>45411.666666666664</v>
      </c>
      <c r="B2849" s="260">
        <v>355.60998499999999</v>
      </c>
    </row>
    <row r="2850" spans="1:2" x14ac:dyDescent="0.25">
      <c r="A2850" s="261">
        <v>45411.708333333336</v>
      </c>
      <c r="B2850" s="260">
        <v>639.54998799999998</v>
      </c>
    </row>
    <row r="2851" spans="1:2" x14ac:dyDescent="0.25">
      <c r="A2851" s="261">
        <v>45411.75</v>
      </c>
      <c r="B2851" s="260">
        <v>781.09997599999997</v>
      </c>
    </row>
    <row r="2852" spans="1:2" x14ac:dyDescent="0.25">
      <c r="A2852" s="261">
        <v>45411.791666666664</v>
      </c>
      <c r="B2852" s="260">
        <v>1342.790039</v>
      </c>
    </row>
    <row r="2853" spans="1:2" x14ac:dyDescent="0.25">
      <c r="A2853" s="261">
        <v>45411.833333333336</v>
      </c>
      <c r="B2853" s="260">
        <v>1525.73999</v>
      </c>
    </row>
    <row r="2854" spans="1:2" x14ac:dyDescent="0.25">
      <c r="A2854" s="261">
        <v>45411.875</v>
      </c>
      <c r="B2854" s="260">
        <v>809.59002699999996</v>
      </c>
    </row>
    <row r="2855" spans="1:2" x14ac:dyDescent="0.25">
      <c r="A2855" s="261">
        <v>45411.916666666664</v>
      </c>
      <c r="B2855" s="260">
        <v>651.03002900000001</v>
      </c>
    </row>
    <row r="2856" spans="1:2" x14ac:dyDescent="0.25">
      <c r="A2856" s="261">
        <v>45411.958333333336</v>
      </c>
      <c r="B2856" s="260">
        <v>590.69000200000005</v>
      </c>
    </row>
    <row r="2857" spans="1:2" x14ac:dyDescent="0.25">
      <c r="A2857" s="261">
        <v>45412</v>
      </c>
      <c r="B2857" s="260">
        <v>536.89001499999995</v>
      </c>
    </row>
    <row r="2858" spans="1:2" x14ac:dyDescent="0.25">
      <c r="A2858" s="261">
        <v>45412.041666666664</v>
      </c>
      <c r="B2858" s="260">
        <v>486.02999899999998</v>
      </c>
    </row>
    <row r="2859" spans="1:2" x14ac:dyDescent="0.25">
      <c r="A2859" s="261">
        <v>45412.083333333336</v>
      </c>
      <c r="B2859" s="260">
        <v>512.51000999999997</v>
      </c>
    </row>
    <row r="2860" spans="1:2" x14ac:dyDescent="0.25">
      <c r="A2860" s="261">
        <v>45412.125</v>
      </c>
      <c r="B2860" s="260">
        <v>474.70001200000002</v>
      </c>
    </row>
    <row r="2861" spans="1:2" x14ac:dyDescent="0.25">
      <c r="A2861" s="261">
        <v>45412.166666666664</v>
      </c>
      <c r="B2861" s="260">
        <v>393.48001099999999</v>
      </c>
    </row>
    <row r="2862" spans="1:2" x14ac:dyDescent="0.25">
      <c r="A2862" s="261">
        <v>45412.208333333336</v>
      </c>
      <c r="B2862" s="260">
        <v>398.76998900000001</v>
      </c>
    </row>
    <row r="2863" spans="1:2" x14ac:dyDescent="0.25">
      <c r="A2863" s="261">
        <v>45412.25</v>
      </c>
      <c r="B2863" s="260">
        <v>416.23001099999999</v>
      </c>
    </row>
    <row r="2864" spans="1:2" x14ac:dyDescent="0.25">
      <c r="A2864" s="261">
        <v>45412.291666666664</v>
      </c>
      <c r="B2864" s="260">
        <v>602.080017</v>
      </c>
    </row>
    <row r="2865" spans="1:2" x14ac:dyDescent="0.25">
      <c r="A2865" s="261">
        <v>45412.333333333336</v>
      </c>
      <c r="B2865" s="260">
        <v>659.72997999999995</v>
      </c>
    </row>
    <row r="2866" spans="1:2" x14ac:dyDescent="0.25">
      <c r="A2866" s="261">
        <v>45412.375</v>
      </c>
      <c r="B2866" s="260">
        <v>574.26000999999997</v>
      </c>
    </row>
    <row r="2867" spans="1:2" x14ac:dyDescent="0.25">
      <c r="A2867" s="261">
        <v>45412.416666666664</v>
      </c>
      <c r="B2867" s="260">
        <v>462.83999599999999</v>
      </c>
    </row>
    <row r="2868" spans="1:2" x14ac:dyDescent="0.25">
      <c r="A2868" s="261">
        <v>45412.458333333336</v>
      </c>
      <c r="B2868" s="260">
        <v>351.26998900000001</v>
      </c>
    </row>
    <row r="2869" spans="1:2" x14ac:dyDescent="0.25">
      <c r="A2869" s="261">
        <v>45412.5</v>
      </c>
      <c r="B2869" s="260">
        <v>209.19000199999999</v>
      </c>
    </row>
    <row r="2870" spans="1:2" x14ac:dyDescent="0.25">
      <c r="A2870" s="261">
        <v>45412.541666666664</v>
      </c>
      <c r="B2870" s="260">
        <v>84.269997000000004</v>
      </c>
    </row>
    <row r="2871" spans="1:2" x14ac:dyDescent="0.25">
      <c r="A2871" s="261">
        <v>45412.583333333336</v>
      </c>
      <c r="B2871" s="260">
        <v>74.580001999999993</v>
      </c>
    </row>
    <row r="2872" spans="1:2" x14ac:dyDescent="0.25">
      <c r="A2872" s="261">
        <v>45412.625</v>
      </c>
      <c r="B2872" s="260">
        <v>142.740005</v>
      </c>
    </row>
    <row r="2873" spans="1:2" x14ac:dyDescent="0.25">
      <c r="A2873" s="261">
        <v>45412.666666666664</v>
      </c>
      <c r="B2873" s="260">
        <v>341.86999500000002</v>
      </c>
    </row>
    <row r="2874" spans="1:2" x14ac:dyDescent="0.25">
      <c r="A2874" s="261">
        <v>45412.708333333336</v>
      </c>
      <c r="B2874" s="260">
        <v>398.17999300000002</v>
      </c>
    </row>
    <row r="2875" spans="1:2" x14ac:dyDescent="0.25">
      <c r="A2875" s="261">
        <v>45412.75</v>
      </c>
      <c r="B2875" s="260">
        <v>455.30999800000001</v>
      </c>
    </row>
    <row r="2876" spans="1:2" x14ac:dyDescent="0.25">
      <c r="A2876" s="261">
        <v>45412.791666666664</v>
      </c>
      <c r="B2876" s="260">
        <v>486.39999399999999</v>
      </c>
    </row>
    <row r="2877" spans="1:2" x14ac:dyDescent="0.25">
      <c r="A2877" s="261">
        <v>45412.833333333336</v>
      </c>
      <c r="B2877" s="260">
        <v>482.75</v>
      </c>
    </row>
    <row r="2878" spans="1:2" x14ac:dyDescent="0.25">
      <c r="A2878" s="261">
        <v>45412.875</v>
      </c>
      <c r="B2878" s="260">
        <v>492.58999599999999</v>
      </c>
    </row>
    <row r="2879" spans="1:2" x14ac:dyDescent="0.25">
      <c r="A2879" s="261">
        <v>45412.916666666664</v>
      </c>
      <c r="B2879" s="260">
        <v>403.39999399999999</v>
      </c>
    </row>
    <row r="2880" spans="1:2" x14ac:dyDescent="0.25">
      <c r="A2880" s="261">
        <v>45412.958333333336</v>
      </c>
      <c r="B2880" s="260">
        <v>384.38000499999998</v>
      </c>
    </row>
    <row r="2881" spans="1:2" x14ac:dyDescent="0.25">
      <c r="A2881" s="261">
        <v>45413</v>
      </c>
      <c r="B2881" s="260">
        <v>362.85000600000001</v>
      </c>
    </row>
    <row r="2882" spans="1:2" x14ac:dyDescent="0.25">
      <c r="A2882" s="261">
        <v>45413.041666666664</v>
      </c>
      <c r="B2882" s="260">
        <v>363.14999399999999</v>
      </c>
    </row>
    <row r="2883" spans="1:2" x14ac:dyDescent="0.25">
      <c r="A2883" s="261">
        <v>45413.083333333336</v>
      </c>
      <c r="B2883" s="260">
        <v>363.29998799999998</v>
      </c>
    </row>
    <row r="2884" spans="1:2" x14ac:dyDescent="0.25">
      <c r="A2884" s="261">
        <v>45413.125</v>
      </c>
      <c r="B2884" s="260">
        <v>328.08999599999999</v>
      </c>
    </row>
    <row r="2885" spans="1:2" x14ac:dyDescent="0.25">
      <c r="A2885" s="261">
        <v>45413.166666666664</v>
      </c>
      <c r="B2885" s="260">
        <v>356.58999599999999</v>
      </c>
    </row>
    <row r="2886" spans="1:2" x14ac:dyDescent="0.25">
      <c r="A2886" s="261">
        <v>45413.208333333336</v>
      </c>
      <c r="B2886" s="260">
        <v>333.32000699999998</v>
      </c>
    </row>
    <row r="2887" spans="1:2" x14ac:dyDescent="0.25">
      <c r="A2887" s="261">
        <v>45413.25</v>
      </c>
      <c r="B2887" s="260">
        <v>316.82998700000002</v>
      </c>
    </row>
    <row r="2888" spans="1:2" x14ac:dyDescent="0.25">
      <c r="A2888" s="261">
        <v>45413.291666666664</v>
      </c>
      <c r="B2888" s="260">
        <v>209.429993</v>
      </c>
    </row>
    <row r="2889" spans="1:2" x14ac:dyDescent="0.25">
      <c r="A2889" s="261">
        <v>45413.333333333336</v>
      </c>
      <c r="B2889" s="260">
        <v>63.02</v>
      </c>
    </row>
    <row r="2890" spans="1:2" x14ac:dyDescent="0.25">
      <c r="A2890" s="261">
        <v>45413.375</v>
      </c>
      <c r="B2890" s="260">
        <v>7.0000000000000007E-2</v>
      </c>
    </row>
    <row r="2891" spans="1:2" x14ac:dyDescent="0.25">
      <c r="A2891" s="261">
        <v>45413.416666666664</v>
      </c>
      <c r="B2891" s="260">
        <v>-7.23</v>
      </c>
    </row>
    <row r="2892" spans="1:2" x14ac:dyDescent="0.25">
      <c r="A2892" s="261">
        <v>45413.458333333336</v>
      </c>
      <c r="B2892" s="260">
        <v>-18.049999</v>
      </c>
    </row>
    <row r="2893" spans="1:2" x14ac:dyDescent="0.25">
      <c r="A2893" s="261">
        <v>45413.5</v>
      </c>
      <c r="B2893" s="260">
        <v>-18.27</v>
      </c>
    </row>
    <row r="2894" spans="1:2" x14ac:dyDescent="0.25">
      <c r="A2894" s="261">
        <v>45413.541666666664</v>
      </c>
      <c r="B2894" s="260">
        <v>-15.59</v>
      </c>
    </row>
    <row r="2895" spans="1:2" x14ac:dyDescent="0.25">
      <c r="A2895" s="261">
        <v>45413.583333333336</v>
      </c>
      <c r="B2895" s="260">
        <v>-15.36</v>
      </c>
    </row>
    <row r="2896" spans="1:2" x14ac:dyDescent="0.25">
      <c r="A2896" s="261">
        <v>45413.625</v>
      </c>
      <c r="B2896" s="260">
        <v>-18.27</v>
      </c>
    </row>
    <row r="2897" spans="1:2" x14ac:dyDescent="0.25">
      <c r="A2897" s="261">
        <v>45413.666666666664</v>
      </c>
      <c r="B2897" s="260">
        <v>-7.31</v>
      </c>
    </row>
    <row r="2898" spans="1:2" x14ac:dyDescent="0.25">
      <c r="A2898" s="261">
        <v>45413.708333333336</v>
      </c>
      <c r="B2898" s="260">
        <v>-0.75</v>
      </c>
    </row>
    <row r="2899" spans="1:2" x14ac:dyDescent="0.25">
      <c r="A2899" s="261">
        <v>45413.75</v>
      </c>
      <c r="B2899" s="260">
        <v>114.260002</v>
      </c>
    </row>
    <row r="2900" spans="1:2" x14ac:dyDescent="0.25">
      <c r="A2900" s="261">
        <v>45413.791666666664</v>
      </c>
      <c r="B2900" s="260">
        <v>375.89999399999999</v>
      </c>
    </row>
    <row r="2901" spans="1:2" x14ac:dyDescent="0.25">
      <c r="A2901" s="261">
        <v>45413.833333333336</v>
      </c>
      <c r="B2901" s="260">
        <v>372.92001299999998</v>
      </c>
    </row>
    <row r="2902" spans="1:2" x14ac:dyDescent="0.25">
      <c r="A2902" s="261">
        <v>45413.875</v>
      </c>
      <c r="B2902" s="260">
        <v>253.66000399999999</v>
      </c>
    </row>
    <row r="2903" spans="1:2" x14ac:dyDescent="0.25">
      <c r="A2903" s="261">
        <v>45413.916666666664</v>
      </c>
      <c r="B2903" s="260">
        <v>223.14999399999999</v>
      </c>
    </row>
    <row r="2904" spans="1:2" x14ac:dyDescent="0.25">
      <c r="A2904" s="261">
        <v>45413.958333333336</v>
      </c>
      <c r="B2904" s="260">
        <v>164.08000200000001</v>
      </c>
    </row>
    <row r="2905" spans="1:2" x14ac:dyDescent="0.25">
      <c r="A2905" s="261">
        <v>45414</v>
      </c>
      <c r="B2905" s="260">
        <v>108.589996</v>
      </c>
    </row>
    <row r="2906" spans="1:2" x14ac:dyDescent="0.25">
      <c r="A2906" s="261">
        <v>45414.041666666664</v>
      </c>
      <c r="B2906" s="260">
        <v>81.599997999999999</v>
      </c>
    </row>
    <row r="2907" spans="1:2" x14ac:dyDescent="0.25">
      <c r="A2907" s="261">
        <v>45414.083333333336</v>
      </c>
      <c r="B2907" s="260">
        <v>74.580001999999993</v>
      </c>
    </row>
    <row r="2908" spans="1:2" x14ac:dyDescent="0.25">
      <c r="A2908" s="261">
        <v>45414.125</v>
      </c>
      <c r="B2908" s="260">
        <v>58.18</v>
      </c>
    </row>
    <row r="2909" spans="1:2" x14ac:dyDescent="0.25">
      <c r="A2909" s="261">
        <v>45414.166666666664</v>
      </c>
      <c r="B2909" s="260">
        <v>79.279999000000004</v>
      </c>
    </row>
    <row r="2910" spans="1:2" x14ac:dyDescent="0.25">
      <c r="A2910" s="261">
        <v>45414.208333333336</v>
      </c>
      <c r="B2910" s="260">
        <v>229.199997</v>
      </c>
    </row>
    <row r="2911" spans="1:2" x14ac:dyDescent="0.25">
      <c r="A2911" s="261">
        <v>45414.25</v>
      </c>
      <c r="B2911" s="260">
        <v>296.98998999999998</v>
      </c>
    </row>
    <row r="2912" spans="1:2" x14ac:dyDescent="0.25">
      <c r="A2912" s="261">
        <v>45414.291666666664</v>
      </c>
      <c r="B2912" s="260">
        <v>386.04998799999998</v>
      </c>
    </row>
    <row r="2913" spans="1:2" x14ac:dyDescent="0.25">
      <c r="A2913" s="261">
        <v>45414.333333333336</v>
      </c>
      <c r="B2913" s="260">
        <v>437.290009</v>
      </c>
    </row>
    <row r="2914" spans="1:2" x14ac:dyDescent="0.25">
      <c r="A2914" s="261">
        <v>45414.375</v>
      </c>
      <c r="B2914" s="260">
        <v>234.570007</v>
      </c>
    </row>
    <row r="2915" spans="1:2" x14ac:dyDescent="0.25">
      <c r="A2915" s="261">
        <v>45414.416666666664</v>
      </c>
      <c r="B2915" s="260">
        <v>38.040000999999997</v>
      </c>
    </row>
    <row r="2916" spans="1:2" x14ac:dyDescent="0.25">
      <c r="A2916" s="261">
        <v>45414.458333333336</v>
      </c>
      <c r="B2916" s="260">
        <v>-0.6</v>
      </c>
    </row>
    <row r="2917" spans="1:2" x14ac:dyDescent="0.25">
      <c r="A2917" s="261">
        <v>45414.5</v>
      </c>
      <c r="B2917" s="260">
        <v>-12.9</v>
      </c>
    </row>
    <row r="2918" spans="1:2" x14ac:dyDescent="0.25">
      <c r="A2918" s="261">
        <v>45414.541666666664</v>
      </c>
      <c r="B2918" s="260">
        <v>-20.139999</v>
      </c>
    </row>
    <row r="2919" spans="1:2" x14ac:dyDescent="0.25">
      <c r="A2919" s="261">
        <v>45414.583333333336</v>
      </c>
      <c r="B2919" s="260">
        <v>-0.37</v>
      </c>
    </row>
    <row r="2920" spans="1:2" x14ac:dyDescent="0.25">
      <c r="A2920" s="261">
        <v>45414.625</v>
      </c>
      <c r="B2920" s="260">
        <v>-10.37</v>
      </c>
    </row>
    <row r="2921" spans="1:2" x14ac:dyDescent="0.25">
      <c r="A2921" s="261">
        <v>45414.666666666664</v>
      </c>
      <c r="B2921" s="260">
        <v>30.129999000000002</v>
      </c>
    </row>
    <row r="2922" spans="1:2" x14ac:dyDescent="0.25">
      <c r="A2922" s="261">
        <v>45414.708333333336</v>
      </c>
      <c r="B2922" s="260">
        <v>260.45001200000002</v>
      </c>
    </row>
    <row r="2923" spans="1:2" x14ac:dyDescent="0.25">
      <c r="A2923" s="261">
        <v>45414.75</v>
      </c>
      <c r="B2923" s="260">
        <v>291.25</v>
      </c>
    </row>
    <row r="2924" spans="1:2" x14ac:dyDescent="0.25">
      <c r="A2924" s="261">
        <v>45414.791666666664</v>
      </c>
      <c r="B2924" s="260">
        <v>312.66000400000001</v>
      </c>
    </row>
    <row r="2925" spans="1:2" x14ac:dyDescent="0.25">
      <c r="A2925" s="261">
        <v>45414.833333333336</v>
      </c>
      <c r="B2925" s="260">
        <v>313.17999300000002</v>
      </c>
    </row>
    <row r="2926" spans="1:2" x14ac:dyDescent="0.25">
      <c r="A2926" s="261">
        <v>45414.875</v>
      </c>
      <c r="B2926" s="260">
        <v>312.66000400000001</v>
      </c>
    </row>
    <row r="2927" spans="1:2" x14ac:dyDescent="0.25">
      <c r="A2927" s="261">
        <v>45414.916666666664</v>
      </c>
      <c r="B2927" s="260">
        <v>282.45001200000002</v>
      </c>
    </row>
    <row r="2928" spans="1:2" x14ac:dyDescent="0.25">
      <c r="A2928" s="261">
        <v>45414.958333333336</v>
      </c>
      <c r="B2928" s="260">
        <v>253.05999800000001</v>
      </c>
    </row>
    <row r="2929" spans="1:2" x14ac:dyDescent="0.25">
      <c r="A2929" s="261">
        <v>45415</v>
      </c>
      <c r="B2929" s="260">
        <v>222.13999899999999</v>
      </c>
    </row>
    <row r="2930" spans="1:2" x14ac:dyDescent="0.25">
      <c r="A2930" s="261">
        <v>45415.041666666664</v>
      </c>
      <c r="B2930" s="260">
        <v>218.929993</v>
      </c>
    </row>
    <row r="2931" spans="1:2" x14ac:dyDescent="0.25">
      <c r="A2931" s="261">
        <v>45415.083333333336</v>
      </c>
      <c r="B2931" s="260">
        <v>223.479996</v>
      </c>
    </row>
    <row r="2932" spans="1:2" x14ac:dyDescent="0.25">
      <c r="A2932" s="261">
        <v>45415.125</v>
      </c>
      <c r="B2932" s="260">
        <v>223.85000600000001</v>
      </c>
    </row>
    <row r="2933" spans="1:2" x14ac:dyDescent="0.25">
      <c r="A2933" s="261">
        <v>45415.166666666664</v>
      </c>
      <c r="B2933" s="260">
        <v>227.05999800000001</v>
      </c>
    </row>
    <row r="2934" spans="1:2" x14ac:dyDescent="0.25">
      <c r="A2934" s="261">
        <v>45415.208333333336</v>
      </c>
      <c r="B2934" s="260">
        <v>238.25</v>
      </c>
    </row>
    <row r="2935" spans="1:2" x14ac:dyDescent="0.25">
      <c r="A2935" s="261">
        <v>45415.25</v>
      </c>
      <c r="B2935" s="260">
        <v>261.67001299999998</v>
      </c>
    </row>
    <row r="2936" spans="1:2" x14ac:dyDescent="0.25">
      <c r="A2936" s="261">
        <v>45415.291666666664</v>
      </c>
      <c r="B2936" s="260">
        <v>320.45001200000002</v>
      </c>
    </row>
    <row r="2937" spans="1:2" x14ac:dyDescent="0.25">
      <c r="A2937" s="261">
        <v>45415.333333333336</v>
      </c>
      <c r="B2937" s="260">
        <v>318.80999800000001</v>
      </c>
    </row>
    <row r="2938" spans="1:2" x14ac:dyDescent="0.25">
      <c r="A2938" s="261">
        <v>45415.375</v>
      </c>
      <c r="B2938" s="260">
        <v>288.60000600000001</v>
      </c>
    </row>
    <row r="2939" spans="1:2" x14ac:dyDescent="0.25">
      <c r="A2939" s="261">
        <v>45415.416666666664</v>
      </c>
      <c r="B2939" s="260">
        <v>284.13000499999998</v>
      </c>
    </row>
    <row r="2940" spans="1:2" x14ac:dyDescent="0.25">
      <c r="A2940" s="261">
        <v>45415.458333333336</v>
      </c>
      <c r="B2940" s="260">
        <v>253.38999899999999</v>
      </c>
    </row>
    <row r="2941" spans="1:2" x14ac:dyDescent="0.25">
      <c r="A2941" s="261">
        <v>45415.5</v>
      </c>
      <c r="B2941" s="260">
        <v>253.240005</v>
      </c>
    </row>
    <row r="2942" spans="1:2" x14ac:dyDescent="0.25">
      <c r="A2942" s="261">
        <v>45415.541666666664</v>
      </c>
      <c r="B2942" s="260">
        <v>243.25</v>
      </c>
    </row>
    <row r="2943" spans="1:2" x14ac:dyDescent="0.25">
      <c r="A2943" s="261">
        <v>45415.583333333336</v>
      </c>
      <c r="B2943" s="260">
        <v>236.979996</v>
      </c>
    </row>
    <row r="2944" spans="1:2" x14ac:dyDescent="0.25">
      <c r="A2944" s="261">
        <v>45415.625</v>
      </c>
      <c r="B2944" s="260">
        <v>227.509995</v>
      </c>
    </row>
    <row r="2945" spans="1:2" x14ac:dyDescent="0.25">
      <c r="A2945" s="261">
        <v>45415.666666666664</v>
      </c>
      <c r="B2945" s="260">
        <v>226.759995</v>
      </c>
    </row>
    <row r="2946" spans="1:2" x14ac:dyDescent="0.25">
      <c r="A2946" s="261">
        <v>45415.708333333336</v>
      </c>
      <c r="B2946" s="260">
        <v>342.82998700000002</v>
      </c>
    </row>
    <row r="2947" spans="1:2" x14ac:dyDescent="0.25">
      <c r="A2947" s="261">
        <v>45415.75</v>
      </c>
      <c r="B2947" s="260">
        <v>600.09997599999997</v>
      </c>
    </row>
    <row r="2948" spans="1:2" x14ac:dyDescent="0.25">
      <c r="A2948" s="261">
        <v>45415.791666666664</v>
      </c>
      <c r="B2948" s="260">
        <v>723.55999799999995</v>
      </c>
    </row>
    <row r="2949" spans="1:2" x14ac:dyDescent="0.25">
      <c r="A2949" s="261">
        <v>45415.833333333336</v>
      </c>
      <c r="B2949" s="260">
        <v>820.67999299999997</v>
      </c>
    </row>
    <row r="2950" spans="1:2" x14ac:dyDescent="0.25">
      <c r="A2950" s="261">
        <v>45415.875</v>
      </c>
      <c r="B2950" s="260">
        <v>785.23999000000003</v>
      </c>
    </row>
    <row r="2951" spans="1:2" x14ac:dyDescent="0.25">
      <c r="A2951" s="261">
        <v>45415.916666666664</v>
      </c>
      <c r="B2951" s="260">
        <v>681.19000200000005</v>
      </c>
    </row>
    <row r="2952" spans="1:2" x14ac:dyDescent="0.25">
      <c r="A2952" s="261">
        <v>45415.958333333336</v>
      </c>
      <c r="B2952" s="260">
        <v>638.21997099999999</v>
      </c>
    </row>
    <row r="2953" spans="1:2" x14ac:dyDescent="0.25">
      <c r="A2953" s="261">
        <v>45416</v>
      </c>
      <c r="B2953" s="260">
        <v>677.26000999999997</v>
      </c>
    </row>
    <row r="2954" spans="1:2" x14ac:dyDescent="0.25">
      <c r="A2954" s="261">
        <v>45416.041666666664</v>
      </c>
      <c r="B2954" s="260">
        <v>654.80999799999995</v>
      </c>
    </row>
    <row r="2955" spans="1:2" x14ac:dyDescent="0.25">
      <c r="A2955" s="261">
        <v>45416.083333333336</v>
      </c>
      <c r="B2955" s="260">
        <v>643.40002400000003</v>
      </c>
    </row>
    <row r="2956" spans="1:2" x14ac:dyDescent="0.25">
      <c r="A2956" s="261">
        <v>45416.125</v>
      </c>
      <c r="B2956" s="260">
        <v>654.28997800000002</v>
      </c>
    </row>
    <row r="2957" spans="1:2" x14ac:dyDescent="0.25">
      <c r="A2957" s="261">
        <v>45416.166666666664</v>
      </c>
      <c r="B2957" s="260">
        <v>676.07000700000003</v>
      </c>
    </row>
    <row r="2958" spans="1:2" x14ac:dyDescent="0.25">
      <c r="A2958" s="261">
        <v>45416.208333333336</v>
      </c>
      <c r="B2958" s="260">
        <v>733.5</v>
      </c>
    </row>
    <row r="2959" spans="1:2" x14ac:dyDescent="0.25">
      <c r="A2959" s="261">
        <v>45416.25</v>
      </c>
      <c r="B2959" s="260">
        <v>702.54998799999998</v>
      </c>
    </row>
    <row r="2960" spans="1:2" x14ac:dyDescent="0.25">
      <c r="A2960" s="261">
        <v>45416.291666666664</v>
      </c>
      <c r="B2960" s="260">
        <v>671.45001200000002</v>
      </c>
    </row>
    <row r="2961" spans="1:2" x14ac:dyDescent="0.25">
      <c r="A2961" s="261">
        <v>45416.333333333336</v>
      </c>
      <c r="B2961" s="260">
        <v>585.36999500000002</v>
      </c>
    </row>
    <row r="2962" spans="1:2" x14ac:dyDescent="0.25">
      <c r="A2962" s="261">
        <v>45416.375</v>
      </c>
      <c r="B2962" s="260">
        <v>465.27999899999998</v>
      </c>
    </row>
    <row r="2963" spans="1:2" x14ac:dyDescent="0.25">
      <c r="A2963" s="261">
        <v>45416.416666666664</v>
      </c>
      <c r="B2963" s="260">
        <v>307.07998700000002</v>
      </c>
    </row>
    <row r="2964" spans="1:2" x14ac:dyDescent="0.25">
      <c r="A2964" s="261">
        <v>45416.458333333336</v>
      </c>
      <c r="B2964" s="260">
        <v>232.570007</v>
      </c>
    </row>
    <row r="2965" spans="1:2" x14ac:dyDescent="0.25">
      <c r="A2965" s="261">
        <v>45416.5</v>
      </c>
      <c r="B2965" s="260">
        <v>185.949997</v>
      </c>
    </row>
    <row r="2966" spans="1:2" x14ac:dyDescent="0.25">
      <c r="A2966" s="261">
        <v>45416.541666666664</v>
      </c>
      <c r="B2966" s="260">
        <v>108.379997</v>
      </c>
    </row>
    <row r="2967" spans="1:2" x14ac:dyDescent="0.25">
      <c r="A2967" s="261">
        <v>45416.583333333336</v>
      </c>
      <c r="B2967" s="260">
        <v>99.5</v>
      </c>
    </row>
    <row r="2968" spans="1:2" x14ac:dyDescent="0.25">
      <c r="A2968" s="261">
        <v>45416.625</v>
      </c>
      <c r="B2968" s="260">
        <v>194.14999399999999</v>
      </c>
    </row>
    <row r="2969" spans="1:2" x14ac:dyDescent="0.25">
      <c r="A2969" s="261">
        <v>45416.666666666664</v>
      </c>
      <c r="B2969" s="260">
        <v>474.52999899999998</v>
      </c>
    </row>
    <row r="2970" spans="1:2" x14ac:dyDescent="0.25">
      <c r="A2970" s="261">
        <v>45416.708333333336</v>
      </c>
      <c r="B2970" s="260">
        <v>591.92999299999997</v>
      </c>
    </row>
    <row r="2971" spans="1:2" x14ac:dyDescent="0.25">
      <c r="A2971" s="261">
        <v>45416.75</v>
      </c>
      <c r="B2971" s="260">
        <v>731.03997800000002</v>
      </c>
    </row>
    <row r="2972" spans="1:2" x14ac:dyDescent="0.25">
      <c r="A2972" s="261">
        <v>45416.791666666664</v>
      </c>
      <c r="B2972" s="260">
        <v>909.38000499999998</v>
      </c>
    </row>
    <row r="2973" spans="1:2" x14ac:dyDescent="0.25">
      <c r="A2973" s="261">
        <v>45416.833333333336</v>
      </c>
      <c r="B2973" s="260">
        <v>1009.929993</v>
      </c>
    </row>
    <row r="2974" spans="1:2" x14ac:dyDescent="0.25">
      <c r="A2974" s="261">
        <v>45416.875</v>
      </c>
      <c r="B2974" s="260">
        <v>847.03002900000001</v>
      </c>
    </row>
    <row r="2975" spans="1:2" x14ac:dyDescent="0.25">
      <c r="A2975" s="261">
        <v>45416.916666666664</v>
      </c>
      <c r="B2975" s="260">
        <v>673.23999000000003</v>
      </c>
    </row>
    <row r="2976" spans="1:2" x14ac:dyDescent="0.25">
      <c r="A2976" s="261">
        <v>45416.958333333336</v>
      </c>
      <c r="B2976" s="260">
        <v>623.55999799999995</v>
      </c>
    </row>
    <row r="2977" spans="1:2" x14ac:dyDescent="0.25">
      <c r="A2977" s="261">
        <v>45417</v>
      </c>
      <c r="B2977" s="260">
        <v>675.60998500000005</v>
      </c>
    </row>
    <row r="2978" spans="1:2" x14ac:dyDescent="0.25">
      <c r="A2978" s="261">
        <v>45417.041666666664</v>
      </c>
      <c r="B2978" s="260">
        <v>632.65002400000003</v>
      </c>
    </row>
    <row r="2979" spans="1:2" x14ac:dyDescent="0.25">
      <c r="A2979" s="261">
        <v>45417.083333333336</v>
      </c>
      <c r="B2979" s="260">
        <v>622.95001200000002</v>
      </c>
    </row>
    <row r="2980" spans="1:2" x14ac:dyDescent="0.25">
      <c r="A2980" s="261">
        <v>45417.125</v>
      </c>
      <c r="B2980" s="260">
        <v>600.34997599999997</v>
      </c>
    </row>
    <row r="2981" spans="1:2" x14ac:dyDescent="0.25">
      <c r="A2981" s="261">
        <v>45417.166666666664</v>
      </c>
      <c r="B2981" s="260">
        <v>557.46002199999998</v>
      </c>
    </row>
    <row r="2982" spans="1:2" x14ac:dyDescent="0.25">
      <c r="A2982" s="261">
        <v>45417.208333333336</v>
      </c>
      <c r="B2982" s="260">
        <v>530.53997800000002</v>
      </c>
    </row>
    <row r="2983" spans="1:2" x14ac:dyDescent="0.25">
      <c r="A2983" s="261">
        <v>45417.25</v>
      </c>
      <c r="B2983" s="260">
        <v>463.63000499999998</v>
      </c>
    </row>
    <row r="2984" spans="1:2" x14ac:dyDescent="0.25">
      <c r="A2984" s="261">
        <v>45417.291666666664</v>
      </c>
      <c r="B2984" s="260">
        <v>410.82998700000002</v>
      </c>
    </row>
    <row r="2985" spans="1:2" x14ac:dyDescent="0.25">
      <c r="A2985" s="261">
        <v>45417.333333333336</v>
      </c>
      <c r="B2985" s="260">
        <v>308.26998900000001</v>
      </c>
    </row>
    <row r="2986" spans="1:2" x14ac:dyDescent="0.25">
      <c r="A2986" s="261">
        <v>45417.375</v>
      </c>
      <c r="B2986" s="260">
        <v>194.820007</v>
      </c>
    </row>
    <row r="2987" spans="1:2" x14ac:dyDescent="0.25">
      <c r="A2987" s="261">
        <v>45417.416666666664</v>
      </c>
      <c r="B2987" s="260">
        <v>66.010002</v>
      </c>
    </row>
    <row r="2988" spans="1:2" x14ac:dyDescent="0.25">
      <c r="A2988" s="261">
        <v>45417.458333333336</v>
      </c>
      <c r="B2988" s="260">
        <v>26.780000999999999</v>
      </c>
    </row>
    <row r="2989" spans="1:2" x14ac:dyDescent="0.25">
      <c r="A2989" s="261">
        <v>45417.5</v>
      </c>
      <c r="B2989" s="260">
        <v>23.719999000000001</v>
      </c>
    </row>
    <row r="2990" spans="1:2" x14ac:dyDescent="0.25">
      <c r="A2990" s="261">
        <v>45417.541666666664</v>
      </c>
      <c r="B2990" s="260">
        <v>14.47</v>
      </c>
    </row>
    <row r="2991" spans="1:2" x14ac:dyDescent="0.25">
      <c r="A2991" s="261">
        <v>45417.583333333336</v>
      </c>
      <c r="B2991" s="260">
        <v>13.8</v>
      </c>
    </row>
    <row r="2992" spans="1:2" x14ac:dyDescent="0.25">
      <c r="A2992" s="261">
        <v>45417.625</v>
      </c>
      <c r="B2992" s="260">
        <v>-0.75</v>
      </c>
    </row>
    <row r="2993" spans="1:2" x14ac:dyDescent="0.25">
      <c r="A2993" s="261">
        <v>45417.666666666664</v>
      </c>
      <c r="B2993" s="260">
        <v>0</v>
      </c>
    </row>
    <row r="2994" spans="1:2" x14ac:dyDescent="0.25">
      <c r="A2994" s="261">
        <v>45417.708333333336</v>
      </c>
      <c r="B2994" s="260">
        <v>238.679993</v>
      </c>
    </row>
    <row r="2995" spans="1:2" x14ac:dyDescent="0.25">
      <c r="A2995" s="261">
        <v>45417.75</v>
      </c>
      <c r="B2995" s="260">
        <v>645.17999299999997</v>
      </c>
    </row>
    <row r="2996" spans="1:2" x14ac:dyDescent="0.25">
      <c r="A2996" s="261">
        <v>45417.791666666664</v>
      </c>
      <c r="B2996" s="260">
        <v>717.830017</v>
      </c>
    </row>
    <row r="2997" spans="1:2" x14ac:dyDescent="0.25">
      <c r="A2997" s="261">
        <v>45417.833333333336</v>
      </c>
      <c r="B2997" s="260">
        <v>834.78002900000001</v>
      </c>
    </row>
    <row r="2998" spans="1:2" x14ac:dyDescent="0.25">
      <c r="A2998" s="261">
        <v>45417.875</v>
      </c>
      <c r="B2998" s="260">
        <v>802.03997800000002</v>
      </c>
    </row>
    <row r="2999" spans="1:2" x14ac:dyDescent="0.25">
      <c r="A2999" s="261">
        <v>45417.916666666664</v>
      </c>
      <c r="B2999" s="260">
        <v>736.46997099999999</v>
      </c>
    </row>
    <row r="3000" spans="1:2" x14ac:dyDescent="0.25">
      <c r="A3000" s="261">
        <v>45417.958333333336</v>
      </c>
      <c r="B3000" s="260">
        <v>661.35998500000005</v>
      </c>
    </row>
    <row r="3001" spans="1:2" x14ac:dyDescent="0.25">
      <c r="A3001" s="261">
        <v>45418</v>
      </c>
      <c r="B3001" s="260">
        <v>618.03002900000001</v>
      </c>
    </row>
    <row r="3002" spans="1:2" x14ac:dyDescent="0.25">
      <c r="A3002" s="261">
        <v>45418.041666666664</v>
      </c>
      <c r="B3002" s="260">
        <v>593.64001499999995</v>
      </c>
    </row>
    <row r="3003" spans="1:2" x14ac:dyDescent="0.25">
      <c r="A3003" s="261">
        <v>45418.083333333336</v>
      </c>
      <c r="B3003" s="260">
        <v>599.75</v>
      </c>
    </row>
    <row r="3004" spans="1:2" x14ac:dyDescent="0.25">
      <c r="A3004" s="261">
        <v>45418.125</v>
      </c>
      <c r="B3004" s="260">
        <v>596.32000700000003</v>
      </c>
    </row>
    <row r="3005" spans="1:2" x14ac:dyDescent="0.25">
      <c r="A3005" s="261">
        <v>45418.166666666664</v>
      </c>
      <c r="B3005" s="260">
        <v>609.29998799999998</v>
      </c>
    </row>
    <row r="3006" spans="1:2" x14ac:dyDescent="0.25">
      <c r="A3006" s="261">
        <v>45418.208333333336</v>
      </c>
      <c r="B3006" s="260">
        <v>652.71002199999998</v>
      </c>
    </row>
    <row r="3007" spans="1:2" x14ac:dyDescent="0.25">
      <c r="A3007" s="261">
        <v>45418.25</v>
      </c>
      <c r="B3007" s="260">
        <v>798.75</v>
      </c>
    </row>
    <row r="3008" spans="1:2" x14ac:dyDescent="0.25">
      <c r="A3008" s="261">
        <v>45418.291666666664</v>
      </c>
      <c r="B3008" s="260">
        <v>971.57000700000003</v>
      </c>
    </row>
    <row r="3009" spans="1:2" x14ac:dyDescent="0.25">
      <c r="A3009" s="261">
        <v>45418.333333333336</v>
      </c>
      <c r="B3009" s="260">
        <v>749.29998799999998</v>
      </c>
    </row>
    <row r="3010" spans="1:2" x14ac:dyDescent="0.25">
      <c r="A3010" s="261">
        <v>45418.375</v>
      </c>
      <c r="B3010" s="260">
        <v>663.830017</v>
      </c>
    </row>
    <row r="3011" spans="1:2" x14ac:dyDescent="0.25">
      <c r="A3011" s="261">
        <v>45418.416666666664</v>
      </c>
      <c r="B3011" s="260">
        <v>604.15997300000004</v>
      </c>
    </row>
    <row r="3012" spans="1:2" x14ac:dyDescent="0.25">
      <c r="A3012" s="261">
        <v>45418.458333333336</v>
      </c>
      <c r="B3012" s="260">
        <v>479.36999500000002</v>
      </c>
    </row>
    <row r="3013" spans="1:2" x14ac:dyDescent="0.25">
      <c r="A3013" s="261">
        <v>45418.5</v>
      </c>
      <c r="B3013" s="260">
        <v>568.79998799999998</v>
      </c>
    </row>
    <row r="3014" spans="1:2" x14ac:dyDescent="0.25">
      <c r="A3014" s="261">
        <v>45418.541666666664</v>
      </c>
      <c r="B3014" s="260">
        <v>557.23999000000003</v>
      </c>
    </row>
    <row r="3015" spans="1:2" x14ac:dyDescent="0.25">
      <c r="A3015" s="261">
        <v>45418.583333333336</v>
      </c>
      <c r="B3015" s="260">
        <v>558.580017</v>
      </c>
    </row>
    <row r="3016" spans="1:2" x14ac:dyDescent="0.25">
      <c r="A3016" s="261">
        <v>45418.625</v>
      </c>
      <c r="B3016" s="260">
        <v>604.97997999999995</v>
      </c>
    </row>
    <row r="3017" spans="1:2" x14ac:dyDescent="0.25">
      <c r="A3017" s="261">
        <v>45418.666666666664</v>
      </c>
      <c r="B3017" s="260">
        <v>608.78002900000001</v>
      </c>
    </row>
    <row r="3018" spans="1:2" x14ac:dyDescent="0.25">
      <c r="A3018" s="261">
        <v>45418.708333333336</v>
      </c>
      <c r="B3018" s="260">
        <v>696.34997599999997</v>
      </c>
    </row>
    <row r="3019" spans="1:2" x14ac:dyDescent="0.25">
      <c r="A3019" s="261">
        <v>45418.75</v>
      </c>
      <c r="B3019" s="260">
        <v>808.29998799999998</v>
      </c>
    </row>
    <row r="3020" spans="1:2" x14ac:dyDescent="0.25">
      <c r="A3020" s="261">
        <v>45418.791666666664</v>
      </c>
      <c r="B3020" s="260">
        <v>1019.22998</v>
      </c>
    </row>
    <row r="3021" spans="1:2" x14ac:dyDescent="0.25">
      <c r="A3021" s="261">
        <v>45418.833333333336</v>
      </c>
      <c r="B3021" s="260">
        <v>1073.9799800000001</v>
      </c>
    </row>
    <row r="3022" spans="1:2" x14ac:dyDescent="0.25">
      <c r="A3022" s="261">
        <v>45418.875</v>
      </c>
      <c r="B3022" s="260">
        <v>805.39001499999995</v>
      </c>
    </row>
    <row r="3023" spans="1:2" x14ac:dyDescent="0.25">
      <c r="A3023" s="261">
        <v>45418.916666666664</v>
      </c>
      <c r="B3023" s="260">
        <v>705.44000200000005</v>
      </c>
    </row>
    <row r="3024" spans="1:2" x14ac:dyDescent="0.25">
      <c r="A3024" s="261">
        <v>45418.958333333336</v>
      </c>
      <c r="B3024" s="260">
        <v>629.65997300000004</v>
      </c>
    </row>
    <row r="3025" spans="1:2" x14ac:dyDescent="0.25">
      <c r="A3025" s="261">
        <v>45419</v>
      </c>
      <c r="B3025" s="260">
        <v>609.59997599999997</v>
      </c>
    </row>
    <row r="3026" spans="1:2" x14ac:dyDescent="0.25">
      <c r="A3026" s="261">
        <v>45419.041666666664</v>
      </c>
      <c r="B3026" s="260">
        <v>590.5</v>
      </c>
    </row>
    <row r="3027" spans="1:2" x14ac:dyDescent="0.25">
      <c r="A3027" s="261">
        <v>45419.083333333336</v>
      </c>
      <c r="B3027" s="260">
        <v>576.03002900000001</v>
      </c>
    </row>
    <row r="3028" spans="1:2" x14ac:dyDescent="0.25">
      <c r="A3028" s="261">
        <v>45419.125</v>
      </c>
      <c r="B3028" s="260">
        <v>596.61999500000002</v>
      </c>
    </row>
    <row r="3029" spans="1:2" x14ac:dyDescent="0.25">
      <c r="A3029" s="261">
        <v>45419.166666666664</v>
      </c>
      <c r="B3029" s="260">
        <v>597.28997800000002</v>
      </c>
    </row>
    <row r="3030" spans="1:2" x14ac:dyDescent="0.25">
      <c r="A3030" s="261">
        <v>45419.208333333336</v>
      </c>
      <c r="B3030" s="260">
        <v>610.78997800000002</v>
      </c>
    </row>
    <row r="3031" spans="1:2" x14ac:dyDescent="0.25">
      <c r="A3031" s="261">
        <v>45419.25</v>
      </c>
      <c r="B3031" s="260">
        <v>715.96002199999998</v>
      </c>
    </row>
    <row r="3032" spans="1:2" x14ac:dyDescent="0.25">
      <c r="A3032" s="261">
        <v>45419.291666666664</v>
      </c>
      <c r="B3032" s="260">
        <v>881.69000200000005</v>
      </c>
    </row>
    <row r="3033" spans="1:2" x14ac:dyDescent="0.25">
      <c r="A3033" s="261">
        <v>45419.333333333336</v>
      </c>
      <c r="B3033" s="260">
        <v>840.28997800000002</v>
      </c>
    </row>
    <row r="3034" spans="1:2" x14ac:dyDescent="0.25">
      <c r="A3034" s="261">
        <v>45419.375</v>
      </c>
      <c r="B3034" s="260">
        <v>684.330017</v>
      </c>
    </row>
    <row r="3035" spans="1:2" x14ac:dyDescent="0.25">
      <c r="A3035" s="261">
        <v>45419.416666666664</v>
      </c>
      <c r="B3035" s="260">
        <v>626.53002900000001</v>
      </c>
    </row>
    <row r="3036" spans="1:2" x14ac:dyDescent="0.25">
      <c r="A3036" s="261">
        <v>45419.458333333336</v>
      </c>
      <c r="B3036" s="260">
        <v>562.30999799999995</v>
      </c>
    </row>
    <row r="3037" spans="1:2" x14ac:dyDescent="0.25">
      <c r="A3037" s="261">
        <v>45419.5</v>
      </c>
      <c r="B3037" s="260">
        <v>424.47000100000002</v>
      </c>
    </row>
    <row r="3038" spans="1:2" x14ac:dyDescent="0.25">
      <c r="A3038" s="261">
        <v>45419.541666666664</v>
      </c>
      <c r="B3038" s="260">
        <v>385.98998999999998</v>
      </c>
    </row>
    <row r="3039" spans="1:2" x14ac:dyDescent="0.25">
      <c r="A3039" s="261">
        <v>45419.583333333336</v>
      </c>
      <c r="B3039" s="260">
        <v>357.19000199999999</v>
      </c>
    </row>
    <row r="3040" spans="1:2" x14ac:dyDescent="0.25">
      <c r="A3040" s="261">
        <v>45419.625</v>
      </c>
      <c r="B3040" s="260">
        <v>364.05999800000001</v>
      </c>
    </row>
    <row r="3041" spans="1:2" x14ac:dyDescent="0.25">
      <c r="A3041" s="261">
        <v>45419.666666666664</v>
      </c>
      <c r="B3041" s="260">
        <v>563.86999500000002</v>
      </c>
    </row>
    <row r="3042" spans="1:2" x14ac:dyDescent="0.25">
      <c r="A3042" s="261">
        <v>45419.708333333336</v>
      </c>
      <c r="B3042" s="260">
        <v>677.39001499999995</v>
      </c>
    </row>
    <row r="3043" spans="1:2" x14ac:dyDescent="0.25">
      <c r="A3043" s="261">
        <v>45419.75</v>
      </c>
      <c r="B3043" s="260">
        <v>789.57000700000003</v>
      </c>
    </row>
    <row r="3044" spans="1:2" x14ac:dyDescent="0.25">
      <c r="A3044" s="261">
        <v>45419.791666666664</v>
      </c>
      <c r="B3044" s="260">
        <v>998.34002699999996</v>
      </c>
    </row>
    <row r="3045" spans="1:2" x14ac:dyDescent="0.25">
      <c r="A3045" s="261">
        <v>45419.833333333336</v>
      </c>
      <c r="B3045" s="260">
        <v>1126.630005</v>
      </c>
    </row>
    <row r="3046" spans="1:2" x14ac:dyDescent="0.25">
      <c r="A3046" s="261">
        <v>45419.875</v>
      </c>
      <c r="B3046" s="260">
        <v>910.25</v>
      </c>
    </row>
    <row r="3047" spans="1:2" x14ac:dyDescent="0.25">
      <c r="A3047" s="261">
        <v>45419.916666666664</v>
      </c>
      <c r="B3047" s="260">
        <v>758.53997800000002</v>
      </c>
    </row>
    <row r="3048" spans="1:2" x14ac:dyDescent="0.25">
      <c r="A3048" s="261">
        <v>45419.958333333336</v>
      </c>
      <c r="B3048" s="260">
        <v>658</v>
      </c>
    </row>
    <row r="3049" spans="1:2" x14ac:dyDescent="0.25">
      <c r="A3049" s="261">
        <v>45420</v>
      </c>
      <c r="B3049" s="260">
        <v>626.35998500000005</v>
      </c>
    </row>
    <row r="3050" spans="1:2" x14ac:dyDescent="0.25">
      <c r="A3050" s="261">
        <v>45420.041666666664</v>
      </c>
      <c r="B3050" s="260">
        <v>603.01000999999997</v>
      </c>
    </row>
    <row r="3051" spans="1:2" x14ac:dyDescent="0.25">
      <c r="A3051" s="261">
        <v>45420.083333333336</v>
      </c>
      <c r="B3051" s="260">
        <v>603.30999799999995</v>
      </c>
    </row>
    <row r="3052" spans="1:2" x14ac:dyDescent="0.25">
      <c r="A3052" s="261">
        <v>45420.125</v>
      </c>
      <c r="B3052" s="260">
        <v>615.169983</v>
      </c>
    </row>
    <row r="3053" spans="1:2" x14ac:dyDescent="0.25">
      <c r="A3053" s="261">
        <v>45420.166666666664</v>
      </c>
      <c r="B3053" s="260">
        <v>615.25</v>
      </c>
    </row>
    <row r="3054" spans="1:2" x14ac:dyDescent="0.25">
      <c r="A3054" s="261">
        <v>45420.208333333336</v>
      </c>
      <c r="B3054" s="260">
        <v>606.07000700000003</v>
      </c>
    </row>
    <row r="3055" spans="1:2" x14ac:dyDescent="0.25">
      <c r="A3055" s="261">
        <v>45420.25</v>
      </c>
      <c r="B3055" s="260">
        <v>801.72997999999995</v>
      </c>
    </row>
    <row r="3056" spans="1:2" x14ac:dyDescent="0.25">
      <c r="A3056" s="261">
        <v>45420.291666666664</v>
      </c>
      <c r="B3056" s="260">
        <v>887.35998500000005</v>
      </c>
    </row>
    <row r="3057" spans="1:2" x14ac:dyDescent="0.25">
      <c r="A3057" s="261">
        <v>45420.333333333336</v>
      </c>
      <c r="B3057" s="260">
        <v>821.419983</v>
      </c>
    </row>
    <row r="3058" spans="1:2" x14ac:dyDescent="0.25">
      <c r="A3058" s="261">
        <v>45420.375</v>
      </c>
      <c r="B3058" s="260">
        <v>689.32000700000003</v>
      </c>
    </row>
    <row r="3059" spans="1:2" x14ac:dyDescent="0.25">
      <c r="A3059" s="261">
        <v>45420.416666666664</v>
      </c>
      <c r="B3059" s="260">
        <v>637.03002900000001</v>
      </c>
    </row>
    <row r="3060" spans="1:2" x14ac:dyDescent="0.25">
      <c r="A3060" s="261">
        <v>45420.458333333336</v>
      </c>
      <c r="B3060" s="260">
        <v>592.86999500000002</v>
      </c>
    </row>
    <row r="3061" spans="1:2" x14ac:dyDescent="0.25">
      <c r="A3061" s="261">
        <v>45420.5</v>
      </c>
      <c r="B3061" s="260">
        <v>530.96002199999998</v>
      </c>
    </row>
    <row r="3062" spans="1:2" x14ac:dyDescent="0.25">
      <c r="A3062" s="261">
        <v>45420.541666666664</v>
      </c>
      <c r="B3062" s="260">
        <v>461.959991</v>
      </c>
    </row>
    <row r="3063" spans="1:2" x14ac:dyDescent="0.25">
      <c r="A3063" s="261">
        <v>45420.583333333336</v>
      </c>
      <c r="B3063" s="260">
        <v>463.14999399999999</v>
      </c>
    </row>
    <row r="3064" spans="1:2" x14ac:dyDescent="0.25">
      <c r="A3064" s="261">
        <v>45420.625</v>
      </c>
      <c r="B3064" s="260">
        <v>446.73998999999998</v>
      </c>
    </row>
    <row r="3065" spans="1:2" x14ac:dyDescent="0.25">
      <c r="A3065" s="261">
        <v>45420.666666666664</v>
      </c>
      <c r="B3065" s="260">
        <v>478.14001500000001</v>
      </c>
    </row>
    <row r="3066" spans="1:2" x14ac:dyDescent="0.25">
      <c r="A3066" s="261">
        <v>45420.708333333336</v>
      </c>
      <c r="B3066" s="260">
        <v>656.04998799999998</v>
      </c>
    </row>
    <row r="3067" spans="1:2" x14ac:dyDescent="0.25">
      <c r="A3067" s="261">
        <v>45420.75</v>
      </c>
      <c r="B3067" s="260">
        <v>775.40002400000003</v>
      </c>
    </row>
    <row r="3068" spans="1:2" x14ac:dyDescent="0.25">
      <c r="A3068" s="261">
        <v>45420.791666666664</v>
      </c>
      <c r="B3068" s="260">
        <v>928.53997800000002</v>
      </c>
    </row>
    <row r="3069" spans="1:2" x14ac:dyDescent="0.25">
      <c r="A3069" s="261">
        <v>45420.833333333336</v>
      </c>
      <c r="B3069" s="260">
        <v>1002.690002</v>
      </c>
    </row>
    <row r="3070" spans="1:2" x14ac:dyDescent="0.25">
      <c r="A3070" s="261">
        <v>45420.875</v>
      </c>
      <c r="B3070" s="260">
        <v>855.21002199999998</v>
      </c>
    </row>
    <row r="3071" spans="1:2" x14ac:dyDescent="0.25">
      <c r="A3071" s="261">
        <v>45420.916666666664</v>
      </c>
      <c r="B3071" s="260">
        <v>720.13000499999998</v>
      </c>
    </row>
    <row r="3072" spans="1:2" x14ac:dyDescent="0.25">
      <c r="A3072" s="261">
        <v>45420.958333333336</v>
      </c>
      <c r="B3072" s="260">
        <v>656.11999500000002</v>
      </c>
    </row>
    <row r="3073" spans="1:2" x14ac:dyDescent="0.25">
      <c r="A3073" s="261">
        <v>45421</v>
      </c>
      <c r="B3073" s="260">
        <v>653.46997099999999</v>
      </c>
    </row>
    <row r="3074" spans="1:2" x14ac:dyDescent="0.25">
      <c r="A3074" s="261">
        <v>45421.041666666664</v>
      </c>
      <c r="B3074" s="260">
        <v>656.90002400000003</v>
      </c>
    </row>
    <row r="3075" spans="1:2" x14ac:dyDescent="0.25">
      <c r="A3075" s="261">
        <v>45421.083333333336</v>
      </c>
      <c r="B3075" s="260">
        <v>618.92999299999997</v>
      </c>
    </row>
    <row r="3076" spans="1:2" x14ac:dyDescent="0.25">
      <c r="A3076" s="261">
        <v>45421.125</v>
      </c>
      <c r="B3076" s="260">
        <v>608.78997800000002</v>
      </c>
    </row>
    <row r="3077" spans="1:2" x14ac:dyDescent="0.25">
      <c r="A3077" s="261">
        <v>45421.166666666664</v>
      </c>
      <c r="B3077" s="260">
        <v>563.28002900000001</v>
      </c>
    </row>
    <row r="3078" spans="1:2" x14ac:dyDescent="0.25">
      <c r="A3078" s="261">
        <v>45421.208333333336</v>
      </c>
      <c r="B3078" s="260">
        <v>571.11999500000002</v>
      </c>
    </row>
    <row r="3079" spans="1:2" x14ac:dyDescent="0.25">
      <c r="A3079" s="261">
        <v>45421.25</v>
      </c>
      <c r="B3079" s="260">
        <v>626.61999500000002</v>
      </c>
    </row>
    <row r="3080" spans="1:2" x14ac:dyDescent="0.25">
      <c r="A3080" s="261">
        <v>45421.291666666664</v>
      </c>
      <c r="B3080" s="260">
        <v>601.63000499999998</v>
      </c>
    </row>
    <row r="3081" spans="1:2" x14ac:dyDescent="0.25">
      <c r="A3081" s="261">
        <v>45421.333333333336</v>
      </c>
      <c r="B3081" s="260">
        <v>488.83999599999999</v>
      </c>
    </row>
    <row r="3082" spans="1:2" x14ac:dyDescent="0.25">
      <c r="A3082" s="261">
        <v>45421.375</v>
      </c>
      <c r="B3082" s="260">
        <v>174.11000100000001</v>
      </c>
    </row>
    <row r="3083" spans="1:2" x14ac:dyDescent="0.25">
      <c r="A3083" s="261">
        <v>45421.416666666664</v>
      </c>
      <c r="B3083" s="260">
        <v>37.82</v>
      </c>
    </row>
    <row r="3084" spans="1:2" x14ac:dyDescent="0.25">
      <c r="A3084" s="261">
        <v>45421.458333333336</v>
      </c>
      <c r="B3084" s="260">
        <v>-0.45</v>
      </c>
    </row>
    <row r="3085" spans="1:2" x14ac:dyDescent="0.25">
      <c r="A3085" s="261">
        <v>45421.5</v>
      </c>
      <c r="B3085" s="260">
        <v>-4.8499999999999996</v>
      </c>
    </row>
    <row r="3086" spans="1:2" x14ac:dyDescent="0.25">
      <c r="A3086" s="261">
        <v>45421.541666666664</v>
      </c>
      <c r="B3086" s="260">
        <v>-8.5</v>
      </c>
    </row>
    <row r="3087" spans="1:2" x14ac:dyDescent="0.25">
      <c r="A3087" s="261">
        <v>45421.583333333336</v>
      </c>
      <c r="B3087" s="260">
        <v>-8.73</v>
      </c>
    </row>
    <row r="3088" spans="1:2" x14ac:dyDescent="0.25">
      <c r="A3088" s="261">
        <v>45421.625</v>
      </c>
      <c r="B3088" s="260">
        <v>-5.15</v>
      </c>
    </row>
    <row r="3089" spans="1:2" x14ac:dyDescent="0.25">
      <c r="A3089" s="261">
        <v>45421.666666666664</v>
      </c>
      <c r="B3089" s="260">
        <v>5.07</v>
      </c>
    </row>
    <row r="3090" spans="1:2" x14ac:dyDescent="0.25">
      <c r="A3090" s="261">
        <v>45421.708333333336</v>
      </c>
      <c r="B3090" s="260">
        <v>481</v>
      </c>
    </row>
    <row r="3091" spans="1:2" x14ac:dyDescent="0.25">
      <c r="A3091" s="261">
        <v>45421.75</v>
      </c>
      <c r="B3091" s="260">
        <v>634.52002000000005</v>
      </c>
    </row>
    <row r="3092" spans="1:2" x14ac:dyDescent="0.25">
      <c r="A3092" s="261">
        <v>45421.791666666664</v>
      </c>
      <c r="B3092" s="260">
        <v>741.57000700000003</v>
      </c>
    </row>
    <row r="3093" spans="1:2" x14ac:dyDescent="0.25">
      <c r="A3093" s="261">
        <v>45421.833333333336</v>
      </c>
      <c r="B3093" s="260">
        <v>881.52002000000005</v>
      </c>
    </row>
    <row r="3094" spans="1:2" x14ac:dyDescent="0.25">
      <c r="A3094" s="261">
        <v>45421.875</v>
      </c>
      <c r="B3094" s="260">
        <v>856.59997599999997</v>
      </c>
    </row>
    <row r="3095" spans="1:2" x14ac:dyDescent="0.25">
      <c r="A3095" s="261">
        <v>45421.916666666664</v>
      </c>
      <c r="B3095" s="260">
        <v>706.05999799999995</v>
      </c>
    </row>
    <row r="3096" spans="1:2" x14ac:dyDescent="0.25">
      <c r="A3096" s="261">
        <v>45421.958333333336</v>
      </c>
      <c r="B3096" s="260">
        <v>654.59002699999996</v>
      </c>
    </row>
    <row r="3097" spans="1:2" x14ac:dyDescent="0.25">
      <c r="A3097" s="261">
        <v>45422</v>
      </c>
      <c r="B3097" s="260">
        <v>687.29998799999998</v>
      </c>
    </row>
    <row r="3098" spans="1:2" x14ac:dyDescent="0.25">
      <c r="A3098" s="261">
        <v>45422.041666666664</v>
      </c>
      <c r="B3098" s="260">
        <v>633.580017</v>
      </c>
    </row>
    <row r="3099" spans="1:2" x14ac:dyDescent="0.25">
      <c r="A3099" s="261">
        <v>45422.083333333336</v>
      </c>
      <c r="B3099" s="260">
        <v>574.95001200000002</v>
      </c>
    </row>
    <row r="3100" spans="1:2" x14ac:dyDescent="0.25">
      <c r="A3100" s="261">
        <v>45422.125</v>
      </c>
      <c r="B3100" s="260">
        <v>555.63000499999998</v>
      </c>
    </row>
    <row r="3101" spans="1:2" x14ac:dyDescent="0.25">
      <c r="A3101" s="261">
        <v>45422.166666666664</v>
      </c>
      <c r="B3101" s="260">
        <v>557.85998500000005</v>
      </c>
    </row>
    <row r="3102" spans="1:2" x14ac:dyDescent="0.25">
      <c r="A3102" s="261">
        <v>45422.208333333336</v>
      </c>
      <c r="B3102" s="260">
        <v>477.07000699999998</v>
      </c>
    </row>
    <row r="3103" spans="1:2" x14ac:dyDescent="0.25">
      <c r="A3103" s="261">
        <v>45422.25</v>
      </c>
      <c r="B3103" s="260">
        <v>540.78002900000001</v>
      </c>
    </row>
    <row r="3104" spans="1:2" x14ac:dyDescent="0.25">
      <c r="A3104" s="261">
        <v>45422.291666666664</v>
      </c>
      <c r="B3104" s="260">
        <v>816.65002400000003</v>
      </c>
    </row>
    <row r="3105" spans="1:2" x14ac:dyDescent="0.25">
      <c r="A3105" s="261">
        <v>45422.333333333336</v>
      </c>
      <c r="B3105" s="260">
        <v>713.17999299999997</v>
      </c>
    </row>
    <row r="3106" spans="1:2" x14ac:dyDescent="0.25">
      <c r="A3106" s="261">
        <v>45422.375</v>
      </c>
      <c r="B3106" s="260">
        <v>502.73001099999999</v>
      </c>
    </row>
    <row r="3107" spans="1:2" x14ac:dyDescent="0.25">
      <c r="A3107" s="261">
        <v>45422.416666666664</v>
      </c>
      <c r="B3107" s="260">
        <v>155.470001</v>
      </c>
    </row>
    <row r="3108" spans="1:2" x14ac:dyDescent="0.25">
      <c r="A3108" s="261">
        <v>45422.458333333336</v>
      </c>
      <c r="B3108" s="260">
        <v>21.709999</v>
      </c>
    </row>
    <row r="3109" spans="1:2" x14ac:dyDescent="0.25">
      <c r="A3109" s="261">
        <v>45422.5</v>
      </c>
      <c r="B3109" s="260">
        <v>4.33</v>
      </c>
    </row>
    <row r="3110" spans="1:2" x14ac:dyDescent="0.25">
      <c r="A3110" s="261">
        <v>45422.541666666664</v>
      </c>
      <c r="B3110" s="260">
        <v>3.06</v>
      </c>
    </row>
    <row r="3111" spans="1:2" x14ac:dyDescent="0.25">
      <c r="A3111" s="261">
        <v>45422.583333333336</v>
      </c>
      <c r="B3111" s="260">
        <v>0.6</v>
      </c>
    </row>
    <row r="3112" spans="1:2" x14ac:dyDescent="0.25">
      <c r="A3112" s="261">
        <v>45422.625</v>
      </c>
      <c r="B3112" s="260">
        <v>152.33000200000001</v>
      </c>
    </row>
    <row r="3113" spans="1:2" x14ac:dyDescent="0.25">
      <c r="A3113" s="261">
        <v>45422.666666666664</v>
      </c>
      <c r="B3113" s="260">
        <v>488.33999599999999</v>
      </c>
    </row>
    <row r="3114" spans="1:2" x14ac:dyDescent="0.25">
      <c r="A3114" s="261">
        <v>45422.708333333336</v>
      </c>
      <c r="B3114" s="260">
        <v>585.61999500000002</v>
      </c>
    </row>
    <row r="3115" spans="1:2" x14ac:dyDescent="0.25">
      <c r="A3115" s="261">
        <v>45422.75</v>
      </c>
      <c r="B3115" s="260">
        <v>695.65002400000003</v>
      </c>
    </row>
    <row r="3116" spans="1:2" x14ac:dyDescent="0.25">
      <c r="A3116" s="261">
        <v>45422.791666666664</v>
      </c>
      <c r="B3116" s="260">
        <v>829.03997800000002</v>
      </c>
    </row>
    <row r="3117" spans="1:2" x14ac:dyDescent="0.25">
      <c r="A3117" s="261">
        <v>45422.833333333336</v>
      </c>
      <c r="B3117" s="260">
        <v>1192.869995</v>
      </c>
    </row>
    <row r="3118" spans="1:2" x14ac:dyDescent="0.25">
      <c r="A3118" s="261">
        <v>45422.875</v>
      </c>
      <c r="B3118" s="260">
        <v>987.03997800000002</v>
      </c>
    </row>
    <row r="3119" spans="1:2" x14ac:dyDescent="0.25">
      <c r="A3119" s="261">
        <v>45422.916666666664</v>
      </c>
      <c r="B3119" s="260">
        <v>782.34002699999996</v>
      </c>
    </row>
    <row r="3120" spans="1:2" x14ac:dyDescent="0.25">
      <c r="A3120" s="261">
        <v>45422.958333333336</v>
      </c>
      <c r="B3120" s="260">
        <v>673.71997099999999</v>
      </c>
    </row>
    <row r="3121" spans="1:2" x14ac:dyDescent="0.25">
      <c r="A3121" s="261">
        <v>45423</v>
      </c>
      <c r="B3121" s="260">
        <v>641.54998799999998</v>
      </c>
    </row>
    <row r="3122" spans="1:2" x14ac:dyDescent="0.25">
      <c r="A3122" s="261">
        <v>45423.041666666664</v>
      </c>
      <c r="B3122" s="260">
        <v>603.11999500000002</v>
      </c>
    </row>
    <row r="3123" spans="1:2" x14ac:dyDescent="0.25">
      <c r="A3123" s="261">
        <v>45423.083333333336</v>
      </c>
      <c r="B3123" s="260">
        <v>590.14001499999995</v>
      </c>
    </row>
    <row r="3124" spans="1:2" x14ac:dyDescent="0.25">
      <c r="A3124" s="261">
        <v>45423.125</v>
      </c>
      <c r="B3124" s="260">
        <v>615.580017</v>
      </c>
    </row>
    <row r="3125" spans="1:2" x14ac:dyDescent="0.25">
      <c r="A3125" s="261">
        <v>45423.166666666664</v>
      </c>
      <c r="B3125" s="260">
        <v>589.69000200000005</v>
      </c>
    </row>
    <row r="3126" spans="1:2" x14ac:dyDescent="0.25">
      <c r="A3126" s="261">
        <v>45423.208333333336</v>
      </c>
      <c r="B3126" s="260">
        <v>590.44000200000005</v>
      </c>
    </row>
    <row r="3127" spans="1:2" x14ac:dyDescent="0.25">
      <c r="A3127" s="261">
        <v>45423.25</v>
      </c>
      <c r="B3127" s="260">
        <v>581.94000200000005</v>
      </c>
    </row>
    <row r="3128" spans="1:2" x14ac:dyDescent="0.25">
      <c r="A3128" s="261">
        <v>45423.291666666664</v>
      </c>
      <c r="B3128" s="260">
        <v>507.85000600000001</v>
      </c>
    </row>
    <row r="3129" spans="1:2" x14ac:dyDescent="0.25">
      <c r="A3129" s="261">
        <v>45423.333333333336</v>
      </c>
      <c r="B3129" s="260">
        <v>421.30999800000001</v>
      </c>
    </row>
    <row r="3130" spans="1:2" x14ac:dyDescent="0.25">
      <c r="A3130" s="261">
        <v>45423.375</v>
      </c>
      <c r="B3130" s="260">
        <v>50.73</v>
      </c>
    </row>
    <row r="3131" spans="1:2" x14ac:dyDescent="0.25">
      <c r="A3131" s="261">
        <v>45423.416666666664</v>
      </c>
      <c r="B3131" s="260">
        <v>5.89</v>
      </c>
    </row>
    <row r="3132" spans="1:2" x14ac:dyDescent="0.25">
      <c r="A3132" s="261">
        <v>45423.458333333336</v>
      </c>
      <c r="B3132" s="260">
        <v>0</v>
      </c>
    </row>
    <row r="3133" spans="1:2" x14ac:dyDescent="0.25">
      <c r="A3133" s="261">
        <v>45423.5</v>
      </c>
      <c r="B3133" s="260">
        <v>-4.33</v>
      </c>
    </row>
    <row r="3134" spans="1:2" x14ac:dyDescent="0.25">
      <c r="A3134" s="261">
        <v>45423.541666666664</v>
      </c>
      <c r="B3134" s="260">
        <v>-6.57</v>
      </c>
    </row>
    <row r="3135" spans="1:2" x14ac:dyDescent="0.25">
      <c r="A3135" s="261">
        <v>45423.583333333336</v>
      </c>
      <c r="B3135" s="260">
        <v>-6.79</v>
      </c>
    </row>
    <row r="3136" spans="1:2" x14ac:dyDescent="0.25">
      <c r="A3136" s="261">
        <v>45423.625</v>
      </c>
      <c r="B3136" s="260">
        <v>-0.52</v>
      </c>
    </row>
    <row r="3137" spans="1:2" x14ac:dyDescent="0.25">
      <c r="A3137" s="261">
        <v>45423.666666666664</v>
      </c>
      <c r="B3137" s="260">
        <v>-3.06</v>
      </c>
    </row>
    <row r="3138" spans="1:2" x14ac:dyDescent="0.25">
      <c r="A3138" s="261">
        <v>45423.708333333336</v>
      </c>
      <c r="B3138" s="260">
        <v>244.490005</v>
      </c>
    </row>
    <row r="3139" spans="1:2" x14ac:dyDescent="0.25">
      <c r="A3139" s="261">
        <v>45423.75</v>
      </c>
      <c r="B3139" s="260">
        <v>518.44000200000005</v>
      </c>
    </row>
    <row r="3140" spans="1:2" x14ac:dyDescent="0.25">
      <c r="A3140" s="261">
        <v>45423.791666666664</v>
      </c>
      <c r="B3140" s="260">
        <v>641.77002000000005</v>
      </c>
    </row>
    <row r="3141" spans="1:2" x14ac:dyDescent="0.25">
      <c r="A3141" s="261">
        <v>45423.833333333336</v>
      </c>
      <c r="B3141" s="260">
        <v>805.76000999999997</v>
      </c>
    </row>
    <row r="3142" spans="1:2" x14ac:dyDescent="0.25">
      <c r="A3142" s="261">
        <v>45423.875</v>
      </c>
      <c r="B3142" s="260">
        <v>673.78002900000001</v>
      </c>
    </row>
    <row r="3143" spans="1:2" x14ac:dyDescent="0.25">
      <c r="A3143" s="261">
        <v>45423.916666666664</v>
      </c>
      <c r="B3143" s="260">
        <v>588.04998799999998</v>
      </c>
    </row>
    <row r="3144" spans="1:2" x14ac:dyDescent="0.25">
      <c r="A3144" s="261">
        <v>45423.958333333336</v>
      </c>
      <c r="B3144" s="260">
        <v>507.48001099999999</v>
      </c>
    </row>
    <row r="3145" spans="1:2" x14ac:dyDescent="0.25">
      <c r="A3145" s="261">
        <v>45424</v>
      </c>
      <c r="B3145" s="260">
        <v>469.98998999999998</v>
      </c>
    </row>
    <row r="3146" spans="1:2" x14ac:dyDescent="0.25">
      <c r="A3146" s="261">
        <v>45424.041666666664</v>
      </c>
      <c r="B3146" s="260">
        <v>383.14999399999999</v>
      </c>
    </row>
    <row r="3147" spans="1:2" x14ac:dyDescent="0.25">
      <c r="A3147" s="261">
        <v>45424.083333333336</v>
      </c>
      <c r="B3147" s="260">
        <v>318.70001200000002</v>
      </c>
    </row>
    <row r="3148" spans="1:2" x14ac:dyDescent="0.25">
      <c r="A3148" s="261">
        <v>45424.125</v>
      </c>
      <c r="B3148" s="260">
        <v>290.95001200000002</v>
      </c>
    </row>
    <row r="3149" spans="1:2" x14ac:dyDescent="0.25">
      <c r="A3149" s="261">
        <v>45424.166666666664</v>
      </c>
      <c r="B3149" s="260">
        <v>286.32000699999998</v>
      </c>
    </row>
    <row r="3150" spans="1:2" x14ac:dyDescent="0.25">
      <c r="A3150" s="261">
        <v>45424.208333333336</v>
      </c>
      <c r="B3150" s="260">
        <v>324.51998900000001</v>
      </c>
    </row>
    <row r="3151" spans="1:2" x14ac:dyDescent="0.25">
      <c r="A3151" s="261">
        <v>45424.25</v>
      </c>
      <c r="B3151" s="260">
        <v>131.36999499999999</v>
      </c>
    </row>
    <row r="3152" spans="1:2" x14ac:dyDescent="0.25">
      <c r="A3152" s="261">
        <v>45424.291666666664</v>
      </c>
      <c r="B3152" s="260">
        <v>35.729999999999997</v>
      </c>
    </row>
    <row r="3153" spans="1:2" x14ac:dyDescent="0.25">
      <c r="A3153" s="261">
        <v>45424.333333333336</v>
      </c>
      <c r="B3153" s="260">
        <v>17.530000999999999</v>
      </c>
    </row>
    <row r="3154" spans="1:2" x14ac:dyDescent="0.25">
      <c r="A3154" s="261">
        <v>45424.375</v>
      </c>
      <c r="B3154" s="260">
        <v>-19.620000999999998</v>
      </c>
    </row>
    <row r="3155" spans="1:2" x14ac:dyDescent="0.25">
      <c r="A3155" s="261">
        <v>45424.416666666664</v>
      </c>
      <c r="B3155" s="260">
        <v>-19.170000000000002</v>
      </c>
    </row>
    <row r="3156" spans="1:2" x14ac:dyDescent="0.25">
      <c r="A3156" s="261">
        <v>45424.458333333336</v>
      </c>
      <c r="B3156" s="260">
        <v>-30.360001</v>
      </c>
    </row>
    <row r="3157" spans="1:2" x14ac:dyDescent="0.25">
      <c r="A3157" s="261">
        <v>45424.5</v>
      </c>
      <c r="B3157" s="260">
        <v>-37.970001000000003</v>
      </c>
    </row>
    <row r="3158" spans="1:2" x14ac:dyDescent="0.25">
      <c r="A3158" s="261">
        <v>45424.541666666664</v>
      </c>
      <c r="B3158" s="260">
        <v>-49.09</v>
      </c>
    </row>
    <row r="3159" spans="1:2" x14ac:dyDescent="0.25">
      <c r="A3159" s="261">
        <v>45424.583333333336</v>
      </c>
      <c r="B3159" s="260">
        <v>-38.490001999999997</v>
      </c>
    </row>
    <row r="3160" spans="1:2" x14ac:dyDescent="0.25">
      <c r="A3160" s="261">
        <v>45424.625</v>
      </c>
      <c r="B3160" s="260">
        <v>-90.040001000000004</v>
      </c>
    </row>
    <row r="3161" spans="1:2" x14ac:dyDescent="0.25">
      <c r="A3161" s="261">
        <v>45424.666666666664</v>
      </c>
      <c r="B3161" s="260">
        <v>-214.929993</v>
      </c>
    </row>
    <row r="3162" spans="1:2" x14ac:dyDescent="0.25">
      <c r="A3162" s="261">
        <v>45424.708333333336</v>
      </c>
      <c r="B3162" s="260">
        <v>-9.92</v>
      </c>
    </row>
    <row r="3163" spans="1:2" x14ac:dyDescent="0.25">
      <c r="A3163" s="261">
        <v>45424.75</v>
      </c>
      <c r="B3163" s="260">
        <v>167.85000600000001</v>
      </c>
    </row>
    <row r="3164" spans="1:2" x14ac:dyDescent="0.25">
      <c r="A3164" s="261">
        <v>45424.791666666664</v>
      </c>
      <c r="B3164" s="260">
        <v>491.17999300000002</v>
      </c>
    </row>
    <row r="3165" spans="1:2" x14ac:dyDescent="0.25">
      <c r="A3165" s="261">
        <v>45424.833333333336</v>
      </c>
      <c r="B3165" s="260">
        <v>551.46002199999998</v>
      </c>
    </row>
    <row r="3166" spans="1:2" x14ac:dyDescent="0.25">
      <c r="A3166" s="261">
        <v>45424.875</v>
      </c>
      <c r="B3166" s="260">
        <v>413.290009</v>
      </c>
    </row>
    <row r="3167" spans="1:2" x14ac:dyDescent="0.25">
      <c r="A3167" s="261">
        <v>45424.916666666664</v>
      </c>
      <c r="B3167" s="260">
        <v>331.45001200000002</v>
      </c>
    </row>
    <row r="3168" spans="1:2" x14ac:dyDescent="0.25">
      <c r="A3168" s="261">
        <v>45424.958333333336</v>
      </c>
      <c r="B3168" s="260">
        <v>265.66000400000001</v>
      </c>
    </row>
    <row r="3169" spans="1:2" x14ac:dyDescent="0.25">
      <c r="A3169" s="261">
        <v>45425</v>
      </c>
      <c r="B3169" s="260">
        <v>200.229996</v>
      </c>
    </row>
    <row r="3170" spans="1:2" x14ac:dyDescent="0.25">
      <c r="A3170" s="261">
        <v>45425.041666666664</v>
      </c>
      <c r="B3170" s="260">
        <v>193.070007</v>
      </c>
    </row>
    <row r="3171" spans="1:2" x14ac:dyDescent="0.25">
      <c r="A3171" s="261">
        <v>45425.083333333336</v>
      </c>
      <c r="B3171" s="260">
        <v>191.800003</v>
      </c>
    </row>
    <row r="3172" spans="1:2" x14ac:dyDescent="0.25">
      <c r="A3172" s="261">
        <v>45425.125</v>
      </c>
      <c r="B3172" s="260">
        <v>184.270004</v>
      </c>
    </row>
    <row r="3173" spans="1:2" x14ac:dyDescent="0.25">
      <c r="A3173" s="261">
        <v>45425.166666666664</v>
      </c>
      <c r="B3173" s="260">
        <v>201.41999799999999</v>
      </c>
    </row>
    <row r="3174" spans="1:2" x14ac:dyDescent="0.25">
      <c r="A3174" s="261">
        <v>45425.208333333336</v>
      </c>
      <c r="B3174" s="260">
        <v>273.41000400000001</v>
      </c>
    </row>
    <row r="3175" spans="1:2" x14ac:dyDescent="0.25">
      <c r="A3175" s="261">
        <v>45425.25</v>
      </c>
      <c r="B3175" s="260">
        <v>364.35000600000001</v>
      </c>
    </row>
    <row r="3176" spans="1:2" x14ac:dyDescent="0.25">
      <c r="A3176" s="261">
        <v>45425.291666666664</v>
      </c>
      <c r="B3176" s="260">
        <v>753.09997599999997</v>
      </c>
    </row>
    <row r="3177" spans="1:2" x14ac:dyDescent="0.25">
      <c r="A3177" s="261">
        <v>45425.333333333336</v>
      </c>
      <c r="B3177" s="260">
        <v>571.36999500000002</v>
      </c>
    </row>
    <row r="3178" spans="1:2" x14ac:dyDescent="0.25">
      <c r="A3178" s="261">
        <v>45425.375</v>
      </c>
      <c r="B3178" s="260">
        <v>324.58999599999999</v>
      </c>
    </row>
    <row r="3179" spans="1:2" x14ac:dyDescent="0.25">
      <c r="A3179" s="261">
        <v>45425.416666666664</v>
      </c>
      <c r="B3179" s="260">
        <v>77.440002000000007</v>
      </c>
    </row>
    <row r="3180" spans="1:2" x14ac:dyDescent="0.25">
      <c r="A3180" s="261">
        <v>45425.458333333336</v>
      </c>
      <c r="B3180" s="260">
        <v>-7.24</v>
      </c>
    </row>
    <row r="3181" spans="1:2" x14ac:dyDescent="0.25">
      <c r="A3181" s="261">
        <v>45425.5</v>
      </c>
      <c r="B3181" s="260">
        <v>-18.649999999999999</v>
      </c>
    </row>
    <row r="3182" spans="1:2" x14ac:dyDescent="0.25">
      <c r="A3182" s="261">
        <v>45425.541666666664</v>
      </c>
      <c r="B3182" s="260">
        <v>-16.93</v>
      </c>
    </row>
    <row r="3183" spans="1:2" x14ac:dyDescent="0.25">
      <c r="A3183" s="261">
        <v>45425.583333333336</v>
      </c>
      <c r="B3183" s="260">
        <v>-13.5</v>
      </c>
    </row>
    <row r="3184" spans="1:2" x14ac:dyDescent="0.25">
      <c r="A3184" s="261">
        <v>45425.625</v>
      </c>
      <c r="B3184" s="260">
        <v>-5.45</v>
      </c>
    </row>
    <row r="3185" spans="1:2" x14ac:dyDescent="0.25">
      <c r="A3185" s="261">
        <v>45425.666666666664</v>
      </c>
      <c r="B3185" s="260">
        <v>0.52</v>
      </c>
    </row>
    <row r="3186" spans="1:2" x14ac:dyDescent="0.25">
      <c r="A3186" s="261">
        <v>45425.708333333336</v>
      </c>
      <c r="B3186" s="260">
        <v>380.83999599999999</v>
      </c>
    </row>
    <row r="3187" spans="1:2" x14ac:dyDescent="0.25">
      <c r="A3187" s="261">
        <v>45425.75</v>
      </c>
      <c r="B3187" s="260">
        <v>280.5</v>
      </c>
    </row>
    <row r="3188" spans="1:2" x14ac:dyDescent="0.25">
      <c r="A3188" s="261">
        <v>45425.791666666664</v>
      </c>
      <c r="B3188" s="260">
        <v>321.08999599999999</v>
      </c>
    </row>
    <row r="3189" spans="1:2" x14ac:dyDescent="0.25">
      <c r="A3189" s="261">
        <v>45425.833333333336</v>
      </c>
      <c r="B3189" s="260">
        <v>284.98001099999999</v>
      </c>
    </row>
    <row r="3190" spans="1:2" x14ac:dyDescent="0.25">
      <c r="A3190" s="261">
        <v>45425.875</v>
      </c>
      <c r="B3190" s="260">
        <v>262</v>
      </c>
    </row>
    <row r="3191" spans="1:2" x14ac:dyDescent="0.25">
      <c r="A3191" s="261">
        <v>45425.916666666664</v>
      </c>
      <c r="B3191" s="260">
        <v>233.58000200000001</v>
      </c>
    </row>
    <row r="3192" spans="1:2" x14ac:dyDescent="0.25">
      <c r="A3192" s="261">
        <v>45425.958333333336</v>
      </c>
      <c r="B3192" s="260">
        <v>251.11000100000001</v>
      </c>
    </row>
    <row r="3193" spans="1:2" x14ac:dyDescent="0.25">
      <c r="A3193" s="261">
        <v>45426</v>
      </c>
      <c r="B3193" s="260">
        <v>174.44000199999999</v>
      </c>
    </row>
    <row r="3194" spans="1:2" x14ac:dyDescent="0.25">
      <c r="A3194" s="261">
        <v>45426.041666666664</v>
      </c>
      <c r="B3194" s="260">
        <v>148.85000600000001</v>
      </c>
    </row>
    <row r="3195" spans="1:2" x14ac:dyDescent="0.25">
      <c r="A3195" s="261">
        <v>45426.083333333336</v>
      </c>
      <c r="B3195" s="260">
        <v>148.699997</v>
      </c>
    </row>
    <row r="3196" spans="1:2" x14ac:dyDescent="0.25">
      <c r="A3196" s="261">
        <v>45426.125</v>
      </c>
      <c r="B3196" s="260">
        <v>148.85000600000001</v>
      </c>
    </row>
    <row r="3197" spans="1:2" x14ac:dyDescent="0.25">
      <c r="A3197" s="261">
        <v>45426.166666666664</v>
      </c>
      <c r="B3197" s="260">
        <v>149.220001</v>
      </c>
    </row>
    <row r="3198" spans="1:2" x14ac:dyDescent="0.25">
      <c r="A3198" s="261">
        <v>45426.208333333336</v>
      </c>
      <c r="B3198" s="260">
        <v>171.679993</v>
      </c>
    </row>
    <row r="3199" spans="1:2" x14ac:dyDescent="0.25">
      <c r="A3199" s="261">
        <v>45426.25</v>
      </c>
      <c r="B3199" s="260">
        <v>286.27999899999998</v>
      </c>
    </row>
    <row r="3200" spans="1:2" x14ac:dyDescent="0.25">
      <c r="A3200" s="261">
        <v>45426.291666666664</v>
      </c>
      <c r="B3200" s="260">
        <v>337.08999599999999</v>
      </c>
    </row>
    <row r="3201" spans="1:2" x14ac:dyDescent="0.25">
      <c r="A3201" s="261">
        <v>45426.333333333336</v>
      </c>
      <c r="B3201" s="260">
        <v>348.79998799999998</v>
      </c>
    </row>
    <row r="3202" spans="1:2" x14ac:dyDescent="0.25">
      <c r="A3202" s="261">
        <v>45426.375</v>
      </c>
      <c r="B3202" s="260">
        <v>42.080002</v>
      </c>
    </row>
    <row r="3203" spans="1:2" x14ac:dyDescent="0.25">
      <c r="A3203" s="261">
        <v>45426.416666666664</v>
      </c>
      <c r="B3203" s="260">
        <v>-17.379999000000002</v>
      </c>
    </row>
    <row r="3204" spans="1:2" x14ac:dyDescent="0.25">
      <c r="A3204" s="261">
        <v>45426.458333333336</v>
      </c>
      <c r="B3204" s="260">
        <v>-24.77</v>
      </c>
    </row>
    <row r="3205" spans="1:2" x14ac:dyDescent="0.25">
      <c r="A3205" s="261">
        <v>45426.5</v>
      </c>
      <c r="B3205" s="260">
        <v>-24.92</v>
      </c>
    </row>
    <row r="3206" spans="1:2" x14ac:dyDescent="0.25">
      <c r="A3206" s="261">
        <v>45426.541666666664</v>
      </c>
      <c r="B3206" s="260">
        <v>-27.75</v>
      </c>
    </row>
    <row r="3207" spans="1:2" x14ac:dyDescent="0.25">
      <c r="A3207" s="261">
        <v>45426.583333333336</v>
      </c>
      <c r="B3207" s="260">
        <v>-37.229999999999997</v>
      </c>
    </row>
    <row r="3208" spans="1:2" x14ac:dyDescent="0.25">
      <c r="A3208" s="261">
        <v>45426.625</v>
      </c>
      <c r="B3208" s="260">
        <v>-29.77</v>
      </c>
    </row>
    <row r="3209" spans="1:2" x14ac:dyDescent="0.25">
      <c r="A3209" s="261">
        <v>45426.666666666664</v>
      </c>
      <c r="B3209" s="260">
        <v>-15.15</v>
      </c>
    </row>
    <row r="3210" spans="1:2" x14ac:dyDescent="0.25">
      <c r="A3210" s="261">
        <v>45426.708333333336</v>
      </c>
      <c r="B3210" s="260">
        <v>-0.3</v>
      </c>
    </row>
    <row r="3211" spans="1:2" x14ac:dyDescent="0.25">
      <c r="A3211" s="261">
        <v>45426.75</v>
      </c>
      <c r="B3211" s="260">
        <v>255.240005</v>
      </c>
    </row>
    <row r="3212" spans="1:2" x14ac:dyDescent="0.25">
      <c r="A3212" s="261">
        <v>45426.791666666664</v>
      </c>
      <c r="B3212" s="260">
        <v>280.67999300000002</v>
      </c>
    </row>
    <row r="3213" spans="1:2" x14ac:dyDescent="0.25">
      <c r="A3213" s="261">
        <v>45426.833333333336</v>
      </c>
      <c r="B3213" s="260">
        <v>281.42999300000002</v>
      </c>
    </row>
    <row r="3214" spans="1:2" x14ac:dyDescent="0.25">
      <c r="A3214" s="261">
        <v>45426.875</v>
      </c>
      <c r="B3214" s="260">
        <v>271.05999800000001</v>
      </c>
    </row>
    <row r="3215" spans="1:2" x14ac:dyDescent="0.25">
      <c r="A3215" s="261">
        <v>45426.916666666664</v>
      </c>
      <c r="B3215" s="260">
        <v>241.88999899999999</v>
      </c>
    </row>
    <row r="3216" spans="1:2" x14ac:dyDescent="0.25">
      <c r="A3216" s="261">
        <v>45426.958333333336</v>
      </c>
      <c r="B3216" s="260">
        <v>200.33000200000001</v>
      </c>
    </row>
    <row r="3217" spans="1:2" x14ac:dyDescent="0.25">
      <c r="A3217" s="261">
        <v>45427</v>
      </c>
      <c r="B3217" s="260">
        <v>227.55999800000001</v>
      </c>
    </row>
    <row r="3218" spans="1:2" x14ac:dyDescent="0.25">
      <c r="A3218" s="261">
        <v>45427.041666666664</v>
      </c>
      <c r="B3218" s="260">
        <v>240.759995</v>
      </c>
    </row>
    <row r="3219" spans="1:2" x14ac:dyDescent="0.25">
      <c r="A3219" s="261">
        <v>45427.083333333336</v>
      </c>
      <c r="B3219" s="260">
        <v>227.71000699999999</v>
      </c>
    </row>
    <row r="3220" spans="1:2" x14ac:dyDescent="0.25">
      <c r="A3220" s="261">
        <v>45427.125</v>
      </c>
      <c r="B3220" s="260">
        <v>227.63000500000001</v>
      </c>
    </row>
    <row r="3221" spans="1:2" x14ac:dyDescent="0.25">
      <c r="A3221" s="261">
        <v>45427.166666666664</v>
      </c>
      <c r="B3221" s="260">
        <v>222.55999800000001</v>
      </c>
    </row>
    <row r="3222" spans="1:2" x14ac:dyDescent="0.25">
      <c r="A3222" s="261">
        <v>45427.208333333336</v>
      </c>
      <c r="B3222" s="260">
        <v>200.550003</v>
      </c>
    </row>
    <row r="3223" spans="1:2" x14ac:dyDescent="0.25">
      <c r="A3223" s="261">
        <v>45427.25</v>
      </c>
      <c r="B3223" s="260">
        <v>270.07998700000002</v>
      </c>
    </row>
    <row r="3224" spans="1:2" x14ac:dyDescent="0.25">
      <c r="A3224" s="261">
        <v>45427.291666666664</v>
      </c>
      <c r="B3224" s="260">
        <v>431.91000400000001</v>
      </c>
    </row>
    <row r="3225" spans="1:2" x14ac:dyDescent="0.25">
      <c r="A3225" s="261">
        <v>45427.333333333336</v>
      </c>
      <c r="B3225" s="260">
        <v>447.35000600000001</v>
      </c>
    </row>
    <row r="3226" spans="1:2" x14ac:dyDescent="0.25">
      <c r="A3226" s="261">
        <v>45427.375</v>
      </c>
      <c r="B3226" s="260">
        <v>324.70001200000002</v>
      </c>
    </row>
    <row r="3227" spans="1:2" x14ac:dyDescent="0.25">
      <c r="A3227" s="261">
        <v>45427.416666666664</v>
      </c>
      <c r="B3227" s="260">
        <v>54.91</v>
      </c>
    </row>
    <row r="3228" spans="1:2" x14ac:dyDescent="0.25">
      <c r="A3228" s="261">
        <v>45427.458333333336</v>
      </c>
      <c r="B3228" s="260">
        <v>-0.6</v>
      </c>
    </row>
    <row r="3229" spans="1:2" x14ac:dyDescent="0.25">
      <c r="A3229" s="261">
        <v>45427.5</v>
      </c>
      <c r="B3229" s="260">
        <v>-15</v>
      </c>
    </row>
    <row r="3230" spans="1:2" x14ac:dyDescent="0.25">
      <c r="A3230" s="261">
        <v>45427.541666666664</v>
      </c>
      <c r="B3230" s="260">
        <v>-9.77</v>
      </c>
    </row>
    <row r="3231" spans="1:2" x14ac:dyDescent="0.25">
      <c r="A3231" s="261">
        <v>45427.583333333336</v>
      </c>
      <c r="B3231" s="260">
        <v>-7.09</v>
      </c>
    </row>
    <row r="3232" spans="1:2" x14ac:dyDescent="0.25">
      <c r="A3232" s="261">
        <v>45427.625</v>
      </c>
      <c r="B3232" s="260">
        <v>-0.67</v>
      </c>
    </row>
    <row r="3233" spans="1:2" x14ac:dyDescent="0.25">
      <c r="A3233" s="261">
        <v>45427.666666666664</v>
      </c>
      <c r="B3233" s="260">
        <v>12.91</v>
      </c>
    </row>
    <row r="3234" spans="1:2" x14ac:dyDescent="0.25">
      <c r="A3234" s="261">
        <v>45427.708333333336</v>
      </c>
      <c r="B3234" s="260">
        <v>177.35000600000001</v>
      </c>
    </row>
    <row r="3235" spans="1:2" x14ac:dyDescent="0.25">
      <c r="A3235" s="261">
        <v>45427.75</v>
      </c>
      <c r="B3235" s="260">
        <v>215.770004</v>
      </c>
    </row>
    <row r="3236" spans="1:2" x14ac:dyDescent="0.25">
      <c r="A3236" s="261">
        <v>45427.791666666664</v>
      </c>
      <c r="B3236" s="260">
        <v>271.73001099999999</v>
      </c>
    </row>
    <row r="3237" spans="1:2" x14ac:dyDescent="0.25">
      <c r="A3237" s="261">
        <v>45427.833333333336</v>
      </c>
      <c r="B3237" s="260">
        <v>277.25</v>
      </c>
    </row>
    <row r="3238" spans="1:2" x14ac:dyDescent="0.25">
      <c r="A3238" s="261">
        <v>45427.875</v>
      </c>
      <c r="B3238" s="260">
        <v>265.82998700000002</v>
      </c>
    </row>
    <row r="3239" spans="1:2" x14ac:dyDescent="0.25">
      <c r="A3239" s="261">
        <v>45427.916666666664</v>
      </c>
      <c r="B3239" s="260">
        <v>264.11999500000002</v>
      </c>
    </row>
    <row r="3240" spans="1:2" x14ac:dyDescent="0.25">
      <c r="A3240" s="261">
        <v>45427.958333333336</v>
      </c>
      <c r="B3240" s="260">
        <v>245.990005</v>
      </c>
    </row>
    <row r="3241" spans="1:2" x14ac:dyDescent="0.25">
      <c r="A3241" s="261">
        <v>45428</v>
      </c>
      <c r="B3241" s="260">
        <v>156.69000199999999</v>
      </c>
    </row>
    <row r="3242" spans="1:2" x14ac:dyDescent="0.25">
      <c r="A3242" s="261">
        <v>45428.041666666664</v>
      </c>
      <c r="B3242" s="260">
        <v>146.770004</v>
      </c>
    </row>
    <row r="3243" spans="1:2" x14ac:dyDescent="0.25">
      <c r="A3243" s="261">
        <v>45428.083333333336</v>
      </c>
      <c r="B3243" s="260">
        <v>146.69000199999999</v>
      </c>
    </row>
    <row r="3244" spans="1:2" x14ac:dyDescent="0.25">
      <c r="A3244" s="261">
        <v>45428.125</v>
      </c>
      <c r="B3244" s="260">
        <v>143.490005</v>
      </c>
    </row>
    <row r="3245" spans="1:2" x14ac:dyDescent="0.25">
      <c r="A3245" s="261">
        <v>45428.166666666664</v>
      </c>
      <c r="B3245" s="260">
        <v>145.279999</v>
      </c>
    </row>
    <row r="3246" spans="1:2" x14ac:dyDescent="0.25">
      <c r="A3246" s="261">
        <v>45428.208333333336</v>
      </c>
      <c r="B3246" s="260">
        <v>132.220001</v>
      </c>
    </row>
    <row r="3247" spans="1:2" x14ac:dyDescent="0.25">
      <c r="A3247" s="261">
        <v>45428.25</v>
      </c>
      <c r="B3247" s="260">
        <v>193.779999</v>
      </c>
    </row>
    <row r="3248" spans="1:2" x14ac:dyDescent="0.25">
      <c r="A3248" s="261">
        <v>45428.291666666664</v>
      </c>
      <c r="B3248" s="260">
        <v>343.82998700000002</v>
      </c>
    </row>
    <row r="3249" spans="1:2" x14ac:dyDescent="0.25">
      <c r="A3249" s="261">
        <v>45428.333333333336</v>
      </c>
      <c r="B3249" s="260">
        <v>300.77999899999998</v>
      </c>
    </row>
    <row r="3250" spans="1:2" x14ac:dyDescent="0.25">
      <c r="A3250" s="261">
        <v>45428.375</v>
      </c>
      <c r="B3250" s="260">
        <v>199.60000600000001</v>
      </c>
    </row>
    <row r="3251" spans="1:2" x14ac:dyDescent="0.25">
      <c r="A3251" s="261">
        <v>45428.416666666664</v>
      </c>
      <c r="B3251" s="260">
        <v>85.809997999999993</v>
      </c>
    </row>
    <row r="3252" spans="1:2" x14ac:dyDescent="0.25">
      <c r="A3252" s="261">
        <v>45428.458333333336</v>
      </c>
      <c r="B3252" s="260">
        <v>0.6</v>
      </c>
    </row>
    <row r="3253" spans="1:2" x14ac:dyDescent="0.25">
      <c r="A3253" s="261">
        <v>45428.5</v>
      </c>
      <c r="B3253" s="260">
        <v>-0.15</v>
      </c>
    </row>
    <row r="3254" spans="1:2" x14ac:dyDescent="0.25">
      <c r="A3254" s="261">
        <v>45428.541666666664</v>
      </c>
      <c r="B3254" s="260">
        <v>-5.3</v>
      </c>
    </row>
    <row r="3255" spans="1:2" x14ac:dyDescent="0.25">
      <c r="A3255" s="261">
        <v>45428.583333333336</v>
      </c>
      <c r="B3255" s="260">
        <v>-1.19</v>
      </c>
    </row>
    <row r="3256" spans="1:2" x14ac:dyDescent="0.25">
      <c r="A3256" s="261">
        <v>45428.625</v>
      </c>
      <c r="B3256" s="260">
        <v>7.0000000000000007E-2</v>
      </c>
    </row>
    <row r="3257" spans="1:2" x14ac:dyDescent="0.25">
      <c r="A3257" s="261">
        <v>45428.666666666664</v>
      </c>
      <c r="B3257" s="260">
        <v>74.620002999999997</v>
      </c>
    </row>
    <row r="3258" spans="1:2" x14ac:dyDescent="0.25">
      <c r="A3258" s="261">
        <v>45428.708333333336</v>
      </c>
      <c r="B3258" s="260">
        <v>128.94000199999999</v>
      </c>
    </row>
    <row r="3259" spans="1:2" x14ac:dyDescent="0.25">
      <c r="A3259" s="261">
        <v>45428.75</v>
      </c>
      <c r="B3259" s="260">
        <v>155.279999</v>
      </c>
    </row>
    <row r="3260" spans="1:2" x14ac:dyDescent="0.25">
      <c r="A3260" s="261">
        <v>45428.791666666664</v>
      </c>
      <c r="B3260" s="260">
        <v>181.759995</v>
      </c>
    </row>
    <row r="3261" spans="1:2" x14ac:dyDescent="0.25">
      <c r="A3261" s="261">
        <v>45428.833333333336</v>
      </c>
      <c r="B3261" s="260">
        <v>195.570007</v>
      </c>
    </row>
    <row r="3262" spans="1:2" x14ac:dyDescent="0.25">
      <c r="A3262" s="261">
        <v>45428.875</v>
      </c>
      <c r="B3262" s="260">
        <v>188.699997</v>
      </c>
    </row>
    <row r="3263" spans="1:2" x14ac:dyDescent="0.25">
      <c r="A3263" s="261">
        <v>45428.916666666664</v>
      </c>
      <c r="B3263" s="260">
        <v>167.21000699999999</v>
      </c>
    </row>
    <row r="3264" spans="1:2" x14ac:dyDescent="0.25">
      <c r="A3264" s="261">
        <v>45428.958333333336</v>
      </c>
      <c r="B3264" s="260">
        <v>207.279999</v>
      </c>
    </row>
    <row r="3265" spans="1:2" x14ac:dyDescent="0.25">
      <c r="A3265" s="261">
        <v>45429</v>
      </c>
      <c r="B3265" s="260">
        <v>146.16999799999999</v>
      </c>
    </row>
    <row r="3266" spans="1:2" x14ac:dyDescent="0.25">
      <c r="A3266" s="261">
        <v>45429.041666666664</v>
      </c>
      <c r="B3266" s="260">
        <v>139.449997</v>
      </c>
    </row>
    <row r="3267" spans="1:2" x14ac:dyDescent="0.25">
      <c r="A3267" s="261">
        <v>45429.083333333336</v>
      </c>
      <c r="B3267" s="260">
        <v>137.58999600000001</v>
      </c>
    </row>
    <row r="3268" spans="1:2" x14ac:dyDescent="0.25">
      <c r="A3268" s="261">
        <v>45429.125</v>
      </c>
      <c r="B3268" s="260">
        <v>136.83999600000001</v>
      </c>
    </row>
    <row r="3269" spans="1:2" x14ac:dyDescent="0.25">
      <c r="A3269" s="261">
        <v>45429.166666666664</v>
      </c>
      <c r="B3269" s="260">
        <v>140.050003</v>
      </c>
    </row>
    <row r="3270" spans="1:2" x14ac:dyDescent="0.25">
      <c r="A3270" s="261">
        <v>45429.208333333336</v>
      </c>
      <c r="B3270" s="260">
        <v>143.179993</v>
      </c>
    </row>
    <row r="3271" spans="1:2" x14ac:dyDescent="0.25">
      <c r="A3271" s="261">
        <v>45429.25</v>
      </c>
      <c r="B3271" s="260">
        <v>172.13000500000001</v>
      </c>
    </row>
    <row r="3272" spans="1:2" x14ac:dyDescent="0.25">
      <c r="A3272" s="261">
        <v>45429.291666666664</v>
      </c>
      <c r="B3272" s="260">
        <v>223.61999499999999</v>
      </c>
    </row>
    <row r="3273" spans="1:2" x14ac:dyDescent="0.25">
      <c r="A3273" s="261">
        <v>45429.333333333336</v>
      </c>
      <c r="B3273" s="260">
        <v>242.11999499999999</v>
      </c>
    </row>
    <row r="3274" spans="1:2" x14ac:dyDescent="0.25">
      <c r="A3274" s="261">
        <v>45429.375</v>
      </c>
      <c r="B3274" s="260">
        <v>191.529999</v>
      </c>
    </row>
    <row r="3275" spans="1:2" x14ac:dyDescent="0.25">
      <c r="A3275" s="261">
        <v>45429.416666666664</v>
      </c>
      <c r="B3275" s="260">
        <v>145.270004</v>
      </c>
    </row>
    <row r="3276" spans="1:2" x14ac:dyDescent="0.25">
      <c r="A3276" s="261">
        <v>45429.458333333336</v>
      </c>
      <c r="B3276" s="260">
        <v>139</v>
      </c>
    </row>
    <row r="3277" spans="1:2" x14ac:dyDescent="0.25">
      <c r="A3277" s="261">
        <v>45429.5</v>
      </c>
      <c r="B3277" s="260">
        <v>108.639999</v>
      </c>
    </row>
    <row r="3278" spans="1:2" x14ac:dyDescent="0.25">
      <c r="A3278" s="261">
        <v>45429.541666666664</v>
      </c>
      <c r="B3278" s="260">
        <v>105.129997</v>
      </c>
    </row>
    <row r="3279" spans="1:2" x14ac:dyDescent="0.25">
      <c r="A3279" s="261">
        <v>45429.583333333336</v>
      </c>
      <c r="B3279" s="260">
        <v>103.639999</v>
      </c>
    </row>
    <row r="3280" spans="1:2" x14ac:dyDescent="0.25">
      <c r="A3280" s="261">
        <v>45429.625</v>
      </c>
      <c r="B3280" s="260">
        <v>108.639999</v>
      </c>
    </row>
    <row r="3281" spans="1:2" x14ac:dyDescent="0.25">
      <c r="A3281" s="261">
        <v>45429.666666666664</v>
      </c>
      <c r="B3281" s="260">
        <v>143.029999</v>
      </c>
    </row>
    <row r="3282" spans="1:2" x14ac:dyDescent="0.25">
      <c r="A3282" s="261">
        <v>45429.708333333336</v>
      </c>
      <c r="B3282" s="260">
        <v>146.759995</v>
      </c>
    </row>
    <row r="3283" spans="1:2" x14ac:dyDescent="0.25">
      <c r="A3283" s="261">
        <v>45429.75</v>
      </c>
      <c r="B3283" s="260">
        <v>168.63000500000001</v>
      </c>
    </row>
    <row r="3284" spans="1:2" x14ac:dyDescent="0.25">
      <c r="A3284" s="261">
        <v>45429.791666666664</v>
      </c>
      <c r="B3284" s="260">
        <v>201.529999</v>
      </c>
    </row>
    <row r="3285" spans="1:2" x14ac:dyDescent="0.25">
      <c r="A3285" s="261">
        <v>45429.833333333336</v>
      </c>
      <c r="B3285" s="260">
        <v>246.75</v>
      </c>
    </row>
    <row r="3286" spans="1:2" x14ac:dyDescent="0.25">
      <c r="A3286" s="261">
        <v>45429.875</v>
      </c>
      <c r="B3286" s="260">
        <v>243.46000699999999</v>
      </c>
    </row>
    <row r="3287" spans="1:2" x14ac:dyDescent="0.25">
      <c r="A3287" s="261">
        <v>45429.916666666664</v>
      </c>
      <c r="B3287" s="260">
        <v>231.60000600000001</v>
      </c>
    </row>
    <row r="3288" spans="1:2" x14ac:dyDescent="0.25">
      <c r="A3288" s="261">
        <v>45429.958333333336</v>
      </c>
      <c r="B3288" s="260">
        <v>227.050003</v>
      </c>
    </row>
    <row r="3289" spans="1:2" x14ac:dyDescent="0.25">
      <c r="A3289" s="261">
        <v>45430</v>
      </c>
      <c r="B3289" s="260">
        <v>249.96000699999999</v>
      </c>
    </row>
    <row r="3290" spans="1:2" x14ac:dyDescent="0.25">
      <c r="A3290" s="261">
        <v>45430.041666666664</v>
      </c>
      <c r="B3290" s="260">
        <v>249.729996</v>
      </c>
    </row>
    <row r="3291" spans="1:2" x14ac:dyDescent="0.25">
      <c r="A3291" s="261">
        <v>45430.083333333336</v>
      </c>
      <c r="B3291" s="260">
        <v>255.33000200000001</v>
      </c>
    </row>
    <row r="3292" spans="1:2" x14ac:dyDescent="0.25">
      <c r="A3292" s="261">
        <v>45430.125</v>
      </c>
      <c r="B3292" s="260">
        <v>260.39999399999999</v>
      </c>
    </row>
    <row r="3293" spans="1:2" x14ac:dyDescent="0.25">
      <c r="A3293" s="261">
        <v>45430.166666666664</v>
      </c>
      <c r="B3293" s="260">
        <v>259.88000499999998</v>
      </c>
    </row>
    <row r="3294" spans="1:2" x14ac:dyDescent="0.25">
      <c r="A3294" s="261">
        <v>45430.208333333336</v>
      </c>
      <c r="B3294" s="260">
        <v>263.459991</v>
      </c>
    </row>
    <row r="3295" spans="1:2" x14ac:dyDescent="0.25">
      <c r="A3295" s="261">
        <v>45430.25</v>
      </c>
      <c r="B3295" s="260">
        <v>435.14999399999999</v>
      </c>
    </row>
    <row r="3296" spans="1:2" x14ac:dyDescent="0.25">
      <c r="A3296" s="261">
        <v>45430.291666666664</v>
      </c>
      <c r="B3296" s="260">
        <v>479.83999599999999</v>
      </c>
    </row>
    <row r="3297" spans="1:2" x14ac:dyDescent="0.25">
      <c r="A3297" s="261">
        <v>45430.333333333336</v>
      </c>
      <c r="B3297" s="260">
        <v>434.92001299999998</v>
      </c>
    </row>
    <row r="3298" spans="1:2" x14ac:dyDescent="0.25">
      <c r="A3298" s="261">
        <v>45430.375</v>
      </c>
      <c r="B3298" s="260">
        <v>318.52999899999998</v>
      </c>
    </row>
    <row r="3299" spans="1:2" x14ac:dyDescent="0.25">
      <c r="A3299" s="261">
        <v>45430.416666666664</v>
      </c>
      <c r="B3299" s="260">
        <v>70.360000999999997</v>
      </c>
    </row>
    <row r="3300" spans="1:2" x14ac:dyDescent="0.25">
      <c r="A3300" s="261">
        <v>45430.458333333336</v>
      </c>
      <c r="B3300" s="260">
        <v>5.3</v>
      </c>
    </row>
    <row r="3301" spans="1:2" x14ac:dyDescent="0.25">
      <c r="A3301" s="261">
        <v>45430.5</v>
      </c>
      <c r="B3301" s="260">
        <v>-0.15</v>
      </c>
    </row>
    <row r="3302" spans="1:2" x14ac:dyDescent="0.25">
      <c r="A3302" s="261">
        <v>45430.541666666664</v>
      </c>
      <c r="B3302" s="260">
        <v>-9.6999999999999993</v>
      </c>
    </row>
    <row r="3303" spans="1:2" x14ac:dyDescent="0.25">
      <c r="A3303" s="261">
        <v>45430.583333333336</v>
      </c>
      <c r="B3303" s="260">
        <v>-20.82</v>
      </c>
    </row>
    <row r="3304" spans="1:2" x14ac:dyDescent="0.25">
      <c r="A3304" s="261">
        <v>45430.625</v>
      </c>
      <c r="B3304" s="260">
        <v>-14.33</v>
      </c>
    </row>
    <row r="3305" spans="1:2" x14ac:dyDescent="0.25">
      <c r="A3305" s="261">
        <v>45430.666666666664</v>
      </c>
      <c r="B3305" s="260">
        <v>-0.3</v>
      </c>
    </row>
    <row r="3306" spans="1:2" x14ac:dyDescent="0.25">
      <c r="A3306" s="261">
        <v>45430.708333333336</v>
      </c>
      <c r="B3306" s="260">
        <v>318.97000100000002</v>
      </c>
    </row>
    <row r="3307" spans="1:2" x14ac:dyDescent="0.25">
      <c r="A3307" s="261">
        <v>45430.75</v>
      </c>
      <c r="B3307" s="260">
        <v>522.28997800000002</v>
      </c>
    </row>
    <row r="3308" spans="1:2" x14ac:dyDescent="0.25">
      <c r="A3308" s="261">
        <v>45430.791666666664</v>
      </c>
      <c r="B3308" s="260">
        <v>763.52002000000005</v>
      </c>
    </row>
    <row r="3309" spans="1:2" x14ac:dyDescent="0.25">
      <c r="A3309" s="261">
        <v>45430.833333333336</v>
      </c>
      <c r="B3309" s="260">
        <v>926.03002900000001</v>
      </c>
    </row>
    <row r="3310" spans="1:2" x14ac:dyDescent="0.25">
      <c r="A3310" s="261">
        <v>45430.875</v>
      </c>
      <c r="B3310" s="260">
        <v>853.5</v>
      </c>
    </row>
    <row r="3311" spans="1:2" x14ac:dyDescent="0.25">
      <c r="A3311" s="261">
        <v>45430.916666666664</v>
      </c>
      <c r="B3311" s="260">
        <v>720.169983</v>
      </c>
    </row>
    <row r="3312" spans="1:2" x14ac:dyDescent="0.25">
      <c r="A3312" s="261">
        <v>45430.958333333336</v>
      </c>
      <c r="B3312" s="260">
        <v>646.15002400000003</v>
      </c>
    </row>
    <row r="3313" spans="1:2" x14ac:dyDescent="0.25">
      <c r="A3313" s="261">
        <v>45431</v>
      </c>
      <c r="B3313" s="260">
        <v>676.669983</v>
      </c>
    </row>
    <row r="3314" spans="1:2" x14ac:dyDescent="0.25">
      <c r="A3314" s="261">
        <v>45431.041666666664</v>
      </c>
      <c r="B3314" s="260">
        <v>664.51000999999997</v>
      </c>
    </row>
    <row r="3315" spans="1:2" x14ac:dyDescent="0.25">
      <c r="A3315" s="261">
        <v>45431.083333333336</v>
      </c>
      <c r="B3315" s="260">
        <v>661.52002000000005</v>
      </c>
    </row>
    <row r="3316" spans="1:2" x14ac:dyDescent="0.25">
      <c r="A3316" s="261">
        <v>45431.125</v>
      </c>
      <c r="B3316" s="260">
        <v>648.46997099999999</v>
      </c>
    </row>
    <row r="3317" spans="1:2" x14ac:dyDescent="0.25">
      <c r="A3317" s="261">
        <v>45431.166666666664</v>
      </c>
      <c r="B3317" s="260">
        <v>642.65002400000003</v>
      </c>
    </row>
    <row r="3318" spans="1:2" x14ac:dyDescent="0.25">
      <c r="A3318" s="261">
        <v>45431.208333333336</v>
      </c>
      <c r="B3318" s="260">
        <v>601.09002699999996</v>
      </c>
    </row>
    <row r="3319" spans="1:2" x14ac:dyDescent="0.25">
      <c r="A3319" s="261">
        <v>45431.25</v>
      </c>
      <c r="B3319" s="260">
        <v>563.84997599999997</v>
      </c>
    </row>
    <row r="3320" spans="1:2" x14ac:dyDescent="0.25">
      <c r="A3320" s="261">
        <v>45431.291666666664</v>
      </c>
      <c r="B3320" s="260">
        <v>524.09002699999996</v>
      </c>
    </row>
    <row r="3321" spans="1:2" x14ac:dyDescent="0.25">
      <c r="A3321" s="261">
        <v>45431.333333333336</v>
      </c>
      <c r="B3321" s="260">
        <v>350.38000499999998</v>
      </c>
    </row>
    <row r="3322" spans="1:2" x14ac:dyDescent="0.25">
      <c r="A3322" s="261">
        <v>45431.375</v>
      </c>
      <c r="B3322" s="260">
        <v>41.779998999999997</v>
      </c>
    </row>
    <row r="3323" spans="1:2" x14ac:dyDescent="0.25">
      <c r="A3323" s="261">
        <v>45431.416666666664</v>
      </c>
      <c r="B3323" s="260">
        <v>-0.22</v>
      </c>
    </row>
    <row r="3324" spans="1:2" x14ac:dyDescent="0.25">
      <c r="A3324" s="261">
        <v>45431.458333333336</v>
      </c>
      <c r="B3324" s="260">
        <v>-1.34</v>
      </c>
    </row>
    <row r="3325" spans="1:2" x14ac:dyDescent="0.25">
      <c r="A3325" s="261">
        <v>45431.5</v>
      </c>
      <c r="B3325" s="260">
        <v>-15.37</v>
      </c>
    </row>
    <row r="3326" spans="1:2" x14ac:dyDescent="0.25">
      <c r="A3326" s="261">
        <v>45431.541666666664</v>
      </c>
      <c r="B3326" s="260">
        <v>-55.290000999999997</v>
      </c>
    </row>
    <row r="3327" spans="1:2" x14ac:dyDescent="0.25">
      <c r="A3327" s="261">
        <v>45431.583333333336</v>
      </c>
      <c r="B3327" s="260">
        <v>-112.44000200000001</v>
      </c>
    </row>
    <row r="3328" spans="1:2" x14ac:dyDescent="0.25">
      <c r="A3328" s="261">
        <v>45431.625</v>
      </c>
      <c r="B3328" s="260">
        <v>-74.610000999999997</v>
      </c>
    </row>
    <row r="3329" spans="1:2" x14ac:dyDescent="0.25">
      <c r="A3329" s="261">
        <v>45431.666666666664</v>
      </c>
      <c r="B3329" s="260">
        <v>-28.280000999999999</v>
      </c>
    </row>
    <row r="3330" spans="1:2" x14ac:dyDescent="0.25">
      <c r="A3330" s="261">
        <v>45431.708333333336</v>
      </c>
      <c r="B3330" s="260">
        <v>-0.45</v>
      </c>
    </row>
    <row r="3331" spans="1:2" x14ac:dyDescent="0.25">
      <c r="A3331" s="261">
        <v>45431.75</v>
      </c>
      <c r="B3331" s="260">
        <v>478.790009</v>
      </c>
    </row>
    <row r="3332" spans="1:2" x14ac:dyDescent="0.25">
      <c r="A3332" s="261">
        <v>45431.791666666664</v>
      </c>
      <c r="B3332" s="260">
        <v>668.46002199999998</v>
      </c>
    </row>
    <row r="3333" spans="1:2" x14ac:dyDescent="0.25">
      <c r="A3333" s="261">
        <v>45431.833333333336</v>
      </c>
      <c r="B3333" s="260">
        <v>848.05999799999995</v>
      </c>
    </row>
    <row r="3334" spans="1:2" x14ac:dyDescent="0.25">
      <c r="A3334" s="261">
        <v>45431.875</v>
      </c>
      <c r="B3334" s="260">
        <v>916.70001200000002</v>
      </c>
    </row>
    <row r="3335" spans="1:2" x14ac:dyDescent="0.25">
      <c r="A3335" s="261">
        <v>45431.916666666664</v>
      </c>
      <c r="B3335" s="260">
        <v>760.53997800000002</v>
      </c>
    </row>
    <row r="3336" spans="1:2" x14ac:dyDescent="0.25">
      <c r="A3336" s="261">
        <v>45431.958333333336</v>
      </c>
      <c r="B3336" s="260">
        <v>642.71997099999999</v>
      </c>
    </row>
    <row r="3337" spans="1:2" x14ac:dyDescent="0.25">
      <c r="A3337" s="261">
        <v>45432</v>
      </c>
      <c r="B3337" s="260">
        <v>679.65002400000003</v>
      </c>
    </row>
    <row r="3338" spans="1:2" x14ac:dyDescent="0.25">
      <c r="A3338" s="261">
        <v>45432.041666666664</v>
      </c>
      <c r="B3338" s="260">
        <v>616.60998500000005</v>
      </c>
    </row>
    <row r="3339" spans="1:2" x14ac:dyDescent="0.25">
      <c r="A3339" s="261">
        <v>45432.083333333336</v>
      </c>
      <c r="B3339" s="260">
        <v>647.11999500000002</v>
      </c>
    </row>
    <row r="3340" spans="1:2" x14ac:dyDescent="0.25">
      <c r="A3340" s="261">
        <v>45432.125</v>
      </c>
      <c r="B3340" s="260">
        <v>642.34997599999997</v>
      </c>
    </row>
    <row r="3341" spans="1:2" x14ac:dyDescent="0.25">
      <c r="A3341" s="261">
        <v>45432.166666666664</v>
      </c>
      <c r="B3341" s="260">
        <v>658.169983</v>
      </c>
    </row>
    <row r="3342" spans="1:2" x14ac:dyDescent="0.25">
      <c r="A3342" s="261">
        <v>45432.208333333336</v>
      </c>
      <c r="B3342" s="260">
        <v>682.419983</v>
      </c>
    </row>
    <row r="3343" spans="1:2" x14ac:dyDescent="0.25">
      <c r="A3343" s="261">
        <v>45432.25</v>
      </c>
      <c r="B3343" s="260">
        <v>781.34997599999997</v>
      </c>
    </row>
    <row r="3344" spans="1:2" x14ac:dyDescent="0.25">
      <c r="A3344" s="261">
        <v>45432.291666666664</v>
      </c>
      <c r="B3344" s="260">
        <v>788.59002699999996</v>
      </c>
    </row>
    <row r="3345" spans="1:2" x14ac:dyDescent="0.25">
      <c r="A3345" s="261">
        <v>45432.333333333336</v>
      </c>
      <c r="B3345" s="260">
        <v>539.01000999999997</v>
      </c>
    </row>
    <row r="3346" spans="1:2" x14ac:dyDescent="0.25">
      <c r="A3346" s="261">
        <v>45432.375</v>
      </c>
      <c r="B3346" s="260">
        <v>244.729996</v>
      </c>
    </row>
    <row r="3347" spans="1:2" x14ac:dyDescent="0.25">
      <c r="A3347" s="261">
        <v>45432.416666666664</v>
      </c>
      <c r="B3347" s="260">
        <v>92.599997999999999</v>
      </c>
    </row>
    <row r="3348" spans="1:2" x14ac:dyDescent="0.25">
      <c r="A3348" s="261">
        <v>45432.458333333336</v>
      </c>
      <c r="B3348" s="260">
        <v>45.220001000000003</v>
      </c>
    </row>
    <row r="3349" spans="1:2" x14ac:dyDescent="0.25">
      <c r="A3349" s="261">
        <v>45432.5</v>
      </c>
      <c r="B3349" s="260">
        <v>17.98</v>
      </c>
    </row>
    <row r="3350" spans="1:2" x14ac:dyDescent="0.25">
      <c r="A3350" s="261">
        <v>45432.541666666664</v>
      </c>
      <c r="B3350" s="260">
        <v>7.0000000000000007E-2</v>
      </c>
    </row>
    <row r="3351" spans="1:2" x14ac:dyDescent="0.25">
      <c r="A3351" s="261">
        <v>45432.583333333336</v>
      </c>
      <c r="B3351" s="260">
        <v>-1.34</v>
      </c>
    </row>
    <row r="3352" spans="1:2" x14ac:dyDescent="0.25">
      <c r="A3352" s="261">
        <v>45432.625</v>
      </c>
      <c r="B3352" s="260">
        <v>-0.52</v>
      </c>
    </row>
    <row r="3353" spans="1:2" x14ac:dyDescent="0.25">
      <c r="A3353" s="261">
        <v>45432.666666666664</v>
      </c>
      <c r="B3353" s="260">
        <v>6.64</v>
      </c>
    </row>
    <row r="3354" spans="1:2" x14ac:dyDescent="0.25">
      <c r="A3354" s="261">
        <v>45432.708333333336</v>
      </c>
      <c r="B3354" s="260">
        <v>442.30999800000001</v>
      </c>
    </row>
    <row r="3355" spans="1:2" x14ac:dyDescent="0.25">
      <c r="A3355" s="261">
        <v>45432.75</v>
      </c>
      <c r="B3355" s="260">
        <v>589</v>
      </c>
    </row>
    <row r="3356" spans="1:2" x14ac:dyDescent="0.25">
      <c r="A3356" s="261">
        <v>45432.791666666664</v>
      </c>
      <c r="B3356" s="260">
        <v>790.59997599999997</v>
      </c>
    </row>
    <row r="3357" spans="1:2" x14ac:dyDescent="0.25">
      <c r="A3357" s="261">
        <v>45432.833333333336</v>
      </c>
      <c r="B3357" s="260">
        <v>938.34002699999996</v>
      </c>
    </row>
    <row r="3358" spans="1:2" x14ac:dyDescent="0.25">
      <c r="A3358" s="261">
        <v>45432.875</v>
      </c>
      <c r="B3358" s="260">
        <v>871.34002699999996</v>
      </c>
    </row>
    <row r="3359" spans="1:2" x14ac:dyDescent="0.25">
      <c r="A3359" s="261">
        <v>45432.916666666664</v>
      </c>
      <c r="B3359" s="260">
        <v>720.98999000000003</v>
      </c>
    </row>
    <row r="3360" spans="1:2" x14ac:dyDescent="0.25">
      <c r="A3360" s="261">
        <v>45432.958333333336</v>
      </c>
      <c r="B3360" s="260">
        <v>595.85998500000005</v>
      </c>
    </row>
    <row r="3361" spans="1:2" x14ac:dyDescent="0.25">
      <c r="A3361" s="261">
        <v>45433</v>
      </c>
      <c r="B3361" s="260">
        <v>607.79998799999998</v>
      </c>
    </row>
    <row r="3362" spans="1:2" x14ac:dyDescent="0.25">
      <c r="A3362" s="261">
        <v>45433.041666666664</v>
      </c>
      <c r="B3362" s="260">
        <v>570.04998799999998</v>
      </c>
    </row>
    <row r="3363" spans="1:2" x14ac:dyDescent="0.25">
      <c r="A3363" s="261">
        <v>45433.083333333336</v>
      </c>
      <c r="B3363" s="260">
        <v>391.11999500000002</v>
      </c>
    </row>
    <row r="3364" spans="1:2" x14ac:dyDescent="0.25">
      <c r="A3364" s="261">
        <v>45433.125</v>
      </c>
      <c r="B3364" s="260">
        <v>369.41000400000001</v>
      </c>
    </row>
    <row r="3365" spans="1:2" x14ac:dyDescent="0.25">
      <c r="A3365" s="261">
        <v>45433.166666666664</v>
      </c>
      <c r="B3365" s="260">
        <v>367.47000100000002</v>
      </c>
    </row>
    <row r="3366" spans="1:2" x14ac:dyDescent="0.25">
      <c r="A3366" s="261">
        <v>45433.208333333336</v>
      </c>
      <c r="B3366" s="260">
        <v>369.55999800000001</v>
      </c>
    </row>
    <row r="3367" spans="1:2" x14ac:dyDescent="0.25">
      <c r="A3367" s="261">
        <v>45433.25</v>
      </c>
      <c r="B3367" s="260">
        <v>553.26000999999997</v>
      </c>
    </row>
    <row r="3368" spans="1:2" x14ac:dyDescent="0.25">
      <c r="A3368" s="261">
        <v>45433.291666666664</v>
      </c>
      <c r="B3368" s="260">
        <v>873.65002400000003</v>
      </c>
    </row>
    <row r="3369" spans="1:2" x14ac:dyDescent="0.25">
      <c r="A3369" s="261">
        <v>45433.333333333336</v>
      </c>
      <c r="B3369" s="260">
        <v>719.20001200000002</v>
      </c>
    </row>
    <row r="3370" spans="1:2" x14ac:dyDescent="0.25">
      <c r="A3370" s="261">
        <v>45433.375</v>
      </c>
      <c r="B3370" s="260">
        <v>350.60998499999999</v>
      </c>
    </row>
    <row r="3371" spans="1:2" x14ac:dyDescent="0.25">
      <c r="A3371" s="261">
        <v>45433.416666666664</v>
      </c>
      <c r="B3371" s="260">
        <v>237.78999300000001</v>
      </c>
    </row>
    <row r="3372" spans="1:2" x14ac:dyDescent="0.25">
      <c r="A3372" s="261">
        <v>45433.458333333336</v>
      </c>
      <c r="B3372" s="260">
        <v>234.36000100000001</v>
      </c>
    </row>
    <row r="3373" spans="1:2" x14ac:dyDescent="0.25">
      <c r="A3373" s="261">
        <v>45433.5</v>
      </c>
      <c r="B3373" s="260">
        <v>204.520004</v>
      </c>
    </row>
    <row r="3374" spans="1:2" x14ac:dyDescent="0.25">
      <c r="A3374" s="261">
        <v>45433.541666666664</v>
      </c>
      <c r="B3374" s="260">
        <v>217.570007</v>
      </c>
    </row>
    <row r="3375" spans="1:2" x14ac:dyDescent="0.25">
      <c r="A3375" s="261">
        <v>45433.583333333336</v>
      </c>
      <c r="B3375" s="260">
        <v>247.78999300000001</v>
      </c>
    </row>
    <row r="3376" spans="1:2" x14ac:dyDescent="0.25">
      <c r="A3376" s="261">
        <v>45433.625</v>
      </c>
      <c r="B3376" s="260">
        <v>231.75</v>
      </c>
    </row>
    <row r="3377" spans="1:2" x14ac:dyDescent="0.25">
      <c r="A3377" s="261">
        <v>45433.666666666664</v>
      </c>
      <c r="B3377" s="260">
        <v>227.270004</v>
      </c>
    </row>
    <row r="3378" spans="1:2" x14ac:dyDescent="0.25">
      <c r="A3378" s="261">
        <v>45433.708333333336</v>
      </c>
      <c r="B3378" s="260">
        <v>243.759995</v>
      </c>
    </row>
    <row r="3379" spans="1:2" x14ac:dyDescent="0.25">
      <c r="A3379" s="261">
        <v>45433.75</v>
      </c>
      <c r="B3379" s="260">
        <v>435.14999399999999</v>
      </c>
    </row>
    <row r="3380" spans="1:2" x14ac:dyDescent="0.25">
      <c r="A3380" s="261">
        <v>45433.791666666664</v>
      </c>
      <c r="B3380" s="260">
        <v>608.77002000000005</v>
      </c>
    </row>
    <row r="3381" spans="1:2" x14ac:dyDescent="0.25">
      <c r="A3381" s="261">
        <v>45433.833333333336</v>
      </c>
      <c r="B3381" s="260">
        <v>513.94000200000005</v>
      </c>
    </row>
    <row r="3382" spans="1:2" x14ac:dyDescent="0.25">
      <c r="A3382" s="261">
        <v>45433.875</v>
      </c>
      <c r="B3382" s="260">
        <v>430.73998999999998</v>
      </c>
    </row>
    <row r="3383" spans="1:2" x14ac:dyDescent="0.25">
      <c r="A3383" s="261">
        <v>45433.916666666664</v>
      </c>
      <c r="B3383" s="260">
        <v>311.58999599999999</v>
      </c>
    </row>
    <row r="3384" spans="1:2" x14ac:dyDescent="0.25">
      <c r="A3384" s="261">
        <v>45433.958333333336</v>
      </c>
      <c r="B3384" s="260">
        <v>334.72000100000002</v>
      </c>
    </row>
    <row r="3385" spans="1:2" x14ac:dyDescent="0.25">
      <c r="A3385" s="261">
        <v>45434</v>
      </c>
      <c r="B3385" s="260">
        <v>208.91999799999999</v>
      </c>
    </row>
    <row r="3386" spans="1:2" x14ac:dyDescent="0.25">
      <c r="A3386" s="261">
        <v>45434.041666666664</v>
      </c>
      <c r="B3386" s="260">
        <v>208.91999799999999</v>
      </c>
    </row>
    <row r="3387" spans="1:2" x14ac:dyDescent="0.25">
      <c r="A3387" s="261">
        <v>45434.083333333336</v>
      </c>
      <c r="B3387" s="260">
        <v>204.36999499999999</v>
      </c>
    </row>
    <row r="3388" spans="1:2" x14ac:dyDescent="0.25">
      <c r="A3388" s="261">
        <v>45434.125</v>
      </c>
      <c r="B3388" s="260">
        <v>209.820007</v>
      </c>
    </row>
    <row r="3389" spans="1:2" x14ac:dyDescent="0.25">
      <c r="A3389" s="261">
        <v>45434.166666666664</v>
      </c>
      <c r="B3389" s="260">
        <v>211.009995</v>
      </c>
    </row>
    <row r="3390" spans="1:2" x14ac:dyDescent="0.25">
      <c r="A3390" s="261">
        <v>45434.208333333336</v>
      </c>
      <c r="B3390" s="260">
        <v>210.11999499999999</v>
      </c>
    </row>
    <row r="3391" spans="1:2" x14ac:dyDescent="0.25">
      <c r="A3391" s="261">
        <v>45434.25</v>
      </c>
      <c r="B3391" s="260">
        <v>241.009995</v>
      </c>
    </row>
    <row r="3392" spans="1:2" x14ac:dyDescent="0.25">
      <c r="A3392" s="261">
        <v>45434.291666666664</v>
      </c>
      <c r="B3392" s="260">
        <v>302.790009</v>
      </c>
    </row>
    <row r="3393" spans="1:2" x14ac:dyDescent="0.25">
      <c r="A3393" s="261">
        <v>45434.333333333336</v>
      </c>
      <c r="B3393" s="260">
        <v>322.790009</v>
      </c>
    </row>
    <row r="3394" spans="1:2" x14ac:dyDescent="0.25">
      <c r="A3394" s="261">
        <v>45434.375</v>
      </c>
      <c r="B3394" s="260">
        <v>248.320007</v>
      </c>
    </row>
    <row r="3395" spans="1:2" x14ac:dyDescent="0.25">
      <c r="A3395" s="261">
        <v>45434.416666666664</v>
      </c>
      <c r="B3395" s="260">
        <v>233.699997</v>
      </c>
    </row>
    <row r="3396" spans="1:2" x14ac:dyDescent="0.25">
      <c r="A3396" s="261">
        <v>45434.458333333336</v>
      </c>
      <c r="B3396" s="260">
        <v>221.38999899999999</v>
      </c>
    </row>
    <row r="3397" spans="1:2" x14ac:dyDescent="0.25">
      <c r="A3397" s="261">
        <v>45434.5</v>
      </c>
      <c r="B3397" s="260">
        <v>152.80999800000001</v>
      </c>
    </row>
    <row r="3398" spans="1:2" x14ac:dyDescent="0.25">
      <c r="A3398" s="261">
        <v>45434.541666666664</v>
      </c>
      <c r="B3398" s="260">
        <v>26.940000999999999</v>
      </c>
    </row>
    <row r="3399" spans="1:2" x14ac:dyDescent="0.25">
      <c r="A3399" s="261">
        <v>45434.583333333336</v>
      </c>
      <c r="B3399" s="260">
        <v>22.98</v>
      </c>
    </row>
    <row r="3400" spans="1:2" x14ac:dyDescent="0.25">
      <c r="A3400" s="261">
        <v>45434.625</v>
      </c>
      <c r="B3400" s="260">
        <v>22.610001</v>
      </c>
    </row>
    <row r="3401" spans="1:2" x14ac:dyDescent="0.25">
      <c r="A3401" s="261">
        <v>45434.666666666664</v>
      </c>
      <c r="B3401" s="260">
        <v>107</v>
      </c>
    </row>
    <row r="3402" spans="1:2" x14ac:dyDescent="0.25">
      <c r="A3402" s="261">
        <v>45434.708333333336</v>
      </c>
      <c r="B3402" s="260">
        <v>539.54998799999998</v>
      </c>
    </row>
    <row r="3403" spans="1:2" x14ac:dyDescent="0.25">
      <c r="A3403" s="261">
        <v>45434.75</v>
      </c>
      <c r="B3403" s="260">
        <v>687.65997300000004</v>
      </c>
    </row>
    <row r="3404" spans="1:2" x14ac:dyDescent="0.25">
      <c r="A3404" s="261">
        <v>45434.791666666664</v>
      </c>
      <c r="B3404" s="260">
        <v>745.40997300000004</v>
      </c>
    </row>
    <row r="3405" spans="1:2" x14ac:dyDescent="0.25">
      <c r="A3405" s="261">
        <v>45434.833333333336</v>
      </c>
      <c r="B3405" s="260">
        <v>1018.650024</v>
      </c>
    </row>
    <row r="3406" spans="1:2" x14ac:dyDescent="0.25">
      <c r="A3406" s="261">
        <v>45434.875</v>
      </c>
      <c r="B3406" s="260">
        <v>875.53997800000002</v>
      </c>
    </row>
    <row r="3407" spans="1:2" x14ac:dyDescent="0.25">
      <c r="A3407" s="261">
        <v>45434.916666666664</v>
      </c>
      <c r="B3407" s="260">
        <v>743.84002699999996</v>
      </c>
    </row>
    <row r="3408" spans="1:2" x14ac:dyDescent="0.25">
      <c r="A3408" s="261">
        <v>45434.958333333336</v>
      </c>
      <c r="B3408" s="260">
        <v>654.67999299999997</v>
      </c>
    </row>
    <row r="3409" spans="1:2" x14ac:dyDescent="0.25">
      <c r="A3409" s="261">
        <v>45435</v>
      </c>
      <c r="B3409" s="260">
        <v>404.33999599999999</v>
      </c>
    </row>
    <row r="3410" spans="1:2" x14ac:dyDescent="0.25">
      <c r="A3410" s="261">
        <v>45435.041666666664</v>
      </c>
      <c r="B3410" s="260">
        <v>432.76998900000001</v>
      </c>
    </row>
    <row r="3411" spans="1:2" x14ac:dyDescent="0.25">
      <c r="A3411" s="261">
        <v>45435.083333333336</v>
      </c>
      <c r="B3411" s="260">
        <v>477.23998999999998</v>
      </c>
    </row>
    <row r="3412" spans="1:2" x14ac:dyDescent="0.25">
      <c r="A3412" s="261">
        <v>45435.125</v>
      </c>
      <c r="B3412" s="260">
        <v>517.15997300000004</v>
      </c>
    </row>
    <row r="3413" spans="1:2" x14ac:dyDescent="0.25">
      <c r="A3413" s="261">
        <v>45435.166666666664</v>
      </c>
      <c r="B3413" s="260">
        <v>514.17999299999997</v>
      </c>
    </row>
    <row r="3414" spans="1:2" x14ac:dyDescent="0.25">
      <c r="A3414" s="261">
        <v>45435.208333333336</v>
      </c>
      <c r="B3414" s="260">
        <v>559.46997099999999</v>
      </c>
    </row>
    <row r="3415" spans="1:2" x14ac:dyDescent="0.25">
      <c r="A3415" s="261">
        <v>45435.25</v>
      </c>
      <c r="B3415" s="260">
        <v>805.70001200000002</v>
      </c>
    </row>
    <row r="3416" spans="1:2" x14ac:dyDescent="0.25">
      <c r="A3416" s="261">
        <v>45435.291666666664</v>
      </c>
      <c r="B3416" s="260">
        <v>880.46997099999999</v>
      </c>
    </row>
    <row r="3417" spans="1:2" x14ac:dyDescent="0.25">
      <c r="A3417" s="261">
        <v>45435.333333333336</v>
      </c>
      <c r="B3417" s="260">
        <v>730.03997800000002</v>
      </c>
    </row>
    <row r="3418" spans="1:2" x14ac:dyDescent="0.25">
      <c r="A3418" s="261">
        <v>45435.375</v>
      </c>
      <c r="B3418" s="260">
        <v>564.46997099999999</v>
      </c>
    </row>
    <row r="3419" spans="1:2" x14ac:dyDescent="0.25">
      <c r="A3419" s="261">
        <v>45435.416666666664</v>
      </c>
      <c r="B3419" s="260">
        <v>558.79998799999998</v>
      </c>
    </row>
    <row r="3420" spans="1:2" x14ac:dyDescent="0.25">
      <c r="A3420" s="261">
        <v>45435.458333333336</v>
      </c>
      <c r="B3420" s="260">
        <v>478.290009</v>
      </c>
    </row>
    <row r="3421" spans="1:2" x14ac:dyDescent="0.25">
      <c r="A3421" s="261">
        <v>45435.5</v>
      </c>
      <c r="B3421" s="260">
        <v>391.73001099999999</v>
      </c>
    </row>
    <row r="3422" spans="1:2" x14ac:dyDescent="0.25">
      <c r="A3422" s="261">
        <v>45435.541666666664</v>
      </c>
      <c r="B3422" s="260">
        <v>338.08999599999999</v>
      </c>
    </row>
    <row r="3423" spans="1:2" x14ac:dyDescent="0.25">
      <c r="A3423" s="261">
        <v>45435.583333333336</v>
      </c>
      <c r="B3423" s="260">
        <v>425.16000400000001</v>
      </c>
    </row>
    <row r="3424" spans="1:2" x14ac:dyDescent="0.25">
      <c r="A3424" s="261">
        <v>45435.625</v>
      </c>
      <c r="B3424" s="260">
        <v>532.76000999999997</v>
      </c>
    </row>
    <row r="3425" spans="1:2" x14ac:dyDescent="0.25">
      <c r="A3425" s="261">
        <v>45435.666666666664</v>
      </c>
      <c r="B3425" s="260">
        <v>625.05999799999995</v>
      </c>
    </row>
    <row r="3426" spans="1:2" x14ac:dyDescent="0.25">
      <c r="A3426" s="261">
        <v>45435.708333333336</v>
      </c>
      <c r="B3426" s="260">
        <v>721.09002699999996</v>
      </c>
    </row>
    <row r="3427" spans="1:2" x14ac:dyDescent="0.25">
      <c r="A3427" s="261">
        <v>45435.75</v>
      </c>
      <c r="B3427" s="260">
        <v>831.89001499999995</v>
      </c>
    </row>
    <row r="3428" spans="1:2" x14ac:dyDescent="0.25">
      <c r="A3428" s="261">
        <v>45435.791666666664</v>
      </c>
      <c r="B3428" s="260">
        <v>1166.099976</v>
      </c>
    </row>
    <row r="3429" spans="1:2" x14ac:dyDescent="0.25">
      <c r="A3429" s="261">
        <v>45435.833333333336</v>
      </c>
      <c r="B3429" s="260">
        <v>1311.3000489999999</v>
      </c>
    </row>
    <row r="3430" spans="1:2" x14ac:dyDescent="0.25">
      <c r="A3430" s="261">
        <v>45435.875</v>
      </c>
      <c r="B3430" s="260">
        <v>1163.8599850000001</v>
      </c>
    </row>
    <row r="3431" spans="1:2" x14ac:dyDescent="0.25">
      <c r="A3431" s="261">
        <v>45435.916666666664</v>
      </c>
      <c r="B3431" s="260">
        <v>921.80999799999995</v>
      </c>
    </row>
    <row r="3432" spans="1:2" x14ac:dyDescent="0.25">
      <c r="A3432" s="261">
        <v>45435.958333333336</v>
      </c>
      <c r="B3432" s="260">
        <v>771.30999799999995</v>
      </c>
    </row>
    <row r="3433" spans="1:2" x14ac:dyDescent="0.25">
      <c r="A3433" s="261">
        <v>45436</v>
      </c>
      <c r="B3433" s="260">
        <v>769.86999500000002</v>
      </c>
    </row>
    <row r="3434" spans="1:2" x14ac:dyDescent="0.25">
      <c r="A3434" s="261">
        <v>45436.041666666664</v>
      </c>
      <c r="B3434" s="260">
        <v>702.34002699999996</v>
      </c>
    </row>
    <row r="3435" spans="1:2" x14ac:dyDescent="0.25">
      <c r="A3435" s="261">
        <v>45436.083333333336</v>
      </c>
      <c r="B3435" s="260">
        <v>670.03002900000001</v>
      </c>
    </row>
    <row r="3436" spans="1:2" x14ac:dyDescent="0.25">
      <c r="A3436" s="261">
        <v>45436.125</v>
      </c>
      <c r="B3436" s="260">
        <v>658.30999799999995</v>
      </c>
    </row>
    <row r="3437" spans="1:2" x14ac:dyDescent="0.25">
      <c r="A3437" s="261">
        <v>45436.166666666664</v>
      </c>
      <c r="B3437" s="260">
        <v>685.03002900000001</v>
      </c>
    </row>
    <row r="3438" spans="1:2" x14ac:dyDescent="0.25">
      <c r="A3438" s="261">
        <v>45436.208333333336</v>
      </c>
      <c r="B3438" s="260">
        <v>770.32000700000003</v>
      </c>
    </row>
    <row r="3439" spans="1:2" x14ac:dyDescent="0.25">
      <c r="A3439" s="261">
        <v>45436.25</v>
      </c>
      <c r="B3439" s="260">
        <v>924.11999500000002</v>
      </c>
    </row>
    <row r="3440" spans="1:2" x14ac:dyDescent="0.25">
      <c r="A3440" s="261">
        <v>45436.291666666664</v>
      </c>
      <c r="B3440" s="260">
        <v>910.90997300000004</v>
      </c>
    </row>
    <row r="3441" spans="1:2" x14ac:dyDescent="0.25">
      <c r="A3441" s="261">
        <v>45436.333333333336</v>
      </c>
      <c r="B3441" s="260">
        <v>864.86999500000002</v>
      </c>
    </row>
    <row r="3442" spans="1:2" x14ac:dyDescent="0.25">
      <c r="A3442" s="261">
        <v>45436.375</v>
      </c>
      <c r="B3442" s="260">
        <v>791.73999000000003</v>
      </c>
    </row>
    <row r="3443" spans="1:2" x14ac:dyDescent="0.25">
      <c r="A3443" s="261">
        <v>45436.416666666664</v>
      </c>
      <c r="B3443" s="260">
        <v>717.55999799999995</v>
      </c>
    </row>
    <row r="3444" spans="1:2" x14ac:dyDescent="0.25">
      <c r="A3444" s="261">
        <v>45436.458333333336</v>
      </c>
      <c r="B3444" s="260">
        <v>672.11999500000002</v>
      </c>
    </row>
    <row r="3445" spans="1:2" x14ac:dyDescent="0.25">
      <c r="A3445" s="261">
        <v>45436.5</v>
      </c>
      <c r="B3445" s="260">
        <v>621</v>
      </c>
    </row>
    <row r="3446" spans="1:2" x14ac:dyDescent="0.25">
      <c r="A3446" s="261">
        <v>45436.541666666664</v>
      </c>
      <c r="B3446" s="260">
        <v>607.34997599999997</v>
      </c>
    </row>
    <row r="3447" spans="1:2" x14ac:dyDescent="0.25">
      <c r="A3447" s="261">
        <v>45436.583333333336</v>
      </c>
      <c r="B3447" s="260">
        <v>606.15002400000003</v>
      </c>
    </row>
    <row r="3448" spans="1:2" x14ac:dyDescent="0.25">
      <c r="A3448" s="261">
        <v>45436.625</v>
      </c>
      <c r="B3448" s="260">
        <v>622.20001200000002</v>
      </c>
    </row>
    <row r="3449" spans="1:2" x14ac:dyDescent="0.25">
      <c r="A3449" s="261">
        <v>45436.666666666664</v>
      </c>
      <c r="B3449" s="260">
        <v>626.82000700000003</v>
      </c>
    </row>
    <row r="3450" spans="1:2" x14ac:dyDescent="0.25">
      <c r="A3450" s="261">
        <v>45436.708333333336</v>
      </c>
      <c r="B3450" s="260">
        <v>716.36999500000002</v>
      </c>
    </row>
    <row r="3451" spans="1:2" x14ac:dyDescent="0.25">
      <c r="A3451" s="261">
        <v>45436.75</v>
      </c>
      <c r="B3451" s="260">
        <v>834.04998799999998</v>
      </c>
    </row>
    <row r="3452" spans="1:2" x14ac:dyDescent="0.25">
      <c r="A3452" s="261">
        <v>45436.791666666664</v>
      </c>
      <c r="B3452" s="260">
        <v>970.01000999999997</v>
      </c>
    </row>
    <row r="3453" spans="1:2" x14ac:dyDescent="0.25">
      <c r="A3453" s="261">
        <v>45436.833333333336</v>
      </c>
      <c r="B3453" s="260">
        <v>932.77002000000005</v>
      </c>
    </row>
    <row r="3454" spans="1:2" x14ac:dyDescent="0.25">
      <c r="A3454" s="261">
        <v>45436.875</v>
      </c>
      <c r="B3454" s="260">
        <v>864.419983</v>
      </c>
    </row>
    <row r="3455" spans="1:2" x14ac:dyDescent="0.25">
      <c r="A3455" s="261">
        <v>45436.916666666664</v>
      </c>
      <c r="B3455" s="260">
        <v>818.38000499999998</v>
      </c>
    </row>
    <row r="3456" spans="1:2" x14ac:dyDescent="0.25">
      <c r="A3456" s="261">
        <v>45436.958333333336</v>
      </c>
      <c r="B3456" s="260">
        <v>745.02002000000005</v>
      </c>
    </row>
    <row r="3457" spans="1:2" x14ac:dyDescent="0.25">
      <c r="A3457" s="261">
        <v>45437</v>
      </c>
      <c r="B3457" s="260">
        <v>707.89001499999995</v>
      </c>
    </row>
    <row r="3458" spans="1:2" x14ac:dyDescent="0.25">
      <c r="A3458" s="261">
        <v>45437.041666666664</v>
      </c>
      <c r="B3458" s="260">
        <v>685.13000499999998</v>
      </c>
    </row>
    <row r="3459" spans="1:2" x14ac:dyDescent="0.25">
      <c r="A3459" s="261">
        <v>45437.083333333336</v>
      </c>
      <c r="B3459" s="260">
        <v>674.69000200000005</v>
      </c>
    </row>
    <row r="3460" spans="1:2" x14ac:dyDescent="0.25">
      <c r="A3460" s="261">
        <v>45437.125</v>
      </c>
      <c r="B3460" s="260">
        <v>665.21002199999998</v>
      </c>
    </row>
    <row r="3461" spans="1:2" x14ac:dyDescent="0.25">
      <c r="A3461" s="261">
        <v>45437.166666666664</v>
      </c>
      <c r="B3461" s="260">
        <v>664.23999000000003</v>
      </c>
    </row>
    <row r="3462" spans="1:2" x14ac:dyDescent="0.25">
      <c r="A3462" s="261">
        <v>45437.208333333336</v>
      </c>
      <c r="B3462" s="260">
        <v>673.419983</v>
      </c>
    </row>
    <row r="3463" spans="1:2" x14ac:dyDescent="0.25">
      <c r="A3463" s="261">
        <v>45437.25</v>
      </c>
      <c r="B3463" s="260">
        <v>676.54998799999998</v>
      </c>
    </row>
    <row r="3464" spans="1:2" x14ac:dyDescent="0.25">
      <c r="A3464" s="261">
        <v>45437.291666666664</v>
      </c>
      <c r="B3464" s="260">
        <v>643.34997599999997</v>
      </c>
    </row>
    <row r="3465" spans="1:2" x14ac:dyDescent="0.25">
      <c r="A3465" s="261">
        <v>45437.333333333336</v>
      </c>
      <c r="B3465" s="260">
        <v>586.28002900000001</v>
      </c>
    </row>
    <row r="3466" spans="1:2" x14ac:dyDescent="0.25">
      <c r="A3466" s="261">
        <v>45437.375</v>
      </c>
      <c r="B3466" s="260">
        <v>557.70001200000002</v>
      </c>
    </row>
    <row r="3467" spans="1:2" x14ac:dyDescent="0.25">
      <c r="A3467" s="261">
        <v>45437.416666666664</v>
      </c>
      <c r="B3467" s="260">
        <v>404.60000600000001</v>
      </c>
    </row>
    <row r="3468" spans="1:2" x14ac:dyDescent="0.25">
      <c r="A3468" s="261">
        <v>45437.458333333336</v>
      </c>
      <c r="B3468" s="260">
        <v>69.680000000000007</v>
      </c>
    </row>
    <row r="3469" spans="1:2" x14ac:dyDescent="0.25">
      <c r="A3469" s="261">
        <v>45437.5</v>
      </c>
      <c r="B3469" s="260">
        <v>24.17</v>
      </c>
    </row>
    <row r="3470" spans="1:2" x14ac:dyDescent="0.25">
      <c r="A3470" s="261">
        <v>45437.541666666664</v>
      </c>
      <c r="B3470" s="260">
        <v>0.3</v>
      </c>
    </row>
    <row r="3471" spans="1:2" x14ac:dyDescent="0.25">
      <c r="A3471" s="261">
        <v>45437.583333333336</v>
      </c>
      <c r="B3471" s="260">
        <v>0</v>
      </c>
    </row>
    <row r="3472" spans="1:2" x14ac:dyDescent="0.25">
      <c r="A3472" s="261">
        <v>45437.625</v>
      </c>
      <c r="B3472" s="260">
        <v>0.15</v>
      </c>
    </row>
    <row r="3473" spans="1:2" x14ac:dyDescent="0.25">
      <c r="A3473" s="261">
        <v>45437.666666666664</v>
      </c>
      <c r="B3473" s="260">
        <v>106.16999800000001</v>
      </c>
    </row>
    <row r="3474" spans="1:2" x14ac:dyDescent="0.25">
      <c r="A3474" s="261">
        <v>45437.708333333336</v>
      </c>
      <c r="B3474" s="260">
        <v>567.32000700000003</v>
      </c>
    </row>
    <row r="3475" spans="1:2" x14ac:dyDescent="0.25">
      <c r="A3475" s="261">
        <v>45437.75</v>
      </c>
      <c r="B3475" s="260">
        <v>717.96002199999998</v>
      </c>
    </row>
    <row r="3476" spans="1:2" x14ac:dyDescent="0.25">
      <c r="A3476" s="261">
        <v>45437.791666666664</v>
      </c>
      <c r="B3476" s="260">
        <v>863.73999000000003</v>
      </c>
    </row>
    <row r="3477" spans="1:2" x14ac:dyDescent="0.25">
      <c r="A3477" s="261">
        <v>45437.833333333336</v>
      </c>
      <c r="B3477" s="260">
        <v>927.830017</v>
      </c>
    </row>
    <row r="3478" spans="1:2" x14ac:dyDescent="0.25">
      <c r="A3478" s="261">
        <v>45437.875</v>
      </c>
      <c r="B3478" s="260">
        <v>1021.77002</v>
      </c>
    </row>
    <row r="3479" spans="1:2" x14ac:dyDescent="0.25">
      <c r="A3479" s="261">
        <v>45437.916666666664</v>
      </c>
      <c r="B3479" s="260">
        <v>863.73999000000003</v>
      </c>
    </row>
    <row r="3480" spans="1:2" x14ac:dyDescent="0.25">
      <c r="A3480" s="261">
        <v>45437.958333333336</v>
      </c>
      <c r="B3480" s="260">
        <v>779.96002199999998</v>
      </c>
    </row>
    <row r="3481" spans="1:2" x14ac:dyDescent="0.25">
      <c r="A3481" s="261">
        <v>45438</v>
      </c>
      <c r="B3481" s="260">
        <v>800.97997999999995</v>
      </c>
    </row>
    <row r="3482" spans="1:2" x14ac:dyDescent="0.25">
      <c r="A3482" s="261">
        <v>45438.041666666664</v>
      </c>
      <c r="B3482" s="260">
        <v>733.39001499999995</v>
      </c>
    </row>
    <row r="3483" spans="1:2" x14ac:dyDescent="0.25">
      <c r="A3483" s="261">
        <v>45438.083333333336</v>
      </c>
      <c r="B3483" s="260">
        <v>677.21002199999998</v>
      </c>
    </row>
    <row r="3484" spans="1:2" x14ac:dyDescent="0.25">
      <c r="A3484" s="261">
        <v>45438.125</v>
      </c>
      <c r="B3484" s="260">
        <v>672.21002199999998</v>
      </c>
    </row>
    <row r="3485" spans="1:2" x14ac:dyDescent="0.25">
      <c r="A3485" s="261">
        <v>45438.166666666664</v>
      </c>
      <c r="B3485" s="260">
        <v>680.11999500000002</v>
      </c>
    </row>
    <row r="3486" spans="1:2" x14ac:dyDescent="0.25">
      <c r="A3486" s="261">
        <v>45438.208333333336</v>
      </c>
      <c r="B3486" s="260">
        <v>661.09002699999996</v>
      </c>
    </row>
    <row r="3487" spans="1:2" x14ac:dyDescent="0.25">
      <c r="A3487" s="261">
        <v>45438.25</v>
      </c>
      <c r="B3487" s="260">
        <v>622.89001499999995</v>
      </c>
    </row>
    <row r="3488" spans="1:2" x14ac:dyDescent="0.25">
      <c r="A3488" s="261">
        <v>45438.291666666664</v>
      </c>
      <c r="B3488" s="260">
        <v>536.419983</v>
      </c>
    </row>
    <row r="3489" spans="1:2" x14ac:dyDescent="0.25">
      <c r="A3489" s="261">
        <v>45438.333333333336</v>
      </c>
      <c r="B3489" s="260">
        <v>98.849997999999999</v>
      </c>
    </row>
    <row r="3490" spans="1:2" x14ac:dyDescent="0.25">
      <c r="A3490" s="261">
        <v>45438.375</v>
      </c>
      <c r="B3490" s="260">
        <v>0.15</v>
      </c>
    </row>
    <row r="3491" spans="1:2" x14ac:dyDescent="0.25">
      <c r="A3491" s="261">
        <v>45438.416666666664</v>
      </c>
      <c r="B3491" s="260">
        <v>0</v>
      </c>
    </row>
    <row r="3492" spans="1:2" x14ac:dyDescent="0.25">
      <c r="A3492" s="261">
        <v>45438.458333333336</v>
      </c>
      <c r="B3492" s="260">
        <v>-0.67</v>
      </c>
    </row>
    <row r="3493" spans="1:2" x14ac:dyDescent="0.25">
      <c r="A3493" s="261">
        <v>45438.5</v>
      </c>
      <c r="B3493" s="260">
        <v>-15.82</v>
      </c>
    </row>
    <row r="3494" spans="1:2" x14ac:dyDescent="0.25">
      <c r="A3494" s="261">
        <v>45438.541666666664</v>
      </c>
      <c r="B3494" s="260">
        <v>-45.139999000000003</v>
      </c>
    </row>
    <row r="3495" spans="1:2" x14ac:dyDescent="0.25">
      <c r="A3495" s="261">
        <v>45438.583333333336</v>
      </c>
      <c r="B3495" s="260">
        <v>-38.049999</v>
      </c>
    </row>
    <row r="3496" spans="1:2" x14ac:dyDescent="0.25">
      <c r="A3496" s="261">
        <v>45438.625</v>
      </c>
      <c r="B3496" s="260">
        <v>-20.82</v>
      </c>
    </row>
    <row r="3497" spans="1:2" x14ac:dyDescent="0.25">
      <c r="A3497" s="261">
        <v>45438.666666666664</v>
      </c>
      <c r="B3497" s="260">
        <v>-4.4800000000000004</v>
      </c>
    </row>
    <row r="3498" spans="1:2" x14ac:dyDescent="0.25">
      <c r="A3498" s="261">
        <v>45438.708333333336</v>
      </c>
      <c r="B3498" s="260">
        <v>425.26001000000002</v>
      </c>
    </row>
    <row r="3499" spans="1:2" x14ac:dyDescent="0.25">
      <c r="A3499" s="261">
        <v>45438.75</v>
      </c>
      <c r="B3499" s="260">
        <v>695.78002900000001</v>
      </c>
    </row>
    <row r="3500" spans="1:2" x14ac:dyDescent="0.25">
      <c r="A3500" s="261">
        <v>45438.791666666664</v>
      </c>
      <c r="B3500" s="260">
        <v>880.96002199999998</v>
      </c>
    </row>
    <row r="3501" spans="1:2" x14ac:dyDescent="0.25">
      <c r="A3501" s="261">
        <v>45438.833333333336</v>
      </c>
      <c r="B3501" s="260">
        <v>885.88000499999998</v>
      </c>
    </row>
    <row r="3502" spans="1:2" x14ac:dyDescent="0.25">
      <c r="A3502" s="261">
        <v>45438.875</v>
      </c>
      <c r="B3502" s="260">
        <v>903.48999000000003</v>
      </c>
    </row>
    <row r="3503" spans="1:2" x14ac:dyDescent="0.25">
      <c r="A3503" s="261">
        <v>45438.916666666664</v>
      </c>
      <c r="B3503" s="260">
        <v>797.84997599999997</v>
      </c>
    </row>
    <row r="3504" spans="1:2" x14ac:dyDescent="0.25">
      <c r="A3504" s="261">
        <v>45438.958333333336</v>
      </c>
      <c r="B3504" s="260">
        <v>652.80999799999995</v>
      </c>
    </row>
    <row r="3505" spans="1:2" x14ac:dyDescent="0.25">
      <c r="A3505" s="261">
        <v>45439</v>
      </c>
      <c r="B3505" s="260">
        <v>584.46997099999999</v>
      </c>
    </row>
    <row r="3506" spans="1:2" x14ac:dyDescent="0.25">
      <c r="A3506" s="261">
        <v>45439.041666666664</v>
      </c>
      <c r="B3506" s="260">
        <v>546.57000700000003</v>
      </c>
    </row>
    <row r="3507" spans="1:2" x14ac:dyDescent="0.25">
      <c r="A3507" s="261">
        <v>45439.083333333336</v>
      </c>
      <c r="B3507" s="260">
        <v>510.91000400000001</v>
      </c>
    </row>
    <row r="3508" spans="1:2" x14ac:dyDescent="0.25">
      <c r="A3508" s="261">
        <v>45439.125</v>
      </c>
      <c r="B3508" s="260">
        <v>506.35998499999999</v>
      </c>
    </row>
    <row r="3509" spans="1:2" x14ac:dyDescent="0.25">
      <c r="A3509" s="261">
        <v>45439.166666666664</v>
      </c>
      <c r="B3509" s="260">
        <v>524.48999000000003</v>
      </c>
    </row>
    <row r="3510" spans="1:2" x14ac:dyDescent="0.25">
      <c r="A3510" s="261">
        <v>45439.208333333336</v>
      </c>
      <c r="B3510" s="260">
        <v>569.25</v>
      </c>
    </row>
    <row r="3511" spans="1:2" x14ac:dyDescent="0.25">
      <c r="A3511" s="261">
        <v>45439.25</v>
      </c>
      <c r="B3511" s="260">
        <v>724.72997999999995</v>
      </c>
    </row>
    <row r="3512" spans="1:2" x14ac:dyDescent="0.25">
      <c r="A3512" s="261">
        <v>45439.291666666664</v>
      </c>
      <c r="B3512" s="260">
        <v>824.84997599999997</v>
      </c>
    </row>
    <row r="3513" spans="1:2" x14ac:dyDescent="0.25">
      <c r="A3513" s="261">
        <v>45439.333333333336</v>
      </c>
      <c r="B3513" s="260">
        <v>929.22997999999995</v>
      </c>
    </row>
    <row r="3514" spans="1:2" x14ac:dyDescent="0.25">
      <c r="A3514" s="261">
        <v>45439.375</v>
      </c>
      <c r="B3514" s="260">
        <v>799.94000200000005</v>
      </c>
    </row>
    <row r="3515" spans="1:2" x14ac:dyDescent="0.25">
      <c r="A3515" s="261">
        <v>45439.416666666664</v>
      </c>
      <c r="B3515" s="260">
        <v>659.82000700000003</v>
      </c>
    </row>
    <row r="3516" spans="1:2" x14ac:dyDescent="0.25">
      <c r="A3516" s="261">
        <v>45439.458333333336</v>
      </c>
      <c r="B3516" s="260">
        <v>643.55999799999995</v>
      </c>
    </row>
    <row r="3517" spans="1:2" x14ac:dyDescent="0.25">
      <c r="A3517" s="261">
        <v>45439.5</v>
      </c>
      <c r="B3517" s="260">
        <v>577.01000999999997</v>
      </c>
    </row>
    <row r="3518" spans="1:2" x14ac:dyDescent="0.25">
      <c r="A3518" s="261">
        <v>45439.541666666664</v>
      </c>
      <c r="B3518" s="260">
        <v>555.52002000000005</v>
      </c>
    </row>
    <row r="3519" spans="1:2" x14ac:dyDescent="0.25">
      <c r="A3519" s="261">
        <v>45439.583333333336</v>
      </c>
      <c r="B3519" s="260">
        <v>484.72000100000002</v>
      </c>
    </row>
    <row r="3520" spans="1:2" x14ac:dyDescent="0.25">
      <c r="A3520" s="261">
        <v>45439.625</v>
      </c>
      <c r="B3520" s="260">
        <v>507.39999399999999</v>
      </c>
    </row>
    <row r="3521" spans="1:2" x14ac:dyDescent="0.25">
      <c r="A3521" s="261">
        <v>45439.666666666664</v>
      </c>
      <c r="B3521" s="260">
        <v>540.830017</v>
      </c>
    </row>
    <row r="3522" spans="1:2" x14ac:dyDescent="0.25">
      <c r="A3522" s="261">
        <v>45439.708333333336</v>
      </c>
      <c r="B3522" s="260">
        <v>677.42999299999997</v>
      </c>
    </row>
    <row r="3523" spans="1:2" x14ac:dyDescent="0.25">
      <c r="A3523" s="261">
        <v>45439.75</v>
      </c>
      <c r="B3523" s="260">
        <v>793</v>
      </c>
    </row>
    <row r="3524" spans="1:2" x14ac:dyDescent="0.25">
      <c r="A3524" s="261">
        <v>45439.791666666664</v>
      </c>
      <c r="B3524" s="260">
        <v>973.169983</v>
      </c>
    </row>
    <row r="3525" spans="1:2" x14ac:dyDescent="0.25">
      <c r="A3525" s="261">
        <v>45439.833333333336</v>
      </c>
      <c r="B3525" s="260">
        <v>1153.5699460000001</v>
      </c>
    </row>
    <row r="3526" spans="1:2" x14ac:dyDescent="0.25">
      <c r="A3526" s="261">
        <v>45439.875</v>
      </c>
      <c r="B3526" s="260">
        <v>1146.709961</v>
      </c>
    </row>
    <row r="3527" spans="1:2" x14ac:dyDescent="0.25">
      <c r="A3527" s="261">
        <v>45439.916666666664</v>
      </c>
      <c r="B3527" s="260">
        <v>934.01000999999997</v>
      </c>
    </row>
    <row r="3528" spans="1:2" x14ac:dyDescent="0.25">
      <c r="A3528" s="261">
        <v>45439.958333333336</v>
      </c>
      <c r="B3528" s="260">
        <v>791.580017</v>
      </c>
    </row>
    <row r="3529" spans="1:2" x14ac:dyDescent="0.25">
      <c r="A3529" s="261">
        <v>45440</v>
      </c>
      <c r="B3529" s="260">
        <v>729.59997599999997</v>
      </c>
    </row>
    <row r="3530" spans="1:2" x14ac:dyDescent="0.25">
      <c r="A3530" s="261">
        <v>45440.041666666664</v>
      </c>
      <c r="B3530" s="260">
        <v>675.28002900000001</v>
      </c>
    </row>
    <row r="3531" spans="1:2" x14ac:dyDescent="0.25">
      <c r="A3531" s="261">
        <v>45440.083333333336</v>
      </c>
      <c r="B3531" s="260">
        <v>653.94000200000005</v>
      </c>
    </row>
    <row r="3532" spans="1:2" x14ac:dyDescent="0.25">
      <c r="A3532" s="261">
        <v>45440.125</v>
      </c>
      <c r="B3532" s="260">
        <v>635.88000499999998</v>
      </c>
    </row>
    <row r="3533" spans="1:2" x14ac:dyDescent="0.25">
      <c r="A3533" s="261">
        <v>45440.166666666664</v>
      </c>
      <c r="B3533" s="260">
        <v>626.47997999999995</v>
      </c>
    </row>
    <row r="3534" spans="1:2" x14ac:dyDescent="0.25">
      <c r="A3534" s="261">
        <v>45440.208333333336</v>
      </c>
      <c r="B3534" s="260">
        <v>656.92999299999997</v>
      </c>
    </row>
    <row r="3535" spans="1:2" x14ac:dyDescent="0.25">
      <c r="A3535" s="261">
        <v>45440.25</v>
      </c>
      <c r="B3535" s="260">
        <v>741.39001499999995</v>
      </c>
    </row>
    <row r="3536" spans="1:2" x14ac:dyDescent="0.25">
      <c r="A3536" s="261">
        <v>45440.291666666664</v>
      </c>
      <c r="B3536" s="260">
        <v>896.15002400000003</v>
      </c>
    </row>
    <row r="3537" spans="1:2" x14ac:dyDescent="0.25">
      <c r="A3537" s="261">
        <v>45440.333333333336</v>
      </c>
      <c r="B3537" s="260">
        <v>762.80999799999995</v>
      </c>
    </row>
    <row r="3538" spans="1:2" x14ac:dyDescent="0.25">
      <c r="A3538" s="261">
        <v>45440.375</v>
      </c>
      <c r="B3538" s="260">
        <v>637.45001200000002</v>
      </c>
    </row>
    <row r="3539" spans="1:2" x14ac:dyDescent="0.25">
      <c r="A3539" s="261">
        <v>45440.416666666664</v>
      </c>
      <c r="B3539" s="260">
        <v>541.11999500000002</v>
      </c>
    </row>
    <row r="3540" spans="1:2" x14ac:dyDescent="0.25">
      <c r="A3540" s="261">
        <v>45440.458333333336</v>
      </c>
      <c r="B3540" s="260">
        <v>516.11999500000002</v>
      </c>
    </row>
    <row r="3541" spans="1:2" x14ac:dyDescent="0.25">
      <c r="A3541" s="261">
        <v>45440.5</v>
      </c>
      <c r="B3541" s="260">
        <v>455.91000400000001</v>
      </c>
    </row>
    <row r="3542" spans="1:2" x14ac:dyDescent="0.25">
      <c r="A3542" s="261">
        <v>45440.541666666664</v>
      </c>
      <c r="B3542" s="260">
        <v>412.26001000000002</v>
      </c>
    </row>
    <row r="3543" spans="1:2" x14ac:dyDescent="0.25">
      <c r="A3543" s="261">
        <v>45440.583333333336</v>
      </c>
      <c r="B3543" s="260">
        <v>412.41000400000001</v>
      </c>
    </row>
    <row r="3544" spans="1:2" x14ac:dyDescent="0.25">
      <c r="A3544" s="261">
        <v>45440.625</v>
      </c>
      <c r="B3544" s="260">
        <v>489.92999300000002</v>
      </c>
    </row>
    <row r="3545" spans="1:2" x14ac:dyDescent="0.25">
      <c r="A3545" s="261">
        <v>45440.666666666664</v>
      </c>
      <c r="B3545" s="260">
        <v>541.11999500000002</v>
      </c>
    </row>
    <row r="3546" spans="1:2" x14ac:dyDescent="0.25">
      <c r="A3546" s="261">
        <v>45440.708333333336</v>
      </c>
      <c r="B3546" s="260">
        <v>640.21002199999998</v>
      </c>
    </row>
    <row r="3547" spans="1:2" x14ac:dyDescent="0.25">
      <c r="A3547" s="261">
        <v>45440.75</v>
      </c>
      <c r="B3547" s="260">
        <v>689.97997999999995</v>
      </c>
    </row>
    <row r="3548" spans="1:2" x14ac:dyDescent="0.25">
      <c r="A3548" s="261">
        <v>45440.791666666664</v>
      </c>
      <c r="B3548" s="260">
        <v>840.71002199999998</v>
      </c>
    </row>
    <row r="3549" spans="1:2" x14ac:dyDescent="0.25">
      <c r="A3549" s="261">
        <v>45440.833333333336</v>
      </c>
      <c r="B3549" s="260">
        <v>970.23999000000003</v>
      </c>
    </row>
    <row r="3550" spans="1:2" x14ac:dyDescent="0.25">
      <c r="A3550" s="261">
        <v>45440.875</v>
      </c>
      <c r="B3550" s="260">
        <v>795.94000200000005</v>
      </c>
    </row>
    <row r="3551" spans="1:2" x14ac:dyDescent="0.25">
      <c r="A3551" s="261">
        <v>45440.916666666664</v>
      </c>
      <c r="B3551" s="260">
        <v>669.76000999999997</v>
      </c>
    </row>
    <row r="3552" spans="1:2" x14ac:dyDescent="0.25">
      <c r="A3552" s="261">
        <v>45440.958333333336</v>
      </c>
      <c r="B3552" s="260">
        <v>593.65002400000003</v>
      </c>
    </row>
    <row r="3553" spans="1:2" x14ac:dyDescent="0.25">
      <c r="A3553" s="261">
        <v>45441</v>
      </c>
      <c r="B3553" s="260">
        <v>538.85998500000005</v>
      </c>
    </row>
    <row r="3554" spans="1:2" x14ac:dyDescent="0.25">
      <c r="A3554" s="261">
        <v>45441.041666666664</v>
      </c>
      <c r="B3554" s="260">
        <v>396.20001200000002</v>
      </c>
    </row>
    <row r="3555" spans="1:2" x14ac:dyDescent="0.25">
      <c r="A3555" s="261">
        <v>45441.083333333336</v>
      </c>
      <c r="B3555" s="260">
        <v>369.63000499999998</v>
      </c>
    </row>
    <row r="3556" spans="1:2" x14ac:dyDescent="0.25">
      <c r="A3556" s="261">
        <v>45441.125</v>
      </c>
      <c r="B3556" s="260">
        <v>329.790009</v>
      </c>
    </row>
    <row r="3557" spans="1:2" x14ac:dyDescent="0.25">
      <c r="A3557" s="261">
        <v>45441.166666666664</v>
      </c>
      <c r="B3557" s="260">
        <v>314.42001299999998</v>
      </c>
    </row>
    <row r="3558" spans="1:2" x14ac:dyDescent="0.25">
      <c r="A3558" s="261">
        <v>45441.208333333336</v>
      </c>
      <c r="B3558" s="260">
        <v>311.44000199999999</v>
      </c>
    </row>
    <row r="3559" spans="1:2" x14ac:dyDescent="0.25">
      <c r="A3559" s="261">
        <v>45441.25</v>
      </c>
      <c r="B3559" s="260">
        <v>384.32998700000002</v>
      </c>
    </row>
    <row r="3560" spans="1:2" x14ac:dyDescent="0.25">
      <c r="A3560" s="261">
        <v>45441.291666666664</v>
      </c>
      <c r="B3560" s="260">
        <v>492.97000100000002</v>
      </c>
    </row>
    <row r="3561" spans="1:2" x14ac:dyDescent="0.25">
      <c r="A3561" s="261">
        <v>45441.333333333336</v>
      </c>
      <c r="B3561" s="260">
        <v>469.08999599999999</v>
      </c>
    </row>
    <row r="3562" spans="1:2" x14ac:dyDescent="0.25">
      <c r="A3562" s="261">
        <v>45441.375</v>
      </c>
      <c r="B3562" s="260">
        <v>407.69000199999999</v>
      </c>
    </row>
    <row r="3563" spans="1:2" x14ac:dyDescent="0.25">
      <c r="A3563" s="261">
        <v>45441.416666666664</v>
      </c>
      <c r="B3563" s="260">
        <v>314.04998799999998</v>
      </c>
    </row>
    <row r="3564" spans="1:2" x14ac:dyDescent="0.25">
      <c r="A3564" s="261">
        <v>45441.458333333336</v>
      </c>
      <c r="B3564" s="260">
        <v>310.32000699999998</v>
      </c>
    </row>
    <row r="3565" spans="1:2" x14ac:dyDescent="0.25">
      <c r="A3565" s="261">
        <v>45441.5</v>
      </c>
      <c r="B3565" s="260">
        <v>262.33999599999999</v>
      </c>
    </row>
    <row r="3566" spans="1:2" x14ac:dyDescent="0.25">
      <c r="A3566" s="261">
        <v>45441.541666666664</v>
      </c>
      <c r="B3566" s="260">
        <v>246.970001</v>
      </c>
    </row>
    <row r="3567" spans="1:2" x14ac:dyDescent="0.25">
      <c r="A3567" s="261">
        <v>45441.583333333336</v>
      </c>
      <c r="B3567" s="260">
        <v>255.699997</v>
      </c>
    </row>
    <row r="3568" spans="1:2" x14ac:dyDescent="0.25">
      <c r="A3568" s="261">
        <v>45441.625</v>
      </c>
      <c r="B3568" s="260">
        <v>343.58999599999999</v>
      </c>
    </row>
    <row r="3569" spans="1:2" x14ac:dyDescent="0.25">
      <c r="A3569" s="261">
        <v>45441.666666666664</v>
      </c>
      <c r="B3569" s="260">
        <v>542.21002199999998</v>
      </c>
    </row>
    <row r="3570" spans="1:2" x14ac:dyDescent="0.25">
      <c r="A3570" s="261">
        <v>45441.708333333336</v>
      </c>
      <c r="B3570" s="260">
        <v>665.77002000000005</v>
      </c>
    </row>
    <row r="3571" spans="1:2" x14ac:dyDescent="0.25">
      <c r="A3571" s="261">
        <v>45441.75</v>
      </c>
      <c r="B3571" s="260">
        <v>706.28997800000002</v>
      </c>
    </row>
    <row r="3572" spans="1:2" x14ac:dyDescent="0.25">
      <c r="A3572" s="261">
        <v>45441.791666666664</v>
      </c>
      <c r="B3572" s="260">
        <v>831.48999000000003</v>
      </c>
    </row>
    <row r="3573" spans="1:2" x14ac:dyDescent="0.25">
      <c r="A3573" s="261">
        <v>45441.833333333336</v>
      </c>
      <c r="B3573" s="260">
        <v>946.98999000000003</v>
      </c>
    </row>
    <row r="3574" spans="1:2" x14ac:dyDescent="0.25">
      <c r="A3574" s="261">
        <v>45441.875</v>
      </c>
      <c r="B3574" s="260">
        <v>996.09002699999996</v>
      </c>
    </row>
    <row r="3575" spans="1:2" x14ac:dyDescent="0.25">
      <c r="A3575" s="261">
        <v>45441.916666666664</v>
      </c>
      <c r="B3575" s="260">
        <v>892.36999500000002</v>
      </c>
    </row>
    <row r="3576" spans="1:2" x14ac:dyDescent="0.25">
      <c r="A3576" s="261">
        <v>45441.958333333336</v>
      </c>
      <c r="B3576" s="260">
        <v>712.78002900000001</v>
      </c>
    </row>
    <row r="3577" spans="1:2" x14ac:dyDescent="0.25">
      <c r="A3577" s="261">
        <v>45442</v>
      </c>
      <c r="B3577" s="260">
        <v>735.26000999999997</v>
      </c>
    </row>
    <row r="3578" spans="1:2" x14ac:dyDescent="0.25">
      <c r="A3578" s="261">
        <v>45442.041666666664</v>
      </c>
      <c r="B3578" s="260">
        <v>717.72997999999995</v>
      </c>
    </row>
    <row r="3579" spans="1:2" x14ac:dyDescent="0.25">
      <c r="A3579" s="261">
        <v>45442.083333333336</v>
      </c>
      <c r="B3579" s="260">
        <v>626.92999299999997</v>
      </c>
    </row>
    <row r="3580" spans="1:2" x14ac:dyDescent="0.25">
      <c r="A3580" s="261">
        <v>45442.125</v>
      </c>
      <c r="B3580" s="260">
        <v>626.85998500000005</v>
      </c>
    </row>
    <row r="3581" spans="1:2" x14ac:dyDescent="0.25">
      <c r="A3581" s="261">
        <v>45442.166666666664</v>
      </c>
      <c r="B3581" s="260">
        <v>626.40997300000004</v>
      </c>
    </row>
    <row r="3582" spans="1:2" x14ac:dyDescent="0.25">
      <c r="A3582" s="261">
        <v>45442.208333333336</v>
      </c>
      <c r="B3582" s="260">
        <v>628.27002000000005</v>
      </c>
    </row>
    <row r="3583" spans="1:2" x14ac:dyDescent="0.25">
      <c r="A3583" s="261">
        <v>45442.25</v>
      </c>
      <c r="B3583" s="260">
        <v>712.28002900000001</v>
      </c>
    </row>
    <row r="3584" spans="1:2" x14ac:dyDescent="0.25">
      <c r="A3584" s="261">
        <v>45442.291666666664</v>
      </c>
      <c r="B3584" s="260">
        <v>716.53002900000001</v>
      </c>
    </row>
    <row r="3585" spans="1:2" x14ac:dyDescent="0.25">
      <c r="A3585" s="261">
        <v>45442.333333333336</v>
      </c>
      <c r="B3585" s="260">
        <v>725.78997800000002</v>
      </c>
    </row>
    <row r="3586" spans="1:2" x14ac:dyDescent="0.25">
      <c r="A3586" s="261">
        <v>45442.375</v>
      </c>
      <c r="B3586" s="260">
        <v>700.57000700000003</v>
      </c>
    </row>
    <row r="3587" spans="1:2" x14ac:dyDescent="0.25">
      <c r="A3587" s="261">
        <v>45442.416666666664</v>
      </c>
      <c r="B3587" s="260">
        <v>634.169983</v>
      </c>
    </row>
    <row r="3588" spans="1:2" x14ac:dyDescent="0.25">
      <c r="A3588" s="261">
        <v>45442.458333333336</v>
      </c>
      <c r="B3588" s="260">
        <v>578.96002199999998</v>
      </c>
    </row>
    <row r="3589" spans="1:2" x14ac:dyDescent="0.25">
      <c r="A3589" s="261">
        <v>45442.5</v>
      </c>
      <c r="B3589" s="260">
        <v>529.11999500000002</v>
      </c>
    </row>
    <row r="3590" spans="1:2" x14ac:dyDescent="0.25">
      <c r="A3590" s="261">
        <v>45442.541666666664</v>
      </c>
      <c r="B3590" s="260">
        <v>469.80999800000001</v>
      </c>
    </row>
    <row r="3591" spans="1:2" x14ac:dyDescent="0.25">
      <c r="A3591" s="261">
        <v>45442.583333333336</v>
      </c>
      <c r="B3591" s="260">
        <v>434.36999500000002</v>
      </c>
    </row>
    <row r="3592" spans="1:2" x14ac:dyDescent="0.25">
      <c r="A3592" s="261">
        <v>45442.625</v>
      </c>
      <c r="B3592" s="260">
        <v>421.76001000000002</v>
      </c>
    </row>
    <row r="3593" spans="1:2" x14ac:dyDescent="0.25">
      <c r="A3593" s="261">
        <v>45442.666666666664</v>
      </c>
      <c r="B3593" s="260">
        <v>521.96002199999998</v>
      </c>
    </row>
    <row r="3594" spans="1:2" x14ac:dyDescent="0.25">
      <c r="A3594" s="261">
        <v>45442.708333333336</v>
      </c>
      <c r="B3594" s="260">
        <v>560.45001200000002</v>
      </c>
    </row>
    <row r="3595" spans="1:2" x14ac:dyDescent="0.25">
      <c r="A3595" s="261">
        <v>45442.75</v>
      </c>
      <c r="B3595" s="260">
        <v>700.57000700000003</v>
      </c>
    </row>
    <row r="3596" spans="1:2" x14ac:dyDescent="0.25">
      <c r="A3596" s="261">
        <v>45442.791666666664</v>
      </c>
      <c r="B3596" s="260">
        <v>902.46002199999998</v>
      </c>
    </row>
    <row r="3597" spans="1:2" x14ac:dyDescent="0.25">
      <c r="A3597" s="261">
        <v>45442.833333333336</v>
      </c>
      <c r="B3597" s="260">
        <v>1154.410034</v>
      </c>
    </row>
    <row r="3598" spans="1:2" x14ac:dyDescent="0.25">
      <c r="A3598" s="261">
        <v>45442.875</v>
      </c>
      <c r="B3598" s="260">
        <v>1070.25</v>
      </c>
    </row>
    <row r="3599" spans="1:2" x14ac:dyDescent="0.25">
      <c r="A3599" s="261">
        <v>45442.916666666664</v>
      </c>
      <c r="B3599" s="260">
        <v>836.42999299999997</v>
      </c>
    </row>
    <row r="3600" spans="1:2" x14ac:dyDescent="0.25">
      <c r="A3600" s="261">
        <v>45442.958333333336</v>
      </c>
      <c r="B3600" s="260">
        <v>751.38000499999998</v>
      </c>
    </row>
    <row r="3601" spans="1:2" x14ac:dyDescent="0.25">
      <c r="A3601" s="261">
        <v>45443</v>
      </c>
      <c r="B3601" s="260">
        <v>686.26000999999997</v>
      </c>
    </row>
    <row r="3602" spans="1:2" x14ac:dyDescent="0.25">
      <c r="A3602" s="261">
        <v>45443.041666666664</v>
      </c>
      <c r="B3602" s="260">
        <v>587.57000700000003</v>
      </c>
    </row>
    <row r="3603" spans="1:2" x14ac:dyDescent="0.25">
      <c r="A3603" s="261">
        <v>45443.083333333336</v>
      </c>
      <c r="B3603" s="260">
        <v>496.19000199999999</v>
      </c>
    </row>
    <row r="3604" spans="1:2" x14ac:dyDescent="0.25">
      <c r="A3604" s="261">
        <v>45443.125</v>
      </c>
      <c r="B3604" s="260">
        <v>460.23998999999998</v>
      </c>
    </row>
    <row r="3605" spans="1:2" x14ac:dyDescent="0.25">
      <c r="A3605" s="261">
        <v>45443.166666666664</v>
      </c>
      <c r="B3605" s="260">
        <v>462.54998799999998</v>
      </c>
    </row>
    <row r="3606" spans="1:2" x14ac:dyDescent="0.25">
      <c r="A3606" s="261">
        <v>45443.208333333336</v>
      </c>
      <c r="B3606" s="260">
        <v>475.52999899999998</v>
      </c>
    </row>
    <row r="3607" spans="1:2" x14ac:dyDescent="0.25">
      <c r="A3607" s="261">
        <v>45443.25</v>
      </c>
      <c r="B3607" s="260">
        <v>663.580017</v>
      </c>
    </row>
    <row r="3608" spans="1:2" x14ac:dyDescent="0.25">
      <c r="A3608" s="261">
        <v>45443.291666666664</v>
      </c>
      <c r="B3608" s="260">
        <v>682.59997599999997</v>
      </c>
    </row>
    <row r="3609" spans="1:2" x14ac:dyDescent="0.25">
      <c r="A3609" s="261">
        <v>45443.333333333336</v>
      </c>
      <c r="B3609" s="260">
        <v>676.19000200000005</v>
      </c>
    </row>
    <row r="3610" spans="1:2" x14ac:dyDescent="0.25">
      <c r="A3610" s="261">
        <v>45443.375</v>
      </c>
      <c r="B3610" s="260">
        <v>699.09002699999996</v>
      </c>
    </row>
    <row r="3611" spans="1:2" x14ac:dyDescent="0.25">
      <c r="A3611" s="261">
        <v>45443.416666666664</v>
      </c>
      <c r="B3611" s="260">
        <v>575.85998500000005</v>
      </c>
    </row>
    <row r="3612" spans="1:2" x14ac:dyDescent="0.25">
      <c r="A3612" s="261">
        <v>45443.458333333336</v>
      </c>
      <c r="B3612" s="260">
        <v>530.580017</v>
      </c>
    </row>
    <row r="3613" spans="1:2" x14ac:dyDescent="0.25">
      <c r="A3613" s="261">
        <v>45443.5</v>
      </c>
      <c r="B3613" s="260">
        <v>467.39999399999999</v>
      </c>
    </row>
    <row r="3614" spans="1:2" x14ac:dyDescent="0.25">
      <c r="A3614" s="261">
        <v>45443.541666666664</v>
      </c>
      <c r="B3614" s="260">
        <v>441.80999800000001</v>
      </c>
    </row>
    <row r="3615" spans="1:2" x14ac:dyDescent="0.25">
      <c r="A3615" s="261">
        <v>45443.583333333336</v>
      </c>
      <c r="B3615" s="260">
        <v>397.42999300000002</v>
      </c>
    </row>
    <row r="3616" spans="1:2" x14ac:dyDescent="0.25">
      <c r="A3616" s="261">
        <v>45443.625</v>
      </c>
      <c r="B3616" s="260">
        <v>332.08999599999999</v>
      </c>
    </row>
    <row r="3617" spans="1:2" x14ac:dyDescent="0.25">
      <c r="A3617" s="261">
        <v>45443.666666666664</v>
      </c>
      <c r="B3617" s="260">
        <v>328.73001099999999</v>
      </c>
    </row>
    <row r="3618" spans="1:2" x14ac:dyDescent="0.25">
      <c r="A3618" s="261">
        <v>45443.708333333336</v>
      </c>
      <c r="B3618" s="260">
        <v>485.60000600000001</v>
      </c>
    </row>
    <row r="3619" spans="1:2" x14ac:dyDescent="0.25">
      <c r="A3619" s="261">
        <v>45443.75</v>
      </c>
      <c r="B3619" s="260">
        <v>661.71002199999998</v>
      </c>
    </row>
    <row r="3620" spans="1:2" x14ac:dyDescent="0.25">
      <c r="A3620" s="261">
        <v>45443.791666666664</v>
      </c>
      <c r="B3620" s="260">
        <v>731.76000999999997</v>
      </c>
    </row>
    <row r="3621" spans="1:2" x14ac:dyDescent="0.25">
      <c r="A3621" s="261">
        <v>45443.833333333336</v>
      </c>
      <c r="B3621" s="260">
        <v>761.89001499999995</v>
      </c>
    </row>
    <row r="3622" spans="1:2" x14ac:dyDescent="0.25">
      <c r="A3622" s="261">
        <v>45443.875</v>
      </c>
      <c r="B3622" s="260">
        <v>775.69000200000005</v>
      </c>
    </row>
    <row r="3623" spans="1:2" x14ac:dyDescent="0.25">
      <c r="A3623" s="261">
        <v>45443.916666666664</v>
      </c>
      <c r="B3623" s="260">
        <v>740.63000499999998</v>
      </c>
    </row>
    <row r="3624" spans="1:2" x14ac:dyDescent="0.25">
      <c r="A3624" s="261">
        <v>45443.958333333336</v>
      </c>
      <c r="B3624" s="260">
        <v>627.919983</v>
      </c>
    </row>
    <row r="3625" spans="1:2" x14ac:dyDescent="0.25">
      <c r="A3625" s="261">
        <v>45444</v>
      </c>
      <c r="B3625" s="260">
        <v>660.70001200000002</v>
      </c>
    </row>
    <row r="3626" spans="1:2" x14ac:dyDescent="0.25">
      <c r="A3626" s="261">
        <v>45444.041666666664</v>
      </c>
      <c r="B3626" s="260">
        <v>646.53002900000001</v>
      </c>
    </row>
    <row r="3627" spans="1:2" x14ac:dyDescent="0.25">
      <c r="A3627" s="261">
        <v>45444.083333333336</v>
      </c>
      <c r="B3627" s="260">
        <v>579.919983</v>
      </c>
    </row>
    <row r="3628" spans="1:2" x14ac:dyDescent="0.25">
      <c r="A3628" s="261">
        <v>45444.125</v>
      </c>
      <c r="B3628" s="260">
        <v>525.09997599999997</v>
      </c>
    </row>
    <row r="3629" spans="1:2" x14ac:dyDescent="0.25">
      <c r="A3629" s="261">
        <v>45444.166666666664</v>
      </c>
      <c r="B3629" s="260">
        <v>485.64001500000001</v>
      </c>
    </row>
    <row r="3630" spans="1:2" x14ac:dyDescent="0.25">
      <c r="A3630" s="261">
        <v>45444.208333333336</v>
      </c>
      <c r="B3630" s="260">
        <v>489.45001200000002</v>
      </c>
    </row>
    <row r="3631" spans="1:2" x14ac:dyDescent="0.25">
      <c r="A3631" s="261">
        <v>45444.25</v>
      </c>
      <c r="B3631" s="260">
        <v>491.540009</v>
      </c>
    </row>
    <row r="3632" spans="1:2" x14ac:dyDescent="0.25">
      <c r="A3632" s="261">
        <v>45444.291666666664</v>
      </c>
      <c r="B3632" s="260">
        <v>507.86999500000002</v>
      </c>
    </row>
    <row r="3633" spans="1:2" x14ac:dyDescent="0.25">
      <c r="A3633" s="261">
        <v>45444.333333333336</v>
      </c>
      <c r="B3633" s="260">
        <v>527.71002199999998</v>
      </c>
    </row>
    <row r="3634" spans="1:2" x14ac:dyDescent="0.25">
      <c r="A3634" s="261">
        <v>45444.375</v>
      </c>
      <c r="B3634" s="260">
        <v>457.60000600000001</v>
      </c>
    </row>
    <row r="3635" spans="1:2" x14ac:dyDescent="0.25">
      <c r="A3635" s="261">
        <v>45444.416666666664</v>
      </c>
      <c r="B3635" s="260">
        <v>351.76001000000002</v>
      </c>
    </row>
    <row r="3636" spans="1:2" x14ac:dyDescent="0.25">
      <c r="A3636" s="261">
        <v>45444.458333333336</v>
      </c>
      <c r="B3636" s="260">
        <v>312.23001099999999</v>
      </c>
    </row>
    <row r="3637" spans="1:2" x14ac:dyDescent="0.25">
      <c r="A3637" s="261">
        <v>45444.5</v>
      </c>
      <c r="B3637" s="260">
        <v>158.199997</v>
      </c>
    </row>
    <row r="3638" spans="1:2" x14ac:dyDescent="0.25">
      <c r="A3638" s="261">
        <v>45444.541666666664</v>
      </c>
      <c r="B3638" s="260">
        <v>55.490001999999997</v>
      </c>
    </row>
    <row r="3639" spans="1:2" x14ac:dyDescent="0.25">
      <c r="A3639" s="261">
        <v>45444.583333333336</v>
      </c>
      <c r="B3639" s="260">
        <v>21.780000999999999</v>
      </c>
    </row>
    <row r="3640" spans="1:2" x14ac:dyDescent="0.25">
      <c r="A3640" s="261">
        <v>45444.625</v>
      </c>
      <c r="B3640" s="260">
        <v>43.259998000000003</v>
      </c>
    </row>
    <row r="3641" spans="1:2" x14ac:dyDescent="0.25">
      <c r="A3641" s="261">
        <v>45444.666666666664</v>
      </c>
      <c r="B3641" s="260">
        <v>96.959998999999996</v>
      </c>
    </row>
    <row r="3642" spans="1:2" x14ac:dyDescent="0.25">
      <c r="A3642" s="261">
        <v>45444.708333333336</v>
      </c>
      <c r="B3642" s="260">
        <v>353.85000600000001</v>
      </c>
    </row>
    <row r="3643" spans="1:2" x14ac:dyDescent="0.25">
      <c r="A3643" s="261">
        <v>45444.75</v>
      </c>
      <c r="B3643" s="260">
        <v>402.77999899999998</v>
      </c>
    </row>
    <row r="3644" spans="1:2" x14ac:dyDescent="0.25">
      <c r="A3644" s="261">
        <v>45444.791666666664</v>
      </c>
      <c r="B3644" s="260">
        <v>483.17999300000002</v>
      </c>
    </row>
    <row r="3645" spans="1:2" x14ac:dyDescent="0.25">
      <c r="A3645" s="261">
        <v>45444.833333333336</v>
      </c>
      <c r="B3645" s="260">
        <v>558.669983</v>
      </c>
    </row>
    <row r="3646" spans="1:2" x14ac:dyDescent="0.25">
      <c r="A3646" s="261">
        <v>45444.875</v>
      </c>
      <c r="B3646" s="260">
        <v>560.22997999999995</v>
      </c>
    </row>
    <row r="3647" spans="1:2" x14ac:dyDescent="0.25">
      <c r="A3647" s="261">
        <v>45444.916666666664</v>
      </c>
      <c r="B3647" s="260">
        <v>504.22000100000002</v>
      </c>
    </row>
    <row r="3648" spans="1:2" x14ac:dyDescent="0.25">
      <c r="A3648" s="261">
        <v>45444.958333333336</v>
      </c>
      <c r="B3648" s="260">
        <v>487.14001500000001</v>
      </c>
    </row>
    <row r="3649" spans="1:2" x14ac:dyDescent="0.25">
      <c r="A3649" s="261">
        <v>45445</v>
      </c>
      <c r="B3649" s="260">
        <v>266.35998499999999</v>
      </c>
    </row>
    <row r="3650" spans="1:2" x14ac:dyDescent="0.25">
      <c r="A3650" s="261">
        <v>45445.041666666664</v>
      </c>
      <c r="B3650" s="260">
        <v>232.13000500000001</v>
      </c>
    </row>
    <row r="3651" spans="1:2" x14ac:dyDescent="0.25">
      <c r="A3651" s="261">
        <v>45445.083333333336</v>
      </c>
      <c r="B3651" s="260">
        <v>118.230003</v>
      </c>
    </row>
    <row r="3652" spans="1:2" x14ac:dyDescent="0.25">
      <c r="A3652" s="261">
        <v>45445.125</v>
      </c>
      <c r="B3652" s="260">
        <v>53.849997999999999</v>
      </c>
    </row>
    <row r="3653" spans="1:2" x14ac:dyDescent="0.25">
      <c r="A3653" s="261">
        <v>45445.166666666664</v>
      </c>
      <c r="B3653" s="260">
        <v>66.830001999999993</v>
      </c>
    </row>
    <row r="3654" spans="1:2" x14ac:dyDescent="0.25">
      <c r="A3654" s="261">
        <v>45445.208333333336</v>
      </c>
      <c r="B3654" s="260">
        <v>38.259998000000003</v>
      </c>
    </row>
    <row r="3655" spans="1:2" x14ac:dyDescent="0.25">
      <c r="A3655" s="261">
        <v>45445.25</v>
      </c>
      <c r="B3655" s="260">
        <v>36.619999</v>
      </c>
    </row>
    <row r="3656" spans="1:2" x14ac:dyDescent="0.25">
      <c r="A3656" s="261">
        <v>45445.291666666664</v>
      </c>
      <c r="B3656" s="260">
        <v>30.66</v>
      </c>
    </row>
    <row r="3657" spans="1:2" x14ac:dyDescent="0.25">
      <c r="A3657" s="261">
        <v>45445.333333333336</v>
      </c>
      <c r="B3657" s="260">
        <v>7.24</v>
      </c>
    </row>
    <row r="3658" spans="1:2" x14ac:dyDescent="0.25">
      <c r="A3658" s="261">
        <v>45445.375</v>
      </c>
      <c r="B3658" s="260">
        <v>0</v>
      </c>
    </row>
    <row r="3659" spans="1:2" x14ac:dyDescent="0.25">
      <c r="A3659" s="261">
        <v>45445.416666666664</v>
      </c>
      <c r="B3659" s="260">
        <v>11.64</v>
      </c>
    </row>
    <row r="3660" spans="1:2" x14ac:dyDescent="0.25">
      <c r="A3660" s="261">
        <v>45445.458333333336</v>
      </c>
      <c r="B3660" s="260">
        <v>5.74</v>
      </c>
    </row>
    <row r="3661" spans="1:2" x14ac:dyDescent="0.25">
      <c r="A3661" s="261">
        <v>45445.5</v>
      </c>
      <c r="B3661" s="260">
        <v>-0.75</v>
      </c>
    </row>
    <row r="3662" spans="1:2" x14ac:dyDescent="0.25">
      <c r="A3662" s="261">
        <v>45445.541666666664</v>
      </c>
      <c r="B3662" s="260">
        <v>-29.91</v>
      </c>
    </row>
    <row r="3663" spans="1:2" x14ac:dyDescent="0.25">
      <c r="A3663" s="261">
        <v>45445.583333333336</v>
      </c>
      <c r="B3663" s="260">
        <v>-37.299999</v>
      </c>
    </row>
    <row r="3664" spans="1:2" x14ac:dyDescent="0.25">
      <c r="A3664" s="261">
        <v>45445.625</v>
      </c>
      <c r="B3664" s="260">
        <v>-32.520000000000003</v>
      </c>
    </row>
    <row r="3665" spans="1:2" x14ac:dyDescent="0.25">
      <c r="A3665" s="261">
        <v>45445.666666666664</v>
      </c>
      <c r="B3665" s="260">
        <v>-66.980002999999996</v>
      </c>
    </row>
    <row r="3666" spans="1:2" x14ac:dyDescent="0.25">
      <c r="A3666" s="261">
        <v>45445.708333333336</v>
      </c>
      <c r="B3666" s="260">
        <v>-9.4700000000000006</v>
      </c>
    </row>
    <row r="3667" spans="1:2" x14ac:dyDescent="0.25">
      <c r="A3667" s="261">
        <v>45445.75</v>
      </c>
      <c r="B3667" s="260">
        <v>104.050003</v>
      </c>
    </row>
    <row r="3668" spans="1:2" x14ac:dyDescent="0.25">
      <c r="A3668" s="261">
        <v>45445.791666666664</v>
      </c>
      <c r="B3668" s="260">
        <v>423.97000100000002</v>
      </c>
    </row>
    <row r="3669" spans="1:2" x14ac:dyDescent="0.25">
      <c r="A3669" s="261">
        <v>45445.833333333336</v>
      </c>
      <c r="B3669" s="260">
        <v>502.58999599999999</v>
      </c>
    </row>
    <row r="3670" spans="1:2" x14ac:dyDescent="0.25">
      <c r="A3670" s="261">
        <v>45445.875</v>
      </c>
      <c r="B3670" s="260">
        <v>576.35998500000005</v>
      </c>
    </row>
    <row r="3671" spans="1:2" x14ac:dyDescent="0.25">
      <c r="A3671" s="261">
        <v>45445.916666666664</v>
      </c>
      <c r="B3671" s="260">
        <v>378.17001299999998</v>
      </c>
    </row>
    <row r="3672" spans="1:2" x14ac:dyDescent="0.25">
      <c r="A3672" s="261">
        <v>45445.958333333336</v>
      </c>
      <c r="B3672" s="260">
        <v>378.54998799999998</v>
      </c>
    </row>
    <row r="3673" spans="1:2" x14ac:dyDescent="0.25">
      <c r="A3673" s="261">
        <v>45446</v>
      </c>
      <c r="B3673" s="260">
        <v>698.169983</v>
      </c>
    </row>
    <row r="3674" spans="1:2" x14ac:dyDescent="0.25">
      <c r="A3674" s="261">
        <v>45446.041666666664</v>
      </c>
      <c r="B3674" s="260">
        <v>615.73999000000003</v>
      </c>
    </row>
    <row r="3675" spans="1:2" x14ac:dyDescent="0.25">
      <c r="A3675" s="261">
        <v>45446.083333333336</v>
      </c>
      <c r="B3675" s="260">
        <v>598.21997099999999</v>
      </c>
    </row>
    <row r="3676" spans="1:2" x14ac:dyDescent="0.25">
      <c r="A3676" s="261">
        <v>45446.125</v>
      </c>
      <c r="B3676" s="260">
        <v>433.22000100000002</v>
      </c>
    </row>
    <row r="3677" spans="1:2" x14ac:dyDescent="0.25">
      <c r="A3677" s="261">
        <v>45446.166666666664</v>
      </c>
      <c r="B3677" s="260">
        <v>384.44000199999999</v>
      </c>
    </row>
    <row r="3678" spans="1:2" x14ac:dyDescent="0.25">
      <c r="A3678" s="261">
        <v>45446.208333333336</v>
      </c>
      <c r="B3678" s="260">
        <v>386.82998700000002</v>
      </c>
    </row>
    <row r="3679" spans="1:2" x14ac:dyDescent="0.25">
      <c r="A3679" s="261">
        <v>45446.25</v>
      </c>
      <c r="B3679" s="260">
        <v>505.27999899999998</v>
      </c>
    </row>
    <row r="3680" spans="1:2" x14ac:dyDescent="0.25">
      <c r="A3680" s="261">
        <v>45446.291666666664</v>
      </c>
      <c r="B3680" s="260">
        <v>706.07000700000003</v>
      </c>
    </row>
    <row r="3681" spans="1:2" x14ac:dyDescent="0.25">
      <c r="A3681" s="261">
        <v>45446.333333333336</v>
      </c>
      <c r="B3681" s="260">
        <v>842.04998799999998</v>
      </c>
    </row>
    <row r="3682" spans="1:2" x14ac:dyDescent="0.25">
      <c r="A3682" s="261">
        <v>45446.375</v>
      </c>
      <c r="B3682" s="260">
        <v>779.40002400000003</v>
      </c>
    </row>
    <row r="3683" spans="1:2" x14ac:dyDescent="0.25">
      <c r="A3683" s="261">
        <v>45446.416666666664</v>
      </c>
      <c r="B3683" s="260">
        <v>637.669983</v>
      </c>
    </row>
    <row r="3684" spans="1:2" x14ac:dyDescent="0.25">
      <c r="A3684" s="261">
        <v>45446.458333333336</v>
      </c>
      <c r="B3684" s="260">
        <v>587.77002000000005</v>
      </c>
    </row>
    <row r="3685" spans="1:2" x14ac:dyDescent="0.25">
      <c r="A3685" s="261">
        <v>45446.5</v>
      </c>
      <c r="B3685" s="260">
        <v>509.23001099999999</v>
      </c>
    </row>
    <row r="3686" spans="1:2" x14ac:dyDescent="0.25">
      <c r="A3686" s="261">
        <v>45446.541666666664</v>
      </c>
      <c r="B3686" s="260">
        <v>455.60000600000001</v>
      </c>
    </row>
    <row r="3687" spans="1:2" x14ac:dyDescent="0.25">
      <c r="A3687" s="261">
        <v>45446.583333333336</v>
      </c>
      <c r="B3687" s="260">
        <v>410.39999399999999</v>
      </c>
    </row>
    <row r="3688" spans="1:2" x14ac:dyDescent="0.25">
      <c r="A3688" s="261">
        <v>45446.625</v>
      </c>
      <c r="B3688" s="260">
        <v>376.82998700000002</v>
      </c>
    </row>
    <row r="3689" spans="1:2" x14ac:dyDescent="0.25">
      <c r="A3689" s="261">
        <v>45446.666666666664</v>
      </c>
      <c r="B3689" s="260">
        <v>424.20001200000002</v>
      </c>
    </row>
    <row r="3690" spans="1:2" x14ac:dyDescent="0.25">
      <c r="A3690" s="261">
        <v>45446.708333333336</v>
      </c>
      <c r="B3690" s="260">
        <v>560.70001200000002</v>
      </c>
    </row>
    <row r="3691" spans="1:2" x14ac:dyDescent="0.25">
      <c r="A3691" s="261">
        <v>45446.75</v>
      </c>
      <c r="B3691" s="260">
        <v>830.78997800000002</v>
      </c>
    </row>
    <row r="3692" spans="1:2" x14ac:dyDescent="0.25">
      <c r="A3692" s="261">
        <v>45446.791666666664</v>
      </c>
      <c r="B3692" s="260">
        <v>1032.849976</v>
      </c>
    </row>
    <row r="3693" spans="1:2" x14ac:dyDescent="0.25">
      <c r="A3693" s="261">
        <v>45446.833333333336</v>
      </c>
      <c r="B3693" s="260">
        <v>1337.410034</v>
      </c>
    </row>
    <row r="3694" spans="1:2" x14ac:dyDescent="0.25">
      <c r="A3694" s="261">
        <v>45446.875</v>
      </c>
      <c r="B3694" s="260">
        <v>1295.410034</v>
      </c>
    </row>
    <row r="3695" spans="1:2" x14ac:dyDescent="0.25">
      <c r="A3695" s="261">
        <v>45446.916666666664</v>
      </c>
      <c r="B3695" s="260">
        <v>1010.780029</v>
      </c>
    </row>
    <row r="3696" spans="1:2" x14ac:dyDescent="0.25">
      <c r="A3696" s="261">
        <v>45446.958333333336</v>
      </c>
      <c r="B3696" s="260">
        <v>789.98999000000003</v>
      </c>
    </row>
    <row r="3697" spans="1:2" x14ac:dyDescent="0.25">
      <c r="A3697" s="261">
        <v>45447</v>
      </c>
      <c r="B3697" s="260">
        <v>786.98999000000003</v>
      </c>
    </row>
    <row r="3698" spans="1:2" x14ac:dyDescent="0.25">
      <c r="A3698" s="261">
        <v>45447.041666666664</v>
      </c>
      <c r="B3698" s="260">
        <v>729.330017</v>
      </c>
    </row>
    <row r="3699" spans="1:2" x14ac:dyDescent="0.25">
      <c r="A3699" s="261">
        <v>45447.083333333336</v>
      </c>
      <c r="B3699" s="260">
        <v>711.72997999999995</v>
      </c>
    </row>
    <row r="3700" spans="1:2" x14ac:dyDescent="0.25">
      <c r="A3700" s="261">
        <v>45447.125</v>
      </c>
      <c r="B3700" s="260">
        <v>640.419983</v>
      </c>
    </row>
    <row r="3701" spans="1:2" x14ac:dyDescent="0.25">
      <c r="A3701" s="261">
        <v>45447.166666666664</v>
      </c>
      <c r="B3701" s="260">
        <v>602.53002900000001</v>
      </c>
    </row>
    <row r="3702" spans="1:2" x14ac:dyDescent="0.25">
      <c r="A3702" s="261">
        <v>45447.208333333336</v>
      </c>
      <c r="B3702" s="260">
        <v>703.22997999999995</v>
      </c>
    </row>
    <row r="3703" spans="1:2" x14ac:dyDescent="0.25">
      <c r="A3703" s="261">
        <v>45447.25</v>
      </c>
      <c r="B3703" s="260">
        <v>1083.1800539999999</v>
      </c>
    </row>
    <row r="3704" spans="1:2" x14ac:dyDescent="0.25">
      <c r="A3704" s="261">
        <v>45447.291666666664</v>
      </c>
      <c r="B3704" s="260">
        <v>1325.150024</v>
      </c>
    </row>
    <row r="3705" spans="1:2" x14ac:dyDescent="0.25">
      <c r="A3705" s="261">
        <v>45447.333333333336</v>
      </c>
      <c r="B3705" s="260">
        <v>1019.330017</v>
      </c>
    </row>
    <row r="3706" spans="1:2" x14ac:dyDescent="0.25">
      <c r="A3706" s="261">
        <v>45447.375</v>
      </c>
      <c r="B3706" s="260">
        <v>838.15997300000004</v>
      </c>
    </row>
    <row r="3707" spans="1:2" x14ac:dyDescent="0.25">
      <c r="A3707" s="261">
        <v>45447.416666666664</v>
      </c>
      <c r="B3707" s="260">
        <v>683.23999000000003</v>
      </c>
    </row>
    <row r="3708" spans="1:2" x14ac:dyDescent="0.25">
      <c r="A3708" s="261">
        <v>45447.458333333336</v>
      </c>
      <c r="B3708" s="260">
        <v>539.95001200000002</v>
      </c>
    </row>
    <row r="3709" spans="1:2" x14ac:dyDescent="0.25">
      <c r="A3709" s="261">
        <v>45447.5</v>
      </c>
      <c r="B3709" s="260">
        <v>456.26001000000002</v>
      </c>
    </row>
    <row r="3710" spans="1:2" x14ac:dyDescent="0.25">
      <c r="A3710" s="261">
        <v>45447.541666666664</v>
      </c>
      <c r="B3710" s="260">
        <v>353.02999899999998</v>
      </c>
    </row>
    <row r="3711" spans="1:2" x14ac:dyDescent="0.25">
      <c r="A3711" s="261">
        <v>45447.583333333336</v>
      </c>
      <c r="B3711" s="260">
        <v>268.67001299999998</v>
      </c>
    </row>
    <row r="3712" spans="1:2" x14ac:dyDescent="0.25">
      <c r="A3712" s="261">
        <v>45447.625</v>
      </c>
      <c r="B3712" s="260">
        <v>284.77999899999998</v>
      </c>
    </row>
    <row r="3713" spans="1:2" x14ac:dyDescent="0.25">
      <c r="A3713" s="261">
        <v>45447.666666666664</v>
      </c>
      <c r="B3713" s="260">
        <v>322.75</v>
      </c>
    </row>
    <row r="3714" spans="1:2" x14ac:dyDescent="0.25">
      <c r="A3714" s="261">
        <v>45447.708333333336</v>
      </c>
      <c r="B3714" s="260">
        <v>425.82998700000002</v>
      </c>
    </row>
    <row r="3715" spans="1:2" x14ac:dyDescent="0.25">
      <c r="A3715" s="261">
        <v>45447.75</v>
      </c>
      <c r="B3715" s="260">
        <v>552.55999799999995</v>
      </c>
    </row>
    <row r="3716" spans="1:2" x14ac:dyDescent="0.25">
      <c r="A3716" s="261">
        <v>45447.791666666664</v>
      </c>
      <c r="B3716" s="260">
        <v>701.14001499999995</v>
      </c>
    </row>
    <row r="3717" spans="1:2" x14ac:dyDescent="0.25">
      <c r="A3717" s="261">
        <v>45447.833333333336</v>
      </c>
      <c r="B3717" s="260">
        <v>783.17999299999997</v>
      </c>
    </row>
    <row r="3718" spans="1:2" x14ac:dyDescent="0.25">
      <c r="A3718" s="261">
        <v>45447.875</v>
      </c>
      <c r="B3718" s="260">
        <v>841.14001499999995</v>
      </c>
    </row>
    <row r="3719" spans="1:2" x14ac:dyDescent="0.25">
      <c r="A3719" s="261">
        <v>45447.916666666664</v>
      </c>
      <c r="B3719" s="260">
        <v>720.67999299999997</v>
      </c>
    </row>
    <row r="3720" spans="1:2" x14ac:dyDescent="0.25">
      <c r="A3720" s="261">
        <v>45447.958333333336</v>
      </c>
      <c r="B3720" s="260">
        <v>522.20001200000002</v>
      </c>
    </row>
    <row r="3721" spans="1:2" x14ac:dyDescent="0.25">
      <c r="A3721" s="261">
        <v>45448</v>
      </c>
      <c r="B3721" s="260">
        <v>111.959999</v>
      </c>
    </row>
    <row r="3722" spans="1:2" x14ac:dyDescent="0.25">
      <c r="A3722" s="261">
        <v>45448.041666666664</v>
      </c>
      <c r="B3722" s="260">
        <v>193.94000199999999</v>
      </c>
    </row>
    <row r="3723" spans="1:2" x14ac:dyDescent="0.25">
      <c r="A3723" s="261">
        <v>45448.083333333336</v>
      </c>
      <c r="B3723" s="260">
        <v>183.5</v>
      </c>
    </row>
    <row r="3724" spans="1:2" x14ac:dyDescent="0.25">
      <c r="A3724" s="261">
        <v>45448.125</v>
      </c>
      <c r="B3724" s="260">
        <v>170.96000699999999</v>
      </c>
    </row>
    <row r="3725" spans="1:2" x14ac:dyDescent="0.25">
      <c r="A3725" s="261">
        <v>45448.166666666664</v>
      </c>
      <c r="B3725" s="260">
        <v>164.10000600000001</v>
      </c>
    </row>
    <row r="3726" spans="1:2" x14ac:dyDescent="0.25">
      <c r="A3726" s="261">
        <v>45448.208333333336</v>
      </c>
      <c r="B3726" s="260">
        <v>190.66000399999999</v>
      </c>
    </row>
    <row r="3727" spans="1:2" x14ac:dyDescent="0.25">
      <c r="A3727" s="261">
        <v>45448.25</v>
      </c>
      <c r="B3727" s="260">
        <v>272.709991</v>
      </c>
    </row>
    <row r="3728" spans="1:2" x14ac:dyDescent="0.25">
      <c r="A3728" s="261">
        <v>45448.291666666664</v>
      </c>
      <c r="B3728" s="260">
        <v>345.66000400000001</v>
      </c>
    </row>
    <row r="3729" spans="1:2" x14ac:dyDescent="0.25">
      <c r="A3729" s="261">
        <v>45448.333333333336</v>
      </c>
      <c r="B3729" s="260">
        <v>363.33999599999999</v>
      </c>
    </row>
    <row r="3730" spans="1:2" x14ac:dyDescent="0.25">
      <c r="A3730" s="261">
        <v>45448.375</v>
      </c>
      <c r="B3730" s="260">
        <v>315.97000100000002</v>
      </c>
    </row>
    <row r="3731" spans="1:2" x14ac:dyDescent="0.25">
      <c r="A3731" s="261">
        <v>45448.416666666664</v>
      </c>
      <c r="B3731" s="260">
        <v>298.44000199999999</v>
      </c>
    </row>
    <row r="3732" spans="1:2" x14ac:dyDescent="0.25">
      <c r="A3732" s="261">
        <v>45448.458333333336</v>
      </c>
      <c r="B3732" s="260">
        <v>312.60998499999999</v>
      </c>
    </row>
    <row r="3733" spans="1:2" x14ac:dyDescent="0.25">
      <c r="A3733" s="261">
        <v>45448.5</v>
      </c>
      <c r="B3733" s="260">
        <v>260.54998799999998</v>
      </c>
    </row>
    <row r="3734" spans="1:2" x14ac:dyDescent="0.25">
      <c r="A3734" s="261">
        <v>45448.541666666664</v>
      </c>
      <c r="B3734" s="260">
        <v>211.69000199999999</v>
      </c>
    </row>
    <row r="3735" spans="1:2" x14ac:dyDescent="0.25">
      <c r="A3735" s="261">
        <v>45448.583333333336</v>
      </c>
      <c r="B3735" s="260">
        <v>163.58000200000001</v>
      </c>
    </row>
    <row r="3736" spans="1:2" x14ac:dyDescent="0.25">
      <c r="A3736" s="261">
        <v>45448.625</v>
      </c>
      <c r="B3736" s="260">
        <v>179.020004</v>
      </c>
    </row>
    <row r="3737" spans="1:2" x14ac:dyDescent="0.25">
      <c r="A3737" s="261">
        <v>45448.666666666664</v>
      </c>
      <c r="B3737" s="260">
        <v>231.679993</v>
      </c>
    </row>
    <row r="3738" spans="1:2" x14ac:dyDescent="0.25">
      <c r="A3738" s="261">
        <v>45448.708333333336</v>
      </c>
      <c r="B3738" s="260">
        <v>487.67999300000002</v>
      </c>
    </row>
    <row r="3739" spans="1:2" x14ac:dyDescent="0.25">
      <c r="A3739" s="261">
        <v>45448.75</v>
      </c>
      <c r="B3739" s="260">
        <v>699.36999500000002</v>
      </c>
    </row>
    <row r="3740" spans="1:2" x14ac:dyDescent="0.25">
      <c r="A3740" s="261">
        <v>45448.791666666664</v>
      </c>
      <c r="B3740" s="260">
        <v>883.76000999999997</v>
      </c>
    </row>
    <row r="3741" spans="1:2" x14ac:dyDescent="0.25">
      <c r="A3741" s="261">
        <v>45448.833333333336</v>
      </c>
      <c r="B3741" s="260">
        <v>1046.380005</v>
      </c>
    </row>
    <row r="3742" spans="1:2" x14ac:dyDescent="0.25">
      <c r="A3742" s="261">
        <v>45448.875</v>
      </c>
      <c r="B3742" s="260">
        <v>1077.4799800000001</v>
      </c>
    </row>
    <row r="3743" spans="1:2" x14ac:dyDescent="0.25">
      <c r="A3743" s="261">
        <v>45448.916666666664</v>
      </c>
      <c r="B3743" s="260">
        <v>981.17999299999997</v>
      </c>
    </row>
    <row r="3744" spans="1:2" x14ac:dyDescent="0.25">
      <c r="A3744" s="261">
        <v>45448.958333333336</v>
      </c>
      <c r="B3744" s="260">
        <v>773.15002400000003</v>
      </c>
    </row>
    <row r="3745" spans="1:2" x14ac:dyDescent="0.25">
      <c r="A3745" s="261">
        <v>45449</v>
      </c>
      <c r="B3745" s="260">
        <v>650.28997800000002</v>
      </c>
    </row>
    <row r="3746" spans="1:2" x14ac:dyDescent="0.25">
      <c r="A3746" s="261">
        <v>45449.041666666664</v>
      </c>
      <c r="B3746" s="260">
        <v>601.20001200000002</v>
      </c>
    </row>
    <row r="3747" spans="1:2" x14ac:dyDescent="0.25">
      <c r="A3747" s="261">
        <v>45449.083333333336</v>
      </c>
      <c r="B3747" s="260">
        <v>573.75</v>
      </c>
    </row>
    <row r="3748" spans="1:2" x14ac:dyDescent="0.25">
      <c r="A3748" s="261">
        <v>45449.125</v>
      </c>
      <c r="B3748" s="260">
        <v>556.82000700000003</v>
      </c>
    </row>
    <row r="3749" spans="1:2" x14ac:dyDescent="0.25">
      <c r="A3749" s="261">
        <v>45449.166666666664</v>
      </c>
      <c r="B3749" s="260">
        <v>595.46002199999998</v>
      </c>
    </row>
    <row r="3750" spans="1:2" x14ac:dyDescent="0.25">
      <c r="A3750" s="261">
        <v>45449.208333333336</v>
      </c>
      <c r="B3750" s="260">
        <v>666.169983</v>
      </c>
    </row>
    <row r="3751" spans="1:2" x14ac:dyDescent="0.25">
      <c r="A3751" s="261">
        <v>45449.25</v>
      </c>
      <c r="B3751" s="260">
        <v>835.419983</v>
      </c>
    </row>
    <row r="3752" spans="1:2" x14ac:dyDescent="0.25">
      <c r="A3752" s="261">
        <v>45449.291666666664</v>
      </c>
      <c r="B3752" s="260">
        <v>874.95001200000002</v>
      </c>
    </row>
    <row r="3753" spans="1:2" x14ac:dyDescent="0.25">
      <c r="A3753" s="261">
        <v>45449.333333333336</v>
      </c>
      <c r="B3753" s="260">
        <v>697.04998799999998</v>
      </c>
    </row>
    <row r="3754" spans="1:2" x14ac:dyDescent="0.25">
      <c r="A3754" s="261">
        <v>45449.375</v>
      </c>
      <c r="B3754" s="260">
        <v>337.51998900000001</v>
      </c>
    </row>
    <row r="3755" spans="1:2" x14ac:dyDescent="0.25">
      <c r="A3755" s="261">
        <v>45449.416666666664</v>
      </c>
      <c r="B3755" s="260">
        <v>350.88000499999998</v>
      </c>
    </row>
    <row r="3756" spans="1:2" x14ac:dyDescent="0.25">
      <c r="A3756" s="261">
        <v>45449.458333333336</v>
      </c>
      <c r="B3756" s="260">
        <v>225.63999899999999</v>
      </c>
    </row>
    <row r="3757" spans="1:2" x14ac:dyDescent="0.25">
      <c r="A3757" s="261">
        <v>45449.5</v>
      </c>
      <c r="B3757" s="260">
        <v>181.479996</v>
      </c>
    </row>
    <row r="3758" spans="1:2" x14ac:dyDescent="0.25">
      <c r="A3758" s="261">
        <v>45449.541666666664</v>
      </c>
      <c r="B3758" s="260">
        <v>145.449997</v>
      </c>
    </row>
    <row r="3759" spans="1:2" x14ac:dyDescent="0.25">
      <c r="A3759" s="261">
        <v>45449.583333333336</v>
      </c>
      <c r="B3759" s="260">
        <v>180.729996</v>
      </c>
    </row>
    <row r="3760" spans="1:2" x14ac:dyDescent="0.25">
      <c r="A3760" s="261">
        <v>45449.625</v>
      </c>
      <c r="B3760" s="260">
        <v>231.08000200000001</v>
      </c>
    </row>
    <row r="3761" spans="1:2" x14ac:dyDescent="0.25">
      <c r="A3761" s="261">
        <v>45449.666666666664</v>
      </c>
      <c r="B3761" s="260">
        <v>370.26998900000001</v>
      </c>
    </row>
    <row r="3762" spans="1:2" x14ac:dyDescent="0.25">
      <c r="A3762" s="261">
        <v>45449.708333333336</v>
      </c>
      <c r="B3762" s="260">
        <v>587.26000999999997</v>
      </c>
    </row>
    <row r="3763" spans="1:2" x14ac:dyDescent="0.25">
      <c r="A3763" s="261">
        <v>45449.75</v>
      </c>
      <c r="B3763" s="260">
        <v>670.71997099999999</v>
      </c>
    </row>
    <row r="3764" spans="1:2" x14ac:dyDescent="0.25">
      <c r="A3764" s="261">
        <v>45449.791666666664</v>
      </c>
      <c r="B3764" s="260">
        <v>831.69000200000005</v>
      </c>
    </row>
    <row r="3765" spans="1:2" x14ac:dyDescent="0.25">
      <c r="A3765" s="261">
        <v>45449.833333333336</v>
      </c>
      <c r="B3765" s="260">
        <v>1107.2299800000001</v>
      </c>
    </row>
    <row r="3766" spans="1:2" x14ac:dyDescent="0.25">
      <c r="A3766" s="261">
        <v>45449.875</v>
      </c>
      <c r="B3766" s="260">
        <v>1119.0200199999999</v>
      </c>
    </row>
    <row r="3767" spans="1:2" x14ac:dyDescent="0.25">
      <c r="A3767" s="261">
        <v>45449.916666666664</v>
      </c>
      <c r="B3767" s="260">
        <v>924.63000499999998</v>
      </c>
    </row>
    <row r="3768" spans="1:2" x14ac:dyDescent="0.25">
      <c r="A3768" s="261">
        <v>45449.958333333336</v>
      </c>
      <c r="B3768" s="260">
        <v>778.65997300000004</v>
      </c>
    </row>
    <row r="3769" spans="1:2" x14ac:dyDescent="0.25">
      <c r="A3769" s="261">
        <v>45450</v>
      </c>
      <c r="B3769" s="260">
        <v>753.36999500000002</v>
      </c>
    </row>
    <row r="3770" spans="1:2" x14ac:dyDescent="0.25">
      <c r="A3770" s="261">
        <v>45450.041666666664</v>
      </c>
      <c r="B3770" s="260">
        <v>717.03997800000002</v>
      </c>
    </row>
    <row r="3771" spans="1:2" x14ac:dyDescent="0.25">
      <c r="A3771" s="261">
        <v>45450.083333333336</v>
      </c>
      <c r="B3771" s="260">
        <v>684</v>
      </c>
    </row>
    <row r="3772" spans="1:2" x14ac:dyDescent="0.25">
      <c r="A3772" s="261">
        <v>45450.125</v>
      </c>
      <c r="B3772" s="260">
        <v>652.89001499999995</v>
      </c>
    </row>
    <row r="3773" spans="1:2" x14ac:dyDescent="0.25">
      <c r="A3773" s="261">
        <v>45450.166666666664</v>
      </c>
      <c r="B3773" s="260">
        <v>628.42999299999997</v>
      </c>
    </row>
    <row r="3774" spans="1:2" x14ac:dyDescent="0.25">
      <c r="A3774" s="261">
        <v>45450.208333333336</v>
      </c>
      <c r="B3774" s="260">
        <v>685.48999000000003</v>
      </c>
    </row>
    <row r="3775" spans="1:2" x14ac:dyDescent="0.25">
      <c r="A3775" s="261">
        <v>45450.25</v>
      </c>
      <c r="B3775" s="260">
        <v>805.28002900000001</v>
      </c>
    </row>
    <row r="3776" spans="1:2" x14ac:dyDescent="0.25">
      <c r="A3776" s="261">
        <v>45450.291666666664</v>
      </c>
      <c r="B3776" s="260">
        <v>840.94000200000005</v>
      </c>
    </row>
    <row r="3777" spans="1:2" x14ac:dyDescent="0.25">
      <c r="A3777" s="261">
        <v>45450.333333333336</v>
      </c>
      <c r="B3777" s="260">
        <v>735.46997099999999</v>
      </c>
    </row>
    <row r="3778" spans="1:2" x14ac:dyDescent="0.25">
      <c r="A3778" s="261">
        <v>45450.375</v>
      </c>
      <c r="B3778" s="260">
        <v>577.330017</v>
      </c>
    </row>
    <row r="3779" spans="1:2" x14ac:dyDescent="0.25">
      <c r="A3779" s="261">
        <v>45450.416666666664</v>
      </c>
      <c r="B3779" s="260">
        <v>436.79998799999998</v>
      </c>
    </row>
    <row r="3780" spans="1:2" x14ac:dyDescent="0.25">
      <c r="A3780" s="261">
        <v>45450.458333333336</v>
      </c>
      <c r="B3780" s="260">
        <v>308.73001099999999</v>
      </c>
    </row>
    <row r="3781" spans="1:2" x14ac:dyDescent="0.25">
      <c r="A3781" s="261">
        <v>45450.5</v>
      </c>
      <c r="B3781" s="260">
        <v>252.94000199999999</v>
      </c>
    </row>
    <row r="3782" spans="1:2" x14ac:dyDescent="0.25">
      <c r="A3782" s="261">
        <v>45450.541666666664</v>
      </c>
      <c r="B3782" s="260">
        <v>189.16000399999999</v>
      </c>
    </row>
    <row r="3783" spans="1:2" x14ac:dyDescent="0.25">
      <c r="A3783" s="261">
        <v>45450.583333333336</v>
      </c>
      <c r="B3783" s="260">
        <v>129.86000100000001</v>
      </c>
    </row>
    <row r="3784" spans="1:2" x14ac:dyDescent="0.25">
      <c r="A3784" s="261">
        <v>45450.625</v>
      </c>
      <c r="B3784" s="260">
        <v>97.559997999999993</v>
      </c>
    </row>
    <row r="3785" spans="1:2" x14ac:dyDescent="0.25">
      <c r="A3785" s="261">
        <v>45450.666666666664</v>
      </c>
      <c r="B3785" s="260">
        <v>190.729996</v>
      </c>
    </row>
    <row r="3786" spans="1:2" x14ac:dyDescent="0.25">
      <c r="A3786" s="261">
        <v>45450.708333333336</v>
      </c>
      <c r="B3786" s="260">
        <v>448.22000100000002</v>
      </c>
    </row>
    <row r="3787" spans="1:2" x14ac:dyDescent="0.25">
      <c r="A3787" s="261">
        <v>45450.75</v>
      </c>
      <c r="B3787" s="260">
        <v>605.15997300000004</v>
      </c>
    </row>
    <row r="3788" spans="1:2" x14ac:dyDescent="0.25">
      <c r="A3788" s="261">
        <v>45450.791666666664</v>
      </c>
      <c r="B3788" s="260">
        <v>760.830017</v>
      </c>
    </row>
    <row r="3789" spans="1:2" x14ac:dyDescent="0.25">
      <c r="A3789" s="261">
        <v>45450.833333333336</v>
      </c>
      <c r="B3789" s="260">
        <v>892.63000499999998</v>
      </c>
    </row>
    <row r="3790" spans="1:2" x14ac:dyDescent="0.25">
      <c r="A3790" s="261">
        <v>45450.875</v>
      </c>
      <c r="B3790" s="260">
        <v>998.54998799999998</v>
      </c>
    </row>
    <row r="3791" spans="1:2" x14ac:dyDescent="0.25">
      <c r="A3791" s="261">
        <v>45450.916666666664</v>
      </c>
      <c r="B3791" s="260">
        <v>840.55999799999995</v>
      </c>
    </row>
    <row r="3792" spans="1:2" x14ac:dyDescent="0.25">
      <c r="A3792" s="261">
        <v>45450.958333333336</v>
      </c>
      <c r="B3792" s="260">
        <v>671.32000700000003</v>
      </c>
    </row>
    <row r="3793" spans="1:2" x14ac:dyDescent="0.25">
      <c r="A3793" s="261">
        <v>45451</v>
      </c>
      <c r="B3793" s="260">
        <v>675.59002699999996</v>
      </c>
    </row>
    <row r="3794" spans="1:2" x14ac:dyDescent="0.25">
      <c r="A3794" s="261">
        <v>45451.041666666664</v>
      </c>
      <c r="B3794" s="260">
        <v>440.94000199999999</v>
      </c>
    </row>
    <row r="3795" spans="1:2" x14ac:dyDescent="0.25">
      <c r="A3795" s="261">
        <v>45451.083333333336</v>
      </c>
      <c r="B3795" s="260">
        <v>330.29998799999998</v>
      </c>
    </row>
    <row r="3796" spans="1:2" x14ac:dyDescent="0.25">
      <c r="A3796" s="261">
        <v>45451.125</v>
      </c>
      <c r="B3796" s="260">
        <v>273.51998900000001</v>
      </c>
    </row>
    <row r="3797" spans="1:2" x14ac:dyDescent="0.25">
      <c r="A3797" s="261">
        <v>45451.166666666664</v>
      </c>
      <c r="B3797" s="260">
        <v>254.720001</v>
      </c>
    </row>
    <row r="3798" spans="1:2" x14ac:dyDescent="0.25">
      <c r="A3798" s="261">
        <v>45451.208333333336</v>
      </c>
      <c r="B3798" s="260">
        <v>245.53999300000001</v>
      </c>
    </row>
    <row r="3799" spans="1:2" x14ac:dyDescent="0.25">
      <c r="A3799" s="261">
        <v>45451.25</v>
      </c>
      <c r="B3799" s="260">
        <v>262.48001099999999</v>
      </c>
    </row>
    <row r="3800" spans="1:2" x14ac:dyDescent="0.25">
      <c r="A3800" s="261">
        <v>45451.291666666664</v>
      </c>
      <c r="B3800" s="260">
        <v>276.42999300000002</v>
      </c>
    </row>
    <row r="3801" spans="1:2" x14ac:dyDescent="0.25">
      <c r="A3801" s="261">
        <v>45451.333333333336</v>
      </c>
      <c r="B3801" s="260">
        <v>314.85000600000001</v>
      </c>
    </row>
    <row r="3802" spans="1:2" x14ac:dyDescent="0.25">
      <c r="A3802" s="261">
        <v>45451.375</v>
      </c>
      <c r="B3802" s="260">
        <v>91.32</v>
      </c>
    </row>
    <row r="3803" spans="1:2" x14ac:dyDescent="0.25">
      <c r="A3803" s="261">
        <v>45451.416666666664</v>
      </c>
      <c r="B3803" s="260">
        <v>-0.3</v>
      </c>
    </row>
    <row r="3804" spans="1:2" x14ac:dyDescent="0.25">
      <c r="A3804" s="261">
        <v>45451.458333333336</v>
      </c>
      <c r="B3804" s="260">
        <v>-16.41</v>
      </c>
    </row>
    <row r="3805" spans="1:2" x14ac:dyDescent="0.25">
      <c r="A3805" s="261">
        <v>45451.5</v>
      </c>
      <c r="B3805" s="260">
        <v>-44.77</v>
      </c>
    </row>
    <row r="3806" spans="1:2" x14ac:dyDescent="0.25">
      <c r="A3806" s="261">
        <v>45451.541666666664</v>
      </c>
      <c r="B3806" s="260">
        <v>-103.55999799999999</v>
      </c>
    </row>
    <row r="3807" spans="1:2" x14ac:dyDescent="0.25">
      <c r="A3807" s="261">
        <v>45451.583333333336</v>
      </c>
      <c r="B3807" s="260">
        <v>-109.150002</v>
      </c>
    </row>
    <row r="3808" spans="1:2" x14ac:dyDescent="0.25">
      <c r="A3808" s="261">
        <v>45451.625</v>
      </c>
      <c r="B3808" s="260">
        <v>-100.720001</v>
      </c>
    </row>
    <row r="3809" spans="1:2" x14ac:dyDescent="0.25">
      <c r="A3809" s="261">
        <v>45451.666666666664</v>
      </c>
      <c r="B3809" s="260">
        <v>-18.950001</v>
      </c>
    </row>
    <row r="3810" spans="1:2" x14ac:dyDescent="0.25">
      <c r="A3810" s="261">
        <v>45451.708333333336</v>
      </c>
      <c r="B3810" s="260">
        <v>7.0000000000000007E-2</v>
      </c>
    </row>
    <row r="3811" spans="1:2" x14ac:dyDescent="0.25">
      <c r="A3811" s="261">
        <v>45451.75</v>
      </c>
      <c r="B3811" s="260">
        <v>201.520004</v>
      </c>
    </row>
    <row r="3812" spans="1:2" x14ac:dyDescent="0.25">
      <c r="A3812" s="261">
        <v>45451.791666666664</v>
      </c>
      <c r="B3812" s="260">
        <v>255.38999899999999</v>
      </c>
    </row>
    <row r="3813" spans="1:2" x14ac:dyDescent="0.25">
      <c r="A3813" s="261">
        <v>45451.833333333336</v>
      </c>
      <c r="B3813" s="260">
        <v>243</v>
      </c>
    </row>
    <row r="3814" spans="1:2" x14ac:dyDescent="0.25">
      <c r="A3814" s="261">
        <v>45451.875</v>
      </c>
      <c r="B3814" s="260">
        <v>236.740005</v>
      </c>
    </row>
    <row r="3815" spans="1:2" x14ac:dyDescent="0.25">
      <c r="A3815" s="261">
        <v>45451.916666666664</v>
      </c>
      <c r="B3815" s="260">
        <v>232.11000100000001</v>
      </c>
    </row>
    <row r="3816" spans="1:2" x14ac:dyDescent="0.25">
      <c r="A3816" s="261">
        <v>45451.958333333336</v>
      </c>
      <c r="B3816" s="260">
        <v>220.770004</v>
      </c>
    </row>
    <row r="3817" spans="1:2" x14ac:dyDescent="0.25">
      <c r="A3817" s="261">
        <v>45452</v>
      </c>
      <c r="B3817" s="260">
        <v>514.89001499999995</v>
      </c>
    </row>
    <row r="3818" spans="1:2" x14ac:dyDescent="0.25">
      <c r="A3818" s="261">
        <v>45452.041666666664</v>
      </c>
      <c r="B3818" s="260">
        <v>205</v>
      </c>
    </row>
    <row r="3819" spans="1:2" x14ac:dyDescent="0.25">
      <c r="A3819" s="261">
        <v>45452.083333333336</v>
      </c>
      <c r="B3819" s="260">
        <v>126.970001</v>
      </c>
    </row>
    <row r="3820" spans="1:2" x14ac:dyDescent="0.25">
      <c r="A3820" s="261">
        <v>45452.125</v>
      </c>
      <c r="B3820" s="260">
        <v>67.959998999999996</v>
      </c>
    </row>
    <row r="3821" spans="1:2" x14ac:dyDescent="0.25">
      <c r="A3821" s="261">
        <v>45452.166666666664</v>
      </c>
      <c r="B3821" s="260">
        <v>30.51</v>
      </c>
    </row>
    <row r="3822" spans="1:2" x14ac:dyDescent="0.25">
      <c r="A3822" s="261">
        <v>45452.208333333336</v>
      </c>
      <c r="B3822" s="260">
        <v>13.95</v>
      </c>
    </row>
    <row r="3823" spans="1:2" x14ac:dyDescent="0.25">
      <c r="A3823" s="261">
        <v>45452.25</v>
      </c>
      <c r="B3823" s="260">
        <v>35.290000999999997</v>
      </c>
    </row>
    <row r="3824" spans="1:2" x14ac:dyDescent="0.25">
      <c r="A3824" s="261">
        <v>45452.291666666664</v>
      </c>
      <c r="B3824" s="260">
        <v>16.559999000000001</v>
      </c>
    </row>
    <row r="3825" spans="1:2" x14ac:dyDescent="0.25">
      <c r="A3825" s="261">
        <v>45452.333333333336</v>
      </c>
      <c r="B3825" s="260">
        <v>-0.6</v>
      </c>
    </row>
    <row r="3826" spans="1:2" x14ac:dyDescent="0.25">
      <c r="A3826" s="261">
        <v>45452.375</v>
      </c>
      <c r="B3826" s="260">
        <v>-14.99</v>
      </c>
    </row>
    <row r="3827" spans="1:2" x14ac:dyDescent="0.25">
      <c r="A3827" s="261">
        <v>45452.416666666664</v>
      </c>
      <c r="B3827" s="260">
        <v>-56.700001</v>
      </c>
    </row>
    <row r="3828" spans="1:2" x14ac:dyDescent="0.25">
      <c r="A3828" s="261">
        <v>45452.458333333336</v>
      </c>
      <c r="B3828" s="260">
        <v>-111.900002</v>
      </c>
    </row>
    <row r="3829" spans="1:2" x14ac:dyDescent="0.25">
      <c r="A3829" s="261">
        <v>45452.5</v>
      </c>
      <c r="B3829" s="260">
        <v>-184.779999</v>
      </c>
    </row>
    <row r="3830" spans="1:2" x14ac:dyDescent="0.25">
      <c r="A3830" s="261">
        <v>45452.541666666664</v>
      </c>
      <c r="B3830" s="260">
        <v>-243.86999499999999</v>
      </c>
    </row>
    <row r="3831" spans="1:2" x14ac:dyDescent="0.25">
      <c r="A3831" s="261">
        <v>45452.583333333336</v>
      </c>
      <c r="B3831" s="260">
        <v>-276.98998999999998</v>
      </c>
    </row>
    <row r="3832" spans="1:2" x14ac:dyDescent="0.25">
      <c r="A3832" s="261">
        <v>45452.625</v>
      </c>
      <c r="B3832" s="260">
        <v>-213.949997</v>
      </c>
    </row>
    <row r="3833" spans="1:2" x14ac:dyDescent="0.25">
      <c r="A3833" s="261">
        <v>45452.666666666664</v>
      </c>
      <c r="B3833" s="260">
        <v>-37.229999999999997</v>
      </c>
    </row>
    <row r="3834" spans="1:2" x14ac:dyDescent="0.25">
      <c r="A3834" s="261">
        <v>45452.708333333336</v>
      </c>
      <c r="B3834" s="260">
        <v>-3.73</v>
      </c>
    </row>
    <row r="3835" spans="1:2" x14ac:dyDescent="0.25">
      <c r="A3835" s="261">
        <v>45452.75</v>
      </c>
      <c r="B3835" s="260">
        <v>298.39999399999999</v>
      </c>
    </row>
    <row r="3836" spans="1:2" x14ac:dyDescent="0.25">
      <c r="A3836" s="261">
        <v>45452.791666666664</v>
      </c>
      <c r="B3836" s="260">
        <v>268.33999599999999</v>
      </c>
    </row>
    <row r="3837" spans="1:2" x14ac:dyDescent="0.25">
      <c r="A3837" s="261">
        <v>45452.833333333336</v>
      </c>
      <c r="B3837" s="260">
        <v>284.51998900000001</v>
      </c>
    </row>
    <row r="3838" spans="1:2" x14ac:dyDescent="0.25">
      <c r="A3838" s="261">
        <v>45452.875</v>
      </c>
      <c r="B3838" s="260">
        <v>304.07000699999998</v>
      </c>
    </row>
    <row r="3839" spans="1:2" x14ac:dyDescent="0.25">
      <c r="A3839" s="261">
        <v>45452.916666666664</v>
      </c>
      <c r="B3839" s="260">
        <v>307.27999899999998</v>
      </c>
    </row>
    <row r="3840" spans="1:2" x14ac:dyDescent="0.25">
      <c r="A3840" s="261">
        <v>45452.958333333336</v>
      </c>
      <c r="B3840" s="260">
        <v>291.60998499999999</v>
      </c>
    </row>
    <row r="3841" spans="1:2" x14ac:dyDescent="0.25">
      <c r="A3841" s="261">
        <v>45453</v>
      </c>
      <c r="B3841" s="260">
        <v>277.14001500000001</v>
      </c>
    </row>
    <row r="3842" spans="1:2" x14ac:dyDescent="0.25">
      <c r="A3842" s="261">
        <v>45453.041666666664</v>
      </c>
      <c r="B3842" s="260">
        <v>261.92001299999998</v>
      </c>
    </row>
    <row r="3843" spans="1:2" x14ac:dyDescent="0.25">
      <c r="A3843" s="261">
        <v>45453.083333333336</v>
      </c>
      <c r="B3843" s="260">
        <v>256.76998900000001</v>
      </c>
    </row>
    <row r="3844" spans="1:2" x14ac:dyDescent="0.25">
      <c r="A3844" s="261">
        <v>45453.125</v>
      </c>
      <c r="B3844" s="260">
        <v>259.82998700000002</v>
      </c>
    </row>
    <row r="3845" spans="1:2" x14ac:dyDescent="0.25">
      <c r="A3845" s="261">
        <v>45453.166666666664</v>
      </c>
      <c r="B3845" s="260">
        <v>248.33999600000001</v>
      </c>
    </row>
    <row r="3846" spans="1:2" x14ac:dyDescent="0.25">
      <c r="A3846" s="261">
        <v>45453.208333333336</v>
      </c>
      <c r="B3846" s="260">
        <v>255.05999800000001</v>
      </c>
    </row>
    <row r="3847" spans="1:2" x14ac:dyDescent="0.25">
      <c r="A3847" s="261">
        <v>45453.25</v>
      </c>
      <c r="B3847" s="260">
        <v>295.33999599999999</v>
      </c>
    </row>
    <row r="3848" spans="1:2" x14ac:dyDescent="0.25">
      <c r="A3848" s="261">
        <v>45453.291666666664</v>
      </c>
      <c r="B3848" s="260">
        <v>315.92999300000002</v>
      </c>
    </row>
    <row r="3849" spans="1:2" x14ac:dyDescent="0.25">
      <c r="A3849" s="261">
        <v>45453.333333333336</v>
      </c>
      <c r="B3849" s="260">
        <v>307.79998799999998</v>
      </c>
    </row>
    <row r="3850" spans="1:2" x14ac:dyDescent="0.25">
      <c r="A3850" s="261">
        <v>45453.375</v>
      </c>
      <c r="B3850" s="260">
        <v>289.51998900000001</v>
      </c>
    </row>
    <row r="3851" spans="1:2" x14ac:dyDescent="0.25">
      <c r="A3851" s="261">
        <v>45453.416666666664</v>
      </c>
      <c r="B3851" s="260">
        <v>264.89999399999999</v>
      </c>
    </row>
    <row r="3852" spans="1:2" x14ac:dyDescent="0.25">
      <c r="A3852" s="261">
        <v>45453.458333333336</v>
      </c>
      <c r="B3852" s="260">
        <v>279</v>
      </c>
    </row>
    <row r="3853" spans="1:2" x14ac:dyDescent="0.25">
      <c r="A3853" s="261">
        <v>45453.5</v>
      </c>
      <c r="B3853" s="260">
        <v>294.60000600000001</v>
      </c>
    </row>
    <row r="3854" spans="1:2" x14ac:dyDescent="0.25">
      <c r="A3854" s="261">
        <v>45453.541666666664</v>
      </c>
      <c r="B3854" s="260">
        <v>292.27999899999998</v>
      </c>
    </row>
    <row r="3855" spans="1:2" x14ac:dyDescent="0.25">
      <c r="A3855" s="261">
        <v>45453.583333333336</v>
      </c>
      <c r="B3855" s="260">
        <v>289.75</v>
      </c>
    </row>
    <row r="3856" spans="1:2" x14ac:dyDescent="0.25">
      <c r="A3856" s="261">
        <v>45453.625</v>
      </c>
      <c r="B3856" s="260">
        <v>292.13000499999998</v>
      </c>
    </row>
    <row r="3857" spans="1:2" x14ac:dyDescent="0.25">
      <c r="A3857" s="261">
        <v>45453.666666666664</v>
      </c>
      <c r="B3857" s="260">
        <v>237.83000200000001</v>
      </c>
    </row>
    <row r="3858" spans="1:2" x14ac:dyDescent="0.25">
      <c r="A3858" s="261">
        <v>45453.708333333336</v>
      </c>
      <c r="B3858" s="260">
        <v>374.64001500000001</v>
      </c>
    </row>
    <row r="3859" spans="1:2" x14ac:dyDescent="0.25">
      <c r="A3859" s="261">
        <v>45453.75</v>
      </c>
      <c r="B3859" s="260">
        <v>490.42001299999998</v>
      </c>
    </row>
    <row r="3860" spans="1:2" x14ac:dyDescent="0.25">
      <c r="A3860" s="261">
        <v>45453.791666666664</v>
      </c>
      <c r="B3860" s="260">
        <v>817.61999500000002</v>
      </c>
    </row>
    <row r="3861" spans="1:2" x14ac:dyDescent="0.25">
      <c r="A3861" s="261">
        <v>45453.833333333336</v>
      </c>
      <c r="B3861" s="260">
        <v>848.95001200000002</v>
      </c>
    </row>
    <row r="3862" spans="1:2" x14ac:dyDescent="0.25">
      <c r="A3862" s="261">
        <v>45453.875</v>
      </c>
      <c r="B3862" s="260">
        <v>775.84002699999996</v>
      </c>
    </row>
    <row r="3863" spans="1:2" x14ac:dyDescent="0.25">
      <c r="A3863" s="261">
        <v>45453.916666666664</v>
      </c>
      <c r="B3863" s="260">
        <v>724.80999799999995</v>
      </c>
    </row>
    <row r="3864" spans="1:2" x14ac:dyDescent="0.25">
      <c r="A3864" s="261">
        <v>45453.958333333336</v>
      </c>
      <c r="B3864" s="260">
        <v>574.419983</v>
      </c>
    </row>
    <row r="3865" spans="1:2" x14ac:dyDescent="0.25">
      <c r="A3865" s="261">
        <v>45454</v>
      </c>
      <c r="B3865" s="260">
        <v>448.08999599999999</v>
      </c>
    </row>
    <row r="3866" spans="1:2" x14ac:dyDescent="0.25">
      <c r="A3866" s="261">
        <v>45454.041666666664</v>
      </c>
      <c r="B3866" s="260">
        <v>424.89001500000001</v>
      </c>
    </row>
    <row r="3867" spans="1:2" x14ac:dyDescent="0.25">
      <c r="A3867" s="261">
        <v>45454.083333333336</v>
      </c>
      <c r="B3867" s="260">
        <v>457.19000199999999</v>
      </c>
    </row>
    <row r="3868" spans="1:2" x14ac:dyDescent="0.25">
      <c r="A3868" s="261">
        <v>45454.125</v>
      </c>
      <c r="B3868" s="260">
        <v>410.26998900000001</v>
      </c>
    </row>
    <row r="3869" spans="1:2" x14ac:dyDescent="0.25">
      <c r="A3869" s="261">
        <v>45454.166666666664</v>
      </c>
      <c r="B3869" s="260">
        <v>433.17001299999998</v>
      </c>
    </row>
    <row r="3870" spans="1:2" x14ac:dyDescent="0.25">
      <c r="A3870" s="261">
        <v>45454.208333333336</v>
      </c>
      <c r="B3870" s="260">
        <v>440.92999300000002</v>
      </c>
    </row>
    <row r="3871" spans="1:2" x14ac:dyDescent="0.25">
      <c r="A3871" s="261">
        <v>45454.25</v>
      </c>
      <c r="B3871" s="260">
        <v>563.55999799999995</v>
      </c>
    </row>
    <row r="3872" spans="1:2" x14ac:dyDescent="0.25">
      <c r="A3872" s="261">
        <v>45454.291666666664</v>
      </c>
      <c r="B3872" s="260">
        <v>746.30999799999995</v>
      </c>
    </row>
    <row r="3873" spans="1:2" x14ac:dyDescent="0.25">
      <c r="A3873" s="261">
        <v>45454.333333333336</v>
      </c>
      <c r="B3873" s="260">
        <v>682.53997800000002</v>
      </c>
    </row>
    <row r="3874" spans="1:2" x14ac:dyDescent="0.25">
      <c r="A3874" s="261">
        <v>45454.375</v>
      </c>
      <c r="B3874" s="260">
        <v>509.25</v>
      </c>
    </row>
    <row r="3875" spans="1:2" x14ac:dyDescent="0.25">
      <c r="A3875" s="261">
        <v>45454.416666666664</v>
      </c>
      <c r="B3875" s="260">
        <v>372.36999500000002</v>
      </c>
    </row>
    <row r="3876" spans="1:2" x14ac:dyDescent="0.25">
      <c r="A3876" s="261">
        <v>45454.458333333336</v>
      </c>
      <c r="B3876" s="260">
        <v>239.66999799999999</v>
      </c>
    </row>
    <row r="3877" spans="1:2" x14ac:dyDescent="0.25">
      <c r="A3877" s="261">
        <v>45454.5</v>
      </c>
      <c r="B3877" s="260">
        <v>88.32</v>
      </c>
    </row>
    <row r="3878" spans="1:2" x14ac:dyDescent="0.25">
      <c r="A3878" s="261">
        <v>45454.541666666664</v>
      </c>
      <c r="B3878" s="260">
        <v>24.620000999999998</v>
      </c>
    </row>
    <row r="3879" spans="1:2" x14ac:dyDescent="0.25">
      <c r="A3879" s="261">
        <v>45454.583333333336</v>
      </c>
      <c r="B3879" s="260">
        <v>7.98</v>
      </c>
    </row>
    <row r="3880" spans="1:2" x14ac:dyDescent="0.25">
      <c r="A3880" s="261">
        <v>45454.625</v>
      </c>
      <c r="B3880" s="260">
        <v>8.5</v>
      </c>
    </row>
    <row r="3881" spans="1:2" x14ac:dyDescent="0.25">
      <c r="A3881" s="261">
        <v>45454.666666666664</v>
      </c>
      <c r="B3881" s="260">
        <v>103.610001</v>
      </c>
    </row>
    <row r="3882" spans="1:2" x14ac:dyDescent="0.25">
      <c r="A3882" s="261">
        <v>45454.708333333336</v>
      </c>
      <c r="B3882" s="260">
        <v>402.209991</v>
      </c>
    </row>
    <row r="3883" spans="1:2" x14ac:dyDescent="0.25">
      <c r="A3883" s="261">
        <v>45454.75</v>
      </c>
      <c r="B3883" s="260">
        <v>534.46997099999999</v>
      </c>
    </row>
    <row r="3884" spans="1:2" x14ac:dyDescent="0.25">
      <c r="A3884" s="261">
        <v>45454.791666666664</v>
      </c>
      <c r="B3884" s="260">
        <v>728.03997800000002</v>
      </c>
    </row>
    <row r="3885" spans="1:2" x14ac:dyDescent="0.25">
      <c r="A3885" s="261">
        <v>45454.833333333336</v>
      </c>
      <c r="B3885" s="260">
        <v>918.919983</v>
      </c>
    </row>
    <row r="3886" spans="1:2" x14ac:dyDescent="0.25">
      <c r="A3886" s="261">
        <v>45454.875</v>
      </c>
      <c r="B3886" s="260">
        <v>890.95001200000002</v>
      </c>
    </row>
    <row r="3887" spans="1:2" x14ac:dyDescent="0.25">
      <c r="A3887" s="261">
        <v>45454.916666666664</v>
      </c>
      <c r="B3887" s="260">
        <v>754.15002400000003</v>
      </c>
    </row>
    <row r="3888" spans="1:2" x14ac:dyDescent="0.25">
      <c r="A3888" s="261">
        <v>45454.958333333336</v>
      </c>
      <c r="B3888" s="260">
        <v>366.54998799999998</v>
      </c>
    </row>
    <row r="3889" spans="1:2" x14ac:dyDescent="0.25">
      <c r="A3889" s="261">
        <v>45455</v>
      </c>
      <c r="B3889" s="260">
        <v>635.15002400000003</v>
      </c>
    </row>
    <row r="3890" spans="1:2" x14ac:dyDescent="0.25">
      <c r="A3890" s="261">
        <v>45455.041666666664</v>
      </c>
      <c r="B3890" s="260">
        <v>596.51000999999997</v>
      </c>
    </row>
    <row r="3891" spans="1:2" x14ac:dyDescent="0.25">
      <c r="A3891" s="261">
        <v>45455.083333333336</v>
      </c>
      <c r="B3891" s="260">
        <v>529.46002199999998</v>
      </c>
    </row>
    <row r="3892" spans="1:2" x14ac:dyDescent="0.25">
      <c r="A3892" s="261">
        <v>45455.125</v>
      </c>
      <c r="B3892" s="260">
        <v>524.69000200000005</v>
      </c>
    </row>
    <row r="3893" spans="1:2" x14ac:dyDescent="0.25">
      <c r="A3893" s="261">
        <v>45455.166666666664</v>
      </c>
      <c r="B3893" s="260">
        <v>487.47000100000002</v>
      </c>
    </row>
    <row r="3894" spans="1:2" x14ac:dyDescent="0.25">
      <c r="A3894" s="261">
        <v>45455.208333333336</v>
      </c>
      <c r="B3894" s="260">
        <v>547.96002199999998</v>
      </c>
    </row>
    <row r="3895" spans="1:2" x14ac:dyDescent="0.25">
      <c r="A3895" s="261">
        <v>45455.25</v>
      </c>
      <c r="B3895" s="260">
        <v>853.669983</v>
      </c>
    </row>
    <row r="3896" spans="1:2" x14ac:dyDescent="0.25">
      <c r="A3896" s="261">
        <v>45455.291666666664</v>
      </c>
      <c r="B3896" s="260">
        <v>856.96002199999998</v>
      </c>
    </row>
    <row r="3897" spans="1:2" x14ac:dyDescent="0.25">
      <c r="A3897" s="261">
        <v>45455.333333333336</v>
      </c>
      <c r="B3897" s="260">
        <v>773.34997599999997</v>
      </c>
    </row>
    <row r="3898" spans="1:2" x14ac:dyDescent="0.25">
      <c r="A3898" s="261">
        <v>45455.375</v>
      </c>
      <c r="B3898" s="260">
        <v>521.26000999999997</v>
      </c>
    </row>
    <row r="3899" spans="1:2" x14ac:dyDescent="0.25">
      <c r="A3899" s="261">
        <v>45455.416666666664</v>
      </c>
      <c r="B3899" s="260">
        <v>413.33999599999999</v>
      </c>
    </row>
    <row r="3900" spans="1:2" x14ac:dyDescent="0.25">
      <c r="A3900" s="261">
        <v>45455.458333333336</v>
      </c>
      <c r="B3900" s="260">
        <v>340.61999500000002</v>
      </c>
    </row>
    <row r="3901" spans="1:2" x14ac:dyDescent="0.25">
      <c r="A3901" s="261">
        <v>45455.5</v>
      </c>
      <c r="B3901" s="260">
        <v>305.33999599999999</v>
      </c>
    </row>
    <row r="3902" spans="1:2" x14ac:dyDescent="0.25">
      <c r="A3902" s="261">
        <v>45455.541666666664</v>
      </c>
      <c r="B3902" s="260">
        <v>294.29998799999998</v>
      </c>
    </row>
    <row r="3903" spans="1:2" x14ac:dyDescent="0.25">
      <c r="A3903" s="261">
        <v>45455.583333333336</v>
      </c>
      <c r="B3903" s="260">
        <v>288.85998499999999</v>
      </c>
    </row>
    <row r="3904" spans="1:2" x14ac:dyDescent="0.25">
      <c r="A3904" s="261">
        <v>45455.625</v>
      </c>
      <c r="B3904" s="260">
        <v>298.63000499999998</v>
      </c>
    </row>
    <row r="3905" spans="1:2" x14ac:dyDescent="0.25">
      <c r="A3905" s="261">
        <v>45455.666666666664</v>
      </c>
      <c r="B3905" s="260">
        <v>341.22000100000002</v>
      </c>
    </row>
    <row r="3906" spans="1:2" x14ac:dyDescent="0.25">
      <c r="A3906" s="261">
        <v>45455.708333333336</v>
      </c>
      <c r="B3906" s="260">
        <v>372.61999500000002</v>
      </c>
    </row>
    <row r="3907" spans="1:2" x14ac:dyDescent="0.25">
      <c r="A3907" s="261">
        <v>45455.75</v>
      </c>
      <c r="B3907" s="260">
        <v>526.17999299999997</v>
      </c>
    </row>
    <row r="3908" spans="1:2" x14ac:dyDescent="0.25">
      <c r="A3908" s="261">
        <v>45455.791666666664</v>
      </c>
      <c r="B3908" s="260">
        <v>893.95001200000002</v>
      </c>
    </row>
    <row r="3909" spans="1:2" x14ac:dyDescent="0.25">
      <c r="A3909" s="261">
        <v>45455.833333333336</v>
      </c>
      <c r="B3909" s="260">
        <v>1074.219971</v>
      </c>
    </row>
    <row r="3910" spans="1:2" x14ac:dyDescent="0.25">
      <c r="A3910" s="261">
        <v>45455.875</v>
      </c>
      <c r="B3910" s="260">
        <v>940.48999000000003</v>
      </c>
    </row>
    <row r="3911" spans="1:2" x14ac:dyDescent="0.25">
      <c r="A3911" s="261">
        <v>45455.916666666664</v>
      </c>
      <c r="B3911" s="260">
        <v>956.90002400000003</v>
      </c>
    </row>
    <row r="3912" spans="1:2" x14ac:dyDescent="0.25">
      <c r="A3912" s="261">
        <v>45455.958333333336</v>
      </c>
      <c r="B3912" s="260">
        <v>798.55999799999995</v>
      </c>
    </row>
    <row r="3913" spans="1:2" x14ac:dyDescent="0.25">
      <c r="A3913" s="261">
        <v>45456</v>
      </c>
      <c r="B3913" s="260">
        <v>738.40002400000003</v>
      </c>
    </row>
    <row r="3914" spans="1:2" x14ac:dyDescent="0.25">
      <c r="A3914" s="261">
        <v>45456.041666666664</v>
      </c>
      <c r="B3914" s="260">
        <v>668.51000999999997</v>
      </c>
    </row>
    <row r="3915" spans="1:2" x14ac:dyDescent="0.25">
      <c r="A3915" s="261">
        <v>45456.083333333336</v>
      </c>
      <c r="B3915" s="260">
        <v>623.67999299999997</v>
      </c>
    </row>
    <row r="3916" spans="1:2" x14ac:dyDescent="0.25">
      <c r="A3916" s="261">
        <v>45456.125</v>
      </c>
      <c r="B3916" s="260">
        <v>599.28997800000002</v>
      </c>
    </row>
    <row r="3917" spans="1:2" x14ac:dyDescent="0.25">
      <c r="A3917" s="261">
        <v>45456.166666666664</v>
      </c>
      <c r="B3917" s="260">
        <v>586.84002699999996</v>
      </c>
    </row>
    <row r="3918" spans="1:2" x14ac:dyDescent="0.25">
      <c r="A3918" s="261">
        <v>45456.208333333336</v>
      </c>
      <c r="B3918" s="260">
        <v>673.05999799999995</v>
      </c>
    </row>
    <row r="3919" spans="1:2" x14ac:dyDescent="0.25">
      <c r="A3919" s="261">
        <v>45456.25</v>
      </c>
      <c r="B3919" s="260">
        <v>639.94000200000005</v>
      </c>
    </row>
    <row r="3920" spans="1:2" x14ac:dyDescent="0.25">
      <c r="A3920" s="261">
        <v>45456.291666666664</v>
      </c>
      <c r="B3920" s="260">
        <v>912.47997999999995</v>
      </c>
    </row>
    <row r="3921" spans="1:2" x14ac:dyDescent="0.25">
      <c r="A3921" s="261">
        <v>45456.333333333336</v>
      </c>
      <c r="B3921" s="260">
        <v>791.13000499999998</v>
      </c>
    </row>
    <row r="3922" spans="1:2" x14ac:dyDescent="0.25">
      <c r="A3922" s="261">
        <v>45456.375</v>
      </c>
      <c r="B3922" s="260">
        <v>550.36999500000002</v>
      </c>
    </row>
    <row r="3923" spans="1:2" x14ac:dyDescent="0.25">
      <c r="A3923" s="261">
        <v>45456.416666666664</v>
      </c>
      <c r="B3923" s="260">
        <v>424.76001000000002</v>
      </c>
    </row>
    <row r="3924" spans="1:2" x14ac:dyDescent="0.25">
      <c r="A3924" s="261">
        <v>45456.458333333336</v>
      </c>
      <c r="B3924" s="260">
        <v>380.540009</v>
      </c>
    </row>
    <row r="3925" spans="1:2" x14ac:dyDescent="0.25">
      <c r="A3925" s="261">
        <v>45456.5</v>
      </c>
      <c r="B3925" s="260">
        <v>329.290009</v>
      </c>
    </row>
    <row r="3926" spans="1:2" x14ac:dyDescent="0.25">
      <c r="A3926" s="261">
        <v>45456.541666666664</v>
      </c>
      <c r="B3926" s="260">
        <v>327.35998499999999</v>
      </c>
    </row>
    <row r="3927" spans="1:2" x14ac:dyDescent="0.25">
      <c r="A3927" s="261">
        <v>45456.583333333336</v>
      </c>
      <c r="B3927" s="260">
        <v>313.26001000000002</v>
      </c>
    </row>
    <row r="3928" spans="1:2" x14ac:dyDescent="0.25">
      <c r="A3928" s="261">
        <v>45456.625</v>
      </c>
      <c r="B3928" s="260">
        <v>347.790009</v>
      </c>
    </row>
    <row r="3929" spans="1:2" x14ac:dyDescent="0.25">
      <c r="A3929" s="261">
        <v>45456.666666666664</v>
      </c>
      <c r="B3929" s="260">
        <v>539.63000499999998</v>
      </c>
    </row>
    <row r="3930" spans="1:2" x14ac:dyDescent="0.25">
      <c r="A3930" s="261">
        <v>45456.708333333336</v>
      </c>
      <c r="B3930" s="260">
        <v>597.28002900000001</v>
      </c>
    </row>
    <row r="3931" spans="1:2" x14ac:dyDescent="0.25">
      <c r="A3931" s="261">
        <v>45456.75</v>
      </c>
      <c r="B3931" s="260">
        <v>796.95001200000002</v>
      </c>
    </row>
    <row r="3932" spans="1:2" x14ac:dyDescent="0.25">
      <c r="A3932" s="261">
        <v>45456.791666666664</v>
      </c>
      <c r="B3932" s="260">
        <v>907.330017</v>
      </c>
    </row>
    <row r="3933" spans="1:2" x14ac:dyDescent="0.25">
      <c r="A3933" s="261">
        <v>45456.833333333336</v>
      </c>
      <c r="B3933" s="260">
        <v>1239.160034</v>
      </c>
    </row>
    <row r="3934" spans="1:2" x14ac:dyDescent="0.25">
      <c r="A3934" s="261">
        <v>45456.875</v>
      </c>
      <c r="B3934" s="260">
        <v>1109.530029</v>
      </c>
    </row>
    <row r="3935" spans="1:2" x14ac:dyDescent="0.25">
      <c r="A3935" s="261">
        <v>45456.916666666664</v>
      </c>
      <c r="B3935" s="260">
        <v>808.28002900000001</v>
      </c>
    </row>
    <row r="3936" spans="1:2" x14ac:dyDescent="0.25">
      <c r="A3936" s="261">
        <v>45456.958333333336</v>
      </c>
      <c r="B3936" s="260">
        <v>635.32000700000003</v>
      </c>
    </row>
    <row r="3937" spans="1:2" x14ac:dyDescent="0.25">
      <c r="A3937" s="261">
        <v>45457</v>
      </c>
      <c r="B3937" s="260">
        <v>521.67999299999997</v>
      </c>
    </row>
    <row r="3938" spans="1:2" x14ac:dyDescent="0.25">
      <c r="A3938" s="261">
        <v>45457.041666666664</v>
      </c>
      <c r="B3938" s="260">
        <v>439.64001500000001</v>
      </c>
    </row>
    <row r="3939" spans="1:2" x14ac:dyDescent="0.25">
      <c r="A3939" s="261">
        <v>45457.083333333336</v>
      </c>
      <c r="B3939" s="260">
        <v>398.23998999999998</v>
      </c>
    </row>
    <row r="3940" spans="1:2" x14ac:dyDescent="0.25">
      <c r="A3940" s="261">
        <v>45457.125</v>
      </c>
      <c r="B3940" s="260">
        <v>376.23001099999999</v>
      </c>
    </row>
    <row r="3941" spans="1:2" x14ac:dyDescent="0.25">
      <c r="A3941" s="261">
        <v>45457.166666666664</v>
      </c>
      <c r="B3941" s="260">
        <v>352.73998999999998</v>
      </c>
    </row>
    <row r="3942" spans="1:2" x14ac:dyDescent="0.25">
      <c r="A3942" s="261">
        <v>45457.208333333336</v>
      </c>
      <c r="B3942" s="260">
        <v>393.23998999999998</v>
      </c>
    </row>
    <row r="3943" spans="1:2" x14ac:dyDescent="0.25">
      <c r="A3943" s="261">
        <v>45457.25</v>
      </c>
      <c r="B3943" s="260">
        <v>538.69000200000005</v>
      </c>
    </row>
    <row r="3944" spans="1:2" x14ac:dyDescent="0.25">
      <c r="A3944" s="261">
        <v>45457.291666666664</v>
      </c>
      <c r="B3944" s="260">
        <v>686.22997999999995</v>
      </c>
    </row>
    <row r="3945" spans="1:2" x14ac:dyDescent="0.25">
      <c r="A3945" s="261">
        <v>45457.333333333336</v>
      </c>
      <c r="B3945" s="260">
        <v>767.76000999999997</v>
      </c>
    </row>
    <row r="3946" spans="1:2" x14ac:dyDescent="0.25">
      <c r="A3946" s="261">
        <v>45457.375</v>
      </c>
      <c r="B3946" s="260">
        <v>764.84997599999997</v>
      </c>
    </row>
    <row r="3947" spans="1:2" x14ac:dyDescent="0.25">
      <c r="A3947" s="261">
        <v>45457.416666666664</v>
      </c>
      <c r="B3947" s="260">
        <v>612.97997999999995</v>
      </c>
    </row>
    <row r="3948" spans="1:2" x14ac:dyDescent="0.25">
      <c r="A3948" s="261">
        <v>45457.458333333336</v>
      </c>
      <c r="B3948" s="260">
        <v>507.959991</v>
      </c>
    </row>
    <row r="3949" spans="1:2" x14ac:dyDescent="0.25">
      <c r="A3949" s="261">
        <v>45457.5</v>
      </c>
      <c r="B3949" s="260">
        <v>319.69000199999999</v>
      </c>
    </row>
    <row r="3950" spans="1:2" x14ac:dyDescent="0.25">
      <c r="A3950" s="261">
        <v>45457.541666666664</v>
      </c>
      <c r="B3950" s="260">
        <v>297.47000100000002</v>
      </c>
    </row>
    <row r="3951" spans="1:2" x14ac:dyDescent="0.25">
      <c r="A3951" s="261">
        <v>45457.583333333336</v>
      </c>
      <c r="B3951" s="260">
        <v>272.63000499999998</v>
      </c>
    </row>
    <row r="3952" spans="1:2" x14ac:dyDescent="0.25">
      <c r="A3952" s="261">
        <v>45457.625</v>
      </c>
      <c r="B3952" s="260">
        <v>275.60998499999999</v>
      </c>
    </row>
    <row r="3953" spans="1:2" x14ac:dyDescent="0.25">
      <c r="A3953" s="261">
        <v>45457.666666666664</v>
      </c>
      <c r="B3953" s="260">
        <v>363.92999300000002</v>
      </c>
    </row>
    <row r="3954" spans="1:2" x14ac:dyDescent="0.25">
      <c r="A3954" s="261">
        <v>45457.708333333336</v>
      </c>
      <c r="B3954" s="260">
        <v>559.42999299999997</v>
      </c>
    </row>
    <row r="3955" spans="1:2" x14ac:dyDescent="0.25">
      <c r="A3955" s="261">
        <v>45457.75</v>
      </c>
      <c r="B3955" s="260">
        <v>678.61999500000002</v>
      </c>
    </row>
    <row r="3956" spans="1:2" x14ac:dyDescent="0.25">
      <c r="A3956" s="261">
        <v>45457.791666666664</v>
      </c>
      <c r="B3956" s="260">
        <v>843.39001499999995</v>
      </c>
    </row>
    <row r="3957" spans="1:2" x14ac:dyDescent="0.25">
      <c r="A3957" s="261">
        <v>45457.833333333336</v>
      </c>
      <c r="B3957" s="260">
        <v>949.60998500000005</v>
      </c>
    </row>
    <row r="3958" spans="1:2" x14ac:dyDescent="0.25">
      <c r="A3958" s="261">
        <v>45457.875</v>
      </c>
      <c r="B3958" s="260">
        <v>873.59997599999997</v>
      </c>
    </row>
    <row r="3959" spans="1:2" x14ac:dyDescent="0.25">
      <c r="A3959" s="261">
        <v>45457.916666666664</v>
      </c>
      <c r="B3959" s="260">
        <v>622.15997300000004</v>
      </c>
    </row>
    <row r="3960" spans="1:2" x14ac:dyDescent="0.25">
      <c r="A3960" s="261">
        <v>45457.958333333336</v>
      </c>
      <c r="B3960" s="260">
        <v>443.22000100000002</v>
      </c>
    </row>
    <row r="3961" spans="1:2" x14ac:dyDescent="0.25">
      <c r="A3961" s="261">
        <v>45458</v>
      </c>
      <c r="B3961" s="260">
        <v>452.73998999999998</v>
      </c>
    </row>
    <row r="3962" spans="1:2" x14ac:dyDescent="0.25">
      <c r="A3962" s="261">
        <v>45458.041666666664</v>
      </c>
      <c r="B3962" s="260">
        <v>306.209991</v>
      </c>
    </row>
    <row r="3963" spans="1:2" x14ac:dyDescent="0.25">
      <c r="A3963" s="261">
        <v>45458.083333333336</v>
      </c>
      <c r="B3963" s="260">
        <v>223.61000100000001</v>
      </c>
    </row>
    <row r="3964" spans="1:2" x14ac:dyDescent="0.25">
      <c r="A3964" s="261">
        <v>45458.125</v>
      </c>
      <c r="B3964" s="260">
        <v>215.33000200000001</v>
      </c>
    </row>
    <row r="3965" spans="1:2" x14ac:dyDescent="0.25">
      <c r="A3965" s="261">
        <v>45458.166666666664</v>
      </c>
      <c r="B3965" s="260">
        <v>167.949997</v>
      </c>
    </row>
    <row r="3966" spans="1:2" x14ac:dyDescent="0.25">
      <c r="A3966" s="261">
        <v>45458.208333333336</v>
      </c>
      <c r="B3966" s="260">
        <v>74.910004000000001</v>
      </c>
    </row>
    <row r="3967" spans="1:2" x14ac:dyDescent="0.25">
      <c r="A3967" s="261">
        <v>45458.25</v>
      </c>
      <c r="B3967" s="260">
        <v>11.49</v>
      </c>
    </row>
    <row r="3968" spans="1:2" x14ac:dyDescent="0.25">
      <c r="A3968" s="261">
        <v>45458.291666666664</v>
      </c>
      <c r="B3968" s="260">
        <v>0.67</v>
      </c>
    </row>
    <row r="3969" spans="1:2" x14ac:dyDescent="0.25">
      <c r="A3969" s="261">
        <v>45458.333333333336</v>
      </c>
      <c r="B3969" s="260">
        <v>0</v>
      </c>
    </row>
    <row r="3970" spans="1:2" x14ac:dyDescent="0.25">
      <c r="A3970" s="261">
        <v>45458.375</v>
      </c>
      <c r="B3970" s="260">
        <v>-0.45</v>
      </c>
    </row>
    <row r="3971" spans="1:2" x14ac:dyDescent="0.25">
      <c r="A3971" s="261">
        <v>45458.416666666664</v>
      </c>
      <c r="B3971" s="260">
        <v>-6.72</v>
      </c>
    </row>
    <row r="3972" spans="1:2" x14ac:dyDescent="0.25">
      <c r="A3972" s="261">
        <v>45458.458333333336</v>
      </c>
      <c r="B3972" s="260">
        <v>-5.6</v>
      </c>
    </row>
    <row r="3973" spans="1:2" x14ac:dyDescent="0.25">
      <c r="A3973" s="261">
        <v>45458.5</v>
      </c>
      <c r="B3973" s="260">
        <v>-1.64</v>
      </c>
    </row>
    <row r="3974" spans="1:2" x14ac:dyDescent="0.25">
      <c r="A3974" s="261">
        <v>45458.541666666664</v>
      </c>
      <c r="B3974" s="260">
        <v>-4.78</v>
      </c>
    </row>
    <row r="3975" spans="1:2" x14ac:dyDescent="0.25">
      <c r="A3975" s="261">
        <v>45458.583333333336</v>
      </c>
      <c r="B3975" s="260">
        <v>-7.09</v>
      </c>
    </row>
    <row r="3976" spans="1:2" x14ac:dyDescent="0.25">
      <c r="A3976" s="261">
        <v>45458.625</v>
      </c>
      <c r="B3976" s="260">
        <v>-17.98</v>
      </c>
    </row>
    <row r="3977" spans="1:2" x14ac:dyDescent="0.25">
      <c r="A3977" s="261">
        <v>45458.666666666664</v>
      </c>
      <c r="B3977" s="260">
        <v>-20.74</v>
      </c>
    </row>
    <row r="3978" spans="1:2" x14ac:dyDescent="0.25">
      <c r="A3978" s="261">
        <v>45458.708333333336</v>
      </c>
      <c r="B3978" s="260">
        <v>-20.74</v>
      </c>
    </row>
    <row r="3979" spans="1:2" x14ac:dyDescent="0.25">
      <c r="A3979" s="261">
        <v>45458.75</v>
      </c>
      <c r="B3979" s="260">
        <v>-7.0000000000000007E-2</v>
      </c>
    </row>
    <row r="3980" spans="1:2" x14ac:dyDescent="0.25">
      <c r="A3980" s="261">
        <v>45458.791666666664</v>
      </c>
      <c r="B3980" s="260">
        <v>298.45001200000002</v>
      </c>
    </row>
    <row r="3981" spans="1:2" x14ac:dyDescent="0.25">
      <c r="A3981" s="261">
        <v>45458.833333333336</v>
      </c>
      <c r="B3981" s="260">
        <v>463.26001000000002</v>
      </c>
    </row>
    <row r="3982" spans="1:2" x14ac:dyDescent="0.25">
      <c r="A3982" s="261">
        <v>45458.875</v>
      </c>
      <c r="B3982" s="260">
        <v>505.64001500000001</v>
      </c>
    </row>
    <row r="3983" spans="1:2" x14ac:dyDescent="0.25">
      <c r="A3983" s="261">
        <v>45458.916666666664</v>
      </c>
      <c r="B3983" s="260">
        <v>474.23001099999999</v>
      </c>
    </row>
    <row r="3984" spans="1:2" x14ac:dyDescent="0.25">
      <c r="A3984" s="261">
        <v>45458.958333333336</v>
      </c>
      <c r="B3984" s="260">
        <v>301.42999300000002</v>
      </c>
    </row>
    <row r="3985" spans="1:2" x14ac:dyDescent="0.25">
      <c r="A3985" s="261">
        <v>45459</v>
      </c>
      <c r="B3985" s="260">
        <v>185.83999600000001</v>
      </c>
    </row>
    <row r="3986" spans="1:2" x14ac:dyDescent="0.25">
      <c r="A3986" s="261">
        <v>45459.041666666664</v>
      </c>
      <c r="B3986" s="260">
        <v>77.290001000000004</v>
      </c>
    </row>
    <row r="3987" spans="1:2" x14ac:dyDescent="0.25">
      <c r="A3987" s="261">
        <v>45459.083333333336</v>
      </c>
      <c r="B3987" s="260">
        <v>36.700001</v>
      </c>
    </row>
    <row r="3988" spans="1:2" x14ac:dyDescent="0.25">
      <c r="A3988" s="261">
        <v>45459.125</v>
      </c>
      <c r="B3988" s="260">
        <v>21.780000999999999</v>
      </c>
    </row>
    <row r="3989" spans="1:2" x14ac:dyDescent="0.25">
      <c r="A3989" s="261">
        <v>45459.166666666664</v>
      </c>
      <c r="B3989" s="260">
        <v>16.34</v>
      </c>
    </row>
    <row r="3990" spans="1:2" x14ac:dyDescent="0.25">
      <c r="A3990" s="261">
        <v>45459.208333333336</v>
      </c>
      <c r="B3990" s="260">
        <v>18.870000999999998</v>
      </c>
    </row>
    <row r="3991" spans="1:2" x14ac:dyDescent="0.25">
      <c r="A3991" s="261">
        <v>45459.25</v>
      </c>
      <c r="B3991" s="260">
        <v>22.01</v>
      </c>
    </row>
    <row r="3992" spans="1:2" x14ac:dyDescent="0.25">
      <c r="A3992" s="261">
        <v>45459.291666666664</v>
      </c>
      <c r="B3992" s="260">
        <v>5.15</v>
      </c>
    </row>
    <row r="3993" spans="1:2" x14ac:dyDescent="0.25">
      <c r="A3993" s="261">
        <v>45459.333333333336</v>
      </c>
      <c r="B3993" s="260">
        <v>-0.15</v>
      </c>
    </row>
    <row r="3994" spans="1:2" x14ac:dyDescent="0.25">
      <c r="A3994" s="261">
        <v>45459.375</v>
      </c>
      <c r="B3994" s="260">
        <v>-5.97</v>
      </c>
    </row>
    <row r="3995" spans="1:2" x14ac:dyDescent="0.25">
      <c r="A3995" s="261">
        <v>45459.416666666664</v>
      </c>
      <c r="B3995" s="260">
        <v>-4.33</v>
      </c>
    </row>
    <row r="3996" spans="1:2" x14ac:dyDescent="0.25">
      <c r="A3996" s="261">
        <v>45459.458333333336</v>
      </c>
      <c r="B3996" s="260">
        <v>-4.4000000000000004</v>
      </c>
    </row>
    <row r="3997" spans="1:2" x14ac:dyDescent="0.25">
      <c r="A3997" s="261">
        <v>45459.5</v>
      </c>
      <c r="B3997" s="260">
        <v>-6.64</v>
      </c>
    </row>
    <row r="3998" spans="1:2" x14ac:dyDescent="0.25">
      <c r="A3998" s="261">
        <v>45459.541666666664</v>
      </c>
      <c r="B3998" s="260">
        <v>-5.97</v>
      </c>
    </row>
    <row r="3999" spans="1:2" x14ac:dyDescent="0.25">
      <c r="A3999" s="261">
        <v>45459.583333333336</v>
      </c>
      <c r="B3999" s="260">
        <v>-15.82</v>
      </c>
    </row>
    <row r="4000" spans="1:2" x14ac:dyDescent="0.25">
      <c r="A4000" s="261">
        <v>45459.625</v>
      </c>
      <c r="B4000" s="260">
        <v>-19.399999999999999</v>
      </c>
    </row>
    <row r="4001" spans="1:2" x14ac:dyDescent="0.25">
      <c r="A4001" s="261">
        <v>45459.666666666664</v>
      </c>
      <c r="B4001" s="260">
        <v>-25.139999</v>
      </c>
    </row>
    <row r="4002" spans="1:2" x14ac:dyDescent="0.25">
      <c r="A4002" s="261">
        <v>45459.708333333336</v>
      </c>
      <c r="B4002" s="260">
        <v>-17.459999</v>
      </c>
    </row>
    <row r="4003" spans="1:2" x14ac:dyDescent="0.25">
      <c r="A4003" s="261">
        <v>45459.75</v>
      </c>
      <c r="B4003" s="260">
        <v>419.42001299999998</v>
      </c>
    </row>
    <row r="4004" spans="1:2" x14ac:dyDescent="0.25">
      <c r="A4004" s="261">
        <v>45459.791666666664</v>
      </c>
      <c r="B4004" s="260">
        <v>743.419983</v>
      </c>
    </row>
    <row r="4005" spans="1:2" x14ac:dyDescent="0.25">
      <c r="A4005" s="261">
        <v>45459.833333333336</v>
      </c>
      <c r="B4005" s="260">
        <v>888.89001499999995</v>
      </c>
    </row>
    <row r="4006" spans="1:2" x14ac:dyDescent="0.25">
      <c r="A4006" s="261">
        <v>45459.875</v>
      </c>
      <c r="B4006" s="260">
        <v>904.92999299999997</v>
      </c>
    </row>
    <row r="4007" spans="1:2" x14ac:dyDescent="0.25">
      <c r="A4007" s="261">
        <v>45459.916666666664</v>
      </c>
      <c r="B4007" s="260">
        <v>882.330017</v>
      </c>
    </row>
    <row r="4008" spans="1:2" x14ac:dyDescent="0.25">
      <c r="A4008" s="261">
        <v>45459.958333333336</v>
      </c>
      <c r="B4008" s="260">
        <v>704.54998799999998</v>
      </c>
    </row>
    <row r="4009" spans="1:2" x14ac:dyDescent="0.25">
      <c r="A4009" s="261">
        <v>45460</v>
      </c>
      <c r="B4009" s="260">
        <v>571.60998500000005</v>
      </c>
    </row>
    <row r="4010" spans="1:2" x14ac:dyDescent="0.25">
      <c r="A4010" s="261">
        <v>45460.041666666664</v>
      </c>
      <c r="B4010" s="260">
        <v>497.82000699999998</v>
      </c>
    </row>
    <row r="4011" spans="1:2" x14ac:dyDescent="0.25">
      <c r="A4011" s="261">
        <v>45460.083333333336</v>
      </c>
      <c r="B4011" s="260">
        <v>501.02999899999998</v>
      </c>
    </row>
    <row r="4012" spans="1:2" x14ac:dyDescent="0.25">
      <c r="A4012" s="261">
        <v>45460.125</v>
      </c>
      <c r="B4012" s="260">
        <v>522.82000700000003</v>
      </c>
    </row>
    <row r="4013" spans="1:2" x14ac:dyDescent="0.25">
      <c r="A4013" s="261">
        <v>45460.166666666664</v>
      </c>
      <c r="B4013" s="260">
        <v>517.82000700000003</v>
      </c>
    </row>
    <row r="4014" spans="1:2" x14ac:dyDescent="0.25">
      <c r="A4014" s="261">
        <v>45460.208333333336</v>
      </c>
      <c r="B4014" s="260">
        <v>633.38000499999998</v>
      </c>
    </row>
    <row r="4015" spans="1:2" x14ac:dyDescent="0.25">
      <c r="A4015" s="261">
        <v>45460.25</v>
      </c>
      <c r="B4015" s="260">
        <v>810.92999299999997</v>
      </c>
    </row>
    <row r="4016" spans="1:2" x14ac:dyDescent="0.25">
      <c r="A4016" s="261">
        <v>45460.291666666664</v>
      </c>
      <c r="B4016" s="260">
        <v>987.80999799999995</v>
      </c>
    </row>
    <row r="4017" spans="1:2" x14ac:dyDescent="0.25">
      <c r="A4017" s="261">
        <v>45460.333333333336</v>
      </c>
      <c r="B4017" s="260">
        <v>867.10998500000005</v>
      </c>
    </row>
    <row r="4018" spans="1:2" x14ac:dyDescent="0.25">
      <c r="A4018" s="261">
        <v>45460.375</v>
      </c>
      <c r="B4018" s="260">
        <v>632.10998500000005</v>
      </c>
    </row>
    <row r="4019" spans="1:2" x14ac:dyDescent="0.25">
      <c r="A4019" s="261">
        <v>45460.416666666664</v>
      </c>
      <c r="B4019" s="260">
        <v>463.35998499999999</v>
      </c>
    </row>
    <row r="4020" spans="1:2" x14ac:dyDescent="0.25">
      <c r="A4020" s="261">
        <v>45460.458333333336</v>
      </c>
      <c r="B4020" s="260">
        <v>360.70001200000002</v>
      </c>
    </row>
    <row r="4021" spans="1:2" x14ac:dyDescent="0.25">
      <c r="A4021" s="261">
        <v>45460.5</v>
      </c>
      <c r="B4021" s="260">
        <v>311.61999500000002</v>
      </c>
    </row>
    <row r="4022" spans="1:2" x14ac:dyDescent="0.25">
      <c r="A4022" s="261">
        <v>45460.541666666664</v>
      </c>
      <c r="B4022" s="260">
        <v>294.30999800000001</v>
      </c>
    </row>
    <row r="4023" spans="1:2" x14ac:dyDescent="0.25">
      <c r="A4023" s="261">
        <v>45460.583333333336</v>
      </c>
      <c r="B4023" s="260">
        <v>313.70001200000002</v>
      </c>
    </row>
    <row r="4024" spans="1:2" x14ac:dyDescent="0.25">
      <c r="A4024" s="261">
        <v>45460.625</v>
      </c>
      <c r="B4024" s="260">
        <v>344.290009</v>
      </c>
    </row>
    <row r="4025" spans="1:2" x14ac:dyDescent="0.25">
      <c r="A4025" s="261">
        <v>45460.666666666664</v>
      </c>
      <c r="B4025" s="260">
        <v>479.01998900000001</v>
      </c>
    </row>
    <row r="4026" spans="1:2" x14ac:dyDescent="0.25">
      <c r="A4026" s="261">
        <v>45460.708333333336</v>
      </c>
      <c r="B4026" s="260">
        <v>660.830017</v>
      </c>
    </row>
    <row r="4027" spans="1:2" x14ac:dyDescent="0.25">
      <c r="A4027" s="261">
        <v>45460.75</v>
      </c>
      <c r="B4027" s="260">
        <v>851.65997300000004</v>
      </c>
    </row>
    <row r="4028" spans="1:2" x14ac:dyDescent="0.25">
      <c r="A4028" s="261">
        <v>45460.791666666664</v>
      </c>
      <c r="B4028" s="260">
        <v>1036.9799800000001</v>
      </c>
    </row>
    <row r="4029" spans="1:2" x14ac:dyDescent="0.25">
      <c r="A4029" s="261">
        <v>45460.833333333336</v>
      </c>
      <c r="B4029" s="260">
        <v>1354.339966</v>
      </c>
    </row>
    <row r="4030" spans="1:2" x14ac:dyDescent="0.25">
      <c r="A4030" s="261">
        <v>45460.875</v>
      </c>
      <c r="B4030" s="260">
        <v>1469.150024</v>
      </c>
    </row>
    <row r="4031" spans="1:2" x14ac:dyDescent="0.25">
      <c r="A4031" s="261">
        <v>45460.916666666664</v>
      </c>
      <c r="B4031" s="260">
        <v>956.03002900000001</v>
      </c>
    </row>
    <row r="4032" spans="1:2" x14ac:dyDescent="0.25">
      <c r="A4032" s="261">
        <v>45460.958333333336</v>
      </c>
      <c r="B4032" s="260">
        <v>757.59002699999996</v>
      </c>
    </row>
    <row r="4033" spans="1:2" x14ac:dyDescent="0.25">
      <c r="A4033" s="261">
        <v>45461</v>
      </c>
      <c r="B4033" s="260">
        <v>723.07000700000003</v>
      </c>
    </row>
    <row r="4034" spans="1:2" x14ac:dyDescent="0.25">
      <c r="A4034" s="261">
        <v>45461.041666666664</v>
      </c>
      <c r="B4034" s="260">
        <v>673.59997599999997</v>
      </c>
    </row>
    <row r="4035" spans="1:2" x14ac:dyDescent="0.25">
      <c r="A4035" s="261">
        <v>45461.083333333336</v>
      </c>
      <c r="B4035" s="260">
        <v>653.01000999999997</v>
      </c>
    </row>
    <row r="4036" spans="1:2" x14ac:dyDescent="0.25">
      <c r="A4036" s="261">
        <v>45461.125</v>
      </c>
      <c r="B4036" s="260">
        <v>666.14001499999995</v>
      </c>
    </row>
    <row r="4037" spans="1:2" x14ac:dyDescent="0.25">
      <c r="A4037" s="261">
        <v>45461.166666666664</v>
      </c>
      <c r="B4037" s="260">
        <v>673.59997599999997</v>
      </c>
    </row>
    <row r="4038" spans="1:2" x14ac:dyDescent="0.25">
      <c r="A4038" s="261">
        <v>45461.208333333336</v>
      </c>
      <c r="B4038" s="260">
        <v>715.76000999999997</v>
      </c>
    </row>
    <row r="4039" spans="1:2" x14ac:dyDescent="0.25">
      <c r="A4039" s="261">
        <v>45461.25</v>
      </c>
      <c r="B4039" s="260">
        <v>1003.3599850000001</v>
      </c>
    </row>
    <row r="4040" spans="1:2" x14ac:dyDescent="0.25">
      <c r="A4040" s="261">
        <v>45461.291666666664</v>
      </c>
      <c r="B4040" s="260">
        <v>971.13000499999998</v>
      </c>
    </row>
    <row r="4041" spans="1:2" x14ac:dyDescent="0.25">
      <c r="A4041" s="261">
        <v>45461.333333333336</v>
      </c>
      <c r="B4041" s="260">
        <v>715.90997300000004</v>
      </c>
    </row>
    <row r="4042" spans="1:2" x14ac:dyDescent="0.25">
      <c r="A4042" s="261">
        <v>45461.375</v>
      </c>
      <c r="B4042" s="260">
        <v>603.54998799999998</v>
      </c>
    </row>
    <row r="4043" spans="1:2" x14ac:dyDescent="0.25">
      <c r="A4043" s="261">
        <v>45461.416666666664</v>
      </c>
      <c r="B4043" s="260">
        <v>521.55999799999995</v>
      </c>
    </row>
    <row r="4044" spans="1:2" x14ac:dyDescent="0.25">
      <c r="A4044" s="261">
        <v>45461.458333333336</v>
      </c>
      <c r="B4044" s="260">
        <v>408.91000400000001</v>
      </c>
    </row>
    <row r="4045" spans="1:2" x14ac:dyDescent="0.25">
      <c r="A4045" s="261">
        <v>45461.5</v>
      </c>
      <c r="B4045" s="260">
        <v>380.85998499999999</v>
      </c>
    </row>
    <row r="4046" spans="1:2" x14ac:dyDescent="0.25">
      <c r="A4046" s="261">
        <v>45461.541666666664</v>
      </c>
      <c r="B4046" s="260">
        <v>380.709991</v>
      </c>
    </row>
    <row r="4047" spans="1:2" x14ac:dyDescent="0.25">
      <c r="A4047" s="261">
        <v>45461.583333333336</v>
      </c>
      <c r="B4047" s="260">
        <v>377.27999899999998</v>
      </c>
    </row>
    <row r="4048" spans="1:2" x14ac:dyDescent="0.25">
      <c r="A4048" s="261">
        <v>45461.625</v>
      </c>
      <c r="B4048" s="260">
        <v>407.19000199999999</v>
      </c>
    </row>
    <row r="4049" spans="1:2" x14ac:dyDescent="0.25">
      <c r="A4049" s="261">
        <v>45461.666666666664</v>
      </c>
      <c r="B4049" s="260">
        <v>568.78997800000002</v>
      </c>
    </row>
    <row r="4050" spans="1:2" x14ac:dyDescent="0.25">
      <c r="A4050" s="261">
        <v>45461.708333333336</v>
      </c>
      <c r="B4050" s="260">
        <v>671.89001499999995</v>
      </c>
    </row>
    <row r="4051" spans="1:2" x14ac:dyDescent="0.25">
      <c r="A4051" s="261">
        <v>45461.75</v>
      </c>
      <c r="B4051" s="260">
        <v>917.71002199999998</v>
      </c>
    </row>
    <row r="4052" spans="1:2" x14ac:dyDescent="0.25">
      <c r="A4052" s="261">
        <v>45461.791666666664</v>
      </c>
      <c r="B4052" s="260">
        <v>1180.170044</v>
      </c>
    </row>
    <row r="4053" spans="1:2" x14ac:dyDescent="0.25">
      <c r="A4053" s="261">
        <v>45461.833333333336</v>
      </c>
      <c r="B4053" s="260">
        <v>1282.2299800000001</v>
      </c>
    </row>
    <row r="4054" spans="1:2" x14ac:dyDescent="0.25">
      <c r="A4054" s="261">
        <v>45461.875</v>
      </c>
      <c r="B4054" s="260">
        <v>1003.210022</v>
      </c>
    </row>
    <row r="4055" spans="1:2" x14ac:dyDescent="0.25">
      <c r="A4055" s="261">
        <v>45461.916666666664</v>
      </c>
      <c r="B4055" s="260">
        <v>777.38000499999998</v>
      </c>
    </row>
    <row r="4056" spans="1:2" x14ac:dyDescent="0.25">
      <c r="A4056" s="261">
        <v>45461.958333333336</v>
      </c>
      <c r="B4056" s="260">
        <v>683.59997599999997</v>
      </c>
    </row>
    <row r="4057" spans="1:2" x14ac:dyDescent="0.25">
      <c r="A4057" s="261">
        <v>45462</v>
      </c>
      <c r="B4057" s="260">
        <v>745.64001499999995</v>
      </c>
    </row>
    <row r="4058" spans="1:2" x14ac:dyDescent="0.25">
      <c r="A4058" s="261">
        <v>45462.041666666664</v>
      </c>
      <c r="B4058" s="260">
        <v>682.080017</v>
      </c>
    </row>
    <row r="4059" spans="1:2" x14ac:dyDescent="0.25">
      <c r="A4059" s="261">
        <v>45462.083333333336</v>
      </c>
      <c r="B4059" s="260">
        <v>647.90997300000004</v>
      </c>
    </row>
    <row r="4060" spans="1:2" x14ac:dyDescent="0.25">
      <c r="A4060" s="261">
        <v>45462.125</v>
      </c>
      <c r="B4060" s="260">
        <v>639.92999299999997</v>
      </c>
    </row>
    <row r="4061" spans="1:2" x14ac:dyDescent="0.25">
      <c r="A4061" s="261">
        <v>45462.166666666664</v>
      </c>
      <c r="B4061" s="260">
        <v>622.70001200000002</v>
      </c>
    </row>
    <row r="4062" spans="1:2" x14ac:dyDescent="0.25">
      <c r="A4062" s="261">
        <v>45462.208333333336</v>
      </c>
      <c r="B4062" s="260">
        <v>629.19000200000005</v>
      </c>
    </row>
    <row r="4063" spans="1:2" x14ac:dyDescent="0.25">
      <c r="A4063" s="261">
        <v>45462.25</v>
      </c>
      <c r="B4063" s="260">
        <v>839.64001499999995</v>
      </c>
    </row>
    <row r="4064" spans="1:2" x14ac:dyDescent="0.25">
      <c r="A4064" s="261">
        <v>45462.291666666664</v>
      </c>
      <c r="B4064" s="260">
        <v>838.96997099999999</v>
      </c>
    </row>
    <row r="4065" spans="1:2" x14ac:dyDescent="0.25">
      <c r="A4065" s="261">
        <v>45462.333333333336</v>
      </c>
      <c r="B4065" s="260">
        <v>775.19000200000005</v>
      </c>
    </row>
    <row r="4066" spans="1:2" x14ac:dyDescent="0.25">
      <c r="A4066" s="261">
        <v>45462.375</v>
      </c>
      <c r="B4066" s="260">
        <v>585.40002400000003</v>
      </c>
    </row>
    <row r="4067" spans="1:2" x14ac:dyDescent="0.25">
      <c r="A4067" s="261">
        <v>45462.416666666664</v>
      </c>
      <c r="B4067" s="260">
        <v>421.04998799999998</v>
      </c>
    </row>
    <row r="4068" spans="1:2" x14ac:dyDescent="0.25">
      <c r="A4068" s="261">
        <v>45462.458333333336</v>
      </c>
      <c r="B4068" s="260">
        <v>331.82998700000002</v>
      </c>
    </row>
    <row r="4069" spans="1:2" x14ac:dyDescent="0.25">
      <c r="A4069" s="261">
        <v>45462.5</v>
      </c>
      <c r="B4069" s="260">
        <v>306.83999599999999</v>
      </c>
    </row>
    <row r="4070" spans="1:2" x14ac:dyDescent="0.25">
      <c r="A4070" s="261">
        <v>45462.541666666664</v>
      </c>
      <c r="B4070" s="260">
        <v>250.36000100000001</v>
      </c>
    </row>
    <row r="4071" spans="1:2" x14ac:dyDescent="0.25">
      <c r="A4071" s="261">
        <v>45462.583333333336</v>
      </c>
      <c r="B4071" s="260">
        <v>163.14999399999999</v>
      </c>
    </row>
    <row r="4072" spans="1:2" x14ac:dyDescent="0.25">
      <c r="A4072" s="261">
        <v>45462.625</v>
      </c>
      <c r="B4072" s="260">
        <v>137.270004</v>
      </c>
    </row>
    <row r="4073" spans="1:2" x14ac:dyDescent="0.25">
      <c r="A4073" s="261">
        <v>45462.666666666664</v>
      </c>
      <c r="B4073" s="260">
        <v>187.029999</v>
      </c>
    </row>
    <row r="4074" spans="1:2" x14ac:dyDescent="0.25">
      <c r="A4074" s="261">
        <v>45462.708333333336</v>
      </c>
      <c r="B4074" s="260">
        <v>293.85998499999999</v>
      </c>
    </row>
    <row r="4075" spans="1:2" x14ac:dyDescent="0.25">
      <c r="A4075" s="261">
        <v>45462.75</v>
      </c>
      <c r="B4075" s="260">
        <v>276.70001200000002</v>
      </c>
    </row>
    <row r="4076" spans="1:2" x14ac:dyDescent="0.25">
      <c r="A4076" s="261">
        <v>45462.791666666664</v>
      </c>
      <c r="B4076" s="260">
        <v>287.07000699999998</v>
      </c>
    </row>
    <row r="4077" spans="1:2" x14ac:dyDescent="0.25">
      <c r="A4077" s="261">
        <v>45462.833333333336</v>
      </c>
      <c r="B4077" s="260">
        <v>349.57998700000002</v>
      </c>
    </row>
    <row r="4078" spans="1:2" x14ac:dyDescent="0.25">
      <c r="A4078" s="261">
        <v>45462.875</v>
      </c>
      <c r="B4078" s="260">
        <v>336.01001000000002</v>
      </c>
    </row>
    <row r="4079" spans="1:2" x14ac:dyDescent="0.25">
      <c r="A4079" s="261">
        <v>45462.916666666664</v>
      </c>
      <c r="B4079" s="260">
        <v>358.23998999999998</v>
      </c>
    </row>
    <row r="4080" spans="1:2" x14ac:dyDescent="0.25">
      <c r="A4080" s="261">
        <v>45462.958333333336</v>
      </c>
      <c r="B4080" s="260">
        <v>333.92001299999998</v>
      </c>
    </row>
    <row r="4081" spans="1:2" x14ac:dyDescent="0.25">
      <c r="A4081" s="261">
        <v>45463</v>
      </c>
      <c r="B4081" s="260">
        <v>545.94000200000005</v>
      </c>
    </row>
    <row r="4082" spans="1:2" x14ac:dyDescent="0.25">
      <c r="A4082" s="261">
        <v>45463.041666666664</v>
      </c>
      <c r="B4082" s="260">
        <v>586.45001200000002</v>
      </c>
    </row>
    <row r="4083" spans="1:2" x14ac:dyDescent="0.25">
      <c r="A4083" s="261">
        <v>45463.083333333336</v>
      </c>
      <c r="B4083" s="260">
        <v>588.39001499999995</v>
      </c>
    </row>
    <row r="4084" spans="1:2" x14ac:dyDescent="0.25">
      <c r="A4084" s="261">
        <v>45463.125</v>
      </c>
      <c r="B4084" s="260">
        <v>587.94000200000005</v>
      </c>
    </row>
    <row r="4085" spans="1:2" x14ac:dyDescent="0.25">
      <c r="A4085" s="261">
        <v>45463.166666666664</v>
      </c>
      <c r="B4085" s="260">
        <v>586.45001200000002</v>
      </c>
    </row>
    <row r="4086" spans="1:2" x14ac:dyDescent="0.25">
      <c r="A4086" s="261">
        <v>45463.208333333336</v>
      </c>
      <c r="B4086" s="260">
        <v>645.59997599999997</v>
      </c>
    </row>
    <row r="4087" spans="1:2" x14ac:dyDescent="0.25">
      <c r="A4087" s="261">
        <v>45463.25</v>
      </c>
      <c r="B4087" s="260">
        <v>839.39001499999995</v>
      </c>
    </row>
    <row r="4088" spans="1:2" x14ac:dyDescent="0.25">
      <c r="A4088" s="261">
        <v>45463.291666666664</v>
      </c>
      <c r="B4088" s="260">
        <v>840.14001499999995</v>
      </c>
    </row>
    <row r="4089" spans="1:2" x14ac:dyDescent="0.25">
      <c r="A4089" s="261">
        <v>45463.333333333336</v>
      </c>
      <c r="B4089" s="260">
        <v>768.22997999999995</v>
      </c>
    </row>
    <row r="4090" spans="1:2" x14ac:dyDescent="0.25">
      <c r="A4090" s="261">
        <v>45463.375</v>
      </c>
      <c r="B4090" s="260">
        <v>600.61999500000002</v>
      </c>
    </row>
    <row r="4091" spans="1:2" x14ac:dyDescent="0.25">
      <c r="A4091" s="261">
        <v>45463.416666666664</v>
      </c>
      <c r="B4091" s="260">
        <v>505.14001500000001</v>
      </c>
    </row>
    <row r="4092" spans="1:2" x14ac:dyDescent="0.25">
      <c r="A4092" s="261">
        <v>45463.458333333336</v>
      </c>
      <c r="B4092" s="260">
        <v>437.41000400000001</v>
      </c>
    </row>
    <row r="4093" spans="1:2" x14ac:dyDescent="0.25">
      <c r="A4093" s="261">
        <v>45463.5</v>
      </c>
      <c r="B4093" s="260">
        <v>412.79998799999998</v>
      </c>
    </row>
    <row r="4094" spans="1:2" x14ac:dyDescent="0.25">
      <c r="A4094" s="261">
        <v>45463.541666666664</v>
      </c>
      <c r="B4094" s="260">
        <v>400.55999800000001</v>
      </c>
    </row>
    <row r="4095" spans="1:2" x14ac:dyDescent="0.25">
      <c r="A4095" s="261">
        <v>45463.583333333336</v>
      </c>
      <c r="B4095" s="260">
        <v>411.23001099999999</v>
      </c>
    </row>
    <row r="4096" spans="1:2" x14ac:dyDescent="0.25">
      <c r="A4096" s="261">
        <v>45463.625</v>
      </c>
      <c r="B4096" s="260">
        <v>485.89999399999999</v>
      </c>
    </row>
    <row r="4097" spans="1:2" x14ac:dyDescent="0.25">
      <c r="A4097" s="261">
        <v>45463.666666666664</v>
      </c>
      <c r="B4097" s="260">
        <v>500.959991</v>
      </c>
    </row>
    <row r="4098" spans="1:2" x14ac:dyDescent="0.25">
      <c r="A4098" s="261">
        <v>45463.708333333336</v>
      </c>
      <c r="B4098" s="260">
        <v>733.02002000000005</v>
      </c>
    </row>
    <row r="4099" spans="1:2" x14ac:dyDescent="0.25">
      <c r="A4099" s="261">
        <v>45463.75</v>
      </c>
      <c r="B4099" s="260">
        <v>889.96002199999998</v>
      </c>
    </row>
    <row r="4100" spans="1:2" x14ac:dyDescent="0.25">
      <c r="A4100" s="261">
        <v>45463.791666666664</v>
      </c>
      <c r="B4100" s="260">
        <v>1160.8100589999999</v>
      </c>
    </row>
    <row r="4101" spans="1:2" x14ac:dyDescent="0.25">
      <c r="A4101" s="261">
        <v>45463.833333333336</v>
      </c>
      <c r="B4101" s="260">
        <v>1492.5200199999999</v>
      </c>
    </row>
    <row r="4102" spans="1:2" x14ac:dyDescent="0.25">
      <c r="A4102" s="261">
        <v>45463.875</v>
      </c>
      <c r="B4102" s="260">
        <v>970.15002400000003</v>
      </c>
    </row>
    <row r="4103" spans="1:2" x14ac:dyDescent="0.25">
      <c r="A4103" s="261">
        <v>45463.916666666664</v>
      </c>
      <c r="B4103" s="260">
        <v>834.169983</v>
      </c>
    </row>
    <row r="4104" spans="1:2" x14ac:dyDescent="0.25">
      <c r="A4104" s="261">
        <v>45463.958333333336</v>
      </c>
      <c r="B4104" s="260">
        <v>709</v>
      </c>
    </row>
    <row r="4105" spans="1:2" x14ac:dyDescent="0.25">
      <c r="A4105" s="261">
        <v>45464</v>
      </c>
      <c r="B4105" s="260">
        <v>751.85998500000005</v>
      </c>
    </row>
    <row r="4106" spans="1:2" x14ac:dyDescent="0.25">
      <c r="A4106" s="261">
        <v>45464.041666666664</v>
      </c>
      <c r="B4106" s="260">
        <v>676.97997999999995</v>
      </c>
    </row>
    <row r="4107" spans="1:2" x14ac:dyDescent="0.25">
      <c r="A4107" s="261">
        <v>45464.083333333336</v>
      </c>
      <c r="B4107" s="260">
        <v>670.86999500000002</v>
      </c>
    </row>
    <row r="4108" spans="1:2" x14ac:dyDescent="0.25">
      <c r="A4108" s="261">
        <v>45464.125</v>
      </c>
      <c r="B4108" s="260">
        <v>655.04998799999998</v>
      </c>
    </row>
    <row r="4109" spans="1:2" x14ac:dyDescent="0.25">
      <c r="A4109" s="261">
        <v>45464.166666666664</v>
      </c>
      <c r="B4109" s="260">
        <v>643.71997099999999</v>
      </c>
    </row>
    <row r="4110" spans="1:2" x14ac:dyDescent="0.25">
      <c r="A4110" s="261">
        <v>45464.208333333336</v>
      </c>
      <c r="B4110" s="260">
        <v>642.45001200000002</v>
      </c>
    </row>
    <row r="4111" spans="1:2" x14ac:dyDescent="0.25">
      <c r="A4111" s="261">
        <v>45464.25</v>
      </c>
      <c r="B4111" s="260">
        <v>722.84997599999997</v>
      </c>
    </row>
    <row r="4112" spans="1:2" x14ac:dyDescent="0.25">
      <c r="A4112" s="261">
        <v>45464.291666666664</v>
      </c>
      <c r="B4112" s="260">
        <v>915.86999500000002</v>
      </c>
    </row>
    <row r="4113" spans="1:2" x14ac:dyDescent="0.25">
      <c r="A4113" s="261">
        <v>45464.333333333336</v>
      </c>
      <c r="B4113" s="260">
        <v>908.71002199999998</v>
      </c>
    </row>
    <row r="4114" spans="1:2" x14ac:dyDescent="0.25">
      <c r="A4114" s="261">
        <v>45464.375</v>
      </c>
      <c r="B4114" s="260">
        <v>832.85998500000005</v>
      </c>
    </row>
    <row r="4115" spans="1:2" x14ac:dyDescent="0.25">
      <c r="A4115" s="261">
        <v>45464.416666666664</v>
      </c>
      <c r="B4115" s="260">
        <v>750.669983</v>
      </c>
    </row>
    <row r="4116" spans="1:2" x14ac:dyDescent="0.25">
      <c r="A4116" s="261">
        <v>45464.458333333336</v>
      </c>
      <c r="B4116" s="260">
        <v>670.78997800000002</v>
      </c>
    </row>
    <row r="4117" spans="1:2" x14ac:dyDescent="0.25">
      <c r="A4117" s="261">
        <v>45464.5</v>
      </c>
      <c r="B4117" s="260">
        <v>660.34997599999997</v>
      </c>
    </row>
    <row r="4118" spans="1:2" x14ac:dyDescent="0.25">
      <c r="A4118" s="261">
        <v>45464.541666666664</v>
      </c>
      <c r="B4118" s="260">
        <v>616.64001499999995</v>
      </c>
    </row>
    <row r="4119" spans="1:2" x14ac:dyDescent="0.25">
      <c r="A4119" s="261">
        <v>45464.583333333336</v>
      </c>
      <c r="B4119" s="260">
        <v>569.35998500000005</v>
      </c>
    </row>
    <row r="4120" spans="1:2" x14ac:dyDescent="0.25">
      <c r="A4120" s="261">
        <v>45464.625</v>
      </c>
      <c r="B4120" s="260">
        <v>597.09997599999997</v>
      </c>
    </row>
    <row r="4121" spans="1:2" x14ac:dyDescent="0.25">
      <c r="A4121" s="261">
        <v>45464.666666666664</v>
      </c>
      <c r="B4121" s="260">
        <v>646.78002900000001</v>
      </c>
    </row>
    <row r="4122" spans="1:2" x14ac:dyDescent="0.25">
      <c r="A4122" s="261">
        <v>45464.708333333336</v>
      </c>
      <c r="B4122" s="260">
        <v>750.669983</v>
      </c>
    </row>
    <row r="4123" spans="1:2" x14ac:dyDescent="0.25">
      <c r="A4123" s="261">
        <v>45464.75</v>
      </c>
      <c r="B4123" s="260">
        <v>820.40002400000003</v>
      </c>
    </row>
    <row r="4124" spans="1:2" x14ac:dyDescent="0.25">
      <c r="A4124" s="261">
        <v>45464.791666666664</v>
      </c>
      <c r="B4124" s="260">
        <v>872.09002699999996</v>
      </c>
    </row>
    <row r="4125" spans="1:2" x14ac:dyDescent="0.25">
      <c r="A4125" s="261">
        <v>45464.833333333336</v>
      </c>
      <c r="B4125" s="260">
        <v>853.21997099999999</v>
      </c>
    </row>
    <row r="4126" spans="1:2" x14ac:dyDescent="0.25">
      <c r="A4126" s="261">
        <v>45464.875</v>
      </c>
      <c r="B4126" s="260">
        <v>785.04998799999998</v>
      </c>
    </row>
    <row r="4127" spans="1:2" x14ac:dyDescent="0.25">
      <c r="A4127" s="261">
        <v>45464.916666666664</v>
      </c>
      <c r="B4127" s="260">
        <v>715.90997300000004</v>
      </c>
    </row>
    <row r="4128" spans="1:2" x14ac:dyDescent="0.25">
      <c r="A4128" s="261">
        <v>45464.958333333336</v>
      </c>
      <c r="B4128" s="260">
        <v>612.61999500000002</v>
      </c>
    </row>
    <row r="4129" spans="1:2" x14ac:dyDescent="0.25">
      <c r="A4129" s="261">
        <v>45465</v>
      </c>
      <c r="B4129" s="260">
        <v>597.169983</v>
      </c>
    </row>
    <row r="4130" spans="1:2" x14ac:dyDescent="0.25">
      <c r="A4130" s="261">
        <v>45465.041666666664</v>
      </c>
      <c r="B4130" s="260">
        <v>523.92999299999997</v>
      </c>
    </row>
    <row r="4131" spans="1:2" x14ac:dyDescent="0.25">
      <c r="A4131" s="261">
        <v>45465.083333333336</v>
      </c>
      <c r="B4131" s="260">
        <v>465.60998499999999</v>
      </c>
    </row>
    <row r="4132" spans="1:2" x14ac:dyDescent="0.25">
      <c r="A4132" s="261">
        <v>45465.125</v>
      </c>
      <c r="B4132" s="260">
        <v>376.63000499999998</v>
      </c>
    </row>
    <row r="4133" spans="1:2" x14ac:dyDescent="0.25">
      <c r="A4133" s="261">
        <v>45465.166666666664</v>
      </c>
      <c r="B4133" s="260">
        <v>370.07000699999998</v>
      </c>
    </row>
    <row r="4134" spans="1:2" x14ac:dyDescent="0.25">
      <c r="A4134" s="261">
        <v>45465.208333333336</v>
      </c>
      <c r="B4134" s="260">
        <v>346.57998700000002</v>
      </c>
    </row>
    <row r="4135" spans="1:2" x14ac:dyDescent="0.25">
      <c r="A4135" s="261">
        <v>45465.25</v>
      </c>
      <c r="B4135" s="260">
        <v>451.66000400000001</v>
      </c>
    </row>
    <row r="4136" spans="1:2" x14ac:dyDescent="0.25">
      <c r="A4136" s="261">
        <v>45465.291666666664</v>
      </c>
      <c r="B4136" s="260">
        <v>364.63000499999998</v>
      </c>
    </row>
    <row r="4137" spans="1:2" x14ac:dyDescent="0.25">
      <c r="A4137" s="261">
        <v>45465.333333333336</v>
      </c>
      <c r="B4137" s="260">
        <v>335.01998900000001</v>
      </c>
    </row>
    <row r="4138" spans="1:2" x14ac:dyDescent="0.25">
      <c r="A4138" s="261">
        <v>45465.375</v>
      </c>
      <c r="B4138" s="260">
        <v>258.42001299999998</v>
      </c>
    </row>
    <row r="4139" spans="1:2" x14ac:dyDescent="0.25">
      <c r="A4139" s="261">
        <v>45465.416666666664</v>
      </c>
      <c r="B4139" s="260">
        <v>93.519997000000004</v>
      </c>
    </row>
    <row r="4140" spans="1:2" x14ac:dyDescent="0.25">
      <c r="A4140" s="261">
        <v>45465.458333333336</v>
      </c>
      <c r="B4140" s="260">
        <v>26.77</v>
      </c>
    </row>
    <row r="4141" spans="1:2" x14ac:dyDescent="0.25">
      <c r="A4141" s="261">
        <v>45465.5</v>
      </c>
      <c r="B4141" s="260">
        <v>19.760000000000002</v>
      </c>
    </row>
    <row r="4142" spans="1:2" x14ac:dyDescent="0.25">
      <c r="A4142" s="261">
        <v>45465.541666666664</v>
      </c>
      <c r="B4142" s="260">
        <v>0.6</v>
      </c>
    </row>
    <row r="4143" spans="1:2" x14ac:dyDescent="0.25">
      <c r="A4143" s="261">
        <v>45465.583333333336</v>
      </c>
      <c r="B4143" s="260">
        <v>-7.0000000000000007E-2</v>
      </c>
    </row>
    <row r="4144" spans="1:2" x14ac:dyDescent="0.25">
      <c r="A4144" s="261">
        <v>45465.625</v>
      </c>
      <c r="B4144" s="260">
        <v>0.6</v>
      </c>
    </row>
    <row r="4145" spans="1:2" x14ac:dyDescent="0.25">
      <c r="A4145" s="261">
        <v>45465.666666666664</v>
      </c>
      <c r="B4145" s="260">
        <v>31.549999</v>
      </c>
    </row>
    <row r="4146" spans="1:2" x14ac:dyDescent="0.25">
      <c r="A4146" s="261">
        <v>45465.708333333336</v>
      </c>
      <c r="B4146" s="260">
        <v>317.64001500000001</v>
      </c>
    </row>
    <row r="4147" spans="1:2" x14ac:dyDescent="0.25">
      <c r="A4147" s="261">
        <v>45465.75</v>
      </c>
      <c r="B4147" s="260">
        <v>600.29998799999998</v>
      </c>
    </row>
    <row r="4148" spans="1:2" x14ac:dyDescent="0.25">
      <c r="A4148" s="261">
        <v>45465.791666666664</v>
      </c>
      <c r="B4148" s="260">
        <v>836.5</v>
      </c>
    </row>
    <row r="4149" spans="1:2" x14ac:dyDescent="0.25">
      <c r="A4149" s="261">
        <v>45465.833333333336</v>
      </c>
      <c r="B4149" s="260">
        <v>912.57000700000003</v>
      </c>
    </row>
    <row r="4150" spans="1:2" x14ac:dyDescent="0.25">
      <c r="A4150" s="261">
        <v>45465.875</v>
      </c>
      <c r="B4150" s="260">
        <v>925.17999299999997</v>
      </c>
    </row>
    <row r="4151" spans="1:2" x14ac:dyDescent="0.25">
      <c r="A4151" s="261">
        <v>45465.916666666664</v>
      </c>
      <c r="B4151" s="260">
        <v>821.65997300000004</v>
      </c>
    </row>
    <row r="4152" spans="1:2" x14ac:dyDescent="0.25">
      <c r="A4152" s="261">
        <v>45465.958333333336</v>
      </c>
      <c r="B4152" s="260">
        <v>669.51000999999997</v>
      </c>
    </row>
    <row r="4153" spans="1:2" x14ac:dyDescent="0.25">
      <c r="A4153" s="261">
        <v>45466</v>
      </c>
      <c r="B4153" s="260">
        <v>674.98999000000003</v>
      </c>
    </row>
    <row r="4154" spans="1:2" x14ac:dyDescent="0.25">
      <c r="A4154" s="261">
        <v>45466.041666666664</v>
      </c>
      <c r="B4154" s="260">
        <v>591.14001499999995</v>
      </c>
    </row>
    <row r="4155" spans="1:2" x14ac:dyDescent="0.25">
      <c r="A4155" s="261">
        <v>45466.083333333336</v>
      </c>
      <c r="B4155" s="260">
        <v>531.40002400000003</v>
      </c>
    </row>
    <row r="4156" spans="1:2" x14ac:dyDescent="0.25">
      <c r="A4156" s="261">
        <v>45466.125</v>
      </c>
      <c r="B4156" s="260">
        <v>527.14001499999995</v>
      </c>
    </row>
    <row r="4157" spans="1:2" x14ac:dyDescent="0.25">
      <c r="A4157" s="261">
        <v>45466.166666666664</v>
      </c>
      <c r="B4157" s="260">
        <v>499.32000699999998</v>
      </c>
    </row>
    <row r="4158" spans="1:2" x14ac:dyDescent="0.25">
      <c r="A4158" s="261">
        <v>45466.208333333336</v>
      </c>
      <c r="B4158" s="260">
        <v>463.14001500000001</v>
      </c>
    </row>
    <row r="4159" spans="1:2" x14ac:dyDescent="0.25">
      <c r="A4159" s="261">
        <v>45466.25</v>
      </c>
      <c r="B4159" s="260">
        <v>431.89001500000001</v>
      </c>
    </row>
    <row r="4160" spans="1:2" x14ac:dyDescent="0.25">
      <c r="A4160" s="261">
        <v>45466.291666666664</v>
      </c>
      <c r="B4160" s="260">
        <v>345.73998999999998</v>
      </c>
    </row>
    <row r="4161" spans="1:2" x14ac:dyDescent="0.25">
      <c r="A4161" s="261">
        <v>45466.333333333336</v>
      </c>
      <c r="B4161" s="260">
        <v>147.470001</v>
      </c>
    </row>
    <row r="4162" spans="1:2" x14ac:dyDescent="0.25">
      <c r="A4162" s="261">
        <v>45466.375</v>
      </c>
      <c r="B4162" s="260">
        <v>31.629999000000002</v>
      </c>
    </row>
    <row r="4163" spans="1:2" x14ac:dyDescent="0.25">
      <c r="A4163" s="261">
        <v>45466.416666666664</v>
      </c>
      <c r="B4163" s="260">
        <v>0</v>
      </c>
    </row>
    <row r="4164" spans="1:2" x14ac:dyDescent="0.25">
      <c r="A4164" s="261">
        <v>45466.458333333336</v>
      </c>
      <c r="B4164" s="260">
        <v>10.82</v>
      </c>
    </row>
    <row r="4165" spans="1:2" x14ac:dyDescent="0.25">
      <c r="A4165" s="261">
        <v>45466.5</v>
      </c>
      <c r="B4165" s="260">
        <v>8.58</v>
      </c>
    </row>
    <row r="4166" spans="1:2" x14ac:dyDescent="0.25">
      <c r="A4166" s="261">
        <v>45466.541666666664</v>
      </c>
      <c r="B4166" s="260">
        <v>3.21</v>
      </c>
    </row>
    <row r="4167" spans="1:2" x14ac:dyDescent="0.25">
      <c r="A4167" s="261">
        <v>45466.583333333336</v>
      </c>
      <c r="B4167" s="260">
        <v>-1.79</v>
      </c>
    </row>
    <row r="4168" spans="1:2" x14ac:dyDescent="0.25">
      <c r="A4168" s="261">
        <v>45466.625</v>
      </c>
      <c r="B4168" s="260">
        <v>-15.22</v>
      </c>
    </row>
    <row r="4169" spans="1:2" x14ac:dyDescent="0.25">
      <c r="A4169" s="261">
        <v>45466.666666666664</v>
      </c>
      <c r="B4169" s="260">
        <v>-2.0099999999999998</v>
      </c>
    </row>
    <row r="4170" spans="1:2" x14ac:dyDescent="0.25">
      <c r="A4170" s="261">
        <v>45466.708333333336</v>
      </c>
      <c r="B4170" s="260">
        <v>168.64999399999999</v>
      </c>
    </row>
    <row r="4171" spans="1:2" x14ac:dyDescent="0.25">
      <c r="A4171" s="261">
        <v>45466.75</v>
      </c>
      <c r="B4171" s="260">
        <v>530.5</v>
      </c>
    </row>
    <row r="4172" spans="1:2" x14ac:dyDescent="0.25">
      <c r="A4172" s="261">
        <v>45466.791666666664</v>
      </c>
      <c r="B4172" s="260">
        <v>742.19000200000005</v>
      </c>
    </row>
    <row r="4173" spans="1:2" x14ac:dyDescent="0.25">
      <c r="A4173" s="261">
        <v>45466.833333333336</v>
      </c>
      <c r="B4173" s="260">
        <v>858.85998500000005</v>
      </c>
    </row>
    <row r="4174" spans="1:2" x14ac:dyDescent="0.25">
      <c r="A4174" s="261">
        <v>45466.875</v>
      </c>
      <c r="B4174" s="260">
        <v>861.09002699999996</v>
      </c>
    </row>
    <row r="4175" spans="1:2" x14ac:dyDescent="0.25">
      <c r="A4175" s="261">
        <v>45466.916666666664</v>
      </c>
      <c r="B4175" s="260">
        <v>852.80999799999995</v>
      </c>
    </row>
    <row r="4176" spans="1:2" x14ac:dyDescent="0.25">
      <c r="A4176" s="261">
        <v>45466.958333333336</v>
      </c>
      <c r="B4176" s="260">
        <v>744.35998500000005</v>
      </c>
    </row>
    <row r="4177" spans="1:2" x14ac:dyDescent="0.25">
      <c r="A4177" s="261">
        <v>45467</v>
      </c>
      <c r="B4177" s="260">
        <v>792.02002000000005</v>
      </c>
    </row>
    <row r="4178" spans="1:2" x14ac:dyDescent="0.25">
      <c r="A4178" s="261">
        <v>45467.041666666664</v>
      </c>
      <c r="B4178" s="260">
        <v>687.669983</v>
      </c>
    </row>
    <row r="4179" spans="1:2" x14ac:dyDescent="0.25">
      <c r="A4179" s="261">
        <v>45467.083333333336</v>
      </c>
      <c r="B4179" s="260">
        <v>633.51000999999997</v>
      </c>
    </row>
    <row r="4180" spans="1:2" x14ac:dyDescent="0.25">
      <c r="A4180" s="261">
        <v>45467.125</v>
      </c>
      <c r="B4180" s="260">
        <v>630.01000999999997</v>
      </c>
    </row>
    <row r="4181" spans="1:2" x14ac:dyDescent="0.25">
      <c r="A4181" s="261">
        <v>45467.166666666664</v>
      </c>
      <c r="B4181" s="260">
        <v>633.73999000000003</v>
      </c>
    </row>
    <row r="4182" spans="1:2" x14ac:dyDescent="0.25">
      <c r="A4182" s="261">
        <v>45467.208333333336</v>
      </c>
      <c r="B4182" s="260">
        <v>723.70001200000002</v>
      </c>
    </row>
    <row r="4183" spans="1:2" x14ac:dyDescent="0.25">
      <c r="A4183" s="261">
        <v>45467.25</v>
      </c>
      <c r="B4183" s="260">
        <v>1014.900024</v>
      </c>
    </row>
    <row r="4184" spans="1:2" x14ac:dyDescent="0.25">
      <c r="A4184" s="261">
        <v>45467.291666666664</v>
      </c>
      <c r="B4184" s="260">
        <v>1014.460022</v>
      </c>
    </row>
    <row r="4185" spans="1:2" x14ac:dyDescent="0.25">
      <c r="A4185" s="261">
        <v>45467.333333333336</v>
      </c>
      <c r="B4185" s="260">
        <v>768.22997999999995</v>
      </c>
    </row>
    <row r="4186" spans="1:2" x14ac:dyDescent="0.25">
      <c r="A4186" s="261">
        <v>45467.375</v>
      </c>
      <c r="B4186" s="260">
        <v>591.82000700000003</v>
      </c>
    </row>
    <row r="4187" spans="1:2" x14ac:dyDescent="0.25">
      <c r="A4187" s="261">
        <v>45467.416666666664</v>
      </c>
      <c r="B4187" s="260">
        <v>401.89999399999999</v>
      </c>
    </row>
    <row r="4188" spans="1:2" x14ac:dyDescent="0.25">
      <c r="A4188" s="261">
        <v>45467.458333333336</v>
      </c>
      <c r="B4188" s="260">
        <v>282.02999899999998</v>
      </c>
    </row>
    <row r="4189" spans="1:2" x14ac:dyDescent="0.25">
      <c r="A4189" s="261">
        <v>45467.5</v>
      </c>
      <c r="B4189" s="260">
        <v>232.64999399999999</v>
      </c>
    </row>
    <row r="4190" spans="1:2" x14ac:dyDescent="0.25">
      <c r="A4190" s="261">
        <v>45467.541666666664</v>
      </c>
      <c r="B4190" s="260">
        <v>223.479996</v>
      </c>
    </row>
    <row r="4191" spans="1:2" x14ac:dyDescent="0.25">
      <c r="A4191" s="261">
        <v>45467.583333333336</v>
      </c>
      <c r="B4191" s="260">
        <v>230.71000699999999</v>
      </c>
    </row>
    <row r="4192" spans="1:2" x14ac:dyDescent="0.25">
      <c r="A4192" s="261">
        <v>45467.625</v>
      </c>
      <c r="B4192" s="260">
        <v>356.92001299999998</v>
      </c>
    </row>
    <row r="4193" spans="1:2" x14ac:dyDescent="0.25">
      <c r="A4193" s="261">
        <v>45467.666666666664</v>
      </c>
      <c r="B4193" s="260">
        <v>494.70001200000002</v>
      </c>
    </row>
    <row r="4194" spans="1:2" x14ac:dyDescent="0.25">
      <c r="A4194" s="261">
        <v>45467.708333333336</v>
      </c>
      <c r="B4194" s="260">
        <v>615.30999799999995</v>
      </c>
    </row>
    <row r="4195" spans="1:2" x14ac:dyDescent="0.25">
      <c r="A4195" s="261">
        <v>45467.75</v>
      </c>
      <c r="B4195" s="260">
        <v>733.90997300000004</v>
      </c>
    </row>
    <row r="4196" spans="1:2" x14ac:dyDescent="0.25">
      <c r="A4196" s="261">
        <v>45467.791666666664</v>
      </c>
      <c r="B4196" s="260">
        <v>1143.5</v>
      </c>
    </row>
    <row r="4197" spans="1:2" x14ac:dyDescent="0.25">
      <c r="A4197" s="261">
        <v>45467.833333333336</v>
      </c>
      <c r="B4197" s="260">
        <v>1561.369995</v>
      </c>
    </row>
    <row r="4198" spans="1:2" x14ac:dyDescent="0.25">
      <c r="A4198" s="261">
        <v>45467.875</v>
      </c>
      <c r="B4198" s="260">
        <v>1163.6400149999999</v>
      </c>
    </row>
    <row r="4199" spans="1:2" x14ac:dyDescent="0.25">
      <c r="A4199" s="261">
        <v>45467.916666666664</v>
      </c>
      <c r="B4199" s="260">
        <v>869.669983</v>
      </c>
    </row>
    <row r="4200" spans="1:2" x14ac:dyDescent="0.25">
      <c r="A4200" s="261">
        <v>45467.958333333336</v>
      </c>
      <c r="B4200" s="260">
        <v>685.42999299999997</v>
      </c>
    </row>
    <row r="4201" spans="1:2" x14ac:dyDescent="0.25">
      <c r="A4201" s="261">
        <v>45468</v>
      </c>
      <c r="B4201" s="260">
        <v>662.39001499999995</v>
      </c>
    </row>
    <row r="4202" spans="1:2" x14ac:dyDescent="0.25">
      <c r="A4202" s="261">
        <v>45468.041666666664</v>
      </c>
      <c r="B4202" s="260">
        <v>632.55999799999995</v>
      </c>
    </row>
    <row r="4203" spans="1:2" x14ac:dyDescent="0.25">
      <c r="A4203" s="261">
        <v>45468.083333333336</v>
      </c>
      <c r="B4203" s="260">
        <v>632.40997300000004</v>
      </c>
    </row>
    <row r="4204" spans="1:2" x14ac:dyDescent="0.25">
      <c r="A4204" s="261">
        <v>45468.125</v>
      </c>
      <c r="B4204" s="260">
        <v>635.69000200000005</v>
      </c>
    </row>
    <row r="4205" spans="1:2" x14ac:dyDescent="0.25">
      <c r="A4205" s="261">
        <v>45468.166666666664</v>
      </c>
      <c r="B4205" s="260">
        <v>637.78002900000001</v>
      </c>
    </row>
    <row r="4206" spans="1:2" x14ac:dyDescent="0.25">
      <c r="A4206" s="261">
        <v>45468.208333333336</v>
      </c>
      <c r="B4206" s="260">
        <v>707.90002400000003</v>
      </c>
    </row>
    <row r="4207" spans="1:2" x14ac:dyDescent="0.25">
      <c r="A4207" s="261">
        <v>45468.25</v>
      </c>
      <c r="B4207" s="260">
        <v>856.34002699999996</v>
      </c>
    </row>
    <row r="4208" spans="1:2" x14ac:dyDescent="0.25">
      <c r="A4208" s="261">
        <v>45468.291666666664</v>
      </c>
      <c r="B4208" s="260">
        <v>910.03997800000002</v>
      </c>
    </row>
    <row r="4209" spans="1:2" x14ac:dyDescent="0.25">
      <c r="A4209" s="261">
        <v>45468.333333333336</v>
      </c>
      <c r="B4209" s="260">
        <v>774.28002900000001</v>
      </c>
    </row>
    <row r="4210" spans="1:2" x14ac:dyDescent="0.25">
      <c r="A4210" s="261">
        <v>45468.375</v>
      </c>
      <c r="B4210" s="260">
        <v>556.77002000000005</v>
      </c>
    </row>
    <row r="4211" spans="1:2" x14ac:dyDescent="0.25">
      <c r="A4211" s="261">
        <v>45468.416666666664</v>
      </c>
      <c r="B4211" s="260">
        <v>360.44000199999999</v>
      </c>
    </row>
    <row r="4212" spans="1:2" x14ac:dyDescent="0.25">
      <c r="A4212" s="261">
        <v>45468.458333333336</v>
      </c>
      <c r="B4212" s="260">
        <v>95.699996999999996</v>
      </c>
    </row>
    <row r="4213" spans="1:2" x14ac:dyDescent="0.25">
      <c r="A4213" s="261">
        <v>45468.5</v>
      </c>
      <c r="B4213" s="260">
        <v>0</v>
      </c>
    </row>
    <row r="4214" spans="1:2" x14ac:dyDescent="0.25">
      <c r="A4214" s="261">
        <v>45468.541666666664</v>
      </c>
      <c r="B4214" s="260">
        <v>32.900002000000001</v>
      </c>
    </row>
    <row r="4215" spans="1:2" x14ac:dyDescent="0.25">
      <c r="A4215" s="261">
        <v>45468.583333333336</v>
      </c>
      <c r="B4215" s="260">
        <v>-0.3</v>
      </c>
    </row>
    <row r="4216" spans="1:2" x14ac:dyDescent="0.25">
      <c r="A4216" s="261">
        <v>45468.625</v>
      </c>
      <c r="B4216" s="260">
        <v>86.449996999999996</v>
      </c>
    </row>
    <row r="4217" spans="1:2" x14ac:dyDescent="0.25">
      <c r="A4217" s="261">
        <v>45468.666666666664</v>
      </c>
      <c r="B4217" s="260">
        <v>360.80999800000001</v>
      </c>
    </row>
    <row r="4218" spans="1:2" x14ac:dyDescent="0.25">
      <c r="A4218" s="261">
        <v>45468.708333333336</v>
      </c>
      <c r="B4218" s="260">
        <v>551.98999000000003</v>
      </c>
    </row>
    <row r="4219" spans="1:2" x14ac:dyDescent="0.25">
      <c r="A4219" s="261">
        <v>45468.75</v>
      </c>
      <c r="B4219" s="260">
        <v>715.34997599999997</v>
      </c>
    </row>
    <row r="4220" spans="1:2" x14ac:dyDescent="0.25">
      <c r="A4220" s="261">
        <v>45468.791666666664</v>
      </c>
      <c r="B4220" s="260">
        <v>961.51000999999997</v>
      </c>
    </row>
    <row r="4221" spans="1:2" x14ac:dyDescent="0.25">
      <c r="A4221" s="261">
        <v>45468.833333333336</v>
      </c>
      <c r="B4221" s="260">
        <v>1019.619995</v>
      </c>
    </row>
    <row r="4222" spans="1:2" x14ac:dyDescent="0.25">
      <c r="A4222" s="261">
        <v>45468.875</v>
      </c>
      <c r="B4222" s="260">
        <v>910.71997099999999</v>
      </c>
    </row>
    <row r="4223" spans="1:2" x14ac:dyDescent="0.25">
      <c r="A4223" s="261">
        <v>45468.916666666664</v>
      </c>
      <c r="B4223" s="260">
        <v>794.95001200000002</v>
      </c>
    </row>
    <row r="4224" spans="1:2" x14ac:dyDescent="0.25">
      <c r="A4224" s="261">
        <v>45468.958333333336</v>
      </c>
      <c r="B4224" s="260">
        <v>670.96997099999999</v>
      </c>
    </row>
    <row r="4225" spans="1:2" x14ac:dyDescent="0.25">
      <c r="A4225" s="261">
        <v>45469</v>
      </c>
      <c r="B4225" s="260">
        <v>421.44000199999999</v>
      </c>
    </row>
    <row r="4226" spans="1:2" x14ac:dyDescent="0.25">
      <c r="A4226" s="261">
        <v>45469.041666666664</v>
      </c>
      <c r="B4226" s="260">
        <v>373.41000400000001</v>
      </c>
    </row>
    <row r="4227" spans="1:2" x14ac:dyDescent="0.25">
      <c r="A4227" s="261">
        <v>45469.083333333336</v>
      </c>
      <c r="B4227" s="260">
        <v>353.85998499999999</v>
      </c>
    </row>
    <row r="4228" spans="1:2" x14ac:dyDescent="0.25">
      <c r="A4228" s="261">
        <v>45469.125</v>
      </c>
      <c r="B4228" s="260">
        <v>323.35998499999999</v>
      </c>
    </row>
    <row r="4229" spans="1:2" x14ac:dyDescent="0.25">
      <c r="A4229" s="261">
        <v>45469.166666666664</v>
      </c>
      <c r="B4229" s="260">
        <v>339.61999500000002</v>
      </c>
    </row>
    <row r="4230" spans="1:2" x14ac:dyDescent="0.25">
      <c r="A4230" s="261">
        <v>45469.208333333336</v>
      </c>
      <c r="B4230" s="260">
        <v>410.39999399999999</v>
      </c>
    </row>
    <row r="4231" spans="1:2" x14ac:dyDescent="0.25">
      <c r="A4231" s="261">
        <v>45469.25</v>
      </c>
      <c r="B4231" s="260">
        <v>541.60998500000005</v>
      </c>
    </row>
    <row r="4232" spans="1:2" x14ac:dyDescent="0.25">
      <c r="A4232" s="261">
        <v>45469.291666666664</v>
      </c>
      <c r="B4232" s="260">
        <v>597.78002900000001</v>
      </c>
    </row>
    <row r="4233" spans="1:2" x14ac:dyDescent="0.25">
      <c r="A4233" s="261">
        <v>45469.333333333336</v>
      </c>
      <c r="B4233" s="260">
        <v>607.25</v>
      </c>
    </row>
    <row r="4234" spans="1:2" x14ac:dyDescent="0.25">
      <c r="A4234" s="261">
        <v>45469.375</v>
      </c>
      <c r="B4234" s="260">
        <v>446.88000499999998</v>
      </c>
    </row>
    <row r="4235" spans="1:2" x14ac:dyDescent="0.25">
      <c r="A4235" s="261">
        <v>45469.416666666664</v>
      </c>
      <c r="B4235" s="260">
        <v>271.290009</v>
      </c>
    </row>
    <row r="4236" spans="1:2" x14ac:dyDescent="0.25">
      <c r="A4236" s="261">
        <v>45469.458333333336</v>
      </c>
      <c r="B4236" s="260">
        <v>266.959991</v>
      </c>
    </row>
    <row r="4237" spans="1:2" x14ac:dyDescent="0.25">
      <c r="A4237" s="261">
        <v>45469.5</v>
      </c>
      <c r="B4237" s="260">
        <v>245.41000399999999</v>
      </c>
    </row>
    <row r="4238" spans="1:2" x14ac:dyDescent="0.25">
      <c r="A4238" s="261">
        <v>45469.541666666664</v>
      </c>
      <c r="B4238" s="260">
        <v>250.699997</v>
      </c>
    </row>
    <row r="4239" spans="1:2" x14ac:dyDescent="0.25">
      <c r="A4239" s="261">
        <v>45469.583333333336</v>
      </c>
      <c r="B4239" s="260">
        <v>250.179993</v>
      </c>
    </row>
    <row r="4240" spans="1:2" x14ac:dyDescent="0.25">
      <c r="A4240" s="261">
        <v>45469.625</v>
      </c>
      <c r="B4240" s="260">
        <v>243.53999300000001</v>
      </c>
    </row>
    <row r="4241" spans="1:2" x14ac:dyDescent="0.25">
      <c r="A4241" s="261">
        <v>45469.666666666664</v>
      </c>
      <c r="B4241" s="260">
        <v>284.48998999999998</v>
      </c>
    </row>
    <row r="4242" spans="1:2" x14ac:dyDescent="0.25">
      <c r="A4242" s="261">
        <v>45469.708333333336</v>
      </c>
      <c r="B4242" s="260">
        <v>427.77999899999998</v>
      </c>
    </row>
    <row r="4243" spans="1:2" x14ac:dyDescent="0.25">
      <c r="A4243" s="261">
        <v>45469.75</v>
      </c>
      <c r="B4243" s="260">
        <v>694.080017</v>
      </c>
    </row>
    <row r="4244" spans="1:2" x14ac:dyDescent="0.25">
      <c r="A4244" s="261">
        <v>45469.791666666664</v>
      </c>
      <c r="B4244" s="260">
        <v>659.39001499999995</v>
      </c>
    </row>
    <row r="4245" spans="1:2" x14ac:dyDescent="0.25">
      <c r="A4245" s="261">
        <v>45469.833333333336</v>
      </c>
      <c r="B4245" s="260">
        <v>835.79998799999998</v>
      </c>
    </row>
    <row r="4246" spans="1:2" x14ac:dyDescent="0.25">
      <c r="A4246" s="261">
        <v>45469.875</v>
      </c>
      <c r="B4246" s="260">
        <v>739.28002900000001</v>
      </c>
    </row>
    <row r="4247" spans="1:2" x14ac:dyDescent="0.25">
      <c r="A4247" s="261">
        <v>45469.916666666664</v>
      </c>
      <c r="B4247" s="260">
        <v>620.59997599999997</v>
      </c>
    </row>
    <row r="4248" spans="1:2" x14ac:dyDescent="0.25">
      <c r="A4248" s="261">
        <v>45469.958333333336</v>
      </c>
      <c r="B4248" s="260">
        <v>409.290009</v>
      </c>
    </row>
    <row r="4249" spans="1:2" x14ac:dyDescent="0.25">
      <c r="A4249" s="261">
        <v>45470</v>
      </c>
      <c r="B4249" s="260">
        <v>716.09997599999997</v>
      </c>
    </row>
    <row r="4250" spans="1:2" x14ac:dyDescent="0.25">
      <c r="A4250" s="261">
        <v>45470.041666666664</v>
      </c>
      <c r="B4250" s="260">
        <v>648.21997099999999</v>
      </c>
    </row>
    <row r="4251" spans="1:2" x14ac:dyDescent="0.25">
      <c r="A4251" s="261">
        <v>45470.083333333336</v>
      </c>
      <c r="B4251" s="260">
        <v>599.72997999999995</v>
      </c>
    </row>
    <row r="4252" spans="1:2" x14ac:dyDescent="0.25">
      <c r="A4252" s="261">
        <v>45470.125</v>
      </c>
      <c r="B4252" s="260">
        <v>617.92999299999997</v>
      </c>
    </row>
    <row r="4253" spans="1:2" x14ac:dyDescent="0.25">
      <c r="A4253" s="261">
        <v>45470.166666666664</v>
      </c>
      <c r="B4253" s="260">
        <v>581.830017</v>
      </c>
    </row>
    <row r="4254" spans="1:2" x14ac:dyDescent="0.25">
      <c r="A4254" s="261">
        <v>45470.208333333336</v>
      </c>
      <c r="B4254" s="260">
        <v>620.919983</v>
      </c>
    </row>
    <row r="4255" spans="1:2" x14ac:dyDescent="0.25">
      <c r="A4255" s="261">
        <v>45470.25</v>
      </c>
      <c r="B4255" s="260">
        <v>876.54998799999998</v>
      </c>
    </row>
    <row r="4256" spans="1:2" x14ac:dyDescent="0.25">
      <c r="A4256" s="261">
        <v>45470.291666666664</v>
      </c>
      <c r="B4256" s="260">
        <v>925.03997800000002</v>
      </c>
    </row>
    <row r="4257" spans="1:2" x14ac:dyDescent="0.25">
      <c r="A4257" s="261">
        <v>45470.333333333336</v>
      </c>
      <c r="B4257" s="260">
        <v>857.830017</v>
      </c>
    </row>
    <row r="4258" spans="1:2" x14ac:dyDescent="0.25">
      <c r="A4258" s="261">
        <v>45470.375</v>
      </c>
      <c r="B4258" s="260">
        <v>662.90997300000004</v>
      </c>
    </row>
    <row r="4259" spans="1:2" x14ac:dyDescent="0.25">
      <c r="A4259" s="261">
        <v>45470.416666666664</v>
      </c>
      <c r="B4259" s="260">
        <v>497.83999599999999</v>
      </c>
    </row>
    <row r="4260" spans="1:2" x14ac:dyDescent="0.25">
      <c r="A4260" s="261">
        <v>45470.458333333336</v>
      </c>
      <c r="B4260" s="260">
        <v>370.05999800000001</v>
      </c>
    </row>
    <row r="4261" spans="1:2" x14ac:dyDescent="0.25">
      <c r="A4261" s="261">
        <v>45470.5</v>
      </c>
      <c r="B4261" s="260">
        <v>246.979996</v>
      </c>
    </row>
    <row r="4262" spans="1:2" x14ac:dyDescent="0.25">
      <c r="A4262" s="261">
        <v>45470.541666666664</v>
      </c>
      <c r="B4262" s="260">
        <v>237.949997</v>
      </c>
    </row>
    <row r="4263" spans="1:2" x14ac:dyDescent="0.25">
      <c r="A4263" s="261">
        <v>45470.583333333336</v>
      </c>
      <c r="B4263" s="260">
        <v>200.21000699999999</v>
      </c>
    </row>
    <row r="4264" spans="1:2" x14ac:dyDescent="0.25">
      <c r="A4264" s="261">
        <v>45470.625</v>
      </c>
      <c r="B4264" s="260">
        <v>171.570007</v>
      </c>
    </row>
    <row r="4265" spans="1:2" x14ac:dyDescent="0.25">
      <c r="A4265" s="261">
        <v>45470.666666666664</v>
      </c>
      <c r="B4265" s="260">
        <v>188.13000500000001</v>
      </c>
    </row>
    <row r="4266" spans="1:2" x14ac:dyDescent="0.25">
      <c r="A4266" s="261">
        <v>45470.708333333336</v>
      </c>
      <c r="B4266" s="260">
        <v>362.29998799999998</v>
      </c>
    </row>
    <row r="4267" spans="1:2" x14ac:dyDescent="0.25">
      <c r="A4267" s="261">
        <v>45470.75</v>
      </c>
      <c r="B4267" s="260">
        <v>593.23999000000003</v>
      </c>
    </row>
    <row r="4268" spans="1:2" x14ac:dyDescent="0.25">
      <c r="A4268" s="261">
        <v>45470.791666666664</v>
      </c>
      <c r="B4268" s="260">
        <v>821.13000499999998</v>
      </c>
    </row>
    <row r="4269" spans="1:2" x14ac:dyDescent="0.25">
      <c r="A4269" s="261">
        <v>45470.833333333336</v>
      </c>
      <c r="B4269" s="260">
        <v>1492.170044</v>
      </c>
    </row>
    <row r="4270" spans="1:2" x14ac:dyDescent="0.25">
      <c r="A4270" s="261">
        <v>45470.875</v>
      </c>
      <c r="B4270" s="260">
        <v>1388.780029</v>
      </c>
    </row>
    <row r="4271" spans="1:2" x14ac:dyDescent="0.25">
      <c r="A4271" s="261">
        <v>45470.916666666664</v>
      </c>
      <c r="B4271" s="260">
        <v>933.98999000000003</v>
      </c>
    </row>
    <row r="4272" spans="1:2" x14ac:dyDescent="0.25">
      <c r="A4272" s="261">
        <v>45470.958333333336</v>
      </c>
      <c r="B4272" s="260">
        <v>759.35998500000005</v>
      </c>
    </row>
    <row r="4273" spans="1:2" x14ac:dyDescent="0.25">
      <c r="A4273" s="261">
        <v>45471</v>
      </c>
      <c r="B4273" s="260">
        <v>722.34997599999997</v>
      </c>
    </row>
    <row r="4274" spans="1:2" x14ac:dyDescent="0.25">
      <c r="A4274" s="261">
        <v>45471.041666666664</v>
      </c>
      <c r="B4274" s="260">
        <v>711.67999299999997</v>
      </c>
    </row>
    <row r="4275" spans="1:2" x14ac:dyDescent="0.25">
      <c r="A4275" s="261">
        <v>45471.083333333336</v>
      </c>
      <c r="B4275" s="260">
        <v>642.02002000000005</v>
      </c>
    </row>
    <row r="4276" spans="1:2" x14ac:dyDescent="0.25">
      <c r="A4276" s="261">
        <v>45471.125</v>
      </c>
      <c r="B4276" s="260">
        <v>596.45001200000002</v>
      </c>
    </row>
    <row r="4277" spans="1:2" x14ac:dyDescent="0.25">
      <c r="A4277" s="261">
        <v>45471.166666666664</v>
      </c>
      <c r="B4277" s="260">
        <v>623.59997599999997</v>
      </c>
    </row>
    <row r="4278" spans="1:2" x14ac:dyDescent="0.25">
      <c r="A4278" s="261">
        <v>45471.208333333336</v>
      </c>
      <c r="B4278" s="260">
        <v>680.79998799999998</v>
      </c>
    </row>
    <row r="4279" spans="1:2" x14ac:dyDescent="0.25">
      <c r="A4279" s="261">
        <v>45471.25</v>
      </c>
      <c r="B4279" s="260">
        <v>897.169983</v>
      </c>
    </row>
    <row r="4280" spans="1:2" x14ac:dyDescent="0.25">
      <c r="A4280" s="261">
        <v>45471.291666666664</v>
      </c>
      <c r="B4280" s="260">
        <v>812.45001200000002</v>
      </c>
    </row>
    <row r="4281" spans="1:2" x14ac:dyDescent="0.25">
      <c r="A4281" s="261">
        <v>45471.333333333336</v>
      </c>
      <c r="B4281" s="260">
        <v>563.63000499999998</v>
      </c>
    </row>
    <row r="4282" spans="1:2" x14ac:dyDescent="0.25">
      <c r="A4282" s="261">
        <v>45471.375</v>
      </c>
      <c r="B4282" s="260">
        <v>307.58999599999999</v>
      </c>
    </row>
    <row r="4283" spans="1:2" x14ac:dyDescent="0.25">
      <c r="A4283" s="261">
        <v>45471.416666666664</v>
      </c>
      <c r="B4283" s="260">
        <v>164.759995</v>
      </c>
    </row>
    <row r="4284" spans="1:2" x14ac:dyDescent="0.25">
      <c r="A4284" s="261">
        <v>45471.458333333336</v>
      </c>
      <c r="B4284" s="260">
        <v>15.14</v>
      </c>
    </row>
    <row r="4285" spans="1:2" x14ac:dyDescent="0.25">
      <c r="A4285" s="261">
        <v>45471.5</v>
      </c>
      <c r="B4285" s="260">
        <v>-11.64</v>
      </c>
    </row>
    <row r="4286" spans="1:2" x14ac:dyDescent="0.25">
      <c r="A4286" s="261">
        <v>45471.541666666664</v>
      </c>
      <c r="B4286" s="260">
        <v>-37.959999000000003</v>
      </c>
    </row>
    <row r="4287" spans="1:2" x14ac:dyDescent="0.25">
      <c r="A4287" s="261">
        <v>45471.583333333336</v>
      </c>
      <c r="B4287" s="260">
        <v>-74.209998999999996</v>
      </c>
    </row>
    <row r="4288" spans="1:2" x14ac:dyDescent="0.25">
      <c r="A4288" s="261">
        <v>45471.625</v>
      </c>
      <c r="B4288" s="260">
        <v>-73.910004000000001</v>
      </c>
    </row>
    <row r="4289" spans="1:2" x14ac:dyDescent="0.25">
      <c r="A4289" s="261">
        <v>45471.666666666664</v>
      </c>
      <c r="B4289" s="260">
        <v>-48.330002</v>
      </c>
    </row>
    <row r="4290" spans="1:2" x14ac:dyDescent="0.25">
      <c r="A4290" s="261">
        <v>45471.708333333336</v>
      </c>
      <c r="B4290" s="260">
        <v>24.09</v>
      </c>
    </row>
    <row r="4291" spans="1:2" x14ac:dyDescent="0.25">
      <c r="A4291" s="261">
        <v>45471.75</v>
      </c>
      <c r="B4291" s="260">
        <v>224.800003</v>
      </c>
    </row>
    <row r="4292" spans="1:2" x14ac:dyDescent="0.25">
      <c r="A4292" s="261">
        <v>45471.791666666664</v>
      </c>
      <c r="B4292" s="260">
        <v>297.959991</v>
      </c>
    </row>
    <row r="4293" spans="1:2" x14ac:dyDescent="0.25">
      <c r="A4293" s="261">
        <v>45471.833333333336</v>
      </c>
      <c r="B4293" s="260">
        <v>596.59997599999997</v>
      </c>
    </row>
    <row r="4294" spans="1:2" x14ac:dyDescent="0.25">
      <c r="A4294" s="261">
        <v>45471.875</v>
      </c>
      <c r="B4294" s="260">
        <v>856.82000700000003</v>
      </c>
    </row>
    <row r="4295" spans="1:2" x14ac:dyDescent="0.25">
      <c r="A4295" s="261">
        <v>45471.916666666664</v>
      </c>
      <c r="B4295" s="260">
        <v>941.25</v>
      </c>
    </row>
    <row r="4296" spans="1:2" x14ac:dyDescent="0.25">
      <c r="A4296" s="261">
        <v>45471.958333333336</v>
      </c>
      <c r="B4296" s="260">
        <v>811.84997599999997</v>
      </c>
    </row>
    <row r="4297" spans="1:2" x14ac:dyDescent="0.25">
      <c r="A4297" s="261">
        <v>45472</v>
      </c>
      <c r="B4297" s="260">
        <v>823.330017</v>
      </c>
    </row>
    <row r="4298" spans="1:2" x14ac:dyDescent="0.25">
      <c r="A4298" s="261">
        <v>45472.041666666664</v>
      </c>
      <c r="B4298" s="260">
        <v>807.59997599999997</v>
      </c>
    </row>
    <row r="4299" spans="1:2" x14ac:dyDescent="0.25">
      <c r="A4299" s="261">
        <v>45472.083333333336</v>
      </c>
      <c r="B4299" s="260">
        <v>805.05999799999995</v>
      </c>
    </row>
    <row r="4300" spans="1:2" x14ac:dyDescent="0.25">
      <c r="A4300" s="261">
        <v>45472.125</v>
      </c>
      <c r="B4300" s="260">
        <v>799.39001499999995</v>
      </c>
    </row>
    <row r="4301" spans="1:2" x14ac:dyDescent="0.25">
      <c r="A4301" s="261">
        <v>45472.166666666664</v>
      </c>
      <c r="B4301" s="260">
        <v>785.59997599999997</v>
      </c>
    </row>
    <row r="4302" spans="1:2" x14ac:dyDescent="0.25">
      <c r="A4302" s="261">
        <v>45472.208333333336</v>
      </c>
      <c r="B4302" s="260">
        <v>761.65997300000004</v>
      </c>
    </row>
    <row r="4303" spans="1:2" x14ac:dyDescent="0.25">
      <c r="A4303" s="261">
        <v>45472.25</v>
      </c>
      <c r="B4303" s="260">
        <v>709.15997300000004</v>
      </c>
    </row>
    <row r="4304" spans="1:2" x14ac:dyDescent="0.25">
      <c r="A4304" s="261">
        <v>45472.291666666664</v>
      </c>
      <c r="B4304" s="260">
        <v>614.44000200000005</v>
      </c>
    </row>
    <row r="4305" spans="1:2" x14ac:dyDescent="0.25">
      <c r="A4305" s="261">
        <v>45472.333333333336</v>
      </c>
      <c r="B4305" s="260">
        <v>499</v>
      </c>
    </row>
    <row r="4306" spans="1:2" x14ac:dyDescent="0.25">
      <c r="A4306" s="261">
        <v>45472.375</v>
      </c>
      <c r="B4306" s="260">
        <v>220.60000600000001</v>
      </c>
    </row>
    <row r="4307" spans="1:2" x14ac:dyDescent="0.25">
      <c r="A4307" s="261">
        <v>45472.416666666664</v>
      </c>
      <c r="B4307" s="260">
        <v>37.590000000000003</v>
      </c>
    </row>
    <row r="4308" spans="1:2" x14ac:dyDescent="0.25">
      <c r="A4308" s="261">
        <v>45472.458333333336</v>
      </c>
      <c r="B4308" s="260">
        <v>0.3</v>
      </c>
    </row>
    <row r="4309" spans="1:2" x14ac:dyDescent="0.25">
      <c r="A4309" s="261">
        <v>45472.5</v>
      </c>
      <c r="B4309" s="260">
        <v>-0.15</v>
      </c>
    </row>
    <row r="4310" spans="1:2" x14ac:dyDescent="0.25">
      <c r="A4310" s="261">
        <v>45472.541666666664</v>
      </c>
      <c r="B4310" s="260">
        <v>-1.72</v>
      </c>
    </row>
    <row r="4311" spans="1:2" x14ac:dyDescent="0.25">
      <c r="A4311" s="261">
        <v>45472.583333333336</v>
      </c>
      <c r="B4311" s="260">
        <v>-0.6</v>
      </c>
    </row>
    <row r="4312" spans="1:2" x14ac:dyDescent="0.25">
      <c r="A4312" s="261">
        <v>45472.625</v>
      </c>
      <c r="B4312" s="260">
        <v>9.6999999999999993</v>
      </c>
    </row>
    <row r="4313" spans="1:2" x14ac:dyDescent="0.25">
      <c r="A4313" s="261">
        <v>45472.666666666664</v>
      </c>
      <c r="B4313" s="260">
        <v>88.82</v>
      </c>
    </row>
    <row r="4314" spans="1:2" x14ac:dyDescent="0.25">
      <c r="A4314" s="261">
        <v>45472.708333333336</v>
      </c>
      <c r="B4314" s="260">
        <v>518.39001499999995</v>
      </c>
    </row>
    <row r="4315" spans="1:2" x14ac:dyDescent="0.25">
      <c r="A4315" s="261">
        <v>45472.75</v>
      </c>
      <c r="B4315" s="260">
        <v>777.84002699999996</v>
      </c>
    </row>
    <row r="4316" spans="1:2" x14ac:dyDescent="0.25">
      <c r="A4316" s="261">
        <v>45472.791666666664</v>
      </c>
      <c r="B4316" s="260">
        <v>946.60998500000005</v>
      </c>
    </row>
    <row r="4317" spans="1:2" x14ac:dyDescent="0.25">
      <c r="A4317" s="261">
        <v>45472.833333333336</v>
      </c>
      <c r="B4317" s="260">
        <v>1038.119995</v>
      </c>
    </row>
    <row r="4318" spans="1:2" x14ac:dyDescent="0.25">
      <c r="A4318" s="261">
        <v>45472.875</v>
      </c>
      <c r="B4318" s="260">
        <v>844.96002199999998</v>
      </c>
    </row>
    <row r="4319" spans="1:2" x14ac:dyDescent="0.25">
      <c r="A4319" s="261">
        <v>45472.916666666664</v>
      </c>
      <c r="B4319" s="260">
        <v>746.36999500000002</v>
      </c>
    </row>
    <row r="4320" spans="1:2" x14ac:dyDescent="0.25">
      <c r="A4320" s="261">
        <v>45472.958333333336</v>
      </c>
      <c r="B4320" s="260">
        <v>699.76000999999997</v>
      </c>
    </row>
    <row r="4321" spans="1:2" x14ac:dyDescent="0.25">
      <c r="A4321" s="261">
        <v>45473</v>
      </c>
      <c r="B4321" s="260">
        <v>522.52002000000005</v>
      </c>
    </row>
    <row r="4322" spans="1:2" x14ac:dyDescent="0.25">
      <c r="A4322" s="261">
        <v>45473.041666666664</v>
      </c>
      <c r="B4322" s="260">
        <v>460.08999599999999</v>
      </c>
    </row>
    <row r="4323" spans="1:2" x14ac:dyDescent="0.25">
      <c r="A4323" s="261">
        <v>45473.083333333336</v>
      </c>
      <c r="B4323" s="260">
        <v>497.23001099999999</v>
      </c>
    </row>
    <row r="4324" spans="1:2" x14ac:dyDescent="0.25">
      <c r="A4324" s="261">
        <v>45473.125</v>
      </c>
      <c r="B4324" s="260">
        <v>500.07000699999998</v>
      </c>
    </row>
    <row r="4325" spans="1:2" x14ac:dyDescent="0.25">
      <c r="A4325" s="261">
        <v>45473.166666666664</v>
      </c>
      <c r="B4325" s="260">
        <v>480</v>
      </c>
    </row>
    <row r="4326" spans="1:2" x14ac:dyDescent="0.25">
      <c r="A4326" s="261">
        <v>45473.208333333336</v>
      </c>
      <c r="B4326" s="260">
        <v>383.26998900000001</v>
      </c>
    </row>
    <row r="4327" spans="1:2" x14ac:dyDescent="0.25">
      <c r="A4327" s="261">
        <v>45473.25</v>
      </c>
      <c r="B4327" s="260">
        <v>384.540009</v>
      </c>
    </row>
    <row r="4328" spans="1:2" x14ac:dyDescent="0.25">
      <c r="A4328" s="261">
        <v>45473.291666666664</v>
      </c>
      <c r="B4328" s="260">
        <v>152.28999300000001</v>
      </c>
    </row>
    <row r="4329" spans="1:2" x14ac:dyDescent="0.25">
      <c r="A4329" s="261">
        <v>45473.333333333336</v>
      </c>
      <c r="B4329" s="260">
        <v>50.939999</v>
      </c>
    </row>
    <row r="4330" spans="1:2" x14ac:dyDescent="0.25">
      <c r="A4330" s="261">
        <v>45473.375</v>
      </c>
      <c r="B4330" s="260">
        <v>6.12</v>
      </c>
    </row>
    <row r="4331" spans="1:2" x14ac:dyDescent="0.25">
      <c r="A4331" s="261">
        <v>45473.416666666664</v>
      </c>
      <c r="B4331" s="260">
        <v>0</v>
      </c>
    </row>
    <row r="4332" spans="1:2" x14ac:dyDescent="0.25">
      <c r="A4332" s="261">
        <v>45473.458333333336</v>
      </c>
      <c r="B4332" s="260">
        <v>0</v>
      </c>
    </row>
    <row r="4333" spans="1:2" x14ac:dyDescent="0.25">
      <c r="A4333" s="261">
        <v>45473.5</v>
      </c>
      <c r="B4333" s="260">
        <v>0</v>
      </c>
    </row>
    <row r="4334" spans="1:2" x14ac:dyDescent="0.25">
      <c r="A4334" s="261">
        <v>45473.541666666664</v>
      </c>
      <c r="B4334" s="260">
        <v>0</v>
      </c>
    </row>
    <row r="4335" spans="1:2" x14ac:dyDescent="0.25">
      <c r="A4335" s="261">
        <v>45473.583333333336</v>
      </c>
      <c r="B4335" s="260">
        <v>-5.15</v>
      </c>
    </row>
    <row r="4336" spans="1:2" x14ac:dyDescent="0.25">
      <c r="A4336" s="261">
        <v>45473.625</v>
      </c>
      <c r="B4336" s="260">
        <v>0</v>
      </c>
    </row>
    <row r="4337" spans="1:2" x14ac:dyDescent="0.25">
      <c r="A4337" s="261">
        <v>45473.666666666664</v>
      </c>
      <c r="B4337" s="260">
        <v>6.79</v>
      </c>
    </row>
    <row r="4338" spans="1:2" x14ac:dyDescent="0.25">
      <c r="A4338" s="261">
        <v>45473.708333333336</v>
      </c>
      <c r="B4338" s="260">
        <v>273.41000400000001</v>
      </c>
    </row>
    <row r="4339" spans="1:2" x14ac:dyDescent="0.25">
      <c r="A4339" s="261">
        <v>45473.75</v>
      </c>
      <c r="B4339" s="260">
        <v>522.21997099999999</v>
      </c>
    </row>
    <row r="4340" spans="1:2" x14ac:dyDescent="0.25">
      <c r="A4340" s="261">
        <v>45473.791666666664</v>
      </c>
      <c r="B4340" s="260">
        <v>650.78997800000002</v>
      </c>
    </row>
    <row r="4341" spans="1:2" x14ac:dyDescent="0.25">
      <c r="A4341" s="261">
        <v>45473.833333333336</v>
      </c>
      <c r="B4341" s="260">
        <v>745.07000700000003</v>
      </c>
    </row>
    <row r="4342" spans="1:2" x14ac:dyDescent="0.25">
      <c r="A4342" s="261">
        <v>45473.875</v>
      </c>
      <c r="B4342" s="260">
        <v>763.64001499999995</v>
      </c>
    </row>
    <row r="4343" spans="1:2" x14ac:dyDescent="0.25">
      <c r="A4343" s="261">
        <v>45473.916666666664</v>
      </c>
      <c r="B4343" s="260">
        <v>761.919983</v>
      </c>
    </row>
    <row r="4344" spans="1:2" x14ac:dyDescent="0.25">
      <c r="A4344" s="261">
        <v>45473.958333333336</v>
      </c>
      <c r="B4344" s="260">
        <v>693.67999299999997</v>
      </c>
    </row>
    <row r="4345" spans="1:2" x14ac:dyDescent="0.25">
      <c r="A4345" s="261">
        <v>45474</v>
      </c>
      <c r="B4345" s="260">
        <v>707.63000499999998</v>
      </c>
    </row>
    <row r="4346" spans="1:2" x14ac:dyDescent="0.25">
      <c r="A4346" s="261">
        <v>45474.041666666664</v>
      </c>
      <c r="B4346" s="260">
        <v>628.86999500000002</v>
      </c>
    </row>
    <row r="4347" spans="1:2" x14ac:dyDescent="0.25">
      <c r="A4347" s="261">
        <v>45474.083333333336</v>
      </c>
      <c r="B4347" s="260">
        <v>583.15002400000003</v>
      </c>
    </row>
    <row r="4348" spans="1:2" x14ac:dyDescent="0.25">
      <c r="A4348" s="261">
        <v>45474.125</v>
      </c>
      <c r="B4348" s="260">
        <v>581.80999799999995</v>
      </c>
    </row>
    <row r="4349" spans="1:2" x14ac:dyDescent="0.25">
      <c r="A4349" s="261">
        <v>45474.166666666664</v>
      </c>
      <c r="B4349" s="260">
        <v>564.05999799999995</v>
      </c>
    </row>
    <row r="4350" spans="1:2" x14ac:dyDescent="0.25">
      <c r="A4350" s="261">
        <v>45474.208333333336</v>
      </c>
      <c r="B4350" s="260">
        <v>602.76000999999997</v>
      </c>
    </row>
    <row r="4351" spans="1:2" x14ac:dyDescent="0.25">
      <c r="A4351" s="261">
        <v>45474.25</v>
      </c>
      <c r="B4351" s="260">
        <v>907.34997599999997</v>
      </c>
    </row>
    <row r="4352" spans="1:2" x14ac:dyDescent="0.25">
      <c r="A4352" s="261">
        <v>45474.291666666664</v>
      </c>
      <c r="B4352" s="260">
        <v>1018.1099850000001</v>
      </c>
    </row>
    <row r="4353" spans="1:2" x14ac:dyDescent="0.25">
      <c r="A4353" s="261">
        <v>45474.333333333336</v>
      </c>
      <c r="B4353" s="260">
        <v>963.59002699999996</v>
      </c>
    </row>
    <row r="4354" spans="1:2" x14ac:dyDescent="0.25">
      <c r="A4354" s="261">
        <v>45474.375</v>
      </c>
      <c r="B4354" s="260">
        <v>841.27002000000005</v>
      </c>
    </row>
    <row r="4355" spans="1:2" x14ac:dyDescent="0.25">
      <c r="A4355" s="261">
        <v>45474.416666666664</v>
      </c>
      <c r="B4355" s="260">
        <v>750.28997800000002</v>
      </c>
    </row>
    <row r="4356" spans="1:2" x14ac:dyDescent="0.25">
      <c r="A4356" s="261">
        <v>45474.458333333336</v>
      </c>
      <c r="B4356" s="260">
        <v>642.07000700000003</v>
      </c>
    </row>
    <row r="4357" spans="1:2" x14ac:dyDescent="0.25">
      <c r="A4357" s="261">
        <v>45474.5</v>
      </c>
      <c r="B4357" s="260">
        <v>493.20001200000002</v>
      </c>
    </row>
    <row r="4358" spans="1:2" x14ac:dyDescent="0.25">
      <c r="A4358" s="261">
        <v>45474.541666666664</v>
      </c>
      <c r="B4358" s="260">
        <v>318.60998499999999</v>
      </c>
    </row>
    <row r="4359" spans="1:2" x14ac:dyDescent="0.25">
      <c r="A4359" s="261">
        <v>45474.583333333336</v>
      </c>
      <c r="B4359" s="260">
        <v>258.5</v>
      </c>
    </row>
    <row r="4360" spans="1:2" x14ac:dyDescent="0.25">
      <c r="A4360" s="261">
        <v>45474.625</v>
      </c>
      <c r="B4360" s="260">
        <v>242.759995</v>
      </c>
    </row>
    <row r="4361" spans="1:2" x14ac:dyDescent="0.25">
      <c r="A4361" s="261">
        <v>45474.666666666664</v>
      </c>
      <c r="B4361" s="260">
        <v>231.64999399999999</v>
      </c>
    </row>
    <row r="4362" spans="1:2" x14ac:dyDescent="0.25">
      <c r="A4362" s="261">
        <v>45474.708333333336</v>
      </c>
      <c r="B4362" s="260">
        <v>410.20001200000002</v>
      </c>
    </row>
    <row r="4363" spans="1:2" x14ac:dyDescent="0.25">
      <c r="A4363" s="261">
        <v>45474.75</v>
      </c>
      <c r="B4363" s="260">
        <v>538.77002000000005</v>
      </c>
    </row>
    <row r="4364" spans="1:2" x14ac:dyDescent="0.25">
      <c r="A4364" s="261">
        <v>45474.791666666664</v>
      </c>
      <c r="B4364" s="260">
        <v>733.72997999999995</v>
      </c>
    </row>
    <row r="4365" spans="1:2" x14ac:dyDescent="0.25">
      <c r="A4365" s="261">
        <v>45474.833333333336</v>
      </c>
      <c r="B4365" s="260">
        <v>791.080017</v>
      </c>
    </row>
    <row r="4366" spans="1:2" x14ac:dyDescent="0.25">
      <c r="A4366" s="261">
        <v>45474.875</v>
      </c>
      <c r="B4366" s="260">
        <v>939.71997099999999</v>
      </c>
    </row>
    <row r="4367" spans="1:2" x14ac:dyDescent="0.25">
      <c r="A4367" s="261">
        <v>45474.916666666664</v>
      </c>
      <c r="B4367" s="260">
        <v>782.580017</v>
      </c>
    </row>
    <row r="4368" spans="1:2" x14ac:dyDescent="0.25">
      <c r="A4368" s="261">
        <v>45474.958333333336</v>
      </c>
      <c r="B4368" s="260">
        <v>653.70001200000002</v>
      </c>
    </row>
    <row r="4369" spans="1:2" x14ac:dyDescent="0.25">
      <c r="A4369" s="261">
        <v>45475</v>
      </c>
      <c r="B4369" s="260">
        <v>593.919983</v>
      </c>
    </row>
    <row r="4370" spans="1:2" x14ac:dyDescent="0.25">
      <c r="A4370" s="261">
        <v>45475.041666666664</v>
      </c>
      <c r="B4370" s="260">
        <v>462.35000600000001</v>
      </c>
    </row>
    <row r="4371" spans="1:2" x14ac:dyDescent="0.25">
      <c r="A4371" s="261">
        <v>45475.083333333336</v>
      </c>
      <c r="B4371" s="260">
        <v>375.82998700000002</v>
      </c>
    </row>
    <row r="4372" spans="1:2" x14ac:dyDescent="0.25">
      <c r="A4372" s="261">
        <v>45475.125</v>
      </c>
      <c r="B4372" s="260">
        <v>402.82998700000002</v>
      </c>
    </row>
    <row r="4373" spans="1:2" x14ac:dyDescent="0.25">
      <c r="A4373" s="261">
        <v>45475.166666666664</v>
      </c>
      <c r="B4373" s="260">
        <v>343.98998999999998</v>
      </c>
    </row>
    <row r="4374" spans="1:2" x14ac:dyDescent="0.25">
      <c r="A4374" s="261">
        <v>45475.208333333336</v>
      </c>
      <c r="B4374" s="260">
        <v>379.040009</v>
      </c>
    </row>
    <row r="4375" spans="1:2" x14ac:dyDescent="0.25">
      <c r="A4375" s="261">
        <v>45475.25</v>
      </c>
      <c r="B4375" s="260">
        <v>518.07000700000003</v>
      </c>
    </row>
    <row r="4376" spans="1:2" x14ac:dyDescent="0.25">
      <c r="A4376" s="261">
        <v>45475.291666666664</v>
      </c>
      <c r="B4376" s="260">
        <v>496.14001500000001</v>
      </c>
    </row>
    <row r="4377" spans="1:2" x14ac:dyDescent="0.25">
      <c r="A4377" s="261">
        <v>45475.333333333336</v>
      </c>
      <c r="B4377" s="260">
        <v>611.29998799999998</v>
      </c>
    </row>
    <row r="4378" spans="1:2" x14ac:dyDescent="0.25">
      <c r="A4378" s="261">
        <v>45475.375</v>
      </c>
      <c r="B4378" s="260">
        <v>498.97000100000002</v>
      </c>
    </row>
    <row r="4379" spans="1:2" x14ac:dyDescent="0.25">
      <c r="A4379" s="261">
        <v>45475.416666666664</v>
      </c>
      <c r="B4379" s="260">
        <v>293.11999500000002</v>
      </c>
    </row>
    <row r="4380" spans="1:2" x14ac:dyDescent="0.25">
      <c r="A4380" s="261">
        <v>45475.458333333336</v>
      </c>
      <c r="B4380" s="260">
        <v>265.36999500000002</v>
      </c>
    </row>
    <row r="4381" spans="1:2" x14ac:dyDescent="0.25">
      <c r="A4381" s="261">
        <v>45475.5</v>
      </c>
      <c r="B4381" s="260">
        <v>263.51001000000002</v>
      </c>
    </row>
    <row r="4382" spans="1:2" x14ac:dyDescent="0.25">
      <c r="A4382" s="261">
        <v>45475.541666666664</v>
      </c>
      <c r="B4382" s="260">
        <v>257.98998999999998</v>
      </c>
    </row>
    <row r="4383" spans="1:2" x14ac:dyDescent="0.25">
      <c r="A4383" s="261">
        <v>45475.583333333336</v>
      </c>
      <c r="B4383" s="260">
        <v>252.990005</v>
      </c>
    </row>
    <row r="4384" spans="1:2" x14ac:dyDescent="0.25">
      <c r="A4384" s="261">
        <v>45475.625</v>
      </c>
      <c r="B4384" s="260">
        <v>243.070007</v>
      </c>
    </row>
    <row r="4385" spans="1:2" x14ac:dyDescent="0.25">
      <c r="A4385" s="261">
        <v>45475.666666666664</v>
      </c>
      <c r="B4385" s="260">
        <v>249.41000399999999</v>
      </c>
    </row>
    <row r="4386" spans="1:2" x14ac:dyDescent="0.25">
      <c r="A4386" s="261">
        <v>45475.708333333336</v>
      </c>
      <c r="B4386" s="260">
        <v>262.17001299999998</v>
      </c>
    </row>
    <row r="4387" spans="1:2" x14ac:dyDescent="0.25">
      <c r="A4387" s="261">
        <v>45475.75</v>
      </c>
      <c r="B4387" s="260">
        <v>261.72000100000002</v>
      </c>
    </row>
    <row r="4388" spans="1:2" x14ac:dyDescent="0.25">
      <c r="A4388" s="261">
        <v>45475.791666666664</v>
      </c>
      <c r="B4388" s="260">
        <v>267.16000400000001</v>
      </c>
    </row>
    <row r="4389" spans="1:2" x14ac:dyDescent="0.25">
      <c r="A4389" s="261">
        <v>45475.833333333336</v>
      </c>
      <c r="B4389" s="260">
        <v>311.98998999999998</v>
      </c>
    </row>
    <row r="4390" spans="1:2" x14ac:dyDescent="0.25">
      <c r="A4390" s="261">
        <v>45475.875</v>
      </c>
      <c r="B4390" s="260">
        <v>436.92001299999998</v>
      </c>
    </row>
    <row r="4391" spans="1:2" x14ac:dyDescent="0.25">
      <c r="A4391" s="261">
        <v>45475.916666666664</v>
      </c>
      <c r="B4391" s="260">
        <v>345.77999899999998</v>
      </c>
    </row>
    <row r="4392" spans="1:2" x14ac:dyDescent="0.25">
      <c r="A4392" s="261">
        <v>45475.958333333336</v>
      </c>
      <c r="B4392" s="260">
        <v>301.10000600000001</v>
      </c>
    </row>
    <row r="4393" spans="1:2" x14ac:dyDescent="0.25">
      <c r="A4393" s="261">
        <v>45476</v>
      </c>
      <c r="B4393" s="260">
        <v>277.459991</v>
      </c>
    </row>
    <row r="4394" spans="1:2" x14ac:dyDescent="0.25">
      <c r="A4394" s="261">
        <v>45476.041666666664</v>
      </c>
      <c r="B4394" s="260">
        <v>268.80999800000001</v>
      </c>
    </row>
    <row r="4395" spans="1:2" x14ac:dyDescent="0.25">
      <c r="A4395" s="261">
        <v>45476.083333333336</v>
      </c>
      <c r="B4395" s="260">
        <v>267.23998999999998</v>
      </c>
    </row>
    <row r="4396" spans="1:2" x14ac:dyDescent="0.25">
      <c r="A4396" s="261">
        <v>45476.125</v>
      </c>
      <c r="B4396" s="260">
        <v>270.38000499999998</v>
      </c>
    </row>
    <row r="4397" spans="1:2" x14ac:dyDescent="0.25">
      <c r="A4397" s="261">
        <v>45476.166666666664</v>
      </c>
      <c r="B4397" s="260">
        <v>288.64999399999999</v>
      </c>
    </row>
    <row r="4398" spans="1:2" x14ac:dyDescent="0.25">
      <c r="A4398" s="261">
        <v>45476.208333333336</v>
      </c>
      <c r="B4398" s="260">
        <v>439.30999800000001</v>
      </c>
    </row>
    <row r="4399" spans="1:2" x14ac:dyDescent="0.25">
      <c r="A4399" s="261">
        <v>45476.25</v>
      </c>
      <c r="B4399" s="260">
        <v>647.92999299999997</v>
      </c>
    </row>
    <row r="4400" spans="1:2" x14ac:dyDescent="0.25">
      <c r="A4400" s="261">
        <v>45476.291666666664</v>
      </c>
      <c r="B4400" s="260">
        <v>729.59997599999997</v>
      </c>
    </row>
    <row r="4401" spans="1:2" x14ac:dyDescent="0.25">
      <c r="A4401" s="261">
        <v>45476.333333333336</v>
      </c>
      <c r="B4401" s="260">
        <v>771.669983</v>
      </c>
    </row>
    <row r="4402" spans="1:2" x14ac:dyDescent="0.25">
      <c r="A4402" s="261">
        <v>45476.375</v>
      </c>
      <c r="B4402" s="260">
        <v>416.709991</v>
      </c>
    </row>
    <row r="4403" spans="1:2" x14ac:dyDescent="0.25">
      <c r="A4403" s="261">
        <v>45476.416666666664</v>
      </c>
      <c r="B4403" s="260">
        <v>323.02999899999998</v>
      </c>
    </row>
    <row r="4404" spans="1:2" x14ac:dyDescent="0.25">
      <c r="A4404" s="261">
        <v>45476.458333333336</v>
      </c>
      <c r="B4404" s="260">
        <v>298.11999500000002</v>
      </c>
    </row>
    <row r="4405" spans="1:2" x14ac:dyDescent="0.25">
      <c r="A4405" s="261">
        <v>45476.5</v>
      </c>
      <c r="B4405" s="260">
        <v>291.85998499999999</v>
      </c>
    </row>
    <row r="4406" spans="1:2" x14ac:dyDescent="0.25">
      <c r="A4406" s="261">
        <v>45476.541666666664</v>
      </c>
      <c r="B4406" s="260">
        <v>296.17999300000002</v>
      </c>
    </row>
    <row r="4407" spans="1:2" x14ac:dyDescent="0.25">
      <c r="A4407" s="261">
        <v>45476.583333333336</v>
      </c>
      <c r="B4407" s="260">
        <v>306.10000600000001</v>
      </c>
    </row>
    <row r="4408" spans="1:2" x14ac:dyDescent="0.25">
      <c r="A4408" s="261">
        <v>45476.625</v>
      </c>
      <c r="B4408" s="260">
        <v>317.22000100000002</v>
      </c>
    </row>
    <row r="4409" spans="1:2" x14ac:dyDescent="0.25">
      <c r="A4409" s="261">
        <v>45476.666666666664</v>
      </c>
      <c r="B4409" s="260">
        <v>376.66000400000001</v>
      </c>
    </row>
    <row r="4410" spans="1:2" x14ac:dyDescent="0.25">
      <c r="A4410" s="261">
        <v>45476.708333333336</v>
      </c>
      <c r="B4410" s="260">
        <v>590.5</v>
      </c>
    </row>
    <row r="4411" spans="1:2" x14ac:dyDescent="0.25">
      <c r="A4411" s="261">
        <v>45476.75</v>
      </c>
      <c r="B4411" s="260">
        <v>697.830017</v>
      </c>
    </row>
    <row r="4412" spans="1:2" x14ac:dyDescent="0.25">
      <c r="A4412" s="261">
        <v>45476.791666666664</v>
      </c>
      <c r="B4412" s="260">
        <v>831.27002000000005</v>
      </c>
    </row>
    <row r="4413" spans="1:2" x14ac:dyDescent="0.25">
      <c r="A4413" s="261">
        <v>45476.833333333336</v>
      </c>
      <c r="B4413" s="260">
        <v>1149.969971</v>
      </c>
    </row>
    <row r="4414" spans="1:2" x14ac:dyDescent="0.25">
      <c r="A4414" s="261">
        <v>45476.875</v>
      </c>
      <c r="B4414" s="260">
        <v>784.13000499999998</v>
      </c>
    </row>
    <row r="4415" spans="1:2" x14ac:dyDescent="0.25">
      <c r="A4415" s="261">
        <v>45476.916666666664</v>
      </c>
      <c r="B4415" s="260">
        <v>655.23999000000003</v>
      </c>
    </row>
    <row r="4416" spans="1:2" x14ac:dyDescent="0.25">
      <c r="A4416" s="261">
        <v>45476.958333333336</v>
      </c>
      <c r="B4416" s="260">
        <v>513.90002400000003</v>
      </c>
    </row>
    <row r="4417" spans="1:2" x14ac:dyDescent="0.25">
      <c r="A4417" s="261">
        <v>45477</v>
      </c>
      <c r="B4417" s="260">
        <v>436.32998700000002</v>
      </c>
    </row>
    <row r="4418" spans="1:2" x14ac:dyDescent="0.25">
      <c r="A4418" s="261">
        <v>45477.041666666664</v>
      </c>
      <c r="B4418" s="260">
        <v>228.75</v>
      </c>
    </row>
    <row r="4419" spans="1:2" x14ac:dyDescent="0.25">
      <c r="A4419" s="261">
        <v>45477.083333333336</v>
      </c>
      <c r="B4419" s="260">
        <v>154.240005</v>
      </c>
    </row>
    <row r="4420" spans="1:2" x14ac:dyDescent="0.25">
      <c r="A4420" s="261">
        <v>45477.125</v>
      </c>
      <c r="B4420" s="260">
        <v>130.14999399999999</v>
      </c>
    </row>
    <row r="4421" spans="1:2" x14ac:dyDescent="0.25">
      <c r="A4421" s="261">
        <v>45477.166666666664</v>
      </c>
      <c r="B4421" s="260">
        <v>70.779999000000004</v>
      </c>
    </row>
    <row r="4422" spans="1:2" x14ac:dyDescent="0.25">
      <c r="A4422" s="261">
        <v>45477.208333333336</v>
      </c>
      <c r="B4422" s="260">
        <v>74.730002999999996</v>
      </c>
    </row>
    <row r="4423" spans="1:2" x14ac:dyDescent="0.25">
      <c r="A4423" s="261">
        <v>45477.25</v>
      </c>
      <c r="B4423" s="260">
        <v>197.429993</v>
      </c>
    </row>
    <row r="4424" spans="1:2" x14ac:dyDescent="0.25">
      <c r="A4424" s="261">
        <v>45477.291666666664</v>
      </c>
      <c r="B4424" s="260">
        <v>223.759995</v>
      </c>
    </row>
    <row r="4425" spans="1:2" x14ac:dyDescent="0.25">
      <c r="A4425" s="261">
        <v>45477.333333333336</v>
      </c>
      <c r="B4425" s="260">
        <v>235.91000399999999</v>
      </c>
    </row>
    <row r="4426" spans="1:2" x14ac:dyDescent="0.25">
      <c r="A4426" s="261">
        <v>45477.375</v>
      </c>
      <c r="B4426" s="260">
        <v>168.94000199999999</v>
      </c>
    </row>
    <row r="4427" spans="1:2" x14ac:dyDescent="0.25">
      <c r="A4427" s="261">
        <v>45477.416666666664</v>
      </c>
      <c r="B4427" s="260">
        <v>14.17</v>
      </c>
    </row>
    <row r="4428" spans="1:2" x14ac:dyDescent="0.25">
      <c r="A4428" s="261">
        <v>45477.458333333336</v>
      </c>
      <c r="B4428" s="260">
        <v>0</v>
      </c>
    </row>
    <row r="4429" spans="1:2" x14ac:dyDescent="0.25">
      <c r="A4429" s="261">
        <v>45477.5</v>
      </c>
      <c r="B4429" s="260">
        <v>-0.3</v>
      </c>
    </row>
    <row r="4430" spans="1:2" x14ac:dyDescent="0.25">
      <c r="A4430" s="261">
        <v>45477.541666666664</v>
      </c>
      <c r="B4430" s="260">
        <v>-37.520000000000003</v>
      </c>
    </row>
    <row r="4431" spans="1:2" x14ac:dyDescent="0.25">
      <c r="A4431" s="261">
        <v>45477.583333333336</v>
      </c>
      <c r="B4431" s="260">
        <v>-142.38000500000001</v>
      </c>
    </row>
    <row r="4432" spans="1:2" x14ac:dyDescent="0.25">
      <c r="A4432" s="261">
        <v>45477.625</v>
      </c>
      <c r="B4432" s="260">
        <v>-100.470001</v>
      </c>
    </row>
    <row r="4433" spans="1:2" x14ac:dyDescent="0.25">
      <c r="A4433" s="261">
        <v>45477.666666666664</v>
      </c>
      <c r="B4433" s="260">
        <v>-39.599997999999999</v>
      </c>
    </row>
    <row r="4434" spans="1:2" x14ac:dyDescent="0.25">
      <c r="A4434" s="261">
        <v>45477.708333333336</v>
      </c>
      <c r="B4434" s="260">
        <v>-0.22</v>
      </c>
    </row>
    <row r="4435" spans="1:2" x14ac:dyDescent="0.25">
      <c r="A4435" s="261">
        <v>45477.75</v>
      </c>
      <c r="B4435" s="260">
        <v>50.490001999999997</v>
      </c>
    </row>
    <row r="4436" spans="1:2" x14ac:dyDescent="0.25">
      <c r="A4436" s="261">
        <v>45477.791666666664</v>
      </c>
      <c r="B4436" s="260">
        <v>216.300003</v>
      </c>
    </row>
    <row r="4437" spans="1:2" x14ac:dyDescent="0.25">
      <c r="A4437" s="261">
        <v>45477.833333333336</v>
      </c>
      <c r="B4437" s="260">
        <v>336.16000400000001</v>
      </c>
    </row>
    <row r="4438" spans="1:2" x14ac:dyDescent="0.25">
      <c r="A4438" s="261">
        <v>45477.875</v>
      </c>
      <c r="B4438" s="260">
        <v>289.32000699999998</v>
      </c>
    </row>
    <row r="4439" spans="1:2" x14ac:dyDescent="0.25">
      <c r="A4439" s="261">
        <v>45477.916666666664</v>
      </c>
      <c r="B4439" s="260">
        <v>288.5</v>
      </c>
    </row>
    <row r="4440" spans="1:2" x14ac:dyDescent="0.25">
      <c r="A4440" s="261">
        <v>45477.958333333336</v>
      </c>
      <c r="B4440" s="260">
        <v>284.17001299999998</v>
      </c>
    </row>
    <row r="4441" spans="1:2" x14ac:dyDescent="0.25">
      <c r="A4441" s="261">
        <v>45478</v>
      </c>
      <c r="B4441" s="260">
        <v>51.610000999999997</v>
      </c>
    </row>
    <row r="4442" spans="1:2" x14ac:dyDescent="0.25">
      <c r="A4442" s="261">
        <v>45478.041666666664</v>
      </c>
      <c r="B4442" s="260">
        <v>36.020000000000003</v>
      </c>
    </row>
    <row r="4443" spans="1:2" x14ac:dyDescent="0.25">
      <c r="A4443" s="261">
        <v>45478.083333333336</v>
      </c>
      <c r="B4443" s="260">
        <v>29.83</v>
      </c>
    </row>
    <row r="4444" spans="1:2" x14ac:dyDescent="0.25">
      <c r="A4444" s="261">
        <v>45478.125</v>
      </c>
      <c r="B4444" s="260">
        <v>19.91</v>
      </c>
    </row>
    <row r="4445" spans="1:2" x14ac:dyDescent="0.25">
      <c r="A4445" s="261">
        <v>45478.166666666664</v>
      </c>
      <c r="B4445" s="260">
        <v>21.780000999999999</v>
      </c>
    </row>
    <row r="4446" spans="1:2" x14ac:dyDescent="0.25">
      <c r="A4446" s="261">
        <v>45478.208333333336</v>
      </c>
      <c r="B4446" s="260">
        <v>42.66</v>
      </c>
    </row>
    <row r="4447" spans="1:2" x14ac:dyDescent="0.25">
      <c r="A4447" s="261">
        <v>45478.25</v>
      </c>
      <c r="B4447" s="260">
        <v>149.10000600000001</v>
      </c>
    </row>
    <row r="4448" spans="1:2" x14ac:dyDescent="0.25">
      <c r="A4448" s="261">
        <v>45478.291666666664</v>
      </c>
      <c r="B4448" s="260">
        <v>216.970001</v>
      </c>
    </row>
    <row r="4449" spans="1:2" x14ac:dyDescent="0.25">
      <c r="A4449" s="261">
        <v>45478.333333333336</v>
      </c>
      <c r="B4449" s="260">
        <v>234.720001</v>
      </c>
    </row>
    <row r="4450" spans="1:2" x14ac:dyDescent="0.25">
      <c r="A4450" s="261">
        <v>45478.375</v>
      </c>
      <c r="B4450" s="260">
        <v>138.429993</v>
      </c>
    </row>
    <row r="4451" spans="1:2" x14ac:dyDescent="0.25">
      <c r="A4451" s="261">
        <v>45478.416666666664</v>
      </c>
      <c r="B4451" s="260">
        <v>22</v>
      </c>
    </row>
    <row r="4452" spans="1:2" x14ac:dyDescent="0.25">
      <c r="A4452" s="261">
        <v>45478.458333333336</v>
      </c>
      <c r="B4452" s="260">
        <v>3.06</v>
      </c>
    </row>
    <row r="4453" spans="1:2" x14ac:dyDescent="0.25">
      <c r="A4453" s="261">
        <v>45478.5</v>
      </c>
      <c r="B4453" s="260">
        <v>-0.3</v>
      </c>
    </row>
    <row r="4454" spans="1:2" x14ac:dyDescent="0.25">
      <c r="A4454" s="261">
        <v>45478.541666666664</v>
      </c>
      <c r="B4454" s="260">
        <v>-4.0999999999999996</v>
      </c>
    </row>
    <row r="4455" spans="1:2" x14ac:dyDescent="0.25">
      <c r="A4455" s="261">
        <v>45478.583333333336</v>
      </c>
      <c r="B4455" s="260">
        <v>-5.74</v>
      </c>
    </row>
    <row r="4456" spans="1:2" x14ac:dyDescent="0.25">
      <c r="A4456" s="261">
        <v>45478.625</v>
      </c>
      <c r="B4456" s="260">
        <v>-0.22</v>
      </c>
    </row>
    <row r="4457" spans="1:2" x14ac:dyDescent="0.25">
      <c r="A4457" s="261">
        <v>45478.666666666664</v>
      </c>
      <c r="B4457" s="260">
        <v>14.4</v>
      </c>
    </row>
    <row r="4458" spans="1:2" x14ac:dyDescent="0.25">
      <c r="A4458" s="261">
        <v>45478.708333333336</v>
      </c>
      <c r="B4458" s="260">
        <v>125.379997</v>
      </c>
    </row>
    <row r="4459" spans="1:2" x14ac:dyDescent="0.25">
      <c r="A4459" s="261">
        <v>45478.75</v>
      </c>
      <c r="B4459" s="260">
        <v>186.83999600000001</v>
      </c>
    </row>
    <row r="4460" spans="1:2" x14ac:dyDescent="0.25">
      <c r="A4460" s="261">
        <v>45478.791666666664</v>
      </c>
      <c r="B4460" s="260">
        <v>273.73001099999999</v>
      </c>
    </row>
    <row r="4461" spans="1:2" x14ac:dyDescent="0.25">
      <c r="A4461" s="261">
        <v>45478.833333333336</v>
      </c>
      <c r="B4461" s="260">
        <v>282.01001000000002</v>
      </c>
    </row>
    <row r="4462" spans="1:2" x14ac:dyDescent="0.25">
      <c r="A4462" s="261">
        <v>45478.875</v>
      </c>
      <c r="B4462" s="260">
        <v>447.959991</v>
      </c>
    </row>
    <row r="4463" spans="1:2" x14ac:dyDescent="0.25">
      <c r="A4463" s="261">
        <v>45478.916666666664</v>
      </c>
      <c r="B4463" s="260">
        <v>618.02002000000005</v>
      </c>
    </row>
    <row r="4464" spans="1:2" x14ac:dyDescent="0.25">
      <c r="A4464" s="261">
        <v>45478.958333333336</v>
      </c>
      <c r="B4464" s="260">
        <v>633.60998500000005</v>
      </c>
    </row>
    <row r="4465" spans="1:2" x14ac:dyDescent="0.25">
      <c r="A4465" s="261">
        <v>45479</v>
      </c>
      <c r="B4465" s="260">
        <v>637.89001499999995</v>
      </c>
    </row>
    <row r="4466" spans="1:2" x14ac:dyDescent="0.25">
      <c r="A4466" s="261">
        <v>45479.041666666664</v>
      </c>
      <c r="B4466" s="260">
        <v>492.73998999999998</v>
      </c>
    </row>
    <row r="4467" spans="1:2" x14ac:dyDescent="0.25">
      <c r="A4467" s="261">
        <v>45479.083333333336</v>
      </c>
      <c r="B4467" s="260">
        <v>473.79998799999998</v>
      </c>
    </row>
    <row r="4468" spans="1:2" x14ac:dyDescent="0.25">
      <c r="A4468" s="261">
        <v>45479.125</v>
      </c>
      <c r="B4468" s="260">
        <v>346.540009</v>
      </c>
    </row>
    <row r="4469" spans="1:2" x14ac:dyDescent="0.25">
      <c r="A4469" s="261">
        <v>45479.166666666664</v>
      </c>
      <c r="B4469" s="260">
        <v>288.07000699999998</v>
      </c>
    </row>
    <row r="4470" spans="1:2" x14ac:dyDescent="0.25">
      <c r="A4470" s="261">
        <v>45479.208333333336</v>
      </c>
      <c r="B4470" s="260">
        <v>117.029999</v>
      </c>
    </row>
    <row r="4471" spans="1:2" x14ac:dyDescent="0.25">
      <c r="A4471" s="261">
        <v>45479.25</v>
      </c>
      <c r="B4471" s="260">
        <v>42.740001999999997</v>
      </c>
    </row>
    <row r="4472" spans="1:2" x14ac:dyDescent="0.25">
      <c r="A4472" s="261">
        <v>45479.291666666664</v>
      </c>
      <c r="B4472" s="260">
        <v>40.049999</v>
      </c>
    </row>
    <row r="4473" spans="1:2" x14ac:dyDescent="0.25">
      <c r="A4473" s="261">
        <v>45479.333333333336</v>
      </c>
      <c r="B4473" s="260">
        <v>25.360001</v>
      </c>
    </row>
    <row r="4474" spans="1:2" x14ac:dyDescent="0.25">
      <c r="A4474" s="261">
        <v>45479.375</v>
      </c>
      <c r="B4474" s="260">
        <v>2.39</v>
      </c>
    </row>
    <row r="4475" spans="1:2" x14ac:dyDescent="0.25">
      <c r="A4475" s="261">
        <v>45479.416666666664</v>
      </c>
      <c r="B4475" s="260">
        <v>-0.3</v>
      </c>
    </row>
    <row r="4476" spans="1:2" x14ac:dyDescent="0.25">
      <c r="A4476" s="261">
        <v>45479.458333333336</v>
      </c>
      <c r="B4476" s="260">
        <v>-0.15</v>
      </c>
    </row>
    <row r="4477" spans="1:2" x14ac:dyDescent="0.25">
      <c r="A4477" s="261">
        <v>45479.5</v>
      </c>
      <c r="B4477" s="260">
        <v>-0.22</v>
      </c>
    </row>
    <row r="4478" spans="1:2" x14ac:dyDescent="0.25">
      <c r="A4478" s="261">
        <v>45479.541666666664</v>
      </c>
      <c r="B4478" s="260">
        <v>-0.9</v>
      </c>
    </row>
    <row r="4479" spans="1:2" x14ac:dyDescent="0.25">
      <c r="A4479" s="261">
        <v>45479.583333333336</v>
      </c>
      <c r="B4479" s="260">
        <v>-16.260000000000002</v>
      </c>
    </row>
    <row r="4480" spans="1:2" x14ac:dyDescent="0.25">
      <c r="A4480" s="261">
        <v>45479.625</v>
      </c>
      <c r="B4480" s="260">
        <v>-20.209999</v>
      </c>
    </row>
    <row r="4481" spans="1:2" x14ac:dyDescent="0.25">
      <c r="A4481" s="261">
        <v>45479.666666666664</v>
      </c>
      <c r="B4481" s="260">
        <v>-4.4800000000000004</v>
      </c>
    </row>
    <row r="4482" spans="1:2" x14ac:dyDescent="0.25">
      <c r="A4482" s="261">
        <v>45479.708333333336</v>
      </c>
      <c r="B4482" s="260">
        <v>-0.45</v>
      </c>
    </row>
    <row r="4483" spans="1:2" x14ac:dyDescent="0.25">
      <c r="A4483" s="261">
        <v>45479.75</v>
      </c>
      <c r="B4483" s="260">
        <v>14.02</v>
      </c>
    </row>
    <row r="4484" spans="1:2" x14ac:dyDescent="0.25">
      <c r="A4484" s="261">
        <v>45479.791666666664</v>
      </c>
      <c r="B4484" s="260">
        <v>1.64</v>
      </c>
    </row>
    <row r="4485" spans="1:2" x14ac:dyDescent="0.25">
      <c r="A4485" s="261">
        <v>45479.833333333336</v>
      </c>
      <c r="B4485" s="260">
        <v>49.900002000000001</v>
      </c>
    </row>
    <row r="4486" spans="1:2" x14ac:dyDescent="0.25">
      <c r="A4486" s="261">
        <v>45479.875</v>
      </c>
      <c r="B4486" s="260">
        <v>70.110000999999997</v>
      </c>
    </row>
    <row r="4487" spans="1:2" x14ac:dyDescent="0.25">
      <c r="A4487" s="261">
        <v>45479.916666666664</v>
      </c>
      <c r="B4487" s="260">
        <v>134.259995</v>
      </c>
    </row>
    <row r="4488" spans="1:2" x14ac:dyDescent="0.25">
      <c r="A4488" s="261">
        <v>45479.958333333336</v>
      </c>
      <c r="B4488" s="260">
        <v>104.58000199999999</v>
      </c>
    </row>
    <row r="4489" spans="1:2" x14ac:dyDescent="0.25">
      <c r="A4489" s="261">
        <v>45480</v>
      </c>
      <c r="B4489" s="260">
        <v>-0.22</v>
      </c>
    </row>
    <row r="4490" spans="1:2" x14ac:dyDescent="0.25">
      <c r="A4490" s="261">
        <v>45480.041666666664</v>
      </c>
      <c r="B4490" s="260">
        <v>-0.75</v>
      </c>
    </row>
    <row r="4491" spans="1:2" x14ac:dyDescent="0.25">
      <c r="A4491" s="261">
        <v>45480.083333333336</v>
      </c>
      <c r="B4491" s="260">
        <v>-5.97</v>
      </c>
    </row>
    <row r="4492" spans="1:2" x14ac:dyDescent="0.25">
      <c r="A4492" s="261">
        <v>45480.125</v>
      </c>
      <c r="B4492" s="260">
        <v>-3.58</v>
      </c>
    </row>
    <row r="4493" spans="1:2" x14ac:dyDescent="0.25">
      <c r="A4493" s="261">
        <v>45480.166666666664</v>
      </c>
      <c r="B4493" s="260">
        <v>-0.45</v>
      </c>
    </row>
    <row r="4494" spans="1:2" x14ac:dyDescent="0.25">
      <c r="A4494" s="261">
        <v>45480.208333333336</v>
      </c>
      <c r="B4494" s="260">
        <v>-7.0000000000000007E-2</v>
      </c>
    </row>
    <row r="4495" spans="1:2" x14ac:dyDescent="0.25">
      <c r="A4495" s="261">
        <v>45480.25</v>
      </c>
      <c r="B4495" s="260">
        <v>-7.0000000000000007E-2</v>
      </c>
    </row>
    <row r="4496" spans="1:2" x14ac:dyDescent="0.25">
      <c r="A4496" s="261">
        <v>45480.291666666664</v>
      </c>
      <c r="B4496" s="260">
        <v>-7.0000000000000007E-2</v>
      </c>
    </row>
    <row r="4497" spans="1:2" x14ac:dyDescent="0.25">
      <c r="A4497" s="261">
        <v>45480.333333333336</v>
      </c>
      <c r="B4497" s="260">
        <v>-4.47</v>
      </c>
    </row>
    <row r="4498" spans="1:2" x14ac:dyDescent="0.25">
      <c r="A4498" s="261">
        <v>45480.375</v>
      </c>
      <c r="B4498" s="260">
        <v>-48.400002000000001</v>
      </c>
    </row>
    <row r="4499" spans="1:2" x14ac:dyDescent="0.25">
      <c r="A4499" s="261">
        <v>45480.416666666664</v>
      </c>
      <c r="B4499" s="260">
        <v>-74.430000000000007</v>
      </c>
    </row>
    <row r="4500" spans="1:2" x14ac:dyDescent="0.25">
      <c r="A4500" s="261">
        <v>45480.458333333336</v>
      </c>
      <c r="B4500" s="260">
        <v>-89.800003000000004</v>
      </c>
    </row>
    <row r="4501" spans="1:2" x14ac:dyDescent="0.25">
      <c r="A4501" s="261">
        <v>45480.5</v>
      </c>
      <c r="B4501" s="260">
        <v>-100.610001</v>
      </c>
    </row>
    <row r="4502" spans="1:2" x14ac:dyDescent="0.25">
      <c r="A4502" s="261">
        <v>45480.541666666664</v>
      </c>
      <c r="B4502" s="260">
        <v>-112.019997</v>
      </c>
    </row>
    <row r="4503" spans="1:2" x14ac:dyDescent="0.25">
      <c r="A4503" s="261">
        <v>45480.583333333336</v>
      </c>
      <c r="B4503" s="260">
        <v>-156.470001</v>
      </c>
    </row>
    <row r="4504" spans="1:2" x14ac:dyDescent="0.25">
      <c r="A4504" s="261">
        <v>45480.625</v>
      </c>
      <c r="B4504" s="260">
        <v>-90.989998</v>
      </c>
    </row>
    <row r="4505" spans="1:2" x14ac:dyDescent="0.25">
      <c r="A4505" s="261">
        <v>45480.666666666664</v>
      </c>
      <c r="B4505" s="260">
        <v>-45.939999</v>
      </c>
    </row>
    <row r="4506" spans="1:2" x14ac:dyDescent="0.25">
      <c r="A4506" s="261">
        <v>45480.708333333336</v>
      </c>
      <c r="B4506" s="260">
        <v>-0.6</v>
      </c>
    </row>
    <row r="4507" spans="1:2" x14ac:dyDescent="0.25">
      <c r="A4507" s="261">
        <v>45480.75</v>
      </c>
      <c r="B4507" s="260">
        <v>477.23998999999998</v>
      </c>
    </row>
    <row r="4508" spans="1:2" x14ac:dyDescent="0.25">
      <c r="A4508" s="261">
        <v>45480.791666666664</v>
      </c>
      <c r="B4508" s="260">
        <v>673.23999000000003</v>
      </c>
    </row>
    <row r="4509" spans="1:2" x14ac:dyDescent="0.25">
      <c r="A4509" s="261">
        <v>45480.833333333336</v>
      </c>
      <c r="B4509" s="260">
        <v>890.48999000000003</v>
      </c>
    </row>
    <row r="4510" spans="1:2" x14ac:dyDescent="0.25">
      <c r="A4510" s="261">
        <v>45480.875</v>
      </c>
      <c r="B4510" s="260">
        <v>947.54998799999998</v>
      </c>
    </row>
    <row r="4511" spans="1:2" x14ac:dyDescent="0.25">
      <c r="A4511" s="261">
        <v>45480.916666666664</v>
      </c>
      <c r="B4511" s="260">
        <v>859.169983</v>
      </c>
    </row>
    <row r="4512" spans="1:2" x14ac:dyDescent="0.25">
      <c r="A4512" s="261">
        <v>45480.958333333336</v>
      </c>
      <c r="B4512" s="260">
        <v>724.40002400000003</v>
      </c>
    </row>
    <row r="4513" spans="1:2" x14ac:dyDescent="0.25">
      <c r="A4513" s="261">
        <v>45481</v>
      </c>
      <c r="B4513" s="260">
        <v>608.72997999999995</v>
      </c>
    </row>
    <row r="4514" spans="1:2" x14ac:dyDescent="0.25">
      <c r="A4514" s="261">
        <v>45481.041666666664</v>
      </c>
      <c r="B4514" s="260">
        <v>571.65997300000004</v>
      </c>
    </row>
    <row r="4515" spans="1:2" x14ac:dyDescent="0.25">
      <c r="A4515" s="261">
        <v>45481.083333333336</v>
      </c>
      <c r="B4515" s="260">
        <v>552.48999000000003</v>
      </c>
    </row>
    <row r="4516" spans="1:2" x14ac:dyDescent="0.25">
      <c r="A4516" s="261">
        <v>45481.125</v>
      </c>
      <c r="B4516" s="260">
        <v>579.64001499999995</v>
      </c>
    </row>
    <row r="4517" spans="1:2" x14ac:dyDescent="0.25">
      <c r="A4517" s="261">
        <v>45481.166666666664</v>
      </c>
      <c r="B4517" s="260">
        <v>568.90002400000003</v>
      </c>
    </row>
    <row r="4518" spans="1:2" x14ac:dyDescent="0.25">
      <c r="A4518" s="261">
        <v>45481.208333333336</v>
      </c>
      <c r="B4518" s="260">
        <v>592.46997099999999</v>
      </c>
    </row>
    <row r="4519" spans="1:2" x14ac:dyDescent="0.25">
      <c r="A4519" s="261">
        <v>45481.25</v>
      </c>
      <c r="B4519" s="260">
        <v>820.39001499999995</v>
      </c>
    </row>
    <row r="4520" spans="1:2" x14ac:dyDescent="0.25">
      <c r="A4520" s="261">
        <v>45481.291666666664</v>
      </c>
      <c r="B4520" s="260">
        <v>924.580017</v>
      </c>
    </row>
    <row r="4521" spans="1:2" x14ac:dyDescent="0.25">
      <c r="A4521" s="261">
        <v>45481.333333333336</v>
      </c>
      <c r="B4521" s="260">
        <v>750.580017</v>
      </c>
    </row>
    <row r="4522" spans="1:2" x14ac:dyDescent="0.25">
      <c r="A4522" s="261">
        <v>45481.375</v>
      </c>
      <c r="B4522" s="260">
        <v>578.82000700000003</v>
      </c>
    </row>
    <row r="4523" spans="1:2" x14ac:dyDescent="0.25">
      <c r="A4523" s="261">
        <v>45481.416666666664</v>
      </c>
      <c r="B4523" s="260">
        <v>402.209991</v>
      </c>
    </row>
    <row r="4524" spans="1:2" x14ac:dyDescent="0.25">
      <c r="A4524" s="261">
        <v>45481.458333333336</v>
      </c>
      <c r="B4524" s="260">
        <v>286.60998499999999</v>
      </c>
    </row>
    <row r="4525" spans="1:2" x14ac:dyDescent="0.25">
      <c r="A4525" s="261">
        <v>45481.5</v>
      </c>
      <c r="B4525" s="260">
        <v>237.08999600000001</v>
      </c>
    </row>
    <row r="4526" spans="1:2" x14ac:dyDescent="0.25">
      <c r="A4526" s="261">
        <v>45481.541666666664</v>
      </c>
      <c r="B4526" s="260">
        <v>219.63999899999999</v>
      </c>
    </row>
    <row r="4527" spans="1:2" x14ac:dyDescent="0.25">
      <c r="A4527" s="261">
        <v>45481.583333333336</v>
      </c>
      <c r="B4527" s="260">
        <v>220.46000699999999</v>
      </c>
    </row>
    <row r="4528" spans="1:2" x14ac:dyDescent="0.25">
      <c r="A4528" s="261">
        <v>45481.625</v>
      </c>
      <c r="B4528" s="260">
        <v>274.07998700000002</v>
      </c>
    </row>
    <row r="4529" spans="1:2" x14ac:dyDescent="0.25">
      <c r="A4529" s="261">
        <v>45481.666666666664</v>
      </c>
      <c r="B4529" s="260">
        <v>477.32000699999998</v>
      </c>
    </row>
    <row r="4530" spans="1:2" x14ac:dyDescent="0.25">
      <c r="A4530" s="261">
        <v>45481.708333333336</v>
      </c>
      <c r="B4530" s="260">
        <v>598.14001499999995</v>
      </c>
    </row>
    <row r="4531" spans="1:2" x14ac:dyDescent="0.25">
      <c r="A4531" s="261">
        <v>45481.75</v>
      </c>
      <c r="B4531" s="260">
        <v>765.419983</v>
      </c>
    </row>
    <row r="4532" spans="1:2" x14ac:dyDescent="0.25">
      <c r="A4532" s="261">
        <v>45481.791666666664</v>
      </c>
      <c r="B4532" s="260">
        <v>1006.840027</v>
      </c>
    </row>
    <row r="4533" spans="1:2" x14ac:dyDescent="0.25">
      <c r="A4533" s="261">
        <v>45481.833333333336</v>
      </c>
      <c r="B4533" s="260">
        <v>1857.1400149999999</v>
      </c>
    </row>
    <row r="4534" spans="1:2" x14ac:dyDescent="0.25">
      <c r="A4534" s="261">
        <v>45481.875</v>
      </c>
      <c r="B4534" s="260">
        <v>1295.3900149999999</v>
      </c>
    </row>
    <row r="4535" spans="1:2" x14ac:dyDescent="0.25">
      <c r="A4535" s="261">
        <v>45481.916666666664</v>
      </c>
      <c r="B4535" s="260">
        <v>847.60998500000005</v>
      </c>
    </row>
    <row r="4536" spans="1:2" x14ac:dyDescent="0.25">
      <c r="A4536" s="261">
        <v>45481.958333333336</v>
      </c>
      <c r="B4536" s="260">
        <v>686.28997800000002</v>
      </c>
    </row>
    <row r="4537" spans="1:2" x14ac:dyDescent="0.25">
      <c r="A4537" s="261">
        <v>45482</v>
      </c>
      <c r="B4537" s="260">
        <v>787.04998799999998</v>
      </c>
    </row>
    <row r="4538" spans="1:2" x14ac:dyDescent="0.25">
      <c r="A4538" s="261">
        <v>45482.041666666664</v>
      </c>
      <c r="B4538" s="260">
        <v>715.73999000000003</v>
      </c>
    </row>
    <row r="4539" spans="1:2" x14ac:dyDescent="0.25">
      <c r="A4539" s="261">
        <v>45482.083333333336</v>
      </c>
      <c r="B4539" s="260">
        <v>694.26000999999997</v>
      </c>
    </row>
    <row r="4540" spans="1:2" x14ac:dyDescent="0.25">
      <c r="A4540" s="261">
        <v>45482.125</v>
      </c>
      <c r="B4540" s="260">
        <v>679.78997800000002</v>
      </c>
    </row>
    <row r="4541" spans="1:2" x14ac:dyDescent="0.25">
      <c r="A4541" s="261">
        <v>45482.166666666664</v>
      </c>
      <c r="B4541" s="260">
        <v>653.84002699999996</v>
      </c>
    </row>
    <row r="4542" spans="1:2" x14ac:dyDescent="0.25">
      <c r="A4542" s="261">
        <v>45482.208333333336</v>
      </c>
      <c r="B4542" s="260">
        <v>722.22997999999995</v>
      </c>
    </row>
    <row r="4543" spans="1:2" x14ac:dyDescent="0.25">
      <c r="A4543" s="261">
        <v>45482.25</v>
      </c>
      <c r="B4543" s="260">
        <v>830.76000999999997</v>
      </c>
    </row>
    <row r="4544" spans="1:2" x14ac:dyDescent="0.25">
      <c r="A4544" s="261">
        <v>45482.291666666664</v>
      </c>
      <c r="B4544" s="260">
        <v>773.919983</v>
      </c>
    </row>
    <row r="4545" spans="1:2" x14ac:dyDescent="0.25">
      <c r="A4545" s="261">
        <v>45482.333333333336</v>
      </c>
      <c r="B4545" s="260">
        <v>701.11999500000002</v>
      </c>
    </row>
    <row r="4546" spans="1:2" x14ac:dyDescent="0.25">
      <c r="A4546" s="261">
        <v>45482.375</v>
      </c>
      <c r="B4546" s="260">
        <v>501.67999300000002</v>
      </c>
    </row>
    <row r="4547" spans="1:2" x14ac:dyDescent="0.25">
      <c r="A4547" s="261">
        <v>45482.416666666664</v>
      </c>
      <c r="B4547" s="260">
        <v>347.79998799999998</v>
      </c>
    </row>
    <row r="4548" spans="1:2" x14ac:dyDescent="0.25">
      <c r="A4548" s="261">
        <v>45482.458333333336</v>
      </c>
      <c r="B4548" s="260">
        <v>251.44000199999999</v>
      </c>
    </row>
    <row r="4549" spans="1:2" x14ac:dyDescent="0.25">
      <c r="A4549" s="261">
        <v>45482.5</v>
      </c>
      <c r="B4549" s="260">
        <v>163.720001</v>
      </c>
    </row>
    <row r="4550" spans="1:2" x14ac:dyDescent="0.25">
      <c r="A4550" s="261">
        <v>45482.541666666664</v>
      </c>
      <c r="B4550" s="260">
        <v>119.19000200000001</v>
      </c>
    </row>
    <row r="4551" spans="1:2" x14ac:dyDescent="0.25">
      <c r="A4551" s="261">
        <v>45482.583333333336</v>
      </c>
      <c r="B4551" s="260">
        <v>32.369999</v>
      </c>
    </row>
    <row r="4552" spans="1:2" x14ac:dyDescent="0.25">
      <c r="A4552" s="261">
        <v>45482.625</v>
      </c>
      <c r="B4552" s="260">
        <v>82.639999000000003</v>
      </c>
    </row>
    <row r="4553" spans="1:2" x14ac:dyDescent="0.25">
      <c r="A4553" s="261">
        <v>45482.666666666664</v>
      </c>
      <c r="B4553" s="260">
        <v>400.76001000000002</v>
      </c>
    </row>
    <row r="4554" spans="1:2" x14ac:dyDescent="0.25">
      <c r="A4554" s="261">
        <v>45482.708333333336</v>
      </c>
      <c r="B4554" s="260">
        <v>609.30999799999995</v>
      </c>
    </row>
    <row r="4555" spans="1:2" x14ac:dyDescent="0.25">
      <c r="A4555" s="261">
        <v>45482.75</v>
      </c>
      <c r="B4555" s="260">
        <v>740.42999299999997</v>
      </c>
    </row>
    <row r="4556" spans="1:2" x14ac:dyDescent="0.25">
      <c r="A4556" s="261">
        <v>45482.791666666664</v>
      </c>
      <c r="B4556" s="260">
        <v>822.47997999999995</v>
      </c>
    </row>
    <row r="4557" spans="1:2" x14ac:dyDescent="0.25">
      <c r="A4557" s="261">
        <v>45482.833333333336</v>
      </c>
      <c r="B4557" s="260">
        <v>841.34997599999997</v>
      </c>
    </row>
    <row r="4558" spans="1:2" x14ac:dyDescent="0.25">
      <c r="A4558" s="261">
        <v>45482.875</v>
      </c>
      <c r="B4558" s="260">
        <v>748.26000999999997</v>
      </c>
    </row>
    <row r="4559" spans="1:2" x14ac:dyDescent="0.25">
      <c r="A4559" s="261">
        <v>45482.916666666664</v>
      </c>
      <c r="B4559" s="260">
        <v>338.77999899999998</v>
      </c>
    </row>
    <row r="4560" spans="1:2" x14ac:dyDescent="0.25">
      <c r="A4560" s="261">
        <v>45482.958333333336</v>
      </c>
      <c r="B4560" s="260">
        <v>301.77999899999998</v>
      </c>
    </row>
    <row r="4561" spans="1:2" x14ac:dyDescent="0.25">
      <c r="A4561" s="261">
        <v>45483</v>
      </c>
      <c r="B4561" s="260">
        <v>243.11000100000001</v>
      </c>
    </row>
    <row r="4562" spans="1:2" x14ac:dyDescent="0.25">
      <c r="A4562" s="261">
        <v>45483.041666666664</v>
      </c>
      <c r="B4562" s="260">
        <v>246.08999600000001</v>
      </c>
    </row>
    <row r="4563" spans="1:2" x14ac:dyDescent="0.25">
      <c r="A4563" s="261">
        <v>45483.083333333336</v>
      </c>
      <c r="B4563" s="260">
        <v>224.009995</v>
      </c>
    </row>
    <row r="4564" spans="1:2" x14ac:dyDescent="0.25">
      <c r="A4564" s="261">
        <v>45483.125</v>
      </c>
      <c r="B4564" s="260">
        <v>214.320007</v>
      </c>
    </row>
    <row r="4565" spans="1:2" x14ac:dyDescent="0.25">
      <c r="A4565" s="261">
        <v>45483.166666666664</v>
      </c>
      <c r="B4565" s="260">
        <v>223.78999300000001</v>
      </c>
    </row>
    <row r="4566" spans="1:2" x14ac:dyDescent="0.25">
      <c r="A4566" s="261">
        <v>45483.208333333336</v>
      </c>
      <c r="B4566" s="260">
        <v>243.779999</v>
      </c>
    </row>
    <row r="4567" spans="1:2" x14ac:dyDescent="0.25">
      <c r="A4567" s="261">
        <v>45483.25</v>
      </c>
      <c r="B4567" s="260">
        <v>300.70001200000002</v>
      </c>
    </row>
    <row r="4568" spans="1:2" x14ac:dyDescent="0.25">
      <c r="A4568" s="261">
        <v>45483.291666666664</v>
      </c>
      <c r="B4568" s="260">
        <v>325.08999599999999</v>
      </c>
    </row>
    <row r="4569" spans="1:2" x14ac:dyDescent="0.25">
      <c r="A4569" s="261">
        <v>45483.333333333336</v>
      </c>
      <c r="B4569" s="260">
        <v>622.80999799999995</v>
      </c>
    </row>
    <row r="4570" spans="1:2" x14ac:dyDescent="0.25">
      <c r="A4570" s="261">
        <v>45483.375</v>
      </c>
      <c r="B4570" s="260">
        <v>586.10998500000005</v>
      </c>
    </row>
    <row r="4571" spans="1:2" x14ac:dyDescent="0.25">
      <c r="A4571" s="261">
        <v>45483.416666666664</v>
      </c>
      <c r="B4571" s="260">
        <v>484.88000499999998</v>
      </c>
    </row>
    <row r="4572" spans="1:2" x14ac:dyDescent="0.25">
      <c r="A4572" s="261">
        <v>45483.458333333336</v>
      </c>
      <c r="B4572" s="260">
        <v>416.02999899999998</v>
      </c>
    </row>
    <row r="4573" spans="1:2" x14ac:dyDescent="0.25">
      <c r="A4573" s="261">
        <v>45483.5</v>
      </c>
      <c r="B4573" s="260">
        <v>351.57000699999998</v>
      </c>
    </row>
    <row r="4574" spans="1:2" x14ac:dyDescent="0.25">
      <c r="A4574" s="261">
        <v>45483.541666666664</v>
      </c>
      <c r="B4574" s="260">
        <v>304.05999800000001</v>
      </c>
    </row>
    <row r="4575" spans="1:2" x14ac:dyDescent="0.25">
      <c r="A4575" s="261">
        <v>45483.583333333336</v>
      </c>
      <c r="B4575" s="260">
        <v>392.14999399999999</v>
      </c>
    </row>
    <row r="4576" spans="1:2" x14ac:dyDescent="0.25">
      <c r="A4576" s="261">
        <v>45483.625</v>
      </c>
      <c r="B4576" s="260">
        <v>394.69000199999999</v>
      </c>
    </row>
    <row r="4577" spans="1:2" x14ac:dyDescent="0.25">
      <c r="A4577" s="261">
        <v>45483.666666666664</v>
      </c>
      <c r="B4577" s="260">
        <v>441.08999599999999</v>
      </c>
    </row>
    <row r="4578" spans="1:2" x14ac:dyDescent="0.25">
      <c r="A4578" s="261">
        <v>45483.708333333336</v>
      </c>
      <c r="B4578" s="260">
        <v>597.82000700000003</v>
      </c>
    </row>
    <row r="4579" spans="1:2" x14ac:dyDescent="0.25">
      <c r="A4579" s="261">
        <v>45483.75</v>
      </c>
      <c r="B4579" s="260">
        <v>595.05999799999995</v>
      </c>
    </row>
    <row r="4580" spans="1:2" x14ac:dyDescent="0.25">
      <c r="A4580" s="261">
        <v>45483.791666666664</v>
      </c>
      <c r="B4580" s="260">
        <v>743.88000499999998</v>
      </c>
    </row>
    <row r="4581" spans="1:2" x14ac:dyDescent="0.25">
      <c r="A4581" s="261">
        <v>45483.833333333336</v>
      </c>
      <c r="B4581" s="260">
        <v>872.78002900000001</v>
      </c>
    </row>
    <row r="4582" spans="1:2" x14ac:dyDescent="0.25">
      <c r="A4582" s="261">
        <v>45483.875</v>
      </c>
      <c r="B4582" s="260">
        <v>1122.75</v>
      </c>
    </row>
    <row r="4583" spans="1:2" x14ac:dyDescent="0.25">
      <c r="A4583" s="261">
        <v>45483.916666666664</v>
      </c>
      <c r="B4583" s="260">
        <v>850.17999299999997</v>
      </c>
    </row>
    <row r="4584" spans="1:2" x14ac:dyDescent="0.25">
      <c r="A4584" s="261">
        <v>45483.958333333336</v>
      </c>
      <c r="B4584" s="260">
        <v>693.15002400000003</v>
      </c>
    </row>
    <row r="4585" spans="1:2" x14ac:dyDescent="0.25">
      <c r="A4585" s="261">
        <v>45484</v>
      </c>
      <c r="B4585" s="260">
        <v>716.38000499999998</v>
      </c>
    </row>
    <row r="4586" spans="1:2" x14ac:dyDescent="0.25">
      <c r="A4586" s="261">
        <v>45484.041666666664</v>
      </c>
      <c r="B4586" s="260">
        <v>596.48999000000003</v>
      </c>
    </row>
    <row r="4587" spans="1:2" x14ac:dyDescent="0.25">
      <c r="A4587" s="261">
        <v>45484.083333333336</v>
      </c>
      <c r="B4587" s="260">
        <v>574.919983</v>
      </c>
    </row>
    <row r="4588" spans="1:2" x14ac:dyDescent="0.25">
      <c r="A4588" s="261">
        <v>45484.125</v>
      </c>
      <c r="B4588" s="260">
        <v>593.86999500000002</v>
      </c>
    </row>
    <row r="4589" spans="1:2" x14ac:dyDescent="0.25">
      <c r="A4589" s="261">
        <v>45484.166666666664</v>
      </c>
      <c r="B4589" s="260">
        <v>599.169983</v>
      </c>
    </row>
    <row r="4590" spans="1:2" x14ac:dyDescent="0.25">
      <c r="A4590" s="261">
        <v>45484.208333333336</v>
      </c>
      <c r="B4590" s="260">
        <v>611.63000499999998</v>
      </c>
    </row>
    <row r="4591" spans="1:2" x14ac:dyDescent="0.25">
      <c r="A4591" s="261">
        <v>45484.25</v>
      </c>
      <c r="B4591" s="260">
        <v>801.72997999999995</v>
      </c>
    </row>
    <row r="4592" spans="1:2" x14ac:dyDescent="0.25">
      <c r="A4592" s="261">
        <v>45484.291666666664</v>
      </c>
      <c r="B4592" s="260">
        <v>895.28997800000002</v>
      </c>
    </row>
    <row r="4593" spans="1:2" x14ac:dyDescent="0.25">
      <c r="A4593" s="261">
        <v>45484.333333333336</v>
      </c>
      <c r="B4593" s="260">
        <v>794.78997800000002</v>
      </c>
    </row>
    <row r="4594" spans="1:2" x14ac:dyDescent="0.25">
      <c r="A4594" s="261">
        <v>45484.375</v>
      </c>
      <c r="B4594" s="260">
        <v>664.830017</v>
      </c>
    </row>
    <row r="4595" spans="1:2" x14ac:dyDescent="0.25">
      <c r="A4595" s="261">
        <v>45484.416666666664</v>
      </c>
      <c r="B4595" s="260">
        <v>602.01000999999997</v>
      </c>
    </row>
    <row r="4596" spans="1:2" x14ac:dyDescent="0.25">
      <c r="A4596" s="261">
        <v>45484.458333333336</v>
      </c>
      <c r="B4596" s="260">
        <v>496.88000499999998</v>
      </c>
    </row>
    <row r="4597" spans="1:2" x14ac:dyDescent="0.25">
      <c r="A4597" s="261">
        <v>45484.5</v>
      </c>
      <c r="B4597" s="260">
        <v>428.540009</v>
      </c>
    </row>
    <row r="4598" spans="1:2" x14ac:dyDescent="0.25">
      <c r="A4598" s="261">
        <v>45484.541666666664</v>
      </c>
      <c r="B4598" s="260">
        <v>355.88000499999998</v>
      </c>
    </row>
    <row r="4599" spans="1:2" x14ac:dyDescent="0.25">
      <c r="A4599" s="261">
        <v>45484.583333333336</v>
      </c>
      <c r="B4599" s="260">
        <v>331.85000600000001</v>
      </c>
    </row>
    <row r="4600" spans="1:2" x14ac:dyDescent="0.25">
      <c r="A4600" s="261">
        <v>45484.625</v>
      </c>
      <c r="B4600" s="260">
        <v>373.77999899999998</v>
      </c>
    </row>
    <row r="4601" spans="1:2" x14ac:dyDescent="0.25">
      <c r="A4601" s="261">
        <v>45484.666666666664</v>
      </c>
      <c r="B4601" s="260">
        <v>454.959991</v>
      </c>
    </row>
    <row r="4602" spans="1:2" x14ac:dyDescent="0.25">
      <c r="A4602" s="261">
        <v>45484.708333333336</v>
      </c>
      <c r="B4602" s="260">
        <v>611.10998500000005</v>
      </c>
    </row>
    <row r="4603" spans="1:2" x14ac:dyDescent="0.25">
      <c r="A4603" s="261">
        <v>45484.75</v>
      </c>
      <c r="B4603" s="260">
        <v>683.25</v>
      </c>
    </row>
    <row r="4604" spans="1:2" x14ac:dyDescent="0.25">
      <c r="A4604" s="261">
        <v>45484.791666666664</v>
      </c>
      <c r="B4604" s="260">
        <v>872.90997300000004</v>
      </c>
    </row>
    <row r="4605" spans="1:2" x14ac:dyDescent="0.25">
      <c r="A4605" s="261">
        <v>45484.833333333336</v>
      </c>
      <c r="B4605" s="260">
        <v>1375.23999</v>
      </c>
    </row>
    <row r="4606" spans="1:2" x14ac:dyDescent="0.25">
      <c r="A4606" s="261">
        <v>45484.875</v>
      </c>
      <c r="B4606" s="260">
        <v>1244</v>
      </c>
    </row>
    <row r="4607" spans="1:2" x14ac:dyDescent="0.25">
      <c r="A4607" s="261">
        <v>45484.916666666664</v>
      </c>
      <c r="B4607" s="260">
        <v>907.15002400000003</v>
      </c>
    </row>
    <row r="4608" spans="1:2" x14ac:dyDescent="0.25">
      <c r="A4608" s="261">
        <v>45484.958333333336</v>
      </c>
      <c r="B4608" s="260">
        <v>732.04998799999998</v>
      </c>
    </row>
    <row r="4609" spans="1:2" x14ac:dyDescent="0.25">
      <c r="A4609" s="261">
        <v>45485</v>
      </c>
      <c r="B4609" s="260">
        <v>764.13000499999998</v>
      </c>
    </row>
    <row r="4610" spans="1:2" x14ac:dyDescent="0.25">
      <c r="A4610" s="261">
        <v>45485.041666666664</v>
      </c>
      <c r="B4610" s="260">
        <v>651.40002400000003</v>
      </c>
    </row>
    <row r="4611" spans="1:2" x14ac:dyDescent="0.25">
      <c r="A4611" s="261">
        <v>45485.083333333336</v>
      </c>
      <c r="B4611" s="260">
        <v>609.61999500000002</v>
      </c>
    </row>
    <row r="4612" spans="1:2" x14ac:dyDescent="0.25">
      <c r="A4612" s="261">
        <v>45485.125</v>
      </c>
      <c r="B4612" s="260">
        <v>596.71002199999998</v>
      </c>
    </row>
    <row r="4613" spans="1:2" x14ac:dyDescent="0.25">
      <c r="A4613" s="261">
        <v>45485.166666666664</v>
      </c>
      <c r="B4613" s="260">
        <v>570</v>
      </c>
    </row>
    <row r="4614" spans="1:2" x14ac:dyDescent="0.25">
      <c r="A4614" s="261">
        <v>45485.208333333336</v>
      </c>
      <c r="B4614" s="260">
        <v>592.15997300000004</v>
      </c>
    </row>
    <row r="4615" spans="1:2" x14ac:dyDescent="0.25">
      <c r="A4615" s="261">
        <v>45485.25</v>
      </c>
      <c r="B4615" s="260">
        <v>805.30999799999995</v>
      </c>
    </row>
    <row r="4616" spans="1:2" x14ac:dyDescent="0.25">
      <c r="A4616" s="261">
        <v>45485.291666666664</v>
      </c>
      <c r="B4616" s="260">
        <v>820.080017</v>
      </c>
    </row>
    <row r="4617" spans="1:2" x14ac:dyDescent="0.25">
      <c r="A4617" s="261">
        <v>45485.333333333336</v>
      </c>
      <c r="B4617" s="260">
        <v>817.69000200000005</v>
      </c>
    </row>
    <row r="4618" spans="1:2" x14ac:dyDescent="0.25">
      <c r="A4618" s="261">
        <v>45485.375</v>
      </c>
      <c r="B4618" s="260">
        <v>763.97997999999995</v>
      </c>
    </row>
    <row r="4619" spans="1:2" x14ac:dyDescent="0.25">
      <c r="A4619" s="261">
        <v>45485.416666666664</v>
      </c>
      <c r="B4619" s="260">
        <v>715.26000999999997</v>
      </c>
    </row>
    <row r="4620" spans="1:2" x14ac:dyDescent="0.25">
      <c r="A4620" s="261">
        <v>45485.458333333336</v>
      </c>
      <c r="B4620" s="260">
        <v>670.20001200000002</v>
      </c>
    </row>
    <row r="4621" spans="1:2" x14ac:dyDescent="0.25">
      <c r="A4621" s="261">
        <v>45485.5</v>
      </c>
      <c r="B4621" s="260">
        <v>621.09997599999997</v>
      </c>
    </row>
    <row r="4622" spans="1:2" x14ac:dyDescent="0.25">
      <c r="A4622" s="261">
        <v>45485.541666666664</v>
      </c>
      <c r="B4622" s="260">
        <v>586.40997300000004</v>
      </c>
    </row>
    <row r="4623" spans="1:2" x14ac:dyDescent="0.25">
      <c r="A4623" s="261">
        <v>45485.583333333336</v>
      </c>
      <c r="B4623" s="260">
        <v>582.22997999999995</v>
      </c>
    </row>
    <row r="4624" spans="1:2" x14ac:dyDescent="0.25">
      <c r="A4624" s="261">
        <v>45485.625</v>
      </c>
      <c r="B4624" s="260">
        <v>583.34997599999997</v>
      </c>
    </row>
    <row r="4625" spans="1:2" x14ac:dyDescent="0.25">
      <c r="A4625" s="261">
        <v>45485.666666666664</v>
      </c>
      <c r="B4625" s="260">
        <v>624.15997300000004</v>
      </c>
    </row>
    <row r="4626" spans="1:2" x14ac:dyDescent="0.25">
      <c r="A4626" s="261">
        <v>45485.708333333336</v>
      </c>
      <c r="B4626" s="260">
        <v>589.40002400000003</v>
      </c>
    </row>
    <row r="4627" spans="1:2" x14ac:dyDescent="0.25">
      <c r="A4627" s="261">
        <v>45485.75</v>
      </c>
      <c r="B4627" s="260">
        <v>671.84002699999996</v>
      </c>
    </row>
    <row r="4628" spans="1:2" x14ac:dyDescent="0.25">
      <c r="A4628" s="261">
        <v>45485.791666666664</v>
      </c>
      <c r="B4628" s="260">
        <v>720.84997599999997</v>
      </c>
    </row>
    <row r="4629" spans="1:2" x14ac:dyDescent="0.25">
      <c r="A4629" s="261">
        <v>45485.833333333336</v>
      </c>
      <c r="B4629" s="260">
        <v>683.40002400000003</v>
      </c>
    </row>
    <row r="4630" spans="1:2" x14ac:dyDescent="0.25">
      <c r="A4630" s="261">
        <v>45485.875</v>
      </c>
      <c r="B4630" s="260">
        <v>705.85998500000005</v>
      </c>
    </row>
    <row r="4631" spans="1:2" x14ac:dyDescent="0.25">
      <c r="A4631" s="261">
        <v>45485.916666666664</v>
      </c>
      <c r="B4631" s="260">
        <v>639.09002699999996</v>
      </c>
    </row>
    <row r="4632" spans="1:2" x14ac:dyDescent="0.25">
      <c r="A4632" s="261">
        <v>45485.958333333336</v>
      </c>
      <c r="B4632" s="260">
        <v>522.330017</v>
      </c>
    </row>
    <row r="4633" spans="1:2" x14ac:dyDescent="0.25">
      <c r="A4633" s="261">
        <v>45486</v>
      </c>
      <c r="B4633" s="260">
        <v>251.740005</v>
      </c>
    </row>
    <row r="4634" spans="1:2" x14ac:dyDescent="0.25">
      <c r="A4634" s="261">
        <v>45486.041666666664</v>
      </c>
      <c r="B4634" s="260">
        <v>242.94000199999999</v>
      </c>
    </row>
    <row r="4635" spans="1:2" x14ac:dyDescent="0.25">
      <c r="A4635" s="261">
        <v>45486.083333333336</v>
      </c>
      <c r="B4635" s="260">
        <v>259.86999500000002</v>
      </c>
    </row>
    <row r="4636" spans="1:2" x14ac:dyDescent="0.25">
      <c r="A4636" s="261">
        <v>45486.125</v>
      </c>
      <c r="B4636" s="260">
        <v>247.71000699999999</v>
      </c>
    </row>
    <row r="4637" spans="1:2" x14ac:dyDescent="0.25">
      <c r="A4637" s="261">
        <v>45486.166666666664</v>
      </c>
      <c r="B4637" s="260">
        <v>243.61000100000001</v>
      </c>
    </row>
    <row r="4638" spans="1:2" x14ac:dyDescent="0.25">
      <c r="A4638" s="261">
        <v>45486.208333333336</v>
      </c>
      <c r="B4638" s="260">
        <v>231.14999399999999</v>
      </c>
    </row>
    <row r="4639" spans="1:2" x14ac:dyDescent="0.25">
      <c r="A4639" s="261">
        <v>45486.25</v>
      </c>
      <c r="B4639" s="260">
        <v>227.86000100000001</v>
      </c>
    </row>
    <row r="4640" spans="1:2" x14ac:dyDescent="0.25">
      <c r="A4640" s="261">
        <v>45486.291666666664</v>
      </c>
      <c r="B4640" s="260">
        <v>207.570007</v>
      </c>
    </row>
    <row r="4641" spans="1:2" x14ac:dyDescent="0.25">
      <c r="A4641" s="261">
        <v>45486.333333333336</v>
      </c>
      <c r="B4641" s="260">
        <v>198.470001</v>
      </c>
    </row>
    <row r="4642" spans="1:2" x14ac:dyDescent="0.25">
      <c r="A4642" s="261">
        <v>45486.375</v>
      </c>
      <c r="B4642" s="260">
        <v>156.46000699999999</v>
      </c>
    </row>
    <row r="4643" spans="1:2" x14ac:dyDescent="0.25">
      <c r="A4643" s="261">
        <v>45486.416666666664</v>
      </c>
      <c r="B4643" s="260">
        <v>38.5</v>
      </c>
    </row>
    <row r="4644" spans="1:2" x14ac:dyDescent="0.25">
      <c r="A4644" s="261">
        <v>45486.458333333336</v>
      </c>
      <c r="B4644" s="260">
        <v>0.3</v>
      </c>
    </row>
    <row r="4645" spans="1:2" x14ac:dyDescent="0.25">
      <c r="A4645" s="261">
        <v>45486.5</v>
      </c>
      <c r="B4645" s="260">
        <v>-7.0000000000000007E-2</v>
      </c>
    </row>
    <row r="4646" spans="1:2" x14ac:dyDescent="0.25">
      <c r="A4646" s="261">
        <v>45486.541666666664</v>
      </c>
      <c r="B4646" s="260">
        <v>-6.49</v>
      </c>
    </row>
    <row r="4647" spans="1:2" x14ac:dyDescent="0.25">
      <c r="A4647" s="261">
        <v>45486.583333333336</v>
      </c>
      <c r="B4647" s="260">
        <v>-6.04</v>
      </c>
    </row>
    <row r="4648" spans="1:2" x14ac:dyDescent="0.25">
      <c r="A4648" s="261">
        <v>45486.625</v>
      </c>
      <c r="B4648" s="260">
        <v>-0.45</v>
      </c>
    </row>
    <row r="4649" spans="1:2" x14ac:dyDescent="0.25">
      <c r="A4649" s="261">
        <v>45486.666666666664</v>
      </c>
      <c r="B4649" s="260">
        <v>10.52</v>
      </c>
    </row>
    <row r="4650" spans="1:2" x14ac:dyDescent="0.25">
      <c r="A4650" s="261">
        <v>45486.708333333336</v>
      </c>
      <c r="B4650" s="260">
        <v>-7.0000000000000007E-2</v>
      </c>
    </row>
    <row r="4651" spans="1:2" x14ac:dyDescent="0.25">
      <c r="A4651" s="261">
        <v>45486.75</v>
      </c>
      <c r="B4651" s="260">
        <v>214.66000399999999</v>
      </c>
    </row>
    <row r="4652" spans="1:2" x14ac:dyDescent="0.25">
      <c r="A4652" s="261">
        <v>45486.791666666664</v>
      </c>
      <c r="B4652" s="260">
        <v>375.51998900000001</v>
      </c>
    </row>
    <row r="4653" spans="1:2" x14ac:dyDescent="0.25">
      <c r="A4653" s="261">
        <v>45486.833333333336</v>
      </c>
      <c r="B4653" s="260">
        <v>562.95001200000002</v>
      </c>
    </row>
    <row r="4654" spans="1:2" x14ac:dyDescent="0.25">
      <c r="A4654" s="261">
        <v>45486.875</v>
      </c>
      <c r="B4654" s="260">
        <v>568.98999000000003</v>
      </c>
    </row>
    <row r="4655" spans="1:2" x14ac:dyDescent="0.25">
      <c r="A4655" s="261">
        <v>45486.916666666664</v>
      </c>
      <c r="B4655" s="260">
        <v>588.23999000000003</v>
      </c>
    </row>
    <row r="4656" spans="1:2" x14ac:dyDescent="0.25">
      <c r="A4656" s="261">
        <v>45486.958333333336</v>
      </c>
      <c r="B4656" s="260">
        <v>470.04998799999998</v>
      </c>
    </row>
    <row r="4657" spans="1:2" x14ac:dyDescent="0.25">
      <c r="A4657" s="261">
        <v>45487</v>
      </c>
      <c r="B4657" s="260">
        <v>663.70001200000002</v>
      </c>
    </row>
    <row r="4658" spans="1:2" x14ac:dyDescent="0.25">
      <c r="A4658" s="261">
        <v>45487.041666666664</v>
      </c>
      <c r="B4658" s="260">
        <v>471.48998999999998</v>
      </c>
    </row>
    <row r="4659" spans="1:2" x14ac:dyDescent="0.25">
      <c r="A4659" s="261">
        <v>45487.083333333336</v>
      </c>
      <c r="B4659" s="260">
        <v>413.73998999999998</v>
      </c>
    </row>
    <row r="4660" spans="1:2" x14ac:dyDescent="0.25">
      <c r="A4660" s="261">
        <v>45487.125</v>
      </c>
      <c r="B4660" s="260">
        <v>330.540009</v>
      </c>
    </row>
    <row r="4661" spans="1:2" x14ac:dyDescent="0.25">
      <c r="A4661" s="261">
        <v>45487.166666666664</v>
      </c>
      <c r="B4661" s="260">
        <v>283.01001000000002</v>
      </c>
    </row>
    <row r="4662" spans="1:2" x14ac:dyDescent="0.25">
      <c r="A4662" s="261">
        <v>45487.208333333336</v>
      </c>
      <c r="B4662" s="260">
        <v>274.66000400000001</v>
      </c>
    </row>
    <row r="4663" spans="1:2" x14ac:dyDescent="0.25">
      <c r="A4663" s="261">
        <v>45487.25</v>
      </c>
      <c r="B4663" s="260">
        <v>238.470001</v>
      </c>
    </row>
    <row r="4664" spans="1:2" x14ac:dyDescent="0.25">
      <c r="A4664" s="261">
        <v>45487.291666666664</v>
      </c>
      <c r="B4664" s="260">
        <v>106.550003</v>
      </c>
    </row>
    <row r="4665" spans="1:2" x14ac:dyDescent="0.25">
      <c r="A4665" s="261">
        <v>45487.333333333336</v>
      </c>
      <c r="B4665" s="260">
        <v>2.16</v>
      </c>
    </row>
    <row r="4666" spans="1:2" x14ac:dyDescent="0.25">
      <c r="A4666" s="261">
        <v>45487.375</v>
      </c>
      <c r="B4666" s="260">
        <v>-17.09</v>
      </c>
    </row>
    <row r="4667" spans="1:2" x14ac:dyDescent="0.25">
      <c r="A4667" s="261">
        <v>45487.416666666664</v>
      </c>
      <c r="B4667" s="260">
        <v>-22.530000999999999</v>
      </c>
    </row>
    <row r="4668" spans="1:2" x14ac:dyDescent="0.25">
      <c r="A4668" s="261">
        <v>45487.458333333336</v>
      </c>
      <c r="B4668" s="260">
        <v>-25.370000999999998</v>
      </c>
    </row>
    <row r="4669" spans="1:2" x14ac:dyDescent="0.25">
      <c r="A4669" s="261">
        <v>45487.5</v>
      </c>
      <c r="B4669" s="260">
        <v>-31.49</v>
      </c>
    </row>
    <row r="4670" spans="1:2" x14ac:dyDescent="0.25">
      <c r="A4670" s="261">
        <v>45487.541666666664</v>
      </c>
      <c r="B4670" s="260">
        <v>-38.5</v>
      </c>
    </row>
    <row r="4671" spans="1:2" x14ac:dyDescent="0.25">
      <c r="A4671" s="261">
        <v>45487.583333333336</v>
      </c>
      <c r="B4671" s="260">
        <v>-47.830002</v>
      </c>
    </row>
    <row r="4672" spans="1:2" x14ac:dyDescent="0.25">
      <c r="A4672" s="261">
        <v>45487.625</v>
      </c>
      <c r="B4672" s="260">
        <v>-39.990001999999997</v>
      </c>
    </row>
    <row r="4673" spans="1:2" x14ac:dyDescent="0.25">
      <c r="A4673" s="261">
        <v>45487.666666666664</v>
      </c>
      <c r="B4673" s="260">
        <v>-75.809997999999993</v>
      </c>
    </row>
    <row r="4674" spans="1:2" x14ac:dyDescent="0.25">
      <c r="A4674" s="261">
        <v>45487.708333333336</v>
      </c>
      <c r="B4674" s="260">
        <v>-0.37</v>
      </c>
    </row>
    <row r="4675" spans="1:2" x14ac:dyDescent="0.25">
      <c r="A4675" s="261">
        <v>45487.75</v>
      </c>
      <c r="B4675" s="260">
        <v>347.26001000000002</v>
      </c>
    </row>
    <row r="4676" spans="1:2" x14ac:dyDescent="0.25">
      <c r="A4676" s="261">
        <v>45487.791666666664</v>
      </c>
      <c r="B4676" s="260">
        <v>654.82000700000003</v>
      </c>
    </row>
    <row r="4677" spans="1:2" x14ac:dyDescent="0.25">
      <c r="A4677" s="261">
        <v>45487.833333333336</v>
      </c>
      <c r="B4677" s="260">
        <v>841.65002400000003</v>
      </c>
    </row>
    <row r="4678" spans="1:2" x14ac:dyDescent="0.25">
      <c r="A4678" s="261">
        <v>45487.875</v>
      </c>
      <c r="B4678" s="260">
        <v>806.05999799999995</v>
      </c>
    </row>
    <row r="4679" spans="1:2" x14ac:dyDescent="0.25">
      <c r="A4679" s="261">
        <v>45487.916666666664</v>
      </c>
      <c r="B4679" s="260">
        <v>789.71997099999999</v>
      </c>
    </row>
    <row r="4680" spans="1:2" x14ac:dyDescent="0.25">
      <c r="A4680" s="261">
        <v>45487.958333333336</v>
      </c>
      <c r="B4680" s="260">
        <v>649.59002699999996</v>
      </c>
    </row>
    <row r="4681" spans="1:2" x14ac:dyDescent="0.25">
      <c r="A4681" s="261">
        <v>45488</v>
      </c>
      <c r="B4681" s="260">
        <v>592.07000700000003</v>
      </c>
    </row>
    <row r="4682" spans="1:2" x14ac:dyDescent="0.25">
      <c r="A4682" s="261">
        <v>45488.041666666664</v>
      </c>
      <c r="B4682" s="260">
        <v>494.25</v>
      </c>
    </row>
    <row r="4683" spans="1:2" x14ac:dyDescent="0.25">
      <c r="A4683" s="261">
        <v>45488.083333333336</v>
      </c>
      <c r="B4683" s="260">
        <v>434.02999899999998</v>
      </c>
    </row>
    <row r="4684" spans="1:2" x14ac:dyDescent="0.25">
      <c r="A4684" s="261">
        <v>45488.125</v>
      </c>
      <c r="B4684" s="260">
        <v>361.05999800000001</v>
      </c>
    </row>
    <row r="4685" spans="1:2" x14ac:dyDescent="0.25">
      <c r="A4685" s="261">
        <v>45488.166666666664</v>
      </c>
      <c r="B4685" s="260">
        <v>388.73998999999998</v>
      </c>
    </row>
    <row r="4686" spans="1:2" x14ac:dyDescent="0.25">
      <c r="A4686" s="261">
        <v>45488.208333333336</v>
      </c>
      <c r="B4686" s="260">
        <v>482.16000400000001</v>
      </c>
    </row>
    <row r="4687" spans="1:2" x14ac:dyDescent="0.25">
      <c r="A4687" s="261">
        <v>45488.25</v>
      </c>
      <c r="B4687" s="260">
        <v>482.60998499999999</v>
      </c>
    </row>
    <row r="4688" spans="1:2" x14ac:dyDescent="0.25">
      <c r="A4688" s="261">
        <v>45488.291666666664</v>
      </c>
      <c r="B4688" s="260">
        <v>482.38000499999998</v>
      </c>
    </row>
    <row r="4689" spans="1:2" x14ac:dyDescent="0.25">
      <c r="A4689" s="261">
        <v>45488.333333333336</v>
      </c>
      <c r="B4689" s="260">
        <v>482.07998700000002</v>
      </c>
    </row>
    <row r="4690" spans="1:2" x14ac:dyDescent="0.25">
      <c r="A4690" s="261">
        <v>45488.375</v>
      </c>
      <c r="B4690" s="260">
        <v>299.20001200000002</v>
      </c>
    </row>
    <row r="4691" spans="1:2" x14ac:dyDescent="0.25">
      <c r="A4691" s="261">
        <v>45488.416666666664</v>
      </c>
      <c r="B4691" s="260">
        <v>265.02999899999998</v>
      </c>
    </row>
    <row r="4692" spans="1:2" x14ac:dyDescent="0.25">
      <c r="A4692" s="261">
        <v>45488.458333333336</v>
      </c>
      <c r="B4692" s="260">
        <v>84.239998</v>
      </c>
    </row>
    <row r="4693" spans="1:2" x14ac:dyDescent="0.25">
      <c r="A4693" s="261">
        <v>45488.5</v>
      </c>
      <c r="B4693" s="260">
        <v>0.52</v>
      </c>
    </row>
    <row r="4694" spans="1:2" x14ac:dyDescent="0.25">
      <c r="A4694" s="261">
        <v>45488.541666666664</v>
      </c>
      <c r="B4694" s="260">
        <v>-7.0000000000000007E-2</v>
      </c>
    </row>
    <row r="4695" spans="1:2" x14ac:dyDescent="0.25">
      <c r="A4695" s="261">
        <v>45488.583333333336</v>
      </c>
      <c r="B4695" s="260">
        <v>-0.52</v>
      </c>
    </row>
    <row r="4696" spans="1:2" x14ac:dyDescent="0.25">
      <c r="A4696" s="261">
        <v>45488.625</v>
      </c>
      <c r="B4696" s="260">
        <v>26.41</v>
      </c>
    </row>
    <row r="4697" spans="1:2" x14ac:dyDescent="0.25">
      <c r="A4697" s="261">
        <v>45488.666666666664</v>
      </c>
      <c r="B4697" s="260">
        <v>330.47000100000002</v>
      </c>
    </row>
    <row r="4698" spans="1:2" x14ac:dyDescent="0.25">
      <c r="A4698" s="261">
        <v>45488.708333333336</v>
      </c>
      <c r="B4698" s="260">
        <v>611.84002699999996</v>
      </c>
    </row>
    <row r="4699" spans="1:2" x14ac:dyDescent="0.25">
      <c r="A4699" s="261">
        <v>45488.75</v>
      </c>
      <c r="B4699" s="260">
        <v>853.21997099999999</v>
      </c>
    </row>
    <row r="4700" spans="1:2" x14ac:dyDescent="0.25">
      <c r="A4700" s="261">
        <v>45488.791666666664</v>
      </c>
      <c r="B4700" s="260">
        <v>1389.619995</v>
      </c>
    </row>
    <row r="4701" spans="1:2" x14ac:dyDescent="0.25">
      <c r="A4701" s="261">
        <v>45488.833333333336</v>
      </c>
      <c r="B4701" s="260">
        <v>1598.540039</v>
      </c>
    </row>
    <row r="4702" spans="1:2" x14ac:dyDescent="0.25">
      <c r="A4702" s="261">
        <v>45488.875</v>
      </c>
      <c r="B4702" s="260">
        <v>1050.2700199999999</v>
      </c>
    </row>
    <row r="4703" spans="1:2" x14ac:dyDescent="0.25">
      <c r="A4703" s="261">
        <v>45488.916666666664</v>
      </c>
      <c r="B4703" s="260">
        <v>690.03002900000001</v>
      </c>
    </row>
    <row r="4704" spans="1:2" x14ac:dyDescent="0.25">
      <c r="A4704" s="261">
        <v>45488.958333333336</v>
      </c>
      <c r="B4704" s="260">
        <v>597.65997300000004</v>
      </c>
    </row>
    <row r="4705" spans="1:2" x14ac:dyDescent="0.25">
      <c r="A4705" s="261">
        <v>45489</v>
      </c>
      <c r="B4705" s="260">
        <v>571.47997999999995</v>
      </c>
    </row>
    <row r="4706" spans="1:2" x14ac:dyDescent="0.25">
      <c r="A4706" s="261">
        <v>45489.041666666664</v>
      </c>
      <c r="B4706" s="260">
        <v>475.82998700000002</v>
      </c>
    </row>
    <row r="4707" spans="1:2" x14ac:dyDescent="0.25">
      <c r="A4707" s="261">
        <v>45489.083333333336</v>
      </c>
      <c r="B4707" s="260">
        <v>391.66000400000001</v>
      </c>
    </row>
    <row r="4708" spans="1:2" x14ac:dyDescent="0.25">
      <c r="A4708" s="261">
        <v>45489.125</v>
      </c>
      <c r="B4708" s="260">
        <v>274.73998999999998</v>
      </c>
    </row>
    <row r="4709" spans="1:2" x14ac:dyDescent="0.25">
      <c r="A4709" s="261">
        <v>45489.166666666664</v>
      </c>
      <c r="B4709" s="260">
        <v>284.73001099999999</v>
      </c>
    </row>
    <row r="4710" spans="1:2" x14ac:dyDescent="0.25">
      <c r="A4710" s="261">
        <v>45489.208333333336</v>
      </c>
      <c r="B4710" s="260">
        <v>375.47000100000002</v>
      </c>
    </row>
    <row r="4711" spans="1:2" x14ac:dyDescent="0.25">
      <c r="A4711" s="261">
        <v>45489.25</v>
      </c>
      <c r="B4711" s="260">
        <v>531.85998500000005</v>
      </c>
    </row>
    <row r="4712" spans="1:2" x14ac:dyDescent="0.25">
      <c r="A4712" s="261">
        <v>45489.291666666664</v>
      </c>
      <c r="B4712" s="260">
        <v>593.04998799999998</v>
      </c>
    </row>
    <row r="4713" spans="1:2" x14ac:dyDescent="0.25">
      <c r="A4713" s="261">
        <v>45489.333333333336</v>
      </c>
      <c r="B4713" s="260">
        <v>568.34997599999997</v>
      </c>
    </row>
    <row r="4714" spans="1:2" x14ac:dyDescent="0.25">
      <c r="A4714" s="261">
        <v>45489.375</v>
      </c>
      <c r="B4714" s="260">
        <v>468.35998499999999</v>
      </c>
    </row>
    <row r="4715" spans="1:2" x14ac:dyDescent="0.25">
      <c r="A4715" s="261">
        <v>45489.416666666664</v>
      </c>
      <c r="B4715" s="260">
        <v>160.35000600000001</v>
      </c>
    </row>
    <row r="4716" spans="1:2" x14ac:dyDescent="0.25">
      <c r="A4716" s="261">
        <v>45489.458333333336</v>
      </c>
      <c r="B4716" s="260">
        <v>10.67</v>
      </c>
    </row>
    <row r="4717" spans="1:2" x14ac:dyDescent="0.25">
      <c r="A4717" s="261">
        <v>45489.5</v>
      </c>
      <c r="B4717" s="260">
        <v>15.15</v>
      </c>
    </row>
    <row r="4718" spans="1:2" x14ac:dyDescent="0.25">
      <c r="A4718" s="261">
        <v>45489.541666666664</v>
      </c>
      <c r="B4718" s="260">
        <v>98.489998</v>
      </c>
    </row>
    <row r="4719" spans="1:2" x14ac:dyDescent="0.25">
      <c r="A4719" s="261">
        <v>45489.583333333336</v>
      </c>
      <c r="B4719" s="260">
        <v>30.290001</v>
      </c>
    </row>
    <row r="4720" spans="1:2" x14ac:dyDescent="0.25">
      <c r="A4720" s="261">
        <v>45489.625</v>
      </c>
      <c r="B4720" s="260">
        <v>10.97</v>
      </c>
    </row>
    <row r="4721" spans="1:2" x14ac:dyDescent="0.25">
      <c r="A4721" s="261">
        <v>45489.666666666664</v>
      </c>
      <c r="B4721" s="260">
        <v>-7.0000000000000007E-2</v>
      </c>
    </row>
    <row r="4722" spans="1:2" x14ac:dyDescent="0.25">
      <c r="A4722" s="261">
        <v>45489.708333333336</v>
      </c>
      <c r="B4722" s="260">
        <v>165.050003</v>
      </c>
    </row>
    <row r="4723" spans="1:2" x14ac:dyDescent="0.25">
      <c r="A4723" s="261">
        <v>45489.75</v>
      </c>
      <c r="B4723" s="260">
        <v>470.23001099999999</v>
      </c>
    </row>
    <row r="4724" spans="1:2" x14ac:dyDescent="0.25">
      <c r="A4724" s="261">
        <v>45489.791666666664</v>
      </c>
      <c r="B4724" s="260">
        <v>611.78002900000001</v>
      </c>
    </row>
    <row r="4725" spans="1:2" x14ac:dyDescent="0.25">
      <c r="A4725" s="261">
        <v>45489.833333333336</v>
      </c>
      <c r="B4725" s="260">
        <v>907.330017</v>
      </c>
    </row>
    <row r="4726" spans="1:2" x14ac:dyDescent="0.25">
      <c r="A4726" s="261">
        <v>45489.875</v>
      </c>
      <c r="B4726" s="260">
        <v>852.71002199999998</v>
      </c>
    </row>
    <row r="4727" spans="1:2" x14ac:dyDescent="0.25">
      <c r="A4727" s="261">
        <v>45489.916666666664</v>
      </c>
      <c r="B4727" s="260">
        <v>789.51000999999997</v>
      </c>
    </row>
    <row r="4728" spans="1:2" x14ac:dyDescent="0.25">
      <c r="A4728" s="261">
        <v>45489.958333333336</v>
      </c>
      <c r="B4728" s="260">
        <v>629.09002699999996</v>
      </c>
    </row>
    <row r="4729" spans="1:2" x14ac:dyDescent="0.25">
      <c r="A4729" s="261">
        <v>45490</v>
      </c>
      <c r="B4729" s="260">
        <v>652.10998500000005</v>
      </c>
    </row>
    <row r="4730" spans="1:2" x14ac:dyDescent="0.25">
      <c r="A4730" s="261">
        <v>45490.041666666664</v>
      </c>
      <c r="B4730" s="260">
        <v>544.52002000000005</v>
      </c>
    </row>
    <row r="4731" spans="1:2" x14ac:dyDescent="0.25">
      <c r="A4731" s="261">
        <v>45490.083333333336</v>
      </c>
      <c r="B4731" s="260">
        <v>543.330017</v>
      </c>
    </row>
    <row r="4732" spans="1:2" x14ac:dyDescent="0.25">
      <c r="A4732" s="261">
        <v>45490.125</v>
      </c>
      <c r="B4732" s="260">
        <v>526.23999000000003</v>
      </c>
    </row>
    <row r="4733" spans="1:2" x14ac:dyDescent="0.25">
      <c r="A4733" s="261">
        <v>45490.166666666664</v>
      </c>
      <c r="B4733" s="260">
        <v>530.11999500000002</v>
      </c>
    </row>
    <row r="4734" spans="1:2" x14ac:dyDescent="0.25">
      <c r="A4734" s="261">
        <v>45490.208333333336</v>
      </c>
      <c r="B4734" s="260">
        <v>577.79998799999998</v>
      </c>
    </row>
    <row r="4735" spans="1:2" x14ac:dyDescent="0.25">
      <c r="A4735" s="261">
        <v>45490.25</v>
      </c>
      <c r="B4735" s="260">
        <v>671.88000499999998</v>
      </c>
    </row>
    <row r="4736" spans="1:2" x14ac:dyDescent="0.25">
      <c r="A4736" s="261">
        <v>45490.291666666664</v>
      </c>
      <c r="B4736" s="260">
        <v>744.330017</v>
      </c>
    </row>
    <row r="4737" spans="1:2" x14ac:dyDescent="0.25">
      <c r="A4737" s="261">
        <v>45490.333333333336</v>
      </c>
      <c r="B4737" s="260">
        <v>788.65002400000003</v>
      </c>
    </row>
    <row r="4738" spans="1:2" x14ac:dyDescent="0.25">
      <c r="A4738" s="261">
        <v>45490.375</v>
      </c>
      <c r="B4738" s="260">
        <v>575.55999799999995</v>
      </c>
    </row>
    <row r="4739" spans="1:2" x14ac:dyDescent="0.25">
      <c r="A4739" s="261">
        <v>45490.416666666664</v>
      </c>
      <c r="B4739" s="260">
        <v>434.17001299999998</v>
      </c>
    </row>
    <row r="4740" spans="1:2" x14ac:dyDescent="0.25">
      <c r="A4740" s="261">
        <v>45490.458333333336</v>
      </c>
      <c r="B4740" s="260">
        <v>311.51001000000002</v>
      </c>
    </row>
    <row r="4741" spans="1:2" x14ac:dyDescent="0.25">
      <c r="A4741" s="261">
        <v>45490.5</v>
      </c>
      <c r="B4741" s="260">
        <v>243.16000399999999</v>
      </c>
    </row>
    <row r="4742" spans="1:2" x14ac:dyDescent="0.25">
      <c r="A4742" s="261">
        <v>45490.541666666664</v>
      </c>
      <c r="B4742" s="260">
        <v>163.029999</v>
      </c>
    </row>
    <row r="4743" spans="1:2" x14ac:dyDescent="0.25">
      <c r="A4743" s="261">
        <v>45490.583333333336</v>
      </c>
      <c r="B4743" s="260">
        <v>80.580001999999993</v>
      </c>
    </row>
    <row r="4744" spans="1:2" x14ac:dyDescent="0.25">
      <c r="A4744" s="261">
        <v>45490.625</v>
      </c>
      <c r="B4744" s="260">
        <v>100.5</v>
      </c>
    </row>
    <row r="4745" spans="1:2" x14ac:dyDescent="0.25">
      <c r="A4745" s="261">
        <v>45490.666666666664</v>
      </c>
      <c r="B4745" s="260">
        <v>290.08999599999999</v>
      </c>
    </row>
    <row r="4746" spans="1:2" x14ac:dyDescent="0.25">
      <c r="A4746" s="261">
        <v>45490.708333333336</v>
      </c>
      <c r="B4746" s="260">
        <v>460.209991</v>
      </c>
    </row>
    <row r="4747" spans="1:2" x14ac:dyDescent="0.25">
      <c r="A4747" s="261">
        <v>45490.75</v>
      </c>
      <c r="B4747" s="260">
        <v>618.76000999999997</v>
      </c>
    </row>
    <row r="4748" spans="1:2" x14ac:dyDescent="0.25">
      <c r="A4748" s="261">
        <v>45490.791666666664</v>
      </c>
      <c r="B4748" s="260">
        <v>797.53002900000001</v>
      </c>
    </row>
    <row r="4749" spans="1:2" x14ac:dyDescent="0.25">
      <c r="A4749" s="261">
        <v>45490.833333333336</v>
      </c>
      <c r="B4749" s="260">
        <v>984.28002900000001</v>
      </c>
    </row>
    <row r="4750" spans="1:2" x14ac:dyDescent="0.25">
      <c r="A4750" s="261">
        <v>45490.875</v>
      </c>
      <c r="B4750" s="260">
        <v>1044.790039</v>
      </c>
    </row>
    <row r="4751" spans="1:2" x14ac:dyDescent="0.25">
      <c r="A4751" s="261">
        <v>45490.916666666664</v>
      </c>
      <c r="B4751" s="260">
        <v>857.36999500000002</v>
      </c>
    </row>
    <row r="4752" spans="1:2" x14ac:dyDescent="0.25">
      <c r="A4752" s="261">
        <v>45490.958333333336</v>
      </c>
      <c r="B4752" s="260">
        <v>687.70001200000002</v>
      </c>
    </row>
    <row r="4753" spans="1:2" x14ac:dyDescent="0.25">
      <c r="A4753" s="261">
        <v>45491</v>
      </c>
      <c r="B4753" s="260">
        <v>506.57000699999998</v>
      </c>
    </row>
    <row r="4754" spans="1:2" x14ac:dyDescent="0.25">
      <c r="A4754" s="261">
        <v>45491.041666666664</v>
      </c>
      <c r="B4754" s="260">
        <v>544.67999299999997</v>
      </c>
    </row>
    <row r="4755" spans="1:2" x14ac:dyDescent="0.25">
      <c r="A4755" s="261">
        <v>45491.083333333336</v>
      </c>
      <c r="B4755" s="260">
        <v>493.58999599999999</v>
      </c>
    </row>
    <row r="4756" spans="1:2" x14ac:dyDescent="0.25">
      <c r="A4756" s="261">
        <v>45491.125</v>
      </c>
      <c r="B4756" s="260">
        <v>491.20001200000002</v>
      </c>
    </row>
    <row r="4757" spans="1:2" x14ac:dyDescent="0.25">
      <c r="A4757" s="261">
        <v>45491.166666666664</v>
      </c>
      <c r="B4757" s="260">
        <v>466.88000499999998</v>
      </c>
    </row>
    <row r="4758" spans="1:2" x14ac:dyDescent="0.25">
      <c r="A4758" s="261">
        <v>45491.208333333336</v>
      </c>
      <c r="B4758" s="260">
        <v>298.36999500000002</v>
      </c>
    </row>
    <row r="4759" spans="1:2" x14ac:dyDescent="0.25">
      <c r="A4759" s="261">
        <v>45491.25</v>
      </c>
      <c r="B4759" s="260">
        <v>650.30999799999995</v>
      </c>
    </row>
    <row r="4760" spans="1:2" x14ac:dyDescent="0.25">
      <c r="A4760" s="261">
        <v>45491.291666666664</v>
      </c>
      <c r="B4760" s="260">
        <v>704.90997300000004</v>
      </c>
    </row>
    <row r="4761" spans="1:2" x14ac:dyDescent="0.25">
      <c r="A4761" s="261">
        <v>45491.333333333336</v>
      </c>
      <c r="B4761" s="260">
        <v>506.26998900000001</v>
      </c>
    </row>
    <row r="4762" spans="1:2" x14ac:dyDescent="0.25">
      <c r="A4762" s="261">
        <v>45491.375</v>
      </c>
      <c r="B4762" s="260">
        <v>351.33999599999999</v>
      </c>
    </row>
    <row r="4763" spans="1:2" x14ac:dyDescent="0.25">
      <c r="A4763" s="261">
        <v>45491.416666666664</v>
      </c>
      <c r="B4763" s="260">
        <v>270.77999899999998</v>
      </c>
    </row>
    <row r="4764" spans="1:2" x14ac:dyDescent="0.25">
      <c r="A4764" s="261">
        <v>45491.458333333336</v>
      </c>
      <c r="B4764" s="260">
        <v>253.470001</v>
      </c>
    </row>
    <row r="4765" spans="1:2" x14ac:dyDescent="0.25">
      <c r="A4765" s="261">
        <v>45491.5</v>
      </c>
      <c r="B4765" s="260">
        <v>253.25</v>
      </c>
    </row>
    <row r="4766" spans="1:2" x14ac:dyDescent="0.25">
      <c r="A4766" s="261">
        <v>45491.541666666664</v>
      </c>
      <c r="B4766" s="260">
        <v>252.800003</v>
      </c>
    </row>
    <row r="4767" spans="1:2" x14ac:dyDescent="0.25">
      <c r="A4767" s="261">
        <v>45491.583333333336</v>
      </c>
      <c r="B4767" s="260">
        <v>254.36000100000001</v>
      </c>
    </row>
    <row r="4768" spans="1:2" x14ac:dyDescent="0.25">
      <c r="A4768" s="261">
        <v>45491.625</v>
      </c>
      <c r="B4768" s="260">
        <v>260.92999300000002</v>
      </c>
    </row>
    <row r="4769" spans="1:2" x14ac:dyDescent="0.25">
      <c r="A4769" s="261">
        <v>45491.666666666664</v>
      </c>
      <c r="B4769" s="260">
        <v>197.08000200000001</v>
      </c>
    </row>
    <row r="4770" spans="1:2" x14ac:dyDescent="0.25">
      <c r="A4770" s="261">
        <v>45491.708333333336</v>
      </c>
      <c r="B4770" s="260">
        <v>637.63000499999998</v>
      </c>
    </row>
    <row r="4771" spans="1:2" x14ac:dyDescent="0.25">
      <c r="A4771" s="261">
        <v>45491.75</v>
      </c>
      <c r="B4771" s="260">
        <v>686.26000999999997</v>
      </c>
    </row>
    <row r="4772" spans="1:2" x14ac:dyDescent="0.25">
      <c r="A4772" s="261">
        <v>45491.791666666664</v>
      </c>
      <c r="B4772" s="260">
        <v>952.26000999999997</v>
      </c>
    </row>
    <row r="4773" spans="1:2" x14ac:dyDescent="0.25">
      <c r="A4773" s="261">
        <v>45491.833333333336</v>
      </c>
      <c r="B4773" s="260">
        <v>1382.8199460000001</v>
      </c>
    </row>
    <row r="4774" spans="1:2" x14ac:dyDescent="0.25">
      <c r="A4774" s="261">
        <v>45491.875</v>
      </c>
      <c r="B4774" s="260">
        <v>1318.290039</v>
      </c>
    </row>
    <row r="4775" spans="1:2" x14ac:dyDescent="0.25">
      <c r="A4775" s="261">
        <v>45491.916666666664</v>
      </c>
      <c r="B4775" s="260">
        <v>891.69000200000005</v>
      </c>
    </row>
    <row r="4776" spans="1:2" x14ac:dyDescent="0.25">
      <c r="A4776" s="261">
        <v>45491.958333333336</v>
      </c>
      <c r="B4776" s="260">
        <v>760.26000999999997</v>
      </c>
    </row>
    <row r="4777" spans="1:2" x14ac:dyDescent="0.25">
      <c r="A4777" s="261">
        <v>45492</v>
      </c>
      <c r="B4777" s="260">
        <v>672.26000999999997</v>
      </c>
    </row>
    <row r="4778" spans="1:2" x14ac:dyDescent="0.25">
      <c r="A4778" s="261">
        <v>45492.041666666664</v>
      </c>
      <c r="B4778" s="260">
        <v>600.20001200000002</v>
      </c>
    </row>
    <row r="4779" spans="1:2" x14ac:dyDescent="0.25">
      <c r="A4779" s="261">
        <v>45492.083333333336</v>
      </c>
      <c r="B4779" s="260">
        <v>596.169983</v>
      </c>
    </row>
    <row r="4780" spans="1:2" x14ac:dyDescent="0.25">
      <c r="A4780" s="261">
        <v>45492.125</v>
      </c>
      <c r="B4780" s="260">
        <v>583.47997999999995</v>
      </c>
    </row>
    <row r="4781" spans="1:2" x14ac:dyDescent="0.25">
      <c r="A4781" s="261">
        <v>45492.166666666664</v>
      </c>
      <c r="B4781" s="260">
        <v>606.39001499999995</v>
      </c>
    </row>
    <row r="4782" spans="1:2" x14ac:dyDescent="0.25">
      <c r="A4782" s="261">
        <v>45492.208333333336</v>
      </c>
      <c r="B4782" s="260">
        <v>667.03997800000002</v>
      </c>
    </row>
    <row r="4783" spans="1:2" x14ac:dyDescent="0.25">
      <c r="A4783" s="261">
        <v>45492.25</v>
      </c>
      <c r="B4783" s="260">
        <v>827.28997800000002</v>
      </c>
    </row>
    <row r="4784" spans="1:2" x14ac:dyDescent="0.25">
      <c r="A4784" s="261">
        <v>45492.291666666664</v>
      </c>
      <c r="B4784" s="260">
        <v>810.72997999999995</v>
      </c>
    </row>
    <row r="4785" spans="1:2" x14ac:dyDescent="0.25">
      <c r="A4785" s="261">
        <v>45492.333333333336</v>
      </c>
      <c r="B4785" s="260">
        <v>734.10998500000005</v>
      </c>
    </row>
    <row r="4786" spans="1:2" x14ac:dyDescent="0.25">
      <c r="A4786" s="261">
        <v>45492.375</v>
      </c>
      <c r="B4786" s="260">
        <v>607.51000999999997</v>
      </c>
    </row>
    <row r="4787" spans="1:2" x14ac:dyDescent="0.25">
      <c r="A4787" s="261">
        <v>45492.416666666664</v>
      </c>
      <c r="B4787" s="260">
        <v>522.22997999999995</v>
      </c>
    </row>
    <row r="4788" spans="1:2" x14ac:dyDescent="0.25">
      <c r="A4788" s="261">
        <v>45492.458333333336</v>
      </c>
      <c r="B4788" s="260">
        <v>438.29998799999998</v>
      </c>
    </row>
    <row r="4789" spans="1:2" x14ac:dyDescent="0.25">
      <c r="A4789" s="261">
        <v>45492.5</v>
      </c>
      <c r="B4789" s="260">
        <v>330.79998799999998</v>
      </c>
    </row>
    <row r="4790" spans="1:2" x14ac:dyDescent="0.25">
      <c r="A4790" s="261">
        <v>45492.541666666664</v>
      </c>
      <c r="B4790" s="260">
        <v>272.30999800000001</v>
      </c>
    </row>
    <row r="4791" spans="1:2" x14ac:dyDescent="0.25">
      <c r="A4791" s="261">
        <v>45492.583333333336</v>
      </c>
      <c r="B4791" s="260">
        <v>270.07000699999998</v>
      </c>
    </row>
    <row r="4792" spans="1:2" x14ac:dyDescent="0.25">
      <c r="A4792" s="261">
        <v>45492.625</v>
      </c>
      <c r="B4792" s="260">
        <v>317.36999500000002</v>
      </c>
    </row>
    <row r="4793" spans="1:2" x14ac:dyDescent="0.25">
      <c r="A4793" s="261">
        <v>45492.666666666664</v>
      </c>
      <c r="B4793" s="260">
        <v>475.89999399999999</v>
      </c>
    </row>
    <row r="4794" spans="1:2" x14ac:dyDescent="0.25">
      <c r="A4794" s="261">
        <v>45492.708333333336</v>
      </c>
      <c r="B4794" s="260">
        <v>576.98999000000003</v>
      </c>
    </row>
    <row r="4795" spans="1:2" x14ac:dyDescent="0.25">
      <c r="A4795" s="261">
        <v>45492.75</v>
      </c>
      <c r="B4795" s="260">
        <v>683.46002199999998</v>
      </c>
    </row>
    <row r="4796" spans="1:2" x14ac:dyDescent="0.25">
      <c r="A4796" s="261">
        <v>45492.791666666664</v>
      </c>
      <c r="B4796" s="260">
        <v>888.09997599999997</v>
      </c>
    </row>
    <row r="4797" spans="1:2" x14ac:dyDescent="0.25">
      <c r="A4797" s="261">
        <v>45492.833333333336</v>
      </c>
      <c r="B4797" s="260">
        <v>1358.410034</v>
      </c>
    </row>
    <row r="4798" spans="1:2" x14ac:dyDescent="0.25">
      <c r="A4798" s="261">
        <v>45492.875</v>
      </c>
      <c r="B4798" s="260">
        <v>895.26000999999997</v>
      </c>
    </row>
    <row r="4799" spans="1:2" x14ac:dyDescent="0.25">
      <c r="A4799" s="261">
        <v>45492.916666666664</v>
      </c>
      <c r="B4799" s="260">
        <v>797.22997999999995</v>
      </c>
    </row>
    <row r="4800" spans="1:2" x14ac:dyDescent="0.25">
      <c r="A4800" s="261">
        <v>45492.958333333336</v>
      </c>
      <c r="B4800" s="260">
        <v>683.01000999999997</v>
      </c>
    </row>
    <row r="4801" spans="1:2" x14ac:dyDescent="0.25">
      <c r="A4801" s="261">
        <v>45493</v>
      </c>
      <c r="B4801" s="260">
        <v>706.78997800000002</v>
      </c>
    </row>
    <row r="4802" spans="1:2" x14ac:dyDescent="0.25">
      <c r="A4802" s="261">
        <v>45493.041666666664</v>
      </c>
      <c r="B4802" s="260">
        <v>667.09997599999997</v>
      </c>
    </row>
    <row r="4803" spans="1:2" x14ac:dyDescent="0.25">
      <c r="A4803" s="261">
        <v>45493.083333333336</v>
      </c>
      <c r="B4803" s="260">
        <v>658.44000200000005</v>
      </c>
    </row>
    <row r="4804" spans="1:2" x14ac:dyDescent="0.25">
      <c r="A4804" s="261">
        <v>45493.125</v>
      </c>
      <c r="B4804" s="260">
        <v>670.59997599999997</v>
      </c>
    </row>
    <row r="4805" spans="1:2" x14ac:dyDescent="0.25">
      <c r="A4805" s="261">
        <v>45493.166666666664</v>
      </c>
      <c r="B4805" s="260">
        <v>703.13000499999998</v>
      </c>
    </row>
    <row r="4806" spans="1:2" x14ac:dyDescent="0.25">
      <c r="A4806" s="261">
        <v>45493.208333333336</v>
      </c>
      <c r="B4806" s="260">
        <v>699.84997599999997</v>
      </c>
    </row>
    <row r="4807" spans="1:2" x14ac:dyDescent="0.25">
      <c r="A4807" s="261">
        <v>45493.25</v>
      </c>
      <c r="B4807" s="260">
        <v>665.15997300000004</v>
      </c>
    </row>
    <row r="4808" spans="1:2" x14ac:dyDescent="0.25">
      <c r="A4808" s="261">
        <v>45493.291666666664</v>
      </c>
      <c r="B4808" s="260">
        <v>641.580017</v>
      </c>
    </row>
    <row r="4809" spans="1:2" x14ac:dyDescent="0.25">
      <c r="A4809" s="261">
        <v>45493.333333333336</v>
      </c>
      <c r="B4809" s="260">
        <v>508.85000600000001</v>
      </c>
    </row>
    <row r="4810" spans="1:2" x14ac:dyDescent="0.25">
      <c r="A4810" s="261">
        <v>45493.375</v>
      </c>
      <c r="B4810" s="260">
        <v>371.55999800000001</v>
      </c>
    </row>
    <row r="4811" spans="1:2" x14ac:dyDescent="0.25">
      <c r="A4811" s="261">
        <v>45493.416666666664</v>
      </c>
      <c r="B4811" s="260">
        <v>38.419998</v>
      </c>
    </row>
    <row r="4812" spans="1:2" x14ac:dyDescent="0.25">
      <c r="A4812" s="261">
        <v>45493.458333333336</v>
      </c>
      <c r="B4812" s="260">
        <v>0</v>
      </c>
    </row>
    <row r="4813" spans="1:2" x14ac:dyDescent="0.25">
      <c r="A4813" s="261">
        <v>45493.5</v>
      </c>
      <c r="B4813" s="260">
        <v>-1.57</v>
      </c>
    </row>
    <row r="4814" spans="1:2" x14ac:dyDescent="0.25">
      <c r="A4814" s="261">
        <v>45493.541666666664</v>
      </c>
      <c r="B4814" s="260">
        <v>0.15</v>
      </c>
    </row>
    <row r="4815" spans="1:2" x14ac:dyDescent="0.25">
      <c r="A4815" s="261">
        <v>45493.583333333336</v>
      </c>
      <c r="B4815" s="260">
        <v>-1.87</v>
      </c>
    </row>
    <row r="4816" spans="1:2" x14ac:dyDescent="0.25">
      <c r="A4816" s="261">
        <v>45493.625</v>
      </c>
      <c r="B4816" s="260">
        <v>-20.219999000000001</v>
      </c>
    </row>
    <row r="4817" spans="1:2" x14ac:dyDescent="0.25">
      <c r="A4817" s="261">
        <v>45493.666666666664</v>
      </c>
      <c r="B4817" s="260">
        <v>18.059999000000001</v>
      </c>
    </row>
    <row r="4818" spans="1:2" x14ac:dyDescent="0.25">
      <c r="A4818" s="261">
        <v>45493.708333333336</v>
      </c>
      <c r="B4818" s="260">
        <v>390.14001500000001</v>
      </c>
    </row>
    <row r="4819" spans="1:2" x14ac:dyDescent="0.25">
      <c r="A4819" s="261">
        <v>45493.75</v>
      </c>
      <c r="B4819" s="260">
        <v>634.19000200000005</v>
      </c>
    </row>
    <row r="4820" spans="1:2" x14ac:dyDescent="0.25">
      <c r="A4820" s="261">
        <v>45493.791666666664</v>
      </c>
      <c r="B4820" s="260">
        <v>817.44000200000005</v>
      </c>
    </row>
    <row r="4821" spans="1:2" x14ac:dyDescent="0.25">
      <c r="A4821" s="261">
        <v>45493.833333333336</v>
      </c>
      <c r="B4821" s="260">
        <v>1005.380005</v>
      </c>
    </row>
    <row r="4822" spans="1:2" x14ac:dyDescent="0.25">
      <c r="A4822" s="261">
        <v>45493.875</v>
      </c>
      <c r="B4822" s="260">
        <v>811.84002699999996</v>
      </c>
    </row>
    <row r="4823" spans="1:2" x14ac:dyDescent="0.25">
      <c r="A4823" s="261">
        <v>45493.916666666664</v>
      </c>
      <c r="B4823" s="260">
        <v>627.47997999999995</v>
      </c>
    </row>
    <row r="4824" spans="1:2" x14ac:dyDescent="0.25">
      <c r="A4824" s="261">
        <v>45493.958333333336</v>
      </c>
      <c r="B4824" s="260">
        <v>555.92999299999997</v>
      </c>
    </row>
    <row r="4825" spans="1:2" x14ac:dyDescent="0.25">
      <c r="A4825" s="261">
        <v>45494</v>
      </c>
      <c r="B4825" s="260">
        <v>474.790009</v>
      </c>
    </row>
    <row r="4826" spans="1:2" x14ac:dyDescent="0.25">
      <c r="A4826" s="261">
        <v>45494.041666666664</v>
      </c>
      <c r="B4826" s="260">
        <v>420.08999599999999</v>
      </c>
    </row>
    <row r="4827" spans="1:2" x14ac:dyDescent="0.25">
      <c r="A4827" s="261">
        <v>45494.083333333336</v>
      </c>
      <c r="B4827" s="260">
        <v>411.88000499999998</v>
      </c>
    </row>
    <row r="4828" spans="1:2" x14ac:dyDescent="0.25">
      <c r="A4828" s="261">
        <v>45494.125</v>
      </c>
      <c r="B4828" s="260">
        <v>450.540009</v>
      </c>
    </row>
    <row r="4829" spans="1:2" x14ac:dyDescent="0.25">
      <c r="A4829" s="261">
        <v>45494.166666666664</v>
      </c>
      <c r="B4829" s="260">
        <v>496.57000699999998</v>
      </c>
    </row>
    <row r="4830" spans="1:2" x14ac:dyDescent="0.25">
      <c r="A4830" s="261">
        <v>45494.208333333336</v>
      </c>
      <c r="B4830" s="260">
        <v>561.419983</v>
      </c>
    </row>
    <row r="4831" spans="1:2" x14ac:dyDescent="0.25">
      <c r="A4831" s="261">
        <v>45494.25</v>
      </c>
      <c r="B4831" s="260">
        <v>480.52999899999998</v>
      </c>
    </row>
    <row r="4832" spans="1:2" x14ac:dyDescent="0.25">
      <c r="A4832" s="261">
        <v>45494.291666666664</v>
      </c>
      <c r="B4832" s="260">
        <v>421.80999800000001</v>
      </c>
    </row>
    <row r="4833" spans="1:2" x14ac:dyDescent="0.25">
      <c r="A4833" s="261">
        <v>45494.333333333336</v>
      </c>
      <c r="B4833" s="260">
        <v>363.23001099999999</v>
      </c>
    </row>
    <row r="4834" spans="1:2" x14ac:dyDescent="0.25">
      <c r="A4834" s="261">
        <v>45494.375</v>
      </c>
      <c r="B4834" s="260">
        <v>78.870002999999997</v>
      </c>
    </row>
    <row r="4835" spans="1:2" x14ac:dyDescent="0.25">
      <c r="A4835" s="261">
        <v>45494.416666666664</v>
      </c>
      <c r="B4835" s="260">
        <v>0.52</v>
      </c>
    </row>
    <row r="4836" spans="1:2" x14ac:dyDescent="0.25">
      <c r="A4836" s="261">
        <v>45494.458333333336</v>
      </c>
      <c r="B4836" s="260">
        <v>0.22</v>
      </c>
    </row>
    <row r="4837" spans="1:2" x14ac:dyDescent="0.25">
      <c r="A4837" s="261">
        <v>45494.5</v>
      </c>
      <c r="B4837" s="260">
        <v>0.15</v>
      </c>
    </row>
    <row r="4838" spans="1:2" x14ac:dyDescent="0.25">
      <c r="A4838" s="261">
        <v>45494.541666666664</v>
      </c>
      <c r="B4838" s="260">
        <v>-0.45</v>
      </c>
    </row>
    <row r="4839" spans="1:2" x14ac:dyDescent="0.25">
      <c r="A4839" s="261">
        <v>45494.583333333336</v>
      </c>
      <c r="B4839" s="260">
        <v>-1.34</v>
      </c>
    </row>
    <row r="4840" spans="1:2" x14ac:dyDescent="0.25">
      <c r="A4840" s="261">
        <v>45494.625</v>
      </c>
      <c r="B4840" s="260">
        <v>0.3</v>
      </c>
    </row>
    <row r="4841" spans="1:2" x14ac:dyDescent="0.25">
      <c r="A4841" s="261">
        <v>45494.666666666664</v>
      </c>
      <c r="B4841" s="260">
        <v>0.82</v>
      </c>
    </row>
    <row r="4842" spans="1:2" x14ac:dyDescent="0.25">
      <c r="A4842" s="261">
        <v>45494.708333333336</v>
      </c>
      <c r="B4842" s="260">
        <v>446.27999899999998</v>
      </c>
    </row>
    <row r="4843" spans="1:2" x14ac:dyDescent="0.25">
      <c r="A4843" s="261">
        <v>45494.75</v>
      </c>
      <c r="B4843" s="260">
        <v>600.28997800000002</v>
      </c>
    </row>
    <row r="4844" spans="1:2" x14ac:dyDescent="0.25">
      <c r="A4844" s="261">
        <v>45494.791666666664</v>
      </c>
      <c r="B4844" s="260">
        <v>807.88000499999998</v>
      </c>
    </row>
    <row r="4845" spans="1:2" x14ac:dyDescent="0.25">
      <c r="A4845" s="261">
        <v>45494.833333333336</v>
      </c>
      <c r="B4845" s="260">
        <v>841.15002400000003</v>
      </c>
    </row>
    <row r="4846" spans="1:2" x14ac:dyDescent="0.25">
      <c r="A4846" s="261">
        <v>45494.875</v>
      </c>
      <c r="B4846" s="260">
        <v>919.95001200000002</v>
      </c>
    </row>
    <row r="4847" spans="1:2" x14ac:dyDescent="0.25">
      <c r="A4847" s="261">
        <v>45494.916666666664</v>
      </c>
      <c r="B4847" s="260">
        <v>814.59002699999996</v>
      </c>
    </row>
    <row r="4848" spans="1:2" x14ac:dyDescent="0.25">
      <c r="A4848" s="261">
        <v>45494.958333333336</v>
      </c>
      <c r="B4848" s="260">
        <v>672.73999000000003</v>
      </c>
    </row>
    <row r="4849" spans="1:2" x14ac:dyDescent="0.25">
      <c r="A4849" s="261">
        <v>45495</v>
      </c>
      <c r="B4849" s="260">
        <v>901.669983</v>
      </c>
    </row>
    <row r="4850" spans="1:2" x14ac:dyDescent="0.25">
      <c r="A4850" s="261">
        <v>45495.041666666664</v>
      </c>
      <c r="B4850" s="260">
        <v>721.02002000000005</v>
      </c>
    </row>
    <row r="4851" spans="1:2" x14ac:dyDescent="0.25">
      <c r="A4851" s="261">
        <v>45495.083333333336</v>
      </c>
      <c r="B4851" s="260">
        <v>648.27002000000005</v>
      </c>
    </row>
    <row r="4852" spans="1:2" x14ac:dyDescent="0.25">
      <c r="A4852" s="261">
        <v>45495.125</v>
      </c>
      <c r="B4852" s="260">
        <v>648.64001499999995</v>
      </c>
    </row>
    <row r="4853" spans="1:2" x14ac:dyDescent="0.25">
      <c r="A4853" s="261">
        <v>45495.166666666664</v>
      </c>
      <c r="B4853" s="260">
        <v>610.65997300000004</v>
      </c>
    </row>
    <row r="4854" spans="1:2" x14ac:dyDescent="0.25">
      <c r="A4854" s="261">
        <v>45495.208333333336</v>
      </c>
      <c r="B4854" s="260">
        <v>591.85998500000005</v>
      </c>
    </row>
    <row r="4855" spans="1:2" x14ac:dyDescent="0.25">
      <c r="A4855" s="261">
        <v>45495.25</v>
      </c>
      <c r="B4855" s="260">
        <v>811.15997300000004</v>
      </c>
    </row>
    <row r="4856" spans="1:2" x14ac:dyDescent="0.25">
      <c r="A4856" s="261">
        <v>45495.291666666664</v>
      </c>
      <c r="B4856" s="260">
        <v>896.07000700000003</v>
      </c>
    </row>
    <row r="4857" spans="1:2" x14ac:dyDescent="0.25">
      <c r="A4857" s="261">
        <v>45495.333333333336</v>
      </c>
      <c r="B4857" s="260">
        <v>852.71997099999999</v>
      </c>
    </row>
    <row r="4858" spans="1:2" x14ac:dyDescent="0.25">
      <c r="A4858" s="261">
        <v>45495.375</v>
      </c>
      <c r="B4858" s="260">
        <v>703.92999299999997</v>
      </c>
    </row>
    <row r="4859" spans="1:2" x14ac:dyDescent="0.25">
      <c r="A4859" s="261">
        <v>45495.416666666664</v>
      </c>
      <c r="B4859" s="260">
        <v>473.290009</v>
      </c>
    </row>
    <row r="4860" spans="1:2" x14ac:dyDescent="0.25">
      <c r="A4860" s="261">
        <v>45495.458333333336</v>
      </c>
      <c r="B4860" s="260">
        <v>291.60000600000001</v>
      </c>
    </row>
    <row r="4861" spans="1:2" x14ac:dyDescent="0.25">
      <c r="A4861" s="261">
        <v>45495.5</v>
      </c>
      <c r="B4861" s="260">
        <v>191.08999600000001</v>
      </c>
    </row>
    <row r="4862" spans="1:2" x14ac:dyDescent="0.25">
      <c r="A4862" s="261">
        <v>45495.541666666664</v>
      </c>
      <c r="B4862" s="260">
        <v>174.300003</v>
      </c>
    </row>
    <row r="4863" spans="1:2" x14ac:dyDescent="0.25">
      <c r="A4863" s="261">
        <v>45495.583333333336</v>
      </c>
      <c r="B4863" s="260">
        <v>144.83000200000001</v>
      </c>
    </row>
    <row r="4864" spans="1:2" x14ac:dyDescent="0.25">
      <c r="A4864" s="261">
        <v>45495.625</v>
      </c>
      <c r="B4864" s="260">
        <v>152.070007</v>
      </c>
    </row>
    <row r="4865" spans="1:2" x14ac:dyDescent="0.25">
      <c r="A4865" s="261">
        <v>45495.666666666664</v>
      </c>
      <c r="B4865" s="260">
        <v>170.279999</v>
      </c>
    </row>
    <row r="4866" spans="1:2" x14ac:dyDescent="0.25">
      <c r="A4866" s="261">
        <v>45495.708333333336</v>
      </c>
      <c r="B4866" s="260">
        <v>463.82000699999998</v>
      </c>
    </row>
    <row r="4867" spans="1:2" x14ac:dyDescent="0.25">
      <c r="A4867" s="261">
        <v>45495.75</v>
      </c>
      <c r="B4867" s="260">
        <v>603.71997099999999</v>
      </c>
    </row>
    <row r="4868" spans="1:2" x14ac:dyDescent="0.25">
      <c r="A4868" s="261">
        <v>45495.791666666664</v>
      </c>
      <c r="B4868" s="260">
        <v>739</v>
      </c>
    </row>
    <row r="4869" spans="1:2" x14ac:dyDescent="0.25">
      <c r="A4869" s="261">
        <v>45495.833333333336</v>
      </c>
      <c r="B4869" s="260">
        <v>1043.660034</v>
      </c>
    </row>
    <row r="4870" spans="1:2" x14ac:dyDescent="0.25">
      <c r="A4870" s="261">
        <v>45495.875</v>
      </c>
      <c r="B4870" s="260">
        <v>1046.5699460000001</v>
      </c>
    </row>
    <row r="4871" spans="1:2" x14ac:dyDescent="0.25">
      <c r="A4871" s="261">
        <v>45495.916666666664</v>
      </c>
      <c r="B4871" s="260">
        <v>828.53997800000002</v>
      </c>
    </row>
    <row r="4872" spans="1:2" x14ac:dyDescent="0.25">
      <c r="A4872" s="261">
        <v>45495.958333333336</v>
      </c>
      <c r="B4872" s="260">
        <v>712.73999000000003</v>
      </c>
    </row>
    <row r="4873" spans="1:2" x14ac:dyDescent="0.25">
      <c r="A4873" s="261">
        <v>45496</v>
      </c>
      <c r="B4873" s="260">
        <v>618.22997999999995</v>
      </c>
    </row>
    <row r="4874" spans="1:2" x14ac:dyDescent="0.25">
      <c r="A4874" s="261">
        <v>45496.041666666664</v>
      </c>
      <c r="B4874" s="260">
        <v>559.34997599999997</v>
      </c>
    </row>
    <row r="4875" spans="1:2" x14ac:dyDescent="0.25">
      <c r="A4875" s="261">
        <v>45496.083333333336</v>
      </c>
      <c r="B4875" s="260">
        <v>547.63000499999998</v>
      </c>
    </row>
    <row r="4876" spans="1:2" x14ac:dyDescent="0.25">
      <c r="A4876" s="261">
        <v>45496.125</v>
      </c>
      <c r="B4876" s="260">
        <v>508.38000499999998</v>
      </c>
    </row>
    <row r="4877" spans="1:2" x14ac:dyDescent="0.25">
      <c r="A4877" s="261">
        <v>45496.166666666664</v>
      </c>
      <c r="B4877" s="260">
        <v>526.52002000000005</v>
      </c>
    </row>
    <row r="4878" spans="1:2" x14ac:dyDescent="0.25">
      <c r="A4878" s="261">
        <v>45496.208333333336</v>
      </c>
      <c r="B4878" s="260">
        <v>549.79998799999998</v>
      </c>
    </row>
    <row r="4879" spans="1:2" x14ac:dyDescent="0.25">
      <c r="A4879" s="261">
        <v>45496.25</v>
      </c>
      <c r="B4879" s="260">
        <v>745.45001200000002</v>
      </c>
    </row>
    <row r="4880" spans="1:2" x14ac:dyDescent="0.25">
      <c r="A4880" s="261">
        <v>45496.291666666664</v>
      </c>
      <c r="B4880" s="260">
        <v>865.59002699999996</v>
      </c>
    </row>
    <row r="4881" spans="1:2" x14ac:dyDescent="0.25">
      <c r="A4881" s="261">
        <v>45496.333333333336</v>
      </c>
      <c r="B4881" s="260">
        <v>824.17999299999997</v>
      </c>
    </row>
    <row r="4882" spans="1:2" x14ac:dyDescent="0.25">
      <c r="A4882" s="261">
        <v>45496.375</v>
      </c>
      <c r="B4882" s="260">
        <v>651.35998500000005</v>
      </c>
    </row>
    <row r="4883" spans="1:2" x14ac:dyDescent="0.25">
      <c r="A4883" s="261">
        <v>45496.416666666664</v>
      </c>
      <c r="B4883" s="260">
        <v>513.90997300000004</v>
      </c>
    </row>
    <row r="4884" spans="1:2" x14ac:dyDescent="0.25">
      <c r="A4884" s="261">
        <v>45496.458333333336</v>
      </c>
      <c r="B4884" s="260">
        <v>457.94000199999999</v>
      </c>
    </row>
    <row r="4885" spans="1:2" x14ac:dyDescent="0.25">
      <c r="A4885" s="261">
        <v>45496.5</v>
      </c>
      <c r="B4885" s="260">
        <v>324</v>
      </c>
    </row>
    <row r="4886" spans="1:2" x14ac:dyDescent="0.25">
      <c r="A4886" s="261">
        <v>45496.541666666664</v>
      </c>
      <c r="B4886" s="260">
        <v>285.72000100000002</v>
      </c>
    </row>
    <row r="4887" spans="1:2" x14ac:dyDescent="0.25">
      <c r="A4887" s="261">
        <v>45496.583333333336</v>
      </c>
      <c r="B4887" s="260">
        <v>268.709991</v>
      </c>
    </row>
    <row r="4888" spans="1:2" x14ac:dyDescent="0.25">
      <c r="A4888" s="261">
        <v>45496.625</v>
      </c>
      <c r="B4888" s="260">
        <v>313.10000600000001</v>
      </c>
    </row>
    <row r="4889" spans="1:2" x14ac:dyDescent="0.25">
      <c r="A4889" s="261">
        <v>45496.666666666664</v>
      </c>
      <c r="B4889" s="260">
        <v>483.98001099999999</v>
      </c>
    </row>
    <row r="4890" spans="1:2" x14ac:dyDescent="0.25">
      <c r="A4890" s="261">
        <v>45496.708333333336</v>
      </c>
      <c r="B4890" s="260">
        <v>593.45001200000002</v>
      </c>
    </row>
    <row r="4891" spans="1:2" x14ac:dyDescent="0.25">
      <c r="A4891" s="261">
        <v>45496.75</v>
      </c>
      <c r="B4891" s="260">
        <v>596.35998500000005</v>
      </c>
    </row>
    <row r="4892" spans="1:2" x14ac:dyDescent="0.25">
      <c r="A4892" s="261">
        <v>45496.791666666664</v>
      </c>
      <c r="B4892" s="260">
        <v>716.57000700000003</v>
      </c>
    </row>
    <row r="4893" spans="1:2" x14ac:dyDescent="0.25">
      <c r="A4893" s="261">
        <v>45496.833333333336</v>
      </c>
      <c r="B4893" s="260">
        <v>872.53002900000001</v>
      </c>
    </row>
    <row r="4894" spans="1:2" x14ac:dyDescent="0.25">
      <c r="A4894" s="261">
        <v>45496.875</v>
      </c>
      <c r="B4894" s="260">
        <v>761.20001200000002</v>
      </c>
    </row>
    <row r="4895" spans="1:2" x14ac:dyDescent="0.25">
      <c r="A4895" s="261">
        <v>45496.916666666664</v>
      </c>
      <c r="B4895" s="260">
        <v>740.45001200000002</v>
      </c>
    </row>
    <row r="4896" spans="1:2" x14ac:dyDescent="0.25">
      <c r="A4896" s="261">
        <v>45496.958333333336</v>
      </c>
      <c r="B4896" s="260">
        <v>683.36999500000002</v>
      </c>
    </row>
    <row r="4897" spans="1:2" x14ac:dyDescent="0.25">
      <c r="A4897" s="261">
        <v>45497</v>
      </c>
      <c r="B4897" s="260">
        <v>623.35998500000005</v>
      </c>
    </row>
    <row r="4898" spans="1:2" x14ac:dyDescent="0.25">
      <c r="A4898" s="261">
        <v>45497.041666666664</v>
      </c>
      <c r="B4898" s="260">
        <v>584.419983</v>
      </c>
    </row>
    <row r="4899" spans="1:2" x14ac:dyDescent="0.25">
      <c r="A4899" s="261">
        <v>45497.083333333336</v>
      </c>
      <c r="B4899" s="260">
        <v>541.36999500000002</v>
      </c>
    </row>
    <row r="4900" spans="1:2" x14ac:dyDescent="0.25">
      <c r="A4900" s="261">
        <v>45497.125</v>
      </c>
      <c r="B4900" s="260">
        <v>549.13000499999998</v>
      </c>
    </row>
    <row r="4901" spans="1:2" x14ac:dyDescent="0.25">
      <c r="A4901" s="261">
        <v>45497.166666666664</v>
      </c>
      <c r="B4901" s="260">
        <v>423.63000499999998</v>
      </c>
    </row>
    <row r="4902" spans="1:2" x14ac:dyDescent="0.25">
      <c r="A4902" s="261">
        <v>45497.208333333336</v>
      </c>
      <c r="B4902" s="260">
        <v>299.17999300000002</v>
      </c>
    </row>
    <row r="4903" spans="1:2" x14ac:dyDescent="0.25">
      <c r="A4903" s="261">
        <v>45497.25</v>
      </c>
      <c r="B4903" s="260">
        <v>323.42999300000002</v>
      </c>
    </row>
    <row r="4904" spans="1:2" x14ac:dyDescent="0.25">
      <c r="A4904" s="261">
        <v>45497.291666666664</v>
      </c>
      <c r="B4904" s="260">
        <v>336.19000199999999</v>
      </c>
    </row>
    <row r="4905" spans="1:2" x14ac:dyDescent="0.25">
      <c r="A4905" s="261">
        <v>45497.333333333336</v>
      </c>
      <c r="B4905" s="260">
        <v>429.07998700000002</v>
      </c>
    </row>
    <row r="4906" spans="1:2" x14ac:dyDescent="0.25">
      <c r="A4906" s="261">
        <v>45497.375</v>
      </c>
      <c r="B4906" s="260">
        <v>270.23998999999998</v>
      </c>
    </row>
    <row r="4907" spans="1:2" x14ac:dyDescent="0.25">
      <c r="A4907" s="261">
        <v>45497.416666666664</v>
      </c>
      <c r="B4907" s="260">
        <v>186.520004</v>
      </c>
    </row>
    <row r="4908" spans="1:2" x14ac:dyDescent="0.25">
      <c r="A4908" s="261">
        <v>45497.458333333336</v>
      </c>
      <c r="B4908" s="260">
        <v>158.10000600000001</v>
      </c>
    </row>
    <row r="4909" spans="1:2" x14ac:dyDescent="0.25">
      <c r="A4909" s="261">
        <v>45497.5</v>
      </c>
      <c r="B4909" s="260">
        <v>11.79</v>
      </c>
    </row>
    <row r="4910" spans="1:2" x14ac:dyDescent="0.25">
      <c r="A4910" s="261">
        <v>45497.541666666664</v>
      </c>
      <c r="B4910" s="260">
        <v>-1.1200000000000001</v>
      </c>
    </row>
    <row r="4911" spans="1:2" x14ac:dyDescent="0.25">
      <c r="A4911" s="261">
        <v>45497.583333333336</v>
      </c>
      <c r="B4911" s="260">
        <v>-15.37</v>
      </c>
    </row>
    <row r="4912" spans="1:2" x14ac:dyDescent="0.25">
      <c r="A4912" s="261">
        <v>45497.625</v>
      </c>
      <c r="B4912" s="260">
        <v>-14.62</v>
      </c>
    </row>
    <row r="4913" spans="1:2" x14ac:dyDescent="0.25">
      <c r="A4913" s="261">
        <v>45497.666666666664</v>
      </c>
      <c r="B4913" s="260">
        <v>16.489999999999998</v>
      </c>
    </row>
    <row r="4914" spans="1:2" x14ac:dyDescent="0.25">
      <c r="A4914" s="261">
        <v>45497.708333333336</v>
      </c>
      <c r="B4914" s="260">
        <v>292.98998999999998</v>
      </c>
    </row>
    <row r="4915" spans="1:2" x14ac:dyDescent="0.25">
      <c r="A4915" s="261">
        <v>45497.75</v>
      </c>
      <c r="B4915" s="260">
        <v>387.14999399999999</v>
      </c>
    </row>
    <row r="4916" spans="1:2" x14ac:dyDescent="0.25">
      <c r="A4916" s="261">
        <v>45497.791666666664</v>
      </c>
      <c r="B4916" s="260">
        <v>668.5</v>
      </c>
    </row>
    <row r="4917" spans="1:2" x14ac:dyDescent="0.25">
      <c r="A4917" s="261">
        <v>45497.833333333336</v>
      </c>
      <c r="B4917" s="260">
        <v>809.65997300000004</v>
      </c>
    </row>
    <row r="4918" spans="1:2" x14ac:dyDescent="0.25">
      <c r="A4918" s="261">
        <v>45497.875</v>
      </c>
      <c r="B4918" s="260">
        <v>881.21002199999998</v>
      </c>
    </row>
    <row r="4919" spans="1:2" x14ac:dyDescent="0.25">
      <c r="A4919" s="261">
        <v>45497.916666666664</v>
      </c>
      <c r="B4919" s="260">
        <v>813.32000700000003</v>
      </c>
    </row>
    <row r="4920" spans="1:2" x14ac:dyDescent="0.25">
      <c r="A4920" s="261">
        <v>45497.958333333336</v>
      </c>
      <c r="B4920" s="260">
        <v>631.57000700000003</v>
      </c>
    </row>
    <row r="4921" spans="1:2" x14ac:dyDescent="0.25">
      <c r="A4921" s="261">
        <v>45498</v>
      </c>
      <c r="B4921" s="260">
        <v>624.57000700000003</v>
      </c>
    </row>
    <row r="4922" spans="1:2" x14ac:dyDescent="0.25">
      <c r="A4922" s="261">
        <v>45498.041666666664</v>
      </c>
      <c r="B4922" s="260">
        <v>578.29998799999998</v>
      </c>
    </row>
    <row r="4923" spans="1:2" x14ac:dyDescent="0.25">
      <c r="A4923" s="261">
        <v>45498.083333333336</v>
      </c>
      <c r="B4923" s="260">
        <v>567.85998500000005</v>
      </c>
    </row>
    <row r="4924" spans="1:2" x14ac:dyDescent="0.25">
      <c r="A4924" s="261">
        <v>45498.125</v>
      </c>
      <c r="B4924" s="260">
        <v>596.35998500000005</v>
      </c>
    </row>
    <row r="4925" spans="1:2" x14ac:dyDescent="0.25">
      <c r="A4925" s="261">
        <v>45498.166666666664</v>
      </c>
      <c r="B4925" s="260">
        <v>570.09002699999996</v>
      </c>
    </row>
    <row r="4926" spans="1:2" x14ac:dyDescent="0.25">
      <c r="A4926" s="261">
        <v>45498.208333333336</v>
      </c>
      <c r="B4926" s="260">
        <v>690.46002199999998</v>
      </c>
    </row>
    <row r="4927" spans="1:2" x14ac:dyDescent="0.25">
      <c r="A4927" s="261">
        <v>45498.25</v>
      </c>
      <c r="B4927" s="260">
        <v>792.15997300000004</v>
      </c>
    </row>
    <row r="4928" spans="1:2" x14ac:dyDescent="0.25">
      <c r="A4928" s="261">
        <v>45498.291666666664</v>
      </c>
      <c r="B4928" s="260">
        <v>813.580017</v>
      </c>
    </row>
    <row r="4929" spans="1:2" x14ac:dyDescent="0.25">
      <c r="A4929" s="261">
        <v>45498.333333333336</v>
      </c>
      <c r="B4929" s="260">
        <v>678.89001499999995</v>
      </c>
    </row>
    <row r="4930" spans="1:2" x14ac:dyDescent="0.25">
      <c r="A4930" s="261">
        <v>45498.375</v>
      </c>
      <c r="B4930" s="260">
        <v>537.10998500000005</v>
      </c>
    </row>
    <row r="4931" spans="1:2" x14ac:dyDescent="0.25">
      <c r="A4931" s="261">
        <v>45498.416666666664</v>
      </c>
      <c r="B4931" s="260">
        <v>411</v>
      </c>
    </row>
    <row r="4932" spans="1:2" x14ac:dyDescent="0.25">
      <c r="A4932" s="261">
        <v>45498.458333333336</v>
      </c>
      <c r="B4932" s="260">
        <v>275.72000100000002</v>
      </c>
    </row>
    <row r="4933" spans="1:2" x14ac:dyDescent="0.25">
      <c r="A4933" s="261">
        <v>45498.5</v>
      </c>
      <c r="B4933" s="260">
        <v>181.39999399999999</v>
      </c>
    </row>
    <row r="4934" spans="1:2" x14ac:dyDescent="0.25">
      <c r="A4934" s="261">
        <v>45498.541666666664</v>
      </c>
      <c r="B4934" s="260">
        <v>129.53999300000001</v>
      </c>
    </row>
    <row r="4935" spans="1:2" x14ac:dyDescent="0.25">
      <c r="A4935" s="261">
        <v>45498.583333333336</v>
      </c>
      <c r="B4935" s="260">
        <v>99.019997000000004</v>
      </c>
    </row>
    <row r="4936" spans="1:2" x14ac:dyDescent="0.25">
      <c r="A4936" s="261">
        <v>45498.625</v>
      </c>
      <c r="B4936" s="260">
        <v>195.5</v>
      </c>
    </row>
    <row r="4937" spans="1:2" x14ac:dyDescent="0.25">
      <c r="A4937" s="261">
        <v>45498.666666666664</v>
      </c>
      <c r="B4937" s="260">
        <v>401.45001200000002</v>
      </c>
    </row>
    <row r="4938" spans="1:2" x14ac:dyDescent="0.25">
      <c r="A4938" s="261">
        <v>45498.708333333336</v>
      </c>
      <c r="B4938" s="260">
        <v>596.96002199999998</v>
      </c>
    </row>
    <row r="4939" spans="1:2" x14ac:dyDescent="0.25">
      <c r="A4939" s="261">
        <v>45498.75</v>
      </c>
      <c r="B4939" s="260">
        <v>723.80999799999995</v>
      </c>
    </row>
    <row r="4940" spans="1:2" x14ac:dyDescent="0.25">
      <c r="A4940" s="261">
        <v>45498.791666666664</v>
      </c>
      <c r="B4940" s="260">
        <v>894.69000200000005</v>
      </c>
    </row>
    <row r="4941" spans="1:2" x14ac:dyDescent="0.25">
      <c r="A4941" s="261">
        <v>45498.833333333336</v>
      </c>
      <c r="B4941" s="260">
        <v>1106.6099850000001</v>
      </c>
    </row>
    <row r="4942" spans="1:2" x14ac:dyDescent="0.25">
      <c r="A4942" s="261">
        <v>45498.875</v>
      </c>
      <c r="B4942" s="260">
        <v>969.830017</v>
      </c>
    </row>
    <row r="4943" spans="1:2" x14ac:dyDescent="0.25">
      <c r="A4943" s="261">
        <v>45498.916666666664</v>
      </c>
      <c r="B4943" s="260">
        <v>746.20001200000002</v>
      </c>
    </row>
    <row r="4944" spans="1:2" x14ac:dyDescent="0.25">
      <c r="A4944" s="261">
        <v>45498.958333333336</v>
      </c>
      <c r="B4944" s="260">
        <v>633.89001499999995</v>
      </c>
    </row>
    <row r="4945" spans="1:2" x14ac:dyDescent="0.25">
      <c r="A4945" s="261">
        <v>45499</v>
      </c>
      <c r="B4945" s="260">
        <v>604.46002199999998</v>
      </c>
    </row>
    <row r="4946" spans="1:2" x14ac:dyDescent="0.25">
      <c r="A4946" s="261">
        <v>45499.041666666664</v>
      </c>
      <c r="B4946" s="260">
        <v>548.48999000000003</v>
      </c>
    </row>
    <row r="4947" spans="1:2" x14ac:dyDescent="0.25">
      <c r="A4947" s="261">
        <v>45499.083333333336</v>
      </c>
      <c r="B4947" s="260">
        <v>559.76000999999997</v>
      </c>
    </row>
    <row r="4948" spans="1:2" x14ac:dyDescent="0.25">
      <c r="A4948" s="261">
        <v>45499.125</v>
      </c>
      <c r="B4948" s="260">
        <v>576.84997599999997</v>
      </c>
    </row>
    <row r="4949" spans="1:2" x14ac:dyDescent="0.25">
      <c r="A4949" s="261">
        <v>45499.166666666664</v>
      </c>
      <c r="B4949" s="260">
        <v>573.85998500000005</v>
      </c>
    </row>
    <row r="4950" spans="1:2" x14ac:dyDescent="0.25">
      <c r="A4950" s="261">
        <v>45499.208333333336</v>
      </c>
      <c r="B4950" s="260">
        <v>596.919983</v>
      </c>
    </row>
    <row r="4951" spans="1:2" x14ac:dyDescent="0.25">
      <c r="A4951" s="261">
        <v>45499.25</v>
      </c>
      <c r="B4951" s="260">
        <v>608.10998500000005</v>
      </c>
    </row>
    <row r="4952" spans="1:2" x14ac:dyDescent="0.25">
      <c r="A4952" s="261">
        <v>45499.291666666664</v>
      </c>
      <c r="B4952" s="260">
        <v>795.94000200000005</v>
      </c>
    </row>
    <row r="4953" spans="1:2" x14ac:dyDescent="0.25">
      <c r="A4953" s="261">
        <v>45499.333333333336</v>
      </c>
      <c r="B4953" s="260">
        <v>776.84002699999996</v>
      </c>
    </row>
    <row r="4954" spans="1:2" x14ac:dyDescent="0.25">
      <c r="A4954" s="261">
        <v>45499.375</v>
      </c>
      <c r="B4954" s="260">
        <v>722.59002699999996</v>
      </c>
    </row>
    <row r="4955" spans="1:2" x14ac:dyDescent="0.25">
      <c r="A4955" s="261">
        <v>45499.416666666664</v>
      </c>
      <c r="B4955" s="260">
        <v>675.57000700000003</v>
      </c>
    </row>
    <row r="4956" spans="1:2" x14ac:dyDescent="0.25">
      <c r="A4956" s="261">
        <v>45499.458333333336</v>
      </c>
      <c r="B4956" s="260">
        <v>607.07000700000003</v>
      </c>
    </row>
    <row r="4957" spans="1:2" x14ac:dyDescent="0.25">
      <c r="A4957" s="261">
        <v>45499.5</v>
      </c>
      <c r="B4957" s="260">
        <v>522.36999500000002</v>
      </c>
    </row>
    <row r="4958" spans="1:2" x14ac:dyDescent="0.25">
      <c r="A4958" s="261">
        <v>45499.541666666664</v>
      </c>
      <c r="B4958" s="260">
        <v>471.02999899999998</v>
      </c>
    </row>
    <row r="4959" spans="1:2" x14ac:dyDescent="0.25">
      <c r="A4959" s="261">
        <v>45499.583333333336</v>
      </c>
      <c r="B4959" s="260">
        <v>449.16000400000001</v>
      </c>
    </row>
    <row r="4960" spans="1:2" x14ac:dyDescent="0.25">
      <c r="A4960" s="261">
        <v>45499.625</v>
      </c>
      <c r="B4960" s="260">
        <v>508.48998999999998</v>
      </c>
    </row>
    <row r="4961" spans="1:2" x14ac:dyDescent="0.25">
      <c r="A4961" s="261">
        <v>45499.666666666664</v>
      </c>
      <c r="B4961" s="260">
        <v>543.55999799999995</v>
      </c>
    </row>
    <row r="4962" spans="1:2" x14ac:dyDescent="0.25">
      <c r="A4962" s="261">
        <v>45499.708333333336</v>
      </c>
      <c r="B4962" s="260">
        <v>660.580017</v>
      </c>
    </row>
    <row r="4963" spans="1:2" x14ac:dyDescent="0.25">
      <c r="A4963" s="261">
        <v>45499.75</v>
      </c>
      <c r="B4963" s="260">
        <v>704.01000999999997</v>
      </c>
    </row>
    <row r="4964" spans="1:2" x14ac:dyDescent="0.25">
      <c r="A4964" s="261">
        <v>45499.791666666664</v>
      </c>
      <c r="B4964" s="260">
        <v>804.38000499999998</v>
      </c>
    </row>
    <row r="4965" spans="1:2" x14ac:dyDescent="0.25">
      <c r="A4965" s="261">
        <v>45499.833333333336</v>
      </c>
      <c r="B4965" s="260">
        <v>1068.98999</v>
      </c>
    </row>
    <row r="4966" spans="1:2" x14ac:dyDescent="0.25">
      <c r="A4966" s="261">
        <v>45499.875</v>
      </c>
      <c r="B4966" s="260">
        <v>1037.280029</v>
      </c>
    </row>
    <row r="4967" spans="1:2" x14ac:dyDescent="0.25">
      <c r="A4967" s="261">
        <v>45499.916666666664</v>
      </c>
      <c r="B4967" s="260">
        <v>793.92999299999997</v>
      </c>
    </row>
    <row r="4968" spans="1:2" x14ac:dyDescent="0.25">
      <c r="A4968" s="261">
        <v>45499.958333333336</v>
      </c>
      <c r="B4968" s="260">
        <v>730.65002400000003</v>
      </c>
    </row>
    <row r="4969" spans="1:2" x14ac:dyDescent="0.25">
      <c r="A4969" s="261">
        <v>45500</v>
      </c>
      <c r="B4969" s="260">
        <v>775.22997999999995</v>
      </c>
    </row>
    <row r="4970" spans="1:2" x14ac:dyDescent="0.25">
      <c r="A4970" s="261">
        <v>45500.041666666664</v>
      </c>
      <c r="B4970" s="260">
        <v>768.89001499999995</v>
      </c>
    </row>
    <row r="4971" spans="1:2" x14ac:dyDescent="0.25">
      <c r="A4971" s="261">
        <v>45500.083333333336</v>
      </c>
      <c r="B4971" s="260">
        <v>723.07000700000003</v>
      </c>
    </row>
    <row r="4972" spans="1:2" x14ac:dyDescent="0.25">
      <c r="A4972" s="261">
        <v>45500.125</v>
      </c>
      <c r="B4972" s="260">
        <v>710.080017</v>
      </c>
    </row>
    <row r="4973" spans="1:2" x14ac:dyDescent="0.25">
      <c r="A4973" s="261">
        <v>45500.166666666664</v>
      </c>
      <c r="B4973" s="260">
        <v>690.01000999999997</v>
      </c>
    </row>
    <row r="4974" spans="1:2" x14ac:dyDescent="0.25">
      <c r="A4974" s="261">
        <v>45500.208333333336</v>
      </c>
      <c r="B4974" s="260">
        <v>673.07000700000003</v>
      </c>
    </row>
    <row r="4975" spans="1:2" x14ac:dyDescent="0.25">
      <c r="A4975" s="261">
        <v>45500.25</v>
      </c>
      <c r="B4975" s="260">
        <v>649.92999299999997</v>
      </c>
    </row>
    <row r="4976" spans="1:2" x14ac:dyDescent="0.25">
      <c r="A4976" s="261">
        <v>45500.291666666664</v>
      </c>
      <c r="B4976" s="260">
        <v>615.01000999999997</v>
      </c>
    </row>
    <row r="4977" spans="1:2" x14ac:dyDescent="0.25">
      <c r="A4977" s="261">
        <v>45500.333333333336</v>
      </c>
      <c r="B4977" s="260">
        <v>632.02002000000005</v>
      </c>
    </row>
    <row r="4978" spans="1:2" x14ac:dyDescent="0.25">
      <c r="A4978" s="261">
        <v>45500.375</v>
      </c>
      <c r="B4978" s="260">
        <v>505</v>
      </c>
    </row>
    <row r="4979" spans="1:2" x14ac:dyDescent="0.25">
      <c r="A4979" s="261">
        <v>45500.416666666664</v>
      </c>
      <c r="B4979" s="260">
        <v>453.58999599999999</v>
      </c>
    </row>
    <row r="4980" spans="1:2" x14ac:dyDescent="0.25">
      <c r="A4980" s="261">
        <v>45500.458333333336</v>
      </c>
      <c r="B4980" s="260">
        <v>297.76001000000002</v>
      </c>
    </row>
    <row r="4981" spans="1:2" x14ac:dyDescent="0.25">
      <c r="A4981" s="261">
        <v>45500.5</v>
      </c>
      <c r="B4981" s="260">
        <v>208.96000699999999</v>
      </c>
    </row>
    <row r="4982" spans="1:2" x14ac:dyDescent="0.25">
      <c r="A4982" s="261">
        <v>45500.541666666664</v>
      </c>
      <c r="B4982" s="260">
        <v>132.83999600000001</v>
      </c>
    </row>
    <row r="4983" spans="1:2" x14ac:dyDescent="0.25">
      <c r="A4983" s="261">
        <v>45500.583333333336</v>
      </c>
      <c r="B4983" s="260">
        <v>133.729996</v>
      </c>
    </row>
    <row r="4984" spans="1:2" x14ac:dyDescent="0.25">
      <c r="A4984" s="261">
        <v>45500.625</v>
      </c>
      <c r="B4984" s="260">
        <v>261.35000600000001</v>
      </c>
    </row>
    <row r="4985" spans="1:2" x14ac:dyDescent="0.25">
      <c r="A4985" s="261">
        <v>45500.666666666664</v>
      </c>
      <c r="B4985" s="260">
        <v>505.38000499999998</v>
      </c>
    </row>
    <row r="4986" spans="1:2" x14ac:dyDescent="0.25">
      <c r="A4986" s="261">
        <v>45500.708333333336</v>
      </c>
      <c r="B4986" s="260">
        <v>649.71002199999998</v>
      </c>
    </row>
    <row r="4987" spans="1:2" x14ac:dyDescent="0.25">
      <c r="A4987" s="261">
        <v>45500.75</v>
      </c>
      <c r="B4987" s="260">
        <v>783.36999500000002</v>
      </c>
    </row>
    <row r="4988" spans="1:2" x14ac:dyDescent="0.25">
      <c r="A4988" s="261">
        <v>45500.791666666664</v>
      </c>
      <c r="B4988" s="260">
        <v>863.14001499999995</v>
      </c>
    </row>
    <row r="4989" spans="1:2" x14ac:dyDescent="0.25">
      <c r="A4989" s="261">
        <v>45500.833333333336</v>
      </c>
      <c r="B4989" s="260">
        <v>908.669983</v>
      </c>
    </row>
    <row r="4990" spans="1:2" x14ac:dyDescent="0.25">
      <c r="A4990" s="261">
        <v>45500.875</v>
      </c>
      <c r="B4990" s="260">
        <v>909.10998500000005</v>
      </c>
    </row>
    <row r="4991" spans="1:2" x14ac:dyDescent="0.25">
      <c r="A4991" s="261">
        <v>45500.916666666664</v>
      </c>
      <c r="B4991" s="260">
        <v>806.71997099999999</v>
      </c>
    </row>
    <row r="4992" spans="1:2" x14ac:dyDescent="0.25">
      <c r="A4992" s="261">
        <v>45500.958333333336</v>
      </c>
      <c r="B4992" s="260">
        <v>730.90002400000003</v>
      </c>
    </row>
    <row r="4993" spans="1:2" x14ac:dyDescent="0.25">
      <c r="A4993" s="261">
        <v>45501</v>
      </c>
      <c r="B4993" s="260">
        <v>820.82000700000003</v>
      </c>
    </row>
    <row r="4994" spans="1:2" x14ac:dyDescent="0.25">
      <c r="A4994" s="261">
        <v>45501.041666666664</v>
      </c>
      <c r="B4994" s="260">
        <v>709.78002900000001</v>
      </c>
    </row>
    <row r="4995" spans="1:2" x14ac:dyDescent="0.25">
      <c r="A4995" s="261">
        <v>45501.083333333336</v>
      </c>
      <c r="B4995" s="260">
        <v>658.28002900000001</v>
      </c>
    </row>
    <row r="4996" spans="1:2" x14ac:dyDescent="0.25">
      <c r="A4996" s="261">
        <v>45501.125</v>
      </c>
      <c r="B4996" s="260">
        <v>608.42999299999997</v>
      </c>
    </row>
    <row r="4997" spans="1:2" x14ac:dyDescent="0.25">
      <c r="A4997" s="261">
        <v>45501.166666666664</v>
      </c>
      <c r="B4997" s="260">
        <v>586.11999500000002</v>
      </c>
    </row>
    <row r="4998" spans="1:2" x14ac:dyDescent="0.25">
      <c r="A4998" s="261">
        <v>45501.208333333336</v>
      </c>
      <c r="B4998" s="260">
        <v>591.48999000000003</v>
      </c>
    </row>
    <row r="4999" spans="1:2" x14ac:dyDescent="0.25">
      <c r="A4999" s="261">
        <v>45501.25</v>
      </c>
      <c r="B4999" s="260">
        <v>563.65997300000004</v>
      </c>
    </row>
    <row r="5000" spans="1:2" x14ac:dyDescent="0.25">
      <c r="A5000" s="261">
        <v>45501.291666666664</v>
      </c>
      <c r="B5000" s="260">
        <v>541.86999500000002</v>
      </c>
    </row>
    <row r="5001" spans="1:2" x14ac:dyDescent="0.25">
      <c r="A5001" s="261">
        <v>45501.333333333336</v>
      </c>
      <c r="B5001" s="260">
        <v>190.220001</v>
      </c>
    </row>
    <row r="5002" spans="1:2" x14ac:dyDescent="0.25">
      <c r="A5002" s="261">
        <v>45501.375</v>
      </c>
      <c r="B5002" s="260">
        <v>36.720001000000003</v>
      </c>
    </row>
    <row r="5003" spans="1:2" x14ac:dyDescent="0.25">
      <c r="A5003" s="261">
        <v>45501.416666666664</v>
      </c>
      <c r="B5003" s="260">
        <v>0</v>
      </c>
    </row>
    <row r="5004" spans="1:2" x14ac:dyDescent="0.25">
      <c r="A5004" s="261">
        <v>45501.458333333336</v>
      </c>
      <c r="B5004" s="260">
        <v>-18.129999000000002</v>
      </c>
    </row>
    <row r="5005" spans="1:2" x14ac:dyDescent="0.25">
      <c r="A5005" s="261">
        <v>45501.5</v>
      </c>
      <c r="B5005" s="260">
        <v>-112.239998</v>
      </c>
    </row>
    <row r="5006" spans="1:2" x14ac:dyDescent="0.25">
      <c r="A5006" s="261">
        <v>45501.541666666664</v>
      </c>
      <c r="B5006" s="260">
        <v>-222.38999899999999</v>
      </c>
    </row>
    <row r="5007" spans="1:2" x14ac:dyDescent="0.25">
      <c r="A5007" s="261">
        <v>45501.583333333336</v>
      </c>
      <c r="B5007" s="260">
        <v>-363.35998499999999</v>
      </c>
    </row>
    <row r="5008" spans="1:2" x14ac:dyDescent="0.25">
      <c r="A5008" s="261">
        <v>45501.625</v>
      </c>
      <c r="B5008" s="260">
        <v>-250.220001</v>
      </c>
    </row>
    <row r="5009" spans="1:2" x14ac:dyDescent="0.25">
      <c r="A5009" s="261">
        <v>45501.666666666664</v>
      </c>
      <c r="B5009" s="260">
        <v>-99.099997999999999</v>
      </c>
    </row>
    <row r="5010" spans="1:2" x14ac:dyDescent="0.25">
      <c r="A5010" s="261">
        <v>45501.708333333336</v>
      </c>
      <c r="B5010" s="260">
        <v>-14.85</v>
      </c>
    </row>
    <row r="5011" spans="1:2" x14ac:dyDescent="0.25">
      <c r="A5011" s="261">
        <v>45501.75</v>
      </c>
      <c r="B5011" s="260">
        <v>181.570007</v>
      </c>
    </row>
    <row r="5012" spans="1:2" x14ac:dyDescent="0.25">
      <c r="A5012" s="261">
        <v>45501.791666666664</v>
      </c>
      <c r="B5012" s="260">
        <v>443.209991</v>
      </c>
    </row>
    <row r="5013" spans="1:2" x14ac:dyDescent="0.25">
      <c r="A5013" s="261">
        <v>45501.833333333336</v>
      </c>
      <c r="B5013" s="260">
        <v>588.580017</v>
      </c>
    </row>
    <row r="5014" spans="1:2" x14ac:dyDescent="0.25">
      <c r="A5014" s="261">
        <v>45501.875</v>
      </c>
      <c r="B5014" s="260">
        <v>579.63000499999998</v>
      </c>
    </row>
    <row r="5015" spans="1:2" x14ac:dyDescent="0.25">
      <c r="A5015" s="261">
        <v>45501.916666666664</v>
      </c>
      <c r="B5015" s="260">
        <v>589.40002400000003</v>
      </c>
    </row>
    <row r="5016" spans="1:2" x14ac:dyDescent="0.25">
      <c r="A5016" s="261">
        <v>45501.958333333336</v>
      </c>
      <c r="B5016" s="260">
        <v>566.20001200000002</v>
      </c>
    </row>
    <row r="5017" spans="1:2" x14ac:dyDescent="0.25">
      <c r="A5017" s="261">
        <v>45502</v>
      </c>
      <c r="B5017" s="260">
        <v>513.65997300000004</v>
      </c>
    </row>
    <row r="5018" spans="1:2" x14ac:dyDescent="0.25">
      <c r="A5018" s="261">
        <v>45502.041666666664</v>
      </c>
      <c r="B5018" s="260">
        <v>508.959991</v>
      </c>
    </row>
    <row r="5019" spans="1:2" x14ac:dyDescent="0.25">
      <c r="A5019" s="261">
        <v>45502.083333333336</v>
      </c>
      <c r="B5019" s="260">
        <v>516.11999500000002</v>
      </c>
    </row>
    <row r="5020" spans="1:2" x14ac:dyDescent="0.25">
      <c r="A5020" s="261">
        <v>45502.125</v>
      </c>
      <c r="B5020" s="260">
        <v>373.959991</v>
      </c>
    </row>
    <row r="5021" spans="1:2" x14ac:dyDescent="0.25">
      <c r="A5021" s="261">
        <v>45502.166666666664</v>
      </c>
      <c r="B5021" s="260">
        <v>384.85000600000001</v>
      </c>
    </row>
    <row r="5022" spans="1:2" x14ac:dyDescent="0.25">
      <c r="A5022" s="261">
        <v>45502.208333333336</v>
      </c>
      <c r="B5022" s="260">
        <v>405.75</v>
      </c>
    </row>
    <row r="5023" spans="1:2" x14ac:dyDescent="0.25">
      <c r="A5023" s="261">
        <v>45502.25</v>
      </c>
      <c r="B5023" s="260">
        <v>603.42999299999997</v>
      </c>
    </row>
    <row r="5024" spans="1:2" x14ac:dyDescent="0.25">
      <c r="A5024" s="261">
        <v>45502.291666666664</v>
      </c>
      <c r="B5024" s="260">
        <v>753.21002199999998</v>
      </c>
    </row>
    <row r="5025" spans="1:2" x14ac:dyDescent="0.25">
      <c r="A5025" s="261">
        <v>45502.333333333336</v>
      </c>
      <c r="B5025" s="260">
        <v>734.78002900000001</v>
      </c>
    </row>
    <row r="5026" spans="1:2" x14ac:dyDescent="0.25">
      <c r="A5026" s="261">
        <v>45502.375</v>
      </c>
      <c r="B5026" s="260">
        <v>475.07998700000002</v>
      </c>
    </row>
    <row r="5027" spans="1:2" x14ac:dyDescent="0.25">
      <c r="A5027" s="261">
        <v>45502.416666666664</v>
      </c>
      <c r="B5027" s="260">
        <v>78.959998999999996</v>
      </c>
    </row>
    <row r="5028" spans="1:2" x14ac:dyDescent="0.25">
      <c r="A5028" s="261">
        <v>45502.458333333336</v>
      </c>
      <c r="B5028" s="260">
        <v>-1.19</v>
      </c>
    </row>
    <row r="5029" spans="1:2" x14ac:dyDescent="0.25">
      <c r="A5029" s="261">
        <v>45502.5</v>
      </c>
      <c r="B5029" s="260">
        <v>-1.42</v>
      </c>
    </row>
    <row r="5030" spans="1:2" x14ac:dyDescent="0.25">
      <c r="A5030" s="261">
        <v>45502.541666666664</v>
      </c>
      <c r="B5030" s="260">
        <v>-12.69</v>
      </c>
    </row>
    <row r="5031" spans="1:2" x14ac:dyDescent="0.25">
      <c r="A5031" s="261">
        <v>45502.583333333336</v>
      </c>
      <c r="B5031" s="260">
        <v>-7.31</v>
      </c>
    </row>
    <row r="5032" spans="1:2" x14ac:dyDescent="0.25">
      <c r="A5032" s="261">
        <v>45502.625</v>
      </c>
      <c r="B5032" s="260">
        <v>-0.52</v>
      </c>
    </row>
    <row r="5033" spans="1:2" x14ac:dyDescent="0.25">
      <c r="A5033" s="261">
        <v>45502.666666666664</v>
      </c>
      <c r="B5033" s="260">
        <v>102.540001</v>
      </c>
    </row>
    <row r="5034" spans="1:2" x14ac:dyDescent="0.25">
      <c r="A5034" s="261">
        <v>45502.708333333336</v>
      </c>
      <c r="B5034" s="260">
        <v>481.19000199999999</v>
      </c>
    </row>
    <row r="5035" spans="1:2" x14ac:dyDescent="0.25">
      <c r="A5035" s="261">
        <v>45502.75</v>
      </c>
      <c r="B5035" s="260">
        <v>723.21002199999998</v>
      </c>
    </row>
    <row r="5036" spans="1:2" x14ac:dyDescent="0.25">
      <c r="A5036" s="261">
        <v>45502.791666666664</v>
      </c>
      <c r="B5036" s="260">
        <v>893.42999299999997</v>
      </c>
    </row>
    <row r="5037" spans="1:2" x14ac:dyDescent="0.25">
      <c r="A5037" s="261">
        <v>45502.833333333336</v>
      </c>
      <c r="B5037" s="260">
        <v>1285.079956</v>
      </c>
    </row>
    <row r="5038" spans="1:2" x14ac:dyDescent="0.25">
      <c r="A5038" s="261">
        <v>45502.875</v>
      </c>
      <c r="B5038" s="260">
        <v>990.45001200000002</v>
      </c>
    </row>
    <row r="5039" spans="1:2" x14ac:dyDescent="0.25">
      <c r="A5039" s="261">
        <v>45502.916666666664</v>
      </c>
      <c r="B5039" s="260">
        <v>804.47997999999995</v>
      </c>
    </row>
    <row r="5040" spans="1:2" x14ac:dyDescent="0.25">
      <c r="A5040" s="261">
        <v>45502.958333333336</v>
      </c>
      <c r="B5040" s="260">
        <v>673.14001499999995</v>
      </c>
    </row>
    <row r="5041" spans="1:2" x14ac:dyDescent="0.25">
      <c r="A5041" s="261">
        <v>45503</v>
      </c>
      <c r="B5041" s="260">
        <v>582.15997300000004</v>
      </c>
    </row>
    <row r="5042" spans="1:2" x14ac:dyDescent="0.25">
      <c r="A5042" s="261">
        <v>45503.041666666664</v>
      </c>
      <c r="B5042" s="260">
        <v>565.44000200000005</v>
      </c>
    </row>
    <row r="5043" spans="1:2" x14ac:dyDescent="0.25">
      <c r="A5043" s="261">
        <v>45503.083333333336</v>
      </c>
      <c r="B5043" s="260">
        <v>591.55999799999995</v>
      </c>
    </row>
    <row r="5044" spans="1:2" x14ac:dyDescent="0.25">
      <c r="A5044" s="261">
        <v>45503.125</v>
      </c>
      <c r="B5044" s="260">
        <v>624.84997599999997</v>
      </c>
    </row>
    <row r="5045" spans="1:2" x14ac:dyDescent="0.25">
      <c r="A5045" s="261">
        <v>45503.166666666664</v>
      </c>
      <c r="B5045" s="260">
        <v>661.10998500000005</v>
      </c>
    </row>
    <row r="5046" spans="1:2" x14ac:dyDescent="0.25">
      <c r="A5046" s="261">
        <v>45503.208333333336</v>
      </c>
      <c r="B5046" s="260">
        <v>748.04998799999998</v>
      </c>
    </row>
    <row r="5047" spans="1:2" x14ac:dyDescent="0.25">
      <c r="A5047" s="261">
        <v>45503.25</v>
      </c>
      <c r="B5047" s="260">
        <v>862.97997999999995</v>
      </c>
    </row>
    <row r="5048" spans="1:2" x14ac:dyDescent="0.25">
      <c r="A5048" s="261">
        <v>45503.291666666664</v>
      </c>
      <c r="B5048" s="260">
        <v>846.85998500000005</v>
      </c>
    </row>
    <row r="5049" spans="1:2" x14ac:dyDescent="0.25">
      <c r="A5049" s="261">
        <v>45503.333333333336</v>
      </c>
      <c r="B5049" s="260">
        <v>743.65002400000003</v>
      </c>
    </row>
    <row r="5050" spans="1:2" x14ac:dyDescent="0.25">
      <c r="A5050" s="261">
        <v>45503.375</v>
      </c>
      <c r="B5050" s="260">
        <v>505.82000699999998</v>
      </c>
    </row>
    <row r="5051" spans="1:2" x14ac:dyDescent="0.25">
      <c r="A5051" s="261">
        <v>45503.416666666664</v>
      </c>
      <c r="B5051" s="260">
        <v>280</v>
      </c>
    </row>
    <row r="5052" spans="1:2" x14ac:dyDescent="0.25">
      <c r="A5052" s="261">
        <v>45503.458333333336</v>
      </c>
      <c r="B5052" s="260">
        <v>58.509998000000003</v>
      </c>
    </row>
    <row r="5053" spans="1:2" x14ac:dyDescent="0.25">
      <c r="A5053" s="261">
        <v>45503.5</v>
      </c>
      <c r="B5053" s="260">
        <v>8.1300000000000008</v>
      </c>
    </row>
    <row r="5054" spans="1:2" x14ac:dyDescent="0.25">
      <c r="A5054" s="261">
        <v>45503.541666666664</v>
      </c>
      <c r="B5054" s="260">
        <v>7.0000000000000007E-2</v>
      </c>
    </row>
    <row r="5055" spans="1:2" x14ac:dyDescent="0.25">
      <c r="A5055" s="261">
        <v>45503.583333333336</v>
      </c>
      <c r="B5055" s="260">
        <v>-0.45</v>
      </c>
    </row>
    <row r="5056" spans="1:2" x14ac:dyDescent="0.25">
      <c r="A5056" s="261">
        <v>45503.625</v>
      </c>
      <c r="B5056" s="260">
        <v>98.879997000000003</v>
      </c>
    </row>
    <row r="5057" spans="1:2" x14ac:dyDescent="0.25">
      <c r="A5057" s="261">
        <v>45503.666666666664</v>
      </c>
      <c r="B5057" s="260">
        <v>303.57998700000002</v>
      </c>
    </row>
    <row r="5058" spans="1:2" x14ac:dyDescent="0.25">
      <c r="A5058" s="261">
        <v>45503.708333333336</v>
      </c>
      <c r="B5058" s="260">
        <v>582.830017</v>
      </c>
    </row>
    <row r="5059" spans="1:2" x14ac:dyDescent="0.25">
      <c r="A5059" s="261">
        <v>45503.75</v>
      </c>
      <c r="B5059" s="260">
        <v>771.63000499999998</v>
      </c>
    </row>
    <row r="5060" spans="1:2" x14ac:dyDescent="0.25">
      <c r="A5060" s="261">
        <v>45503.791666666664</v>
      </c>
      <c r="B5060" s="260">
        <v>945.96002199999998</v>
      </c>
    </row>
    <row r="5061" spans="1:2" x14ac:dyDescent="0.25">
      <c r="A5061" s="261">
        <v>45503.833333333336</v>
      </c>
      <c r="B5061" s="260">
        <v>1268.9399410000001</v>
      </c>
    </row>
    <row r="5062" spans="1:2" x14ac:dyDescent="0.25">
      <c r="A5062" s="261">
        <v>45503.875</v>
      </c>
      <c r="B5062" s="260">
        <v>1102.01001</v>
      </c>
    </row>
    <row r="5063" spans="1:2" x14ac:dyDescent="0.25">
      <c r="A5063" s="261">
        <v>45503.916666666664</v>
      </c>
      <c r="B5063" s="260">
        <v>858.04998799999998</v>
      </c>
    </row>
    <row r="5064" spans="1:2" x14ac:dyDescent="0.25">
      <c r="A5064" s="261">
        <v>45503.958333333336</v>
      </c>
      <c r="B5064" s="260">
        <v>739.09997599999997</v>
      </c>
    </row>
    <row r="5065" spans="1:2" x14ac:dyDescent="0.25">
      <c r="A5065" s="261">
        <v>45504</v>
      </c>
      <c r="B5065" s="260">
        <v>737.55999799999995</v>
      </c>
    </row>
    <row r="5066" spans="1:2" x14ac:dyDescent="0.25">
      <c r="A5066" s="261">
        <v>45504.041666666664</v>
      </c>
      <c r="B5066" s="260">
        <v>651.30999799999995</v>
      </c>
    </row>
    <row r="5067" spans="1:2" x14ac:dyDescent="0.25">
      <c r="A5067" s="261">
        <v>45504.083333333336</v>
      </c>
      <c r="B5067" s="260">
        <v>635.64001499999995</v>
      </c>
    </row>
    <row r="5068" spans="1:2" x14ac:dyDescent="0.25">
      <c r="A5068" s="261">
        <v>45504.125</v>
      </c>
      <c r="B5068" s="260">
        <v>618.54998799999998</v>
      </c>
    </row>
    <row r="5069" spans="1:2" x14ac:dyDescent="0.25">
      <c r="A5069" s="261">
        <v>45504.166666666664</v>
      </c>
      <c r="B5069" s="260">
        <v>634.96997099999999</v>
      </c>
    </row>
    <row r="5070" spans="1:2" x14ac:dyDescent="0.25">
      <c r="A5070" s="261">
        <v>45504.208333333336</v>
      </c>
      <c r="B5070" s="260">
        <v>702.27002000000005</v>
      </c>
    </row>
    <row r="5071" spans="1:2" x14ac:dyDescent="0.25">
      <c r="A5071" s="261">
        <v>45504.25</v>
      </c>
      <c r="B5071" s="260">
        <v>783.830017</v>
      </c>
    </row>
    <row r="5072" spans="1:2" x14ac:dyDescent="0.25">
      <c r="A5072" s="261">
        <v>45504.291666666664</v>
      </c>
      <c r="B5072" s="260">
        <v>818.36999500000002</v>
      </c>
    </row>
    <row r="5073" spans="1:2" x14ac:dyDescent="0.25">
      <c r="A5073" s="261">
        <v>45504.333333333336</v>
      </c>
      <c r="B5073" s="260">
        <v>710.78002900000001</v>
      </c>
    </row>
    <row r="5074" spans="1:2" x14ac:dyDescent="0.25">
      <c r="A5074" s="261">
        <v>45504.375</v>
      </c>
      <c r="B5074" s="260">
        <v>588.19000200000005</v>
      </c>
    </row>
    <row r="5075" spans="1:2" x14ac:dyDescent="0.25">
      <c r="A5075" s="261">
        <v>45504.416666666664</v>
      </c>
      <c r="B5075" s="260">
        <v>417.01998900000001</v>
      </c>
    </row>
    <row r="5076" spans="1:2" x14ac:dyDescent="0.25">
      <c r="A5076" s="261">
        <v>45504.458333333336</v>
      </c>
      <c r="B5076" s="260">
        <v>249.66000399999999</v>
      </c>
    </row>
    <row r="5077" spans="1:2" x14ac:dyDescent="0.25">
      <c r="A5077" s="261">
        <v>45504.5</v>
      </c>
      <c r="B5077" s="260">
        <v>162.28999300000001</v>
      </c>
    </row>
    <row r="5078" spans="1:2" x14ac:dyDescent="0.25">
      <c r="A5078" s="261">
        <v>45504.541666666664</v>
      </c>
      <c r="B5078" s="260">
        <v>84.760002</v>
      </c>
    </row>
    <row r="5079" spans="1:2" x14ac:dyDescent="0.25">
      <c r="A5079" s="261">
        <v>45504.583333333336</v>
      </c>
      <c r="B5079" s="260">
        <v>130.800003</v>
      </c>
    </row>
    <row r="5080" spans="1:2" x14ac:dyDescent="0.25">
      <c r="A5080" s="261">
        <v>45504.625</v>
      </c>
      <c r="B5080" s="260">
        <v>236.83000200000001</v>
      </c>
    </row>
    <row r="5081" spans="1:2" x14ac:dyDescent="0.25">
      <c r="A5081" s="261">
        <v>45504.666666666664</v>
      </c>
      <c r="B5081" s="260">
        <v>255.63000500000001</v>
      </c>
    </row>
    <row r="5082" spans="1:2" x14ac:dyDescent="0.25">
      <c r="A5082" s="261">
        <v>45504.708333333336</v>
      </c>
      <c r="B5082" s="260">
        <v>565.580017</v>
      </c>
    </row>
    <row r="5083" spans="1:2" x14ac:dyDescent="0.25">
      <c r="A5083" s="261">
        <v>45504.75</v>
      </c>
      <c r="B5083" s="260">
        <v>715.47997999999995</v>
      </c>
    </row>
    <row r="5084" spans="1:2" x14ac:dyDescent="0.25">
      <c r="A5084" s="261">
        <v>45504.791666666664</v>
      </c>
      <c r="B5084" s="260">
        <v>855.22997999999995</v>
      </c>
    </row>
    <row r="5085" spans="1:2" x14ac:dyDescent="0.25">
      <c r="A5085" s="261">
        <v>45504.833333333336</v>
      </c>
      <c r="B5085" s="260">
        <v>997.07000700000003</v>
      </c>
    </row>
    <row r="5086" spans="1:2" x14ac:dyDescent="0.25">
      <c r="A5086" s="261">
        <v>45504.875</v>
      </c>
      <c r="B5086" s="260">
        <v>840.46002199999998</v>
      </c>
    </row>
    <row r="5087" spans="1:2" x14ac:dyDescent="0.25">
      <c r="A5087" s="261">
        <v>45504.916666666664</v>
      </c>
      <c r="B5087" s="260">
        <v>779.79998799999998</v>
      </c>
    </row>
    <row r="5088" spans="1:2" x14ac:dyDescent="0.25">
      <c r="A5088" s="261">
        <v>45504.958333333336</v>
      </c>
      <c r="B5088" s="260">
        <v>719.96002199999998</v>
      </c>
    </row>
    <row r="5089" spans="1:2" x14ac:dyDescent="0.25">
      <c r="A5089" s="261">
        <v>45505</v>
      </c>
      <c r="B5089" s="260">
        <v>719.71997099999999</v>
      </c>
    </row>
    <row r="5090" spans="1:2" x14ac:dyDescent="0.25">
      <c r="A5090" s="261">
        <v>45505.041666666664</v>
      </c>
      <c r="B5090" s="260">
        <v>689.5</v>
      </c>
    </row>
    <row r="5091" spans="1:2" x14ac:dyDescent="0.25">
      <c r="A5091" s="261">
        <v>45505.083333333336</v>
      </c>
      <c r="B5091" s="260">
        <v>648.09002699999996</v>
      </c>
    </row>
    <row r="5092" spans="1:2" x14ac:dyDescent="0.25">
      <c r="A5092" s="261">
        <v>45505.125</v>
      </c>
      <c r="B5092" s="260">
        <v>627.64001499999995</v>
      </c>
    </row>
    <row r="5093" spans="1:2" x14ac:dyDescent="0.25">
      <c r="A5093" s="261">
        <v>45505.166666666664</v>
      </c>
      <c r="B5093" s="260">
        <v>642.48999000000003</v>
      </c>
    </row>
    <row r="5094" spans="1:2" x14ac:dyDescent="0.25">
      <c r="A5094" s="261">
        <v>45505.208333333336</v>
      </c>
      <c r="B5094" s="260">
        <v>739.5</v>
      </c>
    </row>
    <row r="5095" spans="1:2" x14ac:dyDescent="0.25">
      <c r="A5095" s="261">
        <v>45505.25</v>
      </c>
      <c r="B5095" s="260">
        <v>852.32000700000003</v>
      </c>
    </row>
    <row r="5096" spans="1:2" x14ac:dyDescent="0.25">
      <c r="A5096" s="261">
        <v>45505.291666666664</v>
      </c>
      <c r="B5096" s="260">
        <v>798.36999500000002</v>
      </c>
    </row>
    <row r="5097" spans="1:2" x14ac:dyDescent="0.25">
      <c r="A5097" s="261">
        <v>45505.333333333336</v>
      </c>
      <c r="B5097" s="260">
        <v>790.60998500000005</v>
      </c>
    </row>
    <row r="5098" spans="1:2" x14ac:dyDescent="0.25">
      <c r="A5098" s="261">
        <v>45505.375</v>
      </c>
      <c r="B5098" s="260">
        <v>672.34002699999996</v>
      </c>
    </row>
    <row r="5099" spans="1:2" x14ac:dyDescent="0.25">
      <c r="A5099" s="261">
        <v>45505.416666666664</v>
      </c>
      <c r="B5099" s="260">
        <v>574.21002199999998</v>
      </c>
    </row>
    <row r="5100" spans="1:2" x14ac:dyDescent="0.25">
      <c r="A5100" s="261">
        <v>45505.458333333336</v>
      </c>
      <c r="B5100" s="260">
        <v>504.73998999999998</v>
      </c>
    </row>
    <row r="5101" spans="1:2" x14ac:dyDescent="0.25">
      <c r="A5101" s="261">
        <v>45505.5</v>
      </c>
      <c r="B5101" s="260">
        <v>477.79998799999998</v>
      </c>
    </row>
    <row r="5102" spans="1:2" x14ac:dyDescent="0.25">
      <c r="A5102" s="261">
        <v>45505.541666666664</v>
      </c>
      <c r="B5102" s="260">
        <v>450.55999800000001</v>
      </c>
    </row>
    <row r="5103" spans="1:2" x14ac:dyDescent="0.25">
      <c r="A5103" s="261">
        <v>45505.583333333336</v>
      </c>
      <c r="B5103" s="260">
        <v>463.61999500000002</v>
      </c>
    </row>
    <row r="5104" spans="1:2" x14ac:dyDescent="0.25">
      <c r="A5104" s="261">
        <v>45505.625</v>
      </c>
      <c r="B5104" s="260">
        <v>526.45001200000002</v>
      </c>
    </row>
    <row r="5105" spans="1:2" x14ac:dyDescent="0.25">
      <c r="A5105" s="261">
        <v>45505.666666666664</v>
      </c>
      <c r="B5105" s="260">
        <v>553.98999000000003</v>
      </c>
    </row>
    <row r="5106" spans="1:2" x14ac:dyDescent="0.25">
      <c r="A5106" s="261">
        <v>45505.708333333336</v>
      </c>
      <c r="B5106" s="260">
        <v>699.79998799999998</v>
      </c>
    </row>
    <row r="5107" spans="1:2" x14ac:dyDescent="0.25">
      <c r="A5107" s="261">
        <v>45505.75</v>
      </c>
      <c r="B5107" s="260">
        <v>765.60998500000005</v>
      </c>
    </row>
    <row r="5108" spans="1:2" x14ac:dyDescent="0.25">
      <c r="A5108" s="261">
        <v>45505.791666666664</v>
      </c>
      <c r="B5108" s="260">
        <v>839.48999000000003</v>
      </c>
    </row>
    <row r="5109" spans="1:2" x14ac:dyDescent="0.25">
      <c r="A5109" s="261">
        <v>45505.833333333336</v>
      </c>
      <c r="B5109" s="260">
        <v>1030.290039</v>
      </c>
    </row>
    <row r="5110" spans="1:2" x14ac:dyDescent="0.25">
      <c r="A5110" s="261">
        <v>45505.875</v>
      </c>
      <c r="B5110" s="260">
        <v>925.53002900000001</v>
      </c>
    </row>
    <row r="5111" spans="1:2" x14ac:dyDescent="0.25">
      <c r="A5111" s="261">
        <v>45505.916666666664</v>
      </c>
      <c r="B5111" s="260">
        <v>842.77002000000005</v>
      </c>
    </row>
    <row r="5112" spans="1:2" x14ac:dyDescent="0.25">
      <c r="A5112" s="261">
        <v>45505.958333333336</v>
      </c>
      <c r="B5112" s="260">
        <v>788.75</v>
      </c>
    </row>
    <row r="5113" spans="1:2" x14ac:dyDescent="0.25">
      <c r="A5113" s="261">
        <v>45506</v>
      </c>
      <c r="B5113" s="260">
        <v>700.85998500000005</v>
      </c>
    </row>
    <row r="5114" spans="1:2" x14ac:dyDescent="0.25">
      <c r="A5114" s="261">
        <v>45506.041666666664</v>
      </c>
      <c r="B5114" s="260">
        <v>665.34997599999997</v>
      </c>
    </row>
    <row r="5115" spans="1:2" x14ac:dyDescent="0.25">
      <c r="A5115" s="261">
        <v>45506.083333333336</v>
      </c>
      <c r="B5115" s="260">
        <v>657.44000200000005</v>
      </c>
    </row>
    <row r="5116" spans="1:2" x14ac:dyDescent="0.25">
      <c r="A5116" s="261">
        <v>45506.125</v>
      </c>
      <c r="B5116" s="260">
        <v>619.09002699999996</v>
      </c>
    </row>
    <row r="5117" spans="1:2" x14ac:dyDescent="0.25">
      <c r="A5117" s="261">
        <v>45506.166666666664</v>
      </c>
      <c r="B5117" s="260">
        <v>648.78002900000001</v>
      </c>
    </row>
    <row r="5118" spans="1:2" x14ac:dyDescent="0.25">
      <c r="A5118" s="261">
        <v>45506.208333333336</v>
      </c>
      <c r="B5118" s="260">
        <v>704.669983</v>
      </c>
    </row>
    <row r="5119" spans="1:2" x14ac:dyDescent="0.25">
      <c r="A5119" s="261">
        <v>45506.25</v>
      </c>
      <c r="B5119" s="260">
        <v>817.11999500000002</v>
      </c>
    </row>
    <row r="5120" spans="1:2" x14ac:dyDescent="0.25">
      <c r="A5120" s="261">
        <v>45506.291666666664</v>
      </c>
      <c r="B5120" s="260">
        <v>893.82000700000003</v>
      </c>
    </row>
    <row r="5121" spans="1:2" x14ac:dyDescent="0.25">
      <c r="A5121" s="261">
        <v>45506.333333333336</v>
      </c>
      <c r="B5121" s="260">
        <v>844.57000700000003</v>
      </c>
    </row>
    <row r="5122" spans="1:2" x14ac:dyDescent="0.25">
      <c r="A5122" s="261">
        <v>45506.375</v>
      </c>
      <c r="B5122" s="260">
        <v>779.14001499999995</v>
      </c>
    </row>
    <row r="5123" spans="1:2" x14ac:dyDescent="0.25">
      <c r="A5123" s="261">
        <v>45506.416666666664</v>
      </c>
      <c r="B5123" s="260">
        <v>684.080017</v>
      </c>
    </row>
    <row r="5124" spans="1:2" x14ac:dyDescent="0.25">
      <c r="A5124" s="261">
        <v>45506.458333333336</v>
      </c>
      <c r="B5124" s="260">
        <v>579.69000200000005</v>
      </c>
    </row>
    <row r="5125" spans="1:2" x14ac:dyDescent="0.25">
      <c r="A5125" s="261">
        <v>45506.5</v>
      </c>
      <c r="B5125" s="260">
        <v>549.02002000000005</v>
      </c>
    </row>
    <row r="5126" spans="1:2" x14ac:dyDescent="0.25">
      <c r="A5126" s="261">
        <v>45506.541666666664</v>
      </c>
      <c r="B5126" s="260">
        <v>462.17001299999998</v>
      </c>
    </row>
    <row r="5127" spans="1:2" x14ac:dyDescent="0.25">
      <c r="A5127" s="261">
        <v>45506.583333333336</v>
      </c>
      <c r="B5127" s="260">
        <v>398.75</v>
      </c>
    </row>
    <row r="5128" spans="1:2" x14ac:dyDescent="0.25">
      <c r="A5128" s="261">
        <v>45506.625</v>
      </c>
      <c r="B5128" s="260">
        <v>377.41000400000001</v>
      </c>
    </row>
    <row r="5129" spans="1:2" x14ac:dyDescent="0.25">
      <c r="A5129" s="261">
        <v>45506.666666666664</v>
      </c>
      <c r="B5129" s="260">
        <v>488.14001500000001</v>
      </c>
    </row>
    <row r="5130" spans="1:2" x14ac:dyDescent="0.25">
      <c r="A5130" s="261">
        <v>45506.708333333336</v>
      </c>
      <c r="B5130" s="260">
        <v>579.69000200000005</v>
      </c>
    </row>
    <row r="5131" spans="1:2" x14ac:dyDescent="0.25">
      <c r="A5131" s="261">
        <v>45506.75</v>
      </c>
      <c r="B5131" s="260">
        <v>745.40997300000004</v>
      </c>
    </row>
    <row r="5132" spans="1:2" x14ac:dyDescent="0.25">
      <c r="A5132" s="261">
        <v>45506.791666666664</v>
      </c>
      <c r="B5132" s="260">
        <v>958.73999000000003</v>
      </c>
    </row>
    <row r="5133" spans="1:2" x14ac:dyDescent="0.25">
      <c r="A5133" s="261">
        <v>45506.833333333336</v>
      </c>
      <c r="B5133" s="260">
        <v>1090.8100589999999</v>
      </c>
    </row>
    <row r="5134" spans="1:2" x14ac:dyDescent="0.25">
      <c r="A5134" s="261">
        <v>45506.875</v>
      </c>
      <c r="B5134" s="260">
        <v>907.77002000000005</v>
      </c>
    </row>
    <row r="5135" spans="1:2" x14ac:dyDescent="0.25">
      <c r="A5135" s="261">
        <v>45506.916666666664</v>
      </c>
      <c r="B5135" s="260">
        <v>853.75</v>
      </c>
    </row>
    <row r="5136" spans="1:2" x14ac:dyDescent="0.25">
      <c r="A5136" s="261">
        <v>45506.958333333336</v>
      </c>
      <c r="B5136" s="260">
        <v>738.77002000000005</v>
      </c>
    </row>
    <row r="5137" spans="1:2" x14ac:dyDescent="0.25">
      <c r="A5137" s="261">
        <v>45507</v>
      </c>
      <c r="B5137" s="260">
        <v>766</v>
      </c>
    </row>
    <row r="5138" spans="1:2" x14ac:dyDescent="0.25">
      <c r="A5138" s="261">
        <v>45507.041666666664</v>
      </c>
      <c r="B5138" s="260">
        <v>739.79998799999998</v>
      </c>
    </row>
    <row r="5139" spans="1:2" x14ac:dyDescent="0.25">
      <c r="A5139" s="261">
        <v>45507.083333333336</v>
      </c>
      <c r="B5139" s="260">
        <v>696.21997099999999</v>
      </c>
    </row>
    <row r="5140" spans="1:2" x14ac:dyDescent="0.25">
      <c r="A5140" s="261">
        <v>45507.125</v>
      </c>
      <c r="B5140" s="260">
        <v>664.88000499999998</v>
      </c>
    </row>
    <row r="5141" spans="1:2" x14ac:dyDescent="0.25">
      <c r="A5141" s="261">
        <v>45507.166666666664</v>
      </c>
      <c r="B5141" s="260">
        <v>644.05999799999995</v>
      </c>
    </row>
    <row r="5142" spans="1:2" x14ac:dyDescent="0.25">
      <c r="A5142" s="261">
        <v>45507.208333333336</v>
      </c>
      <c r="B5142" s="260">
        <v>687.27002000000005</v>
      </c>
    </row>
    <row r="5143" spans="1:2" x14ac:dyDescent="0.25">
      <c r="A5143" s="261">
        <v>45507.25</v>
      </c>
      <c r="B5143" s="260">
        <v>745.46997099999999</v>
      </c>
    </row>
    <row r="5144" spans="1:2" x14ac:dyDescent="0.25">
      <c r="A5144" s="261">
        <v>45507.291666666664</v>
      </c>
      <c r="B5144" s="260">
        <v>712.71997099999999</v>
      </c>
    </row>
    <row r="5145" spans="1:2" x14ac:dyDescent="0.25">
      <c r="A5145" s="261">
        <v>45507.333333333336</v>
      </c>
      <c r="B5145" s="260">
        <v>630.55999799999995</v>
      </c>
    </row>
    <row r="5146" spans="1:2" x14ac:dyDescent="0.25">
      <c r="A5146" s="261">
        <v>45507.375</v>
      </c>
      <c r="B5146" s="260">
        <v>492.95001200000002</v>
      </c>
    </row>
    <row r="5147" spans="1:2" x14ac:dyDescent="0.25">
      <c r="A5147" s="261">
        <v>45507.416666666664</v>
      </c>
      <c r="B5147" s="260">
        <v>242.070007</v>
      </c>
    </row>
    <row r="5148" spans="1:2" x14ac:dyDescent="0.25">
      <c r="A5148" s="261">
        <v>45507.458333333336</v>
      </c>
      <c r="B5148" s="260">
        <v>151.929993</v>
      </c>
    </row>
    <row r="5149" spans="1:2" x14ac:dyDescent="0.25">
      <c r="A5149" s="261">
        <v>45507.5</v>
      </c>
      <c r="B5149" s="260">
        <v>109.400002</v>
      </c>
    </row>
    <row r="5150" spans="1:2" x14ac:dyDescent="0.25">
      <c r="A5150" s="261">
        <v>45507.541666666664</v>
      </c>
      <c r="B5150" s="260">
        <v>47.830002</v>
      </c>
    </row>
    <row r="5151" spans="1:2" x14ac:dyDescent="0.25">
      <c r="A5151" s="261">
        <v>45507.583333333336</v>
      </c>
      <c r="B5151" s="260">
        <v>30.6</v>
      </c>
    </row>
    <row r="5152" spans="1:2" x14ac:dyDescent="0.25">
      <c r="A5152" s="261">
        <v>45507.625</v>
      </c>
      <c r="B5152" s="260">
        <v>92.379997000000003</v>
      </c>
    </row>
    <row r="5153" spans="1:2" x14ac:dyDescent="0.25">
      <c r="A5153" s="261">
        <v>45507.666666666664</v>
      </c>
      <c r="B5153" s="260">
        <v>242.070007</v>
      </c>
    </row>
    <row r="5154" spans="1:2" x14ac:dyDescent="0.25">
      <c r="A5154" s="261">
        <v>45507.708333333336</v>
      </c>
      <c r="B5154" s="260">
        <v>549.28997800000002</v>
      </c>
    </row>
    <row r="5155" spans="1:2" x14ac:dyDescent="0.25">
      <c r="A5155" s="261">
        <v>45507.75</v>
      </c>
      <c r="B5155" s="260">
        <v>772.71002199999998</v>
      </c>
    </row>
    <row r="5156" spans="1:2" x14ac:dyDescent="0.25">
      <c r="A5156" s="261">
        <v>45507.791666666664</v>
      </c>
      <c r="B5156" s="260">
        <v>820.98999000000003</v>
      </c>
    </row>
    <row r="5157" spans="1:2" x14ac:dyDescent="0.25">
      <c r="A5157" s="261">
        <v>45507.833333333336</v>
      </c>
      <c r="B5157" s="260">
        <v>894.71997099999999</v>
      </c>
    </row>
    <row r="5158" spans="1:2" x14ac:dyDescent="0.25">
      <c r="A5158" s="261">
        <v>45507.875</v>
      </c>
      <c r="B5158" s="260">
        <v>976.42999299999997</v>
      </c>
    </row>
    <row r="5159" spans="1:2" x14ac:dyDescent="0.25">
      <c r="A5159" s="261">
        <v>45507.916666666664</v>
      </c>
      <c r="B5159" s="260">
        <v>889.5</v>
      </c>
    </row>
    <row r="5160" spans="1:2" x14ac:dyDescent="0.25">
      <c r="A5160" s="261">
        <v>45507.958333333336</v>
      </c>
      <c r="B5160" s="260">
        <v>755.919983</v>
      </c>
    </row>
    <row r="5161" spans="1:2" x14ac:dyDescent="0.25">
      <c r="A5161" s="261">
        <v>45508</v>
      </c>
      <c r="B5161" s="260">
        <v>822.35998500000005</v>
      </c>
    </row>
    <row r="5162" spans="1:2" x14ac:dyDescent="0.25">
      <c r="A5162" s="261">
        <v>45508.041666666664</v>
      </c>
      <c r="B5162" s="260">
        <v>756.17999299999997</v>
      </c>
    </row>
    <row r="5163" spans="1:2" x14ac:dyDescent="0.25">
      <c r="A5163" s="261">
        <v>45508.083333333336</v>
      </c>
      <c r="B5163" s="260">
        <v>723.04998799999998</v>
      </c>
    </row>
    <row r="5164" spans="1:2" x14ac:dyDescent="0.25">
      <c r="A5164" s="261">
        <v>45508.125</v>
      </c>
      <c r="B5164" s="260">
        <v>691.55999799999995</v>
      </c>
    </row>
    <row r="5165" spans="1:2" x14ac:dyDescent="0.25">
      <c r="A5165" s="261">
        <v>45508.166666666664</v>
      </c>
      <c r="B5165" s="260">
        <v>660.89001499999995</v>
      </c>
    </row>
    <row r="5166" spans="1:2" x14ac:dyDescent="0.25">
      <c r="A5166" s="261">
        <v>45508.208333333336</v>
      </c>
      <c r="B5166" s="260">
        <v>619.330017</v>
      </c>
    </row>
    <row r="5167" spans="1:2" x14ac:dyDescent="0.25">
      <c r="A5167" s="261">
        <v>45508.25</v>
      </c>
      <c r="B5167" s="260">
        <v>579.78002900000001</v>
      </c>
    </row>
    <row r="5168" spans="1:2" x14ac:dyDescent="0.25">
      <c r="A5168" s="261">
        <v>45508.291666666664</v>
      </c>
      <c r="B5168" s="260">
        <v>546.20001200000002</v>
      </c>
    </row>
    <row r="5169" spans="1:2" x14ac:dyDescent="0.25">
      <c r="A5169" s="261">
        <v>45508.333333333336</v>
      </c>
      <c r="B5169" s="260">
        <v>477.02999899999998</v>
      </c>
    </row>
    <row r="5170" spans="1:2" x14ac:dyDescent="0.25">
      <c r="A5170" s="261">
        <v>45508.375</v>
      </c>
      <c r="B5170" s="260">
        <v>209.75</v>
      </c>
    </row>
    <row r="5171" spans="1:2" x14ac:dyDescent="0.25">
      <c r="A5171" s="261">
        <v>45508.416666666664</v>
      </c>
      <c r="B5171" s="260">
        <v>60.07</v>
      </c>
    </row>
    <row r="5172" spans="1:2" x14ac:dyDescent="0.25">
      <c r="A5172" s="261">
        <v>45508.458333333336</v>
      </c>
      <c r="B5172" s="260">
        <v>15.3</v>
      </c>
    </row>
    <row r="5173" spans="1:2" x14ac:dyDescent="0.25">
      <c r="A5173" s="261">
        <v>45508.5</v>
      </c>
      <c r="B5173" s="260">
        <v>0.45</v>
      </c>
    </row>
    <row r="5174" spans="1:2" x14ac:dyDescent="0.25">
      <c r="A5174" s="261">
        <v>45508.541666666664</v>
      </c>
      <c r="B5174" s="260">
        <v>-0.3</v>
      </c>
    </row>
    <row r="5175" spans="1:2" x14ac:dyDescent="0.25">
      <c r="A5175" s="261">
        <v>45508.583333333336</v>
      </c>
      <c r="B5175" s="260">
        <v>-15.97</v>
      </c>
    </row>
    <row r="5176" spans="1:2" x14ac:dyDescent="0.25">
      <c r="A5176" s="261">
        <v>45508.625</v>
      </c>
      <c r="B5176" s="260">
        <v>-7.0000000000000007E-2</v>
      </c>
    </row>
    <row r="5177" spans="1:2" x14ac:dyDescent="0.25">
      <c r="A5177" s="261">
        <v>45508.666666666664</v>
      </c>
      <c r="B5177" s="260">
        <v>7.46</v>
      </c>
    </row>
    <row r="5178" spans="1:2" x14ac:dyDescent="0.25">
      <c r="A5178" s="261">
        <v>45508.708333333336</v>
      </c>
      <c r="B5178" s="260">
        <v>167.58999600000001</v>
      </c>
    </row>
    <row r="5179" spans="1:2" x14ac:dyDescent="0.25">
      <c r="A5179" s="261">
        <v>45508.75</v>
      </c>
      <c r="B5179" s="260">
        <v>486.51001000000002</v>
      </c>
    </row>
    <row r="5180" spans="1:2" x14ac:dyDescent="0.25">
      <c r="A5180" s="261">
        <v>45508.791666666664</v>
      </c>
      <c r="B5180" s="260">
        <v>644.70001200000002</v>
      </c>
    </row>
    <row r="5181" spans="1:2" x14ac:dyDescent="0.25">
      <c r="A5181" s="261">
        <v>45508.833333333336</v>
      </c>
      <c r="B5181" s="260">
        <v>665.44000200000005</v>
      </c>
    </row>
    <row r="5182" spans="1:2" x14ac:dyDescent="0.25">
      <c r="A5182" s="261">
        <v>45508.875</v>
      </c>
      <c r="B5182" s="260">
        <v>708.11999500000002</v>
      </c>
    </row>
    <row r="5183" spans="1:2" x14ac:dyDescent="0.25">
      <c r="A5183" s="261">
        <v>45508.916666666664</v>
      </c>
      <c r="B5183" s="260">
        <v>673.04998799999998</v>
      </c>
    </row>
    <row r="5184" spans="1:2" x14ac:dyDescent="0.25">
      <c r="A5184" s="261">
        <v>45508.958333333336</v>
      </c>
      <c r="B5184" s="260">
        <v>494.86999500000002</v>
      </c>
    </row>
    <row r="5185" spans="1:2" x14ac:dyDescent="0.25">
      <c r="A5185" s="261">
        <v>45509</v>
      </c>
      <c r="B5185" s="260">
        <v>355.92999300000002</v>
      </c>
    </row>
    <row r="5186" spans="1:2" x14ac:dyDescent="0.25">
      <c r="A5186" s="261">
        <v>45509.041666666664</v>
      </c>
      <c r="B5186" s="260">
        <v>342.72000100000002</v>
      </c>
    </row>
    <row r="5187" spans="1:2" x14ac:dyDescent="0.25">
      <c r="A5187" s="261">
        <v>45509.083333333336</v>
      </c>
      <c r="B5187" s="260">
        <v>324.07000699999998</v>
      </c>
    </row>
    <row r="5188" spans="1:2" x14ac:dyDescent="0.25">
      <c r="A5188" s="261">
        <v>45509.125</v>
      </c>
      <c r="B5188" s="260">
        <v>331.01001000000002</v>
      </c>
    </row>
    <row r="5189" spans="1:2" x14ac:dyDescent="0.25">
      <c r="A5189" s="261">
        <v>45509.166666666664</v>
      </c>
      <c r="B5189" s="260">
        <v>351.23001099999999</v>
      </c>
    </row>
    <row r="5190" spans="1:2" x14ac:dyDescent="0.25">
      <c r="A5190" s="261">
        <v>45509.208333333336</v>
      </c>
      <c r="B5190" s="260">
        <v>563.96002199999998</v>
      </c>
    </row>
    <row r="5191" spans="1:2" x14ac:dyDescent="0.25">
      <c r="A5191" s="261">
        <v>45509.25</v>
      </c>
      <c r="B5191" s="260">
        <v>887.79998799999998</v>
      </c>
    </row>
    <row r="5192" spans="1:2" x14ac:dyDescent="0.25">
      <c r="A5192" s="261">
        <v>45509.291666666664</v>
      </c>
      <c r="B5192" s="260">
        <v>1020.400024</v>
      </c>
    </row>
    <row r="5193" spans="1:2" x14ac:dyDescent="0.25">
      <c r="A5193" s="261">
        <v>45509.333333333336</v>
      </c>
      <c r="B5193" s="260">
        <v>850.419983</v>
      </c>
    </row>
    <row r="5194" spans="1:2" x14ac:dyDescent="0.25">
      <c r="A5194" s="261">
        <v>45509.375</v>
      </c>
      <c r="B5194" s="260">
        <v>767.29998799999998</v>
      </c>
    </row>
    <row r="5195" spans="1:2" x14ac:dyDescent="0.25">
      <c r="A5195" s="261">
        <v>45509.416666666664</v>
      </c>
      <c r="B5195" s="260">
        <v>555.90002400000003</v>
      </c>
    </row>
    <row r="5196" spans="1:2" x14ac:dyDescent="0.25">
      <c r="A5196" s="261">
        <v>45509.458333333336</v>
      </c>
      <c r="B5196" s="260">
        <v>479.790009</v>
      </c>
    </row>
    <row r="5197" spans="1:2" x14ac:dyDescent="0.25">
      <c r="A5197" s="261">
        <v>45509.5</v>
      </c>
      <c r="B5197" s="260">
        <v>426.22000100000002</v>
      </c>
    </row>
    <row r="5198" spans="1:2" x14ac:dyDescent="0.25">
      <c r="A5198" s="261">
        <v>45509.541666666664</v>
      </c>
      <c r="B5198" s="260">
        <v>313.76998900000001</v>
      </c>
    </row>
    <row r="5199" spans="1:2" x14ac:dyDescent="0.25">
      <c r="A5199" s="261">
        <v>45509.583333333336</v>
      </c>
      <c r="B5199" s="260">
        <v>271.23998999999998</v>
      </c>
    </row>
    <row r="5200" spans="1:2" x14ac:dyDescent="0.25">
      <c r="A5200" s="261">
        <v>45509.625</v>
      </c>
      <c r="B5200" s="260">
        <v>383.76001000000002</v>
      </c>
    </row>
    <row r="5201" spans="1:2" x14ac:dyDescent="0.25">
      <c r="A5201" s="261">
        <v>45509.666666666664</v>
      </c>
      <c r="B5201" s="260">
        <v>523.07000700000003</v>
      </c>
    </row>
    <row r="5202" spans="1:2" x14ac:dyDescent="0.25">
      <c r="A5202" s="261">
        <v>45509.708333333336</v>
      </c>
      <c r="B5202" s="260">
        <v>637.23999000000003</v>
      </c>
    </row>
    <row r="5203" spans="1:2" x14ac:dyDescent="0.25">
      <c r="A5203" s="261">
        <v>45509.75</v>
      </c>
      <c r="B5203" s="260">
        <v>813.10998500000005</v>
      </c>
    </row>
    <row r="5204" spans="1:2" x14ac:dyDescent="0.25">
      <c r="A5204" s="261">
        <v>45509.791666666664</v>
      </c>
      <c r="B5204" s="260">
        <v>1139.8599850000001</v>
      </c>
    </row>
    <row r="5205" spans="1:2" x14ac:dyDescent="0.25">
      <c r="A5205" s="261">
        <v>45509.833333333336</v>
      </c>
      <c r="B5205" s="260">
        <v>1865.5200199999999</v>
      </c>
    </row>
    <row r="5206" spans="1:2" x14ac:dyDescent="0.25">
      <c r="A5206" s="261">
        <v>45509.875</v>
      </c>
      <c r="B5206" s="260">
        <v>1275.4499510000001</v>
      </c>
    </row>
    <row r="5207" spans="1:2" x14ac:dyDescent="0.25">
      <c r="A5207" s="261">
        <v>45509.916666666664</v>
      </c>
      <c r="B5207" s="260">
        <v>897.65002400000003</v>
      </c>
    </row>
    <row r="5208" spans="1:2" x14ac:dyDescent="0.25">
      <c r="A5208" s="261">
        <v>45509.958333333336</v>
      </c>
      <c r="B5208" s="260">
        <v>767.96997099999999</v>
      </c>
    </row>
    <row r="5209" spans="1:2" x14ac:dyDescent="0.25">
      <c r="A5209" s="261">
        <v>45510</v>
      </c>
      <c r="B5209" s="260">
        <v>769.09997599999997</v>
      </c>
    </row>
    <row r="5210" spans="1:2" x14ac:dyDescent="0.25">
      <c r="A5210" s="261">
        <v>45510.041666666664</v>
      </c>
      <c r="B5210" s="260">
        <v>713</v>
      </c>
    </row>
    <row r="5211" spans="1:2" x14ac:dyDescent="0.25">
      <c r="A5211" s="261">
        <v>45510.083333333336</v>
      </c>
      <c r="B5211" s="260">
        <v>665.77002000000005</v>
      </c>
    </row>
    <row r="5212" spans="1:2" x14ac:dyDescent="0.25">
      <c r="A5212" s="261">
        <v>45510.125</v>
      </c>
      <c r="B5212" s="260">
        <v>635.92999299999997</v>
      </c>
    </row>
    <row r="5213" spans="1:2" x14ac:dyDescent="0.25">
      <c r="A5213" s="261">
        <v>45510.166666666664</v>
      </c>
      <c r="B5213" s="260">
        <v>639.80999799999995</v>
      </c>
    </row>
    <row r="5214" spans="1:2" x14ac:dyDescent="0.25">
      <c r="A5214" s="261">
        <v>45510.208333333336</v>
      </c>
      <c r="B5214" s="260">
        <v>714.48999000000003</v>
      </c>
    </row>
    <row r="5215" spans="1:2" x14ac:dyDescent="0.25">
      <c r="A5215" s="261">
        <v>45510.25</v>
      </c>
      <c r="B5215" s="260">
        <v>924.05999799999995</v>
      </c>
    </row>
    <row r="5216" spans="1:2" x14ac:dyDescent="0.25">
      <c r="A5216" s="261">
        <v>45510.291666666664</v>
      </c>
      <c r="B5216" s="260">
        <v>940.32000700000003</v>
      </c>
    </row>
    <row r="5217" spans="1:2" x14ac:dyDescent="0.25">
      <c r="A5217" s="261">
        <v>45510.333333333336</v>
      </c>
      <c r="B5217" s="260">
        <v>636.29998799999998</v>
      </c>
    </row>
    <row r="5218" spans="1:2" x14ac:dyDescent="0.25">
      <c r="A5218" s="261">
        <v>45510.375</v>
      </c>
      <c r="B5218" s="260">
        <v>555.88000499999998</v>
      </c>
    </row>
    <row r="5219" spans="1:2" x14ac:dyDescent="0.25">
      <c r="A5219" s="261">
        <v>45510.416666666664</v>
      </c>
      <c r="B5219" s="260">
        <v>268.88000499999998</v>
      </c>
    </row>
    <row r="5220" spans="1:2" x14ac:dyDescent="0.25">
      <c r="A5220" s="261">
        <v>45510.458333333336</v>
      </c>
      <c r="B5220" s="260">
        <v>159.88000500000001</v>
      </c>
    </row>
    <row r="5221" spans="1:2" x14ac:dyDescent="0.25">
      <c r="A5221" s="261">
        <v>45510.5</v>
      </c>
      <c r="B5221" s="260">
        <v>118.32</v>
      </c>
    </row>
    <row r="5222" spans="1:2" x14ac:dyDescent="0.25">
      <c r="A5222" s="261">
        <v>45510.541666666664</v>
      </c>
      <c r="B5222" s="260">
        <v>22.01</v>
      </c>
    </row>
    <row r="5223" spans="1:2" x14ac:dyDescent="0.25">
      <c r="A5223" s="261">
        <v>45510.583333333336</v>
      </c>
      <c r="B5223" s="260">
        <v>35.740001999999997</v>
      </c>
    </row>
    <row r="5224" spans="1:2" x14ac:dyDescent="0.25">
      <c r="A5224" s="261">
        <v>45510.625</v>
      </c>
      <c r="B5224" s="260">
        <v>145.029999</v>
      </c>
    </row>
    <row r="5225" spans="1:2" x14ac:dyDescent="0.25">
      <c r="A5225" s="261">
        <v>45510.666666666664</v>
      </c>
      <c r="B5225" s="260">
        <v>296.26001000000002</v>
      </c>
    </row>
    <row r="5226" spans="1:2" x14ac:dyDescent="0.25">
      <c r="A5226" s="261">
        <v>45510.708333333336</v>
      </c>
      <c r="B5226" s="260">
        <v>613.17999299999997</v>
      </c>
    </row>
    <row r="5227" spans="1:2" x14ac:dyDescent="0.25">
      <c r="A5227" s="261">
        <v>45510.75</v>
      </c>
      <c r="B5227" s="260">
        <v>792.96997099999999</v>
      </c>
    </row>
    <row r="5228" spans="1:2" x14ac:dyDescent="0.25">
      <c r="A5228" s="261">
        <v>45510.791666666664</v>
      </c>
      <c r="B5228" s="260">
        <v>1302.4499510000001</v>
      </c>
    </row>
    <row r="5229" spans="1:2" x14ac:dyDescent="0.25">
      <c r="A5229" s="261">
        <v>45510.833333333336</v>
      </c>
      <c r="B5229" s="260">
        <v>1722.25</v>
      </c>
    </row>
    <row r="5230" spans="1:2" x14ac:dyDescent="0.25">
      <c r="A5230" s="261">
        <v>45510.875</v>
      </c>
      <c r="B5230" s="260">
        <v>1271.6400149999999</v>
      </c>
    </row>
    <row r="5231" spans="1:2" x14ac:dyDescent="0.25">
      <c r="A5231" s="261">
        <v>45510.916666666664</v>
      </c>
      <c r="B5231" s="260">
        <v>884.36999500000002</v>
      </c>
    </row>
    <row r="5232" spans="1:2" x14ac:dyDescent="0.25">
      <c r="A5232" s="261">
        <v>45510.958333333336</v>
      </c>
      <c r="B5232" s="260">
        <v>746.27002000000005</v>
      </c>
    </row>
    <row r="5233" spans="1:2" x14ac:dyDescent="0.25">
      <c r="A5233" s="261">
        <v>45511</v>
      </c>
      <c r="B5233" s="260">
        <v>682.02002000000005</v>
      </c>
    </row>
    <row r="5234" spans="1:2" x14ac:dyDescent="0.25">
      <c r="A5234" s="261">
        <v>45511.041666666664</v>
      </c>
      <c r="B5234" s="260">
        <v>621.19000200000005</v>
      </c>
    </row>
    <row r="5235" spans="1:2" x14ac:dyDescent="0.25">
      <c r="A5235" s="261">
        <v>45511.083333333336</v>
      </c>
      <c r="B5235" s="260">
        <v>591.71997099999999</v>
      </c>
    </row>
    <row r="5236" spans="1:2" x14ac:dyDescent="0.25">
      <c r="A5236" s="261">
        <v>45511.125</v>
      </c>
      <c r="B5236" s="260">
        <v>621.19000200000005</v>
      </c>
    </row>
    <row r="5237" spans="1:2" x14ac:dyDescent="0.25">
      <c r="A5237" s="261">
        <v>45511.166666666664</v>
      </c>
      <c r="B5237" s="260">
        <v>645</v>
      </c>
    </row>
    <row r="5238" spans="1:2" x14ac:dyDescent="0.25">
      <c r="A5238" s="261">
        <v>45511.208333333336</v>
      </c>
      <c r="B5238" s="260">
        <v>778.80999799999995</v>
      </c>
    </row>
    <row r="5239" spans="1:2" x14ac:dyDescent="0.25">
      <c r="A5239" s="261">
        <v>45511.25</v>
      </c>
      <c r="B5239" s="260">
        <v>940.82000700000003</v>
      </c>
    </row>
    <row r="5240" spans="1:2" x14ac:dyDescent="0.25">
      <c r="A5240" s="261">
        <v>45511.291666666664</v>
      </c>
      <c r="B5240" s="260">
        <v>955.080017</v>
      </c>
    </row>
    <row r="5241" spans="1:2" x14ac:dyDescent="0.25">
      <c r="A5241" s="261">
        <v>45511.333333333336</v>
      </c>
      <c r="B5241" s="260">
        <v>813.88000499999998</v>
      </c>
    </row>
    <row r="5242" spans="1:2" x14ac:dyDescent="0.25">
      <c r="A5242" s="261">
        <v>45511.375</v>
      </c>
      <c r="B5242" s="260">
        <v>663.51000999999997</v>
      </c>
    </row>
    <row r="5243" spans="1:2" x14ac:dyDescent="0.25">
      <c r="A5243" s="261">
        <v>45511.416666666664</v>
      </c>
      <c r="B5243" s="260">
        <v>548.96002199999998</v>
      </c>
    </row>
    <row r="5244" spans="1:2" x14ac:dyDescent="0.25">
      <c r="A5244" s="261">
        <v>45511.458333333336</v>
      </c>
      <c r="B5244" s="260">
        <v>466.33999599999999</v>
      </c>
    </row>
    <row r="5245" spans="1:2" x14ac:dyDescent="0.25">
      <c r="A5245" s="261">
        <v>45511.5</v>
      </c>
      <c r="B5245" s="260">
        <v>314.48001099999999</v>
      </c>
    </row>
    <row r="5246" spans="1:2" x14ac:dyDescent="0.25">
      <c r="A5246" s="261">
        <v>45511.541666666664</v>
      </c>
      <c r="B5246" s="260">
        <v>261.57000699999998</v>
      </c>
    </row>
    <row r="5247" spans="1:2" x14ac:dyDescent="0.25">
      <c r="A5247" s="261">
        <v>45511.583333333336</v>
      </c>
      <c r="B5247" s="260">
        <v>382.01998900000001</v>
      </c>
    </row>
    <row r="5248" spans="1:2" x14ac:dyDescent="0.25">
      <c r="A5248" s="261">
        <v>45511.625</v>
      </c>
      <c r="B5248" s="260">
        <v>517.02002000000005</v>
      </c>
    </row>
    <row r="5249" spans="1:2" x14ac:dyDescent="0.25">
      <c r="A5249" s="261">
        <v>45511.666666666664</v>
      </c>
      <c r="B5249" s="260">
        <v>639.84997599999997</v>
      </c>
    </row>
    <row r="5250" spans="1:2" x14ac:dyDescent="0.25">
      <c r="A5250" s="261">
        <v>45511.708333333336</v>
      </c>
      <c r="B5250" s="260">
        <v>785.07000700000003</v>
      </c>
    </row>
    <row r="5251" spans="1:2" x14ac:dyDescent="0.25">
      <c r="A5251" s="261">
        <v>45511.75</v>
      </c>
      <c r="B5251" s="260">
        <v>794.09997599999997</v>
      </c>
    </row>
    <row r="5252" spans="1:2" x14ac:dyDescent="0.25">
      <c r="A5252" s="261">
        <v>45511.791666666664</v>
      </c>
      <c r="B5252" s="260">
        <v>893.65997300000004</v>
      </c>
    </row>
    <row r="5253" spans="1:2" x14ac:dyDescent="0.25">
      <c r="A5253" s="261">
        <v>45511.833333333336</v>
      </c>
      <c r="B5253" s="260">
        <v>1114.030029</v>
      </c>
    </row>
    <row r="5254" spans="1:2" x14ac:dyDescent="0.25">
      <c r="A5254" s="261">
        <v>45511.875</v>
      </c>
      <c r="B5254" s="260">
        <v>1001.869995</v>
      </c>
    </row>
    <row r="5255" spans="1:2" x14ac:dyDescent="0.25">
      <c r="A5255" s="261">
        <v>45511.916666666664</v>
      </c>
      <c r="B5255" s="260">
        <v>841.34002699999996</v>
      </c>
    </row>
    <row r="5256" spans="1:2" x14ac:dyDescent="0.25">
      <c r="A5256" s="261">
        <v>45511.958333333336</v>
      </c>
      <c r="B5256" s="260">
        <v>767.02002000000005</v>
      </c>
    </row>
    <row r="5257" spans="1:2" x14ac:dyDescent="0.25">
      <c r="A5257" s="261">
        <v>45512</v>
      </c>
      <c r="B5257" s="260">
        <v>719.65002400000003</v>
      </c>
    </row>
    <row r="5258" spans="1:2" x14ac:dyDescent="0.25">
      <c r="A5258" s="261">
        <v>45512.041666666664</v>
      </c>
      <c r="B5258" s="260">
        <v>657.19000200000005</v>
      </c>
    </row>
    <row r="5259" spans="1:2" x14ac:dyDescent="0.25">
      <c r="A5259" s="261">
        <v>45512.083333333336</v>
      </c>
      <c r="B5259" s="260">
        <v>651.96002199999998</v>
      </c>
    </row>
    <row r="5260" spans="1:2" x14ac:dyDescent="0.25">
      <c r="A5260" s="261">
        <v>45512.125</v>
      </c>
      <c r="B5260" s="260">
        <v>657.19000200000005</v>
      </c>
    </row>
    <row r="5261" spans="1:2" x14ac:dyDescent="0.25">
      <c r="A5261" s="261">
        <v>45512.166666666664</v>
      </c>
      <c r="B5261" s="260">
        <v>658.75</v>
      </c>
    </row>
    <row r="5262" spans="1:2" x14ac:dyDescent="0.25">
      <c r="A5262" s="261">
        <v>45512.208333333336</v>
      </c>
      <c r="B5262" s="260">
        <v>717.26000999999997</v>
      </c>
    </row>
    <row r="5263" spans="1:2" x14ac:dyDescent="0.25">
      <c r="A5263" s="261">
        <v>45512.25</v>
      </c>
      <c r="B5263" s="260">
        <v>827.86999500000002</v>
      </c>
    </row>
    <row r="5264" spans="1:2" x14ac:dyDescent="0.25">
      <c r="A5264" s="261">
        <v>45512.291666666664</v>
      </c>
      <c r="B5264" s="260">
        <v>932.34997599999997</v>
      </c>
    </row>
    <row r="5265" spans="1:2" x14ac:dyDescent="0.25">
      <c r="A5265" s="261">
        <v>45512.333333333336</v>
      </c>
      <c r="B5265" s="260">
        <v>853.84002699999996</v>
      </c>
    </row>
    <row r="5266" spans="1:2" x14ac:dyDescent="0.25">
      <c r="A5266" s="261">
        <v>45512.375</v>
      </c>
      <c r="B5266" s="260">
        <v>797.34002699999996</v>
      </c>
    </row>
    <row r="5267" spans="1:2" x14ac:dyDescent="0.25">
      <c r="A5267" s="261">
        <v>45512.416666666664</v>
      </c>
      <c r="B5267" s="260">
        <v>642.55999799999995</v>
      </c>
    </row>
    <row r="5268" spans="1:2" x14ac:dyDescent="0.25">
      <c r="A5268" s="261">
        <v>45512.458333333336</v>
      </c>
      <c r="B5268" s="260">
        <v>534.34997599999997</v>
      </c>
    </row>
    <row r="5269" spans="1:2" x14ac:dyDescent="0.25">
      <c r="A5269" s="261">
        <v>45512.5</v>
      </c>
      <c r="B5269" s="260">
        <v>424.64001500000001</v>
      </c>
    </row>
    <row r="5270" spans="1:2" x14ac:dyDescent="0.25">
      <c r="A5270" s="261">
        <v>45512.541666666664</v>
      </c>
      <c r="B5270" s="260">
        <v>302.17001299999998</v>
      </c>
    </row>
    <row r="5271" spans="1:2" x14ac:dyDescent="0.25">
      <c r="A5271" s="261">
        <v>45512.583333333336</v>
      </c>
      <c r="B5271" s="260">
        <v>240.16000399999999</v>
      </c>
    </row>
    <row r="5272" spans="1:2" x14ac:dyDescent="0.25">
      <c r="A5272" s="261">
        <v>45512.625</v>
      </c>
      <c r="B5272" s="260">
        <v>300.30999800000001</v>
      </c>
    </row>
    <row r="5273" spans="1:2" x14ac:dyDescent="0.25">
      <c r="A5273" s="261">
        <v>45512.666666666664</v>
      </c>
      <c r="B5273" s="260">
        <v>428.75</v>
      </c>
    </row>
    <row r="5274" spans="1:2" x14ac:dyDescent="0.25">
      <c r="A5274" s="261">
        <v>45512.708333333336</v>
      </c>
      <c r="B5274" s="260">
        <v>600.919983</v>
      </c>
    </row>
    <row r="5275" spans="1:2" x14ac:dyDescent="0.25">
      <c r="A5275" s="261">
        <v>45512.75</v>
      </c>
      <c r="B5275" s="260">
        <v>760.61999500000002</v>
      </c>
    </row>
    <row r="5276" spans="1:2" x14ac:dyDescent="0.25">
      <c r="A5276" s="261">
        <v>45512.791666666664</v>
      </c>
      <c r="B5276" s="260">
        <v>1033.540039</v>
      </c>
    </row>
    <row r="5277" spans="1:2" x14ac:dyDescent="0.25">
      <c r="A5277" s="261">
        <v>45512.833333333336</v>
      </c>
      <c r="B5277" s="260">
        <v>1472.51001</v>
      </c>
    </row>
    <row r="5278" spans="1:2" x14ac:dyDescent="0.25">
      <c r="A5278" s="261">
        <v>45512.875</v>
      </c>
      <c r="B5278" s="260">
        <v>1007.5</v>
      </c>
    </row>
    <row r="5279" spans="1:2" x14ac:dyDescent="0.25">
      <c r="A5279" s="261">
        <v>45512.916666666664</v>
      </c>
      <c r="B5279" s="260">
        <v>761.21997099999999</v>
      </c>
    </row>
    <row r="5280" spans="1:2" x14ac:dyDescent="0.25">
      <c r="A5280" s="261">
        <v>45512.958333333336</v>
      </c>
      <c r="B5280" s="260">
        <v>698.22997999999995</v>
      </c>
    </row>
    <row r="5281" spans="1:2" x14ac:dyDescent="0.25">
      <c r="A5281" s="261">
        <v>45513</v>
      </c>
      <c r="B5281" s="260">
        <v>732.20001200000002</v>
      </c>
    </row>
    <row r="5282" spans="1:2" x14ac:dyDescent="0.25">
      <c r="A5282" s="261">
        <v>45513.041666666664</v>
      </c>
      <c r="B5282" s="260">
        <v>550.419983</v>
      </c>
    </row>
    <row r="5283" spans="1:2" x14ac:dyDescent="0.25">
      <c r="A5283" s="261">
        <v>45513.083333333336</v>
      </c>
      <c r="B5283" s="260">
        <v>242.229996</v>
      </c>
    </row>
    <row r="5284" spans="1:2" x14ac:dyDescent="0.25">
      <c r="A5284" s="261">
        <v>45513.125</v>
      </c>
      <c r="B5284" s="260">
        <v>157.83000200000001</v>
      </c>
    </row>
    <row r="5285" spans="1:2" x14ac:dyDescent="0.25">
      <c r="A5285" s="261">
        <v>45513.166666666664</v>
      </c>
      <c r="B5285" s="260">
        <v>82.010002</v>
      </c>
    </row>
    <row r="5286" spans="1:2" x14ac:dyDescent="0.25">
      <c r="A5286" s="261">
        <v>45513.208333333336</v>
      </c>
      <c r="B5286" s="260">
        <v>31.42</v>
      </c>
    </row>
    <row r="5287" spans="1:2" x14ac:dyDescent="0.25">
      <c r="A5287" s="261">
        <v>45513.25</v>
      </c>
      <c r="B5287" s="260">
        <v>97.230002999999996</v>
      </c>
    </row>
    <row r="5288" spans="1:2" x14ac:dyDescent="0.25">
      <c r="A5288" s="261">
        <v>45513.291666666664</v>
      </c>
      <c r="B5288" s="260">
        <v>125.44000200000001</v>
      </c>
    </row>
    <row r="5289" spans="1:2" x14ac:dyDescent="0.25">
      <c r="A5289" s="261">
        <v>45513.333333333336</v>
      </c>
      <c r="B5289" s="260">
        <v>159.020004</v>
      </c>
    </row>
    <row r="5290" spans="1:2" x14ac:dyDescent="0.25">
      <c r="A5290" s="261">
        <v>45513.375</v>
      </c>
      <c r="B5290" s="260">
        <v>217.529999</v>
      </c>
    </row>
    <row r="5291" spans="1:2" x14ac:dyDescent="0.25">
      <c r="A5291" s="261">
        <v>45513.416666666664</v>
      </c>
      <c r="B5291" s="260">
        <v>67.010002</v>
      </c>
    </row>
    <row r="5292" spans="1:2" x14ac:dyDescent="0.25">
      <c r="A5292" s="261">
        <v>45513.458333333336</v>
      </c>
      <c r="B5292" s="260">
        <v>4.4800000000000004</v>
      </c>
    </row>
    <row r="5293" spans="1:2" x14ac:dyDescent="0.25">
      <c r="A5293" s="261">
        <v>45513.5</v>
      </c>
      <c r="B5293" s="260">
        <v>-0.22</v>
      </c>
    </row>
    <row r="5294" spans="1:2" x14ac:dyDescent="0.25">
      <c r="A5294" s="261">
        <v>45513.541666666664</v>
      </c>
      <c r="B5294" s="260">
        <v>-1.19</v>
      </c>
    </row>
    <row r="5295" spans="1:2" x14ac:dyDescent="0.25">
      <c r="A5295" s="261">
        <v>45513.583333333336</v>
      </c>
      <c r="B5295" s="260">
        <v>-5.97</v>
      </c>
    </row>
    <row r="5296" spans="1:2" x14ac:dyDescent="0.25">
      <c r="A5296" s="261">
        <v>45513.625</v>
      </c>
      <c r="B5296" s="260">
        <v>-0.82</v>
      </c>
    </row>
    <row r="5297" spans="1:2" x14ac:dyDescent="0.25">
      <c r="A5297" s="261">
        <v>45513.666666666664</v>
      </c>
      <c r="B5297" s="260">
        <v>-7.0000000000000007E-2</v>
      </c>
    </row>
    <row r="5298" spans="1:2" x14ac:dyDescent="0.25">
      <c r="A5298" s="261">
        <v>45513.708333333336</v>
      </c>
      <c r="B5298" s="260">
        <v>19.030000999999999</v>
      </c>
    </row>
    <row r="5299" spans="1:2" x14ac:dyDescent="0.25">
      <c r="A5299" s="261">
        <v>45513.75</v>
      </c>
      <c r="B5299" s="260">
        <v>120.589996</v>
      </c>
    </row>
    <row r="5300" spans="1:2" x14ac:dyDescent="0.25">
      <c r="A5300" s="261">
        <v>45513.791666666664</v>
      </c>
      <c r="B5300" s="260">
        <v>188.570007</v>
      </c>
    </row>
    <row r="5301" spans="1:2" x14ac:dyDescent="0.25">
      <c r="A5301" s="261">
        <v>45513.833333333336</v>
      </c>
      <c r="B5301" s="260">
        <v>217.60000600000001</v>
      </c>
    </row>
    <row r="5302" spans="1:2" x14ac:dyDescent="0.25">
      <c r="A5302" s="261">
        <v>45513.875</v>
      </c>
      <c r="B5302" s="260">
        <v>205.80999800000001</v>
      </c>
    </row>
    <row r="5303" spans="1:2" x14ac:dyDescent="0.25">
      <c r="A5303" s="261">
        <v>45513.916666666664</v>
      </c>
      <c r="B5303" s="260">
        <v>194.020004</v>
      </c>
    </row>
    <row r="5304" spans="1:2" x14ac:dyDescent="0.25">
      <c r="A5304" s="261">
        <v>45513.958333333336</v>
      </c>
      <c r="B5304" s="260">
        <v>226.929993</v>
      </c>
    </row>
    <row r="5305" spans="1:2" x14ac:dyDescent="0.25">
      <c r="A5305" s="261">
        <v>45514</v>
      </c>
      <c r="B5305" s="260">
        <v>149.69000199999999</v>
      </c>
    </row>
    <row r="5306" spans="1:2" x14ac:dyDescent="0.25">
      <c r="A5306" s="261">
        <v>45514.041666666664</v>
      </c>
      <c r="B5306" s="260">
        <v>172.529999</v>
      </c>
    </row>
    <row r="5307" spans="1:2" x14ac:dyDescent="0.25">
      <c r="A5307" s="261">
        <v>45514.083333333336</v>
      </c>
      <c r="B5307" s="260">
        <v>117.610001</v>
      </c>
    </row>
    <row r="5308" spans="1:2" x14ac:dyDescent="0.25">
      <c r="A5308" s="261">
        <v>45514.125</v>
      </c>
      <c r="B5308" s="260">
        <v>71.120002999999997</v>
      </c>
    </row>
    <row r="5309" spans="1:2" x14ac:dyDescent="0.25">
      <c r="A5309" s="261">
        <v>45514.166666666664</v>
      </c>
      <c r="B5309" s="260">
        <v>67.010002</v>
      </c>
    </row>
    <row r="5310" spans="1:2" x14ac:dyDescent="0.25">
      <c r="A5310" s="261">
        <v>45514.208333333336</v>
      </c>
      <c r="B5310" s="260">
        <v>64.099997999999999</v>
      </c>
    </row>
    <row r="5311" spans="1:2" x14ac:dyDescent="0.25">
      <c r="A5311" s="261">
        <v>45514.25</v>
      </c>
      <c r="B5311" s="260">
        <v>87.830001999999993</v>
      </c>
    </row>
    <row r="5312" spans="1:2" x14ac:dyDescent="0.25">
      <c r="A5312" s="261">
        <v>45514.291666666664</v>
      </c>
      <c r="B5312" s="260">
        <v>119.620003</v>
      </c>
    </row>
    <row r="5313" spans="1:2" x14ac:dyDescent="0.25">
      <c r="A5313" s="261">
        <v>45514.333333333336</v>
      </c>
      <c r="B5313" s="260">
        <v>112.010002</v>
      </c>
    </row>
    <row r="5314" spans="1:2" x14ac:dyDescent="0.25">
      <c r="A5314" s="261">
        <v>45514.375</v>
      </c>
      <c r="B5314" s="260">
        <v>1.49</v>
      </c>
    </row>
    <row r="5315" spans="1:2" x14ac:dyDescent="0.25">
      <c r="A5315" s="261">
        <v>45514.416666666664</v>
      </c>
      <c r="B5315" s="260">
        <v>-22.389999</v>
      </c>
    </row>
    <row r="5316" spans="1:2" x14ac:dyDescent="0.25">
      <c r="A5316" s="261">
        <v>45514.458333333336</v>
      </c>
      <c r="B5316" s="260">
        <v>-91.040001000000004</v>
      </c>
    </row>
    <row r="5317" spans="1:2" x14ac:dyDescent="0.25">
      <c r="A5317" s="261">
        <v>45514.5</v>
      </c>
      <c r="B5317" s="260">
        <v>-167.83000200000001</v>
      </c>
    </row>
    <row r="5318" spans="1:2" x14ac:dyDescent="0.25">
      <c r="A5318" s="261">
        <v>45514.541666666664</v>
      </c>
      <c r="B5318" s="260">
        <v>-304.23998999999998</v>
      </c>
    </row>
    <row r="5319" spans="1:2" x14ac:dyDescent="0.25">
      <c r="A5319" s="261">
        <v>45514.583333333336</v>
      </c>
      <c r="B5319" s="260">
        <v>-299.16000400000001</v>
      </c>
    </row>
    <row r="5320" spans="1:2" x14ac:dyDescent="0.25">
      <c r="A5320" s="261">
        <v>45514.625</v>
      </c>
      <c r="B5320" s="260">
        <v>-221.41000399999999</v>
      </c>
    </row>
    <row r="5321" spans="1:2" x14ac:dyDescent="0.25">
      <c r="A5321" s="261">
        <v>45514.666666666664</v>
      </c>
      <c r="B5321" s="260">
        <v>-61.189999</v>
      </c>
    </row>
    <row r="5322" spans="1:2" x14ac:dyDescent="0.25">
      <c r="A5322" s="261">
        <v>45514.708333333336</v>
      </c>
      <c r="B5322" s="260">
        <v>0.52</v>
      </c>
    </row>
    <row r="5323" spans="1:2" x14ac:dyDescent="0.25">
      <c r="A5323" s="261">
        <v>45514.75</v>
      </c>
      <c r="B5323" s="260">
        <v>88.129997000000003</v>
      </c>
    </row>
    <row r="5324" spans="1:2" x14ac:dyDescent="0.25">
      <c r="A5324" s="261">
        <v>45514.791666666664</v>
      </c>
      <c r="B5324" s="260">
        <v>149.83999600000001</v>
      </c>
    </row>
    <row r="5325" spans="1:2" x14ac:dyDescent="0.25">
      <c r="A5325" s="261">
        <v>45514.833333333336</v>
      </c>
      <c r="B5325" s="260">
        <v>319.67999300000002</v>
      </c>
    </row>
    <row r="5326" spans="1:2" x14ac:dyDescent="0.25">
      <c r="A5326" s="261">
        <v>45514.875</v>
      </c>
      <c r="B5326" s="260">
        <v>297.45001200000002</v>
      </c>
    </row>
    <row r="5327" spans="1:2" x14ac:dyDescent="0.25">
      <c r="A5327" s="261">
        <v>45514.916666666664</v>
      </c>
      <c r="B5327" s="260">
        <v>361.54998799999998</v>
      </c>
    </row>
    <row r="5328" spans="1:2" x14ac:dyDescent="0.25">
      <c r="A5328" s="261">
        <v>45514.958333333336</v>
      </c>
      <c r="B5328" s="260">
        <v>320.64999399999999</v>
      </c>
    </row>
    <row r="5329" spans="1:2" x14ac:dyDescent="0.25">
      <c r="A5329" s="261">
        <v>45515</v>
      </c>
      <c r="B5329" s="260">
        <v>345.51998900000001</v>
      </c>
    </row>
    <row r="5330" spans="1:2" x14ac:dyDescent="0.25">
      <c r="A5330" s="261">
        <v>45515.041666666664</v>
      </c>
      <c r="B5330" s="260">
        <v>334.02999899999998</v>
      </c>
    </row>
    <row r="5331" spans="1:2" x14ac:dyDescent="0.25">
      <c r="A5331" s="261">
        <v>45515.083333333336</v>
      </c>
      <c r="B5331" s="260">
        <v>329.02999899999998</v>
      </c>
    </row>
    <row r="5332" spans="1:2" x14ac:dyDescent="0.25">
      <c r="A5332" s="261">
        <v>45515.125</v>
      </c>
      <c r="B5332" s="260">
        <v>338.57998700000002</v>
      </c>
    </row>
    <row r="5333" spans="1:2" x14ac:dyDescent="0.25">
      <c r="A5333" s="261">
        <v>45515.166666666664</v>
      </c>
      <c r="B5333" s="260">
        <v>338.35998499999999</v>
      </c>
    </row>
    <row r="5334" spans="1:2" x14ac:dyDescent="0.25">
      <c r="A5334" s="261">
        <v>45515.208333333336</v>
      </c>
      <c r="B5334" s="260">
        <v>342.60998499999999</v>
      </c>
    </row>
    <row r="5335" spans="1:2" x14ac:dyDescent="0.25">
      <c r="A5335" s="261">
        <v>45515.25</v>
      </c>
      <c r="B5335" s="260">
        <v>365.22000100000002</v>
      </c>
    </row>
    <row r="5336" spans="1:2" x14ac:dyDescent="0.25">
      <c r="A5336" s="261">
        <v>45515.291666666664</v>
      </c>
      <c r="B5336" s="260">
        <v>520.36999500000002</v>
      </c>
    </row>
    <row r="5337" spans="1:2" x14ac:dyDescent="0.25">
      <c r="A5337" s="261">
        <v>45515.333333333336</v>
      </c>
      <c r="B5337" s="260">
        <v>207.46000699999999</v>
      </c>
    </row>
    <row r="5338" spans="1:2" x14ac:dyDescent="0.25">
      <c r="A5338" s="261">
        <v>45515.375</v>
      </c>
      <c r="B5338" s="260">
        <v>0</v>
      </c>
    </row>
    <row r="5339" spans="1:2" x14ac:dyDescent="0.25">
      <c r="A5339" s="261">
        <v>45515.416666666664</v>
      </c>
      <c r="B5339" s="260">
        <v>-37.389999000000003</v>
      </c>
    </row>
    <row r="5340" spans="1:2" x14ac:dyDescent="0.25">
      <c r="A5340" s="261">
        <v>45515.458333333336</v>
      </c>
      <c r="B5340" s="260">
        <v>-111.870003</v>
      </c>
    </row>
    <row r="5341" spans="1:2" x14ac:dyDescent="0.25">
      <c r="A5341" s="261">
        <v>45515.5</v>
      </c>
      <c r="B5341" s="260">
        <v>-239.10000600000001</v>
      </c>
    </row>
    <row r="5342" spans="1:2" x14ac:dyDescent="0.25">
      <c r="A5342" s="261">
        <v>45515.541666666664</v>
      </c>
      <c r="B5342" s="260">
        <v>-447.459991</v>
      </c>
    </row>
    <row r="5343" spans="1:2" x14ac:dyDescent="0.25">
      <c r="A5343" s="261">
        <v>45515.583333333336</v>
      </c>
      <c r="B5343" s="260">
        <v>-373.80999800000001</v>
      </c>
    </row>
    <row r="5344" spans="1:2" x14ac:dyDescent="0.25">
      <c r="A5344" s="261">
        <v>45515.625</v>
      </c>
      <c r="B5344" s="260">
        <v>-234.479996</v>
      </c>
    </row>
    <row r="5345" spans="1:2" x14ac:dyDescent="0.25">
      <c r="A5345" s="261">
        <v>45515.666666666664</v>
      </c>
      <c r="B5345" s="260">
        <v>-37.090000000000003</v>
      </c>
    </row>
    <row r="5346" spans="1:2" x14ac:dyDescent="0.25">
      <c r="A5346" s="261">
        <v>45515.708333333336</v>
      </c>
      <c r="B5346" s="260">
        <v>10.9</v>
      </c>
    </row>
    <row r="5347" spans="1:2" x14ac:dyDescent="0.25">
      <c r="A5347" s="261">
        <v>45515.75</v>
      </c>
      <c r="B5347" s="260">
        <v>657.76000999999997</v>
      </c>
    </row>
    <row r="5348" spans="1:2" x14ac:dyDescent="0.25">
      <c r="A5348" s="261">
        <v>45515.791666666664</v>
      </c>
      <c r="B5348" s="260">
        <v>961.19000200000005</v>
      </c>
    </row>
    <row r="5349" spans="1:2" x14ac:dyDescent="0.25">
      <c r="A5349" s="261">
        <v>45515.833333333336</v>
      </c>
      <c r="B5349" s="260">
        <v>1023.72998</v>
      </c>
    </row>
    <row r="5350" spans="1:2" x14ac:dyDescent="0.25">
      <c r="A5350" s="261">
        <v>45515.875</v>
      </c>
      <c r="B5350" s="260">
        <v>941.419983</v>
      </c>
    </row>
    <row r="5351" spans="1:2" x14ac:dyDescent="0.25">
      <c r="A5351" s="261">
        <v>45515.916666666664</v>
      </c>
      <c r="B5351" s="260">
        <v>820.82000700000003</v>
      </c>
    </row>
    <row r="5352" spans="1:2" x14ac:dyDescent="0.25">
      <c r="A5352" s="261">
        <v>45515.958333333336</v>
      </c>
      <c r="B5352" s="260">
        <v>725.96997099999999</v>
      </c>
    </row>
    <row r="5353" spans="1:2" x14ac:dyDescent="0.25">
      <c r="A5353" s="261">
        <v>45516</v>
      </c>
      <c r="B5353" s="260">
        <v>783.42999299999997</v>
      </c>
    </row>
    <row r="5354" spans="1:2" x14ac:dyDescent="0.25">
      <c r="A5354" s="261">
        <v>45516.041666666664</v>
      </c>
      <c r="B5354" s="260">
        <v>706.11999500000002</v>
      </c>
    </row>
    <row r="5355" spans="1:2" x14ac:dyDescent="0.25">
      <c r="A5355" s="261">
        <v>45516.083333333336</v>
      </c>
      <c r="B5355" s="260">
        <v>636.57000700000003</v>
      </c>
    </row>
    <row r="5356" spans="1:2" x14ac:dyDescent="0.25">
      <c r="A5356" s="261">
        <v>45516.125</v>
      </c>
      <c r="B5356" s="260">
        <v>646.27002000000005</v>
      </c>
    </row>
    <row r="5357" spans="1:2" x14ac:dyDescent="0.25">
      <c r="A5357" s="261">
        <v>45516.166666666664</v>
      </c>
      <c r="B5357" s="260">
        <v>663.05999799999995</v>
      </c>
    </row>
    <row r="5358" spans="1:2" x14ac:dyDescent="0.25">
      <c r="A5358" s="261">
        <v>45516.208333333336</v>
      </c>
      <c r="B5358" s="260">
        <v>854.77002000000005</v>
      </c>
    </row>
    <row r="5359" spans="1:2" x14ac:dyDescent="0.25">
      <c r="A5359" s="261">
        <v>45516.25</v>
      </c>
      <c r="B5359" s="260">
        <v>1147.910034</v>
      </c>
    </row>
    <row r="5360" spans="1:2" x14ac:dyDescent="0.25">
      <c r="A5360" s="261">
        <v>45516.291666666664</v>
      </c>
      <c r="B5360" s="260">
        <v>1147.910034</v>
      </c>
    </row>
    <row r="5361" spans="1:2" x14ac:dyDescent="0.25">
      <c r="A5361" s="261">
        <v>45516.333333333336</v>
      </c>
      <c r="B5361" s="260">
        <v>860.07000700000003</v>
      </c>
    </row>
    <row r="5362" spans="1:2" x14ac:dyDescent="0.25">
      <c r="A5362" s="261">
        <v>45516.375</v>
      </c>
      <c r="B5362" s="260">
        <v>521.64001499999995</v>
      </c>
    </row>
    <row r="5363" spans="1:2" x14ac:dyDescent="0.25">
      <c r="A5363" s="261">
        <v>45516.416666666664</v>
      </c>
      <c r="B5363" s="260">
        <v>299.39999399999999</v>
      </c>
    </row>
    <row r="5364" spans="1:2" x14ac:dyDescent="0.25">
      <c r="A5364" s="261">
        <v>45516.458333333336</v>
      </c>
      <c r="B5364" s="260">
        <v>119.699997</v>
      </c>
    </row>
    <row r="5365" spans="1:2" x14ac:dyDescent="0.25">
      <c r="A5365" s="261">
        <v>45516.5</v>
      </c>
      <c r="B5365" s="260">
        <v>75.069999999999993</v>
      </c>
    </row>
    <row r="5366" spans="1:2" x14ac:dyDescent="0.25">
      <c r="A5366" s="261">
        <v>45516.541666666664</v>
      </c>
      <c r="B5366" s="260">
        <v>52.09</v>
      </c>
    </row>
    <row r="5367" spans="1:2" x14ac:dyDescent="0.25">
      <c r="A5367" s="261">
        <v>45516.583333333336</v>
      </c>
      <c r="B5367" s="260">
        <v>102.980003</v>
      </c>
    </row>
    <row r="5368" spans="1:2" x14ac:dyDescent="0.25">
      <c r="A5368" s="261">
        <v>45516.625</v>
      </c>
      <c r="B5368" s="260">
        <v>207.979996</v>
      </c>
    </row>
    <row r="5369" spans="1:2" x14ac:dyDescent="0.25">
      <c r="A5369" s="261">
        <v>45516.666666666664</v>
      </c>
      <c r="B5369" s="260">
        <v>363.05999800000001</v>
      </c>
    </row>
    <row r="5370" spans="1:2" x14ac:dyDescent="0.25">
      <c r="A5370" s="261">
        <v>45516.708333333336</v>
      </c>
      <c r="B5370" s="260">
        <v>666.34002699999996</v>
      </c>
    </row>
    <row r="5371" spans="1:2" x14ac:dyDescent="0.25">
      <c r="A5371" s="261">
        <v>45516.75</v>
      </c>
      <c r="B5371" s="260">
        <v>916.27002000000005</v>
      </c>
    </row>
    <row r="5372" spans="1:2" x14ac:dyDescent="0.25">
      <c r="A5372" s="261">
        <v>45516.791666666664</v>
      </c>
      <c r="B5372" s="260">
        <v>1537.459961</v>
      </c>
    </row>
    <row r="5373" spans="1:2" x14ac:dyDescent="0.25">
      <c r="A5373" s="261">
        <v>45516.833333333336</v>
      </c>
      <c r="B5373" s="260">
        <v>1677.910034</v>
      </c>
    </row>
    <row r="5374" spans="1:2" x14ac:dyDescent="0.25">
      <c r="A5374" s="261">
        <v>45516.875</v>
      </c>
      <c r="B5374" s="260">
        <v>957.76000999999997</v>
      </c>
    </row>
    <row r="5375" spans="1:2" x14ac:dyDescent="0.25">
      <c r="A5375" s="261">
        <v>45516.916666666664</v>
      </c>
      <c r="B5375" s="260">
        <v>797.60998500000005</v>
      </c>
    </row>
    <row r="5376" spans="1:2" x14ac:dyDescent="0.25">
      <c r="A5376" s="261">
        <v>45516.958333333336</v>
      </c>
      <c r="B5376" s="260">
        <v>746.64001499999995</v>
      </c>
    </row>
    <row r="5377" spans="1:2" x14ac:dyDescent="0.25">
      <c r="A5377" s="261">
        <v>45517</v>
      </c>
      <c r="B5377" s="260">
        <v>741.64001499999995</v>
      </c>
    </row>
    <row r="5378" spans="1:2" x14ac:dyDescent="0.25">
      <c r="A5378" s="261">
        <v>45517.041666666664</v>
      </c>
      <c r="B5378" s="260">
        <v>654.63000499999998</v>
      </c>
    </row>
    <row r="5379" spans="1:2" x14ac:dyDescent="0.25">
      <c r="A5379" s="261">
        <v>45517.083333333336</v>
      </c>
      <c r="B5379" s="260">
        <v>606.34997599999997</v>
      </c>
    </row>
    <row r="5380" spans="1:2" x14ac:dyDescent="0.25">
      <c r="A5380" s="261">
        <v>45517.125</v>
      </c>
      <c r="B5380" s="260">
        <v>503.209991</v>
      </c>
    </row>
    <row r="5381" spans="1:2" x14ac:dyDescent="0.25">
      <c r="A5381" s="261">
        <v>45517.166666666664</v>
      </c>
      <c r="B5381" s="260">
        <v>503.209991</v>
      </c>
    </row>
    <row r="5382" spans="1:2" x14ac:dyDescent="0.25">
      <c r="A5382" s="261">
        <v>45517.208333333336</v>
      </c>
      <c r="B5382" s="260">
        <v>642.60998500000005</v>
      </c>
    </row>
    <row r="5383" spans="1:2" x14ac:dyDescent="0.25">
      <c r="A5383" s="261">
        <v>45517.25</v>
      </c>
      <c r="B5383" s="260">
        <v>926.94000200000005</v>
      </c>
    </row>
    <row r="5384" spans="1:2" x14ac:dyDescent="0.25">
      <c r="A5384" s="261">
        <v>45517.291666666664</v>
      </c>
      <c r="B5384" s="260">
        <v>870.080017</v>
      </c>
    </row>
    <row r="5385" spans="1:2" x14ac:dyDescent="0.25">
      <c r="A5385" s="261">
        <v>45517.333333333336</v>
      </c>
      <c r="B5385" s="260">
        <v>794.10998500000005</v>
      </c>
    </row>
    <row r="5386" spans="1:2" x14ac:dyDescent="0.25">
      <c r="A5386" s="261">
        <v>45517.375</v>
      </c>
      <c r="B5386" s="260">
        <v>507.540009</v>
      </c>
    </row>
    <row r="5387" spans="1:2" x14ac:dyDescent="0.25">
      <c r="A5387" s="261">
        <v>45517.416666666664</v>
      </c>
      <c r="B5387" s="260">
        <v>412.540009</v>
      </c>
    </row>
    <row r="5388" spans="1:2" x14ac:dyDescent="0.25">
      <c r="A5388" s="261">
        <v>45517.458333333336</v>
      </c>
      <c r="B5388" s="260">
        <v>351.26998900000001</v>
      </c>
    </row>
    <row r="5389" spans="1:2" x14ac:dyDescent="0.25">
      <c r="A5389" s="261">
        <v>45517.5</v>
      </c>
      <c r="B5389" s="260">
        <v>320.97000100000002</v>
      </c>
    </row>
    <row r="5390" spans="1:2" x14ac:dyDescent="0.25">
      <c r="A5390" s="261">
        <v>45517.541666666664</v>
      </c>
      <c r="B5390" s="260">
        <v>301.26998900000001</v>
      </c>
    </row>
    <row r="5391" spans="1:2" x14ac:dyDescent="0.25">
      <c r="A5391" s="261">
        <v>45517.583333333336</v>
      </c>
      <c r="B5391" s="260">
        <v>357.17001299999998</v>
      </c>
    </row>
    <row r="5392" spans="1:2" x14ac:dyDescent="0.25">
      <c r="A5392" s="261">
        <v>45517.625</v>
      </c>
      <c r="B5392" s="260">
        <v>285.14999399999999</v>
      </c>
    </row>
    <row r="5393" spans="1:2" x14ac:dyDescent="0.25">
      <c r="A5393" s="261">
        <v>45517.666666666664</v>
      </c>
      <c r="B5393" s="260">
        <v>470.36999500000002</v>
      </c>
    </row>
    <row r="5394" spans="1:2" x14ac:dyDescent="0.25">
      <c r="A5394" s="261">
        <v>45517.708333333336</v>
      </c>
      <c r="B5394" s="260">
        <v>783.580017</v>
      </c>
    </row>
    <row r="5395" spans="1:2" x14ac:dyDescent="0.25">
      <c r="A5395" s="261">
        <v>45517.75</v>
      </c>
      <c r="B5395" s="260">
        <v>882.84002699999996</v>
      </c>
    </row>
    <row r="5396" spans="1:2" x14ac:dyDescent="0.25">
      <c r="A5396" s="261">
        <v>45517.791666666664</v>
      </c>
      <c r="B5396" s="260">
        <v>1413.8900149999999</v>
      </c>
    </row>
    <row r="5397" spans="1:2" x14ac:dyDescent="0.25">
      <c r="A5397" s="261">
        <v>45517.833333333336</v>
      </c>
      <c r="B5397" s="260">
        <v>1439.1099850000001</v>
      </c>
    </row>
    <row r="5398" spans="1:2" x14ac:dyDescent="0.25">
      <c r="A5398" s="261">
        <v>45517.875</v>
      </c>
      <c r="B5398" s="260">
        <v>949.40997300000004</v>
      </c>
    </row>
    <row r="5399" spans="1:2" x14ac:dyDescent="0.25">
      <c r="A5399" s="261">
        <v>45517.916666666664</v>
      </c>
      <c r="B5399" s="260">
        <v>831.94000200000005</v>
      </c>
    </row>
    <row r="5400" spans="1:2" x14ac:dyDescent="0.25">
      <c r="A5400" s="261">
        <v>45517.958333333336</v>
      </c>
      <c r="B5400" s="260">
        <v>782.98999000000003</v>
      </c>
    </row>
    <row r="5401" spans="1:2" x14ac:dyDescent="0.25">
      <c r="A5401" s="261">
        <v>45518</v>
      </c>
      <c r="B5401" s="260">
        <v>654.65997300000004</v>
      </c>
    </row>
    <row r="5402" spans="1:2" x14ac:dyDescent="0.25">
      <c r="A5402" s="261">
        <v>45518.041666666664</v>
      </c>
      <c r="B5402" s="260">
        <v>671.96997099999999</v>
      </c>
    </row>
    <row r="5403" spans="1:2" x14ac:dyDescent="0.25">
      <c r="A5403" s="261">
        <v>45518.083333333336</v>
      </c>
      <c r="B5403" s="260">
        <v>646.21997099999999</v>
      </c>
    </row>
    <row r="5404" spans="1:2" x14ac:dyDescent="0.25">
      <c r="A5404" s="261">
        <v>45518.125</v>
      </c>
      <c r="B5404" s="260">
        <v>673.830017</v>
      </c>
    </row>
    <row r="5405" spans="1:2" x14ac:dyDescent="0.25">
      <c r="A5405" s="261">
        <v>45518.166666666664</v>
      </c>
      <c r="B5405" s="260">
        <v>698.46002199999998</v>
      </c>
    </row>
    <row r="5406" spans="1:2" x14ac:dyDescent="0.25">
      <c r="A5406" s="261">
        <v>45518.208333333336</v>
      </c>
      <c r="B5406" s="260">
        <v>799.20001200000002</v>
      </c>
    </row>
    <row r="5407" spans="1:2" x14ac:dyDescent="0.25">
      <c r="A5407" s="261">
        <v>45518.25</v>
      </c>
      <c r="B5407" s="260">
        <v>968.14001499999995</v>
      </c>
    </row>
    <row r="5408" spans="1:2" x14ac:dyDescent="0.25">
      <c r="A5408" s="261">
        <v>45518.291666666664</v>
      </c>
      <c r="B5408" s="260">
        <v>1019.47998</v>
      </c>
    </row>
    <row r="5409" spans="1:2" x14ac:dyDescent="0.25">
      <c r="A5409" s="261">
        <v>45518.333333333336</v>
      </c>
      <c r="B5409" s="260">
        <v>902.61999500000002</v>
      </c>
    </row>
    <row r="5410" spans="1:2" x14ac:dyDescent="0.25">
      <c r="A5410" s="261">
        <v>45518.375</v>
      </c>
      <c r="B5410" s="260">
        <v>811.80999799999995</v>
      </c>
    </row>
    <row r="5411" spans="1:2" x14ac:dyDescent="0.25">
      <c r="A5411" s="261">
        <v>45518.416666666664</v>
      </c>
      <c r="B5411" s="260">
        <v>619.96002199999998</v>
      </c>
    </row>
    <row r="5412" spans="1:2" x14ac:dyDescent="0.25">
      <c r="A5412" s="261">
        <v>45518.458333333336</v>
      </c>
      <c r="B5412" s="260">
        <v>576.38000499999998</v>
      </c>
    </row>
    <row r="5413" spans="1:2" x14ac:dyDescent="0.25">
      <c r="A5413" s="261">
        <v>45518.5</v>
      </c>
      <c r="B5413" s="260">
        <v>543.61999500000002</v>
      </c>
    </row>
    <row r="5414" spans="1:2" x14ac:dyDescent="0.25">
      <c r="A5414" s="261">
        <v>45518.541666666664</v>
      </c>
      <c r="B5414" s="260">
        <v>562.5</v>
      </c>
    </row>
    <row r="5415" spans="1:2" x14ac:dyDescent="0.25">
      <c r="A5415" s="261">
        <v>45518.583333333336</v>
      </c>
      <c r="B5415" s="260">
        <v>557.5</v>
      </c>
    </row>
    <row r="5416" spans="1:2" x14ac:dyDescent="0.25">
      <c r="A5416" s="261">
        <v>45518.625</v>
      </c>
      <c r="B5416" s="260">
        <v>609.96002199999998</v>
      </c>
    </row>
    <row r="5417" spans="1:2" x14ac:dyDescent="0.25">
      <c r="A5417" s="261">
        <v>45518.666666666664</v>
      </c>
      <c r="B5417" s="260">
        <v>704.13000499999998</v>
      </c>
    </row>
    <row r="5418" spans="1:2" x14ac:dyDescent="0.25">
      <c r="A5418" s="261">
        <v>45518.708333333336</v>
      </c>
      <c r="B5418" s="260">
        <v>787.92999299999997</v>
      </c>
    </row>
    <row r="5419" spans="1:2" x14ac:dyDescent="0.25">
      <c r="A5419" s="261">
        <v>45518.75</v>
      </c>
      <c r="B5419" s="260">
        <v>831.88000499999998</v>
      </c>
    </row>
    <row r="5420" spans="1:2" x14ac:dyDescent="0.25">
      <c r="A5420" s="261">
        <v>45518.791666666664</v>
      </c>
      <c r="B5420" s="260">
        <v>1204.469971</v>
      </c>
    </row>
    <row r="5421" spans="1:2" x14ac:dyDescent="0.25">
      <c r="A5421" s="261">
        <v>45518.833333333336</v>
      </c>
      <c r="B5421" s="260">
        <v>1633.619995</v>
      </c>
    </row>
    <row r="5422" spans="1:2" x14ac:dyDescent="0.25">
      <c r="A5422" s="261">
        <v>45518.875</v>
      </c>
      <c r="B5422" s="260">
        <v>1109.619995</v>
      </c>
    </row>
    <row r="5423" spans="1:2" x14ac:dyDescent="0.25">
      <c r="A5423" s="261">
        <v>45518.916666666664</v>
      </c>
      <c r="B5423" s="260">
        <v>898.669983</v>
      </c>
    </row>
    <row r="5424" spans="1:2" x14ac:dyDescent="0.25">
      <c r="A5424" s="261">
        <v>45518.958333333336</v>
      </c>
      <c r="B5424" s="260">
        <v>820.46002199999998</v>
      </c>
    </row>
    <row r="5425" spans="1:2" x14ac:dyDescent="0.25">
      <c r="A5425" s="261">
        <v>45519</v>
      </c>
      <c r="B5425" s="260">
        <v>823.330017</v>
      </c>
    </row>
    <row r="5426" spans="1:2" x14ac:dyDescent="0.25">
      <c r="A5426" s="261">
        <v>45519.041666666664</v>
      </c>
      <c r="B5426" s="260">
        <v>818.330017</v>
      </c>
    </row>
    <row r="5427" spans="1:2" x14ac:dyDescent="0.25">
      <c r="A5427" s="261">
        <v>45519.083333333336</v>
      </c>
      <c r="B5427" s="260">
        <v>785.78997800000002</v>
      </c>
    </row>
    <row r="5428" spans="1:2" x14ac:dyDescent="0.25">
      <c r="A5428" s="261">
        <v>45519.125</v>
      </c>
      <c r="B5428" s="260">
        <v>706.98999000000003</v>
      </c>
    </row>
    <row r="5429" spans="1:2" x14ac:dyDescent="0.25">
      <c r="A5429" s="261">
        <v>45519.166666666664</v>
      </c>
      <c r="B5429" s="260">
        <v>716.53997800000002</v>
      </c>
    </row>
    <row r="5430" spans="1:2" x14ac:dyDescent="0.25">
      <c r="A5430" s="261">
        <v>45519.208333333336</v>
      </c>
      <c r="B5430" s="260">
        <v>812.72997999999995</v>
      </c>
    </row>
    <row r="5431" spans="1:2" x14ac:dyDescent="0.25">
      <c r="A5431" s="261">
        <v>45519.25</v>
      </c>
      <c r="B5431" s="260">
        <v>893.61999500000002</v>
      </c>
    </row>
    <row r="5432" spans="1:2" x14ac:dyDescent="0.25">
      <c r="A5432" s="261">
        <v>45519.291666666664</v>
      </c>
      <c r="B5432" s="260">
        <v>900.78997800000002</v>
      </c>
    </row>
    <row r="5433" spans="1:2" x14ac:dyDescent="0.25">
      <c r="A5433" s="261">
        <v>45519.333333333336</v>
      </c>
      <c r="B5433" s="260">
        <v>857.95001200000002</v>
      </c>
    </row>
    <row r="5434" spans="1:2" x14ac:dyDescent="0.25">
      <c r="A5434" s="261">
        <v>45519.375</v>
      </c>
      <c r="B5434" s="260">
        <v>679.96997099999999</v>
      </c>
    </row>
    <row r="5435" spans="1:2" x14ac:dyDescent="0.25">
      <c r="A5435" s="261">
        <v>45519.416666666664</v>
      </c>
      <c r="B5435" s="260">
        <v>441.02999899999998</v>
      </c>
    </row>
    <row r="5436" spans="1:2" x14ac:dyDescent="0.25">
      <c r="A5436" s="261">
        <v>45519.458333333336</v>
      </c>
      <c r="B5436" s="260">
        <v>148.800003</v>
      </c>
    </row>
    <row r="5437" spans="1:2" x14ac:dyDescent="0.25">
      <c r="A5437" s="261">
        <v>45519.5</v>
      </c>
      <c r="B5437" s="260">
        <v>73.580001999999993</v>
      </c>
    </row>
    <row r="5438" spans="1:2" x14ac:dyDescent="0.25">
      <c r="A5438" s="261">
        <v>45519.541666666664</v>
      </c>
      <c r="B5438" s="260">
        <v>7.0000000000000007E-2</v>
      </c>
    </row>
    <row r="5439" spans="1:2" x14ac:dyDescent="0.25">
      <c r="A5439" s="261">
        <v>45519.583333333336</v>
      </c>
      <c r="B5439" s="260">
        <v>-0.3</v>
      </c>
    </row>
    <row r="5440" spans="1:2" x14ac:dyDescent="0.25">
      <c r="A5440" s="261">
        <v>45519.625</v>
      </c>
      <c r="B5440" s="260">
        <v>31.719999000000001</v>
      </c>
    </row>
    <row r="5441" spans="1:2" x14ac:dyDescent="0.25">
      <c r="A5441" s="261">
        <v>45519.666666666664</v>
      </c>
      <c r="B5441" s="260">
        <v>249.320007</v>
      </c>
    </row>
    <row r="5442" spans="1:2" x14ac:dyDescent="0.25">
      <c r="A5442" s="261">
        <v>45519.708333333336</v>
      </c>
      <c r="B5442" s="260">
        <v>576.54998799999998</v>
      </c>
    </row>
    <row r="5443" spans="1:2" x14ac:dyDescent="0.25">
      <c r="A5443" s="261">
        <v>45519.75</v>
      </c>
      <c r="B5443" s="260">
        <v>894.96997099999999</v>
      </c>
    </row>
    <row r="5444" spans="1:2" x14ac:dyDescent="0.25">
      <c r="A5444" s="261">
        <v>45519.791666666664</v>
      </c>
      <c r="B5444" s="260">
        <v>1063.469971</v>
      </c>
    </row>
    <row r="5445" spans="1:2" x14ac:dyDescent="0.25">
      <c r="A5445" s="261">
        <v>45519.833333333336</v>
      </c>
      <c r="B5445" s="260">
        <v>1196.219971</v>
      </c>
    </row>
    <row r="5446" spans="1:2" x14ac:dyDescent="0.25">
      <c r="A5446" s="261">
        <v>45519.875</v>
      </c>
      <c r="B5446" s="260">
        <v>906.46002199999998</v>
      </c>
    </row>
    <row r="5447" spans="1:2" x14ac:dyDescent="0.25">
      <c r="A5447" s="261">
        <v>45519.916666666664</v>
      </c>
      <c r="B5447" s="260">
        <v>831.30999799999995</v>
      </c>
    </row>
    <row r="5448" spans="1:2" x14ac:dyDescent="0.25">
      <c r="A5448" s="261">
        <v>45519.958333333336</v>
      </c>
      <c r="B5448" s="260">
        <v>698.03002900000001</v>
      </c>
    </row>
    <row r="5449" spans="1:2" x14ac:dyDescent="0.25">
      <c r="A5449" s="261">
        <v>45520</v>
      </c>
      <c r="B5449" s="260">
        <v>606.76000999999997</v>
      </c>
    </row>
    <row r="5450" spans="1:2" x14ac:dyDescent="0.25">
      <c r="A5450" s="261">
        <v>45520.041666666664</v>
      </c>
      <c r="B5450" s="260">
        <v>545.57000700000003</v>
      </c>
    </row>
    <row r="5451" spans="1:2" x14ac:dyDescent="0.25">
      <c r="A5451" s="261">
        <v>45520.083333333336</v>
      </c>
      <c r="B5451" s="260">
        <v>617.88000499999998</v>
      </c>
    </row>
    <row r="5452" spans="1:2" x14ac:dyDescent="0.25">
      <c r="A5452" s="261">
        <v>45520.125</v>
      </c>
      <c r="B5452" s="260">
        <v>586.23999000000003</v>
      </c>
    </row>
    <row r="5453" spans="1:2" x14ac:dyDescent="0.25">
      <c r="A5453" s="261">
        <v>45520.166666666664</v>
      </c>
      <c r="B5453" s="260">
        <v>654.90002400000003</v>
      </c>
    </row>
    <row r="5454" spans="1:2" x14ac:dyDescent="0.25">
      <c r="A5454" s="261">
        <v>45520.208333333336</v>
      </c>
      <c r="B5454" s="260">
        <v>686.90997300000004</v>
      </c>
    </row>
    <row r="5455" spans="1:2" x14ac:dyDescent="0.25">
      <c r="A5455" s="261">
        <v>45520.25</v>
      </c>
      <c r="B5455" s="260">
        <v>958.30999799999995</v>
      </c>
    </row>
    <row r="5456" spans="1:2" x14ac:dyDescent="0.25">
      <c r="A5456" s="261">
        <v>45520.291666666664</v>
      </c>
      <c r="B5456" s="260">
        <v>1006.75</v>
      </c>
    </row>
    <row r="5457" spans="1:2" x14ac:dyDescent="0.25">
      <c r="A5457" s="261">
        <v>45520.333333333336</v>
      </c>
      <c r="B5457" s="260">
        <v>931.53002900000001</v>
      </c>
    </row>
    <row r="5458" spans="1:2" x14ac:dyDescent="0.25">
      <c r="A5458" s="261">
        <v>45520.375</v>
      </c>
      <c r="B5458" s="260">
        <v>753.32000700000003</v>
      </c>
    </row>
    <row r="5459" spans="1:2" x14ac:dyDescent="0.25">
      <c r="A5459" s="261">
        <v>45520.416666666664</v>
      </c>
      <c r="B5459" s="260">
        <v>568.26000999999997</v>
      </c>
    </row>
    <row r="5460" spans="1:2" x14ac:dyDescent="0.25">
      <c r="A5460" s="261">
        <v>45520.458333333336</v>
      </c>
      <c r="B5460" s="260">
        <v>446.47000100000002</v>
      </c>
    </row>
    <row r="5461" spans="1:2" x14ac:dyDescent="0.25">
      <c r="A5461" s="261">
        <v>45520.5</v>
      </c>
      <c r="B5461" s="260">
        <v>378.19000199999999</v>
      </c>
    </row>
    <row r="5462" spans="1:2" x14ac:dyDescent="0.25">
      <c r="A5462" s="261">
        <v>45520.541666666664</v>
      </c>
      <c r="B5462" s="260">
        <v>372.60000600000001</v>
      </c>
    </row>
    <row r="5463" spans="1:2" x14ac:dyDescent="0.25">
      <c r="A5463" s="261">
        <v>45520.583333333336</v>
      </c>
      <c r="B5463" s="260">
        <v>354.98001099999999</v>
      </c>
    </row>
    <row r="5464" spans="1:2" x14ac:dyDescent="0.25">
      <c r="A5464" s="261">
        <v>45520.625</v>
      </c>
      <c r="B5464" s="260">
        <v>405.95001200000002</v>
      </c>
    </row>
    <row r="5465" spans="1:2" x14ac:dyDescent="0.25">
      <c r="A5465" s="261">
        <v>45520.666666666664</v>
      </c>
      <c r="B5465" s="260">
        <v>616.90997300000004</v>
      </c>
    </row>
    <row r="5466" spans="1:2" x14ac:dyDescent="0.25">
      <c r="A5466" s="261">
        <v>45520.708333333336</v>
      </c>
      <c r="B5466" s="260">
        <v>774.28997800000002</v>
      </c>
    </row>
    <row r="5467" spans="1:2" x14ac:dyDescent="0.25">
      <c r="A5467" s="261">
        <v>45520.75</v>
      </c>
      <c r="B5467" s="260">
        <v>1006.820007</v>
      </c>
    </row>
    <row r="5468" spans="1:2" x14ac:dyDescent="0.25">
      <c r="A5468" s="261">
        <v>45520.791666666664</v>
      </c>
      <c r="B5468" s="260">
        <v>1720.219971</v>
      </c>
    </row>
    <row r="5469" spans="1:2" x14ac:dyDescent="0.25">
      <c r="A5469" s="261">
        <v>45520.833333333336</v>
      </c>
      <c r="B5469" s="260">
        <v>1814.25</v>
      </c>
    </row>
    <row r="5470" spans="1:2" x14ac:dyDescent="0.25">
      <c r="A5470" s="261">
        <v>45520.875</v>
      </c>
      <c r="B5470" s="260">
        <v>1282.26001</v>
      </c>
    </row>
    <row r="5471" spans="1:2" x14ac:dyDescent="0.25">
      <c r="A5471" s="261">
        <v>45520.916666666664</v>
      </c>
      <c r="B5471" s="260">
        <v>1003.97998</v>
      </c>
    </row>
    <row r="5472" spans="1:2" x14ac:dyDescent="0.25">
      <c r="A5472" s="261">
        <v>45520.958333333336</v>
      </c>
      <c r="B5472" s="260">
        <v>866.90002400000003</v>
      </c>
    </row>
    <row r="5473" spans="1:2" x14ac:dyDescent="0.25">
      <c r="A5473" s="261">
        <v>45521</v>
      </c>
      <c r="B5473" s="260">
        <v>799.19000200000005</v>
      </c>
    </row>
    <row r="5474" spans="1:2" x14ac:dyDescent="0.25">
      <c r="A5474" s="261">
        <v>45521.041666666664</v>
      </c>
      <c r="B5474" s="260">
        <v>815.23999000000003</v>
      </c>
    </row>
    <row r="5475" spans="1:2" x14ac:dyDescent="0.25">
      <c r="A5475" s="261">
        <v>45521.083333333336</v>
      </c>
      <c r="B5475" s="260">
        <v>769.5</v>
      </c>
    </row>
    <row r="5476" spans="1:2" x14ac:dyDescent="0.25">
      <c r="A5476" s="261">
        <v>45521.125</v>
      </c>
      <c r="B5476" s="260">
        <v>759.71997099999999</v>
      </c>
    </row>
    <row r="5477" spans="1:2" x14ac:dyDescent="0.25">
      <c r="A5477" s="261">
        <v>45521.166666666664</v>
      </c>
      <c r="B5477" s="260">
        <v>825.15997300000004</v>
      </c>
    </row>
    <row r="5478" spans="1:2" x14ac:dyDescent="0.25">
      <c r="A5478" s="261">
        <v>45521.208333333336</v>
      </c>
      <c r="B5478" s="260">
        <v>827.02002000000005</v>
      </c>
    </row>
    <row r="5479" spans="1:2" x14ac:dyDescent="0.25">
      <c r="A5479" s="261">
        <v>45521.25</v>
      </c>
      <c r="B5479" s="260">
        <v>796.13000499999998</v>
      </c>
    </row>
    <row r="5480" spans="1:2" x14ac:dyDescent="0.25">
      <c r="A5480" s="261">
        <v>45521.291666666664</v>
      </c>
      <c r="B5480" s="260">
        <v>775.76000999999997</v>
      </c>
    </row>
    <row r="5481" spans="1:2" x14ac:dyDescent="0.25">
      <c r="A5481" s="261">
        <v>45521.333333333336</v>
      </c>
      <c r="B5481" s="260">
        <v>771.73999000000003</v>
      </c>
    </row>
    <row r="5482" spans="1:2" x14ac:dyDescent="0.25">
      <c r="A5482" s="261">
        <v>45521.375</v>
      </c>
      <c r="B5482" s="260">
        <v>626.76000999999997</v>
      </c>
    </row>
    <row r="5483" spans="1:2" x14ac:dyDescent="0.25">
      <c r="A5483" s="261">
        <v>45521.416666666664</v>
      </c>
      <c r="B5483" s="260">
        <v>518.48999000000003</v>
      </c>
    </row>
    <row r="5484" spans="1:2" x14ac:dyDescent="0.25">
      <c r="A5484" s="261">
        <v>45521.458333333336</v>
      </c>
      <c r="B5484" s="260">
        <v>404.10998499999999</v>
      </c>
    </row>
    <row r="5485" spans="1:2" x14ac:dyDescent="0.25">
      <c r="A5485" s="261">
        <v>45521.5</v>
      </c>
      <c r="B5485" s="260">
        <v>349.42001299999998</v>
      </c>
    </row>
    <row r="5486" spans="1:2" x14ac:dyDescent="0.25">
      <c r="A5486" s="261">
        <v>45521.541666666664</v>
      </c>
      <c r="B5486" s="260">
        <v>303.16000400000001</v>
      </c>
    </row>
    <row r="5487" spans="1:2" x14ac:dyDescent="0.25">
      <c r="A5487" s="261">
        <v>45521.583333333336</v>
      </c>
      <c r="B5487" s="260">
        <v>293.60998499999999</v>
      </c>
    </row>
    <row r="5488" spans="1:2" x14ac:dyDescent="0.25">
      <c r="A5488" s="261">
        <v>45521.625</v>
      </c>
      <c r="B5488" s="260">
        <v>295.17001299999998</v>
      </c>
    </row>
    <row r="5489" spans="1:2" x14ac:dyDescent="0.25">
      <c r="A5489" s="261">
        <v>45521.666666666664</v>
      </c>
      <c r="B5489" s="260">
        <v>439.32998700000002</v>
      </c>
    </row>
    <row r="5490" spans="1:2" x14ac:dyDescent="0.25">
      <c r="A5490" s="261">
        <v>45521.708333333336</v>
      </c>
      <c r="B5490" s="260">
        <v>659.59002699999996</v>
      </c>
    </row>
    <row r="5491" spans="1:2" x14ac:dyDescent="0.25">
      <c r="A5491" s="261">
        <v>45521.75</v>
      </c>
      <c r="B5491" s="260">
        <v>892.97997999999995</v>
      </c>
    </row>
    <row r="5492" spans="1:2" x14ac:dyDescent="0.25">
      <c r="A5492" s="261">
        <v>45521.791666666664</v>
      </c>
      <c r="B5492" s="260">
        <v>1048.780029</v>
      </c>
    </row>
    <row r="5493" spans="1:2" x14ac:dyDescent="0.25">
      <c r="A5493" s="261">
        <v>45521.833333333336</v>
      </c>
      <c r="B5493" s="260">
        <v>1113.099976</v>
      </c>
    </row>
    <row r="5494" spans="1:2" x14ac:dyDescent="0.25">
      <c r="A5494" s="261">
        <v>45521.875</v>
      </c>
      <c r="B5494" s="260">
        <v>947.45001200000002</v>
      </c>
    </row>
    <row r="5495" spans="1:2" x14ac:dyDescent="0.25">
      <c r="A5495" s="261">
        <v>45521.916666666664</v>
      </c>
      <c r="B5495" s="260">
        <v>870.75</v>
      </c>
    </row>
    <row r="5496" spans="1:2" x14ac:dyDescent="0.25">
      <c r="A5496" s="261">
        <v>45521.958333333336</v>
      </c>
      <c r="B5496" s="260">
        <v>789.57000700000003</v>
      </c>
    </row>
    <row r="5497" spans="1:2" x14ac:dyDescent="0.25">
      <c r="A5497" s="261">
        <v>45522</v>
      </c>
      <c r="B5497" s="260">
        <v>834.330017</v>
      </c>
    </row>
    <row r="5498" spans="1:2" x14ac:dyDescent="0.25">
      <c r="A5498" s="261">
        <v>45522.041666666664</v>
      </c>
      <c r="B5498" s="260">
        <v>841.64001499999995</v>
      </c>
    </row>
    <row r="5499" spans="1:2" x14ac:dyDescent="0.25">
      <c r="A5499" s="261">
        <v>45522.083333333336</v>
      </c>
      <c r="B5499" s="260">
        <v>792.169983</v>
      </c>
    </row>
    <row r="5500" spans="1:2" x14ac:dyDescent="0.25">
      <c r="A5500" s="261">
        <v>45522.125</v>
      </c>
      <c r="B5500" s="260">
        <v>792.54998799999998</v>
      </c>
    </row>
    <row r="5501" spans="1:2" x14ac:dyDescent="0.25">
      <c r="A5501" s="261">
        <v>45522.166666666664</v>
      </c>
      <c r="B5501" s="260">
        <v>781.580017</v>
      </c>
    </row>
    <row r="5502" spans="1:2" x14ac:dyDescent="0.25">
      <c r="A5502" s="261">
        <v>45522.208333333336</v>
      </c>
      <c r="B5502" s="260">
        <v>783.21997099999999</v>
      </c>
    </row>
    <row r="5503" spans="1:2" x14ac:dyDescent="0.25">
      <c r="A5503" s="261">
        <v>45522.25</v>
      </c>
      <c r="B5503" s="260">
        <v>742.63000499999998</v>
      </c>
    </row>
    <row r="5504" spans="1:2" x14ac:dyDescent="0.25">
      <c r="A5504" s="261">
        <v>45522.291666666664</v>
      </c>
      <c r="B5504" s="260">
        <v>710.32000700000003</v>
      </c>
    </row>
    <row r="5505" spans="1:2" x14ac:dyDescent="0.25">
      <c r="A5505" s="261">
        <v>45522.333333333336</v>
      </c>
      <c r="B5505" s="260">
        <v>658.09002699999996</v>
      </c>
    </row>
    <row r="5506" spans="1:2" x14ac:dyDescent="0.25">
      <c r="A5506" s="261">
        <v>45522.375</v>
      </c>
      <c r="B5506" s="260">
        <v>614.21997099999999</v>
      </c>
    </row>
    <row r="5507" spans="1:2" x14ac:dyDescent="0.25">
      <c r="A5507" s="261">
        <v>45522.416666666664</v>
      </c>
      <c r="B5507" s="260">
        <v>538.10998500000005</v>
      </c>
    </row>
    <row r="5508" spans="1:2" x14ac:dyDescent="0.25">
      <c r="A5508" s="261">
        <v>45522.458333333336</v>
      </c>
      <c r="B5508" s="260">
        <v>541.09997599999997</v>
      </c>
    </row>
    <row r="5509" spans="1:2" x14ac:dyDescent="0.25">
      <c r="A5509" s="261">
        <v>45522.5</v>
      </c>
      <c r="B5509" s="260">
        <v>492.67001299999998</v>
      </c>
    </row>
    <row r="5510" spans="1:2" x14ac:dyDescent="0.25">
      <c r="A5510" s="261">
        <v>45522.541666666664</v>
      </c>
      <c r="B5510" s="260">
        <v>251</v>
      </c>
    </row>
    <row r="5511" spans="1:2" x14ac:dyDescent="0.25">
      <c r="A5511" s="261">
        <v>45522.583333333336</v>
      </c>
      <c r="B5511" s="260">
        <v>132.220001</v>
      </c>
    </row>
    <row r="5512" spans="1:2" x14ac:dyDescent="0.25">
      <c r="A5512" s="261">
        <v>45522.625</v>
      </c>
      <c r="B5512" s="260">
        <v>280.10000600000001</v>
      </c>
    </row>
    <row r="5513" spans="1:2" x14ac:dyDescent="0.25">
      <c r="A5513" s="261">
        <v>45522.666666666664</v>
      </c>
      <c r="B5513" s="260">
        <v>325.540009</v>
      </c>
    </row>
    <row r="5514" spans="1:2" x14ac:dyDescent="0.25">
      <c r="A5514" s="261">
        <v>45522.708333333336</v>
      </c>
      <c r="B5514" s="260">
        <v>614.73999000000003</v>
      </c>
    </row>
    <row r="5515" spans="1:2" x14ac:dyDescent="0.25">
      <c r="A5515" s="261">
        <v>45522.75</v>
      </c>
      <c r="B5515" s="260">
        <v>626.46002199999998</v>
      </c>
    </row>
    <row r="5516" spans="1:2" x14ac:dyDescent="0.25">
      <c r="A5516" s="261">
        <v>45522.791666666664</v>
      </c>
      <c r="B5516" s="260">
        <v>781.79998799999998</v>
      </c>
    </row>
    <row r="5517" spans="1:2" x14ac:dyDescent="0.25">
      <c r="A5517" s="261">
        <v>45522.833333333336</v>
      </c>
      <c r="B5517" s="260">
        <v>834.78002900000001</v>
      </c>
    </row>
    <row r="5518" spans="1:2" x14ac:dyDescent="0.25">
      <c r="A5518" s="261">
        <v>45522.875</v>
      </c>
      <c r="B5518" s="260">
        <v>819.47997999999995</v>
      </c>
    </row>
    <row r="5519" spans="1:2" x14ac:dyDescent="0.25">
      <c r="A5519" s="261">
        <v>45522.916666666664</v>
      </c>
      <c r="B5519" s="260">
        <v>831.20001200000002</v>
      </c>
    </row>
    <row r="5520" spans="1:2" x14ac:dyDescent="0.25">
      <c r="A5520" s="261">
        <v>45522.958333333336</v>
      </c>
      <c r="B5520" s="260">
        <v>742.03002900000001</v>
      </c>
    </row>
    <row r="5521" spans="1:2" x14ac:dyDescent="0.25">
      <c r="A5521" s="261">
        <v>45523</v>
      </c>
      <c r="B5521" s="260">
        <v>726.65997300000004</v>
      </c>
    </row>
    <row r="5522" spans="1:2" x14ac:dyDescent="0.25">
      <c r="A5522" s="261">
        <v>45523.041666666664</v>
      </c>
      <c r="B5522" s="260">
        <v>672.27002000000005</v>
      </c>
    </row>
    <row r="5523" spans="1:2" x14ac:dyDescent="0.25">
      <c r="A5523" s="261">
        <v>45523.083333333336</v>
      </c>
      <c r="B5523" s="260">
        <v>661.82000700000003</v>
      </c>
    </row>
    <row r="5524" spans="1:2" x14ac:dyDescent="0.25">
      <c r="A5524" s="261">
        <v>45523.125</v>
      </c>
      <c r="B5524" s="260">
        <v>633.169983</v>
      </c>
    </row>
    <row r="5525" spans="1:2" x14ac:dyDescent="0.25">
      <c r="A5525" s="261">
        <v>45523.166666666664</v>
      </c>
      <c r="B5525" s="260">
        <v>630.48999000000003</v>
      </c>
    </row>
    <row r="5526" spans="1:2" x14ac:dyDescent="0.25">
      <c r="A5526" s="261">
        <v>45523.208333333336</v>
      </c>
      <c r="B5526" s="260">
        <v>656.38000499999998</v>
      </c>
    </row>
    <row r="5527" spans="1:2" x14ac:dyDescent="0.25">
      <c r="A5527" s="261">
        <v>45523.25</v>
      </c>
      <c r="B5527" s="260">
        <v>962.52002000000005</v>
      </c>
    </row>
    <row r="5528" spans="1:2" x14ac:dyDescent="0.25">
      <c r="A5528" s="261">
        <v>45523.291666666664</v>
      </c>
      <c r="B5528" s="260">
        <v>1136.589966</v>
      </c>
    </row>
    <row r="5529" spans="1:2" x14ac:dyDescent="0.25">
      <c r="A5529" s="261">
        <v>45523.333333333336</v>
      </c>
      <c r="B5529" s="260">
        <v>966.98999000000003</v>
      </c>
    </row>
    <row r="5530" spans="1:2" x14ac:dyDescent="0.25">
      <c r="A5530" s="261">
        <v>45523.375</v>
      </c>
      <c r="B5530" s="260">
        <v>840</v>
      </c>
    </row>
    <row r="5531" spans="1:2" x14ac:dyDescent="0.25">
      <c r="A5531" s="261">
        <v>45523.416666666664</v>
      </c>
      <c r="B5531" s="260">
        <v>723.01000999999997</v>
      </c>
    </row>
    <row r="5532" spans="1:2" x14ac:dyDescent="0.25">
      <c r="A5532" s="261">
        <v>45523.458333333336</v>
      </c>
      <c r="B5532" s="260">
        <v>669.580017</v>
      </c>
    </row>
    <row r="5533" spans="1:2" x14ac:dyDescent="0.25">
      <c r="A5533" s="261">
        <v>45523.5</v>
      </c>
      <c r="B5533" s="260">
        <v>629.59002699999996</v>
      </c>
    </row>
    <row r="5534" spans="1:2" x14ac:dyDescent="0.25">
      <c r="A5534" s="261">
        <v>45523.541666666664</v>
      </c>
      <c r="B5534" s="260">
        <v>588.47997999999995</v>
      </c>
    </row>
    <row r="5535" spans="1:2" x14ac:dyDescent="0.25">
      <c r="A5535" s="261">
        <v>45523.583333333336</v>
      </c>
      <c r="B5535" s="260">
        <v>598.47997999999995</v>
      </c>
    </row>
    <row r="5536" spans="1:2" x14ac:dyDescent="0.25">
      <c r="A5536" s="261">
        <v>45523.625</v>
      </c>
      <c r="B5536" s="260">
        <v>590.94000200000005</v>
      </c>
    </row>
    <row r="5537" spans="1:2" x14ac:dyDescent="0.25">
      <c r="A5537" s="261">
        <v>45523.666666666664</v>
      </c>
      <c r="B5537" s="260">
        <v>627.13000499999998</v>
      </c>
    </row>
    <row r="5538" spans="1:2" x14ac:dyDescent="0.25">
      <c r="A5538" s="261">
        <v>45523.708333333336</v>
      </c>
      <c r="B5538" s="260">
        <v>751.35998500000005</v>
      </c>
    </row>
    <row r="5539" spans="1:2" x14ac:dyDescent="0.25">
      <c r="A5539" s="261">
        <v>45523.75</v>
      </c>
      <c r="B5539" s="260">
        <v>850.36999500000002</v>
      </c>
    </row>
    <row r="5540" spans="1:2" x14ac:dyDescent="0.25">
      <c r="A5540" s="261">
        <v>45523.791666666664</v>
      </c>
      <c r="B5540" s="260">
        <v>1492.280029</v>
      </c>
    </row>
    <row r="5541" spans="1:2" x14ac:dyDescent="0.25">
      <c r="A5541" s="261">
        <v>45523.833333333336</v>
      </c>
      <c r="B5541" s="260">
        <v>1520.849976</v>
      </c>
    </row>
    <row r="5542" spans="1:2" x14ac:dyDescent="0.25">
      <c r="A5542" s="261">
        <v>45523.875</v>
      </c>
      <c r="B5542" s="260">
        <v>1045.410034</v>
      </c>
    </row>
    <row r="5543" spans="1:2" x14ac:dyDescent="0.25">
      <c r="A5543" s="261">
        <v>45523.916666666664</v>
      </c>
      <c r="B5543" s="260">
        <v>752.26000999999997</v>
      </c>
    </row>
    <row r="5544" spans="1:2" x14ac:dyDescent="0.25">
      <c r="A5544" s="261">
        <v>45523.958333333336</v>
      </c>
      <c r="B5544" s="260">
        <v>643.169983</v>
      </c>
    </row>
    <row r="5545" spans="1:2" x14ac:dyDescent="0.25">
      <c r="A5545" s="261">
        <v>45524</v>
      </c>
      <c r="B5545" s="260">
        <v>692.919983</v>
      </c>
    </row>
    <row r="5546" spans="1:2" x14ac:dyDescent="0.25">
      <c r="A5546" s="261">
        <v>45524.041666666664</v>
      </c>
      <c r="B5546" s="260">
        <v>515.77002000000005</v>
      </c>
    </row>
    <row r="5547" spans="1:2" x14ac:dyDescent="0.25">
      <c r="A5547" s="261">
        <v>45524.083333333336</v>
      </c>
      <c r="B5547" s="260">
        <v>303.25</v>
      </c>
    </row>
    <row r="5548" spans="1:2" x14ac:dyDescent="0.25">
      <c r="A5548" s="261">
        <v>45524.125</v>
      </c>
      <c r="B5548" s="260">
        <v>302.73001099999999</v>
      </c>
    </row>
    <row r="5549" spans="1:2" x14ac:dyDescent="0.25">
      <c r="A5549" s="261">
        <v>45524.166666666664</v>
      </c>
      <c r="B5549" s="260">
        <v>283.32998700000002</v>
      </c>
    </row>
    <row r="5550" spans="1:2" x14ac:dyDescent="0.25">
      <c r="A5550" s="261">
        <v>45524.208333333336</v>
      </c>
      <c r="B5550" s="260">
        <v>286.32000699999998</v>
      </c>
    </row>
    <row r="5551" spans="1:2" x14ac:dyDescent="0.25">
      <c r="A5551" s="261">
        <v>45524.25</v>
      </c>
      <c r="B5551" s="260">
        <v>402.42001299999998</v>
      </c>
    </row>
    <row r="5552" spans="1:2" x14ac:dyDescent="0.25">
      <c r="A5552" s="261">
        <v>45524.291666666664</v>
      </c>
      <c r="B5552" s="260">
        <v>595.84002699999996</v>
      </c>
    </row>
    <row r="5553" spans="1:2" x14ac:dyDescent="0.25">
      <c r="A5553" s="261">
        <v>45524.333333333336</v>
      </c>
      <c r="B5553" s="260">
        <v>807.39001499999995</v>
      </c>
    </row>
    <row r="5554" spans="1:2" x14ac:dyDescent="0.25">
      <c r="A5554" s="261">
        <v>45524.375</v>
      </c>
      <c r="B5554" s="260">
        <v>762.90997300000004</v>
      </c>
    </row>
    <row r="5555" spans="1:2" x14ac:dyDescent="0.25">
      <c r="A5555" s="261">
        <v>45524.416666666664</v>
      </c>
      <c r="B5555" s="260">
        <v>452.04998799999998</v>
      </c>
    </row>
    <row r="5556" spans="1:2" x14ac:dyDescent="0.25">
      <c r="A5556" s="261">
        <v>45524.458333333336</v>
      </c>
      <c r="B5556" s="260">
        <v>350.040009</v>
      </c>
    </row>
    <row r="5557" spans="1:2" x14ac:dyDescent="0.25">
      <c r="A5557" s="261">
        <v>45524.5</v>
      </c>
      <c r="B5557" s="260">
        <v>245.13000500000001</v>
      </c>
    </row>
    <row r="5558" spans="1:2" x14ac:dyDescent="0.25">
      <c r="A5558" s="261">
        <v>45524.541666666664</v>
      </c>
      <c r="B5558" s="260">
        <v>135.96000699999999</v>
      </c>
    </row>
    <row r="5559" spans="1:2" x14ac:dyDescent="0.25">
      <c r="A5559" s="261">
        <v>45524.583333333336</v>
      </c>
      <c r="B5559" s="260">
        <v>149.83999600000001</v>
      </c>
    </row>
    <row r="5560" spans="1:2" x14ac:dyDescent="0.25">
      <c r="A5560" s="261">
        <v>45524.625</v>
      </c>
      <c r="B5560" s="260">
        <v>167.36999499999999</v>
      </c>
    </row>
    <row r="5561" spans="1:2" x14ac:dyDescent="0.25">
      <c r="A5561" s="261">
        <v>45524.666666666664</v>
      </c>
      <c r="B5561" s="260">
        <v>260.5</v>
      </c>
    </row>
    <row r="5562" spans="1:2" x14ac:dyDescent="0.25">
      <c r="A5562" s="261">
        <v>45524.708333333336</v>
      </c>
      <c r="B5562" s="260">
        <v>703.21997099999999</v>
      </c>
    </row>
    <row r="5563" spans="1:2" x14ac:dyDescent="0.25">
      <c r="A5563" s="261">
        <v>45524.75</v>
      </c>
      <c r="B5563" s="260">
        <v>881.03002900000001</v>
      </c>
    </row>
    <row r="5564" spans="1:2" x14ac:dyDescent="0.25">
      <c r="A5564" s="261">
        <v>45524.791666666664</v>
      </c>
      <c r="B5564" s="260">
        <v>922.75</v>
      </c>
    </row>
    <row r="5565" spans="1:2" x14ac:dyDescent="0.25">
      <c r="A5565" s="261">
        <v>45524.833333333336</v>
      </c>
      <c r="B5565" s="260">
        <v>1082.579956</v>
      </c>
    </row>
    <row r="5566" spans="1:2" x14ac:dyDescent="0.25">
      <c r="A5566" s="261">
        <v>45524.875</v>
      </c>
      <c r="B5566" s="260">
        <v>895.44000200000005</v>
      </c>
    </row>
    <row r="5567" spans="1:2" x14ac:dyDescent="0.25">
      <c r="A5567" s="261">
        <v>45524.916666666664</v>
      </c>
      <c r="B5567" s="260">
        <v>771.71997099999999</v>
      </c>
    </row>
    <row r="5568" spans="1:2" x14ac:dyDescent="0.25">
      <c r="A5568" s="261">
        <v>45524.958333333336</v>
      </c>
      <c r="B5568" s="260">
        <v>706.57000700000003</v>
      </c>
    </row>
    <row r="5569" spans="1:2" x14ac:dyDescent="0.25">
      <c r="A5569" s="261">
        <v>45525</v>
      </c>
      <c r="B5569" s="260">
        <v>651.92999299999997</v>
      </c>
    </row>
    <row r="5570" spans="1:2" x14ac:dyDescent="0.25">
      <c r="A5570" s="261">
        <v>45525.041666666664</v>
      </c>
      <c r="B5570" s="260">
        <v>570.14001499999995</v>
      </c>
    </row>
    <row r="5571" spans="1:2" x14ac:dyDescent="0.25">
      <c r="A5571" s="261">
        <v>45525.083333333336</v>
      </c>
      <c r="B5571" s="260">
        <v>464.76998900000001</v>
      </c>
    </row>
    <row r="5572" spans="1:2" x14ac:dyDescent="0.25">
      <c r="A5572" s="261">
        <v>45525.125</v>
      </c>
      <c r="B5572" s="260">
        <v>382.23001099999999</v>
      </c>
    </row>
    <row r="5573" spans="1:2" x14ac:dyDescent="0.25">
      <c r="A5573" s="261">
        <v>45525.166666666664</v>
      </c>
      <c r="B5573" s="260">
        <v>268.64999399999999</v>
      </c>
    </row>
    <row r="5574" spans="1:2" x14ac:dyDescent="0.25">
      <c r="A5574" s="261">
        <v>45525.208333333336</v>
      </c>
      <c r="B5574" s="260">
        <v>281.48998999999998</v>
      </c>
    </row>
    <row r="5575" spans="1:2" x14ac:dyDescent="0.25">
      <c r="A5575" s="261">
        <v>45525.25</v>
      </c>
      <c r="B5575" s="260">
        <v>329.47000100000002</v>
      </c>
    </row>
    <row r="5576" spans="1:2" x14ac:dyDescent="0.25">
      <c r="A5576" s="261">
        <v>45525.291666666664</v>
      </c>
      <c r="B5576" s="260">
        <v>373.88000499999998</v>
      </c>
    </row>
    <row r="5577" spans="1:2" x14ac:dyDescent="0.25">
      <c r="A5577" s="261">
        <v>45525.333333333336</v>
      </c>
      <c r="B5577" s="260">
        <v>581.71002199999998</v>
      </c>
    </row>
    <row r="5578" spans="1:2" x14ac:dyDescent="0.25">
      <c r="A5578" s="261">
        <v>45525.375</v>
      </c>
      <c r="B5578" s="260">
        <v>347.76001000000002</v>
      </c>
    </row>
    <row r="5579" spans="1:2" x14ac:dyDescent="0.25">
      <c r="A5579" s="261">
        <v>45525.416666666664</v>
      </c>
      <c r="B5579" s="260">
        <v>1.19</v>
      </c>
    </row>
    <row r="5580" spans="1:2" x14ac:dyDescent="0.25">
      <c r="A5580" s="261">
        <v>45525.458333333336</v>
      </c>
      <c r="B5580" s="260">
        <v>-36.939999</v>
      </c>
    </row>
    <row r="5581" spans="1:2" x14ac:dyDescent="0.25">
      <c r="A5581" s="261">
        <v>45525.5</v>
      </c>
      <c r="B5581" s="260">
        <v>-56.27</v>
      </c>
    </row>
    <row r="5582" spans="1:2" x14ac:dyDescent="0.25">
      <c r="A5582" s="261">
        <v>45525.541666666664</v>
      </c>
      <c r="B5582" s="260">
        <v>-30</v>
      </c>
    </row>
    <row r="5583" spans="1:2" x14ac:dyDescent="0.25">
      <c r="A5583" s="261">
        <v>45525.583333333336</v>
      </c>
      <c r="B5583" s="260">
        <v>-25.07</v>
      </c>
    </row>
    <row r="5584" spans="1:2" x14ac:dyDescent="0.25">
      <c r="A5584" s="261">
        <v>45525.625</v>
      </c>
      <c r="B5584" s="260">
        <v>-39.919998</v>
      </c>
    </row>
    <row r="5585" spans="1:2" x14ac:dyDescent="0.25">
      <c r="A5585" s="261">
        <v>45525.666666666664</v>
      </c>
      <c r="B5585" s="260">
        <v>-94.330001999999993</v>
      </c>
    </row>
    <row r="5586" spans="1:2" x14ac:dyDescent="0.25">
      <c r="A5586" s="261">
        <v>45525.708333333336</v>
      </c>
      <c r="B5586" s="260">
        <v>15</v>
      </c>
    </row>
    <row r="5587" spans="1:2" x14ac:dyDescent="0.25">
      <c r="A5587" s="261">
        <v>45525.75</v>
      </c>
      <c r="B5587" s="260">
        <v>467.16000400000001</v>
      </c>
    </row>
    <row r="5588" spans="1:2" x14ac:dyDescent="0.25">
      <c r="A5588" s="261">
        <v>45525.791666666664</v>
      </c>
      <c r="B5588" s="260">
        <v>492.76001000000002</v>
      </c>
    </row>
    <row r="5589" spans="1:2" x14ac:dyDescent="0.25">
      <c r="A5589" s="261">
        <v>45525.833333333336</v>
      </c>
      <c r="B5589" s="260">
        <v>435.73998999999998</v>
      </c>
    </row>
    <row r="5590" spans="1:2" x14ac:dyDescent="0.25">
      <c r="A5590" s="261">
        <v>45525.875</v>
      </c>
      <c r="B5590" s="260">
        <v>437.38000499999998</v>
      </c>
    </row>
    <row r="5591" spans="1:2" x14ac:dyDescent="0.25">
      <c r="A5591" s="261">
        <v>45525.916666666664</v>
      </c>
      <c r="B5591" s="260">
        <v>580.44000200000005</v>
      </c>
    </row>
    <row r="5592" spans="1:2" x14ac:dyDescent="0.25">
      <c r="A5592" s="261">
        <v>45525.958333333336</v>
      </c>
      <c r="B5592" s="260">
        <v>474.10000600000001</v>
      </c>
    </row>
    <row r="5593" spans="1:2" x14ac:dyDescent="0.25">
      <c r="A5593" s="261">
        <v>45526</v>
      </c>
      <c r="B5593" s="260">
        <v>149.229996</v>
      </c>
    </row>
    <row r="5594" spans="1:2" x14ac:dyDescent="0.25">
      <c r="A5594" s="261">
        <v>45526.041666666664</v>
      </c>
      <c r="B5594" s="260">
        <v>254.58999600000001</v>
      </c>
    </row>
    <row r="5595" spans="1:2" x14ac:dyDescent="0.25">
      <c r="A5595" s="261">
        <v>45526.083333333336</v>
      </c>
      <c r="B5595" s="260">
        <v>194.300003</v>
      </c>
    </row>
    <row r="5596" spans="1:2" x14ac:dyDescent="0.25">
      <c r="A5596" s="261">
        <v>45526.125</v>
      </c>
      <c r="B5596" s="260">
        <v>152.96000699999999</v>
      </c>
    </row>
    <row r="5597" spans="1:2" x14ac:dyDescent="0.25">
      <c r="A5597" s="261">
        <v>45526.166666666664</v>
      </c>
      <c r="B5597" s="260">
        <v>119.760002</v>
      </c>
    </row>
    <row r="5598" spans="1:2" x14ac:dyDescent="0.25">
      <c r="A5598" s="261">
        <v>45526.208333333336</v>
      </c>
      <c r="B5598" s="260">
        <v>82.900002000000001</v>
      </c>
    </row>
    <row r="5599" spans="1:2" x14ac:dyDescent="0.25">
      <c r="A5599" s="261">
        <v>45526.25</v>
      </c>
      <c r="B5599" s="260">
        <v>158.259995</v>
      </c>
    </row>
    <row r="5600" spans="1:2" x14ac:dyDescent="0.25">
      <c r="A5600" s="261">
        <v>45526.291666666664</v>
      </c>
      <c r="B5600" s="260">
        <v>141.10000600000001</v>
      </c>
    </row>
    <row r="5601" spans="1:2" x14ac:dyDescent="0.25">
      <c r="A5601" s="261">
        <v>45526.333333333336</v>
      </c>
      <c r="B5601" s="260">
        <v>232.05999800000001</v>
      </c>
    </row>
    <row r="5602" spans="1:2" x14ac:dyDescent="0.25">
      <c r="A5602" s="261">
        <v>45526.375</v>
      </c>
      <c r="B5602" s="260">
        <v>111.099998</v>
      </c>
    </row>
    <row r="5603" spans="1:2" x14ac:dyDescent="0.25">
      <c r="A5603" s="261">
        <v>45526.416666666664</v>
      </c>
      <c r="B5603" s="260">
        <v>58.5</v>
      </c>
    </row>
    <row r="5604" spans="1:2" x14ac:dyDescent="0.25">
      <c r="A5604" s="261">
        <v>45526.458333333336</v>
      </c>
      <c r="B5604" s="260">
        <v>0</v>
      </c>
    </row>
    <row r="5605" spans="1:2" x14ac:dyDescent="0.25">
      <c r="A5605" s="261">
        <v>45526.5</v>
      </c>
      <c r="B5605" s="260">
        <v>-2.84</v>
      </c>
    </row>
    <row r="5606" spans="1:2" x14ac:dyDescent="0.25">
      <c r="A5606" s="261">
        <v>45526.541666666664</v>
      </c>
      <c r="B5606" s="260">
        <v>-19.100000000000001</v>
      </c>
    </row>
    <row r="5607" spans="1:2" x14ac:dyDescent="0.25">
      <c r="A5607" s="261">
        <v>45526.583333333336</v>
      </c>
      <c r="B5607" s="260">
        <v>-11.27</v>
      </c>
    </row>
    <row r="5608" spans="1:2" x14ac:dyDescent="0.25">
      <c r="A5608" s="261">
        <v>45526.625</v>
      </c>
      <c r="B5608" s="260">
        <v>-32.459999000000003</v>
      </c>
    </row>
    <row r="5609" spans="1:2" x14ac:dyDescent="0.25">
      <c r="A5609" s="261">
        <v>45526.666666666664</v>
      </c>
      <c r="B5609" s="260">
        <v>-0.67</v>
      </c>
    </row>
    <row r="5610" spans="1:2" x14ac:dyDescent="0.25">
      <c r="A5610" s="261">
        <v>45526.708333333336</v>
      </c>
      <c r="B5610" s="260">
        <v>144.679993</v>
      </c>
    </row>
    <row r="5611" spans="1:2" x14ac:dyDescent="0.25">
      <c r="A5611" s="261">
        <v>45526.75</v>
      </c>
      <c r="B5611" s="260">
        <v>400.32000699999998</v>
      </c>
    </row>
    <row r="5612" spans="1:2" x14ac:dyDescent="0.25">
      <c r="A5612" s="261">
        <v>45526.791666666664</v>
      </c>
      <c r="B5612" s="260">
        <v>432.77999899999998</v>
      </c>
    </row>
    <row r="5613" spans="1:2" x14ac:dyDescent="0.25">
      <c r="A5613" s="261">
        <v>45526.833333333336</v>
      </c>
      <c r="B5613" s="260">
        <v>496.86999500000002</v>
      </c>
    </row>
    <row r="5614" spans="1:2" x14ac:dyDescent="0.25">
      <c r="A5614" s="261">
        <v>45526.875</v>
      </c>
      <c r="B5614" s="260">
        <v>447.54998799999998</v>
      </c>
    </row>
    <row r="5615" spans="1:2" x14ac:dyDescent="0.25">
      <c r="A5615" s="261">
        <v>45526.916666666664</v>
      </c>
      <c r="B5615" s="260">
        <v>422.48001099999999</v>
      </c>
    </row>
    <row r="5616" spans="1:2" x14ac:dyDescent="0.25">
      <c r="A5616" s="261">
        <v>45526.958333333336</v>
      </c>
      <c r="B5616" s="260">
        <v>422.48001099999999</v>
      </c>
    </row>
    <row r="5617" spans="1:2" x14ac:dyDescent="0.25">
      <c r="A5617" s="261">
        <v>45527</v>
      </c>
      <c r="B5617" s="260">
        <v>187.300003</v>
      </c>
    </row>
    <row r="5618" spans="1:2" x14ac:dyDescent="0.25">
      <c r="A5618" s="261">
        <v>45527.041666666664</v>
      </c>
      <c r="B5618" s="260">
        <v>297.959991</v>
      </c>
    </row>
    <row r="5619" spans="1:2" x14ac:dyDescent="0.25">
      <c r="A5619" s="261">
        <v>45527.083333333336</v>
      </c>
      <c r="B5619" s="260">
        <v>246.39999399999999</v>
      </c>
    </row>
    <row r="5620" spans="1:2" x14ac:dyDescent="0.25">
      <c r="A5620" s="261">
        <v>45527.125</v>
      </c>
      <c r="B5620" s="260">
        <v>126.860001</v>
      </c>
    </row>
    <row r="5621" spans="1:2" x14ac:dyDescent="0.25">
      <c r="A5621" s="261">
        <v>45527.166666666664</v>
      </c>
      <c r="B5621" s="260">
        <v>70.139999000000003</v>
      </c>
    </row>
    <row r="5622" spans="1:2" x14ac:dyDescent="0.25">
      <c r="A5622" s="261">
        <v>45527.208333333336</v>
      </c>
      <c r="B5622" s="260">
        <v>51.119999</v>
      </c>
    </row>
    <row r="5623" spans="1:2" x14ac:dyDescent="0.25">
      <c r="A5623" s="261">
        <v>45527.25</v>
      </c>
      <c r="B5623" s="260">
        <v>112.010002</v>
      </c>
    </row>
    <row r="5624" spans="1:2" x14ac:dyDescent="0.25">
      <c r="A5624" s="261">
        <v>45527.291666666664</v>
      </c>
      <c r="B5624" s="260">
        <v>188.63999899999999</v>
      </c>
    </row>
    <row r="5625" spans="1:2" x14ac:dyDescent="0.25">
      <c r="A5625" s="261">
        <v>45527.333333333336</v>
      </c>
      <c r="B5625" s="260">
        <v>202.88999899999999</v>
      </c>
    </row>
    <row r="5626" spans="1:2" x14ac:dyDescent="0.25">
      <c r="A5626" s="261">
        <v>45527.375</v>
      </c>
      <c r="B5626" s="260">
        <v>30.299999</v>
      </c>
    </row>
    <row r="5627" spans="1:2" x14ac:dyDescent="0.25">
      <c r="A5627" s="261">
        <v>45527.416666666664</v>
      </c>
      <c r="B5627" s="260">
        <v>-7.0000000000000007E-2</v>
      </c>
    </row>
    <row r="5628" spans="1:2" x14ac:dyDescent="0.25">
      <c r="A5628" s="261">
        <v>45527.458333333336</v>
      </c>
      <c r="B5628" s="260">
        <v>-0.67</v>
      </c>
    </row>
    <row r="5629" spans="1:2" x14ac:dyDescent="0.25">
      <c r="A5629" s="261">
        <v>45527.5</v>
      </c>
      <c r="B5629" s="260">
        <v>-0.6</v>
      </c>
    </row>
    <row r="5630" spans="1:2" x14ac:dyDescent="0.25">
      <c r="A5630" s="261">
        <v>45527.541666666664</v>
      </c>
      <c r="B5630" s="260">
        <v>-5.97</v>
      </c>
    </row>
    <row r="5631" spans="1:2" x14ac:dyDescent="0.25">
      <c r="A5631" s="261">
        <v>45527.583333333336</v>
      </c>
      <c r="B5631" s="260">
        <v>-15.82</v>
      </c>
    </row>
    <row r="5632" spans="1:2" x14ac:dyDescent="0.25">
      <c r="A5632" s="261">
        <v>45527.625</v>
      </c>
      <c r="B5632" s="260">
        <v>-15.89</v>
      </c>
    </row>
    <row r="5633" spans="1:2" x14ac:dyDescent="0.25">
      <c r="A5633" s="261">
        <v>45527.666666666664</v>
      </c>
      <c r="B5633" s="260">
        <v>-30.82</v>
      </c>
    </row>
    <row r="5634" spans="1:2" x14ac:dyDescent="0.25">
      <c r="A5634" s="261">
        <v>45527.708333333336</v>
      </c>
      <c r="B5634" s="260">
        <v>-0.22</v>
      </c>
    </row>
    <row r="5635" spans="1:2" x14ac:dyDescent="0.25">
      <c r="A5635" s="261">
        <v>45527.75</v>
      </c>
      <c r="B5635" s="260">
        <v>138.78999300000001</v>
      </c>
    </row>
    <row r="5636" spans="1:2" x14ac:dyDescent="0.25">
      <c r="A5636" s="261">
        <v>45527.791666666664</v>
      </c>
      <c r="B5636" s="260">
        <v>77.459998999999996</v>
      </c>
    </row>
    <row r="5637" spans="1:2" x14ac:dyDescent="0.25">
      <c r="A5637" s="261">
        <v>45527.833333333336</v>
      </c>
      <c r="B5637" s="260">
        <v>110.510002</v>
      </c>
    </row>
    <row r="5638" spans="1:2" x14ac:dyDescent="0.25">
      <c r="A5638" s="261">
        <v>45527.875</v>
      </c>
      <c r="B5638" s="260">
        <v>138.199997</v>
      </c>
    </row>
    <row r="5639" spans="1:2" x14ac:dyDescent="0.25">
      <c r="A5639" s="261">
        <v>45527.916666666664</v>
      </c>
      <c r="B5639" s="260">
        <v>199.83000200000001</v>
      </c>
    </row>
    <row r="5640" spans="1:2" x14ac:dyDescent="0.25">
      <c r="A5640" s="261">
        <v>45527.958333333336</v>
      </c>
      <c r="B5640" s="260">
        <v>362.73001099999999</v>
      </c>
    </row>
    <row r="5641" spans="1:2" x14ac:dyDescent="0.25">
      <c r="A5641" s="261">
        <v>45528</v>
      </c>
      <c r="B5641" s="260">
        <v>704.34997599999997</v>
      </c>
    </row>
    <row r="5642" spans="1:2" x14ac:dyDescent="0.25">
      <c r="A5642" s="261">
        <v>45528.041666666664</v>
      </c>
      <c r="B5642" s="260">
        <v>591.09002699999996</v>
      </c>
    </row>
    <row r="5643" spans="1:2" x14ac:dyDescent="0.25">
      <c r="A5643" s="261">
        <v>45528.083333333336</v>
      </c>
      <c r="B5643" s="260">
        <v>583.84997599999997</v>
      </c>
    </row>
    <row r="5644" spans="1:2" x14ac:dyDescent="0.25">
      <c r="A5644" s="261">
        <v>45528.125</v>
      </c>
      <c r="B5644" s="260">
        <v>541.169983</v>
      </c>
    </row>
    <row r="5645" spans="1:2" x14ac:dyDescent="0.25">
      <c r="A5645" s="261">
        <v>45528.166666666664</v>
      </c>
      <c r="B5645" s="260">
        <v>583.70001200000002</v>
      </c>
    </row>
    <row r="5646" spans="1:2" x14ac:dyDescent="0.25">
      <c r="A5646" s="261">
        <v>45528.208333333336</v>
      </c>
      <c r="B5646" s="260">
        <v>767.09997599999997</v>
      </c>
    </row>
    <row r="5647" spans="1:2" x14ac:dyDescent="0.25">
      <c r="A5647" s="261">
        <v>45528.25</v>
      </c>
      <c r="B5647" s="260">
        <v>745.39001499999995</v>
      </c>
    </row>
    <row r="5648" spans="1:2" x14ac:dyDescent="0.25">
      <c r="A5648" s="261">
        <v>45528.291666666664</v>
      </c>
      <c r="B5648" s="260">
        <v>739.20001200000002</v>
      </c>
    </row>
    <row r="5649" spans="1:2" x14ac:dyDescent="0.25">
      <c r="A5649" s="261">
        <v>45528.333333333336</v>
      </c>
      <c r="B5649" s="260">
        <v>568.71002199999998</v>
      </c>
    </row>
    <row r="5650" spans="1:2" x14ac:dyDescent="0.25">
      <c r="A5650" s="261">
        <v>45528.375</v>
      </c>
      <c r="B5650" s="260">
        <v>111.91999800000001</v>
      </c>
    </row>
    <row r="5651" spans="1:2" x14ac:dyDescent="0.25">
      <c r="A5651" s="261">
        <v>45528.416666666664</v>
      </c>
      <c r="B5651" s="260">
        <v>-0.22</v>
      </c>
    </row>
    <row r="5652" spans="1:2" x14ac:dyDescent="0.25">
      <c r="A5652" s="261">
        <v>45528.458333333336</v>
      </c>
      <c r="B5652" s="260">
        <v>-51.110000999999997</v>
      </c>
    </row>
    <row r="5653" spans="1:2" x14ac:dyDescent="0.25">
      <c r="A5653" s="261">
        <v>45528.5</v>
      </c>
      <c r="B5653" s="260">
        <v>-92.150002000000001</v>
      </c>
    </row>
    <row r="5654" spans="1:2" x14ac:dyDescent="0.25">
      <c r="A5654" s="261">
        <v>45528.541666666664</v>
      </c>
      <c r="B5654" s="260">
        <v>-70.059997999999993</v>
      </c>
    </row>
    <row r="5655" spans="1:2" x14ac:dyDescent="0.25">
      <c r="A5655" s="261">
        <v>45528.583333333336</v>
      </c>
      <c r="B5655" s="260">
        <v>-60.880001</v>
      </c>
    </row>
    <row r="5656" spans="1:2" x14ac:dyDescent="0.25">
      <c r="A5656" s="261">
        <v>45528.625</v>
      </c>
      <c r="B5656" s="260">
        <v>-69.910004000000001</v>
      </c>
    </row>
    <row r="5657" spans="1:2" x14ac:dyDescent="0.25">
      <c r="A5657" s="261">
        <v>45528.666666666664</v>
      </c>
      <c r="B5657" s="260">
        <v>-60.810001</v>
      </c>
    </row>
    <row r="5658" spans="1:2" x14ac:dyDescent="0.25">
      <c r="A5658" s="261">
        <v>45528.708333333336</v>
      </c>
      <c r="B5658" s="260">
        <v>-7.39</v>
      </c>
    </row>
    <row r="5659" spans="1:2" x14ac:dyDescent="0.25">
      <c r="A5659" s="261">
        <v>45528.75</v>
      </c>
      <c r="B5659" s="260">
        <v>507.29998799999998</v>
      </c>
    </row>
    <row r="5660" spans="1:2" x14ac:dyDescent="0.25">
      <c r="A5660" s="261">
        <v>45528.791666666664</v>
      </c>
      <c r="B5660" s="260">
        <v>673.02002000000005</v>
      </c>
    </row>
    <row r="5661" spans="1:2" x14ac:dyDescent="0.25">
      <c r="A5661" s="261">
        <v>45528.833333333336</v>
      </c>
      <c r="B5661" s="260">
        <v>597.51000999999997</v>
      </c>
    </row>
    <row r="5662" spans="1:2" x14ac:dyDescent="0.25">
      <c r="A5662" s="261">
        <v>45528.875</v>
      </c>
      <c r="B5662" s="260">
        <v>514.15997300000004</v>
      </c>
    </row>
    <row r="5663" spans="1:2" x14ac:dyDescent="0.25">
      <c r="A5663" s="261">
        <v>45528.916666666664</v>
      </c>
      <c r="B5663" s="260">
        <v>478.57000699999998</v>
      </c>
    </row>
    <row r="5664" spans="1:2" x14ac:dyDescent="0.25">
      <c r="A5664" s="261">
        <v>45528.958333333336</v>
      </c>
      <c r="B5664" s="260">
        <v>368.51998900000001</v>
      </c>
    </row>
    <row r="5665" spans="1:2" x14ac:dyDescent="0.25">
      <c r="A5665" s="261">
        <v>45529</v>
      </c>
      <c r="B5665" s="260">
        <v>2.76</v>
      </c>
    </row>
    <row r="5666" spans="1:2" x14ac:dyDescent="0.25">
      <c r="A5666" s="261">
        <v>45529.041666666664</v>
      </c>
      <c r="B5666" s="260">
        <v>-0.15</v>
      </c>
    </row>
    <row r="5667" spans="1:2" x14ac:dyDescent="0.25">
      <c r="A5667" s="261">
        <v>45529.083333333336</v>
      </c>
      <c r="B5667" s="260">
        <v>-2.54</v>
      </c>
    </row>
    <row r="5668" spans="1:2" x14ac:dyDescent="0.25">
      <c r="A5668" s="261">
        <v>45529.125</v>
      </c>
      <c r="B5668" s="260">
        <v>-7.46</v>
      </c>
    </row>
    <row r="5669" spans="1:2" x14ac:dyDescent="0.25">
      <c r="A5669" s="261">
        <v>45529.166666666664</v>
      </c>
      <c r="B5669" s="260">
        <v>-6.64</v>
      </c>
    </row>
    <row r="5670" spans="1:2" x14ac:dyDescent="0.25">
      <c r="A5670" s="261">
        <v>45529.208333333336</v>
      </c>
      <c r="B5670" s="260">
        <v>-3.13</v>
      </c>
    </row>
    <row r="5671" spans="1:2" x14ac:dyDescent="0.25">
      <c r="A5671" s="261">
        <v>45529.25</v>
      </c>
      <c r="B5671" s="260">
        <v>-0.37</v>
      </c>
    </row>
    <row r="5672" spans="1:2" x14ac:dyDescent="0.25">
      <c r="A5672" s="261">
        <v>45529.291666666664</v>
      </c>
      <c r="B5672" s="260">
        <v>-7.0000000000000007E-2</v>
      </c>
    </row>
    <row r="5673" spans="1:2" x14ac:dyDescent="0.25">
      <c r="A5673" s="261">
        <v>45529.333333333336</v>
      </c>
      <c r="B5673" s="260">
        <v>-7.0000000000000007E-2</v>
      </c>
    </row>
    <row r="5674" spans="1:2" x14ac:dyDescent="0.25">
      <c r="A5674" s="261">
        <v>45529.375</v>
      </c>
      <c r="B5674" s="260">
        <v>-10.37</v>
      </c>
    </row>
    <row r="5675" spans="1:2" x14ac:dyDescent="0.25">
      <c r="A5675" s="261">
        <v>45529.416666666664</v>
      </c>
      <c r="B5675" s="260">
        <v>-45.290000999999997</v>
      </c>
    </row>
    <row r="5676" spans="1:2" x14ac:dyDescent="0.25">
      <c r="A5676" s="261">
        <v>45529.458333333336</v>
      </c>
      <c r="B5676" s="260">
        <v>-75.360000999999997</v>
      </c>
    </row>
    <row r="5677" spans="1:2" x14ac:dyDescent="0.25">
      <c r="A5677" s="261">
        <v>45529.5</v>
      </c>
      <c r="B5677" s="260">
        <v>-115.650002</v>
      </c>
    </row>
    <row r="5678" spans="1:2" x14ac:dyDescent="0.25">
      <c r="A5678" s="261">
        <v>45529.541666666664</v>
      </c>
      <c r="B5678" s="260">
        <v>-149.300003</v>
      </c>
    </row>
    <row r="5679" spans="1:2" x14ac:dyDescent="0.25">
      <c r="A5679" s="261">
        <v>45529.583333333336</v>
      </c>
      <c r="B5679" s="260">
        <v>-147.96000699999999</v>
      </c>
    </row>
    <row r="5680" spans="1:2" x14ac:dyDescent="0.25">
      <c r="A5680" s="261">
        <v>45529.625</v>
      </c>
      <c r="B5680" s="260">
        <v>-75.730002999999996</v>
      </c>
    </row>
    <row r="5681" spans="1:2" x14ac:dyDescent="0.25">
      <c r="A5681" s="261">
        <v>45529.666666666664</v>
      </c>
      <c r="B5681" s="260">
        <v>-37.380001</v>
      </c>
    </row>
    <row r="5682" spans="1:2" x14ac:dyDescent="0.25">
      <c r="A5682" s="261">
        <v>45529.708333333336</v>
      </c>
      <c r="B5682" s="260">
        <v>7.46</v>
      </c>
    </row>
    <row r="5683" spans="1:2" x14ac:dyDescent="0.25">
      <c r="A5683" s="261">
        <v>45529.75</v>
      </c>
      <c r="B5683" s="260">
        <v>315.540009</v>
      </c>
    </row>
    <row r="5684" spans="1:2" x14ac:dyDescent="0.25">
      <c r="A5684" s="261">
        <v>45529.791666666664</v>
      </c>
      <c r="B5684" s="260">
        <v>730.61999500000002</v>
      </c>
    </row>
    <row r="5685" spans="1:2" x14ac:dyDescent="0.25">
      <c r="A5685" s="261">
        <v>45529.833333333336</v>
      </c>
      <c r="B5685" s="260">
        <v>891.26000999999997</v>
      </c>
    </row>
    <row r="5686" spans="1:2" x14ac:dyDescent="0.25">
      <c r="A5686" s="261">
        <v>45529.875</v>
      </c>
      <c r="B5686" s="260">
        <v>787.09997599999997</v>
      </c>
    </row>
    <row r="5687" spans="1:2" x14ac:dyDescent="0.25">
      <c r="A5687" s="261">
        <v>45529.916666666664</v>
      </c>
      <c r="B5687" s="260">
        <v>743.90002400000003</v>
      </c>
    </row>
    <row r="5688" spans="1:2" x14ac:dyDescent="0.25">
      <c r="A5688" s="261">
        <v>45529.958333333336</v>
      </c>
      <c r="B5688" s="260">
        <v>690.03002900000001</v>
      </c>
    </row>
    <row r="5689" spans="1:2" x14ac:dyDescent="0.25">
      <c r="A5689" s="261">
        <v>45530</v>
      </c>
      <c r="B5689" s="260">
        <v>146.470001</v>
      </c>
    </row>
    <row r="5690" spans="1:2" x14ac:dyDescent="0.25">
      <c r="A5690" s="261">
        <v>45530.041666666664</v>
      </c>
      <c r="B5690" s="260">
        <v>52.450001</v>
      </c>
    </row>
    <row r="5691" spans="1:2" x14ac:dyDescent="0.25">
      <c r="A5691" s="261">
        <v>45530.083333333336</v>
      </c>
      <c r="B5691" s="260">
        <v>20.67</v>
      </c>
    </row>
    <row r="5692" spans="1:2" x14ac:dyDescent="0.25">
      <c r="A5692" s="261">
        <v>45530.125</v>
      </c>
      <c r="B5692" s="260">
        <v>10.52</v>
      </c>
    </row>
    <row r="5693" spans="1:2" x14ac:dyDescent="0.25">
      <c r="A5693" s="261">
        <v>45530.166666666664</v>
      </c>
      <c r="B5693" s="260">
        <v>8.66</v>
      </c>
    </row>
    <row r="5694" spans="1:2" x14ac:dyDescent="0.25">
      <c r="A5694" s="261">
        <v>45530.208333333336</v>
      </c>
      <c r="B5694" s="260">
        <v>14.4</v>
      </c>
    </row>
    <row r="5695" spans="1:2" x14ac:dyDescent="0.25">
      <c r="A5695" s="261">
        <v>45530.25</v>
      </c>
      <c r="B5695" s="260">
        <v>183.85000600000001</v>
      </c>
    </row>
    <row r="5696" spans="1:2" x14ac:dyDescent="0.25">
      <c r="A5696" s="261">
        <v>45530.291666666664</v>
      </c>
      <c r="B5696" s="260">
        <v>209.44000199999999</v>
      </c>
    </row>
    <row r="5697" spans="1:2" x14ac:dyDescent="0.25">
      <c r="A5697" s="261">
        <v>45530.333333333336</v>
      </c>
      <c r="B5697" s="260">
        <v>231.14999399999999</v>
      </c>
    </row>
    <row r="5698" spans="1:2" x14ac:dyDescent="0.25">
      <c r="A5698" s="261">
        <v>45530.375</v>
      </c>
      <c r="B5698" s="260">
        <v>223.83999600000001</v>
      </c>
    </row>
    <row r="5699" spans="1:2" x14ac:dyDescent="0.25">
      <c r="A5699" s="261">
        <v>45530.416666666664</v>
      </c>
      <c r="B5699" s="260">
        <v>186.61000100000001</v>
      </c>
    </row>
    <row r="5700" spans="1:2" x14ac:dyDescent="0.25">
      <c r="A5700" s="261">
        <v>45530.458333333336</v>
      </c>
      <c r="B5700" s="260">
        <v>99.830001999999993</v>
      </c>
    </row>
    <row r="5701" spans="1:2" x14ac:dyDescent="0.25">
      <c r="A5701" s="261">
        <v>45530.5</v>
      </c>
      <c r="B5701" s="260">
        <v>37.159999999999997</v>
      </c>
    </row>
    <row r="5702" spans="1:2" x14ac:dyDescent="0.25">
      <c r="A5702" s="261">
        <v>45530.541666666664</v>
      </c>
      <c r="B5702" s="260">
        <v>37.310001</v>
      </c>
    </row>
    <row r="5703" spans="1:2" x14ac:dyDescent="0.25">
      <c r="A5703" s="261">
        <v>45530.583333333336</v>
      </c>
      <c r="B5703" s="260">
        <v>121.550003</v>
      </c>
    </row>
    <row r="5704" spans="1:2" x14ac:dyDescent="0.25">
      <c r="A5704" s="261">
        <v>45530.625</v>
      </c>
      <c r="B5704" s="260">
        <v>181.979996</v>
      </c>
    </row>
    <row r="5705" spans="1:2" x14ac:dyDescent="0.25">
      <c r="A5705" s="261">
        <v>45530.666666666664</v>
      </c>
      <c r="B5705" s="260">
        <v>278.16000400000001</v>
      </c>
    </row>
    <row r="5706" spans="1:2" x14ac:dyDescent="0.25">
      <c r="A5706" s="261">
        <v>45530.708333333336</v>
      </c>
      <c r="B5706" s="260">
        <v>737.55999799999995</v>
      </c>
    </row>
    <row r="5707" spans="1:2" x14ac:dyDescent="0.25">
      <c r="A5707" s="261">
        <v>45530.75</v>
      </c>
      <c r="B5707" s="260">
        <v>851.27002000000005</v>
      </c>
    </row>
    <row r="5708" spans="1:2" x14ac:dyDescent="0.25">
      <c r="A5708" s="261">
        <v>45530.791666666664</v>
      </c>
      <c r="B5708" s="260">
        <v>1387.8199460000001</v>
      </c>
    </row>
    <row r="5709" spans="1:2" x14ac:dyDescent="0.25">
      <c r="A5709" s="261">
        <v>45530.833333333336</v>
      </c>
      <c r="B5709" s="260">
        <v>1673.4399410000001</v>
      </c>
    </row>
    <row r="5710" spans="1:2" x14ac:dyDescent="0.25">
      <c r="A5710" s="261">
        <v>45530.875</v>
      </c>
      <c r="B5710" s="260">
        <v>1063.170044</v>
      </c>
    </row>
    <row r="5711" spans="1:2" x14ac:dyDescent="0.25">
      <c r="A5711" s="261">
        <v>45530.916666666664</v>
      </c>
      <c r="B5711" s="260">
        <v>827.169983</v>
      </c>
    </row>
    <row r="5712" spans="1:2" x14ac:dyDescent="0.25">
      <c r="A5712" s="261">
        <v>45530.958333333336</v>
      </c>
      <c r="B5712" s="260">
        <v>795.39001499999995</v>
      </c>
    </row>
    <row r="5713" spans="1:2" x14ac:dyDescent="0.25">
      <c r="A5713" s="261">
        <v>45531</v>
      </c>
      <c r="B5713" s="260">
        <v>734.25</v>
      </c>
    </row>
    <row r="5714" spans="1:2" x14ac:dyDescent="0.25">
      <c r="A5714" s="261">
        <v>45531.041666666664</v>
      </c>
      <c r="B5714" s="260">
        <v>670.46002199999998</v>
      </c>
    </row>
    <row r="5715" spans="1:2" x14ac:dyDescent="0.25">
      <c r="A5715" s="261">
        <v>45531.083333333336</v>
      </c>
      <c r="B5715" s="260">
        <v>636.44000200000005</v>
      </c>
    </row>
    <row r="5716" spans="1:2" x14ac:dyDescent="0.25">
      <c r="A5716" s="261">
        <v>45531.125</v>
      </c>
      <c r="B5716" s="260">
        <v>636.44000200000005</v>
      </c>
    </row>
    <row r="5717" spans="1:2" x14ac:dyDescent="0.25">
      <c r="A5717" s="261">
        <v>45531.166666666664</v>
      </c>
      <c r="B5717" s="260">
        <v>641.65997300000004</v>
      </c>
    </row>
    <row r="5718" spans="1:2" x14ac:dyDescent="0.25">
      <c r="A5718" s="261">
        <v>45531.208333333336</v>
      </c>
      <c r="B5718" s="260">
        <v>717.76000999999997</v>
      </c>
    </row>
    <row r="5719" spans="1:2" x14ac:dyDescent="0.25">
      <c r="A5719" s="261">
        <v>45531.25</v>
      </c>
      <c r="B5719" s="260">
        <v>938.30999799999995</v>
      </c>
    </row>
    <row r="5720" spans="1:2" x14ac:dyDescent="0.25">
      <c r="A5720" s="261">
        <v>45531.291666666664</v>
      </c>
      <c r="B5720" s="260">
        <v>1029.5600589999999</v>
      </c>
    </row>
    <row r="5721" spans="1:2" x14ac:dyDescent="0.25">
      <c r="A5721" s="261">
        <v>45531.333333333336</v>
      </c>
      <c r="B5721" s="260">
        <v>828.71002199999998</v>
      </c>
    </row>
    <row r="5722" spans="1:2" x14ac:dyDescent="0.25">
      <c r="A5722" s="261">
        <v>45531.375</v>
      </c>
      <c r="B5722" s="260">
        <v>626.59002699999996</v>
      </c>
    </row>
    <row r="5723" spans="1:2" x14ac:dyDescent="0.25">
      <c r="A5723" s="261">
        <v>45531.416666666664</v>
      </c>
      <c r="B5723" s="260">
        <v>539.59002699999996</v>
      </c>
    </row>
    <row r="5724" spans="1:2" x14ac:dyDescent="0.25">
      <c r="A5724" s="261">
        <v>45531.458333333336</v>
      </c>
      <c r="B5724" s="260">
        <v>211.66999799999999</v>
      </c>
    </row>
    <row r="5725" spans="1:2" x14ac:dyDescent="0.25">
      <c r="A5725" s="261">
        <v>45531.5</v>
      </c>
      <c r="B5725" s="260">
        <v>29.92</v>
      </c>
    </row>
    <row r="5726" spans="1:2" x14ac:dyDescent="0.25">
      <c r="A5726" s="261">
        <v>45531.541666666664</v>
      </c>
      <c r="B5726" s="260">
        <v>8.8000000000000007</v>
      </c>
    </row>
    <row r="5727" spans="1:2" x14ac:dyDescent="0.25">
      <c r="A5727" s="261">
        <v>45531.583333333336</v>
      </c>
      <c r="B5727" s="260">
        <v>17.379999000000002</v>
      </c>
    </row>
    <row r="5728" spans="1:2" x14ac:dyDescent="0.25">
      <c r="A5728" s="261">
        <v>45531.625</v>
      </c>
      <c r="B5728" s="260">
        <v>172.5</v>
      </c>
    </row>
    <row r="5729" spans="1:2" x14ac:dyDescent="0.25">
      <c r="A5729" s="261">
        <v>45531.666666666664</v>
      </c>
      <c r="B5729" s="260">
        <v>338.73998999999998</v>
      </c>
    </row>
    <row r="5730" spans="1:2" x14ac:dyDescent="0.25">
      <c r="A5730" s="261">
        <v>45531.708333333336</v>
      </c>
      <c r="B5730" s="260">
        <v>661.88000499999998</v>
      </c>
    </row>
    <row r="5731" spans="1:2" x14ac:dyDescent="0.25">
      <c r="A5731" s="261">
        <v>45531.75</v>
      </c>
      <c r="B5731" s="260">
        <v>865.94000200000005</v>
      </c>
    </row>
    <row r="5732" spans="1:2" x14ac:dyDescent="0.25">
      <c r="A5732" s="261">
        <v>45531.791666666664</v>
      </c>
      <c r="B5732" s="260">
        <v>1678.76001</v>
      </c>
    </row>
    <row r="5733" spans="1:2" x14ac:dyDescent="0.25">
      <c r="A5733" s="261">
        <v>45531.833333333336</v>
      </c>
      <c r="B5733" s="260">
        <v>1583.25</v>
      </c>
    </row>
    <row r="5734" spans="1:2" x14ac:dyDescent="0.25">
      <c r="A5734" s="261">
        <v>45531.875</v>
      </c>
      <c r="B5734" s="260">
        <v>899.21997099999999</v>
      </c>
    </row>
    <row r="5735" spans="1:2" x14ac:dyDescent="0.25">
      <c r="A5735" s="261">
        <v>45531.916666666664</v>
      </c>
      <c r="B5735" s="260">
        <v>784.98999000000003</v>
      </c>
    </row>
    <row r="5736" spans="1:2" x14ac:dyDescent="0.25">
      <c r="A5736" s="261">
        <v>45531.958333333336</v>
      </c>
      <c r="B5736" s="260">
        <v>689.92999299999997</v>
      </c>
    </row>
    <row r="5737" spans="1:2" x14ac:dyDescent="0.25">
      <c r="A5737" s="261">
        <v>45532</v>
      </c>
      <c r="B5737" s="260">
        <v>674.96997099999999</v>
      </c>
    </row>
    <row r="5738" spans="1:2" x14ac:dyDescent="0.25">
      <c r="A5738" s="261">
        <v>45532.041666666664</v>
      </c>
      <c r="B5738" s="260">
        <v>681.23999000000003</v>
      </c>
    </row>
    <row r="5739" spans="1:2" x14ac:dyDescent="0.25">
      <c r="A5739" s="261">
        <v>45532.083333333336</v>
      </c>
      <c r="B5739" s="260">
        <v>652.669983</v>
      </c>
    </row>
    <row r="5740" spans="1:2" x14ac:dyDescent="0.25">
      <c r="A5740" s="261">
        <v>45532.125</v>
      </c>
      <c r="B5740" s="260">
        <v>665.5</v>
      </c>
    </row>
    <row r="5741" spans="1:2" x14ac:dyDescent="0.25">
      <c r="A5741" s="261">
        <v>45532.166666666664</v>
      </c>
      <c r="B5741" s="260">
        <v>680.57000700000003</v>
      </c>
    </row>
    <row r="5742" spans="1:2" x14ac:dyDescent="0.25">
      <c r="A5742" s="261">
        <v>45532.208333333336</v>
      </c>
      <c r="B5742" s="260">
        <v>684.36999500000002</v>
      </c>
    </row>
    <row r="5743" spans="1:2" x14ac:dyDescent="0.25">
      <c r="A5743" s="261">
        <v>45532.25</v>
      </c>
      <c r="B5743" s="260">
        <v>850.22997999999995</v>
      </c>
    </row>
    <row r="5744" spans="1:2" x14ac:dyDescent="0.25">
      <c r="A5744" s="261">
        <v>45532.291666666664</v>
      </c>
      <c r="B5744" s="260">
        <v>957.96002199999998</v>
      </c>
    </row>
    <row r="5745" spans="1:2" x14ac:dyDescent="0.25">
      <c r="A5745" s="261">
        <v>45532.333333333336</v>
      </c>
      <c r="B5745" s="260">
        <v>902.75</v>
      </c>
    </row>
    <row r="5746" spans="1:2" x14ac:dyDescent="0.25">
      <c r="A5746" s="261">
        <v>45532.375</v>
      </c>
      <c r="B5746" s="260">
        <v>786.35998500000005</v>
      </c>
    </row>
    <row r="5747" spans="1:2" x14ac:dyDescent="0.25">
      <c r="A5747" s="261">
        <v>45532.416666666664</v>
      </c>
      <c r="B5747" s="260">
        <v>653.26000999999997</v>
      </c>
    </row>
    <row r="5748" spans="1:2" x14ac:dyDescent="0.25">
      <c r="A5748" s="261">
        <v>45532.458333333336</v>
      </c>
      <c r="B5748" s="260">
        <v>513.15002400000003</v>
      </c>
    </row>
    <row r="5749" spans="1:2" x14ac:dyDescent="0.25">
      <c r="A5749" s="261">
        <v>45532.5</v>
      </c>
      <c r="B5749" s="260">
        <v>262.17001299999998</v>
      </c>
    </row>
    <row r="5750" spans="1:2" x14ac:dyDescent="0.25">
      <c r="A5750" s="261">
        <v>45532.541666666664</v>
      </c>
      <c r="B5750" s="260">
        <v>77.589995999999999</v>
      </c>
    </row>
    <row r="5751" spans="1:2" x14ac:dyDescent="0.25">
      <c r="A5751" s="261">
        <v>45532.583333333336</v>
      </c>
      <c r="B5751" s="260">
        <v>60.950001</v>
      </c>
    </row>
    <row r="5752" spans="1:2" x14ac:dyDescent="0.25">
      <c r="A5752" s="261">
        <v>45532.625</v>
      </c>
      <c r="B5752" s="260">
        <v>404.07000699999998</v>
      </c>
    </row>
    <row r="5753" spans="1:2" x14ac:dyDescent="0.25">
      <c r="A5753" s="261">
        <v>45532.666666666664</v>
      </c>
      <c r="B5753" s="260">
        <v>586.11999500000002</v>
      </c>
    </row>
    <row r="5754" spans="1:2" x14ac:dyDescent="0.25">
      <c r="A5754" s="261">
        <v>45532.708333333336</v>
      </c>
      <c r="B5754" s="260">
        <v>684.75</v>
      </c>
    </row>
    <row r="5755" spans="1:2" x14ac:dyDescent="0.25">
      <c r="A5755" s="261">
        <v>45532.75</v>
      </c>
      <c r="B5755" s="260">
        <v>825.22997999999995</v>
      </c>
    </row>
    <row r="5756" spans="1:2" x14ac:dyDescent="0.25">
      <c r="A5756" s="261">
        <v>45532.791666666664</v>
      </c>
      <c r="B5756" s="260">
        <v>1464.469971</v>
      </c>
    </row>
    <row r="5757" spans="1:2" x14ac:dyDescent="0.25">
      <c r="A5757" s="261">
        <v>45532.833333333336</v>
      </c>
      <c r="B5757" s="260">
        <v>1483.869995</v>
      </c>
    </row>
    <row r="5758" spans="1:2" x14ac:dyDescent="0.25">
      <c r="A5758" s="261">
        <v>45532.875</v>
      </c>
      <c r="B5758" s="260">
        <v>931.40002400000003</v>
      </c>
    </row>
    <row r="5759" spans="1:2" x14ac:dyDescent="0.25">
      <c r="A5759" s="261">
        <v>45532.916666666664</v>
      </c>
      <c r="B5759" s="260">
        <v>833.80999799999995</v>
      </c>
    </row>
    <row r="5760" spans="1:2" x14ac:dyDescent="0.25">
      <c r="A5760" s="261">
        <v>45532.958333333336</v>
      </c>
      <c r="B5760" s="260">
        <v>743.84002699999996</v>
      </c>
    </row>
    <row r="5761" spans="1:2" x14ac:dyDescent="0.25">
      <c r="A5761" s="261">
        <v>45533</v>
      </c>
      <c r="B5761" s="260">
        <v>697.67999299999997</v>
      </c>
    </row>
    <row r="5762" spans="1:2" x14ac:dyDescent="0.25">
      <c r="A5762" s="261">
        <v>45533.041666666664</v>
      </c>
      <c r="B5762" s="260">
        <v>701.03997800000002</v>
      </c>
    </row>
    <row r="5763" spans="1:2" x14ac:dyDescent="0.25">
      <c r="A5763" s="261">
        <v>45533.083333333336</v>
      </c>
      <c r="B5763" s="260">
        <v>669.92999299999997</v>
      </c>
    </row>
    <row r="5764" spans="1:2" x14ac:dyDescent="0.25">
      <c r="A5764" s="261">
        <v>45533.125</v>
      </c>
      <c r="B5764" s="260">
        <v>661.5</v>
      </c>
    </row>
    <row r="5765" spans="1:2" x14ac:dyDescent="0.25">
      <c r="A5765" s="261">
        <v>45533.166666666664</v>
      </c>
      <c r="B5765" s="260">
        <v>666.65002400000003</v>
      </c>
    </row>
    <row r="5766" spans="1:2" x14ac:dyDescent="0.25">
      <c r="A5766" s="261">
        <v>45533.208333333336</v>
      </c>
      <c r="B5766" s="260">
        <v>750.57000700000003</v>
      </c>
    </row>
    <row r="5767" spans="1:2" x14ac:dyDescent="0.25">
      <c r="A5767" s="261">
        <v>45533.25</v>
      </c>
      <c r="B5767" s="260">
        <v>849.70001200000002</v>
      </c>
    </row>
    <row r="5768" spans="1:2" x14ac:dyDescent="0.25">
      <c r="A5768" s="261">
        <v>45533.291666666664</v>
      </c>
      <c r="B5768" s="260">
        <v>994.03997800000002</v>
      </c>
    </row>
    <row r="5769" spans="1:2" x14ac:dyDescent="0.25">
      <c r="A5769" s="261">
        <v>45533.333333333336</v>
      </c>
      <c r="B5769" s="260">
        <v>941.67999299999997</v>
      </c>
    </row>
    <row r="5770" spans="1:2" x14ac:dyDescent="0.25">
      <c r="A5770" s="261">
        <v>45533.375</v>
      </c>
      <c r="B5770" s="260">
        <v>810.90997300000004</v>
      </c>
    </row>
    <row r="5771" spans="1:2" x14ac:dyDescent="0.25">
      <c r="A5771" s="261">
        <v>45533.416666666664</v>
      </c>
      <c r="B5771" s="260">
        <v>687.67999299999997</v>
      </c>
    </row>
    <row r="5772" spans="1:2" x14ac:dyDescent="0.25">
      <c r="A5772" s="261">
        <v>45533.458333333336</v>
      </c>
      <c r="B5772" s="260">
        <v>629.57000700000003</v>
      </c>
    </row>
    <row r="5773" spans="1:2" x14ac:dyDescent="0.25">
      <c r="A5773" s="261">
        <v>45533.5</v>
      </c>
      <c r="B5773" s="260">
        <v>490.67999300000002</v>
      </c>
    </row>
    <row r="5774" spans="1:2" x14ac:dyDescent="0.25">
      <c r="A5774" s="261">
        <v>45533.541666666664</v>
      </c>
      <c r="B5774" s="260">
        <v>337.540009</v>
      </c>
    </row>
    <row r="5775" spans="1:2" x14ac:dyDescent="0.25">
      <c r="A5775" s="261">
        <v>45533.583333333336</v>
      </c>
      <c r="B5775" s="260">
        <v>382.82000699999998</v>
      </c>
    </row>
    <row r="5776" spans="1:2" x14ac:dyDescent="0.25">
      <c r="A5776" s="261">
        <v>45533.625</v>
      </c>
      <c r="B5776" s="260">
        <v>592.65002400000003</v>
      </c>
    </row>
    <row r="5777" spans="1:2" x14ac:dyDescent="0.25">
      <c r="A5777" s="261">
        <v>45533.666666666664</v>
      </c>
      <c r="B5777" s="260">
        <v>672.46997099999999</v>
      </c>
    </row>
    <row r="5778" spans="1:2" x14ac:dyDescent="0.25">
      <c r="A5778" s="261">
        <v>45533.708333333336</v>
      </c>
      <c r="B5778" s="260">
        <v>786.07000700000003</v>
      </c>
    </row>
    <row r="5779" spans="1:2" x14ac:dyDescent="0.25">
      <c r="A5779" s="261">
        <v>45533.75</v>
      </c>
      <c r="B5779" s="260">
        <v>855.52002000000005</v>
      </c>
    </row>
    <row r="5780" spans="1:2" x14ac:dyDescent="0.25">
      <c r="A5780" s="261">
        <v>45533.791666666664</v>
      </c>
      <c r="B5780" s="260">
        <v>1639.880005</v>
      </c>
    </row>
    <row r="5781" spans="1:2" x14ac:dyDescent="0.25">
      <c r="A5781" s="261">
        <v>45533.833333333336</v>
      </c>
      <c r="B5781" s="260">
        <v>2077.3701169999999</v>
      </c>
    </row>
    <row r="5782" spans="1:2" x14ac:dyDescent="0.25">
      <c r="A5782" s="261">
        <v>45533.875</v>
      </c>
      <c r="B5782" s="260">
        <v>1238.26001</v>
      </c>
    </row>
    <row r="5783" spans="1:2" x14ac:dyDescent="0.25">
      <c r="A5783" s="261">
        <v>45533.916666666664</v>
      </c>
      <c r="B5783" s="260">
        <v>931.90002400000003</v>
      </c>
    </row>
    <row r="5784" spans="1:2" x14ac:dyDescent="0.25">
      <c r="A5784" s="261">
        <v>45533.958333333336</v>
      </c>
      <c r="B5784" s="260">
        <v>821.28002900000001</v>
      </c>
    </row>
    <row r="5785" spans="1:2" x14ac:dyDescent="0.25">
      <c r="A5785" s="261">
        <v>45534</v>
      </c>
      <c r="B5785" s="260">
        <v>819.55999799999995</v>
      </c>
    </row>
    <row r="5786" spans="1:2" x14ac:dyDescent="0.25">
      <c r="A5786" s="261">
        <v>45534.041666666664</v>
      </c>
      <c r="B5786" s="260">
        <v>748.09997599999997</v>
      </c>
    </row>
    <row r="5787" spans="1:2" x14ac:dyDescent="0.25">
      <c r="A5787" s="261">
        <v>45534.083333333336</v>
      </c>
      <c r="B5787" s="260">
        <v>697.60998500000005</v>
      </c>
    </row>
    <row r="5788" spans="1:2" x14ac:dyDescent="0.25">
      <c r="A5788" s="261">
        <v>45534.125</v>
      </c>
      <c r="B5788" s="260">
        <v>695.73999000000003</v>
      </c>
    </row>
    <row r="5789" spans="1:2" x14ac:dyDescent="0.25">
      <c r="A5789" s="261">
        <v>45534.166666666664</v>
      </c>
      <c r="B5789" s="260">
        <v>707.59997599999997</v>
      </c>
    </row>
    <row r="5790" spans="1:2" x14ac:dyDescent="0.25">
      <c r="A5790" s="261">
        <v>45534.208333333336</v>
      </c>
      <c r="B5790" s="260">
        <v>776.89001499999995</v>
      </c>
    </row>
    <row r="5791" spans="1:2" x14ac:dyDescent="0.25">
      <c r="A5791" s="261">
        <v>45534.25</v>
      </c>
      <c r="B5791" s="260">
        <v>1020.570007</v>
      </c>
    </row>
    <row r="5792" spans="1:2" x14ac:dyDescent="0.25">
      <c r="A5792" s="261">
        <v>45534.291666666664</v>
      </c>
      <c r="B5792" s="260">
        <v>1126.709961</v>
      </c>
    </row>
    <row r="5793" spans="1:2" x14ac:dyDescent="0.25">
      <c r="A5793" s="261">
        <v>45534.333333333336</v>
      </c>
      <c r="B5793" s="260">
        <v>996.09997599999997</v>
      </c>
    </row>
    <row r="5794" spans="1:2" x14ac:dyDescent="0.25">
      <c r="A5794" s="261">
        <v>45534.375</v>
      </c>
      <c r="B5794" s="260">
        <v>848.04998799999998</v>
      </c>
    </row>
    <row r="5795" spans="1:2" x14ac:dyDescent="0.25">
      <c r="A5795" s="261">
        <v>45534.416666666664</v>
      </c>
      <c r="B5795" s="260">
        <v>732.73999000000003</v>
      </c>
    </row>
    <row r="5796" spans="1:2" x14ac:dyDescent="0.25">
      <c r="A5796" s="261">
        <v>45534.458333333336</v>
      </c>
      <c r="B5796" s="260">
        <v>670.90997300000004</v>
      </c>
    </row>
    <row r="5797" spans="1:2" x14ac:dyDescent="0.25">
      <c r="A5797" s="261">
        <v>45534.5</v>
      </c>
      <c r="B5797" s="260">
        <v>642.40997300000004</v>
      </c>
    </row>
    <row r="5798" spans="1:2" x14ac:dyDescent="0.25">
      <c r="A5798" s="261">
        <v>45534.541666666664</v>
      </c>
      <c r="B5798" s="260">
        <v>598.17999299999997</v>
      </c>
    </row>
    <row r="5799" spans="1:2" x14ac:dyDescent="0.25">
      <c r="A5799" s="261">
        <v>45534.583333333336</v>
      </c>
      <c r="B5799" s="260">
        <v>589.01000999999997</v>
      </c>
    </row>
    <row r="5800" spans="1:2" x14ac:dyDescent="0.25">
      <c r="A5800" s="261">
        <v>45534.625</v>
      </c>
      <c r="B5800" s="260">
        <v>611.46002199999998</v>
      </c>
    </row>
    <row r="5801" spans="1:2" x14ac:dyDescent="0.25">
      <c r="A5801" s="261">
        <v>45534.666666666664</v>
      </c>
      <c r="B5801" s="260">
        <v>636.669983</v>
      </c>
    </row>
    <row r="5802" spans="1:2" x14ac:dyDescent="0.25">
      <c r="A5802" s="261">
        <v>45534.708333333336</v>
      </c>
      <c r="B5802" s="260">
        <v>739.59997599999997</v>
      </c>
    </row>
    <row r="5803" spans="1:2" x14ac:dyDescent="0.25">
      <c r="A5803" s="261">
        <v>45534.75</v>
      </c>
      <c r="B5803" s="260">
        <v>894.96002199999998</v>
      </c>
    </row>
    <row r="5804" spans="1:2" x14ac:dyDescent="0.25">
      <c r="A5804" s="261">
        <v>45534.791666666664</v>
      </c>
      <c r="B5804" s="260">
        <v>1080.76001</v>
      </c>
    </row>
    <row r="5805" spans="1:2" x14ac:dyDescent="0.25">
      <c r="A5805" s="261">
        <v>45534.833333333336</v>
      </c>
      <c r="B5805" s="260">
        <v>1024</v>
      </c>
    </row>
    <row r="5806" spans="1:2" x14ac:dyDescent="0.25">
      <c r="A5806" s="261">
        <v>45534.875</v>
      </c>
      <c r="B5806" s="260">
        <v>840.669983</v>
      </c>
    </row>
    <row r="5807" spans="1:2" x14ac:dyDescent="0.25">
      <c r="A5807" s="261">
        <v>45534.916666666664</v>
      </c>
      <c r="B5807" s="260">
        <v>722.21997099999999</v>
      </c>
    </row>
    <row r="5808" spans="1:2" x14ac:dyDescent="0.25">
      <c r="A5808" s="261">
        <v>45534.958333333336</v>
      </c>
      <c r="B5808" s="260">
        <v>711.26000999999997</v>
      </c>
    </row>
    <row r="5809" spans="1:2" x14ac:dyDescent="0.25">
      <c r="A5809" s="261">
        <v>45535</v>
      </c>
      <c r="B5809" s="260">
        <v>803.09002699999996</v>
      </c>
    </row>
    <row r="5810" spans="1:2" x14ac:dyDescent="0.25">
      <c r="A5810" s="261">
        <v>45535.041666666664</v>
      </c>
      <c r="B5810" s="260">
        <v>770.79998799999998</v>
      </c>
    </row>
    <row r="5811" spans="1:2" x14ac:dyDescent="0.25">
      <c r="A5811" s="261">
        <v>45535.083333333336</v>
      </c>
      <c r="B5811" s="260">
        <v>761.25</v>
      </c>
    </row>
    <row r="5812" spans="1:2" x14ac:dyDescent="0.25">
      <c r="A5812" s="261">
        <v>45535.125</v>
      </c>
      <c r="B5812" s="260">
        <v>738.71997099999999</v>
      </c>
    </row>
    <row r="5813" spans="1:2" x14ac:dyDescent="0.25">
      <c r="A5813" s="261">
        <v>45535.166666666664</v>
      </c>
      <c r="B5813" s="260">
        <v>720.90002400000003</v>
      </c>
    </row>
    <row r="5814" spans="1:2" x14ac:dyDescent="0.25">
      <c r="A5814" s="261">
        <v>45535.208333333336</v>
      </c>
      <c r="B5814" s="260">
        <v>731.48999000000003</v>
      </c>
    </row>
    <row r="5815" spans="1:2" x14ac:dyDescent="0.25">
      <c r="A5815" s="261">
        <v>45535.25</v>
      </c>
      <c r="B5815" s="260">
        <v>820.25</v>
      </c>
    </row>
    <row r="5816" spans="1:2" x14ac:dyDescent="0.25">
      <c r="A5816" s="261">
        <v>45535.291666666664</v>
      </c>
      <c r="B5816" s="260">
        <v>826.07000700000003</v>
      </c>
    </row>
    <row r="5817" spans="1:2" x14ac:dyDescent="0.25">
      <c r="A5817" s="261">
        <v>45535.333333333336</v>
      </c>
      <c r="B5817" s="260">
        <v>820.25</v>
      </c>
    </row>
    <row r="5818" spans="1:2" x14ac:dyDescent="0.25">
      <c r="A5818" s="261">
        <v>45535.375</v>
      </c>
      <c r="B5818" s="260">
        <v>633.40002400000003</v>
      </c>
    </row>
    <row r="5819" spans="1:2" x14ac:dyDescent="0.25">
      <c r="A5819" s="261">
        <v>45535.416666666664</v>
      </c>
      <c r="B5819" s="260">
        <v>448.5</v>
      </c>
    </row>
    <row r="5820" spans="1:2" x14ac:dyDescent="0.25">
      <c r="A5820" s="261">
        <v>45535.458333333336</v>
      </c>
      <c r="B5820" s="260">
        <v>136.800003</v>
      </c>
    </row>
    <row r="5821" spans="1:2" x14ac:dyDescent="0.25">
      <c r="A5821" s="261">
        <v>45535.5</v>
      </c>
      <c r="B5821" s="260">
        <v>3.51</v>
      </c>
    </row>
    <row r="5822" spans="1:2" x14ac:dyDescent="0.25">
      <c r="A5822" s="261">
        <v>45535.541666666664</v>
      </c>
      <c r="B5822" s="260">
        <v>-4.4000000000000004</v>
      </c>
    </row>
    <row r="5823" spans="1:2" x14ac:dyDescent="0.25">
      <c r="A5823" s="261">
        <v>45535.583333333336</v>
      </c>
      <c r="B5823" s="260">
        <v>-5.97</v>
      </c>
    </row>
    <row r="5824" spans="1:2" x14ac:dyDescent="0.25">
      <c r="A5824" s="261">
        <v>45535.625</v>
      </c>
      <c r="B5824" s="260">
        <v>19.02</v>
      </c>
    </row>
    <row r="5825" spans="1:2" x14ac:dyDescent="0.25">
      <c r="A5825" s="261">
        <v>45535.666666666664</v>
      </c>
      <c r="B5825" s="260">
        <v>176.85000600000001</v>
      </c>
    </row>
    <row r="5826" spans="1:2" x14ac:dyDescent="0.25">
      <c r="A5826" s="261">
        <v>45535.708333333336</v>
      </c>
      <c r="B5826" s="260">
        <v>596.85998500000005</v>
      </c>
    </row>
    <row r="5827" spans="1:2" x14ac:dyDescent="0.25">
      <c r="A5827" s="261">
        <v>45535.75</v>
      </c>
      <c r="B5827" s="260">
        <v>874.919983</v>
      </c>
    </row>
    <row r="5828" spans="1:2" x14ac:dyDescent="0.25">
      <c r="A5828" s="261">
        <v>45535.791666666664</v>
      </c>
      <c r="B5828" s="260">
        <v>1106.0699460000001</v>
      </c>
    </row>
    <row r="5829" spans="1:2" x14ac:dyDescent="0.25">
      <c r="A5829" s="261">
        <v>45535.833333333336</v>
      </c>
      <c r="B5829" s="260">
        <v>945.63000499999998</v>
      </c>
    </row>
    <row r="5830" spans="1:2" x14ac:dyDescent="0.25">
      <c r="A5830" s="261">
        <v>45535.875</v>
      </c>
      <c r="B5830" s="260">
        <v>800.26000999999997</v>
      </c>
    </row>
    <row r="5831" spans="1:2" x14ac:dyDescent="0.25">
      <c r="A5831" s="261">
        <v>45535.916666666664</v>
      </c>
      <c r="B5831" s="260">
        <v>744.77002000000005</v>
      </c>
    </row>
    <row r="5832" spans="1:2" x14ac:dyDescent="0.25">
      <c r="A5832" s="261">
        <v>45535.958333333336</v>
      </c>
      <c r="B5832" s="260">
        <v>665.54998799999998</v>
      </c>
    </row>
    <row r="5833" spans="1:2" x14ac:dyDescent="0.25">
      <c r="A5833" s="261">
        <v>45536</v>
      </c>
      <c r="B5833" s="260">
        <v>699.36999500000002</v>
      </c>
    </row>
    <row r="5834" spans="1:2" x14ac:dyDescent="0.25">
      <c r="A5834" s="261">
        <v>45536.041666666664</v>
      </c>
      <c r="B5834" s="260">
        <v>641.330017</v>
      </c>
    </row>
    <row r="5835" spans="1:2" x14ac:dyDescent="0.25">
      <c r="A5835" s="261">
        <v>45536.083333333336</v>
      </c>
      <c r="B5835" s="260">
        <v>599.48999000000003</v>
      </c>
    </row>
    <row r="5836" spans="1:2" x14ac:dyDescent="0.25">
      <c r="A5836" s="261">
        <v>45536.125</v>
      </c>
      <c r="B5836" s="260">
        <v>593.52002000000005</v>
      </c>
    </row>
    <row r="5837" spans="1:2" x14ac:dyDescent="0.25">
      <c r="A5837" s="261">
        <v>45536.166666666664</v>
      </c>
      <c r="B5837" s="260">
        <v>595.76000999999997</v>
      </c>
    </row>
    <row r="5838" spans="1:2" x14ac:dyDescent="0.25">
      <c r="A5838" s="261">
        <v>45536.208333333336</v>
      </c>
      <c r="B5838" s="260">
        <v>571.14001499999995</v>
      </c>
    </row>
    <row r="5839" spans="1:2" x14ac:dyDescent="0.25">
      <c r="A5839" s="261">
        <v>45536.25</v>
      </c>
      <c r="B5839" s="260">
        <v>550.47997999999995</v>
      </c>
    </row>
    <row r="5840" spans="1:2" x14ac:dyDescent="0.25">
      <c r="A5840" s="261">
        <v>45536.291666666664</v>
      </c>
      <c r="B5840" s="260">
        <v>537.72997999999995</v>
      </c>
    </row>
    <row r="5841" spans="1:2" x14ac:dyDescent="0.25">
      <c r="A5841" s="261">
        <v>45536.333333333336</v>
      </c>
      <c r="B5841" s="260">
        <v>452.25</v>
      </c>
    </row>
    <row r="5842" spans="1:2" x14ac:dyDescent="0.25">
      <c r="A5842" s="261">
        <v>45536.375</v>
      </c>
      <c r="B5842" s="260">
        <v>307.83999599999999</v>
      </c>
    </row>
    <row r="5843" spans="1:2" x14ac:dyDescent="0.25">
      <c r="A5843" s="261">
        <v>45536.416666666664</v>
      </c>
      <c r="B5843" s="260">
        <v>94.949996999999996</v>
      </c>
    </row>
    <row r="5844" spans="1:2" x14ac:dyDescent="0.25">
      <c r="A5844" s="261">
        <v>45536.458333333336</v>
      </c>
      <c r="B5844" s="260">
        <v>-5.89</v>
      </c>
    </row>
    <row r="5845" spans="1:2" x14ac:dyDescent="0.25">
      <c r="A5845" s="261">
        <v>45536.5</v>
      </c>
      <c r="B5845" s="260">
        <v>-25.290001</v>
      </c>
    </row>
    <row r="5846" spans="1:2" x14ac:dyDescent="0.25">
      <c r="A5846" s="261">
        <v>45536.541666666664</v>
      </c>
      <c r="B5846" s="260">
        <v>-20.290001</v>
      </c>
    </row>
    <row r="5847" spans="1:2" x14ac:dyDescent="0.25">
      <c r="A5847" s="261">
        <v>45536.583333333336</v>
      </c>
      <c r="B5847" s="260">
        <v>-38.119999</v>
      </c>
    </row>
    <row r="5848" spans="1:2" x14ac:dyDescent="0.25">
      <c r="A5848" s="261">
        <v>45536.625</v>
      </c>
      <c r="B5848" s="260">
        <v>-37.220001000000003</v>
      </c>
    </row>
    <row r="5849" spans="1:2" x14ac:dyDescent="0.25">
      <c r="A5849" s="261">
        <v>45536.666666666664</v>
      </c>
      <c r="B5849" s="260">
        <v>190.64999399999999</v>
      </c>
    </row>
    <row r="5850" spans="1:2" x14ac:dyDescent="0.25">
      <c r="A5850" s="261">
        <v>45536.708333333336</v>
      </c>
      <c r="B5850" s="260">
        <v>583.90002400000003</v>
      </c>
    </row>
    <row r="5851" spans="1:2" x14ac:dyDescent="0.25">
      <c r="A5851" s="261">
        <v>45536.75</v>
      </c>
      <c r="B5851" s="260">
        <v>813.85998500000005</v>
      </c>
    </row>
    <row r="5852" spans="1:2" x14ac:dyDescent="0.25">
      <c r="A5852" s="261">
        <v>45536.791666666664</v>
      </c>
      <c r="B5852" s="260">
        <v>981.61999500000002</v>
      </c>
    </row>
    <row r="5853" spans="1:2" x14ac:dyDescent="0.25">
      <c r="A5853" s="261">
        <v>45536.833333333336</v>
      </c>
      <c r="B5853" s="260">
        <v>923.96002199999998</v>
      </c>
    </row>
    <row r="5854" spans="1:2" x14ac:dyDescent="0.25">
      <c r="A5854" s="261">
        <v>45536.875</v>
      </c>
      <c r="B5854" s="260">
        <v>802.82000700000003</v>
      </c>
    </row>
    <row r="5855" spans="1:2" x14ac:dyDescent="0.25">
      <c r="A5855" s="261">
        <v>45536.916666666664</v>
      </c>
      <c r="B5855" s="260">
        <v>760.97997999999995</v>
      </c>
    </row>
    <row r="5856" spans="1:2" x14ac:dyDescent="0.25">
      <c r="A5856" s="261">
        <v>45536.958333333336</v>
      </c>
      <c r="B5856" s="260">
        <v>682.51000999999997</v>
      </c>
    </row>
    <row r="5857" spans="1:2" x14ac:dyDescent="0.25">
      <c r="A5857" s="261">
        <v>45537</v>
      </c>
      <c r="B5857" s="260">
        <v>680.57000700000003</v>
      </c>
    </row>
    <row r="5858" spans="1:2" x14ac:dyDescent="0.25">
      <c r="A5858" s="261">
        <v>45537.041666666664</v>
      </c>
      <c r="B5858" s="260">
        <v>706.90002400000003</v>
      </c>
    </row>
    <row r="5859" spans="1:2" x14ac:dyDescent="0.25">
      <c r="A5859" s="261">
        <v>45537.083333333336</v>
      </c>
      <c r="B5859" s="260">
        <v>689.15002400000003</v>
      </c>
    </row>
    <row r="5860" spans="1:2" x14ac:dyDescent="0.25">
      <c r="A5860" s="261">
        <v>45537.125</v>
      </c>
      <c r="B5860" s="260">
        <v>690.03997800000002</v>
      </c>
    </row>
    <row r="5861" spans="1:2" x14ac:dyDescent="0.25">
      <c r="A5861" s="261">
        <v>45537.166666666664</v>
      </c>
      <c r="B5861" s="260">
        <v>683.17999299999997</v>
      </c>
    </row>
    <row r="5862" spans="1:2" x14ac:dyDescent="0.25">
      <c r="A5862" s="261">
        <v>45537.208333333336</v>
      </c>
      <c r="B5862" s="260">
        <v>757.25</v>
      </c>
    </row>
    <row r="5863" spans="1:2" x14ac:dyDescent="0.25">
      <c r="A5863" s="261">
        <v>45537.25</v>
      </c>
      <c r="B5863" s="260">
        <v>855.78002900000001</v>
      </c>
    </row>
    <row r="5864" spans="1:2" x14ac:dyDescent="0.25">
      <c r="A5864" s="261">
        <v>45537.291666666664</v>
      </c>
      <c r="B5864" s="260">
        <v>994.45001200000002</v>
      </c>
    </row>
    <row r="5865" spans="1:2" x14ac:dyDescent="0.25">
      <c r="A5865" s="261">
        <v>45537.333333333336</v>
      </c>
      <c r="B5865" s="260">
        <v>984.15002400000003</v>
      </c>
    </row>
    <row r="5866" spans="1:2" x14ac:dyDescent="0.25">
      <c r="A5866" s="261">
        <v>45537.375</v>
      </c>
      <c r="B5866" s="260">
        <v>914.78002900000001</v>
      </c>
    </row>
    <row r="5867" spans="1:2" x14ac:dyDescent="0.25">
      <c r="A5867" s="261">
        <v>45537.416666666664</v>
      </c>
      <c r="B5867" s="260">
        <v>767.02002000000005</v>
      </c>
    </row>
    <row r="5868" spans="1:2" x14ac:dyDescent="0.25">
      <c r="A5868" s="261">
        <v>45537.458333333336</v>
      </c>
      <c r="B5868" s="260">
        <v>677.44000200000005</v>
      </c>
    </row>
    <row r="5869" spans="1:2" x14ac:dyDescent="0.25">
      <c r="A5869" s="261">
        <v>45537.5</v>
      </c>
      <c r="B5869" s="260">
        <v>634.169983</v>
      </c>
    </row>
    <row r="5870" spans="1:2" x14ac:dyDescent="0.25">
      <c r="A5870" s="261">
        <v>45537.541666666664</v>
      </c>
      <c r="B5870" s="260">
        <v>547.20001200000002</v>
      </c>
    </row>
    <row r="5871" spans="1:2" x14ac:dyDescent="0.25">
      <c r="A5871" s="261">
        <v>45537.583333333336</v>
      </c>
      <c r="B5871" s="260">
        <v>543.84002699999996</v>
      </c>
    </row>
    <row r="5872" spans="1:2" x14ac:dyDescent="0.25">
      <c r="A5872" s="261">
        <v>45537.625</v>
      </c>
      <c r="B5872" s="260">
        <v>613.14001499999995</v>
      </c>
    </row>
    <row r="5873" spans="1:2" x14ac:dyDescent="0.25">
      <c r="A5873" s="261">
        <v>45537.666666666664</v>
      </c>
      <c r="B5873" s="260">
        <v>698.40002400000003</v>
      </c>
    </row>
    <row r="5874" spans="1:2" x14ac:dyDescent="0.25">
      <c r="A5874" s="261">
        <v>45537.708333333336</v>
      </c>
      <c r="B5874" s="260">
        <v>841.97997999999995</v>
      </c>
    </row>
    <row r="5875" spans="1:2" x14ac:dyDescent="0.25">
      <c r="A5875" s="261">
        <v>45537.75</v>
      </c>
      <c r="B5875" s="260">
        <v>1027.709961</v>
      </c>
    </row>
    <row r="5876" spans="1:2" x14ac:dyDescent="0.25">
      <c r="A5876" s="261">
        <v>45537.791666666664</v>
      </c>
      <c r="B5876" s="260">
        <v>1905.0500489999999</v>
      </c>
    </row>
    <row r="5877" spans="1:2" x14ac:dyDescent="0.25">
      <c r="A5877" s="261">
        <v>45537.833333333336</v>
      </c>
      <c r="B5877" s="260">
        <v>1570.0699460000001</v>
      </c>
    </row>
    <row r="5878" spans="1:2" x14ac:dyDescent="0.25">
      <c r="A5878" s="261">
        <v>45537.875</v>
      </c>
      <c r="B5878" s="260">
        <v>983.85998500000005</v>
      </c>
    </row>
    <row r="5879" spans="1:2" x14ac:dyDescent="0.25">
      <c r="A5879" s="261">
        <v>45537.916666666664</v>
      </c>
      <c r="B5879" s="260">
        <v>852.13000499999998</v>
      </c>
    </row>
    <row r="5880" spans="1:2" x14ac:dyDescent="0.25">
      <c r="A5880" s="261">
        <v>45537.958333333336</v>
      </c>
      <c r="B5880" s="260">
        <v>774.54998799999998</v>
      </c>
    </row>
    <row r="5881" spans="1:2" x14ac:dyDescent="0.25">
      <c r="A5881" s="261">
        <v>45538</v>
      </c>
      <c r="B5881" s="260">
        <v>742.73999000000003</v>
      </c>
    </row>
    <row r="5882" spans="1:2" x14ac:dyDescent="0.25">
      <c r="A5882" s="261">
        <v>45538.041666666664</v>
      </c>
      <c r="B5882" s="260">
        <v>693.65997300000004</v>
      </c>
    </row>
    <row r="5883" spans="1:2" x14ac:dyDescent="0.25">
      <c r="A5883" s="261">
        <v>45538.083333333336</v>
      </c>
      <c r="B5883" s="260">
        <v>682.46997099999999</v>
      </c>
    </row>
    <row r="5884" spans="1:2" x14ac:dyDescent="0.25">
      <c r="A5884" s="261">
        <v>45538.125</v>
      </c>
      <c r="B5884" s="260">
        <v>693.44000200000005</v>
      </c>
    </row>
    <row r="5885" spans="1:2" x14ac:dyDescent="0.25">
      <c r="A5885" s="261">
        <v>45538.166666666664</v>
      </c>
      <c r="B5885" s="260">
        <v>716.03997800000002</v>
      </c>
    </row>
    <row r="5886" spans="1:2" x14ac:dyDescent="0.25">
      <c r="A5886" s="261">
        <v>45538.208333333336</v>
      </c>
      <c r="B5886" s="260">
        <v>745.20001200000002</v>
      </c>
    </row>
    <row r="5887" spans="1:2" x14ac:dyDescent="0.25">
      <c r="A5887" s="261">
        <v>45538.25</v>
      </c>
      <c r="B5887" s="260">
        <v>924.14001499999995</v>
      </c>
    </row>
    <row r="5888" spans="1:2" x14ac:dyDescent="0.25">
      <c r="A5888" s="261">
        <v>45538.291666666664</v>
      </c>
      <c r="B5888" s="260">
        <v>1107.099976</v>
      </c>
    </row>
    <row r="5889" spans="1:2" x14ac:dyDescent="0.25">
      <c r="A5889" s="261">
        <v>45538.333333333336</v>
      </c>
      <c r="B5889" s="260">
        <v>999.09997599999997</v>
      </c>
    </row>
    <row r="5890" spans="1:2" x14ac:dyDescent="0.25">
      <c r="A5890" s="261">
        <v>45538.375</v>
      </c>
      <c r="B5890" s="260">
        <v>865.05999799999995</v>
      </c>
    </row>
    <row r="5891" spans="1:2" x14ac:dyDescent="0.25">
      <c r="A5891" s="261">
        <v>45538.416666666664</v>
      </c>
      <c r="B5891" s="260">
        <v>737.52002000000005</v>
      </c>
    </row>
    <row r="5892" spans="1:2" x14ac:dyDescent="0.25">
      <c r="A5892" s="261">
        <v>45538.458333333336</v>
      </c>
      <c r="B5892" s="260">
        <v>671.42999299999997</v>
      </c>
    </row>
    <row r="5893" spans="1:2" x14ac:dyDescent="0.25">
      <c r="A5893" s="261">
        <v>45538.5</v>
      </c>
      <c r="B5893" s="260">
        <v>632.5</v>
      </c>
    </row>
    <row r="5894" spans="1:2" x14ac:dyDescent="0.25">
      <c r="A5894" s="261">
        <v>45538.541666666664</v>
      </c>
      <c r="B5894" s="260">
        <v>616.76000999999997</v>
      </c>
    </row>
    <row r="5895" spans="1:2" x14ac:dyDescent="0.25">
      <c r="A5895" s="261">
        <v>45538.583333333336</v>
      </c>
      <c r="B5895" s="260">
        <v>627.5</v>
      </c>
    </row>
    <row r="5896" spans="1:2" x14ac:dyDescent="0.25">
      <c r="A5896" s="261">
        <v>45538.625</v>
      </c>
      <c r="B5896" s="260">
        <v>646.45001200000002</v>
      </c>
    </row>
    <row r="5897" spans="1:2" x14ac:dyDescent="0.25">
      <c r="A5897" s="261">
        <v>45538.666666666664</v>
      </c>
      <c r="B5897" s="260">
        <v>680.30999799999995</v>
      </c>
    </row>
    <row r="5898" spans="1:2" x14ac:dyDescent="0.25">
      <c r="A5898" s="261">
        <v>45538.708333333336</v>
      </c>
      <c r="B5898" s="260">
        <v>902.13000499999998</v>
      </c>
    </row>
    <row r="5899" spans="1:2" x14ac:dyDescent="0.25">
      <c r="A5899" s="261">
        <v>45538.75</v>
      </c>
      <c r="B5899" s="260">
        <v>1619.209961</v>
      </c>
    </row>
    <row r="5900" spans="1:2" x14ac:dyDescent="0.25">
      <c r="A5900" s="261">
        <v>45538.791666666664</v>
      </c>
      <c r="B5900" s="260">
        <v>2495.610107</v>
      </c>
    </row>
    <row r="5901" spans="1:2" x14ac:dyDescent="0.25">
      <c r="A5901" s="261">
        <v>45538.833333333336</v>
      </c>
      <c r="B5901" s="260">
        <v>2535.959961</v>
      </c>
    </row>
    <row r="5902" spans="1:2" x14ac:dyDescent="0.25">
      <c r="A5902" s="261">
        <v>45538.875</v>
      </c>
      <c r="B5902" s="260">
        <v>1542.459961</v>
      </c>
    </row>
    <row r="5903" spans="1:2" x14ac:dyDescent="0.25">
      <c r="A5903" s="261">
        <v>45538.916666666664</v>
      </c>
      <c r="B5903" s="260">
        <v>993.5</v>
      </c>
    </row>
    <row r="5904" spans="1:2" x14ac:dyDescent="0.25">
      <c r="A5904" s="261">
        <v>45538.958333333336</v>
      </c>
      <c r="B5904" s="260">
        <v>875.05999799999995</v>
      </c>
    </row>
    <row r="5905" spans="1:2" x14ac:dyDescent="0.25">
      <c r="A5905" s="261">
        <v>45539</v>
      </c>
      <c r="B5905" s="260">
        <v>806.90002400000003</v>
      </c>
    </row>
    <row r="5906" spans="1:2" x14ac:dyDescent="0.25">
      <c r="A5906" s="261">
        <v>45539.041666666664</v>
      </c>
      <c r="B5906" s="260">
        <v>753.57000700000003</v>
      </c>
    </row>
    <row r="5907" spans="1:2" x14ac:dyDescent="0.25">
      <c r="A5907" s="261">
        <v>45539.083333333336</v>
      </c>
      <c r="B5907" s="260">
        <v>737.67999299999997</v>
      </c>
    </row>
    <row r="5908" spans="1:2" x14ac:dyDescent="0.25">
      <c r="A5908" s="261">
        <v>45539.125</v>
      </c>
      <c r="B5908" s="260">
        <v>733.580017</v>
      </c>
    </row>
    <row r="5909" spans="1:2" x14ac:dyDescent="0.25">
      <c r="A5909" s="261">
        <v>45539.166666666664</v>
      </c>
      <c r="B5909" s="260">
        <v>735.65997300000004</v>
      </c>
    </row>
    <row r="5910" spans="1:2" x14ac:dyDescent="0.25">
      <c r="A5910" s="261">
        <v>45539.208333333336</v>
      </c>
      <c r="B5910" s="260">
        <v>815.85998500000005</v>
      </c>
    </row>
    <row r="5911" spans="1:2" x14ac:dyDescent="0.25">
      <c r="A5911" s="261">
        <v>45539.25</v>
      </c>
      <c r="B5911" s="260">
        <v>1074.329956</v>
      </c>
    </row>
    <row r="5912" spans="1:2" x14ac:dyDescent="0.25">
      <c r="A5912" s="261">
        <v>45539.291666666664</v>
      </c>
      <c r="B5912" s="260">
        <v>1351.380005</v>
      </c>
    </row>
    <row r="5913" spans="1:2" x14ac:dyDescent="0.25">
      <c r="A5913" s="261">
        <v>45539.333333333336</v>
      </c>
      <c r="B5913" s="260">
        <v>1162.880005</v>
      </c>
    </row>
    <row r="5914" spans="1:2" x14ac:dyDescent="0.25">
      <c r="A5914" s="261">
        <v>45539.375</v>
      </c>
      <c r="B5914" s="260">
        <v>934.60998500000005</v>
      </c>
    </row>
    <row r="5915" spans="1:2" x14ac:dyDescent="0.25">
      <c r="A5915" s="261">
        <v>45539.416666666664</v>
      </c>
      <c r="B5915" s="260">
        <v>799.73999000000003</v>
      </c>
    </row>
    <row r="5916" spans="1:2" x14ac:dyDescent="0.25">
      <c r="A5916" s="261">
        <v>45539.458333333336</v>
      </c>
      <c r="B5916" s="260">
        <v>716.57000700000003</v>
      </c>
    </row>
    <row r="5917" spans="1:2" x14ac:dyDescent="0.25">
      <c r="A5917" s="261">
        <v>45539.5</v>
      </c>
      <c r="B5917" s="260">
        <v>686.28002900000001</v>
      </c>
    </row>
    <row r="5918" spans="1:2" x14ac:dyDescent="0.25">
      <c r="A5918" s="261">
        <v>45539.541666666664</v>
      </c>
      <c r="B5918" s="260">
        <v>675.02002000000005</v>
      </c>
    </row>
    <row r="5919" spans="1:2" x14ac:dyDescent="0.25">
      <c r="A5919" s="261">
        <v>45539.583333333336</v>
      </c>
      <c r="B5919" s="260">
        <v>665.40002400000003</v>
      </c>
    </row>
    <row r="5920" spans="1:2" x14ac:dyDescent="0.25">
      <c r="A5920" s="261">
        <v>45539.625</v>
      </c>
      <c r="B5920" s="260">
        <v>691.65002400000003</v>
      </c>
    </row>
    <row r="5921" spans="1:2" x14ac:dyDescent="0.25">
      <c r="A5921" s="261">
        <v>45539.666666666664</v>
      </c>
      <c r="B5921" s="260">
        <v>759.76000999999997</v>
      </c>
    </row>
    <row r="5922" spans="1:2" x14ac:dyDescent="0.25">
      <c r="A5922" s="261">
        <v>45539.708333333336</v>
      </c>
      <c r="B5922" s="260">
        <v>924.77002000000005</v>
      </c>
    </row>
    <row r="5923" spans="1:2" x14ac:dyDescent="0.25">
      <c r="A5923" s="261">
        <v>45539.75</v>
      </c>
      <c r="B5923" s="260">
        <v>1161.459961</v>
      </c>
    </row>
    <row r="5924" spans="1:2" x14ac:dyDescent="0.25">
      <c r="A5924" s="261">
        <v>45539.791666666664</v>
      </c>
      <c r="B5924" s="260">
        <v>2260.26001</v>
      </c>
    </row>
    <row r="5925" spans="1:2" x14ac:dyDescent="0.25">
      <c r="A5925" s="261">
        <v>45539.833333333336</v>
      </c>
      <c r="B5925" s="260">
        <v>1357.2700199999999</v>
      </c>
    </row>
    <row r="5926" spans="1:2" x14ac:dyDescent="0.25">
      <c r="A5926" s="261">
        <v>45539.875</v>
      </c>
      <c r="B5926" s="260">
        <v>971.69000200000005</v>
      </c>
    </row>
    <row r="5927" spans="1:2" x14ac:dyDescent="0.25">
      <c r="A5927" s="261">
        <v>45539.916666666664</v>
      </c>
      <c r="B5927" s="260">
        <v>810.03997800000002</v>
      </c>
    </row>
    <row r="5928" spans="1:2" x14ac:dyDescent="0.25">
      <c r="A5928" s="261">
        <v>45539.958333333336</v>
      </c>
      <c r="B5928" s="260">
        <v>742.830017</v>
      </c>
    </row>
    <row r="5929" spans="1:2" x14ac:dyDescent="0.25">
      <c r="A5929" s="261">
        <v>45540</v>
      </c>
      <c r="B5929" s="260">
        <v>755.51000999999997</v>
      </c>
    </row>
    <row r="5930" spans="1:2" x14ac:dyDescent="0.25">
      <c r="A5930" s="261">
        <v>45540.041666666664</v>
      </c>
      <c r="B5930" s="260">
        <v>705.75</v>
      </c>
    </row>
    <row r="5931" spans="1:2" x14ac:dyDescent="0.25">
      <c r="A5931" s="261">
        <v>45540.083333333336</v>
      </c>
      <c r="B5931" s="260">
        <v>671.44000200000005</v>
      </c>
    </row>
    <row r="5932" spans="1:2" x14ac:dyDescent="0.25">
      <c r="A5932" s="261">
        <v>45540.125</v>
      </c>
      <c r="B5932" s="260">
        <v>649.88000499999998</v>
      </c>
    </row>
    <row r="5933" spans="1:2" x14ac:dyDescent="0.25">
      <c r="A5933" s="261">
        <v>45540.166666666664</v>
      </c>
      <c r="B5933" s="260">
        <v>601.080017</v>
      </c>
    </row>
    <row r="5934" spans="1:2" x14ac:dyDescent="0.25">
      <c r="A5934" s="261">
        <v>45540.208333333336</v>
      </c>
      <c r="B5934" s="260">
        <v>386.45001200000002</v>
      </c>
    </row>
    <row r="5935" spans="1:2" x14ac:dyDescent="0.25">
      <c r="A5935" s="261">
        <v>45540.25</v>
      </c>
      <c r="B5935" s="260">
        <v>599.73999000000003</v>
      </c>
    </row>
    <row r="5936" spans="1:2" x14ac:dyDescent="0.25">
      <c r="A5936" s="261">
        <v>45540.291666666664</v>
      </c>
      <c r="B5936" s="260">
        <v>663.080017</v>
      </c>
    </row>
    <row r="5937" spans="1:2" x14ac:dyDescent="0.25">
      <c r="A5937" s="261">
        <v>45540.333333333336</v>
      </c>
      <c r="B5937" s="260">
        <v>407.85998499999999</v>
      </c>
    </row>
    <row r="5938" spans="1:2" x14ac:dyDescent="0.25">
      <c r="A5938" s="261">
        <v>45540.375</v>
      </c>
      <c r="B5938" s="260">
        <v>297.36999500000002</v>
      </c>
    </row>
    <row r="5939" spans="1:2" x14ac:dyDescent="0.25">
      <c r="A5939" s="261">
        <v>45540.416666666664</v>
      </c>
      <c r="B5939" s="260">
        <v>485.36999500000002</v>
      </c>
    </row>
    <row r="5940" spans="1:2" x14ac:dyDescent="0.25">
      <c r="A5940" s="261">
        <v>45540.458333333336</v>
      </c>
      <c r="B5940" s="260">
        <v>0.82</v>
      </c>
    </row>
    <row r="5941" spans="1:2" x14ac:dyDescent="0.25">
      <c r="A5941" s="261">
        <v>45540.5</v>
      </c>
      <c r="B5941" s="260">
        <v>-0.52</v>
      </c>
    </row>
    <row r="5942" spans="1:2" x14ac:dyDescent="0.25">
      <c r="A5942" s="261">
        <v>45540.541666666664</v>
      </c>
      <c r="B5942" s="260">
        <v>-6.12</v>
      </c>
    </row>
    <row r="5943" spans="1:2" x14ac:dyDescent="0.25">
      <c r="A5943" s="261">
        <v>45540.583333333336</v>
      </c>
      <c r="B5943" s="260">
        <v>-0.75</v>
      </c>
    </row>
    <row r="5944" spans="1:2" x14ac:dyDescent="0.25">
      <c r="A5944" s="261">
        <v>45540.625</v>
      </c>
      <c r="B5944" s="260">
        <v>-15.22</v>
      </c>
    </row>
    <row r="5945" spans="1:2" x14ac:dyDescent="0.25">
      <c r="A5945" s="261">
        <v>45540.666666666664</v>
      </c>
      <c r="B5945" s="260">
        <v>-7.0000000000000007E-2</v>
      </c>
    </row>
    <row r="5946" spans="1:2" x14ac:dyDescent="0.25">
      <c r="A5946" s="261">
        <v>45540.708333333336</v>
      </c>
      <c r="B5946" s="260">
        <v>269.540009</v>
      </c>
    </row>
    <row r="5947" spans="1:2" x14ac:dyDescent="0.25">
      <c r="A5947" s="261">
        <v>45540.75</v>
      </c>
      <c r="B5947" s="260">
        <v>414.04998799999998</v>
      </c>
    </row>
    <row r="5948" spans="1:2" x14ac:dyDescent="0.25">
      <c r="A5948" s="261">
        <v>45540.791666666664</v>
      </c>
      <c r="B5948" s="260">
        <v>380.48001099999999</v>
      </c>
    </row>
    <row r="5949" spans="1:2" x14ac:dyDescent="0.25">
      <c r="A5949" s="261">
        <v>45540.833333333336</v>
      </c>
      <c r="B5949" s="260">
        <v>340.48998999999998</v>
      </c>
    </row>
    <row r="5950" spans="1:2" x14ac:dyDescent="0.25">
      <c r="A5950" s="261">
        <v>45540.875</v>
      </c>
      <c r="B5950" s="260">
        <v>297.82000699999998</v>
      </c>
    </row>
    <row r="5951" spans="1:2" x14ac:dyDescent="0.25">
      <c r="A5951" s="261">
        <v>45540.916666666664</v>
      </c>
      <c r="B5951" s="260">
        <v>261.040009</v>
      </c>
    </row>
    <row r="5952" spans="1:2" x14ac:dyDescent="0.25">
      <c r="A5952" s="261">
        <v>45540.958333333336</v>
      </c>
      <c r="B5952" s="260">
        <v>229.85000600000001</v>
      </c>
    </row>
    <row r="5953" spans="1:2" x14ac:dyDescent="0.25">
      <c r="A5953" s="261">
        <v>45541</v>
      </c>
      <c r="B5953" s="260">
        <v>165.55999800000001</v>
      </c>
    </row>
    <row r="5954" spans="1:2" x14ac:dyDescent="0.25">
      <c r="A5954" s="261">
        <v>45541.041666666664</v>
      </c>
      <c r="B5954" s="260">
        <v>148.61999499999999</v>
      </c>
    </row>
    <row r="5955" spans="1:2" x14ac:dyDescent="0.25">
      <c r="A5955" s="261">
        <v>45541.083333333336</v>
      </c>
      <c r="B5955" s="260">
        <v>148.470001</v>
      </c>
    </row>
    <row r="5956" spans="1:2" x14ac:dyDescent="0.25">
      <c r="A5956" s="261">
        <v>45541.125</v>
      </c>
      <c r="B5956" s="260">
        <v>149.220001</v>
      </c>
    </row>
    <row r="5957" spans="1:2" x14ac:dyDescent="0.25">
      <c r="A5957" s="261">
        <v>45541.166666666664</v>
      </c>
      <c r="B5957" s="260">
        <v>166.009995</v>
      </c>
    </row>
    <row r="5958" spans="1:2" x14ac:dyDescent="0.25">
      <c r="A5958" s="261">
        <v>45541.208333333336</v>
      </c>
      <c r="B5958" s="260">
        <v>185.029999</v>
      </c>
    </row>
    <row r="5959" spans="1:2" x14ac:dyDescent="0.25">
      <c r="A5959" s="261">
        <v>45541.25</v>
      </c>
      <c r="B5959" s="260">
        <v>213.91000399999999</v>
      </c>
    </row>
    <row r="5960" spans="1:2" x14ac:dyDescent="0.25">
      <c r="A5960" s="261">
        <v>45541.291666666664</v>
      </c>
      <c r="B5960" s="260">
        <v>315.23001099999999</v>
      </c>
    </row>
    <row r="5961" spans="1:2" x14ac:dyDescent="0.25">
      <c r="A5961" s="261">
        <v>45541.333333333336</v>
      </c>
      <c r="B5961" s="260">
        <v>320.89999399999999</v>
      </c>
    </row>
    <row r="5962" spans="1:2" x14ac:dyDescent="0.25">
      <c r="A5962" s="261">
        <v>45541.375</v>
      </c>
      <c r="B5962" s="260">
        <v>294.55999800000001</v>
      </c>
    </row>
    <row r="5963" spans="1:2" x14ac:dyDescent="0.25">
      <c r="A5963" s="261">
        <v>45541.416666666664</v>
      </c>
      <c r="B5963" s="260">
        <v>223.83000200000001</v>
      </c>
    </row>
    <row r="5964" spans="1:2" x14ac:dyDescent="0.25">
      <c r="A5964" s="261">
        <v>45541.458333333336</v>
      </c>
      <c r="B5964" s="260">
        <v>149.740005</v>
      </c>
    </row>
    <row r="5965" spans="1:2" x14ac:dyDescent="0.25">
      <c r="A5965" s="261">
        <v>45541.5</v>
      </c>
      <c r="B5965" s="260">
        <v>101.540001</v>
      </c>
    </row>
    <row r="5966" spans="1:2" x14ac:dyDescent="0.25">
      <c r="A5966" s="261">
        <v>45541.541666666664</v>
      </c>
      <c r="B5966" s="260">
        <v>93.110000999999997</v>
      </c>
    </row>
    <row r="5967" spans="1:2" x14ac:dyDescent="0.25">
      <c r="A5967" s="261">
        <v>45541.583333333336</v>
      </c>
      <c r="B5967" s="260">
        <v>108.410004</v>
      </c>
    </row>
    <row r="5968" spans="1:2" x14ac:dyDescent="0.25">
      <c r="A5968" s="261">
        <v>45541.625</v>
      </c>
      <c r="B5968" s="260">
        <v>111.989998</v>
      </c>
    </row>
    <row r="5969" spans="1:2" x14ac:dyDescent="0.25">
      <c r="A5969" s="261">
        <v>45541.666666666664</v>
      </c>
      <c r="B5969" s="260">
        <v>112.360001</v>
      </c>
    </row>
    <row r="5970" spans="1:2" x14ac:dyDescent="0.25">
      <c r="A5970" s="261">
        <v>45541.708333333336</v>
      </c>
      <c r="B5970" s="260">
        <v>314.02999899999998</v>
      </c>
    </row>
    <row r="5971" spans="1:2" x14ac:dyDescent="0.25">
      <c r="A5971" s="261">
        <v>45541.75</v>
      </c>
      <c r="B5971" s="260">
        <v>557.10998500000005</v>
      </c>
    </row>
    <row r="5972" spans="1:2" x14ac:dyDescent="0.25">
      <c r="A5972" s="261">
        <v>45541.791666666664</v>
      </c>
      <c r="B5972" s="260">
        <v>745.79998799999998</v>
      </c>
    </row>
    <row r="5973" spans="1:2" x14ac:dyDescent="0.25">
      <c r="A5973" s="261">
        <v>45541.833333333336</v>
      </c>
      <c r="B5973" s="260">
        <v>744.830017</v>
      </c>
    </row>
    <row r="5974" spans="1:2" x14ac:dyDescent="0.25">
      <c r="A5974" s="261">
        <v>45541.875</v>
      </c>
      <c r="B5974" s="260">
        <v>544.28002900000001</v>
      </c>
    </row>
    <row r="5975" spans="1:2" x14ac:dyDescent="0.25">
      <c r="A5975" s="261">
        <v>45541.916666666664</v>
      </c>
      <c r="B5975" s="260">
        <v>344.92001299999998</v>
      </c>
    </row>
    <row r="5976" spans="1:2" x14ac:dyDescent="0.25">
      <c r="A5976" s="261">
        <v>45541.958333333336</v>
      </c>
      <c r="B5976" s="260">
        <v>314.63000499999998</v>
      </c>
    </row>
    <row r="5977" spans="1:2" x14ac:dyDescent="0.25">
      <c r="A5977" s="261">
        <v>45542</v>
      </c>
      <c r="B5977" s="260">
        <v>763.35998500000005</v>
      </c>
    </row>
    <row r="5978" spans="1:2" x14ac:dyDescent="0.25">
      <c r="A5978" s="261">
        <v>45542.041666666664</v>
      </c>
      <c r="B5978" s="260">
        <v>720.90002400000003</v>
      </c>
    </row>
    <row r="5979" spans="1:2" x14ac:dyDescent="0.25">
      <c r="A5979" s="261">
        <v>45542.083333333336</v>
      </c>
      <c r="B5979" s="260">
        <v>706.86999500000002</v>
      </c>
    </row>
    <row r="5980" spans="1:2" x14ac:dyDescent="0.25">
      <c r="A5980" s="261">
        <v>45542.125</v>
      </c>
      <c r="B5980" s="260">
        <v>689.55999799999995</v>
      </c>
    </row>
    <row r="5981" spans="1:2" x14ac:dyDescent="0.25">
      <c r="A5981" s="261">
        <v>45542.166666666664</v>
      </c>
      <c r="B5981" s="260">
        <v>704.40997300000004</v>
      </c>
    </row>
    <row r="5982" spans="1:2" x14ac:dyDescent="0.25">
      <c r="A5982" s="261">
        <v>45542.208333333336</v>
      </c>
      <c r="B5982" s="260">
        <v>726.419983</v>
      </c>
    </row>
    <row r="5983" spans="1:2" x14ac:dyDescent="0.25">
      <c r="A5983" s="261">
        <v>45542.25</v>
      </c>
      <c r="B5983" s="260">
        <v>748.14001499999995</v>
      </c>
    </row>
    <row r="5984" spans="1:2" x14ac:dyDescent="0.25">
      <c r="A5984" s="261">
        <v>45542.291666666664</v>
      </c>
      <c r="B5984" s="260">
        <v>765.22997999999995</v>
      </c>
    </row>
    <row r="5985" spans="1:2" x14ac:dyDescent="0.25">
      <c r="A5985" s="261">
        <v>45542.333333333336</v>
      </c>
      <c r="B5985" s="260">
        <v>712.169983</v>
      </c>
    </row>
    <row r="5986" spans="1:2" x14ac:dyDescent="0.25">
      <c r="A5986" s="261">
        <v>45542.375</v>
      </c>
      <c r="B5986" s="260">
        <v>628.21997099999999</v>
      </c>
    </row>
    <row r="5987" spans="1:2" x14ac:dyDescent="0.25">
      <c r="A5987" s="261">
        <v>45542.416666666664</v>
      </c>
      <c r="B5987" s="260">
        <v>384.44000199999999</v>
      </c>
    </row>
    <row r="5988" spans="1:2" x14ac:dyDescent="0.25">
      <c r="A5988" s="261">
        <v>45542.458333333336</v>
      </c>
      <c r="B5988" s="260">
        <v>105.739998</v>
      </c>
    </row>
    <row r="5989" spans="1:2" x14ac:dyDescent="0.25">
      <c r="A5989" s="261">
        <v>45542.5</v>
      </c>
      <c r="B5989" s="260">
        <v>40.889999000000003</v>
      </c>
    </row>
    <row r="5990" spans="1:2" x14ac:dyDescent="0.25">
      <c r="A5990" s="261">
        <v>45542.541666666664</v>
      </c>
      <c r="B5990" s="260">
        <v>7.61</v>
      </c>
    </row>
    <row r="5991" spans="1:2" x14ac:dyDescent="0.25">
      <c r="A5991" s="261">
        <v>45542.583333333336</v>
      </c>
      <c r="B5991" s="260">
        <v>3.28</v>
      </c>
    </row>
    <row r="5992" spans="1:2" x14ac:dyDescent="0.25">
      <c r="A5992" s="261">
        <v>45542.625</v>
      </c>
      <c r="B5992" s="260">
        <v>62.759998000000003</v>
      </c>
    </row>
    <row r="5993" spans="1:2" x14ac:dyDescent="0.25">
      <c r="A5993" s="261">
        <v>45542.666666666664</v>
      </c>
      <c r="B5993" s="260">
        <v>370.26001000000002</v>
      </c>
    </row>
    <row r="5994" spans="1:2" x14ac:dyDescent="0.25">
      <c r="A5994" s="261">
        <v>45542.708333333336</v>
      </c>
      <c r="B5994" s="260">
        <v>756.64001499999995</v>
      </c>
    </row>
    <row r="5995" spans="1:2" x14ac:dyDescent="0.25">
      <c r="A5995" s="261">
        <v>45542.75</v>
      </c>
      <c r="B5995" s="260">
        <v>959.39001499999995</v>
      </c>
    </row>
    <row r="5996" spans="1:2" x14ac:dyDescent="0.25">
      <c r="A5996" s="261">
        <v>45542.791666666664</v>
      </c>
      <c r="B5996" s="260">
        <v>1122.280029</v>
      </c>
    </row>
    <row r="5997" spans="1:2" x14ac:dyDescent="0.25">
      <c r="A5997" s="261">
        <v>45542.833333333336</v>
      </c>
      <c r="B5997" s="260">
        <v>992.44000200000005</v>
      </c>
    </row>
    <row r="5998" spans="1:2" x14ac:dyDescent="0.25">
      <c r="A5998" s="261">
        <v>45542.875</v>
      </c>
      <c r="B5998" s="260">
        <v>760.38000499999998</v>
      </c>
    </row>
    <row r="5999" spans="1:2" x14ac:dyDescent="0.25">
      <c r="A5999" s="261">
        <v>45542.916666666664</v>
      </c>
      <c r="B5999" s="260">
        <v>688.89001499999995</v>
      </c>
    </row>
    <row r="6000" spans="1:2" x14ac:dyDescent="0.25">
      <c r="A6000" s="261">
        <v>45542.958333333336</v>
      </c>
      <c r="B6000" s="260">
        <v>665.90997300000004</v>
      </c>
    </row>
    <row r="6001" spans="1:2" x14ac:dyDescent="0.25">
      <c r="A6001" s="261">
        <v>45543</v>
      </c>
      <c r="B6001" s="260">
        <v>700.77002000000005</v>
      </c>
    </row>
    <row r="6002" spans="1:2" x14ac:dyDescent="0.25">
      <c r="A6002" s="261">
        <v>45543.041666666664</v>
      </c>
      <c r="B6002" s="260">
        <v>645.169983</v>
      </c>
    </row>
    <row r="6003" spans="1:2" x14ac:dyDescent="0.25">
      <c r="A6003" s="261">
        <v>45543.083333333336</v>
      </c>
      <c r="B6003" s="260">
        <v>624.42999299999997</v>
      </c>
    </row>
    <row r="6004" spans="1:2" x14ac:dyDescent="0.25">
      <c r="A6004" s="261">
        <v>45543.125</v>
      </c>
      <c r="B6004" s="260">
        <v>611.89001499999995</v>
      </c>
    </row>
    <row r="6005" spans="1:2" x14ac:dyDescent="0.25">
      <c r="A6005" s="261">
        <v>45543.166666666664</v>
      </c>
      <c r="B6005" s="260">
        <v>614.79998799999998</v>
      </c>
    </row>
    <row r="6006" spans="1:2" x14ac:dyDescent="0.25">
      <c r="A6006" s="261">
        <v>45543.208333333336</v>
      </c>
      <c r="B6006" s="260">
        <v>635.02002000000005</v>
      </c>
    </row>
    <row r="6007" spans="1:2" x14ac:dyDescent="0.25">
      <c r="A6007" s="261">
        <v>45543.25</v>
      </c>
      <c r="B6007" s="260">
        <v>622.03997800000002</v>
      </c>
    </row>
    <row r="6008" spans="1:2" x14ac:dyDescent="0.25">
      <c r="A6008" s="261">
        <v>45543.291666666664</v>
      </c>
      <c r="B6008" s="260">
        <v>612.40997300000004</v>
      </c>
    </row>
    <row r="6009" spans="1:2" x14ac:dyDescent="0.25">
      <c r="A6009" s="261">
        <v>45543.333333333336</v>
      </c>
      <c r="B6009" s="260">
        <v>572.57000700000003</v>
      </c>
    </row>
    <row r="6010" spans="1:2" x14ac:dyDescent="0.25">
      <c r="A6010" s="261">
        <v>45543.375</v>
      </c>
      <c r="B6010" s="260">
        <v>302.80999800000001</v>
      </c>
    </row>
    <row r="6011" spans="1:2" x14ac:dyDescent="0.25">
      <c r="A6011" s="261">
        <v>45543.416666666664</v>
      </c>
      <c r="B6011" s="260">
        <v>61.860000999999997</v>
      </c>
    </row>
    <row r="6012" spans="1:2" x14ac:dyDescent="0.25">
      <c r="A6012" s="261">
        <v>45543.458333333336</v>
      </c>
      <c r="B6012" s="260">
        <v>3.28</v>
      </c>
    </row>
    <row r="6013" spans="1:2" x14ac:dyDescent="0.25">
      <c r="A6013" s="261">
        <v>45543.5</v>
      </c>
      <c r="B6013" s="260">
        <v>0.3</v>
      </c>
    </row>
    <row r="6014" spans="1:2" x14ac:dyDescent="0.25">
      <c r="A6014" s="261">
        <v>45543.541666666664</v>
      </c>
      <c r="B6014" s="260">
        <v>7.0000000000000007E-2</v>
      </c>
    </row>
    <row r="6015" spans="1:2" x14ac:dyDescent="0.25">
      <c r="A6015" s="261">
        <v>45543.583333333336</v>
      </c>
      <c r="B6015" s="260">
        <v>8.66</v>
      </c>
    </row>
    <row r="6016" spans="1:2" x14ac:dyDescent="0.25">
      <c r="A6016" s="261">
        <v>45543.625</v>
      </c>
      <c r="B6016" s="260">
        <v>23.65</v>
      </c>
    </row>
    <row r="6017" spans="1:2" x14ac:dyDescent="0.25">
      <c r="A6017" s="261">
        <v>45543.666666666664</v>
      </c>
      <c r="B6017" s="260">
        <v>437.42999300000002</v>
      </c>
    </row>
    <row r="6018" spans="1:2" x14ac:dyDescent="0.25">
      <c r="A6018" s="261">
        <v>45543.708333333336</v>
      </c>
      <c r="B6018" s="260">
        <v>716.28997800000002</v>
      </c>
    </row>
    <row r="6019" spans="1:2" x14ac:dyDescent="0.25">
      <c r="A6019" s="261">
        <v>45543.75</v>
      </c>
      <c r="B6019" s="260">
        <v>888.28997800000002</v>
      </c>
    </row>
    <row r="6020" spans="1:2" x14ac:dyDescent="0.25">
      <c r="A6020" s="261">
        <v>45543.791666666664</v>
      </c>
      <c r="B6020" s="260">
        <v>926.419983</v>
      </c>
    </row>
    <row r="6021" spans="1:2" x14ac:dyDescent="0.25">
      <c r="A6021" s="261">
        <v>45543.833333333336</v>
      </c>
      <c r="B6021" s="260">
        <v>956.03997800000002</v>
      </c>
    </row>
    <row r="6022" spans="1:2" x14ac:dyDescent="0.25">
      <c r="A6022" s="261">
        <v>45543.875</v>
      </c>
      <c r="B6022" s="260">
        <v>874.55999799999995</v>
      </c>
    </row>
    <row r="6023" spans="1:2" x14ac:dyDescent="0.25">
      <c r="A6023" s="261">
        <v>45543.916666666664</v>
      </c>
      <c r="B6023" s="260">
        <v>789.48999000000003</v>
      </c>
    </row>
    <row r="6024" spans="1:2" x14ac:dyDescent="0.25">
      <c r="A6024" s="261">
        <v>45543.958333333336</v>
      </c>
      <c r="B6024" s="260">
        <v>724.78997800000002</v>
      </c>
    </row>
    <row r="6025" spans="1:2" x14ac:dyDescent="0.25">
      <c r="A6025" s="261">
        <v>45544</v>
      </c>
      <c r="B6025" s="260">
        <v>644.79998799999998</v>
      </c>
    </row>
    <row r="6026" spans="1:2" x14ac:dyDescent="0.25">
      <c r="A6026" s="261">
        <v>45544.041666666664</v>
      </c>
      <c r="B6026" s="260">
        <v>639.95001200000002</v>
      </c>
    </row>
    <row r="6027" spans="1:2" x14ac:dyDescent="0.25">
      <c r="A6027" s="261">
        <v>45544.083333333336</v>
      </c>
      <c r="B6027" s="260">
        <v>627.55999799999995</v>
      </c>
    </row>
    <row r="6028" spans="1:2" x14ac:dyDescent="0.25">
      <c r="A6028" s="261">
        <v>45544.125</v>
      </c>
      <c r="B6028" s="260">
        <v>612.11999500000002</v>
      </c>
    </row>
    <row r="6029" spans="1:2" x14ac:dyDescent="0.25">
      <c r="A6029" s="261">
        <v>45544.166666666664</v>
      </c>
      <c r="B6029" s="260">
        <v>635.09997599999997</v>
      </c>
    </row>
    <row r="6030" spans="1:2" x14ac:dyDescent="0.25">
      <c r="A6030" s="261">
        <v>45544.208333333336</v>
      </c>
      <c r="B6030" s="260">
        <v>640.169983</v>
      </c>
    </row>
    <row r="6031" spans="1:2" x14ac:dyDescent="0.25">
      <c r="A6031" s="261">
        <v>45544.25</v>
      </c>
      <c r="B6031" s="260">
        <v>884.03002900000001</v>
      </c>
    </row>
    <row r="6032" spans="1:2" x14ac:dyDescent="0.25">
      <c r="A6032" s="261">
        <v>45544.291666666664</v>
      </c>
      <c r="B6032" s="260">
        <v>1049.3199460000001</v>
      </c>
    </row>
    <row r="6033" spans="1:2" x14ac:dyDescent="0.25">
      <c r="A6033" s="261">
        <v>45544.333333333336</v>
      </c>
      <c r="B6033" s="260">
        <v>1190.7299800000001</v>
      </c>
    </row>
    <row r="6034" spans="1:2" x14ac:dyDescent="0.25">
      <c r="A6034" s="261">
        <v>45544.375</v>
      </c>
      <c r="B6034" s="260">
        <v>967.69000200000005</v>
      </c>
    </row>
    <row r="6035" spans="1:2" x14ac:dyDescent="0.25">
      <c r="A6035" s="261">
        <v>45544.416666666664</v>
      </c>
      <c r="B6035" s="260">
        <v>827.32000700000003</v>
      </c>
    </row>
    <row r="6036" spans="1:2" x14ac:dyDescent="0.25">
      <c r="A6036" s="261">
        <v>45544.458333333336</v>
      </c>
      <c r="B6036" s="260">
        <v>751.72997999999995</v>
      </c>
    </row>
    <row r="6037" spans="1:2" x14ac:dyDescent="0.25">
      <c r="A6037" s="261">
        <v>45544.5</v>
      </c>
      <c r="B6037" s="260">
        <v>708.75</v>
      </c>
    </row>
    <row r="6038" spans="1:2" x14ac:dyDescent="0.25">
      <c r="A6038" s="261">
        <v>45544.541666666664</v>
      </c>
      <c r="B6038" s="260">
        <v>665.40002400000003</v>
      </c>
    </row>
    <row r="6039" spans="1:2" x14ac:dyDescent="0.25">
      <c r="A6039" s="261">
        <v>45544.583333333336</v>
      </c>
      <c r="B6039" s="260">
        <v>612.34002699999996</v>
      </c>
    </row>
    <row r="6040" spans="1:2" x14ac:dyDescent="0.25">
      <c r="A6040" s="261">
        <v>45544.625</v>
      </c>
      <c r="B6040" s="260">
        <v>626.669983</v>
      </c>
    </row>
    <row r="6041" spans="1:2" x14ac:dyDescent="0.25">
      <c r="A6041" s="261">
        <v>45544.666666666664</v>
      </c>
      <c r="B6041" s="260">
        <v>587.11999500000002</v>
      </c>
    </row>
    <row r="6042" spans="1:2" x14ac:dyDescent="0.25">
      <c r="A6042" s="261">
        <v>45544.708333333336</v>
      </c>
      <c r="B6042" s="260">
        <v>692.47997999999995</v>
      </c>
    </row>
    <row r="6043" spans="1:2" x14ac:dyDescent="0.25">
      <c r="A6043" s="261">
        <v>45544.75</v>
      </c>
      <c r="B6043" s="260">
        <v>844.34002699999996</v>
      </c>
    </row>
    <row r="6044" spans="1:2" x14ac:dyDescent="0.25">
      <c r="A6044" s="261">
        <v>45544.791666666664</v>
      </c>
      <c r="B6044" s="260">
        <v>854.85998500000005</v>
      </c>
    </row>
    <row r="6045" spans="1:2" x14ac:dyDescent="0.25">
      <c r="A6045" s="261">
        <v>45544.833333333336</v>
      </c>
      <c r="B6045" s="260">
        <v>657.55999799999995</v>
      </c>
    </row>
    <row r="6046" spans="1:2" x14ac:dyDescent="0.25">
      <c r="A6046" s="261">
        <v>45544.875</v>
      </c>
      <c r="B6046" s="260">
        <v>485.19000199999999</v>
      </c>
    </row>
    <row r="6047" spans="1:2" x14ac:dyDescent="0.25">
      <c r="A6047" s="261">
        <v>45544.916666666664</v>
      </c>
      <c r="B6047" s="260">
        <v>253.55999800000001</v>
      </c>
    </row>
    <row r="6048" spans="1:2" x14ac:dyDescent="0.25">
      <c r="A6048" s="261">
        <v>45544.958333333336</v>
      </c>
      <c r="B6048" s="260">
        <v>252.58999600000001</v>
      </c>
    </row>
    <row r="6049" spans="1:2" x14ac:dyDescent="0.25">
      <c r="A6049" s="261">
        <v>45545</v>
      </c>
      <c r="B6049" s="260">
        <v>14.25</v>
      </c>
    </row>
    <row r="6050" spans="1:2" x14ac:dyDescent="0.25">
      <c r="A6050" s="261">
        <v>45545.041666666664</v>
      </c>
      <c r="B6050" s="260">
        <v>21.940000999999999</v>
      </c>
    </row>
    <row r="6051" spans="1:2" x14ac:dyDescent="0.25">
      <c r="A6051" s="261">
        <v>45545.083333333336</v>
      </c>
      <c r="B6051" s="260">
        <v>15.67</v>
      </c>
    </row>
    <row r="6052" spans="1:2" x14ac:dyDescent="0.25">
      <c r="A6052" s="261">
        <v>45545.125</v>
      </c>
      <c r="B6052" s="260">
        <v>5.15</v>
      </c>
    </row>
    <row r="6053" spans="1:2" x14ac:dyDescent="0.25">
      <c r="A6053" s="261">
        <v>45545.166666666664</v>
      </c>
      <c r="B6053" s="260">
        <v>0</v>
      </c>
    </row>
    <row r="6054" spans="1:2" x14ac:dyDescent="0.25">
      <c r="A6054" s="261">
        <v>45545.208333333336</v>
      </c>
      <c r="B6054" s="260">
        <v>0</v>
      </c>
    </row>
    <row r="6055" spans="1:2" x14ac:dyDescent="0.25">
      <c r="A6055" s="261">
        <v>45545.25</v>
      </c>
      <c r="B6055" s="260">
        <v>13.51</v>
      </c>
    </row>
    <row r="6056" spans="1:2" x14ac:dyDescent="0.25">
      <c r="A6056" s="261">
        <v>45545.291666666664</v>
      </c>
      <c r="B6056" s="260">
        <v>168.259995</v>
      </c>
    </row>
    <row r="6057" spans="1:2" x14ac:dyDescent="0.25">
      <c r="A6057" s="261">
        <v>45545.333333333336</v>
      </c>
      <c r="B6057" s="260">
        <v>504.33999599999999</v>
      </c>
    </row>
    <row r="6058" spans="1:2" x14ac:dyDescent="0.25">
      <c r="A6058" s="261">
        <v>45545.375</v>
      </c>
      <c r="B6058" s="260">
        <v>403.38000499999998</v>
      </c>
    </row>
    <row r="6059" spans="1:2" x14ac:dyDescent="0.25">
      <c r="A6059" s="261">
        <v>45545.416666666664</v>
      </c>
      <c r="B6059" s="260">
        <v>282.64999399999999</v>
      </c>
    </row>
    <row r="6060" spans="1:2" x14ac:dyDescent="0.25">
      <c r="A6060" s="261">
        <v>45545.458333333336</v>
      </c>
      <c r="B6060" s="260">
        <v>71.040001000000004</v>
      </c>
    </row>
    <row r="6061" spans="1:2" x14ac:dyDescent="0.25">
      <c r="A6061" s="261">
        <v>45545.5</v>
      </c>
      <c r="B6061" s="260">
        <v>0.3</v>
      </c>
    </row>
    <row r="6062" spans="1:2" x14ac:dyDescent="0.25">
      <c r="A6062" s="261">
        <v>45545.541666666664</v>
      </c>
      <c r="B6062" s="260">
        <v>-0.52</v>
      </c>
    </row>
    <row r="6063" spans="1:2" x14ac:dyDescent="0.25">
      <c r="A6063" s="261">
        <v>45545.583333333336</v>
      </c>
      <c r="B6063" s="260">
        <v>-1.19</v>
      </c>
    </row>
    <row r="6064" spans="1:2" x14ac:dyDescent="0.25">
      <c r="A6064" s="261">
        <v>45545.625</v>
      </c>
      <c r="B6064" s="260">
        <v>-0.3</v>
      </c>
    </row>
    <row r="6065" spans="1:2" x14ac:dyDescent="0.25">
      <c r="A6065" s="261">
        <v>45545.666666666664</v>
      </c>
      <c r="B6065" s="260">
        <v>1.64</v>
      </c>
    </row>
    <row r="6066" spans="1:2" x14ac:dyDescent="0.25">
      <c r="A6066" s="261">
        <v>45545.708333333336</v>
      </c>
      <c r="B6066" s="260">
        <v>152.220001</v>
      </c>
    </row>
    <row r="6067" spans="1:2" x14ac:dyDescent="0.25">
      <c r="A6067" s="261">
        <v>45545.75</v>
      </c>
      <c r="B6067" s="260">
        <v>191.83999600000001</v>
      </c>
    </row>
    <row r="6068" spans="1:2" x14ac:dyDescent="0.25">
      <c r="A6068" s="261">
        <v>45545.791666666664</v>
      </c>
      <c r="B6068" s="260">
        <v>224.220001</v>
      </c>
    </row>
    <row r="6069" spans="1:2" x14ac:dyDescent="0.25">
      <c r="A6069" s="261">
        <v>45545.833333333336</v>
      </c>
      <c r="B6069" s="260">
        <v>261.67999300000002</v>
      </c>
    </row>
    <row r="6070" spans="1:2" x14ac:dyDescent="0.25">
      <c r="A6070" s="261">
        <v>45545.875</v>
      </c>
      <c r="B6070" s="260">
        <v>234.820007</v>
      </c>
    </row>
    <row r="6071" spans="1:2" x14ac:dyDescent="0.25">
      <c r="A6071" s="261">
        <v>45545.916666666664</v>
      </c>
      <c r="B6071" s="260">
        <v>232.36000100000001</v>
      </c>
    </row>
    <row r="6072" spans="1:2" x14ac:dyDescent="0.25">
      <c r="A6072" s="261">
        <v>45545.958333333336</v>
      </c>
      <c r="B6072" s="260">
        <v>245.94000199999999</v>
      </c>
    </row>
    <row r="6073" spans="1:2" x14ac:dyDescent="0.25">
      <c r="A6073" s="261">
        <v>45546</v>
      </c>
      <c r="B6073" s="260">
        <v>149.69000199999999</v>
      </c>
    </row>
    <row r="6074" spans="1:2" x14ac:dyDescent="0.25">
      <c r="A6074" s="261">
        <v>45546.041666666664</v>
      </c>
      <c r="B6074" s="260">
        <v>112.230003</v>
      </c>
    </row>
    <row r="6075" spans="1:2" x14ac:dyDescent="0.25">
      <c r="A6075" s="261">
        <v>45546.083333333336</v>
      </c>
      <c r="B6075" s="260">
        <v>125.360001</v>
      </c>
    </row>
    <row r="6076" spans="1:2" x14ac:dyDescent="0.25">
      <c r="A6076" s="261">
        <v>45546.125</v>
      </c>
      <c r="B6076" s="260">
        <v>142.449997</v>
      </c>
    </row>
    <row r="6077" spans="1:2" x14ac:dyDescent="0.25">
      <c r="A6077" s="261">
        <v>45546.166666666664</v>
      </c>
      <c r="B6077" s="260">
        <v>178.41999799999999</v>
      </c>
    </row>
    <row r="6078" spans="1:2" x14ac:dyDescent="0.25">
      <c r="A6078" s="261">
        <v>45546.208333333336</v>
      </c>
      <c r="B6078" s="260">
        <v>200.279999</v>
      </c>
    </row>
    <row r="6079" spans="1:2" x14ac:dyDescent="0.25">
      <c r="A6079" s="261">
        <v>45546.25</v>
      </c>
      <c r="B6079" s="260">
        <v>359.67001299999998</v>
      </c>
    </row>
    <row r="6080" spans="1:2" x14ac:dyDescent="0.25">
      <c r="A6080" s="261">
        <v>45546.291666666664</v>
      </c>
      <c r="B6080" s="260">
        <v>698.44000200000005</v>
      </c>
    </row>
    <row r="6081" spans="1:2" x14ac:dyDescent="0.25">
      <c r="A6081" s="261">
        <v>45546.333333333336</v>
      </c>
      <c r="B6081" s="260">
        <v>826.19000200000005</v>
      </c>
    </row>
    <row r="6082" spans="1:2" x14ac:dyDescent="0.25">
      <c r="A6082" s="261">
        <v>45546.375</v>
      </c>
      <c r="B6082" s="260">
        <v>728.28997800000002</v>
      </c>
    </row>
    <row r="6083" spans="1:2" x14ac:dyDescent="0.25">
      <c r="A6083" s="261">
        <v>45546.416666666664</v>
      </c>
      <c r="B6083" s="260">
        <v>552.26000999999997</v>
      </c>
    </row>
    <row r="6084" spans="1:2" x14ac:dyDescent="0.25">
      <c r="A6084" s="261">
        <v>45546.458333333336</v>
      </c>
      <c r="B6084" s="260">
        <v>275.42001299999998</v>
      </c>
    </row>
    <row r="6085" spans="1:2" x14ac:dyDescent="0.25">
      <c r="A6085" s="261">
        <v>45546.5</v>
      </c>
      <c r="B6085" s="260">
        <v>245.429993</v>
      </c>
    </row>
    <row r="6086" spans="1:2" x14ac:dyDescent="0.25">
      <c r="A6086" s="261">
        <v>45546.541666666664</v>
      </c>
      <c r="B6086" s="260">
        <v>201.61999499999999</v>
      </c>
    </row>
    <row r="6087" spans="1:2" x14ac:dyDescent="0.25">
      <c r="A6087" s="261">
        <v>45546.583333333336</v>
      </c>
      <c r="B6087" s="260">
        <v>201.470001</v>
      </c>
    </row>
    <row r="6088" spans="1:2" x14ac:dyDescent="0.25">
      <c r="A6088" s="261">
        <v>45546.625</v>
      </c>
      <c r="B6088" s="260">
        <v>223.41000399999999</v>
      </c>
    </row>
    <row r="6089" spans="1:2" x14ac:dyDescent="0.25">
      <c r="A6089" s="261">
        <v>45546.666666666664</v>
      </c>
      <c r="B6089" s="260">
        <v>254.83000200000001</v>
      </c>
    </row>
    <row r="6090" spans="1:2" x14ac:dyDescent="0.25">
      <c r="A6090" s="261">
        <v>45546.708333333336</v>
      </c>
      <c r="B6090" s="260">
        <v>627.55999799999995</v>
      </c>
    </row>
    <row r="6091" spans="1:2" x14ac:dyDescent="0.25">
      <c r="A6091" s="261">
        <v>45546.75</v>
      </c>
      <c r="B6091" s="260">
        <v>771.79998799999998</v>
      </c>
    </row>
    <row r="6092" spans="1:2" x14ac:dyDescent="0.25">
      <c r="A6092" s="261">
        <v>45546.791666666664</v>
      </c>
      <c r="B6092" s="260">
        <v>911.78002900000001</v>
      </c>
    </row>
    <row r="6093" spans="1:2" x14ac:dyDescent="0.25">
      <c r="A6093" s="261">
        <v>45546.833333333336</v>
      </c>
      <c r="B6093" s="260">
        <v>942.53002900000001</v>
      </c>
    </row>
    <row r="6094" spans="1:2" x14ac:dyDescent="0.25">
      <c r="A6094" s="261">
        <v>45546.875</v>
      </c>
      <c r="B6094" s="260">
        <v>859.17999299999997</v>
      </c>
    </row>
    <row r="6095" spans="1:2" x14ac:dyDescent="0.25">
      <c r="A6095" s="261">
        <v>45546.916666666664</v>
      </c>
      <c r="B6095" s="260">
        <v>758.51000999999997</v>
      </c>
    </row>
    <row r="6096" spans="1:2" x14ac:dyDescent="0.25">
      <c r="A6096" s="261">
        <v>45546.958333333336</v>
      </c>
      <c r="B6096" s="260">
        <v>757.32000700000003</v>
      </c>
    </row>
    <row r="6097" spans="1:2" x14ac:dyDescent="0.25">
      <c r="A6097" s="261">
        <v>45547</v>
      </c>
      <c r="B6097" s="260">
        <v>672.03997800000002</v>
      </c>
    </row>
    <row r="6098" spans="1:2" x14ac:dyDescent="0.25">
      <c r="A6098" s="261">
        <v>45547.041666666664</v>
      </c>
      <c r="B6098" s="260">
        <v>627.48999000000003</v>
      </c>
    </row>
    <row r="6099" spans="1:2" x14ac:dyDescent="0.25">
      <c r="A6099" s="261">
        <v>45547.083333333336</v>
      </c>
      <c r="B6099" s="260">
        <v>602.19000200000005</v>
      </c>
    </row>
    <row r="6100" spans="1:2" x14ac:dyDescent="0.25">
      <c r="A6100" s="261">
        <v>45547.125</v>
      </c>
      <c r="B6100" s="260">
        <v>609.28002900000001</v>
      </c>
    </row>
    <row r="6101" spans="1:2" x14ac:dyDescent="0.25">
      <c r="A6101" s="261">
        <v>45547.166666666664</v>
      </c>
      <c r="B6101" s="260">
        <v>619.72997999999995</v>
      </c>
    </row>
    <row r="6102" spans="1:2" x14ac:dyDescent="0.25">
      <c r="A6102" s="261">
        <v>45547.208333333336</v>
      </c>
      <c r="B6102" s="260">
        <v>648.60998500000005</v>
      </c>
    </row>
    <row r="6103" spans="1:2" x14ac:dyDescent="0.25">
      <c r="A6103" s="261">
        <v>45547.25</v>
      </c>
      <c r="B6103" s="260">
        <v>805.60998500000005</v>
      </c>
    </row>
    <row r="6104" spans="1:2" x14ac:dyDescent="0.25">
      <c r="A6104" s="261">
        <v>45547.291666666664</v>
      </c>
      <c r="B6104" s="260">
        <v>1006.940002</v>
      </c>
    </row>
    <row r="6105" spans="1:2" x14ac:dyDescent="0.25">
      <c r="A6105" s="261">
        <v>45547.333333333336</v>
      </c>
      <c r="B6105" s="260">
        <v>1014.400024</v>
      </c>
    </row>
    <row r="6106" spans="1:2" x14ac:dyDescent="0.25">
      <c r="A6106" s="261">
        <v>45547.375</v>
      </c>
      <c r="B6106" s="260">
        <v>771.28002900000001</v>
      </c>
    </row>
    <row r="6107" spans="1:2" x14ac:dyDescent="0.25">
      <c r="A6107" s="261">
        <v>45547.416666666664</v>
      </c>
      <c r="B6107" s="260">
        <v>634.28002900000001</v>
      </c>
    </row>
    <row r="6108" spans="1:2" x14ac:dyDescent="0.25">
      <c r="A6108" s="261">
        <v>45547.458333333336</v>
      </c>
      <c r="B6108" s="260">
        <v>600.03002900000001</v>
      </c>
    </row>
    <row r="6109" spans="1:2" x14ac:dyDescent="0.25">
      <c r="A6109" s="261">
        <v>45547.5</v>
      </c>
      <c r="B6109" s="260">
        <v>586.669983</v>
      </c>
    </row>
    <row r="6110" spans="1:2" x14ac:dyDescent="0.25">
      <c r="A6110" s="261">
        <v>45547.541666666664</v>
      </c>
      <c r="B6110" s="260">
        <v>583.76000999999997</v>
      </c>
    </row>
    <row r="6111" spans="1:2" x14ac:dyDescent="0.25">
      <c r="A6111" s="261">
        <v>45547.583333333336</v>
      </c>
      <c r="B6111" s="260">
        <v>597.78997800000002</v>
      </c>
    </row>
    <row r="6112" spans="1:2" x14ac:dyDescent="0.25">
      <c r="A6112" s="261">
        <v>45547.625</v>
      </c>
      <c r="B6112" s="260">
        <v>633.76000999999997</v>
      </c>
    </row>
    <row r="6113" spans="1:2" x14ac:dyDescent="0.25">
      <c r="A6113" s="261">
        <v>45547.666666666664</v>
      </c>
      <c r="B6113" s="260">
        <v>684.04998799999998</v>
      </c>
    </row>
    <row r="6114" spans="1:2" x14ac:dyDescent="0.25">
      <c r="A6114" s="261">
        <v>45547.708333333336</v>
      </c>
      <c r="B6114" s="260">
        <v>818.89001499999995</v>
      </c>
    </row>
    <row r="6115" spans="1:2" x14ac:dyDescent="0.25">
      <c r="A6115" s="261">
        <v>45547.75</v>
      </c>
      <c r="B6115" s="260">
        <v>1083.420044</v>
      </c>
    </row>
    <row r="6116" spans="1:2" x14ac:dyDescent="0.25">
      <c r="A6116" s="261">
        <v>45547.791666666664</v>
      </c>
      <c r="B6116" s="260">
        <v>2238.709961</v>
      </c>
    </row>
    <row r="6117" spans="1:2" x14ac:dyDescent="0.25">
      <c r="A6117" s="261">
        <v>45547.833333333336</v>
      </c>
      <c r="B6117" s="260">
        <v>1865.6800539999999</v>
      </c>
    </row>
    <row r="6118" spans="1:2" x14ac:dyDescent="0.25">
      <c r="A6118" s="261">
        <v>45547.875</v>
      </c>
      <c r="B6118" s="260">
        <v>932.76000999999997</v>
      </c>
    </row>
    <row r="6119" spans="1:2" x14ac:dyDescent="0.25">
      <c r="A6119" s="261">
        <v>45547.916666666664</v>
      </c>
      <c r="B6119" s="260">
        <v>742.26000999999997</v>
      </c>
    </row>
    <row r="6120" spans="1:2" x14ac:dyDescent="0.25">
      <c r="A6120" s="261">
        <v>45547.958333333336</v>
      </c>
      <c r="B6120" s="260">
        <v>686.80999799999995</v>
      </c>
    </row>
    <row r="6121" spans="1:2" x14ac:dyDescent="0.25">
      <c r="A6121" s="261">
        <v>45548</v>
      </c>
      <c r="B6121" s="260">
        <v>745.97997999999995</v>
      </c>
    </row>
    <row r="6122" spans="1:2" x14ac:dyDescent="0.25">
      <c r="A6122" s="261">
        <v>45548.041666666664</v>
      </c>
      <c r="B6122" s="260">
        <v>682.92999299999997</v>
      </c>
    </row>
    <row r="6123" spans="1:2" x14ac:dyDescent="0.25">
      <c r="A6123" s="261">
        <v>45548.083333333336</v>
      </c>
      <c r="B6123" s="260">
        <v>651.51000999999997</v>
      </c>
    </row>
    <row r="6124" spans="1:2" x14ac:dyDescent="0.25">
      <c r="A6124" s="261">
        <v>45548.125</v>
      </c>
      <c r="B6124" s="260">
        <v>647.40997300000004</v>
      </c>
    </row>
    <row r="6125" spans="1:2" x14ac:dyDescent="0.25">
      <c r="A6125" s="261">
        <v>45548.166666666664</v>
      </c>
      <c r="B6125" s="260">
        <v>631.51000999999997</v>
      </c>
    </row>
    <row r="6126" spans="1:2" x14ac:dyDescent="0.25">
      <c r="A6126" s="261">
        <v>45548.208333333336</v>
      </c>
      <c r="B6126" s="260">
        <v>656.07000700000003</v>
      </c>
    </row>
    <row r="6127" spans="1:2" x14ac:dyDescent="0.25">
      <c r="A6127" s="261">
        <v>45548.25</v>
      </c>
      <c r="B6127" s="260">
        <v>736.65997300000004</v>
      </c>
    </row>
    <row r="6128" spans="1:2" x14ac:dyDescent="0.25">
      <c r="A6128" s="261">
        <v>45548.291666666664</v>
      </c>
      <c r="B6128" s="260">
        <v>895.15002400000003</v>
      </c>
    </row>
    <row r="6129" spans="1:2" x14ac:dyDescent="0.25">
      <c r="A6129" s="261">
        <v>45548.333333333336</v>
      </c>
      <c r="B6129" s="260">
        <v>986.78002900000001</v>
      </c>
    </row>
    <row r="6130" spans="1:2" x14ac:dyDescent="0.25">
      <c r="A6130" s="261">
        <v>45548.375</v>
      </c>
      <c r="B6130" s="260">
        <v>867.39001499999995</v>
      </c>
    </row>
    <row r="6131" spans="1:2" x14ac:dyDescent="0.25">
      <c r="A6131" s="261">
        <v>45548.416666666664</v>
      </c>
      <c r="B6131" s="260">
        <v>765.15997300000004</v>
      </c>
    </row>
    <row r="6132" spans="1:2" x14ac:dyDescent="0.25">
      <c r="A6132" s="261">
        <v>45548.458333333336</v>
      </c>
      <c r="B6132" s="260">
        <v>682.78002900000001</v>
      </c>
    </row>
    <row r="6133" spans="1:2" x14ac:dyDescent="0.25">
      <c r="A6133" s="261">
        <v>45548.5</v>
      </c>
      <c r="B6133" s="260">
        <v>654.13000499999998</v>
      </c>
    </row>
    <row r="6134" spans="1:2" x14ac:dyDescent="0.25">
      <c r="A6134" s="261">
        <v>45548.541666666664</v>
      </c>
      <c r="B6134" s="260">
        <v>574.13000499999998</v>
      </c>
    </row>
    <row r="6135" spans="1:2" x14ac:dyDescent="0.25">
      <c r="A6135" s="261">
        <v>45548.583333333336</v>
      </c>
      <c r="B6135" s="260">
        <v>141.85000600000001</v>
      </c>
    </row>
    <row r="6136" spans="1:2" x14ac:dyDescent="0.25">
      <c r="A6136" s="261">
        <v>45548.625</v>
      </c>
      <c r="B6136" s="260">
        <v>290.5</v>
      </c>
    </row>
    <row r="6137" spans="1:2" x14ac:dyDescent="0.25">
      <c r="A6137" s="261">
        <v>45548.666666666664</v>
      </c>
      <c r="B6137" s="260">
        <v>335.94000199999999</v>
      </c>
    </row>
    <row r="6138" spans="1:2" x14ac:dyDescent="0.25">
      <c r="A6138" s="261">
        <v>45548.708333333336</v>
      </c>
      <c r="B6138" s="260">
        <v>349.97000100000002</v>
      </c>
    </row>
    <row r="6139" spans="1:2" x14ac:dyDescent="0.25">
      <c r="A6139" s="261">
        <v>45548.75</v>
      </c>
      <c r="B6139" s="260">
        <v>505.02999899999998</v>
      </c>
    </row>
    <row r="6140" spans="1:2" x14ac:dyDescent="0.25">
      <c r="A6140" s="261">
        <v>45548.791666666664</v>
      </c>
      <c r="B6140" s="260">
        <v>667.26000999999997</v>
      </c>
    </row>
    <row r="6141" spans="1:2" x14ac:dyDescent="0.25">
      <c r="A6141" s="261">
        <v>45548.833333333336</v>
      </c>
      <c r="B6141" s="260">
        <v>646.89001499999995</v>
      </c>
    </row>
    <row r="6142" spans="1:2" x14ac:dyDescent="0.25">
      <c r="A6142" s="261">
        <v>45548.875</v>
      </c>
      <c r="B6142" s="260">
        <v>513.39001499999995</v>
      </c>
    </row>
    <row r="6143" spans="1:2" x14ac:dyDescent="0.25">
      <c r="A6143" s="261">
        <v>45548.916666666664</v>
      </c>
      <c r="B6143" s="260">
        <v>439.51998900000001</v>
      </c>
    </row>
    <row r="6144" spans="1:2" x14ac:dyDescent="0.25">
      <c r="A6144" s="261">
        <v>45548.958333333336</v>
      </c>
      <c r="B6144" s="260">
        <v>455.10998499999999</v>
      </c>
    </row>
    <row r="6145" spans="1:2" x14ac:dyDescent="0.25">
      <c r="A6145" s="261">
        <v>45549</v>
      </c>
      <c r="B6145" s="260">
        <v>415</v>
      </c>
    </row>
    <row r="6146" spans="1:2" x14ac:dyDescent="0.25">
      <c r="A6146" s="261">
        <v>45549.041666666664</v>
      </c>
      <c r="B6146" s="260">
        <v>373.209991</v>
      </c>
    </row>
    <row r="6147" spans="1:2" x14ac:dyDescent="0.25">
      <c r="A6147" s="261">
        <v>45549.083333333336</v>
      </c>
      <c r="B6147" s="260">
        <v>323.35998499999999</v>
      </c>
    </row>
    <row r="6148" spans="1:2" x14ac:dyDescent="0.25">
      <c r="A6148" s="261">
        <v>45549.125</v>
      </c>
      <c r="B6148" s="260">
        <v>337.16000400000001</v>
      </c>
    </row>
    <row r="6149" spans="1:2" x14ac:dyDescent="0.25">
      <c r="A6149" s="261">
        <v>45549.166666666664</v>
      </c>
      <c r="B6149" s="260">
        <v>348.51001000000002</v>
      </c>
    </row>
    <row r="6150" spans="1:2" x14ac:dyDescent="0.25">
      <c r="A6150" s="261">
        <v>45549.208333333336</v>
      </c>
      <c r="B6150" s="260">
        <v>330.36999500000002</v>
      </c>
    </row>
    <row r="6151" spans="1:2" x14ac:dyDescent="0.25">
      <c r="A6151" s="261">
        <v>45549.25</v>
      </c>
      <c r="B6151" s="260">
        <v>413.05999800000001</v>
      </c>
    </row>
    <row r="6152" spans="1:2" x14ac:dyDescent="0.25">
      <c r="A6152" s="261">
        <v>45549.291666666664</v>
      </c>
      <c r="B6152" s="260">
        <v>485.07000699999998</v>
      </c>
    </row>
    <row r="6153" spans="1:2" x14ac:dyDescent="0.25">
      <c r="A6153" s="261">
        <v>45549.333333333336</v>
      </c>
      <c r="B6153" s="260">
        <v>563.72997999999995</v>
      </c>
    </row>
    <row r="6154" spans="1:2" x14ac:dyDescent="0.25">
      <c r="A6154" s="261">
        <v>45549.375</v>
      </c>
      <c r="B6154" s="260">
        <v>497.01998900000001</v>
      </c>
    </row>
    <row r="6155" spans="1:2" x14ac:dyDescent="0.25">
      <c r="A6155" s="261">
        <v>45549.416666666664</v>
      </c>
      <c r="B6155" s="260">
        <v>306.11999500000002</v>
      </c>
    </row>
    <row r="6156" spans="1:2" x14ac:dyDescent="0.25">
      <c r="A6156" s="261">
        <v>45549.458333333336</v>
      </c>
      <c r="B6156" s="260">
        <v>60.299999</v>
      </c>
    </row>
    <row r="6157" spans="1:2" x14ac:dyDescent="0.25">
      <c r="A6157" s="261">
        <v>45549.5</v>
      </c>
      <c r="B6157" s="260">
        <v>6.42</v>
      </c>
    </row>
    <row r="6158" spans="1:2" x14ac:dyDescent="0.25">
      <c r="A6158" s="261">
        <v>45549.541666666664</v>
      </c>
      <c r="B6158" s="260">
        <v>1.87</v>
      </c>
    </row>
    <row r="6159" spans="1:2" x14ac:dyDescent="0.25">
      <c r="A6159" s="261">
        <v>45549.583333333336</v>
      </c>
      <c r="B6159" s="260">
        <v>-1.04</v>
      </c>
    </row>
    <row r="6160" spans="1:2" x14ac:dyDescent="0.25">
      <c r="A6160" s="261">
        <v>45549.625</v>
      </c>
      <c r="B6160" s="260">
        <v>-0.52</v>
      </c>
    </row>
    <row r="6161" spans="1:2" x14ac:dyDescent="0.25">
      <c r="A6161" s="261">
        <v>45549.666666666664</v>
      </c>
      <c r="B6161" s="260">
        <v>71.190002000000007</v>
      </c>
    </row>
    <row r="6162" spans="1:2" x14ac:dyDescent="0.25">
      <c r="A6162" s="261">
        <v>45549.708333333336</v>
      </c>
      <c r="B6162" s="260">
        <v>485.75</v>
      </c>
    </row>
    <row r="6163" spans="1:2" x14ac:dyDescent="0.25">
      <c r="A6163" s="261">
        <v>45549.75</v>
      </c>
      <c r="B6163" s="260">
        <v>704.40002400000003</v>
      </c>
    </row>
    <row r="6164" spans="1:2" x14ac:dyDescent="0.25">
      <c r="A6164" s="261">
        <v>45549.791666666664</v>
      </c>
      <c r="B6164" s="260">
        <v>944.63000499999998</v>
      </c>
    </row>
    <row r="6165" spans="1:2" x14ac:dyDescent="0.25">
      <c r="A6165" s="261">
        <v>45549.833333333336</v>
      </c>
      <c r="B6165" s="260">
        <v>879.47997999999995</v>
      </c>
    </row>
    <row r="6166" spans="1:2" x14ac:dyDescent="0.25">
      <c r="A6166" s="261">
        <v>45549.875</v>
      </c>
      <c r="B6166" s="260">
        <v>769.330017</v>
      </c>
    </row>
    <row r="6167" spans="1:2" x14ac:dyDescent="0.25">
      <c r="A6167" s="261">
        <v>45549.916666666664</v>
      </c>
      <c r="B6167" s="260">
        <v>699.63000499999998</v>
      </c>
    </row>
    <row r="6168" spans="1:2" x14ac:dyDescent="0.25">
      <c r="A6168" s="261">
        <v>45549.958333333336</v>
      </c>
      <c r="B6168" s="260">
        <v>632.53997800000002</v>
      </c>
    </row>
    <row r="6169" spans="1:2" x14ac:dyDescent="0.25">
      <c r="A6169" s="261">
        <v>45550</v>
      </c>
      <c r="B6169" s="260">
        <v>582.89001499999995</v>
      </c>
    </row>
    <row r="6170" spans="1:2" x14ac:dyDescent="0.25">
      <c r="A6170" s="261">
        <v>45550.041666666664</v>
      </c>
      <c r="B6170" s="260">
        <v>522.89001499999995</v>
      </c>
    </row>
    <row r="6171" spans="1:2" x14ac:dyDescent="0.25">
      <c r="A6171" s="261">
        <v>45550.083333333336</v>
      </c>
      <c r="B6171" s="260">
        <v>496.98998999999998</v>
      </c>
    </row>
    <row r="6172" spans="1:2" x14ac:dyDescent="0.25">
      <c r="A6172" s="261">
        <v>45550.125</v>
      </c>
      <c r="B6172" s="260">
        <v>501.10000600000001</v>
      </c>
    </row>
    <row r="6173" spans="1:2" x14ac:dyDescent="0.25">
      <c r="A6173" s="261">
        <v>45550.166666666664</v>
      </c>
      <c r="B6173" s="260">
        <v>475.04998799999998</v>
      </c>
    </row>
    <row r="6174" spans="1:2" x14ac:dyDescent="0.25">
      <c r="A6174" s="261">
        <v>45550.208333333336</v>
      </c>
      <c r="B6174" s="260">
        <v>489.60998499999999</v>
      </c>
    </row>
    <row r="6175" spans="1:2" x14ac:dyDescent="0.25">
      <c r="A6175" s="261">
        <v>45550.25</v>
      </c>
      <c r="B6175" s="260">
        <v>516.25</v>
      </c>
    </row>
    <row r="6176" spans="1:2" x14ac:dyDescent="0.25">
      <c r="A6176" s="261">
        <v>45550.291666666664</v>
      </c>
      <c r="B6176" s="260">
        <v>637.44000200000005</v>
      </c>
    </row>
    <row r="6177" spans="1:2" x14ac:dyDescent="0.25">
      <c r="A6177" s="261">
        <v>45550.333333333336</v>
      </c>
      <c r="B6177" s="260">
        <v>574.29998799999998</v>
      </c>
    </row>
    <row r="6178" spans="1:2" x14ac:dyDescent="0.25">
      <c r="A6178" s="261">
        <v>45550.375</v>
      </c>
      <c r="B6178" s="260">
        <v>403.48998999999998</v>
      </c>
    </row>
    <row r="6179" spans="1:2" x14ac:dyDescent="0.25">
      <c r="A6179" s="261">
        <v>45550.416666666664</v>
      </c>
      <c r="B6179" s="260">
        <v>81.489998</v>
      </c>
    </row>
    <row r="6180" spans="1:2" x14ac:dyDescent="0.25">
      <c r="A6180" s="261">
        <v>45550.458333333336</v>
      </c>
      <c r="B6180" s="260">
        <v>0.52</v>
      </c>
    </row>
    <row r="6181" spans="1:2" x14ac:dyDescent="0.25">
      <c r="A6181" s="261">
        <v>45550.5</v>
      </c>
      <c r="B6181" s="260">
        <v>0</v>
      </c>
    </row>
    <row r="6182" spans="1:2" x14ac:dyDescent="0.25">
      <c r="A6182" s="261">
        <v>45550.541666666664</v>
      </c>
      <c r="B6182" s="260">
        <v>14.63</v>
      </c>
    </row>
    <row r="6183" spans="1:2" x14ac:dyDescent="0.25">
      <c r="A6183" s="261">
        <v>45550.583333333336</v>
      </c>
      <c r="B6183" s="260">
        <v>-1.49</v>
      </c>
    </row>
    <row r="6184" spans="1:2" x14ac:dyDescent="0.25">
      <c r="A6184" s="261">
        <v>45550.625</v>
      </c>
      <c r="B6184" s="260">
        <v>-2.0099999999999998</v>
      </c>
    </row>
    <row r="6185" spans="1:2" x14ac:dyDescent="0.25">
      <c r="A6185" s="261">
        <v>45550.666666666664</v>
      </c>
      <c r="B6185" s="260">
        <v>147.009995</v>
      </c>
    </row>
    <row r="6186" spans="1:2" x14ac:dyDescent="0.25">
      <c r="A6186" s="261">
        <v>45550.708333333336</v>
      </c>
      <c r="B6186" s="260">
        <v>613.78002900000001</v>
      </c>
    </row>
    <row r="6187" spans="1:2" x14ac:dyDescent="0.25">
      <c r="A6187" s="261">
        <v>45550.75</v>
      </c>
      <c r="B6187" s="260">
        <v>841.76000999999997</v>
      </c>
    </row>
    <row r="6188" spans="1:2" x14ac:dyDescent="0.25">
      <c r="A6188" s="261">
        <v>45550.791666666664</v>
      </c>
      <c r="B6188" s="260">
        <v>993.69000200000005</v>
      </c>
    </row>
    <row r="6189" spans="1:2" x14ac:dyDescent="0.25">
      <c r="A6189" s="261">
        <v>45550.833333333336</v>
      </c>
      <c r="B6189" s="260">
        <v>922.34997599999997</v>
      </c>
    </row>
    <row r="6190" spans="1:2" x14ac:dyDescent="0.25">
      <c r="A6190" s="261">
        <v>45550.875</v>
      </c>
      <c r="B6190" s="260">
        <v>840.85998500000005</v>
      </c>
    </row>
    <row r="6191" spans="1:2" x14ac:dyDescent="0.25">
      <c r="A6191" s="261">
        <v>45550.916666666664</v>
      </c>
      <c r="B6191" s="260">
        <v>799.28997800000002</v>
      </c>
    </row>
    <row r="6192" spans="1:2" x14ac:dyDescent="0.25">
      <c r="A6192" s="261">
        <v>45550.958333333336</v>
      </c>
      <c r="B6192" s="260">
        <v>691.02002000000005</v>
      </c>
    </row>
    <row r="6193" spans="1:2" x14ac:dyDescent="0.25">
      <c r="A6193" s="261">
        <v>45551</v>
      </c>
      <c r="B6193" s="260">
        <v>693.92999299999997</v>
      </c>
    </row>
    <row r="6194" spans="1:2" x14ac:dyDescent="0.25">
      <c r="A6194" s="261">
        <v>45551.041666666664</v>
      </c>
      <c r="B6194" s="260">
        <v>657.72997999999995</v>
      </c>
    </row>
    <row r="6195" spans="1:2" x14ac:dyDescent="0.25">
      <c r="A6195" s="261">
        <v>45551.083333333336</v>
      </c>
      <c r="B6195" s="260">
        <v>651.169983</v>
      </c>
    </row>
    <row r="6196" spans="1:2" x14ac:dyDescent="0.25">
      <c r="A6196" s="261">
        <v>45551.125</v>
      </c>
      <c r="B6196" s="260">
        <v>633.78002900000001</v>
      </c>
    </row>
    <row r="6197" spans="1:2" x14ac:dyDescent="0.25">
      <c r="A6197" s="261">
        <v>45551.166666666664</v>
      </c>
      <c r="B6197" s="260">
        <v>629.38000499999998</v>
      </c>
    </row>
    <row r="6198" spans="1:2" x14ac:dyDescent="0.25">
      <c r="A6198" s="261">
        <v>45551.208333333336</v>
      </c>
      <c r="B6198" s="260">
        <v>659</v>
      </c>
    </row>
    <row r="6199" spans="1:2" x14ac:dyDescent="0.25">
      <c r="A6199" s="261">
        <v>45551.25</v>
      </c>
      <c r="B6199" s="260">
        <v>805.94000200000005</v>
      </c>
    </row>
    <row r="6200" spans="1:2" x14ac:dyDescent="0.25">
      <c r="A6200" s="261">
        <v>45551.291666666664</v>
      </c>
      <c r="B6200" s="260">
        <v>970.10998500000005</v>
      </c>
    </row>
    <row r="6201" spans="1:2" x14ac:dyDescent="0.25">
      <c r="A6201" s="261">
        <v>45551.333333333336</v>
      </c>
      <c r="B6201" s="260">
        <v>1089.9499510000001</v>
      </c>
    </row>
    <row r="6202" spans="1:2" x14ac:dyDescent="0.25">
      <c r="A6202" s="261">
        <v>45551.375</v>
      </c>
      <c r="B6202" s="260">
        <v>943.23999000000003</v>
      </c>
    </row>
    <row r="6203" spans="1:2" x14ac:dyDescent="0.25">
      <c r="A6203" s="261">
        <v>45551.416666666664</v>
      </c>
      <c r="B6203" s="260">
        <v>840.48999000000003</v>
      </c>
    </row>
    <row r="6204" spans="1:2" x14ac:dyDescent="0.25">
      <c r="A6204" s="261">
        <v>45551.458333333336</v>
      </c>
      <c r="B6204" s="260">
        <v>783.70001200000002</v>
      </c>
    </row>
    <row r="6205" spans="1:2" x14ac:dyDescent="0.25">
      <c r="A6205" s="261">
        <v>45551.5</v>
      </c>
      <c r="B6205" s="260">
        <v>716.53997800000002</v>
      </c>
    </row>
    <row r="6206" spans="1:2" x14ac:dyDescent="0.25">
      <c r="A6206" s="261">
        <v>45551.541666666664</v>
      </c>
      <c r="B6206" s="260">
        <v>648.40997300000004</v>
      </c>
    </row>
    <row r="6207" spans="1:2" x14ac:dyDescent="0.25">
      <c r="A6207" s="261">
        <v>45551.583333333336</v>
      </c>
      <c r="B6207" s="260">
        <v>603.40997300000004</v>
      </c>
    </row>
    <row r="6208" spans="1:2" x14ac:dyDescent="0.25">
      <c r="A6208" s="261">
        <v>45551.625</v>
      </c>
      <c r="B6208" s="260">
        <v>562.44000200000005</v>
      </c>
    </row>
    <row r="6209" spans="1:2" x14ac:dyDescent="0.25">
      <c r="A6209" s="261">
        <v>45551.666666666664</v>
      </c>
      <c r="B6209" s="260">
        <v>569.38000499999998</v>
      </c>
    </row>
    <row r="6210" spans="1:2" x14ac:dyDescent="0.25">
      <c r="A6210" s="261">
        <v>45551.708333333336</v>
      </c>
      <c r="B6210" s="260">
        <v>649.080017</v>
      </c>
    </row>
    <row r="6211" spans="1:2" x14ac:dyDescent="0.25">
      <c r="A6211" s="261">
        <v>45551.75</v>
      </c>
      <c r="B6211" s="260">
        <v>804.96997099999999</v>
      </c>
    </row>
    <row r="6212" spans="1:2" x14ac:dyDescent="0.25">
      <c r="A6212" s="261">
        <v>45551.791666666664</v>
      </c>
      <c r="B6212" s="260">
        <v>840.03997800000002</v>
      </c>
    </row>
    <row r="6213" spans="1:2" x14ac:dyDescent="0.25">
      <c r="A6213" s="261">
        <v>45551.833333333336</v>
      </c>
      <c r="B6213" s="260">
        <v>813.46997099999999</v>
      </c>
    </row>
    <row r="6214" spans="1:2" x14ac:dyDescent="0.25">
      <c r="A6214" s="261">
        <v>45551.875</v>
      </c>
      <c r="B6214" s="260">
        <v>672.35998500000005</v>
      </c>
    </row>
    <row r="6215" spans="1:2" x14ac:dyDescent="0.25">
      <c r="A6215" s="261">
        <v>45551.916666666664</v>
      </c>
      <c r="B6215" s="260">
        <v>588.10998500000005</v>
      </c>
    </row>
    <row r="6216" spans="1:2" x14ac:dyDescent="0.25">
      <c r="A6216" s="261">
        <v>45551.958333333336</v>
      </c>
      <c r="B6216" s="260">
        <v>608.40997300000004</v>
      </c>
    </row>
    <row r="6217" spans="1:2" x14ac:dyDescent="0.25">
      <c r="A6217" s="261">
        <v>45552</v>
      </c>
      <c r="B6217" s="260">
        <v>638.28997800000002</v>
      </c>
    </row>
    <row r="6218" spans="1:2" x14ac:dyDescent="0.25">
      <c r="A6218" s="261">
        <v>45552.041666666664</v>
      </c>
      <c r="B6218" s="260">
        <v>614.11999500000002</v>
      </c>
    </row>
    <row r="6219" spans="1:2" x14ac:dyDescent="0.25">
      <c r="A6219" s="261">
        <v>45552.083333333336</v>
      </c>
      <c r="B6219" s="260">
        <v>600.76000999999997</v>
      </c>
    </row>
    <row r="6220" spans="1:2" x14ac:dyDescent="0.25">
      <c r="A6220" s="261">
        <v>45552.125</v>
      </c>
      <c r="B6220" s="260">
        <v>595.76000999999997</v>
      </c>
    </row>
    <row r="6221" spans="1:2" x14ac:dyDescent="0.25">
      <c r="A6221" s="261">
        <v>45552.166666666664</v>
      </c>
      <c r="B6221" s="260">
        <v>597.25</v>
      </c>
    </row>
    <row r="6222" spans="1:2" x14ac:dyDescent="0.25">
      <c r="A6222" s="261">
        <v>45552.208333333336</v>
      </c>
      <c r="B6222" s="260">
        <v>682.90997300000004</v>
      </c>
    </row>
    <row r="6223" spans="1:2" x14ac:dyDescent="0.25">
      <c r="A6223" s="261">
        <v>45552.25</v>
      </c>
      <c r="B6223" s="260">
        <v>808.28002900000001</v>
      </c>
    </row>
    <row r="6224" spans="1:2" x14ac:dyDescent="0.25">
      <c r="A6224" s="261">
        <v>45552.291666666664</v>
      </c>
      <c r="B6224" s="260">
        <v>999.45001200000002</v>
      </c>
    </row>
    <row r="6225" spans="1:2" x14ac:dyDescent="0.25">
      <c r="A6225" s="261">
        <v>45552.333333333336</v>
      </c>
      <c r="B6225" s="260">
        <v>1026.160034</v>
      </c>
    </row>
    <row r="6226" spans="1:2" x14ac:dyDescent="0.25">
      <c r="A6226" s="261">
        <v>45552.375</v>
      </c>
      <c r="B6226" s="260">
        <v>812.67999299999997</v>
      </c>
    </row>
    <row r="6227" spans="1:2" x14ac:dyDescent="0.25">
      <c r="A6227" s="261">
        <v>45552.416666666664</v>
      </c>
      <c r="B6227" s="260">
        <v>720.21997099999999</v>
      </c>
    </row>
    <row r="6228" spans="1:2" x14ac:dyDescent="0.25">
      <c r="A6228" s="261">
        <v>45552.458333333336</v>
      </c>
      <c r="B6228" s="260">
        <v>614.78997800000002</v>
      </c>
    </row>
    <row r="6229" spans="1:2" x14ac:dyDescent="0.25">
      <c r="A6229" s="261">
        <v>45552.5</v>
      </c>
      <c r="B6229" s="260">
        <v>446.29998799999998</v>
      </c>
    </row>
    <row r="6230" spans="1:2" x14ac:dyDescent="0.25">
      <c r="A6230" s="261">
        <v>45552.541666666664</v>
      </c>
      <c r="B6230" s="260">
        <v>311.67999300000002</v>
      </c>
    </row>
    <row r="6231" spans="1:2" x14ac:dyDescent="0.25">
      <c r="A6231" s="261">
        <v>45552.583333333336</v>
      </c>
      <c r="B6231" s="260">
        <v>191.320007</v>
      </c>
    </row>
    <row r="6232" spans="1:2" x14ac:dyDescent="0.25">
      <c r="A6232" s="261">
        <v>45552.625</v>
      </c>
      <c r="B6232" s="260">
        <v>331.60998499999999</v>
      </c>
    </row>
    <row r="6233" spans="1:2" x14ac:dyDescent="0.25">
      <c r="A6233" s="261">
        <v>45552.666666666664</v>
      </c>
      <c r="B6233" s="260">
        <v>554.34997599999997</v>
      </c>
    </row>
    <row r="6234" spans="1:2" x14ac:dyDescent="0.25">
      <c r="A6234" s="261">
        <v>45552.708333333336</v>
      </c>
      <c r="B6234" s="260">
        <v>697.69000200000005</v>
      </c>
    </row>
    <row r="6235" spans="1:2" x14ac:dyDescent="0.25">
      <c r="A6235" s="261">
        <v>45552.75</v>
      </c>
      <c r="B6235" s="260">
        <v>843.11999500000002</v>
      </c>
    </row>
    <row r="6236" spans="1:2" x14ac:dyDescent="0.25">
      <c r="A6236" s="261">
        <v>45552.791666666664</v>
      </c>
      <c r="B6236" s="260">
        <v>988.92999299999997</v>
      </c>
    </row>
    <row r="6237" spans="1:2" x14ac:dyDescent="0.25">
      <c r="A6237" s="261">
        <v>45552.833333333336</v>
      </c>
      <c r="B6237" s="260">
        <v>830.05999799999995</v>
      </c>
    </row>
    <row r="6238" spans="1:2" x14ac:dyDescent="0.25">
      <c r="A6238" s="261">
        <v>45552.875</v>
      </c>
      <c r="B6238" s="260">
        <v>717.23999000000003</v>
      </c>
    </row>
    <row r="6239" spans="1:2" x14ac:dyDescent="0.25">
      <c r="A6239" s="261">
        <v>45552.916666666664</v>
      </c>
      <c r="B6239" s="260">
        <v>671.13000499999998</v>
      </c>
    </row>
    <row r="6240" spans="1:2" x14ac:dyDescent="0.25">
      <c r="A6240" s="261">
        <v>45552.958333333336</v>
      </c>
      <c r="B6240" s="260">
        <v>625.60998500000005</v>
      </c>
    </row>
    <row r="6241" spans="1:2" x14ac:dyDescent="0.25">
      <c r="A6241" s="261">
        <v>45553</v>
      </c>
      <c r="B6241" s="260">
        <v>635.47997999999995</v>
      </c>
    </row>
    <row r="6242" spans="1:2" x14ac:dyDescent="0.25">
      <c r="A6242" s="261">
        <v>45553.041666666664</v>
      </c>
      <c r="B6242" s="260">
        <v>603.98999000000003</v>
      </c>
    </row>
    <row r="6243" spans="1:2" x14ac:dyDescent="0.25">
      <c r="A6243" s="261">
        <v>45553.083333333336</v>
      </c>
      <c r="B6243" s="260">
        <v>624.65997300000004</v>
      </c>
    </row>
    <row r="6244" spans="1:2" x14ac:dyDescent="0.25">
      <c r="A6244" s="261">
        <v>45553.125</v>
      </c>
      <c r="B6244" s="260">
        <v>624.35998500000005</v>
      </c>
    </row>
    <row r="6245" spans="1:2" x14ac:dyDescent="0.25">
      <c r="A6245" s="261">
        <v>45553.166666666664</v>
      </c>
      <c r="B6245" s="260">
        <v>615.71002199999998</v>
      </c>
    </row>
    <row r="6246" spans="1:2" x14ac:dyDescent="0.25">
      <c r="A6246" s="261">
        <v>45553.208333333336</v>
      </c>
      <c r="B6246" s="260">
        <v>671</v>
      </c>
    </row>
    <row r="6247" spans="1:2" x14ac:dyDescent="0.25">
      <c r="A6247" s="261">
        <v>45553.25</v>
      </c>
      <c r="B6247" s="260">
        <v>784.21002199999998</v>
      </c>
    </row>
    <row r="6248" spans="1:2" x14ac:dyDescent="0.25">
      <c r="A6248" s="261">
        <v>45553.291666666664</v>
      </c>
      <c r="B6248" s="260">
        <v>1059.040039</v>
      </c>
    </row>
    <row r="6249" spans="1:2" x14ac:dyDescent="0.25">
      <c r="A6249" s="261">
        <v>45553.333333333336</v>
      </c>
      <c r="B6249" s="260">
        <v>993</v>
      </c>
    </row>
    <row r="6250" spans="1:2" x14ac:dyDescent="0.25">
      <c r="A6250" s="261">
        <v>45553.375</v>
      </c>
      <c r="B6250" s="260">
        <v>764.42999299999997</v>
      </c>
    </row>
    <row r="6251" spans="1:2" x14ac:dyDescent="0.25">
      <c r="A6251" s="261">
        <v>45553.416666666664</v>
      </c>
      <c r="B6251" s="260">
        <v>589.52002000000005</v>
      </c>
    </row>
    <row r="6252" spans="1:2" x14ac:dyDescent="0.25">
      <c r="A6252" s="261">
        <v>45553.458333333336</v>
      </c>
      <c r="B6252" s="260">
        <v>412.80999800000001</v>
      </c>
    </row>
    <row r="6253" spans="1:2" x14ac:dyDescent="0.25">
      <c r="A6253" s="261">
        <v>45553.5</v>
      </c>
      <c r="B6253" s="260">
        <v>40.970001000000003</v>
      </c>
    </row>
    <row r="6254" spans="1:2" x14ac:dyDescent="0.25">
      <c r="A6254" s="261">
        <v>45553.541666666664</v>
      </c>
      <c r="B6254" s="260">
        <v>16.34</v>
      </c>
    </row>
    <row r="6255" spans="1:2" x14ac:dyDescent="0.25">
      <c r="A6255" s="261">
        <v>45553.583333333336</v>
      </c>
      <c r="B6255" s="260">
        <v>7.69</v>
      </c>
    </row>
    <row r="6256" spans="1:2" x14ac:dyDescent="0.25">
      <c r="A6256" s="261">
        <v>45553.625</v>
      </c>
      <c r="B6256" s="260">
        <v>7.76</v>
      </c>
    </row>
    <row r="6257" spans="1:2" x14ac:dyDescent="0.25">
      <c r="A6257" s="261">
        <v>45553.666666666664</v>
      </c>
      <c r="B6257" s="260">
        <v>298.85998499999999</v>
      </c>
    </row>
    <row r="6258" spans="1:2" x14ac:dyDescent="0.25">
      <c r="A6258" s="261">
        <v>45553.708333333336</v>
      </c>
      <c r="B6258" s="260">
        <v>653.09002699999996</v>
      </c>
    </row>
    <row r="6259" spans="1:2" x14ac:dyDescent="0.25">
      <c r="A6259" s="261">
        <v>45553.75</v>
      </c>
      <c r="B6259" s="260">
        <v>850.02002000000005</v>
      </c>
    </row>
    <row r="6260" spans="1:2" x14ac:dyDescent="0.25">
      <c r="A6260" s="261">
        <v>45553.791666666664</v>
      </c>
      <c r="B6260" s="260">
        <v>969.48999000000003</v>
      </c>
    </row>
    <row r="6261" spans="1:2" x14ac:dyDescent="0.25">
      <c r="A6261" s="261">
        <v>45553.833333333336</v>
      </c>
      <c r="B6261" s="260">
        <v>807.40997300000004</v>
      </c>
    </row>
    <row r="6262" spans="1:2" x14ac:dyDescent="0.25">
      <c r="A6262" s="261">
        <v>45553.875</v>
      </c>
      <c r="B6262" s="260">
        <v>695.84997599999997</v>
      </c>
    </row>
    <row r="6263" spans="1:2" x14ac:dyDescent="0.25">
      <c r="A6263" s="261">
        <v>45553.916666666664</v>
      </c>
      <c r="B6263" s="260">
        <v>671</v>
      </c>
    </row>
    <row r="6264" spans="1:2" x14ac:dyDescent="0.25">
      <c r="A6264" s="261">
        <v>45553.958333333336</v>
      </c>
      <c r="B6264" s="260">
        <v>593.169983</v>
      </c>
    </row>
    <row r="6265" spans="1:2" x14ac:dyDescent="0.25">
      <c r="A6265" s="261">
        <v>45554</v>
      </c>
      <c r="B6265" s="260">
        <v>570.04998799999998</v>
      </c>
    </row>
    <row r="6266" spans="1:2" x14ac:dyDescent="0.25">
      <c r="A6266" s="261">
        <v>45554.041666666664</v>
      </c>
      <c r="B6266" s="260">
        <v>578.47997999999995</v>
      </c>
    </row>
    <row r="6267" spans="1:2" x14ac:dyDescent="0.25">
      <c r="A6267" s="261">
        <v>45554.083333333336</v>
      </c>
      <c r="B6267" s="260">
        <v>582.21002199999998</v>
      </c>
    </row>
    <row r="6268" spans="1:2" x14ac:dyDescent="0.25">
      <c r="A6268" s="261">
        <v>45554.125</v>
      </c>
      <c r="B6268" s="260">
        <v>577.14001499999995</v>
      </c>
    </row>
    <row r="6269" spans="1:2" x14ac:dyDescent="0.25">
      <c r="A6269" s="261">
        <v>45554.166666666664</v>
      </c>
      <c r="B6269" s="260">
        <v>591.39001499999995</v>
      </c>
    </row>
    <row r="6270" spans="1:2" x14ac:dyDescent="0.25">
      <c r="A6270" s="261">
        <v>45554.208333333336</v>
      </c>
      <c r="B6270" s="260">
        <v>671.45001200000002</v>
      </c>
    </row>
    <row r="6271" spans="1:2" x14ac:dyDescent="0.25">
      <c r="A6271" s="261">
        <v>45554.25</v>
      </c>
      <c r="B6271" s="260">
        <v>846.65002400000003</v>
      </c>
    </row>
    <row r="6272" spans="1:2" x14ac:dyDescent="0.25">
      <c r="A6272" s="261">
        <v>45554.291666666664</v>
      </c>
      <c r="B6272" s="260">
        <v>1068.7700199999999</v>
      </c>
    </row>
    <row r="6273" spans="1:2" x14ac:dyDescent="0.25">
      <c r="A6273" s="261">
        <v>45554.333333333336</v>
      </c>
      <c r="B6273" s="260">
        <v>926.10998500000005</v>
      </c>
    </row>
    <row r="6274" spans="1:2" x14ac:dyDescent="0.25">
      <c r="A6274" s="261">
        <v>45554.375</v>
      </c>
      <c r="B6274" s="260">
        <v>728.53002900000001</v>
      </c>
    </row>
    <row r="6275" spans="1:2" x14ac:dyDescent="0.25">
      <c r="A6275" s="261">
        <v>45554.416666666664</v>
      </c>
      <c r="B6275" s="260">
        <v>558.19000200000005</v>
      </c>
    </row>
    <row r="6276" spans="1:2" x14ac:dyDescent="0.25">
      <c r="A6276" s="261">
        <v>45554.458333333336</v>
      </c>
      <c r="B6276" s="260">
        <v>376.13000499999998</v>
      </c>
    </row>
    <row r="6277" spans="1:2" x14ac:dyDescent="0.25">
      <c r="A6277" s="261">
        <v>45554.5</v>
      </c>
      <c r="B6277" s="260">
        <v>37.080002</v>
      </c>
    </row>
    <row r="6278" spans="1:2" x14ac:dyDescent="0.25">
      <c r="A6278" s="261">
        <v>45554.541666666664</v>
      </c>
      <c r="B6278" s="260">
        <v>53.200001</v>
      </c>
    </row>
    <row r="6279" spans="1:2" x14ac:dyDescent="0.25">
      <c r="A6279" s="261">
        <v>45554.583333333336</v>
      </c>
      <c r="B6279" s="260">
        <v>30.07</v>
      </c>
    </row>
    <row r="6280" spans="1:2" x14ac:dyDescent="0.25">
      <c r="A6280" s="261">
        <v>45554.625</v>
      </c>
      <c r="B6280" s="260">
        <v>81.400002000000001</v>
      </c>
    </row>
    <row r="6281" spans="1:2" x14ac:dyDescent="0.25">
      <c r="A6281" s="261">
        <v>45554.666666666664</v>
      </c>
      <c r="B6281" s="260">
        <v>436.85998499999999</v>
      </c>
    </row>
    <row r="6282" spans="1:2" x14ac:dyDescent="0.25">
      <c r="A6282" s="261">
        <v>45554.708333333336</v>
      </c>
      <c r="B6282" s="260">
        <v>679.35998500000005</v>
      </c>
    </row>
    <row r="6283" spans="1:2" x14ac:dyDescent="0.25">
      <c r="A6283" s="261">
        <v>45554.75</v>
      </c>
      <c r="B6283" s="260">
        <v>854.54998799999998</v>
      </c>
    </row>
    <row r="6284" spans="1:2" x14ac:dyDescent="0.25">
      <c r="A6284" s="261">
        <v>45554.791666666664</v>
      </c>
      <c r="B6284" s="260">
        <v>1002.070007</v>
      </c>
    </row>
    <row r="6285" spans="1:2" x14ac:dyDescent="0.25">
      <c r="A6285" s="261">
        <v>45554.833333333336</v>
      </c>
      <c r="B6285" s="260">
        <v>846.86999500000002</v>
      </c>
    </row>
    <row r="6286" spans="1:2" x14ac:dyDescent="0.25">
      <c r="A6286" s="261">
        <v>45554.875</v>
      </c>
      <c r="B6286" s="260">
        <v>679.72997999999995</v>
      </c>
    </row>
    <row r="6287" spans="1:2" x14ac:dyDescent="0.25">
      <c r="A6287" s="261">
        <v>45554.916666666664</v>
      </c>
      <c r="B6287" s="260">
        <v>663.84002699999996</v>
      </c>
    </row>
    <row r="6288" spans="1:2" x14ac:dyDescent="0.25">
      <c r="A6288" s="261">
        <v>45554.958333333336</v>
      </c>
      <c r="B6288" s="260">
        <v>588.47997999999995</v>
      </c>
    </row>
    <row r="6289" spans="1:2" x14ac:dyDescent="0.25">
      <c r="A6289" s="261">
        <v>45555</v>
      </c>
      <c r="B6289" s="260">
        <v>541.64001499999995</v>
      </c>
    </row>
    <row r="6290" spans="1:2" x14ac:dyDescent="0.25">
      <c r="A6290" s="261">
        <v>45555.041666666664</v>
      </c>
      <c r="B6290" s="260">
        <v>552.30999799999995</v>
      </c>
    </row>
    <row r="6291" spans="1:2" x14ac:dyDescent="0.25">
      <c r="A6291" s="261">
        <v>45555.083333333336</v>
      </c>
      <c r="B6291" s="260">
        <v>547.69000200000005</v>
      </c>
    </row>
    <row r="6292" spans="1:2" x14ac:dyDescent="0.25">
      <c r="A6292" s="261">
        <v>45555.125</v>
      </c>
      <c r="B6292" s="260">
        <v>545.82000700000003</v>
      </c>
    </row>
    <row r="6293" spans="1:2" x14ac:dyDescent="0.25">
      <c r="A6293" s="261">
        <v>45555.166666666664</v>
      </c>
      <c r="B6293" s="260">
        <v>555.89001499999995</v>
      </c>
    </row>
    <row r="6294" spans="1:2" x14ac:dyDescent="0.25">
      <c r="A6294" s="261">
        <v>45555.208333333336</v>
      </c>
      <c r="B6294" s="260">
        <v>659.35998500000005</v>
      </c>
    </row>
    <row r="6295" spans="1:2" x14ac:dyDescent="0.25">
      <c r="A6295" s="261">
        <v>45555.25</v>
      </c>
      <c r="B6295" s="260">
        <v>806.09002699999996</v>
      </c>
    </row>
    <row r="6296" spans="1:2" x14ac:dyDescent="0.25">
      <c r="A6296" s="261">
        <v>45555.291666666664</v>
      </c>
      <c r="B6296" s="260">
        <v>1055.170044</v>
      </c>
    </row>
    <row r="6297" spans="1:2" x14ac:dyDescent="0.25">
      <c r="A6297" s="261">
        <v>45555.333333333336</v>
      </c>
      <c r="B6297" s="260">
        <v>810.11999500000002</v>
      </c>
    </row>
    <row r="6298" spans="1:2" x14ac:dyDescent="0.25">
      <c r="A6298" s="261">
        <v>45555.375</v>
      </c>
      <c r="B6298" s="260">
        <v>663.30999799999995</v>
      </c>
    </row>
    <row r="6299" spans="1:2" x14ac:dyDescent="0.25">
      <c r="A6299" s="261">
        <v>45555.416666666664</v>
      </c>
      <c r="B6299" s="260">
        <v>462.86999500000002</v>
      </c>
    </row>
    <row r="6300" spans="1:2" x14ac:dyDescent="0.25">
      <c r="A6300" s="261">
        <v>45555.458333333336</v>
      </c>
      <c r="B6300" s="260">
        <v>184.179993</v>
      </c>
    </row>
    <row r="6301" spans="1:2" x14ac:dyDescent="0.25">
      <c r="A6301" s="261">
        <v>45555.5</v>
      </c>
      <c r="B6301" s="260">
        <v>61.470001000000003</v>
      </c>
    </row>
    <row r="6302" spans="1:2" x14ac:dyDescent="0.25">
      <c r="A6302" s="261">
        <v>45555.541666666664</v>
      </c>
      <c r="B6302" s="260">
        <v>0.45</v>
      </c>
    </row>
    <row r="6303" spans="1:2" x14ac:dyDescent="0.25">
      <c r="A6303" s="261">
        <v>45555.583333333336</v>
      </c>
      <c r="B6303" s="260">
        <v>0.52</v>
      </c>
    </row>
    <row r="6304" spans="1:2" x14ac:dyDescent="0.25">
      <c r="A6304" s="261">
        <v>45555.625</v>
      </c>
      <c r="B6304" s="260">
        <v>56.389999000000003</v>
      </c>
    </row>
    <row r="6305" spans="1:2" x14ac:dyDescent="0.25">
      <c r="A6305" s="261">
        <v>45555.666666666664</v>
      </c>
      <c r="B6305" s="260">
        <v>325.83999599999999</v>
      </c>
    </row>
    <row r="6306" spans="1:2" x14ac:dyDescent="0.25">
      <c r="A6306" s="261">
        <v>45555.708333333336</v>
      </c>
      <c r="B6306" s="260">
        <v>627.5</v>
      </c>
    </row>
    <row r="6307" spans="1:2" x14ac:dyDescent="0.25">
      <c r="A6307" s="261">
        <v>45555.75</v>
      </c>
      <c r="B6307" s="260">
        <v>790.79998799999998</v>
      </c>
    </row>
    <row r="6308" spans="1:2" x14ac:dyDescent="0.25">
      <c r="A6308" s="261">
        <v>45555.791666666664</v>
      </c>
      <c r="B6308" s="260">
        <v>1087.0200199999999</v>
      </c>
    </row>
    <row r="6309" spans="1:2" x14ac:dyDescent="0.25">
      <c r="A6309" s="261">
        <v>45555.833333333336</v>
      </c>
      <c r="B6309" s="260">
        <v>811.90997300000004</v>
      </c>
    </row>
    <row r="6310" spans="1:2" x14ac:dyDescent="0.25">
      <c r="A6310" s="261">
        <v>45555.875</v>
      </c>
      <c r="B6310" s="260">
        <v>679.34997599999997</v>
      </c>
    </row>
    <row r="6311" spans="1:2" x14ac:dyDescent="0.25">
      <c r="A6311" s="261">
        <v>45555.916666666664</v>
      </c>
      <c r="B6311" s="260">
        <v>654.96002199999998</v>
      </c>
    </row>
    <row r="6312" spans="1:2" x14ac:dyDescent="0.25">
      <c r="A6312" s="261">
        <v>45555.958333333336</v>
      </c>
      <c r="B6312" s="260">
        <v>649.59002699999996</v>
      </c>
    </row>
    <row r="6313" spans="1:2" x14ac:dyDescent="0.25">
      <c r="A6313" s="261">
        <v>45556</v>
      </c>
      <c r="B6313" s="260">
        <v>658.59997599999997</v>
      </c>
    </row>
    <row r="6314" spans="1:2" x14ac:dyDescent="0.25">
      <c r="A6314" s="261">
        <v>45556.041666666664</v>
      </c>
      <c r="B6314" s="260">
        <v>636.29998799999998</v>
      </c>
    </row>
    <row r="6315" spans="1:2" x14ac:dyDescent="0.25">
      <c r="A6315" s="261">
        <v>45556.083333333336</v>
      </c>
      <c r="B6315" s="260">
        <v>611.67999299999997</v>
      </c>
    </row>
    <row r="6316" spans="1:2" x14ac:dyDescent="0.25">
      <c r="A6316" s="261">
        <v>45556.125</v>
      </c>
      <c r="B6316" s="260">
        <v>613.09997599999997</v>
      </c>
    </row>
    <row r="6317" spans="1:2" x14ac:dyDescent="0.25">
      <c r="A6317" s="261">
        <v>45556.166666666664</v>
      </c>
      <c r="B6317" s="260">
        <v>644.34997599999997</v>
      </c>
    </row>
    <row r="6318" spans="1:2" x14ac:dyDescent="0.25">
      <c r="A6318" s="261">
        <v>45556.208333333336</v>
      </c>
      <c r="B6318" s="260">
        <v>667.47997999999995</v>
      </c>
    </row>
    <row r="6319" spans="1:2" x14ac:dyDescent="0.25">
      <c r="A6319" s="261">
        <v>45556.25</v>
      </c>
      <c r="B6319" s="260">
        <v>743.64001499999995</v>
      </c>
    </row>
    <row r="6320" spans="1:2" x14ac:dyDescent="0.25">
      <c r="A6320" s="261">
        <v>45556.291666666664</v>
      </c>
      <c r="B6320" s="260">
        <v>729.23999000000003</v>
      </c>
    </row>
    <row r="6321" spans="1:2" x14ac:dyDescent="0.25">
      <c r="A6321" s="261">
        <v>45556.333333333336</v>
      </c>
      <c r="B6321" s="260">
        <v>636.29998799999998</v>
      </c>
    </row>
    <row r="6322" spans="1:2" x14ac:dyDescent="0.25">
      <c r="A6322" s="261">
        <v>45556.375</v>
      </c>
      <c r="B6322" s="260">
        <v>454.959991</v>
      </c>
    </row>
    <row r="6323" spans="1:2" x14ac:dyDescent="0.25">
      <c r="A6323" s="261">
        <v>45556.416666666664</v>
      </c>
      <c r="B6323" s="260">
        <v>164.11000100000001</v>
      </c>
    </row>
    <row r="6324" spans="1:2" x14ac:dyDescent="0.25">
      <c r="A6324" s="261">
        <v>45556.458333333336</v>
      </c>
      <c r="B6324" s="260">
        <v>23.5</v>
      </c>
    </row>
    <row r="6325" spans="1:2" x14ac:dyDescent="0.25">
      <c r="A6325" s="261">
        <v>45556.5</v>
      </c>
      <c r="B6325" s="260">
        <v>7.0000000000000007E-2</v>
      </c>
    </row>
    <row r="6326" spans="1:2" x14ac:dyDescent="0.25">
      <c r="A6326" s="261">
        <v>45556.541666666664</v>
      </c>
      <c r="B6326" s="260">
        <v>0.22</v>
      </c>
    </row>
    <row r="6327" spans="1:2" x14ac:dyDescent="0.25">
      <c r="A6327" s="261">
        <v>45556.583333333336</v>
      </c>
      <c r="B6327" s="260">
        <v>-3.21</v>
      </c>
    </row>
    <row r="6328" spans="1:2" x14ac:dyDescent="0.25">
      <c r="A6328" s="261">
        <v>45556.625</v>
      </c>
      <c r="B6328" s="260">
        <v>8.1300000000000008</v>
      </c>
    </row>
    <row r="6329" spans="1:2" x14ac:dyDescent="0.25">
      <c r="A6329" s="261">
        <v>45556.666666666664</v>
      </c>
      <c r="B6329" s="260">
        <v>352.540009</v>
      </c>
    </row>
    <row r="6330" spans="1:2" x14ac:dyDescent="0.25">
      <c r="A6330" s="261">
        <v>45556.708333333336</v>
      </c>
      <c r="B6330" s="260">
        <v>724.98999000000003</v>
      </c>
    </row>
    <row r="6331" spans="1:2" x14ac:dyDescent="0.25">
      <c r="A6331" s="261">
        <v>45556.75</v>
      </c>
      <c r="B6331" s="260">
        <v>951.09002699999996</v>
      </c>
    </row>
    <row r="6332" spans="1:2" x14ac:dyDescent="0.25">
      <c r="A6332" s="261">
        <v>45556.791666666664</v>
      </c>
      <c r="B6332" s="260">
        <v>1059.1800539999999</v>
      </c>
    </row>
    <row r="6333" spans="1:2" x14ac:dyDescent="0.25">
      <c r="A6333" s="261">
        <v>45556.833333333336</v>
      </c>
      <c r="B6333" s="260">
        <v>839.20001200000002</v>
      </c>
    </row>
    <row r="6334" spans="1:2" x14ac:dyDescent="0.25">
      <c r="A6334" s="261">
        <v>45556.875</v>
      </c>
      <c r="B6334" s="260">
        <v>715.59002699999996</v>
      </c>
    </row>
    <row r="6335" spans="1:2" x14ac:dyDescent="0.25">
      <c r="A6335" s="261">
        <v>45556.916666666664</v>
      </c>
      <c r="B6335" s="260">
        <v>698.21002199999998</v>
      </c>
    </row>
    <row r="6336" spans="1:2" x14ac:dyDescent="0.25">
      <c r="A6336" s="261">
        <v>45556.958333333336</v>
      </c>
      <c r="B6336" s="260">
        <v>658.67999299999997</v>
      </c>
    </row>
    <row r="6337" spans="1:2" x14ac:dyDescent="0.25">
      <c r="A6337" s="261">
        <v>45557</v>
      </c>
      <c r="B6337" s="260">
        <v>728.97997999999995</v>
      </c>
    </row>
    <row r="6338" spans="1:2" x14ac:dyDescent="0.25">
      <c r="A6338" s="261">
        <v>45557.041666666664</v>
      </c>
      <c r="B6338" s="260">
        <v>671.70001200000002</v>
      </c>
    </row>
    <row r="6339" spans="1:2" x14ac:dyDescent="0.25">
      <c r="A6339" s="261">
        <v>45557.083333333336</v>
      </c>
      <c r="B6339" s="260">
        <v>671.25</v>
      </c>
    </row>
    <row r="6340" spans="1:2" x14ac:dyDescent="0.25">
      <c r="A6340" s="261">
        <v>45557.125</v>
      </c>
      <c r="B6340" s="260">
        <v>667.59002699999996</v>
      </c>
    </row>
    <row r="6341" spans="1:2" x14ac:dyDescent="0.25">
      <c r="A6341" s="261">
        <v>45557.166666666664</v>
      </c>
      <c r="B6341" s="260">
        <v>676.919983</v>
      </c>
    </row>
    <row r="6342" spans="1:2" x14ac:dyDescent="0.25">
      <c r="A6342" s="261">
        <v>45557.208333333336</v>
      </c>
      <c r="B6342" s="260">
        <v>676.169983</v>
      </c>
    </row>
    <row r="6343" spans="1:2" x14ac:dyDescent="0.25">
      <c r="A6343" s="261">
        <v>45557.25</v>
      </c>
      <c r="B6343" s="260">
        <v>707.72997999999995</v>
      </c>
    </row>
    <row r="6344" spans="1:2" x14ac:dyDescent="0.25">
      <c r="A6344" s="261">
        <v>45557.291666666664</v>
      </c>
      <c r="B6344" s="260">
        <v>725.84997599999997</v>
      </c>
    </row>
    <row r="6345" spans="1:2" x14ac:dyDescent="0.25">
      <c r="A6345" s="261">
        <v>45557.333333333336</v>
      </c>
      <c r="B6345" s="260">
        <v>645.07000700000003</v>
      </c>
    </row>
    <row r="6346" spans="1:2" x14ac:dyDescent="0.25">
      <c r="A6346" s="261">
        <v>45557.375</v>
      </c>
      <c r="B6346" s="260">
        <v>468.35998499999999</v>
      </c>
    </row>
    <row r="6347" spans="1:2" x14ac:dyDescent="0.25">
      <c r="A6347" s="261">
        <v>45557.416666666664</v>
      </c>
      <c r="B6347" s="260">
        <v>195.21000699999999</v>
      </c>
    </row>
    <row r="6348" spans="1:2" x14ac:dyDescent="0.25">
      <c r="A6348" s="261">
        <v>45557.458333333336</v>
      </c>
      <c r="B6348" s="260">
        <v>83.019997000000004</v>
      </c>
    </row>
    <row r="6349" spans="1:2" x14ac:dyDescent="0.25">
      <c r="A6349" s="261">
        <v>45557.5</v>
      </c>
      <c r="B6349" s="260">
        <v>72.199996999999996</v>
      </c>
    </row>
    <row r="6350" spans="1:2" x14ac:dyDescent="0.25">
      <c r="A6350" s="261">
        <v>45557.541666666664</v>
      </c>
      <c r="B6350" s="260">
        <v>15.14</v>
      </c>
    </row>
    <row r="6351" spans="1:2" x14ac:dyDescent="0.25">
      <c r="A6351" s="261">
        <v>45557.583333333336</v>
      </c>
      <c r="B6351" s="260">
        <v>7.0000000000000007E-2</v>
      </c>
    </row>
    <row r="6352" spans="1:2" x14ac:dyDescent="0.25">
      <c r="A6352" s="261">
        <v>45557.625</v>
      </c>
      <c r="B6352" s="260">
        <v>72.059997999999993</v>
      </c>
    </row>
    <row r="6353" spans="1:2" x14ac:dyDescent="0.25">
      <c r="A6353" s="261">
        <v>45557.666666666664</v>
      </c>
      <c r="B6353" s="260">
        <v>459.48001099999999</v>
      </c>
    </row>
    <row r="6354" spans="1:2" x14ac:dyDescent="0.25">
      <c r="A6354" s="261">
        <v>45557.708333333336</v>
      </c>
      <c r="B6354" s="260">
        <v>792.67999299999997</v>
      </c>
    </row>
    <row r="6355" spans="1:2" x14ac:dyDescent="0.25">
      <c r="A6355" s="261">
        <v>45557.75</v>
      </c>
      <c r="B6355" s="260">
        <v>986.32000700000003</v>
      </c>
    </row>
    <row r="6356" spans="1:2" x14ac:dyDescent="0.25">
      <c r="A6356" s="261">
        <v>45557.791666666664</v>
      </c>
      <c r="B6356" s="260">
        <v>1172.4300539999999</v>
      </c>
    </row>
    <row r="6357" spans="1:2" x14ac:dyDescent="0.25">
      <c r="A6357" s="261">
        <v>45557.833333333336</v>
      </c>
      <c r="B6357" s="260">
        <v>940.669983</v>
      </c>
    </row>
    <row r="6358" spans="1:2" x14ac:dyDescent="0.25">
      <c r="A6358" s="261">
        <v>45557.875</v>
      </c>
      <c r="B6358" s="260">
        <v>817.080017</v>
      </c>
    </row>
    <row r="6359" spans="1:2" x14ac:dyDescent="0.25">
      <c r="A6359" s="261">
        <v>45557.916666666664</v>
      </c>
      <c r="B6359" s="260">
        <v>736.36999500000002</v>
      </c>
    </row>
    <row r="6360" spans="1:2" x14ac:dyDescent="0.25">
      <c r="A6360" s="261">
        <v>45557.958333333336</v>
      </c>
      <c r="B6360" s="260">
        <v>686.23999000000003</v>
      </c>
    </row>
    <row r="6361" spans="1:2" x14ac:dyDescent="0.25">
      <c r="A6361" s="261">
        <v>45558</v>
      </c>
      <c r="B6361" s="260">
        <v>677.28997800000002</v>
      </c>
    </row>
    <row r="6362" spans="1:2" x14ac:dyDescent="0.25">
      <c r="A6362" s="261">
        <v>45558.041666666664</v>
      </c>
      <c r="B6362" s="260">
        <v>627.169983</v>
      </c>
    </row>
    <row r="6363" spans="1:2" x14ac:dyDescent="0.25">
      <c r="A6363" s="261">
        <v>45558.083333333336</v>
      </c>
      <c r="B6363" s="260">
        <v>635.52002000000005</v>
      </c>
    </row>
    <row r="6364" spans="1:2" x14ac:dyDescent="0.25">
      <c r="A6364" s="261">
        <v>45558.125</v>
      </c>
      <c r="B6364" s="260">
        <v>650.07000700000003</v>
      </c>
    </row>
    <row r="6365" spans="1:2" x14ac:dyDescent="0.25">
      <c r="A6365" s="261">
        <v>45558.166666666664</v>
      </c>
      <c r="B6365" s="260">
        <v>648.419983</v>
      </c>
    </row>
    <row r="6366" spans="1:2" x14ac:dyDescent="0.25">
      <c r="A6366" s="261">
        <v>45558.208333333336</v>
      </c>
      <c r="B6366" s="260">
        <v>725.78002900000001</v>
      </c>
    </row>
    <row r="6367" spans="1:2" x14ac:dyDescent="0.25">
      <c r="A6367" s="261">
        <v>45558.25</v>
      </c>
      <c r="B6367" s="260">
        <v>995.04998799999998</v>
      </c>
    </row>
    <row r="6368" spans="1:2" x14ac:dyDescent="0.25">
      <c r="A6368" s="261">
        <v>45558.291666666664</v>
      </c>
      <c r="B6368" s="260">
        <v>1519.650024</v>
      </c>
    </row>
    <row r="6369" spans="1:2" x14ac:dyDescent="0.25">
      <c r="A6369" s="261">
        <v>45558.333333333336</v>
      </c>
      <c r="B6369" s="260">
        <v>1128.790039</v>
      </c>
    </row>
    <row r="6370" spans="1:2" x14ac:dyDescent="0.25">
      <c r="A6370" s="261">
        <v>45558.375</v>
      </c>
      <c r="B6370" s="260">
        <v>820.42999299999997</v>
      </c>
    </row>
    <row r="6371" spans="1:2" x14ac:dyDescent="0.25">
      <c r="A6371" s="261">
        <v>45558.416666666664</v>
      </c>
      <c r="B6371" s="260">
        <v>706.080017</v>
      </c>
    </row>
    <row r="6372" spans="1:2" x14ac:dyDescent="0.25">
      <c r="A6372" s="261">
        <v>45558.458333333336</v>
      </c>
      <c r="B6372" s="260">
        <v>597.92999299999997</v>
      </c>
    </row>
    <row r="6373" spans="1:2" x14ac:dyDescent="0.25">
      <c r="A6373" s="261">
        <v>45558.5</v>
      </c>
      <c r="B6373" s="260">
        <v>588.830017</v>
      </c>
    </row>
    <row r="6374" spans="1:2" x14ac:dyDescent="0.25">
      <c r="A6374" s="261">
        <v>45558.541666666664</v>
      </c>
      <c r="B6374" s="260">
        <v>571</v>
      </c>
    </row>
    <row r="6375" spans="1:2" x14ac:dyDescent="0.25">
      <c r="A6375" s="261">
        <v>45558.583333333336</v>
      </c>
      <c r="B6375" s="260">
        <v>572.64001499999995</v>
      </c>
    </row>
    <row r="6376" spans="1:2" x14ac:dyDescent="0.25">
      <c r="A6376" s="261">
        <v>45558.625</v>
      </c>
      <c r="B6376" s="260">
        <v>604.03997800000002</v>
      </c>
    </row>
    <row r="6377" spans="1:2" x14ac:dyDescent="0.25">
      <c r="A6377" s="261">
        <v>45558.666666666664</v>
      </c>
      <c r="B6377" s="260">
        <v>762.70001200000002</v>
      </c>
    </row>
    <row r="6378" spans="1:2" x14ac:dyDescent="0.25">
      <c r="A6378" s="261">
        <v>45558.708333333336</v>
      </c>
      <c r="B6378" s="260">
        <v>1014.52002</v>
      </c>
    </row>
    <row r="6379" spans="1:2" x14ac:dyDescent="0.25">
      <c r="A6379" s="261">
        <v>45558.75</v>
      </c>
      <c r="B6379" s="260">
        <v>1792.1400149999999</v>
      </c>
    </row>
    <row r="6380" spans="1:2" x14ac:dyDescent="0.25">
      <c r="A6380" s="261">
        <v>45558.791666666664</v>
      </c>
      <c r="B6380" s="260">
        <v>2449.51001</v>
      </c>
    </row>
    <row r="6381" spans="1:2" x14ac:dyDescent="0.25">
      <c r="A6381" s="261">
        <v>45558.833333333336</v>
      </c>
      <c r="B6381" s="260">
        <v>1332.5</v>
      </c>
    </row>
    <row r="6382" spans="1:2" x14ac:dyDescent="0.25">
      <c r="A6382" s="261">
        <v>45558.875</v>
      </c>
      <c r="B6382" s="260">
        <v>870.55999799999995</v>
      </c>
    </row>
    <row r="6383" spans="1:2" x14ac:dyDescent="0.25">
      <c r="A6383" s="261">
        <v>45558.916666666664</v>
      </c>
      <c r="B6383" s="260">
        <v>752.84997599999997</v>
      </c>
    </row>
    <row r="6384" spans="1:2" x14ac:dyDescent="0.25">
      <c r="A6384" s="261">
        <v>45558.958333333336</v>
      </c>
      <c r="B6384" s="260">
        <v>682.80999799999995</v>
      </c>
    </row>
    <row r="6385" spans="1:2" x14ac:dyDescent="0.25">
      <c r="A6385" s="261">
        <v>45559</v>
      </c>
      <c r="B6385" s="260">
        <v>657.84997599999997</v>
      </c>
    </row>
    <row r="6386" spans="1:2" x14ac:dyDescent="0.25">
      <c r="A6386" s="261">
        <v>45559.041666666664</v>
      </c>
      <c r="B6386" s="260">
        <v>615.40997300000004</v>
      </c>
    </row>
    <row r="6387" spans="1:2" x14ac:dyDescent="0.25">
      <c r="A6387" s="261">
        <v>45559.083333333336</v>
      </c>
      <c r="B6387" s="260">
        <v>624.21002199999998</v>
      </c>
    </row>
    <row r="6388" spans="1:2" x14ac:dyDescent="0.25">
      <c r="A6388" s="261">
        <v>45559.125</v>
      </c>
      <c r="B6388" s="260">
        <v>634.13000499999998</v>
      </c>
    </row>
    <row r="6389" spans="1:2" x14ac:dyDescent="0.25">
      <c r="A6389" s="261">
        <v>45559.166666666664</v>
      </c>
      <c r="B6389" s="260">
        <v>621.01000999999997</v>
      </c>
    </row>
    <row r="6390" spans="1:2" x14ac:dyDescent="0.25">
      <c r="A6390" s="261">
        <v>45559.208333333336</v>
      </c>
      <c r="B6390" s="260">
        <v>658.52002000000005</v>
      </c>
    </row>
    <row r="6391" spans="1:2" x14ac:dyDescent="0.25">
      <c r="A6391" s="261">
        <v>45559.25</v>
      </c>
      <c r="B6391" s="260">
        <v>826.03997800000002</v>
      </c>
    </row>
    <row r="6392" spans="1:2" x14ac:dyDescent="0.25">
      <c r="A6392" s="261">
        <v>45559.291666666664</v>
      </c>
      <c r="B6392" s="260">
        <v>1058.829956</v>
      </c>
    </row>
    <row r="6393" spans="1:2" x14ac:dyDescent="0.25">
      <c r="A6393" s="261">
        <v>45559.333333333336</v>
      </c>
      <c r="B6393" s="260">
        <v>950.22997999999995</v>
      </c>
    </row>
    <row r="6394" spans="1:2" x14ac:dyDescent="0.25">
      <c r="A6394" s="261">
        <v>45559.375</v>
      </c>
      <c r="B6394" s="260">
        <v>790.76000999999997</v>
      </c>
    </row>
    <row r="6395" spans="1:2" x14ac:dyDescent="0.25">
      <c r="A6395" s="261">
        <v>45559.416666666664</v>
      </c>
      <c r="B6395" s="260">
        <v>690.73999000000003</v>
      </c>
    </row>
    <row r="6396" spans="1:2" x14ac:dyDescent="0.25">
      <c r="A6396" s="261">
        <v>45559.458333333336</v>
      </c>
      <c r="B6396" s="260">
        <v>625.55999799999995</v>
      </c>
    </row>
    <row r="6397" spans="1:2" x14ac:dyDescent="0.25">
      <c r="A6397" s="261">
        <v>45559.5</v>
      </c>
      <c r="B6397" s="260">
        <v>564.98999000000003</v>
      </c>
    </row>
    <row r="6398" spans="1:2" x14ac:dyDescent="0.25">
      <c r="A6398" s="261">
        <v>45559.541666666664</v>
      </c>
      <c r="B6398" s="260">
        <v>514.57000700000003</v>
      </c>
    </row>
    <row r="6399" spans="1:2" x14ac:dyDescent="0.25">
      <c r="A6399" s="261">
        <v>45559.583333333336</v>
      </c>
      <c r="B6399" s="260">
        <v>459.38000499999998</v>
      </c>
    </row>
    <row r="6400" spans="1:2" x14ac:dyDescent="0.25">
      <c r="A6400" s="261">
        <v>45559.625</v>
      </c>
      <c r="B6400" s="260">
        <v>558.95001200000002</v>
      </c>
    </row>
    <row r="6401" spans="1:2" x14ac:dyDescent="0.25">
      <c r="A6401" s="261">
        <v>45559.666666666664</v>
      </c>
      <c r="B6401" s="260">
        <v>621.080017</v>
      </c>
    </row>
    <row r="6402" spans="1:2" x14ac:dyDescent="0.25">
      <c r="A6402" s="261">
        <v>45559.708333333336</v>
      </c>
      <c r="B6402" s="260">
        <v>776</v>
      </c>
    </row>
    <row r="6403" spans="1:2" x14ac:dyDescent="0.25">
      <c r="A6403" s="261">
        <v>45559.75</v>
      </c>
      <c r="B6403" s="260">
        <v>887.95001200000002</v>
      </c>
    </row>
    <row r="6404" spans="1:2" x14ac:dyDescent="0.25">
      <c r="A6404" s="261">
        <v>45559.791666666664</v>
      </c>
      <c r="B6404" s="260">
        <v>925.84002699999996</v>
      </c>
    </row>
    <row r="6405" spans="1:2" x14ac:dyDescent="0.25">
      <c r="A6405" s="261">
        <v>45559.833333333336</v>
      </c>
      <c r="B6405" s="260">
        <v>758.53997800000002</v>
      </c>
    </row>
    <row r="6406" spans="1:2" x14ac:dyDescent="0.25">
      <c r="A6406" s="261">
        <v>45559.875</v>
      </c>
      <c r="B6406" s="260">
        <v>599.96997099999999</v>
      </c>
    </row>
    <row r="6407" spans="1:2" x14ac:dyDescent="0.25">
      <c r="A6407" s="261">
        <v>45559.916666666664</v>
      </c>
      <c r="B6407" s="260">
        <v>555.52002000000005</v>
      </c>
    </row>
    <row r="6408" spans="1:2" x14ac:dyDescent="0.25">
      <c r="A6408" s="261">
        <v>45559.958333333336</v>
      </c>
      <c r="B6408" s="260">
        <v>451.83999599999999</v>
      </c>
    </row>
    <row r="6409" spans="1:2" x14ac:dyDescent="0.25">
      <c r="A6409" s="261">
        <v>45560</v>
      </c>
      <c r="B6409" s="260">
        <v>165.25</v>
      </c>
    </row>
    <row r="6410" spans="1:2" x14ac:dyDescent="0.25">
      <c r="A6410" s="261">
        <v>45560.041666666664</v>
      </c>
      <c r="B6410" s="260">
        <v>127.959999</v>
      </c>
    </row>
    <row r="6411" spans="1:2" x14ac:dyDescent="0.25">
      <c r="A6411" s="261">
        <v>45560.083333333336</v>
      </c>
      <c r="B6411" s="260">
        <v>122.970001</v>
      </c>
    </row>
    <row r="6412" spans="1:2" x14ac:dyDescent="0.25">
      <c r="A6412" s="261">
        <v>45560.125</v>
      </c>
      <c r="B6412" s="260">
        <v>128.33999600000001</v>
      </c>
    </row>
    <row r="6413" spans="1:2" x14ac:dyDescent="0.25">
      <c r="A6413" s="261">
        <v>45560.166666666664</v>
      </c>
      <c r="B6413" s="260">
        <v>159.05999800000001</v>
      </c>
    </row>
    <row r="6414" spans="1:2" x14ac:dyDescent="0.25">
      <c r="A6414" s="261">
        <v>45560.208333333336</v>
      </c>
      <c r="B6414" s="260">
        <v>164.949997</v>
      </c>
    </row>
    <row r="6415" spans="1:2" x14ac:dyDescent="0.25">
      <c r="A6415" s="261">
        <v>45560.25</v>
      </c>
      <c r="B6415" s="260">
        <v>221.029999</v>
      </c>
    </row>
    <row r="6416" spans="1:2" x14ac:dyDescent="0.25">
      <c r="A6416" s="261">
        <v>45560.291666666664</v>
      </c>
      <c r="B6416" s="260">
        <v>335.48998999999998</v>
      </c>
    </row>
    <row r="6417" spans="1:2" x14ac:dyDescent="0.25">
      <c r="A6417" s="261">
        <v>45560.333333333336</v>
      </c>
      <c r="B6417" s="260">
        <v>316.48001099999999</v>
      </c>
    </row>
    <row r="6418" spans="1:2" x14ac:dyDescent="0.25">
      <c r="A6418" s="261">
        <v>45560.375</v>
      </c>
      <c r="B6418" s="260">
        <v>310.58999599999999</v>
      </c>
    </row>
    <row r="6419" spans="1:2" x14ac:dyDescent="0.25">
      <c r="A6419" s="261">
        <v>45560.416666666664</v>
      </c>
      <c r="B6419" s="260">
        <v>175.759995</v>
      </c>
    </row>
    <row r="6420" spans="1:2" x14ac:dyDescent="0.25">
      <c r="A6420" s="261">
        <v>45560.458333333336</v>
      </c>
      <c r="B6420" s="260">
        <v>177.11000100000001</v>
      </c>
    </row>
    <row r="6421" spans="1:2" x14ac:dyDescent="0.25">
      <c r="A6421" s="261">
        <v>45560.5</v>
      </c>
      <c r="B6421" s="260">
        <v>142.429993</v>
      </c>
    </row>
    <row r="6422" spans="1:2" x14ac:dyDescent="0.25">
      <c r="A6422" s="261">
        <v>45560.541666666664</v>
      </c>
      <c r="B6422" s="260">
        <v>140.03999300000001</v>
      </c>
    </row>
    <row r="6423" spans="1:2" x14ac:dyDescent="0.25">
      <c r="A6423" s="261">
        <v>45560.583333333336</v>
      </c>
      <c r="B6423" s="260">
        <v>141.61000100000001</v>
      </c>
    </row>
    <row r="6424" spans="1:2" x14ac:dyDescent="0.25">
      <c r="A6424" s="261">
        <v>45560.625</v>
      </c>
      <c r="B6424" s="260">
        <v>210.13999899999999</v>
      </c>
    </row>
    <row r="6425" spans="1:2" x14ac:dyDescent="0.25">
      <c r="A6425" s="261">
        <v>45560.666666666664</v>
      </c>
      <c r="B6425" s="260">
        <v>564.57000700000003</v>
      </c>
    </row>
    <row r="6426" spans="1:2" x14ac:dyDescent="0.25">
      <c r="A6426" s="261">
        <v>45560.708333333336</v>
      </c>
      <c r="B6426" s="260">
        <v>804.23999000000003</v>
      </c>
    </row>
    <row r="6427" spans="1:2" x14ac:dyDescent="0.25">
      <c r="A6427" s="261">
        <v>45560.75</v>
      </c>
      <c r="B6427" s="260">
        <v>1164.790039</v>
      </c>
    </row>
    <row r="6428" spans="1:2" x14ac:dyDescent="0.25">
      <c r="A6428" s="261">
        <v>45560.791666666664</v>
      </c>
      <c r="B6428" s="260">
        <v>1457.26001</v>
      </c>
    </row>
    <row r="6429" spans="1:2" x14ac:dyDescent="0.25">
      <c r="A6429" s="261">
        <v>45560.833333333336</v>
      </c>
      <c r="B6429" s="260">
        <v>983.14001499999995</v>
      </c>
    </row>
    <row r="6430" spans="1:2" x14ac:dyDescent="0.25">
      <c r="A6430" s="261">
        <v>45560.875</v>
      </c>
      <c r="B6430" s="260">
        <v>720.42999299999997</v>
      </c>
    </row>
    <row r="6431" spans="1:2" x14ac:dyDescent="0.25">
      <c r="A6431" s="261">
        <v>45560.916666666664</v>
      </c>
      <c r="B6431" s="260">
        <v>683.36999500000002</v>
      </c>
    </row>
    <row r="6432" spans="1:2" x14ac:dyDescent="0.25">
      <c r="A6432" s="261">
        <v>45560.958333333336</v>
      </c>
      <c r="B6432" s="260">
        <v>613.11999500000002</v>
      </c>
    </row>
    <row r="6433" spans="1:2" x14ac:dyDescent="0.25">
      <c r="A6433" s="261">
        <v>45561</v>
      </c>
      <c r="B6433" s="260">
        <v>492.32998700000002</v>
      </c>
    </row>
    <row r="6434" spans="1:2" x14ac:dyDescent="0.25">
      <c r="A6434" s="261">
        <v>45561.041666666664</v>
      </c>
      <c r="B6434" s="260">
        <v>438.33999599999999</v>
      </c>
    </row>
    <row r="6435" spans="1:2" x14ac:dyDescent="0.25">
      <c r="A6435" s="261">
        <v>45561.083333333336</v>
      </c>
      <c r="B6435" s="260">
        <v>390.32000699999998</v>
      </c>
    </row>
    <row r="6436" spans="1:2" x14ac:dyDescent="0.25">
      <c r="A6436" s="261">
        <v>45561.125</v>
      </c>
      <c r="B6436" s="260">
        <v>371.89999399999999</v>
      </c>
    </row>
    <row r="6437" spans="1:2" x14ac:dyDescent="0.25">
      <c r="A6437" s="261">
        <v>45561.166666666664</v>
      </c>
      <c r="B6437" s="260">
        <v>339.52999899999998</v>
      </c>
    </row>
    <row r="6438" spans="1:2" x14ac:dyDescent="0.25">
      <c r="A6438" s="261">
        <v>45561.208333333336</v>
      </c>
      <c r="B6438" s="260">
        <v>370.70001200000002</v>
      </c>
    </row>
    <row r="6439" spans="1:2" x14ac:dyDescent="0.25">
      <c r="A6439" s="261">
        <v>45561.25</v>
      </c>
      <c r="B6439" s="260">
        <v>537.15002400000003</v>
      </c>
    </row>
    <row r="6440" spans="1:2" x14ac:dyDescent="0.25">
      <c r="A6440" s="261">
        <v>45561.291666666664</v>
      </c>
      <c r="B6440" s="260">
        <v>635.35998500000005</v>
      </c>
    </row>
    <row r="6441" spans="1:2" x14ac:dyDescent="0.25">
      <c r="A6441" s="261">
        <v>45561.333333333336</v>
      </c>
      <c r="B6441" s="260">
        <v>621.94000200000005</v>
      </c>
    </row>
    <row r="6442" spans="1:2" x14ac:dyDescent="0.25">
      <c r="A6442" s="261">
        <v>45561.375</v>
      </c>
      <c r="B6442" s="260">
        <v>502.10000600000001</v>
      </c>
    </row>
    <row r="6443" spans="1:2" x14ac:dyDescent="0.25">
      <c r="A6443" s="261">
        <v>45561.416666666664</v>
      </c>
      <c r="B6443" s="260">
        <v>342.73998999999998</v>
      </c>
    </row>
    <row r="6444" spans="1:2" x14ac:dyDescent="0.25">
      <c r="A6444" s="261">
        <v>45561.458333333336</v>
      </c>
      <c r="B6444" s="260">
        <v>235.800003</v>
      </c>
    </row>
    <row r="6445" spans="1:2" x14ac:dyDescent="0.25">
      <c r="A6445" s="261">
        <v>45561.5</v>
      </c>
      <c r="B6445" s="260">
        <v>126.769997</v>
      </c>
    </row>
    <row r="6446" spans="1:2" x14ac:dyDescent="0.25">
      <c r="A6446" s="261">
        <v>45561.541666666664</v>
      </c>
      <c r="B6446" s="260">
        <v>90.080001999999993</v>
      </c>
    </row>
    <row r="6447" spans="1:2" x14ac:dyDescent="0.25">
      <c r="A6447" s="261">
        <v>45561.583333333336</v>
      </c>
      <c r="B6447" s="260">
        <v>94.559997999999993</v>
      </c>
    </row>
    <row r="6448" spans="1:2" x14ac:dyDescent="0.25">
      <c r="A6448" s="261">
        <v>45561.625</v>
      </c>
      <c r="B6448" s="260">
        <v>282.63000499999998</v>
      </c>
    </row>
    <row r="6449" spans="1:2" x14ac:dyDescent="0.25">
      <c r="A6449" s="261">
        <v>45561.666666666664</v>
      </c>
      <c r="B6449" s="260">
        <v>350.48998999999998</v>
      </c>
    </row>
    <row r="6450" spans="1:2" x14ac:dyDescent="0.25">
      <c r="A6450" s="261">
        <v>45561.708333333336</v>
      </c>
      <c r="B6450" s="260">
        <v>474.88000499999998</v>
      </c>
    </row>
    <row r="6451" spans="1:2" x14ac:dyDescent="0.25">
      <c r="A6451" s="261">
        <v>45561.75</v>
      </c>
      <c r="B6451" s="260">
        <v>596.59002699999996</v>
      </c>
    </row>
    <row r="6452" spans="1:2" x14ac:dyDescent="0.25">
      <c r="A6452" s="261">
        <v>45561.791666666664</v>
      </c>
      <c r="B6452" s="260">
        <v>663.70001200000002</v>
      </c>
    </row>
    <row r="6453" spans="1:2" x14ac:dyDescent="0.25">
      <c r="A6453" s="261">
        <v>45561.833333333336</v>
      </c>
      <c r="B6453" s="260">
        <v>588.60998500000005</v>
      </c>
    </row>
    <row r="6454" spans="1:2" x14ac:dyDescent="0.25">
      <c r="A6454" s="261">
        <v>45561.875</v>
      </c>
      <c r="B6454" s="260">
        <v>468.61999500000002</v>
      </c>
    </row>
    <row r="6455" spans="1:2" x14ac:dyDescent="0.25">
      <c r="A6455" s="261">
        <v>45561.916666666664</v>
      </c>
      <c r="B6455" s="260">
        <v>389.94000199999999</v>
      </c>
    </row>
    <row r="6456" spans="1:2" x14ac:dyDescent="0.25">
      <c r="A6456" s="261">
        <v>45561.958333333336</v>
      </c>
      <c r="B6456" s="260">
        <v>270.70001200000002</v>
      </c>
    </row>
    <row r="6457" spans="1:2" x14ac:dyDescent="0.25">
      <c r="A6457" s="261">
        <v>45562</v>
      </c>
      <c r="B6457" s="260">
        <v>-0.45</v>
      </c>
    </row>
    <row r="6458" spans="1:2" x14ac:dyDescent="0.25">
      <c r="A6458" s="261">
        <v>45562.041666666664</v>
      </c>
      <c r="B6458" s="260">
        <v>0.3</v>
      </c>
    </row>
    <row r="6459" spans="1:2" x14ac:dyDescent="0.25">
      <c r="A6459" s="261">
        <v>45562.083333333336</v>
      </c>
      <c r="B6459" s="260">
        <v>-7.0000000000000007E-2</v>
      </c>
    </row>
    <row r="6460" spans="1:2" x14ac:dyDescent="0.25">
      <c r="A6460" s="261">
        <v>45562.125</v>
      </c>
      <c r="B6460" s="260">
        <v>-4.4000000000000004</v>
      </c>
    </row>
    <row r="6461" spans="1:2" x14ac:dyDescent="0.25">
      <c r="A6461" s="261">
        <v>45562.166666666664</v>
      </c>
      <c r="B6461" s="260">
        <v>-1.49</v>
      </c>
    </row>
    <row r="6462" spans="1:2" x14ac:dyDescent="0.25">
      <c r="A6462" s="261">
        <v>45562.208333333336</v>
      </c>
      <c r="B6462" s="260">
        <v>-0.22</v>
      </c>
    </row>
    <row r="6463" spans="1:2" x14ac:dyDescent="0.25">
      <c r="A6463" s="261">
        <v>45562.25</v>
      </c>
      <c r="B6463" s="260">
        <v>0</v>
      </c>
    </row>
    <row r="6464" spans="1:2" x14ac:dyDescent="0.25">
      <c r="A6464" s="261">
        <v>45562.291666666664</v>
      </c>
      <c r="B6464" s="260">
        <v>193.28999300000001</v>
      </c>
    </row>
    <row r="6465" spans="1:2" x14ac:dyDescent="0.25">
      <c r="A6465" s="261">
        <v>45562.333333333336</v>
      </c>
      <c r="B6465" s="260">
        <v>297.70001200000002</v>
      </c>
    </row>
    <row r="6466" spans="1:2" x14ac:dyDescent="0.25">
      <c r="A6466" s="261">
        <v>45562.375</v>
      </c>
      <c r="B6466" s="260">
        <v>58.91</v>
      </c>
    </row>
    <row r="6467" spans="1:2" x14ac:dyDescent="0.25">
      <c r="A6467" s="261">
        <v>45562.416666666664</v>
      </c>
      <c r="B6467" s="260">
        <v>62.27</v>
      </c>
    </row>
    <row r="6468" spans="1:2" x14ac:dyDescent="0.25">
      <c r="A6468" s="261">
        <v>45562.458333333336</v>
      </c>
      <c r="B6468" s="260">
        <v>80.760002</v>
      </c>
    </row>
    <row r="6469" spans="1:2" x14ac:dyDescent="0.25">
      <c r="A6469" s="261">
        <v>45562.5</v>
      </c>
      <c r="B6469" s="260">
        <v>71.889999000000003</v>
      </c>
    </row>
    <row r="6470" spans="1:2" x14ac:dyDescent="0.25">
      <c r="A6470" s="261">
        <v>45562.541666666664</v>
      </c>
      <c r="B6470" s="260">
        <v>36.689999</v>
      </c>
    </row>
    <row r="6471" spans="1:2" x14ac:dyDescent="0.25">
      <c r="A6471" s="261">
        <v>45562.583333333336</v>
      </c>
      <c r="B6471" s="260">
        <v>30.280000999999999</v>
      </c>
    </row>
    <row r="6472" spans="1:2" x14ac:dyDescent="0.25">
      <c r="A6472" s="261">
        <v>45562.625</v>
      </c>
      <c r="B6472" s="260">
        <v>35.419998</v>
      </c>
    </row>
    <row r="6473" spans="1:2" x14ac:dyDescent="0.25">
      <c r="A6473" s="261">
        <v>45562.666666666664</v>
      </c>
      <c r="B6473" s="260">
        <v>37.360000999999997</v>
      </c>
    </row>
    <row r="6474" spans="1:2" x14ac:dyDescent="0.25">
      <c r="A6474" s="261">
        <v>45562.708333333336</v>
      </c>
      <c r="B6474" s="260">
        <v>282.10998499999999</v>
      </c>
    </row>
    <row r="6475" spans="1:2" x14ac:dyDescent="0.25">
      <c r="A6475" s="261">
        <v>45562.75</v>
      </c>
      <c r="B6475" s="260">
        <v>466.459991</v>
      </c>
    </row>
    <row r="6476" spans="1:2" x14ac:dyDescent="0.25">
      <c r="A6476" s="261">
        <v>45562.791666666664</v>
      </c>
      <c r="B6476" s="260">
        <v>450.95001200000002</v>
      </c>
    </row>
    <row r="6477" spans="1:2" x14ac:dyDescent="0.25">
      <c r="A6477" s="261">
        <v>45562.833333333336</v>
      </c>
      <c r="B6477" s="260">
        <v>444.23001099999999</v>
      </c>
    </row>
    <row r="6478" spans="1:2" x14ac:dyDescent="0.25">
      <c r="A6478" s="261">
        <v>45562.875</v>
      </c>
      <c r="B6478" s="260">
        <v>246.759995</v>
      </c>
    </row>
    <row r="6479" spans="1:2" x14ac:dyDescent="0.25">
      <c r="A6479" s="261">
        <v>45562.916666666664</v>
      </c>
      <c r="B6479" s="260">
        <v>194.11999499999999</v>
      </c>
    </row>
    <row r="6480" spans="1:2" x14ac:dyDescent="0.25">
      <c r="A6480" s="261">
        <v>45562.958333333336</v>
      </c>
      <c r="B6480" s="260">
        <v>186.429993</v>
      </c>
    </row>
    <row r="6481" spans="1:2" x14ac:dyDescent="0.25">
      <c r="A6481" s="261">
        <v>45563</v>
      </c>
      <c r="B6481" s="260">
        <v>13.2</v>
      </c>
    </row>
    <row r="6482" spans="1:2" x14ac:dyDescent="0.25">
      <c r="A6482" s="261">
        <v>45563.041666666664</v>
      </c>
      <c r="B6482" s="260">
        <v>22.59</v>
      </c>
    </row>
    <row r="6483" spans="1:2" x14ac:dyDescent="0.25">
      <c r="A6483" s="261">
        <v>45563.083333333336</v>
      </c>
      <c r="B6483" s="260">
        <v>24.530000999999999</v>
      </c>
    </row>
    <row r="6484" spans="1:2" x14ac:dyDescent="0.25">
      <c r="A6484" s="261">
        <v>45563.125</v>
      </c>
      <c r="B6484" s="260">
        <v>23.559999000000001</v>
      </c>
    </row>
    <row r="6485" spans="1:2" x14ac:dyDescent="0.25">
      <c r="A6485" s="261">
        <v>45563.166666666664</v>
      </c>
      <c r="B6485" s="260">
        <v>24.379999000000002</v>
      </c>
    </row>
    <row r="6486" spans="1:2" x14ac:dyDescent="0.25">
      <c r="A6486" s="261">
        <v>45563.208333333336</v>
      </c>
      <c r="B6486" s="260">
        <v>30.940000999999999</v>
      </c>
    </row>
    <row r="6487" spans="1:2" x14ac:dyDescent="0.25">
      <c r="A6487" s="261">
        <v>45563.25</v>
      </c>
      <c r="B6487" s="260">
        <v>89.18</v>
      </c>
    </row>
    <row r="6488" spans="1:2" x14ac:dyDescent="0.25">
      <c r="A6488" s="261">
        <v>45563.291666666664</v>
      </c>
      <c r="B6488" s="260">
        <v>166.13000500000001</v>
      </c>
    </row>
    <row r="6489" spans="1:2" x14ac:dyDescent="0.25">
      <c r="A6489" s="261">
        <v>45563.333333333336</v>
      </c>
      <c r="B6489" s="260">
        <v>195.44000199999999</v>
      </c>
    </row>
    <row r="6490" spans="1:2" x14ac:dyDescent="0.25">
      <c r="A6490" s="261">
        <v>45563.375</v>
      </c>
      <c r="B6490" s="260">
        <v>141</v>
      </c>
    </row>
    <row r="6491" spans="1:2" x14ac:dyDescent="0.25">
      <c r="A6491" s="261">
        <v>45563.416666666664</v>
      </c>
      <c r="B6491" s="260">
        <v>72.699996999999996</v>
      </c>
    </row>
    <row r="6492" spans="1:2" x14ac:dyDescent="0.25">
      <c r="A6492" s="261">
        <v>45563.458333333336</v>
      </c>
      <c r="B6492" s="260">
        <v>28.190000999999999</v>
      </c>
    </row>
    <row r="6493" spans="1:2" x14ac:dyDescent="0.25">
      <c r="A6493" s="261">
        <v>45563.5</v>
      </c>
      <c r="B6493" s="260">
        <v>4.8499999999999996</v>
      </c>
    </row>
    <row r="6494" spans="1:2" x14ac:dyDescent="0.25">
      <c r="A6494" s="261">
        <v>45563.541666666664</v>
      </c>
      <c r="B6494" s="260">
        <v>0</v>
      </c>
    </row>
    <row r="6495" spans="1:2" x14ac:dyDescent="0.25">
      <c r="A6495" s="261">
        <v>45563.583333333336</v>
      </c>
      <c r="B6495" s="260">
        <v>0</v>
      </c>
    </row>
    <row r="6496" spans="1:2" x14ac:dyDescent="0.25">
      <c r="A6496" s="261">
        <v>45563.625</v>
      </c>
      <c r="B6496" s="260">
        <v>0.45</v>
      </c>
    </row>
    <row r="6497" spans="1:2" x14ac:dyDescent="0.25">
      <c r="A6497" s="261">
        <v>45563.666666666664</v>
      </c>
      <c r="B6497" s="260">
        <v>73.220000999999996</v>
      </c>
    </row>
    <row r="6498" spans="1:2" x14ac:dyDescent="0.25">
      <c r="A6498" s="261">
        <v>45563.708333333336</v>
      </c>
      <c r="B6498" s="260">
        <v>325.39999399999999</v>
      </c>
    </row>
    <row r="6499" spans="1:2" x14ac:dyDescent="0.25">
      <c r="A6499" s="261">
        <v>45563.75</v>
      </c>
      <c r="B6499" s="260">
        <v>320.41000400000001</v>
      </c>
    </row>
    <row r="6500" spans="1:2" x14ac:dyDescent="0.25">
      <c r="A6500" s="261">
        <v>45563.791666666664</v>
      </c>
      <c r="B6500" s="260">
        <v>349.26001000000002</v>
      </c>
    </row>
    <row r="6501" spans="1:2" x14ac:dyDescent="0.25">
      <c r="A6501" s="261">
        <v>45563.833333333336</v>
      </c>
      <c r="B6501" s="260">
        <v>268.66000400000001</v>
      </c>
    </row>
    <row r="6502" spans="1:2" x14ac:dyDescent="0.25">
      <c r="A6502" s="261">
        <v>45563.875</v>
      </c>
      <c r="B6502" s="260">
        <v>265.07998700000002</v>
      </c>
    </row>
    <row r="6503" spans="1:2" x14ac:dyDescent="0.25">
      <c r="A6503" s="261">
        <v>45563.916666666664</v>
      </c>
      <c r="B6503" s="260">
        <v>263.07000699999998</v>
      </c>
    </row>
    <row r="6504" spans="1:2" x14ac:dyDescent="0.25">
      <c r="A6504" s="261">
        <v>45563.958333333336</v>
      </c>
      <c r="B6504" s="260">
        <v>311.67999300000002</v>
      </c>
    </row>
    <row r="6505" spans="1:2" x14ac:dyDescent="0.25">
      <c r="A6505" s="261">
        <v>45564</v>
      </c>
      <c r="B6505" s="260">
        <v>273.48998999999998</v>
      </c>
    </row>
    <row r="6506" spans="1:2" x14ac:dyDescent="0.25">
      <c r="A6506" s="261">
        <v>45564.041666666664</v>
      </c>
      <c r="B6506" s="260">
        <v>294.07000699999998</v>
      </c>
    </row>
    <row r="6507" spans="1:2" x14ac:dyDescent="0.25">
      <c r="A6507" s="261">
        <v>45564.083333333336</v>
      </c>
      <c r="B6507" s="260">
        <v>328.58999599999999</v>
      </c>
    </row>
    <row r="6508" spans="1:2" x14ac:dyDescent="0.25">
      <c r="A6508" s="261">
        <v>45564.125</v>
      </c>
      <c r="B6508" s="260">
        <v>323.22000100000002</v>
      </c>
    </row>
    <row r="6509" spans="1:2" x14ac:dyDescent="0.25">
      <c r="A6509" s="261">
        <v>45564.166666666664</v>
      </c>
      <c r="B6509" s="260">
        <v>430.51001000000002</v>
      </c>
    </row>
    <row r="6510" spans="1:2" x14ac:dyDescent="0.25">
      <c r="A6510" s="261">
        <v>45564.208333333336</v>
      </c>
      <c r="B6510" s="260">
        <v>548.98999000000003</v>
      </c>
    </row>
    <row r="6511" spans="1:2" x14ac:dyDescent="0.25">
      <c r="A6511" s="261">
        <v>45564.25</v>
      </c>
      <c r="B6511" s="260">
        <v>574.11999500000002</v>
      </c>
    </row>
    <row r="6512" spans="1:2" x14ac:dyDescent="0.25">
      <c r="A6512" s="261">
        <v>45564.291666666664</v>
      </c>
      <c r="B6512" s="260">
        <v>730.69000200000005</v>
      </c>
    </row>
    <row r="6513" spans="1:2" x14ac:dyDescent="0.25">
      <c r="A6513" s="261">
        <v>45564.333333333336</v>
      </c>
      <c r="B6513" s="260">
        <v>722.34002699999996</v>
      </c>
    </row>
    <row r="6514" spans="1:2" x14ac:dyDescent="0.25">
      <c r="A6514" s="261">
        <v>45564.375</v>
      </c>
      <c r="B6514" s="260">
        <v>405.82998700000002</v>
      </c>
    </row>
    <row r="6515" spans="1:2" x14ac:dyDescent="0.25">
      <c r="A6515" s="261">
        <v>45564.416666666664</v>
      </c>
      <c r="B6515" s="260">
        <v>9.92</v>
      </c>
    </row>
    <row r="6516" spans="1:2" x14ac:dyDescent="0.25">
      <c r="A6516" s="261">
        <v>45564.458333333336</v>
      </c>
      <c r="B6516" s="260">
        <v>0</v>
      </c>
    </row>
    <row r="6517" spans="1:2" x14ac:dyDescent="0.25">
      <c r="A6517" s="261">
        <v>45564.5</v>
      </c>
      <c r="B6517" s="260">
        <v>-7.0000000000000007E-2</v>
      </c>
    </row>
    <row r="6518" spans="1:2" x14ac:dyDescent="0.25">
      <c r="A6518" s="261">
        <v>45564.541666666664</v>
      </c>
      <c r="B6518" s="260">
        <v>-3.65</v>
      </c>
    </row>
    <row r="6519" spans="1:2" x14ac:dyDescent="0.25">
      <c r="A6519" s="261">
        <v>45564.583333333336</v>
      </c>
      <c r="B6519" s="260">
        <v>-3.36</v>
      </c>
    </row>
    <row r="6520" spans="1:2" x14ac:dyDescent="0.25">
      <c r="A6520" s="261">
        <v>45564.625</v>
      </c>
      <c r="B6520" s="260">
        <v>0</v>
      </c>
    </row>
    <row r="6521" spans="1:2" x14ac:dyDescent="0.25">
      <c r="A6521" s="261">
        <v>45564.666666666664</v>
      </c>
      <c r="B6521" s="260">
        <v>322.39999399999999</v>
      </c>
    </row>
    <row r="6522" spans="1:2" x14ac:dyDescent="0.25">
      <c r="A6522" s="261">
        <v>45564.708333333336</v>
      </c>
      <c r="B6522" s="260">
        <v>700.95001200000002</v>
      </c>
    </row>
    <row r="6523" spans="1:2" x14ac:dyDescent="0.25">
      <c r="A6523" s="261">
        <v>45564.75</v>
      </c>
      <c r="B6523" s="260">
        <v>1137.719971</v>
      </c>
    </row>
    <row r="6524" spans="1:2" x14ac:dyDescent="0.25">
      <c r="A6524" s="261">
        <v>45564.791666666664</v>
      </c>
      <c r="B6524" s="260">
        <v>1247.5500489999999</v>
      </c>
    </row>
    <row r="6525" spans="1:2" x14ac:dyDescent="0.25">
      <c r="A6525" s="261">
        <v>45564.833333333336</v>
      </c>
      <c r="B6525" s="260">
        <v>817.26000999999997</v>
      </c>
    </row>
    <row r="6526" spans="1:2" x14ac:dyDescent="0.25">
      <c r="A6526" s="261">
        <v>45564.875</v>
      </c>
      <c r="B6526" s="260">
        <v>597.45001200000002</v>
      </c>
    </row>
    <row r="6527" spans="1:2" x14ac:dyDescent="0.25">
      <c r="A6527" s="261">
        <v>45564.916666666664</v>
      </c>
      <c r="B6527" s="260">
        <v>479.42999300000002</v>
      </c>
    </row>
    <row r="6528" spans="1:2" x14ac:dyDescent="0.25">
      <c r="A6528" s="261">
        <v>45564.958333333336</v>
      </c>
      <c r="B6528" s="260">
        <v>278.77999899999998</v>
      </c>
    </row>
    <row r="6529" spans="1:2" x14ac:dyDescent="0.25">
      <c r="A6529" s="261">
        <v>45565</v>
      </c>
      <c r="B6529" s="260">
        <v>141.66999799999999</v>
      </c>
    </row>
    <row r="6530" spans="1:2" x14ac:dyDescent="0.25">
      <c r="A6530" s="261">
        <v>45565.041666666664</v>
      </c>
      <c r="B6530" s="260">
        <v>85.370002999999997</v>
      </c>
    </row>
    <row r="6531" spans="1:2" x14ac:dyDescent="0.25">
      <c r="A6531" s="261">
        <v>45565.083333333336</v>
      </c>
      <c r="B6531" s="260">
        <v>62.630001</v>
      </c>
    </row>
    <row r="6532" spans="1:2" x14ac:dyDescent="0.25">
      <c r="A6532" s="261">
        <v>45565.125</v>
      </c>
      <c r="B6532" s="260">
        <v>41.23</v>
      </c>
    </row>
    <row r="6533" spans="1:2" x14ac:dyDescent="0.25">
      <c r="A6533" s="261">
        <v>45565.166666666664</v>
      </c>
      <c r="B6533" s="260">
        <v>41.830002</v>
      </c>
    </row>
    <row r="6534" spans="1:2" x14ac:dyDescent="0.25">
      <c r="A6534" s="261">
        <v>45565.208333333336</v>
      </c>
      <c r="B6534" s="260">
        <v>126.599998</v>
      </c>
    </row>
    <row r="6535" spans="1:2" x14ac:dyDescent="0.25">
      <c r="A6535" s="261">
        <v>45565.25</v>
      </c>
      <c r="B6535" s="260">
        <v>314.86999500000002</v>
      </c>
    </row>
    <row r="6536" spans="1:2" x14ac:dyDescent="0.25">
      <c r="A6536" s="261">
        <v>45565.291666666664</v>
      </c>
      <c r="B6536" s="260">
        <v>597.22997999999995</v>
      </c>
    </row>
    <row r="6537" spans="1:2" x14ac:dyDescent="0.25">
      <c r="A6537" s="261">
        <v>45565.333333333336</v>
      </c>
      <c r="B6537" s="260">
        <v>597.22997999999995</v>
      </c>
    </row>
    <row r="6538" spans="1:2" x14ac:dyDescent="0.25">
      <c r="A6538" s="261">
        <v>45565.375</v>
      </c>
      <c r="B6538" s="260">
        <v>447.35998499999999</v>
      </c>
    </row>
    <row r="6539" spans="1:2" x14ac:dyDescent="0.25">
      <c r="A6539" s="261">
        <v>45565.416666666664</v>
      </c>
      <c r="B6539" s="260">
        <v>272.73998999999998</v>
      </c>
    </row>
    <row r="6540" spans="1:2" x14ac:dyDescent="0.25">
      <c r="A6540" s="261">
        <v>45565.458333333336</v>
      </c>
      <c r="B6540" s="260">
        <v>155.91000399999999</v>
      </c>
    </row>
    <row r="6541" spans="1:2" x14ac:dyDescent="0.25">
      <c r="A6541" s="261">
        <v>45565.5</v>
      </c>
      <c r="B6541" s="260">
        <v>69.190002000000007</v>
      </c>
    </row>
    <row r="6542" spans="1:2" x14ac:dyDescent="0.25">
      <c r="A6542" s="261">
        <v>45565.541666666664</v>
      </c>
      <c r="B6542" s="260">
        <v>15.36</v>
      </c>
    </row>
    <row r="6543" spans="1:2" x14ac:dyDescent="0.25">
      <c r="A6543" s="261">
        <v>45565.583333333336</v>
      </c>
      <c r="B6543" s="260">
        <v>56.889999000000003</v>
      </c>
    </row>
    <row r="6544" spans="1:2" x14ac:dyDescent="0.25">
      <c r="A6544" s="261">
        <v>45565.625</v>
      </c>
      <c r="B6544" s="260">
        <v>163.740005</v>
      </c>
    </row>
    <row r="6545" spans="1:2" x14ac:dyDescent="0.25">
      <c r="A6545" s="261">
        <v>45565.666666666664</v>
      </c>
      <c r="B6545" s="260">
        <v>180.36000100000001</v>
      </c>
    </row>
    <row r="6546" spans="1:2" x14ac:dyDescent="0.25">
      <c r="A6546" s="261">
        <v>45565.708333333336</v>
      </c>
      <c r="B6546" s="260">
        <v>243.96000699999999</v>
      </c>
    </row>
    <row r="6547" spans="1:2" x14ac:dyDescent="0.25">
      <c r="A6547" s="261">
        <v>45565.75</v>
      </c>
      <c r="B6547" s="260">
        <v>268.33999599999999</v>
      </c>
    </row>
    <row r="6548" spans="1:2" x14ac:dyDescent="0.25">
      <c r="A6548" s="261">
        <v>45565.791666666664</v>
      </c>
      <c r="B6548" s="260">
        <v>273.11999500000002</v>
      </c>
    </row>
    <row r="6549" spans="1:2" x14ac:dyDescent="0.25">
      <c r="A6549" s="261">
        <v>45565.833333333336</v>
      </c>
      <c r="B6549" s="260">
        <v>270.66000400000001</v>
      </c>
    </row>
    <row r="6550" spans="1:2" x14ac:dyDescent="0.25">
      <c r="A6550" s="261">
        <v>45565.875</v>
      </c>
      <c r="B6550" s="260">
        <v>163.509995</v>
      </c>
    </row>
    <row r="6551" spans="1:2" x14ac:dyDescent="0.25">
      <c r="A6551" s="261">
        <v>45565.916666666664</v>
      </c>
      <c r="B6551" s="260">
        <v>149.199997</v>
      </c>
    </row>
    <row r="6552" spans="1:2" x14ac:dyDescent="0.25">
      <c r="A6552" s="261">
        <v>45565.958333333336</v>
      </c>
      <c r="B6552" s="260">
        <v>73.370002999999997</v>
      </c>
    </row>
    <row r="6553" spans="1:2" x14ac:dyDescent="0.25">
      <c r="A6553" s="261">
        <v>45566</v>
      </c>
      <c r="B6553" s="260">
        <v>23.93</v>
      </c>
    </row>
    <row r="6554" spans="1:2" x14ac:dyDescent="0.25">
      <c r="A6554" s="261">
        <v>45566.041666666664</v>
      </c>
      <c r="B6554" s="260">
        <v>0.52</v>
      </c>
    </row>
    <row r="6555" spans="1:2" x14ac:dyDescent="0.25">
      <c r="A6555" s="261">
        <v>45566.083333333336</v>
      </c>
      <c r="B6555" s="260">
        <v>0.37</v>
      </c>
    </row>
    <row r="6556" spans="1:2" x14ac:dyDescent="0.25">
      <c r="A6556" s="261">
        <v>45566.125</v>
      </c>
      <c r="B6556" s="260">
        <v>0.15</v>
      </c>
    </row>
    <row r="6557" spans="1:2" x14ac:dyDescent="0.25">
      <c r="A6557" s="261">
        <v>45566.166666666664</v>
      </c>
      <c r="B6557" s="260">
        <v>0.67</v>
      </c>
    </row>
    <row r="6558" spans="1:2" x14ac:dyDescent="0.25">
      <c r="A6558" s="261">
        <v>45566.208333333336</v>
      </c>
      <c r="B6558" s="260">
        <v>50.700001</v>
      </c>
    </row>
    <row r="6559" spans="1:2" x14ac:dyDescent="0.25">
      <c r="A6559" s="261">
        <v>45566.25</v>
      </c>
      <c r="B6559" s="260">
        <v>249.61999499999999</v>
      </c>
    </row>
    <row r="6560" spans="1:2" x14ac:dyDescent="0.25">
      <c r="A6560" s="261">
        <v>45566.291666666664</v>
      </c>
      <c r="B6560" s="260">
        <v>293.91000400000001</v>
      </c>
    </row>
    <row r="6561" spans="1:2" x14ac:dyDescent="0.25">
      <c r="A6561" s="261">
        <v>45566.333333333336</v>
      </c>
      <c r="B6561" s="260">
        <v>308.07998700000002</v>
      </c>
    </row>
    <row r="6562" spans="1:2" x14ac:dyDescent="0.25">
      <c r="A6562" s="261">
        <v>45566.375</v>
      </c>
      <c r="B6562" s="260">
        <v>309.5</v>
      </c>
    </row>
    <row r="6563" spans="1:2" x14ac:dyDescent="0.25">
      <c r="A6563" s="261">
        <v>45566.416666666664</v>
      </c>
      <c r="B6563" s="260">
        <v>288.17001299999998</v>
      </c>
    </row>
    <row r="6564" spans="1:2" x14ac:dyDescent="0.25">
      <c r="A6564" s="261">
        <v>45566.458333333336</v>
      </c>
      <c r="B6564" s="260">
        <v>260.88000499999998</v>
      </c>
    </row>
    <row r="6565" spans="1:2" x14ac:dyDescent="0.25">
      <c r="A6565" s="261">
        <v>45566.5</v>
      </c>
      <c r="B6565" s="260">
        <v>260.66000400000001</v>
      </c>
    </row>
    <row r="6566" spans="1:2" x14ac:dyDescent="0.25">
      <c r="A6566" s="261">
        <v>45566.541666666664</v>
      </c>
      <c r="B6566" s="260">
        <v>260.88000499999998</v>
      </c>
    </row>
    <row r="6567" spans="1:2" x14ac:dyDescent="0.25">
      <c r="A6567" s="261">
        <v>45566.583333333336</v>
      </c>
      <c r="B6567" s="260">
        <v>260.66000400000001</v>
      </c>
    </row>
    <row r="6568" spans="1:2" x14ac:dyDescent="0.25">
      <c r="A6568" s="261">
        <v>45566.625</v>
      </c>
      <c r="B6568" s="260">
        <v>296.07998700000002</v>
      </c>
    </row>
    <row r="6569" spans="1:2" x14ac:dyDescent="0.25">
      <c r="A6569" s="261">
        <v>45566.666666666664</v>
      </c>
      <c r="B6569" s="260">
        <v>324.77999899999998</v>
      </c>
    </row>
    <row r="6570" spans="1:2" x14ac:dyDescent="0.25">
      <c r="A6570" s="261">
        <v>45566.708333333336</v>
      </c>
      <c r="B6570" s="260">
        <v>393</v>
      </c>
    </row>
    <row r="6571" spans="1:2" x14ac:dyDescent="0.25">
      <c r="A6571" s="261">
        <v>45566.75</v>
      </c>
      <c r="B6571" s="260">
        <v>405.60000600000001</v>
      </c>
    </row>
    <row r="6572" spans="1:2" x14ac:dyDescent="0.25">
      <c r="A6572" s="261">
        <v>45566.791666666664</v>
      </c>
      <c r="B6572" s="260">
        <v>421.41000400000001</v>
      </c>
    </row>
    <row r="6573" spans="1:2" x14ac:dyDescent="0.25">
      <c r="A6573" s="261">
        <v>45566.833333333336</v>
      </c>
      <c r="B6573" s="260">
        <v>366.82998700000002</v>
      </c>
    </row>
    <row r="6574" spans="1:2" x14ac:dyDescent="0.25">
      <c r="A6574" s="261">
        <v>45566.875</v>
      </c>
      <c r="B6574" s="260">
        <v>345.42999300000002</v>
      </c>
    </row>
    <row r="6575" spans="1:2" x14ac:dyDescent="0.25">
      <c r="A6575" s="261">
        <v>45566.916666666664</v>
      </c>
      <c r="B6575" s="260">
        <v>321.64999399999999</v>
      </c>
    </row>
    <row r="6576" spans="1:2" x14ac:dyDescent="0.25">
      <c r="A6576" s="261">
        <v>45566.958333333336</v>
      </c>
      <c r="B6576" s="260">
        <v>309.94000199999999</v>
      </c>
    </row>
    <row r="6577" spans="1:2" x14ac:dyDescent="0.25">
      <c r="A6577" s="261">
        <v>45567</v>
      </c>
      <c r="B6577" s="260">
        <v>432.82998700000002</v>
      </c>
    </row>
    <row r="6578" spans="1:2" x14ac:dyDescent="0.25">
      <c r="A6578" s="261">
        <v>45567.041666666664</v>
      </c>
      <c r="B6578" s="260">
        <v>367.35000600000001</v>
      </c>
    </row>
    <row r="6579" spans="1:2" x14ac:dyDescent="0.25">
      <c r="A6579" s="261">
        <v>45567.083333333336</v>
      </c>
      <c r="B6579" s="260">
        <v>373.540009</v>
      </c>
    </row>
    <row r="6580" spans="1:2" x14ac:dyDescent="0.25">
      <c r="A6580" s="261">
        <v>45567.125</v>
      </c>
      <c r="B6580" s="260">
        <v>365.33999599999999</v>
      </c>
    </row>
    <row r="6581" spans="1:2" x14ac:dyDescent="0.25">
      <c r="A6581" s="261">
        <v>45567.166666666664</v>
      </c>
      <c r="B6581" s="260">
        <v>362.73001099999999</v>
      </c>
    </row>
    <row r="6582" spans="1:2" x14ac:dyDescent="0.25">
      <c r="A6582" s="261">
        <v>45567.208333333336</v>
      </c>
      <c r="B6582" s="260">
        <v>363.47000100000002</v>
      </c>
    </row>
    <row r="6583" spans="1:2" x14ac:dyDescent="0.25">
      <c r="A6583" s="261">
        <v>45567.25</v>
      </c>
      <c r="B6583" s="260">
        <v>596.44000200000005</v>
      </c>
    </row>
    <row r="6584" spans="1:2" x14ac:dyDescent="0.25">
      <c r="A6584" s="261">
        <v>45567.291666666664</v>
      </c>
      <c r="B6584" s="260">
        <v>692.86999500000002</v>
      </c>
    </row>
    <row r="6585" spans="1:2" x14ac:dyDescent="0.25">
      <c r="A6585" s="261">
        <v>45567.333333333336</v>
      </c>
      <c r="B6585" s="260">
        <v>913.830017</v>
      </c>
    </row>
    <row r="6586" spans="1:2" x14ac:dyDescent="0.25">
      <c r="A6586" s="261">
        <v>45567.375</v>
      </c>
      <c r="B6586" s="260">
        <v>701.21997099999999</v>
      </c>
    </row>
    <row r="6587" spans="1:2" x14ac:dyDescent="0.25">
      <c r="A6587" s="261">
        <v>45567.416666666664</v>
      </c>
      <c r="B6587" s="260">
        <v>484.88000499999998</v>
      </c>
    </row>
    <row r="6588" spans="1:2" x14ac:dyDescent="0.25">
      <c r="A6588" s="261">
        <v>45567.458333333336</v>
      </c>
      <c r="B6588" s="260">
        <v>394.42001299999998</v>
      </c>
    </row>
    <row r="6589" spans="1:2" x14ac:dyDescent="0.25">
      <c r="A6589" s="261">
        <v>45567.5</v>
      </c>
      <c r="B6589" s="260">
        <v>431.040009</v>
      </c>
    </row>
    <row r="6590" spans="1:2" x14ac:dyDescent="0.25">
      <c r="A6590" s="261">
        <v>45567.541666666664</v>
      </c>
      <c r="B6590" s="260">
        <v>597.10998500000005</v>
      </c>
    </row>
    <row r="6591" spans="1:2" x14ac:dyDescent="0.25">
      <c r="A6591" s="261">
        <v>45567.583333333336</v>
      </c>
      <c r="B6591" s="260">
        <v>584.65997300000004</v>
      </c>
    </row>
    <row r="6592" spans="1:2" x14ac:dyDescent="0.25">
      <c r="A6592" s="261">
        <v>45567.625</v>
      </c>
      <c r="B6592" s="260">
        <v>607.26000999999997</v>
      </c>
    </row>
    <row r="6593" spans="1:2" x14ac:dyDescent="0.25">
      <c r="A6593" s="261">
        <v>45567.666666666664</v>
      </c>
      <c r="B6593" s="260">
        <v>607.84997599999997</v>
      </c>
    </row>
    <row r="6594" spans="1:2" x14ac:dyDescent="0.25">
      <c r="A6594" s="261">
        <v>45567.708333333336</v>
      </c>
      <c r="B6594" s="260">
        <v>746.48999000000003</v>
      </c>
    </row>
    <row r="6595" spans="1:2" x14ac:dyDescent="0.25">
      <c r="A6595" s="261">
        <v>45567.75</v>
      </c>
      <c r="B6595" s="260">
        <v>872.59002699999996</v>
      </c>
    </row>
    <row r="6596" spans="1:2" x14ac:dyDescent="0.25">
      <c r="A6596" s="261">
        <v>45567.791666666664</v>
      </c>
      <c r="B6596" s="260">
        <v>969.97997999999995</v>
      </c>
    </row>
    <row r="6597" spans="1:2" x14ac:dyDescent="0.25">
      <c r="A6597" s="261">
        <v>45567.833333333336</v>
      </c>
      <c r="B6597" s="260">
        <v>852.90002400000003</v>
      </c>
    </row>
    <row r="6598" spans="1:2" x14ac:dyDescent="0.25">
      <c r="A6598" s="261">
        <v>45567.875</v>
      </c>
      <c r="B6598" s="260">
        <v>719.94000200000005</v>
      </c>
    </row>
    <row r="6599" spans="1:2" x14ac:dyDescent="0.25">
      <c r="A6599" s="261">
        <v>45567.916666666664</v>
      </c>
      <c r="B6599" s="260">
        <v>695.78002900000001</v>
      </c>
    </row>
    <row r="6600" spans="1:2" x14ac:dyDescent="0.25">
      <c r="A6600" s="261">
        <v>45567.958333333336</v>
      </c>
      <c r="B6600" s="260">
        <v>633.88000499999998</v>
      </c>
    </row>
    <row r="6601" spans="1:2" x14ac:dyDescent="0.25">
      <c r="A6601" s="261">
        <v>45568</v>
      </c>
      <c r="B6601" s="260">
        <v>502.23001099999999</v>
      </c>
    </row>
    <row r="6602" spans="1:2" x14ac:dyDescent="0.25">
      <c r="A6602" s="261">
        <v>45568.041666666664</v>
      </c>
      <c r="B6602" s="260">
        <v>491.26001000000002</v>
      </c>
    </row>
    <row r="6603" spans="1:2" x14ac:dyDescent="0.25">
      <c r="A6603" s="261">
        <v>45568.083333333336</v>
      </c>
      <c r="B6603" s="260">
        <v>485.89001500000001</v>
      </c>
    </row>
    <row r="6604" spans="1:2" x14ac:dyDescent="0.25">
      <c r="A6604" s="261">
        <v>45568.125</v>
      </c>
      <c r="B6604" s="260">
        <v>478.73001099999999</v>
      </c>
    </row>
    <row r="6605" spans="1:2" x14ac:dyDescent="0.25">
      <c r="A6605" s="261">
        <v>45568.166666666664</v>
      </c>
      <c r="B6605" s="260">
        <v>477.23998999999998</v>
      </c>
    </row>
    <row r="6606" spans="1:2" x14ac:dyDescent="0.25">
      <c r="A6606" s="261">
        <v>45568.208333333336</v>
      </c>
      <c r="B6606" s="260">
        <v>480.36999500000002</v>
      </c>
    </row>
    <row r="6607" spans="1:2" x14ac:dyDescent="0.25">
      <c r="A6607" s="261">
        <v>45568.25</v>
      </c>
      <c r="B6607" s="260">
        <v>488.05999800000001</v>
      </c>
    </row>
    <row r="6608" spans="1:2" x14ac:dyDescent="0.25">
      <c r="A6608" s="261">
        <v>45568.291666666664</v>
      </c>
      <c r="B6608" s="260">
        <v>547.28002900000001</v>
      </c>
    </row>
    <row r="6609" spans="1:2" x14ac:dyDescent="0.25">
      <c r="A6609" s="261">
        <v>45568.333333333336</v>
      </c>
      <c r="B6609" s="260">
        <v>571.90002400000003</v>
      </c>
    </row>
    <row r="6610" spans="1:2" x14ac:dyDescent="0.25">
      <c r="A6610" s="261">
        <v>45568.375</v>
      </c>
      <c r="B6610" s="260">
        <v>543.78002900000001</v>
      </c>
    </row>
    <row r="6611" spans="1:2" x14ac:dyDescent="0.25">
      <c r="A6611" s="261">
        <v>45568.416666666664</v>
      </c>
      <c r="B6611" s="260">
        <v>516.77002000000005</v>
      </c>
    </row>
    <row r="6612" spans="1:2" x14ac:dyDescent="0.25">
      <c r="A6612" s="261">
        <v>45568.458333333336</v>
      </c>
      <c r="B6612" s="260">
        <v>470.23001099999999</v>
      </c>
    </row>
    <row r="6613" spans="1:2" x14ac:dyDescent="0.25">
      <c r="A6613" s="261">
        <v>45568.5</v>
      </c>
      <c r="B6613" s="260">
        <v>351.25</v>
      </c>
    </row>
    <row r="6614" spans="1:2" x14ac:dyDescent="0.25">
      <c r="A6614" s="261">
        <v>45568.541666666664</v>
      </c>
      <c r="B6614" s="260">
        <v>253.46000699999999</v>
      </c>
    </row>
    <row r="6615" spans="1:2" x14ac:dyDescent="0.25">
      <c r="A6615" s="261">
        <v>45568.583333333336</v>
      </c>
      <c r="B6615" s="260">
        <v>291.95001200000002</v>
      </c>
    </row>
    <row r="6616" spans="1:2" x14ac:dyDescent="0.25">
      <c r="A6616" s="261">
        <v>45568.625</v>
      </c>
      <c r="B6616" s="260">
        <v>383.10998499999999</v>
      </c>
    </row>
    <row r="6617" spans="1:2" x14ac:dyDescent="0.25">
      <c r="A6617" s="261">
        <v>45568.666666666664</v>
      </c>
      <c r="B6617" s="260">
        <v>492.60998499999999</v>
      </c>
    </row>
    <row r="6618" spans="1:2" x14ac:dyDescent="0.25">
      <c r="A6618" s="261">
        <v>45568.708333333336</v>
      </c>
      <c r="B6618" s="260">
        <v>669.09002699999996</v>
      </c>
    </row>
    <row r="6619" spans="1:2" x14ac:dyDescent="0.25">
      <c r="A6619" s="261">
        <v>45568.75</v>
      </c>
      <c r="B6619" s="260">
        <v>821.03997800000002</v>
      </c>
    </row>
    <row r="6620" spans="1:2" x14ac:dyDescent="0.25">
      <c r="A6620" s="261">
        <v>45568.791666666664</v>
      </c>
      <c r="B6620" s="260">
        <v>860.20001200000002</v>
      </c>
    </row>
    <row r="6621" spans="1:2" x14ac:dyDescent="0.25">
      <c r="A6621" s="261">
        <v>45568.833333333336</v>
      </c>
      <c r="B6621" s="260">
        <v>807.67999299999997</v>
      </c>
    </row>
    <row r="6622" spans="1:2" x14ac:dyDescent="0.25">
      <c r="A6622" s="261">
        <v>45568.875</v>
      </c>
      <c r="B6622" s="260">
        <v>736.669983</v>
      </c>
    </row>
    <row r="6623" spans="1:2" x14ac:dyDescent="0.25">
      <c r="A6623" s="261">
        <v>45568.916666666664</v>
      </c>
      <c r="B6623" s="260">
        <v>678.48999000000003</v>
      </c>
    </row>
    <row r="6624" spans="1:2" x14ac:dyDescent="0.25">
      <c r="A6624" s="261">
        <v>45568.958333333336</v>
      </c>
      <c r="B6624" s="260">
        <v>607.63000499999998</v>
      </c>
    </row>
    <row r="6625" spans="1:2" x14ac:dyDescent="0.25">
      <c r="A6625" s="261">
        <v>45569</v>
      </c>
      <c r="B6625" s="260">
        <v>551.23999000000003</v>
      </c>
    </row>
    <row r="6626" spans="1:2" x14ac:dyDescent="0.25">
      <c r="A6626" s="261">
        <v>45569.041666666664</v>
      </c>
      <c r="B6626" s="260">
        <v>540.95001200000002</v>
      </c>
    </row>
    <row r="6627" spans="1:2" x14ac:dyDescent="0.25">
      <c r="A6627" s="261">
        <v>45569.083333333336</v>
      </c>
      <c r="B6627" s="260">
        <v>537.80999799999995</v>
      </c>
    </row>
    <row r="6628" spans="1:2" x14ac:dyDescent="0.25">
      <c r="A6628" s="261">
        <v>45569.125</v>
      </c>
      <c r="B6628" s="260">
        <v>537.07000700000003</v>
      </c>
    </row>
    <row r="6629" spans="1:2" x14ac:dyDescent="0.25">
      <c r="A6629" s="261">
        <v>45569.166666666664</v>
      </c>
      <c r="B6629" s="260">
        <v>539.53002900000001</v>
      </c>
    </row>
    <row r="6630" spans="1:2" x14ac:dyDescent="0.25">
      <c r="A6630" s="261">
        <v>45569.208333333336</v>
      </c>
      <c r="B6630" s="260">
        <v>575.10998500000005</v>
      </c>
    </row>
    <row r="6631" spans="1:2" x14ac:dyDescent="0.25">
      <c r="A6631" s="261">
        <v>45569.25</v>
      </c>
      <c r="B6631" s="260">
        <v>768.29998799999998</v>
      </c>
    </row>
    <row r="6632" spans="1:2" x14ac:dyDescent="0.25">
      <c r="A6632" s="261">
        <v>45569.291666666664</v>
      </c>
      <c r="B6632" s="260">
        <v>943.89001499999995</v>
      </c>
    </row>
    <row r="6633" spans="1:2" x14ac:dyDescent="0.25">
      <c r="A6633" s="261">
        <v>45569.333333333336</v>
      </c>
      <c r="B6633" s="260">
        <v>1054.8900149999999</v>
      </c>
    </row>
    <row r="6634" spans="1:2" x14ac:dyDescent="0.25">
      <c r="A6634" s="261">
        <v>45569.375</v>
      </c>
      <c r="B6634" s="260">
        <v>867.28997800000002</v>
      </c>
    </row>
    <row r="6635" spans="1:2" x14ac:dyDescent="0.25">
      <c r="A6635" s="261">
        <v>45569.416666666664</v>
      </c>
      <c r="B6635" s="260">
        <v>746.59997599999997</v>
      </c>
    </row>
    <row r="6636" spans="1:2" x14ac:dyDescent="0.25">
      <c r="A6636" s="261">
        <v>45569.458333333336</v>
      </c>
      <c r="B6636" s="260">
        <v>634.03997800000002</v>
      </c>
    </row>
    <row r="6637" spans="1:2" x14ac:dyDescent="0.25">
      <c r="A6637" s="261">
        <v>45569.5</v>
      </c>
      <c r="B6637" s="260">
        <v>559.96997099999999</v>
      </c>
    </row>
    <row r="6638" spans="1:2" x14ac:dyDescent="0.25">
      <c r="A6638" s="261">
        <v>45569.541666666664</v>
      </c>
      <c r="B6638" s="260">
        <v>548.17999299999997</v>
      </c>
    </row>
    <row r="6639" spans="1:2" x14ac:dyDescent="0.25">
      <c r="A6639" s="261">
        <v>45569.583333333336</v>
      </c>
      <c r="B6639" s="260">
        <v>565.55999799999995</v>
      </c>
    </row>
    <row r="6640" spans="1:2" x14ac:dyDescent="0.25">
      <c r="A6640" s="261">
        <v>45569.625</v>
      </c>
      <c r="B6640" s="260">
        <v>589.79998799999998</v>
      </c>
    </row>
    <row r="6641" spans="1:2" x14ac:dyDescent="0.25">
      <c r="A6641" s="261">
        <v>45569.666666666664</v>
      </c>
      <c r="B6641" s="260">
        <v>669.84002699999996</v>
      </c>
    </row>
    <row r="6642" spans="1:2" x14ac:dyDescent="0.25">
      <c r="A6642" s="261">
        <v>45569.708333333336</v>
      </c>
      <c r="B6642" s="260">
        <v>798.89001499999995</v>
      </c>
    </row>
    <row r="6643" spans="1:2" x14ac:dyDescent="0.25">
      <c r="A6643" s="261">
        <v>45569.75</v>
      </c>
      <c r="B6643" s="260">
        <v>984.40002400000003</v>
      </c>
    </row>
    <row r="6644" spans="1:2" x14ac:dyDescent="0.25">
      <c r="A6644" s="261">
        <v>45569.791666666664</v>
      </c>
      <c r="B6644" s="260">
        <v>1111.579956</v>
      </c>
    </row>
    <row r="6645" spans="1:2" x14ac:dyDescent="0.25">
      <c r="A6645" s="261">
        <v>45569.833333333336</v>
      </c>
      <c r="B6645" s="260">
        <v>922.71002199999998</v>
      </c>
    </row>
    <row r="6646" spans="1:2" x14ac:dyDescent="0.25">
      <c r="A6646" s="261">
        <v>45569.875</v>
      </c>
      <c r="B6646" s="260">
        <v>745.17999299999997</v>
      </c>
    </row>
    <row r="6647" spans="1:2" x14ac:dyDescent="0.25">
      <c r="A6647" s="261">
        <v>45569.916666666664</v>
      </c>
      <c r="B6647" s="260">
        <v>745.17999299999997</v>
      </c>
    </row>
    <row r="6648" spans="1:2" x14ac:dyDescent="0.25">
      <c r="A6648" s="261">
        <v>45569.958333333336</v>
      </c>
      <c r="B6648" s="260">
        <v>671.330017</v>
      </c>
    </row>
    <row r="6649" spans="1:2" x14ac:dyDescent="0.25">
      <c r="A6649" s="261">
        <v>45570</v>
      </c>
      <c r="B6649" s="260">
        <v>694.34002699999996</v>
      </c>
    </row>
    <row r="6650" spans="1:2" x14ac:dyDescent="0.25">
      <c r="A6650" s="261">
        <v>45570.041666666664</v>
      </c>
      <c r="B6650" s="260">
        <v>631.23999000000003</v>
      </c>
    </row>
    <row r="6651" spans="1:2" x14ac:dyDescent="0.25">
      <c r="A6651" s="261">
        <v>45570.083333333336</v>
      </c>
      <c r="B6651" s="260">
        <v>607.080017</v>
      </c>
    </row>
    <row r="6652" spans="1:2" x14ac:dyDescent="0.25">
      <c r="A6652" s="261">
        <v>45570.125</v>
      </c>
      <c r="B6652" s="260">
        <v>563.38000499999998</v>
      </c>
    </row>
    <row r="6653" spans="1:2" x14ac:dyDescent="0.25">
      <c r="A6653" s="261">
        <v>45570.166666666664</v>
      </c>
      <c r="B6653" s="260">
        <v>564.71997099999999</v>
      </c>
    </row>
    <row r="6654" spans="1:2" x14ac:dyDescent="0.25">
      <c r="A6654" s="261">
        <v>45570.208333333336</v>
      </c>
      <c r="B6654" s="260">
        <v>595.29998799999998</v>
      </c>
    </row>
    <row r="6655" spans="1:2" x14ac:dyDescent="0.25">
      <c r="A6655" s="261">
        <v>45570.25</v>
      </c>
      <c r="B6655" s="260">
        <v>642.88000499999998</v>
      </c>
    </row>
    <row r="6656" spans="1:2" x14ac:dyDescent="0.25">
      <c r="A6656" s="261">
        <v>45570.291666666664</v>
      </c>
      <c r="B6656" s="260">
        <v>748.78002900000001</v>
      </c>
    </row>
    <row r="6657" spans="1:2" x14ac:dyDescent="0.25">
      <c r="A6657" s="261">
        <v>45570.333333333336</v>
      </c>
      <c r="B6657" s="260">
        <v>825</v>
      </c>
    </row>
    <row r="6658" spans="1:2" x14ac:dyDescent="0.25">
      <c r="A6658" s="261">
        <v>45570.375</v>
      </c>
      <c r="B6658" s="260">
        <v>768.169983</v>
      </c>
    </row>
    <row r="6659" spans="1:2" x14ac:dyDescent="0.25">
      <c r="A6659" s="261">
        <v>45570.416666666664</v>
      </c>
      <c r="B6659" s="260">
        <v>614.69000200000005</v>
      </c>
    </row>
    <row r="6660" spans="1:2" x14ac:dyDescent="0.25">
      <c r="A6660" s="261">
        <v>45570.458333333336</v>
      </c>
      <c r="B6660" s="260">
        <v>509.16000400000001</v>
      </c>
    </row>
    <row r="6661" spans="1:2" x14ac:dyDescent="0.25">
      <c r="A6661" s="261">
        <v>45570.5</v>
      </c>
      <c r="B6661" s="260">
        <v>383.64001500000001</v>
      </c>
    </row>
    <row r="6662" spans="1:2" x14ac:dyDescent="0.25">
      <c r="A6662" s="261">
        <v>45570.541666666664</v>
      </c>
      <c r="B6662" s="260">
        <v>289.97000100000002</v>
      </c>
    </row>
    <row r="6663" spans="1:2" x14ac:dyDescent="0.25">
      <c r="A6663" s="261">
        <v>45570.583333333336</v>
      </c>
      <c r="B6663" s="260">
        <v>324.35000600000001</v>
      </c>
    </row>
    <row r="6664" spans="1:2" x14ac:dyDescent="0.25">
      <c r="A6664" s="261">
        <v>45570.625</v>
      </c>
      <c r="B6664" s="260">
        <v>418.83999599999999</v>
      </c>
    </row>
    <row r="6665" spans="1:2" x14ac:dyDescent="0.25">
      <c r="A6665" s="261">
        <v>45570.666666666664</v>
      </c>
      <c r="B6665" s="260">
        <v>544.28002900000001</v>
      </c>
    </row>
    <row r="6666" spans="1:2" x14ac:dyDescent="0.25">
      <c r="A6666" s="261">
        <v>45570.708333333336</v>
      </c>
      <c r="B6666" s="260">
        <v>690.23999000000003</v>
      </c>
    </row>
    <row r="6667" spans="1:2" x14ac:dyDescent="0.25">
      <c r="A6667" s="261">
        <v>45570.75</v>
      </c>
      <c r="B6667" s="260">
        <v>1029.719971</v>
      </c>
    </row>
    <row r="6668" spans="1:2" x14ac:dyDescent="0.25">
      <c r="A6668" s="261">
        <v>45570.791666666664</v>
      </c>
      <c r="B6668" s="260">
        <v>1028.9799800000001</v>
      </c>
    </row>
    <row r="6669" spans="1:2" x14ac:dyDescent="0.25">
      <c r="A6669" s="261">
        <v>45570.833333333336</v>
      </c>
      <c r="B6669" s="260">
        <v>799.71997099999999</v>
      </c>
    </row>
    <row r="6670" spans="1:2" x14ac:dyDescent="0.25">
      <c r="A6670" s="261">
        <v>45570.875</v>
      </c>
      <c r="B6670" s="260">
        <v>705.29998799999998</v>
      </c>
    </row>
    <row r="6671" spans="1:2" x14ac:dyDescent="0.25">
      <c r="A6671" s="261">
        <v>45570.916666666664</v>
      </c>
      <c r="B6671" s="260">
        <v>633.71002199999998</v>
      </c>
    </row>
    <row r="6672" spans="1:2" x14ac:dyDescent="0.25">
      <c r="A6672" s="261">
        <v>45570.958333333336</v>
      </c>
      <c r="B6672" s="260">
        <v>499.69000199999999</v>
      </c>
    </row>
    <row r="6673" spans="1:2" x14ac:dyDescent="0.25">
      <c r="A6673" s="261">
        <v>45571</v>
      </c>
      <c r="B6673" s="260">
        <v>485.42001299999998</v>
      </c>
    </row>
    <row r="6674" spans="1:2" x14ac:dyDescent="0.25">
      <c r="A6674" s="261">
        <v>45571.041666666664</v>
      </c>
      <c r="B6674" s="260">
        <v>452.10000600000001</v>
      </c>
    </row>
    <row r="6675" spans="1:2" x14ac:dyDescent="0.25">
      <c r="A6675" s="261">
        <v>45571.083333333336</v>
      </c>
      <c r="B6675" s="260">
        <v>440.54998799999998</v>
      </c>
    </row>
    <row r="6676" spans="1:2" x14ac:dyDescent="0.25">
      <c r="A6676" s="261">
        <v>45571.125</v>
      </c>
      <c r="B6676" s="260">
        <v>433.32000699999998</v>
      </c>
    </row>
    <row r="6677" spans="1:2" x14ac:dyDescent="0.25">
      <c r="A6677" s="261">
        <v>45571.166666666664</v>
      </c>
      <c r="B6677" s="260">
        <v>424.36999500000002</v>
      </c>
    </row>
    <row r="6678" spans="1:2" x14ac:dyDescent="0.25">
      <c r="A6678" s="261">
        <v>45571.208333333336</v>
      </c>
      <c r="B6678" s="260">
        <v>433.32000699999998</v>
      </c>
    </row>
    <row r="6679" spans="1:2" x14ac:dyDescent="0.25">
      <c r="A6679" s="261">
        <v>45571.25</v>
      </c>
      <c r="B6679" s="260">
        <v>431.82998700000002</v>
      </c>
    </row>
    <row r="6680" spans="1:2" x14ac:dyDescent="0.25">
      <c r="A6680" s="261">
        <v>45571.291666666664</v>
      </c>
      <c r="B6680" s="260">
        <v>524.92999299999997</v>
      </c>
    </row>
    <row r="6681" spans="1:2" x14ac:dyDescent="0.25">
      <c r="A6681" s="261">
        <v>45571.333333333336</v>
      </c>
      <c r="B6681" s="260">
        <v>491.01001000000002</v>
      </c>
    </row>
    <row r="6682" spans="1:2" x14ac:dyDescent="0.25">
      <c r="A6682" s="261">
        <v>45571.375</v>
      </c>
      <c r="B6682" s="260">
        <v>447.70001200000002</v>
      </c>
    </row>
    <row r="6683" spans="1:2" x14ac:dyDescent="0.25">
      <c r="A6683" s="261">
        <v>45571.416666666664</v>
      </c>
      <c r="B6683" s="260">
        <v>262.98998999999998</v>
      </c>
    </row>
    <row r="6684" spans="1:2" x14ac:dyDescent="0.25">
      <c r="A6684" s="261">
        <v>45571.458333333336</v>
      </c>
      <c r="B6684" s="260">
        <v>124.339996</v>
      </c>
    </row>
    <row r="6685" spans="1:2" x14ac:dyDescent="0.25">
      <c r="A6685" s="261">
        <v>45571.5</v>
      </c>
      <c r="B6685" s="260">
        <v>79.690002000000007</v>
      </c>
    </row>
    <row r="6686" spans="1:2" x14ac:dyDescent="0.25">
      <c r="A6686" s="261">
        <v>45571.541666666664</v>
      </c>
      <c r="B6686" s="260">
        <v>41.889999000000003</v>
      </c>
    </row>
    <row r="6687" spans="1:2" x14ac:dyDescent="0.25">
      <c r="A6687" s="261">
        <v>45571.583333333336</v>
      </c>
      <c r="B6687" s="260">
        <v>16.25</v>
      </c>
    </row>
    <row r="6688" spans="1:2" x14ac:dyDescent="0.25">
      <c r="A6688" s="261">
        <v>45571.625</v>
      </c>
      <c r="B6688" s="260">
        <v>13.34</v>
      </c>
    </row>
    <row r="6689" spans="1:2" x14ac:dyDescent="0.25">
      <c r="A6689" s="261">
        <v>45571.666666666664</v>
      </c>
      <c r="B6689" s="260">
        <v>395.82000699999998</v>
      </c>
    </row>
    <row r="6690" spans="1:2" x14ac:dyDescent="0.25">
      <c r="A6690" s="261">
        <v>45571.708333333336</v>
      </c>
      <c r="B6690" s="260">
        <v>617.07000700000003</v>
      </c>
    </row>
    <row r="6691" spans="1:2" x14ac:dyDescent="0.25">
      <c r="A6691" s="261">
        <v>45571.75</v>
      </c>
      <c r="B6691" s="260">
        <v>792.39001499999995</v>
      </c>
    </row>
    <row r="6692" spans="1:2" x14ac:dyDescent="0.25">
      <c r="A6692" s="261">
        <v>45571.791666666664</v>
      </c>
      <c r="B6692" s="260">
        <v>724.71002199999998</v>
      </c>
    </row>
    <row r="6693" spans="1:2" x14ac:dyDescent="0.25">
      <c r="A6693" s="261">
        <v>45571.833333333336</v>
      </c>
      <c r="B6693" s="260">
        <v>544.01000999999997</v>
      </c>
    </row>
    <row r="6694" spans="1:2" x14ac:dyDescent="0.25">
      <c r="A6694" s="261">
        <v>45571.875</v>
      </c>
      <c r="B6694" s="260">
        <v>442.55999800000001</v>
      </c>
    </row>
    <row r="6695" spans="1:2" x14ac:dyDescent="0.25">
      <c r="A6695" s="261">
        <v>45571.916666666664</v>
      </c>
      <c r="B6695" s="260">
        <v>437.48998999999998</v>
      </c>
    </row>
    <row r="6696" spans="1:2" x14ac:dyDescent="0.25">
      <c r="A6696" s="261">
        <v>45571.958333333336</v>
      </c>
      <c r="B6696" s="260">
        <v>385.459991</v>
      </c>
    </row>
    <row r="6697" spans="1:2" x14ac:dyDescent="0.25">
      <c r="A6697" s="261">
        <v>45572</v>
      </c>
      <c r="B6697" s="260">
        <v>257.76998900000001</v>
      </c>
    </row>
    <row r="6698" spans="1:2" x14ac:dyDescent="0.25">
      <c r="A6698" s="261">
        <v>45572.041666666664</v>
      </c>
      <c r="B6698" s="260">
        <v>263.42999300000002</v>
      </c>
    </row>
    <row r="6699" spans="1:2" x14ac:dyDescent="0.25">
      <c r="A6699" s="261">
        <v>45572.083333333336</v>
      </c>
      <c r="B6699" s="260">
        <v>247.85000600000001</v>
      </c>
    </row>
    <row r="6700" spans="1:2" x14ac:dyDescent="0.25">
      <c r="A6700" s="261">
        <v>45572.125</v>
      </c>
      <c r="B6700" s="260">
        <v>224.75</v>
      </c>
    </row>
    <row r="6701" spans="1:2" x14ac:dyDescent="0.25">
      <c r="A6701" s="261">
        <v>45572.166666666664</v>
      </c>
      <c r="B6701" s="260">
        <v>260.52999899999998</v>
      </c>
    </row>
    <row r="6702" spans="1:2" x14ac:dyDescent="0.25">
      <c r="A6702" s="261">
        <v>45572.208333333336</v>
      </c>
      <c r="B6702" s="260">
        <v>291.91000400000001</v>
      </c>
    </row>
    <row r="6703" spans="1:2" x14ac:dyDescent="0.25">
      <c r="A6703" s="261">
        <v>45572.25</v>
      </c>
      <c r="B6703" s="260">
        <v>335.36999500000002</v>
      </c>
    </row>
    <row r="6704" spans="1:2" x14ac:dyDescent="0.25">
      <c r="A6704" s="261">
        <v>45572.291666666664</v>
      </c>
      <c r="B6704" s="260">
        <v>378.29998799999998</v>
      </c>
    </row>
    <row r="6705" spans="1:2" x14ac:dyDescent="0.25">
      <c r="A6705" s="261">
        <v>45572.333333333336</v>
      </c>
      <c r="B6705" s="260">
        <v>414.08999599999999</v>
      </c>
    </row>
    <row r="6706" spans="1:2" x14ac:dyDescent="0.25">
      <c r="A6706" s="261">
        <v>45572.375</v>
      </c>
      <c r="B6706" s="260">
        <v>383.75</v>
      </c>
    </row>
    <row r="6707" spans="1:2" x14ac:dyDescent="0.25">
      <c r="A6707" s="261">
        <v>45572.416666666664</v>
      </c>
      <c r="B6707" s="260">
        <v>372.42001299999998</v>
      </c>
    </row>
    <row r="6708" spans="1:2" x14ac:dyDescent="0.25">
      <c r="A6708" s="261">
        <v>45572.458333333336</v>
      </c>
      <c r="B6708" s="260">
        <v>356.30999800000001</v>
      </c>
    </row>
    <row r="6709" spans="1:2" x14ac:dyDescent="0.25">
      <c r="A6709" s="261">
        <v>45572.5</v>
      </c>
      <c r="B6709" s="260">
        <v>340.88000499999998</v>
      </c>
    </row>
    <row r="6710" spans="1:2" x14ac:dyDescent="0.25">
      <c r="A6710" s="261">
        <v>45572.541666666664</v>
      </c>
      <c r="B6710" s="260">
        <v>322.01998900000001</v>
      </c>
    </row>
    <row r="6711" spans="1:2" x14ac:dyDescent="0.25">
      <c r="A6711" s="261">
        <v>45572.583333333336</v>
      </c>
      <c r="B6711" s="260">
        <v>358.39999399999999</v>
      </c>
    </row>
    <row r="6712" spans="1:2" x14ac:dyDescent="0.25">
      <c r="A6712" s="261">
        <v>45572.625</v>
      </c>
      <c r="B6712" s="260">
        <v>458.07000699999998</v>
      </c>
    </row>
    <row r="6713" spans="1:2" x14ac:dyDescent="0.25">
      <c r="A6713" s="261">
        <v>45572.666666666664</v>
      </c>
      <c r="B6713" s="260">
        <v>661.86999500000002</v>
      </c>
    </row>
    <row r="6714" spans="1:2" x14ac:dyDescent="0.25">
      <c r="A6714" s="261">
        <v>45572.708333333336</v>
      </c>
      <c r="B6714" s="260">
        <v>873.64001499999995</v>
      </c>
    </row>
    <row r="6715" spans="1:2" x14ac:dyDescent="0.25">
      <c r="A6715" s="261">
        <v>45572.75</v>
      </c>
      <c r="B6715" s="260">
        <v>1405.0600589999999</v>
      </c>
    </row>
    <row r="6716" spans="1:2" x14ac:dyDescent="0.25">
      <c r="A6716" s="261">
        <v>45572.791666666664</v>
      </c>
      <c r="B6716" s="260">
        <v>1405.3599850000001</v>
      </c>
    </row>
    <row r="6717" spans="1:2" x14ac:dyDescent="0.25">
      <c r="A6717" s="261">
        <v>45572.833333333336</v>
      </c>
      <c r="B6717" s="260">
        <v>909.27002000000005</v>
      </c>
    </row>
    <row r="6718" spans="1:2" x14ac:dyDescent="0.25">
      <c r="A6718" s="261">
        <v>45572.875</v>
      </c>
      <c r="B6718" s="260">
        <v>744.90997300000004</v>
      </c>
    </row>
    <row r="6719" spans="1:2" x14ac:dyDescent="0.25">
      <c r="A6719" s="261">
        <v>45572.916666666664</v>
      </c>
      <c r="B6719" s="260">
        <v>685.11999500000002</v>
      </c>
    </row>
    <row r="6720" spans="1:2" x14ac:dyDescent="0.25">
      <c r="A6720" s="261">
        <v>45572.958333333336</v>
      </c>
      <c r="B6720" s="260">
        <v>589.78002900000001</v>
      </c>
    </row>
    <row r="6721" spans="1:2" x14ac:dyDescent="0.25">
      <c r="A6721" s="261">
        <v>45573</v>
      </c>
      <c r="B6721" s="260">
        <v>539.34002699999996</v>
      </c>
    </row>
    <row r="6722" spans="1:2" x14ac:dyDescent="0.25">
      <c r="A6722" s="261">
        <v>45573.041666666664</v>
      </c>
      <c r="B6722" s="260">
        <v>500.11999500000002</v>
      </c>
    </row>
    <row r="6723" spans="1:2" x14ac:dyDescent="0.25">
      <c r="A6723" s="261">
        <v>45573.083333333336</v>
      </c>
      <c r="B6723" s="260">
        <v>477.14999399999999</v>
      </c>
    </row>
    <row r="6724" spans="1:2" x14ac:dyDescent="0.25">
      <c r="A6724" s="261">
        <v>45573.125</v>
      </c>
      <c r="B6724" s="260">
        <v>444.94000199999999</v>
      </c>
    </row>
    <row r="6725" spans="1:2" x14ac:dyDescent="0.25">
      <c r="A6725" s="261">
        <v>45573.166666666664</v>
      </c>
      <c r="B6725" s="260">
        <v>445.08999599999999</v>
      </c>
    </row>
    <row r="6726" spans="1:2" x14ac:dyDescent="0.25">
      <c r="A6726" s="261">
        <v>45573.208333333336</v>
      </c>
      <c r="B6726" s="260">
        <v>502.79998799999998</v>
      </c>
    </row>
    <row r="6727" spans="1:2" x14ac:dyDescent="0.25">
      <c r="A6727" s="261">
        <v>45573.25</v>
      </c>
      <c r="B6727" s="260">
        <v>641.04998799999998</v>
      </c>
    </row>
    <row r="6728" spans="1:2" x14ac:dyDescent="0.25">
      <c r="A6728" s="261">
        <v>45573.291666666664</v>
      </c>
      <c r="B6728" s="260">
        <v>822.98999000000003</v>
      </c>
    </row>
    <row r="6729" spans="1:2" x14ac:dyDescent="0.25">
      <c r="A6729" s="261">
        <v>45573.333333333336</v>
      </c>
      <c r="B6729" s="260">
        <v>792.20001200000002</v>
      </c>
    </row>
    <row r="6730" spans="1:2" x14ac:dyDescent="0.25">
      <c r="A6730" s="261">
        <v>45573.375</v>
      </c>
      <c r="B6730" s="260">
        <v>633.82000700000003</v>
      </c>
    </row>
    <row r="6731" spans="1:2" x14ac:dyDescent="0.25">
      <c r="A6731" s="261">
        <v>45573.416666666664</v>
      </c>
      <c r="B6731" s="260">
        <v>598.98999000000003</v>
      </c>
    </row>
    <row r="6732" spans="1:2" x14ac:dyDescent="0.25">
      <c r="A6732" s="261">
        <v>45573.458333333336</v>
      </c>
      <c r="B6732" s="260">
        <v>547.46997099999999</v>
      </c>
    </row>
    <row r="6733" spans="1:2" x14ac:dyDescent="0.25">
      <c r="A6733" s="261">
        <v>45573.5</v>
      </c>
      <c r="B6733" s="260">
        <v>495.94000199999999</v>
      </c>
    </row>
    <row r="6734" spans="1:2" x14ac:dyDescent="0.25">
      <c r="A6734" s="261">
        <v>45573.541666666664</v>
      </c>
      <c r="B6734" s="260">
        <v>529.20001200000002</v>
      </c>
    </row>
    <row r="6735" spans="1:2" x14ac:dyDescent="0.25">
      <c r="A6735" s="261">
        <v>45573.583333333336</v>
      </c>
      <c r="B6735" s="260">
        <v>565.14001499999995</v>
      </c>
    </row>
    <row r="6736" spans="1:2" x14ac:dyDescent="0.25">
      <c r="A6736" s="261">
        <v>45573.625</v>
      </c>
      <c r="B6736" s="260">
        <v>578.11999500000002</v>
      </c>
    </row>
    <row r="6737" spans="1:2" x14ac:dyDescent="0.25">
      <c r="A6737" s="261">
        <v>45573.666666666664</v>
      </c>
      <c r="B6737" s="260">
        <v>694.44000200000005</v>
      </c>
    </row>
    <row r="6738" spans="1:2" x14ac:dyDescent="0.25">
      <c r="A6738" s="261">
        <v>45573.708333333336</v>
      </c>
      <c r="B6738" s="260">
        <v>850.05999799999995</v>
      </c>
    </row>
    <row r="6739" spans="1:2" x14ac:dyDescent="0.25">
      <c r="A6739" s="261">
        <v>45573.75</v>
      </c>
      <c r="B6739" s="260">
        <v>1073.76001</v>
      </c>
    </row>
    <row r="6740" spans="1:2" x14ac:dyDescent="0.25">
      <c r="A6740" s="261">
        <v>45573.791666666664</v>
      </c>
      <c r="B6740" s="260">
        <v>1141.540039</v>
      </c>
    </row>
    <row r="6741" spans="1:2" x14ac:dyDescent="0.25">
      <c r="A6741" s="261">
        <v>45573.833333333336</v>
      </c>
      <c r="B6741" s="260">
        <v>853.11999500000002</v>
      </c>
    </row>
    <row r="6742" spans="1:2" x14ac:dyDescent="0.25">
      <c r="A6742" s="261">
        <v>45573.875</v>
      </c>
      <c r="B6742" s="260">
        <v>707.64001499999995</v>
      </c>
    </row>
    <row r="6743" spans="1:2" x14ac:dyDescent="0.25">
      <c r="A6743" s="261">
        <v>45573.916666666664</v>
      </c>
      <c r="B6743" s="260">
        <v>645.75</v>
      </c>
    </row>
    <row r="6744" spans="1:2" x14ac:dyDescent="0.25">
      <c r="A6744" s="261">
        <v>45573.958333333336</v>
      </c>
      <c r="B6744" s="260">
        <v>504.07000699999998</v>
      </c>
    </row>
    <row r="6745" spans="1:2" x14ac:dyDescent="0.25">
      <c r="A6745" s="261">
        <v>45574</v>
      </c>
      <c r="B6745" s="260">
        <v>461.85998499999999</v>
      </c>
    </row>
    <row r="6746" spans="1:2" x14ac:dyDescent="0.25">
      <c r="A6746" s="261">
        <v>45574.041666666664</v>
      </c>
      <c r="B6746" s="260">
        <v>447.459991</v>
      </c>
    </row>
    <row r="6747" spans="1:2" x14ac:dyDescent="0.25">
      <c r="A6747" s="261">
        <v>45574.083333333336</v>
      </c>
      <c r="B6747" s="260">
        <v>428.67001299999998</v>
      </c>
    </row>
    <row r="6748" spans="1:2" x14ac:dyDescent="0.25">
      <c r="A6748" s="261">
        <v>45574.125</v>
      </c>
      <c r="B6748" s="260">
        <v>405.10000600000001</v>
      </c>
    </row>
    <row r="6749" spans="1:2" x14ac:dyDescent="0.25">
      <c r="A6749" s="261">
        <v>45574.166666666664</v>
      </c>
      <c r="B6749" s="260">
        <v>427.48001099999999</v>
      </c>
    </row>
    <row r="6750" spans="1:2" x14ac:dyDescent="0.25">
      <c r="A6750" s="261">
        <v>45574.208333333336</v>
      </c>
      <c r="B6750" s="260">
        <v>476.32998700000002</v>
      </c>
    </row>
    <row r="6751" spans="1:2" x14ac:dyDescent="0.25">
      <c r="A6751" s="261">
        <v>45574.25</v>
      </c>
      <c r="B6751" s="260">
        <v>646.59002699999996</v>
      </c>
    </row>
    <row r="6752" spans="1:2" x14ac:dyDescent="0.25">
      <c r="A6752" s="261">
        <v>45574.291666666664</v>
      </c>
      <c r="B6752" s="260">
        <v>826.32000700000003</v>
      </c>
    </row>
    <row r="6753" spans="1:2" x14ac:dyDescent="0.25">
      <c r="A6753" s="261">
        <v>45574.333333333336</v>
      </c>
      <c r="B6753" s="260">
        <v>827.65997300000004</v>
      </c>
    </row>
    <row r="6754" spans="1:2" x14ac:dyDescent="0.25">
      <c r="A6754" s="261">
        <v>45574.375</v>
      </c>
      <c r="B6754" s="260">
        <v>648.82000700000003</v>
      </c>
    </row>
    <row r="6755" spans="1:2" x14ac:dyDescent="0.25">
      <c r="A6755" s="261">
        <v>45574.416666666664</v>
      </c>
      <c r="B6755" s="260">
        <v>537.63000499999998</v>
      </c>
    </row>
    <row r="6756" spans="1:2" x14ac:dyDescent="0.25">
      <c r="A6756" s="261">
        <v>45574.458333333336</v>
      </c>
      <c r="B6756" s="260">
        <v>446.72000100000002</v>
      </c>
    </row>
    <row r="6757" spans="1:2" x14ac:dyDescent="0.25">
      <c r="A6757" s="261">
        <v>45574.5</v>
      </c>
      <c r="B6757" s="260">
        <v>445.97000100000002</v>
      </c>
    </row>
    <row r="6758" spans="1:2" x14ac:dyDescent="0.25">
      <c r="A6758" s="261">
        <v>45574.541666666664</v>
      </c>
      <c r="B6758" s="260">
        <v>446.35000600000001</v>
      </c>
    </row>
    <row r="6759" spans="1:2" x14ac:dyDescent="0.25">
      <c r="A6759" s="261">
        <v>45574.583333333336</v>
      </c>
      <c r="B6759" s="260">
        <v>504.36999500000002</v>
      </c>
    </row>
    <row r="6760" spans="1:2" x14ac:dyDescent="0.25">
      <c r="A6760" s="261">
        <v>45574.625</v>
      </c>
      <c r="B6760" s="260">
        <v>575.51000999999997</v>
      </c>
    </row>
    <row r="6761" spans="1:2" x14ac:dyDescent="0.25">
      <c r="A6761" s="261">
        <v>45574.666666666664</v>
      </c>
      <c r="B6761" s="260">
        <v>708.48999000000003</v>
      </c>
    </row>
    <row r="6762" spans="1:2" x14ac:dyDescent="0.25">
      <c r="A6762" s="261">
        <v>45574.708333333336</v>
      </c>
      <c r="B6762" s="260">
        <v>875.90997300000004</v>
      </c>
    </row>
    <row r="6763" spans="1:2" x14ac:dyDescent="0.25">
      <c r="A6763" s="261">
        <v>45574.75</v>
      </c>
      <c r="B6763" s="260">
        <v>913.79998799999998</v>
      </c>
    </row>
    <row r="6764" spans="1:2" x14ac:dyDescent="0.25">
      <c r="A6764" s="261">
        <v>45574.791666666664</v>
      </c>
      <c r="B6764" s="260">
        <v>948.03002900000001</v>
      </c>
    </row>
    <row r="6765" spans="1:2" x14ac:dyDescent="0.25">
      <c r="A6765" s="261">
        <v>45574.833333333336</v>
      </c>
      <c r="B6765" s="260">
        <v>828.17999299999997</v>
      </c>
    </row>
    <row r="6766" spans="1:2" x14ac:dyDescent="0.25">
      <c r="A6766" s="261">
        <v>45574.875</v>
      </c>
      <c r="B6766" s="260">
        <v>714.45001200000002</v>
      </c>
    </row>
    <row r="6767" spans="1:2" x14ac:dyDescent="0.25">
      <c r="A6767" s="261">
        <v>45574.916666666664</v>
      </c>
      <c r="B6767" s="260">
        <v>709.22997999999995</v>
      </c>
    </row>
    <row r="6768" spans="1:2" x14ac:dyDescent="0.25">
      <c r="A6768" s="261">
        <v>45574.958333333336</v>
      </c>
      <c r="B6768" s="260">
        <v>614.07000700000003</v>
      </c>
    </row>
    <row r="6769" spans="1:2" x14ac:dyDescent="0.25">
      <c r="A6769" s="261">
        <v>45575</v>
      </c>
      <c r="B6769" s="260">
        <v>456.39999399999999</v>
      </c>
    </row>
    <row r="6770" spans="1:2" x14ac:dyDescent="0.25">
      <c r="A6770" s="261">
        <v>45575.041666666664</v>
      </c>
      <c r="B6770" s="260">
        <v>349.73998999999998</v>
      </c>
    </row>
    <row r="6771" spans="1:2" x14ac:dyDescent="0.25">
      <c r="A6771" s="261">
        <v>45575.083333333336</v>
      </c>
      <c r="B6771" s="260">
        <v>281.55999800000001</v>
      </c>
    </row>
    <row r="6772" spans="1:2" x14ac:dyDescent="0.25">
      <c r="A6772" s="261">
        <v>45575.125</v>
      </c>
      <c r="B6772" s="260">
        <v>238.679993</v>
      </c>
    </row>
    <row r="6773" spans="1:2" x14ac:dyDescent="0.25">
      <c r="A6773" s="261">
        <v>45575.166666666664</v>
      </c>
      <c r="B6773" s="260">
        <v>221.070007</v>
      </c>
    </row>
    <row r="6774" spans="1:2" x14ac:dyDescent="0.25">
      <c r="A6774" s="261">
        <v>45575.208333333336</v>
      </c>
      <c r="B6774" s="260">
        <v>295.35998499999999</v>
      </c>
    </row>
    <row r="6775" spans="1:2" x14ac:dyDescent="0.25">
      <c r="A6775" s="261">
        <v>45575.25</v>
      </c>
      <c r="B6775" s="260">
        <v>463.17999300000002</v>
      </c>
    </row>
    <row r="6776" spans="1:2" x14ac:dyDescent="0.25">
      <c r="A6776" s="261">
        <v>45575.291666666664</v>
      </c>
      <c r="B6776" s="260">
        <v>633.23999000000003</v>
      </c>
    </row>
    <row r="6777" spans="1:2" x14ac:dyDescent="0.25">
      <c r="A6777" s="261">
        <v>45575.333333333336</v>
      </c>
      <c r="B6777" s="260">
        <v>600.11999500000002</v>
      </c>
    </row>
    <row r="6778" spans="1:2" x14ac:dyDescent="0.25">
      <c r="A6778" s="261">
        <v>45575.375</v>
      </c>
      <c r="B6778" s="260">
        <v>503.459991</v>
      </c>
    </row>
    <row r="6779" spans="1:2" x14ac:dyDescent="0.25">
      <c r="A6779" s="261">
        <v>45575.416666666664</v>
      </c>
      <c r="B6779" s="260">
        <v>387.92001299999998</v>
      </c>
    </row>
    <row r="6780" spans="1:2" x14ac:dyDescent="0.25">
      <c r="A6780" s="261">
        <v>45575.458333333336</v>
      </c>
      <c r="B6780" s="260">
        <v>290.36999500000002</v>
      </c>
    </row>
    <row r="6781" spans="1:2" x14ac:dyDescent="0.25">
      <c r="A6781" s="261">
        <v>45575.5</v>
      </c>
      <c r="B6781" s="260">
        <v>163.270004</v>
      </c>
    </row>
    <row r="6782" spans="1:2" x14ac:dyDescent="0.25">
      <c r="A6782" s="261">
        <v>45575.541666666664</v>
      </c>
      <c r="B6782" s="260">
        <v>118.889999</v>
      </c>
    </row>
    <row r="6783" spans="1:2" x14ac:dyDescent="0.25">
      <c r="A6783" s="261">
        <v>45575.583333333336</v>
      </c>
      <c r="B6783" s="260">
        <v>149.25</v>
      </c>
    </row>
    <row r="6784" spans="1:2" x14ac:dyDescent="0.25">
      <c r="A6784" s="261">
        <v>45575.625</v>
      </c>
      <c r="B6784" s="260">
        <v>277.30999800000001</v>
      </c>
    </row>
    <row r="6785" spans="1:2" x14ac:dyDescent="0.25">
      <c r="A6785" s="261">
        <v>45575.666666666664</v>
      </c>
      <c r="B6785" s="260">
        <v>277.30999800000001</v>
      </c>
    </row>
    <row r="6786" spans="1:2" x14ac:dyDescent="0.25">
      <c r="A6786" s="261">
        <v>45575.708333333336</v>
      </c>
      <c r="B6786" s="260">
        <v>285.14001500000001</v>
      </c>
    </row>
    <row r="6787" spans="1:2" x14ac:dyDescent="0.25">
      <c r="A6787" s="261">
        <v>45575.75</v>
      </c>
      <c r="B6787" s="260">
        <v>294.47000100000002</v>
      </c>
    </row>
    <row r="6788" spans="1:2" x14ac:dyDescent="0.25">
      <c r="A6788" s="261">
        <v>45575.791666666664</v>
      </c>
      <c r="B6788" s="260">
        <v>288.20001200000002</v>
      </c>
    </row>
    <row r="6789" spans="1:2" x14ac:dyDescent="0.25">
      <c r="A6789" s="261">
        <v>45575.833333333336</v>
      </c>
      <c r="B6789" s="260">
        <v>274.63000499999998</v>
      </c>
    </row>
    <row r="6790" spans="1:2" x14ac:dyDescent="0.25">
      <c r="A6790" s="261">
        <v>45575.875</v>
      </c>
      <c r="B6790" s="260">
        <v>263.89001500000001</v>
      </c>
    </row>
    <row r="6791" spans="1:2" x14ac:dyDescent="0.25">
      <c r="A6791" s="261">
        <v>45575.916666666664</v>
      </c>
      <c r="B6791" s="260">
        <v>223.759995</v>
      </c>
    </row>
    <row r="6792" spans="1:2" x14ac:dyDescent="0.25">
      <c r="A6792" s="261">
        <v>45575.958333333336</v>
      </c>
      <c r="B6792" s="260">
        <v>236.28999300000001</v>
      </c>
    </row>
    <row r="6793" spans="1:2" x14ac:dyDescent="0.25">
      <c r="A6793" s="261">
        <v>45576</v>
      </c>
      <c r="B6793" s="260">
        <v>258.89001500000001</v>
      </c>
    </row>
    <row r="6794" spans="1:2" x14ac:dyDescent="0.25">
      <c r="A6794" s="261">
        <v>45576.041666666664</v>
      </c>
      <c r="B6794" s="260">
        <v>258.959991</v>
      </c>
    </row>
    <row r="6795" spans="1:2" x14ac:dyDescent="0.25">
      <c r="A6795" s="261">
        <v>45576.083333333336</v>
      </c>
      <c r="B6795" s="260">
        <v>261.72000100000002</v>
      </c>
    </row>
    <row r="6796" spans="1:2" x14ac:dyDescent="0.25">
      <c r="A6796" s="261">
        <v>45576.125</v>
      </c>
      <c r="B6796" s="260">
        <v>267.60998499999999</v>
      </c>
    </row>
    <row r="6797" spans="1:2" x14ac:dyDescent="0.25">
      <c r="A6797" s="261">
        <v>45576.166666666664</v>
      </c>
      <c r="B6797" s="260">
        <v>267.83999599999999</v>
      </c>
    </row>
    <row r="6798" spans="1:2" x14ac:dyDescent="0.25">
      <c r="A6798" s="261">
        <v>45576.208333333336</v>
      </c>
      <c r="B6798" s="260">
        <v>274.17999300000002</v>
      </c>
    </row>
    <row r="6799" spans="1:2" x14ac:dyDescent="0.25">
      <c r="A6799" s="261">
        <v>45576.25</v>
      </c>
      <c r="B6799" s="260">
        <v>308.19000199999999</v>
      </c>
    </row>
    <row r="6800" spans="1:2" x14ac:dyDescent="0.25">
      <c r="A6800" s="261">
        <v>45576.291666666664</v>
      </c>
      <c r="B6800" s="260">
        <v>439.23001099999999</v>
      </c>
    </row>
    <row r="6801" spans="1:2" x14ac:dyDescent="0.25">
      <c r="A6801" s="261">
        <v>45576.333333333336</v>
      </c>
      <c r="B6801" s="260">
        <v>593.919983</v>
      </c>
    </row>
    <row r="6802" spans="1:2" x14ac:dyDescent="0.25">
      <c r="A6802" s="261">
        <v>45576.375</v>
      </c>
      <c r="B6802" s="260">
        <v>400.67001299999998</v>
      </c>
    </row>
    <row r="6803" spans="1:2" x14ac:dyDescent="0.25">
      <c r="A6803" s="261">
        <v>45576.416666666664</v>
      </c>
      <c r="B6803" s="260">
        <v>367.85998499999999</v>
      </c>
    </row>
    <row r="6804" spans="1:2" x14ac:dyDescent="0.25">
      <c r="A6804" s="261">
        <v>45576.458333333336</v>
      </c>
      <c r="B6804" s="260">
        <v>324.97000100000002</v>
      </c>
    </row>
    <row r="6805" spans="1:2" x14ac:dyDescent="0.25">
      <c r="A6805" s="261">
        <v>45576.5</v>
      </c>
      <c r="B6805" s="260">
        <v>316.47000100000002</v>
      </c>
    </row>
    <row r="6806" spans="1:2" x14ac:dyDescent="0.25">
      <c r="A6806" s="261">
        <v>45576.541666666664</v>
      </c>
      <c r="B6806" s="260">
        <v>310.20001200000002</v>
      </c>
    </row>
    <row r="6807" spans="1:2" x14ac:dyDescent="0.25">
      <c r="A6807" s="261">
        <v>45576.583333333336</v>
      </c>
      <c r="B6807" s="260">
        <v>299.30999800000001</v>
      </c>
    </row>
    <row r="6808" spans="1:2" x14ac:dyDescent="0.25">
      <c r="A6808" s="261">
        <v>45576.625</v>
      </c>
      <c r="B6808" s="260">
        <v>298.11999500000002</v>
      </c>
    </row>
    <row r="6809" spans="1:2" x14ac:dyDescent="0.25">
      <c r="A6809" s="261">
        <v>45576.666666666664</v>
      </c>
      <c r="B6809" s="260">
        <v>298.85998499999999</v>
      </c>
    </row>
    <row r="6810" spans="1:2" x14ac:dyDescent="0.25">
      <c r="A6810" s="261">
        <v>45576.708333333336</v>
      </c>
      <c r="B6810" s="260">
        <v>496.66000400000001</v>
      </c>
    </row>
    <row r="6811" spans="1:2" x14ac:dyDescent="0.25">
      <c r="A6811" s="261">
        <v>45576.75</v>
      </c>
      <c r="B6811" s="260">
        <v>939.330017</v>
      </c>
    </row>
    <row r="6812" spans="1:2" x14ac:dyDescent="0.25">
      <c r="A6812" s="261">
        <v>45576.791666666664</v>
      </c>
      <c r="B6812" s="260">
        <v>1208.0600589999999</v>
      </c>
    </row>
    <row r="6813" spans="1:2" x14ac:dyDescent="0.25">
      <c r="A6813" s="261">
        <v>45576.833333333336</v>
      </c>
      <c r="B6813" s="260">
        <v>895.02002000000005</v>
      </c>
    </row>
    <row r="6814" spans="1:2" x14ac:dyDescent="0.25">
      <c r="A6814" s="261">
        <v>45576.875</v>
      </c>
      <c r="B6814" s="260">
        <v>744.28997800000002</v>
      </c>
    </row>
    <row r="6815" spans="1:2" x14ac:dyDescent="0.25">
      <c r="A6815" s="261">
        <v>45576.916666666664</v>
      </c>
      <c r="B6815" s="260">
        <v>733.98999000000003</v>
      </c>
    </row>
    <row r="6816" spans="1:2" x14ac:dyDescent="0.25">
      <c r="A6816" s="261">
        <v>45576.958333333336</v>
      </c>
      <c r="B6816" s="260">
        <v>655.080017</v>
      </c>
    </row>
    <row r="6817" spans="1:2" x14ac:dyDescent="0.25">
      <c r="A6817" s="261">
        <v>45577</v>
      </c>
      <c r="B6817" s="260">
        <v>672.19000200000005</v>
      </c>
    </row>
    <row r="6818" spans="1:2" x14ac:dyDescent="0.25">
      <c r="A6818" s="261">
        <v>45577.041666666664</v>
      </c>
      <c r="B6818" s="260">
        <v>592.580017</v>
      </c>
    </row>
    <row r="6819" spans="1:2" x14ac:dyDescent="0.25">
      <c r="A6819" s="261">
        <v>45577.083333333336</v>
      </c>
      <c r="B6819" s="260">
        <v>563.92999299999997</v>
      </c>
    </row>
    <row r="6820" spans="1:2" x14ac:dyDescent="0.25">
      <c r="A6820" s="261">
        <v>45577.125</v>
      </c>
      <c r="B6820" s="260">
        <v>559.75</v>
      </c>
    </row>
    <row r="6821" spans="1:2" x14ac:dyDescent="0.25">
      <c r="A6821" s="261">
        <v>45577.166666666664</v>
      </c>
      <c r="B6821" s="260">
        <v>536.61999500000002</v>
      </c>
    </row>
    <row r="6822" spans="1:2" x14ac:dyDescent="0.25">
      <c r="A6822" s="261">
        <v>45577.208333333336</v>
      </c>
      <c r="B6822" s="260">
        <v>506.61999500000002</v>
      </c>
    </row>
    <row r="6823" spans="1:2" x14ac:dyDescent="0.25">
      <c r="A6823" s="261">
        <v>45577.25</v>
      </c>
      <c r="B6823" s="260">
        <v>534.46002199999998</v>
      </c>
    </row>
    <row r="6824" spans="1:2" x14ac:dyDescent="0.25">
      <c r="A6824" s="261">
        <v>45577.291666666664</v>
      </c>
      <c r="B6824" s="260">
        <v>400.14999399999999</v>
      </c>
    </row>
    <row r="6825" spans="1:2" x14ac:dyDescent="0.25">
      <c r="A6825" s="261">
        <v>45577.333333333336</v>
      </c>
      <c r="B6825" s="260">
        <v>378.35998499999999</v>
      </c>
    </row>
    <row r="6826" spans="1:2" x14ac:dyDescent="0.25">
      <c r="A6826" s="261">
        <v>45577.375</v>
      </c>
      <c r="B6826" s="260">
        <v>310.91000400000001</v>
      </c>
    </row>
    <row r="6827" spans="1:2" x14ac:dyDescent="0.25">
      <c r="A6827" s="261">
        <v>45577.416666666664</v>
      </c>
      <c r="B6827" s="260">
        <v>263.39001500000001</v>
      </c>
    </row>
    <row r="6828" spans="1:2" x14ac:dyDescent="0.25">
      <c r="A6828" s="261">
        <v>45577.458333333336</v>
      </c>
      <c r="B6828" s="260">
        <v>255.770004</v>
      </c>
    </row>
    <row r="6829" spans="1:2" x14ac:dyDescent="0.25">
      <c r="A6829" s="261">
        <v>45577.5</v>
      </c>
      <c r="B6829" s="260">
        <v>184.970001</v>
      </c>
    </row>
    <row r="6830" spans="1:2" x14ac:dyDescent="0.25">
      <c r="A6830" s="261">
        <v>45577.541666666664</v>
      </c>
      <c r="B6830" s="260">
        <v>106.91999800000001</v>
      </c>
    </row>
    <row r="6831" spans="1:2" x14ac:dyDescent="0.25">
      <c r="A6831" s="261">
        <v>45577.583333333336</v>
      </c>
      <c r="B6831" s="260">
        <v>174.14999399999999</v>
      </c>
    </row>
    <row r="6832" spans="1:2" x14ac:dyDescent="0.25">
      <c r="A6832" s="261">
        <v>45577.625</v>
      </c>
      <c r="B6832" s="260">
        <v>263.459991</v>
      </c>
    </row>
    <row r="6833" spans="1:2" x14ac:dyDescent="0.25">
      <c r="A6833" s="261">
        <v>45577.666666666664</v>
      </c>
      <c r="B6833" s="260">
        <v>218.990005</v>
      </c>
    </row>
    <row r="6834" spans="1:2" x14ac:dyDescent="0.25">
      <c r="A6834" s="261">
        <v>45577.708333333336</v>
      </c>
      <c r="B6834" s="260">
        <v>423.79998799999998</v>
      </c>
    </row>
    <row r="6835" spans="1:2" x14ac:dyDescent="0.25">
      <c r="A6835" s="261">
        <v>45577.75</v>
      </c>
      <c r="B6835" s="260">
        <v>361.95001200000002</v>
      </c>
    </row>
    <row r="6836" spans="1:2" x14ac:dyDescent="0.25">
      <c r="A6836" s="261">
        <v>45577.791666666664</v>
      </c>
      <c r="B6836" s="260">
        <v>299.04998799999998</v>
      </c>
    </row>
    <row r="6837" spans="1:2" x14ac:dyDescent="0.25">
      <c r="A6837" s="261">
        <v>45577.833333333336</v>
      </c>
      <c r="B6837" s="260">
        <v>289.35000600000001</v>
      </c>
    </row>
    <row r="6838" spans="1:2" x14ac:dyDescent="0.25">
      <c r="A6838" s="261">
        <v>45577.875</v>
      </c>
      <c r="B6838" s="260">
        <v>288.30999800000001</v>
      </c>
    </row>
    <row r="6839" spans="1:2" x14ac:dyDescent="0.25">
      <c r="A6839" s="261">
        <v>45577.916666666664</v>
      </c>
      <c r="B6839" s="260">
        <v>260.17999300000002</v>
      </c>
    </row>
    <row r="6840" spans="1:2" x14ac:dyDescent="0.25">
      <c r="A6840" s="261">
        <v>45577.958333333336</v>
      </c>
      <c r="B6840" s="260">
        <v>189.28999300000001</v>
      </c>
    </row>
    <row r="6841" spans="1:2" x14ac:dyDescent="0.25">
      <c r="A6841" s="261">
        <v>45578</v>
      </c>
      <c r="B6841" s="260">
        <v>0</v>
      </c>
    </row>
    <row r="6842" spans="1:2" x14ac:dyDescent="0.25">
      <c r="A6842" s="261">
        <v>45578.041666666664</v>
      </c>
      <c r="B6842" s="260">
        <v>-7.0000000000000007E-2</v>
      </c>
    </row>
    <row r="6843" spans="1:2" x14ac:dyDescent="0.25">
      <c r="A6843" s="261">
        <v>45578.083333333336</v>
      </c>
      <c r="B6843" s="260">
        <v>-0.52</v>
      </c>
    </row>
    <row r="6844" spans="1:2" x14ac:dyDescent="0.25">
      <c r="A6844" s="261">
        <v>45578.125</v>
      </c>
      <c r="B6844" s="260">
        <v>-2.76</v>
      </c>
    </row>
    <row r="6845" spans="1:2" x14ac:dyDescent="0.25">
      <c r="A6845" s="261">
        <v>45578.166666666664</v>
      </c>
      <c r="B6845" s="260">
        <v>-3.81</v>
      </c>
    </row>
    <row r="6846" spans="1:2" x14ac:dyDescent="0.25">
      <c r="A6846" s="261">
        <v>45578.208333333336</v>
      </c>
      <c r="B6846" s="260">
        <v>-0.67</v>
      </c>
    </row>
    <row r="6847" spans="1:2" x14ac:dyDescent="0.25">
      <c r="A6847" s="261">
        <v>45578.25</v>
      </c>
      <c r="B6847" s="260">
        <v>-7.0000000000000007E-2</v>
      </c>
    </row>
    <row r="6848" spans="1:2" x14ac:dyDescent="0.25">
      <c r="A6848" s="261">
        <v>45578.291666666664</v>
      </c>
      <c r="B6848" s="260">
        <v>12.83</v>
      </c>
    </row>
    <row r="6849" spans="1:2" x14ac:dyDescent="0.25">
      <c r="A6849" s="261">
        <v>45578.333333333336</v>
      </c>
      <c r="B6849" s="260">
        <v>134</v>
      </c>
    </row>
    <row r="6850" spans="1:2" x14ac:dyDescent="0.25">
      <c r="A6850" s="261">
        <v>45578.375</v>
      </c>
      <c r="B6850" s="260">
        <v>73.489998</v>
      </c>
    </row>
    <row r="6851" spans="1:2" x14ac:dyDescent="0.25">
      <c r="A6851" s="261">
        <v>45578.416666666664</v>
      </c>
      <c r="B6851" s="260">
        <v>36.630001</v>
      </c>
    </row>
    <row r="6852" spans="1:2" x14ac:dyDescent="0.25">
      <c r="A6852" s="261">
        <v>45578.458333333336</v>
      </c>
      <c r="B6852" s="260">
        <v>46.330002</v>
      </c>
    </row>
    <row r="6853" spans="1:2" x14ac:dyDescent="0.25">
      <c r="A6853" s="261">
        <v>45578.5</v>
      </c>
      <c r="B6853" s="260">
        <v>47.599997999999999</v>
      </c>
    </row>
    <row r="6854" spans="1:2" x14ac:dyDescent="0.25">
      <c r="A6854" s="261">
        <v>45578.541666666664</v>
      </c>
      <c r="B6854" s="260">
        <v>52.970001000000003</v>
      </c>
    </row>
    <row r="6855" spans="1:2" x14ac:dyDescent="0.25">
      <c r="A6855" s="261">
        <v>45578.583333333336</v>
      </c>
      <c r="B6855" s="260">
        <v>59.09</v>
      </c>
    </row>
    <row r="6856" spans="1:2" x14ac:dyDescent="0.25">
      <c r="A6856" s="261">
        <v>45578.625</v>
      </c>
      <c r="B6856" s="260">
        <v>94.610000999999997</v>
      </c>
    </row>
    <row r="6857" spans="1:2" x14ac:dyDescent="0.25">
      <c r="A6857" s="261">
        <v>45578.666666666664</v>
      </c>
      <c r="B6857" s="260">
        <v>118.260002</v>
      </c>
    </row>
    <row r="6858" spans="1:2" x14ac:dyDescent="0.25">
      <c r="A6858" s="261">
        <v>45578.708333333336</v>
      </c>
      <c r="B6858" s="260">
        <v>166.009995</v>
      </c>
    </row>
    <row r="6859" spans="1:2" x14ac:dyDescent="0.25">
      <c r="A6859" s="261">
        <v>45578.75</v>
      </c>
      <c r="B6859" s="260">
        <v>267.32998700000002</v>
      </c>
    </row>
    <row r="6860" spans="1:2" x14ac:dyDescent="0.25">
      <c r="A6860" s="261">
        <v>45578.791666666664</v>
      </c>
      <c r="B6860" s="260">
        <v>403.26998900000001</v>
      </c>
    </row>
    <row r="6861" spans="1:2" x14ac:dyDescent="0.25">
      <c r="A6861" s="261">
        <v>45578.833333333336</v>
      </c>
      <c r="B6861" s="260">
        <v>294.790009</v>
      </c>
    </row>
    <row r="6862" spans="1:2" x14ac:dyDescent="0.25">
      <c r="A6862" s="261">
        <v>45578.875</v>
      </c>
      <c r="B6862" s="260">
        <v>286.73001099999999</v>
      </c>
    </row>
    <row r="6863" spans="1:2" x14ac:dyDescent="0.25">
      <c r="A6863" s="261">
        <v>45578.916666666664</v>
      </c>
      <c r="B6863" s="260">
        <v>299.41000400000001</v>
      </c>
    </row>
    <row r="6864" spans="1:2" x14ac:dyDescent="0.25">
      <c r="A6864" s="261">
        <v>45578.958333333336</v>
      </c>
      <c r="B6864" s="260">
        <v>274.64001500000001</v>
      </c>
    </row>
    <row r="6865" spans="1:2" x14ac:dyDescent="0.25">
      <c r="A6865" s="261">
        <v>45579</v>
      </c>
      <c r="B6865" s="260">
        <v>276.80999800000001</v>
      </c>
    </row>
    <row r="6866" spans="1:2" x14ac:dyDescent="0.25">
      <c r="A6866" s="261">
        <v>45579.041666666664</v>
      </c>
      <c r="B6866" s="260">
        <v>263</v>
      </c>
    </row>
    <row r="6867" spans="1:2" x14ac:dyDescent="0.25">
      <c r="A6867" s="261">
        <v>45579.083333333336</v>
      </c>
      <c r="B6867" s="260">
        <v>262.41000400000001</v>
      </c>
    </row>
    <row r="6868" spans="1:2" x14ac:dyDescent="0.25">
      <c r="A6868" s="261">
        <v>45579.125</v>
      </c>
      <c r="B6868" s="260">
        <v>256.35998499999999</v>
      </c>
    </row>
    <row r="6869" spans="1:2" x14ac:dyDescent="0.25">
      <c r="A6869" s="261">
        <v>45579.166666666664</v>
      </c>
      <c r="B6869" s="260">
        <v>293.45001200000002</v>
      </c>
    </row>
    <row r="6870" spans="1:2" x14ac:dyDescent="0.25">
      <c r="A6870" s="261">
        <v>45579.208333333336</v>
      </c>
      <c r="B6870" s="260">
        <v>464.07998700000002</v>
      </c>
    </row>
    <row r="6871" spans="1:2" x14ac:dyDescent="0.25">
      <c r="A6871" s="261">
        <v>45579.25</v>
      </c>
      <c r="B6871" s="260">
        <v>736.71002199999998</v>
      </c>
    </row>
    <row r="6872" spans="1:2" x14ac:dyDescent="0.25">
      <c r="A6872" s="261">
        <v>45579.291666666664</v>
      </c>
      <c r="B6872" s="260">
        <v>973.90002400000003</v>
      </c>
    </row>
    <row r="6873" spans="1:2" x14ac:dyDescent="0.25">
      <c r="A6873" s="261">
        <v>45579.333333333336</v>
      </c>
      <c r="B6873" s="260">
        <v>1142.4499510000001</v>
      </c>
    </row>
    <row r="6874" spans="1:2" x14ac:dyDescent="0.25">
      <c r="A6874" s="261">
        <v>45579.375</v>
      </c>
      <c r="B6874" s="260">
        <v>879.96002199999998</v>
      </c>
    </row>
    <row r="6875" spans="1:2" x14ac:dyDescent="0.25">
      <c r="A6875" s="261">
        <v>45579.416666666664</v>
      </c>
      <c r="B6875" s="260">
        <v>753.20001200000002</v>
      </c>
    </row>
    <row r="6876" spans="1:2" x14ac:dyDescent="0.25">
      <c r="A6876" s="261">
        <v>45579.458333333336</v>
      </c>
      <c r="B6876" s="260">
        <v>695.59997599999997</v>
      </c>
    </row>
    <row r="6877" spans="1:2" x14ac:dyDescent="0.25">
      <c r="A6877" s="261">
        <v>45579.5</v>
      </c>
      <c r="B6877" s="260">
        <v>643.45001200000002</v>
      </c>
    </row>
    <row r="6878" spans="1:2" x14ac:dyDescent="0.25">
      <c r="A6878" s="261">
        <v>45579.541666666664</v>
      </c>
      <c r="B6878" s="260">
        <v>616.28997800000002</v>
      </c>
    </row>
    <row r="6879" spans="1:2" x14ac:dyDescent="0.25">
      <c r="A6879" s="261">
        <v>45579.583333333336</v>
      </c>
      <c r="B6879" s="260">
        <v>553.32000700000003</v>
      </c>
    </row>
    <row r="6880" spans="1:2" x14ac:dyDescent="0.25">
      <c r="A6880" s="261">
        <v>45579.625</v>
      </c>
      <c r="B6880" s="260">
        <v>649.71002199999998</v>
      </c>
    </row>
    <row r="6881" spans="1:2" x14ac:dyDescent="0.25">
      <c r="A6881" s="261">
        <v>45579.666666666664</v>
      </c>
      <c r="B6881" s="260">
        <v>789.30999799999995</v>
      </c>
    </row>
    <row r="6882" spans="1:2" x14ac:dyDescent="0.25">
      <c r="A6882" s="261">
        <v>45579.708333333336</v>
      </c>
      <c r="B6882" s="260">
        <v>1182.660034</v>
      </c>
    </row>
    <row r="6883" spans="1:2" x14ac:dyDescent="0.25">
      <c r="A6883" s="261">
        <v>45579.75</v>
      </c>
      <c r="B6883" s="260">
        <v>1865.280029</v>
      </c>
    </row>
    <row r="6884" spans="1:2" x14ac:dyDescent="0.25">
      <c r="A6884" s="261">
        <v>45579.791666666664</v>
      </c>
      <c r="B6884" s="260">
        <v>1964.290039</v>
      </c>
    </row>
    <row r="6885" spans="1:2" x14ac:dyDescent="0.25">
      <c r="A6885" s="261">
        <v>45579.833333333336</v>
      </c>
      <c r="B6885" s="260">
        <v>1178.8599850000001</v>
      </c>
    </row>
    <row r="6886" spans="1:2" x14ac:dyDescent="0.25">
      <c r="A6886" s="261">
        <v>45579.875</v>
      </c>
      <c r="B6886" s="260">
        <v>851.46002199999998</v>
      </c>
    </row>
    <row r="6887" spans="1:2" x14ac:dyDescent="0.25">
      <c r="A6887" s="261">
        <v>45579.916666666664</v>
      </c>
      <c r="B6887" s="260">
        <v>743.580017</v>
      </c>
    </row>
    <row r="6888" spans="1:2" x14ac:dyDescent="0.25">
      <c r="A6888" s="261">
        <v>45579.958333333336</v>
      </c>
      <c r="B6888" s="260">
        <v>707.30999799999995</v>
      </c>
    </row>
    <row r="6889" spans="1:2" x14ac:dyDescent="0.25">
      <c r="A6889" s="261">
        <v>45580</v>
      </c>
      <c r="B6889" s="260">
        <v>680.67999299999997</v>
      </c>
    </row>
    <row r="6890" spans="1:2" x14ac:dyDescent="0.25">
      <c r="A6890" s="261">
        <v>45580.041666666664</v>
      </c>
      <c r="B6890" s="260">
        <v>645.32000700000003</v>
      </c>
    </row>
    <row r="6891" spans="1:2" x14ac:dyDescent="0.25">
      <c r="A6891" s="261">
        <v>45580.083333333336</v>
      </c>
      <c r="B6891" s="260">
        <v>659.19000200000005</v>
      </c>
    </row>
    <row r="6892" spans="1:2" x14ac:dyDescent="0.25">
      <c r="A6892" s="261">
        <v>45580.125</v>
      </c>
      <c r="B6892" s="260">
        <v>627.03997800000002</v>
      </c>
    </row>
    <row r="6893" spans="1:2" x14ac:dyDescent="0.25">
      <c r="A6893" s="261">
        <v>45580.166666666664</v>
      </c>
      <c r="B6893" s="260">
        <v>602.85998500000005</v>
      </c>
    </row>
    <row r="6894" spans="1:2" x14ac:dyDescent="0.25">
      <c r="A6894" s="261">
        <v>45580.208333333336</v>
      </c>
      <c r="B6894" s="260">
        <v>667.84997599999997</v>
      </c>
    </row>
    <row r="6895" spans="1:2" x14ac:dyDescent="0.25">
      <c r="A6895" s="261">
        <v>45580.25</v>
      </c>
      <c r="B6895" s="260">
        <v>854.53002900000001</v>
      </c>
    </row>
    <row r="6896" spans="1:2" x14ac:dyDescent="0.25">
      <c r="A6896" s="261">
        <v>45580.291666666664</v>
      </c>
      <c r="B6896" s="260">
        <v>1383.2299800000001</v>
      </c>
    </row>
    <row r="6897" spans="1:2" x14ac:dyDescent="0.25">
      <c r="A6897" s="261">
        <v>45580.333333333336</v>
      </c>
      <c r="B6897" s="260">
        <v>1317.719971</v>
      </c>
    </row>
    <row r="6898" spans="1:2" x14ac:dyDescent="0.25">
      <c r="A6898" s="261">
        <v>45580.375</v>
      </c>
      <c r="B6898" s="260">
        <v>824.76000999999997</v>
      </c>
    </row>
    <row r="6899" spans="1:2" x14ac:dyDescent="0.25">
      <c r="A6899" s="261">
        <v>45580.416666666664</v>
      </c>
      <c r="B6899" s="260">
        <v>692.02002000000005</v>
      </c>
    </row>
    <row r="6900" spans="1:2" x14ac:dyDescent="0.25">
      <c r="A6900" s="261">
        <v>45580.458333333336</v>
      </c>
      <c r="B6900" s="260">
        <v>619.65002400000003</v>
      </c>
    </row>
    <row r="6901" spans="1:2" x14ac:dyDescent="0.25">
      <c r="A6901" s="261">
        <v>45580.5</v>
      </c>
      <c r="B6901" s="260">
        <v>585.47997999999995</v>
      </c>
    </row>
    <row r="6902" spans="1:2" x14ac:dyDescent="0.25">
      <c r="A6902" s="261">
        <v>45580.541666666664</v>
      </c>
      <c r="B6902" s="260">
        <v>535.34002699999996</v>
      </c>
    </row>
    <row r="6903" spans="1:2" x14ac:dyDescent="0.25">
      <c r="A6903" s="261">
        <v>45580.583333333336</v>
      </c>
      <c r="B6903" s="260">
        <v>566.29998799999998</v>
      </c>
    </row>
    <row r="6904" spans="1:2" x14ac:dyDescent="0.25">
      <c r="A6904" s="261">
        <v>45580.625</v>
      </c>
      <c r="B6904" s="260">
        <v>621.96002199999998</v>
      </c>
    </row>
    <row r="6905" spans="1:2" x14ac:dyDescent="0.25">
      <c r="A6905" s="261">
        <v>45580.666666666664</v>
      </c>
      <c r="B6905" s="260">
        <v>664.27002000000005</v>
      </c>
    </row>
    <row r="6906" spans="1:2" x14ac:dyDescent="0.25">
      <c r="A6906" s="261">
        <v>45580.708333333336</v>
      </c>
      <c r="B6906" s="260">
        <v>900.48999000000003</v>
      </c>
    </row>
    <row r="6907" spans="1:2" x14ac:dyDescent="0.25">
      <c r="A6907" s="261">
        <v>45580.75</v>
      </c>
      <c r="B6907" s="260">
        <v>1020.6099850000001</v>
      </c>
    </row>
    <row r="6908" spans="1:2" x14ac:dyDescent="0.25">
      <c r="A6908" s="261">
        <v>45580.791666666664</v>
      </c>
      <c r="B6908" s="260">
        <v>726.04998799999998</v>
      </c>
    </row>
    <row r="6909" spans="1:2" x14ac:dyDescent="0.25">
      <c r="A6909" s="261">
        <v>45580.833333333336</v>
      </c>
      <c r="B6909" s="260">
        <v>568.98999000000003</v>
      </c>
    </row>
    <row r="6910" spans="1:2" x14ac:dyDescent="0.25">
      <c r="A6910" s="261">
        <v>45580.875</v>
      </c>
      <c r="B6910" s="260">
        <v>497.290009</v>
      </c>
    </row>
    <row r="6911" spans="1:2" x14ac:dyDescent="0.25">
      <c r="A6911" s="261">
        <v>45580.916666666664</v>
      </c>
      <c r="B6911" s="260">
        <v>445.05999800000001</v>
      </c>
    </row>
    <row r="6912" spans="1:2" x14ac:dyDescent="0.25">
      <c r="A6912" s="261">
        <v>45580.958333333336</v>
      </c>
      <c r="B6912" s="260">
        <v>304.26998900000001</v>
      </c>
    </row>
    <row r="6913" spans="1:2" x14ac:dyDescent="0.25">
      <c r="A6913" s="261">
        <v>45581</v>
      </c>
      <c r="B6913" s="260">
        <v>174.21000699999999</v>
      </c>
    </row>
    <row r="6914" spans="1:2" x14ac:dyDescent="0.25">
      <c r="A6914" s="261">
        <v>45581.041666666664</v>
      </c>
      <c r="B6914" s="260">
        <v>95.5</v>
      </c>
    </row>
    <row r="6915" spans="1:2" x14ac:dyDescent="0.25">
      <c r="A6915" s="261">
        <v>45581.083333333336</v>
      </c>
      <c r="B6915" s="260">
        <v>39.540000999999997</v>
      </c>
    </row>
    <row r="6916" spans="1:2" x14ac:dyDescent="0.25">
      <c r="A6916" s="261">
        <v>45581.125</v>
      </c>
      <c r="B6916" s="260">
        <v>26.93</v>
      </c>
    </row>
    <row r="6917" spans="1:2" x14ac:dyDescent="0.25">
      <c r="A6917" s="261">
        <v>45581.166666666664</v>
      </c>
      <c r="B6917" s="260">
        <v>23.58</v>
      </c>
    </row>
    <row r="6918" spans="1:2" x14ac:dyDescent="0.25">
      <c r="A6918" s="261">
        <v>45581.208333333336</v>
      </c>
      <c r="B6918" s="260">
        <v>61.18</v>
      </c>
    </row>
    <row r="6919" spans="1:2" x14ac:dyDescent="0.25">
      <c r="A6919" s="261">
        <v>45581.25</v>
      </c>
      <c r="B6919" s="260">
        <v>301.04998799999998</v>
      </c>
    </row>
    <row r="6920" spans="1:2" x14ac:dyDescent="0.25">
      <c r="A6920" s="261">
        <v>45581.291666666664</v>
      </c>
      <c r="B6920" s="260">
        <v>353.72000100000002</v>
      </c>
    </row>
    <row r="6921" spans="1:2" x14ac:dyDescent="0.25">
      <c r="A6921" s="261">
        <v>45581.333333333336</v>
      </c>
      <c r="B6921" s="260">
        <v>406.23998999999998</v>
      </c>
    </row>
    <row r="6922" spans="1:2" x14ac:dyDescent="0.25">
      <c r="A6922" s="261">
        <v>45581.375</v>
      </c>
      <c r="B6922" s="260">
        <v>354.76001000000002</v>
      </c>
    </row>
    <row r="6923" spans="1:2" x14ac:dyDescent="0.25">
      <c r="A6923" s="261">
        <v>45581.416666666664</v>
      </c>
      <c r="B6923" s="260">
        <v>199.05999800000001</v>
      </c>
    </row>
    <row r="6924" spans="1:2" x14ac:dyDescent="0.25">
      <c r="A6924" s="261">
        <v>45581.458333333336</v>
      </c>
      <c r="B6924" s="260">
        <v>105.650002</v>
      </c>
    </row>
    <row r="6925" spans="1:2" x14ac:dyDescent="0.25">
      <c r="A6925" s="261">
        <v>45581.5</v>
      </c>
      <c r="B6925" s="260">
        <v>30.51</v>
      </c>
    </row>
    <row r="6926" spans="1:2" x14ac:dyDescent="0.25">
      <c r="A6926" s="261">
        <v>45581.541666666664</v>
      </c>
      <c r="B6926" s="260">
        <v>15.22</v>
      </c>
    </row>
    <row r="6927" spans="1:2" x14ac:dyDescent="0.25">
      <c r="A6927" s="261">
        <v>45581.583333333336</v>
      </c>
      <c r="B6927" s="260">
        <v>29.84</v>
      </c>
    </row>
    <row r="6928" spans="1:2" x14ac:dyDescent="0.25">
      <c r="A6928" s="261">
        <v>45581.625</v>
      </c>
      <c r="B6928" s="260">
        <v>105.800003</v>
      </c>
    </row>
    <row r="6929" spans="1:2" x14ac:dyDescent="0.25">
      <c r="A6929" s="261">
        <v>45581.666666666664</v>
      </c>
      <c r="B6929" s="260">
        <v>246.21000699999999</v>
      </c>
    </row>
    <row r="6930" spans="1:2" x14ac:dyDescent="0.25">
      <c r="A6930" s="261">
        <v>45581.708333333336</v>
      </c>
      <c r="B6930" s="260">
        <v>263</v>
      </c>
    </row>
    <row r="6931" spans="1:2" x14ac:dyDescent="0.25">
      <c r="A6931" s="261">
        <v>45581.75</v>
      </c>
      <c r="B6931" s="260">
        <v>277.47000100000002</v>
      </c>
    </row>
    <row r="6932" spans="1:2" x14ac:dyDescent="0.25">
      <c r="A6932" s="261">
        <v>45581.791666666664</v>
      </c>
      <c r="B6932" s="260">
        <v>272.47000100000002</v>
      </c>
    </row>
    <row r="6933" spans="1:2" x14ac:dyDescent="0.25">
      <c r="A6933" s="261">
        <v>45581.833333333336</v>
      </c>
      <c r="B6933" s="260">
        <v>267.47000100000002</v>
      </c>
    </row>
    <row r="6934" spans="1:2" x14ac:dyDescent="0.25">
      <c r="A6934" s="261">
        <v>45581.875</v>
      </c>
      <c r="B6934" s="260">
        <v>257.61999500000002</v>
      </c>
    </row>
    <row r="6935" spans="1:2" x14ac:dyDescent="0.25">
      <c r="A6935" s="261">
        <v>45581.916666666664</v>
      </c>
      <c r="B6935" s="260">
        <v>242.029999</v>
      </c>
    </row>
    <row r="6936" spans="1:2" x14ac:dyDescent="0.25">
      <c r="A6936" s="261">
        <v>45581.958333333336</v>
      </c>
      <c r="B6936" s="260">
        <v>198.009995</v>
      </c>
    </row>
    <row r="6937" spans="1:2" x14ac:dyDescent="0.25">
      <c r="A6937" s="261">
        <v>45582</v>
      </c>
      <c r="B6937" s="260">
        <v>127.129997</v>
      </c>
    </row>
    <row r="6938" spans="1:2" x14ac:dyDescent="0.25">
      <c r="A6938" s="261">
        <v>45582.041666666664</v>
      </c>
      <c r="B6938" s="260">
        <v>90.650002000000001</v>
      </c>
    </row>
    <row r="6939" spans="1:2" x14ac:dyDescent="0.25">
      <c r="A6939" s="261">
        <v>45582.083333333336</v>
      </c>
      <c r="B6939" s="260">
        <v>78.190002000000007</v>
      </c>
    </row>
    <row r="6940" spans="1:2" x14ac:dyDescent="0.25">
      <c r="A6940" s="261">
        <v>45582.125</v>
      </c>
      <c r="B6940" s="260">
        <v>41.860000999999997</v>
      </c>
    </row>
    <row r="6941" spans="1:2" x14ac:dyDescent="0.25">
      <c r="A6941" s="261">
        <v>45582.166666666664</v>
      </c>
      <c r="B6941" s="260">
        <v>74.680000000000007</v>
      </c>
    </row>
    <row r="6942" spans="1:2" x14ac:dyDescent="0.25">
      <c r="A6942" s="261">
        <v>45582.208333333336</v>
      </c>
      <c r="B6942" s="260">
        <v>216.13999899999999</v>
      </c>
    </row>
    <row r="6943" spans="1:2" x14ac:dyDescent="0.25">
      <c r="A6943" s="261">
        <v>45582.25</v>
      </c>
      <c r="B6943" s="260">
        <v>261.73001099999999</v>
      </c>
    </row>
    <row r="6944" spans="1:2" x14ac:dyDescent="0.25">
      <c r="A6944" s="261">
        <v>45582.291666666664</v>
      </c>
      <c r="B6944" s="260">
        <v>298.66000400000001</v>
      </c>
    </row>
    <row r="6945" spans="1:2" x14ac:dyDescent="0.25">
      <c r="A6945" s="261">
        <v>45582.333333333336</v>
      </c>
      <c r="B6945" s="260">
        <v>306.790009</v>
      </c>
    </row>
    <row r="6946" spans="1:2" x14ac:dyDescent="0.25">
      <c r="A6946" s="261">
        <v>45582.375</v>
      </c>
      <c r="B6946" s="260">
        <v>301.86999500000002</v>
      </c>
    </row>
    <row r="6947" spans="1:2" x14ac:dyDescent="0.25">
      <c r="A6947" s="261">
        <v>45582.416666666664</v>
      </c>
      <c r="B6947" s="260">
        <v>286.94000199999999</v>
      </c>
    </row>
    <row r="6948" spans="1:2" x14ac:dyDescent="0.25">
      <c r="A6948" s="261">
        <v>45582.458333333336</v>
      </c>
      <c r="B6948" s="260">
        <v>287.08999599999999</v>
      </c>
    </row>
    <row r="6949" spans="1:2" x14ac:dyDescent="0.25">
      <c r="A6949" s="261">
        <v>45582.5</v>
      </c>
      <c r="B6949" s="260">
        <v>290.67001299999998</v>
      </c>
    </row>
    <row r="6950" spans="1:2" x14ac:dyDescent="0.25">
      <c r="A6950" s="261">
        <v>45582.541666666664</v>
      </c>
      <c r="B6950" s="260">
        <v>305.29998799999998</v>
      </c>
    </row>
    <row r="6951" spans="1:2" x14ac:dyDescent="0.25">
      <c r="A6951" s="261">
        <v>45582.583333333336</v>
      </c>
      <c r="B6951" s="260">
        <v>322.98001099999999</v>
      </c>
    </row>
    <row r="6952" spans="1:2" x14ac:dyDescent="0.25">
      <c r="A6952" s="261">
        <v>45582.625</v>
      </c>
      <c r="B6952" s="260">
        <v>474.14001500000001</v>
      </c>
    </row>
    <row r="6953" spans="1:2" x14ac:dyDescent="0.25">
      <c r="A6953" s="261">
        <v>45582.666666666664</v>
      </c>
      <c r="B6953" s="260">
        <v>691.46997099999999</v>
      </c>
    </row>
    <row r="6954" spans="1:2" x14ac:dyDescent="0.25">
      <c r="A6954" s="261">
        <v>45582.708333333336</v>
      </c>
      <c r="B6954" s="260">
        <v>893.05999799999995</v>
      </c>
    </row>
    <row r="6955" spans="1:2" x14ac:dyDescent="0.25">
      <c r="A6955" s="261">
        <v>45582.75</v>
      </c>
      <c r="B6955" s="260">
        <v>1292.290039</v>
      </c>
    </row>
    <row r="6956" spans="1:2" x14ac:dyDescent="0.25">
      <c r="A6956" s="261">
        <v>45582.791666666664</v>
      </c>
      <c r="B6956" s="260">
        <v>1275.8100589999999</v>
      </c>
    </row>
    <row r="6957" spans="1:2" x14ac:dyDescent="0.25">
      <c r="A6957" s="261">
        <v>45582.833333333336</v>
      </c>
      <c r="B6957" s="260">
        <v>876.65002400000003</v>
      </c>
    </row>
    <row r="6958" spans="1:2" x14ac:dyDescent="0.25">
      <c r="A6958" s="261">
        <v>45582.875</v>
      </c>
      <c r="B6958" s="260">
        <v>729.75</v>
      </c>
    </row>
    <row r="6959" spans="1:2" x14ac:dyDescent="0.25">
      <c r="A6959" s="261">
        <v>45582.916666666664</v>
      </c>
      <c r="B6959" s="260">
        <v>664.39001499999995</v>
      </c>
    </row>
    <row r="6960" spans="1:2" x14ac:dyDescent="0.25">
      <c r="A6960" s="261">
        <v>45582.958333333336</v>
      </c>
      <c r="B6960" s="260">
        <v>613.35998500000005</v>
      </c>
    </row>
    <row r="6961" spans="1:2" x14ac:dyDescent="0.25">
      <c r="A6961" s="261">
        <v>45583</v>
      </c>
      <c r="B6961" s="260">
        <v>603.92999299999997</v>
      </c>
    </row>
    <row r="6962" spans="1:2" x14ac:dyDescent="0.25">
      <c r="A6962" s="261">
        <v>45583.041666666664</v>
      </c>
      <c r="B6962" s="260">
        <v>605.5</v>
      </c>
    </row>
    <row r="6963" spans="1:2" x14ac:dyDescent="0.25">
      <c r="A6963" s="261">
        <v>45583.083333333336</v>
      </c>
      <c r="B6963" s="260">
        <v>617.21002199999998</v>
      </c>
    </row>
    <row r="6964" spans="1:2" x14ac:dyDescent="0.25">
      <c r="A6964" s="261">
        <v>45583.125</v>
      </c>
      <c r="B6964" s="260">
        <v>588.19000200000005</v>
      </c>
    </row>
    <row r="6965" spans="1:2" x14ac:dyDescent="0.25">
      <c r="A6965" s="261">
        <v>45583.166666666664</v>
      </c>
      <c r="B6965" s="260">
        <v>605.72997999999995</v>
      </c>
    </row>
    <row r="6966" spans="1:2" x14ac:dyDescent="0.25">
      <c r="A6966" s="261">
        <v>45583.208333333336</v>
      </c>
      <c r="B6966" s="260">
        <v>629.22997999999995</v>
      </c>
    </row>
    <row r="6967" spans="1:2" x14ac:dyDescent="0.25">
      <c r="A6967" s="261">
        <v>45583.25</v>
      </c>
      <c r="B6967" s="260">
        <v>737.78002900000001</v>
      </c>
    </row>
    <row r="6968" spans="1:2" x14ac:dyDescent="0.25">
      <c r="A6968" s="261">
        <v>45583.291666666664</v>
      </c>
      <c r="B6968" s="260">
        <v>1117.4499510000001</v>
      </c>
    </row>
    <row r="6969" spans="1:2" x14ac:dyDescent="0.25">
      <c r="A6969" s="261">
        <v>45583.333333333336</v>
      </c>
      <c r="B6969" s="260">
        <v>1165.6400149999999</v>
      </c>
    </row>
    <row r="6970" spans="1:2" x14ac:dyDescent="0.25">
      <c r="A6970" s="261">
        <v>45583.375</v>
      </c>
      <c r="B6970" s="260">
        <v>828.13000499999998</v>
      </c>
    </row>
    <row r="6971" spans="1:2" x14ac:dyDescent="0.25">
      <c r="A6971" s="261">
        <v>45583.416666666664</v>
      </c>
      <c r="B6971" s="260">
        <v>714.42999299999997</v>
      </c>
    </row>
    <row r="6972" spans="1:2" x14ac:dyDescent="0.25">
      <c r="A6972" s="261">
        <v>45583.458333333336</v>
      </c>
      <c r="B6972" s="260">
        <v>636.39001499999995</v>
      </c>
    </row>
    <row r="6973" spans="1:2" x14ac:dyDescent="0.25">
      <c r="A6973" s="261">
        <v>45583.5</v>
      </c>
      <c r="B6973" s="260">
        <v>618.92999299999997</v>
      </c>
    </row>
    <row r="6974" spans="1:2" x14ac:dyDescent="0.25">
      <c r="A6974" s="261">
        <v>45583.541666666664</v>
      </c>
      <c r="B6974" s="260">
        <v>598.34002699999996</v>
      </c>
    </row>
    <row r="6975" spans="1:2" x14ac:dyDescent="0.25">
      <c r="A6975" s="261">
        <v>45583.583333333336</v>
      </c>
      <c r="B6975" s="260">
        <v>605.72997999999995</v>
      </c>
    </row>
    <row r="6976" spans="1:2" x14ac:dyDescent="0.25">
      <c r="A6976" s="261">
        <v>45583.625</v>
      </c>
      <c r="B6976" s="260">
        <v>629.22997999999995</v>
      </c>
    </row>
    <row r="6977" spans="1:2" x14ac:dyDescent="0.25">
      <c r="A6977" s="261">
        <v>45583.666666666664</v>
      </c>
      <c r="B6977" s="260">
        <v>770.59997599999997</v>
      </c>
    </row>
    <row r="6978" spans="1:2" x14ac:dyDescent="0.25">
      <c r="A6978" s="261">
        <v>45583.708333333336</v>
      </c>
      <c r="B6978" s="260">
        <v>997.26000999999997</v>
      </c>
    </row>
    <row r="6979" spans="1:2" x14ac:dyDescent="0.25">
      <c r="A6979" s="261">
        <v>45583.75</v>
      </c>
      <c r="B6979" s="260">
        <v>1352.459961</v>
      </c>
    </row>
    <row r="6980" spans="1:2" x14ac:dyDescent="0.25">
      <c r="A6980" s="261">
        <v>45583.791666666664</v>
      </c>
      <c r="B6980" s="260">
        <v>1063.7299800000001</v>
      </c>
    </row>
    <row r="6981" spans="1:2" x14ac:dyDescent="0.25">
      <c r="A6981" s="261">
        <v>45583.833333333336</v>
      </c>
      <c r="B6981" s="260">
        <v>770.30999799999995</v>
      </c>
    </row>
    <row r="6982" spans="1:2" x14ac:dyDescent="0.25">
      <c r="A6982" s="261">
        <v>45583.875</v>
      </c>
      <c r="B6982" s="260">
        <v>722.40997300000004</v>
      </c>
    </row>
    <row r="6983" spans="1:2" x14ac:dyDescent="0.25">
      <c r="A6983" s="261">
        <v>45583.916666666664</v>
      </c>
      <c r="B6983" s="260">
        <v>695.77002000000005</v>
      </c>
    </row>
    <row r="6984" spans="1:2" x14ac:dyDescent="0.25">
      <c r="A6984" s="261">
        <v>45583.958333333336</v>
      </c>
      <c r="B6984" s="260">
        <v>638.17999299999997</v>
      </c>
    </row>
    <row r="6985" spans="1:2" x14ac:dyDescent="0.25">
      <c r="A6985" s="261">
        <v>45584</v>
      </c>
      <c r="B6985" s="260">
        <v>649.27002000000005</v>
      </c>
    </row>
    <row r="6986" spans="1:2" x14ac:dyDescent="0.25">
      <c r="A6986" s="261">
        <v>45584.041666666664</v>
      </c>
      <c r="B6986" s="260">
        <v>619.21002199999998</v>
      </c>
    </row>
    <row r="6987" spans="1:2" x14ac:dyDescent="0.25">
      <c r="A6987" s="261">
        <v>45584.083333333336</v>
      </c>
      <c r="B6987" s="260">
        <v>595.94000200000005</v>
      </c>
    </row>
    <row r="6988" spans="1:2" x14ac:dyDescent="0.25">
      <c r="A6988" s="261">
        <v>45584.125</v>
      </c>
      <c r="B6988" s="260">
        <v>561.27002000000005</v>
      </c>
    </row>
    <row r="6989" spans="1:2" x14ac:dyDescent="0.25">
      <c r="A6989" s="261">
        <v>45584.166666666664</v>
      </c>
      <c r="B6989" s="260">
        <v>565.80999799999995</v>
      </c>
    </row>
    <row r="6990" spans="1:2" x14ac:dyDescent="0.25">
      <c r="A6990" s="261">
        <v>45584.208333333336</v>
      </c>
      <c r="B6990" s="260">
        <v>572.53002900000001</v>
      </c>
    </row>
    <row r="6991" spans="1:2" x14ac:dyDescent="0.25">
      <c r="A6991" s="261">
        <v>45584.25</v>
      </c>
      <c r="B6991" s="260">
        <v>596.61999500000002</v>
      </c>
    </row>
    <row r="6992" spans="1:2" x14ac:dyDescent="0.25">
      <c r="A6992" s="261">
        <v>45584.291666666664</v>
      </c>
      <c r="B6992" s="260">
        <v>685.44000200000005</v>
      </c>
    </row>
    <row r="6993" spans="1:2" x14ac:dyDescent="0.25">
      <c r="A6993" s="261">
        <v>45584.333333333336</v>
      </c>
      <c r="B6993" s="260">
        <v>668.65997300000004</v>
      </c>
    </row>
    <row r="6994" spans="1:2" x14ac:dyDescent="0.25">
      <c r="A6994" s="261">
        <v>45584.375</v>
      </c>
      <c r="B6994" s="260">
        <v>630.919983</v>
      </c>
    </row>
    <row r="6995" spans="1:2" x14ac:dyDescent="0.25">
      <c r="A6995" s="261">
        <v>45584.416666666664</v>
      </c>
      <c r="B6995" s="260">
        <v>587.669983</v>
      </c>
    </row>
    <row r="6996" spans="1:2" x14ac:dyDescent="0.25">
      <c r="A6996" s="261">
        <v>45584.458333333336</v>
      </c>
      <c r="B6996" s="260">
        <v>546.79998799999998</v>
      </c>
    </row>
    <row r="6997" spans="1:2" x14ac:dyDescent="0.25">
      <c r="A6997" s="261">
        <v>45584.5</v>
      </c>
      <c r="B6997" s="260">
        <v>493.39999399999999</v>
      </c>
    </row>
    <row r="6998" spans="1:2" x14ac:dyDescent="0.25">
      <c r="A6998" s="261">
        <v>45584.541666666664</v>
      </c>
      <c r="B6998" s="260">
        <v>454.61999500000002</v>
      </c>
    </row>
    <row r="6999" spans="1:2" x14ac:dyDescent="0.25">
      <c r="A6999" s="261">
        <v>45584.583333333336</v>
      </c>
      <c r="B6999" s="260">
        <v>476.47000100000002</v>
      </c>
    </row>
    <row r="7000" spans="1:2" x14ac:dyDescent="0.25">
      <c r="A7000" s="261">
        <v>45584.625</v>
      </c>
      <c r="B7000" s="260">
        <v>589.67999299999997</v>
      </c>
    </row>
    <row r="7001" spans="1:2" x14ac:dyDescent="0.25">
      <c r="A7001" s="261">
        <v>45584.666666666664</v>
      </c>
      <c r="B7001" s="260">
        <v>731.52002000000005</v>
      </c>
    </row>
    <row r="7002" spans="1:2" x14ac:dyDescent="0.25">
      <c r="A7002" s="261">
        <v>45584.708333333336</v>
      </c>
      <c r="B7002" s="260">
        <v>813.92999299999997</v>
      </c>
    </row>
    <row r="7003" spans="1:2" x14ac:dyDescent="0.25">
      <c r="A7003" s="261">
        <v>45584.75</v>
      </c>
      <c r="B7003" s="260">
        <v>1012.900024</v>
      </c>
    </row>
    <row r="7004" spans="1:2" x14ac:dyDescent="0.25">
      <c r="A7004" s="261">
        <v>45584.791666666664</v>
      </c>
      <c r="B7004" s="260">
        <v>886.94000200000005</v>
      </c>
    </row>
    <row r="7005" spans="1:2" x14ac:dyDescent="0.25">
      <c r="A7005" s="261">
        <v>45584.833333333336</v>
      </c>
      <c r="B7005" s="260">
        <v>721.90002400000003</v>
      </c>
    </row>
    <row r="7006" spans="1:2" x14ac:dyDescent="0.25">
      <c r="A7006" s="261">
        <v>45584.875</v>
      </c>
      <c r="B7006" s="260">
        <v>672.53002900000001</v>
      </c>
    </row>
    <row r="7007" spans="1:2" x14ac:dyDescent="0.25">
      <c r="A7007" s="261">
        <v>45584.916666666664</v>
      </c>
      <c r="B7007" s="260">
        <v>625.17999299999997</v>
      </c>
    </row>
    <row r="7008" spans="1:2" x14ac:dyDescent="0.25">
      <c r="A7008" s="261">
        <v>45584.958333333336</v>
      </c>
      <c r="B7008" s="260">
        <v>546.86999500000002</v>
      </c>
    </row>
    <row r="7009" spans="1:2" x14ac:dyDescent="0.25">
      <c r="A7009" s="261">
        <v>45585</v>
      </c>
      <c r="B7009" s="260">
        <v>403.05999800000001</v>
      </c>
    </row>
    <row r="7010" spans="1:2" x14ac:dyDescent="0.25">
      <c r="A7010" s="261">
        <v>45585.041666666664</v>
      </c>
      <c r="B7010" s="260">
        <v>409.47000100000002</v>
      </c>
    </row>
    <row r="7011" spans="1:2" x14ac:dyDescent="0.25">
      <c r="A7011" s="261">
        <v>45585.083333333336</v>
      </c>
      <c r="B7011" s="260">
        <v>407.07998700000002</v>
      </c>
    </row>
    <row r="7012" spans="1:2" x14ac:dyDescent="0.25">
      <c r="A7012" s="261">
        <v>45585.125</v>
      </c>
      <c r="B7012" s="260">
        <v>417</v>
      </c>
    </row>
    <row r="7013" spans="1:2" x14ac:dyDescent="0.25">
      <c r="A7013" s="261">
        <v>45585.166666666664</v>
      </c>
      <c r="B7013" s="260">
        <v>444.45001200000002</v>
      </c>
    </row>
    <row r="7014" spans="1:2" x14ac:dyDescent="0.25">
      <c r="A7014" s="261">
        <v>45585.208333333336</v>
      </c>
      <c r="B7014" s="260">
        <v>241.88000500000001</v>
      </c>
    </row>
    <row r="7015" spans="1:2" x14ac:dyDescent="0.25">
      <c r="A7015" s="261">
        <v>45585.25</v>
      </c>
      <c r="B7015" s="260">
        <v>240.38999899999999</v>
      </c>
    </row>
    <row r="7016" spans="1:2" x14ac:dyDescent="0.25">
      <c r="A7016" s="261">
        <v>45585.291666666664</v>
      </c>
      <c r="B7016" s="260">
        <v>291.32998700000002</v>
      </c>
    </row>
    <row r="7017" spans="1:2" x14ac:dyDescent="0.25">
      <c r="A7017" s="261">
        <v>45585.333333333336</v>
      </c>
      <c r="B7017" s="260">
        <v>359.95001200000002</v>
      </c>
    </row>
    <row r="7018" spans="1:2" x14ac:dyDescent="0.25">
      <c r="A7018" s="261">
        <v>45585.375</v>
      </c>
      <c r="B7018" s="260">
        <v>341.23001099999999</v>
      </c>
    </row>
    <row r="7019" spans="1:2" x14ac:dyDescent="0.25">
      <c r="A7019" s="261">
        <v>45585.416666666664</v>
      </c>
      <c r="B7019" s="260">
        <v>47.509998000000003</v>
      </c>
    </row>
    <row r="7020" spans="1:2" x14ac:dyDescent="0.25">
      <c r="A7020" s="261">
        <v>45585.458333333336</v>
      </c>
      <c r="B7020" s="260">
        <v>0.6</v>
      </c>
    </row>
    <row r="7021" spans="1:2" x14ac:dyDescent="0.25">
      <c r="A7021" s="261">
        <v>45585.5</v>
      </c>
      <c r="B7021" s="260">
        <v>0</v>
      </c>
    </row>
    <row r="7022" spans="1:2" x14ac:dyDescent="0.25">
      <c r="A7022" s="261">
        <v>45585.541666666664</v>
      </c>
      <c r="B7022" s="260">
        <v>-7.31</v>
      </c>
    </row>
    <row r="7023" spans="1:2" x14ac:dyDescent="0.25">
      <c r="A7023" s="261">
        <v>45585.583333333336</v>
      </c>
      <c r="B7023" s="260">
        <v>-14.99</v>
      </c>
    </row>
    <row r="7024" spans="1:2" x14ac:dyDescent="0.25">
      <c r="A7024" s="261">
        <v>45585.625</v>
      </c>
      <c r="B7024" s="260">
        <v>0</v>
      </c>
    </row>
    <row r="7025" spans="1:2" x14ac:dyDescent="0.25">
      <c r="A7025" s="261">
        <v>45585.666666666664</v>
      </c>
      <c r="B7025" s="260">
        <v>38.040000999999997</v>
      </c>
    </row>
    <row r="7026" spans="1:2" x14ac:dyDescent="0.25">
      <c r="A7026" s="261">
        <v>45585.708333333336</v>
      </c>
      <c r="B7026" s="260">
        <v>413.57000699999998</v>
      </c>
    </row>
    <row r="7027" spans="1:2" x14ac:dyDescent="0.25">
      <c r="A7027" s="261">
        <v>45585.75</v>
      </c>
      <c r="B7027" s="260">
        <v>318.25</v>
      </c>
    </row>
    <row r="7028" spans="1:2" x14ac:dyDescent="0.25">
      <c r="A7028" s="261">
        <v>45585.791666666664</v>
      </c>
      <c r="B7028" s="260">
        <v>268.95001200000002</v>
      </c>
    </row>
    <row r="7029" spans="1:2" x14ac:dyDescent="0.25">
      <c r="A7029" s="261">
        <v>45585.833333333336</v>
      </c>
      <c r="B7029" s="260">
        <v>252.91999799999999</v>
      </c>
    </row>
    <row r="7030" spans="1:2" x14ac:dyDescent="0.25">
      <c r="A7030" s="261">
        <v>45585.875</v>
      </c>
      <c r="B7030" s="260">
        <v>156.259995</v>
      </c>
    </row>
    <row r="7031" spans="1:2" x14ac:dyDescent="0.25">
      <c r="A7031" s="261">
        <v>45585.916666666664</v>
      </c>
      <c r="B7031" s="260">
        <v>90.620002999999997</v>
      </c>
    </row>
    <row r="7032" spans="1:2" x14ac:dyDescent="0.25">
      <c r="A7032" s="261">
        <v>45585.958333333336</v>
      </c>
      <c r="B7032" s="260">
        <v>14.39</v>
      </c>
    </row>
    <row r="7033" spans="1:2" x14ac:dyDescent="0.25">
      <c r="A7033" s="261">
        <v>45586</v>
      </c>
      <c r="B7033" s="260">
        <v>-0.75</v>
      </c>
    </row>
    <row r="7034" spans="1:2" x14ac:dyDescent="0.25">
      <c r="A7034" s="261">
        <v>45586.041666666664</v>
      </c>
      <c r="B7034" s="260">
        <v>-0.75</v>
      </c>
    </row>
    <row r="7035" spans="1:2" x14ac:dyDescent="0.25">
      <c r="A7035" s="261">
        <v>45586.083333333336</v>
      </c>
      <c r="B7035" s="260">
        <v>-1.04</v>
      </c>
    </row>
    <row r="7036" spans="1:2" x14ac:dyDescent="0.25">
      <c r="A7036" s="261">
        <v>45586.125</v>
      </c>
      <c r="B7036" s="260">
        <v>-0.6</v>
      </c>
    </row>
    <row r="7037" spans="1:2" x14ac:dyDescent="0.25">
      <c r="A7037" s="261">
        <v>45586.166666666664</v>
      </c>
      <c r="B7037" s="260">
        <v>-0.3</v>
      </c>
    </row>
    <row r="7038" spans="1:2" x14ac:dyDescent="0.25">
      <c r="A7038" s="261">
        <v>45586.208333333336</v>
      </c>
      <c r="B7038" s="260">
        <v>24.24</v>
      </c>
    </row>
    <row r="7039" spans="1:2" x14ac:dyDescent="0.25">
      <c r="A7039" s="261">
        <v>45586.25</v>
      </c>
      <c r="B7039" s="260">
        <v>32.590000000000003</v>
      </c>
    </row>
    <row r="7040" spans="1:2" x14ac:dyDescent="0.25">
      <c r="A7040" s="261">
        <v>45586.291666666664</v>
      </c>
      <c r="B7040" s="260">
        <v>301.17001299999998</v>
      </c>
    </row>
    <row r="7041" spans="1:2" x14ac:dyDescent="0.25">
      <c r="A7041" s="261">
        <v>45586.333333333336</v>
      </c>
      <c r="B7041" s="260">
        <v>292.07000699999998</v>
      </c>
    </row>
    <row r="7042" spans="1:2" x14ac:dyDescent="0.25">
      <c r="A7042" s="261">
        <v>45586.375</v>
      </c>
      <c r="B7042" s="260">
        <v>240.16000399999999</v>
      </c>
    </row>
    <row r="7043" spans="1:2" x14ac:dyDescent="0.25">
      <c r="A7043" s="261">
        <v>45586.416666666664</v>
      </c>
      <c r="B7043" s="260">
        <v>215.39999399999999</v>
      </c>
    </row>
    <row r="7044" spans="1:2" x14ac:dyDescent="0.25">
      <c r="A7044" s="261">
        <v>45586.458333333336</v>
      </c>
      <c r="B7044" s="260">
        <v>208.69000199999999</v>
      </c>
    </row>
    <row r="7045" spans="1:2" x14ac:dyDescent="0.25">
      <c r="A7045" s="261">
        <v>45586.5</v>
      </c>
      <c r="B7045" s="260">
        <v>188.479996</v>
      </c>
    </row>
    <row r="7046" spans="1:2" x14ac:dyDescent="0.25">
      <c r="A7046" s="261">
        <v>45586.541666666664</v>
      </c>
      <c r="B7046" s="260">
        <v>209.729996</v>
      </c>
    </row>
    <row r="7047" spans="1:2" x14ac:dyDescent="0.25">
      <c r="A7047" s="261">
        <v>45586.583333333336</v>
      </c>
      <c r="B7047" s="260">
        <v>168.71000699999999</v>
      </c>
    </row>
    <row r="7048" spans="1:2" x14ac:dyDescent="0.25">
      <c r="A7048" s="261">
        <v>45586.625</v>
      </c>
      <c r="B7048" s="260">
        <v>434.60998499999999</v>
      </c>
    </row>
    <row r="7049" spans="1:2" x14ac:dyDescent="0.25">
      <c r="A7049" s="261">
        <v>45586.666666666664</v>
      </c>
      <c r="B7049" s="260">
        <v>670.28997800000002</v>
      </c>
    </row>
    <row r="7050" spans="1:2" x14ac:dyDescent="0.25">
      <c r="A7050" s="261">
        <v>45586.708333333336</v>
      </c>
      <c r="B7050" s="260">
        <v>969.90002400000003</v>
      </c>
    </row>
    <row r="7051" spans="1:2" x14ac:dyDescent="0.25">
      <c r="A7051" s="261">
        <v>45586.75</v>
      </c>
      <c r="B7051" s="260">
        <v>1582.3199460000001</v>
      </c>
    </row>
    <row r="7052" spans="1:2" x14ac:dyDescent="0.25">
      <c r="A7052" s="261">
        <v>45586.791666666664</v>
      </c>
      <c r="B7052" s="260">
        <v>1404.8100589999999</v>
      </c>
    </row>
    <row r="7053" spans="1:2" x14ac:dyDescent="0.25">
      <c r="A7053" s="261">
        <v>45586.833333333336</v>
      </c>
      <c r="B7053" s="260">
        <v>957.96997099999999</v>
      </c>
    </row>
    <row r="7054" spans="1:2" x14ac:dyDescent="0.25">
      <c r="A7054" s="261">
        <v>45586.875</v>
      </c>
      <c r="B7054" s="260">
        <v>750.32000700000003</v>
      </c>
    </row>
    <row r="7055" spans="1:2" x14ac:dyDescent="0.25">
      <c r="A7055" s="261">
        <v>45586.916666666664</v>
      </c>
      <c r="B7055" s="260">
        <v>729.44000200000005</v>
      </c>
    </row>
    <row r="7056" spans="1:2" x14ac:dyDescent="0.25">
      <c r="A7056" s="261">
        <v>45586.958333333336</v>
      </c>
      <c r="B7056" s="260">
        <v>693.419983</v>
      </c>
    </row>
    <row r="7057" spans="1:2" x14ac:dyDescent="0.25">
      <c r="A7057" s="261">
        <v>45587</v>
      </c>
      <c r="B7057" s="260">
        <v>666.92999299999997</v>
      </c>
    </row>
    <row r="7058" spans="1:2" x14ac:dyDescent="0.25">
      <c r="A7058" s="261">
        <v>45587.041666666664</v>
      </c>
      <c r="B7058" s="260">
        <v>652.76000999999997</v>
      </c>
    </row>
    <row r="7059" spans="1:2" x14ac:dyDescent="0.25">
      <c r="A7059" s="261">
        <v>45587.083333333336</v>
      </c>
      <c r="B7059" s="260">
        <v>639.10998500000005</v>
      </c>
    </row>
    <row r="7060" spans="1:2" x14ac:dyDescent="0.25">
      <c r="A7060" s="261">
        <v>45587.125</v>
      </c>
      <c r="B7060" s="260">
        <v>623.52002000000005</v>
      </c>
    </row>
    <row r="7061" spans="1:2" x14ac:dyDescent="0.25">
      <c r="A7061" s="261">
        <v>45587.166666666664</v>
      </c>
      <c r="B7061" s="260">
        <v>619.19000200000005</v>
      </c>
    </row>
    <row r="7062" spans="1:2" x14ac:dyDescent="0.25">
      <c r="A7062" s="261">
        <v>45587.208333333336</v>
      </c>
      <c r="B7062" s="260">
        <v>641.419983</v>
      </c>
    </row>
    <row r="7063" spans="1:2" x14ac:dyDescent="0.25">
      <c r="A7063" s="261">
        <v>45587.25</v>
      </c>
      <c r="B7063" s="260">
        <v>731.96002199999998</v>
      </c>
    </row>
    <row r="7064" spans="1:2" x14ac:dyDescent="0.25">
      <c r="A7064" s="261">
        <v>45587.291666666664</v>
      </c>
      <c r="B7064" s="260">
        <v>1118.76001</v>
      </c>
    </row>
    <row r="7065" spans="1:2" x14ac:dyDescent="0.25">
      <c r="A7065" s="261">
        <v>45587.333333333336</v>
      </c>
      <c r="B7065" s="260">
        <v>1215.2700199999999</v>
      </c>
    </row>
    <row r="7066" spans="1:2" x14ac:dyDescent="0.25">
      <c r="A7066" s="261">
        <v>45587.375</v>
      </c>
      <c r="B7066" s="260">
        <v>846.080017</v>
      </c>
    </row>
    <row r="7067" spans="1:2" x14ac:dyDescent="0.25">
      <c r="A7067" s="261">
        <v>45587.416666666664</v>
      </c>
      <c r="B7067" s="260">
        <v>736.80999799999995</v>
      </c>
    </row>
    <row r="7068" spans="1:2" x14ac:dyDescent="0.25">
      <c r="A7068" s="261">
        <v>45587.458333333336</v>
      </c>
      <c r="B7068" s="260">
        <v>639.10998500000005</v>
      </c>
    </row>
    <row r="7069" spans="1:2" x14ac:dyDescent="0.25">
      <c r="A7069" s="261">
        <v>45587.5</v>
      </c>
      <c r="B7069" s="260">
        <v>246.720001</v>
      </c>
    </row>
    <row r="7070" spans="1:2" x14ac:dyDescent="0.25">
      <c r="A7070" s="261">
        <v>45587.541666666664</v>
      </c>
      <c r="B7070" s="260">
        <v>232.550003</v>
      </c>
    </row>
    <row r="7071" spans="1:2" x14ac:dyDescent="0.25">
      <c r="A7071" s="261">
        <v>45587.583333333336</v>
      </c>
      <c r="B7071" s="260">
        <v>225.53999300000001</v>
      </c>
    </row>
    <row r="7072" spans="1:2" x14ac:dyDescent="0.25">
      <c r="A7072" s="261">
        <v>45587.625</v>
      </c>
      <c r="B7072" s="260">
        <v>229.78999300000001</v>
      </c>
    </row>
    <row r="7073" spans="1:2" x14ac:dyDescent="0.25">
      <c r="A7073" s="261">
        <v>45587.666666666664</v>
      </c>
      <c r="B7073" s="260">
        <v>263.13000499999998</v>
      </c>
    </row>
    <row r="7074" spans="1:2" x14ac:dyDescent="0.25">
      <c r="A7074" s="261">
        <v>45587.708333333336</v>
      </c>
      <c r="B7074" s="260">
        <v>759.10998500000005</v>
      </c>
    </row>
    <row r="7075" spans="1:2" x14ac:dyDescent="0.25">
      <c r="A7075" s="261">
        <v>45587.75</v>
      </c>
      <c r="B7075" s="260">
        <v>1043.579956</v>
      </c>
    </row>
    <row r="7076" spans="1:2" x14ac:dyDescent="0.25">
      <c r="A7076" s="261">
        <v>45587.791666666664</v>
      </c>
      <c r="B7076" s="260">
        <v>1176.5600589999999</v>
      </c>
    </row>
    <row r="7077" spans="1:2" x14ac:dyDescent="0.25">
      <c r="A7077" s="261">
        <v>45587.833333333336</v>
      </c>
      <c r="B7077" s="260">
        <v>850.40002400000003</v>
      </c>
    </row>
    <row r="7078" spans="1:2" x14ac:dyDescent="0.25">
      <c r="A7078" s="261">
        <v>45587.875</v>
      </c>
      <c r="B7078" s="260">
        <v>697.72997999999995</v>
      </c>
    </row>
    <row r="7079" spans="1:2" x14ac:dyDescent="0.25">
      <c r="A7079" s="261">
        <v>45587.916666666664</v>
      </c>
      <c r="B7079" s="260">
        <v>713.919983</v>
      </c>
    </row>
    <row r="7080" spans="1:2" x14ac:dyDescent="0.25">
      <c r="A7080" s="261">
        <v>45587.958333333336</v>
      </c>
      <c r="B7080" s="260">
        <v>658.95001200000002</v>
      </c>
    </row>
    <row r="7081" spans="1:2" x14ac:dyDescent="0.25">
      <c r="A7081" s="261">
        <v>45588</v>
      </c>
      <c r="B7081" s="260">
        <v>602.78997800000002</v>
      </c>
    </row>
    <row r="7082" spans="1:2" x14ac:dyDescent="0.25">
      <c r="A7082" s="261">
        <v>45588.041666666664</v>
      </c>
      <c r="B7082" s="260">
        <v>620.69000200000005</v>
      </c>
    </row>
    <row r="7083" spans="1:2" x14ac:dyDescent="0.25">
      <c r="A7083" s="261">
        <v>45588.083333333336</v>
      </c>
      <c r="B7083" s="260">
        <v>611.669983</v>
      </c>
    </row>
    <row r="7084" spans="1:2" x14ac:dyDescent="0.25">
      <c r="A7084" s="261">
        <v>45588.125</v>
      </c>
      <c r="B7084" s="260">
        <v>620.53997800000002</v>
      </c>
    </row>
    <row r="7085" spans="1:2" x14ac:dyDescent="0.25">
      <c r="A7085" s="261">
        <v>45588.166666666664</v>
      </c>
      <c r="B7085" s="260">
        <v>639.85998500000005</v>
      </c>
    </row>
    <row r="7086" spans="1:2" x14ac:dyDescent="0.25">
      <c r="A7086" s="261">
        <v>45588.208333333336</v>
      </c>
      <c r="B7086" s="260">
        <v>675.95001200000002</v>
      </c>
    </row>
    <row r="7087" spans="1:2" x14ac:dyDescent="0.25">
      <c r="A7087" s="261">
        <v>45588.25</v>
      </c>
      <c r="B7087" s="260">
        <v>780.95001200000002</v>
      </c>
    </row>
    <row r="7088" spans="1:2" x14ac:dyDescent="0.25">
      <c r="A7088" s="261">
        <v>45588.291666666664</v>
      </c>
      <c r="B7088" s="260">
        <v>1025.329956</v>
      </c>
    </row>
    <row r="7089" spans="1:2" x14ac:dyDescent="0.25">
      <c r="A7089" s="261">
        <v>45588.333333333336</v>
      </c>
      <c r="B7089" s="260">
        <v>1205.7299800000001</v>
      </c>
    </row>
    <row r="7090" spans="1:2" x14ac:dyDescent="0.25">
      <c r="A7090" s="261">
        <v>45588.375</v>
      </c>
      <c r="B7090" s="260">
        <v>957.69000200000005</v>
      </c>
    </row>
    <row r="7091" spans="1:2" x14ac:dyDescent="0.25">
      <c r="A7091" s="261">
        <v>45588.416666666664</v>
      </c>
      <c r="B7091" s="260">
        <v>776.330017</v>
      </c>
    </row>
    <row r="7092" spans="1:2" x14ac:dyDescent="0.25">
      <c r="A7092" s="261">
        <v>45588.458333333336</v>
      </c>
      <c r="B7092" s="260">
        <v>693.70001200000002</v>
      </c>
    </row>
    <row r="7093" spans="1:2" x14ac:dyDescent="0.25">
      <c r="A7093" s="261">
        <v>45588.5</v>
      </c>
      <c r="B7093" s="260">
        <v>600.92999299999997</v>
      </c>
    </row>
    <row r="7094" spans="1:2" x14ac:dyDescent="0.25">
      <c r="A7094" s="261">
        <v>45588.541666666664</v>
      </c>
      <c r="B7094" s="260">
        <v>574.75</v>
      </c>
    </row>
    <row r="7095" spans="1:2" x14ac:dyDescent="0.25">
      <c r="A7095" s="261">
        <v>45588.583333333336</v>
      </c>
      <c r="B7095" s="260">
        <v>562.45001200000002</v>
      </c>
    </row>
    <row r="7096" spans="1:2" x14ac:dyDescent="0.25">
      <c r="A7096" s="261">
        <v>45588.625</v>
      </c>
      <c r="B7096" s="260">
        <v>657.830017</v>
      </c>
    </row>
    <row r="7097" spans="1:2" x14ac:dyDescent="0.25">
      <c r="A7097" s="261">
        <v>45588.666666666664</v>
      </c>
      <c r="B7097" s="260">
        <v>696.22997999999995</v>
      </c>
    </row>
    <row r="7098" spans="1:2" x14ac:dyDescent="0.25">
      <c r="A7098" s="261">
        <v>45588.708333333336</v>
      </c>
      <c r="B7098" s="260">
        <v>1009.669983</v>
      </c>
    </row>
    <row r="7099" spans="1:2" x14ac:dyDescent="0.25">
      <c r="A7099" s="261">
        <v>45588.75</v>
      </c>
      <c r="B7099" s="260">
        <v>1428.8599850000001</v>
      </c>
    </row>
    <row r="7100" spans="1:2" x14ac:dyDescent="0.25">
      <c r="A7100" s="261">
        <v>45588.791666666664</v>
      </c>
      <c r="B7100" s="260">
        <v>1312.5200199999999</v>
      </c>
    </row>
    <row r="7101" spans="1:2" x14ac:dyDescent="0.25">
      <c r="A7101" s="261">
        <v>45588.833333333336</v>
      </c>
      <c r="B7101" s="260">
        <v>833.080017</v>
      </c>
    </row>
    <row r="7102" spans="1:2" x14ac:dyDescent="0.25">
      <c r="A7102" s="261">
        <v>45588.875</v>
      </c>
      <c r="B7102" s="260">
        <v>754.84997599999997</v>
      </c>
    </row>
    <row r="7103" spans="1:2" x14ac:dyDescent="0.25">
      <c r="A7103" s="261">
        <v>45588.916666666664</v>
      </c>
      <c r="B7103" s="260">
        <v>767.59997599999997</v>
      </c>
    </row>
    <row r="7104" spans="1:2" x14ac:dyDescent="0.25">
      <c r="A7104" s="261">
        <v>45588.958333333336</v>
      </c>
      <c r="B7104" s="260">
        <v>694.73999000000003</v>
      </c>
    </row>
    <row r="7105" spans="1:2" x14ac:dyDescent="0.25">
      <c r="A7105" s="261">
        <v>45589</v>
      </c>
      <c r="B7105" s="260">
        <v>647.05999799999995</v>
      </c>
    </row>
    <row r="7106" spans="1:2" x14ac:dyDescent="0.25">
      <c r="A7106" s="261">
        <v>45589.041666666664</v>
      </c>
      <c r="B7106" s="260">
        <v>597.46002199999998</v>
      </c>
    </row>
    <row r="7107" spans="1:2" x14ac:dyDescent="0.25">
      <c r="A7107" s="261">
        <v>45589.083333333336</v>
      </c>
      <c r="B7107" s="260">
        <v>582.46997099999999</v>
      </c>
    </row>
    <row r="7108" spans="1:2" x14ac:dyDescent="0.25">
      <c r="A7108" s="261">
        <v>45589.125</v>
      </c>
      <c r="B7108" s="260">
        <v>564.34997599999997</v>
      </c>
    </row>
    <row r="7109" spans="1:2" x14ac:dyDescent="0.25">
      <c r="A7109" s="261">
        <v>45589.166666666664</v>
      </c>
      <c r="B7109" s="260">
        <v>532.20001200000002</v>
      </c>
    </row>
    <row r="7110" spans="1:2" x14ac:dyDescent="0.25">
      <c r="A7110" s="261">
        <v>45589.208333333336</v>
      </c>
      <c r="B7110" s="260">
        <v>597.90997300000004</v>
      </c>
    </row>
    <row r="7111" spans="1:2" x14ac:dyDescent="0.25">
      <c r="A7111" s="261">
        <v>45589.25</v>
      </c>
      <c r="B7111" s="260">
        <v>748.40997300000004</v>
      </c>
    </row>
    <row r="7112" spans="1:2" x14ac:dyDescent="0.25">
      <c r="A7112" s="261">
        <v>45589.291666666664</v>
      </c>
      <c r="B7112" s="260">
        <v>1057.98999</v>
      </c>
    </row>
    <row r="7113" spans="1:2" x14ac:dyDescent="0.25">
      <c r="A7113" s="261">
        <v>45589.333333333336</v>
      </c>
      <c r="B7113" s="260">
        <v>1233.4799800000001</v>
      </c>
    </row>
    <row r="7114" spans="1:2" x14ac:dyDescent="0.25">
      <c r="A7114" s="261">
        <v>45589.375</v>
      </c>
      <c r="B7114" s="260">
        <v>874.82000700000003</v>
      </c>
    </row>
    <row r="7115" spans="1:2" x14ac:dyDescent="0.25">
      <c r="A7115" s="261">
        <v>45589.416666666664</v>
      </c>
      <c r="B7115" s="260">
        <v>760.04998799999998</v>
      </c>
    </row>
    <row r="7116" spans="1:2" x14ac:dyDescent="0.25">
      <c r="A7116" s="261">
        <v>45589.458333333336</v>
      </c>
      <c r="B7116" s="260">
        <v>693.96997099999999</v>
      </c>
    </row>
    <row r="7117" spans="1:2" x14ac:dyDescent="0.25">
      <c r="A7117" s="261">
        <v>45589.5</v>
      </c>
      <c r="B7117" s="260">
        <v>626.169983</v>
      </c>
    </row>
    <row r="7118" spans="1:2" x14ac:dyDescent="0.25">
      <c r="A7118" s="261">
        <v>45589.541666666664</v>
      </c>
      <c r="B7118" s="260">
        <v>590.29998799999998</v>
      </c>
    </row>
    <row r="7119" spans="1:2" x14ac:dyDescent="0.25">
      <c r="A7119" s="261">
        <v>45589.583333333336</v>
      </c>
      <c r="B7119" s="260">
        <v>607.90002400000003</v>
      </c>
    </row>
    <row r="7120" spans="1:2" x14ac:dyDescent="0.25">
      <c r="A7120" s="261">
        <v>45589.625</v>
      </c>
      <c r="B7120" s="260">
        <v>713.72997999999995</v>
      </c>
    </row>
    <row r="7121" spans="1:2" x14ac:dyDescent="0.25">
      <c r="A7121" s="261">
        <v>45589.666666666664</v>
      </c>
      <c r="B7121" s="260">
        <v>809.86999500000002</v>
      </c>
    </row>
    <row r="7122" spans="1:2" x14ac:dyDescent="0.25">
      <c r="A7122" s="261">
        <v>45589.708333333336</v>
      </c>
      <c r="B7122" s="260">
        <v>921.65997300000004</v>
      </c>
    </row>
    <row r="7123" spans="1:2" x14ac:dyDescent="0.25">
      <c r="A7123" s="261">
        <v>45589.75</v>
      </c>
      <c r="B7123" s="260">
        <v>1034.4300539999999</v>
      </c>
    </row>
    <row r="7124" spans="1:2" x14ac:dyDescent="0.25">
      <c r="A7124" s="261">
        <v>45589.791666666664</v>
      </c>
      <c r="B7124" s="260">
        <v>851.63000499999998</v>
      </c>
    </row>
    <row r="7125" spans="1:2" x14ac:dyDescent="0.25">
      <c r="A7125" s="261">
        <v>45589.833333333336</v>
      </c>
      <c r="B7125" s="260">
        <v>720.52002000000005</v>
      </c>
    </row>
    <row r="7126" spans="1:2" x14ac:dyDescent="0.25">
      <c r="A7126" s="261">
        <v>45589.875</v>
      </c>
      <c r="B7126" s="260">
        <v>698.36999500000002</v>
      </c>
    </row>
    <row r="7127" spans="1:2" x14ac:dyDescent="0.25">
      <c r="A7127" s="261">
        <v>45589.916666666664</v>
      </c>
      <c r="B7127" s="260">
        <v>670.47997999999995</v>
      </c>
    </row>
    <row r="7128" spans="1:2" x14ac:dyDescent="0.25">
      <c r="A7128" s="261">
        <v>45589.958333333336</v>
      </c>
      <c r="B7128" s="260">
        <v>623.55999799999995</v>
      </c>
    </row>
    <row r="7129" spans="1:2" x14ac:dyDescent="0.25">
      <c r="A7129" s="261">
        <v>45590</v>
      </c>
      <c r="B7129" s="260">
        <v>615.46002199999998</v>
      </c>
    </row>
    <row r="7130" spans="1:2" x14ac:dyDescent="0.25">
      <c r="A7130" s="261">
        <v>45590.041666666664</v>
      </c>
      <c r="B7130" s="260">
        <v>612.25</v>
      </c>
    </row>
    <row r="7131" spans="1:2" x14ac:dyDescent="0.25">
      <c r="A7131" s="261">
        <v>45590.083333333336</v>
      </c>
      <c r="B7131" s="260">
        <v>594.48999000000003</v>
      </c>
    </row>
    <row r="7132" spans="1:2" x14ac:dyDescent="0.25">
      <c r="A7132" s="261">
        <v>45590.125</v>
      </c>
      <c r="B7132" s="260">
        <v>616.20001200000002</v>
      </c>
    </row>
    <row r="7133" spans="1:2" x14ac:dyDescent="0.25">
      <c r="A7133" s="261">
        <v>45590.166666666664</v>
      </c>
      <c r="B7133" s="260">
        <v>630.15002400000003</v>
      </c>
    </row>
    <row r="7134" spans="1:2" x14ac:dyDescent="0.25">
      <c r="A7134" s="261">
        <v>45590.208333333336</v>
      </c>
      <c r="B7134" s="260">
        <v>705.65002400000003</v>
      </c>
    </row>
    <row r="7135" spans="1:2" x14ac:dyDescent="0.25">
      <c r="A7135" s="261">
        <v>45590.25</v>
      </c>
      <c r="B7135" s="260">
        <v>812.70001200000002</v>
      </c>
    </row>
    <row r="7136" spans="1:2" x14ac:dyDescent="0.25">
      <c r="A7136" s="261">
        <v>45590.291666666664</v>
      </c>
      <c r="B7136" s="260">
        <v>923.19000200000005</v>
      </c>
    </row>
    <row r="7137" spans="1:2" x14ac:dyDescent="0.25">
      <c r="A7137" s="261">
        <v>45590.333333333336</v>
      </c>
      <c r="B7137" s="260">
        <v>1123.410034</v>
      </c>
    </row>
    <row r="7138" spans="1:2" x14ac:dyDescent="0.25">
      <c r="A7138" s="261">
        <v>45590.375</v>
      </c>
      <c r="B7138" s="260">
        <v>913.34002699999996</v>
      </c>
    </row>
    <row r="7139" spans="1:2" x14ac:dyDescent="0.25">
      <c r="A7139" s="261">
        <v>45590.416666666664</v>
      </c>
      <c r="B7139" s="260">
        <v>806.80999799999995</v>
      </c>
    </row>
    <row r="7140" spans="1:2" x14ac:dyDescent="0.25">
      <c r="A7140" s="261">
        <v>45590.458333333336</v>
      </c>
      <c r="B7140" s="260">
        <v>700.5</v>
      </c>
    </row>
    <row r="7141" spans="1:2" x14ac:dyDescent="0.25">
      <c r="A7141" s="261">
        <v>45590.5</v>
      </c>
      <c r="B7141" s="260">
        <v>604.85998500000005</v>
      </c>
    </row>
    <row r="7142" spans="1:2" x14ac:dyDescent="0.25">
      <c r="A7142" s="261">
        <v>45590.541666666664</v>
      </c>
      <c r="B7142" s="260">
        <v>583.22997999999995</v>
      </c>
    </row>
    <row r="7143" spans="1:2" x14ac:dyDescent="0.25">
      <c r="A7143" s="261">
        <v>45590.583333333336</v>
      </c>
      <c r="B7143" s="260">
        <v>615.22997999999995</v>
      </c>
    </row>
    <row r="7144" spans="1:2" x14ac:dyDescent="0.25">
      <c r="A7144" s="261">
        <v>45590.625</v>
      </c>
      <c r="B7144" s="260">
        <v>741.01000999999997</v>
      </c>
    </row>
    <row r="7145" spans="1:2" x14ac:dyDescent="0.25">
      <c r="A7145" s="261">
        <v>45590.666666666664</v>
      </c>
      <c r="B7145" s="260">
        <v>880.51000999999997</v>
      </c>
    </row>
    <row r="7146" spans="1:2" x14ac:dyDescent="0.25">
      <c r="A7146" s="261">
        <v>45590.708333333336</v>
      </c>
      <c r="B7146" s="260">
        <v>1184.1400149999999</v>
      </c>
    </row>
    <row r="7147" spans="1:2" x14ac:dyDescent="0.25">
      <c r="A7147" s="261">
        <v>45590.75</v>
      </c>
      <c r="B7147" s="260">
        <v>1695.829956</v>
      </c>
    </row>
    <row r="7148" spans="1:2" x14ac:dyDescent="0.25">
      <c r="A7148" s="261">
        <v>45590.791666666664</v>
      </c>
      <c r="B7148" s="260">
        <v>1379</v>
      </c>
    </row>
    <row r="7149" spans="1:2" x14ac:dyDescent="0.25">
      <c r="A7149" s="261">
        <v>45590.833333333336</v>
      </c>
      <c r="B7149" s="260">
        <v>924.01000999999997</v>
      </c>
    </row>
    <row r="7150" spans="1:2" x14ac:dyDescent="0.25">
      <c r="A7150" s="261">
        <v>45590.875</v>
      </c>
      <c r="B7150" s="260">
        <v>867.53002900000001</v>
      </c>
    </row>
    <row r="7151" spans="1:2" x14ac:dyDescent="0.25">
      <c r="A7151" s="261">
        <v>45590.916666666664</v>
      </c>
      <c r="B7151" s="260">
        <v>850.15002400000003</v>
      </c>
    </row>
    <row r="7152" spans="1:2" x14ac:dyDescent="0.25">
      <c r="A7152" s="261">
        <v>45590.958333333336</v>
      </c>
      <c r="B7152" s="260">
        <v>801.21002199999998</v>
      </c>
    </row>
    <row r="7153" spans="1:2" x14ac:dyDescent="0.25">
      <c r="A7153" s="261">
        <v>45591</v>
      </c>
      <c r="B7153" s="260">
        <v>860.15002400000003</v>
      </c>
    </row>
    <row r="7154" spans="1:2" x14ac:dyDescent="0.25">
      <c r="A7154" s="261">
        <v>45591.041666666664</v>
      </c>
      <c r="B7154" s="260">
        <v>818</v>
      </c>
    </row>
    <row r="7155" spans="1:2" x14ac:dyDescent="0.25">
      <c r="A7155" s="261">
        <v>45591.083333333336</v>
      </c>
      <c r="B7155" s="260">
        <v>797.92999299999997</v>
      </c>
    </row>
    <row r="7156" spans="1:2" x14ac:dyDescent="0.25">
      <c r="A7156" s="261">
        <v>45591.125</v>
      </c>
      <c r="B7156" s="260">
        <v>804.20001200000002</v>
      </c>
    </row>
    <row r="7157" spans="1:2" x14ac:dyDescent="0.25">
      <c r="A7157" s="261">
        <v>45591.166666666664</v>
      </c>
      <c r="B7157" s="260">
        <v>788.59997599999997</v>
      </c>
    </row>
    <row r="7158" spans="1:2" x14ac:dyDescent="0.25">
      <c r="A7158" s="261">
        <v>45591.208333333336</v>
      </c>
      <c r="B7158" s="260">
        <v>796.96002199999998</v>
      </c>
    </row>
    <row r="7159" spans="1:2" x14ac:dyDescent="0.25">
      <c r="A7159" s="261">
        <v>45591.25</v>
      </c>
      <c r="B7159" s="260">
        <v>850</v>
      </c>
    </row>
    <row r="7160" spans="1:2" x14ac:dyDescent="0.25">
      <c r="A7160" s="261">
        <v>45591.291666666664</v>
      </c>
      <c r="B7160" s="260">
        <v>937.89001499999995</v>
      </c>
    </row>
    <row r="7161" spans="1:2" x14ac:dyDescent="0.25">
      <c r="A7161" s="261">
        <v>45591.333333333336</v>
      </c>
      <c r="B7161" s="260">
        <v>940.05999799999995</v>
      </c>
    </row>
    <row r="7162" spans="1:2" x14ac:dyDescent="0.25">
      <c r="A7162" s="261">
        <v>45591.375</v>
      </c>
      <c r="B7162" s="260">
        <v>877.15997300000004</v>
      </c>
    </row>
    <row r="7163" spans="1:2" x14ac:dyDescent="0.25">
      <c r="A7163" s="261">
        <v>45591.416666666664</v>
      </c>
      <c r="B7163" s="260">
        <v>756.45001200000002</v>
      </c>
    </row>
    <row r="7164" spans="1:2" x14ac:dyDescent="0.25">
      <c r="A7164" s="261">
        <v>45591.458333333336</v>
      </c>
      <c r="B7164" s="260">
        <v>607.90002400000003</v>
      </c>
    </row>
    <row r="7165" spans="1:2" x14ac:dyDescent="0.25">
      <c r="A7165" s="261">
        <v>45591.5</v>
      </c>
      <c r="B7165" s="260">
        <v>509.94000199999999</v>
      </c>
    </row>
    <row r="7166" spans="1:2" x14ac:dyDescent="0.25">
      <c r="A7166" s="261">
        <v>45591.541666666664</v>
      </c>
      <c r="B7166" s="260">
        <v>472.26998900000001</v>
      </c>
    </row>
    <row r="7167" spans="1:2" x14ac:dyDescent="0.25">
      <c r="A7167" s="261">
        <v>45591.583333333336</v>
      </c>
      <c r="B7167" s="260">
        <v>481.58999599999999</v>
      </c>
    </row>
    <row r="7168" spans="1:2" x14ac:dyDescent="0.25">
      <c r="A7168" s="261">
        <v>45591.625</v>
      </c>
      <c r="B7168" s="260">
        <v>607.59997599999997</v>
      </c>
    </row>
    <row r="7169" spans="1:2" x14ac:dyDescent="0.25">
      <c r="A7169" s="261">
        <v>45591.666666666664</v>
      </c>
      <c r="B7169" s="260">
        <v>750.54998799999998</v>
      </c>
    </row>
    <row r="7170" spans="1:2" x14ac:dyDescent="0.25">
      <c r="A7170" s="261">
        <v>45591.708333333336</v>
      </c>
      <c r="B7170" s="260">
        <v>938.03997800000002</v>
      </c>
    </row>
    <row r="7171" spans="1:2" x14ac:dyDescent="0.25">
      <c r="A7171" s="261">
        <v>45591.75</v>
      </c>
      <c r="B7171" s="260">
        <v>1125.829956</v>
      </c>
    </row>
    <row r="7172" spans="1:2" x14ac:dyDescent="0.25">
      <c r="A7172" s="261">
        <v>45591.791666666664</v>
      </c>
      <c r="B7172" s="260">
        <v>885.89001499999995</v>
      </c>
    </row>
    <row r="7173" spans="1:2" x14ac:dyDescent="0.25">
      <c r="A7173" s="261">
        <v>45591.833333333336</v>
      </c>
      <c r="B7173" s="260">
        <v>719.80999799999995</v>
      </c>
    </row>
    <row r="7174" spans="1:2" x14ac:dyDescent="0.25">
      <c r="A7174" s="261">
        <v>45591.875</v>
      </c>
      <c r="B7174" s="260">
        <v>662.21997099999999</v>
      </c>
    </row>
    <row r="7175" spans="1:2" x14ac:dyDescent="0.25">
      <c r="A7175" s="261">
        <v>45591.916666666664</v>
      </c>
      <c r="B7175" s="260">
        <v>652.82000700000003</v>
      </c>
    </row>
    <row r="7176" spans="1:2" x14ac:dyDescent="0.25">
      <c r="A7176" s="261">
        <v>45591.958333333336</v>
      </c>
      <c r="B7176" s="260">
        <v>571.71997099999999</v>
      </c>
    </row>
    <row r="7177" spans="1:2" x14ac:dyDescent="0.25">
      <c r="A7177" s="261">
        <v>45592</v>
      </c>
      <c r="B7177" s="260">
        <v>688.11999500000002</v>
      </c>
    </row>
    <row r="7178" spans="1:2" x14ac:dyDescent="0.25">
      <c r="A7178" s="261">
        <v>45592.041666666664</v>
      </c>
      <c r="B7178" s="260">
        <v>626.78002900000001</v>
      </c>
    </row>
    <row r="7179" spans="1:2" x14ac:dyDescent="0.25">
      <c r="A7179" s="261">
        <v>45592.083333333336</v>
      </c>
      <c r="B7179" s="260">
        <v>600.14001499999995</v>
      </c>
    </row>
    <row r="7180" spans="1:2" x14ac:dyDescent="0.25">
      <c r="A7180" s="261">
        <v>45592.083333333336</v>
      </c>
      <c r="B7180" s="260">
        <v>613.57000700000003</v>
      </c>
    </row>
    <row r="7181" spans="1:2" x14ac:dyDescent="0.25">
      <c r="A7181" s="261">
        <v>45592.125</v>
      </c>
      <c r="B7181" s="260">
        <v>592.53002900000001</v>
      </c>
    </row>
    <row r="7182" spans="1:2" x14ac:dyDescent="0.25">
      <c r="A7182" s="261">
        <v>45592.166666666664</v>
      </c>
      <c r="B7182" s="260">
        <v>587.90002400000003</v>
      </c>
    </row>
    <row r="7183" spans="1:2" x14ac:dyDescent="0.25">
      <c r="A7183" s="261">
        <v>45592.208333333336</v>
      </c>
      <c r="B7183" s="260">
        <v>635.28997800000002</v>
      </c>
    </row>
    <row r="7184" spans="1:2" x14ac:dyDescent="0.25">
      <c r="A7184" s="261">
        <v>45592.25</v>
      </c>
      <c r="B7184" s="260">
        <v>665.65997300000004</v>
      </c>
    </row>
    <row r="7185" spans="1:2" x14ac:dyDescent="0.25">
      <c r="A7185" s="261">
        <v>45592.291666666664</v>
      </c>
      <c r="B7185" s="260">
        <v>657</v>
      </c>
    </row>
    <row r="7186" spans="1:2" x14ac:dyDescent="0.25">
      <c r="A7186" s="261">
        <v>45592.333333333336</v>
      </c>
      <c r="B7186" s="260">
        <v>629.32000700000003</v>
      </c>
    </row>
    <row r="7187" spans="1:2" x14ac:dyDescent="0.25">
      <c r="A7187" s="261">
        <v>45592.375</v>
      </c>
      <c r="B7187" s="260">
        <v>496.04998799999998</v>
      </c>
    </row>
    <row r="7188" spans="1:2" x14ac:dyDescent="0.25">
      <c r="A7188" s="261">
        <v>45592.416666666664</v>
      </c>
      <c r="B7188" s="260">
        <v>408.29998799999998</v>
      </c>
    </row>
    <row r="7189" spans="1:2" x14ac:dyDescent="0.25">
      <c r="A7189" s="261">
        <v>45592.458333333336</v>
      </c>
      <c r="B7189" s="260">
        <v>317.11999500000002</v>
      </c>
    </row>
    <row r="7190" spans="1:2" x14ac:dyDescent="0.25">
      <c r="A7190" s="261">
        <v>45592.5</v>
      </c>
      <c r="B7190" s="260">
        <v>298.39001500000001</v>
      </c>
    </row>
    <row r="7191" spans="1:2" x14ac:dyDescent="0.25">
      <c r="A7191" s="261">
        <v>45592.541666666664</v>
      </c>
      <c r="B7191" s="260">
        <v>298.47000100000002</v>
      </c>
    </row>
    <row r="7192" spans="1:2" x14ac:dyDescent="0.25">
      <c r="A7192" s="261">
        <v>45592.583333333336</v>
      </c>
      <c r="B7192" s="260">
        <v>480.01001000000002</v>
      </c>
    </row>
    <row r="7193" spans="1:2" x14ac:dyDescent="0.25">
      <c r="A7193" s="261">
        <v>45592.625</v>
      </c>
      <c r="B7193" s="260">
        <v>753.10998500000005</v>
      </c>
    </row>
    <row r="7194" spans="1:2" x14ac:dyDescent="0.25">
      <c r="A7194" s="261">
        <v>45592.666666666664</v>
      </c>
      <c r="B7194" s="260">
        <v>878.97997999999995</v>
      </c>
    </row>
    <row r="7195" spans="1:2" x14ac:dyDescent="0.25">
      <c r="A7195" s="261">
        <v>45592.708333333336</v>
      </c>
      <c r="B7195" s="260">
        <v>1106.5699460000001</v>
      </c>
    </row>
    <row r="7196" spans="1:2" x14ac:dyDescent="0.25">
      <c r="A7196" s="261">
        <v>45592.75</v>
      </c>
      <c r="B7196" s="260">
        <v>1087.23999</v>
      </c>
    </row>
    <row r="7197" spans="1:2" x14ac:dyDescent="0.25">
      <c r="A7197" s="261">
        <v>45592.791666666664</v>
      </c>
      <c r="B7197" s="260">
        <v>973.52002000000005</v>
      </c>
    </row>
    <row r="7198" spans="1:2" x14ac:dyDescent="0.25">
      <c r="A7198" s="261">
        <v>45592.833333333336</v>
      </c>
      <c r="B7198" s="260">
        <v>881.29998799999998</v>
      </c>
    </row>
    <row r="7199" spans="1:2" x14ac:dyDescent="0.25">
      <c r="A7199" s="261">
        <v>45592.875</v>
      </c>
      <c r="B7199" s="260">
        <v>831.15997300000004</v>
      </c>
    </row>
    <row r="7200" spans="1:2" x14ac:dyDescent="0.25">
      <c r="A7200" s="261">
        <v>45592.916666666664</v>
      </c>
      <c r="B7200" s="260">
        <v>820.48999000000003</v>
      </c>
    </row>
    <row r="7201" spans="1:2" x14ac:dyDescent="0.25">
      <c r="A7201" s="261">
        <v>45592.958333333336</v>
      </c>
      <c r="B7201" s="260">
        <v>651.10998500000005</v>
      </c>
    </row>
    <row r="7202" spans="1:2" x14ac:dyDescent="0.25">
      <c r="A7202" s="261">
        <v>45593</v>
      </c>
      <c r="B7202" s="260">
        <v>713.34002699999996</v>
      </c>
    </row>
    <row r="7203" spans="1:2" x14ac:dyDescent="0.25">
      <c r="A7203" s="261">
        <v>45593.041666666664</v>
      </c>
      <c r="B7203" s="260">
        <v>666.919983</v>
      </c>
    </row>
    <row r="7204" spans="1:2" x14ac:dyDescent="0.25">
      <c r="A7204" s="261">
        <v>45593.083333333336</v>
      </c>
      <c r="B7204" s="260">
        <v>627.82000700000003</v>
      </c>
    </row>
    <row r="7205" spans="1:2" x14ac:dyDescent="0.25">
      <c r="A7205" s="261">
        <v>45593.125</v>
      </c>
      <c r="B7205" s="260">
        <v>592.46002199999998</v>
      </c>
    </row>
    <row r="7206" spans="1:2" x14ac:dyDescent="0.25">
      <c r="A7206" s="261">
        <v>45593.166666666664</v>
      </c>
      <c r="B7206" s="260">
        <v>596.10998500000005</v>
      </c>
    </row>
    <row r="7207" spans="1:2" x14ac:dyDescent="0.25">
      <c r="A7207" s="261">
        <v>45593.208333333336</v>
      </c>
      <c r="B7207" s="260">
        <v>702.28997800000002</v>
      </c>
    </row>
    <row r="7208" spans="1:2" x14ac:dyDescent="0.25">
      <c r="A7208" s="261">
        <v>45593.25</v>
      </c>
      <c r="B7208" s="260">
        <v>738.03002900000001</v>
      </c>
    </row>
    <row r="7209" spans="1:2" x14ac:dyDescent="0.25">
      <c r="A7209" s="261">
        <v>45593.291666666664</v>
      </c>
      <c r="B7209" s="260">
        <v>970.09002699999996</v>
      </c>
    </row>
    <row r="7210" spans="1:2" x14ac:dyDescent="0.25">
      <c r="A7210" s="261">
        <v>45593.333333333336</v>
      </c>
      <c r="B7210" s="260">
        <v>950.46997099999999</v>
      </c>
    </row>
    <row r="7211" spans="1:2" x14ac:dyDescent="0.25">
      <c r="A7211" s="261">
        <v>45593.375</v>
      </c>
      <c r="B7211" s="260">
        <v>866.90002400000003</v>
      </c>
    </row>
    <row r="7212" spans="1:2" x14ac:dyDescent="0.25">
      <c r="A7212" s="261">
        <v>45593.416666666664</v>
      </c>
      <c r="B7212" s="260">
        <v>728.330017</v>
      </c>
    </row>
    <row r="7213" spans="1:2" x14ac:dyDescent="0.25">
      <c r="A7213" s="261">
        <v>45593.458333333336</v>
      </c>
      <c r="B7213" s="260">
        <v>733.55999799999995</v>
      </c>
    </row>
    <row r="7214" spans="1:2" x14ac:dyDescent="0.25">
      <c r="A7214" s="261">
        <v>45593.5</v>
      </c>
      <c r="B7214" s="260">
        <v>708.34002699999996</v>
      </c>
    </row>
    <row r="7215" spans="1:2" x14ac:dyDescent="0.25">
      <c r="A7215" s="261">
        <v>45593.541666666664</v>
      </c>
      <c r="B7215" s="260">
        <v>756.09002699999996</v>
      </c>
    </row>
    <row r="7216" spans="1:2" x14ac:dyDescent="0.25">
      <c r="A7216" s="261">
        <v>45593.583333333336</v>
      </c>
      <c r="B7216" s="260">
        <v>850.10998500000005</v>
      </c>
    </row>
    <row r="7217" spans="1:2" x14ac:dyDescent="0.25">
      <c r="A7217" s="261">
        <v>45593.625</v>
      </c>
      <c r="B7217" s="260">
        <v>905.54998799999998</v>
      </c>
    </row>
    <row r="7218" spans="1:2" x14ac:dyDescent="0.25">
      <c r="A7218" s="261">
        <v>45593.666666666664</v>
      </c>
      <c r="B7218" s="260">
        <v>926.73999000000003</v>
      </c>
    </row>
    <row r="7219" spans="1:2" x14ac:dyDescent="0.25">
      <c r="A7219" s="261">
        <v>45593.708333333336</v>
      </c>
      <c r="B7219" s="260">
        <v>1052.920044</v>
      </c>
    </row>
    <row r="7220" spans="1:2" x14ac:dyDescent="0.25">
      <c r="A7220" s="261">
        <v>45593.75</v>
      </c>
      <c r="B7220" s="260">
        <v>1110.3000489999999</v>
      </c>
    </row>
    <row r="7221" spans="1:2" x14ac:dyDescent="0.25">
      <c r="A7221" s="261">
        <v>45593.791666666664</v>
      </c>
      <c r="B7221" s="260">
        <v>1090.3000489999999</v>
      </c>
    </row>
    <row r="7222" spans="1:2" x14ac:dyDescent="0.25">
      <c r="A7222" s="261">
        <v>45593.833333333336</v>
      </c>
      <c r="B7222" s="260">
        <v>926.65997300000004</v>
      </c>
    </row>
    <row r="7223" spans="1:2" x14ac:dyDescent="0.25">
      <c r="A7223" s="261">
        <v>45593.875</v>
      </c>
      <c r="B7223" s="260">
        <v>862.48999000000003</v>
      </c>
    </row>
    <row r="7224" spans="1:2" x14ac:dyDescent="0.25">
      <c r="A7224" s="261">
        <v>45593.916666666664</v>
      </c>
      <c r="B7224" s="260">
        <v>820.48999000000003</v>
      </c>
    </row>
    <row r="7225" spans="1:2" x14ac:dyDescent="0.25">
      <c r="A7225" s="261">
        <v>45593.958333333336</v>
      </c>
      <c r="B7225" s="260">
        <v>764.15002400000003</v>
      </c>
    </row>
    <row r="7226" spans="1:2" x14ac:dyDescent="0.25">
      <c r="A7226" s="261">
        <v>45594</v>
      </c>
      <c r="B7226" s="260">
        <v>755.82000700000003</v>
      </c>
    </row>
    <row r="7227" spans="1:2" x14ac:dyDescent="0.25">
      <c r="A7227" s="261">
        <v>45594.041666666664</v>
      </c>
      <c r="B7227" s="260">
        <v>746.13000499999998</v>
      </c>
    </row>
    <row r="7228" spans="1:2" x14ac:dyDescent="0.25">
      <c r="A7228" s="261">
        <v>45594.083333333336</v>
      </c>
      <c r="B7228" s="260">
        <v>737.09997599999997</v>
      </c>
    </row>
    <row r="7229" spans="1:2" x14ac:dyDescent="0.25">
      <c r="A7229" s="261">
        <v>45594.125</v>
      </c>
      <c r="B7229" s="260">
        <v>732.17999299999997</v>
      </c>
    </row>
    <row r="7230" spans="1:2" x14ac:dyDescent="0.25">
      <c r="A7230" s="261">
        <v>45594.166666666664</v>
      </c>
      <c r="B7230" s="260">
        <v>745.97997999999995</v>
      </c>
    </row>
    <row r="7231" spans="1:2" x14ac:dyDescent="0.25">
      <c r="A7231" s="261">
        <v>45594.208333333336</v>
      </c>
      <c r="B7231" s="260">
        <v>843.53002900000001</v>
      </c>
    </row>
    <row r="7232" spans="1:2" x14ac:dyDescent="0.25">
      <c r="A7232" s="261">
        <v>45594.25</v>
      </c>
      <c r="B7232" s="260">
        <v>950.03997800000002</v>
      </c>
    </row>
    <row r="7233" spans="1:2" x14ac:dyDescent="0.25">
      <c r="A7233" s="261">
        <v>45594.291666666664</v>
      </c>
      <c r="B7233" s="260">
        <v>1176.400024</v>
      </c>
    </row>
    <row r="7234" spans="1:2" x14ac:dyDescent="0.25">
      <c r="A7234" s="261">
        <v>45594.333333333336</v>
      </c>
      <c r="B7234" s="260">
        <v>1128.589966</v>
      </c>
    </row>
    <row r="7235" spans="1:2" x14ac:dyDescent="0.25">
      <c r="A7235" s="261">
        <v>45594.375</v>
      </c>
      <c r="B7235" s="260">
        <v>967.27002000000005</v>
      </c>
    </row>
    <row r="7236" spans="1:2" x14ac:dyDescent="0.25">
      <c r="A7236" s="261">
        <v>45594.416666666664</v>
      </c>
      <c r="B7236" s="260">
        <v>900.21997099999999</v>
      </c>
    </row>
    <row r="7237" spans="1:2" x14ac:dyDescent="0.25">
      <c r="A7237" s="261">
        <v>45594.458333333336</v>
      </c>
      <c r="B7237" s="260">
        <v>842.55999799999995</v>
      </c>
    </row>
    <row r="7238" spans="1:2" x14ac:dyDescent="0.25">
      <c r="A7238" s="261">
        <v>45594.5</v>
      </c>
      <c r="B7238" s="260">
        <v>786.47997999999995</v>
      </c>
    </row>
    <row r="7239" spans="1:2" x14ac:dyDescent="0.25">
      <c r="A7239" s="261">
        <v>45594.541666666664</v>
      </c>
      <c r="B7239" s="260">
        <v>878.05999799999995</v>
      </c>
    </row>
    <row r="7240" spans="1:2" x14ac:dyDescent="0.25">
      <c r="A7240" s="261">
        <v>45594.583333333336</v>
      </c>
      <c r="B7240" s="260">
        <v>1013.880005</v>
      </c>
    </row>
    <row r="7241" spans="1:2" x14ac:dyDescent="0.25">
      <c r="A7241" s="261">
        <v>45594.625</v>
      </c>
      <c r="B7241" s="260">
        <v>1284.7700199999999</v>
      </c>
    </row>
    <row r="7242" spans="1:2" x14ac:dyDescent="0.25">
      <c r="A7242" s="261">
        <v>45594.666666666664</v>
      </c>
      <c r="B7242" s="260">
        <v>1586.530029</v>
      </c>
    </row>
    <row r="7243" spans="1:2" x14ac:dyDescent="0.25">
      <c r="A7243" s="261">
        <v>45594.708333333336</v>
      </c>
      <c r="B7243" s="260">
        <v>2131.580078</v>
      </c>
    </row>
    <row r="7244" spans="1:2" x14ac:dyDescent="0.25">
      <c r="A7244" s="261">
        <v>45594.75</v>
      </c>
      <c r="B7244" s="260">
        <v>1920.0600589999999</v>
      </c>
    </row>
    <row r="7245" spans="1:2" x14ac:dyDescent="0.25">
      <c r="A7245" s="261">
        <v>45594.791666666664</v>
      </c>
      <c r="B7245" s="260">
        <v>1520.150024</v>
      </c>
    </row>
    <row r="7246" spans="1:2" x14ac:dyDescent="0.25">
      <c r="A7246" s="261">
        <v>45594.833333333336</v>
      </c>
      <c r="B7246" s="260">
        <v>1048.6400149999999</v>
      </c>
    </row>
    <row r="7247" spans="1:2" x14ac:dyDescent="0.25">
      <c r="A7247" s="261">
        <v>45594.875</v>
      </c>
      <c r="B7247" s="260">
        <v>915.51000999999997</v>
      </c>
    </row>
    <row r="7248" spans="1:2" x14ac:dyDescent="0.25">
      <c r="A7248" s="261">
        <v>45594.916666666664</v>
      </c>
      <c r="B7248" s="260">
        <v>866.5</v>
      </c>
    </row>
    <row r="7249" spans="1:2" x14ac:dyDescent="0.25">
      <c r="A7249" s="261">
        <v>45594.958333333336</v>
      </c>
      <c r="B7249" s="260">
        <v>768.88000499999998</v>
      </c>
    </row>
    <row r="7250" spans="1:2" x14ac:dyDescent="0.25">
      <c r="A7250" s="261">
        <v>45595</v>
      </c>
      <c r="B7250" s="260">
        <v>743.80999799999995</v>
      </c>
    </row>
    <row r="7251" spans="1:2" x14ac:dyDescent="0.25">
      <c r="A7251" s="261">
        <v>45595.041666666664</v>
      </c>
      <c r="B7251" s="260">
        <v>735.46002199999998</v>
      </c>
    </row>
    <row r="7252" spans="1:2" x14ac:dyDescent="0.25">
      <c r="A7252" s="261">
        <v>45595.083333333336</v>
      </c>
      <c r="B7252" s="260">
        <v>645.96002199999998</v>
      </c>
    </row>
    <row r="7253" spans="1:2" x14ac:dyDescent="0.25">
      <c r="A7253" s="261">
        <v>45595.125</v>
      </c>
      <c r="B7253" s="260">
        <v>500.60000600000001</v>
      </c>
    </row>
    <row r="7254" spans="1:2" x14ac:dyDescent="0.25">
      <c r="A7254" s="261">
        <v>45595.166666666664</v>
      </c>
      <c r="B7254" s="260">
        <v>478</v>
      </c>
    </row>
    <row r="7255" spans="1:2" x14ac:dyDescent="0.25">
      <c r="A7255" s="261">
        <v>45595.208333333336</v>
      </c>
      <c r="B7255" s="260">
        <v>494.63000499999998</v>
      </c>
    </row>
    <row r="7256" spans="1:2" x14ac:dyDescent="0.25">
      <c r="A7256" s="261">
        <v>45595.25</v>
      </c>
      <c r="B7256" s="260">
        <v>542.80999799999995</v>
      </c>
    </row>
    <row r="7257" spans="1:2" x14ac:dyDescent="0.25">
      <c r="A7257" s="261">
        <v>45595.291666666664</v>
      </c>
      <c r="B7257" s="260">
        <v>743.44000200000005</v>
      </c>
    </row>
    <row r="7258" spans="1:2" x14ac:dyDescent="0.25">
      <c r="A7258" s="261">
        <v>45595.333333333336</v>
      </c>
      <c r="B7258" s="260">
        <v>773.27002000000005</v>
      </c>
    </row>
    <row r="7259" spans="1:2" x14ac:dyDescent="0.25">
      <c r="A7259" s="261">
        <v>45595.375</v>
      </c>
      <c r="B7259" s="260">
        <v>728.59997599999997</v>
      </c>
    </row>
    <row r="7260" spans="1:2" x14ac:dyDescent="0.25">
      <c r="A7260" s="261">
        <v>45595.416666666664</v>
      </c>
      <c r="B7260" s="260">
        <v>469.13000499999998</v>
      </c>
    </row>
    <row r="7261" spans="1:2" x14ac:dyDescent="0.25">
      <c r="A7261" s="261">
        <v>45595.458333333336</v>
      </c>
      <c r="B7261" s="260">
        <v>441.30999800000001</v>
      </c>
    </row>
    <row r="7262" spans="1:2" x14ac:dyDescent="0.25">
      <c r="A7262" s="261">
        <v>45595.5</v>
      </c>
      <c r="B7262" s="260">
        <v>415.13000499999998</v>
      </c>
    </row>
    <row r="7263" spans="1:2" x14ac:dyDescent="0.25">
      <c r="A7263" s="261">
        <v>45595.541666666664</v>
      </c>
      <c r="B7263" s="260">
        <v>388.5</v>
      </c>
    </row>
    <row r="7264" spans="1:2" x14ac:dyDescent="0.25">
      <c r="A7264" s="261">
        <v>45595.583333333336</v>
      </c>
      <c r="B7264" s="260">
        <v>632.830017</v>
      </c>
    </row>
    <row r="7265" spans="1:2" x14ac:dyDescent="0.25">
      <c r="A7265" s="261">
        <v>45595.625</v>
      </c>
      <c r="B7265" s="260">
        <v>750.669983</v>
      </c>
    </row>
    <row r="7266" spans="1:2" x14ac:dyDescent="0.25">
      <c r="A7266" s="261">
        <v>45595.666666666664</v>
      </c>
      <c r="B7266" s="260">
        <v>1061.76001</v>
      </c>
    </row>
    <row r="7267" spans="1:2" x14ac:dyDescent="0.25">
      <c r="A7267" s="261">
        <v>45595.708333333336</v>
      </c>
      <c r="B7267" s="260">
        <v>1366.3599850000001</v>
      </c>
    </row>
    <row r="7268" spans="1:2" x14ac:dyDescent="0.25">
      <c r="A7268" s="261">
        <v>45595.75</v>
      </c>
      <c r="B7268" s="260">
        <v>1438.630005</v>
      </c>
    </row>
    <row r="7269" spans="1:2" x14ac:dyDescent="0.25">
      <c r="A7269" s="261">
        <v>45595.791666666664</v>
      </c>
      <c r="B7269" s="260">
        <v>1189.150024</v>
      </c>
    </row>
    <row r="7270" spans="1:2" x14ac:dyDescent="0.25">
      <c r="A7270" s="261">
        <v>45595.833333333336</v>
      </c>
      <c r="B7270" s="260">
        <v>816.60998500000005</v>
      </c>
    </row>
    <row r="7271" spans="1:2" x14ac:dyDescent="0.25">
      <c r="A7271" s="261">
        <v>45595.875</v>
      </c>
      <c r="B7271" s="260">
        <v>773.5</v>
      </c>
    </row>
    <row r="7272" spans="1:2" x14ac:dyDescent="0.25">
      <c r="A7272" s="261">
        <v>45595.916666666664</v>
      </c>
      <c r="B7272" s="260">
        <v>810.419983</v>
      </c>
    </row>
    <row r="7273" spans="1:2" x14ac:dyDescent="0.25">
      <c r="A7273" s="261">
        <v>45595.958333333336</v>
      </c>
      <c r="B7273" s="260">
        <v>744.63000499999998</v>
      </c>
    </row>
    <row r="7274" spans="1:2" x14ac:dyDescent="0.25">
      <c r="A7274" s="261">
        <v>45596</v>
      </c>
      <c r="B7274" s="260">
        <v>784.59002699999996</v>
      </c>
    </row>
    <row r="7275" spans="1:2" x14ac:dyDescent="0.25">
      <c r="A7275" s="261">
        <v>45596.041666666664</v>
      </c>
      <c r="B7275" s="260">
        <v>734.97997999999995</v>
      </c>
    </row>
    <row r="7276" spans="1:2" x14ac:dyDescent="0.25">
      <c r="A7276" s="261">
        <v>45596.083333333336</v>
      </c>
      <c r="B7276" s="260">
        <v>720.580017</v>
      </c>
    </row>
    <row r="7277" spans="1:2" x14ac:dyDescent="0.25">
      <c r="A7277" s="261">
        <v>45596.125</v>
      </c>
      <c r="B7277" s="260">
        <v>707.36999500000002</v>
      </c>
    </row>
    <row r="7278" spans="1:2" x14ac:dyDescent="0.25">
      <c r="A7278" s="261">
        <v>45596.166666666664</v>
      </c>
      <c r="B7278" s="260">
        <v>658.04998799999998</v>
      </c>
    </row>
    <row r="7279" spans="1:2" x14ac:dyDescent="0.25">
      <c r="A7279" s="261">
        <v>45596.208333333336</v>
      </c>
      <c r="B7279" s="260">
        <v>636.04998799999998</v>
      </c>
    </row>
    <row r="7280" spans="1:2" x14ac:dyDescent="0.25">
      <c r="A7280" s="261">
        <v>45596.25</v>
      </c>
      <c r="B7280" s="260">
        <v>655.89001499999995</v>
      </c>
    </row>
    <row r="7281" spans="1:2" x14ac:dyDescent="0.25">
      <c r="A7281" s="261">
        <v>45596.291666666664</v>
      </c>
      <c r="B7281" s="260">
        <v>739.15997300000004</v>
      </c>
    </row>
    <row r="7282" spans="1:2" x14ac:dyDescent="0.25">
      <c r="A7282" s="261">
        <v>45596.333333333336</v>
      </c>
      <c r="B7282" s="260">
        <v>646.34002699999996</v>
      </c>
    </row>
    <row r="7283" spans="1:2" x14ac:dyDescent="0.25">
      <c r="A7283" s="261">
        <v>45596.375</v>
      </c>
      <c r="B7283" s="260">
        <v>300.75</v>
      </c>
    </row>
    <row r="7284" spans="1:2" x14ac:dyDescent="0.25">
      <c r="A7284" s="261">
        <v>45596.416666666664</v>
      </c>
      <c r="B7284" s="260">
        <v>155.11000100000001</v>
      </c>
    </row>
    <row r="7285" spans="1:2" x14ac:dyDescent="0.25">
      <c r="A7285" s="261">
        <v>45596.458333333336</v>
      </c>
      <c r="B7285" s="260">
        <v>109.900002</v>
      </c>
    </row>
    <row r="7286" spans="1:2" x14ac:dyDescent="0.25">
      <c r="A7286" s="261">
        <v>45596.5</v>
      </c>
      <c r="B7286" s="260">
        <v>92.589995999999999</v>
      </c>
    </row>
    <row r="7287" spans="1:2" x14ac:dyDescent="0.25">
      <c r="A7287" s="261">
        <v>45596.541666666664</v>
      </c>
      <c r="B7287" s="260">
        <v>118.779999</v>
      </c>
    </row>
    <row r="7288" spans="1:2" x14ac:dyDescent="0.25">
      <c r="A7288" s="261">
        <v>45596.583333333336</v>
      </c>
      <c r="B7288" s="260">
        <v>118.410004</v>
      </c>
    </row>
    <row r="7289" spans="1:2" x14ac:dyDescent="0.25">
      <c r="A7289" s="261">
        <v>45596.625</v>
      </c>
      <c r="B7289" s="260">
        <v>115.790001</v>
      </c>
    </row>
    <row r="7290" spans="1:2" x14ac:dyDescent="0.25">
      <c r="A7290" s="261">
        <v>45596.666666666664</v>
      </c>
      <c r="B7290" s="260">
        <v>116.32</v>
      </c>
    </row>
    <row r="7291" spans="1:2" x14ac:dyDescent="0.25">
      <c r="A7291" s="261">
        <v>45596.708333333336</v>
      </c>
      <c r="B7291" s="260">
        <v>142.729996</v>
      </c>
    </row>
    <row r="7292" spans="1:2" x14ac:dyDescent="0.25">
      <c r="A7292" s="261">
        <v>45596.75</v>
      </c>
      <c r="B7292" s="260">
        <v>124.75</v>
      </c>
    </row>
    <row r="7293" spans="1:2" x14ac:dyDescent="0.25">
      <c r="A7293" s="261">
        <v>45596.791666666664</v>
      </c>
      <c r="B7293" s="260">
        <v>108.860001</v>
      </c>
    </row>
    <row r="7294" spans="1:2" x14ac:dyDescent="0.25">
      <c r="A7294" s="261">
        <v>45596.833333333336</v>
      </c>
      <c r="B7294" s="260">
        <v>93.190002000000007</v>
      </c>
    </row>
    <row r="7295" spans="1:2" x14ac:dyDescent="0.25">
      <c r="A7295" s="261">
        <v>45596.875</v>
      </c>
      <c r="B7295" s="260">
        <v>65.730002999999996</v>
      </c>
    </row>
    <row r="7296" spans="1:2" x14ac:dyDescent="0.25">
      <c r="A7296" s="261">
        <v>45596.916666666664</v>
      </c>
      <c r="B7296" s="260">
        <v>52.75</v>
      </c>
    </row>
    <row r="7297" spans="1:2" x14ac:dyDescent="0.25">
      <c r="A7297" s="261">
        <v>45596.958333333336</v>
      </c>
      <c r="B7297" s="260">
        <v>41.630001</v>
      </c>
    </row>
    <row r="7298" spans="1:2" x14ac:dyDescent="0.25">
      <c r="A7298" s="261">
        <v>45597</v>
      </c>
      <c r="B7298" s="260">
        <v>24.17</v>
      </c>
    </row>
    <row r="7299" spans="1:2" x14ac:dyDescent="0.25">
      <c r="A7299" s="261">
        <v>45597.041666666664</v>
      </c>
      <c r="B7299" s="260">
        <v>16.260000000000002</v>
      </c>
    </row>
    <row r="7300" spans="1:2" x14ac:dyDescent="0.25">
      <c r="A7300" s="261">
        <v>45597.083333333336</v>
      </c>
      <c r="B7300" s="260">
        <v>13.05</v>
      </c>
    </row>
    <row r="7301" spans="1:2" x14ac:dyDescent="0.25">
      <c r="A7301" s="261">
        <v>45597.125</v>
      </c>
      <c r="B7301" s="260">
        <v>11.64</v>
      </c>
    </row>
    <row r="7302" spans="1:2" x14ac:dyDescent="0.25">
      <c r="A7302" s="261">
        <v>45597.166666666664</v>
      </c>
      <c r="B7302" s="260">
        <v>11.34</v>
      </c>
    </row>
    <row r="7303" spans="1:2" x14ac:dyDescent="0.25">
      <c r="A7303" s="261">
        <v>45597.208333333336</v>
      </c>
      <c r="B7303" s="260">
        <v>12.76</v>
      </c>
    </row>
    <row r="7304" spans="1:2" x14ac:dyDescent="0.25">
      <c r="A7304" s="261">
        <v>45597.25</v>
      </c>
      <c r="B7304" s="260">
        <v>24.09</v>
      </c>
    </row>
    <row r="7305" spans="1:2" x14ac:dyDescent="0.25">
      <c r="A7305" s="261">
        <v>45597.291666666664</v>
      </c>
      <c r="B7305" s="260">
        <v>29.91</v>
      </c>
    </row>
    <row r="7306" spans="1:2" x14ac:dyDescent="0.25">
      <c r="A7306" s="261">
        <v>45597.333333333336</v>
      </c>
      <c r="B7306" s="260">
        <v>32.669998</v>
      </c>
    </row>
    <row r="7307" spans="1:2" x14ac:dyDescent="0.25">
      <c r="A7307" s="261">
        <v>45597.375</v>
      </c>
      <c r="B7307" s="260">
        <v>24.99</v>
      </c>
    </row>
    <row r="7308" spans="1:2" x14ac:dyDescent="0.25">
      <c r="A7308" s="261">
        <v>45597.416666666664</v>
      </c>
      <c r="B7308" s="260">
        <v>24.24</v>
      </c>
    </row>
    <row r="7309" spans="1:2" x14ac:dyDescent="0.25">
      <c r="A7309" s="261">
        <v>45597.458333333336</v>
      </c>
      <c r="B7309" s="260">
        <v>23.5</v>
      </c>
    </row>
    <row r="7310" spans="1:2" x14ac:dyDescent="0.25">
      <c r="A7310" s="261">
        <v>45597.5</v>
      </c>
      <c r="B7310" s="260">
        <v>24.02</v>
      </c>
    </row>
    <row r="7311" spans="1:2" x14ac:dyDescent="0.25">
      <c r="A7311" s="261">
        <v>45597.541666666664</v>
      </c>
      <c r="B7311" s="260">
        <v>24.17</v>
      </c>
    </row>
    <row r="7312" spans="1:2" x14ac:dyDescent="0.25">
      <c r="A7312" s="261">
        <v>45597.583333333336</v>
      </c>
      <c r="B7312" s="260">
        <v>24.389999</v>
      </c>
    </row>
    <row r="7313" spans="1:2" x14ac:dyDescent="0.25">
      <c r="A7313" s="261">
        <v>45597.625</v>
      </c>
      <c r="B7313" s="260">
        <v>24.540001</v>
      </c>
    </row>
    <row r="7314" spans="1:2" x14ac:dyDescent="0.25">
      <c r="A7314" s="261">
        <v>45597.666666666664</v>
      </c>
      <c r="B7314" s="260">
        <v>77.279999000000004</v>
      </c>
    </row>
    <row r="7315" spans="1:2" x14ac:dyDescent="0.25">
      <c r="A7315" s="261">
        <v>45597.708333333336</v>
      </c>
      <c r="B7315" s="260">
        <v>103.16999800000001</v>
      </c>
    </row>
    <row r="7316" spans="1:2" x14ac:dyDescent="0.25">
      <c r="A7316" s="261">
        <v>45597.75</v>
      </c>
      <c r="B7316" s="260">
        <v>149.11999499999999</v>
      </c>
    </row>
    <row r="7317" spans="1:2" x14ac:dyDescent="0.25">
      <c r="A7317" s="261">
        <v>45597.791666666664</v>
      </c>
      <c r="B7317" s="260">
        <v>98.32</v>
      </c>
    </row>
    <row r="7318" spans="1:2" x14ac:dyDescent="0.25">
      <c r="A7318" s="261">
        <v>45597.833333333336</v>
      </c>
      <c r="B7318" s="260">
        <v>108.610001</v>
      </c>
    </row>
    <row r="7319" spans="1:2" x14ac:dyDescent="0.25">
      <c r="A7319" s="261">
        <v>45597.875</v>
      </c>
      <c r="B7319" s="260">
        <v>113.760002</v>
      </c>
    </row>
    <row r="7320" spans="1:2" x14ac:dyDescent="0.25">
      <c r="A7320" s="261">
        <v>45597.916666666664</v>
      </c>
      <c r="B7320" s="260">
        <v>149.19000199999999</v>
      </c>
    </row>
    <row r="7321" spans="1:2" x14ac:dyDescent="0.25">
      <c r="A7321" s="261">
        <v>45597.958333333336</v>
      </c>
      <c r="B7321" s="260">
        <v>183.36000100000001</v>
      </c>
    </row>
    <row r="7322" spans="1:2" x14ac:dyDescent="0.25">
      <c r="A7322" s="261">
        <v>45598</v>
      </c>
      <c r="B7322" s="260">
        <v>461.85000600000001</v>
      </c>
    </row>
    <row r="7323" spans="1:2" x14ac:dyDescent="0.25">
      <c r="A7323" s="261">
        <v>45598.041666666664</v>
      </c>
      <c r="B7323" s="260">
        <v>595.84002699999996</v>
      </c>
    </row>
    <row r="7324" spans="1:2" x14ac:dyDescent="0.25">
      <c r="A7324" s="261">
        <v>45598.083333333336</v>
      </c>
      <c r="B7324" s="260">
        <v>661.82000700000003</v>
      </c>
    </row>
    <row r="7325" spans="1:2" x14ac:dyDescent="0.25">
      <c r="A7325" s="261">
        <v>45598.125</v>
      </c>
      <c r="B7325" s="260">
        <v>641.23999000000003</v>
      </c>
    </row>
    <row r="7326" spans="1:2" x14ac:dyDescent="0.25">
      <c r="A7326" s="261">
        <v>45598.166666666664</v>
      </c>
      <c r="B7326" s="260">
        <v>647.580017</v>
      </c>
    </row>
    <row r="7327" spans="1:2" x14ac:dyDescent="0.25">
      <c r="A7327" s="261">
        <v>45598.208333333336</v>
      </c>
      <c r="B7327" s="260">
        <v>676.73999000000003</v>
      </c>
    </row>
    <row r="7328" spans="1:2" x14ac:dyDescent="0.25">
      <c r="A7328" s="261">
        <v>45598.25</v>
      </c>
      <c r="B7328" s="260">
        <v>719.53997800000002</v>
      </c>
    </row>
    <row r="7329" spans="1:2" x14ac:dyDescent="0.25">
      <c r="A7329" s="261">
        <v>45598.291666666664</v>
      </c>
      <c r="B7329" s="260">
        <v>746.45001200000002</v>
      </c>
    </row>
    <row r="7330" spans="1:2" x14ac:dyDescent="0.25">
      <c r="A7330" s="261">
        <v>45598.333333333336</v>
      </c>
      <c r="B7330" s="260">
        <v>754.28002900000001</v>
      </c>
    </row>
    <row r="7331" spans="1:2" x14ac:dyDescent="0.25">
      <c r="A7331" s="261">
        <v>45598.375</v>
      </c>
      <c r="B7331" s="260">
        <v>817.51000999999997</v>
      </c>
    </row>
    <row r="7332" spans="1:2" x14ac:dyDescent="0.25">
      <c r="A7332" s="261">
        <v>45598.416666666664</v>
      </c>
      <c r="B7332" s="260">
        <v>679.94000200000005</v>
      </c>
    </row>
    <row r="7333" spans="1:2" x14ac:dyDescent="0.25">
      <c r="A7333" s="261">
        <v>45598.458333333336</v>
      </c>
      <c r="B7333" s="260">
        <v>704.17999299999997</v>
      </c>
    </row>
    <row r="7334" spans="1:2" x14ac:dyDescent="0.25">
      <c r="A7334" s="261">
        <v>45598.5</v>
      </c>
      <c r="B7334" s="260">
        <v>661.22997999999995</v>
      </c>
    </row>
    <row r="7335" spans="1:2" x14ac:dyDescent="0.25">
      <c r="A7335" s="261">
        <v>45598.541666666664</v>
      </c>
      <c r="B7335" s="260">
        <v>682.330017</v>
      </c>
    </row>
    <row r="7336" spans="1:2" x14ac:dyDescent="0.25">
      <c r="A7336" s="261">
        <v>45598.583333333336</v>
      </c>
      <c r="B7336" s="260">
        <v>771.13000499999998</v>
      </c>
    </row>
    <row r="7337" spans="1:2" x14ac:dyDescent="0.25">
      <c r="A7337" s="261">
        <v>45598.625</v>
      </c>
      <c r="B7337" s="260">
        <v>911.90997300000004</v>
      </c>
    </row>
    <row r="7338" spans="1:2" x14ac:dyDescent="0.25">
      <c r="A7338" s="261">
        <v>45598.666666666664</v>
      </c>
      <c r="B7338" s="260">
        <v>1026.0699460000001</v>
      </c>
    </row>
    <row r="7339" spans="1:2" x14ac:dyDescent="0.25">
      <c r="A7339" s="261">
        <v>45598.708333333336</v>
      </c>
      <c r="B7339" s="260">
        <v>1182.280029</v>
      </c>
    </row>
    <row r="7340" spans="1:2" x14ac:dyDescent="0.25">
      <c r="A7340" s="261">
        <v>45598.75</v>
      </c>
      <c r="B7340" s="260">
        <v>1117.849976</v>
      </c>
    </row>
    <row r="7341" spans="1:2" x14ac:dyDescent="0.25">
      <c r="A7341" s="261">
        <v>45598.791666666664</v>
      </c>
      <c r="B7341" s="260">
        <v>1006.309998</v>
      </c>
    </row>
    <row r="7342" spans="1:2" x14ac:dyDescent="0.25">
      <c r="A7342" s="261">
        <v>45598.833333333336</v>
      </c>
      <c r="B7342" s="260">
        <v>915.55999799999995</v>
      </c>
    </row>
    <row r="7343" spans="1:2" x14ac:dyDescent="0.25">
      <c r="A7343" s="261">
        <v>45598.875</v>
      </c>
      <c r="B7343" s="260">
        <v>829.59002699999996</v>
      </c>
    </row>
    <row r="7344" spans="1:2" x14ac:dyDescent="0.25">
      <c r="A7344" s="261">
        <v>45598.916666666664</v>
      </c>
      <c r="B7344" s="260">
        <v>792.46002199999998</v>
      </c>
    </row>
    <row r="7345" spans="1:2" x14ac:dyDescent="0.25">
      <c r="A7345" s="261">
        <v>45598.958333333336</v>
      </c>
      <c r="B7345" s="260">
        <v>750.17999299999997</v>
      </c>
    </row>
    <row r="7346" spans="1:2" x14ac:dyDescent="0.25">
      <c r="A7346" s="261">
        <v>45599</v>
      </c>
      <c r="B7346" s="260">
        <v>754.61999500000002</v>
      </c>
    </row>
    <row r="7347" spans="1:2" x14ac:dyDescent="0.25">
      <c r="A7347" s="261">
        <v>45599.041666666664</v>
      </c>
      <c r="B7347" s="260">
        <v>718.07000700000003</v>
      </c>
    </row>
    <row r="7348" spans="1:2" x14ac:dyDescent="0.25">
      <c r="A7348" s="261">
        <v>45599.083333333336</v>
      </c>
      <c r="B7348" s="260">
        <v>660.580017</v>
      </c>
    </row>
    <row r="7349" spans="1:2" x14ac:dyDescent="0.25">
      <c r="A7349" s="261">
        <v>45599.125</v>
      </c>
      <c r="B7349" s="260">
        <v>634.47997999999995</v>
      </c>
    </row>
    <row r="7350" spans="1:2" x14ac:dyDescent="0.25">
      <c r="A7350" s="261">
        <v>45599.166666666664</v>
      </c>
      <c r="B7350" s="260">
        <v>570.27002000000005</v>
      </c>
    </row>
    <row r="7351" spans="1:2" x14ac:dyDescent="0.25">
      <c r="A7351" s="261">
        <v>45599.208333333336</v>
      </c>
      <c r="B7351" s="260">
        <v>476.52999899999998</v>
      </c>
    </row>
    <row r="7352" spans="1:2" x14ac:dyDescent="0.25">
      <c r="A7352" s="261">
        <v>45599.25</v>
      </c>
      <c r="B7352" s="260">
        <v>417.17001299999998</v>
      </c>
    </row>
    <row r="7353" spans="1:2" x14ac:dyDescent="0.25">
      <c r="A7353" s="261">
        <v>45599.291666666664</v>
      </c>
      <c r="B7353" s="260">
        <v>341.02999899999998</v>
      </c>
    </row>
    <row r="7354" spans="1:2" x14ac:dyDescent="0.25">
      <c r="A7354" s="261">
        <v>45599.333333333336</v>
      </c>
      <c r="B7354" s="260">
        <v>298.45001200000002</v>
      </c>
    </row>
    <row r="7355" spans="1:2" x14ac:dyDescent="0.25">
      <c r="A7355" s="261">
        <v>45599.375</v>
      </c>
      <c r="B7355" s="260">
        <v>290.08999599999999</v>
      </c>
    </row>
    <row r="7356" spans="1:2" x14ac:dyDescent="0.25">
      <c r="A7356" s="261">
        <v>45599.416666666664</v>
      </c>
      <c r="B7356" s="260">
        <v>249.529999</v>
      </c>
    </row>
    <row r="7357" spans="1:2" x14ac:dyDescent="0.25">
      <c r="A7357" s="261">
        <v>45599.458333333336</v>
      </c>
      <c r="B7357" s="260">
        <v>237.58999600000001</v>
      </c>
    </row>
    <row r="7358" spans="1:2" x14ac:dyDescent="0.25">
      <c r="A7358" s="261">
        <v>45599.5</v>
      </c>
      <c r="B7358" s="260">
        <v>234.69000199999999</v>
      </c>
    </row>
    <row r="7359" spans="1:2" x14ac:dyDescent="0.25">
      <c r="A7359" s="261">
        <v>45599.541666666664</v>
      </c>
      <c r="B7359" s="260">
        <v>248.33000200000001</v>
      </c>
    </row>
    <row r="7360" spans="1:2" x14ac:dyDescent="0.25">
      <c r="A7360" s="261">
        <v>45599.583333333336</v>
      </c>
      <c r="B7360" s="260">
        <v>437.38000499999998</v>
      </c>
    </row>
    <row r="7361" spans="1:2" x14ac:dyDescent="0.25">
      <c r="A7361" s="261">
        <v>45599.625</v>
      </c>
      <c r="B7361" s="260">
        <v>510.76001000000002</v>
      </c>
    </row>
    <row r="7362" spans="1:2" x14ac:dyDescent="0.25">
      <c r="A7362" s="261">
        <v>45599.666666666664</v>
      </c>
      <c r="B7362" s="260">
        <v>666.77002000000005</v>
      </c>
    </row>
    <row r="7363" spans="1:2" x14ac:dyDescent="0.25">
      <c r="A7363" s="261">
        <v>45599.708333333336</v>
      </c>
      <c r="B7363" s="260">
        <v>721.35998500000005</v>
      </c>
    </row>
    <row r="7364" spans="1:2" x14ac:dyDescent="0.25">
      <c r="A7364" s="261">
        <v>45599.75</v>
      </c>
      <c r="B7364" s="260">
        <v>718.75</v>
      </c>
    </row>
    <row r="7365" spans="1:2" x14ac:dyDescent="0.25">
      <c r="A7365" s="261">
        <v>45599.791666666664</v>
      </c>
      <c r="B7365" s="260">
        <v>705.09997599999997</v>
      </c>
    </row>
    <row r="7366" spans="1:2" x14ac:dyDescent="0.25">
      <c r="A7366" s="261">
        <v>45599.833333333336</v>
      </c>
      <c r="B7366" s="260">
        <v>656.54998799999998</v>
      </c>
    </row>
    <row r="7367" spans="1:2" x14ac:dyDescent="0.25">
      <c r="A7367" s="261">
        <v>45599.875</v>
      </c>
      <c r="B7367" s="260">
        <v>647.080017</v>
      </c>
    </row>
    <row r="7368" spans="1:2" x14ac:dyDescent="0.25">
      <c r="A7368" s="261">
        <v>45599.916666666664</v>
      </c>
      <c r="B7368" s="260">
        <v>665.28002900000001</v>
      </c>
    </row>
    <row r="7369" spans="1:2" x14ac:dyDescent="0.25">
      <c r="A7369" s="261">
        <v>45599.958333333336</v>
      </c>
      <c r="B7369" s="260">
        <v>689.14001499999995</v>
      </c>
    </row>
    <row r="7370" spans="1:2" x14ac:dyDescent="0.25">
      <c r="A7370" s="261">
        <v>45600</v>
      </c>
      <c r="B7370" s="260">
        <v>686.38000499999998</v>
      </c>
    </row>
    <row r="7371" spans="1:2" x14ac:dyDescent="0.25">
      <c r="A7371" s="261">
        <v>45600.041666666664</v>
      </c>
      <c r="B7371" s="260">
        <v>670.86999500000002</v>
      </c>
    </row>
    <row r="7372" spans="1:2" x14ac:dyDescent="0.25">
      <c r="A7372" s="261">
        <v>45600.083333333336</v>
      </c>
      <c r="B7372" s="260">
        <v>671.69000200000005</v>
      </c>
    </row>
    <row r="7373" spans="1:2" x14ac:dyDescent="0.25">
      <c r="A7373" s="261">
        <v>45600.125</v>
      </c>
      <c r="B7373" s="260">
        <v>670.11999500000002</v>
      </c>
    </row>
    <row r="7374" spans="1:2" x14ac:dyDescent="0.25">
      <c r="A7374" s="261">
        <v>45600.166666666664</v>
      </c>
      <c r="B7374" s="260">
        <v>677.13000499999998</v>
      </c>
    </row>
    <row r="7375" spans="1:2" x14ac:dyDescent="0.25">
      <c r="A7375" s="261">
        <v>45600.208333333336</v>
      </c>
      <c r="B7375" s="260">
        <v>734.71002199999998</v>
      </c>
    </row>
    <row r="7376" spans="1:2" x14ac:dyDescent="0.25">
      <c r="A7376" s="261">
        <v>45600.25</v>
      </c>
      <c r="B7376" s="260">
        <v>931.35998500000005</v>
      </c>
    </row>
    <row r="7377" spans="1:2" x14ac:dyDescent="0.25">
      <c r="A7377" s="261">
        <v>45600.291666666664</v>
      </c>
      <c r="B7377" s="260">
        <v>1080.650024</v>
      </c>
    </row>
    <row r="7378" spans="1:2" x14ac:dyDescent="0.25">
      <c r="A7378" s="261">
        <v>45600.333333333336</v>
      </c>
      <c r="B7378" s="260">
        <v>1024.1999510000001</v>
      </c>
    </row>
    <row r="7379" spans="1:2" x14ac:dyDescent="0.25">
      <c r="A7379" s="261">
        <v>45600.375</v>
      </c>
      <c r="B7379" s="260">
        <v>895.85998500000005</v>
      </c>
    </row>
    <row r="7380" spans="1:2" x14ac:dyDescent="0.25">
      <c r="A7380" s="261">
        <v>45600.416666666664</v>
      </c>
      <c r="B7380" s="260">
        <v>777.21002199999998</v>
      </c>
    </row>
    <row r="7381" spans="1:2" x14ac:dyDescent="0.25">
      <c r="A7381" s="261">
        <v>45600.458333333336</v>
      </c>
      <c r="B7381" s="260">
        <v>698.23999000000003</v>
      </c>
    </row>
    <row r="7382" spans="1:2" x14ac:dyDescent="0.25">
      <c r="A7382" s="261">
        <v>45600.5</v>
      </c>
      <c r="B7382" s="260">
        <v>709.65002400000003</v>
      </c>
    </row>
    <row r="7383" spans="1:2" x14ac:dyDescent="0.25">
      <c r="A7383" s="261">
        <v>45600.541666666664</v>
      </c>
      <c r="B7383" s="260">
        <v>734.330017</v>
      </c>
    </row>
    <row r="7384" spans="1:2" x14ac:dyDescent="0.25">
      <c r="A7384" s="261">
        <v>45600.583333333336</v>
      </c>
      <c r="B7384" s="260">
        <v>745.59002699999996</v>
      </c>
    </row>
    <row r="7385" spans="1:2" x14ac:dyDescent="0.25">
      <c r="A7385" s="261">
        <v>45600.625</v>
      </c>
      <c r="B7385" s="260">
        <v>959.61999500000002</v>
      </c>
    </row>
    <row r="7386" spans="1:2" x14ac:dyDescent="0.25">
      <c r="A7386" s="261">
        <v>45600.666666666664</v>
      </c>
      <c r="B7386" s="260">
        <v>1322.5699460000001</v>
      </c>
    </row>
    <row r="7387" spans="1:2" x14ac:dyDescent="0.25">
      <c r="A7387" s="261">
        <v>45600.708333333336</v>
      </c>
      <c r="B7387" s="260">
        <v>2011.709961</v>
      </c>
    </row>
    <row r="7388" spans="1:2" x14ac:dyDescent="0.25">
      <c r="A7388" s="261">
        <v>45600.75</v>
      </c>
      <c r="B7388" s="260">
        <v>1771.7299800000001</v>
      </c>
    </row>
    <row r="7389" spans="1:2" x14ac:dyDescent="0.25">
      <c r="A7389" s="261">
        <v>45600.791666666664</v>
      </c>
      <c r="B7389" s="260">
        <v>1206.459961</v>
      </c>
    </row>
    <row r="7390" spans="1:2" x14ac:dyDescent="0.25">
      <c r="A7390" s="261">
        <v>45600.833333333336</v>
      </c>
      <c r="B7390" s="260">
        <v>917.26000999999997</v>
      </c>
    </row>
    <row r="7391" spans="1:2" x14ac:dyDescent="0.25">
      <c r="A7391" s="261">
        <v>45600.875</v>
      </c>
      <c r="B7391" s="260">
        <v>821.05999799999995</v>
      </c>
    </row>
    <row r="7392" spans="1:2" x14ac:dyDescent="0.25">
      <c r="A7392" s="261">
        <v>45600.916666666664</v>
      </c>
      <c r="B7392" s="260">
        <v>783.03002900000001</v>
      </c>
    </row>
    <row r="7393" spans="1:2" x14ac:dyDescent="0.25">
      <c r="A7393" s="261">
        <v>45600.958333333336</v>
      </c>
      <c r="B7393" s="260">
        <v>691.45001200000002</v>
      </c>
    </row>
    <row r="7394" spans="1:2" x14ac:dyDescent="0.25">
      <c r="A7394" s="261">
        <v>45601</v>
      </c>
      <c r="B7394" s="260">
        <v>623.669983</v>
      </c>
    </row>
    <row r="7395" spans="1:2" x14ac:dyDescent="0.25">
      <c r="A7395" s="261">
        <v>45601.041666666664</v>
      </c>
      <c r="B7395" s="260">
        <v>701.01000999999997</v>
      </c>
    </row>
    <row r="7396" spans="1:2" x14ac:dyDescent="0.25">
      <c r="A7396" s="261">
        <v>45601.083333333336</v>
      </c>
      <c r="B7396" s="260">
        <v>676.25</v>
      </c>
    </row>
    <row r="7397" spans="1:2" x14ac:dyDescent="0.25">
      <c r="A7397" s="261">
        <v>45601.125</v>
      </c>
      <c r="B7397" s="260">
        <v>680.86999500000002</v>
      </c>
    </row>
    <row r="7398" spans="1:2" x14ac:dyDescent="0.25">
      <c r="A7398" s="261">
        <v>45601.166666666664</v>
      </c>
      <c r="B7398" s="260">
        <v>701.01000999999997</v>
      </c>
    </row>
    <row r="7399" spans="1:2" x14ac:dyDescent="0.25">
      <c r="A7399" s="261">
        <v>45601.208333333336</v>
      </c>
      <c r="B7399" s="260">
        <v>716.59997599999997</v>
      </c>
    </row>
    <row r="7400" spans="1:2" x14ac:dyDescent="0.25">
      <c r="A7400" s="261">
        <v>45601.25</v>
      </c>
      <c r="B7400" s="260">
        <v>790.5</v>
      </c>
    </row>
    <row r="7401" spans="1:2" x14ac:dyDescent="0.25">
      <c r="A7401" s="261">
        <v>45601.291666666664</v>
      </c>
      <c r="B7401" s="260">
        <v>1022.130005</v>
      </c>
    </row>
    <row r="7402" spans="1:2" x14ac:dyDescent="0.25">
      <c r="A7402" s="261">
        <v>45601.333333333336</v>
      </c>
      <c r="B7402" s="260">
        <v>1015.789978</v>
      </c>
    </row>
    <row r="7403" spans="1:2" x14ac:dyDescent="0.25">
      <c r="A7403" s="261">
        <v>45601.375</v>
      </c>
      <c r="B7403" s="260">
        <v>881.70001200000002</v>
      </c>
    </row>
    <row r="7404" spans="1:2" x14ac:dyDescent="0.25">
      <c r="A7404" s="261">
        <v>45601.416666666664</v>
      </c>
      <c r="B7404" s="260">
        <v>789.53002900000001</v>
      </c>
    </row>
    <row r="7405" spans="1:2" x14ac:dyDescent="0.25">
      <c r="A7405" s="261">
        <v>45601.458333333336</v>
      </c>
      <c r="B7405" s="260">
        <v>710.54998799999998</v>
      </c>
    </row>
    <row r="7406" spans="1:2" x14ac:dyDescent="0.25">
      <c r="A7406" s="261">
        <v>45601.5</v>
      </c>
      <c r="B7406" s="260">
        <v>707.86999500000002</v>
      </c>
    </row>
    <row r="7407" spans="1:2" x14ac:dyDescent="0.25">
      <c r="A7407" s="261">
        <v>45601.541666666664</v>
      </c>
      <c r="B7407" s="260">
        <v>740.15997300000004</v>
      </c>
    </row>
    <row r="7408" spans="1:2" x14ac:dyDescent="0.25">
      <c r="A7408" s="261">
        <v>45601.583333333336</v>
      </c>
      <c r="B7408" s="260">
        <v>816.67999299999997</v>
      </c>
    </row>
    <row r="7409" spans="1:2" x14ac:dyDescent="0.25">
      <c r="A7409" s="261">
        <v>45601.625</v>
      </c>
      <c r="B7409" s="260">
        <v>1147.48999</v>
      </c>
    </row>
    <row r="7410" spans="1:2" x14ac:dyDescent="0.25">
      <c r="A7410" s="261">
        <v>45601.666666666664</v>
      </c>
      <c r="B7410" s="260">
        <v>2399.6899410000001</v>
      </c>
    </row>
    <row r="7411" spans="1:2" x14ac:dyDescent="0.25">
      <c r="A7411" s="261">
        <v>45601.708333333336</v>
      </c>
      <c r="B7411" s="260">
        <v>3527.3400879999999</v>
      </c>
    </row>
    <row r="7412" spans="1:2" x14ac:dyDescent="0.25">
      <c r="A7412" s="261">
        <v>45601.75</v>
      </c>
      <c r="B7412" s="260">
        <v>3214.3500979999999</v>
      </c>
    </row>
    <row r="7413" spans="1:2" x14ac:dyDescent="0.25">
      <c r="A7413" s="261">
        <v>45601.791666666664</v>
      </c>
      <c r="B7413" s="260">
        <v>2388.8701169999999</v>
      </c>
    </row>
    <row r="7414" spans="1:2" x14ac:dyDescent="0.25">
      <c r="A7414" s="261">
        <v>45601.833333333336</v>
      </c>
      <c r="B7414" s="260">
        <v>1265.540039</v>
      </c>
    </row>
    <row r="7415" spans="1:2" x14ac:dyDescent="0.25">
      <c r="A7415" s="261">
        <v>45601.875</v>
      </c>
      <c r="B7415" s="260">
        <v>968.72997999999995</v>
      </c>
    </row>
    <row r="7416" spans="1:2" x14ac:dyDescent="0.25">
      <c r="A7416" s="261">
        <v>45601.916666666664</v>
      </c>
      <c r="B7416" s="260">
        <v>878.27002000000005</v>
      </c>
    </row>
    <row r="7417" spans="1:2" x14ac:dyDescent="0.25">
      <c r="A7417" s="261">
        <v>45601.958333333336</v>
      </c>
      <c r="B7417" s="260">
        <v>759.63000499999998</v>
      </c>
    </row>
    <row r="7418" spans="1:2" x14ac:dyDescent="0.25">
      <c r="A7418" s="261">
        <v>45602</v>
      </c>
      <c r="B7418" s="260">
        <v>744.59002699999996</v>
      </c>
    </row>
    <row r="7419" spans="1:2" x14ac:dyDescent="0.25">
      <c r="A7419" s="261">
        <v>45602.041666666664</v>
      </c>
      <c r="B7419" s="260">
        <v>738.77002000000005</v>
      </c>
    </row>
    <row r="7420" spans="1:2" x14ac:dyDescent="0.25">
      <c r="A7420" s="261">
        <v>45602.083333333336</v>
      </c>
      <c r="B7420" s="260">
        <v>711.54998799999998</v>
      </c>
    </row>
    <row r="7421" spans="1:2" x14ac:dyDescent="0.25">
      <c r="A7421" s="261">
        <v>45602.125</v>
      </c>
      <c r="B7421" s="260">
        <v>714.75</v>
      </c>
    </row>
    <row r="7422" spans="1:2" x14ac:dyDescent="0.25">
      <c r="A7422" s="261">
        <v>45602.166666666664</v>
      </c>
      <c r="B7422" s="260">
        <v>717.21002199999998</v>
      </c>
    </row>
    <row r="7423" spans="1:2" x14ac:dyDescent="0.25">
      <c r="A7423" s="261">
        <v>45602.208333333336</v>
      </c>
      <c r="B7423" s="260">
        <v>692.96997099999999</v>
      </c>
    </row>
    <row r="7424" spans="1:2" x14ac:dyDescent="0.25">
      <c r="A7424" s="261">
        <v>45602.25</v>
      </c>
      <c r="B7424" s="260">
        <v>902.47997999999995</v>
      </c>
    </row>
    <row r="7425" spans="1:2" x14ac:dyDescent="0.25">
      <c r="A7425" s="261">
        <v>45602.291666666664</v>
      </c>
      <c r="B7425" s="260">
        <v>1609.410034</v>
      </c>
    </row>
    <row r="7426" spans="1:2" x14ac:dyDescent="0.25">
      <c r="A7426" s="261">
        <v>45602.333333333336</v>
      </c>
      <c r="B7426" s="260">
        <v>1446.959961</v>
      </c>
    </row>
    <row r="7427" spans="1:2" x14ac:dyDescent="0.25">
      <c r="A7427" s="261">
        <v>45602.375</v>
      </c>
      <c r="B7427" s="260">
        <v>1058.8900149999999</v>
      </c>
    </row>
    <row r="7428" spans="1:2" x14ac:dyDescent="0.25">
      <c r="A7428" s="261">
        <v>45602.416666666664</v>
      </c>
      <c r="B7428" s="260">
        <v>982.51000999999997</v>
      </c>
    </row>
    <row r="7429" spans="1:2" x14ac:dyDescent="0.25">
      <c r="A7429" s="261">
        <v>45602.458333333336</v>
      </c>
      <c r="B7429" s="260">
        <v>911.05999799999995</v>
      </c>
    </row>
    <row r="7430" spans="1:2" x14ac:dyDescent="0.25">
      <c r="A7430" s="261">
        <v>45602.5</v>
      </c>
      <c r="B7430" s="260">
        <v>908.82000700000003</v>
      </c>
    </row>
    <row r="7431" spans="1:2" x14ac:dyDescent="0.25">
      <c r="A7431" s="261">
        <v>45602.541666666664</v>
      </c>
      <c r="B7431" s="260">
        <v>925.67999299999997</v>
      </c>
    </row>
    <row r="7432" spans="1:2" x14ac:dyDescent="0.25">
      <c r="A7432" s="261">
        <v>45602.583333333336</v>
      </c>
      <c r="B7432" s="260">
        <v>1020.929993</v>
      </c>
    </row>
    <row r="7433" spans="1:2" x14ac:dyDescent="0.25">
      <c r="A7433" s="261">
        <v>45602.625</v>
      </c>
      <c r="B7433" s="260">
        <v>1422.349976</v>
      </c>
    </row>
    <row r="7434" spans="1:2" x14ac:dyDescent="0.25">
      <c r="A7434" s="261">
        <v>45602.666666666664</v>
      </c>
      <c r="B7434" s="260">
        <v>2243.9799800000001</v>
      </c>
    </row>
    <row r="7435" spans="1:2" x14ac:dyDescent="0.25">
      <c r="A7435" s="261">
        <v>45602.708333333336</v>
      </c>
      <c r="B7435" s="260">
        <v>4102.2001950000003</v>
      </c>
    </row>
    <row r="7436" spans="1:2" x14ac:dyDescent="0.25">
      <c r="A7436" s="261">
        <v>45602.75</v>
      </c>
      <c r="B7436" s="260">
        <v>2498.98999</v>
      </c>
    </row>
    <row r="7437" spans="1:2" x14ac:dyDescent="0.25">
      <c r="A7437" s="261">
        <v>45602.791666666664</v>
      </c>
      <c r="B7437" s="260">
        <v>1838.380005</v>
      </c>
    </row>
    <row r="7438" spans="1:2" x14ac:dyDescent="0.25">
      <c r="A7438" s="261">
        <v>45602.833333333336</v>
      </c>
      <c r="B7438" s="260">
        <v>1199.1099850000001</v>
      </c>
    </row>
    <row r="7439" spans="1:2" x14ac:dyDescent="0.25">
      <c r="A7439" s="261">
        <v>45602.875</v>
      </c>
      <c r="B7439" s="260">
        <v>961.92999299999997</v>
      </c>
    </row>
    <row r="7440" spans="1:2" x14ac:dyDescent="0.25">
      <c r="A7440" s="261">
        <v>45602.916666666664</v>
      </c>
      <c r="B7440" s="260">
        <v>842.82000700000003</v>
      </c>
    </row>
    <row r="7441" spans="1:2" x14ac:dyDescent="0.25">
      <c r="A7441" s="261">
        <v>45602.958333333336</v>
      </c>
      <c r="B7441" s="260">
        <v>713.78002900000001</v>
      </c>
    </row>
    <row r="7442" spans="1:2" x14ac:dyDescent="0.25">
      <c r="A7442" s="261">
        <v>45603</v>
      </c>
      <c r="B7442" s="260">
        <v>671.26000999999997</v>
      </c>
    </row>
    <row r="7443" spans="1:2" x14ac:dyDescent="0.25">
      <c r="A7443" s="261">
        <v>45603.041666666664</v>
      </c>
      <c r="B7443" s="260">
        <v>662.30999799999995</v>
      </c>
    </row>
    <row r="7444" spans="1:2" x14ac:dyDescent="0.25">
      <c r="A7444" s="261">
        <v>45603.083333333336</v>
      </c>
      <c r="B7444" s="260">
        <v>652.76000999999997</v>
      </c>
    </row>
    <row r="7445" spans="1:2" x14ac:dyDescent="0.25">
      <c r="A7445" s="261">
        <v>45603.125</v>
      </c>
      <c r="B7445" s="260">
        <v>648.80999799999995</v>
      </c>
    </row>
    <row r="7446" spans="1:2" x14ac:dyDescent="0.25">
      <c r="A7446" s="261">
        <v>45603.166666666664</v>
      </c>
      <c r="B7446" s="260">
        <v>508.48001099999999</v>
      </c>
    </row>
    <row r="7447" spans="1:2" x14ac:dyDescent="0.25">
      <c r="A7447" s="261">
        <v>45603.208333333336</v>
      </c>
      <c r="B7447" s="260">
        <v>680.05999799999995</v>
      </c>
    </row>
    <row r="7448" spans="1:2" x14ac:dyDescent="0.25">
      <c r="A7448" s="261">
        <v>45603.25</v>
      </c>
      <c r="B7448" s="260">
        <v>759.84002699999996</v>
      </c>
    </row>
    <row r="7449" spans="1:2" x14ac:dyDescent="0.25">
      <c r="A7449" s="261">
        <v>45603.291666666664</v>
      </c>
      <c r="B7449" s="260">
        <v>1290.0200199999999</v>
      </c>
    </row>
    <row r="7450" spans="1:2" x14ac:dyDescent="0.25">
      <c r="A7450" s="261">
        <v>45603.333333333336</v>
      </c>
      <c r="B7450" s="260">
        <v>1423.790039</v>
      </c>
    </row>
    <row r="7451" spans="1:2" x14ac:dyDescent="0.25">
      <c r="A7451" s="261">
        <v>45603.375</v>
      </c>
      <c r="B7451" s="260">
        <v>1140.290039</v>
      </c>
    </row>
    <row r="7452" spans="1:2" x14ac:dyDescent="0.25">
      <c r="A7452" s="261">
        <v>45603.416666666664</v>
      </c>
      <c r="B7452" s="260">
        <v>1110.3100589999999</v>
      </c>
    </row>
    <row r="7453" spans="1:2" x14ac:dyDescent="0.25">
      <c r="A7453" s="261">
        <v>45603.458333333336</v>
      </c>
      <c r="B7453" s="260">
        <v>1005.25</v>
      </c>
    </row>
    <row r="7454" spans="1:2" x14ac:dyDescent="0.25">
      <c r="A7454" s="261">
        <v>45603.5</v>
      </c>
      <c r="B7454" s="260">
        <v>1007.1099850000001</v>
      </c>
    </row>
    <row r="7455" spans="1:2" x14ac:dyDescent="0.25">
      <c r="A7455" s="261">
        <v>45603.541666666664</v>
      </c>
      <c r="B7455" s="260">
        <v>991.080017</v>
      </c>
    </row>
    <row r="7456" spans="1:2" x14ac:dyDescent="0.25">
      <c r="A7456" s="261">
        <v>45603.583333333336</v>
      </c>
      <c r="B7456" s="260">
        <v>1043.5</v>
      </c>
    </row>
    <row r="7457" spans="1:2" x14ac:dyDescent="0.25">
      <c r="A7457" s="261">
        <v>45603.625</v>
      </c>
      <c r="B7457" s="260">
        <v>1333.9399410000001</v>
      </c>
    </row>
    <row r="7458" spans="1:2" x14ac:dyDescent="0.25">
      <c r="A7458" s="261">
        <v>45603.666666666664</v>
      </c>
      <c r="B7458" s="260">
        <v>1811.400024</v>
      </c>
    </row>
    <row r="7459" spans="1:2" x14ac:dyDescent="0.25">
      <c r="A7459" s="261">
        <v>45603.708333333336</v>
      </c>
      <c r="B7459" s="260">
        <v>2767.5</v>
      </c>
    </row>
    <row r="7460" spans="1:2" x14ac:dyDescent="0.25">
      <c r="A7460" s="261">
        <v>45603.75</v>
      </c>
      <c r="B7460" s="260">
        <v>2071.040039</v>
      </c>
    </row>
    <row r="7461" spans="1:2" x14ac:dyDescent="0.25">
      <c r="A7461" s="261">
        <v>45603.791666666664</v>
      </c>
      <c r="B7461" s="260">
        <v>1281.4399410000001</v>
      </c>
    </row>
    <row r="7462" spans="1:2" x14ac:dyDescent="0.25">
      <c r="A7462" s="261">
        <v>45603.833333333336</v>
      </c>
      <c r="B7462" s="260">
        <v>964.97997999999995</v>
      </c>
    </row>
    <row r="7463" spans="1:2" x14ac:dyDescent="0.25">
      <c r="A7463" s="261">
        <v>45603.875</v>
      </c>
      <c r="B7463" s="260">
        <v>849.46997099999999</v>
      </c>
    </row>
    <row r="7464" spans="1:2" x14ac:dyDescent="0.25">
      <c r="A7464" s="261">
        <v>45603.916666666664</v>
      </c>
      <c r="B7464" s="260">
        <v>832.70001200000002</v>
      </c>
    </row>
    <row r="7465" spans="1:2" x14ac:dyDescent="0.25">
      <c r="A7465" s="261">
        <v>45603.958333333336</v>
      </c>
      <c r="B7465" s="260">
        <v>744.71002199999998</v>
      </c>
    </row>
    <row r="7466" spans="1:2" x14ac:dyDescent="0.25">
      <c r="A7466" s="261">
        <v>45604</v>
      </c>
      <c r="B7466" s="260">
        <v>522.35998500000005</v>
      </c>
    </row>
    <row r="7467" spans="1:2" x14ac:dyDescent="0.25">
      <c r="A7467" s="261">
        <v>45604.041666666664</v>
      </c>
      <c r="B7467" s="260">
        <v>489.76998900000001</v>
      </c>
    </row>
    <row r="7468" spans="1:2" x14ac:dyDescent="0.25">
      <c r="A7468" s="261">
        <v>45604.083333333336</v>
      </c>
      <c r="B7468" s="260">
        <v>433.70001200000002</v>
      </c>
    </row>
    <row r="7469" spans="1:2" x14ac:dyDescent="0.25">
      <c r="A7469" s="261">
        <v>45604.125</v>
      </c>
      <c r="B7469" s="260">
        <v>430.48998999999998</v>
      </c>
    </row>
    <row r="7470" spans="1:2" x14ac:dyDescent="0.25">
      <c r="A7470" s="261">
        <v>45604.166666666664</v>
      </c>
      <c r="B7470" s="260">
        <v>325.04998799999998</v>
      </c>
    </row>
    <row r="7471" spans="1:2" x14ac:dyDescent="0.25">
      <c r="A7471" s="261">
        <v>45604.208333333336</v>
      </c>
      <c r="B7471" s="260">
        <v>520.71997099999999</v>
      </c>
    </row>
    <row r="7472" spans="1:2" x14ac:dyDescent="0.25">
      <c r="A7472" s="261">
        <v>45604.25</v>
      </c>
      <c r="B7472" s="260">
        <v>753.75</v>
      </c>
    </row>
    <row r="7473" spans="1:2" x14ac:dyDescent="0.25">
      <c r="A7473" s="261">
        <v>45604.291666666664</v>
      </c>
      <c r="B7473" s="260">
        <v>951.14001499999995</v>
      </c>
    </row>
    <row r="7474" spans="1:2" x14ac:dyDescent="0.25">
      <c r="A7474" s="261">
        <v>45604.333333333336</v>
      </c>
      <c r="B7474" s="260">
        <v>991.09997599999997</v>
      </c>
    </row>
    <row r="7475" spans="1:2" x14ac:dyDescent="0.25">
      <c r="A7475" s="261">
        <v>45604.375</v>
      </c>
      <c r="B7475" s="260">
        <v>943.45001200000002</v>
      </c>
    </row>
    <row r="7476" spans="1:2" x14ac:dyDescent="0.25">
      <c r="A7476" s="261">
        <v>45604.416666666664</v>
      </c>
      <c r="B7476" s="260">
        <v>875</v>
      </c>
    </row>
    <row r="7477" spans="1:2" x14ac:dyDescent="0.25">
      <c r="A7477" s="261">
        <v>45604.458333333336</v>
      </c>
      <c r="B7477" s="260">
        <v>822.34997599999997</v>
      </c>
    </row>
    <row r="7478" spans="1:2" x14ac:dyDescent="0.25">
      <c r="A7478" s="261">
        <v>45604.5</v>
      </c>
      <c r="B7478" s="260">
        <v>787.38000499999998</v>
      </c>
    </row>
    <row r="7479" spans="1:2" x14ac:dyDescent="0.25">
      <c r="A7479" s="261">
        <v>45604.541666666664</v>
      </c>
      <c r="B7479" s="260">
        <v>715.34997599999997</v>
      </c>
    </row>
    <row r="7480" spans="1:2" x14ac:dyDescent="0.25">
      <c r="A7480" s="261">
        <v>45604.583333333336</v>
      </c>
      <c r="B7480" s="260">
        <v>713.17999299999997</v>
      </c>
    </row>
    <row r="7481" spans="1:2" x14ac:dyDescent="0.25">
      <c r="A7481" s="261">
        <v>45604.625</v>
      </c>
      <c r="B7481" s="260">
        <v>714.75</v>
      </c>
    </row>
    <row r="7482" spans="1:2" x14ac:dyDescent="0.25">
      <c r="A7482" s="261">
        <v>45604.666666666664</v>
      </c>
      <c r="B7482" s="260">
        <v>962.69000200000005</v>
      </c>
    </row>
    <row r="7483" spans="1:2" x14ac:dyDescent="0.25">
      <c r="A7483" s="261">
        <v>45604.708333333336</v>
      </c>
      <c r="B7483" s="260">
        <v>958.669983</v>
      </c>
    </row>
    <row r="7484" spans="1:2" x14ac:dyDescent="0.25">
      <c r="A7484" s="261">
        <v>45604.75</v>
      </c>
      <c r="B7484" s="260">
        <v>753.45001200000002</v>
      </c>
    </row>
    <row r="7485" spans="1:2" x14ac:dyDescent="0.25">
      <c r="A7485" s="261">
        <v>45604.791666666664</v>
      </c>
      <c r="B7485" s="260">
        <v>576.71997099999999</v>
      </c>
    </row>
    <row r="7486" spans="1:2" x14ac:dyDescent="0.25">
      <c r="A7486" s="261">
        <v>45604.833333333336</v>
      </c>
      <c r="B7486" s="260">
        <v>298.57998700000002</v>
      </c>
    </row>
    <row r="7487" spans="1:2" x14ac:dyDescent="0.25">
      <c r="A7487" s="261">
        <v>45604.875</v>
      </c>
      <c r="B7487" s="260">
        <v>289.39999399999999</v>
      </c>
    </row>
    <row r="7488" spans="1:2" x14ac:dyDescent="0.25">
      <c r="A7488" s="261">
        <v>45604.916666666664</v>
      </c>
      <c r="B7488" s="260">
        <v>289.17999300000002</v>
      </c>
    </row>
    <row r="7489" spans="1:2" x14ac:dyDescent="0.25">
      <c r="A7489" s="261">
        <v>45604.958333333336</v>
      </c>
      <c r="B7489" s="260">
        <v>281.5</v>
      </c>
    </row>
    <row r="7490" spans="1:2" x14ac:dyDescent="0.25">
      <c r="A7490" s="261">
        <v>45605</v>
      </c>
      <c r="B7490" s="260">
        <v>783.75</v>
      </c>
    </row>
    <row r="7491" spans="1:2" x14ac:dyDescent="0.25">
      <c r="A7491" s="261">
        <v>45605.041666666664</v>
      </c>
      <c r="B7491" s="260">
        <v>745.419983</v>
      </c>
    </row>
    <row r="7492" spans="1:2" x14ac:dyDescent="0.25">
      <c r="A7492" s="261">
        <v>45605.083333333336</v>
      </c>
      <c r="B7492" s="260">
        <v>730.79998799999998</v>
      </c>
    </row>
    <row r="7493" spans="1:2" x14ac:dyDescent="0.25">
      <c r="A7493" s="261">
        <v>45605.125</v>
      </c>
      <c r="B7493" s="260">
        <v>720.96002199999998</v>
      </c>
    </row>
    <row r="7494" spans="1:2" x14ac:dyDescent="0.25">
      <c r="A7494" s="261">
        <v>45605.166666666664</v>
      </c>
      <c r="B7494" s="260">
        <v>733.85998500000005</v>
      </c>
    </row>
    <row r="7495" spans="1:2" x14ac:dyDescent="0.25">
      <c r="A7495" s="261">
        <v>45605.208333333336</v>
      </c>
      <c r="B7495" s="260">
        <v>750.85998500000005</v>
      </c>
    </row>
    <row r="7496" spans="1:2" x14ac:dyDescent="0.25">
      <c r="A7496" s="261">
        <v>45605.25</v>
      </c>
      <c r="B7496" s="260">
        <v>777.85998500000005</v>
      </c>
    </row>
    <row r="7497" spans="1:2" x14ac:dyDescent="0.25">
      <c r="A7497" s="261">
        <v>45605.291666666664</v>
      </c>
      <c r="B7497" s="260">
        <v>819.32000700000003</v>
      </c>
    </row>
    <row r="7498" spans="1:2" x14ac:dyDescent="0.25">
      <c r="A7498" s="261">
        <v>45605.333333333336</v>
      </c>
      <c r="B7498" s="260">
        <v>850.86999500000002</v>
      </c>
    </row>
    <row r="7499" spans="1:2" x14ac:dyDescent="0.25">
      <c r="A7499" s="261">
        <v>45605.375</v>
      </c>
      <c r="B7499" s="260">
        <v>854.59002699999996</v>
      </c>
    </row>
    <row r="7500" spans="1:2" x14ac:dyDescent="0.25">
      <c r="A7500" s="261">
        <v>45605.416666666664</v>
      </c>
      <c r="B7500" s="260">
        <v>820.07000700000003</v>
      </c>
    </row>
    <row r="7501" spans="1:2" x14ac:dyDescent="0.25">
      <c r="A7501" s="261">
        <v>45605.458333333336</v>
      </c>
      <c r="B7501" s="260">
        <v>793.45001200000002</v>
      </c>
    </row>
    <row r="7502" spans="1:2" x14ac:dyDescent="0.25">
      <c r="A7502" s="261">
        <v>45605.5</v>
      </c>
      <c r="B7502" s="260">
        <v>797.02002000000005</v>
      </c>
    </row>
    <row r="7503" spans="1:2" x14ac:dyDescent="0.25">
      <c r="A7503" s="261">
        <v>45605.541666666664</v>
      </c>
      <c r="B7503" s="260">
        <v>805.38000499999998</v>
      </c>
    </row>
    <row r="7504" spans="1:2" x14ac:dyDescent="0.25">
      <c r="A7504" s="261">
        <v>45605.583333333336</v>
      </c>
      <c r="B7504" s="260">
        <v>821.63000499999998</v>
      </c>
    </row>
    <row r="7505" spans="1:2" x14ac:dyDescent="0.25">
      <c r="A7505" s="261">
        <v>45605.625</v>
      </c>
      <c r="B7505" s="260">
        <v>905.75</v>
      </c>
    </row>
    <row r="7506" spans="1:2" x14ac:dyDescent="0.25">
      <c r="A7506" s="261">
        <v>45605.666666666664</v>
      </c>
      <c r="B7506" s="260">
        <v>1023.349976</v>
      </c>
    </row>
    <row r="7507" spans="1:2" x14ac:dyDescent="0.25">
      <c r="A7507" s="261">
        <v>45605.708333333336</v>
      </c>
      <c r="B7507" s="260">
        <v>1095.6800539999999</v>
      </c>
    </row>
    <row r="7508" spans="1:2" x14ac:dyDescent="0.25">
      <c r="A7508" s="261">
        <v>45605.75</v>
      </c>
      <c r="B7508" s="260">
        <v>1102.170044</v>
      </c>
    </row>
    <row r="7509" spans="1:2" x14ac:dyDescent="0.25">
      <c r="A7509" s="261">
        <v>45605.791666666664</v>
      </c>
      <c r="B7509" s="260">
        <v>1043.26001</v>
      </c>
    </row>
    <row r="7510" spans="1:2" x14ac:dyDescent="0.25">
      <c r="A7510" s="261">
        <v>45605.833333333336</v>
      </c>
      <c r="B7510" s="260">
        <v>956.90997300000004</v>
      </c>
    </row>
    <row r="7511" spans="1:2" x14ac:dyDescent="0.25">
      <c r="A7511" s="261">
        <v>45605.875</v>
      </c>
      <c r="B7511" s="260">
        <v>879.65002400000003</v>
      </c>
    </row>
    <row r="7512" spans="1:2" x14ac:dyDescent="0.25">
      <c r="A7512" s="261">
        <v>45605.916666666664</v>
      </c>
      <c r="B7512" s="260">
        <v>854.07000700000003</v>
      </c>
    </row>
    <row r="7513" spans="1:2" x14ac:dyDescent="0.25">
      <c r="A7513" s="261">
        <v>45605.958333333336</v>
      </c>
      <c r="B7513" s="260">
        <v>821.03997800000002</v>
      </c>
    </row>
    <row r="7514" spans="1:2" x14ac:dyDescent="0.25">
      <c r="A7514" s="261">
        <v>45606</v>
      </c>
      <c r="B7514" s="260">
        <v>782.919983</v>
      </c>
    </row>
    <row r="7515" spans="1:2" x14ac:dyDescent="0.25">
      <c r="A7515" s="261">
        <v>45606.041666666664</v>
      </c>
      <c r="B7515" s="260">
        <v>762.71002199999998</v>
      </c>
    </row>
    <row r="7516" spans="1:2" x14ac:dyDescent="0.25">
      <c r="A7516" s="261">
        <v>45606.083333333336</v>
      </c>
      <c r="B7516" s="260">
        <v>760.70001200000002</v>
      </c>
    </row>
    <row r="7517" spans="1:2" x14ac:dyDescent="0.25">
      <c r="A7517" s="261">
        <v>45606.125</v>
      </c>
      <c r="B7517" s="260">
        <v>752.11999500000002</v>
      </c>
    </row>
    <row r="7518" spans="1:2" x14ac:dyDescent="0.25">
      <c r="A7518" s="261">
        <v>45606.166666666664</v>
      </c>
      <c r="B7518" s="260">
        <v>752.27002000000005</v>
      </c>
    </row>
    <row r="7519" spans="1:2" x14ac:dyDescent="0.25">
      <c r="A7519" s="261">
        <v>45606.208333333336</v>
      </c>
      <c r="B7519" s="260">
        <v>760.46997099999999</v>
      </c>
    </row>
    <row r="7520" spans="1:2" x14ac:dyDescent="0.25">
      <c r="A7520" s="261">
        <v>45606.25</v>
      </c>
      <c r="B7520" s="260">
        <v>748.09997599999997</v>
      </c>
    </row>
    <row r="7521" spans="1:2" x14ac:dyDescent="0.25">
      <c r="A7521" s="261">
        <v>45606.291666666664</v>
      </c>
      <c r="B7521" s="260">
        <v>763.97997999999995</v>
      </c>
    </row>
    <row r="7522" spans="1:2" x14ac:dyDescent="0.25">
      <c r="A7522" s="261">
        <v>45606.333333333336</v>
      </c>
      <c r="B7522" s="260">
        <v>785.830017</v>
      </c>
    </row>
    <row r="7523" spans="1:2" x14ac:dyDescent="0.25">
      <c r="A7523" s="261">
        <v>45606.375</v>
      </c>
      <c r="B7523" s="260">
        <v>827.65997300000004</v>
      </c>
    </row>
    <row r="7524" spans="1:2" x14ac:dyDescent="0.25">
      <c r="A7524" s="261">
        <v>45606.416666666664</v>
      </c>
      <c r="B7524" s="260">
        <v>839.82000700000003</v>
      </c>
    </row>
    <row r="7525" spans="1:2" x14ac:dyDescent="0.25">
      <c r="A7525" s="261">
        <v>45606.458333333336</v>
      </c>
      <c r="B7525" s="260">
        <v>821.25</v>
      </c>
    </row>
    <row r="7526" spans="1:2" x14ac:dyDescent="0.25">
      <c r="A7526" s="261">
        <v>45606.5</v>
      </c>
      <c r="B7526" s="260">
        <v>827.14001499999995</v>
      </c>
    </row>
    <row r="7527" spans="1:2" x14ac:dyDescent="0.25">
      <c r="A7527" s="261">
        <v>45606.541666666664</v>
      </c>
      <c r="B7527" s="260">
        <v>809.84002699999996</v>
      </c>
    </row>
    <row r="7528" spans="1:2" x14ac:dyDescent="0.25">
      <c r="A7528" s="261">
        <v>45606.583333333336</v>
      </c>
      <c r="B7528" s="260">
        <v>837.88000499999998</v>
      </c>
    </row>
    <row r="7529" spans="1:2" x14ac:dyDescent="0.25">
      <c r="A7529" s="261">
        <v>45606.625</v>
      </c>
      <c r="B7529" s="260">
        <v>941.22997999999995</v>
      </c>
    </row>
    <row r="7530" spans="1:2" x14ac:dyDescent="0.25">
      <c r="A7530" s="261">
        <v>45606.666666666664</v>
      </c>
      <c r="B7530" s="260">
        <v>999.40002400000003</v>
      </c>
    </row>
    <row r="7531" spans="1:2" x14ac:dyDescent="0.25">
      <c r="A7531" s="261">
        <v>45606.708333333336</v>
      </c>
      <c r="B7531" s="260">
        <v>1109.0200199999999</v>
      </c>
    </row>
    <row r="7532" spans="1:2" x14ac:dyDescent="0.25">
      <c r="A7532" s="261">
        <v>45606.75</v>
      </c>
      <c r="B7532" s="260">
        <v>1088.8100589999999</v>
      </c>
    </row>
    <row r="7533" spans="1:2" x14ac:dyDescent="0.25">
      <c r="A7533" s="261">
        <v>45606.791666666664</v>
      </c>
      <c r="B7533" s="260">
        <v>1033.630005</v>
      </c>
    </row>
    <row r="7534" spans="1:2" x14ac:dyDescent="0.25">
      <c r="A7534" s="261">
        <v>45606.833333333336</v>
      </c>
      <c r="B7534" s="260">
        <v>934.45001200000002</v>
      </c>
    </row>
    <row r="7535" spans="1:2" x14ac:dyDescent="0.25">
      <c r="A7535" s="261">
        <v>45606.875</v>
      </c>
      <c r="B7535" s="260">
        <v>859.65002400000003</v>
      </c>
    </row>
    <row r="7536" spans="1:2" x14ac:dyDescent="0.25">
      <c r="A7536" s="261">
        <v>45606.916666666664</v>
      </c>
      <c r="B7536" s="260">
        <v>828.47997999999995</v>
      </c>
    </row>
    <row r="7537" spans="1:2" x14ac:dyDescent="0.25">
      <c r="A7537" s="261">
        <v>45606.958333333336</v>
      </c>
      <c r="B7537" s="260">
        <v>805.51000999999997</v>
      </c>
    </row>
    <row r="7538" spans="1:2" x14ac:dyDescent="0.25">
      <c r="A7538" s="261">
        <v>45607</v>
      </c>
      <c r="B7538" s="260">
        <v>817.669983</v>
      </c>
    </row>
    <row r="7539" spans="1:2" x14ac:dyDescent="0.25">
      <c r="A7539" s="261">
        <v>45607.041666666664</v>
      </c>
      <c r="B7539" s="260">
        <v>773.15002400000003</v>
      </c>
    </row>
    <row r="7540" spans="1:2" x14ac:dyDescent="0.25">
      <c r="A7540" s="261">
        <v>45607.083333333336</v>
      </c>
      <c r="B7540" s="260">
        <v>745.71002199999998</v>
      </c>
    </row>
    <row r="7541" spans="1:2" x14ac:dyDescent="0.25">
      <c r="A7541" s="261">
        <v>45607.125</v>
      </c>
      <c r="B7541" s="260">
        <v>729.75</v>
      </c>
    </row>
    <row r="7542" spans="1:2" x14ac:dyDescent="0.25">
      <c r="A7542" s="261">
        <v>45607.166666666664</v>
      </c>
      <c r="B7542" s="260">
        <v>727.07000700000003</v>
      </c>
    </row>
    <row r="7543" spans="1:2" x14ac:dyDescent="0.25">
      <c r="A7543" s="261">
        <v>45607.208333333336</v>
      </c>
      <c r="B7543" s="260">
        <v>774.71997099999999</v>
      </c>
    </row>
    <row r="7544" spans="1:2" x14ac:dyDescent="0.25">
      <c r="A7544" s="261">
        <v>45607.25</v>
      </c>
      <c r="B7544" s="260">
        <v>862.71002199999998</v>
      </c>
    </row>
    <row r="7545" spans="1:2" x14ac:dyDescent="0.25">
      <c r="A7545" s="261">
        <v>45607.291666666664</v>
      </c>
      <c r="B7545" s="260">
        <v>957.11999500000002</v>
      </c>
    </row>
    <row r="7546" spans="1:2" x14ac:dyDescent="0.25">
      <c r="A7546" s="261">
        <v>45607.333333333336</v>
      </c>
      <c r="B7546" s="260">
        <v>1007.150024</v>
      </c>
    </row>
    <row r="7547" spans="1:2" x14ac:dyDescent="0.25">
      <c r="A7547" s="261">
        <v>45607.375</v>
      </c>
      <c r="B7547" s="260">
        <v>991.34997599999997</v>
      </c>
    </row>
    <row r="7548" spans="1:2" x14ac:dyDescent="0.25">
      <c r="A7548" s="261">
        <v>45607.416666666664</v>
      </c>
      <c r="B7548" s="260">
        <v>958.23999000000003</v>
      </c>
    </row>
    <row r="7549" spans="1:2" x14ac:dyDescent="0.25">
      <c r="A7549" s="261">
        <v>45607.458333333336</v>
      </c>
      <c r="B7549" s="260">
        <v>926.25</v>
      </c>
    </row>
    <row r="7550" spans="1:2" x14ac:dyDescent="0.25">
      <c r="A7550" s="261">
        <v>45607.5</v>
      </c>
      <c r="B7550" s="260">
        <v>893.65997300000004</v>
      </c>
    </row>
    <row r="7551" spans="1:2" x14ac:dyDescent="0.25">
      <c r="A7551" s="261">
        <v>45607.541666666664</v>
      </c>
      <c r="B7551" s="260">
        <v>962.10998500000005</v>
      </c>
    </row>
    <row r="7552" spans="1:2" x14ac:dyDescent="0.25">
      <c r="A7552" s="261">
        <v>45607.583333333336</v>
      </c>
      <c r="B7552" s="260">
        <v>972.70001200000002</v>
      </c>
    </row>
    <row r="7553" spans="1:2" x14ac:dyDescent="0.25">
      <c r="A7553" s="261">
        <v>45607.625</v>
      </c>
      <c r="B7553" s="260">
        <v>1036.910034</v>
      </c>
    </row>
    <row r="7554" spans="1:2" x14ac:dyDescent="0.25">
      <c r="A7554" s="261">
        <v>45607.666666666664</v>
      </c>
      <c r="B7554" s="260">
        <v>1051</v>
      </c>
    </row>
    <row r="7555" spans="1:2" x14ac:dyDescent="0.25">
      <c r="A7555" s="261">
        <v>45607.708333333336</v>
      </c>
      <c r="B7555" s="260">
        <v>1142.280029</v>
      </c>
    </row>
    <row r="7556" spans="1:2" x14ac:dyDescent="0.25">
      <c r="A7556" s="261">
        <v>45607.75</v>
      </c>
      <c r="B7556" s="260">
        <v>1096.8599850000001</v>
      </c>
    </row>
    <row r="7557" spans="1:2" x14ac:dyDescent="0.25">
      <c r="A7557" s="261">
        <v>45607.791666666664</v>
      </c>
      <c r="B7557" s="260">
        <v>997.01000999999997</v>
      </c>
    </row>
    <row r="7558" spans="1:2" x14ac:dyDescent="0.25">
      <c r="A7558" s="261">
        <v>45607.833333333336</v>
      </c>
      <c r="B7558" s="260">
        <v>909.32000700000003</v>
      </c>
    </row>
    <row r="7559" spans="1:2" x14ac:dyDescent="0.25">
      <c r="A7559" s="261">
        <v>45607.875</v>
      </c>
      <c r="B7559" s="260">
        <v>841.76000999999997</v>
      </c>
    </row>
    <row r="7560" spans="1:2" x14ac:dyDescent="0.25">
      <c r="A7560" s="261">
        <v>45607.916666666664</v>
      </c>
      <c r="B7560" s="260">
        <v>831.90997300000004</v>
      </c>
    </row>
    <row r="7561" spans="1:2" x14ac:dyDescent="0.25">
      <c r="A7561" s="261">
        <v>45607.958333333336</v>
      </c>
      <c r="B7561" s="260">
        <v>785.97997999999995</v>
      </c>
    </row>
    <row r="7562" spans="1:2" x14ac:dyDescent="0.25">
      <c r="A7562" s="261">
        <v>45608</v>
      </c>
      <c r="B7562" s="260">
        <v>822.60998500000005</v>
      </c>
    </row>
    <row r="7563" spans="1:2" x14ac:dyDescent="0.25">
      <c r="A7563" s="261">
        <v>45608.041666666664</v>
      </c>
      <c r="B7563" s="260">
        <v>780.330017</v>
      </c>
    </row>
    <row r="7564" spans="1:2" x14ac:dyDescent="0.25">
      <c r="A7564" s="261">
        <v>45608.083333333336</v>
      </c>
      <c r="B7564" s="260">
        <v>765.78997800000002</v>
      </c>
    </row>
    <row r="7565" spans="1:2" x14ac:dyDescent="0.25">
      <c r="A7565" s="261">
        <v>45608.125</v>
      </c>
      <c r="B7565" s="260">
        <v>775.47997999999995</v>
      </c>
    </row>
    <row r="7566" spans="1:2" x14ac:dyDescent="0.25">
      <c r="A7566" s="261">
        <v>45608.166666666664</v>
      </c>
      <c r="B7566" s="260">
        <v>801.65002400000003</v>
      </c>
    </row>
    <row r="7567" spans="1:2" x14ac:dyDescent="0.25">
      <c r="A7567" s="261">
        <v>45608.208333333336</v>
      </c>
      <c r="B7567" s="260">
        <v>880.03002900000001</v>
      </c>
    </row>
    <row r="7568" spans="1:2" x14ac:dyDescent="0.25">
      <c r="A7568" s="261">
        <v>45608.25</v>
      </c>
      <c r="B7568" s="260">
        <v>1101.209961</v>
      </c>
    </row>
    <row r="7569" spans="1:2" x14ac:dyDescent="0.25">
      <c r="A7569" s="261">
        <v>45608.291666666664</v>
      </c>
      <c r="B7569" s="260">
        <v>1383.469971</v>
      </c>
    </row>
    <row r="7570" spans="1:2" x14ac:dyDescent="0.25">
      <c r="A7570" s="261">
        <v>45608.333333333336</v>
      </c>
      <c r="B7570" s="260">
        <v>1503.6800539999999</v>
      </c>
    </row>
    <row r="7571" spans="1:2" x14ac:dyDescent="0.25">
      <c r="A7571" s="261">
        <v>45608.375</v>
      </c>
      <c r="B7571" s="260">
        <v>1647.079956</v>
      </c>
    </row>
    <row r="7572" spans="1:2" x14ac:dyDescent="0.25">
      <c r="A7572" s="261">
        <v>45608.416666666664</v>
      </c>
      <c r="B7572" s="260">
        <v>1418.670044</v>
      </c>
    </row>
    <row r="7573" spans="1:2" x14ac:dyDescent="0.25">
      <c r="A7573" s="261">
        <v>45608.458333333336</v>
      </c>
      <c r="B7573" s="260">
        <v>1275.790039</v>
      </c>
    </row>
    <row r="7574" spans="1:2" x14ac:dyDescent="0.25">
      <c r="A7574" s="261">
        <v>45608.5</v>
      </c>
      <c r="B7574" s="260">
        <v>1205.0200199999999</v>
      </c>
    </row>
    <row r="7575" spans="1:2" x14ac:dyDescent="0.25">
      <c r="A7575" s="261">
        <v>45608.541666666664</v>
      </c>
      <c r="B7575" s="260">
        <v>1166.839966</v>
      </c>
    </row>
    <row r="7576" spans="1:2" x14ac:dyDescent="0.25">
      <c r="A7576" s="261">
        <v>45608.583333333336</v>
      </c>
      <c r="B7576" s="260">
        <v>1300.3199460000001</v>
      </c>
    </row>
    <row r="7577" spans="1:2" x14ac:dyDescent="0.25">
      <c r="A7577" s="261">
        <v>45608.625</v>
      </c>
      <c r="B7577" s="260">
        <v>1631.5</v>
      </c>
    </row>
    <row r="7578" spans="1:2" x14ac:dyDescent="0.25">
      <c r="A7578" s="261">
        <v>45608.666666666664</v>
      </c>
      <c r="B7578" s="260">
        <v>2033.8199460000001</v>
      </c>
    </row>
    <row r="7579" spans="1:2" x14ac:dyDescent="0.25">
      <c r="A7579" s="261">
        <v>45608.708333333336</v>
      </c>
      <c r="B7579" s="260">
        <v>2370.5900879999999</v>
      </c>
    </row>
    <row r="7580" spans="1:2" x14ac:dyDescent="0.25">
      <c r="A7580" s="261">
        <v>45608.75</v>
      </c>
      <c r="B7580" s="260">
        <v>1680.339966</v>
      </c>
    </row>
    <row r="7581" spans="1:2" x14ac:dyDescent="0.25">
      <c r="A7581" s="261">
        <v>45608.791666666664</v>
      </c>
      <c r="B7581" s="260">
        <v>1277.8000489999999</v>
      </c>
    </row>
    <row r="7582" spans="1:2" x14ac:dyDescent="0.25">
      <c r="A7582" s="261">
        <v>45608.833333333336</v>
      </c>
      <c r="B7582" s="260">
        <v>1112.030029</v>
      </c>
    </row>
    <row r="7583" spans="1:2" x14ac:dyDescent="0.25">
      <c r="A7583" s="261">
        <v>45608.875</v>
      </c>
      <c r="B7583" s="260">
        <v>983.60998500000005</v>
      </c>
    </row>
    <row r="7584" spans="1:2" x14ac:dyDescent="0.25">
      <c r="A7584" s="261">
        <v>45608.916666666664</v>
      </c>
      <c r="B7584" s="260">
        <v>933.71997099999999</v>
      </c>
    </row>
    <row r="7585" spans="1:2" x14ac:dyDescent="0.25">
      <c r="A7585" s="261">
        <v>45608.958333333336</v>
      </c>
      <c r="B7585" s="260">
        <v>861.97997999999995</v>
      </c>
    </row>
    <row r="7586" spans="1:2" x14ac:dyDescent="0.25">
      <c r="A7586" s="261">
        <v>45609</v>
      </c>
      <c r="B7586" s="260">
        <v>873.84002699999996</v>
      </c>
    </row>
    <row r="7587" spans="1:2" x14ac:dyDescent="0.25">
      <c r="A7587" s="261">
        <v>45609.041666666664</v>
      </c>
      <c r="B7587" s="260">
        <v>833.26000999999997</v>
      </c>
    </row>
    <row r="7588" spans="1:2" x14ac:dyDescent="0.25">
      <c r="A7588" s="261">
        <v>45609.083333333336</v>
      </c>
      <c r="B7588" s="260">
        <v>804.46997099999999</v>
      </c>
    </row>
    <row r="7589" spans="1:2" x14ac:dyDescent="0.25">
      <c r="A7589" s="261">
        <v>45609.125</v>
      </c>
      <c r="B7589" s="260">
        <v>801.47997999999995</v>
      </c>
    </row>
    <row r="7590" spans="1:2" x14ac:dyDescent="0.25">
      <c r="A7590" s="261">
        <v>45609.166666666664</v>
      </c>
      <c r="B7590" s="260">
        <v>804.61999500000002</v>
      </c>
    </row>
    <row r="7591" spans="1:2" x14ac:dyDescent="0.25">
      <c r="A7591" s="261">
        <v>45609.208333333336</v>
      </c>
      <c r="B7591" s="260">
        <v>852.580017</v>
      </c>
    </row>
    <row r="7592" spans="1:2" x14ac:dyDescent="0.25">
      <c r="A7592" s="261">
        <v>45609.25</v>
      </c>
      <c r="B7592" s="260">
        <v>972</v>
      </c>
    </row>
    <row r="7593" spans="1:2" x14ac:dyDescent="0.25">
      <c r="A7593" s="261">
        <v>45609.291666666664</v>
      </c>
      <c r="B7593" s="260">
        <v>1229.1099850000001</v>
      </c>
    </row>
    <row r="7594" spans="1:2" x14ac:dyDescent="0.25">
      <c r="A7594" s="261">
        <v>45609.333333333336</v>
      </c>
      <c r="B7594" s="260">
        <v>1681.660034</v>
      </c>
    </row>
    <row r="7595" spans="1:2" x14ac:dyDescent="0.25">
      <c r="A7595" s="261">
        <v>45609.375</v>
      </c>
      <c r="B7595" s="260">
        <v>1595.579956</v>
      </c>
    </row>
    <row r="7596" spans="1:2" x14ac:dyDescent="0.25">
      <c r="A7596" s="261">
        <v>45609.416666666664</v>
      </c>
      <c r="B7596" s="260">
        <v>1415.589966</v>
      </c>
    </row>
    <row r="7597" spans="1:2" x14ac:dyDescent="0.25">
      <c r="A7597" s="261">
        <v>45609.458333333336</v>
      </c>
      <c r="B7597" s="260">
        <v>1266.4799800000001</v>
      </c>
    </row>
    <row r="7598" spans="1:2" x14ac:dyDescent="0.25">
      <c r="A7598" s="261">
        <v>45609.5</v>
      </c>
      <c r="B7598" s="260">
        <v>1164.969971</v>
      </c>
    </row>
    <row r="7599" spans="1:2" x14ac:dyDescent="0.25">
      <c r="A7599" s="261">
        <v>45609.541666666664</v>
      </c>
      <c r="B7599" s="260">
        <v>1150.119995</v>
      </c>
    </row>
    <row r="7600" spans="1:2" x14ac:dyDescent="0.25">
      <c r="A7600" s="261">
        <v>45609.583333333336</v>
      </c>
      <c r="B7600" s="260">
        <v>1144.380005</v>
      </c>
    </row>
    <row r="7601" spans="1:2" x14ac:dyDescent="0.25">
      <c r="A7601" s="261">
        <v>45609.625</v>
      </c>
      <c r="B7601" s="260">
        <v>1208.900024</v>
      </c>
    </row>
    <row r="7602" spans="1:2" x14ac:dyDescent="0.25">
      <c r="A7602" s="261">
        <v>45609.666666666664</v>
      </c>
      <c r="B7602" s="260">
        <v>1264.98999</v>
      </c>
    </row>
    <row r="7603" spans="1:2" x14ac:dyDescent="0.25">
      <c r="A7603" s="261">
        <v>45609.708333333336</v>
      </c>
      <c r="B7603" s="260">
        <v>1324.1400149999999</v>
      </c>
    </row>
    <row r="7604" spans="1:2" x14ac:dyDescent="0.25">
      <c r="A7604" s="261">
        <v>45609.75</v>
      </c>
      <c r="B7604" s="260">
        <v>1297.1400149999999</v>
      </c>
    </row>
    <row r="7605" spans="1:2" x14ac:dyDescent="0.25">
      <c r="A7605" s="261">
        <v>45609.791666666664</v>
      </c>
      <c r="B7605" s="260">
        <v>1113.2700199999999</v>
      </c>
    </row>
    <row r="7606" spans="1:2" x14ac:dyDescent="0.25">
      <c r="A7606" s="261">
        <v>45609.833333333336</v>
      </c>
      <c r="B7606" s="260">
        <v>693.25</v>
      </c>
    </row>
    <row r="7607" spans="1:2" x14ac:dyDescent="0.25">
      <c r="A7607" s="261">
        <v>45609.875</v>
      </c>
      <c r="B7607" s="260">
        <v>549.28997800000002</v>
      </c>
    </row>
    <row r="7608" spans="1:2" x14ac:dyDescent="0.25">
      <c r="A7608" s="261">
        <v>45609.916666666664</v>
      </c>
      <c r="B7608" s="260">
        <v>375.72000100000002</v>
      </c>
    </row>
    <row r="7609" spans="1:2" x14ac:dyDescent="0.25">
      <c r="A7609" s="261">
        <v>45609.958333333336</v>
      </c>
      <c r="B7609" s="260">
        <v>298.80999800000001</v>
      </c>
    </row>
    <row r="7610" spans="1:2" x14ac:dyDescent="0.25">
      <c r="A7610" s="261">
        <v>45610</v>
      </c>
      <c r="B7610" s="260">
        <v>384.10998499999999</v>
      </c>
    </row>
    <row r="7611" spans="1:2" x14ac:dyDescent="0.25">
      <c r="A7611" s="261">
        <v>45610.041666666664</v>
      </c>
      <c r="B7611" s="260">
        <v>360.98001099999999</v>
      </c>
    </row>
    <row r="7612" spans="1:2" x14ac:dyDescent="0.25">
      <c r="A7612" s="261">
        <v>45610.083333333336</v>
      </c>
      <c r="B7612" s="260">
        <v>364.94000199999999</v>
      </c>
    </row>
    <row r="7613" spans="1:2" x14ac:dyDescent="0.25">
      <c r="A7613" s="261">
        <v>45610.125</v>
      </c>
      <c r="B7613" s="260">
        <v>368.89001500000001</v>
      </c>
    </row>
    <row r="7614" spans="1:2" x14ac:dyDescent="0.25">
      <c r="A7614" s="261">
        <v>45610.166666666664</v>
      </c>
      <c r="B7614" s="260">
        <v>318.69000199999999</v>
      </c>
    </row>
    <row r="7615" spans="1:2" x14ac:dyDescent="0.25">
      <c r="A7615" s="261">
        <v>45610.208333333336</v>
      </c>
      <c r="B7615" s="260">
        <v>379.26001000000002</v>
      </c>
    </row>
    <row r="7616" spans="1:2" x14ac:dyDescent="0.25">
      <c r="A7616" s="261">
        <v>45610.25</v>
      </c>
      <c r="B7616" s="260">
        <v>612.830017</v>
      </c>
    </row>
    <row r="7617" spans="1:2" x14ac:dyDescent="0.25">
      <c r="A7617" s="261">
        <v>45610.291666666664</v>
      </c>
      <c r="B7617" s="260">
        <v>753.07000700000003</v>
      </c>
    </row>
    <row r="7618" spans="1:2" x14ac:dyDescent="0.25">
      <c r="A7618" s="261">
        <v>45610.333333333336</v>
      </c>
      <c r="B7618" s="260">
        <v>869.75</v>
      </c>
    </row>
    <row r="7619" spans="1:2" x14ac:dyDescent="0.25">
      <c r="A7619" s="261">
        <v>45610.375</v>
      </c>
      <c r="B7619" s="260">
        <v>837</v>
      </c>
    </row>
    <row r="7620" spans="1:2" x14ac:dyDescent="0.25">
      <c r="A7620" s="261">
        <v>45610.416666666664</v>
      </c>
      <c r="B7620" s="260">
        <v>809.61999500000002</v>
      </c>
    </row>
    <row r="7621" spans="1:2" x14ac:dyDescent="0.25">
      <c r="A7621" s="261">
        <v>45610.458333333336</v>
      </c>
      <c r="B7621" s="260">
        <v>832.59997599999997</v>
      </c>
    </row>
    <row r="7622" spans="1:2" x14ac:dyDescent="0.25">
      <c r="A7622" s="261">
        <v>45610.5</v>
      </c>
      <c r="B7622" s="260">
        <v>850.57000700000003</v>
      </c>
    </row>
    <row r="7623" spans="1:2" x14ac:dyDescent="0.25">
      <c r="A7623" s="261">
        <v>45610.541666666664</v>
      </c>
      <c r="B7623" s="260">
        <v>950.39001499999995</v>
      </c>
    </row>
    <row r="7624" spans="1:2" x14ac:dyDescent="0.25">
      <c r="A7624" s="261">
        <v>45610.583333333336</v>
      </c>
      <c r="B7624" s="260">
        <v>999.70001200000002</v>
      </c>
    </row>
    <row r="7625" spans="1:2" x14ac:dyDescent="0.25">
      <c r="A7625" s="261">
        <v>45610.625</v>
      </c>
      <c r="B7625" s="260">
        <v>1060.6400149999999</v>
      </c>
    </row>
    <row r="7626" spans="1:2" x14ac:dyDescent="0.25">
      <c r="A7626" s="261">
        <v>45610.666666666664</v>
      </c>
      <c r="B7626" s="260">
        <v>1099.660034</v>
      </c>
    </row>
    <row r="7627" spans="1:2" x14ac:dyDescent="0.25">
      <c r="A7627" s="261">
        <v>45610.708333333336</v>
      </c>
      <c r="B7627" s="260">
        <v>1163.0699460000001</v>
      </c>
    </row>
    <row r="7628" spans="1:2" x14ac:dyDescent="0.25">
      <c r="A7628" s="261">
        <v>45610.75</v>
      </c>
      <c r="B7628" s="260">
        <v>1149.48999</v>
      </c>
    </row>
    <row r="7629" spans="1:2" x14ac:dyDescent="0.25">
      <c r="A7629" s="261">
        <v>45610.791666666664</v>
      </c>
      <c r="B7629" s="260">
        <v>1106.219971</v>
      </c>
    </row>
    <row r="7630" spans="1:2" x14ac:dyDescent="0.25">
      <c r="A7630" s="261">
        <v>45610.833333333336</v>
      </c>
      <c r="B7630" s="260">
        <v>1033.790039</v>
      </c>
    </row>
    <row r="7631" spans="1:2" x14ac:dyDescent="0.25">
      <c r="A7631" s="261">
        <v>45610.875</v>
      </c>
      <c r="B7631" s="260">
        <v>965.60998500000005</v>
      </c>
    </row>
    <row r="7632" spans="1:2" x14ac:dyDescent="0.25">
      <c r="A7632" s="261">
        <v>45610.916666666664</v>
      </c>
      <c r="B7632" s="260">
        <v>916.73999000000003</v>
      </c>
    </row>
    <row r="7633" spans="1:2" x14ac:dyDescent="0.25">
      <c r="A7633" s="261">
        <v>45610.958333333336</v>
      </c>
      <c r="B7633" s="260">
        <v>839.09002699999996</v>
      </c>
    </row>
    <row r="7634" spans="1:2" x14ac:dyDescent="0.25">
      <c r="A7634" s="261">
        <v>45611</v>
      </c>
      <c r="B7634" s="260">
        <v>774.27002000000005</v>
      </c>
    </row>
    <row r="7635" spans="1:2" x14ac:dyDescent="0.25">
      <c r="A7635" s="261">
        <v>45611.041666666664</v>
      </c>
      <c r="B7635" s="260">
        <v>762.19000200000005</v>
      </c>
    </row>
    <row r="7636" spans="1:2" x14ac:dyDescent="0.25">
      <c r="A7636" s="261">
        <v>45611.083333333336</v>
      </c>
      <c r="B7636" s="260">
        <v>747.19000200000005</v>
      </c>
    </row>
    <row r="7637" spans="1:2" x14ac:dyDescent="0.25">
      <c r="A7637" s="261">
        <v>45611.125</v>
      </c>
      <c r="B7637" s="260">
        <v>745.54998799999998</v>
      </c>
    </row>
    <row r="7638" spans="1:2" x14ac:dyDescent="0.25">
      <c r="A7638" s="261">
        <v>45611.166666666664</v>
      </c>
      <c r="B7638" s="260">
        <v>666.71997099999999</v>
      </c>
    </row>
    <row r="7639" spans="1:2" x14ac:dyDescent="0.25">
      <c r="A7639" s="261">
        <v>45611.208333333336</v>
      </c>
      <c r="B7639" s="260">
        <v>666.64001499999995</v>
      </c>
    </row>
    <row r="7640" spans="1:2" x14ac:dyDescent="0.25">
      <c r="A7640" s="261">
        <v>45611.25</v>
      </c>
      <c r="B7640" s="260">
        <v>703.19000200000005</v>
      </c>
    </row>
    <row r="7641" spans="1:2" x14ac:dyDescent="0.25">
      <c r="A7641" s="261">
        <v>45611.291666666664</v>
      </c>
      <c r="B7641" s="260">
        <v>952.96997099999999</v>
      </c>
    </row>
    <row r="7642" spans="1:2" x14ac:dyDescent="0.25">
      <c r="A7642" s="261">
        <v>45611.333333333336</v>
      </c>
      <c r="B7642" s="260">
        <v>1096.5500489999999</v>
      </c>
    </row>
    <row r="7643" spans="1:2" x14ac:dyDescent="0.25">
      <c r="A7643" s="261">
        <v>45611.375</v>
      </c>
      <c r="B7643" s="260">
        <v>1025.469971</v>
      </c>
    </row>
    <row r="7644" spans="1:2" x14ac:dyDescent="0.25">
      <c r="A7644" s="261">
        <v>45611.416666666664</v>
      </c>
      <c r="B7644" s="260">
        <v>997.580017</v>
      </c>
    </row>
    <row r="7645" spans="1:2" x14ac:dyDescent="0.25">
      <c r="A7645" s="261">
        <v>45611.458333333336</v>
      </c>
      <c r="B7645" s="260">
        <v>799.25</v>
      </c>
    </row>
    <row r="7646" spans="1:2" x14ac:dyDescent="0.25">
      <c r="A7646" s="261">
        <v>45611.5</v>
      </c>
      <c r="B7646" s="260">
        <v>762.03997800000002</v>
      </c>
    </row>
    <row r="7647" spans="1:2" x14ac:dyDescent="0.25">
      <c r="A7647" s="261">
        <v>45611.541666666664</v>
      </c>
      <c r="B7647" s="260">
        <v>718.40002400000003</v>
      </c>
    </row>
    <row r="7648" spans="1:2" x14ac:dyDescent="0.25">
      <c r="A7648" s="261">
        <v>45611.583333333336</v>
      </c>
      <c r="B7648" s="260">
        <v>709.22997999999995</v>
      </c>
    </row>
    <row r="7649" spans="1:2" x14ac:dyDescent="0.25">
      <c r="A7649" s="261">
        <v>45611.625</v>
      </c>
      <c r="B7649" s="260">
        <v>709.29998799999998</v>
      </c>
    </row>
    <row r="7650" spans="1:2" x14ac:dyDescent="0.25">
      <c r="A7650" s="261">
        <v>45611.666666666664</v>
      </c>
      <c r="B7650" s="260">
        <v>709.830017</v>
      </c>
    </row>
    <row r="7651" spans="1:2" x14ac:dyDescent="0.25">
      <c r="A7651" s="261">
        <v>45611.708333333336</v>
      </c>
      <c r="B7651" s="260">
        <v>742.86999500000002</v>
      </c>
    </row>
    <row r="7652" spans="1:2" x14ac:dyDescent="0.25">
      <c r="A7652" s="261">
        <v>45611.75</v>
      </c>
      <c r="B7652" s="260">
        <v>572.96002199999998</v>
      </c>
    </row>
    <row r="7653" spans="1:2" x14ac:dyDescent="0.25">
      <c r="A7653" s="261">
        <v>45611.791666666664</v>
      </c>
      <c r="B7653" s="260">
        <v>298.41000400000001</v>
      </c>
    </row>
    <row r="7654" spans="1:2" x14ac:dyDescent="0.25">
      <c r="A7654" s="261">
        <v>45611.833333333336</v>
      </c>
      <c r="B7654" s="260">
        <v>293.48998999999998</v>
      </c>
    </row>
    <row r="7655" spans="1:2" x14ac:dyDescent="0.25">
      <c r="A7655" s="261">
        <v>45611.875</v>
      </c>
      <c r="B7655" s="260">
        <v>267.69000199999999</v>
      </c>
    </row>
    <row r="7656" spans="1:2" x14ac:dyDescent="0.25">
      <c r="A7656" s="261">
        <v>45611.916666666664</v>
      </c>
      <c r="B7656" s="260">
        <v>259.41000400000001</v>
      </c>
    </row>
    <row r="7657" spans="1:2" x14ac:dyDescent="0.25">
      <c r="A7657" s="261">
        <v>45611.958333333336</v>
      </c>
      <c r="B7657" s="260">
        <v>239.720001</v>
      </c>
    </row>
    <row r="7658" spans="1:2" x14ac:dyDescent="0.25">
      <c r="A7658" s="261">
        <v>45612</v>
      </c>
      <c r="B7658" s="260">
        <v>141.78999300000001</v>
      </c>
    </row>
    <row r="7659" spans="1:2" x14ac:dyDescent="0.25">
      <c r="A7659" s="261">
        <v>45612.041666666664</v>
      </c>
      <c r="B7659" s="260">
        <v>40.5</v>
      </c>
    </row>
    <row r="7660" spans="1:2" x14ac:dyDescent="0.25">
      <c r="A7660" s="261">
        <v>45612.083333333336</v>
      </c>
      <c r="B7660" s="260">
        <v>35.880001</v>
      </c>
    </row>
    <row r="7661" spans="1:2" x14ac:dyDescent="0.25">
      <c r="A7661" s="261">
        <v>45612.125</v>
      </c>
      <c r="B7661" s="260">
        <v>35.349997999999999</v>
      </c>
    </row>
    <row r="7662" spans="1:2" x14ac:dyDescent="0.25">
      <c r="A7662" s="261">
        <v>45612.166666666664</v>
      </c>
      <c r="B7662" s="260">
        <v>36.099997999999999</v>
      </c>
    </row>
    <row r="7663" spans="1:2" x14ac:dyDescent="0.25">
      <c r="A7663" s="261">
        <v>45612.208333333336</v>
      </c>
      <c r="B7663" s="260">
        <v>36.029998999999997</v>
      </c>
    </row>
    <row r="7664" spans="1:2" x14ac:dyDescent="0.25">
      <c r="A7664" s="261">
        <v>45612.25</v>
      </c>
      <c r="B7664" s="260">
        <v>38.040000999999997</v>
      </c>
    </row>
    <row r="7665" spans="1:2" x14ac:dyDescent="0.25">
      <c r="A7665" s="261">
        <v>45612.291666666664</v>
      </c>
      <c r="B7665" s="260">
        <v>124.93</v>
      </c>
    </row>
    <row r="7666" spans="1:2" x14ac:dyDescent="0.25">
      <c r="A7666" s="261">
        <v>45612.333333333336</v>
      </c>
      <c r="B7666" s="260">
        <v>165.80999800000001</v>
      </c>
    </row>
    <row r="7667" spans="1:2" x14ac:dyDescent="0.25">
      <c r="A7667" s="261">
        <v>45612.375</v>
      </c>
      <c r="B7667" s="260">
        <v>216.16000399999999</v>
      </c>
    </row>
    <row r="7668" spans="1:2" x14ac:dyDescent="0.25">
      <c r="A7668" s="261">
        <v>45612.416666666664</v>
      </c>
      <c r="B7668" s="260">
        <v>261.05999800000001</v>
      </c>
    </row>
    <row r="7669" spans="1:2" x14ac:dyDescent="0.25">
      <c r="A7669" s="261">
        <v>45612.458333333336</v>
      </c>
      <c r="B7669" s="260">
        <v>179.009995</v>
      </c>
    </row>
    <row r="7670" spans="1:2" x14ac:dyDescent="0.25">
      <c r="A7670" s="261">
        <v>45612.5</v>
      </c>
      <c r="B7670" s="260">
        <v>163.11999499999999</v>
      </c>
    </row>
    <row r="7671" spans="1:2" x14ac:dyDescent="0.25">
      <c r="A7671" s="261">
        <v>45612.541666666664</v>
      </c>
      <c r="B7671" s="260">
        <v>149.179993</v>
      </c>
    </row>
    <row r="7672" spans="1:2" x14ac:dyDescent="0.25">
      <c r="A7672" s="261">
        <v>45612.583333333336</v>
      </c>
      <c r="B7672" s="260">
        <v>179.529999</v>
      </c>
    </row>
    <row r="7673" spans="1:2" x14ac:dyDescent="0.25">
      <c r="A7673" s="261">
        <v>45612.625</v>
      </c>
      <c r="B7673" s="260">
        <v>258.67001299999998</v>
      </c>
    </row>
    <row r="7674" spans="1:2" x14ac:dyDescent="0.25">
      <c r="A7674" s="261">
        <v>45612.666666666664</v>
      </c>
      <c r="B7674" s="260">
        <v>290.58999599999999</v>
      </c>
    </row>
    <row r="7675" spans="1:2" x14ac:dyDescent="0.25">
      <c r="A7675" s="261">
        <v>45612.708333333336</v>
      </c>
      <c r="B7675" s="260">
        <v>350.790009</v>
      </c>
    </row>
    <row r="7676" spans="1:2" x14ac:dyDescent="0.25">
      <c r="A7676" s="261">
        <v>45612.75</v>
      </c>
      <c r="B7676" s="260">
        <v>336.61999500000002</v>
      </c>
    </row>
    <row r="7677" spans="1:2" x14ac:dyDescent="0.25">
      <c r="A7677" s="261">
        <v>45612.791666666664</v>
      </c>
      <c r="B7677" s="260">
        <v>297.01001000000002</v>
      </c>
    </row>
    <row r="7678" spans="1:2" x14ac:dyDescent="0.25">
      <c r="A7678" s="261">
        <v>45612.833333333336</v>
      </c>
      <c r="B7678" s="260">
        <v>261.13000499999998</v>
      </c>
    </row>
    <row r="7679" spans="1:2" x14ac:dyDescent="0.25">
      <c r="A7679" s="261">
        <v>45612.875</v>
      </c>
      <c r="B7679" s="260">
        <v>285.75</v>
      </c>
    </row>
    <row r="7680" spans="1:2" x14ac:dyDescent="0.25">
      <c r="A7680" s="261">
        <v>45612.916666666664</v>
      </c>
      <c r="B7680" s="260">
        <v>220.55999800000001</v>
      </c>
    </row>
    <row r="7681" spans="1:2" x14ac:dyDescent="0.25">
      <c r="A7681" s="261">
        <v>45612.958333333336</v>
      </c>
      <c r="B7681" s="260">
        <v>148.13000500000001</v>
      </c>
    </row>
    <row r="7682" spans="1:2" x14ac:dyDescent="0.25">
      <c r="A7682" s="261">
        <v>45613</v>
      </c>
      <c r="B7682" s="260">
        <v>122.989998</v>
      </c>
    </row>
    <row r="7683" spans="1:2" x14ac:dyDescent="0.25">
      <c r="A7683" s="261">
        <v>45613.041666666664</v>
      </c>
      <c r="B7683" s="260">
        <v>129.479996</v>
      </c>
    </row>
    <row r="7684" spans="1:2" x14ac:dyDescent="0.25">
      <c r="A7684" s="261">
        <v>45613.083333333336</v>
      </c>
      <c r="B7684" s="260">
        <v>223.759995</v>
      </c>
    </row>
    <row r="7685" spans="1:2" x14ac:dyDescent="0.25">
      <c r="A7685" s="261">
        <v>45613.125</v>
      </c>
      <c r="B7685" s="260">
        <v>203.61999499999999</v>
      </c>
    </row>
    <row r="7686" spans="1:2" x14ac:dyDescent="0.25">
      <c r="A7686" s="261">
        <v>45613.166666666664</v>
      </c>
      <c r="B7686" s="260">
        <v>162</v>
      </c>
    </row>
    <row r="7687" spans="1:2" x14ac:dyDescent="0.25">
      <c r="A7687" s="261">
        <v>45613.208333333336</v>
      </c>
      <c r="B7687" s="260">
        <v>186.38999899999999</v>
      </c>
    </row>
    <row r="7688" spans="1:2" x14ac:dyDescent="0.25">
      <c r="A7688" s="261">
        <v>45613.25</v>
      </c>
      <c r="B7688" s="260">
        <v>226.070007</v>
      </c>
    </row>
    <row r="7689" spans="1:2" x14ac:dyDescent="0.25">
      <c r="A7689" s="261">
        <v>45613.291666666664</v>
      </c>
      <c r="B7689" s="260">
        <v>230.61999499999999</v>
      </c>
    </row>
    <row r="7690" spans="1:2" x14ac:dyDescent="0.25">
      <c r="A7690" s="261">
        <v>45613.333333333336</v>
      </c>
      <c r="B7690" s="260">
        <v>200.479996</v>
      </c>
    </row>
    <row r="7691" spans="1:2" x14ac:dyDescent="0.25">
      <c r="A7691" s="261">
        <v>45613.375</v>
      </c>
      <c r="B7691" s="260">
        <v>205.41000399999999</v>
      </c>
    </row>
    <row r="7692" spans="1:2" x14ac:dyDescent="0.25">
      <c r="A7692" s="261">
        <v>45613.416666666664</v>
      </c>
      <c r="B7692" s="260">
        <v>145.36999499999999</v>
      </c>
    </row>
    <row r="7693" spans="1:2" x14ac:dyDescent="0.25">
      <c r="A7693" s="261">
        <v>45613.458333333336</v>
      </c>
      <c r="B7693" s="260">
        <v>110.760002</v>
      </c>
    </row>
    <row r="7694" spans="1:2" x14ac:dyDescent="0.25">
      <c r="A7694" s="261">
        <v>45613.5</v>
      </c>
      <c r="B7694" s="260">
        <v>112.470001</v>
      </c>
    </row>
    <row r="7695" spans="1:2" x14ac:dyDescent="0.25">
      <c r="A7695" s="261">
        <v>45613.541666666664</v>
      </c>
      <c r="B7695" s="260">
        <v>111.360001</v>
      </c>
    </row>
    <row r="7696" spans="1:2" x14ac:dyDescent="0.25">
      <c r="A7696" s="261">
        <v>45613.583333333336</v>
      </c>
      <c r="B7696" s="260">
        <v>235.53999300000001</v>
      </c>
    </row>
    <row r="7697" spans="1:2" x14ac:dyDescent="0.25">
      <c r="A7697" s="261">
        <v>45613.625</v>
      </c>
      <c r="B7697" s="260">
        <v>240.979996</v>
      </c>
    </row>
    <row r="7698" spans="1:2" x14ac:dyDescent="0.25">
      <c r="A7698" s="261">
        <v>45613.666666666664</v>
      </c>
      <c r="B7698" s="260">
        <v>283.13000499999998</v>
      </c>
    </row>
    <row r="7699" spans="1:2" x14ac:dyDescent="0.25">
      <c r="A7699" s="261">
        <v>45613.708333333336</v>
      </c>
      <c r="B7699" s="260">
        <v>293.42001299999998</v>
      </c>
    </row>
    <row r="7700" spans="1:2" x14ac:dyDescent="0.25">
      <c r="A7700" s="261">
        <v>45613.75</v>
      </c>
      <c r="B7700" s="260">
        <v>288.11999500000002</v>
      </c>
    </row>
    <row r="7701" spans="1:2" x14ac:dyDescent="0.25">
      <c r="A7701" s="261">
        <v>45613.791666666664</v>
      </c>
      <c r="B7701" s="260">
        <v>279.92001299999998</v>
      </c>
    </row>
    <row r="7702" spans="1:2" x14ac:dyDescent="0.25">
      <c r="A7702" s="261">
        <v>45613.833333333336</v>
      </c>
      <c r="B7702" s="260">
        <v>268.27999899999998</v>
      </c>
    </row>
    <row r="7703" spans="1:2" x14ac:dyDescent="0.25">
      <c r="A7703" s="261">
        <v>45613.875</v>
      </c>
      <c r="B7703" s="260">
        <v>259.63000499999998</v>
      </c>
    </row>
    <row r="7704" spans="1:2" x14ac:dyDescent="0.25">
      <c r="A7704" s="261">
        <v>45613.916666666664</v>
      </c>
      <c r="B7704" s="260">
        <v>246.279999</v>
      </c>
    </row>
    <row r="7705" spans="1:2" x14ac:dyDescent="0.25">
      <c r="A7705" s="261">
        <v>45613.958333333336</v>
      </c>
      <c r="B7705" s="260">
        <v>213.91000399999999</v>
      </c>
    </row>
    <row r="7706" spans="1:2" x14ac:dyDescent="0.25">
      <c r="A7706" s="261">
        <v>45614</v>
      </c>
      <c r="B7706" s="260">
        <v>406.85998499999999</v>
      </c>
    </row>
    <row r="7707" spans="1:2" x14ac:dyDescent="0.25">
      <c r="A7707" s="261">
        <v>45614.041666666664</v>
      </c>
      <c r="B7707" s="260">
        <v>401.040009</v>
      </c>
    </row>
    <row r="7708" spans="1:2" x14ac:dyDescent="0.25">
      <c r="A7708" s="261">
        <v>45614.083333333336</v>
      </c>
      <c r="B7708" s="260">
        <v>317.73001099999999</v>
      </c>
    </row>
    <row r="7709" spans="1:2" x14ac:dyDescent="0.25">
      <c r="A7709" s="261">
        <v>45614.125</v>
      </c>
      <c r="B7709" s="260">
        <v>315.42001299999998</v>
      </c>
    </row>
    <row r="7710" spans="1:2" x14ac:dyDescent="0.25">
      <c r="A7710" s="261">
        <v>45614.166666666664</v>
      </c>
      <c r="B7710" s="260">
        <v>319.14999399999999</v>
      </c>
    </row>
    <row r="7711" spans="1:2" x14ac:dyDescent="0.25">
      <c r="A7711" s="261">
        <v>45614.208333333336</v>
      </c>
      <c r="B7711" s="260">
        <v>268.27999899999998</v>
      </c>
    </row>
    <row r="7712" spans="1:2" x14ac:dyDescent="0.25">
      <c r="A7712" s="261">
        <v>45614.25</v>
      </c>
      <c r="B7712" s="260">
        <v>441.61999500000002</v>
      </c>
    </row>
    <row r="7713" spans="1:2" x14ac:dyDescent="0.25">
      <c r="A7713" s="261">
        <v>45614.291666666664</v>
      </c>
      <c r="B7713" s="260">
        <v>702.44000200000005</v>
      </c>
    </row>
    <row r="7714" spans="1:2" x14ac:dyDescent="0.25">
      <c r="A7714" s="261">
        <v>45614.333333333336</v>
      </c>
      <c r="B7714" s="260">
        <v>864.36999500000002</v>
      </c>
    </row>
    <row r="7715" spans="1:2" x14ac:dyDescent="0.25">
      <c r="A7715" s="261">
        <v>45614.375</v>
      </c>
      <c r="B7715" s="260">
        <v>753.46002199999998</v>
      </c>
    </row>
    <row r="7716" spans="1:2" x14ac:dyDescent="0.25">
      <c r="A7716" s="261">
        <v>45614.416666666664</v>
      </c>
      <c r="B7716" s="260">
        <v>630.32000700000003</v>
      </c>
    </row>
    <row r="7717" spans="1:2" x14ac:dyDescent="0.25">
      <c r="A7717" s="261">
        <v>45614.458333333336</v>
      </c>
      <c r="B7717" s="260">
        <v>595.85998500000005</v>
      </c>
    </row>
    <row r="7718" spans="1:2" x14ac:dyDescent="0.25">
      <c r="A7718" s="261">
        <v>45614.5</v>
      </c>
      <c r="B7718" s="260">
        <v>558.57000700000003</v>
      </c>
    </row>
    <row r="7719" spans="1:2" x14ac:dyDescent="0.25">
      <c r="A7719" s="261">
        <v>45614.541666666664</v>
      </c>
      <c r="B7719" s="260">
        <v>506.73001099999999</v>
      </c>
    </row>
    <row r="7720" spans="1:2" x14ac:dyDescent="0.25">
      <c r="A7720" s="261">
        <v>45614.583333333336</v>
      </c>
      <c r="B7720" s="260">
        <v>591.76000999999997</v>
      </c>
    </row>
    <row r="7721" spans="1:2" x14ac:dyDescent="0.25">
      <c r="A7721" s="261">
        <v>45614.625</v>
      </c>
      <c r="B7721" s="260">
        <v>784.64001499999995</v>
      </c>
    </row>
    <row r="7722" spans="1:2" x14ac:dyDescent="0.25">
      <c r="A7722" s="261">
        <v>45614.666666666664</v>
      </c>
      <c r="B7722" s="260">
        <v>906.72997999999995</v>
      </c>
    </row>
    <row r="7723" spans="1:2" x14ac:dyDescent="0.25">
      <c r="A7723" s="261">
        <v>45614.708333333336</v>
      </c>
      <c r="B7723" s="260">
        <v>1096.619995</v>
      </c>
    </row>
    <row r="7724" spans="1:2" x14ac:dyDescent="0.25">
      <c r="A7724" s="261">
        <v>45614.75</v>
      </c>
      <c r="B7724" s="260">
        <v>1206.9399410000001</v>
      </c>
    </row>
    <row r="7725" spans="1:2" x14ac:dyDescent="0.25">
      <c r="A7725" s="261">
        <v>45614.791666666664</v>
      </c>
      <c r="B7725" s="260">
        <v>1131.829956</v>
      </c>
    </row>
    <row r="7726" spans="1:2" x14ac:dyDescent="0.25">
      <c r="A7726" s="261">
        <v>45614.833333333336</v>
      </c>
      <c r="B7726" s="260">
        <v>951.55999799999995</v>
      </c>
    </row>
    <row r="7727" spans="1:2" x14ac:dyDescent="0.25">
      <c r="A7727" s="261">
        <v>45614.875</v>
      </c>
      <c r="B7727" s="260">
        <v>877.27002000000005</v>
      </c>
    </row>
    <row r="7728" spans="1:2" x14ac:dyDescent="0.25">
      <c r="A7728" s="261">
        <v>45614.916666666664</v>
      </c>
      <c r="B7728" s="260">
        <v>872.57000700000003</v>
      </c>
    </row>
    <row r="7729" spans="1:2" x14ac:dyDescent="0.25">
      <c r="A7729" s="261">
        <v>45614.958333333336</v>
      </c>
      <c r="B7729" s="260">
        <v>808.580017</v>
      </c>
    </row>
    <row r="7730" spans="1:2" x14ac:dyDescent="0.25">
      <c r="A7730" s="261">
        <v>45615</v>
      </c>
      <c r="B7730" s="260">
        <v>798.60998500000005</v>
      </c>
    </row>
    <row r="7731" spans="1:2" x14ac:dyDescent="0.25">
      <c r="A7731" s="261">
        <v>45615.041666666664</v>
      </c>
      <c r="B7731" s="260">
        <v>756.39001499999995</v>
      </c>
    </row>
    <row r="7732" spans="1:2" x14ac:dyDescent="0.25">
      <c r="A7732" s="261">
        <v>45615.083333333336</v>
      </c>
      <c r="B7732" s="260">
        <v>712.97997999999995</v>
      </c>
    </row>
    <row r="7733" spans="1:2" x14ac:dyDescent="0.25">
      <c r="A7733" s="261">
        <v>45615.125</v>
      </c>
      <c r="B7733" s="260">
        <v>684.26000999999997</v>
      </c>
    </row>
    <row r="7734" spans="1:2" x14ac:dyDescent="0.25">
      <c r="A7734" s="261">
        <v>45615.166666666664</v>
      </c>
      <c r="B7734" s="260">
        <v>710.73999000000003</v>
      </c>
    </row>
    <row r="7735" spans="1:2" x14ac:dyDescent="0.25">
      <c r="A7735" s="261">
        <v>45615.208333333336</v>
      </c>
      <c r="B7735" s="260">
        <v>727.96997099999999</v>
      </c>
    </row>
    <row r="7736" spans="1:2" x14ac:dyDescent="0.25">
      <c r="A7736" s="261">
        <v>45615.25</v>
      </c>
      <c r="B7736" s="260">
        <v>867.30999799999995</v>
      </c>
    </row>
    <row r="7737" spans="1:2" x14ac:dyDescent="0.25">
      <c r="A7737" s="261">
        <v>45615.291666666664</v>
      </c>
      <c r="B7737" s="260">
        <v>985.40002400000003</v>
      </c>
    </row>
    <row r="7738" spans="1:2" x14ac:dyDescent="0.25">
      <c r="A7738" s="261">
        <v>45615.333333333336</v>
      </c>
      <c r="B7738" s="260">
        <v>1158.079956</v>
      </c>
    </row>
    <row r="7739" spans="1:2" x14ac:dyDescent="0.25">
      <c r="A7739" s="261">
        <v>45615.375</v>
      </c>
      <c r="B7739" s="260">
        <v>1177.1099850000001</v>
      </c>
    </row>
    <row r="7740" spans="1:2" x14ac:dyDescent="0.25">
      <c r="A7740" s="261">
        <v>45615.416666666664</v>
      </c>
      <c r="B7740" s="260">
        <v>1165.619995</v>
      </c>
    </row>
    <row r="7741" spans="1:2" x14ac:dyDescent="0.25">
      <c r="A7741" s="261">
        <v>45615.458333333336</v>
      </c>
      <c r="B7741" s="260">
        <v>1139.880005</v>
      </c>
    </row>
    <row r="7742" spans="1:2" x14ac:dyDescent="0.25">
      <c r="A7742" s="261">
        <v>45615.5</v>
      </c>
      <c r="B7742" s="260">
        <v>1105.9399410000001</v>
      </c>
    </row>
    <row r="7743" spans="1:2" x14ac:dyDescent="0.25">
      <c r="A7743" s="261">
        <v>45615.541666666664</v>
      </c>
      <c r="B7743" s="260">
        <v>1076.099976</v>
      </c>
    </row>
    <row r="7744" spans="1:2" x14ac:dyDescent="0.25">
      <c r="A7744" s="261">
        <v>45615.583333333336</v>
      </c>
      <c r="B7744" s="260">
        <v>1045.969971</v>
      </c>
    </row>
    <row r="7745" spans="1:2" x14ac:dyDescent="0.25">
      <c r="A7745" s="261">
        <v>45615.625</v>
      </c>
      <c r="B7745" s="260">
        <v>962.86999500000002</v>
      </c>
    </row>
    <row r="7746" spans="1:2" x14ac:dyDescent="0.25">
      <c r="A7746" s="261">
        <v>45615.666666666664</v>
      </c>
      <c r="B7746" s="260">
        <v>991.28997800000002</v>
      </c>
    </row>
    <row r="7747" spans="1:2" x14ac:dyDescent="0.25">
      <c r="A7747" s="261">
        <v>45615.708333333336</v>
      </c>
      <c r="B7747" s="260">
        <v>1045.73999</v>
      </c>
    </row>
    <row r="7748" spans="1:2" x14ac:dyDescent="0.25">
      <c r="A7748" s="261">
        <v>45615.75</v>
      </c>
      <c r="B7748" s="260">
        <v>1004.419983</v>
      </c>
    </row>
    <row r="7749" spans="1:2" x14ac:dyDescent="0.25">
      <c r="A7749" s="261">
        <v>45615.791666666664</v>
      </c>
      <c r="B7749" s="260">
        <v>939.36999500000002</v>
      </c>
    </row>
    <row r="7750" spans="1:2" x14ac:dyDescent="0.25">
      <c r="A7750" s="261">
        <v>45615.833333333336</v>
      </c>
      <c r="B7750" s="260">
        <v>873.51000999999997</v>
      </c>
    </row>
    <row r="7751" spans="1:2" x14ac:dyDescent="0.25">
      <c r="A7751" s="261">
        <v>45615.875</v>
      </c>
      <c r="B7751" s="260">
        <v>815.84002699999996</v>
      </c>
    </row>
    <row r="7752" spans="1:2" x14ac:dyDescent="0.25">
      <c r="A7752" s="261">
        <v>45615.916666666664</v>
      </c>
      <c r="B7752" s="260">
        <v>785.10998500000005</v>
      </c>
    </row>
    <row r="7753" spans="1:2" x14ac:dyDescent="0.25">
      <c r="A7753" s="261">
        <v>45615.958333333336</v>
      </c>
      <c r="B7753" s="260">
        <v>670.15997300000004</v>
      </c>
    </row>
    <row r="7754" spans="1:2" x14ac:dyDescent="0.25">
      <c r="A7754" s="261">
        <v>45616</v>
      </c>
      <c r="B7754" s="260">
        <v>747.01000999999997</v>
      </c>
    </row>
    <row r="7755" spans="1:2" x14ac:dyDescent="0.25">
      <c r="A7755" s="261">
        <v>45616.041666666664</v>
      </c>
      <c r="B7755" s="260">
        <v>686.28997800000002</v>
      </c>
    </row>
    <row r="7756" spans="1:2" x14ac:dyDescent="0.25">
      <c r="A7756" s="261">
        <v>45616.083333333336</v>
      </c>
      <c r="B7756" s="260">
        <v>646.01000999999997</v>
      </c>
    </row>
    <row r="7757" spans="1:2" x14ac:dyDescent="0.25">
      <c r="A7757" s="261">
        <v>45616.125</v>
      </c>
      <c r="B7757" s="260">
        <v>608.10998500000005</v>
      </c>
    </row>
    <row r="7758" spans="1:2" x14ac:dyDescent="0.25">
      <c r="A7758" s="261">
        <v>45616.166666666664</v>
      </c>
      <c r="B7758" s="260">
        <v>611.39001499999995</v>
      </c>
    </row>
    <row r="7759" spans="1:2" x14ac:dyDescent="0.25">
      <c r="A7759" s="261">
        <v>45616.208333333336</v>
      </c>
      <c r="B7759" s="260">
        <v>695.90997300000004</v>
      </c>
    </row>
    <row r="7760" spans="1:2" x14ac:dyDescent="0.25">
      <c r="A7760" s="261">
        <v>45616.25</v>
      </c>
      <c r="B7760" s="260">
        <v>802.28997800000002</v>
      </c>
    </row>
    <row r="7761" spans="1:2" x14ac:dyDescent="0.25">
      <c r="A7761" s="261">
        <v>45616.291666666664</v>
      </c>
      <c r="B7761" s="260">
        <v>997.95001200000002</v>
      </c>
    </row>
    <row r="7762" spans="1:2" x14ac:dyDescent="0.25">
      <c r="A7762" s="261">
        <v>45616.333333333336</v>
      </c>
      <c r="B7762" s="260">
        <v>1065.76001</v>
      </c>
    </row>
    <row r="7763" spans="1:2" x14ac:dyDescent="0.25">
      <c r="A7763" s="261">
        <v>45616.375</v>
      </c>
      <c r="B7763" s="260">
        <v>1044.349976</v>
      </c>
    </row>
    <row r="7764" spans="1:2" x14ac:dyDescent="0.25">
      <c r="A7764" s="261">
        <v>45616.416666666664</v>
      </c>
      <c r="B7764" s="260">
        <v>897.77002000000005</v>
      </c>
    </row>
    <row r="7765" spans="1:2" x14ac:dyDescent="0.25">
      <c r="A7765" s="261">
        <v>45616.458333333336</v>
      </c>
      <c r="B7765" s="260">
        <v>803.92999299999997</v>
      </c>
    </row>
    <row r="7766" spans="1:2" x14ac:dyDescent="0.25">
      <c r="A7766" s="261">
        <v>45616.5</v>
      </c>
      <c r="B7766" s="260">
        <v>725.53002900000001</v>
      </c>
    </row>
    <row r="7767" spans="1:2" x14ac:dyDescent="0.25">
      <c r="A7767" s="261">
        <v>45616.541666666664</v>
      </c>
      <c r="B7767" s="260">
        <v>726.27002000000005</v>
      </c>
    </row>
    <row r="7768" spans="1:2" x14ac:dyDescent="0.25">
      <c r="A7768" s="261">
        <v>45616.583333333336</v>
      </c>
      <c r="B7768" s="260">
        <v>791.919983</v>
      </c>
    </row>
    <row r="7769" spans="1:2" x14ac:dyDescent="0.25">
      <c r="A7769" s="261">
        <v>45616.625</v>
      </c>
      <c r="B7769" s="260">
        <v>953.34002699999996</v>
      </c>
    </row>
    <row r="7770" spans="1:2" x14ac:dyDescent="0.25">
      <c r="A7770" s="261">
        <v>45616.666666666664</v>
      </c>
      <c r="B7770" s="260">
        <v>998.40002400000003</v>
      </c>
    </row>
    <row r="7771" spans="1:2" x14ac:dyDescent="0.25">
      <c r="A7771" s="261">
        <v>45616.708333333336</v>
      </c>
      <c r="B7771" s="260">
        <v>1059.2700199999999</v>
      </c>
    </row>
    <row r="7772" spans="1:2" x14ac:dyDescent="0.25">
      <c r="A7772" s="261">
        <v>45616.75</v>
      </c>
      <c r="B7772" s="260">
        <v>1063.599976</v>
      </c>
    </row>
    <row r="7773" spans="1:2" x14ac:dyDescent="0.25">
      <c r="A7773" s="261">
        <v>45616.791666666664</v>
      </c>
      <c r="B7773" s="260">
        <v>1046.290039</v>
      </c>
    </row>
    <row r="7774" spans="1:2" x14ac:dyDescent="0.25">
      <c r="A7774" s="261">
        <v>45616.833333333336</v>
      </c>
      <c r="B7774" s="260">
        <v>1014.3599850000001</v>
      </c>
    </row>
    <row r="7775" spans="1:2" x14ac:dyDescent="0.25">
      <c r="A7775" s="261">
        <v>45616.875</v>
      </c>
      <c r="B7775" s="260">
        <v>917.90997300000004</v>
      </c>
    </row>
    <row r="7776" spans="1:2" x14ac:dyDescent="0.25">
      <c r="A7776" s="261">
        <v>45616.916666666664</v>
      </c>
      <c r="B7776" s="260">
        <v>868.45001200000002</v>
      </c>
    </row>
    <row r="7777" spans="1:2" x14ac:dyDescent="0.25">
      <c r="A7777" s="261">
        <v>45616.958333333336</v>
      </c>
      <c r="B7777" s="260">
        <v>772.07000700000003</v>
      </c>
    </row>
    <row r="7778" spans="1:2" x14ac:dyDescent="0.25">
      <c r="A7778" s="261">
        <v>45617</v>
      </c>
      <c r="B7778" s="260">
        <v>700.85998500000005</v>
      </c>
    </row>
    <row r="7779" spans="1:2" x14ac:dyDescent="0.25">
      <c r="A7779" s="261">
        <v>45617.041666666664</v>
      </c>
      <c r="B7779" s="260">
        <v>674.29998799999998</v>
      </c>
    </row>
    <row r="7780" spans="1:2" x14ac:dyDescent="0.25">
      <c r="A7780" s="261">
        <v>45617.083333333336</v>
      </c>
      <c r="B7780" s="260">
        <v>647.45001200000002</v>
      </c>
    </row>
    <row r="7781" spans="1:2" x14ac:dyDescent="0.25">
      <c r="A7781" s="261">
        <v>45617.125</v>
      </c>
      <c r="B7781" s="260">
        <v>627.67999299999997</v>
      </c>
    </row>
    <row r="7782" spans="1:2" x14ac:dyDescent="0.25">
      <c r="A7782" s="261">
        <v>45617.166666666664</v>
      </c>
      <c r="B7782" s="260">
        <v>628.28002900000001</v>
      </c>
    </row>
    <row r="7783" spans="1:2" x14ac:dyDescent="0.25">
      <c r="A7783" s="261">
        <v>45617.208333333336</v>
      </c>
      <c r="B7783" s="260">
        <v>689.82000700000003</v>
      </c>
    </row>
    <row r="7784" spans="1:2" x14ac:dyDescent="0.25">
      <c r="A7784" s="261">
        <v>45617.25</v>
      </c>
      <c r="B7784" s="260">
        <v>799.39001499999995</v>
      </c>
    </row>
    <row r="7785" spans="1:2" x14ac:dyDescent="0.25">
      <c r="A7785" s="261">
        <v>45617.291666666664</v>
      </c>
      <c r="B7785" s="260">
        <v>905.830017</v>
      </c>
    </row>
    <row r="7786" spans="1:2" x14ac:dyDescent="0.25">
      <c r="A7786" s="261">
        <v>45617.333333333336</v>
      </c>
      <c r="B7786" s="260">
        <v>991.98999000000003</v>
      </c>
    </row>
    <row r="7787" spans="1:2" x14ac:dyDescent="0.25">
      <c r="A7787" s="261">
        <v>45617.375</v>
      </c>
      <c r="B7787" s="260">
        <v>1006.830017</v>
      </c>
    </row>
    <row r="7788" spans="1:2" x14ac:dyDescent="0.25">
      <c r="A7788" s="261">
        <v>45617.416666666664</v>
      </c>
      <c r="B7788" s="260">
        <v>949.77002000000005</v>
      </c>
    </row>
    <row r="7789" spans="1:2" x14ac:dyDescent="0.25">
      <c r="A7789" s="261">
        <v>45617.458333333336</v>
      </c>
      <c r="B7789" s="260">
        <v>861.29998799999998</v>
      </c>
    </row>
    <row r="7790" spans="1:2" x14ac:dyDescent="0.25">
      <c r="A7790" s="261">
        <v>45617.5</v>
      </c>
      <c r="B7790" s="260">
        <v>847.13000499999998</v>
      </c>
    </row>
    <row r="7791" spans="1:2" x14ac:dyDescent="0.25">
      <c r="A7791" s="261">
        <v>45617.541666666664</v>
      </c>
      <c r="B7791" s="260">
        <v>901.28002900000001</v>
      </c>
    </row>
    <row r="7792" spans="1:2" x14ac:dyDescent="0.25">
      <c r="A7792" s="261">
        <v>45617.583333333336</v>
      </c>
      <c r="B7792" s="260">
        <v>1056.3599850000001</v>
      </c>
    </row>
    <row r="7793" spans="1:2" x14ac:dyDescent="0.25">
      <c r="A7793" s="261">
        <v>45617.625</v>
      </c>
      <c r="B7793" s="260">
        <v>1155.040039</v>
      </c>
    </row>
    <row r="7794" spans="1:2" x14ac:dyDescent="0.25">
      <c r="A7794" s="261">
        <v>45617.666666666664</v>
      </c>
      <c r="B7794" s="260">
        <v>1305.119995</v>
      </c>
    </row>
    <row r="7795" spans="1:2" x14ac:dyDescent="0.25">
      <c r="A7795" s="261">
        <v>45617.708333333336</v>
      </c>
      <c r="B7795" s="260">
        <v>1359.5</v>
      </c>
    </row>
    <row r="7796" spans="1:2" x14ac:dyDescent="0.25">
      <c r="A7796" s="261">
        <v>45617.75</v>
      </c>
      <c r="B7796" s="260">
        <v>1203.4499510000001</v>
      </c>
    </row>
    <row r="7797" spans="1:2" x14ac:dyDescent="0.25">
      <c r="A7797" s="261">
        <v>45617.791666666664</v>
      </c>
      <c r="B7797" s="260">
        <v>1149.079956</v>
      </c>
    </row>
    <row r="7798" spans="1:2" x14ac:dyDescent="0.25">
      <c r="A7798" s="261">
        <v>45617.833333333336</v>
      </c>
      <c r="B7798" s="260">
        <v>979.59997599999997</v>
      </c>
    </row>
    <row r="7799" spans="1:2" x14ac:dyDescent="0.25">
      <c r="A7799" s="261">
        <v>45617.875</v>
      </c>
      <c r="B7799" s="260">
        <v>917.84002699999996</v>
      </c>
    </row>
    <row r="7800" spans="1:2" x14ac:dyDescent="0.25">
      <c r="A7800" s="261">
        <v>45617.916666666664</v>
      </c>
      <c r="B7800" s="260">
        <v>916.71997099999999</v>
      </c>
    </row>
    <row r="7801" spans="1:2" x14ac:dyDescent="0.25">
      <c r="A7801" s="261">
        <v>45617.958333333336</v>
      </c>
      <c r="B7801" s="260">
        <v>801.55999799999995</v>
      </c>
    </row>
    <row r="7802" spans="1:2" x14ac:dyDescent="0.25">
      <c r="A7802" s="261">
        <v>45618</v>
      </c>
      <c r="B7802" s="260">
        <v>866.09002699999996</v>
      </c>
    </row>
    <row r="7803" spans="1:2" x14ac:dyDescent="0.25">
      <c r="A7803" s="261">
        <v>45618.041666666664</v>
      </c>
      <c r="B7803" s="260">
        <v>792.17999299999997</v>
      </c>
    </row>
    <row r="7804" spans="1:2" x14ac:dyDescent="0.25">
      <c r="A7804" s="261">
        <v>45618.083333333336</v>
      </c>
      <c r="B7804" s="260">
        <v>729.82000700000003</v>
      </c>
    </row>
    <row r="7805" spans="1:2" x14ac:dyDescent="0.25">
      <c r="A7805" s="261">
        <v>45618.125</v>
      </c>
      <c r="B7805" s="260">
        <v>681.48999000000003</v>
      </c>
    </row>
    <row r="7806" spans="1:2" x14ac:dyDescent="0.25">
      <c r="A7806" s="261">
        <v>45618.166666666664</v>
      </c>
      <c r="B7806" s="260">
        <v>661.20001200000002</v>
      </c>
    </row>
    <row r="7807" spans="1:2" x14ac:dyDescent="0.25">
      <c r="A7807" s="261">
        <v>45618.208333333336</v>
      </c>
      <c r="B7807" s="260">
        <v>687.38000499999998</v>
      </c>
    </row>
    <row r="7808" spans="1:2" x14ac:dyDescent="0.25">
      <c r="A7808" s="261">
        <v>45618.25</v>
      </c>
      <c r="B7808" s="260">
        <v>873.09997599999997</v>
      </c>
    </row>
    <row r="7809" spans="1:2" x14ac:dyDescent="0.25">
      <c r="A7809" s="261">
        <v>45618.291666666664</v>
      </c>
      <c r="B7809" s="260">
        <v>1009.150024</v>
      </c>
    </row>
    <row r="7810" spans="1:2" x14ac:dyDescent="0.25">
      <c r="A7810" s="261">
        <v>45618.333333333336</v>
      </c>
      <c r="B7810" s="260">
        <v>1114.6099850000001</v>
      </c>
    </row>
    <row r="7811" spans="1:2" x14ac:dyDescent="0.25">
      <c r="A7811" s="261">
        <v>45618.375</v>
      </c>
      <c r="B7811" s="260">
        <v>1075.75</v>
      </c>
    </row>
    <row r="7812" spans="1:2" x14ac:dyDescent="0.25">
      <c r="A7812" s="261">
        <v>45618.416666666664</v>
      </c>
      <c r="B7812" s="260">
        <v>1023.690002</v>
      </c>
    </row>
    <row r="7813" spans="1:2" x14ac:dyDescent="0.25">
      <c r="A7813" s="261">
        <v>45618.458333333336</v>
      </c>
      <c r="B7813" s="260">
        <v>895.63000499999998</v>
      </c>
    </row>
    <row r="7814" spans="1:2" x14ac:dyDescent="0.25">
      <c r="A7814" s="261">
        <v>45618.5</v>
      </c>
      <c r="B7814" s="260">
        <v>788.90002400000003</v>
      </c>
    </row>
    <row r="7815" spans="1:2" x14ac:dyDescent="0.25">
      <c r="A7815" s="261">
        <v>45618.541666666664</v>
      </c>
      <c r="B7815" s="260">
        <v>710.35998500000005</v>
      </c>
    </row>
    <row r="7816" spans="1:2" x14ac:dyDescent="0.25">
      <c r="A7816" s="261">
        <v>45618.583333333336</v>
      </c>
      <c r="B7816" s="260">
        <v>717.36999500000002</v>
      </c>
    </row>
    <row r="7817" spans="1:2" x14ac:dyDescent="0.25">
      <c r="A7817" s="261">
        <v>45618.625</v>
      </c>
      <c r="B7817" s="260">
        <v>792.40002400000003</v>
      </c>
    </row>
    <row r="7818" spans="1:2" x14ac:dyDescent="0.25">
      <c r="A7818" s="261">
        <v>45618.666666666664</v>
      </c>
      <c r="B7818" s="260">
        <v>829.46997099999999</v>
      </c>
    </row>
    <row r="7819" spans="1:2" x14ac:dyDescent="0.25">
      <c r="A7819" s="261">
        <v>45618.708333333336</v>
      </c>
      <c r="B7819" s="260">
        <v>957.97997999999995</v>
      </c>
    </row>
    <row r="7820" spans="1:2" x14ac:dyDescent="0.25">
      <c r="A7820" s="261">
        <v>45618.75</v>
      </c>
      <c r="B7820" s="260">
        <v>1001.539978</v>
      </c>
    </row>
    <row r="7821" spans="1:2" x14ac:dyDescent="0.25">
      <c r="A7821" s="261">
        <v>45618.791666666664</v>
      </c>
      <c r="B7821" s="260">
        <v>960.669983</v>
      </c>
    </row>
    <row r="7822" spans="1:2" x14ac:dyDescent="0.25">
      <c r="A7822" s="261">
        <v>45618.833333333336</v>
      </c>
      <c r="B7822" s="260">
        <v>792.17999299999997</v>
      </c>
    </row>
    <row r="7823" spans="1:2" x14ac:dyDescent="0.25">
      <c r="A7823" s="261">
        <v>45618.875</v>
      </c>
      <c r="B7823" s="260">
        <v>741.90997300000004</v>
      </c>
    </row>
    <row r="7824" spans="1:2" x14ac:dyDescent="0.25">
      <c r="A7824" s="261">
        <v>45618.916666666664</v>
      </c>
      <c r="B7824" s="260">
        <v>649.71997099999999</v>
      </c>
    </row>
    <row r="7825" spans="1:2" x14ac:dyDescent="0.25">
      <c r="A7825" s="261">
        <v>45618.958333333336</v>
      </c>
      <c r="B7825" s="260">
        <v>570.96002199999998</v>
      </c>
    </row>
    <row r="7826" spans="1:2" x14ac:dyDescent="0.25">
      <c r="A7826" s="261">
        <v>45619</v>
      </c>
      <c r="B7826" s="260">
        <v>458.22000100000002</v>
      </c>
    </row>
    <row r="7827" spans="1:2" x14ac:dyDescent="0.25">
      <c r="A7827" s="261">
        <v>45619.041666666664</v>
      </c>
      <c r="B7827" s="260">
        <v>391.83999599999999</v>
      </c>
    </row>
    <row r="7828" spans="1:2" x14ac:dyDescent="0.25">
      <c r="A7828" s="261">
        <v>45619.083333333336</v>
      </c>
      <c r="B7828" s="260">
        <v>377.89001500000001</v>
      </c>
    </row>
    <row r="7829" spans="1:2" x14ac:dyDescent="0.25">
      <c r="A7829" s="261">
        <v>45619.125</v>
      </c>
      <c r="B7829" s="260">
        <v>357.39001500000001</v>
      </c>
    </row>
    <row r="7830" spans="1:2" x14ac:dyDescent="0.25">
      <c r="A7830" s="261">
        <v>45619.166666666664</v>
      </c>
      <c r="B7830" s="260">
        <v>367.45001200000002</v>
      </c>
    </row>
    <row r="7831" spans="1:2" x14ac:dyDescent="0.25">
      <c r="A7831" s="261">
        <v>45619.208333333336</v>
      </c>
      <c r="B7831" s="260">
        <v>368.11999500000002</v>
      </c>
    </row>
    <row r="7832" spans="1:2" x14ac:dyDescent="0.25">
      <c r="A7832" s="261">
        <v>45619.25</v>
      </c>
      <c r="B7832" s="260">
        <v>376.92999300000002</v>
      </c>
    </row>
    <row r="7833" spans="1:2" x14ac:dyDescent="0.25">
      <c r="A7833" s="261">
        <v>45619.291666666664</v>
      </c>
      <c r="B7833" s="260">
        <v>501.02999899999998</v>
      </c>
    </row>
    <row r="7834" spans="1:2" x14ac:dyDescent="0.25">
      <c r="A7834" s="261">
        <v>45619.333333333336</v>
      </c>
      <c r="B7834" s="260">
        <v>651.45001200000002</v>
      </c>
    </row>
    <row r="7835" spans="1:2" x14ac:dyDescent="0.25">
      <c r="A7835" s="261">
        <v>45619.375</v>
      </c>
      <c r="B7835" s="260">
        <v>638.54998799999998</v>
      </c>
    </row>
    <row r="7836" spans="1:2" x14ac:dyDescent="0.25">
      <c r="A7836" s="261">
        <v>45619.416666666664</v>
      </c>
      <c r="B7836" s="260">
        <v>585.75</v>
      </c>
    </row>
    <row r="7837" spans="1:2" x14ac:dyDescent="0.25">
      <c r="A7837" s="261">
        <v>45619.458333333336</v>
      </c>
      <c r="B7837" s="260">
        <v>548.15997300000004</v>
      </c>
    </row>
    <row r="7838" spans="1:2" x14ac:dyDescent="0.25">
      <c r="A7838" s="261">
        <v>45619.5</v>
      </c>
      <c r="B7838" s="260">
        <v>531.01000999999997</v>
      </c>
    </row>
    <row r="7839" spans="1:2" x14ac:dyDescent="0.25">
      <c r="A7839" s="261">
        <v>45619.541666666664</v>
      </c>
      <c r="B7839" s="260">
        <v>565.69000200000005</v>
      </c>
    </row>
    <row r="7840" spans="1:2" x14ac:dyDescent="0.25">
      <c r="A7840" s="261">
        <v>45619.583333333336</v>
      </c>
      <c r="B7840" s="260">
        <v>639</v>
      </c>
    </row>
    <row r="7841" spans="1:2" x14ac:dyDescent="0.25">
      <c r="A7841" s="261">
        <v>45619.625</v>
      </c>
      <c r="B7841" s="260">
        <v>750.419983</v>
      </c>
    </row>
    <row r="7842" spans="1:2" x14ac:dyDescent="0.25">
      <c r="A7842" s="261">
        <v>45619.666666666664</v>
      </c>
      <c r="B7842" s="260">
        <v>641.67999299999997</v>
      </c>
    </row>
    <row r="7843" spans="1:2" x14ac:dyDescent="0.25">
      <c r="A7843" s="261">
        <v>45619.708333333336</v>
      </c>
      <c r="B7843" s="260">
        <v>709.77002000000005</v>
      </c>
    </row>
    <row r="7844" spans="1:2" x14ac:dyDescent="0.25">
      <c r="A7844" s="261">
        <v>45619.75</v>
      </c>
      <c r="B7844" s="260">
        <v>631.84002699999996</v>
      </c>
    </row>
    <row r="7845" spans="1:2" x14ac:dyDescent="0.25">
      <c r="A7845" s="261">
        <v>45619.791666666664</v>
      </c>
      <c r="B7845" s="260">
        <v>529.52002000000005</v>
      </c>
    </row>
    <row r="7846" spans="1:2" x14ac:dyDescent="0.25">
      <c r="A7846" s="261">
        <v>45619.833333333336</v>
      </c>
      <c r="B7846" s="260">
        <v>444.11999500000002</v>
      </c>
    </row>
    <row r="7847" spans="1:2" x14ac:dyDescent="0.25">
      <c r="A7847" s="261">
        <v>45619.875</v>
      </c>
      <c r="B7847" s="260">
        <v>358.209991</v>
      </c>
    </row>
    <row r="7848" spans="1:2" x14ac:dyDescent="0.25">
      <c r="A7848" s="261">
        <v>45619.916666666664</v>
      </c>
      <c r="B7848" s="260">
        <v>291.60998499999999</v>
      </c>
    </row>
    <row r="7849" spans="1:2" x14ac:dyDescent="0.25">
      <c r="A7849" s="261">
        <v>45619.958333333336</v>
      </c>
      <c r="B7849" s="260">
        <v>137.66999799999999</v>
      </c>
    </row>
    <row r="7850" spans="1:2" x14ac:dyDescent="0.25">
      <c r="A7850" s="261">
        <v>45620</v>
      </c>
      <c r="B7850" s="260">
        <v>11.56</v>
      </c>
    </row>
    <row r="7851" spans="1:2" x14ac:dyDescent="0.25">
      <c r="A7851" s="261">
        <v>45620.041666666664</v>
      </c>
      <c r="B7851" s="260">
        <v>13.2</v>
      </c>
    </row>
    <row r="7852" spans="1:2" x14ac:dyDescent="0.25">
      <c r="A7852" s="261">
        <v>45620.083333333336</v>
      </c>
      <c r="B7852" s="260">
        <v>2.0099999999999998</v>
      </c>
    </row>
    <row r="7853" spans="1:2" x14ac:dyDescent="0.25">
      <c r="A7853" s="261">
        <v>45620.125</v>
      </c>
      <c r="B7853" s="260">
        <v>2.76</v>
      </c>
    </row>
    <row r="7854" spans="1:2" x14ac:dyDescent="0.25">
      <c r="A7854" s="261">
        <v>45620.166666666664</v>
      </c>
      <c r="B7854" s="260">
        <v>2.0099999999999998</v>
      </c>
    </row>
    <row r="7855" spans="1:2" x14ac:dyDescent="0.25">
      <c r="A7855" s="261">
        <v>45620.208333333336</v>
      </c>
      <c r="B7855" s="260">
        <v>2.2400000000000002</v>
      </c>
    </row>
    <row r="7856" spans="1:2" x14ac:dyDescent="0.25">
      <c r="A7856" s="261">
        <v>45620.25</v>
      </c>
      <c r="B7856" s="260">
        <v>3.13</v>
      </c>
    </row>
    <row r="7857" spans="1:2" x14ac:dyDescent="0.25">
      <c r="A7857" s="261">
        <v>45620.291666666664</v>
      </c>
      <c r="B7857" s="260">
        <v>3.8</v>
      </c>
    </row>
    <row r="7858" spans="1:2" x14ac:dyDescent="0.25">
      <c r="A7858" s="261">
        <v>45620.333333333336</v>
      </c>
      <c r="B7858" s="260">
        <v>12.83</v>
      </c>
    </row>
    <row r="7859" spans="1:2" x14ac:dyDescent="0.25">
      <c r="A7859" s="261">
        <v>45620.375</v>
      </c>
      <c r="B7859" s="260">
        <v>28.27</v>
      </c>
    </row>
    <row r="7860" spans="1:2" x14ac:dyDescent="0.25">
      <c r="A7860" s="261">
        <v>45620.416666666664</v>
      </c>
      <c r="B7860" s="260">
        <v>17</v>
      </c>
    </row>
    <row r="7861" spans="1:2" x14ac:dyDescent="0.25">
      <c r="A7861" s="261">
        <v>45620.458333333336</v>
      </c>
      <c r="B7861" s="260">
        <v>19.91</v>
      </c>
    </row>
    <row r="7862" spans="1:2" x14ac:dyDescent="0.25">
      <c r="A7862" s="261">
        <v>45620.5</v>
      </c>
      <c r="B7862" s="260">
        <v>16.559999000000001</v>
      </c>
    </row>
    <row r="7863" spans="1:2" x14ac:dyDescent="0.25">
      <c r="A7863" s="261">
        <v>45620.541666666664</v>
      </c>
      <c r="B7863" s="260">
        <v>19.540001</v>
      </c>
    </row>
    <row r="7864" spans="1:2" x14ac:dyDescent="0.25">
      <c r="A7864" s="261">
        <v>45620.583333333336</v>
      </c>
      <c r="B7864" s="260">
        <v>23.190000999999999</v>
      </c>
    </row>
    <row r="7865" spans="1:2" x14ac:dyDescent="0.25">
      <c r="A7865" s="261">
        <v>45620.625</v>
      </c>
      <c r="B7865" s="260">
        <v>49.299999</v>
      </c>
    </row>
    <row r="7866" spans="1:2" x14ac:dyDescent="0.25">
      <c r="A7866" s="261">
        <v>45620.666666666664</v>
      </c>
      <c r="B7866" s="260">
        <v>104.33000199999999</v>
      </c>
    </row>
    <row r="7867" spans="1:2" x14ac:dyDescent="0.25">
      <c r="A7867" s="261">
        <v>45620.708333333336</v>
      </c>
      <c r="B7867" s="260">
        <v>115.75</v>
      </c>
    </row>
    <row r="7868" spans="1:2" x14ac:dyDescent="0.25">
      <c r="A7868" s="261">
        <v>45620.75</v>
      </c>
      <c r="B7868" s="260">
        <v>120.66999800000001</v>
      </c>
    </row>
    <row r="7869" spans="1:2" x14ac:dyDescent="0.25">
      <c r="A7869" s="261">
        <v>45620.791666666664</v>
      </c>
      <c r="B7869" s="260">
        <v>89.639999000000003</v>
      </c>
    </row>
    <row r="7870" spans="1:2" x14ac:dyDescent="0.25">
      <c r="A7870" s="261">
        <v>45620.833333333336</v>
      </c>
      <c r="B7870" s="260">
        <v>55.189999</v>
      </c>
    </row>
    <row r="7871" spans="1:2" x14ac:dyDescent="0.25">
      <c r="A7871" s="261">
        <v>45620.875</v>
      </c>
      <c r="B7871" s="260">
        <v>33.560001</v>
      </c>
    </row>
    <row r="7872" spans="1:2" x14ac:dyDescent="0.25">
      <c r="A7872" s="261">
        <v>45620.916666666664</v>
      </c>
      <c r="B7872" s="260">
        <v>24.389999</v>
      </c>
    </row>
    <row r="7873" spans="1:2" x14ac:dyDescent="0.25">
      <c r="A7873" s="261">
        <v>45620.958333333336</v>
      </c>
      <c r="B7873" s="260">
        <v>7.0000000000000007E-2</v>
      </c>
    </row>
    <row r="7874" spans="1:2" x14ac:dyDescent="0.25">
      <c r="A7874" s="261">
        <v>45621</v>
      </c>
      <c r="B7874" s="260">
        <v>-9.32</v>
      </c>
    </row>
    <row r="7875" spans="1:2" x14ac:dyDescent="0.25">
      <c r="A7875" s="261">
        <v>45621.041666666664</v>
      </c>
      <c r="B7875" s="260">
        <v>-11.86</v>
      </c>
    </row>
    <row r="7876" spans="1:2" x14ac:dyDescent="0.25">
      <c r="A7876" s="261">
        <v>45621.083333333336</v>
      </c>
      <c r="B7876" s="260">
        <v>-10.59</v>
      </c>
    </row>
    <row r="7877" spans="1:2" x14ac:dyDescent="0.25">
      <c r="A7877" s="261">
        <v>45621.125</v>
      </c>
      <c r="B7877" s="260">
        <v>-13.87</v>
      </c>
    </row>
    <row r="7878" spans="1:2" x14ac:dyDescent="0.25">
      <c r="A7878" s="261">
        <v>45621.166666666664</v>
      </c>
      <c r="B7878" s="260">
        <v>-10.59</v>
      </c>
    </row>
    <row r="7879" spans="1:2" x14ac:dyDescent="0.25">
      <c r="A7879" s="261">
        <v>45621.208333333336</v>
      </c>
      <c r="B7879" s="260">
        <v>-2.09</v>
      </c>
    </row>
    <row r="7880" spans="1:2" x14ac:dyDescent="0.25">
      <c r="A7880" s="261">
        <v>45621.25</v>
      </c>
      <c r="B7880" s="260">
        <v>0</v>
      </c>
    </row>
    <row r="7881" spans="1:2" x14ac:dyDescent="0.25">
      <c r="A7881" s="261">
        <v>45621.291666666664</v>
      </c>
      <c r="B7881" s="260">
        <v>405.55999800000001</v>
      </c>
    </row>
    <row r="7882" spans="1:2" x14ac:dyDescent="0.25">
      <c r="A7882" s="261">
        <v>45621.333333333336</v>
      </c>
      <c r="B7882" s="260">
        <v>452.01998900000001</v>
      </c>
    </row>
    <row r="7883" spans="1:2" x14ac:dyDescent="0.25">
      <c r="A7883" s="261">
        <v>45621.375</v>
      </c>
      <c r="B7883" s="260">
        <v>302.19000199999999</v>
      </c>
    </row>
    <row r="7884" spans="1:2" x14ac:dyDescent="0.25">
      <c r="A7884" s="261">
        <v>45621.416666666664</v>
      </c>
      <c r="B7884" s="260">
        <v>317.32998700000002</v>
      </c>
    </row>
    <row r="7885" spans="1:2" x14ac:dyDescent="0.25">
      <c r="A7885" s="261">
        <v>45621.458333333336</v>
      </c>
      <c r="B7885" s="260">
        <v>308.52999899999998</v>
      </c>
    </row>
    <row r="7886" spans="1:2" x14ac:dyDescent="0.25">
      <c r="A7886" s="261">
        <v>45621.5</v>
      </c>
      <c r="B7886" s="260">
        <v>298.30999800000001</v>
      </c>
    </row>
    <row r="7887" spans="1:2" x14ac:dyDescent="0.25">
      <c r="A7887" s="261">
        <v>45621.541666666664</v>
      </c>
      <c r="B7887" s="260">
        <v>364.30999800000001</v>
      </c>
    </row>
    <row r="7888" spans="1:2" x14ac:dyDescent="0.25">
      <c r="A7888" s="261">
        <v>45621.583333333336</v>
      </c>
      <c r="B7888" s="260">
        <v>347.16000400000001</v>
      </c>
    </row>
    <row r="7889" spans="1:2" x14ac:dyDescent="0.25">
      <c r="A7889" s="261">
        <v>45621.625</v>
      </c>
      <c r="B7889" s="260">
        <v>301</v>
      </c>
    </row>
    <row r="7890" spans="1:2" x14ac:dyDescent="0.25">
      <c r="A7890" s="261">
        <v>45621.666666666664</v>
      </c>
      <c r="B7890" s="260">
        <v>313.29998799999998</v>
      </c>
    </row>
    <row r="7891" spans="1:2" x14ac:dyDescent="0.25">
      <c r="A7891" s="261">
        <v>45621.708333333336</v>
      </c>
      <c r="B7891" s="260">
        <v>353.27999899999998</v>
      </c>
    </row>
    <row r="7892" spans="1:2" x14ac:dyDescent="0.25">
      <c r="A7892" s="261">
        <v>45621.75</v>
      </c>
      <c r="B7892" s="260">
        <v>347.01001000000002</v>
      </c>
    </row>
    <row r="7893" spans="1:2" x14ac:dyDescent="0.25">
      <c r="A7893" s="261">
        <v>45621.791666666664</v>
      </c>
      <c r="B7893" s="260">
        <v>304.95001200000002</v>
      </c>
    </row>
    <row r="7894" spans="1:2" x14ac:dyDescent="0.25">
      <c r="A7894" s="261">
        <v>45621.833333333336</v>
      </c>
      <c r="B7894" s="260">
        <v>289.88000499999998</v>
      </c>
    </row>
    <row r="7895" spans="1:2" x14ac:dyDescent="0.25">
      <c r="A7895" s="261">
        <v>45621.875</v>
      </c>
      <c r="B7895" s="260">
        <v>227.53999300000001</v>
      </c>
    </row>
    <row r="7896" spans="1:2" x14ac:dyDescent="0.25">
      <c r="A7896" s="261">
        <v>45621.916666666664</v>
      </c>
      <c r="B7896" s="260">
        <v>197.03999300000001</v>
      </c>
    </row>
    <row r="7897" spans="1:2" x14ac:dyDescent="0.25">
      <c r="A7897" s="261">
        <v>45621.958333333336</v>
      </c>
      <c r="B7897" s="260">
        <v>298.30999800000001</v>
      </c>
    </row>
    <row r="7898" spans="1:2" x14ac:dyDescent="0.25">
      <c r="A7898" s="261">
        <v>45622</v>
      </c>
      <c r="B7898" s="260">
        <v>120.08000199999999</v>
      </c>
    </row>
    <row r="7899" spans="1:2" x14ac:dyDescent="0.25">
      <c r="A7899" s="261">
        <v>45622.041666666664</v>
      </c>
      <c r="B7899" s="260">
        <v>137.979996</v>
      </c>
    </row>
    <row r="7900" spans="1:2" x14ac:dyDescent="0.25">
      <c r="A7900" s="261">
        <v>45622.083333333336</v>
      </c>
      <c r="B7900" s="260">
        <v>149.83999600000001</v>
      </c>
    </row>
    <row r="7901" spans="1:2" x14ac:dyDescent="0.25">
      <c r="A7901" s="261">
        <v>45622.125</v>
      </c>
      <c r="B7901" s="260">
        <v>137.46000699999999</v>
      </c>
    </row>
    <row r="7902" spans="1:2" x14ac:dyDescent="0.25">
      <c r="A7902" s="261">
        <v>45622.166666666664</v>
      </c>
      <c r="B7902" s="260">
        <v>138.5</v>
      </c>
    </row>
    <row r="7903" spans="1:2" x14ac:dyDescent="0.25">
      <c r="A7903" s="261">
        <v>45622.208333333336</v>
      </c>
      <c r="B7903" s="260">
        <v>146.71000699999999</v>
      </c>
    </row>
    <row r="7904" spans="1:2" x14ac:dyDescent="0.25">
      <c r="A7904" s="261">
        <v>45622.25</v>
      </c>
      <c r="B7904" s="260">
        <v>283.86999500000002</v>
      </c>
    </row>
    <row r="7905" spans="1:2" x14ac:dyDescent="0.25">
      <c r="A7905" s="261">
        <v>45622.291666666664</v>
      </c>
      <c r="B7905" s="260">
        <v>295.13000499999998</v>
      </c>
    </row>
    <row r="7906" spans="1:2" x14ac:dyDescent="0.25">
      <c r="A7906" s="261">
        <v>45622.333333333336</v>
      </c>
      <c r="B7906" s="260">
        <v>306.459991</v>
      </c>
    </row>
    <row r="7907" spans="1:2" x14ac:dyDescent="0.25">
      <c r="A7907" s="261">
        <v>45622.375</v>
      </c>
      <c r="B7907" s="260">
        <v>298.32998700000002</v>
      </c>
    </row>
    <row r="7908" spans="1:2" x14ac:dyDescent="0.25">
      <c r="A7908" s="261">
        <v>45622.416666666664</v>
      </c>
      <c r="B7908" s="260">
        <v>300.42001299999998</v>
      </c>
    </row>
    <row r="7909" spans="1:2" x14ac:dyDescent="0.25">
      <c r="A7909" s="261">
        <v>45622.458333333336</v>
      </c>
      <c r="B7909" s="260">
        <v>298.10998499999999</v>
      </c>
    </row>
    <row r="7910" spans="1:2" x14ac:dyDescent="0.25">
      <c r="A7910" s="261">
        <v>45622.5</v>
      </c>
      <c r="B7910" s="260">
        <v>297.959991</v>
      </c>
    </row>
    <row r="7911" spans="1:2" x14ac:dyDescent="0.25">
      <c r="A7911" s="261">
        <v>45622.541666666664</v>
      </c>
      <c r="B7911" s="260">
        <v>299.75</v>
      </c>
    </row>
    <row r="7912" spans="1:2" x14ac:dyDescent="0.25">
      <c r="A7912" s="261">
        <v>45622.583333333336</v>
      </c>
      <c r="B7912" s="260">
        <v>306.23998999999998</v>
      </c>
    </row>
    <row r="7913" spans="1:2" x14ac:dyDescent="0.25">
      <c r="A7913" s="261">
        <v>45622.625</v>
      </c>
      <c r="B7913" s="260">
        <v>352.41000400000001</v>
      </c>
    </row>
    <row r="7914" spans="1:2" x14ac:dyDescent="0.25">
      <c r="A7914" s="261">
        <v>45622.666666666664</v>
      </c>
      <c r="B7914" s="260">
        <v>354.64999399999999</v>
      </c>
    </row>
    <row r="7915" spans="1:2" x14ac:dyDescent="0.25">
      <c r="A7915" s="261">
        <v>45622.708333333336</v>
      </c>
      <c r="B7915" s="260">
        <v>355.540009</v>
      </c>
    </row>
    <row r="7916" spans="1:2" x14ac:dyDescent="0.25">
      <c r="A7916" s="261">
        <v>45622.75</v>
      </c>
      <c r="B7916" s="260">
        <v>355.47000100000002</v>
      </c>
    </row>
    <row r="7917" spans="1:2" x14ac:dyDescent="0.25">
      <c r="A7917" s="261">
        <v>45622.791666666664</v>
      </c>
      <c r="B7917" s="260">
        <v>311.08999599999999</v>
      </c>
    </row>
    <row r="7918" spans="1:2" x14ac:dyDescent="0.25">
      <c r="A7918" s="261">
        <v>45622.833333333336</v>
      </c>
      <c r="B7918" s="260">
        <v>353</v>
      </c>
    </row>
    <row r="7919" spans="1:2" x14ac:dyDescent="0.25">
      <c r="A7919" s="261">
        <v>45622.875</v>
      </c>
      <c r="B7919" s="260">
        <v>355.08999599999999</v>
      </c>
    </row>
    <row r="7920" spans="1:2" x14ac:dyDescent="0.25">
      <c r="A7920" s="261">
        <v>45622.916666666664</v>
      </c>
      <c r="B7920" s="260">
        <v>318.10000600000001</v>
      </c>
    </row>
    <row r="7921" spans="1:2" x14ac:dyDescent="0.25">
      <c r="A7921" s="261">
        <v>45622.958333333336</v>
      </c>
      <c r="B7921" s="260">
        <v>382.83999599999999</v>
      </c>
    </row>
    <row r="7922" spans="1:2" x14ac:dyDescent="0.25">
      <c r="A7922" s="261">
        <v>45623</v>
      </c>
      <c r="B7922" s="260">
        <v>781.21002199999998</v>
      </c>
    </row>
    <row r="7923" spans="1:2" x14ac:dyDescent="0.25">
      <c r="A7923" s="261">
        <v>45623.041666666664</v>
      </c>
      <c r="B7923" s="260">
        <v>792.70001200000002</v>
      </c>
    </row>
    <row r="7924" spans="1:2" x14ac:dyDescent="0.25">
      <c r="A7924" s="261">
        <v>45623.083333333336</v>
      </c>
      <c r="B7924" s="260">
        <v>820.45001200000002</v>
      </c>
    </row>
    <row r="7925" spans="1:2" x14ac:dyDescent="0.25">
      <c r="A7925" s="261">
        <v>45623.125</v>
      </c>
      <c r="B7925" s="260">
        <v>769.79998799999998</v>
      </c>
    </row>
    <row r="7926" spans="1:2" x14ac:dyDescent="0.25">
      <c r="A7926" s="261">
        <v>45623.166666666664</v>
      </c>
      <c r="B7926" s="260">
        <v>752.34997599999997</v>
      </c>
    </row>
    <row r="7927" spans="1:2" x14ac:dyDescent="0.25">
      <c r="A7927" s="261">
        <v>45623.208333333336</v>
      </c>
      <c r="B7927" s="260">
        <v>836.17999299999997</v>
      </c>
    </row>
    <row r="7928" spans="1:2" x14ac:dyDescent="0.25">
      <c r="A7928" s="261">
        <v>45623.25</v>
      </c>
      <c r="B7928" s="260">
        <v>816.71997099999999</v>
      </c>
    </row>
    <row r="7929" spans="1:2" x14ac:dyDescent="0.25">
      <c r="A7929" s="261">
        <v>45623.291666666664</v>
      </c>
      <c r="B7929" s="260">
        <v>1105.369995</v>
      </c>
    </row>
    <row r="7930" spans="1:2" x14ac:dyDescent="0.25">
      <c r="A7930" s="261">
        <v>45623.333333333336</v>
      </c>
      <c r="B7930" s="260">
        <v>1271.540039</v>
      </c>
    </row>
    <row r="7931" spans="1:2" x14ac:dyDescent="0.25">
      <c r="A7931" s="261">
        <v>45623.375</v>
      </c>
      <c r="B7931" s="260">
        <v>1183.9799800000001</v>
      </c>
    </row>
    <row r="7932" spans="1:2" x14ac:dyDescent="0.25">
      <c r="A7932" s="261">
        <v>45623.416666666664</v>
      </c>
      <c r="B7932" s="260">
        <v>1141.910034</v>
      </c>
    </row>
    <row r="7933" spans="1:2" x14ac:dyDescent="0.25">
      <c r="A7933" s="261">
        <v>45623.458333333336</v>
      </c>
      <c r="B7933" s="260">
        <v>1118.790039</v>
      </c>
    </row>
    <row r="7934" spans="1:2" x14ac:dyDescent="0.25">
      <c r="A7934" s="261">
        <v>45623.5</v>
      </c>
      <c r="B7934" s="260">
        <v>1086.420044</v>
      </c>
    </row>
    <row r="7935" spans="1:2" x14ac:dyDescent="0.25">
      <c r="A7935" s="261">
        <v>45623.541666666664</v>
      </c>
      <c r="B7935" s="260">
        <v>1047.8599850000001</v>
      </c>
    </row>
    <row r="7936" spans="1:2" x14ac:dyDescent="0.25">
      <c r="A7936" s="261">
        <v>45623.583333333336</v>
      </c>
      <c r="B7936" s="260">
        <v>970.28997800000002</v>
      </c>
    </row>
    <row r="7937" spans="1:2" x14ac:dyDescent="0.25">
      <c r="A7937" s="261">
        <v>45623.625</v>
      </c>
      <c r="B7937" s="260">
        <v>982.29998799999998</v>
      </c>
    </row>
    <row r="7938" spans="1:2" x14ac:dyDescent="0.25">
      <c r="A7938" s="261">
        <v>45623.666666666664</v>
      </c>
      <c r="B7938" s="260">
        <v>878.17999299999997</v>
      </c>
    </row>
    <row r="7939" spans="1:2" x14ac:dyDescent="0.25">
      <c r="A7939" s="261">
        <v>45623.708333333336</v>
      </c>
      <c r="B7939" s="260">
        <v>829.77002000000005</v>
      </c>
    </row>
    <row r="7940" spans="1:2" x14ac:dyDescent="0.25">
      <c r="A7940" s="261">
        <v>45623.75</v>
      </c>
      <c r="B7940" s="260">
        <v>837.53002900000001</v>
      </c>
    </row>
    <row r="7941" spans="1:2" x14ac:dyDescent="0.25">
      <c r="A7941" s="261">
        <v>45623.791666666664</v>
      </c>
      <c r="B7941" s="260">
        <v>759.580017</v>
      </c>
    </row>
    <row r="7942" spans="1:2" x14ac:dyDescent="0.25">
      <c r="A7942" s="261">
        <v>45623.833333333336</v>
      </c>
      <c r="B7942" s="260">
        <v>582.82000700000003</v>
      </c>
    </row>
    <row r="7943" spans="1:2" x14ac:dyDescent="0.25">
      <c r="A7943" s="261">
        <v>45623.875</v>
      </c>
      <c r="B7943" s="260">
        <v>535.97997999999995</v>
      </c>
    </row>
    <row r="7944" spans="1:2" x14ac:dyDescent="0.25">
      <c r="A7944" s="261">
        <v>45623.916666666664</v>
      </c>
      <c r="B7944" s="260">
        <v>500.10000600000001</v>
      </c>
    </row>
    <row r="7945" spans="1:2" x14ac:dyDescent="0.25">
      <c r="A7945" s="261">
        <v>45623.958333333336</v>
      </c>
      <c r="B7945" s="260">
        <v>363.82998700000002</v>
      </c>
    </row>
    <row r="7946" spans="1:2" x14ac:dyDescent="0.25">
      <c r="A7946" s="261">
        <v>45624</v>
      </c>
      <c r="B7946" s="260">
        <v>367.02999899999998</v>
      </c>
    </row>
    <row r="7947" spans="1:2" x14ac:dyDescent="0.25">
      <c r="A7947" s="261">
        <v>45624.041666666664</v>
      </c>
      <c r="B7947" s="260">
        <v>307.35998499999999</v>
      </c>
    </row>
    <row r="7948" spans="1:2" x14ac:dyDescent="0.25">
      <c r="A7948" s="261">
        <v>45624.083333333336</v>
      </c>
      <c r="B7948" s="260">
        <v>245.75</v>
      </c>
    </row>
    <row r="7949" spans="1:2" x14ac:dyDescent="0.25">
      <c r="A7949" s="261">
        <v>45624.125</v>
      </c>
      <c r="B7949" s="260">
        <v>239.270004</v>
      </c>
    </row>
    <row r="7950" spans="1:2" x14ac:dyDescent="0.25">
      <c r="A7950" s="261">
        <v>45624.166666666664</v>
      </c>
      <c r="B7950" s="260">
        <v>236.36000100000001</v>
      </c>
    </row>
    <row r="7951" spans="1:2" x14ac:dyDescent="0.25">
      <c r="A7951" s="261">
        <v>45624.208333333336</v>
      </c>
      <c r="B7951" s="260">
        <v>390</v>
      </c>
    </row>
    <row r="7952" spans="1:2" x14ac:dyDescent="0.25">
      <c r="A7952" s="261">
        <v>45624.25</v>
      </c>
      <c r="B7952" s="260">
        <v>471.89001500000001</v>
      </c>
    </row>
    <row r="7953" spans="1:2" x14ac:dyDescent="0.25">
      <c r="A7953" s="261">
        <v>45624.291666666664</v>
      </c>
      <c r="B7953" s="260">
        <v>653.05999799999995</v>
      </c>
    </row>
    <row r="7954" spans="1:2" x14ac:dyDescent="0.25">
      <c r="A7954" s="261">
        <v>45624.333333333336</v>
      </c>
      <c r="B7954" s="260">
        <v>760.90002400000003</v>
      </c>
    </row>
    <row r="7955" spans="1:2" x14ac:dyDescent="0.25">
      <c r="A7955" s="261">
        <v>45624.375</v>
      </c>
      <c r="B7955" s="260">
        <v>714.44000200000005</v>
      </c>
    </row>
    <row r="7956" spans="1:2" x14ac:dyDescent="0.25">
      <c r="A7956" s="261">
        <v>45624.416666666664</v>
      </c>
      <c r="B7956" s="260">
        <v>663.27002000000005</v>
      </c>
    </row>
    <row r="7957" spans="1:2" x14ac:dyDescent="0.25">
      <c r="A7957" s="261">
        <v>45624.458333333336</v>
      </c>
      <c r="B7957" s="260">
        <v>647.30999799999995</v>
      </c>
    </row>
    <row r="7958" spans="1:2" x14ac:dyDescent="0.25">
      <c r="A7958" s="261">
        <v>45624.5</v>
      </c>
      <c r="B7958" s="260">
        <v>626.95001200000002</v>
      </c>
    </row>
    <row r="7959" spans="1:2" x14ac:dyDescent="0.25">
      <c r="A7959" s="261">
        <v>45624.541666666664</v>
      </c>
      <c r="B7959" s="260">
        <v>624.71002199999998</v>
      </c>
    </row>
    <row r="7960" spans="1:2" x14ac:dyDescent="0.25">
      <c r="A7960" s="261">
        <v>45624.583333333336</v>
      </c>
      <c r="B7960" s="260">
        <v>709.80999799999995</v>
      </c>
    </row>
    <row r="7961" spans="1:2" x14ac:dyDescent="0.25">
      <c r="A7961" s="261">
        <v>45624.625</v>
      </c>
      <c r="B7961" s="260">
        <v>794.84002699999996</v>
      </c>
    </row>
    <row r="7962" spans="1:2" x14ac:dyDescent="0.25">
      <c r="A7962" s="261">
        <v>45624.666666666664</v>
      </c>
      <c r="B7962" s="260">
        <v>989.13000499999998</v>
      </c>
    </row>
    <row r="7963" spans="1:2" x14ac:dyDescent="0.25">
      <c r="A7963" s="261">
        <v>45624.708333333336</v>
      </c>
      <c r="B7963" s="260">
        <v>1113.76001</v>
      </c>
    </row>
    <row r="7964" spans="1:2" x14ac:dyDescent="0.25">
      <c r="A7964" s="261">
        <v>45624.75</v>
      </c>
      <c r="B7964" s="260">
        <v>1180.1400149999999</v>
      </c>
    </row>
    <row r="7965" spans="1:2" x14ac:dyDescent="0.25">
      <c r="A7965" s="261">
        <v>45624.791666666664</v>
      </c>
      <c r="B7965" s="260">
        <v>1147.920044</v>
      </c>
    </row>
    <row r="7966" spans="1:2" x14ac:dyDescent="0.25">
      <c r="A7966" s="261">
        <v>45624.833333333336</v>
      </c>
      <c r="B7966" s="260">
        <v>1073.780029</v>
      </c>
    </row>
    <row r="7967" spans="1:2" x14ac:dyDescent="0.25">
      <c r="A7967" s="261">
        <v>45624.875</v>
      </c>
      <c r="B7967" s="260">
        <v>988.15997300000004</v>
      </c>
    </row>
    <row r="7968" spans="1:2" x14ac:dyDescent="0.25">
      <c r="A7968" s="261">
        <v>45624.916666666664</v>
      </c>
      <c r="B7968" s="260">
        <v>911.11999500000002</v>
      </c>
    </row>
    <row r="7969" spans="1:2" x14ac:dyDescent="0.25">
      <c r="A7969" s="261">
        <v>45624.958333333336</v>
      </c>
      <c r="B7969" s="260">
        <v>839.80999799999995</v>
      </c>
    </row>
    <row r="7970" spans="1:2" x14ac:dyDescent="0.25">
      <c r="A7970" s="261">
        <v>45625</v>
      </c>
      <c r="B7970" s="260">
        <v>822.61999500000002</v>
      </c>
    </row>
    <row r="7971" spans="1:2" x14ac:dyDescent="0.25">
      <c r="A7971" s="261">
        <v>45625.041666666664</v>
      </c>
      <c r="B7971" s="260">
        <v>798.09002699999996</v>
      </c>
    </row>
    <row r="7972" spans="1:2" x14ac:dyDescent="0.25">
      <c r="A7972" s="261">
        <v>45625.083333333336</v>
      </c>
      <c r="B7972" s="260">
        <v>771.67999299999997</v>
      </c>
    </row>
    <row r="7973" spans="1:2" x14ac:dyDescent="0.25">
      <c r="A7973" s="261">
        <v>45625.125</v>
      </c>
      <c r="B7973" s="260">
        <v>766.69000200000005</v>
      </c>
    </row>
    <row r="7974" spans="1:2" x14ac:dyDescent="0.25">
      <c r="A7974" s="261">
        <v>45625.166666666664</v>
      </c>
      <c r="B7974" s="260">
        <v>785.330017</v>
      </c>
    </row>
    <row r="7975" spans="1:2" x14ac:dyDescent="0.25">
      <c r="A7975" s="261">
        <v>45625.208333333336</v>
      </c>
      <c r="B7975" s="260">
        <v>859.76000999999997</v>
      </c>
    </row>
    <row r="7976" spans="1:2" x14ac:dyDescent="0.25">
      <c r="A7976" s="261">
        <v>45625.25</v>
      </c>
      <c r="B7976" s="260">
        <v>1014.219971</v>
      </c>
    </row>
    <row r="7977" spans="1:2" x14ac:dyDescent="0.25">
      <c r="A7977" s="261">
        <v>45625.291666666664</v>
      </c>
      <c r="B7977" s="260">
        <v>1222.079956</v>
      </c>
    </row>
    <row r="7978" spans="1:2" x14ac:dyDescent="0.25">
      <c r="A7978" s="261">
        <v>45625.333333333336</v>
      </c>
      <c r="B7978" s="260">
        <v>1294.420044</v>
      </c>
    </row>
    <row r="7979" spans="1:2" x14ac:dyDescent="0.25">
      <c r="A7979" s="261">
        <v>45625.375</v>
      </c>
      <c r="B7979" s="260">
        <v>1173.670044</v>
      </c>
    </row>
    <row r="7980" spans="1:2" x14ac:dyDescent="0.25">
      <c r="A7980" s="261">
        <v>45625.416666666664</v>
      </c>
      <c r="B7980" s="260">
        <v>1031.8199460000001</v>
      </c>
    </row>
    <row r="7981" spans="1:2" x14ac:dyDescent="0.25">
      <c r="A7981" s="261">
        <v>45625.458333333336</v>
      </c>
      <c r="B7981" s="260">
        <v>895.40997300000004</v>
      </c>
    </row>
    <row r="7982" spans="1:2" x14ac:dyDescent="0.25">
      <c r="A7982" s="261">
        <v>45625.5</v>
      </c>
      <c r="B7982" s="260">
        <v>820.76000999999997</v>
      </c>
    </row>
    <row r="7983" spans="1:2" x14ac:dyDescent="0.25">
      <c r="A7983" s="261">
        <v>45625.541666666664</v>
      </c>
      <c r="B7983" s="260">
        <v>852.15997300000004</v>
      </c>
    </row>
    <row r="7984" spans="1:2" x14ac:dyDescent="0.25">
      <c r="A7984" s="261">
        <v>45625.583333333336</v>
      </c>
      <c r="B7984" s="260">
        <v>815.15997300000004</v>
      </c>
    </row>
    <row r="7985" spans="1:2" x14ac:dyDescent="0.25">
      <c r="A7985" s="261">
        <v>45625.625</v>
      </c>
      <c r="B7985" s="260">
        <v>915.25</v>
      </c>
    </row>
    <row r="7986" spans="1:2" x14ac:dyDescent="0.25">
      <c r="A7986" s="261">
        <v>45625.666666666664</v>
      </c>
      <c r="B7986" s="260">
        <v>914.95001200000002</v>
      </c>
    </row>
    <row r="7987" spans="1:2" x14ac:dyDescent="0.25">
      <c r="A7987" s="261">
        <v>45625.708333333336</v>
      </c>
      <c r="B7987" s="260">
        <v>1076.790039</v>
      </c>
    </row>
    <row r="7988" spans="1:2" x14ac:dyDescent="0.25">
      <c r="A7988" s="261">
        <v>45625.75</v>
      </c>
      <c r="B7988" s="260">
        <v>1059.2700199999999</v>
      </c>
    </row>
    <row r="7989" spans="1:2" x14ac:dyDescent="0.25">
      <c r="A7989" s="261">
        <v>45625.791666666664</v>
      </c>
      <c r="B7989" s="260">
        <v>975.59002699999996</v>
      </c>
    </row>
    <row r="7990" spans="1:2" x14ac:dyDescent="0.25">
      <c r="A7990" s="261">
        <v>45625.833333333336</v>
      </c>
      <c r="B7990" s="260">
        <v>894.21997099999999</v>
      </c>
    </row>
    <row r="7991" spans="1:2" x14ac:dyDescent="0.25">
      <c r="A7991" s="261">
        <v>45625.875</v>
      </c>
      <c r="B7991" s="260">
        <v>836.04998799999998</v>
      </c>
    </row>
    <row r="7992" spans="1:2" x14ac:dyDescent="0.25">
      <c r="A7992" s="261">
        <v>45625.916666666664</v>
      </c>
      <c r="B7992" s="260">
        <v>848.20001200000002</v>
      </c>
    </row>
    <row r="7993" spans="1:2" x14ac:dyDescent="0.25">
      <c r="A7993" s="261">
        <v>45625.958333333336</v>
      </c>
      <c r="B7993" s="260">
        <v>770.27002000000005</v>
      </c>
    </row>
    <row r="7994" spans="1:2" x14ac:dyDescent="0.25">
      <c r="A7994" s="261">
        <v>45626</v>
      </c>
      <c r="B7994" s="260">
        <v>596.57000700000003</v>
      </c>
    </row>
    <row r="7995" spans="1:2" x14ac:dyDescent="0.25">
      <c r="A7995" s="261">
        <v>45626.041666666664</v>
      </c>
      <c r="B7995" s="260">
        <v>452.48001099999999</v>
      </c>
    </row>
    <row r="7996" spans="1:2" x14ac:dyDescent="0.25">
      <c r="A7996" s="261">
        <v>45626.083333333336</v>
      </c>
      <c r="B7996" s="260">
        <v>385.88000499999998</v>
      </c>
    </row>
    <row r="7997" spans="1:2" x14ac:dyDescent="0.25">
      <c r="A7997" s="261">
        <v>45626.125</v>
      </c>
      <c r="B7997" s="260">
        <v>294.36999500000002</v>
      </c>
    </row>
    <row r="7998" spans="1:2" x14ac:dyDescent="0.25">
      <c r="A7998" s="261">
        <v>45626.166666666664</v>
      </c>
      <c r="B7998" s="260">
        <v>288.92001299999998</v>
      </c>
    </row>
    <row r="7999" spans="1:2" x14ac:dyDescent="0.25">
      <c r="A7999" s="261">
        <v>45626.208333333336</v>
      </c>
      <c r="B7999" s="260">
        <v>277.209991</v>
      </c>
    </row>
    <row r="8000" spans="1:2" x14ac:dyDescent="0.25">
      <c r="A8000" s="261">
        <v>45626.25</v>
      </c>
      <c r="B8000" s="260">
        <v>283.39999399999999</v>
      </c>
    </row>
    <row r="8001" spans="1:2" x14ac:dyDescent="0.25">
      <c r="A8001" s="261">
        <v>45626.291666666664</v>
      </c>
      <c r="B8001" s="260">
        <v>298.76998900000001</v>
      </c>
    </row>
    <row r="8002" spans="1:2" x14ac:dyDescent="0.25">
      <c r="A8002" s="261">
        <v>45626.333333333336</v>
      </c>
      <c r="B8002" s="260">
        <v>306.29998799999998</v>
      </c>
    </row>
    <row r="8003" spans="1:2" x14ac:dyDescent="0.25">
      <c r="A8003" s="261">
        <v>45626.375</v>
      </c>
      <c r="B8003" s="260">
        <v>313.30999800000001</v>
      </c>
    </row>
    <row r="8004" spans="1:2" x14ac:dyDescent="0.25">
      <c r="A8004" s="261">
        <v>45626.416666666664</v>
      </c>
      <c r="B8004" s="260">
        <v>312.48998999999998</v>
      </c>
    </row>
    <row r="8005" spans="1:2" x14ac:dyDescent="0.25">
      <c r="A8005" s="261">
        <v>45626.458333333336</v>
      </c>
      <c r="B8005" s="260">
        <v>317.040009</v>
      </c>
    </row>
    <row r="8006" spans="1:2" x14ac:dyDescent="0.25">
      <c r="A8006" s="261">
        <v>45626.5</v>
      </c>
      <c r="B8006" s="260">
        <v>313.82998700000002</v>
      </c>
    </row>
    <row r="8007" spans="1:2" x14ac:dyDescent="0.25">
      <c r="A8007" s="261">
        <v>45626.541666666664</v>
      </c>
      <c r="B8007" s="260">
        <v>410.26001000000002</v>
      </c>
    </row>
    <row r="8008" spans="1:2" x14ac:dyDescent="0.25">
      <c r="A8008" s="261">
        <v>45626.583333333336</v>
      </c>
      <c r="B8008" s="260">
        <v>665.63000499999998</v>
      </c>
    </row>
    <row r="8009" spans="1:2" x14ac:dyDescent="0.25">
      <c r="A8009" s="261">
        <v>45626.625</v>
      </c>
      <c r="B8009" s="260">
        <v>742.44000200000005</v>
      </c>
    </row>
    <row r="8010" spans="1:2" x14ac:dyDescent="0.25">
      <c r="A8010" s="261">
        <v>45626.666666666664</v>
      </c>
      <c r="B8010" s="260">
        <v>857.59997599999997</v>
      </c>
    </row>
    <row r="8011" spans="1:2" x14ac:dyDescent="0.25">
      <c r="A8011" s="261">
        <v>45626.708333333336</v>
      </c>
      <c r="B8011" s="260">
        <v>1021.299988</v>
      </c>
    </row>
    <row r="8012" spans="1:2" x14ac:dyDescent="0.25">
      <c r="A8012" s="261">
        <v>45626.75</v>
      </c>
      <c r="B8012" s="260">
        <v>1013.539978</v>
      </c>
    </row>
    <row r="8013" spans="1:2" x14ac:dyDescent="0.25">
      <c r="A8013" s="261">
        <v>45626.791666666664</v>
      </c>
      <c r="B8013" s="260">
        <v>969.09002699999996</v>
      </c>
    </row>
    <row r="8014" spans="1:2" x14ac:dyDescent="0.25">
      <c r="A8014" s="261">
        <v>45626.833333333336</v>
      </c>
      <c r="B8014" s="260">
        <v>868.26000999999997</v>
      </c>
    </row>
    <row r="8015" spans="1:2" x14ac:dyDescent="0.25">
      <c r="A8015" s="261">
        <v>45626.875</v>
      </c>
      <c r="B8015" s="260">
        <v>836.64001499999995</v>
      </c>
    </row>
    <row r="8016" spans="1:2" x14ac:dyDescent="0.25">
      <c r="A8016" s="261">
        <v>45626.916666666664</v>
      </c>
      <c r="B8016" s="260">
        <v>856.03002900000001</v>
      </c>
    </row>
    <row r="8017" spans="1:2" x14ac:dyDescent="0.25">
      <c r="A8017" s="261">
        <v>45626.958333333336</v>
      </c>
      <c r="B8017" s="260">
        <v>795.53997800000002</v>
      </c>
    </row>
    <row r="8018" spans="1:2" x14ac:dyDescent="0.25">
      <c r="A8018" s="261">
        <v>45627</v>
      </c>
      <c r="B8018" s="260">
        <v>710.09997599999997</v>
      </c>
    </row>
    <row r="8019" spans="1:2" x14ac:dyDescent="0.25">
      <c r="A8019" s="261">
        <v>45627.041666666664</v>
      </c>
      <c r="B8019" s="260">
        <v>671.38000499999998</v>
      </c>
    </row>
    <row r="8020" spans="1:2" x14ac:dyDescent="0.25">
      <c r="A8020" s="261">
        <v>45627.083333333336</v>
      </c>
      <c r="B8020" s="260">
        <v>657.44000200000005</v>
      </c>
    </row>
    <row r="8021" spans="1:2" x14ac:dyDescent="0.25">
      <c r="A8021" s="261">
        <v>45627.125</v>
      </c>
      <c r="B8021" s="260">
        <v>639.23999000000003</v>
      </c>
    </row>
    <row r="8022" spans="1:2" x14ac:dyDescent="0.25">
      <c r="A8022" s="261">
        <v>45627.166666666664</v>
      </c>
      <c r="B8022" s="260">
        <v>628.57000700000003</v>
      </c>
    </row>
    <row r="8023" spans="1:2" x14ac:dyDescent="0.25">
      <c r="A8023" s="261">
        <v>45627.208333333336</v>
      </c>
      <c r="B8023" s="260">
        <v>596.71997099999999</v>
      </c>
    </row>
    <row r="8024" spans="1:2" x14ac:dyDescent="0.25">
      <c r="A8024" s="261">
        <v>45627.25</v>
      </c>
      <c r="B8024" s="260">
        <v>620.80999799999995</v>
      </c>
    </row>
    <row r="8025" spans="1:2" x14ac:dyDescent="0.25">
      <c r="A8025" s="261">
        <v>45627.291666666664</v>
      </c>
      <c r="B8025" s="260">
        <v>665.27002000000005</v>
      </c>
    </row>
    <row r="8026" spans="1:2" x14ac:dyDescent="0.25">
      <c r="A8026" s="261">
        <v>45627.333333333336</v>
      </c>
      <c r="B8026" s="260">
        <v>739.85998500000005</v>
      </c>
    </row>
    <row r="8027" spans="1:2" x14ac:dyDescent="0.25">
      <c r="A8027" s="261">
        <v>45627.375</v>
      </c>
      <c r="B8027" s="260">
        <v>705.61999500000002</v>
      </c>
    </row>
    <row r="8028" spans="1:2" x14ac:dyDescent="0.25">
      <c r="A8028" s="261">
        <v>45627.416666666664</v>
      </c>
      <c r="B8028" s="260">
        <v>666.09002699999996</v>
      </c>
    </row>
    <row r="8029" spans="1:2" x14ac:dyDescent="0.25">
      <c r="A8029" s="261">
        <v>45627.458333333336</v>
      </c>
      <c r="B8029" s="260">
        <v>614.46997099999999</v>
      </c>
    </row>
    <row r="8030" spans="1:2" x14ac:dyDescent="0.25">
      <c r="A8030" s="261">
        <v>45627.5</v>
      </c>
      <c r="B8030" s="260">
        <v>635.88000499999998</v>
      </c>
    </row>
    <row r="8031" spans="1:2" x14ac:dyDescent="0.25">
      <c r="A8031" s="261">
        <v>45627.541666666664</v>
      </c>
      <c r="B8031" s="260">
        <v>619.69000200000005</v>
      </c>
    </row>
    <row r="8032" spans="1:2" x14ac:dyDescent="0.25">
      <c r="A8032" s="261">
        <v>45627.583333333336</v>
      </c>
      <c r="B8032" s="260">
        <v>675.85998500000005</v>
      </c>
    </row>
    <row r="8033" spans="1:2" x14ac:dyDescent="0.25">
      <c r="A8033" s="261">
        <v>45627.625</v>
      </c>
      <c r="B8033" s="260">
        <v>766.85998500000005</v>
      </c>
    </row>
    <row r="8034" spans="1:2" x14ac:dyDescent="0.25">
      <c r="A8034" s="261">
        <v>45627.666666666664</v>
      </c>
      <c r="B8034" s="260">
        <v>876.05999799999995</v>
      </c>
    </row>
    <row r="8035" spans="1:2" x14ac:dyDescent="0.25">
      <c r="A8035" s="261">
        <v>45627.708333333336</v>
      </c>
      <c r="B8035" s="260">
        <v>820.11999500000002</v>
      </c>
    </row>
    <row r="8036" spans="1:2" x14ac:dyDescent="0.25">
      <c r="A8036" s="261">
        <v>45627.75</v>
      </c>
      <c r="B8036" s="260">
        <v>757.46002199999998</v>
      </c>
    </row>
    <row r="8037" spans="1:2" x14ac:dyDescent="0.25">
      <c r="A8037" s="261">
        <v>45627.791666666664</v>
      </c>
      <c r="B8037" s="260">
        <v>622.97997999999995</v>
      </c>
    </row>
    <row r="8038" spans="1:2" x14ac:dyDescent="0.25">
      <c r="A8038" s="261">
        <v>45627.833333333336</v>
      </c>
      <c r="B8038" s="260">
        <v>501.92001299999998</v>
      </c>
    </row>
    <row r="8039" spans="1:2" x14ac:dyDescent="0.25">
      <c r="A8039" s="261">
        <v>45627.875</v>
      </c>
      <c r="B8039" s="260">
        <v>438.66000400000001</v>
      </c>
    </row>
    <row r="8040" spans="1:2" x14ac:dyDescent="0.25">
      <c r="A8040" s="261">
        <v>45627.916666666664</v>
      </c>
      <c r="B8040" s="260">
        <v>374.14001500000001</v>
      </c>
    </row>
    <row r="8041" spans="1:2" x14ac:dyDescent="0.25">
      <c r="A8041" s="261">
        <v>45627.958333333336</v>
      </c>
      <c r="B8041" s="260">
        <v>338.55999800000001</v>
      </c>
    </row>
    <row r="8042" spans="1:2" x14ac:dyDescent="0.25">
      <c r="A8042" s="261">
        <v>45628</v>
      </c>
      <c r="B8042" s="260">
        <v>166.33999600000001</v>
      </c>
    </row>
    <row r="8043" spans="1:2" x14ac:dyDescent="0.25">
      <c r="A8043" s="261">
        <v>45628.041666666664</v>
      </c>
      <c r="B8043" s="260">
        <v>201.69000199999999</v>
      </c>
    </row>
    <row r="8044" spans="1:2" x14ac:dyDescent="0.25">
      <c r="A8044" s="261">
        <v>45628.083333333336</v>
      </c>
      <c r="B8044" s="260">
        <v>235.259995</v>
      </c>
    </row>
    <row r="8045" spans="1:2" x14ac:dyDescent="0.25">
      <c r="A8045" s="261">
        <v>45628.125</v>
      </c>
      <c r="B8045" s="260">
        <v>234.80999800000001</v>
      </c>
    </row>
    <row r="8046" spans="1:2" x14ac:dyDescent="0.25">
      <c r="A8046" s="261">
        <v>45628.166666666664</v>
      </c>
      <c r="B8046" s="260">
        <v>237.270004</v>
      </c>
    </row>
    <row r="8047" spans="1:2" x14ac:dyDescent="0.25">
      <c r="A8047" s="261">
        <v>45628.208333333336</v>
      </c>
      <c r="B8047" s="260">
        <v>284.64001500000001</v>
      </c>
    </row>
    <row r="8048" spans="1:2" x14ac:dyDescent="0.25">
      <c r="A8048" s="261">
        <v>45628.25</v>
      </c>
      <c r="B8048" s="260">
        <v>399.13000499999998</v>
      </c>
    </row>
    <row r="8049" spans="1:2" x14ac:dyDescent="0.25">
      <c r="A8049" s="261">
        <v>45628.291666666664</v>
      </c>
      <c r="B8049" s="260">
        <v>422.92999300000002</v>
      </c>
    </row>
    <row r="8050" spans="1:2" x14ac:dyDescent="0.25">
      <c r="A8050" s="261">
        <v>45628.333333333336</v>
      </c>
      <c r="B8050" s="260">
        <v>496.32000699999998</v>
      </c>
    </row>
    <row r="8051" spans="1:2" x14ac:dyDescent="0.25">
      <c r="A8051" s="261">
        <v>45628.375</v>
      </c>
      <c r="B8051" s="260">
        <v>487.14999399999999</v>
      </c>
    </row>
    <row r="8052" spans="1:2" x14ac:dyDescent="0.25">
      <c r="A8052" s="261">
        <v>45628.416666666664</v>
      </c>
      <c r="B8052" s="260">
        <v>484.91000400000001</v>
      </c>
    </row>
    <row r="8053" spans="1:2" x14ac:dyDescent="0.25">
      <c r="A8053" s="261">
        <v>45628.458333333336</v>
      </c>
      <c r="B8053" s="260">
        <v>484.76001000000002</v>
      </c>
    </row>
    <row r="8054" spans="1:2" x14ac:dyDescent="0.25">
      <c r="A8054" s="261">
        <v>45628.5</v>
      </c>
      <c r="B8054" s="260">
        <v>500.57000699999998</v>
      </c>
    </row>
    <row r="8055" spans="1:2" x14ac:dyDescent="0.25">
      <c r="A8055" s="261">
        <v>45628.541666666664</v>
      </c>
      <c r="B8055" s="260">
        <v>523.32000700000003</v>
      </c>
    </row>
    <row r="8056" spans="1:2" x14ac:dyDescent="0.25">
      <c r="A8056" s="261">
        <v>45628.583333333336</v>
      </c>
      <c r="B8056" s="260">
        <v>678.54998799999998</v>
      </c>
    </row>
    <row r="8057" spans="1:2" x14ac:dyDescent="0.25">
      <c r="A8057" s="261">
        <v>45628.625</v>
      </c>
      <c r="B8057" s="260">
        <v>807.65997300000004</v>
      </c>
    </row>
    <row r="8058" spans="1:2" x14ac:dyDescent="0.25">
      <c r="A8058" s="261">
        <v>45628.666666666664</v>
      </c>
      <c r="B8058" s="260">
        <v>997.27002000000005</v>
      </c>
    </row>
    <row r="8059" spans="1:2" x14ac:dyDescent="0.25">
      <c r="A8059" s="261">
        <v>45628.708333333336</v>
      </c>
      <c r="B8059" s="260">
        <v>1097</v>
      </c>
    </row>
    <row r="8060" spans="1:2" x14ac:dyDescent="0.25">
      <c r="A8060" s="261">
        <v>45628.75</v>
      </c>
      <c r="B8060" s="260">
        <v>1103.1899410000001</v>
      </c>
    </row>
    <row r="8061" spans="1:2" x14ac:dyDescent="0.25">
      <c r="A8061" s="261">
        <v>45628.791666666664</v>
      </c>
      <c r="B8061" s="260">
        <v>1029.339966</v>
      </c>
    </row>
    <row r="8062" spans="1:2" x14ac:dyDescent="0.25">
      <c r="A8062" s="261">
        <v>45628.833333333336</v>
      </c>
      <c r="B8062" s="260">
        <v>860.98999000000003</v>
      </c>
    </row>
    <row r="8063" spans="1:2" x14ac:dyDescent="0.25">
      <c r="A8063" s="261">
        <v>45628.875</v>
      </c>
      <c r="B8063" s="260">
        <v>746.27002000000005</v>
      </c>
    </row>
    <row r="8064" spans="1:2" x14ac:dyDescent="0.25">
      <c r="A8064" s="261">
        <v>45628.916666666664</v>
      </c>
      <c r="B8064" s="260">
        <v>711.14001499999995</v>
      </c>
    </row>
    <row r="8065" spans="1:2" x14ac:dyDescent="0.25">
      <c r="A8065" s="261">
        <v>45628.958333333336</v>
      </c>
      <c r="B8065" s="260">
        <v>661.53997800000002</v>
      </c>
    </row>
    <row r="8066" spans="1:2" x14ac:dyDescent="0.25">
      <c r="A8066" s="261">
        <v>45629</v>
      </c>
      <c r="B8066" s="260">
        <v>712.15997300000004</v>
      </c>
    </row>
    <row r="8067" spans="1:2" x14ac:dyDescent="0.25">
      <c r="A8067" s="261">
        <v>45629.041666666664</v>
      </c>
      <c r="B8067" s="260">
        <v>677.92999299999997</v>
      </c>
    </row>
    <row r="8068" spans="1:2" x14ac:dyDescent="0.25">
      <c r="A8068" s="261">
        <v>45629.083333333336</v>
      </c>
      <c r="B8068" s="260">
        <v>656.29998799999998</v>
      </c>
    </row>
    <row r="8069" spans="1:2" x14ac:dyDescent="0.25">
      <c r="A8069" s="261">
        <v>45629.125</v>
      </c>
      <c r="B8069" s="260">
        <v>647.34997599999997</v>
      </c>
    </row>
    <row r="8070" spans="1:2" x14ac:dyDescent="0.25">
      <c r="A8070" s="261">
        <v>45629.166666666664</v>
      </c>
      <c r="B8070" s="260">
        <v>708.21002199999998</v>
      </c>
    </row>
    <row r="8071" spans="1:2" x14ac:dyDescent="0.25">
      <c r="A8071" s="261">
        <v>45629.208333333336</v>
      </c>
      <c r="B8071" s="260">
        <v>712.76000999999997</v>
      </c>
    </row>
    <row r="8072" spans="1:2" x14ac:dyDescent="0.25">
      <c r="A8072" s="261">
        <v>45629.25</v>
      </c>
      <c r="B8072" s="260">
        <v>894.51000999999997</v>
      </c>
    </row>
    <row r="8073" spans="1:2" x14ac:dyDescent="0.25">
      <c r="A8073" s="261">
        <v>45629.291666666664</v>
      </c>
      <c r="B8073" s="260">
        <v>1059.030029</v>
      </c>
    </row>
    <row r="8074" spans="1:2" x14ac:dyDescent="0.25">
      <c r="A8074" s="261">
        <v>45629.333333333336</v>
      </c>
      <c r="B8074" s="260">
        <v>1108.6999510000001</v>
      </c>
    </row>
    <row r="8075" spans="1:2" x14ac:dyDescent="0.25">
      <c r="A8075" s="261">
        <v>45629.375</v>
      </c>
      <c r="B8075" s="260">
        <v>961.47997999999995</v>
      </c>
    </row>
    <row r="8076" spans="1:2" x14ac:dyDescent="0.25">
      <c r="A8076" s="261">
        <v>45629.416666666664</v>
      </c>
      <c r="B8076" s="260">
        <v>753.70001200000002</v>
      </c>
    </row>
    <row r="8077" spans="1:2" x14ac:dyDescent="0.25">
      <c r="A8077" s="261">
        <v>45629.458333333336</v>
      </c>
      <c r="B8077" s="260">
        <v>708.28002900000001</v>
      </c>
    </row>
    <row r="8078" spans="1:2" x14ac:dyDescent="0.25">
      <c r="A8078" s="261">
        <v>45629.5</v>
      </c>
      <c r="B8078" s="260">
        <v>707.90997300000004</v>
      </c>
    </row>
    <row r="8079" spans="1:2" x14ac:dyDescent="0.25">
      <c r="A8079" s="261">
        <v>45629.541666666664</v>
      </c>
      <c r="B8079" s="260">
        <v>710</v>
      </c>
    </row>
    <row r="8080" spans="1:2" x14ac:dyDescent="0.25">
      <c r="A8080" s="261">
        <v>45629.583333333336</v>
      </c>
      <c r="B8080" s="260">
        <v>1076.4799800000001</v>
      </c>
    </row>
    <row r="8081" spans="1:2" x14ac:dyDescent="0.25">
      <c r="A8081" s="261">
        <v>45629.625</v>
      </c>
      <c r="B8081" s="260">
        <v>1222.8100589999999</v>
      </c>
    </row>
    <row r="8082" spans="1:2" x14ac:dyDescent="0.25">
      <c r="A8082" s="261">
        <v>45629.666666666664</v>
      </c>
      <c r="B8082" s="260">
        <v>1486.219971</v>
      </c>
    </row>
    <row r="8083" spans="1:2" x14ac:dyDescent="0.25">
      <c r="A8083" s="261">
        <v>45629.708333333336</v>
      </c>
      <c r="B8083" s="260">
        <v>1559.76001</v>
      </c>
    </row>
    <row r="8084" spans="1:2" x14ac:dyDescent="0.25">
      <c r="A8084" s="261">
        <v>45629.75</v>
      </c>
      <c r="B8084" s="260">
        <v>1475.780029</v>
      </c>
    </row>
    <row r="8085" spans="1:2" x14ac:dyDescent="0.25">
      <c r="A8085" s="261">
        <v>45629.791666666664</v>
      </c>
      <c r="B8085" s="260">
        <v>1415.73999</v>
      </c>
    </row>
    <row r="8086" spans="1:2" x14ac:dyDescent="0.25">
      <c r="A8086" s="261">
        <v>45629.833333333336</v>
      </c>
      <c r="B8086" s="260">
        <v>1256.219971</v>
      </c>
    </row>
    <row r="8087" spans="1:2" x14ac:dyDescent="0.25">
      <c r="A8087" s="261">
        <v>45629.875</v>
      </c>
      <c r="B8087" s="260">
        <v>1142.040039</v>
      </c>
    </row>
    <row r="8088" spans="1:2" x14ac:dyDescent="0.25">
      <c r="A8088" s="261">
        <v>45629.916666666664</v>
      </c>
      <c r="B8088" s="260">
        <v>1059.630005</v>
      </c>
    </row>
    <row r="8089" spans="1:2" x14ac:dyDescent="0.25">
      <c r="A8089" s="261">
        <v>45629.958333333336</v>
      </c>
      <c r="B8089" s="260">
        <v>975.57000700000003</v>
      </c>
    </row>
    <row r="8090" spans="1:2" x14ac:dyDescent="0.25">
      <c r="A8090" s="261">
        <v>45630</v>
      </c>
      <c r="B8090" s="260">
        <v>902.47997999999995</v>
      </c>
    </row>
    <row r="8091" spans="1:2" x14ac:dyDescent="0.25">
      <c r="A8091" s="261">
        <v>45630.041666666664</v>
      </c>
      <c r="B8091" s="260">
        <v>870.17999299999997</v>
      </c>
    </row>
    <row r="8092" spans="1:2" x14ac:dyDescent="0.25">
      <c r="A8092" s="261">
        <v>45630.083333333336</v>
      </c>
      <c r="B8092" s="260">
        <v>841.32000700000003</v>
      </c>
    </row>
    <row r="8093" spans="1:2" x14ac:dyDescent="0.25">
      <c r="A8093" s="261">
        <v>45630.125</v>
      </c>
      <c r="B8093" s="260">
        <v>820.51000999999997</v>
      </c>
    </row>
    <row r="8094" spans="1:2" x14ac:dyDescent="0.25">
      <c r="A8094" s="261">
        <v>45630.166666666664</v>
      </c>
      <c r="B8094" s="260">
        <v>832.73999000000003</v>
      </c>
    </row>
    <row r="8095" spans="1:2" x14ac:dyDescent="0.25">
      <c r="A8095" s="261">
        <v>45630.208333333336</v>
      </c>
      <c r="B8095" s="260">
        <v>892.10998500000005</v>
      </c>
    </row>
    <row r="8096" spans="1:2" x14ac:dyDescent="0.25">
      <c r="A8096" s="261">
        <v>45630.25</v>
      </c>
      <c r="B8096" s="260">
        <v>1048.3100589999999</v>
      </c>
    </row>
    <row r="8097" spans="1:2" x14ac:dyDescent="0.25">
      <c r="A8097" s="261">
        <v>45630.291666666664</v>
      </c>
      <c r="B8097" s="260">
        <v>1527.26001</v>
      </c>
    </row>
    <row r="8098" spans="1:2" x14ac:dyDescent="0.25">
      <c r="A8098" s="261">
        <v>45630.333333333336</v>
      </c>
      <c r="B8098" s="260">
        <v>2005.170044</v>
      </c>
    </row>
    <row r="8099" spans="1:2" x14ac:dyDescent="0.25">
      <c r="A8099" s="261">
        <v>45630.375</v>
      </c>
      <c r="B8099" s="260">
        <v>1820.400024</v>
      </c>
    </row>
    <row r="8100" spans="1:2" x14ac:dyDescent="0.25">
      <c r="A8100" s="261">
        <v>45630.416666666664</v>
      </c>
      <c r="B8100" s="260">
        <v>1582.900024</v>
      </c>
    </row>
    <row r="8101" spans="1:2" x14ac:dyDescent="0.25">
      <c r="A8101" s="261">
        <v>45630.458333333336</v>
      </c>
      <c r="B8101" s="260">
        <v>1484</v>
      </c>
    </row>
    <row r="8102" spans="1:2" x14ac:dyDescent="0.25">
      <c r="A8102" s="261">
        <v>45630.5</v>
      </c>
      <c r="B8102" s="260">
        <v>1434.0200199999999</v>
      </c>
    </row>
    <row r="8103" spans="1:2" x14ac:dyDescent="0.25">
      <c r="A8103" s="261">
        <v>45630.541666666664</v>
      </c>
      <c r="B8103" s="260">
        <v>1437.2299800000001</v>
      </c>
    </row>
    <row r="8104" spans="1:2" x14ac:dyDescent="0.25">
      <c r="A8104" s="261">
        <v>45630.583333333336</v>
      </c>
      <c r="B8104" s="260">
        <v>1548.0699460000001</v>
      </c>
    </row>
    <row r="8105" spans="1:2" x14ac:dyDescent="0.25">
      <c r="A8105" s="261">
        <v>45630.625</v>
      </c>
      <c r="B8105" s="260">
        <v>1699.420044</v>
      </c>
    </row>
    <row r="8106" spans="1:2" x14ac:dyDescent="0.25">
      <c r="A8106" s="261">
        <v>45630.666666666664</v>
      </c>
      <c r="B8106" s="260">
        <v>1877.3900149999999</v>
      </c>
    </row>
    <row r="8107" spans="1:2" x14ac:dyDescent="0.25">
      <c r="A8107" s="261">
        <v>45630.708333333336</v>
      </c>
      <c r="B8107" s="260">
        <v>2146.4399410000001</v>
      </c>
    </row>
    <row r="8108" spans="1:2" x14ac:dyDescent="0.25">
      <c r="A8108" s="261">
        <v>45630.75</v>
      </c>
      <c r="B8108" s="260">
        <v>1717.23999</v>
      </c>
    </row>
    <row r="8109" spans="1:2" x14ac:dyDescent="0.25">
      <c r="A8109" s="261">
        <v>45630.791666666664</v>
      </c>
      <c r="B8109" s="260">
        <v>1447.0699460000001</v>
      </c>
    </row>
    <row r="8110" spans="1:2" x14ac:dyDescent="0.25">
      <c r="A8110" s="261">
        <v>45630.833333333336</v>
      </c>
      <c r="B8110" s="260">
        <v>1184.51001</v>
      </c>
    </row>
    <row r="8111" spans="1:2" x14ac:dyDescent="0.25">
      <c r="A8111" s="261">
        <v>45630.875</v>
      </c>
      <c r="B8111" s="260">
        <v>992.07000700000003</v>
      </c>
    </row>
    <row r="8112" spans="1:2" x14ac:dyDescent="0.25">
      <c r="A8112" s="261">
        <v>45630.916666666664</v>
      </c>
      <c r="B8112" s="260">
        <v>895.09997599999997</v>
      </c>
    </row>
    <row r="8113" spans="1:2" x14ac:dyDescent="0.25">
      <c r="A8113" s="261">
        <v>45630.958333333336</v>
      </c>
      <c r="B8113" s="260">
        <v>827.96002199999998</v>
      </c>
    </row>
    <row r="8114" spans="1:2" x14ac:dyDescent="0.25">
      <c r="A8114" s="261">
        <v>45631</v>
      </c>
      <c r="B8114" s="260">
        <v>855.94000200000005</v>
      </c>
    </row>
    <row r="8115" spans="1:2" x14ac:dyDescent="0.25">
      <c r="A8115" s="261">
        <v>45631.041666666664</v>
      </c>
      <c r="B8115" s="260">
        <v>788.59997599999997</v>
      </c>
    </row>
    <row r="8116" spans="1:2" x14ac:dyDescent="0.25">
      <c r="A8116" s="261">
        <v>45631.083333333336</v>
      </c>
      <c r="B8116" s="260">
        <v>746.53997800000002</v>
      </c>
    </row>
    <row r="8117" spans="1:2" x14ac:dyDescent="0.25">
      <c r="A8117" s="261">
        <v>45631.125</v>
      </c>
      <c r="B8117" s="260">
        <v>649.88000499999998</v>
      </c>
    </row>
    <row r="8118" spans="1:2" x14ac:dyDescent="0.25">
      <c r="A8118" s="261">
        <v>45631.166666666664</v>
      </c>
      <c r="B8118" s="260">
        <v>573.80999799999995</v>
      </c>
    </row>
    <row r="8119" spans="1:2" x14ac:dyDescent="0.25">
      <c r="A8119" s="261">
        <v>45631.208333333336</v>
      </c>
      <c r="B8119" s="260">
        <v>579.47997999999995</v>
      </c>
    </row>
    <row r="8120" spans="1:2" x14ac:dyDescent="0.25">
      <c r="A8120" s="261">
        <v>45631.25</v>
      </c>
      <c r="B8120" s="260">
        <v>680.90997300000004</v>
      </c>
    </row>
    <row r="8121" spans="1:2" x14ac:dyDescent="0.25">
      <c r="A8121" s="261">
        <v>45631.291666666664</v>
      </c>
      <c r="B8121" s="260">
        <v>857.65997300000004</v>
      </c>
    </row>
    <row r="8122" spans="1:2" x14ac:dyDescent="0.25">
      <c r="A8122" s="261">
        <v>45631.333333333336</v>
      </c>
      <c r="B8122" s="260">
        <v>954.60998500000005</v>
      </c>
    </row>
    <row r="8123" spans="1:2" x14ac:dyDescent="0.25">
      <c r="A8123" s="261">
        <v>45631.375</v>
      </c>
      <c r="B8123" s="260">
        <v>745.11999500000002</v>
      </c>
    </row>
    <row r="8124" spans="1:2" x14ac:dyDescent="0.25">
      <c r="A8124" s="261">
        <v>45631.416666666664</v>
      </c>
      <c r="B8124" s="260">
        <v>685.15997300000004</v>
      </c>
    </row>
    <row r="8125" spans="1:2" x14ac:dyDescent="0.25">
      <c r="A8125" s="261">
        <v>45631.458333333336</v>
      </c>
      <c r="B8125" s="260">
        <v>597.67999299999997</v>
      </c>
    </row>
    <row r="8126" spans="1:2" x14ac:dyDescent="0.25">
      <c r="A8126" s="261">
        <v>45631.5</v>
      </c>
      <c r="B8126" s="260">
        <v>561.95001200000002</v>
      </c>
    </row>
    <row r="8127" spans="1:2" x14ac:dyDescent="0.25">
      <c r="A8127" s="261">
        <v>45631.541666666664</v>
      </c>
      <c r="B8127" s="260">
        <v>528.69000200000005</v>
      </c>
    </row>
    <row r="8128" spans="1:2" x14ac:dyDescent="0.25">
      <c r="A8128" s="261">
        <v>45631.583333333336</v>
      </c>
      <c r="B8128" s="260">
        <v>469.32998700000002</v>
      </c>
    </row>
    <row r="8129" spans="1:2" x14ac:dyDescent="0.25">
      <c r="A8129" s="261">
        <v>45631.625</v>
      </c>
      <c r="B8129" s="260">
        <v>460.82000699999998</v>
      </c>
    </row>
    <row r="8130" spans="1:2" x14ac:dyDescent="0.25">
      <c r="A8130" s="261">
        <v>45631.666666666664</v>
      </c>
      <c r="B8130" s="260">
        <v>405.85998499999999</v>
      </c>
    </row>
    <row r="8131" spans="1:2" x14ac:dyDescent="0.25">
      <c r="A8131" s="261">
        <v>45631.708333333336</v>
      </c>
      <c r="B8131" s="260">
        <v>450.459991</v>
      </c>
    </row>
    <row r="8132" spans="1:2" x14ac:dyDescent="0.25">
      <c r="A8132" s="261">
        <v>45631.75</v>
      </c>
      <c r="B8132" s="260">
        <v>400.040009</v>
      </c>
    </row>
    <row r="8133" spans="1:2" x14ac:dyDescent="0.25">
      <c r="A8133" s="261">
        <v>45631.791666666664</v>
      </c>
      <c r="B8133" s="260">
        <v>332.54998799999998</v>
      </c>
    </row>
    <row r="8134" spans="1:2" x14ac:dyDescent="0.25">
      <c r="A8134" s="261">
        <v>45631.833333333336</v>
      </c>
      <c r="B8134" s="260">
        <v>303.91000400000001</v>
      </c>
    </row>
    <row r="8135" spans="1:2" x14ac:dyDescent="0.25">
      <c r="A8135" s="261">
        <v>45631.875</v>
      </c>
      <c r="B8135" s="260">
        <v>347.17001299999998</v>
      </c>
    </row>
    <row r="8136" spans="1:2" x14ac:dyDescent="0.25">
      <c r="A8136" s="261">
        <v>45631.916666666664</v>
      </c>
      <c r="B8136" s="260">
        <v>312.040009</v>
      </c>
    </row>
    <row r="8137" spans="1:2" x14ac:dyDescent="0.25">
      <c r="A8137" s="261">
        <v>45631.958333333336</v>
      </c>
      <c r="B8137" s="260">
        <v>321.73001099999999</v>
      </c>
    </row>
    <row r="8138" spans="1:2" x14ac:dyDescent="0.25">
      <c r="A8138" s="261">
        <v>45632</v>
      </c>
      <c r="B8138" s="260">
        <v>79.349997999999999</v>
      </c>
    </row>
    <row r="8139" spans="1:2" x14ac:dyDescent="0.25">
      <c r="A8139" s="261">
        <v>45632.041666666664</v>
      </c>
      <c r="B8139" s="260">
        <v>34.310001</v>
      </c>
    </row>
    <row r="8140" spans="1:2" x14ac:dyDescent="0.25">
      <c r="A8140" s="261">
        <v>45632.083333333336</v>
      </c>
      <c r="B8140" s="260">
        <v>28.860001</v>
      </c>
    </row>
    <row r="8141" spans="1:2" x14ac:dyDescent="0.25">
      <c r="A8141" s="261">
        <v>45632.125</v>
      </c>
      <c r="B8141" s="260">
        <v>17.23</v>
      </c>
    </row>
    <row r="8142" spans="1:2" x14ac:dyDescent="0.25">
      <c r="A8142" s="261">
        <v>45632.166666666664</v>
      </c>
      <c r="B8142" s="260">
        <v>22.299999</v>
      </c>
    </row>
    <row r="8143" spans="1:2" x14ac:dyDescent="0.25">
      <c r="A8143" s="261">
        <v>45632.208333333336</v>
      </c>
      <c r="B8143" s="260">
        <v>77.190002000000007</v>
      </c>
    </row>
    <row r="8144" spans="1:2" x14ac:dyDescent="0.25">
      <c r="A8144" s="261">
        <v>45632.25</v>
      </c>
      <c r="B8144" s="260">
        <v>467.61999500000002</v>
      </c>
    </row>
    <row r="8145" spans="1:2" x14ac:dyDescent="0.25">
      <c r="A8145" s="261">
        <v>45632.291666666664</v>
      </c>
      <c r="B8145" s="260">
        <v>691.42999299999997</v>
      </c>
    </row>
    <row r="8146" spans="1:2" x14ac:dyDescent="0.25">
      <c r="A8146" s="261">
        <v>45632.333333333336</v>
      </c>
      <c r="B8146" s="260">
        <v>821.65002400000003</v>
      </c>
    </row>
    <row r="8147" spans="1:2" x14ac:dyDescent="0.25">
      <c r="A8147" s="261">
        <v>45632.375</v>
      </c>
      <c r="B8147" s="260">
        <v>821.580017</v>
      </c>
    </row>
    <row r="8148" spans="1:2" x14ac:dyDescent="0.25">
      <c r="A8148" s="261">
        <v>45632.416666666664</v>
      </c>
      <c r="B8148" s="260">
        <v>776.22997999999995</v>
      </c>
    </row>
    <row r="8149" spans="1:2" x14ac:dyDescent="0.25">
      <c r="A8149" s="261">
        <v>45632.458333333336</v>
      </c>
      <c r="B8149" s="260">
        <v>733.65002400000003</v>
      </c>
    </row>
    <row r="8150" spans="1:2" x14ac:dyDescent="0.25">
      <c r="A8150" s="261">
        <v>45632.5</v>
      </c>
      <c r="B8150" s="260">
        <v>685.39001499999995</v>
      </c>
    </row>
    <row r="8151" spans="1:2" x14ac:dyDescent="0.25">
      <c r="A8151" s="261">
        <v>45632.541666666664</v>
      </c>
      <c r="B8151" s="260">
        <v>751.02002000000005</v>
      </c>
    </row>
    <row r="8152" spans="1:2" x14ac:dyDescent="0.25">
      <c r="A8152" s="261">
        <v>45632.583333333336</v>
      </c>
      <c r="B8152" s="260">
        <v>812.92999299999997</v>
      </c>
    </row>
    <row r="8153" spans="1:2" x14ac:dyDescent="0.25">
      <c r="A8153" s="261">
        <v>45632.625</v>
      </c>
      <c r="B8153" s="260">
        <v>871.98999000000003</v>
      </c>
    </row>
    <row r="8154" spans="1:2" x14ac:dyDescent="0.25">
      <c r="A8154" s="261">
        <v>45632.666666666664</v>
      </c>
      <c r="B8154" s="260">
        <v>981.09997599999997</v>
      </c>
    </row>
    <row r="8155" spans="1:2" x14ac:dyDescent="0.25">
      <c r="A8155" s="261">
        <v>45632.708333333336</v>
      </c>
      <c r="B8155" s="260">
        <v>1066.420044</v>
      </c>
    </row>
    <row r="8156" spans="1:2" x14ac:dyDescent="0.25">
      <c r="A8156" s="261">
        <v>45632.75</v>
      </c>
      <c r="B8156" s="260">
        <v>1126.6800539999999</v>
      </c>
    </row>
    <row r="8157" spans="1:2" x14ac:dyDescent="0.25">
      <c r="A8157" s="261">
        <v>45632.791666666664</v>
      </c>
      <c r="B8157" s="260">
        <v>1062.619995</v>
      </c>
    </row>
    <row r="8158" spans="1:2" x14ac:dyDescent="0.25">
      <c r="A8158" s="261">
        <v>45632.833333333336</v>
      </c>
      <c r="B8158" s="260">
        <v>969.53997800000002</v>
      </c>
    </row>
    <row r="8159" spans="1:2" x14ac:dyDescent="0.25">
      <c r="A8159" s="261">
        <v>45632.875</v>
      </c>
      <c r="B8159" s="260">
        <v>890.64001499999995</v>
      </c>
    </row>
    <row r="8160" spans="1:2" x14ac:dyDescent="0.25">
      <c r="A8160" s="261">
        <v>45632.916666666664</v>
      </c>
      <c r="B8160" s="260">
        <v>903.02002000000005</v>
      </c>
    </row>
    <row r="8161" spans="1:2" x14ac:dyDescent="0.25">
      <c r="A8161" s="261">
        <v>45632.958333333336</v>
      </c>
      <c r="B8161" s="260">
        <v>761.76000999999997</v>
      </c>
    </row>
    <row r="8162" spans="1:2" x14ac:dyDescent="0.25">
      <c r="A8162" s="261">
        <v>45633</v>
      </c>
      <c r="B8162" s="260">
        <v>646.27002000000005</v>
      </c>
    </row>
    <row r="8163" spans="1:2" x14ac:dyDescent="0.25">
      <c r="A8163" s="261">
        <v>45633.041666666664</v>
      </c>
      <c r="B8163" s="260">
        <v>554.29998799999998</v>
      </c>
    </row>
    <row r="8164" spans="1:2" x14ac:dyDescent="0.25">
      <c r="A8164" s="261">
        <v>45633.083333333336</v>
      </c>
      <c r="B8164" s="260">
        <v>507.17001299999998</v>
      </c>
    </row>
    <row r="8165" spans="1:2" x14ac:dyDescent="0.25">
      <c r="A8165" s="261">
        <v>45633.125</v>
      </c>
      <c r="B8165" s="260">
        <v>465.10000600000001</v>
      </c>
    </row>
    <row r="8166" spans="1:2" x14ac:dyDescent="0.25">
      <c r="A8166" s="261">
        <v>45633.166666666664</v>
      </c>
      <c r="B8166" s="260">
        <v>366.20001200000002</v>
      </c>
    </row>
    <row r="8167" spans="1:2" x14ac:dyDescent="0.25">
      <c r="A8167" s="261">
        <v>45633.208333333336</v>
      </c>
      <c r="B8167" s="260">
        <v>279.01998900000001</v>
      </c>
    </row>
    <row r="8168" spans="1:2" x14ac:dyDescent="0.25">
      <c r="A8168" s="261">
        <v>45633.25</v>
      </c>
      <c r="B8168" s="260">
        <v>285.35998499999999</v>
      </c>
    </row>
    <row r="8169" spans="1:2" x14ac:dyDescent="0.25">
      <c r="A8169" s="261">
        <v>45633.291666666664</v>
      </c>
      <c r="B8169" s="260">
        <v>309.36999500000002</v>
      </c>
    </row>
    <row r="8170" spans="1:2" x14ac:dyDescent="0.25">
      <c r="A8170" s="261">
        <v>45633.333333333336</v>
      </c>
      <c r="B8170" s="260">
        <v>404.01998900000001</v>
      </c>
    </row>
    <row r="8171" spans="1:2" x14ac:dyDescent="0.25">
      <c r="A8171" s="261">
        <v>45633.375</v>
      </c>
      <c r="B8171" s="260">
        <v>440.790009</v>
      </c>
    </row>
    <row r="8172" spans="1:2" x14ac:dyDescent="0.25">
      <c r="A8172" s="261">
        <v>45633.416666666664</v>
      </c>
      <c r="B8172" s="260">
        <v>400.58999599999999</v>
      </c>
    </row>
    <row r="8173" spans="1:2" x14ac:dyDescent="0.25">
      <c r="A8173" s="261">
        <v>45633.458333333336</v>
      </c>
      <c r="B8173" s="260">
        <v>382.83999599999999</v>
      </c>
    </row>
    <row r="8174" spans="1:2" x14ac:dyDescent="0.25">
      <c r="A8174" s="261">
        <v>45633.5</v>
      </c>
      <c r="B8174" s="260">
        <v>403.72000100000002</v>
      </c>
    </row>
    <row r="8175" spans="1:2" x14ac:dyDescent="0.25">
      <c r="A8175" s="261">
        <v>45633.541666666664</v>
      </c>
      <c r="B8175" s="260">
        <v>406.02999899999998</v>
      </c>
    </row>
    <row r="8176" spans="1:2" x14ac:dyDescent="0.25">
      <c r="A8176" s="261">
        <v>45633.583333333336</v>
      </c>
      <c r="B8176" s="260">
        <v>427.959991</v>
      </c>
    </row>
    <row r="8177" spans="1:2" x14ac:dyDescent="0.25">
      <c r="A8177" s="261">
        <v>45633.625</v>
      </c>
      <c r="B8177" s="260">
        <v>440.85998499999999</v>
      </c>
    </row>
    <row r="8178" spans="1:2" x14ac:dyDescent="0.25">
      <c r="A8178" s="261">
        <v>45633.666666666664</v>
      </c>
      <c r="B8178" s="260">
        <v>454.58999599999999</v>
      </c>
    </row>
    <row r="8179" spans="1:2" x14ac:dyDescent="0.25">
      <c r="A8179" s="261">
        <v>45633.708333333336</v>
      </c>
      <c r="B8179" s="260">
        <v>469.88000499999998</v>
      </c>
    </row>
    <row r="8180" spans="1:2" x14ac:dyDescent="0.25">
      <c r="A8180" s="261">
        <v>45633.75</v>
      </c>
      <c r="B8180" s="260">
        <v>463.08999599999999</v>
      </c>
    </row>
    <row r="8181" spans="1:2" x14ac:dyDescent="0.25">
      <c r="A8181" s="261">
        <v>45633.791666666664</v>
      </c>
      <c r="B8181" s="260">
        <v>515.36999500000002</v>
      </c>
    </row>
    <row r="8182" spans="1:2" x14ac:dyDescent="0.25">
      <c r="A8182" s="261">
        <v>45633.833333333336</v>
      </c>
      <c r="B8182" s="260">
        <v>559.38000499999998</v>
      </c>
    </row>
    <row r="8183" spans="1:2" x14ac:dyDescent="0.25">
      <c r="A8183" s="261">
        <v>45633.875</v>
      </c>
      <c r="B8183" s="260">
        <v>569.36999500000002</v>
      </c>
    </row>
    <row r="8184" spans="1:2" x14ac:dyDescent="0.25">
      <c r="A8184" s="261">
        <v>45633.916666666664</v>
      </c>
      <c r="B8184" s="260">
        <v>551.84002699999996</v>
      </c>
    </row>
    <row r="8185" spans="1:2" x14ac:dyDescent="0.25">
      <c r="A8185" s="261">
        <v>45633.958333333336</v>
      </c>
      <c r="B8185" s="260">
        <v>512.60998500000005</v>
      </c>
    </row>
    <row r="8186" spans="1:2" x14ac:dyDescent="0.25">
      <c r="A8186" s="261">
        <v>45634</v>
      </c>
      <c r="B8186" s="260">
        <v>325.30999800000001</v>
      </c>
    </row>
    <row r="8187" spans="1:2" x14ac:dyDescent="0.25">
      <c r="A8187" s="261">
        <v>45634.041666666664</v>
      </c>
      <c r="B8187" s="260">
        <v>325.30999800000001</v>
      </c>
    </row>
    <row r="8188" spans="1:2" x14ac:dyDescent="0.25">
      <c r="A8188" s="261">
        <v>45634.083333333336</v>
      </c>
      <c r="B8188" s="260">
        <v>378.55999800000001</v>
      </c>
    </row>
    <row r="8189" spans="1:2" x14ac:dyDescent="0.25">
      <c r="A8189" s="261">
        <v>45634.125</v>
      </c>
      <c r="B8189" s="260">
        <v>308.75</v>
      </c>
    </row>
    <row r="8190" spans="1:2" x14ac:dyDescent="0.25">
      <c r="A8190" s="261">
        <v>45634.166666666664</v>
      </c>
      <c r="B8190" s="260">
        <v>302.77999899999998</v>
      </c>
    </row>
    <row r="8191" spans="1:2" x14ac:dyDescent="0.25">
      <c r="A8191" s="261">
        <v>45634.208333333336</v>
      </c>
      <c r="B8191" s="260">
        <v>298.459991</v>
      </c>
    </row>
    <row r="8192" spans="1:2" x14ac:dyDescent="0.25">
      <c r="A8192" s="261">
        <v>45634.25</v>
      </c>
      <c r="B8192" s="260">
        <v>305.32000699999998</v>
      </c>
    </row>
    <row r="8193" spans="1:2" x14ac:dyDescent="0.25">
      <c r="A8193" s="261">
        <v>45634.291666666664</v>
      </c>
      <c r="B8193" s="260">
        <v>328.73998999999998</v>
      </c>
    </row>
    <row r="8194" spans="1:2" x14ac:dyDescent="0.25">
      <c r="A8194" s="261">
        <v>45634.333333333336</v>
      </c>
      <c r="B8194" s="260">
        <v>341.26998900000001</v>
      </c>
    </row>
    <row r="8195" spans="1:2" x14ac:dyDescent="0.25">
      <c r="A8195" s="261">
        <v>45634.375</v>
      </c>
      <c r="B8195" s="260">
        <v>500.48998999999998</v>
      </c>
    </row>
    <row r="8196" spans="1:2" x14ac:dyDescent="0.25">
      <c r="A8196" s="261">
        <v>45634.416666666664</v>
      </c>
      <c r="B8196" s="260">
        <v>663.07000700000003</v>
      </c>
    </row>
    <row r="8197" spans="1:2" x14ac:dyDescent="0.25">
      <c r="A8197" s="261">
        <v>45634.458333333336</v>
      </c>
      <c r="B8197" s="260">
        <v>775.01000999999997</v>
      </c>
    </row>
    <row r="8198" spans="1:2" x14ac:dyDescent="0.25">
      <c r="A8198" s="261">
        <v>45634.5</v>
      </c>
      <c r="B8198" s="260">
        <v>641.96002199999998</v>
      </c>
    </row>
    <row r="8199" spans="1:2" x14ac:dyDescent="0.25">
      <c r="A8199" s="261">
        <v>45634.541666666664</v>
      </c>
      <c r="B8199" s="260">
        <v>720.04998799999998</v>
      </c>
    </row>
    <row r="8200" spans="1:2" x14ac:dyDescent="0.25">
      <c r="A8200" s="261">
        <v>45634.583333333336</v>
      </c>
      <c r="B8200" s="260">
        <v>634.95001200000002</v>
      </c>
    </row>
    <row r="8201" spans="1:2" x14ac:dyDescent="0.25">
      <c r="A8201" s="261">
        <v>45634.625</v>
      </c>
      <c r="B8201" s="260">
        <v>592.52002000000005</v>
      </c>
    </row>
    <row r="8202" spans="1:2" x14ac:dyDescent="0.25">
      <c r="A8202" s="261">
        <v>45634.666666666664</v>
      </c>
      <c r="B8202" s="260">
        <v>621.01000999999997</v>
      </c>
    </row>
    <row r="8203" spans="1:2" x14ac:dyDescent="0.25">
      <c r="A8203" s="261">
        <v>45634.708333333336</v>
      </c>
      <c r="B8203" s="260">
        <v>617.86999500000002</v>
      </c>
    </row>
    <row r="8204" spans="1:2" x14ac:dyDescent="0.25">
      <c r="A8204" s="261">
        <v>45634.75</v>
      </c>
      <c r="B8204" s="260">
        <v>584.02002000000005</v>
      </c>
    </row>
    <row r="8205" spans="1:2" x14ac:dyDescent="0.25">
      <c r="A8205" s="261">
        <v>45634.791666666664</v>
      </c>
      <c r="B8205" s="260">
        <v>483.33999599999999</v>
      </c>
    </row>
    <row r="8206" spans="1:2" x14ac:dyDescent="0.25">
      <c r="A8206" s="261">
        <v>45634.833333333336</v>
      </c>
      <c r="B8206" s="260">
        <v>432.10000600000001</v>
      </c>
    </row>
    <row r="8207" spans="1:2" x14ac:dyDescent="0.25">
      <c r="A8207" s="261">
        <v>45634.875</v>
      </c>
      <c r="B8207" s="260">
        <v>407.64001500000001</v>
      </c>
    </row>
    <row r="8208" spans="1:2" x14ac:dyDescent="0.25">
      <c r="A8208" s="261">
        <v>45634.916666666664</v>
      </c>
      <c r="B8208" s="260">
        <v>317.48001099999999</v>
      </c>
    </row>
    <row r="8209" spans="1:2" x14ac:dyDescent="0.25">
      <c r="A8209" s="261">
        <v>45634.958333333336</v>
      </c>
      <c r="B8209" s="260">
        <v>304.13000499999998</v>
      </c>
    </row>
    <row r="8210" spans="1:2" x14ac:dyDescent="0.25">
      <c r="A8210" s="261">
        <v>45635</v>
      </c>
      <c r="B8210" s="260">
        <v>320.01001000000002</v>
      </c>
    </row>
    <row r="8211" spans="1:2" x14ac:dyDescent="0.25">
      <c r="A8211" s="261">
        <v>45635.041666666664</v>
      </c>
      <c r="B8211" s="260">
        <v>337.08999599999999</v>
      </c>
    </row>
    <row r="8212" spans="1:2" x14ac:dyDescent="0.25">
      <c r="A8212" s="261">
        <v>45635.083333333336</v>
      </c>
      <c r="B8212" s="260">
        <v>261.47000100000002</v>
      </c>
    </row>
    <row r="8213" spans="1:2" x14ac:dyDescent="0.25">
      <c r="A8213" s="261">
        <v>45635.125</v>
      </c>
      <c r="B8213" s="260">
        <v>255.429993</v>
      </c>
    </row>
    <row r="8214" spans="1:2" x14ac:dyDescent="0.25">
      <c r="A8214" s="261">
        <v>45635.166666666664</v>
      </c>
      <c r="B8214" s="260">
        <v>243.050003</v>
      </c>
    </row>
    <row r="8215" spans="1:2" x14ac:dyDescent="0.25">
      <c r="A8215" s="261">
        <v>45635.208333333336</v>
      </c>
      <c r="B8215" s="260">
        <v>285.32998700000002</v>
      </c>
    </row>
    <row r="8216" spans="1:2" x14ac:dyDescent="0.25">
      <c r="A8216" s="261">
        <v>45635.25</v>
      </c>
      <c r="B8216" s="260">
        <v>318.60000600000001</v>
      </c>
    </row>
    <row r="8217" spans="1:2" x14ac:dyDescent="0.25">
      <c r="A8217" s="261">
        <v>45635.291666666664</v>
      </c>
      <c r="B8217" s="260">
        <v>514.80999799999995</v>
      </c>
    </row>
    <row r="8218" spans="1:2" x14ac:dyDescent="0.25">
      <c r="A8218" s="261">
        <v>45635.333333333336</v>
      </c>
      <c r="B8218" s="260">
        <v>608.25</v>
      </c>
    </row>
    <row r="8219" spans="1:2" x14ac:dyDescent="0.25">
      <c r="A8219" s="261">
        <v>45635.375</v>
      </c>
      <c r="B8219" s="260">
        <v>498.10000600000001</v>
      </c>
    </row>
    <row r="8220" spans="1:2" x14ac:dyDescent="0.25">
      <c r="A8220" s="261">
        <v>45635.416666666664</v>
      </c>
      <c r="B8220" s="260">
        <v>500.55999800000001</v>
      </c>
    </row>
    <row r="8221" spans="1:2" x14ac:dyDescent="0.25">
      <c r="A8221" s="261">
        <v>45635.458333333336</v>
      </c>
      <c r="B8221" s="260">
        <v>510.55999800000001</v>
      </c>
    </row>
    <row r="8222" spans="1:2" x14ac:dyDescent="0.25">
      <c r="A8222" s="261">
        <v>45635.5</v>
      </c>
      <c r="B8222" s="260">
        <v>520.70001200000002</v>
      </c>
    </row>
    <row r="8223" spans="1:2" x14ac:dyDescent="0.25">
      <c r="A8223" s="261">
        <v>45635.541666666664</v>
      </c>
      <c r="B8223" s="260">
        <v>588.71002199999998</v>
      </c>
    </row>
    <row r="8224" spans="1:2" x14ac:dyDescent="0.25">
      <c r="A8224" s="261">
        <v>45635.583333333336</v>
      </c>
      <c r="B8224" s="260">
        <v>690.89001499999995</v>
      </c>
    </row>
    <row r="8225" spans="1:2" x14ac:dyDescent="0.25">
      <c r="A8225" s="261">
        <v>45635.625</v>
      </c>
      <c r="B8225" s="260">
        <v>840.94000200000005</v>
      </c>
    </row>
    <row r="8226" spans="1:2" x14ac:dyDescent="0.25">
      <c r="A8226" s="261">
        <v>45635.666666666664</v>
      </c>
      <c r="B8226" s="260">
        <v>858.830017</v>
      </c>
    </row>
    <row r="8227" spans="1:2" x14ac:dyDescent="0.25">
      <c r="A8227" s="261">
        <v>45635.708333333336</v>
      </c>
      <c r="B8227" s="260">
        <v>887.02002000000005</v>
      </c>
    </row>
    <row r="8228" spans="1:2" x14ac:dyDescent="0.25">
      <c r="A8228" s="261">
        <v>45635.75</v>
      </c>
      <c r="B8228" s="260">
        <v>871.89001499999995</v>
      </c>
    </row>
    <row r="8229" spans="1:2" x14ac:dyDescent="0.25">
      <c r="A8229" s="261">
        <v>45635.791666666664</v>
      </c>
      <c r="B8229" s="260">
        <v>911.40997300000004</v>
      </c>
    </row>
    <row r="8230" spans="1:2" x14ac:dyDescent="0.25">
      <c r="A8230" s="261">
        <v>45635.833333333336</v>
      </c>
      <c r="B8230" s="260">
        <v>843.919983</v>
      </c>
    </row>
    <row r="8231" spans="1:2" x14ac:dyDescent="0.25">
      <c r="A8231" s="261">
        <v>45635.875</v>
      </c>
      <c r="B8231" s="260">
        <v>753.080017</v>
      </c>
    </row>
    <row r="8232" spans="1:2" x14ac:dyDescent="0.25">
      <c r="A8232" s="261">
        <v>45635.916666666664</v>
      </c>
      <c r="B8232" s="260">
        <v>734.44000200000005</v>
      </c>
    </row>
    <row r="8233" spans="1:2" x14ac:dyDescent="0.25">
      <c r="A8233" s="261">
        <v>45635.958333333336</v>
      </c>
      <c r="B8233" s="260">
        <v>689.02002000000005</v>
      </c>
    </row>
    <row r="8234" spans="1:2" x14ac:dyDescent="0.25">
      <c r="A8234" s="261">
        <v>45636</v>
      </c>
      <c r="B8234" s="260">
        <v>576.26000999999997</v>
      </c>
    </row>
    <row r="8235" spans="1:2" x14ac:dyDescent="0.25">
      <c r="A8235" s="261">
        <v>45636.041666666664</v>
      </c>
      <c r="B8235" s="260">
        <v>633.90997300000004</v>
      </c>
    </row>
    <row r="8236" spans="1:2" x14ac:dyDescent="0.25">
      <c r="A8236" s="261">
        <v>45636.083333333336</v>
      </c>
      <c r="B8236" s="260">
        <v>645.09997599999997</v>
      </c>
    </row>
    <row r="8237" spans="1:2" x14ac:dyDescent="0.25">
      <c r="A8237" s="261">
        <v>45636.125</v>
      </c>
      <c r="B8237" s="260">
        <v>624.21002199999998</v>
      </c>
    </row>
    <row r="8238" spans="1:2" x14ac:dyDescent="0.25">
      <c r="A8238" s="261">
        <v>45636.166666666664</v>
      </c>
      <c r="B8238" s="260">
        <v>650.39001499999995</v>
      </c>
    </row>
    <row r="8239" spans="1:2" x14ac:dyDescent="0.25">
      <c r="A8239" s="261">
        <v>45636.208333333336</v>
      </c>
      <c r="B8239" s="260">
        <v>664.26000999999997</v>
      </c>
    </row>
    <row r="8240" spans="1:2" x14ac:dyDescent="0.25">
      <c r="A8240" s="261">
        <v>45636.25</v>
      </c>
      <c r="B8240" s="260">
        <v>835.71997099999999</v>
      </c>
    </row>
    <row r="8241" spans="1:2" x14ac:dyDescent="0.25">
      <c r="A8241" s="261">
        <v>45636.291666666664</v>
      </c>
      <c r="B8241" s="260">
        <v>1008.1400149999999</v>
      </c>
    </row>
    <row r="8242" spans="1:2" x14ac:dyDescent="0.25">
      <c r="A8242" s="261">
        <v>45636.333333333336</v>
      </c>
      <c r="B8242" s="260">
        <v>1266.030029</v>
      </c>
    </row>
    <row r="8243" spans="1:2" x14ac:dyDescent="0.25">
      <c r="A8243" s="261">
        <v>45636.375</v>
      </c>
      <c r="B8243" s="260">
        <v>1358.349976</v>
      </c>
    </row>
    <row r="8244" spans="1:2" x14ac:dyDescent="0.25">
      <c r="A8244" s="261">
        <v>45636.416666666664</v>
      </c>
      <c r="B8244" s="260">
        <v>1377.8199460000001</v>
      </c>
    </row>
    <row r="8245" spans="1:2" x14ac:dyDescent="0.25">
      <c r="A8245" s="261">
        <v>45636.458333333336</v>
      </c>
      <c r="B8245" s="260">
        <v>1390.869995</v>
      </c>
    </row>
    <row r="8246" spans="1:2" x14ac:dyDescent="0.25">
      <c r="A8246" s="261">
        <v>45636.5</v>
      </c>
      <c r="B8246" s="260">
        <v>1347.0200199999999</v>
      </c>
    </row>
    <row r="8247" spans="1:2" x14ac:dyDescent="0.25">
      <c r="A8247" s="261">
        <v>45636.541666666664</v>
      </c>
      <c r="B8247" s="260">
        <v>1422.790039</v>
      </c>
    </row>
    <row r="8248" spans="1:2" x14ac:dyDescent="0.25">
      <c r="A8248" s="261">
        <v>45636.583333333336</v>
      </c>
      <c r="B8248" s="260">
        <v>1412.5699460000001</v>
      </c>
    </row>
    <row r="8249" spans="1:2" x14ac:dyDescent="0.25">
      <c r="A8249" s="261">
        <v>45636.625</v>
      </c>
      <c r="B8249" s="260">
        <v>1473.9499510000001</v>
      </c>
    </row>
    <row r="8250" spans="1:2" x14ac:dyDescent="0.25">
      <c r="A8250" s="261">
        <v>45636.666666666664</v>
      </c>
      <c r="B8250" s="260">
        <v>1484.76001</v>
      </c>
    </row>
    <row r="8251" spans="1:2" x14ac:dyDescent="0.25">
      <c r="A8251" s="261">
        <v>45636.708333333336</v>
      </c>
      <c r="B8251" s="260">
        <v>1486.630005</v>
      </c>
    </row>
    <row r="8252" spans="1:2" x14ac:dyDescent="0.25">
      <c r="A8252" s="261">
        <v>45636.75</v>
      </c>
      <c r="B8252" s="260">
        <v>1349.849976</v>
      </c>
    </row>
    <row r="8253" spans="1:2" x14ac:dyDescent="0.25">
      <c r="A8253" s="261">
        <v>45636.791666666664</v>
      </c>
      <c r="B8253" s="260">
        <v>1343.660034</v>
      </c>
    </row>
    <row r="8254" spans="1:2" x14ac:dyDescent="0.25">
      <c r="A8254" s="261">
        <v>45636.833333333336</v>
      </c>
      <c r="B8254" s="260">
        <v>1242.459961</v>
      </c>
    </row>
    <row r="8255" spans="1:2" x14ac:dyDescent="0.25">
      <c r="A8255" s="261">
        <v>45636.875</v>
      </c>
      <c r="B8255" s="260">
        <v>1127.23999</v>
      </c>
    </row>
    <row r="8256" spans="1:2" x14ac:dyDescent="0.25">
      <c r="A8256" s="261">
        <v>45636.916666666664</v>
      </c>
      <c r="B8256" s="260">
        <v>1028.719971</v>
      </c>
    </row>
    <row r="8257" spans="1:2" x14ac:dyDescent="0.25">
      <c r="A8257" s="261">
        <v>45636.958333333336</v>
      </c>
      <c r="B8257" s="260">
        <v>905.15002400000003</v>
      </c>
    </row>
    <row r="8258" spans="1:2" x14ac:dyDescent="0.25">
      <c r="A8258" s="261">
        <v>45637</v>
      </c>
      <c r="B8258" s="260">
        <v>864.69000200000005</v>
      </c>
    </row>
    <row r="8259" spans="1:2" x14ac:dyDescent="0.25">
      <c r="A8259" s="261">
        <v>45637.041666666664</v>
      </c>
      <c r="B8259" s="260">
        <v>807.10998500000005</v>
      </c>
    </row>
    <row r="8260" spans="1:2" x14ac:dyDescent="0.25">
      <c r="A8260" s="261">
        <v>45637.083333333336</v>
      </c>
      <c r="B8260" s="260">
        <v>800.330017</v>
      </c>
    </row>
    <row r="8261" spans="1:2" x14ac:dyDescent="0.25">
      <c r="A8261" s="261">
        <v>45637.125</v>
      </c>
      <c r="B8261" s="260">
        <v>791.82000700000003</v>
      </c>
    </row>
    <row r="8262" spans="1:2" x14ac:dyDescent="0.25">
      <c r="A8262" s="261">
        <v>45637.166666666664</v>
      </c>
      <c r="B8262" s="260">
        <v>810.61999500000002</v>
      </c>
    </row>
    <row r="8263" spans="1:2" x14ac:dyDescent="0.25">
      <c r="A8263" s="261">
        <v>45637.208333333336</v>
      </c>
      <c r="B8263" s="260">
        <v>934.57000700000003</v>
      </c>
    </row>
    <row r="8264" spans="1:2" x14ac:dyDescent="0.25">
      <c r="A8264" s="261">
        <v>45637.25</v>
      </c>
      <c r="B8264" s="260">
        <v>1218.8000489999999</v>
      </c>
    </row>
    <row r="8265" spans="1:2" x14ac:dyDescent="0.25">
      <c r="A8265" s="261">
        <v>45637.291666666664</v>
      </c>
      <c r="B8265" s="260">
        <v>1861.459961</v>
      </c>
    </row>
    <row r="8266" spans="1:2" x14ac:dyDescent="0.25">
      <c r="A8266" s="261">
        <v>45637.333333333336</v>
      </c>
      <c r="B8266" s="260">
        <v>2656.419922</v>
      </c>
    </row>
    <row r="8267" spans="1:2" x14ac:dyDescent="0.25">
      <c r="A8267" s="261">
        <v>45637.375</v>
      </c>
      <c r="B8267" s="260">
        <v>2721.969971</v>
      </c>
    </row>
    <row r="8268" spans="1:2" x14ac:dyDescent="0.25">
      <c r="A8268" s="261">
        <v>45637.416666666664</v>
      </c>
      <c r="B8268" s="260">
        <v>2525.1499020000001</v>
      </c>
    </row>
    <row r="8269" spans="1:2" x14ac:dyDescent="0.25">
      <c r="A8269" s="261">
        <v>45637.458333333336</v>
      </c>
      <c r="B8269" s="260">
        <v>2568.1899410000001</v>
      </c>
    </row>
    <row r="8270" spans="1:2" x14ac:dyDescent="0.25">
      <c r="A8270" s="261">
        <v>45637.5</v>
      </c>
      <c r="B8270" s="260">
        <v>2491</v>
      </c>
    </row>
    <row r="8271" spans="1:2" x14ac:dyDescent="0.25">
      <c r="A8271" s="261">
        <v>45637.541666666664</v>
      </c>
      <c r="B8271" s="260">
        <v>2484.6599120000001</v>
      </c>
    </row>
    <row r="8272" spans="1:2" x14ac:dyDescent="0.25">
      <c r="A8272" s="261">
        <v>45637.583333333336</v>
      </c>
      <c r="B8272" s="260">
        <v>2701.459961</v>
      </c>
    </row>
    <row r="8273" spans="1:2" x14ac:dyDescent="0.25">
      <c r="A8273" s="261">
        <v>45637.625</v>
      </c>
      <c r="B8273" s="260">
        <v>2811.6899410000001</v>
      </c>
    </row>
    <row r="8274" spans="1:2" x14ac:dyDescent="0.25">
      <c r="A8274" s="261">
        <v>45637.666666666664</v>
      </c>
      <c r="B8274" s="260">
        <v>3265.669922</v>
      </c>
    </row>
    <row r="8275" spans="1:2" x14ac:dyDescent="0.25">
      <c r="A8275" s="261">
        <v>45637.708333333336</v>
      </c>
      <c r="B8275" s="260">
        <v>3243.219971</v>
      </c>
    </row>
    <row r="8276" spans="1:2" x14ac:dyDescent="0.25">
      <c r="A8276" s="261">
        <v>45637.75</v>
      </c>
      <c r="B8276" s="260">
        <v>2684.3100589999999</v>
      </c>
    </row>
    <row r="8277" spans="1:2" x14ac:dyDescent="0.25">
      <c r="A8277" s="261">
        <v>45637.791666666664</v>
      </c>
      <c r="B8277" s="260">
        <v>2545.070068</v>
      </c>
    </row>
    <row r="8278" spans="1:2" x14ac:dyDescent="0.25">
      <c r="A8278" s="261">
        <v>45637.833333333336</v>
      </c>
      <c r="B8278" s="260">
        <v>1542.4799800000001</v>
      </c>
    </row>
    <row r="8279" spans="1:2" x14ac:dyDescent="0.25">
      <c r="A8279" s="261">
        <v>45637.875</v>
      </c>
      <c r="B8279" s="260">
        <v>1276.8199460000001</v>
      </c>
    </row>
    <row r="8280" spans="1:2" x14ac:dyDescent="0.25">
      <c r="A8280" s="261">
        <v>45637.916666666664</v>
      </c>
      <c r="B8280" s="260">
        <v>1118.709961</v>
      </c>
    </row>
    <row r="8281" spans="1:2" x14ac:dyDescent="0.25">
      <c r="A8281" s="261">
        <v>45637.958333333336</v>
      </c>
      <c r="B8281" s="260">
        <v>1014</v>
      </c>
    </row>
    <row r="8282" spans="1:2" x14ac:dyDescent="0.25">
      <c r="A8282" s="261">
        <v>45638</v>
      </c>
      <c r="B8282" s="260">
        <v>911.61999500000002</v>
      </c>
    </row>
    <row r="8283" spans="1:2" x14ac:dyDescent="0.25">
      <c r="A8283" s="261">
        <v>45638.041666666664</v>
      </c>
      <c r="B8283" s="260">
        <v>859.85998500000005</v>
      </c>
    </row>
    <row r="8284" spans="1:2" x14ac:dyDescent="0.25">
      <c r="A8284" s="261">
        <v>45638.083333333336</v>
      </c>
      <c r="B8284" s="260">
        <v>820.03997800000002</v>
      </c>
    </row>
    <row r="8285" spans="1:2" x14ac:dyDescent="0.25">
      <c r="A8285" s="261">
        <v>45638.125</v>
      </c>
      <c r="B8285" s="260">
        <v>800.580017</v>
      </c>
    </row>
    <row r="8286" spans="1:2" x14ac:dyDescent="0.25">
      <c r="A8286" s="261">
        <v>45638.166666666664</v>
      </c>
      <c r="B8286" s="260">
        <v>839.05999799999995</v>
      </c>
    </row>
    <row r="8287" spans="1:2" x14ac:dyDescent="0.25">
      <c r="A8287" s="261">
        <v>45638.208333333336</v>
      </c>
      <c r="B8287" s="260">
        <v>922.28002900000001</v>
      </c>
    </row>
    <row r="8288" spans="1:2" x14ac:dyDescent="0.25">
      <c r="A8288" s="261">
        <v>45638.25</v>
      </c>
      <c r="B8288" s="260">
        <v>1313.880005</v>
      </c>
    </row>
    <row r="8289" spans="1:2" x14ac:dyDescent="0.25">
      <c r="A8289" s="261">
        <v>45638.291666666664</v>
      </c>
      <c r="B8289" s="260">
        <v>4474.5</v>
      </c>
    </row>
    <row r="8290" spans="1:2" x14ac:dyDescent="0.25">
      <c r="A8290" s="261">
        <v>45638.333333333336</v>
      </c>
      <c r="B8290" s="260">
        <v>4889.2202150000003</v>
      </c>
    </row>
    <row r="8291" spans="1:2" x14ac:dyDescent="0.25">
      <c r="A8291" s="261">
        <v>45638.375</v>
      </c>
      <c r="B8291" s="260">
        <v>4823.2900390000004</v>
      </c>
    </row>
    <row r="8292" spans="1:2" x14ac:dyDescent="0.25">
      <c r="A8292" s="261">
        <v>45638.416666666664</v>
      </c>
      <c r="B8292" s="260">
        <v>4055.679932</v>
      </c>
    </row>
    <row r="8293" spans="1:2" x14ac:dyDescent="0.25">
      <c r="A8293" s="261">
        <v>45638.458333333336</v>
      </c>
      <c r="B8293" s="260">
        <v>3470.4799800000001</v>
      </c>
    </row>
    <row r="8294" spans="1:2" x14ac:dyDescent="0.25">
      <c r="A8294" s="261">
        <v>45638.5</v>
      </c>
      <c r="B8294" s="260">
        <v>3020.26001</v>
      </c>
    </row>
    <row r="8295" spans="1:2" x14ac:dyDescent="0.25">
      <c r="A8295" s="261">
        <v>45638.541666666664</v>
      </c>
      <c r="B8295" s="260">
        <v>3097.1499020000001</v>
      </c>
    </row>
    <row r="8296" spans="1:2" x14ac:dyDescent="0.25">
      <c r="A8296" s="261">
        <v>45638.583333333336</v>
      </c>
      <c r="B8296" s="260">
        <v>3656.7700199999999</v>
      </c>
    </row>
    <row r="8297" spans="1:2" x14ac:dyDescent="0.25">
      <c r="A8297" s="261">
        <v>45638.625</v>
      </c>
      <c r="B8297" s="260">
        <v>4985.3398440000001</v>
      </c>
    </row>
    <row r="8298" spans="1:2" x14ac:dyDescent="0.25">
      <c r="A8298" s="261">
        <v>45638.666666666664</v>
      </c>
      <c r="B8298" s="260">
        <v>6107.6401370000003</v>
      </c>
    </row>
    <row r="8299" spans="1:2" x14ac:dyDescent="0.25">
      <c r="A8299" s="261">
        <v>45638.708333333336</v>
      </c>
      <c r="B8299" s="260">
        <v>6982.419922</v>
      </c>
    </row>
    <row r="8300" spans="1:2" x14ac:dyDescent="0.25">
      <c r="A8300" s="261">
        <v>45638.75</v>
      </c>
      <c r="B8300" s="260">
        <v>5027.7797849999997</v>
      </c>
    </row>
    <row r="8301" spans="1:2" x14ac:dyDescent="0.25">
      <c r="A8301" s="261">
        <v>45638.791666666664</v>
      </c>
      <c r="B8301" s="260">
        <v>4109.2202150000003</v>
      </c>
    </row>
    <row r="8302" spans="1:2" x14ac:dyDescent="0.25">
      <c r="A8302" s="261">
        <v>45638.833333333336</v>
      </c>
      <c r="B8302" s="260">
        <v>2204.919922</v>
      </c>
    </row>
    <row r="8303" spans="1:2" x14ac:dyDescent="0.25">
      <c r="A8303" s="261">
        <v>45638.875</v>
      </c>
      <c r="B8303" s="260">
        <v>1263.3199460000001</v>
      </c>
    </row>
    <row r="8304" spans="1:2" x14ac:dyDescent="0.25">
      <c r="A8304" s="261">
        <v>45638.916666666664</v>
      </c>
      <c r="B8304" s="260">
        <v>1118.6400149999999</v>
      </c>
    </row>
    <row r="8305" spans="1:2" x14ac:dyDescent="0.25">
      <c r="A8305" s="261">
        <v>45638.958333333336</v>
      </c>
      <c r="B8305" s="260">
        <v>1004.909973</v>
      </c>
    </row>
    <row r="8306" spans="1:2" x14ac:dyDescent="0.25">
      <c r="A8306" s="261">
        <v>45639</v>
      </c>
      <c r="B8306" s="260">
        <v>970.080017</v>
      </c>
    </row>
    <row r="8307" spans="1:2" x14ac:dyDescent="0.25">
      <c r="A8307" s="261">
        <v>45639.041666666664</v>
      </c>
      <c r="B8307" s="260">
        <v>916.60998500000005</v>
      </c>
    </row>
    <row r="8308" spans="1:2" x14ac:dyDescent="0.25">
      <c r="A8308" s="261">
        <v>45639.083333333336</v>
      </c>
      <c r="B8308" s="260">
        <v>887.29998799999998</v>
      </c>
    </row>
    <row r="8309" spans="1:2" x14ac:dyDescent="0.25">
      <c r="A8309" s="261">
        <v>45639.125</v>
      </c>
      <c r="B8309" s="260">
        <v>857.32000700000003</v>
      </c>
    </row>
    <row r="8310" spans="1:2" x14ac:dyDescent="0.25">
      <c r="A8310" s="261">
        <v>45639.166666666664</v>
      </c>
      <c r="B8310" s="260">
        <v>862.46002199999998</v>
      </c>
    </row>
    <row r="8311" spans="1:2" x14ac:dyDescent="0.25">
      <c r="A8311" s="261">
        <v>45639.208333333336</v>
      </c>
      <c r="B8311" s="260">
        <v>938.46002199999998</v>
      </c>
    </row>
    <row r="8312" spans="1:2" x14ac:dyDescent="0.25">
      <c r="A8312" s="261">
        <v>45639.25</v>
      </c>
      <c r="B8312" s="260">
        <v>1167.4300539999999</v>
      </c>
    </row>
    <row r="8313" spans="1:2" x14ac:dyDescent="0.25">
      <c r="A8313" s="261">
        <v>45639.291666666664</v>
      </c>
      <c r="B8313" s="260">
        <v>1399.969971</v>
      </c>
    </row>
    <row r="8314" spans="1:2" x14ac:dyDescent="0.25">
      <c r="A8314" s="261">
        <v>45639.333333333336</v>
      </c>
      <c r="B8314" s="260">
        <v>1886.920044</v>
      </c>
    </row>
    <row r="8315" spans="1:2" x14ac:dyDescent="0.25">
      <c r="A8315" s="261">
        <v>45639.375</v>
      </c>
      <c r="B8315" s="260">
        <v>1832.7700199999999</v>
      </c>
    </row>
    <row r="8316" spans="1:2" x14ac:dyDescent="0.25">
      <c r="A8316" s="261">
        <v>45639.416666666664</v>
      </c>
      <c r="B8316" s="260">
        <v>1554.4300539999999</v>
      </c>
    </row>
    <row r="8317" spans="1:2" x14ac:dyDescent="0.25">
      <c r="A8317" s="261">
        <v>45639.458333333336</v>
      </c>
      <c r="B8317" s="260">
        <v>1300.6999510000001</v>
      </c>
    </row>
    <row r="8318" spans="1:2" x14ac:dyDescent="0.25">
      <c r="A8318" s="261">
        <v>45639.5</v>
      </c>
      <c r="B8318" s="260">
        <v>1238.5</v>
      </c>
    </row>
    <row r="8319" spans="1:2" x14ac:dyDescent="0.25">
      <c r="A8319" s="261">
        <v>45639.541666666664</v>
      </c>
      <c r="B8319" s="260">
        <v>1230.599976</v>
      </c>
    </row>
    <row r="8320" spans="1:2" x14ac:dyDescent="0.25">
      <c r="A8320" s="261">
        <v>45639.583333333336</v>
      </c>
      <c r="B8320" s="260">
        <v>1376.030029</v>
      </c>
    </row>
    <row r="8321" spans="1:2" x14ac:dyDescent="0.25">
      <c r="A8321" s="261">
        <v>45639.625</v>
      </c>
      <c r="B8321" s="260">
        <v>1646.540039</v>
      </c>
    </row>
    <row r="8322" spans="1:2" x14ac:dyDescent="0.25">
      <c r="A8322" s="261">
        <v>45639.666666666664</v>
      </c>
      <c r="B8322" s="260">
        <v>1864.98999</v>
      </c>
    </row>
    <row r="8323" spans="1:2" x14ac:dyDescent="0.25">
      <c r="A8323" s="261">
        <v>45639.708333333336</v>
      </c>
      <c r="B8323" s="260">
        <v>2119.6899410000001</v>
      </c>
    </row>
    <row r="8324" spans="1:2" x14ac:dyDescent="0.25">
      <c r="A8324" s="261">
        <v>45639.75</v>
      </c>
      <c r="B8324" s="260">
        <v>1939.119995</v>
      </c>
    </row>
    <row r="8325" spans="1:2" x14ac:dyDescent="0.25">
      <c r="A8325" s="261">
        <v>45639.791666666664</v>
      </c>
      <c r="B8325" s="260">
        <v>1682.5600589999999</v>
      </c>
    </row>
    <row r="8326" spans="1:2" x14ac:dyDescent="0.25">
      <c r="A8326" s="261">
        <v>45639.833333333336</v>
      </c>
      <c r="B8326" s="260">
        <v>1305.1800539999999</v>
      </c>
    </row>
    <row r="8327" spans="1:2" x14ac:dyDescent="0.25">
      <c r="A8327" s="261">
        <v>45639.875</v>
      </c>
      <c r="B8327" s="260">
        <v>1090.530029</v>
      </c>
    </row>
    <row r="8328" spans="1:2" x14ac:dyDescent="0.25">
      <c r="A8328" s="261">
        <v>45639.916666666664</v>
      </c>
      <c r="B8328" s="260">
        <v>1007.52002</v>
      </c>
    </row>
    <row r="8329" spans="1:2" x14ac:dyDescent="0.25">
      <c r="A8329" s="261">
        <v>45639.958333333336</v>
      </c>
      <c r="B8329" s="260">
        <v>869.03002900000001</v>
      </c>
    </row>
    <row r="8330" spans="1:2" x14ac:dyDescent="0.25">
      <c r="A8330" s="261">
        <v>45640</v>
      </c>
      <c r="B8330" s="260">
        <v>872.05999799999995</v>
      </c>
    </row>
    <row r="8331" spans="1:2" x14ac:dyDescent="0.25">
      <c r="A8331" s="261">
        <v>45640.041666666664</v>
      </c>
      <c r="B8331" s="260">
        <v>830.45001200000002</v>
      </c>
    </row>
    <row r="8332" spans="1:2" x14ac:dyDescent="0.25">
      <c r="A8332" s="261">
        <v>45640.083333333336</v>
      </c>
      <c r="B8332" s="260">
        <v>805.69000200000005</v>
      </c>
    </row>
    <row r="8333" spans="1:2" x14ac:dyDescent="0.25">
      <c r="A8333" s="261">
        <v>45640.125</v>
      </c>
      <c r="B8333" s="260">
        <v>738.42999299999997</v>
      </c>
    </row>
    <row r="8334" spans="1:2" x14ac:dyDescent="0.25">
      <c r="A8334" s="261">
        <v>45640.166666666664</v>
      </c>
      <c r="B8334" s="260">
        <v>696.80999799999995</v>
      </c>
    </row>
    <row r="8335" spans="1:2" x14ac:dyDescent="0.25">
      <c r="A8335" s="261">
        <v>45640.208333333336</v>
      </c>
      <c r="B8335" s="260">
        <v>657.07000700000003</v>
      </c>
    </row>
    <row r="8336" spans="1:2" x14ac:dyDescent="0.25">
      <c r="A8336" s="261">
        <v>45640.25</v>
      </c>
      <c r="B8336" s="260">
        <v>517.98999000000003</v>
      </c>
    </row>
    <row r="8337" spans="1:2" x14ac:dyDescent="0.25">
      <c r="A8337" s="261">
        <v>45640.291666666664</v>
      </c>
      <c r="B8337" s="260">
        <v>581.82000700000003</v>
      </c>
    </row>
    <row r="8338" spans="1:2" x14ac:dyDescent="0.25">
      <c r="A8338" s="261">
        <v>45640.333333333336</v>
      </c>
      <c r="B8338" s="260">
        <v>661.98999000000003</v>
      </c>
    </row>
    <row r="8339" spans="1:2" x14ac:dyDescent="0.25">
      <c r="A8339" s="261">
        <v>45640.375</v>
      </c>
      <c r="B8339" s="260">
        <v>554.080017</v>
      </c>
    </row>
    <row r="8340" spans="1:2" x14ac:dyDescent="0.25">
      <c r="A8340" s="261">
        <v>45640.416666666664</v>
      </c>
      <c r="B8340" s="260">
        <v>299.85998499999999</v>
      </c>
    </row>
    <row r="8341" spans="1:2" x14ac:dyDescent="0.25">
      <c r="A8341" s="261">
        <v>45640.458333333336</v>
      </c>
      <c r="B8341" s="260">
        <v>277.11999500000002</v>
      </c>
    </row>
    <row r="8342" spans="1:2" x14ac:dyDescent="0.25">
      <c r="A8342" s="261">
        <v>45640.5</v>
      </c>
      <c r="B8342" s="260">
        <v>280.17001299999998</v>
      </c>
    </row>
    <row r="8343" spans="1:2" x14ac:dyDescent="0.25">
      <c r="A8343" s="261">
        <v>45640.541666666664</v>
      </c>
      <c r="B8343" s="260">
        <v>273.459991</v>
      </c>
    </row>
    <row r="8344" spans="1:2" x14ac:dyDescent="0.25">
      <c r="A8344" s="261">
        <v>45640.583333333336</v>
      </c>
      <c r="B8344" s="260">
        <v>265.48001099999999</v>
      </c>
    </row>
    <row r="8345" spans="1:2" x14ac:dyDescent="0.25">
      <c r="A8345" s="261">
        <v>45640.625</v>
      </c>
      <c r="B8345" s="260">
        <v>261.82998700000002</v>
      </c>
    </row>
    <row r="8346" spans="1:2" x14ac:dyDescent="0.25">
      <c r="A8346" s="261">
        <v>45640.666666666664</v>
      </c>
      <c r="B8346" s="260">
        <v>274.209991</v>
      </c>
    </row>
    <row r="8347" spans="1:2" x14ac:dyDescent="0.25">
      <c r="A8347" s="261">
        <v>45640.708333333336</v>
      </c>
      <c r="B8347" s="260">
        <v>278.60998499999999</v>
      </c>
    </row>
    <row r="8348" spans="1:2" x14ac:dyDescent="0.25">
      <c r="A8348" s="261">
        <v>45640.75</v>
      </c>
      <c r="B8348" s="260">
        <v>249.970001</v>
      </c>
    </row>
    <row r="8349" spans="1:2" x14ac:dyDescent="0.25">
      <c r="A8349" s="261">
        <v>45640.791666666664</v>
      </c>
      <c r="B8349" s="260">
        <v>261.89999399999999</v>
      </c>
    </row>
    <row r="8350" spans="1:2" x14ac:dyDescent="0.25">
      <c r="A8350" s="261">
        <v>45640.833333333336</v>
      </c>
      <c r="B8350" s="260">
        <v>231.770004</v>
      </c>
    </row>
    <row r="8351" spans="1:2" x14ac:dyDescent="0.25">
      <c r="A8351" s="261">
        <v>45640.875</v>
      </c>
      <c r="B8351" s="260">
        <v>193.58999600000001</v>
      </c>
    </row>
    <row r="8352" spans="1:2" x14ac:dyDescent="0.25">
      <c r="A8352" s="261">
        <v>45640.916666666664</v>
      </c>
      <c r="B8352" s="260">
        <v>220.58999600000001</v>
      </c>
    </row>
    <row r="8353" spans="1:2" x14ac:dyDescent="0.25">
      <c r="A8353" s="261">
        <v>45640.958333333336</v>
      </c>
      <c r="B8353" s="260">
        <v>219.83999600000001</v>
      </c>
    </row>
    <row r="8354" spans="1:2" x14ac:dyDescent="0.25">
      <c r="A8354" s="261">
        <v>45641</v>
      </c>
      <c r="B8354" s="260">
        <v>336.14001500000001</v>
      </c>
    </row>
    <row r="8355" spans="1:2" x14ac:dyDescent="0.25">
      <c r="A8355" s="261">
        <v>45641.041666666664</v>
      </c>
      <c r="B8355" s="260">
        <v>263.04998799999998</v>
      </c>
    </row>
    <row r="8356" spans="1:2" x14ac:dyDescent="0.25">
      <c r="A8356" s="261">
        <v>45641.083333333336</v>
      </c>
      <c r="B8356" s="260">
        <v>232.470001</v>
      </c>
    </row>
    <row r="8357" spans="1:2" x14ac:dyDescent="0.25">
      <c r="A8357" s="261">
        <v>45641.125</v>
      </c>
      <c r="B8357" s="260">
        <v>233.28999300000001</v>
      </c>
    </row>
    <row r="8358" spans="1:2" x14ac:dyDescent="0.25">
      <c r="A8358" s="261">
        <v>45641.166666666664</v>
      </c>
      <c r="B8358" s="260">
        <v>251.71000699999999</v>
      </c>
    </row>
    <row r="8359" spans="1:2" x14ac:dyDescent="0.25">
      <c r="A8359" s="261">
        <v>45641.208333333336</v>
      </c>
      <c r="B8359" s="260">
        <v>269.98001099999999</v>
      </c>
    </row>
    <row r="8360" spans="1:2" x14ac:dyDescent="0.25">
      <c r="A8360" s="261">
        <v>45641.25</v>
      </c>
      <c r="B8360" s="260">
        <v>271.76998900000001</v>
      </c>
    </row>
    <row r="8361" spans="1:2" x14ac:dyDescent="0.25">
      <c r="A8361" s="261">
        <v>45641.291666666664</v>
      </c>
      <c r="B8361" s="260">
        <v>337.02999899999998</v>
      </c>
    </row>
    <row r="8362" spans="1:2" x14ac:dyDescent="0.25">
      <c r="A8362" s="261">
        <v>45641.333333333336</v>
      </c>
      <c r="B8362" s="260">
        <v>370.07000699999998</v>
      </c>
    </row>
    <row r="8363" spans="1:2" x14ac:dyDescent="0.25">
      <c r="A8363" s="261">
        <v>45641.375</v>
      </c>
      <c r="B8363" s="260">
        <v>317.040009</v>
      </c>
    </row>
    <row r="8364" spans="1:2" x14ac:dyDescent="0.25">
      <c r="A8364" s="261">
        <v>45641.416666666664</v>
      </c>
      <c r="B8364" s="260">
        <v>300.63000499999998</v>
      </c>
    </row>
    <row r="8365" spans="1:2" x14ac:dyDescent="0.25">
      <c r="A8365" s="261">
        <v>45641.458333333336</v>
      </c>
      <c r="B8365" s="260">
        <v>292.05999800000001</v>
      </c>
    </row>
    <row r="8366" spans="1:2" x14ac:dyDescent="0.25">
      <c r="A8366" s="261">
        <v>45641.5</v>
      </c>
      <c r="B8366" s="260">
        <v>291.16000400000001</v>
      </c>
    </row>
    <row r="8367" spans="1:2" x14ac:dyDescent="0.25">
      <c r="A8367" s="261">
        <v>45641.541666666664</v>
      </c>
      <c r="B8367" s="260">
        <v>286.17001299999998</v>
      </c>
    </row>
    <row r="8368" spans="1:2" x14ac:dyDescent="0.25">
      <c r="A8368" s="261">
        <v>45641.583333333336</v>
      </c>
      <c r="B8368" s="260">
        <v>272.97000100000002</v>
      </c>
    </row>
    <row r="8369" spans="1:2" x14ac:dyDescent="0.25">
      <c r="A8369" s="261">
        <v>45641.625</v>
      </c>
      <c r="B8369" s="260">
        <v>263.11999500000002</v>
      </c>
    </row>
    <row r="8370" spans="1:2" x14ac:dyDescent="0.25">
      <c r="A8370" s="261">
        <v>45641.666666666664</v>
      </c>
      <c r="B8370" s="260">
        <v>255.66000399999999</v>
      </c>
    </row>
    <row r="8371" spans="1:2" x14ac:dyDescent="0.25">
      <c r="A8371" s="261">
        <v>45641.708333333336</v>
      </c>
      <c r="B8371" s="260">
        <v>233.58999600000001</v>
      </c>
    </row>
    <row r="8372" spans="1:2" x14ac:dyDescent="0.25">
      <c r="A8372" s="261">
        <v>45641.75</v>
      </c>
      <c r="B8372" s="260">
        <v>193.83999600000001</v>
      </c>
    </row>
    <row r="8373" spans="1:2" x14ac:dyDescent="0.25">
      <c r="A8373" s="261">
        <v>45641.791666666664</v>
      </c>
      <c r="B8373" s="260">
        <v>166.91000399999999</v>
      </c>
    </row>
    <row r="8374" spans="1:2" x14ac:dyDescent="0.25">
      <c r="A8374" s="261">
        <v>45641.833333333336</v>
      </c>
      <c r="B8374" s="260">
        <v>138.35000600000001</v>
      </c>
    </row>
    <row r="8375" spans="1:2" x14ac:dyDescent="0.25">
      <c r="A8375" s="261">
        <v>45641.875</v>
      </c>
      <c r="B8375" s="260">
        <v>104.110001</v>
      </c>
    </row>
    <row r="8376" spans="1:2" x14ac:dyDescent="0.25">
      <c r="A8376" s="261">
        <v>45641.916666666664</v>
      </c>
      <c r="B8376" s="260">
        <v>75.180000000000007</v>
      </c>
    </row>
    <row r="8377" spans="1:2" x14ac:dyDescent="0.25">
      <c r="A8377" s="261">
        <v>45641.958333333336</v>
      </c>
      <c r="B8377" s="260">
        <v>17.079999999999998</v>
      </c>
    </row>
    <row r="8378" spans="1:2" x14ac:dyDescent="0.25">
      <c r="A8378" s="261">
        <v>45642</v>
      </c>
      <c r="B8378" s="260">
        <v>0.67</v>
      </c>
    </row>
    <row r="8379" spans="1:2" x14ac:dyDescent="0.25">
      <c r="A8379" s="261">
        <v>45642.041666666664</v>
      </c>
      <c r="B8379" s="260">
        <v>0.75</v>
      </c>
    </row>
    <row r="8380" spans="1:2" x14ac:dyDescent="0.25">
      <c r="A8380" s="261">
        <v>45642.083333333336</v>
      </c>
      <c r="B8380" s="260">
        <v>0.37</v>
      </c>
    </row>
    <row r="8381" spans="1:2" x14ac:dyDescent="0.25">
      <c r="A8381" s="261">
        <v>45642.125</v>
      </c>
      <c r="B8381" s="260">
        <v>0.52</v>
      </c>
    </row>
    <row r="8382" spans="1:2" x14ac:dyDescent="0.25">
      <c r="A8382" s="261">
        <v>45642.166666666664</v>
      </c>
      <c r="B8382" s="260">
        <v>0.15</v>
      </c>
    </row>
    <row r="8383" spans="1:2" x14ac:dyDescent="0.25">
      <c r="A8383" s="261">
        <v>45642.208333333336</v>
      </c>
      <c r="B8383" s="260">
        <v>13.05</v>
      </c>
    </row>
    <row r="8384" spans="1:2" x14ac:dyDescent="0.25">
      <c r="A8384" s="261">
        <v>45642.25</v>
      </c>
      <c r="B8384" s="260">
        <v>57.650002000000001</v>
      </c>
    </row>
    <row r="8385" spans="1:2" x14ac:dyDescent="0.25">
      <c r="A8385" s="261">
        <v>45642.291666666664</v>
      </c>
      <c r="B8385" s="260">
        <v>220.009995</v>
      </c>
    </row>
    <row r="8386" spans="1:2" x14ac:dyDescent="0.25">
      <c r="A8386" s="261">
        <v>45642.333333333336</v>
      </c>
      <c r="B8386" s="260">
        <v>257.29998799999998</v>
      </c>
    </row>
    <row r="8387" spans="1:2" x14ac:dyDescent="0.25">
      <c r="A8387" s="261">
        <v>45642.375</v>
      </c>
      <c r="B8387" s="260">
        <v>237.08999600000001</v>
      </c>
    </row>
    <row r="8388" spans="1:2" x14ac:dyDescent="0.25">
      <c r="A8388" s="261">
        <v>45642.416666666664</v>
      </c>
      <c r="B8388" s="260">
        <v>229.63000500000001</v>
      </c>
    </row>
    <row r="8389" spans="1:2" x14ac:dyDescent="0.25">
      <c r="A8389" s="261">
        <v>45642.458333333336</v>
      </c>
      <c r="B8389" s="260">
        <v>224.41000399999999</v>
      </c>
    </row>
    <row r="8390" spans="1:2" x14ac:dyDescent="0.25">
      <c r="A8390" s="261">
        <v>45642.5</v>
      </c>
      <c r="B8390" s="260">
        <v>219.33999600000001</v>
      </c>
    </row>
    <row r="8391" spans="1:2" x14ac:dyDescent="0.25">
      <c r="A8391" s="261">
        <v>45642.541666666664</v>
      </c>
      <c r="B8391" s="260">
        <v>216.96000699999999</v>
      </c>
    </row>
    <row r="8392" spans="1:2" x14ac:dyDescent="0.25">
      <c r="A8392" s="261">
        <v>45642.583333333336</v>
      </c>
      <c r="B8392" s="260">
        <v>213.14999399999999</v>
      </c>
    </row>
    <row r="8393" spans="1:2" x14ac:dyDescent="0.25">
      <c r="A8393" s="261">
        <v>45642.625</v>
      </c>
      <c r="B8393" s="260">
        <v>246.11999499999999</v>
      </c>
    </row>
    <row r="8394" spans="1:2" x14ac:dyDescent="0.25">
      <c r="A8394" s="261">
        <v>45642.666666666664</v>
      </c>
      <c r="B8394" s="260">
        <v>241.11999499999999</v>
      </c>
    </row>
    <row r="8395" spans="1:2" x14ac:dyDescent="0.25">
      <c r="A8395" s="261">
        <v>45642.708333333336</v>
      </c>
      <c r="B8395" s="260">
        <v>230.89999399999999</v>
      </c>
    </row>
    <row r="8396" spans="1:2" x14ac:dyDescent="0.25">
      <c r="A8396" s="261">
        <v>45642.75</v>
      </c>
      <c r="B8396" s="260">
        <v>241.94000199999999</v>
      </c>
    </row>
    <row r="8397" spans="1:2" x14ac:dyDescent="0.25">
      <c r="A8397" s="261">
        <v>45642.791666666664</v>
      </c>
      <c r="B8397" s="260">
        <v>221.429993</v>
      </c>
    </row>
    <row r="8398" spans="1:2" x14ac:dyDescent="0.25">
      <c r="A8398" s="261">
        <v>45642.833333333336</v>
      </c>
      <c r="B8398" s="260">
        <v>189.96000699999999</v>
      </c>
    </row>
    <row r="8399" spans="1:2" x14ac:dyDescent="0.25">
      <c r="A8399" s="261">
        <v>45642.875</v>
      </c>
      <c r="B8399" s="260">
        <v>166.53999300000001</v>
      </c>
    </row>
    <row r="8400" spans="1:2" x14ac:dyDescent="0.25">
      <c r="A8400" s="261">
        <v>45642.916666666664</v>
      </c>
      <c r="B8400" s="260">
        <v>125.220001</v>
      </c>
    </row>
    <row r="8401" spans="1:2" x14ac:dyDescent="0.25">
      <c r="A8401" s="261">
        <v>45642.958333333336</v>
      </c>
      <c r="B8401" s="260">
        <v>123.730003</v>
      </c>
    </row>
    <row r="8402" spans="1:2" x14ac:dyDescent="0.25">
      <c r="A8402" s="261">
        <v>45643</v>
      </c>
      <c r="B8402" s="260">
        <v>106.220001</v>
      </c>
    </row>
    <row r="8403" spans="1:2" x14ac:dyDescent="0.25">
      <c r="A8403" s="261">
        <v>45643.041666666664</v>
      </c>
      <c r="B8403" s="260">
        <v>149.63000500000001</v>
      </c>
    </row>
    <row r="8404" spans="1:2" x14ac:dyDescent="0.25">
      <c r="A8404" s="261">
        <v>45643.083333333336</v>
      </c>
      <c r="B8404" s="260">
        <v>147.320007</v>
      </c>
    </row>
    <row r="8405" spans="1:2" x14ac:dyDescent="0.25">
      <c r="A8405" s="261">
        <v>45643.125</v>
      </c>
      <c r="B8405" s="260">
        <v>153.80999800000001</v>
      </c>
    </row>
    <row r="8406" spans="1:2" x14ac:dyDescent="0.25">
      <c r="A8406" s="261">
        <v>45643.166666666664</v>
      </c>
      <c r="B8406" s="260">
        <v>126.730003</v>
      </c>
    </row>
    <row r="8407" spans="1:2" x14ac:dyDescent="0.25">
      <c r="A8407" s="261">
        <v>45643.208333333336</v>
      </c>
      <c r="B8407" s="260">
        <v>123.519997</v>
      </c>
    </row>
    <row r="8408" spans="1:2" x14ac:dyDescent="0.25">
      <c r="A8408" s="261">
        <v>45643.25</v>
      </c>
      <c r="B8408" s="260">
        <v>262.040009</v>
      </c>
    </row>
    <row r="8409" spans="1:2" x14ac:dyDescent="0.25">
      <c r="A8409" s="261">
        <v>45643.291666666664</v>
      </c>
      <c r="B8409" s="260">
        <v>334.23998999999998</v>
      </c>
    </row>
    <row r="8410" spans="1:2" x14ac:dyDescent="0.25">
      <c r="A8410" s="261">
        <v>45643.333333333336</v>
      </c>
      <c r="B8410" s="260">
        <v>384.14001500000001</v>
      </c>
    </row>
    <row r="8411" spans="1:2" x14ac:dyDescent="0.25">
      <c r="A8411" s="261">
        <v>45643.375</v>
      </c>
      <c r="B8411" s="260">
        <v>420.83999599999999</v>
      </c>
    </row>
    <row r="8412" spans="1:2" x14ac:dyDescent="0.25">
      <c r="A8412" s="261">
        <v>45643.416666666664</v>
      </c>
      <c r="B8412" s="260">
        <v>395.25</v>
      </c>
    </row>
    <row r="8413" spans="1:2" x14ac:dyDescent="0.25">
      <c r="A8413" s="261">
        <v>45643.458333333336</v>
      </c>
      <c r="B8413" s="260">
        <v>381.60000600000001</v>
      </c>
    </row>
    <row r="8414" spans="1:2" x14ac:dyDescent="0.25">
      <c r="A8414" s="261">
        <v>45643.5</v>
      </c>
      <c r="B8414" s="260">
        <v>453.05999800000001</v>
      </c>
    </row>
    <row r="8415" spans="1:2" x14ac:dyDescent="0.25">
      <c r="A8415" s="261">
        <v>45643.541666666664</v>
      </c>
      <c r="B8415" s="260">
        <v>475.959991</v>
      </c>
    </row>
    <row r="8416" spans="1:2" x14ac:dyDescent="0.25">
      <c r="A8416" s="261">
        <v>45643.583333333336</v>
      </c>
      <c r="B8416" s="260">
        <v>640.65997300000004</v>
      </c>
    </row>
    <row r="8417" spans="1:2" x14ac:dyDescent="0.25">
      <c r="A8417" s="261">
        <v>45643.625</v>
      </c>
      <c r="B8417" s="260">
        <v>800.79998799999998</v>
      </c>
    </row>
    <row r="8418" spans="1:2" x14ac:dyDescent="0.25">
      <c r="A8418" s="261">
        <v>45643.666666666664</v>
      </c>
      <c r="B8418" s="260">
        <v>839.21997099999999</v>
      </c>
    </row>
    <row r="8419" spans="1:2" x14ac:dyDescent="0.25">
      <c r="A8419" s="261">
        <v>45643.708333333336</v>
      </c>
      <c r="B8419" s="260">
        <v>949.76000999999997</v>
      </c>
    </row>
    <row r="8420" spans="1:2" x14ac:dyDescent="0.25">
      <c r="A8420" s="261">
        <v>45643.75</v>
      </c>
      <c r="B8420" s="260">
        <v>907.02002000000005</v>
      </c>
    </row>
    <row r="8421" spans="1:2" x14ac:dyDescent="0.25">
      <c r="A8421" s="261">
        <v>45643.791666666664</v>
      </c>
      <c r="B8421" s="260">
        <v>806.32000700000003</v>
      </c>
    </row>
    <row r="8422" spans="1:2" x14ac:dyDescent="0.25">
      <c r="A8422" s="261">
        <v>45643.833333333336</v>
      </c>
      <c r="B8422" s="260">
        <v>734.78997800000002</v>
      </c>
    </row>
    <row r="8423" spans="1:2" x14ac:dyDescent="0.25">
      <c r="A8423" s="261">
        <v>45643.875</v>
      </c>
      <c r="B8423" s="260">
        <v>714.86999500000002</v>
      </c>
    </row>
    <row r="8424" spans="1:2" x14ac:dyDescent="0.25">
      <c r="A8424" s="261">
        <v>45643.916666666664</v>
      </c>
      <c r="B8424" s="260">
        <v>600.38000499999998</v>
      </c>
    </row>
    <row r="8425" spans="1:2" x14ac:dyDescent="0.25">
      <c r="A8425" s="261">
        <v>45643.958333333336</v>
      </c>
      <c r="B8425" s="260">
        <v>453.05999800000001</v>
      </c>
    </row>
    <row r="8426" spans="1:2" x14ac:dyDescent="0.25">
      <c r="A8426" s="261">
        <v>45644</v>
      </c>
      <c r="B8426" s="260">
        <v>168.050003</v>
      </c>
    </row>
    <row r="8427" spans="1:2" x14ac:dyDescent="0.25">
      <c r="A8427" s="261">
        <v>45644.041666666664</v>
      </c>
      <c r="B8427" s="260">
        <v>227.86999499999999</v>
      </c>
    </row>
    <row r="8428" spans="1:2" x14ac:dyDescent="0.25">
      <c r="A8428" s="261">
        <v>45644.083333333336</v>
      </c>
      <c r="B8428" s="260">
        <v>202.509995</v>
      </c>
    </row>
    <row r="8429" spans="1:2" x14ac:dyDescent="0.25">
      <c r="A8429" s="261">
        <v>45644.125</v>
      </c>
      <c r="B8429" s="260">
        <v>121.730003</v>
      </c>
    </row>
    <row r="8430" spans="1:2" x14ac:dyDescent="0.25">
      <c r="A8430" s="261">
        <v>45644.166666666664</v>
      </c>
      <c r="B8430" s="260">
        <v>108.529999</v>
      </c>
    </row>
    <row r="8431" spans="1:2" x14ac:dyDescent="0.25">
      <c r="A8431" s="261">
        <v>45644.208333333336</v>
      </c>
      <c r="B8431" s="260">
        <v>67.349997999999999</v>
      </c>
    </row>
    <row r="8432" spans="1:2" x14ac:dyDescent="0.25">
      <c r="A8432" s="261">
        <v>45644.25</v>
      </c>
      <c r="B8432" s="260">
        <v>45.130001</v>
      </c>
    </row>
    <row r="8433" spans="1:2" x14ac:dyDescent="0.25">
      <c r="A8433" s="261">
        <v>45644.291666666664</v>
      </c>
      <c r="B8433" s="260">
        <v>291.26998900000001</v>
      </c>
    </row>
    <row r="8434" spans="1:2" x14ac:dyDescent="0.25">
      <c r="A8434" s="261">
        <v>45644.333333333336</v>
      </c>
      <c r="B8434" s="260">
        <v>370.54998799999998</v>
      </c>
    </row>
    <row r="8435" spans="1:2" x14ac:dyDescent="0.25">
      <c r="A8435" s="261">
        <v>45644.375</v>
      </c>
      <c r="B8435" s="260">
        <v>322.82000699999998</v>
      </c>
    </row>
    <row r="8436" spans="1:2" x14ac:dyDescent="0.25">
      <c r="A8436" s="261">
        <v>45644.416666666664</v>
      </c>
      <c r="B8436" s="260">
        <v>249.78999300000001</v>
      </c>
    </row>
    <row r="8437" spans="1:2" x14ac:dyDescent="0.25">
      <c r="A8437" s="261">
        <v>45644.458333333336</v>
      </c>
      <c r="B8437" s="260">
        <v>244.35000600000001</v>
      </c>
    </row>
    <row r="8438" spans="1:2" x14ac:dyDescent="0.25">
      <c r="A8438" s="261">
        <v>45644.5</v>
      </c>
      <c r="B8438" s="260">
        <v>237.11000100000001</v>
      </c>
    </row>
    <row r="8439" spans="1:2" x14ac:dyDescent="0.25">
      <c r="A8439" s="261">
        <v>45644.541666666664</v>
      </c>
      <c r="B8439" s="260">
        <v>233.83000200000001</v>
      </c>
    </row>
    <row r="8440" spans="1:2" x14ac:dyDescent="0.25">
      <c r="A8440" s="261">
        <v>45644.583333333336</v>
      </c>
      <c r="B8440" s="260">
        <v>230.029999</v>
      </c>
    </row>
    <row r="8441" spans="1:2" x14ac:dyDescent="0.25">
      <c r="A8441" s="261">
        <v>45644.625</v>
      </c>
      <c r="B8441" s="260">
        <v>245.240005</v>
      </c>
    </row>
    <row r="8442" spans="1:2" x14ac:dyDescent="0.25">
      <c r="A8442" s="261">
        <v>45644.666666666664</v>
      </c>
      <c r="B8442" s="260">
        <v>211.61000100000001</v>
      </c>
    </row>
    <row r="8443" spans="1:2" x14ac:dyDescent="0.25">
      <c r="A8443" s="261">
        <v>45644.708333333336</v>
      </c>
      <c r="B8443" s="260">
        <v>218.83999600000001</v>
      </c>
    </row>
    <row r="8444" spans="1:2" x14ac:dyDescent="0.25">
      <c r="A8444" s="261">
        <v>45644.75</v>
      </c>
      <c r="B8444" s="260">
        <v>146.71000699999999</v>
      </c>
    </row>
    <row r="8445" spans="1:2" x14ac:dyDescent="0.25">
      <c r="A8445" s="261">
        <v>45644.791666666664</v>
      </c>
      <c r="B8445" s="260">
        <v>129.03999300000001</v>
      </c>
    </row>
    <row r="8446" spans="1:2" x14ac:dyDescent="0.25">
      <c r="A8446" s="261">
        <v>45644.833333333336</v>
      </c>
      <c r="B8446" s="260">
        <v>119.120003</v>
      </c>
    </row>
    <row r="8447" spans="1:2" x14ac:dyDescent="0.25">
      <c r="A8447" s="261">
        <v>45644.875</v>
      </c>
      <c r="B8447" s="260">
        <v>133.21000699999999</v>
      </c>
    </row>
    <row r="8448" spans="1:2" x14ac:dyDescent="0.25">
      <c r="A8448" s="261">
        <v>45644.916666666664</v>
      </c>
      <c r="B8448" s="260">
        <v>154.10000600000001</v>
      </c>
    </row>
    <row r="8449" spans="1:2" x14ac:dyDescent="0.25">
      <c r="A8449" s="261">
        <v>45644.958333333336</v>
      </c>
      <c r="B8449" s="260">
        <v>159.91999799999999</v>
      </c>
    </row>
    <row r="8450" spans="1:2" x14ac:dyDescent="0.25">
      <c r="A8450" s="261">
        <v>45645</v>
      </c>
      <c r="B8450" s="260">
        <v>84.160004000000001</v>
      </c>
    </row>
    <row r="8451" spans="1:2" x14ac:dyDescent="0.25">
      <c r="A8451" s="261">
        <v>45645.041666666664</v>
      </c>
      <c r="B8451" s="260">
        <v>98.699996999999996</v>
      </c>
    </row>
    <row r="8452" spans="1:2" x14ac:dyDescent="0.25">
      <c r="A8452" s="261">
        <v>45645.083333333336</v>
      </c>
      <c r="B8452" s="260">
        <v>40.810001</v>
      </c>
    </row>
    <row r="8453" spans="1:2" x14ac:dyDescent="0.25">
      <c r="A8453" s="261">
        <v>45645.125</v>
      </c>
      <c r="B8453" s="260">
        <v>13.58</v>
      </c>
    </row>
    <row r="8454" spans="1:2" x14ac:dyDescent="0.25">
      <c r="A8454" s="261">
        <v>45645.166666666664</v>
      </c>
      <c r="B8454" s="260">
        <v>2.31</v>
      </c>
    </row>
    <row r="8455" spans="1:2" x14ac:dyDescent="0.25">
      <c r="A8455" s="261">
        <v>45645.208333333336</v>
      </c>
      <c r="B8455" s="260">
        <v>14.92</v>
      </c>
    </row>
    <row r="8456" spans="1:2" x14ac:dyDescent="0.25">
      <c r="A8456" s="261">
        <v>45645.25</v>
      </c>
      <c r="B8456" s="260">
        <v>63.939999</v>
      </c>
    </row>
    <row r="8457" spans="1:2" x14ac:dyDescent="0.25">
      <c r="A8457" s="261">
        <v>45645.291666666664</v>
      </c>
      <c r="B8457" s="260">
        <v>402.5</v>
      </c>
    </row>
    <row r="8458" spans="1:2" x14ac:dyDescent="0.25">
      <c r="A8458" s="261">
        <v>45645.333333333336</v>
      </c>
      <c r="B8458" s="260">
        <v>495.98001099999999</v>
      </c>
    </row>
    <row r="8459" spans="1:2" x14ac:dyDescent="0.25">
      <c r="A8459" s="261">
        <v>45645.375</v>
      </c>
      <c r="B8459" s="260">
        <v>503.29998799999998</v>
      </c>
    </row>
    <row r="8460" spans="1:2" x14ac:dyDescent="0.25">
      <c r="A8460" s="261">
        <v>45645.416666666664</v>
      </c>
      <c r="B8460" s="260">
        <v>484.86999500000002</v>
      </c>
    </row>
    <row r="8461" spans="1:2" x14ac:dyDescent="0.25">
      <c r="A8461" s="261">
        <v>45645.458333333336</v>
      </c>
      <c r="B8461" s="260">
        <v>428.32000699999998</v>
      </c>
    </row>
    <row r="8462" spans="1:2" x14ac:dyDescent="0.25">
      <c r="A8462" s="261">
        <v>45645.5</v>
      </c>
      <c r="B8462" s="260">
        <v>277.08999599999999</v>
      </c>
    </row>
    <row r="8463" spans="1:2" x14ac:dyDescent="0.25">
      <c r="A8463" s="261">
        <v>45645.541666666664</v>
      </c>
      <c r="B8463" s="260">
        <v>233.220001</v>
      </c>
    </row>
    <row r="8464" spans="1:2" x14ac:dyDescent="0.25">
      <c r="A8464" s="261">
        <v>45645.583333333336</v>
      </c>
      <c r="B8464" s="260">
        <v>227.770004</v>
      </c>
    </row>
    <row r="8465" spans="1:2" x14ac:dyDescent="0.25">
      <c r="A8465" s="261">
        <v>45645.625</v>
      </c>
      <c r="B8465" s="260">
        <v>230.91000399999999</v>
      </c>
    </row>
    <row r="8466" spans="1:2" x14ac:dyDescent="0.25">
      <c r="A8466" s="261">
        <v>45645.666666666664</v>
      </c>
      <c r="B8466" s="260">
        <v>234.259995</v>
      </c>
    </row>
    <row r="8467" spans="1:2" x14ac:dyDescent="0.25">
      <c r="A8467" s="261">
        <v>45645.708333333336</v>
      </c>
      <c r="B8467" s="260">
        <v>230.38000500000001</v>
      </c>
    </row>
    <row r="8468" spans="1:2" x14ac:dyDescent="0.25">
      <c r="A8468" s="261">
        <v>45645.75</v>
      </c>
      <c r="B8468" s="260">
        <v>160.029999</v>
      </c>
    </row>
    <row r="8469" spans="1:2" x14ac:dyDescent="0.25">
      <c r="A8469" s="261">
        <v>45645.791666666664</v>
      </c>
      <c r="B8469" s="260">
        <v>59.310001</v>
      </c>
    </row>
    <row r="8470" spans="1:2" x14ac:dyDescent="0.25">
      <c r="A8470" s="261">
        <v>45645.833333333336</v>
      </c>
      <c r="B8470" s="260">
        <v>48.119999</v>
      </c>
    </row>
    <row r="8471" spans="1:2" x14ac:dyDescent="0.25">
      <c r="A8471" s="261">
        <v>45645.875</v>
      </c>
      <c r="B8471" s="260">
        <v>51.93</v>
      </c>
    </row>
    <row r="8472" spans="1:2" x14ac:dyDescent="0.25">
      <c r="A8472" s="261">
        <v>45645.916666666664</v>
      </c>
      <c r="B8472" s="260">
        <v>48.869999</v>
      </c>
    </row>
    <row r="8473" spans="1:2" x14ac:dyDescent="0.25">
      <c r="A8473" s="261">
        <v>45645.958333333336</v>
      </c>
      <c r="B8473" s="260">
        <v>81.470000999999996</v>
      </c>
    </row>
    <row r="8474" spans="1:2" x14ac:dyDescent="0.25">
      <c r="A8474" s="261">
        <v>45646</v>
      </c>
      <c r="B8474" s="260">
        <v>83.349997999999999</v>
      </c>
    </row>
    <row r="8475" spans="1:2" x14ac:dyDescent="0.25">
      <c r="A8475" s="261">
        <v>45646.041666666664</v>
      </c>
      <c r="B8475" s="260">
        <v>134.46000699999999</v>
      </c>
    </row>
    <row r="8476" spans="1:2" x14ac:dyDescent="0.25">
      <c r="A8476" s="261">
        <v>45646.083333333336</v>
      </c>
      <c r="B8476" s="260">
        <v>121.699997</v>
      </c>
    </row>
    <row r="8477" spans="1:2" x14ac:dyDescent="0.25">
      <c r="A8477" s="261">
        <v>45646.125</v>
      </c>
      <c r="B8477" s="260">
        <v>130.050003</v>
      </c>
    </row>
    <row r="8478" spans="1:2" x14ac:dyDescent="0.25">
      <c r="A8478" s="261">
        <v>45646.166666666664</v>
      </c>
      <c r="B8478" s="260">
        <v>103.19000200000001</v>
      </c>
    </row>
    <row r="8479" spans="1:2" x14ac:dyDescent="0.25">
      <c r="A8479" s="261">
        <v>45646.208333333336</v>
      </c>
      <c r="B8479" s="260">
        <v>67.449996999999996</v>
      </c>
    </row>
    <row r="8480" spans="1:2" x14ac:dyDescent="0.25">
      <c r="A8480" s="261">
        <v>45646.25</v>
      </c>
      <c r="B8480" s="260">
        <v>39.619999</v>
      </c>
    </row>
    <row r="8481" spans="1:2" x14ac:dyDescent="0.25">
      <c r="A8481" s="261">
        <v>45646.291666666664</v>
      </c>
      <c r="B8481" s="260">
        <v>202.729996</v>
      </c>
    </row>
    <row r="8482" spans="1:2" x14ac:dyDescent="0.25">
      <c r="A8482" s="261">
        <v>45646.333333333336</v>
      </c>
      <c r="B8482" s="260">
        <v>151.020004</v>
      </c>
    </row>
    <row r="8483" spans="1:2" x14ac:dyDescent="0.25">
      <c r="A8483" s="261">
        <v>45646.375</v>
      </c>
      <c r="B8483" s="260">
        <v>225.33999600000001</v>
      </c>
    </row>
    <row r="8484" spans="1:2" x14ac:dyDescent="0.25">
      <c r="A8484" s="261">
        <v>45646.416666666664</v>
      </c>
      <c r="B8484" s="260">
        <v>233.16999799999999</v>
      </c>
    </row>
    <row r="8485" spans="1:2" x14ac:dyDescent="0.25">
      <c r="A8485" s="261">
        <v>45646.458333333336</v>
      </c>
      <c r="B8485" s="260">
        <v>238.320007</v>
      </c>
    </row>
    <row r="8486" spans="1:2" x14ac:dyDescent="0.25">
      <c r="A8486" s="261">
        <v>45646.5</v>
      </c>
      <c r="B8486" s="260">
        <v>250.63000500000001</v>
      </c>
    </row>
    <row r="8487" spans="1:2" x14ac:dyDescent="0.25">
      <c r="A8487" s="261">
        <v>45646.541666666664</v>
      </c>
      <c r="B8487" s="260">
        <v>249.88999899999999</v>
      </c>
    </row>
    <row r="8488" spans="1:2" x14ac:dyDescent="0.25">
      <c r="A8488" s="261">
        <v>45646.583333333336</v>
      </c>
      <c r="B8488" s="260">
        <v>261.67999300000002</v>
      </c>
    </row>
    <row r="8489" spans="1:2" x14ac:dyDescent="0.25">
      <c r="A8489" s="261">
        <v>45646.625</v>
      </c>
      <c r="B8489" s="260">
        <v>329.57998700000002</v>
      </c>
    </row>
    <row r="8490" spans="1:2" x14ac:dyDescent="0.25">
      <c r="A8490" s="261">
        <v>45646.666666666664</v>
      </c>
      <c r="B8490" s="260">
        <v>536.55999799999995</v>
      </c>
    </row>
    <row r="8491" spans="1:2" x14ac:dyDescent="0.25">
      <c r="A8491" s="261">
        <v>45646.708333333336</v>
      </c>
      <c r="B8491" s="260">
        <v>655.71997099999999</v>
      </c>
    </row>
    <row r="8492" spans="1:2" x14ac:dyDescent="0.25">
      <c r="A8492" s="261">
        <v>45646.75</v>
      </c>
      <c r="B8492" s="260">
        <v>582.90002400000003</v>
      </c>
    </row>
    <row r="8493" spans="1:2" x14ac:dyDescent="0.25">
      <c r="A8493" s="261">
        <v>45646.791666666664</v>
      </c>
      <c r="B8493" s="260">
        <v>367.10998499999999</v>
      </c>
    </row>
    <row r="8494" spans="1:2" x14ac:dyDescent="0.25">
      <c r="A8494" s="261">
        <v>45646.833333333336</v>
      </c>
      <c r="B8494" s="260">
        <v>250.479996</v>
      </c>
    </row>
    <row r="8495" spans="1:2" x14ac:dyDescent="0.25">
      <c r="A8495" s="261">
        <v>45646.875</v>
      </c>
      <c r="B8495" s="260">
        <v>230.929993</v>
      </c>
    </row>
    <row r="8496" spans="1:2" x14ac:dyDescent="0.25">
      <c r="A8496" s="261">
        <v>45646.916666666664</v>
      </c>
      <c r="B8496" s="260">
        <v>184.66999799999999</v>
      </c>
    </row>
    <row r="8497" spans="1:2" x14ac:dyDescent="0.25">
      <c r="A8497" s="261">
        <v>45646.958333333336</v>
      </c>
      <c r="B8497" s="260">
        <v>148.55999800000001</v>
      </c>
    </row>
    <row r="8498" spans="1:2" x14ac:dyDescent="0.25">
      <c r="A8498" s="261">
        <v>45647</v>
      </c>
      <c r="B8498" s="260">
        <v>87.07</v>
      </c>
    </row>
    <row r="8499" spans="1:2" x14ac:dyDescent="0.25">
      <c r="A8499" s="261">
        <v>45647.041666666664</v>
      </c>
      <c r="B8499" s="260">
        <v>166.83000200000001</v>
      </c>
    </row>
    <row r="8500" spans="1:2" x14ac:dyDescent="0.25">
      <c r="A8500" s="261">
        <v>45647.083333333336</v>
      </c>
      <c r="B8500" s="260">
        <v>160.86000100000001</v>
      </c>
    </row>
    <row r="8501" spans="1:2" x14ac:dyDescent="0.25">
      <c r="A8501" s="261">
        <v>45647.125</v>
      </c>
      <c r="B8501" s="260">
        <v>144.820007</v>
      </c>
    </row>
    <row r="8502" spans="1:2" x14ac:dyDescent="0.25">
      <c r="A8502" s="261">
        <v>45647.166666666664</v>
      </c>
      <c r="B8502" s="260">
        <v>135.11999499999999</v>
      </c>
    </row>
    <row r="8503" spans="1:2" x14ac:dyDescent="0.25">
      <c r="A8503" s="261">
        <v>45647.208333333336</v>
      </c>
      <c r="B8503" s="260">
        <v>149.520004</v>
      </c>
    </row>
    <row r="8504" spans="1:2" x14ac:dyDescent="0.25">
      <c r="A8504" s="261">
        <v>45647.25</v>
      </c>
      <c r="B8504" s="260">
        <v>149.220001</v>
      </c>
    </row>
    <row r="8505" spans="1:2" x14ac:dyDescent="0.25">
      <c r="A8505" s="261">
        <v>45647.291666666664</v>
      </c>
      <c r="B8505" s="260">
        <v>158.25</v>
      </c>
    </row>
    <row r="8506" spans="1:2" x14ac:dyDescent="0.25">
      <c r="A8506" s="261">
        <v>45647.333333333336</v>
      </c>
      <c r="B8506" s="260">
        <v>170.63999899999999</v>
      </c>
    </row>
    <row r="8507" spans="1:2" x14ac:dyDescent="0.25">
      <c r="A8507" s="261">
        <v>45647.375</v>
      </c>
      <c r="B8507" s="260">
        <v>218.83999600000001</v>
      </c>
    </row>
    <row r="8508" spans="1:2" x14ac:dyDescent="0.25">
      <c r="A8508" s="261">
        <v>45647.416666666664</v>
      </c>
      <c r="B8508" s="260">
        <v>234.5</v>
      </c>
    </row>
    <row r="8509" spans="1:2" x14ac:dyDescent="0.25">
      <c r="A8509" s="261">
        <v>45647.458333333336</v>
      </c>
      <c r="B8509" s="260">
        <v>230.699997</v>
      </c>
    </row>
    <row r="8510" spans="1:2" x14ac:dyDescent="0.25">
      <c r="A8510" s="261">
        <v>45647.5</v>
      </c>
      <c r="B8510" s="260">
        <v>232.19000199999999</v>
      </c>
    </row>
    <row r="8511" spans="1:2" x14ac:dyDescent="0.25">
      <c r="A8511" s="261">
        <v>45647.541666666664</v>
      </c>
      <c r="B8511" s="260">
        <v>222.570007</v>
      </c>
    </row>
    <row r="8512" spans="1:2" x14ac:dyDescent="0.25">
      <c r="A8512" s="261">
        <v>45647.583333333336</v>
      </c>
      <c r="B8512" s="260">
        <v>193.38999899999999</v>
      </c>
    </row>
    <row r="8513" spans="1:2" x14ac:dyDescent="0.25">
      <c r="A8513" s="261">
        <v>45647.625</v>
      </c>
      <c r="B8513" s="260">
        <v>203.53999300000001</v>
      </c>
    </row>
    <row r="8514" spans="1:2" x14ac:dyDescent="0.25">
      <c r="A8514" s="261">
        <v>45647.666666666664</v>
      </c>
      <c r="B8514" s="260">
        <v>218.69000199999999</v>
      </c>
    </row>
    <row r="8515" spans="1:2" x14ac:dyDescent="0.25">
      <c r="A8515" s="261">
        <v>45647.708333333336</v>
      </c>
      <c r="B8515" s="260">
        <v>218.38999899999999</v>
      </c>
    </row>
    <row r="8516" spans="1:2" x14ac:dyDescent="0.25">
      <c r="A8516" s="261">
        <v>45647.75</v>
      </c>
      <c r="B8516" s="260">
        <v>208.53999300000001</v>
      </c>
    </row>
    <row r="8517" spans="1:2" x14ac:dyDescent="0.25">
      <c r="A8517" s="261">
        <v>45647.791666666664</v>
      </c>
      <c r="B8517" s="260">
        <v>154.66999799999999</v>
      </c>
    </row>
    <row r="8518" spans="1:2" x14ac:dyDescent="0.25">
      <c r="A8518" s="261">
        <v>45647.833333333336</v>
      </c>
      <c r="B8518" s="260">
        <v>114.160004</v>
      </c>
    </row>
    <row r="8519" spans="1:2" x14ac:dyDescent="0.25">
      <c r="A8519" s="261">
        <v>45647.875</v>
      </c>
      <c r="B8519" s="260">
        <v>38.57</v>
      </c>
    </row>
    <row r="8520" spans="1:2" x14ac:dyDescent="0.25">
      <c r="A8520" s="261">
        <v>45647.916666666664</v>
      </c>
      <c r="B8520" s="260">
        <v>31.559999000000001</v>
      </c>
    </row>
    <row r="8521" spans="1:2" x14ac:dyDescent="0.25">
      <c r="A8521" s="261">
        <v>45647.958333333336</v>
      </c>
      <c r="B8521" s="260">
        <v>29.700001</v>
      </c>
    </row>
    <row r="8522" spans="1:2" x14ac:dyDescent="0.25">
      <c r="A8522" s="261">
        <v>45648</v>
      </c>
      <c r="B8522" s="260">
        <v>13.65</v>
      </c>
    </row>
    <row r="8523" spans="1:2" x14ac:dyDescent="0.25">
      <c r="A8523" s="261">
        <v>45648.041666666664</v>
      </c>
      <c r="B8523" s="260">
        <v>10.52</v>
      </c>
    </row>
    <row r="8524" spans="1:2" x14ac:dyDescent="0.25">
      <c r="A8524" s="261">
        <v>45648.083333333336</v>
      </c>
      <c r="B8524" s="260">
        <v>1.72</v>
      </c>
    </row>
    <row r="8525" spans="1:2" x14ac:dyDescent="0.25">
      <c r="A8525" s="261">
        <v>45648.125</v>
      </c>
      <c r="B8525" s="260">
        <v>-0.67</v>
      </c>
    </row>
    <row r="8526" spans="1:2" x14ac:dyDescent="0.25">
      <c r="A8526" s="261">
        <v>45648.166666666664</v>
      </c>
      <c r="B8526" s="260">
        <v>-5.74</v>
      </c>
    </row>
    <row r="8527" spans="1:2" x14ac:dyDescent="0.25">
      <c r="A8527" s="261">
        <v>45648.208333333336</v>
      </c>
      <c r="B8527" s="260">
        <v>-0.22</v>
      </c>
    </row>
    <row r="8528" spans="1:2" x14ac:dyDescent="0.25">
      <c r="A8528" s="261">
        <v>45648.25</v>
      </c>
      <c r="B8528" s="260">
        <v>-0.3</v>
      </c>
    </row>
    <row r="8529" spans="1:2" x14ac:dyDescent="0.25">
      <c r="A8529" s="261">
        <v>45648.291666666664</v>
      </c>
      <c r="B8529" s="260">
        <v>17.079999999999998</v>
      </c>
    </row>
    <row r="8530" spans="1:2" x14ac:dyDescent="0.25">
      <c r="A8530" s="261">
        <v>45648.333333333336</v>
      </c>
      <c r="B8530" s="260">
        <v>45.279998999999997</v>
      </c>
    </row>
    <row r="8531" spans="1:2" x14ac:dyDescent="0.25">
      <c r="A8531" s="261">
        <v>45648.375</v>
      </c>
      <c r="B8531" s="260">
        <v>153.66000399999999</v>
      </c>
    </row>
    <row r="8532" spans="1:2" x14ac:dyDescent="0.25">
      <c r="A8532" s="261">
        <v>45648.416666666664</v>
      </c>
      <c r="B8532" s="260">
        <v>150.449997</v>
      </c>
    </row>
    <row r="8533" spans="1:2" x14ac:dyDescent="0.25">
      <c r="A8533" s="261">
        <v>45648.458333333336</v>
      </c>
      <c r="B8533" s="260">
        <v>171.55999800000001</v>
      </c>
    </row>
    <row r="8534" spans="1:2" x14ac:dyDescent="0.25">
      <c r="A8534" s="261">
        <v>45648.5</v>
      </c>
      <c r="B8534" s="260">
        <v>158.05999800000001</v>
      </c>
    </row>
    <row r="8535" spans="1:2" x14ac:dyDescent="0.25">
      <c r="A8535" s="261">
        <v>45648.541666666664</v>
      </c>
      <c r="B8535" s="260">
        <v>159.550003</v>
      </c>
    </row>
    <row r="8536" spans="1:2" x14ac:dyDescent="0.25">
      <c r="A8536" s="261">
        <v>45648.583333333336</v>
      </c>
      <c r="B8536" s="260">
        <v>209.009995</v>
      </c>
    </row>
    <row r="8537" spans="1:2" x14ac:dyDescent="0.25">
      <c r="A8537" s="261">
        <v>45648.625</v>
      </c>
      <c r="B8537" s="260">
        <v>311.57000699999998</v>
      </c>
    </row>
    <row r="8538" spans="1:2" x14ac:dyDescent="0.25">
      <c r="A8538" s="261">
        <v>45648.666666666664</v>
      </c>
      <c r="B8538" s="260">
        <v>350.05999800000001</v>
      </c>
    </row>
    <row r="8539" spans="1:2" x14ac:dyDescent="0.25">
      <c r="A8539" s="261">
        <v>45648.708333333336</v>
      </c>
      <c r="B8539" s="260">
        <v>488.35998499999999</v>
      </c>
    </row>
    <row r="8540" spans="1:2" x14ac:dyDescent="0.25">
      <c r="A8540" s="261">
        <v>45648.75</v>
      </c>
      <c r="B8540" s="260">
        <v>453.45001200000002</v>
      </c>
    </row>
    <row r="8541" spans="1:2" x14ac:dyDescent="0.25">
      <c r="A8541" s="261">
        <v>45648.791666666664</v>
      </c>
      <c r="B8541" s="260">
        <v>434.20001200000002</v>
      </c>
    </row>
    <row r="8542" spans="1:2" x14ac:dyDescent="0.25">
      <c r="A8542" s="261">
        <v>45648.833333333336</v>
      </c>
      <c r="B8542" s="260">
        <v>350.05999800000001</v>
      </c>
    </row>
    <row r="8543" spans="1:2" x14ac:dyDescent="0.25">
      <c r="A8543" s="261">
        <v>45648.875</v>
      </c>
      <c r="B8543" s="260">
        <v>273.459991</v>
      </c>
    </row>
    <row r="8544" spans="1:2" x14ac:dyDescent="0.25">
      <c r="A8544" s="261">
        <v>45648.916666666664</v>
      </c>
      <c r="B8544" s="260">
        <v>270.01998900000001</v>
      </c>
    </row>
    <row r="8545" spans="1:2" x14ac:dyDescent="0.25">
      <c r="A8545" s="261">
        <v>45648.958333333336</v>
      </c>
      <c r="B8545" s="260">
        <v>182.75</v>
      </c>
    </row>
    <row r="8546" spans="1:2" x14ac:dyDescent="0.25">
      <c r="A8546" s="261">
        <v>45649</v>
      </c>
      <c r="B8546" s="260">
        <v>217.729996</v>
      </c>
    </row>
    <row r="8547" spans="1:2" x14ac:dyDescent="0.25">
      <c r="A8547" s="261">
        <v>45649.041666666664</v>
      </c>
      <c r="B8547" s="260">
        <v>150.14999399999999</v>
      </c>
    </row>
    <row r="8548" spans="1:2" x14ac:dyDescent="0.25">
      <c r="A8548" s="261">
        <v>45649.083333333336</v>
      </c>
      <c r="B8548" s="260">
        <v>106.739998</v>
      </c>
    </row>
    <row r="8549" spans="1:2" x14ac:dyDescent="0.25">
      <c r="A8549" s="261">
        <v>45649.125</v>
      </c>
      <c r="B8549" s="260">
        <v>68.029999000000004</v>
      </c>
    </row>
    <row r="8550" spans="1:2" x14ac:dyDescent="0.25">
      <c r="A8550" s="261">
        <v>45649.166666666664</v>
      </c>
      <c r="B8550" s="260">
        <v>72.949996999999996</v>
      </c>
    </row>
    <row r="8551" spans="1:2" x14ac:dyDescent="0.25">
      <c r="A8551" s="261">
        <v>45649.208333333336</v>
      </c>
      <c r="B8551" s="260">
        <v>110.400002</v>
      </c>
    </row>
    <row r="8552" spans="1:2" x14ac:dyDescent="0.25">
      <c r="A8552" s="261">
        <v>45649.25</v>
      </c>
      <c r="B8552" s="260">
        <v>129.720001</v>
      </c>
    </row>
    <row r="8553" spans="1:2" x14ac:dyDescent="0.25">
      <c r="A8553" s="261">
        <v>45649.291666666664</v>
      </c>
      <c r="B8553" s="260">
        <v>387.95001200000002</v>
      </c>
    </row>
    <row r="8554" spans="1:2" x14ac:dyDescent="0.25">
      <c r="A8554" s="261">
        <v>45649.333333333336</v>
      </c>
      <c r="B8554" s="260">
        <v>442.63000499999998</v>
      </c>
    </row>
    <row r="8555" spans="1:2" x14ac:dyDescent="0.25">
      <c r="A8555" s="261">
        <v>45649.375</v>
      </c>
      <c r="B8555" s="260">
        <v>444.72000100000002</v>
      </c>
    </row>
    <row r="8556" spans="1:2" x14ac:dyDescent="0.25">
      <c r="A8556" s="261">
        <v>45649.416666666664</v>
      </c>
      <c r="B8556" s="260">
        <v>393.32000699999998</v>
      </c>
    </row>
    <row r="8557" spans="1:2" x14ac:dyDescent="0.25">
      <c r="A8557" s="261">
        <v>45649.458333333336</v>
      </c>
      <c r="B8557" s="260">
        <v>387.88000499999998</v>
      </c>
    </row>
    <row r="8558" spans="1:2" x14ac:dyDescent="0.25">
      <c r="A8558" s="261">
        <v>45649.5</v>
      </c>
      <c r="B8558" s="260">
        <v>404.07000699999998</v>
      </c>
    </row>
    <row r="8559" spans="1:2" x14ac:dyDescent="0.25">
      <c r="A8559" s="261">
        <v>45649.541666666664</v>
      </c>
      <c r="B8559" s="260">
        <v>408.83999599999999</v>
      </c>
    </row>
    <row r="8560" spans="1:2" x14ac:dyDescent="0.25">
      <c r="A8560" s="261">
        <v>45649.583333333336</v>
      </c>
      <c r="B8560" s="260">
        <v>459.19000199999999</v>
      </c>
    </row>
    <row r="8561" spans="1:2" x14ac:dyDescent="0.25">
      <c r="A8561" s="261">
        <v>45649.625</v>
      </c>
      <c r="B8561" s="260">
        <v>549.669983</v>
      </c>
    </row>
    <row r="8562" spans="1:2" x14ac:dyDescent="0.25">
      <c r="A8562" s="261">
        <v>45649.666666666664</v>
      </c>
      <c r="B8562" s="260">
        <v>615.830017</v>
      </c>
    </row>
    <row r="8563" spans="1:2" x14ac:dyDescent="0.25">
      <c r="A8563" s="261">
        <v>45649.708333333336</v>
      </c>
      <c r="B8563" s="260">
        <v>732.86999500000002</v>
      </c>
    </row>
    <row r="8564" spans="1:2" x14ac:dyDescent="0.25">
      <c r="A8564" s="261">
        <v>45649.75</v>
      </c>
      <c r="B8564" s="260">
        <v>758.97997999999995</v>
      </c>
    </row>
    <row r="8565" spans="1:2" x14ac:dyDescent="0.25">
      <c r="A8565" s="261">
        <v>45649.791666666664</v>
      </c>
      <c r="B8565" s="260">
        <v>727.04998799999998</v>
      </c>
    </row>
    <row r="8566" spans="1:2" x14ac:dyDescent="0.25">
      <c r="A8566" s="261">
        <v>45649.833333333336</v>
      </c>
      <c r="B8566" s="260">
        <v>690.65002400000003</v>
      </c>
    </row>
    <row r="8567" spans="1:2" x14ac:dyDescent="0.25">
      <c r="A8567" s="261">
        <v>45649.875</v>
      </c>
      <c r="B8567" s="260">
        <v>807.76000999999997</v>
      </c>
    </row>
    <row r="8568" spans="1:2" x14ac:dyDescent="0.25">
      <c r="A8568" s="261">
        <v>45649.916666666664</v>
      </c>
      <c r="B8568" s="260">
        <v>789.330017</v>
      </c>
    </row>
    <row r="8569" spans="1:2" x14ac:dyDescent="0.25">
      <c r="A8569" s="261">
        <v>45649.958333333336</v>
      </c>
      <c r="B8569" s="260">
        <v>723.46997099999999</v>
      </c>
    </row>
    <row r="8570" spans="1:2" x14ac:dyDescent="0.25">
      <c r="A8570" s="261">
        <v>45650</v>
      </c>
      <c r="B8570" s="260">
        <v>641.67999299999997</v>
      </c>
    </row>
    <row r="8571" spans="1:2" x14ac:dyDescent="0.25">
      <c r="A8571" s="261">
        <v>45650.041666666664</v>
      </c>
      <c r="B8571" s="260">
        <v>617.89001499999995</v>
      </c>
    </row>
    <row r="8572" spans="1:2" x14ac:dyDescent="0.25">
      <c r="A8572" s="261">
        <v>45650.083333333336</v>
      </c>
      <c r="B8572" s="260">
        <v>610.79998799999998</v>
      </c>
    </row>
    <row r="8573" spans="1:2" x14ac:dyDescent="0.25">
      <c r="A8573" s="261">
        <v>45650.125</v>
      </c>
      <c r="B8573" s="260">
        <v>581.78997800000002</v>
      </c>
    </row>
    <row r="8574" spans="1:2" x14ac:dyDescent="0.25">
      <c r="A8574" s="261">
        <v>45650.166666666664</v>
      </c>
      <c r="B8574" s="260">
        <v>587.60998500000005</v>
      </c>
    </row>
    <row r="8575" spans="1:2" x14ac:dyDescent="0.25">
      <c r="A8575" s="261">
        <v>45650.208333333336</v>
      </c>
      <c r="B8575" s="260">
        <v>601.17999299999997</v>
      </c>
    </row>
    <row r="8576" spans="1:2" x14ac:dyDescent="0.25">
      <c r="A8576" s="261">
        <v>45650.25</v>
      </c>
      <c r="B8576" s="260">
        <v>634.52002000000005</v>
      </c>
    </row>
    <row r="8577" spans="1:2" x14ac:dyDescent="0.25">
      <c r="A8577" s="261">
        <v>45650.291666666664</v>
      </c>
      <c r="B8577" s="260">
        <v>752.07000700000003</v>
      </c>
    </row>
    <row r="8578" spans="1:2" x14ac:dyDescent="0.25">
      <c r="A8578" s="261">
        <v>45650.333333333336</v>
      </c>
      <c r="B8578" s="260">
        <v>858.44000200000005</v>
      </c>
    </row>
    <row r="8579" spans="1:2" x14ac:dyDescent="0.25">
      <c r="A8579" s="261">
        <v>45650.375</v>
      </c>
      <c r="B8579" s="260">
        <v>902.15002400000003</v>
      </c>
    </row>
    <row r="8580" spans="1:2" x14ac:dyDescent="0.25">
      <c r="A8580" s="261">
        <v>45650.416666666664</v>
      </c>
      <c r="B8580" s="260">
        <v>895.05999799999995</v>
      </c>
    </row>
    <row r="8581" spans="1:2" x14ac:dyDescent="0.25">
      <c r="A8581" s="261">
        <v>45650.458333333336</v>
      </c>
      <c r="B8581" s="260">
        <v>881.34002699999996</v>
      </c>
    </row>
    <row r="8582" spans="1:2" x14ac:dyDescent="0.25">
      <c r="A8582" s="261">
        <v>45650.5</v>
      </c>
      <c r="B8582" s="260">
        <v>876.34002699999996</v>
      </c>
    </row>
    <row r="8583" spans="1:2" x14ac:dyDescent="0.25">
      <c r="A8583" s="261">
        <v>45650.541666666664</v>
      </c>
      <c r="B8583" s="260">
        <v>860.59997599999997</v>
      </c>
    </row>
    <row r="8584" spans="1:2" x14ac:dyDescent="0.25">
      <c r="A8584" s="261">
        <v>45650.583333333336</v>
      </c>
      <c r="B8584" s="260">
        <v>879.98999000000003</v>
      </c>
    </row>
    <row r="8585" spans="1:2" x14ac:dyDescent="0.25">
      <c r="A8585" s="261">
        <v>45650.625</v>
      </c>
      <c r="B8585" s="260">
        <v>891.330017</v>
      </c>
    </row>
    <row r="8586" spans="1:2" x14ac:dyDescent="0.25">
      <c r="A8586" s="261">
        <v>45650.666666666664</v>
      </c>
      <c r="B8586" s="260">
        <v>896.63000499999998</v>
      </c>
    </row>
    <row r="8587" spans="1:2" x14ac:dyDescent="0.25">
      <c r="A8587" s="261">
        <v>45650.708333333336</v>
      </c>
      <c r="B8587" s="260">
        <v>880.14001499999995</v>
      </c>
    </row>
    <row r="8588" spans="1:2" x14ac:dyDescent="0.25">
      <c r="A8588" s="261">
        <v>45650.75</v>
      </c>
      <c r="B8588" s="260">
        <v>827.78002900000001</v>
      </c>
    </row>
    <row r="8589" spans="1:2" x14ac:dyDescent="0.25">
      <c r="A8589" s="261">
        <v>45650.791666666664</v>
      </c>
      <c r="B8589" s="260">
        <v>776.39001499999995</v>
      </c>
    </row>
    <row r="8590" spans="1:2" x14ac:dyDescent="0.25">
      <c r="A8590" s="261">
        <v>45650.833333333336</v>
      </c>
      <c r="B8590" s="260">
        <v>764.97997999999995</v>
      </c>
    </row>
    <row r="8591" spans="1:2" x14ac:dyDescent="0.25">
      <c r="A8591" s="261">
        <v>45650.875</v>
      </c>
      <c r="B8591" s="260">
        <v>705.830017</v>
      </c>
    </row>
    <row r="8592" spans="1:2" x14ac:dyDescent="0.25">
      <c r="A8592" s="261">
        <v>45650.916666666664</v>
      </c>
      <c r="B8592" s="260">
        <v>738.71997099999999</v>
      </c>
    </row>
    <row r="8593" spans="1:2" x14ac:dyDescent="0.25">
      <c r="A8593" s="261">
        <v>45650.958333333336</v>
      </c>
      <c r="B8593" s="260">
        <v>657.78997800000002</v>
      </c>
    </row>
    <row r="8594" spans="1:2" x14ac:dyDescent="0.25">
      <c r="A8594" s="261">
        <v>45651</v>
      </c>
      <c r="B8594" s="260">
        <v>681.72997999999995</v>
      </c>
    </row>
    <row r="8595" spans="1:2" x14ac:dyDescent="0.25">
      <c r="A8595" s="261">
        <v>45651.041666666664</v>
      </c>
      <c r="B8595" s="260">
        <v>644.95001200000002</v>
      </c>
    </row>
    <row r="8596" spans="1:2" x14ac:dyDescent="0.25">
      <c r="A8596" s="261">
        <v>45651.083333333336</v>
      </c>
      <c r="B8596" s="260">
        <v>634.72997999999995</v>
      </c>
    </row>
    <row r="8597" spans="1:2" x14ac:dyDescent="0.25">
      <c r="A8597" s="261">
        <v>45651.125</v>
      </c>
      <c r="B8597" s="260">
        <v>511.98998999999998</v>
      </c>
    </row>
    <row r="8598" spans="1:2" x14ac:dyDescent="0.25">
      <c r="A8598" s="261">
        <v>45651.166666666664</v>
      </c>
      <c r="B8598" s="260">
        <v>461.17999300000002</v>
      </c>
    </row>
    <row r="8599" spans="1:2" x14ac:dyDescent="0.25">
      <c r="A8599" s="261">
        <v>45651.208333333336</v>
      </c>
      <c r="B8599" s="260">
        <v>468.19000199999999</v>
      </c>
    </row>
    <row r="8600" spans="1:2" x14ac:dyDescent="0.25">
      <c r="A8600" s="261">
        <v>45651.25</v>
      </c>
      <c r="B8600" s="260">
        <v>466.61999500000002</v>
      </c>
    </row>
    <row r="8601" spans="1:2" x14ac:dyDescent="0.25">
      <c r="A8601" s="261">
        <v>45651.291666666664</v>
      </c>
      <c r="B8601" s="260">
        <v>633.76000999999997</v>
      </c>
    </row>
    <row r="8602" spans="1:2" x14ac:dyDescent="0.25">
      <c r="A8602" s="261">
        <v>45651.333333333336</v>
      </c>
      <c r="B8602" s="260">
        <v>673.080017</v>
      </c>
    </row>
    <row r="8603" spans="1:2" x14ac:dyDescent="0.25">
      <c r="A8603" s="261">
        <v>45651.375</v>
      </c>
      <c r="B8603" s="260">
        <v>740.45001200000002</v>
      </c>
    </row>
    <row r="8604" spans="1:2" x14ac:dyDescent="0.25">
      <c r="A8604" s="261">
        <v>45651.416666666664</v>
      </c>
      <c r="B8604" s="260">
        <v>698.07000700000003</v>
      </c>
    </row>
    <row r="8605" spans="1:2" x14ac:dyDescent="0.25">
      <c r="A8605" s="261">
        <v>45651.458333333336</v>
      </c>
      <c r="B8605" s="260">
        <v>690.53997800000002</v>
      </c>
    </row>
    <row r="8606" spans="1:2" x14ac:dyDescent="0.25">
      <c r="A8606" s="261">
        <v>45651.5</v>
      </c>
      <c r="B8606" s="260">
        <v>704.40997300000004</v>
      </c>
    </row>
    <row r="8607" spans="1:2" x14ac:dyDescent="0.25">
      <c r="A8607" s="261">
        <v>45651.541666666664</v>
      </c>
      <c r="B8607" s="260">
        <v>679.19000200000005</v>
      </c>
    </row>
    <row r="8608" spans="1:2" x14ac:dyDescent="0.25">
      <c r="A8608" s="261">
        <v>45651.583333333336</v>
      </c>
      <c r="B8608" s="260">
        <v>739.92999299999997</v>
      </c>
    </row>
    <row r="8609" spans="1:2" x14ac:dyDescent="0.25">
      <c r="A8609" s="261">
        <v>45651.625</v>
      </c>
      <c r="B8609" s="260">
        <v>840.79998799999998</v>
      </c>
    </row>
    <row r="8610" spans="1:2" x14ac:dyDescent="0.25">
      <c r="A8610" s="261">
        <v>45651.666666666664</v>
      </c>
      <c r="B8610" s="260">
        <v>870.79998799999998</v>
      </c>
    </row>
    <row r="8611" spans="1:2" x14ac:dyDescent="0.25">
      <c r="A8611" s="261">
        <v>45651.708333333336</v>
      </c>
      <c r="B8611" s="260">
        <v>899.22997999999995</v>
      </c>
    </row>
    <row r="8612" spans="1:2" x14ac:dyDescent="0.25">
      <c r="A8612" s="261">
        <v>45651.75</v>
      </c>
      <c r="B8612" s="260">
        <v>888.63000499999998</v>
      </c>
    </row>
    <row r="8613" spans="1:2" x14ac:dyDescent="0.25">
      <c r="A8613" s="261">
        <v>45651.791666666664</v>
      </c>
      <c r="B8613" s="260">
        <v>880.419983</v>
      </c>
    </row>
    <row r="8614" spans="1:2" x14ac:dyDescent="0.25">
      <c r="A8614" s="261">
        <v>45651.833333333336</v>
      </c>
      <c r="B8614" s="260">
        <v>882.80999799999995</v>
      </c>
    </row>
    <row r="8615" spans="1:2" x14ac:dyDescent="0.25">
      <c r="A8615" s="261">
        <v>45651.875</v>
      </c>
      <c r="B8615" s="260">
        <v>843.19000200000005</v>
      </c>
    </row>
    <row r="8616" spans="1:2" x14ac:dyDescent="0.25">
      <c r="A8616" s="261">
        <v>45651.916666666664</v>
      </c>
      <c r="B8616" s="260">
        <v>851.09997599999997</v>
      </c>
    </row>
    <row r="8617" spans="1:2" x14ac:dyDescent="0.25">
      <c r="A8617" s="261">
        <v>45651.958333333336</v>
      </c>
      <c r="B8617" s="260">
        <v>777.60998500000005</v>
      </c>
    </row>
    <row r="8618" spans="1:2" x14ac:dyDescent="0.25">
      <c r="A8618" s="261">
        <v>45652</v>
      </c>
      <c r="B8618" s="260">
        <v>762.30999799999995</v>
      </c>
    </row>
    <row r="8619" spans="1:2" x14ac:dyDescent="0.25">
      <c r="A8619" s="261">
        <v>45652.041666666664</v>
      </c>
      <c r="B8619" s="260">
        <v>709.26000999999997</v>
      </c>
    </row>
    <row r="8620" spans="1:2" x14ac:dyDescent="0.25">
      <c r="A8620" s="261">
        <v>45652.083333333336</v>
      </c>
      <c r="B8620" s="260">
        <v>705.90997300000004</v>
      </c>
    </row>
    <row r="8621" spans="1:2" x14ac:dyDescent="0.25">
      <c r="A8621" s="261">
        <v>45652.125</v>
      </c>
      <c r="B8621" s="260">
        <v>668.82000700000003</v>
      </c>
    </row>
    <row r="8622" spans="1:2" x14ac:dyDescent="0.25">
      <c r="A8622" s="261">
        <v>45652.166666666664</v>
      </c>
      <c r="B8622" s="260">
        <v>678</v>
      </c>
    </row>
    <row r="8623" spans="1:2" x14ac:dyDescent="0.25">
      <c r="A8623" s="261">
        <v>45652.208333333336</v>
      </c>
      <c r="B8623" s="260">
        <v>709.55999799999995</v>
      </c>
    </row>
    <row r="8624" spans="1:2" x14ac:dyDescent="0.25">
      <c r="A8624" s="261">
        <v>45652.25</v>
      </c>
      <c r="B8624" s="260">
        <v>738.65997300000004</v>
      </c>
    </row>
    <row r="8625" spans="1:2" x14ac:dyDescent="0.25">
      <c r="A8625" s="261">
        <v>45652.291666666664</v>
      </c>
      <c r="B8625" s="260">
        <v>840.21002199999998</v>
      </c>
    </row>
    <row r="8626" spans="1:2" x14ac:dyDescent="0.25">
      <c r="A8626" s="261">
        <v>45652.333333333336</v>
      </c>
      <c r="B8626" s="260">
        <v>888.63000499999998</v>
      </c>
    </row>
    <row r="8627" spans="1:2" x14ac:dyDescent="0.25">
      <c r="A8627" s="261">
        <v>45652.375</v>
      </c>
      <c r="B8627" s="260">
        <v>882.14001499999995</v>
      </c>
    </row>
    <row r="8628" spans="1:2" x14ac:dyDescent="0.25">
      <c r="A8628" s="261">
        <v>45652.416666666664</v>
      </c>
      <c r="B8628" s="260">
        <v>844.97997999999995</v>
      </c>
    </row>
    <row r="8629" spans="1:2" x14ac:dyDescent="0.25">
      <c r="A8629" s="261">
        <v>45652.458333333336</v>
      </c>
      <c r="B8629" s="260">
        <v>790.96002199999998</v>
      </c>
    </row>
    <row r="8630" spans="1:2" x14ac:dyDescent="0.25">
      <c r="A8630" s="261">
        <v>45652.5</v>
      </c>
      <c r="B8630" s="260">
        <v>803.65002400000003</v>
      </c>
    </row>
    <row r="8631" spans="1:2" x14ac:dyDescent="0.25">
      <c r="A8631" s="261">
        <v>45652.541666666664</v>
      </c>
      <c r="B8631" s="260">
        <v>775.21997099999999</v>
      </c>
    </row>
    <row r="8632" spans="1:2" x14ac:dyDescent="0.25">
      <c r="A8632" s="261">
        <v>45652.583333333336</v>
      </c>
      <c r="B8632" s="260">
        <v>818.04998799999998</v>
      </c>
    </row>
    <row r="8633" spans="1:2" x14ac:dyDescent="0.25">
      <c r="A8633" s="261">
        <v>45652.625</v>
      </c>
      <c r="B8633" s="260">
        <v>900.94000200000005</v>
      </c>
    </row>
    <row r="8634" spans="1:2" x14ac:dyDescent="0.25">
      <c r="A8634" s="261">
        <v>45652.666666666664</v>
      </c>
      <c r="B8634" s="260">
        <v>967.27002000000005</v>
      </c>
    </row>
    <row r="8635" spans="1:2" x14ac:dyDescent="0.25">
      <c r="A8635" s="261">
        <v>45652.708333333336</v>
      </c>
      <c r="B8635" s="260">
        <v>1028.900024</v>
      </c>
    </row>
    <row r="8636" spans="1:2" x14ac:dyDescent="0.25">
      <c r="A8636" s="261">
        <v>45652.75</v>
      </c>
      <c r="B8636" s="260">
        <v>1030.0200199999999</v>
      </c>
    </row>
    <row r="8637" spans="1:2" x14ac:dyDescent="0.25">
      <c r="A8637" s="261">
        <v>45652.791666666664</v>
      </c>
      <c r="B8637" s="260">
        <v>1012.559998</v>
      </c>
    </row>
    <row r="8638" spans="1:2" x14ac:dyDescent="0.25">
      <c r="A8638" s="261">
        <v>45652.833333333336</v>
      </c>
      <c r="B8638" s="260">
        <v>963.46997099999999</v>
      </c>
    </row>
    <row r="8639" spans="1:2" x14ac:dyDescent="0.25">
      <c r="A8639" s="261">
        <v>45652.875</v>
      </c>
      <c r="B8639" s="260">
        <v>901.69000200000005</v>
      </c>
    </row>
    <row r="8640" spans="1:2" x14ac:dyDescent="0.25">
      <c r="A8640" s="261">
        <v>45652.916666666664</v>
      </c>
      <c r="B8640" s="260">
        <v>921.46002199999998</v>
      </c>
    </row>
    <row r="8641" spans="1:2" x14ac:dyDescent="0.25">
      <c r="A8641" s="261">
        <v>45652.958333333336</v>
      </c>
      <c r="B8641" s="260">
        <v>872.80999799999995</v>
      </c>
    </row>
    <row r="8642" spans="1:2" x14ac:dyDescent="0.25">
      <c r="A8642" s="261">
        <v>45653</v>
      </c>
      <c r="B8642" s="260">
        <v>796.78002900000001</v>
      </c>
    </row>
    <row r="8643" spans="1:2" x14ac:dyDescent="0.25">
      <c r="A8643" s="261">
        <v>45653.041666666664</v>
      </c>
      <c r="B8643" s="260">
        <v>757.46002199999998</v>
      </c>
    </row>
    <row r="8644" spans="1:2" x14ac:dyDescent="0.25">
      <c r="A8644" s="261">
        <v>45653.083333333336</v>
      </c>
      <c r="B8644" s="260">
        <v>753.80999799999995</v>
      </c>
    </row>
    <row r="8645" spans="1:2" x14ac:dyDescent="0.25">
      <c r="A8645" s="261">
        <v>45653.125</v>
      </c>
      <c r="B8645" s="260">
        <v>744.17999299999997</v>
      </c>
    </row>
    <row r="8646" spans="1:2" x14ac:dyDescent="0.25">
      <c r="A8646" s="261">
        <v>45653.166666666664</v>
      </c>
      <c r="B8646" s="260">
        <v>742.98999000000003</v>
      </c>
    </row>
    <row r="8647" spans="1:2" x14ac:dyDescent="0.25">
      <c r="A8647" s="261">
        <v>45653.208333333336</v>
      </c>
      <c r="B8647" s="260">
        <v>792.38000499999998</v>
      </c>
    </row>
    <row r="8648" spans="1:2" x14ac:dyDescent="0.25">
      <c r="A8648" s="261">
        <v>45653.25</v>
      </c>
      <c r="B8648" s="260">
        <v>863.26000999999997</v>
      </c>
    </row>
    <row r="8649" spans="1:2" x14ac:dyDescent="0.25">
      <c r="A8649" s="261">
        <v>45653.291666666664</v>
      </c>
      <c r="B8649" s="260">
        <v>927.35998500000005</v>
      </c>
    </row>
    <row r="8650" spans="1:2" x14ac:dyDescent="0.25">
      <c r="A8650" s="261">
        <v>45653.333333333336</v>
      </c>
      <c r="B8650" s="260">
        <v>983.76000999999997</v>
      </c>
    </row>
    <row r="8651" spans="1:2" x14ac:dyDescent="0.25">
      <c r="A8651" s="261">
        <v>45653.375</v>
      </c>
      <c r="B8651" s="260">
        <v>971.080017</v>
      </c>
    </row>
    <row r="8652" spans="1:2" x14ac:dyDescent="0.25">
      <c r="A8652" s="261">
        <v>45653.416666666664</v>
      </c>
      <c r="B8652" s="260">
        <v>896.09002699999996</v>
      </c>
    </row>
    <row r="8653" spans="1:2" x14ac:dyDescent="0.25">
      <c r="A8653" s="261">
        <v>45653.458333333336</v>
      </c>
      <c r="B8653" s="260">
        <v>805.35998500000005</v>
      </c>
    </row>
    <row r="8654" spans="1:2" x14ac:dyDescent="0.25">
      <c r="A8654" s="261">
        <v>45653.5</v>
      </c>
      <c r="B8654" s="260">
        <v>804.39001499999995</v>
      </c>
    </row>
    <row r="8655" spans="1:2" x14ac:dyDescent="0.25">
      <c r="A8655" s="261">
        <v>45653.541666666664</v>
      </c>
      <c r="B8655" s="260">
        <v>805.35998500000005</v>
      </c>
    </row>
    <row r="8656" spans="1:2" x14ac:dyDescent="0.25">
      <c r="A8656" s="261">
        <v>45653.583333333336</v>
      </c>
      <c r="B8656" s="260">
        <v>907.65997300000004</v>
      </c>
    </row>
    <row r="8657" spans="1:2" x14ac:dyDescent="0.25">
      <c r="A8657" s="261">
        <v>45653.625</v>
      </c>
      <c r="B8657" s="260">
        <v>1018.159973</v>
      </c>
    </row>
    <row r="8658" spans="1:2" x14ac:dyDescent="0.25">
      <c r="A8658" s="261">
        <v>45653.666666666664</v>
      </c>
      <c r="B8658" s="260">
        <v>1091.1999510000001</v>
      </c>
    </row>
    <row r="8659" spans="1:2" x14ac:dyDescent="0.25">
      <c r="A8659" s="261">
        <v>45653.708333333336</v>
      </c>
      <c r="B8659" s="260">
        <v>1132.6099850000001</v>
      </c>
    </row>
    <row r="8660" spans="1:2" x14ac:dyDescent="0.25">
      <c r="A8660" s="261">
        <v>45653.75</v>
      </c>
      <c r="B8660" s="260">
        <v>1181.8599850000001</v>
      </c>
    </row>
    <row r="8661" spans="1:2" x14ac:dyDescent="0.25">
      <c r="A8661" s="261">
        <v>45653.791666666664</v>
      </c>
      <c r="B8661" s="260">
        <v>1092.5500489999999</v>
      </c>
    </row>
    <row r="8662" spans="1:2" x14ac:dyDescent="0.25">
      <c r="A8662" s="261">
        <v>45653.833333333336</v>
      </c>
      <c r="B8662" s="260">
        <v>993.39001499999995</v>
      </c>
    </row>
    <row r="8663" spans="1:2" x14ac:dyDescent="0.25">
      <c r="A8663" s="261">
        <v>45653.875</v>
      </c>
      <c r="B8663" s="260">
        <v>935.78997800000002</v>
      </c>
    </row>
    <row r="8664" spans="1:2" x14ac:dyDescent="0.25">
      <c r="A8664" s="261">
        <v>45653.916666666664</v>
      </c>
      <c r="B8664" s="260">
        <v>945.78002900000001</v>
      </c>
    </row>
    <row r="8665" spans="1:2" x14ac:dyDescent="0.25">
      <c r="A8665" s="261">
        <v>45653.958333333336</v>
      </c>
      <c r="B8665" s="260">
        <v>850.580017</v>
      </c>
    </row>
    <row r="8666" spans="1:2" x14ac:dyDescent="0.25">
      <c r="A8666" s="261">
        <v>45654</v>
      </c>
      <c r="B8666" s="260">
        <v>943.03002900000001</v>
      </c>
    </row>
    <row r="8667" spans="1:2" x14ac:dyDescent="0.25">
      <c r="A8667" s="261">
        <v>45654.041666666664</v>
      </c>
      <c r="B8667" s="260">
        <v>870.14001499999995</v>
      </c>
    </row>
    <row r="8668" spans="1:2" x14ac:dyDescent="0.25">
      <c r="A8668" s="261">
        <v>45654.083333333336</v>
      </c>
      <c r="B8668" s="260">
        <v>821.78997800000002</v>
      </c>
    </row>
    <row r="8669" spans="1:2" x14ac:dyDescent="0.25">
      <c r="A8669" s="261">
        <v>45654.125</v>
      </c>
      <c r="B8669" s="260">
        <v>790.22997999999995</v>
      </c>
    </row>
    <row r="8670" spans="1:2" x14ac:dyDescent="0.25">
      <c r="A8670" s="261">
        <v>45654.166666666664</v>
      </c>
      <c r="B8670" s="260">
        <v>767.92999299999997</v>
      </c>
    </row>
    <row r="8671" spans="1:2" x14ac:dyDescent="0.25">
      <c r="A8671" s="261">
        <v>45654.208333333336</v>
      </c>
      <c r="B8671" s="260">
        <v>787.70001200000002</v>
      </c>
    </row>
    <row r="8672" spans="1:2" x14ac:dyDescent="0.25">
      <c r="A8672" s="261">
        <v>45654.25</v>
      </c>
      <c r="B8672" s="260">
        <v>818.51000999999997</v>
      </c>
    </row>
    <row r="8673" spans="1:2" x14ac:dyDescent="0.25">
      <c r="A8673" s="261">
        <v>45654.291666666664</v>
      </c>
      <c r="B8673" s="260">
        <v>926.90997300000004</v>
      </c>
    </row>
    <row r="8674" spans="1:2" x14ac:dyDescent="0.25">
      <c r="A8674" s="261">
        <v>45654.333333333336</v>
      </c>
      <c r="B8674" s="260">
        <v>954.96002199999998</v>
      </c>
    </row>
    <row r="8675" spans="1:2" x14ac:dyDescent="0.25">
      <c r="A8675" s="261">
        <v>45654.375</v>
      </c>
      <c r="B8675" s="260">
        <v>957.20001200000002</v>
      </c>
    </row>
    <row r="8676" spans="1:2" x14ac:dyDescent="0.25">
      <c r="A8676" s="261">
        <v>45654.416666666664</v>
      </c>
      <c r="B8676" s="260">
        <v>916.39001499999995</v>
      </c>
    </row>
    <row r="8677" spans="1:2" x14ac:dyDescent="0.25">
      <c r="A8677" s="261">
        <v>45654.458333333336</v>
      </c>
      <c r="B8677" s="260">
        <v>846.03997800000002</v>
      </c>
    </row>
    <row r="8678" spans="1:2" x14ac:dyDescent="0.25">
      <c r="A8678" s="261">
        <v>45654.5</v>
      </c>
      <c r="B8678" s="260">
        <v>812.98999000000003</v>
      </c>
    </row>
    <row r="8679" spans="1:2" x14ac:dyDescent="0.25">
      <c r="A8679" s="261">
        <v>45654.541666666664</v>
      </c>
      <c r="B8679" s="260">
        <v>820.75</v>
      </c>
    </row>
    <row r="8680" spans="1:2" x14ac:dyDescent="0.25">
      <c r="A8680" s="261">
        <v>45654.583333333336</v>
      </c>
      <c r="B8680" s="260">
        <v>879.09002699999996</v>
      </c>
    </row>
    <row r="8681" spans="1:2" x14ac:dyDescent="0.25">
      <c r="A8681" s="261">
        <v>45654.625</v>
      </c>
      <c r="B8681" s="260">
        <v>1005.700012</v>
      </c>
    </row>
    <row r="8682" spans="1:2" x14ac:dyDescent="0.25">
      <c r="A8682" s="261">
        <v>45654.666666666664</v>
      </c>
      <c r="B8682" s="260">
        <v>1039.420044</v>
      </c>
    </row>
    <row r="8683" spans="1:2" x14ac:dyDescent="0.25">
      <c r="A8683" s="261">
        <v>45654.708333333336</v>
      </c>
      <c r="B8683" s="260">
        <v>1124.839966</v>
      </c>
    </row>
    <row r="8684" spans="1:2" x14ac:dyDescent="0.25">
      <c r="A8684" s="261">
        <v>45654.75</v>
      </c>
      <c r="B8684" s="260">
        <v>1100.5200199999999</v>
      </c>
    </row>
    <row r="8685" spans="1:2" x14ac:dyDescent="0.25">
      <c r="A8685" s="261">
        <v>45654.791666666664</v>
      </c>
      <c r="B8685" s="260">
        <v>1048.0699460000001</v>
      </c>
    </row>
    <row r="8686" spans="1:2" x14ac:dyDescent="0.25">
      <c r="A8686" s="261">
        <v>45654.833333333336</v>
      </c>
      <c r="B8686" s="260">
        <v>964.35998500000005</v>
      </c>
    </row>
    <row r="8687" spans="1:2" x14ac:dyDescent="0.25">
      <c r="A8687" s="261">
        <v>45654.875</v>
      </c>
      <c r="B8687" s="260">
        <v>939.29998799999998</v>
      </c>
    </row>
    <row r="8688" spans="1:2" x14ac:dyDescent="0.25">
      <c r="A8688" s="261">
        <v>45654.916666666664</v>
      </c>
      <c r="B8688" s="260">
        <v>904.60998500000005</v>
      </c>
    </row>
    <row r="8689" spans="1:2" x14ac:dyDescent="0.25">
      <c r="A8689" s="261">
        <v>45654.958333333336</v>
      </c>
      <c r="B8689" s="260">
        <v>857.45001200000002</v>
      </c>
    </row>
    <row r="8690" spans="1:2" x14ac:dyDescent="0.25">
      <c r="A8690" s="261">
        <v>45655</v>
      </c>
      <c r="B8690" s="260">
        <v>950.27002000000005</v>
      </c>
    </row>
    <row r="8691" spans="1:2" x14ac:dyDescent="0.25">
      <c r="A8691" s="261">
        <v>45655.041666666664</v>
      </c>
      <c r="B8691" s="260">
        <v>851.04998799999998</v>
      </c>
    </row>
    <row r="8692" spans="1:2" x14ac:dyDescent="0.25">
      <c r="A8692" s="261">
        <v>45655.083333333336</v>
      </c>
      <c r="B8692" s="260">
        <v>803.46002199999998</v>
      </c>
    </row>
    <row r="8693" spans="1:2" x14ac:dyDescent="0.25">
      <c r="A8693" s="261">
        <v>45655.125</v>
      </c>
      <c r="B8693" s="260">
        <v>758.63000499999998</v>
      </c>
    </row>
    <row r="8694" spans="1:2" x14ac:dyDescent="0.25">
      <c r="A8694" s="261">
        <v>45655.166666666664</v>
      </c>
      <c r="B8694" s="260">
        <v>729.02002000000005</v>
      </c>
    </row>
    <row r="8695" spans="1:2" x14ac:dyDescent="0.25">
      <c r="A8695" s="261">
        <v>45655.208333333336</v>
      </c>
      <c r="B8695" s="260">
        <v>735.51000999999997</v>
      </c>
    </row>
    <row r="8696" spans="1:2" x14ac:dyDescent="0.25">
      <c r="A8696" s="261">
        <v>45655.25</v>
      </c>
      <c r="B8696" s="260">
        <v>500.52999899999998</v>
      </c>
    </row>
    <row r="8697" spans="1:2" x14ac:dyDescent="0.25">
      <c r="A8697" s="261">
        <v>45655.291666666664</v>
      </c>
      <c r="B8697" s="260">
        <v>429.290009</v>
      </c>
    </row>
    <row r="8698" spans="1:2" x14ac:dyDescent="0.25">
      <c r="A8698" s="261">
        <v>45655.333333333336</v>
      </c>
      <c r="B8698" s="260">
        <v>400.57998700000002</v>
      </c>
    </row>
    <row r="8699" spans="1:2" x14ac:dyDescent="0.25">
      <c r="A8699" s="261">
        <v>45655.375</v>
      </c>
      <c r="B8699" s="260">
        <v>304.79998799999998</v>
      </c>
    </row>
    <row r="8700" spans="1:2" x14ac:dyDescent="0.25">
      <c r="A8700" s="261">
        <v>45655.416666666664</v>
      </c>
      <c r="B8700" s="260">
        <v>190.36999499999999</v>
      </c>
    </row>
    <row r="8701" spans="1:2" x14ac:dyDescent="0.25">
      <c r="A8701" s="261">
        <v>45655.458333333336</v>
      </c>
      <c r="B8701" s="260">
        <v>179.25</v>
      </c>
    </row>
    <row r="8702" spans="1:2" x14ac:dyDescent="0.25">
      <c r="A8702" s="261">
        <v>45655.5</v>
      </c>
      <c r="B8702" s="260">
        <v>217.970001</v>
      </c>
    </row>
    <row r="8703" spans="1:2" x14ac:dyDescent="0.25">
      <c r="A8703" s="261">
        <v>45655.541666666664</v>
      </c>
      <c r="B8703" s="260">
        <v>211.550003</v>
      </c>
    </row>
    <row r="8704" spans="1:2" x14ac:dyDescent="0.25">
      <c r="A8704" s="261">
        <v>45655.583333333336</v>
      </c>
      <c r="B8704" s="260">
        <v>184.39999399999999</v>
      </c>
    </row>
    <row r="8705" spans="1:2" x14ac:dyDescent="0.25">
      <c r="A8705" s="261">
        <v>45655.625</v>
      </c>
      <c r="B8705" s="260">
        <v>183.88000500000001</v>
      </c>
    </row>
    <row r="8706" spans="1:2" x14ac:dyDescent="0.25">
      <c r="A8706" s="261">
        <v>45655.666666666664</v>
      </c>
      <c r="B8706" s="260">
        <v>205.36000100000001</v>
      </c>
    </row>
    <row r="8707" spans="1:2" x14ac:dyDescent="0.25">
      <c r="A8707" s="261">
        <v>45655.708333333336</v>
      </c>
      <c r="B8707" s="260">
        <v>209.69000199999999</v>
      </c>
    </row>
    <row r="8708" spans="1:2" x14ac:dyDescent="0.25">
      <c r="A8708" s="261">
        <v>45655.75</v>
      </c>
      <c r="B8708" s="260">
        <v>186.33999600000001</v>
      </c>
    </row>
    <row r="8709" spans="1:2" x14ac:dyDescent="0.25">
      <c r="A8709" s="261">
        <v>45655.791666666664</v>
      </c>
      <c r="B8709" s="260">
        <v>180.66999799999999</v>
      </c>
    </row>
    <row r="8710" spans="1:2" x14ac:dyDescent="0.25">
      <c r="A8710" s="261">
        <v>45655.833333333336</v>
      </c>
      <c r="B8710" s="260">
        <v>175.520004</v>
      </c>
    </row>
    <row r="8711" spans="1:2" x14ac:dyDescent="0.25">
      <c r="A8711" s="261">
        <v>45655.875</v>
      </c>
      <c r="B8711" s="260">
        <v>173.05999800000001</v>
      </c>
    </row>
    <row r="8712" spans="1:2" x14ac:dyDescent="0.25">
      <c r="A8712" s="261">
        <v>45655.916666666664</v>
      </c>
      <c r="B8712" s="260">
        <v>149.259995</v>
      </c>
    </row>
    <row r="8713" spans="1:2" x14ac:dyDescent="0.25">
      <c r="A8713" s="261">
        <v>45655.958333333336</v>
      </c>
      <c r="B8713" s="260">
        <v>91.080001999999993</v>
      </c>
    </row>
    <row r="8714" spans="1:2" x14ac:dyDescent="0.25">
      <c r="A8714" s="261">
        <v>45656</v>
      </c>
      <c r="B8714" s="260">
        <v>26.780000999999999</v>
      </c>
    </row>
    <row r="8715" spans="1:2" x14ac:dyDescent="0.25">
      <c r="A8715" s="261">
        <v>45656.041666666664</v>
      </c>
      <c r="B8715" s="260">
        <v>100.260002</v>
      </c>
    </row>
    <row r="8716" spans="1:2" x14ac:dyDescent="0.25">
      <c r="A8716" s="261">
        <v>45656.083333333336</v>
      </c>
      <c r="B8716" s="260">
        <v>100.400002</v>
      </c>
    </row>
    <row r="8717" spans="1:2" x14ac:dyDescent="0.25">
      <c r="A8717" s="261">
        <v>45656.125</v>
      </c>
      <c r="B8717" s="260">
        <v>123.529999</v>
      </c>
    </row>
    <row r="8718" spans="1:2" x14ac:dyDescent="0.25">
      <c r="A8718" s="261">
        <v>45656.166666666664</v>
      </c>
      <c r="B8718" s="260">
        <v>145.529999</v>
      </c>
    </row>
    <row r="8719" spans="1:2" x14ac:dyDescent="0.25">
      <c r="A8719" s="261">
        <v>45656.208333333336</v>
      </c>
      <c r="B8719" s="260">
        <v>129.64999399999999</v>
      </c>
    </row>
    <row r="8720" spans="1:2" x14ac:dyDescent="0.25">
      <c r="A8720" s="261">
        <v>45656.25</v>
      </c>
      <c r="B8720" s="260">
        <v>191.11000100000001</v>
      </c>
    </row>
    <row r="8721" spans="1:2" x14ac:dyDescent="0.25">
      <c r="A8721" s="261">
        <v>45656.291666666664</v>
      </c>
      <c r="B8721" s="260">
        <v>254.520004</v>
      </c>
    </row>
    <row r="8722" spans="1:2" x14ac:dyDescent="0.25">
      <c r="A8722" s="261">
        <v>45656.333333333336</v>
      </c>
      <c r="B8722" s="260">
        <v>278.39001500000001</v>
      </c>
    </row>
    <row r="8723" spans="1:2" x14ac:dyDescent="0.25">
      <c r="A8723" s="261">
        <v>45656.375</v>
      </c>
      <c r="B8723" s="260">
        <v>271.38000499999998</v>
      </c>
    </row>
    <row r="8724" spans="1:2" x14ac:dyDescent="0.25">
      <c r="A8724" s="261">
        <v>45656.416666666664</v>
      </c>
      <c r="B8724" s="260">
        <v>286.67001299999998</v>
      </c>
    </row>
    <row r="8725" spans="1:2" x14ac:dyDescent="0.25">
      <c r="A8725" s="261">
        <v>45656.458333333336</v>
      </c>
      <c r="B8725" s="260">
        <v>286.07000699999998</v>
      </c>
    </row>
    <row r="8726" spans="1:2" x14ac:dyDescent="0.25">
      <c r="A8726" s="261">
        <v>45656.5</v>
      </c>
      <c r="B8726" s="260">
        <v>270.92999300000002</v>
      </c>
    </row>
    <row r="8727" spans="1:2" x14ac:dyDescent="0.25">
      <c r="A8727" s="261">
        <v>45656.541666666664</v>
      </c>
      <c r="B8727" s="260">
        <v>258.17001299999998</v>
      </c>
    </row>
    <row r="8728" spans="1:2" x14ac:dyDescent="0.25">
      <c r="A8728" s="261">
        <v>45656.583333333336</v>
      </c>
      <c r="B8728" s="260">
        <v>268.98998999999998</v>
      </c>
    </row>
    <row r="8729" spans="1:2" x14ac:dyDescent="0.25">
      <c r="A8729" s="261">
        <v>45656.625</v>
      </c>
      <c r="B8729" s="260">
        <v>279.209991</v>
      </c>
    </row>
    <row r="8730" spans="1:2" x14ac:dyDescent="0.25">
      <c r="A8730" s="261">
        <v>45656.666666666664</v>
      </c>
      <c r="B8730" s="260">
        <v>296.36999500000002</v>
      </c>
    </row>
    <row r="8731" spans="1:2" x14ac:dyDescent="0.25">
      <c r="A8731" s="261">
        <v>45656.708333333336</v>
      </c>
      <c r="B8731" s="260">
        <v>292.19000199999999</v>
      </c>
    </row>
    <row r="8732" spans="1:2" x14ac:dyDescent="0.25">
      <c r="A8732" s="261">
        <v>45656.75</v>
      </c>
      <c r="B8732" s="260">
        <v>274.959991</v>
      </c>
    </row>
    <row r="8733" spans="1:2" x14ac:dyDescent="0.25">
      <c r="A8733" s="261">
        <v>45656.791666666664</v>
      </c>
      <c r="B8733" s="260">
        <v>246.16000399999999</v>
      </c>
    </row>
    <row r="8734" spans="1:2" x14ac:dyDescent="0.25">
      <c r="A8734" s="261">
        <v>45656.833333333336</v>
      </c>
      <c r="B8734" s="260">
        <v>234.970001</v>
      </c>
    </row>
    <row r="8735" spans="1:2" x14ac:dyDescent="0.25">
      <c r="A8735" s="261">
        <v>45656.875</v>
      </c>
      <c r="B8735" s="260">
        <v>234.300003</v>
      </c>
    </row>
    <row r="8736" spans="1:2" x14ac:dyDescent="0.25">
      <c r="A8736" s="261">
        <v>45656.916666666664</v>
      </c>
      <c r="B8736" s="260">
        <v>219.979996</v>
      </c>
    </row>
    <row r="8737" spans="1:2" x14ac:dyDescent="0.25">
      <c r="A8737" s="261">
        <v>45656.958333333336</v>
      </c>
      <c r="B8737" s="260">
        <v>266.01001000000002</v>
      </c>
    </row>
    <row r="8738" spans="1:2" x14ac:dyDescent="0.25">
      <c r="A8738" s="261">
        <v>45657</v>
      </c>
      <c r="B8738" s="260">
        <v>376.64001500000001</v>
      </c>
    </row>
    <row r="8739" spans="1:2" x14ac:dyDescent="0.25">
      <c r="A8739" s="261">
        <v>45657.041666666664</v>
      </c>
      <c r="B8739" s="260">
        <v>342.39999399999999</v>
      </c>
    </row>
    <row r="8740" spans="1:2" x14ac:dyDescent="0.25">
      <c r="A8740" s="261">
        <v>45657.083333333336</v>
      </c>
      <c r="B8740" s="260">
        <v>420.95001200000002</v>
      </c>
    </row>
    <row r="8741" spans="1:2" x14ac:dyDescent="0.25">
      <c r="A8741" s="261">
        <v>45657.125</v>
      </c>
      <c r="B8741" s="260">
        <v>260.33999599999999</v>
      </c>
    </row>
    <row r="8742" spans="1:2" x14ac:dyDescent="0.25">
      <c r="A8742" s="261">
        <v>45657.166666666664</v>
      </c>
      <c r="B8742" s="260">
        <v>230.36000100000001</v>
      </c>
    </row>
    <row r="8743" spans="1:2" x14ac:dyDescent="0.25">
      <c r="A8743" s="261">
        <v>45657.208333333336</v>
      </c>
      <c r="B8743" s="260">
        <v>225.36000100000001</v>
      </c>
    </row>
    <row r="8744" spans="1:2" x14ac:dyDescent="0.25">
      <c r="A8744" s="261">
        <v>45657.25</v>
      </c>
      <c r="B8744" s="260">
        <v>298.39001500000001</v>
      </c>
    </row>
    <row r="8745" spans="1:2" x14ac:dyDescent="0.25">
      <c r="A8745" s="261">
        <v>45657.291666666664</v>
      </c>
      <c r="B8745" s="260">
        <v>387.01001000000002</v>
      </c>
    </row>
    <row r="8746" spans="1:2" x14ac:dyDescent="0.25">
      <c r="A8746" s="261">
        <v>45657.333333333336</v>
      </c>
      <c r="B8746" s="260">
        <v>585.07000700000003</v>
      </c>
    </row>
    <row r="8747" spans="1:2" x14ac:dyDescent="0.25">
      <c r="A8747" s="261">
        <v>45657.375</v>
      </c>
      <c r="B8747" s="260">
        <v>622.59002699999996</v>
      </c>
    </row>
    <row r="8748" spans="1:2" x14ac:dyDescent="0.25">
      <c r="A8748" s="261">
        <v>45657.416666666664</v>
      </c>
      <c r="B8748" s="260">
        <v>357.47000100000002</v>
      </c>
    </row>
    <row r="8749" spans="1:2" x14ac:dyDescent="0.25">
      <c r="A8749" s="261">
        <v>45657.458333333336</v>
      </c>
      <c r="B8749" s="260">
        <v>316.73998999999998</v>
      </c>
    </row>
    <row r="8750" spans="1:2" x14ac:dyDescent="0.25">
      <c r="A8750" s="261">
        <v>45657.5</v>
      </c>
      <c r="B8750" s="260">
        <v>276.82998700000002</v>
      </c>
    </row>
    <row r="8751" spans="1:2" x14ac:dyDescent="0.25">
      <c r="A8751" s="261">
        <v>45657.541666666664</v>
      </c>
      <c r="B8751" s="260">
        <v>271.08999599999999</v>
      </c>
    </row>
    <row r="8752" spans="1:2" x14ac:dyDescent="0.25">
      <c r="A8752" s="261">
        <v>45657.583333333336</v>
      </c>
      <c r="B8752" s="260">
        <v>149.050003</v>
      </c>
    </row>
    <row r="8753" spans="1:2" x14ac:dyDescent="0.25">
      <c r="A8753" s="261">
        <v>45657.625</v>
      </c>
      <c r="B8753" s="260">
        <v>126.82</v>
      </c>
    </row>
    <row r="8754" spans="1:2" x14ac:dyDescent="0.25">
      <c r="A8754" s="261">
        <v>45657.666666666664</v>
      </c>
      <c r="B8754" s="260">
        <v>139.270004</v>
      </c>
    </row>
    <row r="8755" spans="1:2" x14ac:dyDescent="0.25">
      <c r="A8755" s="261">
        <v>45657.708333333336</v>
      </c>
      <c r="B8755" s="260">
        <v>156.279999</v>
      </c>
    </row>
    <row r="8756" spans="1:2" x14ac:dyDescent="0.25">
      <c r="A8756" s="261">
        <v>45657.75</v>
      </c>
      <c r="B8756" s="260">
        <v>193.800003</v>
      </c>
    </row>
    <row r="8757" spans="1:2" x14ac:dyDescent="0.25">
      <c r="A8757" s="261">
        <v>45657.791666666664</v>
      </c>
      <c r="B8757" s="260">
        <v>186.63999899999999</v>
      </c>
    </row>
    <row r="8758" spans="1:2" x14ac:dyDescent="0.25">
      <c r="A8758" s="261">
        <v>45657.833333333336</v>
      </c>
      <c r="B8758" s="260">
        <v>141.729996</v>
      </c>
    </row>
    <row r="8759" spans="1:2" x14ac:dyDescent="0.25">
      <c r="A8759" s="261">
        <v>45657.875</v>
      </c>
      <c r="B8759" s="260">
        <v>117.120003</v>
      </c>
    </row>
    <row r="8760" spans="1:2" x14ac:dyDescent="0.25">
      <c r="A8760" s="261">
        <v>45657.916666666664</v>
      </c>
      <c r="B8760" s="260">
        <v>67.580001999999993</v>
      </c>
    </row>
    <row r="8761" spans="1:2" x14ac:dyDescent="0.25">
      <c r="A8761" s="261">
        <v>45657.958333333336</v>
      </c>
      <c r="B8761" s="260">
        <v>3.88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83F61-AD87-49E3-82F6-C1B8F8F0D88C}">
  <dimension ref="A1:G8761"/>
  <sheetViews>
    <sheetView workbookViewId="0">
      <selection activeCell="E2" sqref="E2"/>
    </sheetView>
  </sheetViews>
  <sheetFormatPr defaultRowHeight="15" x14ac:dyDescent="0.25"/>
  <cols>
    <col min="1" max="1" width="18.28515625" bestFit="1" customWidth="1"/>
    <col min="2" max="2" width="7.42578125" bestFit="1" customWidth="1"/>
    <col min="3" max="3" width="6.28515625" bestFit="1" customWidth="1"/>
    <col min="4" max="4" width="10" bestFit="1" customWidth="1"/>
    <col min="5" max="5" width="7" bestFit="1" customWidth="1"/>
    <col min="6" max="6" width="12.5703125" bestFit="1" customWidth="1"/>
  </cols>
  <sheetData>
    <row r="1" spans="1:7" x14ac:dyDescent="0.25">
      <c r="A1" t="s">
        <v>564</v>
      </c>
      <c r="B1" s="12" t="s">
        <v>565</v>
      </c>
      <c r="C1" s="12" t="s">
        <v>566</v>
      </c>
      <c r="D1" s="12" t="s">
        <v>567</v>
      </c>
      <c r="E1" s="12" t="s">
        <v>568</v>
      </c>
    </row>
    <row r="2" spans="1:7" x14ac:dyDescent="0.25">
      <c r="A2" s="264">
        <v>46388</v>
      </c>
      <c r="B2">
        <v>134.03</v>
      </c>
      <c r="C2">
        <v>22.55</v>
      </c>
      <c r="D2">
        <v>9.02</v>
      </c>
      <c r="E2">
        <v>165.6</v>
      </c>
      <c r="F2" s="50"/>
    </row>
    <row r="3" spans="1:7" x14ac:dyDescent="0.25">
      <c r="A3" s="264">
        <v>46388.041666666657</v>
      </c>
      <c r="B3">
        <v>139.47999999999999</v>
      </c>
      <c r="C3">
        <v>23</v>
      </c>
      <c r="D3">
        <v>9.1999999999999993</v>
      </c>
      <c r="E3">
        <v>171.68</v>
      </c>
      <c r="F3" s="50"/>
      <c r="G3" s="275"/>
    </row>
    <row r="4" spans="1:7" x14ac:dyDescent="0.25">
      <c r="A4" s="264">
        <v>46388.083333333343</v>
      </c>
      <c r="B4">
        <v>134.41999999999999</v>
      </c>
      <c r="C4">
        <v>22.75</v>
      </c>
      <c r="D4">
        <v>9.1</v>
      </c>
      <c r="E4">
        <v>166.27</v>
      </c>
    </row>
    <row r="5" spans="1:7" x14ac:dyDescent="0.25">
      <c r="A5" s="264">
        <v>46388.125</v>
      </c>
      <c r="B5">
        <v>134.24</v>
      </c>
      <c r="C5">
        <v>23.05</v>
      </c>
      <c r="D5">
        <v>9.2200000000000006</v>
      </c>
      <c r="E5">
        <v>166.51</v>
      </c>
    </row>
    <row r="6" spans="1:7" x14ac:dyDescent="0.25">
      <c r="A6" s="264">
        <v>46388.166666666657</v>
      </c>
      <c r="B6">
        <v>129.72999999999999</v>
      </c>
      <c r="C6">
        <v>28.5</v>
      </c>
      <c r="D6">
        <v>11.4</v>
      </c>
      <c r="E6">
        <v>169.63</v>
      </c>
    </row>
    <row r="7" spans="1:7" x14ac:dyDescent="0.25">
      <c r="A7" s="264">
        <v>46388.208333333343</v>
      </c>
      <c r="B7">
        <v>129.4</v>
      </c>
      <c r="C7">
        <v>29.5</v>
      </c>
      <c r="D7">
        <v>11.8</v>
      </c>
      <c r="E7">
        <v>170.7</v>
      </c>
    </row>
    <row r="8" spans="1:7" x14ac:dyDescent="0.25">
      <c r="A8" s="264">
        <v>46388.25</v>
      </c>
      <c r="B8">
        <v>130.69999999999999</v>
      </c>
      <c r="C8">
        <v>31.2</v>
      </c>
      <c r="D8">
        <v>12.48</v>
      </c>
      <c r="E8">
        <v>174.38</v>
      </c>
    </row>
    <row r="9" spans="1:7" x14ac:dyDescent="0.25">
      <c r="A9" s="264">
        <v>46388.291666666657</v>
      </c>
      <c r="B9">
        <v>129.97</v>
      </c>
      <c r="C9">
        <v>34.4</v>
      </c>
      <c r="D9">
        <v>13.76</v>
      </c>
      <c r="E9">
        <v>178.13</v>
      </c>
    </row>
    <row r="10" spans="1:7" x14ac:dyDescent="0.25">
      <c r="A10" s="264">
        <v>46388.333333333343</v>
      </c>
      <c r="B10">
        <v>131.99</v>
      </c>
      <c r="C10">
        <v>35.35</v>
      </c>
      <c r="D10">
        <v>14.14</v>
      </c>
      <c r="E10">
        <v>181.48</v>
      </c>
    </row>
    <row r="11" spans="1:7" x14ac:dyDescent="0.25">
      <c r="A11" s="264">
        <v>46388.375</v>
      </c>
      <c r="B11">
        <v>135.91</v>
      </c>
      <c r="C11">
        <v>33.9</v>
      </c>
      <c r="D11">
        <v>13.56</v>
      </c>
      <c r="E11">
        <v>183.37</v>
      </c>
    </row>
    <row r="12" spans="1:7" x14ac:dyDescent="0.25">
      <c r="A12" s="264">
        <v>46388.416666666657</v>
      </c>
      <c r="B12">
        <v>143.71</v>
      </c>
      <c r="C12">
        <v>32.5</v>
      </c>
      <c r="D12">
        <v>13</v>
      </c>
      <c r="E12">
        <v>189.21</v>
      </c>
    </row>
    <row r="13" spans="1:7" x14ac:dyDescent="0.25">
      <c r="A13" s="264">
        <v>46388.458333333343</v>
      </c>
      <c r="B13">
        <v>152.94999999999999</v>
      </c>
      <c r="C13">
        <v>26.5</v>
      </c>
      <c r="D13">
        <v>10.6</v>
      </c>
      <c r="E13">
        <v>190.05</v>
      </c>
    </row>
    <row r="14" spans="1:7" x14ac:dyDescent="0.25">
      <c r="A14" s="264">
        <v>46388.5</v>
      </c>
      <c r="B14">
        <v>154.15</v>
      </c>
      <c r="C14">
        <v>26.85</v>
      </c>
      <c r="D14">
        <v>10.74</v>
      </c>
      <c r="E14">
        <v>191.74</v>
      </c>
    </row>
    <row r="15" spans="1:7" x14ac:dyDescent="0.25">
      <c r="A15" s="264">
        <v>46388.541666666657</v>
      </c>
      <c r="B15">
        <v>160.97999999999999</v>
      </c>
      <c r="C15">
        <v>26.35</v>
      </c>
      <c r="D15">
        <v>10.54</v>
      </c>
      <c r="E15">
        <v>197.87</v>
      </c>
    </row>
    <row r="16" spans="1:7" x14ac:dyDescent="0.25">
      <c r="A16" s="264">
        <v>46388.583333333343</v>
      </c>
      <c r="B16">
        <v>156.78</v>
      </c>
      <c r="C16">
        <v>26.1</v>
      </c>
      <c r="D16">
        <v>10.44</v>
      </c>
      <c r="E16">
        <v>193.32</v>
      </c>
    </row>
    <row r="17" spans="1:5" x14ac:dyDescent="0.25">
      <c r="A17" s="264">
        <v>46388.625</v>
      </c>
      <c r="B17">
        <v>152.94999999999999</v>
      </c>
      <c r="C17">
        <v>26.15</v>
      </c>
      <c r="D17">
        <v>10.46</v>
      </c>
      <c r="E17">
        <v>189.56</v>
      </c>
    </row>
    <row r="18" spans="1:5" x14ac:dyDescent="0.25">
      <c r="A18" s="264">
        <v>46388.666666666657</v>
      </c>
      <c r="B18">
        <v>152.47</v>
      </c>
      <c r="C18">
        <v>26.8</v>
      </c>
      <c r="D18">
        <v>10.72</v>
      </c>
      <c r="E18">
        <v>189.99</v>
      </c>
    </row>
    <row r="19" spans="1:5" x14ac:dyDescent="0.25">
      <c r="A19" s="264">
        <v>46388.708333333343</v>
      </c>
      <c r="B19">
        <v>152.94999999999999</v>
      </c>
      <c r="C19">
        <v>27.55</v>
      </c>
      <c r="D19">
        <v>11.02</v>
      </c>
      <c r="E19">
        <v>191.52</v>
      </c>
    </row>
    <row r="20" spans="1:5" x14ac:dyDescent="0.25">
      <c r="A20" s="264">
        <v>46388.75</v>
      </c>
      <c r="B20">
        <v>156.41</v>
      </c>
      <c r="C20">
        <v>28.15</v>
      </c>
      <c r="D20">
        <v>11.26</v>
      </c>
      <c r="E20">
        <v>195.82</v>
      </c>
    </row>
    <row r="21" spans="1:5" x14ac:dyDescent="0.25">
      <c r="A21" s="264">
        <v>46388.791666666657</v>
      </c>
      <c r="B21">
        <v>156.63</v>
      </c>
      <c r="C21">
        <v>27.7</v>
      </c>
      <c r="D21">
        <v>11.08</v>
      </c>
      <c r="E21">
        <v>195.41</v>
      </c>
    </row>
    <row r="22" spans="1:5" x14ac:dyDescent="0.25">
      <c r="A22" s="264">
        <v>46388.833333333343</v>
      </c>
      <c r="B22">
        <v>153.83000000000001</v>
      </c>
      <c r="C22">
        <v>26.8</v>
      </c>
      <c r="D22">
        <v>10.72</v>
      </c>
      <c r="E22">
        <v>191.35</v>
      </c>
    </row>
    <row r="23" spans="1:5" x14ac:dyDescent="0.25">
      <c r="A23" s="264">
        <v>46388.875</v>
      </c>
      <c r="B23">
        <v>149.24</v>
      </c>
      <c r="C23">
        <v>26.35</v>
      </c>
      <c r="D23">
        <v>10.54</v>
      </c>
      <c r="E23">
        <v>186.13</v>
      </c>
    </row>
    <row r="24" spans="1:5" x14ac:dyDescent="0.25">
      <c r="A24" s="264">
        <v>46388.916666666657</v>
      </c>
      <c r="B24">
        <v>149.76</v>
      </c>
      <c r="C24">
        <v>26</v>
      </c>
      <c r="D24">
        <v>10.4</v>
      </c>
      <c r="E24">
        <v>186.16</v>
      </c>
    </row>
    <row r="25" spans="1:5" x14ac:dyDescent="0.25">
      <c r="A25" s="264">
        <v>46388.958333333343</v>
      </c>
      <c r="B25">
        <v>150.86000000000001</v>
      </c>
      <c r="C25">
        <v>25.75</v>
      </c>
      <c r="D25">
        <v>10.3</v>
      </c>
      <c r="E25">
        <v>186.91</v>
      </c>
    </row>
    <row r="26" spans="1:5" x14ac:dyDescent="0.25">
      <c r="A26" s="264">
        <v>46389</v>
      </c>
      <c r="B26">
        <v>152.54</v>
      </c>
      <c r="C26">
        <v>26.15</v>
      </c>
      <c r="D26">
        <v>10.46</v>
      </c>
      <c r="E26">
        <v>189.15</v>
      </c>
    </row>
    <row r="27" spans="1:5" x14ac:dyDescent="0.25">
      <c r="A27" s="264">
        <v>46389.041666666657</v>
      </c>
      <c r="B27">
        <v>157.46</v>
      </c>
      <c r="C27">
        <v>26.85</v>
      </c>
      <c r="D27">
        <v>10.74</v>
      </c>
      <c r="E27">
        <v>195.05</v>
      </c>
    </row>
    <row r="28" spans="1:5" x14ac:dyDescent="0.25">
      <c r="A28" s="264">
        <v>46389.083333333343</v>
      </c>
      <c r="B28">
        <v>161.79</v>
      </c>
      <c r="C28">
        <v>28.3</v>
      </c>
      <c r="D28">
        <v>11.32</v>
      </c>
      <c r="E28">
        <v>201.41</v>
      </c>
    </row>
    <row r="29" spans="1:5" x14ac:dyDescent="0.25">
      <c r="A29" s="264">
        <v>46389.125</v>
      </c>
      <c r="B29">
        <v>165.81</v>
      </c>
      <c r="C29">
        <v>28.75</v>
      </c>
      <c r="D29">
        <v>11.5</v>
      </c>
      <c r="E29">
        <v>206.06</v>
      </c>
    </row>
    <row r="30" spans="1:5" x14ac:dyDescent="0.25">
      <c r="A30" s="264">
        <v>46389.166666666657</v>
      </c>
      <c r="B30">
        <v>173.03</v>
      </c>
      <c r="C30">
        <v>29.9</v>
      </c>
      <c r="D30">
        <v>11.96</v>
      </c>
      <c r="E30">
        <v>214.89</v>
      </c>
    </row>
    <row r="31" spans="1:5" x14ac:dyDescent="0.25">
      <c r="A31" s="264">
        <v>46389.208333333343</v>
      </c>
      <c r="B31">
        <v>180.4</v>
      </c>
      <c r="C31">
        <v>31.4</v>
      </c>
      <c r="D31">
        <v>12.56</v>
      </c>
      <c r="E31">
        <v>224.36</v>
      </c>
    </row>
    <row r="32" spans="1:5" x14ac:dyDescent="0.25">
      <c r="A32" s="264">
        <v>46389.25</v>
      </c>
      <c r="B32">
        <v>191.91</v>
      </c>
      <c r="C32">
        <v>33</v>
      </c>
      <c r="D32">
        <v>13.2</v>
      </c>
      <c r="E32">
        <v>238.11</v>
      </c>
    </row>
    <row r="33" spans="1:5" x14ac:dyDescent="0.25">
      <c r="A33" s="264">
        <v>46389.291666666657</v>
      </c>
      <c r="B33">
        <v>211.54</v>
      </c>
      <c r="C33">
        <v>36.450000000000003</v>
      </c>
      <c r="D33">
        <v>14.58</v>
      </c>
      <c r="E33">
        <v>262.57</v>
      </c>
    </row>
    <row r="34" spans="1:5" x14ac:dyDescent="0.25">
      <c r="A34" s="264">
        <v>46389.333333333343</v>
      </c>
      <c r="B34">
        <v>210.72</v>
      </c>
      <c r="C34">
        <v>38.4</v>
      </c>
      <c r="D34">
        <v>15.36</v>
      </c>
      <c r="E34">
        <v>264.48</v>
      </c>
    </row>
    <row r="35" spans="1:5" x14ac:dyDescent="0.25">
      <c r="A35" s="264">
        <v>46389.375</v>
      </c>
      <c r="B35">
        <v>207.87</v>
      </c>
      <c r="C35">
        <v>37.549999999999997</v>
      </c>
      <c r="D35">
        <v>15.02</v>
      </c>
      <c r="E35">
        <v>260.44</v>
      </c>
    </row>
    <row r="36" spans="1:5" x14ac:dyDescent="0.25">
      <c r="A36" s="264">
        <v>46389.416666666657</v>
      </c>
      <c r="B36">
        <v>207.92</v>
      </c>
      <c r="C36">
        <v>36.9</v>
      </c>
      <c r="D36">
        <v>14.76</v>
      </c>
      <c r="E36">
        <v>259.58</v>
      </c>
    </row>
    <row r="37" spans="1:5" x14ac:dyDescent="0.25">
      <c r="A37" s="264">
        <v>46389.458333333343</v>
      </c>
      <c r="B37">
        <v>201.79</v>
      </c>
      <c r="C37">
        <v>35.25</v>
      </c>
      <c r="D37">
        <v>14.1</v>
      </c>
      <c r="E37">
        <v>251.14</v>
      </c>
    </row>
    <row r="38" spans="1:5" x14ac:dyDescent="0.25">
      <c r="A38" s="264">
        <v>46389.5</v>
      </c>
      <c r="B38">
        <v>187.05</v>
      </c>
      <c r="C38">
        <v>33.5</v>
      </c>
      <c r="D38">
        <v>13.4</v>
      </c>
      <c r="E38">
        <v>233.95</v>
      </c>
    </row>
    <row r="39" spans="1:5" x14ac:dyDescent="0.25">
      <c r="A39" s="264">
        <v>46389.541666666657</v>
      </c>
      <c r="B39">
        <v>177.02</v>
      </c>
      <c r="C39">
        <v>31</v>
      </c>
      <c r="D39">
        <v>12.4</v>
      </c>
      <c r="E39">
        <v>220.42</v>
      </c>
    </row>
    <row r="40" spans="1:5" x14ac:dyDescent="0.25">
      <c r="A40" s="264">
        <v>46389.583333333343</v>
      </c>
      <c r="B40">
        <v>172.15</v>
      </c>
      <c r="C40">
        <v>29.25</v>
      </c>
      <c r="D40">
        <v>11.7</v>
      </c>
      <c r="E40">
        <v>213.1</v>
      </c>
    </row>
    <row r="41" spans="1:5" x14ac:dyDescent="0.25">
      <c r="A41" s="264">
        <v>46389.625</v>
      </c>
      <c r="B41">
        <v>174.82</v>
      </c>
      <c r="C41">
        <v>29.5</v>
      </c>
      <c r="D41">
        <v>11.8</v>
      </c>
      <c r="E41">
        <v>216.12</v>
      </c>
    </row>
    <row r="42" spans="1:5" x14ac:dyDescent="0.25">
      <c r="A42" s="264">
        <v>46389.666666666657</v>
      </c>
      <c r="B42">
        <v>179.6</v>
      </c>
      <c r="C42">
        <v>30.25</v>
      </c>
      <c r="D42">
        <v>12.1</v>
      </c>
      <c r="E42">
        <v>221.95</v>
      </c>
    </row>
    <row r="43" spans="1:5" x14ac:dyDescent="0.25">
      <c r="A43" s="264">
        <v>46389.708333333343</v>
      </c>
      <c r="B43">
        <v>174.37</v>
      </c>
      <c r="C43">
        <v>30.05</v>
      </c>
      <c r="D43">
        <v>12.02</v>
      </c>
      <c r="E43">
        <v>216.44</v>
      </c>
    </row>
    <row r="44" spans="1:5" x14ac:dyDescent="0.25">
      <c r="A44" s="264">
        <v>46389.75</v>
      </c>
      <c r="B44">
        <v>178.11</v>
      </c>
      <c r="C44">
        <v>30.45</v>
      </c>
      <c r="D44">
        <v>12.18</v>
      </c>
      <c r="E44">
        <v>220.74</v>
      </c>
    </row>
    <row r="45" spans="1:5" x14ac:dyDescent="0.25">
      <c r="A45" s="264">
        <v>46389.791666666657</v>
      </c>
      <c r="B45">
        <v>176.86</v>
      </c>
      <c r="C45">
        <v>30.6</v>
      </c>
      <c r="D45">
        <v>12.24</v>
      </c>
      <c r="E45">
        <v>219.7</v>
      </c>
    </row>
    <row r="46" spans="1:5" x14ac:dyDescent="0.25">
      <c r="A46" s="264">
        <v>46389.833333333343</v>
      </c>
      <c r="B46">
        <v>170.9</v>
      </c>
      <c r="C46">
        <v>30.45</v>
      </c>
      <c r="D46">
        <v>12.18</v>
      </c>
      <c r="E46">
        <v>213.53</v>
      </c>
    </row>
    <row r="47" spans="1:5" x14ac:dyDescent="0.25">
      <c r="A47" s="264">
        <v>46389.875</v>
      </c>
      <c r="B47">
        <v>164.49</v>
      </c>
      <c r="C47">
        <v>28.7</v>
      </c>
      <c r="D47">
        <v>11.48</v>
      </c>
      <c r="E47">
        <v>204.67</v>
      </c>
    </row>
    <row r="48" spans="1:5" x14ac:dyDescent="0.25">
      <c r="A48" s="264">
        <v>46389.916666666657</v>
      </c>
      <c r="B48">
        <v>161</v>
      </c>
      <c r="C48">
        <v>28</v>
      </c>
      <c r="D48">
        <v>11.2</v>
      </c>
      <c r="E48">
        <v>200.2</v>
      </c>
    </row>
    <row r="49" spans="1:5" x14ac:dyDescent="0.25">
      <c r="A49" s="264">
        <v>46389.958333333343</v>
      </c>
      <c r="B49">
        <v>159.16999999999999</v>
      </c>
      <c r="C49">
        <v>27.25</v>
      </c>
      <c r="D49">
        <v>10.9</v>
      </c>
      <c r="E49">
        <v>197.32</v>
      </c>
    </row>
    <row r="50" spans="1:5" x14ac:dyDescent="0.25">
      <c r="A50" s="264">
        <v>46390</v>
      </c>
      <c r="B50">
        <v>156.35</v>
      </c>
      <c r="C50">
        <v>26.85</v>
      </c>
      <c r="D50">
        <v>10.74</v>
      </c>
      <c r="E50">
        <v>193.94</v>
      </c>
    </row>
    <row r="51" spans="1:5" x14ac:dyDescent="0.25">
      <c r="A51" s="264">
        <v>46390.041666666657</v>
      </c>
      <c r="B51">
        <v>158.87</v>
      </c>
      <c r="C51">
        <v>27.15</v>
      </c>
      <c r="D51">
        <v>10.86</v>
      </c>
      <c r="E51">
        <v>196.88</v>
      </c>
    </row>
    <row r="52" spans="1:5" x14ac:dyDescent="0.25">
      <c r="A52" s="264">
        <v>46390.083333333343</v>
      </c>
      <c r="B52">
        <v>159.55000000000001</v>
      </c>
      <c r="C52">
        <v>27.65</v>
      </c>
      <c r="D52">
        <v>11.06</v>
      </c>
      <c r="E52">
        <v>198.26</v>
      </c>
    </row>
    <row r="53" spans="1:5" x14ac:dyDescent="0.25">
      <c r="A53" s="264">
        <v>46390.125</v>
      </c>
      <c r="B53">
        <v>161.03</v>
      </c>
      <c r="C53">
        <v>28.35</v>
      </c>
      <c r="D53">
        <v>11.34</v>
      </c>
      <c r="E53">
        <v>200.72</v>
      </c>
    </row>
    <row r="54" spans="1:5" x14ac:dyDescent="0.25">
      <c r="A54" s="264">
        <v>46390.166666666657</v>
      </c>
      <c r="B54">
        <v>165.34</v>
      </c>
      <c r="C54">
        <v>28.5</v>
      </c>
      <c r="D54">
        <v>11.4</v>
      </c>
      <c r="E54">
        <v>205.24</v>
      </c>
    </row>
    <row r="55" spans="1:5" x14ac:dyDescent="0.25">
      <c r="A55" s="264">
        <v>46390.208333333343</v>
      </c>
      <c r="B55">
        <v>171.01</v>
      </c>
      <c r="C55">
        <v>29.5</v>
      </c>
      <c r="D55">
        <v>11.8</v>
      </c>
      <c r="E55">
        <v>212.31</v>
      </c>
    </row>
    <row r="56" spans="1:5" x14ac:dyDescent="0.25">
      <c r="A56" s="264">
        <v>46390.25</v>
      </c>
      <c r="B56">
        <v>180.39</v>
      </c>
      <c r="C56">
        <v>31.2</v>
      </c>
      <c r="D56">
        <v>12.48</v>
      </c>
      <c r="E56">
        <v>224.07</v>
      </c>
    </row>
    <row r="57" spans="1:5" x14ac:dyDescent="0.25">
      <c r="A57" s="264">
        <v>46390.291666666657</v>
      </c>
      <c r="B57">
        <v>194.95</v>
      </c>
      <c r="C57">
        <v>34.4</v>
      </c>
      <c r="D57">
        <v>13.76</v>
      </c>
      <c r="E57">
        <v>243.11</v>
      </c>
    </row>
    <row r="58" spans="1:5" x14ac:dyDescent="0.25">
      <c r="A58" s="264">
        <v>46390.333333333343</v>
      </c>
      <c r="B58">
        <v>194.07</v>
      </c>
      <c r="C58">
        <v>35.35</v>
      </c>
      <c r="D58">
        <v>14.14</v>
      </c>
      <c r="E58">
        <v>243.56</v>
      </c>
    </row>
    <row r="59" spans="1:5" x14ac:dyDescent="0.25">
      <c r="A59" s="264">
        <v>46390.375</v>
      </c>
      <c r="B59">
        <v>188.94</v>
      </c>
      <c r="C59">
        <v>33.9</v>
      </c>
      <c r="D59">
        <v>13.56</v>
      </c>
      <c r="E59">
        <v>236.4</v>
      </c>
    </row>
    <row r="60" spans="1:5" x14ac:dyDescent="0.25">
      <c r="A60" s="264">
        <v>46390.416666666657</v>
      </c>
      <c r="B60">
        <v>187.56</v>
      </c>
      <c r="C60">
        <v>32.5</v>
      </c>
      <c r="D60">
        <v>13</v>
      </c>
      <c r="E60">
        <v>233.06</v>
      </c>
    </row>
    <row r="61" spans="1:5" x14ac:dyDescent="0.25">
      <c r="A61" s="264">
        <v>46390.458333333343</v>
      </c>
      <c r="B61">
        <v>185.94</v>
      </c>
      <c r="C61">
        <v>31.75</v>
      </c>
      <c r="D61">
        <v>12.7</v>
      </c>
      <c r="E61">
        <v>230.39</v>
      </c>
    </row>
    <row r="62" spans="1:5" x14ac:dyDescent="0.25">
      <c r="A62" s="264">
        <v>46390.5</v>
      </c>
      <c r="B62">
        <v>183.49</v>
      </c>
      <c r="C62">
        <v>31.35</v>
      </c>
      <c r="D62">
        <v>12.54</v>
      </c>
      <c r="E62">
        <v>227.38</v>
      </c>
    </row>
    <row r="63" spans="1:5" x14ac:dyDescent="0.25">
      <c r="A63" s="264">
        <v>46390.541666666657</v>
      </c>
      <c r="B63">
        <v>181.8</v>
      </c>
      <c r="C63">
        <v>31.2</v>
      </c>
      <c r="D63">
        <v>12.48</v>
      </c>
      <c r="E63">
        <v>225.48</v>
      </c>
    </row>
    <row r="64" spans="1:5" x14ac:dyDescent="0.25">
      <c r="A64" s="264">
        <v>46390.583333333343</v>
      </c>
      <c r="B64">
        <v>179.13</v>
      </c>
      <c r="C64">
        <v>30.8</v>
      </c>
      <c r="D64">
        <v>12.32</v>
      </c>
      <c r="E64">
        <v>222.25</v>
      </c>
    </row>
    <row r="65" spans="1:5" x14ac:dyDescent="0.25">
      <c r="A65" s="264">
        <v>46390.625</v>
      </c>
      <c r="B65">
        <v>176.02</v>
      </c>
      <c r="C65">
        <v>29.45</v>
      </c>
      <c r="D65">
        <v>11.78</v>
      </c>
      <c r="E65">
        <v>217.25</v>
      </c>
    </row>
    <row r="66" spans="1:5" x14ac:dyDescent="0.25">
      <c r="A66" s="264">
        <v>46390.666666666657</v>
      </c>
      <c r="B66">
        <v>170.73</v>
      </c>
      <c r="C66">
        <v>28.45</v>
      </c>
      <c r="D66">
        <v>11.38</v>
      </c>
      <c r="E66">
        <v>210.56</v>
      </c>
    </row>
    <row r="67" spans="1:5" x14ac:dyDescent="0.25">
      <c r="A67" s="264">
        <v>46390.708333333343</v>
      </c>
      <c r="B67">
        <v>167.63</v>
      </c>
      <c r="C67">
        <v>27.95</v>
      </c>
      <c r="D67">
        <v>11.18</v>
      </c>
      <c r="E67">
        <v>206.76</v>
      </c>
    </row>
    <row r="68" spans="1:5" x14ac:dyDescent="0.25">
      <c r="A68" s="264">
        <v>46390.75</v>
      </c>
      <c r="B68">
        <v>165.74</v>
      </c>
      <c r="C68">
        <v>28</v>
      </c>
      <c r="D68">
        <v>11.2</v>
      </c>
      <c r="E68">
        <v>204.94</v>
      </c>
    </row>
    <row r="69" spans="1:5" x14ac:dyDescent="0.25">
      <c r="A69" s="264">
        <v>46390.791666666657</v>
      </c>
      <c r="B69">
        <v>165.77</v>
      </c>
      <c r="C69">
        <v>28.15</v>
      </c>
      <c r="D69">
        <v>11.26</v>
      </c>
      <c r="E69">
        <v>205.18</v>
      </c>
    </row>
    <row r="70" spans="1:5" x14ac:dyDescent="0.25">
      <c r="A70" s="264">
        <v>46390.833333333343</v>
      </c>
      <c r="B70">
        <v>162.04</v>
      </c>
      <c r="C70">
        <v>27.8</v>
      </c>
      <c r="D70">
        <v>11.12</v>
      </c>
      <c r="E70">
        <v>200.96</v>
      </c>
    </row>
    <row r="71" spans="1:5" x14ac:dyDescent="0.25">
      <c r="A71" s="264">
        <v>46390.875</v>
      </c>
      <c r="B71">
        <v>160.76</v>
      </c>
      <c r="C71">
        <v>27.35</v>
      </c>
      <c r="D71">
        <v>10.94</v>
      </c>
      <c r="E71">
        <v>199.05</v>
      </c>
    </row>
    <row r="72" spans="1:5" x14ac:dyDescent="0.25">
      <c r="A72" s="264">
        <v>46390.916666666657</v>
      </c>
      <c r="B72">
        <v>161.1</v>
      </c>
      <c r="C72">
        <v>26.9</v>
      </c>
      <c r="D72">
        <v>10.76</v>
      </c>
      <c r="E72">
        <v>198.76</v>
      </c>
    </row>
    <row r="73" spans="1:5" x14ac:dyDescent="0.25">
      <c r="A73" s="264">
        <v>46390.958333333343</v>
      </c>
      <c r="B73">
        <v>157.30000000000001</v>
      </c>
      <c r="C73">
        <v>26.6</v>
      </c>
      <c r="D73">
        <v>10.64</v>
      </c>
      <c r="E73">
        <v>194.54</v>
      </c>
    </row>
    <row r="74" spans="1:5" x14ac:dyDescent="0.25">
      <c r="A74" s="264">
        <v>46391</v>
      </c>
      <c r="B74">
        <v>158.80000000000001</v>
      </c>
      <c r="C74">
        <v>26.5</v>
      </c>
      <c r="D74">
        <v>10.6</v>
      </c>
      <c r="E74">
        <v>195.9</v>
      </c>
    </row>
    <row r="75" spans="1:5" x14ac:dyDescent="0.25">
      <c r="A75" s="264">
        <v>46391.041666666657</v>
      </c>
      <c r="B75">
        <v>159.96</v>
      </c>
      <c r="C75">
        <v>27.35</v>
      </c>
      <c r="D75">
        <v>10.94</v>
      </c>
      <c r="E75">
        <v>198.25</v>
      </c>
    </row>
    <row r="76" spans="1:5" x14ac:dyDescent="0.25">
      <c r="A76" s="264">
        <v>46391.083333333343</v>
      </c>
      <c r="B76">
        <v>159.66</v>
      </c>
      <c r="C76">
        <v>27.9</v>
      </c>
      <c r="D76">
        <v>11.16</v>
      </c>
      <c r="E76">
        <v>198.72</v>
      </c>
    </row>
    <row r="77" spans="1:5" x14ac:dyDescent="0.25">
      <c r="A77" s="264">
        <v>46391.125</v>
      </c>
      <c r="B77">
        <v>168.97</v>
      </c>
      <c r="C77">
        <v>28.6</v>
      </c>
      <c r="D77">
        <v>11.44</v>
      </c>
      <c r="E77">
        <v>209.01</v>
      </c>
    </row>
    <row r="78" spans="1:5" x14ac:dyDescent="0.25">
      <c r="A78" s="264">
        <v>46391.166666666657</v>
      </c>
      <c r="B78">
        <v>172.7</v>
      </c>
      <c r="C78">
        <v>29.45</v>
      </c>
      <c r="D78">
        <v>11.78</v>
      </c>
      <c r="E78">
        <v>213.93</v>
      </c>
    </row>
    <row r="79" spans="1:5" x14ac:dyDescent="0.25">
      <c r="A79" s="264">
        <v>46391.208333333343</v>
      </c>
      <c r="B79">
        <v>178.82</v>
      </c>
      <c r="C79">
        <v>30.2</v>
      </c>
      <c r="D79">
        <v>12.08</v>
      </c>
      <c r="E79">
        <v>221.1</v>
      </c>
    </row>
    <row r="80" spans="1:5" x14ac:dyDescent="0.25">
      <c r="A80" s="264">
        <v>46391.25</v>
      </c>
      <c r="B80">
        <v>191.09</v>
      </c>
      <c r="C80">
        <v>32.15</v>
      </c>
      <c r="D80">
        <v>12.86</v>
      </c>
      <c r="E80">
        <v>236.1</v>
      </c>
    </row>
    <row r="81" spans="1:5" x14ac:dyDescent="0.25">
      <c r="A81" s="264">
        <v>46391.291666666657</v>
      </c>
      <c r="B81">
        <v>212.32</v>
      </c>
      <c r="C81">
        <v>35.4</v>
      </c>
      <c r="D81">
        <v>14.16</v>
      </c>
      <c r="E81">
        <v>261.88</v>
      </c>
    </row>
    <row r="82" spans="1:5" x14ac:dyDescent="0.25">
      <c r="A82" s="264">
        <v>46391.333333333343</v>
      </c>
      <c r="B82">
        <v>215.67</v>
      </c>
      <c r="C82">
        <v>36.799999999999997</v>
      </c>
      <c r="D82">
        <v>14.72</v>
      </c>
      <c r="E82">
        <v>267.19</v>
      </c>
    </row>
    <row r="83" spans="1:5" x14ac:dyDescent="0.25">
      <c r="A83" s="264">
        <v>46391.375</v>
      </c>
      <c r="B83">
        <v>208.45</v>
      </c>
      <c r="C83">
        <v>36.200000000000003</v>
      </c>
      <c r="D83">
        <v>14.48</v>
      </c>
      <c r="E83">
        <v>259.13</v>
      </c>
    </row>
    <row r="84" spans="1:5" x14ac:dyDescent="0.25">
      <c r="A84" s="264">
        <v>46391.416666666657</v>
      </c>
      <c r="B84">
        <v>201.66</v>
      </c>
      <c r="C84">
        <v>34.549999999999997</v>
      </c>
      <c r="D84">
        <v>13.82</v>
      </c>
      <c r="E84">
        <v>250.03</v>
      </c>
    </row>
    <row r="85" spans="1:5" x14ac:dyDescent="0.25">
      <c r="A85" s="264">
        <v>46391.458333333343</v>
      </c>
      <c r="B85">
        <v>193.57</v>
      </c>
      <c r="C85">
        <v>32.9</v>
      </c>
      <c r="D85">
        <v>13.16</v>
      </c>
      <c r="E85">
        <v>239.63</v>
      </c>
    </row>
    <row r="86" spans="1:5" x14ac:dyDescent="0.25">
      <c r="A86" s="264">
        <v>46391.5</v>
      </c>
      <c r="B86">
        <v>183.52</v>
      </c>
      <c r="C86">
        <v>29.9</v>
      </c>
      <c r="D86">
        <v>11.96</v>
      </c>
      <c r="E86">
        <v>225.38</v>
      </c>
    </row>
    <row r="87" spans="1:5" x14ac:dyDescent="0.25">
      <c r="A87" s="264">
        <v>46391.541666666657</v>
      </c>
      <c r="B87">
        <v>181.82</v>
      </c>
      <c r="C87">
        <v>30</v>
      </c>
      <c r="D87">
        <v>12</v>
      </c>
      <c r="E87">
        <v>223.82</v>
      </c>
    </row>
    <row r="88" spans="1:5" x14ac:dyDescent="0.25">
      <c r="A88" s="264">
        <v>46391.583333333343</v>
      </c>
      <c r="B88">
        <v>177.67</v>
      </c>
      <c r="C88">
        <v>29.05</v>
      </c>
      <c r="D88">
        <v>11.62</v>
      </c>
      <c r="E88">
        <v>218.34</v>
      </c>
    </row>
    <row r="89" spans="1:5" x14ac:dyDescent="0.25">
      <c r="A89" s="264">
        <v>46391.625</v>
      </c>
      <c r="B89">
        <v>187.5</v>
      </c>
      <c r="C89">
        <v>30.5</v>
      </c>
      <c r="D89">
        <v>12.2</v>
      </c>
      <c r="E89">
        <v>230.2</v>
      </c>
    </row>
    <row r="90" spans="1:5" x14ac:dyDescent="0.25">
      <c r="A90" s="264">
        <v>46391.666666666657</v>
      </c>
      <c r="B90">
        <v>189.03</v>
      </c>
      <c r="C90">
        <v>31</v>
      </c>
      <c r="D90">
        <v>12.4</v>
      </c>
      <c r="E90">
        <v>232.43</v>
      </c>
    </row>
    <row r="91" spans="1:5" x14ac:dyDescent="0.25">
      <c r="A91" s="264">
        <v>46391.708333333343</v>
      </c>
      <c r="B91">
        <v>190.16</v>
      </c>
      <c r="C91">
        <v>31.3</v>
      </c>
      <c r="D91">
        <v>12.52</v>
      </c>
      <c r="E91">
        <v>233.98</v>
      </c>
    </row>
    <row r="92" spans="1:5" x14ac:dyDescent="0.25">
      <c r="A92" s="264">
        <v>46391.75</v>
      </c>
      <c r="B92">
        <v>191.41</v>
      </c>
      <c r="C92">
        <v>32.200000000000003</v>
      </c>
      <c r="D92">
        <v>12.88</v>
      </c>
      <c r="E92">
        <v>236.49</v>
      </c>
    </row>
    <row r="93" spans="1:5" x14ac:dyDescent="0.25">
      <c r="A93" s="264">
        <v>46391.791666666657</v>
      </c>
      <c r="B93">
        <v>192.02</v>
      </c>
      <c r="C93">
        <v>32.5</v>
      </c>
      <c r="D93">
        <v>13</v>
      </c>
      <c r="E93">
        <v>237.52</v>
      </c>
    </row>
    <row r="94" spans="1:5" x14ac:dyDescent="0.25">
      <c r="A94" s="264">
        <v>46391.833333333343</v>
      </c>
      <c r="B94">
        <v>188.02</v>
      </c>
      <c r="C94">
        <v>32.4</v>
      </c>
      <c r="D94">
        <v>12.96</v>
      </c>
      <c r="E94">
        <v>233.38</v>
      </c>
    </row>
    <row r="95" spans="1:5" x14ac:dyDescent="0.25">
      <c r="A95" s="264">
        <v>46391.875</v>
      </c>
      <c r="B95">
        <v>183.99</v>
      </c>
      <c r="C95">
        <v>32.1</v>
      </c>
      <c r="D95">
        <v>12.84</v>
      </c>
      <c r="E95">
        <v>228.93</v>
      </c>
    </row>
    <row r="96" spans="1:5" x14ac:dyDescent="0.25">
      <c r="A96" s="264">
        <v>46391.916666666657</v>
      </c>
      <c r="B96">
        <v>183.21</v>
      </c>
      <c r="C96">
        <v>31.35</v>
      </c>
      <c r="D96">
        <v>12.54</v>
      </c>
      <c r="E96">
        <v>227.1</v>
      </c>
    </row>
    <row r="97" spans="1:5" x14ac:dyDescent="0.25">
      <c r="A97" s="264">
        <v>46391.958333333343</v>
      </c>
      <c r="B97">
        <v>182.38</v>
      </c>
      <c r="C97">
        <v>30.8</v>
      </c>
      <c r="D97">
        <v>12.32</v>
      </c>
      <c r="E97">
        <v>225.5</v>
      </c>
    </row>
    <row r="98" spans="1:5" x14ac:dyDescent="0.25">
      <c r="A98" s="264">
        <v>46392</v>
      </c>
      <c r="B98">
        <v>181.09</v>
      </c>
      <c r="C98">
        <v>30.4</v>
      </c>
      <c r="D98">
        <v>12.16</v>
      </c>
      <c r="E98">
        <v>223.65</v>
      </c>
    </row>
    <row r="99" spans="1:5" x14ac:dyDescent="0.25">
      <c r="A99" s="264">
        <v>46392.041666666657</v>
      </c>
      <c r="B99">
        <v>182.39</v>
      </c>
      <c r="C99">
        <v>30.8</v>
      </c>
      <c r="D99">
        <v>12.32</v>
      </c>
      <c r="E99">
        <v>225.51</v>
      </c>
    </row>
    <row r="100" spans="1:5" x14ac:dyDescent="0.25">
      <c r="A100" s="264">
        <v>46392.083333333343</v>
      </c>
      <c r="B100">
        <v>185.55</v>
      </c>
      <c r="C100">
        <v>32.1</v>
      </c>
      <c r="D100">
        <v>12.84</v>
      </c>
      <c r="E100">
        <v>230.49</v>
      </c>
    </row>
    <row r="101" spans="1:5" x14ac:dyDescent="0.25">
      <c r="A101" s="264">
        <v>46392.125</v>
      </c>
      <c r="B101">
        <v>191.13</v>
      </c>
      <c r="C101">
        <v>33.1</v>
      </c>
      <c r="D101">
        <v>13.24</v>
      </c>
      <c r="E101">
        <v>237.47</v>
      </c>
    </row>
    <row r="102" spans="1:5" x14ac:dyDescent="0.25">
      <c r="A102" s="264">
        <v>46392.166666666657</v>
      </c>
      <c r="B102">
        <v>199.4</v>
      </c>
      <c r="C102">
        <v>33.6</v>
      </c>
      <c r="D102">
        <v>13.44</v>
      </c>
      <c r="E102">
        <v>246.44</v>
      </c>
    </row>
    <row r="103" spans="1:5" x14ac:dyDescent="0.25">
      <c r="A103" s="264">
        <v>46392.208333333343</v>
      </c>
      <c r="B103">
        <v>207.54</v>
      </c>
      <c r="C103">
        <v>35.200000000000003</v>
      </c>
      <c r="D103">
        <v>14.08</v>
      </c>
      <c r="E103">
        <v>256.82</v>
      </c>
    </row>
    <row r="104" spans="1:5" x14ac:dyDescent="0.25">
      <c r="A104" s="264">
        <v>46392.25</v>
      </c>
      <c r="B104">
        <v>226.41</v>
      </c>
      <c r="C104">
        <v>37.450000000000003</v>
      </c>
      <c r="D104">
        <v>14.98</v>
      </c>
      <c r="E104">
        <v>278.83999999999997</v>
      </c>
    </row>
    <row r="105" spans="1:5" x14ac:dyDescent="0.25">
      <c r="A105" s="264">
        <v>46392.291666666657</v>
      </c>
      <c r="B105">
        <v>253.16</v>
      </c>
      <c r="C105">
        <v>39.25</v>
      </c>
      <c r="D105">
        <v>15.7</v>
      </c>
      <c r="E105">
        <v>308.11</v>
      </c>
    </row>
    <row r="106" spans="1:5" x14ac:dyDescent="0.25">
      <c r="A106" s="264">
        <v>46392.333333333343</v>
      </c>
      <c r="B106">
        <v>259.13</v>
      </c>
      <c r="C106">
        <v>41.05</v>
      </c>
      <c r="D106">
        <v>16.420000000000002</v>
      </c>
      <c r="E106">
        <v>316.60000000000002</v>
      </c>
    </row>
    <row r="107" spans="1:5" x14ac:dyDescent="0.25">
      <c r="A107" s="264">
        <v>46392.375</v>
      </c>
      <c r="B107">
        <v>255.34</v>
      </c>
      <c r="C107">
        <v>39</v>
      </c>
      <c r="D107">
        <v>15.6</v>
      </c>
      <c r="E107">
        <v>309.94</v>
      </c>
    </row>
    <row r="108" spans="1:5" x14ac:dyDescent="0.25">
      <c r="A108" s="264">
        <v>46392.416666666657</v>
      </c>
      <c r="B108">
        <v>254.67</v>
      </c>
      <c r="C108">
        <v>40.15</v>
      </c>
      <c r="D108">
        <v>16.059999999999999</v>
      </c>
      <c r="E108">
        <v>310.88</v>
      </c>
    </row>
    <row r="109" spans="1:5" x14ac:dyDescent="0.25">
      <c r="A109" s="264">
        <v>46392.458333333343</v>
      </c>
      <c r="B109">
        <v>243.57</v>
      </c>
      <c r="C109">
        <v>42.25</v>
      </c>
      <c r="D109">
        <v>16.899999999999999</v>
      </c>
      <c r="E109">
        <v>302.72000000000003</v>
      </c>
    </row>
    <row r="110" spans="1:5" x14ac:dyDescent="0.25">
      <c r="A110" s="264">
        <v>46392.5</v>
      </c>
      <c r="B110">
        <v>232.39</v>
      </c>
      <c r="C110">
        <v>39.549999999999997</v>
      </c>
      <c r="D110">
        <v>15.82</v>
      </c>
      <c r="E110">
        <v>287.76</v>
      </c>
    </row>
    <row r="111" spans="1:5" x14ac:dyDescent="0.25">
      <c r="A111" s="264">
        <v>46392.541666666657</v>
      </c>
      <c r="B111">
        <v>227.87</v>
      </c>
      <c r="C111">
        <v>37.450000000000003</v>
      </c>
      <c r="D111">
        <v>14.98</v>
      </c>
      <c r="E111">
        <v>280.3</v>
      </c>
    </row>
    <row r="112" spans="1:5" x14ac:dyDescent="0.25">
      <c r="A112" s="264">
        <v>46392.583333333343</v>
      </c>
      <c r="B112">
        <v>222.85</v>
      </c>
      <c r="C112">
        <v>36.15</v>
      </c>
      <c r="D112">
        <v>14.46</v>
      </c>
      <c r="E112">
        <v>273.45999999999998</v>
      </c>
    </row>
    <row r="113" spans="1:5" x14ac:dyDescent="0.25">
      <c r="A113" s="264">
        <v>46392.625</v>
      </c>
      <c r="B113">
        <v>219</v>
      </c>
      <c r="C113">
        <v>35.65</v>
      </c>
      <c r="D113">
        <v>14.26</v>
      </c>
      <c r="E113">
        <v>268.91000000000003</v>
      </c>
    </row>
    <row r="114" spans="1:5" x14ac:dyDescent="0.25">
      <c r="A114" s="264">
        <v>46392.666666666657</v>
      </c>
      <c r="B114">
        <v>221.44</v>
      </c>
      <c r="C114">
        <v>35.25</v>
      </c>
      <c r="D114">
        <v>14.1</v>
      </c>
      <c r="E114">
        <v>270.79000000000002</v>
      </c>
    </row>
    <row r="115" spans="1:5" x14ac:dyDescent="0.25">
      <c r="A115" s="264">
        <v>46392.708333333343</v>
      </c>
      <c r="B115">
        <v>225.87</v>
      </c>
      <c r="C115">
        <v>37.25</v>
      </c>
      <c r="D115">
        <v>14.9</v>
      </c>
      <c r="E115">
        <v>278.02</v>
      </c>
    </row>
    <row r="116" spans="1:5" x14ac:dyDescent="0.25">
      <c r="A116" s="264">
        <v>46392.75</v>
      </c>
      <c r="B116">
        <v>228.06</v>
      </c>
      <c r="C116">
        <v>38.35</v>
      </c>
      <c r="D116">
        <v>15.34</v>
      </c>
      <c r="E116">
        <v>281.75</v>
      </c>
    </row>
    <row r="117" spans="1:5" x14ac:dyDescent="0.25">
      <c r="A117" s="264">
        <v>46392.791666666657</v>
      </c>
      <c r="B117">
        <v>228.41</v>
      </c>
      <c r="C117">
        <v>39.049999999999997</v>
      </c>
      <c r="D117">
        <v>15.62</v>
      </c>
      <c r="E117">
        <v>283.08</v>
      </c>
    </row>
    <row r="118" spans="1:5" x14ac:dyDescent="0.25">
      <c r="A118" s="264">
        <v>46392.833333333343</v>
      </c>
      <c r="B118">
        <v>236.99</v>
      </c>
      <c r="C118">
        <v>41.9</v>
      </c>
      <c r="D118">
        <v>16.760000000000002</v>
      </c>
      <c r="E118">
        <v>295.64999999999998</v>
      </c>
    </row>
    <row r="119" spans="1:5" x14ac:dyDescent="0.25">
      <c r="A119" s="264">
        <v>46392.875</v>
      </c>
      <c r="B119">
        <v>237.92</v>
      </c>
      <c r="C119">
        <v>42.15</v>
      </c>
      <c r="D119">
        <v>16.86</v>
      </c>
      <c r="E119">
        <v>296.93</v>
      </c>
    </row>
    <row r="120" spans="1:5" x14ac:dyDescent="0.25">
      <c r="A120" s="264">
        <v>46392.916666666657</v>
      </c>
      <c r="B120">
        <v>231.46</v>
      </c>
      <c r="C120">
        <v>39.5</v>
      </c>
      <c r="D120">
        <v>15.8</v>
      </c>
      <c r="E120">
        <v>286.76</v>
      </c>
    </row>
    <row r="121" spans="1:5" x14ac:dyDescent="0.25">
      <c r="A121" s="264">
        <v>46392.958333333343</v>
      </c>
      <c r="B121">
        <v>230.96</v>
      </c>
      <c r="C121">
        <v>35.6</v>
      </c>
      <c r="D121">
        <v>14.24</v>
      </c>
      <c r="E121">
        <v>280.8</v>
      </c>
    </row>
    <row r="122" spans="1:5" x14ac:dyDescent="0.25">
      <c r="A122" s="264">
        <v>46393</v>
      </c>
      <c r="B122">
        <v>227.25</v>
      </c>
      <c r="C122">
        <v>35.35</v>
      </c>
      <c r="D122">
        <v>14.14</v>
      </c>
      <c r="E122">
        <v>276.74</v>
      </c>
    </row>
    <row r="123" spans="1:5" x14ac:dyDescent="0.25">
      <c r="A123" s="264">
        <v>46393.041666666657</v>
      </c>
      <c r="B123">
        <v>228.37</v>
      </c>
      <c r="C123">
        <v>35.15</v>
      </c>
      <c r="D123">
        <v>14.06</v>
      </c>
      <c r="E123">
        <v>277.58</v>
      </c>
    </row>
    <row r="124" spans="1:5" x14ac:dyDescent="0.25">
      <c r="A124" s="264">
        <v>46393.083333333343</v>
      </c>
      <c r="B124">
        <v>233</v>
      </c>
      <c r="C124">
        <v>35</v>
      </c>
      <c r="D124">
        <v>14</v>
      </c>
      <c r="E124">
        <v>282</v>
      </c>
    </row>
    <row r="125" spans="1:5" x14ac:dyDescent="0.25">
      <c r="A125" s="264">
        <v>46393.125</v>
      </c>
      <c r="B125">
        <v>237.03</v>
      </c>
      <c r="C125">
        <v>34.950000000000003</v>
      </c>
      <c r="D125">
        <v>13.98</v>
      </c>
      <c r="E125">
        <v>285.95999999999998</v>
      </c>
    </row>
    <row r="126" spans="1:5" x14ac:dyDescent="0.25">
      <c r="A126" s="264">
        <v>46393.166666666657</v>
      </c>
      <c r="B126">
        <v>244.98</v>
      </c>
      <c r="C126">
        <v>35.1</v>
      </c>
      <c r="D126">
        <v>14.04</v>
      </c>
      <c r="E126">
        <v>294.12</v>
      </c>
    </row>
    <row r="127" spans="1:5" x14ac:dyDescent="0.25">
      <c r="A127" s="264">
        <v>46393.208333333343</v>
      </c>
      <c r="B127">
        <v>252.42</v>
      </c>
      <c r="C127">
        <v>34.799999999999997</v>
      </c>
      <c r="D127">
        <v>13.92</v>
      </c>
      <c r="E127">
        <v>301.14</v>
      </c>
    </row>
    <row r="128" spans="1:5" x14ac:dyDescent="0.25">
      <c r="A128" s="264">
        <v>46393.25</v>
      </c>
      <c r="B128">
        <v>252.71</v>
      </c>
      <c r="C128">
        <v>34.5</v>
      </c>
      <c r="D128">
        <v>13.8</v>
      </c>
      <c r="E128">
        <v>301.01</v>
      </c>
    </row>
    <row r="129" spans="1:5" x14ac:dyDescent="0.25">
      <c r="A129" s="264">
        <v>46393.291666666657</v>
      </c>
      <c r="B129">
        <v>247.49</v>
      </c>
      <c r="C129">
        <v>34.65</v>
      </c>
      <c r="D129">
        <v>13.86</v>
      </c>
      <c r="E129">
        <v>296</v>
      </c>
    </row>
    <row r="130" spans="1:5" x14ac:dyDescent="0.25">
      <c r="A130" s="264">
        <v>46393.333333333343</v>
      </c>
      <c r="B130">
        <v>267.67</v>
      </c>
      <c r="C130">
        <v>34.950000000000003</v>
      </c>
      <c r="D130">
        <v>13.98</v>
      </c>
      <c r="E130">
        <v>316.60000000000002</v>
      </c>
    </row>
    <row r="131" spans="1:5" x14ac:dyDescent="0.25">
      <c r="A131" s="264">
        <v>46393.375</v>
      </c>
      <c r="B131">
        <v>250.38</v>
      </c>
      <c r="C131">
        <v>35.700000000000003</v>
      </c>
      <c r="D131">
        <v>14.28</v>
      </c>
      <c r="E131">
        <v>300.36</v>
      </c>
    </row>
    <row r="132" spans="1:5" x14ac:dyDescent="0.25">
      <c r="A132" s="264">
        <v>46393.416666666657</v>
      </c>
      <c r="B132">
        <v>255.95</v>
      </c>
      <c r="C132">
        <v>35.6</v>
      </c>
      <c r="D132">
        <v>14.24</v>
      </c>
      <c r="E132">
        <v>305.79000000000002</v>
      </c>
    </row>
    <row r="133" spans="1:5" x14ac:dyDescent="0.25">
      <c r="A133" s="264">
        <v>46393.458333333343</v>
      </c>
      <c r="B133">
        <v>263.52999999999997</v>
      </c>
      <c r="C133">
        <v>34.700000000000003</v>
      </c>
      <c r="D133">
        <v>13.88</v>
      </c>
      <c r="E133">
        <v>312.11</v>
      </c>
    </row>
    <row r="134" spans="1:5" x14ac:dyDescent="0.25">
      <c r="A134" s="264">
        <v>46393.5</v>
      </c>
      <c r="B134">
        <v>249.65</v>
      </c>
      <c r="C134">
        <v>40.049999999999997</v>
      </c>
      <c r="D134">
        <v>16.02</v>
      </c>
      <c r="E134">
        <v>305.72000000000003</v>
      </c>
    </row>
    <row r="135" spans="1:5" x14ac:dyDescent="0.25">
      <c r="A135" s="264">
        <v>46393.541666666657</v>
      </c>
      <c r="B135">
        <v>252.76</v>
      </c>
      <c r="C135">
        <v>38.5</v>
      </c>
      <c r="D135">
        <v>15.4</v>
      </c>
      <c r="E135">
        <v>306.66000000000003</v>
      </c>
    </row>
    <row r="136" spans="1:5" x14ac:dyDescent="0.25">
      <c r="A136" s="264">
        <v>46393.583333333343</v>
      </c>
      <c r="B136">
        <v>251.73</v>
      </c>
      <c r="C136">
        <v>43.2</v>
      </c>
      <c r="D136">
        <v>17.28</v>
      </c>
      <c r="E136">
        <v>312.20999999999998</v>
      </c>
    </row>
    <row r="137" spans="1:5" x14ac:dyDescent="0.25">
      <c r="A137" s="264">
        <v>46393.625</v>
      </c>
      <c r="B137">
        <v>246.5</v>
      </c>
      <c r="C137">
        <v>42.65</v>
      </c>
      <c r="D137">
        <v>17.059999999999999</v>
      </c>
      <c r="E137">
        <v>306.20999999999998</v>
      </c>
    </row>
    <row r="138" spans="1:5" x14ac:dyDescent="0.25">
      <c r="A138" s="264">
        <v>46393.666666666657</v>
      </c>
      <c r="B138">
        <v>239.11</v>
      </c>
      <c r="C138">
        <v>41.1</v>
      </c>
      <c r="D138">
        <v>16.440000000000001</v>
      </c>
      <c r="E138">
        <v>296.64999999999998</v>
      </c>
    </row>
    <row r="139" spans="1:5" x14ac:dyDescent="0.25">
      <c r="A139" s="264">
        <v>46393.708333333343</v>
      </c>
      <c r="B139">
        <v>237.38</v>
      </c>
      <c r="C139">
        <v>40.700000000000003</v>
      </c>
      <c r="D139">
        <v>16.28</v>
      </c>
      <c r="E139">
        <v>294.36</v>
      </c>
    </row>
    <row r="140" spans="1:5" x14ac:dyDescent="0.25">
      <c r="A140" s="264">
        <v>46393.75</v>
      </c>
      <c r="B140">
        <v>234</v>
      </c>
      <c r="C140">
        <v>40.299999999999997</v>
      </c>
      <c r="D140">
        <v>16.12</v>
      </c>
      <c r="E140">
        <v>290.42</v>
      </c>
    </row>
    <row r="141" spans="1:5" x14ac:dyDescent="0.25">
      <c r="A141" s="264">
        <v>46393.791666666657</v>
      </c>
      <c r="B141">
        <v>225.62</v>
      </c>
      <c r="C141">
        <v>40.049999999999997</v>
      </c>
      <c r="D141">
        <v>16.02</v>
      </c>
      <c r="E141">
        <v>281.69</v>
      </c>
    </row>
    <row r="142" spans="1:5" x14ac:dyDescent="0.25">
      <c r="A142" s="264">
        <v>46393.833333333343</v>
      </c>
      <c r="B142">
        <v>220.07</v>
      </c>
      <c r="C142">
        <v>38.65</v>
      </c>
      <c r="D142">
        <v>15.46</v>
      </c>
      <c r="E142">
        <v>274.18</v>
      </c>
    </row>
    <row r="143" spans="1:5" x14ac:dyDescent="0.25">
      <c r="A143" s="264">
        <v>46393.875</v>
      </c>
      <c r="B143">
        <v>210.91</v>
      </c>
      <c r="C143">
        <v>37.35</v>
      </c>
      <c r="D143">
        <v>14.94</v>
      </c>
      <c r="E143">
        <v>263.2</v>
      </c>
    </row>
    <row r="144" spans="1:5" x14ac:dyDescent="0.25">
      <c r="A144" s="264">
        <v>46393.916666666657</v>
      </c>
      <c r="B144">
        <v>207.88</v>
      </c>
      <c r="C144">
        <v>36.299999999999997</v>
      </c>
      <c r="D144">
        <v>14.52</v>
      </c>
      <c r="E144">
        <v>258.7</v>
      </c>
    </row>
    <row r="145" spans="1:5" x14ac:dyDescent="0.25">
      <c r="A145" s="264">
        <v>46393.958333333343</v>
      </c>
      <c r="B145">
        <v>203.03</v>
      </c>
      <c r="C145">
        <v>35.6</v>
      </c>
      <c r="D145">
        <v>14.24</v>
      </c>
      <c r="E145">
        <v>252.87</v>
      </c>
    </row>
    <row r="146" spans="1:5" x14ac:dyDescent="0.25">
      <c r="A146" s="264">
        <v>46394</v>
      </c>
      <c r="B146">
        <v>200.46</v>
      </c>
      <c r="C146">
        <v>35.35</v>
      </c>
      <c r="D146">
        <v>14.14</v>
      </c>
      <c r="E146">
        <v>249.95</v>
      </c>
    </row>
    <row r="147" spans="1:5" x14ac:dyDescent="0.25">
      <c r="A147" s="264">
        <v>46394.041666666657</v>
      </c>
      <c r="B147">
        <v>199.27</v>
      </c>
      <c r="C147">
        <v>35.15</v>
      </c>
      <c r="D147">
        <v>14.06</v>
      </c>
      <c r="E147">
        <v>248.48</v>
      </c>
    </row>
    <row r="148" spans="1:5" x14ac:dyDescent="0.25">
      <c r="A148" s="264">
        <v>46394.083333333343</v>
      </c>
      <c r="B148">
        <v>199.25</v>
      </c>
      <c r="C148">
        <v>35</v>
      </c>
      <c r="D148">
        <v>14</v>
      </c>
      <c r="E148">
        <v>248.25</v>
      </c>
    </row>
    <row r="149" spans="1:5" x14ac:dyDescent="0.25">
      <c r="A149" s="264">
        <v>46394.125</v>
      </c>
      <c r="B149">
        <v>198.73</v>
      </c>
      <c r="C149">
        <v>34.950000000000003</v>
      </c>
      <c r="D149">
        <v>13.98</v>
      </c>
      <c r="E149">
        <v>247.66</v>
      </c>
    </row>
    <row r="150" spans="1:5" x14ac:dyDescent="0.25">
      <c r="A150" s="264">
        <v>46394.166666666657</v>
      </c>
      <c r="B150">
        <v>198.03</v>
      </c>
      <c r="C150">
        <v>35.1</v>
      </c>
      <c r="D150">
        <v>14.04</v>
      </c>
      <c r="E150">
        <v>247.17</v>
      </c>
    </row>
    <row r="151" spans="1:5" x14ac:dyDescent="0.25">
      <c r="A151" s="264">
        <v>46394.208333333343</v>
      </c>
      <c r="B151">
        <v>196.51</v>
      </c>
      <c r="C151">
        <v>34.799999999999997</v>
      </c>
      <c r="D151">
        <v>13.92</v>
      </c>
      <c r="E151">
        <v>245.23</v>
      </c>
    </row>
    <row r="152" spans="1:5" x14ac:dyDescent="0.25">
      <c r="A152" s="264">
        <v>46394.25</v>
      </c>
      <c r="B152">
        <v>198.26</v>
      </c>
      <c r="C152">
        <v>34.5</v>
      </c>
      <c r="D152">
        <v>13.8</v>
      </c>
      <c r="E152">
        <v>246.56</v>
      </c>
    </row>
    <row r="153" spans="1:5" x14ac:dyDescent="0.25">
      <c r="A153" s="264">
        <v>46394.291666666657</v>
      </c>
      <c r="B153">
        <v>201.18</v>
      </c>
      <c r="C153">
        <v>34.65</v>
      </c>
      <c r="D153">
        <v>13.86</v>
      </c>
      <c r="E153">
        <v>249.69</v>
      </c>
    </row>
    <row r="154" spans="1:5" x14ac:dyDescent="0.25">
      <c r="A154" s="264">
        <v>46394.333333333343</v>
      </c>
      <c r="B154">
        <v>204.2</v>
      </c>
      <c r="C154">
        <v>34.950000000000003</v>
      </c>
      <c r="D154">
        <v>13.98</v>
      </c>
      <c r="E154">
        <v>253.13</v>
      </c>
    </row>
    <row r="155" spans="1:5" x14ac:dyDescent="0.25">
      <c r="A155" s="264">
        <v>46394.375</v>
      </c>
      <c r="B155">
        <v>205.25</v>
      </c>
      <c r="C155">
        <v>35.700000000000003</v>
      </c>
      <c r="D155">
        <v>14.28</v>
      </c>
      <c r="E155">
        <v>255.23</v>
      </c>
    </row>
    <row r="156" spans="1:5" x14ac:dyDescent="0.25">
      <c r="A156" s="264">
        <v>46394.416666666657</v>
      </c>
      <c r="B156">
        <v>205.77</v>
      </c>
      <c r="C156">
        <v>35.6</v>
      </c>
      <c r="D156">
        <v>14.24</v>
      </c>
      <c r="E156">
        <v>255.61</v>
      </c>
    </row>
    <row r="157" spans="1:5" x14ac:dyDescent="0.25">
      <c r="A157" s="264">
        <v>46394.458333333343</v>
      </c>
      <c r="B157">
        <v>201.94</v>
      </c>
      <c r="C157">
        <v>34.700000000000003</v>
      </c>
      <c r="D157">
        <v>13.88</v>
      </c>
      <c r="E157">
        <v>250.52</v>
      </c>
    </row>
    <row r="158" spans="1:5" x14ac:dyDescent="0.25">
      <c r="A158" s="264">
        <v>46394.5</v>
      </c>
      <c r="B158">
        <v>196.34</v>
      </c>
      <c r="C158">
        <v>33.6</v>
      </c>
      <c r="D158">
        <v>13.44</v>
      </c>
      <c r="E158">
        <v>243.38</v>
      </c>
    </row>
    <row r="159" spans="1:5" x14ac:dyDescent="0.25">
      <c r="A159" s="264">
        <v>46394.541666666657</v>
      </c>
      <c r="B159">
        <v>189.66</v>
      </c>
      <c r="C159">
        <v>32.5</v>
      </c>
      <c r="D159">
        <v>13</v>
      </c>
      <c r="E159">
        <v>235.16</v>
      </c>
    </row>
    <row r="160" spans="1:5" x14ac:dyDescent="0.25">
      <c r="A160" s="264">
        <v>46394.583333333343</v>
      </c>
      <c r="B160">
        <v>183.36</v>
      </c>
      <c r="C160">
        <v>31.95</v>
      </c>
      <c r="D160">
        <v>12.78</v>
      </c>
      <c r="E160">
        <v>228.09</v>
      </c>
    </row>
    <row r="161" spans="1:5" x14ac:dyDescent="0.25">
      <c r="A161" s="264">
        <v>46394.625</v>
      </c>
      <c r="B161">
        <v>184.73</v>
      </c>
      <c r="C161">
        <v>31.45</v>
      </c>
      <c r="D161">
        <v>12.58</v>
      </c>
      <c r="E161">
        <v>228.76</v>
      </c>
    </row>
    <row r="162" spans="1:5" x14ac:dyDescent="0.25">
      <c r="A162" s="264">
        <v>46394.666666666657</v>
      </c>
      <c r="B162">
        <v>182.9</v>
      </c>
      <c r="C162">
        <v>31.3</v>
      </c>
      <c r="D162">
        <v>12.52</v>
      </c>
      <c r="E162">
        <v>226.72</v>
      </c>
    </row>
    <row r="163" spans="1:5" x14ac:dyDescent="0.25">
      <c r="A163" s="264">
        <v>46394.708333333343</v>
      </c>
      <c r="B163">
        <v>185.68</v>
      </c>
      <c r="C163">
        <v>31.8</v>
      </c>
      <c r="D163">
        <v>12.72</v>
      </c>
      <c r="E163">
        <v>230.2</v>
      </c>
    </row>
    <row r="164" spans="1:5" x14ac:dyDescent="0.25">
      <c r="A164" s="264">
        <v>46394.75</v>
      </c>
      <c r="B164">
        <v>187.61</v>
      </c>
      <c r="C164">
        <v>32.049999999999997</v>
      </c>
      <c r="D164">
        <v>12.82</v>
      </c>
      <c r="E164">
        <v>232.48</v>
      </c>
    </row>
    <row r="165" spans="1:5" x14ac:dyDescent="0.25">
      <c r="A165" s="264">
        <v>46394.791666666657</v>
      </c>
      <c r="B165">
        <v>187.13</v>
      </c>
      <c r="C165">
        <v>32</v>
      </c>
      <c r="D165">
        <v>12.8</v>
      </c>
      <c r="E165">
        <v>231.93</v>
      </c>
    </row>
    <row r="166" spans="1:5" x14ac:dyDescent="0.25">
      <c r="A166" s="264">
        <v>46394.833333333343</v>
      </c>
      <c r="B166">
        <v>186.96</v>
      </c>
      <c r="C166">
        <v>31.95</v>
      </c>
      <c r="D166">
        <v>12.78</v>
      </c>
      <c r="E166">
        <v>231.69</v>
      </c>
    </row>
    <row r="167" spans="1:5" x14ac:dyDescent="0.25">
      <c r="A167" s="264">
        <v>46394.875</v>
      </c>
      <c r="B167">
        <v>182.44</v>
      </c>
      <c r="C167">
        <v>31.75</v>
      </c>
      <c r="D167">
        <v>12.7</v>
      </c>
      <c r="E167">
        <v>226.89</v>
      </c>
    </row>
    <row r="168" spans="1:5" x14ac:dyDescent="0.25">
      <c r="A168" s="264">
        <v>46394.916666666657</v>
      </c>
      <c r="B168">
        <v>178.13</v>
      </c>
      <c r="C168">
        <v>31.15</v>
      </c>
      <c r="D168">
        <v>12.46</v>
      </c>
      <c r="E168">
        <v>221.74</v>
      </c>
    </row>
    <row r="169" spans="1:5" x14ac:dyDescent="0.25">
      <c r="A169" s="264">
        <v>46394.958333333343</v>
      </c>
      <c r="B169">
        <v>178.49</v>
      </c>
      <c r="C169">
        <v>30.9</v>
      </c>
      <c r="D169">
        <v>12.36</v>
      </c>
      <c r="E169">
        <v>221.75</v>
      </c>
    </row>
    <row r="170" spans="1:5" x14ac:dyDescent="0.25">
      <c r="A170" s="264">
        <v>46395</v>
      </c>
      <c r="B170">
        <v>176.13</v>
      </c>
      <c r="C170">
        <v>30.4</v>
      </c>
      <c r="D170">
        <v>12.16</v>
      </c>
      <c r="E170">
        <v>218.69</v>
      </c>
    </row>
    <row r="171" spans="1:5" x14ac:dyDescent="0.25">
      <c r="A171" s="264">
        <v>46395.041666666657</v>
      </c>
      <c r="B171">
        <v>173.16</v>
      </c>
      <c r="C171">
        <v>30.1</v>
      </c>
      <c r="D171">
        <v>12.04</v>
      </c>
      <c r="E171">
        <v>215.3</v>
      </c>
    </row>
    <row r="172" spans="1:5" x14ac:dyDescent="0.25">
      <c r="A172" s="264">
        <v>46395.083333333343</v>
      </c>
      <c r="B172">
        <v>172.6</v>
      </c>
      <c r="C172">
        <v>30.3</v>
      </c>
      <c r="D172">
        <v>12.12</v>
      </c>
      <c r="E172">
        <v>215.02</v>
      </c>
    </row>
    <row r="173" spans="1:5" x14ac:dyDescent="0.25">
      <c r="A173" s="264">
        <v>46395.125</v>
      </c>
      <c r="B173">
        <v>174.81</v>
      </c>
      <c r="C173">
        <v>30.5</v>
      </c>
      <c r="D173">
        <v>12.2</v>
      </c>
      <c r="E173">
        <v>217.51</v>
      </c>
    </row>
    <row r="174" spans="1:5" x14ac:dyDescent="0.25">
      <c r="A174" s="264">
        <v>46395.166666666657</v>
      </c>
      <c r="B174">
        <v>174.87</v>
      </c>
      <c r="C174">
        <v>30.5</v>
      </c>
      <c r="D174">
        <v>12.2</v>
      </c>
      <c r="E174">
        <v>217.57</v>
      </c>
    </row>
    <row r="175" spans="1:5" x14ac:dyDescent="0.25">
      <c r="A175" s="264">
        <v>46395.208333333343</v>
      </c>
      <c r="B175">
        <v>175.74</v>
      </c>
      <c r="C175">
        <v>30.8</v>
      </c>
      <c r="D175">
        <v>12.32</v>
      </c>
      <c r="E175">
        <v>218.86</v>
      </c>
    </row>
    <row r="176" spans="1:5" x14ac:dyDescent="0.25">
      <c r="A176" s="264">
        <v>46395.25</v>
      </c>
      <c r="B176">
        <v>181.98</v>
      </c>
      <c r="C176">
        <v>31.2</v>
      </c>
      <c r="D176">
        <v>12.48</v>
      </c>
      <c r="E176">
        <v>225.66</v>
      </c>
    </row>
    <row r="177" spans="1:5" x14ac:dyDescent="0.25">
      <c r="A177" s="264">
        <v>46395.291666666657</v>
      </c>
      <c r="B177">
        <v>185.59</v>
      </c>
      <c r="C177">
        <v>32.450000000000003</v>
      </c>
      <c r="D177">
        <v>12.98</v>
      </c>
      <c r="E177">
        <v>231.02</v>
      </c>
    </row>
    <row r="178" spans="1:5" x14ac:dyDescent="0.25">
      <c r="A178" s="264">
        <v>46395.333333333343</v>
      </c>
      <c r="B178">
        <v>190.95</v>
      </c>
      <c r="C178">
        <v>33</v>
      </c>
      <c r="D178">
        <v>13.2</v>
      </c>
      <c r="E178">
        <v>237.15</v>
      </c>
    </row>
    <row r="179" spans="1:5" x14ac:dyDescent="0.25">
      <c r="A179" s="264">
        <v>46395.375</v>
      </c>
      <c r="B179">
        <v>196.46</v>
      </c>
      <c r="C179">
        <v>34.35</v>
      </c>
      <c r="D179">
        <v>13.74</v>
      </c>
      <c r="E179">
        <v>244.55</v>
      </c>
    </row>
    <row r="180" spans="1:5" x14ac:dyDescent="0.25">
      <c r="A180" s="264">
        <v>46395.416666666657</v>
      </c>
      <c r="B180">
        <v>201.03</v>
      </c>
      <c r="C180">
        <v>35.65</v>
      </c>
      <c r="D180">
        <v>14.26</v>
      </c>
      <c r="E180">
        <v>250.94</v>
      </c>
    </row>
    <row r="181" spans="1:5" x14ac:dyDescent="0.25">
      <c r="A181" s="264">
        <v>46395.458333333343</v>
      </c>
      <c r="B181">
        <v>203.04</v>
      </c>
      <c r="C181">
        <v>34.83</v>
      </c>
      <c r="D181">
        <v>13.93</v>
      </c>
      <c r="E181">
        <v>251.8</v>
      </c>
    </row>
    <row r="182" spans="1:5" x14ac:dyDescent="0.25">
      <c r="A182" s="264">
        <v>46395.5</v>
      </c>
      <c r="B182">
        <v>193.94</v>
      </c>
      <c r="C182">
        <v>34.83</v>
      </c>
      <c r="D182">
        <v>13.93</v>
      </c>
      <c r="E182">
        <v>242.7</v>
      </c>
    </row>
    <row r="183" spans="1:5" x14ac:dyDescent="0.25">
      <c r="A183" s="264">
        <v>46395.541666666657</v>
      </c>
      <c r="B183">
        <v>187.88</v>
      </c>
      <c r="C183">
        <v>34.1</v>
      </c>
      <c r="D183">
        <v>13.64</v>
      </c>
      <c r="E183">
        <v>235.62</v>
      </c>
    </row>
    <row r="184" spans="1:5" x14ac:dyDescent="0.25">
      <c r="A184" s="264">
        <v>46395.583333333343</v>
      </c>
      <c r="B184">
        <v>178.42</v>
      </c>
      <c r="C184">
        <v>31.85</v>
      </c>
      <c r="D184">
        <v>12.74</v>
      </c>
      <c r="E184">
        <v>223.01</v>
      </c>
    </row>
    <row r="185" spans="1:5" x14ac:dyDescent="0.25">
      <c r="A185" s="264">
        <v>46395.625</v>
      </c>
      <c r="B185">
        <v>175.65</v>
      </c>
      <c r="C185">
        <v>30.8</v>
      </c>
      <c r="D185">
        <v>12.32</v>
      </c>
      <c r="E185">
        <v>218.77</v>
      </c>
    </row>
    <row r="186" spans="1:5" x14ac:dyDescent="0.25">
      <c r="A186" s="264">
        <v>46395.666666666657</v>
      </c>
      <c r="B186">
        <v>180.35</v>
      </c>
      <c r="C186">
        <v>31.6</v>
      </c>
      <c r="D186">
        <v>12.64</v>
      </c>
      <c r="E186">
        <v>224.59</v>
      </c>
    </row>
    <row r="187" spans="1:5" x14ac:dyDescent="0.25">
      <c r="A187" s="264">
        <v>46395.708333333343</v>
      </c>
      <c r="B187">
        <v>181.52</v>
      </c>
      <c r="C187">
        <v>32.450000000000003</v>
      </c>
      <c r="D187">
        <v>12.98</v>
      </c>
      <c r="E187">
        <v>226.95</v>
      </c>
    </row>
    <row r="188" spans="1:5" x14ac:dyDescent="0.25">
      <c r="A188" s="264">
        <v>46395.75</v>
      </c>
      <c r="B188">
        <v>185.96</v>
      </c>
      <c r="C188">
        <v>33.299999999999997</v>
      </c>
      <c r="D188">
        <v>13.32</v>
      </c>
      <c r="E188">
        <v>232.58</v>
      </c>
    </row>
    <row r="189" spans="1:5" x14ac:dyDescent="0.25">
      <c r="A189" s="264">
        <v>46395.791666666657</v>
      </c>
      <c r="B189">
        <v>187.86</v>
      </c>
      <c r="C189">
        <v>33.65</v>
      </c>
      <c r="D189">
        <v>13.46</v>
      </c>
      <c r="E189">
        <v>234.97</v>
      </c>
    </row>
    <row r="190" spans="1:5" x14ac:dyDescent="0.25">
      <c r="A190" s="264">
        <v>46395.833333333343</v>
      </c>
      <c r="B190">
        <v>183.68</v>
      </c>
      <c r="C190">
        <v>33.049999999999997</v>
      </c>
      <c r="D190">
        <v>13.22</v>
      </c>
      <c r="E190">
        <v>229.95</v>
      </c>
    </row>
    <row r="191" spans="1:5" x14ac:dyDescent="0.25">
      <c r="A191" s="264">
        <v>46395.875</v>
      </c>
      <c r="B191">
        <v>174.34</v>
      </c>
      <c r="C191">
        <v>31.8</v>
      </c>
      <c r="D191">
        <v>12.72</v>
      </c>
      <c r="E191">
        <v>218.86</v>
      </c>
    </row>
    <row r="192" spans="1:5" x14ac:dyDescent="0.25">
      <c r="A192" s="264">
        <v>46395.916666666657</v>
      </c>
      <c r="B192">
        <v>171.41</v>
      </c>
      <c r="C192">
        <v>30.6</v>
      </c>
      <c r="D192">
        <v>12.24</v>
      </c>
      <c r="E192">
        <v>214.25</v>
      </c>
    </row>
    <row r="193" spans="1:5" x14ac:dyDescent="0.25">
      <c r="A193" s="264">
        <v>46395.958333333343</v>
      </c>
      <c r="B193">
        <v>165.72</v>
      </c>
      <c r="C193">
        <v>29.7</v>
      </c>
      <c r="D193">
        <v>11.88</v>
      </c>
      <c r="E193">
        <v>207.3</v>
      </c>
    </row>
    <row r="194" spans="1:5" x14ac:dyDescent="0.25">
      <c r="A194" s="264">
        <v>46396</v>
      </c>
      <c r="B194">
        <v>161.6</v>
      </c>
      <c r="C194">
        <v>28.6</v>
      </c>
      <c r="D194">
        <v>11.44</v>
      </c>
      <c r="E194">
        <v>201.64</v>
      </c>
    </row>
    <row r="195" spans="1:5" x14ac:dyDescent="0.25">
      <c r="A195" s="264">
        <v>46396.041666666657</v>
      </c>
      <c r="B195">
        <v>161.68</v>
      </c>
      <c r="C195">
        <v>28.35</v>
      </c>
      <c r="D195">
        <v>11.34</v>
      </c>
      <c r="E195">
        <v>201.37</v>
      </c>
    </row>
    <row r="196" spans="1:5" x14ac:dyDescent="0.25">
      <c r="A196" s="264">
        <v>46396.083333333343</v>
      </c>
      <c r="B196">
        <v>163.76</v>
      </c>
      <c r="C196">
        <v>28.5</v>
      </c>
      <c r="D196">
        <v>11.4</v>
      </c>
      <c r="E196">
        <v>203.66</v>
      </c>
    </row>
    <row r="197" spans="1:5" x14ac:dyDescent="0.25">
      <c r="A197" s="264">
        <v>46396.125</v>
      </c>
      <c r="B197">
        <v>166.73</v>
      </c>
      <c r="C197">
        <v>28.9</v>
      </c>
      <c r="D197">
        <v>11.56</v>
      </c>
      <c r="E197">
        <v>207.19</v>
      </c>
    </row>
    <row r="198" spans="1:5" x14ac:dyDescent="0.25">
      <c r="A198" s="264">
        <v>46396.166666666657</v>
      </c>
      <c r="B198">
        <v>171.11</v>
      </c>
      <c r="C198">
        <v>29.4</v>
      </c>
      <c r="D198">
        <v>11.76</v>
      </c>
      <c r="E198">
        <v>212.27</v>
      </c>
    </row>
    <row r="199" spans="1:5" x14ac:dyDescent="0.25">
      <c r="A199" s="264">
        <v>46396.208333333343</v>
      </c>
      <c r="B199">
        <v>176.41</v>
      </c>
      <c r="C199">
        <v>30</v>
      </c>
      <c r="D199">
        <v>12</v>
      </c>
      <c r="E199">
        <v>218.41</v>
      </c>
    </row>
    <row r="200" spans="1:5" x14ac:dyDescent="0.25">
      <c r="A200" s="264">
        <v>46396.25</v>
      </c>
      <c r="B200">
        <v>189.47</v>
      </c>
      <c r="C200">
        <v>31.5</v>
      </c>
      <c r="D200">
        <v>12.6</v>
      </c>
      <c r="E200">
        <v>233.57</v>
      </c>
    </row>
    <row r="201" spans="1:5" x14ac:dyDescent="0.25">
      <c r="A201" s="264">
        <v>46396.291666666657</v>
      </c>
      <c r="B201">
        <v>210.4</v>
      </c>
      <c r="C201">
        <v>35.25</v>
      </c>
      <c r="D201">
        <v>14.1</v>
      </c>
      <c r="E201">
        <v>259.75</v>
      </c>
    </row>
    <row r="202" spans="1:5" x14ac:dyDescent="0.25">
      <c r="A202" s="264">
        <v>46396.333333333343</v>
      </c>
      <c r="B202">
        <v>210.62</v>
      </c>
      <c r="C202">
        <v>36.049999999999997</v>
      </c>
      <c r="D202">
        <v>14.42</v>
      </c>
      <c r="E202">
        <v>261.08999999999997</v>
      </c>
    </row>
    <row r="203" spans="1:5" x14ac:dyDescent="0.25">
      <c r="A203" s="264">
        <v>46396.375</v>
      </c>
      <c r="B203">
        <v>200.72</v>
      </c>
      <c r="C203">
        <v>35.15</v>
      </c>
      <c r="D203">
        <v>14.06</v>
      </c>
      <c r="E203">
        <v>249.93</v>
      </c>
    </row>
    <row r="204" spans="1:5" x14ac:dyDescent="0.25">
      <c r="A204" s="264">
        <v>46396.416666666657</v>
      </c>
      <c r="B204">
        <v>198.33</v>
      </c>
      <c r="C204">
        <v>34.049999999999997</v>
      </c>
      <c r="D204">
        <v>13.62</v>
      </c>
      <c r="E204">
        <v>246</v>
      </c>
    </row>
    <row r="205" spans="1:5" x14ac:dyDescent="0.25">
      <c r="A205" s="264">
        <v>46396.458333333343</v>
      </c>
      <c r="B205">
        <v>193.4</v>
      </c>
      <c r="C205">
        <v>32.799999999999997</v>
      </c>
      <c r="D205">
        <v>13.12</v>
      </c>
      <c r="E205">
        <v>239.32</v>
      </c>
    </row>
    <row r="206" spans="1:5" x14ac:dyDescent="0.25">
      <c r="A206" s="264">
        <v>46396.5</v>
      </c>
      <c r="B206">
        <v>186.33</v>
      </c>
      <c r="C206">
        <v>32.4</v>
      </c>
      <c r="D206">
        <v>12.96</v>
      </c>
      <c r="E206">
        <v>231.69</v>
      </c>
    </row>
    <row r="207" spans="1:5" x14ac:dyDescent="0.25">
      <c r="A207" s="264">
        <v>46396.541666666657</v>
      </c>
      <c r="B207">
        <v>181.7</v>
      </c>
      <c r="C207">
        <v>31.75</v>
      </c>
      <c r="D207">
        <v>12.7</v>
      </c>
      <c r="E207">
        <v>226.15</v>
      </c>
    </row>
    <row r="208" spans="1:5" x14ac:dyDescent="0.25">
      <c r="A208" s="264">
        <v>46396.583333333343</v>
      </c>
      <c r="B208">
        <v>179.43</v>
      </c>
      <c r="C208">
        <v>30.3</v>
      </c>
      <c r="D208">
        <v>12.12</v>
      </c>
      <c r="E208">
        <v>221.85</v>
      </c>
    </row>
    <row r="209" spans="1:5" x14ac:dyDescent="0.25">
      <c r="A209" s="264">
        <v>46396.625</v>
      </c>
      <c r="B209">
        <v>182.98</v>
      </c>
      <c r="C209">
        <v>30.95</v>
      </c>
      <c r="D209">
        <v>12.38</v>
      </c>
      <c r="E209">
        <v>226.31</v>
      </c>
    </row>
    <row r="210" spans="1:5" x14ac:dyDescent="0.25">
      <c r="A210" s="264">
        <v>46396.666666666657</v>
      </c>
      <c r="B210">
        <v>184.85</v>
      </c>
      <c r="C210">
        <v>30.9</v>
      </c>
      <c r="D210">
        <v>12.36</v>
      </c>
      <c r="E210">
        <v>228.11</v>
      </c>
    </row>
    <row r="211" spans="1:5" x14ac:dyDescent="0.25">
      <c r="A211" s="264">
        <v>46396.708333333343</v>
      </c>
      <c r="B211">
        <v>183.39</v>
      </c>
      <c r="C211">
        <v>31.35</v>
      </c>
      <c r="D211">
        <v>12.54</v>
      </c>
      <c r="E211">
        <v>227.28</v>
      </c>
    </row>
    <row r="212" spans="1:5" x14ac:dyDescent="0.25">
      <c r="A212" s="264">
        <v>46396.75</v>
      </c>
      <c r="B212">
        <v>184.63</v>
      </c>
      <c r="C212">
        <v>31.55</v>
      </c>
      <c r="D212">
        <v>12.62</v>
      </c>
      <c r="E212">
        <v>228.8</v>
      </c>
    </row>
    <row r="213" spans="1:5" x14ac:dyDescent="0.25">
      <c r="A213" s="264">
        <v>46396.791666666657</v>
      </c>
      <c r="B213">
        <v>185.54</v>
      </c>
      <c r="C213">
        <v>31.9</v>
      </c>
      <c r="D213">
        <v>12.76</v>
      </c>
      <c r="E213">
        <v>230.2</v>
      </c>
    </row>
    <row r="214" spans="1:5" x14ac:dyDescent="0.25">
      <c r="A214" s="264">
        <v>46396.833333333343</v>
      </c>
      <c r="B214">
        <v>182.45</v>
      </c>
      <c r="C214">
        <v>31.5</v>
      </c>
      <c r="D214">
        <v>12.6</v>
      </c>
      <c r="E214">
        <v>226.55</v>
      </c>
    </row>
    <row r="215" spans="1:5" x14ac:dyDescent="0.25">
      <c r="A215" s="264">
        <v>46396.875</v>
      </c>
      <c r="B215">
        <v>176.74</v>
      </c>
      <c r="C215">
        <v>30.45</v>
      </c>
      <c r="D215">
        <v>12.18</v>
      </c>
      <c r="E215">
        <v>219.37</v>
      </c>
    </row>
    <row r="216" spans="1:5" x14ac:dyDescent="0.25">
      <c r="A216" s="264">
        <v>46396.916666666657</v>
      </c>
      <c r="B216">
        <v>173.51</v>
      </c>
      <c r="C216">
        <v>29.75</v>
      </c>
      <c r="D216">
        <v>11.9</v>
      </c>
      <c r="E216">
        <v>215.16</v>
      </c>
    </row>
    <row r="217" spans="1:5" x14ac:dyDescent="0.25">
      <c r="A217" s="264">
        <v>46396.958333333343</v>
      </c>
      <c r="B217">
        <v>170.05</v>
      </c>
      <c r="C217">
        <v>29.2</v>
      </c>
      <c r="D217">
        <v>11.68</v>
      </c>
      <c r="E217">
        <v>210.93</v>
      </c>
    </row>
    <row r="218" spans="1:5" x14ac:dyDescent="0.25">
      <c r="A218" s="264">
        <v>46397</v>
      </c>
      <c r="B218">
        <v>167.21</v>
      </c>
      <c r="C218">
        <v>29.1</v>
      </c>
      <c r="D218">
        <v>11.64</v>
      </c>
      <c r="E218">
        <v>207.95</v>
      </c>
    </row>
    <row r="219" spans="1:5" x14ac:dyDescent="0.25">
      <c r="A219" s="264">
        <v>46397.041666666657</v>
      </c>
      <c r="B219">
        <v>168.31</v>
      </c>
      <c r="C219">
        <v>29.25</v>
      </c>
      <c r="D219">
        <v>11.7</v>
      </c>
      <c r="E219">
        <v>209.26</v>
      </c>
    </row>
    <row r="220" spans="1:5" x14ac:dyDescent="0.25">
      <c r="A220" s="264">
        <v>46397.083333333343</v>
      </c>
      <c r="B220">
        <v>172.59</v>
      </c>
      <c r="C220">
        <v>29.85</v>
      </c>
      <c r="D220">
        <v>11.94</v>
      </c>
      <c r="E220">
        <v>214.38</v>
      </c>
    </row>
    <row r="221" spans="1:5" x14ac:dyDescent="0.25">
      <c r="A221" s="264">
        <v>46397.125</v>
      </c>
      <c r="B221">
        <v>176.7</v>
      </c>
      <c r="C221">
        <v>30.3</v>
      </c>
      <c r="D221">
        <v>12.12</v>
      </c>
      <c r="E221">
        <v>219.12</v>
      </c>
    </row>
    <row r="222" spans="1:5" x14ac:dyDescent="0.25">
      <c r="A222" s="264">
        <v>46397.166666666657</v>
      </c>
      <c r="B222">
        <v>182.62</v>
      </c>
      <c r="C222">
        <v>31</v>
      </c>
      <c r="D222">
        <v>12.4</v>
      </c>
      <c r="E222">
        <v>226.02</v>
      </c>
    </row>
    <row r="223" spans="1:5" x14ac:dyDescent="0.25">
      <c r="A223" s="264">
        <v>46397.208333333343</v>
      </c>
      <c r="B223">
        <v>191.22</v>
      </c>
      <c r="C223">
        <v>32</v>
      </c>
      <c r="D223">
        <v>12.8</v>
      </c>
      <c r="E223">
        <v>236.02</v>
      </c>
    </row>
    <row r="224" spans="1:5" x14ac:dyDescent="0.25">
      <c r="A224" s="264">
        <v>46397.25</v>
      </c>
      <c r="B224">
        <v>200.63</v>
      </c>
      <c r="C224">
        <v>33.85</v>
      </c>
      <c r="D224">
        <v>13.54</v>
      </c>
      <c r="E224">
        <v>248.02</v>
      </c>
    </row>
    <row r="225" spans="1:5" x14ac:dyDescent="0.25">
      <c r="A225" s="264">
        <v>46397.291666666657</v>
      </c>
      <c r="B225">
        <v>220.89</v>
      </c>
      <c r="C225">
        <v>37.65</v>
      </c>
      <c r="D225">
        <v>15.06</v>
      </c>
      <c r="E225">
        <v>273.60000000000002</v>
      </c>
    </row>
    <row r="226" spans="1:5" x14ac:dyDescent="0.25">
      <c r="A226" s="264">
        <v>46397.333333333343</v>
      </c>
      <c r="B226">
        <v>224</v>
      </c>
      <c r="C226">
        <v>38.700000000000003</v>
      </c>
      <c r="D226">
        <v>15.48</v>
      </c>
      <c r="E226">
        <v>278.18</v>
      </c>
    </row>
    <row r="227" spans="1:5" x14ac:dyDescent="0.25">
      <c r="A227" s="264">
        <v>46397.375</v>
      </c>
      <c r="B227">
        <v>213.89</v>
      </c>
      <c r="C227">
        <v>37.700000000000003</v>
      </c>
      <c r="D227">
        <v>15.08</v>
      </c>
      <c r="E227">
        <v>266.67</v>
      </c>
    </row>
    <row r="228" spans="1:5" x14ac:dyDescent="0.25">
      <c r="A228" s="264">
        <v>46397.416666666657</v>
      </c>
      <c r="B228">
        <v>211.85</v>
      </c>
      <c r="C228">
        <v>36.450000000000003</v>
      </c>
      <c r="D228">
        <v>14.58</v>
      </c>
      <c r="E228">
        <v>262.88</v>
      </c>
    </row>
    <row r="229" spans="1:5" x14ac:dyDescent="0.25">
      <c r="A229" s="264">
        <v>46397.458333333343</v>
      </c>
      <c r="B229">
        <v>207.44</v>
      </c>
      <c r="C229">
        <v>34.799999999999997</v>
      </c>
      <c r="D229">
        <v>13.92</v>
      </c>
      <c r="E229">
        <v>256.16000000000003</v>
      </c>
    </row>
    <row r="230" spans="1:5" x14ac:dyDescent="0.25">
      <c r="A230" s="264">
        <v>46397.5</v>
      </c>
      <c r="B230">
        <v>205.35</v>
      </c>
      <c r="C230">
        <v>35.450000000000003</v>
      </c>
      <c r="D230">
        <v>14.18</v>
      </c>
      <c r="E230">
        <v>254.98</v>
      </c>
    </row>
    <row r="231" spans="1:5" x14ac:dyDescent="0.25">
      <c r="A231" s="264">
        <v>46397.541666666657</v>
      </c>
      <c r="B231">
        <v>201.87</v>
      </c>
      <c r="C231">
        <v>34.4</v>
      </c>
      <c r="D231">
        <v>13.76</v>
      </c>
      <c r="E231">
        <v>250.03</v>
      </c>
    </row>
    <row r="232" spans="1:5" x14ac:dyDescent="0.25">
      <c r="A232" s="264">
        <v>46397.583333333343</v>
      </c>
      <c r="B232">
        <v>191.58</v>
      </c>
      <c r="C232">
        <v>33.65</v>
      </c>
      <c r="D232">
        <v>13.46</v>
      </c>
      <c r="E232">
        <v>238.69</v>
      </c>
    </row>
    <row r="233" spans="1:5" x14ac:dyDescent="0.25">
      <c r="A233" s="264">
        <v>46397.625</v>
      </c>
      <c r="B233">
        <v>186.86</v>
      </c>
      <c r="C233">
        <v>32.200000000000003</v>
      </c>
      <c r="D233">
        <v>12.88</v>
      </c>
      <c r="E233">
        <v>231.94</v>
      </c>
    </row>
    <row r="234" spans="1:5" x14ac:dyDescent="0.25">
      <c r="A234" s="264">
        <v>46397.666666666657</v>
      </c>
      <c r="B234">
        <v>187.09</v>
      </c>
      <c r="C234">
        <v>31.4</v>
      </c>
      <c r="D234">
        <v>12.56</v>
      </c>
      <c r="E234">
        <v>231.05</v>
      </c>
    </row>
    <row r="235" spans="1:5" x14ac:dyDescent="0.25">
      <c r="A235" s="264">
        <v>46397.708333333343</v>
      </c>
      <c r="B235">
        <v>185.09</v>
      </c>
      <c r="C235">
        <v>31.3</v>
      </c>
      <c r="D235">
        <v>12.52</v>
      </c>
      <c r="E235">
        <v>228.91</v>
      </c>
    </row>
    <row r="236" spans="1:5" x14ac:dyDescent="0.25">
      <c r="A236" s="264">
        <v>46397.75</v>
      </c>
      <c r="B236">
        <v>183.69</v>
      </c>
      <c r="C236">
        <v>31.85</v>
      </c>
      <c r="D236">
        <v>12.74</v>
      </c>
      <c r="E236">
        <v>228.28</v>
      </c>
    </row>
    <row r="237" spans="1:5" x14ac:dyDescent="0.25">
      <c r="A237" s="264">
        <v>46397.791666666657</v>
      </c>
      <c r="B237">
        <v>182.76</v>
      </c>
      <c r="C237">
        <v>31.85</v>
      </c>
      <c r="D237">
        <v>12.74</v>
      </c>
      <c r="E237">
        <v>227.35</v>
      </c>
    </row>
    <row r="238" spans="1:5" x14ac:dyDescent="0.25">
      <c r="A238" s="264">
        <v>46397.833333333343</v>
      </c>
      <c r="B238">
        <v>179.02</v>
      </c>
      <c r="C238">
        <v>31.2</v>
      </c>
      <c r="D238">
        <v>12.48</v>
      </c>
      <c r="E238">
        <v>222.7</v>
      </c>
    </row>
    <row r="239" spans="1:5" x14ac:dyDescent="0.25">
      <c r="A239" s="264">
        <v>46397.875</v>
      </c>
      <c r="B239">
        <v>177.4</v>
      </c>
      <c r="C239">
        <v>29.5</v>
      </c>
      <c r="D239">
        <v>11.8</v>
      </c>
      <c r="E239">
        <v>218.7</v>
      </c>
    </row>
    <row r="240" spans="1:5" x14ac:dyDescent="0.25">
      <c r="A240" s="264">
        <v>46397.916666666657</v>
      </c>
      <c r="B240">
        <v>172.95</v>
      </c>
      <c r="C240">
        <v>28.75</v>
      </c>
      <c r="D240">
        <v>11.5</v>
      </c>
      <c r="E240">
        <v>213.2</v>
      </c>
    </row>
    <row r="241" spans="1:5" x14ac:dyDescent="0.25">
      <c r="A241" s="264">
        <v>46397.958333333343</v>
      </c>
      <c r="B241">
        <v>164.89</v>
      </c>
      <c r="C241">
        <v>27.8</v>
      </c>
      <c r="D241">
        <v>11.12</v>
      </c>
      <c r="E241">
        <v>203.81</v>
      </c>
    </row>
    <row r="242" spans="1:5" x14ac:dyDescent="0.25">
      <c r="A242" s="264">
        <v>46398</v>
      </c>
      <c r="B242">
        <v>160.12</v>
      </c>
      <c r="C242">
        <v>26.9</v>
      </c>
      <c r="D242">
        <v>10.76</v>
      </c>
      <c r="E242">
        <v>197.78</v>
      </c>
    </row>
    <row r="243" spans="1:5" x14ac:dyDescent="0.25">
      <c r="A243" s="264">
        <v>46398.041666666657</v>
      </c>
      <c r="B243">
        <v>158.97</v>
      </c>
      <c r="C243">
        <v>26.7</v>
      </c>
      <c r="D243">
        <v>10.68</v>
      </c>
      <c r="E243">
        <v>196.35</v>
      </c>
    </row>
    <row r="244" spans="1:5" x14ac:dyDescent="0.25">
      <c r="A244" s="264">
        <v>46398.083333333343</v>
      </c>
      <c r="B244">
        <v>159.52000000000001</v>
      </c>
      <c r="C244">
        <v>26.85</v>
      </c>
      <c r="D244">
        <v>10.74</v>
      </c>
      <c r="E244">
        <v>197.11</v>
      </c>
    </row>
    <row r="245" spans="1:5" x14ac:dyDescent="0.25">
      <c r="A245" s="264">
        <v>46398.125</v>
      </c>
      <c r="B245">
        <v>164.96</v>
      </c>
      <c r="C245">
        <v>27.6</v>
      </c>
      <c r="D245">
        <v>11.04</v>
      </c>
      <c r="E245">
        <v>203.6</v>
      </c>
    </row>
    <row r="246" spans="1:5" x14ac:dyDescent="0.25">
      <c r="A246" s="264">
        <v>46398.166666666657</v>
      </c>
      <c r="B246">
        <v>170.48</v>
      </c>
      <c r="C246">
        <v>28.15</v>
      </c>
      <c r="D246">
        <v>11.26</v>
      </c>
      <c r="E246">
        <v>209.89</v>
      </c>
    </row>
    <row r="247" spans="1:5" x14ac:dyDescent="0.25">
      <c r="A247" s="264">
        <v>46398.208333333343</v>
      </c>
      <c r="B247">
        <v>177.72</v>
      </c>
      <c r="C247">
        <v>29.35</v>
      </c>
      <c r="D247">
        <v>11.74</v>
      </c>
      <c r="E247">
        <v>218.81</v>
      </c>
    </row>
    <row r="248" spans="1:5" x14ac:dyDescent="0.25">
      <c r="A248" s="264">
        <v>46398.25</v>
      </c>
      <c r="B248">
        <v>186.03</v>
      </c>
      <c r="C248">
        <v>31.95</v>
      </c>
      <c r="D248">
        <v>12.78</v>
      </c>
      <c r="E248">
        <v>230.76</v>
      </c>
    </row>
    <row r="249" spans="1:5" x14ac:dyDescent="0.25">
      <c r="A249" s="264">
        <v>46398.291666666657</v>
      </c>
      <c r="B249">
        <v>208.68</v>
      </c>
      <c r="C249">
        <v>35.9</v>
      </c>
      <c r="D249">
        <v>14.36</v>
      </c>
      <c r="E249">
        <v>258.94</v>
      </c>
    </row>
    <row r="250" spans="1:5" x14ac:dyDescent="0.25">
      <c r="A250" s="264">
        <v>46398.333333333343</v>
      </c>
      <c r="B250">
        <v>209.82</v>
      </c>
      <c r="C250">
        <v>36.950000000000003</v>
      </c>
      <c r="D250">
        <v>14.78</v>
      </c>
      <c r="E250">
        <v>261.55</v>
      </c>
    </row>
    <row r="251" spans="1:5" x14ac:dyDescent="0.25">
      <c r="A251" s="264">
        <v>46398.375</v>
      </c>
      <c r="B251">
        <v>200.67</v>
      </c>
      <c r="C251">
        <v>35.200000000000003</v>
      </c>
      <c r="D251">
        <v>14.08</v>
      </c>
      <c r="E251">
        <v>249.95</v>
      </c>
    </row>
    <row r="252" spans="1:5" x14ac:dyDescent="0.25">
      <c r="A252" s="264">
        <v>46398.416666666657</v>
      </c>
      <c r="B252">
        <v>197.12</v>
      </c>
      <c r="C252">
        <v>33.9</v>
      </c>
      <c r="D252">
        <v>13.56</v>
      </c>
      <c r="E252">
        <v>244.58</v>
      </c>
    </row>
    <row r="253" spans="1:5" x14ac:dyDescent="0.25">
      <c r="A253" s="264">
        <v>46398.458333333343</v>
      </c>
      <c r="B253">
        <v>193.7</v>
      </c>
      <c r="C253">
        <v>32.200000000000003</v>
      </c>
      <c r="D253">
        <v>12.88</v>
      </c>
      <c r="E253">
        <v>238.78</v>
      </c>
    </row>
    <row r="254" spans="1:5" x14ac:dyDescent="0.25">
      <c r="A254" s="264">
        <v>46398.5</v>
      </c>
      <c r="B254">
        <v>189.8</v>
      </c>
      <c r="C254">
        <v>31.55</v>
      </c>
      <c r="D254">
        <v>12.62</v>
      </c>
      <c r="E254">
        <v>233.97</v>
      </c>
    </row>
    <row r="255" spans="1:5" x14ac:dyDescent="0.25">
      <c r="A255" s="264">
        <v>46398.541666666657</v>
      </c>
      <c r="B255">
        <v>183.49</v>
      </c>
      <c r="C255">
        <v>31</v>
      </c>
      <c r="D255">
        <v>12.4</v>
      </c>
      <c r="E255">
        <v>226.89</v>
      </c>
    </row>
    <row r="256" spans="1:5" x14ac:dyDescent="0.25">
      <c r="A256" s="264">
        <v>46398.583333333343</v>
      </c>
      <c r="B256">
        <v>182.06</v>
      </c>
      <c r="C256">
        <v>29.7</v>
      </c>
      <c r="D256">
        <v>11.88</v>
      </c>
      <c r="E256">
        <v>223.64</v>
      </c>
    </row>
    <row r="257" spans="1:5" x14ac:dyDescent="0.25">
      <c r="A257" s="264">
        <v>46398.625</v>
      </c>
      <c r="B257">
        <v>172.91</v>
      </c>
      <c r="C257">
        <v>29.75</v>
      </c>
      <c r="D257">
        <v>11.9</v>
      </c>
      <c r="E257">
        <v>214.56</v>
      </c>
    </row>
    <row r="258" spans="1:5" x14ac:dyDescent="0.25">
      <c r="A258" s="264">
        <v>46398.666666666657</v>
      </c>
      <c r="B258">
        <v>174.6</v>
      </c>
      <c r="C258">
        <v>29.85</v>
      </c>
      <c r="D258">
        <v>11.94</v>
      </c>
      <c r="E258">
        <v>216.39</v>
      </c>
    </row>
    <row r="259" spans="1:5" x14ac:dyDescent="0.25">
      <c r="A259" s="264">
        <v>46398.708333333343</v>
      </c>
      <c r="B259">
        <v>176.31</v>
      </c>
      <c r="C259">
        <v>30.2</v>
      </c>
      <c r="D259">
        <v>12.08</v>
      </c>
      <c r="E259">
        <v>218.59</v>
      </c>
    </row>
    <row r="260" spans="1:5" x14ac:dyDescent="0.25">
      <c r="A260" s="264">
        <v>46398.75</v>
      </c>
      <c r="B260">
        <v>176.54</v>
      </c>
      <c r="C260">
        <v>30.8</v>
      </c>
      <c r="D260">
        <v>12.32</v>
      </c>
      <c r="E260">
        <v>219.66</v>
      </c>
    </row>
    <row r="261" spans="1:5" x14ac:dyDescent="0.25">
      <c r="A261" s="264">
        <v>46398.791666666657</v>
      </c>
      <c r="B261">
        <v>174.69</v>
      </c>
      <c r="C261">
        <v>30.9</v>
      </c>
      <c r="D261">
        <v>12.36</v>
      </c>
      <c r="E261">
        <v>217.95</v>
      </c>
    </row>
    <row r="262" spans="1:5" x14ac:dyDescent="0.25">
      <c r="A262" s="264">
        <v>46398.833333333343</v>
      </c>
      <c r="B262">
        <v>174.05</v>
      </c>
      <c r="C262">
        <v>30</v>
      </c>
      <c r="D262">
        <v>12</v>
      </c>
      <c r="E262">
        <v>216.05</v>
      </c>
    </row>
    <row r="263" spans="1:5" x14ac:dyDescent="0.25">
      <c r="A263" s="264">
        <v>46398.875</v>
      </c>
      <c r="B263">
        <v>169.14</v>
      </c>
      <c r="C263">
        <v>29.45</v>
      </c>
      <c r="D263">
        <v>11.78</v>
      </c>
      <c r="E263">
        <v>210.37</v>
      </c>
    </row>
    <row r="264" spans="1:5" x14ac:dyDescent="0.25">
      <c r="A264" s="264">
        <v>46398.916666666657</v>
      </c>
      <c r="B264">
        <v>168.5</v>
      </c>
      <c r="C264">
        <v>29</v>
      </c>
      <c r="D264">
        <v>11.6</v>
      </c>
      <c r="E264">
        <v>209.1</v>
      </c>
    </row>
    <row r="265" spans="1:5" x14ac:dyDescent="0.25">
      <c r="A265" s="264">
        <v>46398.958333333343</v>
      </c>
      <c r="B265">
        <v>168.79</v>
      </c>
      <c r="C265">
        <v>28.4</v>
      </c>
      <c r="D265">
        <v>11.36</v>
      </c>
      <c r="E265">
        <v>208.55</v>
      </c>
    </row>
    <row r="266" spans="1:5" x14ac:dyDescent="0.25">
      <c r="A266" s="264">
        <v>46399</v>
      </c>
      <c r="B266">
        <v>162.13</v>
      </c>
      <c r="C266">
        <v>28.1</v>
      </c>
      <c r="D266">
        <v>11.24</v>
      </c>
      <c r="E266">
        <v>201.47</v>
      </c>
    </row>
    <row r="267" spans="1:5" x14ac:dyDescent="0.25">
      <c r="A267" s="264">
        <v>46399.041666666657</v>
      </c>
      <c r="B267">
        <v>165.52</v>
      </c>
      <c r="C267">
        <v>28.25</v>
      </c>
      <c r="D267">
        <v>11.3</v>
      </c>
      <c r="E267">
        <v>205.07</v>
      </c>
    </row>
    <row r="268" spans="1:5" x14ac:dyDescent="0.25">
      <c r="A268" s="264">
        <v>46399.083333333343</v>
      </c>
      <c r="B268">
        <v>169.75</v>
      </c>
      <c r="C268">
        <v>29.5</v>
      </c>
      <c r="D268">
        <v>11.8</v>
      </c>
      <c r="E268">
        <v>211.05</v>
      </c>
    </row>
    <row r="269" spans="1:5" x14ac:dyDescent="0.25">
      <c r="A269" s="264">
        <v>46399.125</v>
      </c>
      <c r="B269">
        <v>174.39</v>
      </c>
      <c r="C269">
        <v>30.05</v>
      </c>
      <c r="D269">
        <v>12.02</v>
      </c>
      <c r="E269">
        <v>216.46</v>
      </c>
    </row>
    <row r="270" spans="1:5" x14ac:dyDescent="0.25">
      <c r="A270" s="264">
        <v>46399.166666666657</v>
      </c>
      <c r="B270">
        <v>177.68</v>
      </c>
      <c r="C270">
        <v>30.7</v>
      </c>
      <c r="D270">
        <v>12.28</v>
      </c>
      <c r="E270">
        <v>220.66</v>
      </c>
    </row>
    <row r="271" spans="1:5" x14ac:dyDescent="0.25">
      <c r="A271" s="264">
        <v>46399.208333333343</v>
      </c>
      <c r="B271">
        <v>183.74</v>
      </c>
      <c r="C271">
        <v>31.5</v>
      </c>
      <c r="D271">
        <v>12.6</v>
      </c>
      <c r="E271">
        <v>227.84</v>
      </c>
    </row>
    <row r="272" spans="1:5" x14ac:dyDescent="0.25">
      <c r="A272" s="264">
        <v>46399.25</v>
      </c>
      <c r="B272">
        <v>195.05</v>
      </c>
      <c r="C272">
        <v>33.6</v>
      </c>
      <c r="D272">
        <v>13.44</v>
      </c>
      <c r="E272">
        <v>242.09</v>
      </c>
    </row>
    <row r="273" spans="1:5" x14ac:dyDescent="0.25">
      <c r="A273" s="264">
        <v>46399.291666666657</v>
      </c>
      <c r="B273">
        <v>214.34</v>
      </c>
      <c r="C273">
        <v>38.049999999999997</v>
      </c>
      <c r="D273">
        <v>15.22</v>
      </c>
      <c r="E273">
        <v>267.61</v>
      </c>
    </row>
    <row r="274" spans="1:5" x14ac:dyDescent="0.25">
      <c r="A274" s="264">
        <v>46399.333333333343</v>
      </c>
      <c r="B274">
        <v>221.7</v>
      </c>
      <c r="C274">
        <v>38.65</v>
      </c>
      <c r="D274">
        <v>15.46</v>
      </c>
      <c r="E274">
        <v>275.81</v>
      </c>
    </row>
    <row r="275" spans="1:5" x14ac:dyDescent="0.25">
      <c r="A275" s="264">
        <v>46399.375</v>
      </c>
      <c r="B275">
        <v>217.22</v>
      </c>
      <c r="C275">
        <v>36.950000000000003</v>
      </c>
      <c r="D275">
        <v>14.78</v>
      </c>
      <c r="E275">
        <v>268.95</v>
      </c>
    </row>
    <row r="276" spans="1:5" x14ac:dyDescent="0.25">
      <c r="A276" s="264">
        <v>46399.416666666657</v>
      </c>
      <c r="B276">
        <v>215.03</v>
      </c>
      <c r="C276">
        <v>36.4</v>
      </c>
      <c r="D276">
        <v>14.56</v>
      </c>
      <c r="E276">
        <v>265.99</v>
      </c>
    </row>
    <row r="277" spans="1:5" x14ac:dyDescent="0.25">
      <c r="A277" s="264">
        <v>46399.458333333343</v>
      </c>
      <c r="B277">
        <v>208.71</v>
      </c>
      <c r="C277">
        <v>35.4</v>
      </c>
      <c r="D277">
        <v>14.16</v>
      </c>
      <c r="E277">
        <v>258.27</v>
      </c>
    </row>
    <row r="278" spans="1:5" x14ac:dyDescent="0.25">
      <c r="A278" s="264">
        <v>46399.5</v>
      </c>
      <c r="B278">
        <v>200.46</v>
      </c>
      <c r="C278">
        <v>33</v>
      </c>
      <c r="D278">
        <v>13.2</v>
      </c>
      <c r="E278">
        <v>246.66</v>
      </c>
    </row>
    <row r="279" spans="1:5" x14ac:dyDescent="0.25">
      <c r="A279" s="264">
        <v>46399.541666666657</v>
      </c>
      <c r="B279">
        <v>182.91</v>
      </c>
      <c r="C279">
        <v>32.799999999999997</v>
      </c>
      <c r="D279">
        <v>13.12</v>
      </c>
      <c r="E279">
        <v>228.83</v>
      </c>
    </row>
    <row r="280" spans="1:5" x14ac:dyDescent="0.25">
      <c r="A280" s="264">
        <v>46399.583333333343</v>
      </c>
      <c r="B280">
        <v>186.74</v>
      </c>
      <c r="C280">
        <v>32.35</v>
      </c>
      <c r="D280">
        <v>12.94</v>
      </c>
      <c r="E280">
        <v>232.03</v>
      </c>
    </row>
    <row r="281" spans="1:5" x14ac:dyDescent="0.25">
      <c r="A281" s="264">
        <v>46399.625</v>
      </c>
      <c r="B281">
        <v>196.87</v>
      </c>
      <c r="C281">
        <v>30.7</v>
      </c>
      <c r="D281">
        <v>12.28</v>
      </c>
      <c r="E281">
        <v>239.85</v>
      </c>
    </row>
    <row r="282" spans="1:5" x14ac:dyDescent="0.25">
      <c r="A282" s="264">
        <v>46399.666666666657</v>
      </c>
      <c r="B282">
        <v>195.56</v>
      </c>
      <c r="C282">
        <v>29.65</v>
      </c>
      <c r="D282">
        <v>11.86</v>
      </c>
      <c r="E282">
        <v>237.07</v>
      </c>
    </row>
    <row r="283" spans="1:5" x14ac:dyDescent="0.25">
      <c r="A283" s="264">
        <v>46399.708333333343</v>
      </c>
      <c r="B283">
        <v>189.67</v>
      </c>
      <c r="C283">
        <v>30.1</v>
      </c>
      <c r="D283">
        <v>12.04</v>
      </c>
      <c r="E283">
        <v>231.81</v>
      </c>
    </row>
    <row r="284" spans="1:5" x14ac:dyDescent="0.25">
      <c r="A284" s="264">
        <v>46399.75</v>
      </c>
      <c r="B284">
        <v>188.76</v>
      </c>
      <c r="C284">
        <v>31.35</v>
      </c>
      <c r="D284">
        <v>12.54</v>
      </c>
      <c r="E284">
        <v>232.65</v>
      </c>
    </row>
    <row r="285" spans="1:5" x14ac:dyDescent="0.25">
      <c r="A285" s="264">
        <v>46399.791666666657</v>
      </c>
      <c r="B285">
        <v>186.43</v>
      </c>
      <c r="C285">
        <v>32.35</v>
      </c>
      <c r="D285">
        <v>12.94</v>
      </c>
      <c r="E285">
        <v>231.72</v>
      </c>
    </row>
    <row r="286" spans="1:5" x14ac:dyDescent="0.25">
      <c r="A286" s="264">
        <v>46399.833333333343</v>
      </c>
      <c r="B286">
        <v>193.71</v>
      </c>
      <c r="C286">
        <v>31.85</v>
      </c>
      <c r="D286">
        <v>12.74</v>
      </c>
      <c r="E286">
        <v>238.3</v>
      </c>
    </row>
    <row r="287" spans="1:5" x14ac:dyDescent="0.25">
      <c r="A287" s="264">
        <v>46399.875</v>
      </c>
      <c r="B287">
        <v>183.08</v>
      </c>
      <c r="C287">
        <v>30.8</v>
      </c>
      <c r="D287">
        <v>12.32</v>
      </c>
      <c r="E287">
        <v>226.2</v>
      </c>
    </row>
    <row r="288" spans="1:5" x14ac:dyDescent="0.25">
      <c r="A288" s="264">
        <v>46399.916666666657</v>
      </c>
      <c r="B288">
        <v>174.41</v>
      </c>
      <c r="C288">
        <v>31.05</v>
      </c>
      <c r="D288">
        <v>12.42</v>
      </c>
      <c r="E288">
        <v>217.88</v>
      </c>
    </row>
    <row r="289" spans="1:5" x14ac:dyDescent="0.25">
      <c r="A289" s="264">
        <v>46399.958333333343</v>
      </c>
      <c r="B289">
        <v>168.84</v>
      </c>
      <c r="C289">
        <v>31.3</v>
      </c>
      <c r="D289">
        <v>12.52</v>
      </c>
      <c r="E289">
        <v>212.66</v>
      </c>
    </row>
    <row r="290" spans="1:5" x14ac:dyDescent="0.25">
      <c r="A290" s="264">
        <v>46400</v>
      </c>
      <c r="B290">
        <v>166.11</v>
      </c>
      <c r="C290">
        <v>30.7</v>
      </c>
      <c r="D290">
        <v>12.28</v>
      </c>
      <c r="E290">
        <v>209.09</v>
      </c>
    </row>
    <row r="291" spans="1:5" x14ac:dyDescent="0.25">
      <c r="A291" s="264">
        <v>46400.041666666657</v>
      </c>
      <c r="B291">
        <v>165.98</v>
      </c>
      <c r="C291">
        <v>30.65</v>
      </c>
      <c r="D291">
        <v>12.26</v>
      </c>
      <c r="E291">
        <v>208.89</v>
      </c>
    </row>
    <row r="292" spans="1:5" x14ac:dyDescent="0.25">
      <c r="A292" s="264">
        <v>46400.083333333343</v>
      </c>
      <c r="B292">
        <v>168.55</v>
      </c>
      <c r="C292">
        <v>29.45</v>
      </c>
      <c r="D292">
        <v>11.78</v>
      </c>
      <c r="E292">
        <v>209.78</v>
      </c>
    </row>
    <row r="293" spans="1:5" x14ac:dyDescent="0.25">
      <c r="A293" s="264">
        <v>46400.125</v>
      </c>
      <c r="B293">
        <v>172.76</v>
      </c>
      <c r="C293">
        <v>29.8</v>
      </c>
      <c r="D293">
        <v>11.92</v>
      </c>
      <c r="E293">
        <v>214.48</v>
      </c>
    </row>
    <row r="294" spans="1:5" x14ac:dyDescent="0.25">
      <c r="A294" s="264">
        <v>46400.166666666657</v>
      </c>
      <c r="B294">
        <v>178.42</v>
      </c>
      <c r="C294">
        <v>31</v>
      </c>
      <c r="D294">
        <v>12.4</v>
      </c>
      <c r="E294">
        <v>221.82</v>
      </c>
    </row>
    <row r="295" spans="1:5" x14ac:dyDescent="0.25">
      <c r="A295" s="264">
        <v>46400.208333333343</v>
      </c>
      <c r="B295">
        <v>185.96</v>
      </c>
      <c r="C295">
        <v>32.25</v>
      </c>
      <c r="D295">
        <v>12.9</v>
      </c>
      <c r="E295">
        <v>231.11</v>
      </c>
    </row>
    <row r="296" spans="1:5" x14ac:dyDescent="0.25">
      <c r="A296" s="264">
        <v>46400.25</v>
      </c>
      <c r="B296">
        <v>200.96</v>
      </c>
      <c r="C296">
        <v>34.6</v>
      </c>
      <c r="D296">
        <v>13.84</v>
      </c>
      <c r="E296">
        <v>249.4</v>
      </c>
    </row>
    <row r="297" spans="1:5" x14ac:dyDescent="0.25">
      <c r="A297" s="264">
        <v>46400.291666666657</v>
      </c>
      <c r="B297">
        <v>226.38</v>
      </c>
      <c r="C297">
        <v>38.950000000000003</v>
      </c>
      <c r="D297">
        <v>15.58</v>
      </c>
      <c r="E297">
        <v>280.91000000000003</v>
      </c>
    </row>
    <row r="298" spans="1:5" x14ac:dyDescent="0.25">
      <c r="A298" s="264">
        <v>46400.333333333343</v>
      </c>
      <c r="B298">
        <v>230.07</v>
      </c>
      <c r="C298">
        <v>40.450000000000003</v>
      </c>
      <c r="D298">
        <v>16.18</v>
      </c>
      <c r="E298">
        <v>286.7</v>
      </c>
    </row>
    <row r="299" spans="1:5" x14ac:dyDescent="0.25">
      <c r="A299" s="264">
        <v>46400.375</v>
      </c>
      <c r="B299">
        <v>221.14</v>
      </c>
      <c r="C299">
        <v>40</v>
      </c>
      <c r="D299">
        <v>16</v>
      </c>
      <c r="E299">
        <v>277.14</v>
      </c>
    </row>
    <row r="300" spans="1:5" x14ac:dyDescent="0.25">
      <c r="A300" s="264">
        <v>46400.416666666657</v>
      </c>
      <c r="B300">
        <v>217.79</v>
      </c>
      <c r="C300">
        <v>38.85</v>
      </c>
      <c r="D300">
        <v>15.54</v>
      </c>
      <c r="E300">
        <v>272.18</v>
      </c>
    </row>
    <row r="301" spans="1:5" x14ac:dyDescent="0.25">
      <c r="A301" s="264">
        <v>46400.458333333343</v>
      </c>
      <c r="B301">
        <v>205.1</v>
      </c>
      <c r="C301">
        <v>36.85</v>
      </c>
      <c r="D301">
        <v>14.74</v>
      </c>
      <c r="E301">
        <v>256.69</v>
      </c>
    </row>
    <row r="302" spans="1:5" x14ac:dyDescent="0.25">
      <c r="A302" s="264">
        <v>46400.5</v>
      </c>
      <c r="B302">
        <v>195.58</v>
      </c>
      <c r="C302">
        <v>34.5</v>
      </c>
      <c r="D302">
        <v>13.8</v>
      </c>
      <c r="E302">
        <v>243.88</v>
      </c>
    </row>
    <row r="303" spans="1:5" x14ac:dyDescent="0.25">
      <c r="A303" s="264">
        <v>46400.541666666657</v>
      </c>
      <c r="B303">
        <v>183.44</v>
      </c>
      <c r="C303">
        <v>31.55</v>
      </c>
      <c r="D303">
        <v>12.62</v>
      </c>
      <c r="E303">
        <v>227.61</v>
      </c>
    </row>
    <row r="304" spans="1:5" x14ac:dyDescent="0.25">
      <c r="A304" s="264">
        <v>46400.583333333343</v>
      </c>
      <c r="B304">
        <v>178.43</v>
      </c>
      <c r="C304">
        <v>30.8</v>
      </c>
      <c r="D304">
        <v>12.32</v>
      </c>
      <c r="E304">
        <v>221.55</v>
      </c>
    </row>
    <row r="305" spans="1:5" x14ac:dyDescent="0.25">
      <c r="A305" s="264">
        <v>46400.625</v>
      </c>
      <c r="B305">
        <v>180.66</v>
      </c>
      <c r="C305">
        <v>30.5</v>
      </c>
      <c r="D305">
        <v>12.2</v>
      </c>
      <c r="E305">
        <v>223.36</v>
      </c>
    </row>
    <row r="306" spans="1:5" x14ac:dyDescent="0.25">
      <c r="A306" s="264">
        <v>46400.666666666657</v>
      </c>
      <c r="B306">
        <v>181.33</v>
      </c>
      <c r="C306">
        <v>30.65</v>
      </c>
      <c r="D306">
        <v>12.26</v>
      </c>
      <c r="E306">
        <v>224.24</v>
      </c>
    </row>
    <row r="307" spans="1:5" x14ac:dyDescent="0.25">
      <c r="A307" s="264">
        <v>46400.708333333343</v>
      </c>
      <c r="B307">
        <v>183.22</v>
      </c>
      <c r="C307">
        <v>31.15</v>
      </c>
      <c r="D307">
        <v>12.46</v>
      </c>
      <c r="E307">
        <v>226.83</v>
      </c>
    </row>
    <row r="308" spans="1:5" x14ac:dyDescent="0.25">
      <c r="A308" s="264">
        <v>46400.75</v>
      </c>
      <c r="B308">
        <v>178.84</v>
      </c>
      <c r="C308">
        <v>31.4</v>
      </c>
      <c r="D308">
        <v>12.56</v>
      </c>
      <c r="E308">
        <v>222.8</v>
      </c>
    </row>
    <row r="309" spans="1:5" x14ac:dyDescent="0.25">
      <c r="A309" s="264">
        <v>46400.791666666657</v>
      </c>
      <c r="B309">
        <v>180</v>
      </c>
      <c r="C309">
        <v>31.2</v>
      </c>
      <c r="D309">
        <v>12.48</v>
      </c>
      <c r="E309">
        <v>223.68</v>
      </c>
    </row>
    <row r="310" spans="1:5" x14ac:dyDescent="0.25">
      <c r="A310" s="264">
        <v>46400.833333333343</v>
      </c>
      <c r="B310">
        <v>176.8</v>
      </c>
      <c r="C310">
        <v>30.55</v>
      </c>
      <c r="D310">
        <v>12.22</v>
      </c>
      <c r="E310">
        <v>219.57</v>
      </c>
    </row>
    <row r="311" spans="1:5" x14ac:dyDescent="0.25">
      <c r="A311" s="264">
        <v>46400.875</v>
      </c>
      <c r="B311">
        <v>172.02</v>
      </c>
      <c r="C311">
        <v>29.9</v>
      </c>
      <c r="D311">
        <v>11.96</v>
      </c>
      <c r="E311">
        <v>213.88</v>
      </c>
    </row>
    <row r="312" spans="1:5" x14ac:dyDescent="0.25">
      <c r="A312" s="264">
        <v>46400.916666666657</v>
      </c>
      <c r="B312">
        <v>168.27</v>
      </c>
      <c r="C312">
        <v>29.5</v>
      </c>
      <c r="D312">
        <v>11.8</v>
      </c>
      <c r="E312">
        <v>209.57</v>
      </c>
    </row>
    <row r="313" spans="1:5" x14ac:dyDescent="0.25">
      <c r="A313" s="264">
        <v>46400.958333333343</v>
      </c>
      <c r="B313">
        <v>164.89</v>
      </c>
      <c r="C313">
        <v>28.85</v>
      </c>
      <c r="D313">
        <v>11.54</v>
      </c>
      <c r="E313">
        <v>205.28</v>
      </c>
    </row>
    <row r="314" spans="1:5" x14ac:dyDescent="0.25">
      <c r="A314" s="264">
        <v>46401</v>
      </c>
      <c r="B314">
        <v>162.88</v>
      </c>
      <c r="C314">
        <v>28.8</v>
      </c>
      <c r="D314">
        <v>11.52</v>
      </c>
      <c r="E314">
        <v>203.2</v>
      </c>
    </row>
    <row r="315" spans="1:5" x14ac:dyDescent="0.25">
      <c r="A315" s="264">
        <v>46401.041666666657</v>
      </c>
      <c r="B315">
        <v>164.09</v>
      </c>
      <c r="C315">
        <v>28.65</v>
      </c>
      <c r="D315">
        <v>11.46</v>
      </c>
      <c r="E315">
        <v>204.2</v>
      </c>
    </row>
    <row r="316" spans="1:5" x14ac:dyDescent="0.25">
      <c r="A316" s="264">
        <v>46401.083333333343</v>
      </c>
      <c r="B316">
        <v>165.98</v>
      </c>
      <c r="C316">
        <v>29.5</v>
      </c>
      <c r="D316">
        <v>11.8</v>
      </c>
      <c r="E316">
        <v>207.28</v>
      </c>
    </row>
    <row r="317" spans="1:5" x14ac:dyDescent="0.25">
      <c r="A317" s="264">
        <v>46401.125</v>
      </c>
      <c r="B317">
        <v>169.4</v>
      </c>
      <c r="C317">
        <v>29.85</v>
      </c>
      <c r="D317">
        <v>11.94</v>
      </c>
      <c r="E317">
        <v>211.19</v>
      </c>
    </row>
    <row r="318" spans="1:5" x14ac:dyDescent="0.25">
      <c r="A318" s="264">
        <v>46401.166666666657</v>
      </c>
      <c r="B318">
        <v>171.25</v>
      </c>
      <c r="C318">
        <v>30.6</v>
      </c>
      <c r="D318">
        <v>12.24</v>
      </c>
      <c r="E318">
        <v>214.09</v>
      </c>
    </row>
    <row r="319" spans="1:5" x14ac:dyDescent="0.25">
      <c r="A319" s="264">
        <v>46401.208333333343</v>
      </c>
      <c r="B319">
        <v>175.6</v>
      </c>
      <c r="C319">
        <v>31.1</v>
      </c>
      <c r="D319">
        <v>12.44</v>
      </c>
      <c r="E319">
        <v>219.14</v>
      </c>
    </row>
    <row r="320" spans="1:5" x14ac:dyDescent="0.25">
      <c r="A320" s="264">
        <v>46401.25</v>
      </c>
      <c r="B320">
        <v>183.24</v>
      </c>
      <c r="C320">
        <v>31.75</v>
      </c>
      <c r="D320">
        <v>12.7</v>
      </c>
      <c r="E320">
        <v>227.69</v>
      </c>
    </row>
    <row r="321" spans="1:5" x14ac:dyDescent="0.25">
      <c r="A321" s="264">
        <v>46401.291666666657</v>
      </c>
      <c r="B321">
        <v>190.76</v>
      </c>
      <c r="C321">
        <v>33.049999999999997</v>
      </c>
      <c r="D321">
        <v>13.22</v>
      </c>
      <c r="E321">
        <v>237.03</v>
      </c>
    </row>
    <row r="322" spans="1:5" x14ac:dyDescent="0.25">
      <c r="A322" s="264">
        <v>46401.333333333343</v>
      </c>
      <c r="B322">
        <v>198.87</v>
      </c>
      <c r="C322">
        <v>34.049999999999997</v>
      </c>
      <c r="D322">
        <v>13.62</v>
      </c>
      <c r="E322">
        <v>246.54</v>
      </c>
    </row>
    <row r="323" spans="1:5" x14ac:dyDescent="0.25">
      <c r="A323" s="264">
        <v>46401.375</v>
      </c>
      <c r="B323">
        <v>206.51</v>
      </c>
      <c r="C323">
        <v>36.35</v>
      </c>
      <c r="D323">
        <v>14.54</v>
      </c>
      <c r="E323">
        <v>257.39999999999998</v>
      </c>
    </row>
    <row r="324" spans="1:5" x14ac:dyDescent="0.25">
      <c r="A324" s="264">
        <v>46401.416666666657</v>
      </c>
      <c r="B324">
        <v>210.43</v>
      </c>
      <c r="C324">
        <v>37.25</v>
      </c>
      <c r="D324">
        <v>14.9</v>
      </c>
      <c r="E324">
        <v>262.58</v>
      </c>
    </row>
    <row r="325" spans="1:5" x14ac:dyDescent="0.25">
      <c r="A325" s="264">
        <v>46401.458333333343</v>
      </c>
      <c r="B325">
        <v>204.68</v>
      </c>
      <c r="C325">
        <v>36.65</v>
      </c>
      <c r="D325">
        <v>14.66</v>
      </c>
      <c r="E325">
        <v>255.99</v>
      </c>
    </row>
    <row r="326" spans="1:5" x14ac:dyDescent="0.25">
      <c r="A326" s="264">
        <v>46401.5</v>
      </c>
      <c r="B326">
        <v>201.19</v>
      </c>
      <c r="C326">
        <v>34.200000000000003</v>
      </c>
      <c r="D326">
        <v>13.68</v>
      </c>
      <c r="E326">
        <v>249.07</v>
      </c>
    </row>
    <row r="327" spans="1:5" x14ac:dyDescent="0.25">
      <c r="A327" s="264">
        <v>46401.541666666657</v>
      </c>
      <c r="B327">
        <v>185.99</v>
      </c>
      <c r="C327">
        <v>31.55</v>
      </c>
      <c r="D327">
        <v>12.62</v>
      </c>
      <c r="E327">
        <v>230.16</v>
      </c>
    </row>
    <row r="328" spans="1:5" x14ac:dyDescent="0.25">
      <c r="A328" s="264">
        <v>46401.583333333343</v>
      </c>
      <c r="B328">
        <v>186.46</v>
      </c>
      <c r="C328">
        <v>29.6</v>
      </c>
      <c r="D328">
        <v>11.84</v>
      </c>
      <c r="E328">
        <v>227.9</v>
      </c>
    </row>
    <row r="329" spans="1:5" x14ac:dyDescent="0.25">
      <c r="A329" s="264">
        <v>46401.625</v>
      </c>
      <c r="B329">
        <v>182.77</v>
      </c>
      <c r="C329">
        <v>30.7</v>
      </c>
      <c r="D329">
        <v>12.28</v>
      </c>
      <c r="E329">
        <v>225.75</v>
      </c>
    </row>
    <row r="330" spans="1:5" x14ac:dyDescent="0.25">
      <c r="A330" s="264">
        <v>46401.666666666657</v>
      </c>
      <c r="B330">
        <v>183.9</v>
      </c>
      <c r="C330">
        <v>31.25</v>
      </c>
      <c r="D330">
        <v>12.5</v>
      </c>
      <c r="E330">
        <v>227.65</v>
      </c>
    </row>
    <row r="331" spans="1:5" x14ac:dyDescent="0.25">
      <c r="A331" s="264">
        <v>46401.708333333343</v>
      </c>
      <c r="B331">
        <v>190.03</v>
      </c>
      <c r="C331">
        <v>32.450000000000003</v>
      </c>
      <c r="D331">
        <v>12.98</v>
      </c>
      <c r="E331">
        <v>235.46</v>
      </c>
    </row>
    <row r="332" spans="1:5" x14ac:dyDescent="0.25">
      <c r="A332" s="264">
        <v>46401.75</v>
      </c>
      <c r="B332">
        <v>194.47</v>
      </c>
      <c r="C332">
        <v>33.25</v>
      </c>
      <c r="D332">
        <v>13.3</v>
      </c>
      <c r="E332">
        <v>241.02</v>
      </c>
    </row>
    <row r="333" spans="1:5" x14ac:dyDescent="0.25">
      <c r="A333" s="264">
        <v>46401.791666666657</v>
      </c>
      <c r="B333">
        <v>193.43</v>
      </c>
      <c r="C333">
        <v>33.299999999999997</v>
      </c>
      <c r="D333">
        <v>13.32</v>
      </c>
      <c r="E333">
        <v>240.05</v>
      </c>
    </row>
    <row r="334" spans="1:5" x14ac:dyDescent="0.25">
      <c r="A334" s="264">
        <v>46401.833333333343</v>
      </c>
      <c r="B334">
        <v>192.23</v>
      </c>
      <c r="C334">
        <v>33.049999999999997</v>
      </c>
      <c r="D334">
        <v>13.22</v>
      </c>
      <c r="E334">
        <v>238.5</v>
      </c>
    </row>
    <row r="335" spans="1:5" x14ac:dyDescent="0.25">
      <c r="A335" s="264">
        <v>46401.875</v>
      </c>
      <c r="B335">
        <v>186.92</v>
      </c>
      <c r="C335">
        <v>32.450000000000003</v>
      </c>
      <c r="D335">
        <v>12.98</v>
      </c>
      <c r="E335">
        <v>232.35</v>
      </c>
    </row>
    <row r="336" spans="1:5" x14ac:dyDescent="0.25">
      <c r="A336" s="264">
        <v>46401.916666666657</v>
      </c>
      <c r="B336">
        <v>183.37</v>
      </c>
      <c r="C336">
        <v>31.85</v>
      </c>
      <c r="D336">
        <v>12.74</v>
      </c>
      <c r="E336">
        <v>227.96</v>
      </c>
    </row>
    <row r="337" spans="1:5" x14ac:dyDescent="0.25">
      <c r="A337" s="264">
        <v>46401.958333333343</v>
      </c>
      <c r="B337">
        <v>183.5</v>
      </c>
      <c r="C337">
        <v>31.6</v>
      </c>
      <c r="D337">
        <v>12.64</v>
      </c>
      <c r="E337">
        <v>227.74</v>
      </c>
    </row>
    <row r="338" spans="1:5" x14ac:dyDescent="0.25">
      <c r="A338" s="264">
        <v>46402</v>
      </c>
      <c r="B338">
        <v>182.24</v>
      </c>
      <c r="C338">
        <v>31.6</v>
      </c>
      <c r="D338">
        <v>12.64</v>
      </c>
      <c r="E338">
        <v>226.48</v>
      </c>
    </row>
    <row r="339" spans="1:5" x14ac:dyDescent="0.25">
      <c r="A339" s="264">
        <v>46402.041666666657</v>
      </c>
      <c r="B339">
        <v>181.51</v>
      </c>
      <c r="C339">
        <v>31.95</v>
      </c>
      <c r="D339">
        <v>12.78</v>
      </c>
      <c r="E339">
        <v>226.24</v>
      </c>
    </row>
    <row r="340" spans="1:5" x14ac:dyDescent="0.25">
      <c r="A340" s="264">
        <v>46402.083333333343</v>
      </c>
      <c r="B340">
        <v>181.62</v>
      </c>
      <c r="C340">
        <v>32.15</v>
      </c>
      <c r="D340">
        <v>12.86</v>
      </c>
      <c r="E340">
        <v>226.63</v>
      </c>
    </row>
    <row r="341" spans="1:5" x14ac:dyDescent="0.25">
      <c r="A341" s="264">
        <v>46402.125</v>
      </c>
      <c r="B341">
        <v>185.28</v>
      </c>
      <c r="C341">
        <v>32.5</v>
      </c>
      <c r="D341">
        <v>13</v>
      </c>
      <c r="E341">
        <v>230.78</v>
      </c>
    </row>
    <row r="342" spans="1:5" x14ac:dyDescent="0.25">
      <c r="A342" s="264">
        <v>46402.166666666657</v>
      </c>
      <c r="B342">
        <v>186.04</v>
      </c>
      <c r="C342">
        <v>32.450000000000003</v>
      </c>
      <c r="D342">
        <v>12.98</v>
      </c>
      <c r="E342">
        <v>231.47</v>
      </c>
    </row>
    <row r="343" spans="1:5" x14ac:dyDescent="0.25">
      <c r="A343" s="264">
        <v>46402.208333333343</v>
      </c>
      <c r="B343">
        <v>186.3</v>
      </c>
      <c r="C343">
        <v>32.549999999999997</v>
      </c>
      <c r="D343">
        <v>13.02</v>
      </c>
      <c r="E343">
        <v>231.87</v>
      </c>
    </row>
    <row r="344" spans="1:5" x14ac:dyDescent="0.25">
      <c r="A344" s="264">
        <v>46402.25</v>
      </c>
      <c r="B344">
        <v>194.28</v>
      </c>
      <c r="C344">
        <v>33.35</v>
      </c>
      <c r="D344">
        <v>13.34</v>
      </c>
      <c r="E344">
        <v>240.97</v>
      </c>
    </row>
    <row r="345" spans="1:5" x14ac:dyDescent="0.25">
      <c r="A345" s="264">
        <v>46402.291666666657</v>
      </c>
      <c r="B345">
        <v>200.76</v>
      </c>
      <c r="C345">
        <v>34.85</v>
      </c>
      <c r="D345">
        <v>13.94</v>
      </c>
      <c r="E345">
        <v>249.55</v>
      </c>
    </row>
    <row r="346" spans="1:5" x14ac:dyDescent="0.25">
      <c r="A346" s="264">
        <v>46402.333333333343</v>
      </c>
      <c r="B346">
        <v>208.53</v>
      </c>
      <c r="C346">
        <v>36.15</v>
      </c>
      <c r="D346">
        <v>14.46</v>
      </c>
      <c r="E346">
        <v>259.14</v>
      </c>
    </row>
    <row r="347" spans="1:5" x14ac:dyDescent="0.25">
      <c r="A347" s="264">
        <v>46402.375</v>
      </c>
      <c r="B347">
        <v>218.73</v>
      </c>
      <c r="C347">
        <v>38.450000000000003</v>
      </c>
      <c r="D347">
        <v>15.38</v>
      </c>
      <c r="E347">
        <v>272.56</v>
      </c>
    </row>
    <row r="348" spans="1:5" x14ac:dyDescent="0.25">
      <c r="A348" s="264">
        <v>46402.416666666657</v>
      </c>
      <c r="B348">
        <v>222.84</v>
      </c>
      <c r="C348">
        <v>39.700000000000003</v>
      </c>
      <c r="D348">
        <v>15.88</v>
      </c>
      <c r="E348">
        <v>278.42</v>
      </c>
    </row>
    <row r="349" spans="1:5" x14ac:dyDescent="0.25">
      <c r="A349" s="264">
        <v>46402.458333333343</v>
      </c>
      <c r="B349">
        <v>207.34</v>
      </c>
      <c r="C349">
        <v>38.4</v>
      </c>
      <c r="D349">
        <v>15.36</v>
      </c>
      <c r="E349">
        <v>261.10000000000002</v>
      </c>
    </row>
    <row r="350" spans="1:5" x14ac:dyDescent="0.25">
      <c r="A350" s="264">
        <v>46402.5</v>
      </c>
      <c r="B350">
        <v>194.66</v>
      </c>
      <c r="C350">
        <v>35.15</v>
      </c>
      <c r="D350">
        <v>14.06</v>
      </c>
      <c r="E350">
        <v>243.87</v>
      </c>
    </row>
    <row r="351" spans="1:5" x14ac:dyDescent="0.25">
      <c r="A351" s="264">
        <v>46402.541666666657</v>
      </c>
      <c r="B351">
        <v>184.81</v>
      </c>
      <c r="C351">
        <v>32.200000000000003</v>
      </c>
      <c r="D351">
        <v>12.88</v>
      </c>
      <c r="E351">
        <v>229.89</v>
      </c>
    </row>
    <row r="352" spans="1:5" x14ac:dyDescent="0.25">
      <c r="A352" s="264">
        <v>46402.583333333343</v>
      </c>
      <c r="B352">
        <v>178.62</v>
      </c>
      <c r="C352">
        <v>30</v>
      </c>
      <c r="D352">
        <v>12</v>
      </c>
      <c r="E352">
        <v>220.62</v>
      </c>
    </row>
    <row r="353" spans="1:5" x14ac:dyDescent="0.25">
      <c r="A353" s="264">
        <v>46402.625</v>
      </c>
      <c r="B353">
        <v>174.31</v>
      </c>
      <c r="C353">
        <v>29.3</v>
      </c>
      <c r="D353">
        <v>11.72</v>
      </c>
      <c r="E353">
        <v>215.33</v>
      </c>
    </row>
    <row r="354" spans="1:5" x14ac:dyDescent="0.25">
      <c r="A354" s="264">
        <v>46402.666666666657</v>
      </c>
      <c r="B354">
        <v>177.22</v>
      </c>
      <c r="C354">
        <v>29.45</v>
      </c>
      <c r="D354">
        <v>11.78</v>
      </c>
      <c r="E354">
        <v>218.45</v>
      </c>
    </row>
    <row r="355" spans="1:5" x14ac:dyDescent="0.25">
      <c r="A355" s="264">
        <v>46402.708333333343</v>
      </c>
      <c r="B355">
        <v>189.31</v>
      </c>
      <c r="C355">
        <v>32.049999999999997</v>
      </c>
      <c r="D355">
        <v>12.82</v>
      </c>
      <c r="E355">
        <v>234.18</v>
      </c>
    </row>
    <row r="356" spans="1:5" x14ac:dyDescent="0.25">
      <c r="A356" s="264">
        <v>46402.75</v>
      </c>
      <c r="B356">
        <v>199.53</v>
      </c>
      <c r="C356">
        <v>33.799999999999997</v>
      </c>
      <c r="D356">
        <v>13.52</v>
      </c>
      <c r="E356">
        <v>246.85</v>
      </c>
    </row>
    <row r="357" spans="1:5" x14ac:dyDescent="0.25">
      <c r="A357" s="264">
        <v>46402.791666666657</v>
      </c>
      <c r="B357">
        <v>209.18</v>
      </c>
      <c r="C357">
        <v>34.950000000000003</v>
      </c>
      <c r="D357">
        <v>13.98</v>
      </c>
      <c r="E357">
        <v>258.11</v>
      </c>
    </row>
    <row r="358" spans="1:5" x14ac:dyDescent="0.25">
      <c r="A358" s="264">
        <v>46402.833333333343</v>
      </c>
      <c r="B358">
        <v>213.66</v>
      </c>
      <c r="C358">
        <v>35.549999999999997</v>
      </c>
      <c r="D358">
        <v>14.22</v>
      </c>
      <c r="E358">
        <v>263.43</v>
      </c>
    </row>
    <row r="359" spans="1:5" x14ac:dyDescent="0.25">
      <c r="A359" s="264">
        <v>46402.875</v>
      </c>
      <c r="B359">
        <v>204.8</v>
      </c>
      <c r="C359">
        <v>35.049999999999997</v>
      </c>
      <c r="D359">
        <v>14.02</v>
      </c>
      <c r="E359">
        <v>253.87</v>
      </c>
    </row>
    <row r="360" spans="1:5" x14ac:dyDescent="0.25">
      <c r="A360" s="264">
        <v>46402.916666666657</v>
      </c>
      <c r="B360">
        <v>204.72</v>
      </c>
      <c r="C360">
        <v>35.6</v>
      </c>
      <c r="D360">
        <v>14.24</v>
      </c>
      <c r="E360">
        <v>254.56</v>
      </c>
    </row>
    <row r="361" spans="1:5" x14ac:dyDescent="0.25">
      <c r="A361" s="264">
        <v>46402.958333333343</v>
      </c>
      <c r="B361">
        <v>201.18</v>
      </c>
      <c r="C361">
        <v>35.25</v>
      </c>
      <c r="D361">
        <v>14.1</v>
      </c>
      <c r="E361">
        <v>250.53</v>
      </c>
    </row>
    <row r="362" spans="1:5" x14ac:dyDescent="0.25">
      <c r="A362" s="264">
        <v>46403</v>
      </c>
      <c r="B362">
        <v>200.53</v>
      </c>
      <c r="C362">
        <v>35.5</v>
      </c>
      <c r="D362">
        <v>14.2</v>
      </c>
      <c r="E362">
        <v>250.23</v>
      </c>
    </row>
    <row r="363" spans="1:5" x14ac:dyDescent="0.25">
      <c r="A363" s="264">
        <v>46403.041666666657</v>
      </c>
      <c r="B363">
        <v>204.16</v>
      </c>
      <c r="C363">
        <v>36.25</v>
      </c>
      <c r="D363">
        <v>14.5</v>
      </c>
      <c r="E363">
        <v>254.91</v>
      </c>
    </row>
    <row r="364" spans="1:5" x14ac:dyDescent="0.25">
      <c r="A364" s="264">
        <v>46403.083333333343</v>
      </c>
      <c r="B364">
        <v>208.46</v>
      </c>
      <c r="C364">
        <v>36.85</v>
      </c>
      <c r="D364">
        <v>14.74</v>
      </c>
      <c r="E364">
        <v>260.05</v>
      </c>
    </row>
    <row r="365" spans="1:5" x14ac:dyDescent="0.25">
      <c r="A365" s="264">
        <v>46403.125</v>
      </c>
      <c r="B365">
        <v>215</v>
      </c>
      <c r="C365">
        <v>37.549999999999997</v>
      </c>
      <c r="D365">
        <v>15.02</v>
      </c>
      <c r="E365">
        <v>267.57</v>
      </c>
    </row>
    <row r="366" spans="1:5" x14ac:dyDescent="0.25">
      <c r="A366" s="264">
        <v>46403.166666666657</v>
      </c>
      <c r="B366">
        <v>220.38</v>
      </c>
      <c r="C366">
        <v>38.75</v>
      </c>
      <c r="D366">
        <v>15.5</v>
      </c>
      <c r="E366">
        <v>274.63</v>
      </c>
    </row>
    <row r="367" spans="1:5" x14ac:dyDescent="0.25">
      <c r="A367" s="264">
        <v>46403.208333333343</v>
      </c>
      <c r="B367">
        <v>230.75</v>
      </c>
      <c r="C367">
        <v>37.75</v>
      </c>
      <c r="D367">
        <v>15.1</v>
      </c>
      <c r="E367">
        <v>283.60000000000002</v>
      </c>
    </row>
    <row r="368" spans="1:5" x14ac:dyDescent="0.25">
      <c r="A368" s="264">
        <v>46403.25</v>
      </c>
      <c r="B368">
        <v>236.79</v>
      </c>
      <c r="C368">
        <v>37.549999999999997</v>
      </c>
      <c r="D368">
        <v>15.02</v>
      </c>
      <c r="E368">
        <v>289.36</v>
      </c>
    </row>
    <row r="369" spans="1:5" x14ac:dyDescent="0.25">
      <c r="A369" s="264">
        <v>46403.291666666657</v>
      </c>
      <c r="B369">
        <v>252.9</v>
      </c>
      <c r="C369">
        <v>37.799999999999997</v>
      </c>
      <c r="D369">
        <v>15.12</v>
      </c>
      <c r="E369">
        <v>305.82</v>
      </c>
    </row>
    <row r="370" spans="1:5" x14ac:dyDescent="0.25">
      <c r="A370" s="264">
        <v>46403.333333333343</v>
      </c>
      <c r="B370">
        <v>257.68</v>
      </c>
      <c r="C370">
        <v>40.5</v>
      </c>
      <c r="D370">
        <v>16.2</v>
      </c>
      <c r="E370">
        <v>314.38</v>
      </c>
    </row>
    <row r="371" spans="1:5" x14ac:dyDescent="0.25">
      <c r="A371" s="264">
        <v>46403.375</v>
      </c>
      <c r="B371">
        <v>252.17</v>
      </c>
      <c r="C371">
        <v>41.65</v>
      </c>
      <c r="D371">
        <v>16.66</v>
      </c>
      <c r="E371">
        <v>310.48</v>
      </c>
    </row>
    <row r="372" spans="1:5" x14ac:dyDescent="0.25">
      <c r="A372" s="264">
        <v>46403.416666666657</v>
      </c>
      <c r="B372">
        <v>245.93</v>
      </c>
      <c r="C372">
        <v>41.9</v>
      </c>
      <c r="D372">
        <v>16.760000000000002</v>
      </c>
      <c r="E372">
        <v>304.58999999999997</v>
      </c>
    </row>
    <row r="373" spans="1:5" x14ac:dyDescent="0.25">
      <c r="A373" s="264">
        <v>46403.458333333343</v>
      </c>
      <c r="B373">
        <v>233.06</v>
      </c>
      <c r="C373">
        <v>38.549999999999997</v>
      </c>
      <c r="D373">
        <v>15.42</v>
      </c>
      <c r="E373">
        <v>287.02999999999997</v>
      </c>
    </row>
    <row r="374" spans="1:5" x14ac:dyDescent="0.25">
      <c r="A374" s="264">
        <v>46403.5</v>
      </c>
      <c r="B374">
        <v>226.64</v>
      </c>
      <c r="C374">
        <v>41.1</v>
      </c>
      <c r="D374">
        <v>16.440000000000001</v>
      </c>
      <c r="E374">
        <v>284.18</v>
      </c>
    </row>
    <row r="375" spans="1:5" x14ac:dyDescent="0.25">
      <c r="A375" s="264">
        <v>46403.541666666657</v>
      </c>
      <c r="B375">
        <v>217.26</v>
      </c>
      <c r="C375">
        <v>38.65</v>
      </c>
      <c r="D375">
        <v>15.46</v>
      </c>
      <c r="E375">
        <v>271.37</v>
      </c>
    </row>
    <row r="376" spans="1:5" x14ac:dyDescent="0.25">
      <c r="A376" s="264">
        <v>46403.583333333343</v>
      </c>
      <c r="B376">
        <v>207.91</v>
      </c>
      <c r="C376">
        <v>33.950000000000003</v>
      </c>
      <c r="D376">
        <v>13.58</v>
      </c>
      <c r="E376">
        <v>255.44</v>
      </c>
    </row>
    <row r="377" spans="1:5" x14ac:dyDescent="0.25">
      <c r="A377" s="264">
        <v>46403.625</v>
      </c>
      <c r="B377">
        <v>202.92</v>
      </c>
      <c r="C377">
        <v>34.049999999999997</v>
      </c>
      <c r="D377">
        <v>13.62</v>
      </c>
      <c r="E377">
        <v>250.59</v>
      </c>
    </row>
    <row r="378" spans="1:5" x14ac:dyDescent="0.25">
      <c r="A378" s="264">
        <v>46403.666666666657</v>
      </c>
      <c r="B378">
        <v>202.28</v>
      </c>
      <c r="C378">
        <v>33.799999999999997</v>
      </c>
      <c r="D378">
        <v>13.52</v>
      </c>
      <c r="E378">
        <v>249.6</v>
      </c>
    </row>
    <row r="379" spans="1:5" x14ac:dyDescent="0.25">
      <c r="A379" s="264">
        <v>46403.708333333343</v>
      </c>
      <c r="B379">
        <v>207.8</v>
      </c>
      <c r="C379">
        <v>34.75</v>
      </c>
      <c r="D379">
        <v>13.9</v>
      </c>
      <c r="E379">
        <v>256.45</v>
      </c>
    </row>
    <row r="380" spans="1:5" x14ac:dyDescent="0.25">
      <c r="A380" s="264">
        <v>46403.75</v>
      </c>
      <c r="B380">
        <v>212.92</v>
      </c>
      <c r="C380">
        <v>36.25</v>
      </c>
      <c r="D380">
        <v>14.5</v>
      </c>
      <c r="E380">
        <v>263.67</v>
      </c>
    </row>
    <row r="381" spans="1:5" x14ac:dyDescent="0.25">
      <c r="A381" s="264">
        <v>46403.791666666657</v>
      </c>
      <c r="B381">
        <v>212.03</v>
      </c>
      <c r="C381">
        <v>37.799999999999997</v>
      </c>
      <c r="D381">
        <v>15.12</v>
      </c>
      <c r="E381">
        <v>264.95</v>
      </c>
    </row>
    <row r="382" spans="1:5" x14ac:dyDescent="0.25">
      <c r="A382" s="264">
        <v>46403.833333333343</v>
      </c>
      <c r="B382">
        <v>212.91</v>
      </c>
      <c r="C382">
        <v>37.75</v>
      </c>
      <c r="D382">
        <v>15.1</v>
      </c>
      <c r="E382">
        <v>265.76</v>
      </c>
    </row>
    <row r="383" spans="1:5" x14ac:dyDescent="0.25">
      <c r="A383" s="264">
        <v>46403.875</v>
      </c>
      <c r="B383">
        <v>209.72</v>
      </c>
      <c r="C383">
        <v>37.15</v>
      </c>
      <c r="D383">
        <v>14.86</v>
      </c>
      <c r="E383">
        <v>261.73</v>
      </c>
    </row>
    <row r="384" spans="1:5" x14ac:dyDescent="0.25">
      <c r="A384" s="264">
        <v>46403.916666666657</v>
      </c>
      <c r="B384">
        <v>206</v>
      </c>
      <c r="C384">
        <v>36.35</v>
      </c>
      <c r="D384">
        <v>14.54</v>
      </c>
      <c r="E384">
        <v>256.89</v>
      </c>
    </row>
    <row r="385" spans="1:5" x14ac:dyDescent="0.25">
      <c r="A385" s="264">
        <v>46403.958333333343</v>
      </c>
      <c r="B385">
        <v>203.79</v>
      </c>
      <c r="C385">
        <v>35.65</v>
      </c>
      <c r="D385">
        <v>14.26</v>
      </c>
      <c r="E385">
        <v>253.7</v>
      </c>
    </row>
    <row r="386" spans="1:5" x14ac:dyDescent="0.25">
      <c r="A386" s="264">
        <v>46404</v>
      </c>
      <c r="B386">
        <v>201.94</v>
      </c>
      <c r="C386">
        <v>35.799999999999997</v>
      </c>
      <c r="D386">
        <v>14.32</v>
      </c>
      <c r="E386">
        <v>252.06</v>
      </c>
    </row>
    <row r="387" spans="1:5" x14ac:dyDescent="0.25">
      <c r="A387" s="264">
        <v>46404.041666666657</v>
      </c>
      <c r="B387">
        <v>204.6</v>
      </c>
      <c r="C387">
        <v>36.4</v>
      </c>
      <c r="D387">
        <v>14.56</v>
      </c>
      <c r="E387">
        <v>255.56</v>
      </c>
    </row>
    <row r="388" spans="1:5" x14ac:dyDescent="0.25">
      <c r="A388" s="264">
        <v>46404.083333333343</v>
      </c>
      <c r="B388">
        <v>209.66</v>
      </c>
      <c r="C388">
        <v>37.450000000000003</v>
      </c>
      <c r="D388">
        <v>14.98</v>
      </c>
      <c r="E388">
        <v>262.08999999999997</v>
      </c>
    </row>
    <row r="389" spans="1:5" x14ac:dyDescent="0.25">
      <c r="A389" s="264">
        <v>46404.125</v>
      </c>
      <c r="B389">
        <v>213.44</v>
      </c>
      <c r="C389">
        <v>37.9</v>
      </c>
      <c r="D389">
        <v>15.16</v>
      </c>
      <c r="E389">
        <v>266.5</v>
      </c>
    </row>
    <row r="390" spans="1:5" x14ac:dyDescent="0.25">
      <c r="A390" s="264">
        <v>46404.166666666657</v>
      </c>
      <c r="B390">
        <v>220.9</v>
      </c>
      <c r="C390">
        <v>39.1</v>
      </c>
      <c r="D390">
        <v>15.64</v>
      </c>
      <c r="E390">
        <v>275.64</v>
      </c>
    </row>
    <row r="391" spans="1:5" x14ac:dyDescent="0.25">
      <c r="A391" s="264">
        <v>46404.208333333343</v>
      </c>
      <c r="B391">
        <v>230.94</v>
      </c>
      <c r="C391">
        <v>39.9</v>
      </c>
      <c r="D391">
        <v>15.96</v>
      </c>
      <c r="E391">
        <v>286.8</v>
      </c>
    </row>
    <row r="392" spans="1:5" x14ac:dyDescent="0.25">
      <c r="A392" s="264">
        <v>46404.25</v>
      </c>
      <c r="B392">
        <v>223.34</v>
      </c>
      <c r="C392">
        <v>41.6</v>
      </c>
      <c r="D392">
        <v>16.64</v>
      </c>
      <c r="E392">
        <v>281.58</v>
      </c>
    </row>
    <row r="393" spans="1:5" x14ac:dyDescent="0.25">
      <c r="A393" s="264">
        <v>46404.291666666657</v>
      </c>
      <c r="B393">
        <v>246.95</v>
      </c>
      <c r="C393">
        <v>40.5</v>
      </c>
      <c r="D393">
        <v>16.2</v>
      </c>
      <c r="E393">
        <v>303.64999999999998</v>
      </c>
    </row>
    <row r="394" spans="1:5" x14ac:dyDescent="0.25">
      <c r="A394" s="264">
        <v>46404.333333333343</v>
      </c>
      <c r="B394">
        <v>243.32</v>
      </c>
      <c r="C394">
        <v>40.15</v>
      </c>
      <c r="D394">
        <v>16.059999999999999</v>
      </c>
      <c r="E394">
        <v>299.52999999999997</v>
      </c>
    </row>
    <row r="395" spans="1:5" x14ac:dyDescent="0.25">
      <c r="A395" s="264">
        <v>46404.375</v>
      </c>
      <c r="B395">
        <v>242.53</v>
      </c>
      <c r="C395">
        <v>41.25</v>
      </c>
      <c r="D395">
        <v>16.5</v>
      </c>
      <c r="E395">
        <v>300.27999999999997</v>
      </c>
    </row>
    <row r="396" spans="1:5" x14ac:dyDescent="0.25">
      <c r="A396" s="264">
        <v>46404.416666666657</v>
      </c>
      <c r="B396">
        <v>245.15</v>
      </c>
      <c r="C396">
        <v>38.299999999999997</v>
      </c>
      <c r="D396">
        <v>15.32</v>
      </c>
      <c r="E396">
        <v>298.77</v>
      </c>
    </row>
    <row r="397" spans="1:5" x14ac:dyDescent="0.25">
      <c r="A397" s="264">
        <v>46404.458333333343</v>
      </c>
      <c r="B397">
        <v>231.68</v>
      </c>
      <c r="C397">
        <v>36.15</v>
      </c>
      <c r="D397">
        <v>14.46</v>
      </c>
      <c r="E397">
        <v>282.29000000000002</v>
      </c>
    </row>
    <row r="398" spans="1:5" x14ac:dyDescent="0.25">
      <c r="A398" s="264">
        <v>46404.5</v>
      </c>
      <c r="B398">
        <v>229.84</v>
      </c>
      <c r="C398">
        <v>36.65</v>
      </c>
      <c r="D398">
        <v>14.66</v>
      </c>
      <c r="E398">
        <v>281.14999999999998</v>
      </c>
    </row>
    <row r="399" spans="1:5" x14ac:dyDescent="0.25">
      <c r="A399" s="264">
        <v>46404.541666666657</v>
      </c>
      <c r="B399">
        <v>228.89</v>
      </c>
      <c r="C399">
        <v>39.35</v>
      </c>
      <c r="D399">
        <v>15.74</v>
      </c>
      <c r="E399">
        <v>283.98</v>
      </c>
    </row>
    <row r="400" spans="1:5" x14ac:dyDescent="0.25">
      <c r="A400" s="264">
        <v>46404.583333333343</v>
      </c>
      <c r="B400">
        <v>224.64</v>
      </c>
      <c r="C400">
        <v>38.049999999999997</v>
      </c>
      <c r="D400">
        <v>15.22</v>
      </c>
      <c r="E400">
        <v>277.91000000000003</v>
      </c>
    </row>
    <row r="401" spans="1:5" x14ac:dyDescent="0.25">
      <c r="A401" s="264">
        <v>46404.625</v>
      </c>
      <c r="B401">
        <v>219.28</v>
      </c>
      <c r="C401">
        <v>36.4</v>
      </c>
      <c r="D401">
        <v>14.56</v>
      </c>
      <c r="E401">
        <v>270.24</v>
      </c>
    </row>
    <row r="402" spans="1:5" x14ac:dyDescent="0.25">
      <c r="A402" s="264">
        <v>46404.666666666657</v>
      </c>
      <c r="B402">
        <v>208.7</v>
      </c>
      <c r="C402">
        <v>36.25</v>
      </c>
      <c r="D402">
        <v>14.5</v>
      </c>
      <c r="E402">
        <v>259.45</v>
      </c>
    </row>
    <row r="403" spans="1:5" x14ac:dyDescent="0.25">
      <c r="A403" s="264">
        <v>46404.708333333343</v>
      </c>
      <c r="B403">
        <v>206.12</v>
      </c>
      <c r="C403">
        <v>36.049999999999997</v>
      </c>
      <c r="D403">
        <v>14.42</v>
      </c>
      <c r="E403">
        <v>256.58999999999997</v>
      </c>
    </row>
    <row r="404" spans="1:5" x14ac:dyDescent="0.25">
      <c r="A404" s="264">
        <v>46404.75</v>
      </c>
      <c r="B404">
        <v>206.68</v>
      </c>
      <c r="C404">
        <v>36.200000000000003</v>
      </c>
      <c r="D404">
        <v>14.48</v>
      </c>
      <c r="E404">
        <v>257.36</v>
      </c>
    </row>
    <row r="405" spans="1:5" x14ac:dyDescent="0.25">
      <c r="A405" s="264">
        <v>46404.791666666657</v>
      </c>
      <c r="B405">
        <v>204.08</v>
      </c>
      <c r="C405">
        <v>36.75</v>
      </c>
      <c r="D405">
        <v>14.7</v>
      </c>
      <c r="E405">
        <v>255.53</v>
      </c>
    </row>
    <row r="406" spans="1:5" x14ac:dyDescent="0.25">
      <c r="A406" s="264">
        <v>46404.833333333343</v>
      </c>
      <c r="B406">
        <v>199.02</v>
      </c>
      <c r="C406">
        <v>35.950000000000003</v>
      </c>
      <c r="D406">
        <v>14.38</v>
      </c>
      <c r="E406">
        <v>249.35</v>
      </c>
    </row>
    <row r="407" spans="1:5" x14ac:dyDescent="0.25">
      <c r="A407" s="264">
        <v>46404.875</v>
      </c>
      <c r="B407">
        <v>191.87</v>
      </c>
      <c r="C407">
        <v>34.1</v>
      </c>
      <c r="D407">
        <v>13.64</v>
      </c>
      <c r="E407">
        <v>239.61</v>
      </c>
    </row>
    <row r="408" spans="1:5" x14ac:dyDescent="0.25">
      <c r="A408" s="264">
        <v>46404.916666666657</v>
      </c>
      <c r="B408">
        <v>186.72</v>
      </c>
      <c r="C408">
        <v>32.950000000000003</v>
      </c>
      <c r="D408">
        <v>13.18</v>
      </c>
      <c r="E408">
        <v>232.85</v>
      </c>
    </row>
    <row r="409" spans="1:5" x14ac:dyDescent="0.25">
      <c r="A409" s="264">
        <v>46404.958333333343</v>
      </c>
      <c r="B409">
        <v>182.74</v>
      </c>
      <c r="C409">
        <v>32.049999999999997</v>
      </c>
      <c r="D409">
        <v>12.82</v>
      </c>
      <c r="E409">
        <v>227.61</v>
      </c>
    </row>
    <row r="410" spans="1:5" x14ac:dyDescent="0.25">
      <c r="A410" s="264">
        <v>46405</v>
      </c>
      <c r="B410">
        <v>178.75</v>
      </c>
      <c r="C410">
        <v>31.25</v>
      </c>
      <c r="D410">
        <v>12.5</v>
      </c>
      <c r="E410">
        <v>222.5</v>
      </c>
    </row>
    <row r="411" spans="1:5" x14ac:dyDescent="0.25">
      <c r="A411" s="264">
        <v>46405.041666666657</v>
      </c>
      <c r="B411">
        <v>179.78</v>
      </c>
      <c r="C411">
        <v>30.95</v>
      </c>
      <c r="D411">
        <v>12.38</v>
      </c>
      <c r="E411">
        <v>223.11</v>
      </c>
    </row>
    <row r="412" spans="1:5" x14ac:dyDescent="0.25">
      <c r="A412" s="264">
        <v>46405.083333333343</v>
      </c>
      <c r="B412">
        <v>180.84</v>
      </c>
      <c r="C412">
        <v>31.25</v>
      </c>
      <c r="D412">
        <v>12.5</v>
      </c>
      <c r="E412">
        <v>224.59</v>
      </c>
    </row>
    <row r="413" spans="1:5" x14ac:dyDescent="0.25">
      <c r="A413" s="264">
        <v>46405.125</v>
      </c>
      <c r="B413">
        <v>183.71</v>
      </c>
      <c r="C413">
        <v>31.8</v>
      </c>
      <c r="D413">
        <v>12.72</v>
      </c>
      <c r="E413">
        <v>228.23</v>
      </c>
    </row>
    <row r="414" spans="1:5" x14ac:dyDescent="0.25">
      <c r="A414" s="264">
        <v>46405.166666666657</v>
      </c>
      <c r="B414">
        <v>189.47</v>
      </c>
      <c r="C414">
        <v>32.299999999999997</v>
      </c>
      <c r="D414">
        <v>12.92</v>
      </c>
      <c r="E414">
        <v>234.69</v>
      </c>
    </row>
    <row r="415" spans="1:5" x14ac:dyDescent="0.25">
      <c r="A415" s="264">
        <v>46405.208333333343</v>
      </c>
      <c r="B415">
        <v>194.96</v>
      </c>
      <c r="C415">
        <v>33.200000000000003</v>
      </c>
      <c r="D415">
        <v>13.28</v>
      </c>
      <c r="E415">
        <v>241.44</v>
      </c>
    </row>
    <row r="416" spans="1:5" x14ac:dyDescent="0.25">
      <c r="A416" s="264">
        <v>46405.25</v>
      </c>
      <c r="B416">
        <v>208.21</v>
      </c>
      <c r="C416">
        <v>35.1</v>
      </c>
      <c r="D416">
        <v>14.04</v>
      </c>
      <c r="E416">
        <v>257.35000000000002</v>
      </c>
    </row>
    <row r="417" spans="1:5" x14ac:dyDescent="0.25">
      <c r="A417" s="264">
        <v>46405.291666666657</v>
      </c>
      <c r="B417">
        <v>231.15</v>
      </c>
      <c r="C417">
        <v>39.200000000000003</v>
      </c>
      <c r="D417">
        <v>15.68</v>
      </c>
      <c r="E417">
        <v>286.02999999999997</v>
      </c>
    </row>
    <row r="418" spans="1:5" x14ac:dyDescent="0.25">
      <c r="A418" s="264">
        <v>46405.333333333343</v>
      </c>
      <c r="B418">
        <v>232.85</v>
      </c>
      <c r="C418">
        <v>40.450000000000003</v>
      </c>
      <c r="D418">
        <v>16.18</v>
      </c>
      <c r="E418">
        <v>289.48</v>
      </c>
    </row>
    <row r="419" spans="1:5" x14ac:dyDescent="0.25">
      <c r="A419" s="264">
        <v>46405.375</v>
      </c>
      <c r="B419">
        <v>220.62</v>
      </c>
      <c r="C419">
        <v>38.9</v>
      </c>
      <c r="D419">
        <v>15.56</v>
      </c>
      <c r="E419">
        <v>275.08</v>
      </c>
    </row>
    <row r="420" spans="1:5" x14ac:dyDescent="0.25">
      <c r="A420" s="264">
        <v>46405.416666666657</v>
      </c>
      <c r="B420">
        <v>217.13</v>
      </c>
      <c r="C420">
        <v>37.700000000000003</v>
      </c>
      <c r="D420">
        <v>15.08</v>
      </c>
      <c r="E420">
        <v>269.91000000000003</v>
      </c>
    </row>
    <row r="421" spans="1:5" x14ac:dyDescent="0.25">
      <c r="A421" s="264">
        <v>46405.458333333343</v>
      </c>
      <c r="B421">
        <v>207.63</v>
      </c>
      <c r="C421">
        <v>35.85</v>
      </c>
      <c r="D421">
        <v>14.34</v>
      </c>
      <c r="E421">
        <v>257.82</v>
      </c>
    </row>
    <row r="422" spans="1:5" x14ac:dyDescent="0.25">
      <c r="A422" s="264">
        <v>46405.5</v>
      </c>
      <c r="B422">
        <v>205.38</v>
      </c>
      <c r="C422">
        <v>35.049999999999997</v>
      </c>
      <c r="D422">
        <v>14.02</v>
      </c>
      <c r="E422">
        <v>254.45</v>
      </c>
    </row>
    <row r="423" spans="1:5" x14ac:dyDescent="0.25">
      <c r="A423" s="264">
        <v>46405.541666666657</v>
      </c>
      <c r="B423">
        <v>202.08</v>
      </c>
      <c r="C423">
        <v>34.299999999999997</v>
      </c>
      <c r="D423">
        <v>13.72</v>
      </c>
      <c r="E423">
        <v>250.1</v>
      </c>
    </row>
    <row r="424" spans="1:5" x14ac:dyDescent="0.25">
      <c r="A424" s="264">
        <v>46405.583333333343</v>
      </c>
      <c r="B424">
        <v>201.17</v>
      </c>
      <c r="C424">
        <v>34.200000000000003</v>
      </c>
      <c r="D424">
        <v>13.68</v>
      </c>
      <c r="E424">
        <v>249.05</v>
      </c>
    </row>
    <row r="425" spans="1:5" x14ac:dyDescent="0.25">
      <c r="A425" s="264">
        <v>46405.625</v>
      </c>
      <c r="B425">
        <v>203.32</v>
      </c>
      <c r="C425">
        <v>33.9</v>
      </c>
      <c r="D425">
        <v>13.56</v>
      </c>
      <c r="E425">
        <v>250.78</v>
      </c>
    </row>
    <row r="426" spans="1:5" x14ac:dyDescent="0.25">
      <c r="A426" s="264">
        <v>46405.666666666657</v>
      </c>
      <c r="B426">
        <v>197.32</v>
      </c>
      <c r="C426">
        <v>33.450000000000003</v>
      </c>
      <c r="D426">
        <v>13.38</v>
      </c>
      <c r="E426">
        <v>244.15</v>
      </c>
    </row>
    <row r="427" spans="1:5" x14ac:dyDescent="0.25">
      <c r="A427" s="264">
        <v>46405.708333333343</v>
      </c>
      <c r="B427">
        <v>195.6</v>
      </c>
      <c r="C427">
        <v>32.65</v>
      </c>
      <c r="D427">
        <v>13.06</v>
      </c>
      <c r="E427">
        <v>241.31</v>
      </c>
    </row>
    <row r="428" spans="1:5" x14ac:dyDescent="0.25">
      <c r="A428" s="264">
        <v>46405.75</v>
      </c>
      <c r="B428">
        <v>192.22</v>
      </c>
      <c r="C428">
        <v>33.700000000000003</v>
      </c>
      <c r="D428">
        <v>13.48</v>
      </c>
      <c r="E428">
        <v>239.4</v>
      </c>
    </row>
    <row r="429" spans="1:5" x14ac:dyDescent="0.25">
      <c r="A429" s="264">
        <v>46405.791666666657</v>
      </c>
      <c r="B429">
        <v>189.32</v>
      </c>
      <c r="C429">
        <v>32.4</v>
      </c>
      <c r="D429">
        <v>12.96</v>
      </c>
      <c r="E429">
        <v>234.68</v>
      </c>
    </row>
    <row r="430" spans="1:5" x14ac:dyDescent="0.25">
      <c r="A430" s="264">
        <v>46405.833333333343</v>
      </c>
      <c r="B430">
        <v>183.6</v>
      </c>
      <c r="C430">
        <v>30.95</v>
      </c>
      <c r="D430">
        <v>12.38</v>
      </c>
      <c r="E430">
        <v>226.93</v>
      </c>
    </row>
    <row r="431" spans="1:5" x14ac:dyDescent="0.25">
      <c r="A431" s="264">
        <v>46405.875</v>
      </c>
      <c r="B431">
        <v>176.96</v>
      </c>
      <c r="C431">
        <v>30.35</v>
      </c>
      <c r="D431">
        <v>12.14</v>
      </c>
      <c r="E431">
        <v>219.45</v>
      </c>
    </row>
    <row r="432" spans="1:5" x14ac:dyDescent="0.25">
      <c r="A432" s="264">
        <v>46405.916666666657</v>
      </c>
      <c r="B432">
        <v>171.98</v>
      </c>
      <c r="C432">
        <v>29.1</v>
      </c>
      <c r="D432">
        <v>11.64</v>
      </c>
      <c r="E432">
        <v>212.72</v>
      </c>
    </row>
    <row r="433" spans="1:5" x14ac:dyDescent="0.25">
      <c r="A433" s="264">
        <v>46405.958333333343</v>
      </c>
      <c r="B433">
        <v>167.56</v>
      </c>
      <c r="C433">
        <v>28.65</v>
      </c>
      <c r="D433">
        <v>11.46</v>
      </c>
      <c r="E433">
        <v>207.67</v>
      </c>
    </row>
    <row r="434" spans="1:5" x14ac:dyDescent="0.25">
      <c r="A434" s="264">
        <v>46406</v>
      </c>
      <c r="B434">
        <v>162.41</v>
      </c>
      <c r="C434">
        <v>27.6</v>
      </c>
      <c r="D434">
        <v>11.04</v>
      </c>
      <c r="E434">
        <v>201.05</v>
      </c>
    </row>
    <row r="435" spans="1:5" x14ac:dyDescent="0.25">
      <c r="A435" s="264">
        <v>46406.041666666657</v>
      </c>
      <c r="B435">
        <v>162.44999999999999</v>
      </c>
      <c r="C435">
        <v>27.45</v>
      </c>
      <c r="D435">
        <v>10.98</v>
      </c>
      <c r="E435">
        <v>200.88</v>
      </c>
    </row>
    <row r="436" spans="1:5" x14ac:dyDescent="0.25">
      <c r="A436" s="264">
        <v>46406.083333333343</v>
      </c>
      <c r="B436">
        <v>163.46</v>
      </c>
      <c r="C436">
        <v>27.55</v>
      </c>
      <c r="D436">
        <v>11.02</v>
      </c>
      <c r="E436">
        <v>202.03</v>
      </c>
    </row>
    <row r="437" spans="1:5" x14ac:dyDescent="0.25">
      <c r="A437" s="264">
        <v>46406.125</v>
      </c>
      <c r="B437">
        <v>166.15</v>
      </c>
      <c r="C437">
        <v>27.9</v>
      </c>
      <c r="D437">
        <v>11.16</v>
      </c>
      <c r="E437">
        <v>205.21</v>
      </c>
    </row>
    <row r="438" spans="1:5" x14ac:dyDescent="0.25">
      <c r="A438" s="264">
        <v>46406.166666666657</v>
      </c>
      <c r="B438">
        <v>171.5</v>
      </c>
      <c r="C438">
        <v>28.55</v>
      </c>
      <c r="D438">
        <v>11.42</v>
      </c>
      <c r="E438">
        <v>211.47</v>
      </c>
    </row>
    <row r="439" spans="1:5" x14ac:dyDescent="0.25">
      <c r="A439" s="264">
        <v>46406.208333333343</v>
      </c>
      <c r="B439">
        <v>178.05</v>
      </c>
      <c r="C439">
        <v>29.5</v>
      </c>
      <c r="D439">
        <v>11.8</v>
      </c>
      <c r="E439">
        <v>219.35</v>
      </c>
    </row>
    <row r="440" spans="1:5" x14ac:dyDescent="0.25">
      <c r="A440" s="264">
        <v>46406.25</v>
      </c>
      <c r="B440">
        <v>188.16</v>
      </c>
      <c r="C440">
        <v>31.5</v>
      </c>
      <c r="D440">
        <v>12.6</v>
      </c>
      <c r="E440">
        <v>232.26</v>
      </c>
    </row>
    <row r="441" spans="1:5" x14ac:dyDescent="0.25">
      <c r="A441" s="264">
        <v>46406.291666666657</v>
      </c>
      <c r="B441">
        <v>207.71</v>
      </c>
      <c r="C441">
        <v>35.4</v>
      </c>
      <c r="D441">
        <v>14.16</v>
      </c>
      <c r="E441">
        <v>257.27</v>
      </c>
    </row>
    <row r="442" spans="1:5" x14ac:dyDescent="0.25">
      <c r="A442" s="264">
        <v>46406.333333333343</v>
      </c>
      <c r="B442">
        <v>209.32</v>
      </c>
      <c r="C442">
        <v>36.35</v>
      </c>
      <c r="D442">
        <v>14.54</v>
      </c>
      <c r="E442">
        <v>260.20999999999998</v>
      </c>
    </row>
    <row r="443" spans="1:5" x14ac:dyDescent="0.25">
      <c r="A443" s="264">
        <v>46406.375</v>
      </c>
      <c r="B443">
        <v>201.26</v>
      </c>
      <c r="C443">
        <v>34.950000000000003</v>
      </c>
      <c r="D443">
        <v>13.98</v>
      </c>
      <c r="E443">
        <v>250.19</v>
      </c>
    </row>
    <row r="444" spans="1:5" x14ac:dyDescent="0.25">
      <c r="A444" s="264">
        <v>46406.416666666657</v>
      </c>
      <c r="B444">
        <v>199</v>
      </c>
      <c r="C444">
        <v>33.75</v>
      </c>
      <c r="D444">
        <v>13.5</v>
      </c>
      <c r="E444">
        <v>246.25</v>
      </c>
    </row>
    <row r="445" spans="1:5" x14ac:dyDescent="0.25">
      <c r="A445" s="264">
        <v>46406.458333333343</v>
      </c>
      <c r="B445">
        <v>194.46</v>
      </c>
      <c r="C445">
        <v>32.950000000000003</v>
      </c>
      <c r="D445">
        <v>13.18</v>
      </c>
      <c r="E445">
        <v>240.59</v>
      </c>
    </row>
    <row r="446" spans="1:5" x14ac:dyDescent="0.25">
      <c r="A446" s="264">
        <v>46406.5</v>
      </c>
      <c r="B446">
        <v>192.93</v>
      </c>
      <c r="C446">
        <v>31.8</v>
      </c>
      <c r="D446">
        <v>12.72</v>
      </c>
      <c r="E446">
        <v>237.45</v>
      </c>
    </row>
    <row r="447" spans="1:5" x14ac:dyDescent="0.25">
      <c r="A447" s="264">
        <v>46406.541666666657</v>
      </c>
      <c r="B447">
        <v>189.78</v>
      </c>
      <c r="C447">
        <v>31.2</v>
      </c>
      <c r="D447">
        <v>12.48</v>
      </c>
      <c r="E447">
        <v>233.46</v>
      </c>
    </row>
    <row r="448" spans="1:5" x14ac:dyDescent="0.25">
      <c r="A448" s="264">
        <v>46406.583333333343</v>
      </c>
      <c r="B448">
        <v>187.15</v>
      </c>
      <c r="C448">
        <v>30.9</v>
      </c>
      <c r="D448">
        <v>12.36</v>
      </c>
      <c r="E448">
        <v>230.41</v>
      </c>
    </row>
    <row r="449" spans="1:5" x14ac:dyDescent="0.25">
      <c r="A449" s="264">
        <v>46406.625</v>
      </c>
      <c r="B449">
        <v>185.67</v>
      </c>
      <c r="C449">
        <v>30.8</v>
      </c>
      <c r="D449">
        <v>12.32</v>
      </c>
      <c r="E449">
        <v>228.79</v>
      </c>
    </row>
    <row r="450" spans="1:5" x14ac:dyDescent="0.25">
      <c r="A450" s="264">
        <v>46406.666666666657</v>
      </c>
      <c r="B450">
        <v>181.95</v>
      </c>
      <c r="C450">
        <v>30.35</v>
      </c>
      <c r="D450">
        <v>12.14</v>
      </c>
      <c r="E450">
        <v>224.44</v>
      </c>
    </row>
    <row r="451" spans="1:5" x14ac:dyDescent="0.25">
      <c r="A451" s="264">
        <v>46406.708333333343</v>
      </c>
      <c r="B451">
        <v>180.89</v>
      </c>
      <c r="C451">
        <v>30.2</v>
      </c>
      <c r="D451">
        <v>12.08</v>
      </c>
      <c r="E451">
        <v>223.17</v>
      </c>
    </row>
    <row r="452" spans="1:5" x14ac:dyDescent="0.25">
      <c r="A452" s="264">
        <v>46406.75</v>
      </c>
      <c r="B452">
        <v>178.44</v>
      </c>
      <c r="C452">
        <v>30.4</v>
      </c>
      <c r="D452">
        <v>12.16</v>
      </c>
      <c r="E452">
        <v>221</v>
      </c>
    </row>
    <row r="453" spans="1:5" x14ac:dyDescent="0.25">
      <c r="A453" s="264">
        <v>46406.791666666657</v>
      </c>
      <c r="B453">
        <v>175.41</v>
      </c>
      <c r="C453">
        <v>30.15</v>
      </c>
      <c r="D453">
        <v>12.06</v>
      </c>
      <c r="E453">
        <v>217.62</v>
      </c>
    </row>
    <row r="454" spans="1:5" x14ac:dyDescent="0.25">
      <c r="A454" s="264">
        <v>46406.833333333343</v>
      </c>
      <c r="B454">
        <v>171.68</v>
      </c>
      <c r="C454">
        <v>29.4</v>
      </c>
      <c r="D454">
        <v>11.76</v>
      </c>
      <c r="E454">
        <v>212.84</v>
      </c>
    </row>
    <row r="455" spans="1:5" x14ac:dyDescent="0.25">
      <c r="A455" s="264">
        <v>46406.875</v>
      </c>
      <c r="B455">
        <v>165.13</v>
      </c>
      <c r="C455">
        <v>27.9</v>
      </c>
      <c r="D455">
        <v>11.16</v>
      </c>
      <c r="E455">
        <v>204.19</v>
      </c>
    </row>
    <row r="456" spans="1:5" x14ac:dyDescent="0.25">
      <c r="A456" s="264">
        <v>46406.916666666657</v>
      </c>
      <c r="B456">
        <v>160.21</v>
      </c>
      <c r="C456">
        <v>27.35</v>
      </c>
      <c r="D456">
        <v>10.94</v>
      </c>
      <c r="E456">
        <v>198.5</v>
      </c>
    </row>
    <row r="457" spans="1:5" x14ac:dyDescent="0.25">
      <c r="A457" s="264">
        <v>46406.958333333343</v>
      </c>
      <c r="B457">
        <v>156.27000000000001</v>
      </c>
      <c r="C457">
        <v>26.4</v>
      </c>
      <c r="D457">
        <v>10.56</v>
      </c>
      <c r="E457">
        <v>193.23</v>
      </c>
    </row>
    <row r="458" spans="1:5" x14ac:dyDescent="0.25">
      <c r="A458" s="264">
        <v>46407</v>
      </c>
      <c r="B458">
        <v>152.66999999999999</v>
      </c>
      <c r="C458">
        <v>25.55</v>
      </c>
      <c r="D458">
        <v>10.220000000000001</v>
      </c>
      <c r="E458">
        <v>188.44</v>
      </c>
    </row>
    <row r="459" spans="1:5" x14ac:dyDescent="0.25">
      <c r="A459" s="264">
        <v>46407.041666666657</v>
      </c>
      <c r="B459">
        <v>151.97999999999999</v>
      </c>
      <c r="C459">
        <v>25.2</v>
      </c>
      <c r="D459">
        <v>10.08</v>
      </c>
      <c r="E459">
        <v>187.26</v>
      </c>
    </row>
    <row r="460" spans="1:5" x14ac:dyDescent="0.25">
      <c r="A460" s="264">
        <v>46407.083333333343</v>
      </c>
      <c r="B460">
        <v>153.46</v>
      </c>
      <c r="C460">
        <v>25.7</v>
      </c>
      <c r="D460">
        <v>10.28</v>
      </c>
      <c r="E460">
        <v>189.44</v>
      </c>
    </row>
    <row r="461" spans="1:5" x14ac:dyDescent="0.25">
      <c r="A461" s="264">
        <v>46407.125</v>
      </c>
      <c r="B461">
        <v>155.66999999999999</v>
      </c>
      <c r="C461">
        <v>26.4</v>
      </c>
      <c r="D461">
        <v>10.56</v>
      </c>
      <c r="E461">
        <v>192.63</v>
      </c>
    </row>
    <row r="462" spans="1:5" x14ac:dyDescent="0.25">
      <c r="A462" s="264">
        <v>46407.166666666657</v>
      </c>
      <c r="B462">
        <v>161.54</v>
      </c>
      <c r="C462">
        <v>26.65</v>
      </c>
      <c r="D462">
        <v>10.66</v>
      </c>
      <c r="E462">
        <v>198.85</v>
      </c>
    </row>
    <row r="463" spans="1:5" x14ac:dyDescent="0.25">
      <c r="A463" s="264">
        <v>46407.208333333343</v>
      </c>
      <c r="B463">
        <v>166.97</v>
      </c>
      <c r="C463">
        <v>27.85</v>
      </c>
      <c r="D463">
        <v>11.14</v>
      </c>
      <c r="E463">
        <v>205.96</v>
      </c>
    </row>
    <row r="464" spans="1:5" x14ac:dyDescent="0.25">
      <c r="A464" s="264">
        <v>46407.25</v>
      </c>
      <c r="B464">
        <v>177.64</v>
      </c>
      <c r="C464">
        <v>30.1</v>
      </c>
      <c r="D464">
        <v>12.04</v>
      </c>
      <c r="E464">
        <v>219.78</v>
      </c>
    </row>
    <row r="465" spans="1:5" x14ac:dyDescent="0.25">
      <c r="A465" s="264">
        <v>46407.291666666657</v>
      </c>
      <c r="B465">
        <v>198.34</v>
      </c>
      <c r="C465">
        <v>33.799999999999997</v>
      </c>
      <c r="D465">
        <v>13.52</v>
      </c>
      <c r="E465">
        <v>245.66</v>
      </c>
    </row>
    <row r="466" spans="1:5" x14ac:dyDescent="0.25">
      <c r="A466" s="264">
        <v>46407.333333333343</v>
      </c>
      <c r="B466">
        <v>202.5</v>
      </c>
      <c r="C466">
        <v>34.75</v>
      </c>
      <c r="D466">
        <v>13.9</v>
      </c>
      <c r="E466">
        <v>251.15</v>
      </c>
    </row>
    <row r="467" spans="1:5" x14ac:dyDescent="0.25">
      <c r="A467" s="264">
        <v>46407.375</v>
      </c>
      <c r="B467">
        <v>191.9</v>
      </c>
      <c r="C467">
        <v>33.799999999999997</v>
      </c>
      <c r="D467">
        <v>13.52</v>
      </c>
      <c r="E467">
        <v>239.22</v>
      </c>
    </row>
    <row r="468" spans="1:5" x14ac:dyDescent="0.25">
      <c r="A468" s="264">
        <v>46407.416666666657</v>
      </c>
      <c r="B468">
        <v>187.79</v>
      </c>
      <c r="C468">
        <v>32.85</v>
      </c>
      <c r="D468">
        <v>13.14</v>
      </c>
      <c r="E468">
        <v>233.78</v>
      </c>
    </row>
    <row r="469" spans="1:5" x14ac:dyDescent="0.25">
      <c r="A469" s="264">
        <v>46407.458333333343</v>
      </c>
      <c r="B469">
        <v>186.21</v>
      </c>
      <c r="C469">
        <v>32.049999999999997</v>
      </c>
      <c r="D469">
        <v>12.82</v>
      </c>
      <c r="E469">
        <v>231.08</v>
      </c>
    </row>
    <row r="470" spans="1:5" x14ac:dyDescent="0.25">
      <c r="A470" s="264">
        <v>46407.5</v>
      </c>
      <c r="B470">
        <v>184.06</v>
      </c>
      <c r="C470">
        <v>36</v>
      </c>
      <c r="D470">
        <v>14.4</v>
      </c>
      <c r="E470">
        <v>234.46</v>
      </c>
    </row>
    <row r="471" spans="1:5" x14ac:dyDescent="0.25">
      <c r="A471" s="264">
        <v>46407.541666666657</v>
      </c>
      <c r="B471">
        <v>182.41</v>
      </c>
      <c r="C471">
        <v>34.700000000000003</v>
      </c>
      <c r="D471">
        <v>13.88</v>
      </c>
      <c r="E471">
        <v>230.99</v>
      </c>
    </row>
    <row r="472" spans="1:5" x14ac:dyDescent="0.25">
      <c r="A472" s="264">
        <v>46407.583333333343</v>
      </c>
      <c r="B472">
        <v>181.32</v>
      </c>
      <c r="C472">
        <v>32.5</v>
      </c>
      <c r="D472">
        <v>13</v>
      </c>
      <c r="E472">
        <v>226.82</v>
      </c>
    </row>
    <row r="473" spans="1:5" x14ac:dyDescent="0.25">
      <c r="A473" s="264">
        <v>46407.625</v>
      </c>
      <c r="B473">
        <v>178.9</v>
      </c>
      <c r="C473">
        <v>29.1</v>
      </c>
      <c r="D473">
        <v>11.64</v>
      </c>
      <c r="E473">
        <v>219.64</v>
      </c>
    </row>
    <row r="474" spans="1:5" x14ac:dyDescent="0.25">
      <c r="A474" s="264">
        <v>46407.666666666657</v>
      </c>
      <c r="B474">
        <v>176.12</v>
      </c>
      <c r="C474">
        <v>28.95</v>
      </c>
      <c r="D474">
        <v>11.58</v>
      </c>
      <c r="E474">
        <v>216.65</v>
      </c>
    </row>
    <row r="475" spans="1:5" x14ac:dyDescent="0.25">
      <c r="A475" s="264">
        <v>46407.708333333343</v>
      </c>
      <c r="B475">
        <v>175.74</v>
      </c>
      <c r="C475">
        <v>28.9</v>
      </c>
      <c r="D475">
        <v>11.56</v>
      </c>
      <c r="E475">
        <v>216.2</v>
      </c>
    </row>
    <row r="476" spans="1:5" x14ac:dyDescent="0.25">
      <c r="A476" s="264">
        <v>46407.75</v>
      </c>
      <c r="B476">
        <v>172.77</v>
      </c>
      <c r="C476">
        <v>28.45</v>
      </c>
      <c r="D476">
        <v>11.38</v>
      </c>
      <c r="E476">
        <v>212.6</v>
      </c>
    </row>
    <row r="477" spans="1:5" x14ac:dyDescent="0.25">
      <c r="A477" s="264">
        <v>46407.791666666657</v>
      </c>
      <c r="B477">
        <v>166.15</v>
      </c>
      <c r="C477">
        <v>28.05</v>
      </c>
      <c r="D477">
        <v>11.22</v>
      </c>
      <c r="E477">
        <v>205.42</v>
      </c>
    </row>
    <row r="478" spans="1:5" x14ac:dyDescent="0.25">
      <c r="A478" s="264">
        <v>46407.833333333343</v>
      </c>
      <c r="B478">
        <v>161.47999999999999</v>
      </c>
      <c r="C478">
        <v>27.43</v>
      </c>
      <c r="D478">
        <v>10.97</v>
      </c>
      <c r="E478">
        <v>199.88</v>
      </c>
    </row>
    <row r="479" spans="1:5" x14ac:dyDescent="0.25">
      <c r="A479" s="264">
        <v>46407.875</v>
      </c>
      <c r="B479">
        <v>155.55000000000001</v>
      </c>
      <c r="C479">
        <v>26.82</v>
      </c>
      <c r="D479">
        <v>10.73</v>
      </c>
      <c r="E479">
        <v>193.1</v>
      </c>
    </row>
    <row r="480" spans="1:5" x14ac:dyDescent="0.25">
      <c r="A480" s="264">
        <v>46407.916666666657</v>
      </c>
      <c r="B480">
        <v>152.33000000000001</v>
      </c>
      <c r="C480">
        <v>26.2</v>
      </c>
      <c r="D480">
        <v>10.48</v>
      </c>
      <c r="E480">
        <v>189.01</v>
      </c>
    </row>
    <row r="481" spans="1:5" x14ac:dyDescent="0.25">
      <c r="A481" s="264">
        <v>46407.958333333343</v>
      </c>
      <c r="B481">
        <v>149.02000000000001</v>
      </c>
      <c r="C481">
        <v>25.85</v>
      </c>
      <c r="D481">
        <v>10.34</v>
      </c>
      <c r="E481">
        <v>185.21</v>
      </c>
    </row>
    <row r="482" spans="1:5" x14ac:dyDescent="0.25">
      <c r="A482" s="264">
        <v>46408</v>
      </c>
      <c r="B482">
        <v>146.78</v>
      </c>
      <c r="C482">
        <v>25.05</v>
      </c>
      <c r="D482">
        <v>10.02</v>
      </c>
      <c r="E482">
        <v>181.85</v>
      </c>
    </row>
    <row r="483" spans="1:5" x14ac:dyDescent="0.25">
      <c r="A483" s="264">
        <v>46408.041666666657</v>
      </c>
      <c r="B483">
        <v>144.94999999999999</v>
      </c>
      <c r="C483">
        <v>24.95</v>
      </c>
      <c r="D483">
        <v>9.98</v>
      </c>
      <c r="E483">
        <v>179.88</v>
      </c>
    </row>
    <row r="484" spans="1:5" x14ac:dyDescent="0.25">
      <c r="A484" s="264">
        <v>46408.083333333343</v>
      </c>
      <c r="B484">
        <v>145.37</v>
      </c>
      <c r="C484">
        <v>24.85</v>
      </c>
      <c r="D484">
        <v>9.94</v>
      </c>
      <c r="E484">
        <v>180.16</v>
      </c>
    </row>
    <row r="485" spans="1:5" x14ac:dyDescent="0.25">
      <c r="A485" s="264">
        <v>46408.125</v>
      </c>
      <c r="B485">
        <v>145.32</v>
      </c>
      <c r="C485">
        <v>25.25</v>
      </c>
      <c r="D485">
        <v>10.1</v>
      </c>
      <c r="E485">
        <v>180.67</v>
      </c>
    </row>
    <row r="486" spans="1:5" x14ac:dyDescent="0.25">
      <c r="A486" s="264">
        <v>46408.166666666657</v>
      </c>
      <c r="B486">
        <v>148.78</v>
      </c>
      <c r="C486">
        <v>26.05</v>
      </c>
      <c r="D486">
        <v>10.42</v>
      </c>
      <c r="E486">
        <v>185.25</v>
      </c>
    </row>
    <row r="487" spans="1:5" x14ac:dyDescent="0.25">
      <c r="A487" s="264">
        <v>46408.208333333343</v>
      </c>
      <c r="B487">
        <v>152.94999999999999</v>
      </c>
      <c r="C487">
        <v>26.75</v>
      </c>
      <c r="D487">
        <v>10.7</v>
      </c>
      <c r="E487">
        <v>190.4</v>
      </c>
    </row>
    <row r="488" spans="1:5" x14ac:dyDescent="0.25">
      <c r="A488" s="264">
        <v>46408.25</v>
      </c>
      <c r="B488">
        <v>157.88</v>
      </c>
      <c r="C488">
        <v>28.05</v>
      </c>
      <c r="D488">
        <v>11.22</v>
      </c>
      <c r="E488">
        <v>197.15</v>
      </c>
    </row>
    <row r="489" spans="1:5" x14ac:dyDescent="0.25">
      <c r="A489" s="264">
        <v>46408.291666666657</v>
      </c>
      <c r="B489">
        <v>163.31</v>
      </c>
      <c r="C489">
        <v>29.55</v>
      </c>
      <c r="D489">
        <v>11.82</v>
      </c>
      <c r="E489">
        <v>204.68</v>
      </c>
    </row>
    <row r="490" spans="1:5" x14ac:dyDescent="0.25">
      <c r="A490" s="264">
        <v>46408.333333333343</v>
      </c>
      <c r="B490">
        <v>168.26</v>
      </c>
      <c r="C490">
        <v>30.75</v>
      </c>
      <c r="D490">
        <v>12.3</v>
      </c>
      <c r="E490">
        <v>211.31</v>
      </c>
    </row>
    <row r="491" spans="1:5" x14ac:dyDescent="0.25">
      <c r="A491" s="264">
        <v>46408.375</v>
      </c>
      <c r="B491">
        <v>174.56</v>
      </c>
      <c r="C491">
        <v>31.7</v>
      </c>
      <c r="D491">
        <v>12.68</v>
      </c>
      <c r="E491">
        <v>218.94</v>
      </c>
    </row>
    <row r="492" spans="1:5" x14ac:dyDescent="0.25">
      <c r="A492" s="264">
        <v>46408.416666666657</v>
      </c>
      <c r="B492">
        <v>177.5</v>
      </c>
      <c r="C492">
        <v>32.450000000000003</v>
      </c>
      <c r="D492">
        <v>12.98</v>
      </c>
      <c r="E492">
        <v>222.93</v>
      </c>
    </row>
    <row r="493" spans="1:5" x14ac:dyDescent="0.25">
      <c r="A493" s="264">
        <v>46408.458333333343</v>
      </c>
      <c r="B493">
        <v>172.71</v>
      </c>
      <c r="C493">
        <v>31.65</v>
      </c>
      <c r="D493">
        <v>12.66</v>
      </c>
      <c r="E493">
        <v>217.02</v>
      </c>
    </row>
    <row r="494" spans="1:5" x14ac:dyDescent="0.25">
      <c r="A494" s="264">
        <v>46408.5</v>
      </c>
      <c r="B494">
        <v>167.03</v>
      </c>
      <c r="C494">
        <v>30.25</v>
      </c>
      <c r="D494">
        <v>12.1</v>
      </c>
      <c r="E494">
        <v>209.38</v>
      </c>
    </row>
    <row r="495" spans="1:5" x14ac:dyDescent="0.25">
      <c r="A495" s="264">
        <v>46408.541666666657</v>
      </c>
      <c r="B495">
        <v>164.1</v>
      </c>
      <c r="C495">
        <v>29.35</v>
      </c>
      <c r="D495">
        <v>11.74</v>
      </c>
      <c r="E495">
        <v>205.19</v>
      </c>
    </row>
    <row r="496" spans="1:5" x14ac:dyDescent="0.25">
      <c r="A496" s="264">
        <v>46408.583333333343</v>
      </c>
      <c r="B496">
        <v>160.52000000000001</v>
      </c>
      <c r="C496">
        <v>28.6</v>
      </c>
      <c r="D496">
        <v>11.44</v>
      </c>
      <c r="E496">
        <v>200.56</v>
      </c>
    </row>
    <row r="497" spans="1:5" x14ac:dyDescent="0.25">
      <c r="A497" s="264">
        <v>46408.625</v>
      </c>
      <c r="B497">
        <v>158.1</v>
      </c>
      <c r="C497">
        <v>27.8</v>
      </c>
      <c r="D497">
        <v>11.12</v>
      </c>
      <c r="E497">
        <v>197.02</v>
      </c>
    </row>
    <row r="498" spans="1:5" x14ac:dyDescent="0.25">
      <c r="A498" s="264">
        <v>46408.666666666657</v>
      </c>
      <c r="B498">
        <v>158.74</v>
      </c>
      <c r="C498">
        <v>27.65</v>
      </c>
      <c r="D498">
        <v>11.06</v>
      </c>
      <c r="E498">
        <v>197.45</v>
      </c>
    </row>
    <row r="499" spans="1:5" x14ac:dyDescent="0.25">
      <c r="A499" s="264">
        <v>46408.708333333343</v>
      </c>
      <c r="B499">
        <v>161.61000000000001</v>
      </c>
      <c r="C499">
        <v>27.75</v>
      </c>
      <c r="D499">
        <v>11.1</v>
      </c>
      <c r="E499">
        <v>200.46</v>
      </c>
    </row>
    <row r="500" spans="1:5" x14ac:dyDescent="0.25">
      <c r="A500" s="264">
        <v>46408.75</v>
      </c>
      <c r="B500">
        <v>163.19</v>
      </c>
      <c r="C500">
        <v>27.65</v>
      </c>
      <c r="D500">
        <v>11.06</v>
      </c>
      <c r="E500">
        <v>201.9</v>
      </c>
    </row>
    <row r="501" spans="1:5" x14ac:dyDescent="0.25">
      <c r="A501" s="264">
        <v>46408.791666666657</v>
      </c>
      <c r="B501">
        <v>160.07</v>
      </c>
      <c r="C501">
        <v>27.6</v>
      </c>
      <c r="D501">
        <v>11.04</v>
      </c>
      <c r="E501">
        <v>198.71</v>
      </c>
    </row>
    <row r="502" spans="1:5" x14ac:dyDescent="0.25">
      <c r="A502" s="264">
        <v>46408.833333333343</v>
      </c>
      <c r="B502">
        <v>156.88999999999999</v>
      </c>
      <c r="C502">
        <v>27.25</v>
      </c>
      <c r="D502">
        <v>10.9</v>
      </c>
      <c r="E502">
        <v>195.04</v>
      </c>
    </row>
    <row r="503" spans="1:5" x14ac:dyDescent="0.25">
      <c r="A503" s="264">
        <v>46408.875</v>
      </c>
      <c r="B503">
        <v>151.86000000000001</v>
      </c>
      <c r="C503">
        <v>26.55</v>
      </c>
      <c r="D503">
        <v>10.62</v>
      </c>
      <c r="E503">
        <v>189.03</v>
      </c>
    </row>
    <row r="504" spans="1:5" x14ac:dyDescent="0.25">
      <c r="A504" s="264">
        <v>46408.916666666657</v>
      </c>
      <c r="B504">
        <v>149.66999999999999</v>
      </c>
      <c r="C504">
        <v>26.15</v>
      </c>
      <c r="D504">
        <v>10.46</v>
      </c>
      <c r="E504">
        <v>186.28</v>
      </c>
    </row>
    <row r="505" spans="1:5" x14ac:dyDescent="0.25">
      <c r="A505" s="264">
        <v>46408.958333333343</v>
      </c>
      <c r="B505">
        <v>147.31</v>
      </c>
      <c r="C505">
        <v>25.7</v>
      </c>
      <c r="D505">
        <v>10.28</v>
      </c>
      <c r="E505">
        <v>183.29</v>
      </c>
    </row>
    <row r="506" spans="1:5" x14ac:dyDescent="0.25">
      <c r="A506" s="264">
        <v>46409</v>
      </c>
      <c r="B506">
        <v>145.07</v>
      </c>
      <c r="C506">
        <v>25.15</v>
      </c>
      <c r="D506">
        <v>10.06</v>
      </c>
      <c r="E506">
        <v>180.28</v>
      </c>
    </row>
    <row r="507" spans="1:5" x14ac:dyDescent="0.25">
      <c r="A507" s="264">
        <v>46409.041666666657</v>
      </c>
      <c r="B507">
        <v>144.63999999999999</v>
      </c>
      <c r="C507">
        <v>25.25</v>
      </c>
      <c r="D507">
        <v>10.1</v>
      </c>
      <c r="E507">
        <v>179.99</v>
      </c>
    </row>
    <row r="508" spans="1:5" x14ac:dyDescent="0.25">
      <c r="A508" s="264">
        <v>46409.083333333343</v>
      </c>
      <c r="B508">
        <v>143.76</v>
      </c>
      <c r="C508">
        <v>25.35</v>
      </c>
      <c r="D508">
        <v>10.14</v>
      </c>
      <c r="E508">
        <v>179.25</v>
      </c>
    </row>
    <row r="509" spans="1:5" x14ac:dyDescent="0.25">
      <c r="A509" s="264">
        <v>46409.125</v>
      </c>
      <c r="B509">
        <v>145.03</v>
      </c>
      <c r="C509">
        <v>25.55</v>
      </c>
      <c r="D509">
        <v>10.220000000000001</v>
      </c>
      <c r="E509">
        <v>180.8</v>
      </c>
    </row>
    <row r="510" spans="1:5" x14ac:dyDescent="0.25">
      <c r="A510" s="264">
        <v>46409.166666666657</v>
      </c>
      <c r="B510">
        <v>146.37</v>
      </c>
      <c r="C510">
        <v>26.05</v>
      </c>
      <c r="D510">
        <v>10.42</v>
      </c>
      <c r="E510">
        <v>182.84</v>
      </c>
    </row>
    <row r="511" spans="1:5" x14ac:dyDescent="0.25">
      <c r="A511" s="264">
        <v>46409.208333333343</v>
      </c>
      <c r="B511">
        <v>148.16</v>
      </c>
      <c r="C511">
        <v>26.4</v>
      </c>
      <c r="D511">
        <v>10.56</v>
      </c>
      <c r="E511">
        <v>185.12</v>
      </c>
    </row>
    <row r="512" spans="1:5" x14ac:dyDescent="0.25">
      <c r="A512" s="264">
        <v>46409.25</v>
      </c>
      <c r="B512">
        <v>152.28</v>
      </c>
      <c r="C512">
        <v>26.9</v>
      </c>
      <c r="D512">
        <v>10.76</v>
      </c>
      <c r="E512">
        <v>189.94</v>
      </c>
    </row>
    <row r="513" spans="1:5" x14ac:dyDescent="0.25">
      <c r="A513" s="264">
        <v>46409.291666666657</v>
      </c>
      <c r="B513">
        <v>157.91</v>
      </c>
      <c r="C513">
        <v>27.4</v>
      </c>
      <c r="D513">
        <v>10.96</v>
      </c>
      <c r="E513">
        <v>196.27</v>
      </c>
    </row>
    <row r="514" spans="1:5" x14ac:dyDescent="0.25">
      <c r="A514" s="264">
        <v>46409.333333333343</v>
      </c>
      <c r="B514">
        <v>163.72</v>
      </c>
      <c r="C514">
        <v>28.25</v>
      </c>
      <c r="D514">
        <v>11.3</v>
      </c>
      <c r="E514">
        <v>203.27</v>
      </c>
    </row>
    <row r="515" spans="1:5" x14ac:dyDescent="0.25">
      <c r="A515" s="264">
        <v>46409.375</v>
      </c>
      <c r="B515">
        <v>171.57</v>
      </c>
      <c r="C515">
        <v>29.8</v>
      </c>
      <c r="D515">
        <v>11.92</v>
      </c>
      <c r="E515">
        <v>213.29</v>
      </c>
    </row>
    <row r="516" spans="1:5" x14ac:dyDescent="0.25">
      <c r="A516" s="264">
        <v>46409.416666666657</v>
      </c>
      <c r="B516">
        <v>176.63</v>
      </c>
      <c r="C516">
        <v>31.1</v>
      </c>
      <c r="D516">
        <v>12.44</v>
      </c>
      <c r="E516">
        <v>220.17</v>
      </c>
    </row>
    <row r="517" spans="1:5" x14ac:dyDescent="0.25">
      <c r="A517" s="264">
        <v>46409.458333333343</v>
      </c>
      <c r="B517">
        <v>178.29</v>
      </c>
      <c r="C517">
        <v>31.3</v>
      </c>
      <c r="D517">
        <v>12.52</v>
      </c>
      <c r="E517">
        <v>222.11</v>
      </c>
    </row>
    <row r="518" spans="1:5" x14ac:dyDescent="0.25">
      <c r="A518" s="264">
        <v>46409.5</v>
      </c>
      <c r="B518">
        <v>178.64</v>
      </c>
      <c r="C518">
        <v>31.4</v>
      </c>
      <c r="D518">
        <v>12.56</v>
      </c>
      <c r="E518">
        <v>222.6</v>
      </c>
    </row>
    <row r="519" spans="1:5" x14ac:dyDescent="0.25">
      <c r="A519" s="264">
        <v>46409.541666666657</v>
      </c>
      <c r="B519">
        <v>175.74</v>
      </c>
      <c r="C519">
        <v>30.6</v>
      </c>
      <c r="D519">
        <v>12.24</v>
      </c>
      <c r="E519">
        <v>218.58</v>
      </c>
    </row>
    <row r="520" spans="1:5" x14ac:dyDescent="0.25">
      <c r="A520" s="264">
        <v>46409.583333333343</v>
      </c>
      <c r="B520">
        <v>174.87</v>
      </c>
      <c r="C520">
        <v>30.1</v>
      </c>
      <c r="D520">
        <v>12.04</v>
      </c>
      <c r="E520">
        <v>217.01</v>
      </c>
    </row>
    <row r="521" spans="1:5" x14ac:dyDescent="0.25">
      <c r="A521" s="264">
        <v>46409.625</v>
      </c>
      <c r="B521">
        <v>173.84</v>
      </c>
      <c r="C521">
        <v>29.7</v>
      </c>
      <c r="D521">
        <v>11.88</v>
      </c>
      <c r="E521">
        <v>215.42</v>
      </c>
    </row>
    <row r="522" spans="1:5" x14ac:dyDescent="0.25">
      <c r="A522" s="264">
        <v>46409.666666666657</v>
      </c>
      <c r="B522">
        <v>173.65</v>
      </c>
      <c r="C522">
        <v>29.5</v>
      </c>
      <c r="D522">
        <v>11.8</v>
      </c>
      <c r="E522">
        <v>214.95</v>
      </c>
    </row>
    <row r="523" spans="1:5" x14ac:dyDescent="0.25">
      <c r="A523" s="264">
        <v>46409.708333333343</v>
      </c>
      <c r="B523">
        <v>172.65</v>
      </c>
      <c r="C523">
        <v>29.45</v>
      </c>
      <c r="D523">
        <v>11.78</v>
      </c>
      <c r="E523">
        <v>213.88</v>
      </c>
    </row>
    <row r="524" spans="1:5" x14ac:dyDescent="0.25">
      <c r="A524" s="264">
        <v>46409.75</v>
      </c>
      <c r="B524">
        <v>175.09</v>
      </c>
      <c r="C524">
        <v>29.6</v>
      </c>
      <c r="D524">
        <v>11.84</v>
      </c>
      <c r="E524">
        <v>216.53</v>
      </c>
    </row>
    <row r="525" spans="1:5" x14ac:dyDescent="0.25">
      <c r="A525" s="264">
        <v>46409.791666666657</v>
      </c>
      <c r="B525">
        <v>178.51</v>
      </c>
      <c r="C525">
        <v>30.2</v>
      </c>
      <c r="D525">
        <v>12.08</v>
      </c>
      <c r="E525">
        <v>220.79</v>
      </c>
    </row>
    <row r="526" spans="1:5" x14ac:dyDescent="0.25">
      <c r="A526" s="264">
        <v>46409.833333333343</v>
      </c>
      <c r="B526">
        <v>176.27</v>
      </c>
      <c r="C526">
        <v>30.4</v>
      </c>
      <c r="D526">
        <v>12.16</v>
      </c>
      <c r="E526">
        <v>218.83</v>
      </c>
    </row>
    <row r="527" spans="1:5" x14ac:dyDescent="0.25">
      <c r="A527" s="264">
        <v>46409.875</v>
      </c>
      <c r="B527">
        <v>169.7</v>
      </c>
      <c r="C527">
        <v>29.7</v>
      </c>
      <c r="D527">
        <v>11.88</v>
      </c>
      <c r="E527">
        <v>211.28</v>
      </c>
    </row>
    <row r="528" spans="1:5" x14ac:dyDescent="0.25">
      <c r="A528" s="264">
        <v>46409.916666666657</v>
      </c>
      <c r="B528">
        <v>168.7</v>
      </c>
      <c r="C528">
        <v>29.25</v>
      </c>
      <c r="D528">
        <v>11.7</v>
      </c>
      <c r="E528">
        <v>209.65</v>
      </c>
    </row>
    <row r="529" spans="1:5" x14ac:dyDescent="0.25">
      <c r="A529" s="264">
        <v>46409.958333333343</v>
      </c>
      <c r="B529">
        <v>164.34</v>
      </c>
      <c r="C529">
        <v>28.75</v>
      </c>
      <c r="D529">
        <v>11.5</v>
      </c>
      <c r="E529">
        <v>204.59</v>
      </c>
    </row>
    <row r="530" spans="1:5" x14ac:dyDescent="0.25">
      <c r="A530" s="264">
        <v>46410</v>
      </c>
      <c r="B530">
        <v>162.04</v>
      </c>
      <c r="C530">
        <v>28</v>
      </c>
      <c r="D530">
        <v>11.2</v>
      </c>
      <c r="E530">
        <v>201.24</v>
      </c>
    </row>
    <row r="531" spans="1:5" x14ac:dyDescent="0.25">
      <c r="A531" s="264">
        <v>46410.041666666657</v>
      </c>
      <c r="B531">
        <v>162.72</v>
      </c>
      <c r="C531">
        <v>28</v>
      </c>
      <c r="D531">
        <v>11.2</v>
      </c>
      <c r="E531">
        <v>201.92</v>
      </c>
    </row>
    <row r="532" spans="1:5" x14ac:dyDescent="0.25">
      <c r="A532" s="264">
        <v>46410.083333333343</v>
      </c>
      <c r="B532">
        <v>164.06</v>
      </c>
      <c r="C532">
        <v>28.95</v>
      </c>
      <c r="D532">
        <v>11.58</v>
      </c>
      <c r="E532">
        <v>204.59</v>
      </c>
    </row>
    <row r="533" spans="1:5" x14ac:dyDescent="0.25">
      <c r="A533" s="264">
        <v>46410.125</v>
      </c>
      <c r="B533">
        <v>166.94</v>
      </c>
      <c r="C533">
        <v>29.3</v>
      </c>
      <c r="D533">
        <v>11.72</v>
      </c>
      <c r="E533">
        <v>207.96</v>
      </c>
    </row>
    <row r="534" spans="1:5" x14ac:dyDescent="0.25">
      <c r="A534" s="264">
        <v>46410.166666666657</v>
      </c>
      <c r="B534">
        <v>172.78</v>
      </c>
      <c r="C534">
        <v>29.95</v>
      </c>
      <c r="D534">
        <v>11.98</v>
      </c>
      <c r="E534">
        <v>214.71</v>
      </c>
    </row>
    <row r="535" spans="1:5" x14ac:dyDescent="0.25">
      <c r="A535" s="264">
        <v>46410.208333333343</v>
      </c>
      <c r="B535">
        <v>180.27</v>
      </c>
      <c r="C535">
        <v>30.85</v>
      </c>
      <c r="D535">
        <v>12.34</v>
      </c>
      <c r="E535">
        <v>223.46</v>
      </c>
    </row>
    <row r="536" spans="1:5" x14ac:dyDescent="0.25">
      <c r="A536" s="264">
        <v>46410.25</v>
      </c>
      <c r="B536">
        <v>194.28</v>
      </c>
      <c r="C536">
        <v>32.4</v>
      </c>
      <c r="D536">
        <v>12.96</v>
      </c>
      <c r="E536">
        <v>239.64</v>
      </c>
    </row>
    <row r="537" spans="1:5" x14ac:dyDescent="0.25">
      <c r="A537" s="264">
        <v>46410.291666666657</v>
      </c>
      <c r="B537">
        <v>219.23</v>
      </c>
      <c r="C537">
        <v>36.1</v>
      </c>
      <c r="D537">
        <v>14.44</v>
      </c>
      <c r="E537">
        <v>269.77</v>
      </c>
    </row>
    <row r="538" spans="1:5" x14ac:dyDescent="0.25">
      <c r="A538" s="264">
        <v>46410.333333333343</v>
      </c>
      <c r="B538">
        <v>221.88</v>
      </c>
      <c r="C538">
        <v>37.6</v>
      </c>
      <c r="D538">
        <v>15.04</v>
      </c>
      <c r="E538">
        <v>274.52</v>
      </c>
    </row>
    <row r="539" spans="1:5" x14ac:dyDescent="0.25">
      <c r="A539" s="264">
        <v>46410.375</v>
      </c>
      <c r="B539">
        <v>216.73</v>
      </c>
      <c r="C539">
        <v>37.549999999999997</v>
      </c>
      <c r="D539">
        <v>15.02</v>
      </c>
      <c r="E539">
        <v>269.3</v>
      </c>
    </row>
    <row r="540" spans="1:5" x14ac:dyDescent="0.25">
      <c r="A540" s="264">
        <v>46410.416666666657</v>
      </c>
      <c r="B540">
        <v>207.56</v>
      </c>
      <c r="C540">
        <v>34.049999999999997</v>
      </c>
      <c r="D540">
        <v>13.62</v>
      </c>
      <c r="E540">
        <v>255.23</v>
      </c>
    </row>
    <row r="541" spans="1:5" x14ac:dyDescent="0.25">
      <c r="A541" s="264">
        <v>46410.458333333343</v>
      </c>
      <c r="B541">
        <v>199.01</v>
      </c>
      <c r="C541">
        <v>33.049999999999997</v>
      </c>
      <c r="D541">
        <v>13.22</v>
      </c>
      <c r="E541">
        <v>245.28</v>
      </c>
    </row>
    <row r="542" spans="1:5" x14ac:dyDescent="0.25">
      <c r="A542" s="264">
        <v>46410.5</v>
      </c>
      <c r="B542">
        <v>194.34</v>
      </c>
      <c r="C542">
        <v>31.25</v>
      </c>
      <c r="D542">
        <v>12.5</v>
      </c>
      <c r="E542">
        <v>238.09</v>
      </c>
    </row>
    <row r="543" spans="1:5" x14ac:dyDescent="0.25">
      <c r="A543" s="264">
        <v>46410.541666666657</v>
      </c>
      <c r="B543">
        <v>191.66</v>
      </c>
      <c r="C543">
        <v>31.5</v>
      </c>
      <c r="D543">
        <v>12.6</v>
      </c>
      <c r="E543">
        <v>235.76</v>
      </c>
    </row>
    <row r="544" spans="1:5" x14ac:dyDescent="0.25">
      <c r="A544" s="264">
        <v>46410.583333333343</v>
      </c>
      <c r="B544">
        <v>178.95</v>
      </c>
      <c r="C544">
        <v>30.95</v>
      </c>
      <c r="D544">
        <v>12.38</v>
      </c>
      <c r="E544">
        <v>222.28</v>
      </c>
    </row>
    <row r="545" spans="1:5" x14ac:dyDescent="0.25">
      <c r="A545" s="264">
        <v>46410.625</v>
      </c>
      <c r="B545">
        <v>168.98</v>
      </c>
      <c r="C545">
        <v>28.9</v>
      </c>
      <c r="D545">
        <v>11.56</v>
      </c>
      <c r="E545">
        <v>209.44</v>
      </c>
    </row>
    <row r="546" spans="1:5" x14ac:dyDescent="0.25">
      <c r="A546" s="264">
        <v>46410.666666666657</v>
      </c>
      <c r="B546">
        <v>170.2</v>
      </c>
      <c r="C546">
        <v>28.8</v>
      </c>
      <c r="D546">
        <v>11.52</v>
      </c>
      <c r="E546">
        <v>210.52</v>
      </c>
    </row>
    <row r="547" spans="1:5" x14ac:dyDescent="0.25">
      <c r="A547" s="264">
        <v>46410.708333333343</v>
      </c>
      <c r="B547">
        <v>174.25</v>
      </c>
      <c r="C547">
        <v>28.65</v>
      </c>
      <c r="D547">
        <v>11.46</v>
      </c>
      <c r="E547">
        <v>214.36</v>
      </c>
    </row>
    <row r="548" spans="1:5" x14ac:dyDescent="0.25">
      <c r="A548" s="264">
        <v>46410.75</v>
      </c>
      <c r="B548">
        <v>176.94</v>
      </c>
      <c r="C548">
        <v>30.1</v>
      </c>
      <c r="D548">
        <v>12.04</v>
      </c>
      <c r="E548">
        <v>219.08</v>
      </c>
    </row>
    <row r="549" spans="1:5" x14ac:dyDescent="0.25">
      <c r="A549" s="264">
        <v>46410.791666666657</v>
      </c>
      <c r="B549">
        <v>177.86</v>
      </c>
      <c r="C549">
        <v>31</v>
      </c>
      <c r="D549">
        <v>12.4</v>
      </c>
      <c r="E549">
        <v>221.26</v>
      </c>
    </row>
    <row r="550" spans="1:5" x14ac:dyDescent="0.25">
      <c r="A550" s="264">
        <v>46410.833333333343</v>
      </c>
      <c r="B550">
        <v>176.28</v>
      </c>
      <c r="C550">
        <v>31.15</v>
      </c>
      <c r="D550">
        <v>12.46</v>
      </c>
      <c r="E550">
        <v>219.89</v>
      </c>
    </row>
    <row r="551" spans="1:5" x14ac:dyDescent="0.25">
      <c r="A551" s="264">
        <v>46410.875</v>
      </c>
      <c r="B551">
        <v>170.39</v>
      </c>
      <c r="C551">
        <v>29.8</v>
      </c>
      <c r="D551">
        <v>11.92</v>
      </c>
      <c r="E551">
        <v>212.11</v>
      </c>
    </row>
    <row r="552" spans="1:5" x14ac:dyDescent="0.25">
      <c r="A552" s="264">
        <v>46410.916666666657</v>
      </c>
      <c r="B552">
        <v>169.77</v>
      </c>
      <c r="C552">
        <v>29.7</v>
      </c>
      <c r="D552">
        <v>11.88</v>
      </c>
      <c r="E552">
        <v>211.35</v>
      </c>
    </row>
    <row r="553" spans="1:5" x14ac:dyDescent="0.25">
      <c r="A553" s="264">
        <v>46410.958333333343</v>
      </c>
      <c r="B553">
        <v>166.97</v>
      </c>
      <c r="C553">
        <v>29.5</v>
      </c>
      <c r="D553">
        <v>11.8</v>
      </c>
      <c r="E553">
        <v>208.27</v>
      </c>
    </row>
    <row r="554" spans="1:5" x14ac:dyDescent="0.25">
      <c r="A554" s="264">
        <v>46411</v>
      </c>
      <c r="B554">
        <v>162.36000000000001</v>
      </c>
      <c r="C554">
        <v>28.6</v>
      </c>
      <c r="D554">
        <v>11.44</v>
      </c>
      <c r="E554">
        <v>202.4</v>
      </c>
    </row>
    <row r="555" spans="1:5" x14ac:dyDescent="0.25">
      <c r="A555" s="264">
        <v>46411.041666666657</v>
      </c>
      <c r="B555">
        <v>166.46</v>
      </c>
      <c r="C555">
        <v>29.55</v>
      </c>
      <c r="D555">
        <v>11.82</v>
      </c>
      <c r="E555">
        <v>207.83</v>
      </c>
    </row>
    <row r="556" spans="1:5" x14ac:dyDescent="0.25">
      <c r="A556" s="264">
        <v>46411.083333333343</v>
      </c>
      <c r="B556">
        <v>173.44</v>
      </c>
      <c r="C556">
        <v>30.55</v>
      </c>
      <c r="D556">
        <v>12.22</v>
      </c>
      <c r="E556">
        <v>216.21</v>
      </c>
    </row>
    <row r="557" spans="1:5" x14ac:dyDescent="0.25">
      <c r="A557" s="264">
        <v>46411.125</v>
      </c>
      <c r="B557">
        <v>179.07</v>
      </c>
      <c r="C557">
        <v>31.6</v>
      </c>
      <c r="D557">
        <v>12.64</v>
      </c>
      <c r="E557">
        <v>223.31</v>
      </c>
    </row>
    <row r="558" spans="1:5" x14ac:dyDescent="0.25">
      <c r="A558" s="264">
        <v>46411.166666666657</v>
      </c>
      <c r="B558">
        <v>185.45</v>
      </c>
      <c r="C558">
        <v>32.299999999999997</v>
      </c>
      <c r="D558">
        <v>12.92</v>
      </c>
      <c r="E558">
        <v>230.67</v>
      </c>
    </row>
    <row r="559" spans="1:5" x14ac:dyDescent="0.25">
      <c r="A559" s="264">
        <v>46411.208333333343</v>
      </c>
      <c r="B559">
        <v>182.58</v>
      </c>
      <c r="C559">
        <v>34.1</v>
      </c>
      <c r="D559">
        <v>13.64</v>
      </c>
      <c r="E559">
        <v>230.32</v>
      </c>
    </row>
    <row r="560" spans="1:5" x14ac:dyDescent="0.25">
      <c r="A560" s="264">
        <v>46411.25</v>
      </c>
      <c r="B560">
        <v>189.31</v>
      </c>
      <c r="C560">
        <v>35.85</v>
      </c>
      <c r="D560">
        <v>14.34</v>
      </c>
      <c r="E560">
        <v>239.5</v>
      </c>
    </row>
    <row r="561" spans="1:5" x14ac:dyDescent="0.25">
      <c r="A561" s="264">
        <v>46411.291666666657</v>
      </c>
      <c r="B561">
        <v>204.35</v>
      </c>
      <c r="C561">
        <v>39.85</v>
      </c>
      <c r="D561">
        <v>15.94</v>
      </c>
      <c r="E561">
        <v>260.14</v>
      </c>
    </row>
    <row r="562" spans="1:5" x14ac:dyDescent="0.25">
      <c r="A562" s="264">
        <v>46411.333333333343</v>
      </c>
      <c r="B562">
        <v>206.29</v>
      </c>
      <c r="C562">
        <v>41.05</v>
      </c>
      <c r="D562">
        <v>16.420000000000002</v>
      </c>
      <c r="E562">
        <v>263.76</v>
      </c>
    </row>
    <row r="563" spans="1:5" x14ac:dyDescent="0.25">
      <c r="A563" s="264">
        <v>46411.375</v>
      </c>
      <c r="B563">
        <v>200.07</v>
      </c>
      <c r="C563">
        <v>38.799999999999997</v>
      </c>
      <c r="D563">
        <v>15.52</v>
      </c>
      <c r="E563">
        <v>254.39</v>
      </c>
    </row>
    <row r="564" spans="1:5" x14ac:dyDescent="0.25">
      <c r="A564" s="264">
        <v>46411.416666666657</v>
      </c>
      <c r="B564">
        <v>205.14</v>
      </c>
      <c r="C564">
        <v>37</v>
      </c>
      <c r="D564">
        <v>14.8</v>
      </c>
      <c r="E564">
        <v>256.94</v>
      </c>
    </row>
    <row r="565" spans="1:5" x14ac:dyDescent="0.25">
      <c r="A565" s="264">
        <v>46411.458333333343</v>
      </c>
      <c r="B565">
        <v>199.83</v>
      </c>
      <c r="C565">
        <v>35.65</v>
      </c>
      <c r="D565">
        <v>14.26</v>
      </c>
      <c r="E565">
        <v>249.74</v>
      </c>
    </row>
    <row r="566" spans="1:5" x14ac:dyDescent="0.25">
      <c r="A566" s="264">
        <v>46411.5</v>
      </c>
      <c r="B566">
        <v>194.74</v>
      </c>
      <c r="C566">
        <v>34.1</v>
      </c>
      <c r="D566">
        <v>13.64</v>
      </c>
      <c r="E566">
        <v>242.48</v>
      </c>
    </row>
    <row r="567" spans="1:5" x14ac:dyDescent="0.25">
      <c r="A567" s="264">
        <v>46411.541666666657</v>
      </c>
      <c r="B567">
        <v>189.11</v>
      </c>
      <c r="C567">
        <v>33.299999999999997</v>
      </c>
      <c r="D567">
        <v>13.32</v>
      </c>
      <c r="E567">
        <v>235.73</v>
      </c>
    </row>
    <row r="568" spans="1:5" x14ac:dyDescent="0.25">
      <c r="A568" s="264">
        <v>46411.583333333343</v>
      </c>
      <c r="B568">
        <v>182.33</v>
      </c>
      <c r="C568">
        <v>31.35</v>
      </c>
      <c r="D568">
        <v>12.54</v>
      </c>
      <c r="E568">
        <v>226.22</v>
      </c>
    </row>
    <row r="569" spans="1:5" x14ac:dyDescent="0.25">
      <c r="A569" s="264">
        <v>46411.625</v>
      </c>
      <c r="B569">
        <v>181.2</v>
      </c>
      <c r="C569">
        <v>29.55</v>
      </c>
      <c r="D569">
        <v>11.82</v>
      </c>
      <c r="E569">
        <v>222.57</v>
      </c>
    </row>
    <row r="570" spans="1:5" x14ac:dyDescent="0.25">
      <c r="A570" s="264">
        <v>46411.666666666657</v>
      </c>
      <c r="B570">
        <v>180.37</v>
      </c>
      <c r="C570">
        <v>29.9</v>
      </c>
      <c r="D570">
        <v>11.96</v>
      </c>
      <c r="E570">
        <v>222.23</v>
      </c>
    </row>
    <row r="571" spans="1:5" x14ac:dyDescent="0.25">
      <c r="A571" s="264">
        <v>46411.708333333343</v>
      </c>
      <c r="B571">
        <v>181.68</v>
      </c>
      <c r="C571">
        <v>29.9</v>
      </c>
      <c r="D571">
        <v>11.96</v>
      </c>
      <c r="E571">
        <v>223.54</v>
      </c>
    </row>
    <row r="572" spans="1:5" x14ac:dyDescent="0.25">
      <c r="A572" s="264">
        <v>46411.75</v>
      </c>
      <c r="B572">
        <v>179.71</v>
      </c>
      <c r="C572">
        <v>30.85</v>
      </c>
      <c r="D572">
        <v>12.34</v>
      </c>
      <c r="E572">
        <v>222.9</v>
      </c>
    </row>
    <row r="573" spans="1:5" x14ac:dyDescent="0.25">
      <c r="A573" s="264">
        <v>46411.791666666657</v>
      </c>
      <c r="B573">
        <v>178.73</v>
      </c>
      <c r="C573">
        <v>30.7</v>
      </c>
      <c r="D573">
        <v>12.28</v>
      </c>
      <c r="E573">
        <v>221.71</v>
      </c>
    </row>
    <row r="574" spans="1:5" x14ac:dyDescent="0.25">
      <c r="A574" s="264">
        <v>46411.833333333343</v>
      </c>
      <c r="B574">
        <v>173.67</v>
      </c>
      <c r="C574">
        <v>30</v>
      </c>
      <c r="D574">
        <v>12</v>
      </c>
      <c r="E574">
        <v>215.67</v>
      </c>
    </row>
    <row r="575" spans="1:5" x14ac:dyDescent="0.25">
      <c r="A575" s="264">
        <v>46411.875</v>
      </c>
      <c r="B575">
        <v>168.54</v>
      </c>
      <c r="C575">
        <v>29.15</v>
      </c>
      <c r="D575">
        <v>11.66</v>
      </c>
      <c r="E575">
        <v>209.35</v>
      </c>
    </row>
    <row r="576" spans="1:5" x14ac:dyDescent="0.25">
      <c r="A576" s="264">
        <v>46411.916666666657</v>
      </c>
      <c r="B576">
        <v>168.21</v>
      </c>
      <c r="C576">
        <v>28.65</v>
      </c>
      <c r="D576">
        <v>11.46</v>
      </c>
      <c r="E576">
        <v>208.32</v>
      </c>
    </row>
    <row r="577" spans="1:5" x14ac:dyDescent="0.25">
      <c r="A577" s="264">
        <v>46411.958333333343</v>
      </c>
      <c r="B577">
        <v>165.61</v>
      </c>
      <c r="C577">
        <v>28.4</v>
      </c>
      <c r="D577">
        <v>11.36</v>
      </c>
      <c r="E577">
        <v>205.37</v>
      </c>
    </row>
    <row r="578" spans="1:5" x14ac:dyDescent="0.25">
      <c r="A578" s="264">
        <v>46412</v>
      </c>
      <c r="B578">
        <v>162.51</v>
      </c>
      <c r="C578">
        <v>27.75</v>
      </c>
      <c r="D578">
        <v>11.1</v>
      </c>
      <c r="E578">
        <v>201.36</v>
      </c>
    </row>
    <row r="579" spans="1:5" x14ac:dyDescent="0.25">
      <c r="A579" s="264">
        <v>46412.041666666657</v>
      </c>
      <c r="B579">
        <v>163.19</v>
      </c>
      <c r="C579">
        <v>27.95</v>
      </c>
      <c r="D579">
        <v>11.18</v>
      </c>
      <c r="E579">
        <v>202.32</v>
      </c>
    </row>
    <row r="580" spans="1:5" x14ac:dyDescent="0.25">
      <c r="A580" s="264">
        <v>46412.083333333343</v>
      </c>
      <c r="B580">
        <v>166.63</v>
      </c>
      <c r="C580">
        <v>28.9</v>
      </c>
      <c r="D580">
        <v>11.56</v>
      </c>
      <c r="E580">
        <v>207.09</v>
      </c>
    </row>
    <row r="581" spans="1:5" x14ac:dyDescent="0.25">
      <c r="A581" s="264">
        <v>46412.125</v>
      </c>
      <c r="B581">
        <v>169.96</v>
      </c>
      <c r="C581">
        <v>29.25</v>
      </c>
      <c r="D581">
        <v>11.7</v>
      </c>
      <c r="E581">
        <v>210.91</v>
      </c>
    </row>
    <row r="582" spans="1:5" x14ac:dyDescent="0.25">
      <c r="A582" s="264">
        <v>46412.166666666657</v>
      </c>
      <c r="B582">
        <v>173.9</v>
      </c>
      <c r="C582">
        <v>29.8</v>
      </c>
      <c r="D582">
        <v>11.92</v>
      </c>
      <c r="E582">
        <v>215.62</v>
      </c>
    </row>
    <row r="583" spans="1:5" x14ac:dyDescent="0.25">
      <c r="A583" s="264">
        <v>46412.208333333343</v>
      </c>
      <c r="B583">
        <v>181.24</v>
      </c>
      <c r="C583">
        <v>30.95</v>
      </c>
      <c r="D583">
        <v>12.38</v>
      </c>
      <c r="E583">
        <v>224.57</v>
      </c>
    </row>
    <row r="584" spans="1:5" x14ac:dyDescent="0.25">
      <c r="A584" s="264">
        <v>46412.25</v>
      </c>
      <c r="B584">
        <v>198.28</v>
      </c>
      <c r="C584">
        <v>33.25</v>
      </c>
      <c r="D584">
        <v>13.3</v>
      </c>
      <c r="E584">
        <v>244.83</v>
      </c>
    </row>
    <row r="585" spans="1:5" x14ac:dyDescent="0.25">
      <c r="A585" s="264">
        <v>46412.291666666657</v>
      </c>
      <c r="B585">
        <v>221.12</v>
      </c>
      <c r="C585">
        <v>37.5</v>
      </c>
      <c r="D585">
        <v>15</v>
      </c>
      <c r="E585">
        <v>273.62</v>
      </c>
    </row>
    <row r="586" spans="1:5" x14ac:dyDescent="0.25">
      <c r="A586" s="264">
        <v>46412.333333333343</v>
      </c>
      <c r="B586">
        <v>223.92</v>
      </c>
      <c r="C586">
        <v>38.85</v>
      </c>
      <c r="D586">
        <v>15.54</v>
      </c>
      <c r="E586">
        <v>278.31</v>
      </c>
    </row>
    <row r="587" spans="1:5" x14ac:dyDescent="0.25">
      <c r="A587" s="264">
        <v>46412.375</v>
      </c>
      <c r="B587">
        <v>214.73</v>
      </c>
      <c r="C587">
        <v>37.5</v>
      </c>
      <c r="D587">
        <v>15</v>
      </c>
      <c r="E587">
        <v>267.23</v>
      </c>
    </row>
    <row r="588" spans="1:5" x14ac:dyDescent="0.25">
      <c r="A588" s="264">
        <v>46412.416666666657</v>
      </c>
      <c r="B588">
        <v>210.15</v>
      </c>
      <c r="C588">
        <v>36.15</v>
      </c>
      <c r="D588">
        <v>14.46</v>
      </c>
      <c r="E588">
        <v>260.76</v>
      </c>
    </row>
    <row r="589" spans="1:5" x14ac:dyDescent="0.25">
      <c r="A589" s="264">
        <v>46412.458333333343</v>
      </c>
      <c r="B589">
        <v>200.47</v>
      </c>
      <c r="C589">
        <v>34.799999999999997</v>
      </c>
      <c r="D589">
        <v>13.92</v>
      </c>
      <c r="E589">
        <v>249.19</v>
      </c>
    </row>
    <row r="590" spans="1:5" x14ac:dyDescent="0.25">
      <c r="A590" s="264">
        <v>46412.5</v>
      </c>
      <c r="B590">
        <v>206.22</v>
      </c>
      <c r="C590">
        <v>34.15</v>
      </c>
      <c r="D590">
        <v>13.66</v>
      </c>
      <c r="E590">
        <v>254.03</v>
      </c>
    </row>
    <row r="591" spans="1:5" x14ac:dyDescent="0.25">
      <c r="A591" s="264">
        <v>46412.541666666657</v>
      </c>
      <c r="B591">
        <v>203.88</v>
      </c>
      <c r="C591">
        <v>34.049999999999997</v>
      </c>
      <c r="D591">
        <v>13.62</v>
      </c>
      <c r="E591">
        <v>251.55</v>
      </c>
    </row>
    <row r="592" spans="1:5" x14ac:dyDescent="0.25">
      <c r="A592" s="264">
        <v>46412.583333333343</v>
      </c>
      <c r="B592">
        <v>201.14</v>
      </c>
      <c r="C592">
        <v>32.35</v>
      </c>
      <c r="D592">
        <v>12.94</v>
      </c>
      <c r="E592">
        <v>246.43</v>
      </c>
    </row>
    <row r="593" spans="1:5" x14ac:dyDescent="0.25">
      <c r="A593" s="264">
        <v>46412.625</v>
      </c>
      <c r="B593">
        <v>199.09</v>
      </c>
      <c r="C593">
        <v>33.75</v>
      </c>
      <c r="D593">
        <v>13.5</v>
      </c>
      <c r="E593">
        <v>246.34</v>
      </c>
    </row>
    <row r="594" spans="1:5" x14ac:dyDescent="0.25">
      <c r="A594" s="264">
        <v>46412.666666666657</v>
      </c>
      <c r="B594">
        <v>193.03</v>
      </c>
      <c r="C594">
        <v>33.299999999999997</v>
      </c>
      <c r="D594">
        <v>13.32</v>
      </c>
      <c r="E594">
        <v>239.65</v>
      </c>
    </row>
    <row r="595" spans="1:5" x14ac:dyDescent="0.25">
      <c r="A595" s="264">
        <v>46412.708333333343</v>
      </c>
      <c r="B595">
        <v>192.91</v>
      </c>
      <c r="C595">
        <v>33</v>
      </c>
      <c r="D595">
        <v>13.2</v>
      </c>
      <c r="E595">
        <v>239.11</v>
      </c>
    </row>
    <row r="596" spans="1:5" x14ac:dyDescent="0.25">
      <c r="A596" s="264">
        <v>46412.75</v>
      </c>
      <c r="B596">
        <v>192.62</v>
      </c>
      <c r="C596">
        <v>32.9</v>
      </c>
      <c r="D596">
        <v>13.16</v>
      </c>
      <c r="E596">
        <v>238.68</v>
      </c>
    </row>
    <row r="597" spans="1:5" x14ac:dyDescent="0.25">
      <c r="A597" s="264">
        <v>46412.791666666657</v>
      </c>
      <c r="B597">
        <v>190.11</v>
      </c>
      <c r="C597">
        <v>32.75</v>
      </c>
      <c r="D597">
        <v>13.1</v>
      </c>
      <c r="E597">
        <v>235.96</v>
      </c>
    </row>
    <row r="598" spans="1:5" x14ac:dyDescent="0.25">
      <c r="A598" s="264">
        <v>46412.833333333343</v>
      </c>
      <c r="B598">
        <v>187.17</v>
      </c>
      <c r="C598">
        <v>31.85</v>
      </c>
      <c r="D598">
        <v>12.74</v>
      </c>
      <c r="E598">
        <v>231.76</v>
      </c>
    </row>
    <row r="599" spans="1:5" x14ac:dyDescent="0.25">
      <c r="A599" s="264">
        <v>46412.875</v>
      </c>
      <c r="B599">
        <v>178.83</v>
      </c>
      <c r="C599">
        <v>31.05</v>
      </c>
      <c r="D599">
        <v>12.42</v>
      </c>
      <c r="E599">
        <v>222.3</v>
      </c>
    </row>
    <row r="600" spans="1:5" x14ac:dyDescent="0.25">
      <c r="A600" s="264">
        <v>46412.916666666657</v>
      </c>
      <c r="B600">
        <v>176.76</v>
      </c>
      <c r="C600">
        <v>30.25</v>
      </c>
      <c r="D600">
        <v>12.1</v>
      </c>
      <c r="E600">
        <v>219.11</v>
      </c>
    </row>
    <row r="601" spans="1:5" x14ac:dyDescent="0.25">
      <c r="A601" s="264">
        <v>46412.958333333343</v>
      </c>
      <c r="B601">
        <v>175.14</v>
      </c>
      <c r="C601">
        <v>29.8</v>
      </c>
      <c r="D601">
        <v>11.92</v>
      </c>
      <c r="E601">
        <v>216.86</v>
      </c>
    </row>
    <row r="602" spans="1:5" x14ac:dyDescent="0.25">
      <c r="A602" s="264">
        <v>46413</v>
      </c>
      <c r="B602">
        <v>172.36</v>
      </c>
      <c r="C602">
        <v>29.45</v>
      </c>
      <c r="D602">
        <v>11.78</v>
      </c>
      <c r="E602">
        <v>213.59</v>
      </c>
    </row>
    <row r="603" spans="1:5" x14ac:dyDescent="0.25">
      <c r="A603" s="264">
        <v>46413.041666666657</v>
      </c>
      <c r="B603">
        <v>172.82</v>
      </c>
      <c r="C603">
        <v>29.55</v>
      </c>
      <c r="D603">
        <v>11.82</v>
      </c>
      <c r="E603">
        <v>214.19</v>
      </c>
    </row>
    <row r="604" spans="1:5" x14ac:dyDescent="0.25">
      <c r="A604" s="264">
        <v>46413.083333333343</v>
      </c>
      <c r="B604">
        <v>177.49</v>
      </c>
      <c r="C604">
        <v>30.3</v>
      </c>
      <c r="D604">
        <v>12.12</v>
      </c>
      <c r="E604">
        <v>219.91</v>
      </c>
    </row>
    <row r="605" spans="1:5" x14ac:dyDescent="0.25">
      <c r="A605" s="264">
        <v>46413.125</v>
      </c>
      <c r="B605">
        <v>182.69</v>
      </c>
      <c r="C605">
        <v>30.7</v>
      </c>
      <c r="D605">
        <v>12.28</v>
      </c>
      <c r="E605">
        <v>225.67</v>
      </c>
    </row>
    <row r="606" spans="1:5" x14ac:dyDescent="0.25">
      <c r="A606" s="264">
        <v>46413.166666666657</v>
      </c>
      <c r="B606">
        <v>191.79</v>
      </c>
      <c r="C606">
        <v>31.75</v>
      </c>
      <c r="D606">
        <v>12.7</v>
      </c>
      <c r="E606">
        <v>236.24</v>
      </c>
    </row>
    <row r="607" spans="1:5" x14ac:dyDescent="0.25">
      <c r="A607" s="264">
        <v>46413.208333333343</v>
      </c>
      <c r="B607">
        <v>200.73</v>
      </c>
      <c r="C607">
        <v>33.5</v>
      </c>
      <c r="D607">
        <v>13.4</v>
      </c>
      <c r="E607">
        <v>247.63</v>
      </c>
    </row>
    <row r="608" spans="1:5" x14ac:dyDescent="0.25">
      <c r="A608" s="264">
        <v>46413.25</v>
      </c>
      <c r="B608">
        <v>204.46</v>
      </c>
      <c r="C608">
        <v>35.799999999999997</v>
      </c>
      <c r="D608">
        <v>14.32</v>
      </c>
      <c r="E608">
        <v>254.58</v>
      </c>
    </row>
    <row r="609" spans="1:5" x14ac:dyDescent="0.25">
      <c r="A609" s="264">
        <v>46413.291666666657</v>
      </c>
      <c r="B609">
        <v>230.54</v>
      </c>
      <c r="C609">
        <v>40.25</v>
      </c>
      <c r="D609">
        <v>16.100000000000001</v>
      </c>
      <c r="E609">
        <v>286.89</v>
      </c>
    </row>
    <row r="610" spans="1:5" x14ac:dyDescent="0.25">
      <c r="A610" s="264">
        <v>46413.333333333343</v>
      </c>
      <c r="B610">
        <v>237.57</v>
      </c>
      <c r="C610">
        <v>42.5</v>
      </c>
      <c r="D610">
        <v>17</v>
      </c>
      <c r="E610">
        <v>297.07</v>
      </c>
    </row>
    <row r="611" spans="1:5" x14ac:dyDescent="0.25">
      <c r="A611" s="264">
        <v>46413.375</v>
      </c>
      <c r="B611">
        <v>231.44</v>
      </c>
      <c r="C611">
        <v>41.3</v>
      </c>
      <c r="D611">
        <v>16.52</v>
      </c>
      <c r="E611">
        <v>289.26</v>
      </c>
    </row>
    <row r="612" spans="1:5" x14ac:dyDescent="0.25">
      <c r="A612" s="264">
        <v>46413.416666666657</v>
      </c>
      <c r="B612">
        <v>227.84</v>
      </c>
      <c r="C612">
        <v>40.25</v>
      </c>
      <c r="D612">
        <v>16.100000000000001</v>
      </c>
      <c r="E612">
        <v>284.19</v>
      </c>
    </row>
    <row r="613" spans="1:5" x14ac:dyDescent="0.25">
      <c r="A613" s="264">
        <v>46413.458333333343</v>
      </c>
      <c r="B613">
        <v>228.51</v>
      </c>
      <c r="C613">
        <v>39.35</v>
      </c>
      <c r="D613">
        <v>15.74</v>
      </c>
      <c r="E613">
        <v>283.60000000000002</v>
      </c>
    </row>
    <row r="614" spans="1:5" x14ac:dyDescent="0.25">
      <c r="A614" s="264">
        <v>46413.5</v>
      </c>
      <c r="B614">
        <v>229.5</v>
      </c>
      <c r="C614">
        <v>38</v>
      </c>
      <c r="D614">
        <v>15.2</v>
      </c>
      <c r="E614">
        <v>282.7</v>
      </c>
    </row>
    <row r="615" spans="1:5" x14ac:dyDescent="0.25">
      <c r="A615" s="264">
        <v>46413.541666666657</v>
      </c>
      <c r="B615">
        <v>209.68</v>
      </c>
      <c r="C615">
        <v>34.700000000000003</v>
      </c>
      <c r="D615">
        <v>13.88</v>
      </c>
      <c r="E615">
        <v>258.26</v>
      </c>
    </row>
    <row r="616" spans="1:5" x14ac:dyDescent="0.25">
      <c r="A616" s="264">
        <v>46413.583333333343</v>
      </c>
      <c r="B616">
        <v>201.01</v>
      </c>
      <c r="C616">
        <v>31.55</v>
      </c>
      <c r="D616">
        <v>12.62</v>
      </c>
      <c r="E616">
        <v>245.18</v>
      </c>
    </row>
    <row r="617" spans="1:5" x14ac:dyDescent="0.25">
      <c r="A617" s="264">
        <v>46413.625</v>
      </c>
      <c r="B617">
        <v>205.62</v>
      </c>
      <c r="C617">
        <v>30.85</v>
      </c>
      <c r="D617">
        <v>12.34</v>
      </c>
      <c r="E617">
        <v>248.81</v>
      </c>
    </row>
    <row r="618" spans="1:5" x14ac:dyDescent="0.25">
      <c r="A618" s="264">
        <v>46413.666666666657</v>
      </c>
      <c r="B618">
        <v>202.93</v>
      </c>
      <c r="C618">
        <v>31.75</v>
      </c>
      <c r="D618">
        <v>12.7</v>
      </c>
      <c r="E618">
        <v>247.38</v>
      </c>
    </row>
    <row r="619" spans="1:5" x14ac:dyDescent="0.25">
      <c r="A619" s="264">
        <v>46413.708333333343</v>
      </c>
      <c r="B619">
        <v>199.63</v>
      </c>
      <c r="C619">
        <v>32.549999999999997</v>
      </c>
      <c r="D619">
        <v>13.02</v>
      </c>
      <c r="E619">
        <v>245.2</v>
      </c>
    </row>
    <row r="620" spans="1:5" x14ac:dyDescent="0.25">
      <c r="A620" s="264">
        <v>46413.75</v>
      </c>
      <c r="B620">
        <v>200.21</v>
      </c>
      <c r="C620">
        <v>33.4</v>
      </c>
      <c r="D620">
        <v>13.36</v>
      </c>
      <c r="E620">
        <v>246.97</v>
      </c>
    </row>
    <row r="621" spans="1:5" x14ac:dyDescent="0.25">
      <c r="A621" s="264">
        <v>46413.791666666657</v>
      </c>
      <c r="B621">
        <v>198.73</v>
      </c>
      <c r="C621">
        <v>33.6</v>
      </c>
      <c r="D621">
        <v>13.44</v>
      </c>
      <c r="E621">
        <v>245.77</v>
      </c>
    </row>
    <row r="622" spans="1:5" x14ac:dyDescent="0.25">
      <c r="A622" s="264">
        <v>46413.833333333343</v>
      </c>
      <c r="B622">
        <v>199.44</v>
      </c>
      <c r="C622">
        <v>33.35</v>
      </c>
      <c r="D622">
        <v>13.34</v>
      </c>
      <c r="E622">
        <v>246.13</v>
      </c>
    </row>
    <row r="623" spans="1:5" x14ac:dyDescent="0.25">
      <c r="A623" s="264">
        <v>46413.875</v>
      </c>
      <c r="B623">
        <v>195.27</v>
      </c>
      <c r="C623">
        <v>32.25</v>
      </c>
      <c r="D623">
        <v>12.9</v>
      </c>
      <c r="E623">
        <v>240.42</v>
      </c>
    </row>
    <row r="624" spans="1:5" x14ac:dyDescent="0.25">
      <c r="A624" s="264">
        <v>46413.916666666657</v>
      </c>
      <c r="B624">
        <v>191.81</v>
      </c>
      <c r="C624">
        <v>31.8</v>
      </c>
      <c r="D624">
        <v>12.72</v>
      </c>
      <c r="E624">
        <v>236.33</v>
      </c>
    </row>
    <row r="625" spans="1:5" x14ac:dyDescent="0.25">
      <c r="A625" s="264">
        <v>46413.958333333343</v>
      </c>
      <c r="B625">
        <v>188.53</v>
      </c>
      <c r="C625">
        <v>31.25</v>
      </c>
      <c r="D625">
        <v>12.5</v>
      </c>
      <c r="E625">
        <v>232.28</v>
      </c>
    </row>
    <row r="626" spans="1:5" x14ac:dyDescent="0.25">
      <c r="A626" s="264">
        <v>46414</v>
      </c>
      <c r="B626">
        <v>183.85</v>
      </c>
      <c r="C626">
        <v>30.55</v>
      </c>
      <c r="D626">
        <v>12.22</v>
      </c>
      <c r="E626">
        <v>226.62</v>
      </c>
    </row>
    <row r="627" spans="1:5" x14ac:dyDescent="0.25">
      <c r="A627" s="264">
        <v>46414.041666666657</v>
      </c>
      <c r="B627">
        <v>185.97</v>
      </c>
      <c r="C627">
        <v>30.6</v>
      </c>
      <c r="D627">
        <v>12.24</v>
      </c>
      <c r="E627">
        <v>228.81</v>
      </c>
    </row>
    <row r="628" spans="1:5" x14ac:dyDescent="0.25">
      <c r="A628" s="264">
        <v>46414.083333333343</v>
      </c>
      <c r="B628">
        <v>189.22</v>
      </c>
      <c r="C628">
        <v>31.55</v>
      </c>
      <c r="D628">
        <v>12.62</v>
      </c>
      <c r="E628">
        <v>233.39</v>
      </c>
    </row>
    <row r="629" spans="1:5" x14ac:dyDescent="0.25">
      <c r="A629" s="264">
        <v>46414.125</v>
      </c>
      <c r="B629">
        <v>192.59</v>
      </c>
      <c r="C629">
        <v>32.299999999999997</v>
      </c>
      <c r="D629">
        <v>12.92</v>
      </c>
      <c r="E629">
        <v>237.81</v>
      </c>
    </row>
    <row r="630" spans="1:5" x14ac:dyDescent="0.25">
      <c r="A630" s="264">
        <v>46414.166666666657</v>
      </c>
      <c r="B630">
        <v>200</v>
      </c>
      <c r="C630">
        <v>33.049999999999997</v>
      </c>
      <c r="D630">
        <v>13.22</v>
      </c>
      <c r="E630">
        <v>246.27</v>
      </c>
    </row>
    <row r="631" spans="1:5" x14ac:dyDescent="0.25">
      <c r="A631" s="264">
        <v>46414.208333333343</v>
      </c>
      <c r="B631">
        <v>206.65</v>
      </c>
      <c r="C631">
        <v>34.65</v>
      </c>
      <c r="D631">
        <v>13.86</v>
      </c>
      <c r="E631">
        <v>255.16</v>
      </c>
    </row>
    <row r="632" spans="1:5" x14ac:dyDescent="0.25">
      <c r="A632" s="264">
        <v>46414.25</v>
      </c>
      <c r="B632">
        <v>207.7</v>
      </c>
      <c r="C632">
        <v>36.6</v>
      </c>
      <c r="D632">
        <v>14.64</v>
      </c>
      <c r="E632">
        <v>258.94</v>
      </c>
    </row>
    <row r="633" spans="1:5" x14ac:dyDescent="0.25">
      <c r="A633" s="264">
        <v>46414.291666666657</v>
      </c>
      <c r="B633">
        <v>228.69</v>
      </c>
      <c r="C633">
        <v>40.6</v>
      </c>
      <c r="D633">
        <v>16.239999999999998</v>
      </c>
      <c r="E633">
        <v>285.52999999999997</v>
      </c>
    </row>
    <row r="634" spans="1:5" x14ac:dyDescent="0.25">
      <c r="A634" s="264">
        <v>46414.333333333343</v>
      </c>
      <c r="B634">
        <v>231.57</v>
      </c>
      <c r="C634">
        <v>42.15</v>
      </c>
      <c r="D634">
        <v>16.86</v>
      </c>
      <c r="E634">
        <v>290.58</v>
      </c>
    </row>
    <row r="635" spans="1:5" x14ac:dyDescent="0.25">
      <c r="A635" s="264">
        <v>46414.375</v>
      </c>
      <c r="B635">
        <v>226.55</v>
      </c>
      <c r="C635">
        <v>41.75</v>
      </c>
      <c r="D635">
        <v>16.7</v>
      </c>
      <c r="E635">
        <v>285</v>
      </c>
    </row>
    <row r="636" spans="1:5" x14ac:dyDescent="0.25">
      <c r="A636" s="264">
        <v>46414.416666666657</v>
      </c>
      <c r="B636">
        <v>224.38</v>
      </c>
      <c r="C636">
        <v>40.799999999999997</v>
      </c>
      <c r="D636">
        <v>16.32</v>
      </c>
      <c r="E636">
        <v>281.5</v>
      </c>
    </row>
    <row r="637" spans="1:5" x14ac:dyDescent="0.25">
      <c r="A637" s="264">
        <v>46414.458333333343</v>
      </c>
      <c r="B637">
        <v>225.77</v>
      </c>
      <c r="C637">
        <v>38.049999999999997</v>
      </c>
      <c r="D637">
        <v>15.22</v>
      </c>
      <c r="E637">
        <v>279.04000000000002</v>
      </c>
    </row>
    <row r="638" spans="1:5" x14ac:dyDescent="0.25">
      <c r="A638" s="264">
        <v>46414.5</v>
      </c>
      <c r="B638">
        <v>211.26</v>
      </c>
      <c r="C638">
        <v>34.950000000000003</v>
      </c>
      <c r="D638">
        <v>13.98</v>
      </c>
      <c r="E638">
        <v>260.19</v>
      </c>
    </row>
    <row r="639" spans="1:5" x14ac:dyDescent="0.25">
      <c r="A639" s="264">
        <v>46414.541666666657</v>
      </c>
      <c r="B639">
        <v>203.42</v>
      </c>
      <c r="C639">
        <v>32.9</v>
      </c>
      <c r="D639">
        <v>13.16</v>
      </c>
      <c r="E639">
        <v>249.48</v>
      </c>
    </row>
    <row r="640" spans="1:5" x14ac:dyDescent="0.25">
      <c r="A640" s="264">
        <v>46414.583333333343</v>
      </c>
      <c r="B640">
        <v>201.54</v>
      </c>
      <c r="C640">
        <v>31.7</v>
      </c>
      <c r="D640">
        <v>12.68</v>
      </c>
      <c r="E640">
        <v>245.92</v>
      </c>
    </row>
    <row r="641" spans="1:5" x14ac:dyDescent="0.25">
      <c r="A641" s="264">
        <v>46414.625</v>
      </c>
      <c r="B641">
        <v>201.28</v>
      </c>
      <c r="C641">
        <v>32.5</v>
      </c>
      <c r="D641">
        <v>13</v>
      </c>
      <c r="E641">
        <v>246.78</v>
      </c>
    </row>
    <row r="642" spans="1:5" x14ac:dyDescent="0.25">
      <c r="A642" s="264">
        <v>46414.666666666657</v>
      </c>
      <c r="B642">
        <v>193.66</v>
      </c>
      <c r="C642">
        <v>32</v>
      </c>
      <c r="D642">
        <v>12.8</v>
      </c>
      <c r="E642">
        <v>238.46</v>
      </c>
    </row>
    <row r="643" spans="1:5" x14ac:dyDescent="0.25">
      <c r="A643" s="264">
        <v>46414.708333333343</v>
      </c>
      <c r="B643">
        <v>196.9</v>
      </c>
      <c r="C643">
        <v>31.95</v>
      </c>
      <c r="D643">
        <v>12.78</v>
      </c>
      <c r="E643">
        <v>241.63</v>
      </c>
    </row>
    <row r="644" spans="1:5" x14ac:dyDescent="0.25">
      <c r="A644" s="264">
        <v>46414.75</v>
      </c>
      <c r="B644">
        <v>198.79</v>
      </c>
      <c r="C644">
        <v>32.85</v>
      </c>
      <c r="D644">
        <v>13.14</v>
      </c>
      <c r="E644">
        <v>244.78</v>
      </c>
    </row>
    <row r="645" spans="1:5" x14ac:dyDescent="0.25">
      <c r="A645" s="264">
        <v>46414.791666666657</v>
      </c>
      <c r="B645">
        <v>196.03</v>
      </c>
      <c r="C645">
        <v>33.6</v>
      </c>
      <c r="D645">
        <v>13.44</v>
      </c>
      <c r="E645">
        <v>243.07</v>
      </c>
    </row>
    <row r="646" spans="1:5" x14ac:dyDescent="0.25">
      <c r="A646" s="264">
        <v>46414.833333333343</v>
      </c>
      <c r="B646">
        <v>195.1</v>
      </c>
      <c r="C646">
        <v>33.1</v>
      </c>
      <c r="D646">
        <v>13.24</v>
      </c>
      <c r="E646">
        <v>241.44</v>
      </c>
    </row>
    <row r="647" spans="1:5" x14ac:dyDescent="0.25">
      <c r="A647" s="264">
        <v>46414.875</v>
      </c>
      <c r="B647">
        <v>188.7</v>
      </c>
      <c r="C647">
        <v>32.450000000000003</v>
      </c>
      <c r="D647">
        <v>12.98</v>
      </c>
      <c r="E647">
        <v>234.13</v>
      </c>
    </row>
    <row r="648" spans="1:5" x14ac:dyDescent="0.25">
      <c r="A648" s="264">
        <v>46414.916666666657</v>
      </c>
      <c r="B648">
        <v>188.7</v>
      </c>
      <c r="C648">
        <v>31.8</v>
      </c>
      <c r="D648">
        <v>12.72</v>
      </c>
      <c r="E648">
        <v>233.22</v>
      </c>
    </row>
    <row r="649" spans="1:5" x14ac:dyDescent="0.25">
      <c r="A649" s="264">
        <v>46414.958333333343</v>
      </c>
      <c r="B649">
        <v>187.94</v>
      </c>
      <c r="C649">
        <v>31.6</v>
      </c>
      <c r="D649">
        <v>12.64</v>
      </c>
      <c r="E649">
        <v>232.18</v>
      </c>
    </row>
    <row r="650" spans="1:5" x14ac:dyDescent="0.25">
      <c r="A650" s="264">
        <v>46415</v>
      </c>
      <c r="B650">
        <v>187.51</v>
      </c>
      <c r="C650">
        <v>31.35</v>
      </c>
      <c r="D650">
        <v>12.54</v>
      </c>
      <c r="E650">
        <v>231.4</v>
      </c>
    </row>
    <row r="651" spans="1:5" x14ac:dyDescent="0.25">
      <c r="A651" s="264">
        <v>46415.041666666657</v>
      </c>
      <c r="B651">
        <v>188.12</v>
      </c>
      <c r="C651">
        <v>31.6</v>
      </c>
      <c r="D651">
        <v>12.64</v>
      </c>
      <c r="E651">
        <v>232.36</v>
      </c>
    </row>
    <row r="652" spans="1:5" x14ac:dyDescent="0.25">
      <c r="A652" s="264">
        <v>46415.083333333343</v>
      </c>
      <c r="B652">
        <v>185.85</v>
      </c>
      <c r="C652">
        <v>32.1</v>
      </c>
      <c r="D652">
        <v>12.84</v>
      </c>
      <c r="E652">
        <v>230.79</v>
      </c>
    </row>
    <row r="653" spans="1:5" x14ac:dyDescent="0.25">
      <c r="A653" s="264">
        <v>46415.125</v>
      </c>
      <c r="B653">
        <v>186.85</v>
      </c>
      <c r="C653">
        <v>32.700000000000003</v>
      </c>
      <c r="D653">
        <v>13.08</v>
      </c>
      <c r="E653">
        <v>232.63</v>
      </c>
    </row>
    <row r="654" spans="1:5" x14ac:dyDescent="0.25">
      <c r="A654" s="264">
        <v>46415.166666666657</v>
      </c>
      <c r="B654">
        <v>190.45</v>
      </c>
      <c r="C654">
        <v>33.049999999999997</v>
      </c>
      <c r="D654">
        <v>13.22</v>
      </c>
      <c r="E654">
        <v>236.72</v>
      </c>
    </row>
    <row r="655" spans="1:5" x14ac:dyDescent="0.25">
      <c r="A655" s="264">
        <v>46415.208333333343</v>
      </c>
      <c r="B655">
        <v>192.78</v>
      </c>
      <c r="C655">
        <v>33.35</v>
      </c>
      <c r="D655">
        <v>13.34</v>
      </c>
      <c r="E655">
        <v>239.47</v>
      </c>
    </row>
    <row r="656" spans="1:5" x14ac:dyDescent="0.25">
      <c r="A656" s="264">
        <v>46415.25</v>
      </c>
      <c r="B656">
        <v>197.21</v>
      </c>
      <c r="C656">
        <v>33.950000000000003</v>
      </c>
      <c r="D656">
        <v>13.58</v>
      </c>
      <c r="E656">
        <v>244.74</v>
      </c>
    </row>
    <row r="657" spans="1:5" x14ac:dyDescent="0.25">
      <c r="A657" s="264">
        <v>46415.291666666657</v>
      </c>
      <c r="B657">
        <v>204.08</v>
      </c>
      <c r="C657">
        <v>34.9</v>
      </c>
      <c r="D657">
        <v>13.96</v>
      </c>
      <c r="E657">
        <v>252.94</v>
      </c>
    </row>
    <row r="658" spans="1:5" x14ac:dyDescent="0.25">
      <c r="A658" s="264">
        <v>46415.333333333343</v>
      </c>
      <c r="B658">
        <v>210.12</v>
      </c>
      <c r="C658">
        <v>35.799999999999997</v>
      </c>
      <c r="D658">
        <v>14.32</v>
      </c>
      <c r="E658">
        <v>260.24</v>
      </c>
    </row>
    <row r="659" spans="1:5" x14ac:dyDescent="0.25">
      <c r="A659" s="264">
        <v>46415.375</v>
      </c>
      <c r="B659">
        <v>216.84</v>
      </c>
      <c r="C659">
        <v>37.65</v>
      </c>
      <c r="D659">
        <v>15.06</v>
      </c>
      <c r="E659">
        <v>269.55</v>
      </c>
    </row>
    <row r="660" spans="1:5" x14ac:dyDescent="0.25">
      <c r="A660" s="264">
        <v>46415.416666666657</v>
      </c>
      <c r="B660">
        <v>217.6</v>
      </c>
      <c r="C660">
        <v>38</v>
      </c>
      <c r="D660">
        <v>15.2</v>
      </c>
      <c r="E660">
        <v>270.8</v>
      </c>
    </row>
    <row r="661" spans="1:5" x14ac:dyDescent="0.25">
      <c r="A661" s="264">
        <v>46415.458333333343</v>
      </c>
      <c r="B661">
        <v>202.35</v>
      </c>
      <c r="C661">
        <v>35.65</v>
      </c>
      <c r="D661">
        <v>14.26</v>
      </c>
      <c r="E661">
        <v>252.26</v>
      </c>
    </row>
    <row r="662" spans="1:5" x14ac:dyDescent="0.25">
      <c r="A662" s="264">
        <v>46415.5</v>
      </c>
      <c r="B662">
        <v>185.5</v>
      </c>
      <c r="C662">
        <v>32.049999999999997</v>
      </c>
      <c r="D662">
        <v>12.82</v>
      </c>
      <c r="E662">
        <v>230.37</v>
      </c>
    </row>
    <row r="663" spans="1:5" x14ac:dyDescent="0.25">
      <c r="A663" s="264">
        <v>46415.541666666657</v>
      </c>
      <c r="B663">
        <v>176.11</v>
      </c>
      <c r="C663">
        <v>29.85</v>
      </c>
      <c r="D663">
        <v>11.94</v>
      </c>
      <c r="E663">
        <v>217.9</v>
      </c>
    </row>
    <row r="664" spans="1:5" x14ac:dyDescent="0.25">
      <c r="A664" s="264">
        <v>46415.583333333343</v>
      </c>
      <c r="B664">
        <v>174.25</v>
      </c>
      <c r="C664">
        <v>29.4</v>
      </c>
      <c r="D664">
        <v>11.76</v>
      </c>
      <c r="E664">
        <v>215.41</v>
      </c>
    </row>
    <row r="665" spans="1:5" x14ac:dyDescent="0.25">
      <c r="A665" s="264">
        <v>46415.625</v>
      </c>
      <c r="B665">
        <v>163.09</v>
      </c>
      <c r="C665">
        <v>28.25</v>
      </c>
      <c r="D665">
        <v>11.3</v>
      </c>
      <c r="E665">
        <v>202.64</v>
      </c>
    </row>
    <row r="666" spans="1:5" x14ac:dyDescent="0.25">
      <c r="A666" s="264">
        <v>46415.666666666657</v>
      </c>
      <c r="B666">
        <v>167.59</v>
      </c>
      <c r="C666">
        <v>27.55</v>
      </c>
      <c r="D666">
        <v>11.02</v>
      </c>
      <c r="E666">
        <v>206.16</v>
      </c>
    </row>
    <row r="667" spans="1:5" x14ac:dyDescent="0.25">
      <c r="A667" s="264">
        <v>46415.708333333343</v>
      </c>
      <c r="B667">
        <v>177.49</v>
      </c>
      <c r="C667">
        <v>29.55</v>
      </c>
      <c r="D667">
        <v>11.82</v>
      </c>
      <c r="E667">
        <v>218.86</v>
      </c>
    </row>
    <row r="668" spans="1:5" x14ac:dyDescent="0.25">
      <c r="A668" s="264">
        <v>46415.75</v>
      </c>
      <c r="B668">
        <v>184.06</v>
      </c>
      <c r="C668">
        <v>30.65</v>
      </c>
      <c r="D668">
        <v>12.26</v>
      </c>
      <c r="E668">
        <v>226.97</v>
      </c>
    </row>
    <row r="669" spans="1:5" x14ac:dyDescent="0.25">
      <c r="A669" s="264">
        <v>46415.791666666657</v>
      </c>
      <c r="B669">
        <v>186.29</v>
      </c>
      <c r="C669">
        <v>31</v>
      </c>
      <c r="D669">
        <v>12.4</v>
      </c>
      <c r="E669">
        <v>229.69</v>
      </c>
    </row>
    <row r="670" spans="1:5" x14ac:dyDescent="0.25">
      <c r="A670" s="264">
        <v>46415.833333333343</v>
      </c>
      <c r="B670">
        <v>184.96</v>
      </c>
      <c r="C670">
        <v>31.05</v>
      </c>
      <c r="D670">
        <v>12.42</v>
      </c>
      <c r="E670">
        <v>228.43</v>
      </c>
    </row>
    <row r="671" spans="1:5" x14ac:dyDescent="0.25">
      <c r="A671" s="264">
        <v>46415.875</v>
      </c>
      <c r="B671">
        <v>181.79</v>
      </c>
      <c r="C671">
        <v>30.9</v>
      </c>
      <c r="D671">
        <v>12.36</v>
      </c>
      <c r="E671">
        <v>225.05</v>
      </c>
    </row>
    <row r="672" spans="1:5" x14ac:dyDescent="0.25">
      <c r="A672" s="264">
        <v>46415.916666666657</v>
      </c>
      <c r="B672">
        <v>180.95</v>
      </c>
      <c r="C672">
        <v>30.45</v>
      </c>
      <c r="D672">
        <v>12.18</v>
      </c>
      <c r="E672">
        <v>223.58</v>
      </c>
    </row>
    <row r="673" spans="1:5" x14ac:dyDescent="0.25">
      <c r="A673" s="264">
        <v>46415.958333333343</v>
      </c>
      <c r="B673">
        <v>179.2</v>
      </c>
      <c r="C673">
        <v>30.1</v>
      </c>
      <c r="D673">
        <v>12.04</v>
      </c>
      <c r="E673">
        <v>221.34</v>
      </c>
    </row>
    <row r="674" spans="1:5" x14ac:dyDescent="0.25">
      <c r="A674" s="264">
        <v>46416</v>
      </c>
      <c r="B674">
        <v>176.64</v>
      </c>
      <c r="C674">
        <v>30.15</v>
      </c>
      <c r="D674">
        <v>12.06</v>
      </c>
      <c r="E674">
        <v>218.85</v>
      </c>
    </row>
    <row r="675" spans="1:5" x14ac:dyDescent="0.25">
      <c r="A675" s="264">
        <v>46416.041666666657</v>
      </c>
      <c r="B675">
        <v>176.56</v>
      </c>
      <c r="C675">
        <v>30.25</v>
      </c>
      <c r="D675">
        <v>12.1</v>
      </c>
      <c r="E675">
        <v>218.91</v>
      </c>
    </row>
    <row r="676" spans="1:5" x14ac:dyDescent="0.25">
      <c r="A676" s="264">
        <v>46416.083333333343</v>
      </c>
      <c r="B676">
        <v>177.41</v>
      </c>
      <c r="C676">
        <v>30.3</v>
      </c>
      <c r="D676">
        <v>12.12</v>
      </c>
      <c r="E676">
        <v>219.83</v>
      </c>
    </row>
    <row r="677" spans="1:5" x14ac:dyDescent="0.25">
      <c r="A677" s="264">
        <v>46416.125</v>
      </c>
      <c r="B677">
        <v>177.84</v>
      </c>
      <c r="C677">
        <v>30.7</v>
      </c>
      <c r="D677">
        <v>12.28</v>
      </c>
      <c r="E677">
        <v>220.82</v>
      </c>
    </row>
    <row r="678" spans="1:5" x14ac:dyDescent="0.25">
      <c r="A678" s="264">
        <v>46416.166666666657</v>
      </c>
      <c r="B678">
        <v>178.31</v>
      </c>
      <c r="C678">
        <v>30.9</v>
      </c>
      <c r="D678">
        <v>12.36</v>
      </c>
      <c r="E678">
        <v>221.57</v>
      </c>
    </row>
    <row r="679" spans="1:5" x14ac:dyDescent="0.25">
      <c r="A679" s="264">
        <v>46416.208333333343</v>
      </c>
      <c r="B679">
        <v>176.82</v>
      </c>
      <c r="C679">
        <v>30.95</v>
      </c>
      <c r="D679">
        <v>12.38</v>
      </c>
      <c r="E679">
        <v>220.15</v>
      </c>
    </row>
    <row r="680" spans="1:5" x14ac:dyDescent="0.25">
      <c r="A680" s="264">
        <v>46416.25</v>
      </c>
      <c r="B680">
        <v>177.16</v>
      </c>
      <c r="C680">
        <v>31.2</v>
      </c>
      <c r="D680">
        <v>12.48</v>
      </c>
      <c r="E680">
        <v>220.84</v>
      </c>
    </row>
    <row r="681" spans="1:5" x14ac:dyDescent="0.25">
      <c r="A681" s="264">
        <v>46416.291666666657</v>
      </c>
      <c r="B681">
        <v>180.86</v>
      </c>
      <c r="C681">
        <v>31.8</v>
      </c>
      <c r="D681">
        <v>12.72</v>
      </c>
      <c r="E681">
        <v>225.38</v>
      </c>
    </row>
    <row r="682" spans="1:5" x14ac:dyDescent="0.25">
      <c r="A682" s="264">
        <v>46416.333333333343</v>
      </c>
      <c r="B682">
        <v>186.47</v>
      </c>
      <c r="C682">
        <v>31.8</v>
      </c>
      <c r="D682">
        <v>12.72</v>
      </c>
      <c r="E682">
        <v>230.99</v>
      </c>
    </row>
    <row r="683" spans="1:5" x14ac:dyDescent="0.25">
      <c r="A683" s="264">
        <v>46416.375</v>
      </c>
      <c r="B683">
        <v>192.22</v>
      </c>
      <c r="C683">
        <v>33.200000000000003</v>
      </c>
      <c r="D683">
        <v>13.28</v>
      </c>
      <c r="E683">
        <v>238.7</v>
      </c>
    </row>
    <row r="684" spans="1:5" x14ac:dyDescent="0.25">
      <c r="A684" s="264">
        <v>46416.416666666657</v>
      </c>
      <c r="B684">
        <v>196.67</v>
      </c>
      <c r="C684">
        <v>34.5</v>
      </c>
      <c r="D684">
        <v>13.8</v>
      </c>
      <c r="E684">
        <v>244.97</v>
      </c>
    </row>
    <row r="685" spans="1:5" x14ac:dyDescent="0.25">
      <c r="A685" s="264">
        <v>46416.458333333343</v>
      </c>
      <c r="B685">
        <v>195.11</v>
      </c>
      <c r="C685">
        <v>33.4</v>
      </c>
      <c r="D685">
        <v>13.36</v>
      </c>
      <c r="E685">
        <v>241.87</v>
      </c>
    </row>
    <row r="686" spans="1:5" x14ac:dyDescent="0.25">
      <c r="A686" s="264">
        <v>46416.5</v>
      </c>
      <c r="B686">
        <v>191.16</v>
      </c>
      <c r="C686">
        <v>32.4</v>
      </c>
      <c r="D686">
        <v>12.96</v>
      </c>
      <c r="E686">
        <v>236.52</v>
      </c>
    </row>
    <row r="687" spans="1:5" x14ac:dyDescent="0.25">
      <c r="A687" s="264">
        <v>46416.541666666657</v>
      </c>
      <c r="B687">
        <v>188.99</v>
      </c>
      <c r="C687">
        <v>31.85</v>
      </c>
      <c r="D687">
        <v>12.74</v>
      </c>
      <c r="E687">
        <v>233.58</v>
      </c>
    </row>
    <row r="688" spans="1:5" x14ac:dyDescent="0.25">
      <c r="A688" s="264">
        <v>46416.583333333343</v>
      </c>
      <c r="B688">
        <v>191.99</v>
      </c>
      <c r="C688">
        <v>31.65</v>
      </c>
      <c r="D688">
        <v>12.66</v>
      </c>
      <c r="E688">
        <v>236.3</v>
      </c>
    </row>
    <row r="689" spans="1:5" x14ac:dyDescent="0.25">
      <c r="A689" s="264">
        <v>46416.625</v>
      </c>
      <c r="B689">
        <v>187.16</v>
      </c>
      <c r="C689">
        <v>31.45</v>
      </c>
      <c r="D689">
        <v>12.58</v>
      </c>
      <c r="E689">
        <v>231.19</v>
      </c>
    </row>
    <row r="690" spans="1:5" x14ac:dyDescent="0.25">
      <c r="A690" s="264">
        <v>46416.666666666657</v>
      </c>
      <c r="B690">
        <v>182</v>
      </c>
      <c r="C690">
        <v>30.95</v>
      </c>
      <c r="D690">
        <v>12.38</v>
      </c>
      <c r="E690">
        <v>225.33</v>
      </c>
    </row>
    <row r="691" spans="1:5" x14ac:dyDescent="0.25">
      <c r="A691" s="264">
        <v>46416.708333333343</v>
      </c>
      <c r="B691">
        <v>178.71</v>
      </c>
      <c r="C691">
        <v>30.8</v>
      </c>
      <c r="D691">
        <v>12.32</v>
      </c>
      <c r="E691">
        <v>221.83</v>
      </c>
    </row>
    <row r="692" spans="1:5" x14ac:dyDescent="0.25">
      <c r="A692" s="264">
        <v>46416.75</v>
      </c>
      <c r="B692">
        <v>183.96</v>
      </c>
      <c r="C692">
        <v>31.15</v>
      </c>
      <c r="D692">
        <v>12.46</v>
      </c>
      <c r="E692">
        <v>227.57</v>
      </c>
    </row>
    <row r="693" spans="1:5" x14ac:dyDescent="0.25">
      <c r="A693" s="264">
        <v>46416.791666666657</v>
      </c>
      <c r="B693">
        <v>184.44</v>
      </c>
      <c r="C693">
        <v>31.35</v>
      </c>
      <c r="D693">
        <v>12.54</v>
      </c>
      <c r="E693">
        <v>228.33</v>
      </c>
    </row>
    <row r="694" spans="1:5" x14ac:dyDescent="0.25">
      <c r="A694" s="264">
        <v>46416.833333333343</v>
      </c>
      <c r="B694">
        <v>181.05</v>
      </c>
      <c r="C694">
        <v>31</v>
      </c>
      <c r="D694">
        <v>12.4</v>
      </c>
      <c r="E694">
        <v>224.45</v>
      </c>
    </row>
    <row r="695" spans="1:5" x14ac:dyDescent="0.25">
      <c r="A695" s="264">
        <v>46416.875</v>
      </c>
      <c r="B695">
        <v>172.28</v>
      </c>
      <c r="C695">
        <v>30.25</v>
      </c>
      <c r="D695">
        <v>12.1</v>
      </c>
      <c r="E695">
        <v>214.63</v>
      </c>
    </row>
    <row r="696" spans="1:5" x14ac:dyDescent="0.25">
      <c r="A696" s="264">
        <v>46416.916666666657</v>
      </c>
      <c r="B696">
        <v>171.76</v>
      </c>
      <c r="C696">
        <v>29.1</v>
      </c>
      <c r="D696">
        <v>11.64</v>
      </c>
      <c r="E696">
        <v>212.5</v>
      </c>
    </row>
    <row r="697" spans="1:5" x14ac:dyDescent="0.25">
      <c r="A697" s="264">
        <v>46416.958333333343</v>
      </c>
      <c r="B697">
        <v>170.45</v>
      </c>
      <c r="C697">
        <v>28.45</v>
      </c>
      <c r="D697">
        <v>11.38</v>
      </c>
      <c r="E697">
        <v>210.28</v>
      </c>
    </row>
    <row r="698" spans="1:5" x14ac:dyDescent="0.25">
      <c r="A698" s="264">
        <v>46417</v>
      </c>
      <c r="B698">
        <v>167.06</v>
      </c>
      <c r="C698">
        <v>28.05</v>
      </c>
      <c r="D698">
        <v>11.22</v>
      </c>
      <c r="E698">
        <v>206.33</v>
      </c>
    </row>
    <row r="699" spans="1:5" x14ac:dyDescent="0.25">
      <c r="A699" s="264">
        <v>46417.041666666657</v>
      </c>
      <c r="B699">
        <v>170.17</v>
      </c>
      <c r="C699">
        <v>28</v>
      </c>
      <c r="D699">
        <v>11.2</v>
      </c>
      <c r="E699">
        <v>209.37</v>
      </c>
    </row>
    <row r="700" spans="1:5" x14ac:dyDescent="0.25">
      <c r="A700" s="264">
        <v>46417.083333333343</v>
      </c>
      <c r="B700">
        <v>174.99</v>
      </c>
      <c r="C700">
        <v>28.85</v>
      </c>
      <c r="D700">
        <v>11.54</v>
      </c>
      <c r="E700">
        <v>215.38</v>
      </c>
    </row>
    <row r="701" spans="1:5" x14ac:dyDescent="0.25">
      <c r="A701" s="264">
        <v>46417.125</v>
      </c>
      <c r="B701">
        <v>177.94</v>
      </c>
      <c r="C701">
        <v>29.7</v>
      </c>
      <c r="D701">
        <v>11.88</v>
      </c>
      <c r="E701">
        <v>219.52</v>
      </c>
    </row>
    <row r="702" spans="1:5" x14ac:dyDescent="0.25">
      <c r="A702" s="264">
        <v>46417.166666666657</v>
      </c>
      <c r="B702">
        <v>183.21</v>
      </c>
      <c r="C702">
        <v>30.95</v>
      </c>
      <c r="D702">
        <v>12.38</v>
      </c>
      <c r="E702">
        <v>226.54</v>
      </c>
    </row>
    <row r="703" spans="1:5" x14ac:dyDescent="0.25">
      <c r="A703" s="264">
        <v>46417.208333333343</v>
      </c>
      <c r="B703">
        <v>189.92</v>
      </c>
      <c r="C703">
        <v>31.8</v>
      </c>
      <c r="D703">
        <v>12.72</v>
      </c>
      <c r="E703">
        <v>234.44</v>
      </c>
    </row>
    <row r="704" spans="1:5" x14ac:dyDescent="0.25">
      <c r="A704" s="264">
        <v>46417.25</v>
      </c>
      <c r="B704">
        <v>202.58</v>
      </c>
      <c r="C704">
        <v>33.299999999999997</v>
      </c>
      <c r="D704">
        <v>13.32</v>
      </c>
      <c r="E704">
        <v>249.2</v>
      </c>
    </row>
    <row r="705" spans="1:5" x14ac:dyDescent="0.25">
      <c r="A705" s="264">
        <v>46417.291666666657</v>
      </c>
      <c r="B705">
        <v>225.87</v>
      </c>
      <c r="C705">
        <v>37.15</v>
      </c>
      <c r="D705">
        <v>14.86</v>
      </c>
      <c r="E705">
        <v>277.88</v>
      </c>
    </row>
    <row r="706" spans="1:5" x14ac:dyDescent="0.25">
      <c r="A706" s="264">
        <v>46417.333333333343</v>
      </c>
      <c r="B706">
        <v>225.26</v>
      </c>
      <c r="C706">
        <v>39.1</v>
      </c>
      <c r="D706">
        <v>15.64</v>
      </c>
      <c r="E706">
        <v>280</v>
      </c>
    </row>
    <row r="707" spans="1:5" x14ac:dyDescent="0.25">
      <c r="A707" s="264">
        <v>46417.375</v>
      </c>
      <c r="B707">
        <v>213.41</v>
      </c>
      <c r="C707">
        <v>37.75</v>
      </c>
      <c r="D707">
        <v>15.1</v>
      </c>
      <c r="E707">
        <v>266.26</v>
      </c>
    </row>
    <row r="708" spans="1:5" x14ac:dyDescent="0.25">
      <c r="A708" s="264">
        <v>46417.416666666657</v>
      </c>
      <c r="B708">
        <v>211.07</v>
      </c>
      <c r="C708">
        <v>36.049999999999997</v>
      </c>
      <c r="D708">
        <v>14.42</v>
      </c>
      <c r="E708">
        <v>261.54000000000002</v>
      </c>
    </row>
    <row r="709" spans="1:5" x14ac:dyDescent="0.25">
      <c r="A709" s="264">
        <v>46417.458333333343</v>
      </c>
      <c r="B709">
        <v>208.87</v>
      </c>
      <c r="C709">
        <v>34.200000000000003</v>
      </c>
      <c r="D709">
        <v>13.68</v>
      </c>
      <c r="E709">
        <v>256.75</v>
      </c>
    </row>
    <row r="710" spans="1:5" x14ac:dyDescent="0.25">
      <c r="A710" s="264">
        <v>46417.5</v>
      </c>
      <c r="B710">
        <v>202.71</v>
      </c>
      <c r="C710">
        <v>33.76</v>
      </c>
      <c r="D710">
        <v>13.5</v>
      </c>
      <c r="E710">
        <v>249.97</v>
      </c>
    </row>
    <row r="711" spans="1:5" x14ac:dyDescent="0.25">
      <c r="A711" s="264">
        <v>46417.541666666657</v>
      </c>
      <c r="B711">
        <v>197.62</v>
      </c>
      <c r="C711">
        <v>33.33</v>
      </c>
      <c r="D711">
        <v>13.33</v>
      </c>
      <c r="E711">
        <v>244.28</v>
      </c>
    </row>
    <row r="712" spans="1:5" x14ac:dyDescent="0.25">
      <c r="A712" s="264">
        <v>46417.583333333343</v>
      </c>
      <c r="B712">
        <v>196.28</v>
      </c>
      <c r="C712">
        <v>32.89</v>
      </c>
      <c r="D712">
        <v>13.16</v>
      </c>
      <c r="E712">
        <v>242.32</v>
      </c>
    </row>
    <row r="713" spans="1:5" x14ac:dyDescent="0.25">
      <c r="A713" s="264">
        <v>46417.625</v>
      </c>
      <c r="B713">
        <v>190.82</v>
      </c>
      <c r="C713">
        <v>32.450000000000003</v>
      </c>
      <c r="D713">
        <v>12.98</v>
      </c>
      <c r="E713">
        <v>236.25</v>
      </c>
    </row>
    <row r="714" spans="1:5" x14ac:dyDescent="0.25">
      <c r="A714" s="264">
        <v>46417.666666666657</v>
      </c>
      <c r="B714">
        <v>185.05</v>
      </c>
      <c r="C714">
        <v>32</v>
      </c>
      <c r="D714">
        <v>12.8</v>
      </c>
      <c r="E714">
        <v>229.85</v>
      </c>
    </row>
    <row r="715" spans="1:5" x14ac:dyDescent="0.25">
      <c r="A715" s="264">
        <v>46417.708333333343</v>
      </c>
      <c r="B715">
        <v>182.05</v>
      </c>
      <c r="C715">
        <v>31.1</v>
      </c>
      <c r="D715">
        <v>12.44</v>
      </c>
      <c r="E715">
        <v>225.59</v>
      </c>
    </row>
    <row r="716" spans="1:5" x14ac:dyDescent="0.25">
      <c r="A716" s="264">
        <v>46417.75</v>
      </c>
      <c r="B716">
        <v>183.14</v>
      </c>
      <c r="C716">
        <v>31.15</v>
      </c>
      <c r="D716">
        <v>12.46</v>
      </c>
      <c r="E716">
        <v>226.75</v>
      </c>
    </row>
    <row r="717" spans="1:5" x14ac:dyDescent="0.25">
      <c r="A717" s="264">
        <v>46417.791666666657</v>
      </c>
      <c r="B717">
        <v>182</v>
      </c>
      <c r="C717">
        <v>31.5</v>
      </c>
      <c r="D717">
        <v>12.6</v>
      </c>
      <c r="E717">
        <v>226.1</v>
      </c>
    </row>
    <row r="718" spans="1:5" x14ac:dyDescent="0.25">
      <c r="A718" s="264">
        <v>46417.833333333343</v>
      </c>
      <c r="B718">
        <v>178.77</v>
      </c>
      <c r="C718">
        <v>31.05</v>
      </c>
      <c r="D718">
        <v>12.42</v>
      </c>
      <c r="E718">
        <v>222.24</v>
      </c>
    </row>
    <row r="719" spans="1:5" x14ac:dyDescent="0.25">
      <c r="A719" s="264">
        <v>46417.875</v>
      </c>
      <c r="B719">
        <v>171.76</v>
      </c>
      <c r="C719">
        <v>29.6</v>
      </c>
      <c r="D719">
        <v>11.84</v>
      </c>
      <c r="E719">
        <v>213.2</v>
      </c>
    </row>
    <row r="720" spans="1:5" x14ac:dyDescent="0.25">
      <c r="A720" s="264">
        <v>46417.916666666657</v>
      </c>
      <c r="B720">
        <v>171.84</v>
      </c>
      <c r="C720">
        <v>28.9</v>
      </c>
      <c r="D720">
        <v>11.56</v>
      </c>
      <c r="E720">
        <v>212.3</v>
      </c>
    </row>
    <row r="721" spans="1:5" x14ac:dyDescent="0.25">
      <c r="A721" s="264">
        <v>46417.958333333343</v>
      </c>
      <c r="B721">
        <v>170.62</v>
      </c>
      <c r="C721">
        <v>28.65</v>
      </c>
      <c r="D721">
        <v>11.46</v>
      </c>
      <c r="E721">
        <v>210.73</v>
      </c>
    </row>
    <row r="722" spans="1:5" x14ac:dyDescent="0.25">
      <c r="A722" s="264">
        <v>46418</v>
      </c>
      <c r="B722">
        <v>165.79</v>
      </c>
      <c r="C722">
        <v>27.9</v>
      </c>
      <c r="D722">
        <v>11.16</v>
      </c>
      <c r="E722">
        <v>204.85</v>
      </c>
    </row>
    <row r="723" spans="1:5" x14ac:dyDescent="0.25">
      <c r="A723" s="264">
        <v>46418.041666666657</v>
      </c>
      <c r="B723">
        <v>165.67</v>
      </c>
      <c r="C723">
        <v>28.1</v>
      </c>
      <c r="D723">
        <v>11.24</v>
      </c>
      <c r="E723">
        <v>205.01</v>
      </c>
    </row>
    <row r="724" spans="1:5" x14ac:dyDescent="0.25">
      <c r="A724" s="264">
        <v>46418.083333333343</v>
      </c>
      <c r="B724">
        <v>168.94</v>
      </c>
      <c r="C724">
        <v>28.35</v>
      </c>
      <c r="D724">
        <v>11.34</v>
      </c>
      <c r="E724">
        <v>208.63</v>
      </c>
    </row>
    <row r="725" spans="1:5" x14ac:dyDescent="0.25">
      <c r="A725" s="264">
        <v>46418.125</v>
      </c>
      <c r="B725">
        <v>176.4</v>
      </c>
      <c r="C725">
        <v>29.15</v>
      </c>
      <c r="D725">
        <v>11.66</v>
      </c>
      <c r="E725">
        <v>217.21</v>
      </c>
    </row>
    <row r="726" spans="1:5" x14ac:dyDescent="0.25">
      <c r="A726" s="264">
        <v>46418.166666666657</v>
      </c>
      <c r="B726">
        <v>181.82</v>
      </c>
      <c r="C726">
        <v>29.95</v>
      </c>
      <c r="D726">
        <v>11.98</v>
      </c>
      <c r="E726">
        <v>223.75</v>
      </c>
    </row>
    <row r="727" spans="1:5" x14ac:dyDescent="0.25">
      <c r="A727" s="264">
        <v>46418.208333333343</v>
      </c>
      <c r="B727">
        <v>187.39</v>
      </c>
      <c r="C727">
        <v>31.4</v>
      </c>
      <c r="D727">
        <v>12.56</v>
      </c>
      <c r="E727">
        <v>231.35</v>
      </c>
    </row>
    <row r="728" spans="1:5" x14ac:dyDescent="0.25">
      <c r="A728" s="264">
        <v>46418.25</v>
      </c>
      <c r="B728">
        <v>201.6</v>
      </c>
      <c r="C728">
        <v>33.549999999999997</v>
      </c>
      <c r="D728">
        <v>13.42</v>
      </c>
      <c r="E728">
        <v>248.57</v>
      </c>
    </row>
    <row r="729" spans="1:5" x14ac:dyDescent="0.25">
      <c r="A729" s="264">
        <v>46418.291666666657</v>
      </c>
      <c r="B729">
        <v>226.23</v>
      </c>
      <c r="C729">
        <v>37.75</v>
      </c>
      <c r="D729">
        <v>15.1</v>
      </c>
      <c r="E729">
        <v>279.08</v>
      </c>
    </row>
    <row r="730" spans="1:5" x14ac:dyDescent="0.25">
      <c r="A730" s="264">
        <v>46418.333333333343</v>
      </c>
      <c r="B730">
        <v>228.9</v>
      </c>
      <c r="C730">
        <v>39.35</v>
      </c>
      <c r="D730">
        <v>15.74</v>
      </c>
      <c r="E730">
        <v>283.99</v>
      </c>
    </row>
    <row r="731" spans="1:5" x14ac:dyDescent="0.25">
      <c r="A731" s="264">
        <v>46418.375</v>
      </c>
      <c r="B731">
        <v>222.3</v>
      </c>
      <c r="C731">
        <v>38.299999999999997</v>
      </c>
      <c r="D731">
        <v>15.32</v>
      </c>
      <c r="E731">
        <v>275.92</v>
      </c>
    </row>
    <row r="732" spans="1:5" x14ac:dyDescent="0.25">
      <c r="A732" s="264">
        <v>46418.416666666657</v>
      </c>
      <c r="B732">
        <v>217.75</v>
      </c>
      <c r="C732">
        <v>36.85</v>
      </c>
      <c r="D732">
        <v>14.74</v>
      </c>
      <c r="E732">
        <v>269.33999999999997</v>
      </c>
    </row>
    <row r="733" spans="1:5" x14ac:dyDescent="0.25">
      <c r="A733" s="264">
        <v>46418.458333333343</v>
      </c>
      <c r="B733">
        <v>214.1</v>
      </c>
      <c r="C733">
        <v>36.049999999999997</v>
      </c>
      <c r="D733">
        <v>14.42</v>
      </c>
      <c r="E733">
        <v>264.57</v>
      </c>
    </row>
    <row r="734" spans="1:5" x14ac:dyDescent="0.25">
      <c r="A734" s="264">
        <v>46418.5</v>
      </c>
      <c r="B734">
        <v>209.62</v>
      </c>
      <c r="C734">
        <v>35.200000000000003</v>
      </c>
      <c r="D734">
        <v>14.08</v>
      </c>
      <c r="E734">
        <v>258.89999999999998</v>
      </c>
    </row>
    <row r="735" spans="1:5" x14ac:dyDescent="0.25">
      <c r="A735" s="264">
        <v>46418.541666666657</v>
      </c>
      <c r="B735">
        <v>203.98</v>
      </c>
      <c r="C735">
        <v>34.549999999999997</v>
      </c>
      <c r="D735">
        <v>13.82</v>
      </c>
      <c r="E735">
        <v>252.35</v>
      </c>
    </row>
    <row r="736" spans="1:5" x14ac:dyDescent="0.25">
      <c r="A736" s="264">
        <v>46418.583333333343</v>
      </c>
      <c r="B736">
        <v>201.59</v>
      </c>
      <c r="C736">
        <v>33.85</v>
      </c>
      <c r="D736">
        <v>13.54</v>
      </c>
      <c r="E736">
        <v>248.98</v>
      </c>
    </row>
    <row r="737" spans="1:5" x14ac:dyDescent="0.25">
      <c r="A737" s="264">
        <v>46418.625</v>
      </c>
      <c r="B737">
        <v>198.58</v>
      </c>
      <c r="C737">
        <v>33.15</v>
      </c>
      <c r="D737">
        <v>13.26</v>
      </c>
      <c r="E737">
        <v>244.99</v>
      </c>
    </row>
    <row r="738" spans="1:5" x14ac:dyDescent="0.25">
      <c r="A738" s="264">
        <v>46418.666666666657</v>
      </c>
      <c r="B738">
        <v>192.33</v>
      </c>
      <c r="C738">
        <v>32.549999999999997</v>
      </c>
      <c r="D738">
        <v>13.02</v>
      </c>
      <c r="E738">
        <v>237.9</v>
      </c>
    </row>
    <row r="739" spans="1:5" x14ac:dyDescent="0.25">
      <c r="A739" s="264">
        <v>46418.708333333343</v>
      </c>
      <c r="B739">
        <v>188.48</v>
      </c>
      <c r="C739">
        <v>31.7</v>
      </c>
      <c r="D739">
        <v>12.68</v>
      </c>
      <c r="E739">
        <v>232.86</v>
      </c>
    </row>
    <row r="740" spans="1:5" x14ac:dyDescent="0.25">
      <c r="A740" s="264">
        <v>46418.75</v>
      </c>
      <c r="B740">
        <v>186.35</v>
      </c>
      <c r="C740">
        <v>32.1</v>
      </c>
      <c r="D740">
        <v>12.84</v>
      </c>
      <c r="E740">
        <v>231.29</v>
      </c>
    </row>
    <row r="741" spans="1:5" x14ac:dyDescent="0.25">
      <c r="A741" s="264">
        <v>46418.791666666657</v>
      </c>
      <c r="B741">
        <v>184.56</v>
      </c>
      <c r="C741">
        <v>32.1</v>
      </c>
      <c r="D741">
        <v>12.84</v>
      </c>
      <c r="E741">
        <v>229.5</v>
      </c>
    </row>
    <row r="742" spans="1:5" x14ac:dyDescent="0.25">
      <c r="A742" s="264">
        <v>46418.833333333343</v>
      </c>
      <c r="B742">
        <v>181.33</v>
      </c>
      <c r="C742">
        <v>31.7</v>
      </c>
      <c r="D742">
        <v>12.68</v>
      </c>
      <c r="E742">
        <v>225.71</v>
      </c>
    </row>
    <row r="743" spans="1:5" x14ac:dyDescent="0.25">
      <c r="A743" s="264">
        <v>46418.875</v>
      </c>
      <c r="B743">
        <v>177</v>
      </c>
      <c r="C743">
        <v>30.45</v>
      </c>
      <c r="D743">
        <v>12.18</v>
      </c>
      <c r="E743">
        <v>219.63</v>
      </c>
    </row>
    <row r="744" spans="1:5" x14ac:dyDescent="0.25">
      <c r="A744" s="264">
        <v>46418.916666666657</v>
      </c>
      <c r="B744">
        <v>175.22</v>
      </c>
      <c r="C744">
        <v>29.6</v>
      </c>
      <c r="D744">
        <v>11.84</v>
      </c>
      <c r="E744">
        <v>216.66</v>
      </c>
    </row>
    <row r="745" spans="1:5" x14ac:dyDescent="0.25">
      <c r="A745" s="264">
        <v>46418.958333333343</v>
      </c>
      <c r="B745">
        <v>172.09</v>
      </c>
      <c r="C745">
        <v>29.05</v>
      </c>
      <c r="D745">
        <v>11.62</v>
      </c>
      <c r="E745">
        <v>212.76</v>
      </c>
    </row>
    <row r="746" spans="1:5" x14ac:dyDescent="0.25">
      <c r="A746" s="264">
        <v>46419</v>
      </c>
      <c r="B746">
        <v>169.59</v>
      </c>
      <c r="C746">
        <v>28.55</v>
      </c>
      <c r="D746">
        <v>11.42</v>
      </c>
      <c r="E746">
        <v>209.56</v>
      </c>
    </row>
    <row r="747" spans="1:5" x14ac:dyDescent="0.25">
      <c r="A747" s="264">
        <v>46419.041666666657</v>
      </c>
      <c r="B747">
        <v>167.86</v>
      </c>
      <c r="C747">
        <v>28.55</v>
      </c>
      <c r="D747">
        <v>11.42</v>
      </c>
      <c r="E747">
        <v>207.83</v>
      </c>
    </row>
    <row r="748" spans="1:5" x14ac:dyDescent="0.25">
      <c r="A748" s="264">
        <v>46419.083333333343</v>
      </c>
      <c r="B748">
        <v>170.74</v>
      </c>
      <c r="C748">
        <v>29.2</v>
      </c>
      <c r="D748">
        <v>11.68</v>
      </c>
      <c r="E748">
        <v>211.62</v>
      </c>
    </row>
    <row r="749" spans="1:5" x14ac:dyDescent="0.25">
      <c r="A749" s="264">
        <v>46419.125</v>
      </c>
      <c r="B749">
        <v>177.91</v>
      </c>
      <c r="C749">
        <v>29.55</v>
      </c>
      <c r="D749">
        <v>11.82</v>
      </c>
      <c r="E749">
        <v>219.28</v>
      </c>
    </row>
    <row r="750" spans="1:5" x14ac:dyDescent="0.25">
      <c r="A750" s="264">
        <v>46419.166666666657</v>
      </c>
      <c r="B750">
        <v>183.42</v>
      </c>
      <c r="C750">
        <v>30</v>
      </c>
      <c r="D750">
        <v>12</v>
      </c>
      <c r="E750">
        <v>225.42</v>
      </c>
    </row>
    <row r="751" spans="1:5" x14ac:dyDescent="0.25">
      <c r="A751" s="264">
        <v>46419.208333333343</v>
      </c>
      <c r="B751">
        <v>191.26</v>
      </c>
      <c r="C751">
        <v>31.35</v>
      </c>
      <c r="D751">
        <v>12.54</v>
      </c>
      <c r="E751">
        <v>235.15</v>
      </c>
    </row>
    <row r="752" spans="1:5" x14ac:dyDescent="0.25">
      <c r="A752" s="264">
        <v>46419.25</v>
      </c>
      <c r="B752">
        <v>203.66</v>
      </c>
      <c r="C752">
        <v>33.4</v>
      </c>
      <c r="D752">
        <v>13.36</v>
      </c>
      <c r="E752">
        <v>250.42</v>
      </c>
    </row>
    <row r="753" spans="1:5" x14ac:dyDescent="0.25">
      <c r="A753" s="264">
        <v>46419.291666666657</v>
      </c>
      <c r="B753">
        <v>225.15</v>
      </c>
      <c r="C753">
        <v>37.65</v>
      </c>
      <c r="D753">
        <v>15.06</v>
      </c>
      <c r="E753">
        <v>277.86</v>
      </c>
    </row>
    <row r="754" spans="1:5" x14ac:dyDescent="0.25">
      <c r="A754" s="264">
        <v>46419.333333333343</v>
      </c>
      <c r="B754">
        <v>228.23</v>
      </c>
      <c r="C754">
        <v>39.549999999999997</v>
      </c>
      <c r="D754">
        <v>15.82</v>
      </c>
      <c r="E754">
        <v>283.60000000000002</v>
      </c>
    </row>
    <row r="755" spans="1:5" x14ac:dyDescent="0.25">
      <c r="A755" s="264">
        <v>46419.375</v>
      </c>
      <c r="B755">
        <v>220.77</v>
      </c>
      <c r="C755">
        <v>38.549999999999997</v>
      </c>
      <c r="D755">
        <v>15.42</v>
      </c>
      <c r="E755">
        <v>274.74</v>
      </c>
    </row>
    <row r="756" spans="1:5" x14ac:dyDescent="0.25">
      <c r="A756" s="264">
        <v>46419.416666666657</v>
      </c>
      <c r="B756">
        <v>219.44</v>
      </c>
      <c r="C756">
        <v>36.799999999999997</v>
      </c>
      <c r="D756">
        <v>14.72</v>
      </c>
      <c r="E756">
        <v>270.95999999999998</v>
      </c>
    </row>
    <row r="757" spans="1:5" x14ac:dyDescent="0.25">
      <c r="A757" s="264">
        <v>46419.458333333343</v>
      </c>
      <c r="B757">
        <v>216.33</v>
      </c>
      <c r="C757">
        <v>36.25</v>
      </c>
      <c r="D757">
        <v>14.5</v>
      </c>
      <c r="E757">
        <v>267.08</v>
      </c>
    </row>
    <row r="758" spans="1:5" x14ac:dyDescent="0.25">
      <c r="A758" s="264">
        <v>46419.5</v>
      </c>
      <c r="B758">
        <v>214.32</v>
      </c>
      <c r="C758">
        <v>35.6</v>
      </c>
      <c r="D758">
        <v>14.24</v>
      </c>
      <c r="E758">
        <v>264.16000000000003</v>
      </c>
    </row>
    <row r="759" spans="1:5" x14ac:dyDescent="0.25">
      <c r="A759" s="264">
        <v>46419.541666666657</v>
      </c>
      <c r="B759">
        <v>211.55</v>
      </c>
      <c r="C759">
        <v>35.1</v>
      </c>
      <c r="D759">
        <v>14.04</v>
      </c>
      <c r="E759">
        <v>260.69</v>
      </c>
    </row>
    <row r="760" spans="1:5" x14ac:dyDescent="0.25">
      <c r="A760" s="264">
        <v>46419.583333333343</v>
      </c>
      <c r="B760">
        <v>209.88</v>
      </c>
      <c r="C760">
        <v>35.200000000000003</v>
      </c>
      <c r="D760">
        <v>14.08</v>
      </c>
      <c r="E760">
        <v>259.16000000000003</v>
      </c>
    </row>
    <row r="761" spans="1:5" x14ac:dyDescent="0.25">
      <c r="A761" s="264">
        <v>46419.625</v>
      </c>
      <c r="B761">
        <v>208.09</v>
      </c>
      <c r="C761">
        <v>34.799999999999997</v>
      </c>
      <c r="D761">
        <v>13.92</v>
      </c>
      <c r="E761">
        <v>256.81</v>
      </c>
    </row>
    <row r="762" spans="1:5" x14ac:dyDescent="0.25">
      <c r="A762" s="264">
        <v>46419.666666666657</v>
      </c>
      <c r="B762">
        <v>204.07</v>
      </c>
      <c r="C762">
        <v>34.65</v>
      </c>
      <c r="D762">
        <v>13.86</v>
      </c>
      <c r="E762">
        <v>252.58</v>
      </c>
    </row>
    <row r="763" spans="1:5" x14ac:dyDescent="0.25">
      <c r="A763" s="264">
        <v>46419.708333333343</v>
      </c>
      <c r="B763">
        <v>200.68</v>
      </c>
      <c r="C763">
        <v>36.200000000000003</v>
      </c>
      <c r="D763">
        <v>14.48</v>
      </c>
      <c r="E763">
        <v>251.36</v>
      </c>
    </row>
    <row r="764" spans="1:5" x14ac:dyDescent="0.25">
      <c r="A764" s="264">
        <v>46419.75</v>
      </c>
      <c r="B764">
        <v>202.52</v>
      </c>
      <c r="C764">
        <v>35.25</v>
      </c>
      <c r="D764">
        <v>14.1</v>
      </c>
      <c r="E764">
        <v>251.87</v>
      </c>
    </row>
    <row r="765" spans="1:5" x14ac:dyDescent="0.25">
      <c r="A765" s="264">
        <v>46419.791666666657</v>
      </c>
      <c r="B765">
        <v>202.53</v>
      </c>
      <c r="C765">
        <v>34.049999999999997</v>
      </c>
      <c r="D765">
        <v>13.62</v>
      </c>
      <c r="E765">
        <v>250.2</v>
      </c>
    </row>
    <row r="766" spans="1:5" x14ac:dyDescent="0.25">
      <c r="A766" s="264">
        <v>46419.833333333343</v>
      </c>
      <c r="B766">
        <v>197.5</v>
      </c>
      <c r="C766">
        <v>33.9</v>
      </c>
      <c r="D766">
        <v>13.56</v>
      </c>
      <c r="E766">
        <v>244.96</v>
      </c>
    </row>
    <row r="767" spans="1:5" x14ac:dyDescent="0.25">
      <c r="A767" s="264">
        <v>46419.875</v>
      </c>
      <c r="B767">
        <v>189.08</v>
      </c>
      <c r="C767">
        <v>32.799999999999997</v>
      </c>
      <c r="D767">
        <v>13.12</v>
      </c>
      <c r="E767">
        <v>235</v>
      </c>
    </row>
    <row r="768" spans="1:5" x14ac:dyDescent="0.25">
      <c r="A768" s="264">
        <v>46419.916666666657</v>
      </c>
      <c r="B768">
        <v>186.1</v>
      </c>
      <c r="C768">
        <v>31.8</v>
      </c>
      <c r="D768">
        <v>12.72</v>
      </c>
      <c r="E768">
        <v>230.62</v>
      </c>
    </row>
    <row r="769" spans="1:5" x14ac:dyDescent="0.25">
      <c r="A769" s="264">
        <v>46419.958333333343</v>
      </c>
      <c r="B769">
        <v>182.06</v>
      </c>
      <c r="C769">
        <v>30.45</v>
      </c>
      <c r="D769">
        <v>12.18</v>
      </c>
      <c r="E769">
        <v>224.69</v>
      </c>
    </row>
    <row r="770" spans="1:5" x14ac:dyDescent="0.25">
      <c r="A770" s="264">
        <v>46420</v>
      </c>
      <c r="B770">
        <v>177.95</v>
      </c>
      <c r="C770">
        <v>30.1</v>
      </c>
      <c r="D770">
        <v>12.04</v>
      </c>
      <c r="E770">
        <v>220.09</v>
      </c>
    </row>
    <row r="771" spans="1:5" x14ac:dyDescent="0.25">
      <c r="A771" s="264">
        <v>46420.041666666657</v>
      </c>
      <c r="B771">
        <v>179.22</v>
      </c>
      <c r="C771">
        <v>29.9</v>
      </c>
      <c r="D771">
        <v>11.96</v>
      </c>
      <c r="E771">
        <v>221.08</v>
      </c>
    </row>
    <row r="772" spans="1:5" x14ac:dyDescent="0.25">
      <c r="A772" s="264">
        <v>46420.083333333343</v>
      </c>
      <c r="B772">
        <v>181.11</v>
      </c>
      <c r="C772">
        <v>30.55</v>
      </c>
      <c r="D772">
        <v>12.22</v>
      </c>
      <c r="E772">
        <v>223.88</v>
      </c>
    </row>
    <row r="773" spans="1:5" x14ac:dyDescent="0.25">
      <c r="A773" s="264">
        <v>46420.125</v>
      </c>
      <c r="B773">
        <v>186.14</v>
      </c>
      <c r="C773">
        <v>31.7</v>
      </c>
      <c r="D773">
        <v>12.68</v>
      </c>
      <c r="E773">
        <v>230.52</v>
      </c>
    </row>
    <row r="774" spans="1:5" x14ac:dyDescent="0.25">
      <c r="A774" s="264">
        <v>46420.166666666657</v>
      </c>
      <c r="B774">
        <v>193.37</v>
      </c>
      <c r="C774">
        <v>32.25</v>
      </c>
      <c r="D774">
        <v>12.9</v>
      </c>
      <c r="E774">
        <v>238.52</v>
      </c>
    </row>
    <row r="775" spans="1:5" x14ac:dyDescent="0.25">
      <c r="A775" s="264">
        <v>46420.208333333343</v>
      </c>
      <c r="B775">
        <v>200.88</v>
      </c>
      <c r="C775">
        <v>33.049999999999997</v>
      </c>
      <c r="D775">
        <v>13.22</v>
      </c>
      <c r="E775">
        <v>247.15</v>
      </c>
    </row>
    <row r="776" spans="1:5" x14ac:dyDescent="0.25">
      <c r="A776" s="264">
        <v>46420.25</v>
      </c>
      <c r="B776">
        <v>214.11</v>
      </c>
      <c r="C776">
        <v>34.75</v>
      </c>
      <c r="D776">
        <v>13.9</v>
      </c>
      <c r="E776">
        <v>262.76</v>
      </c>
    </row>
    <row r="777" spans="1:5" x14ac:dyDescent="0.25">
      <c r="A777" s="264">
        <v>46420.291666666657</v>
      </c>
      <c r="B777">
        <v>235.93</v>
      </c>
      <c r="C777">
        <v>35.85</v>
      </c>
      <c r="D777">
        <v>14.34</v>
      </c>
      <c r="E777">
        <v>286.12</v>
      </c>
    </row>
    <row r="778" spans="1:5" x14ac:dyDescent="0.25">
      <c r="A778" s="264">
        <v>46420.333333333343</v>
      </c>
      <c r="B778">
        <v>244.01</v>
      </c>
      <c r="C778">
        <v>34.65</v>
      </c>
      <c r="D778">
        <v>13.86</v>
      </c>
      <c r="E778">
        <v>292.52</v>
      </c>
    </row>
    <row r="779" spans="1:5" x14ac:dyDescent="0.25">
      <c r="A779" s="264">
        <v>46420.375</v>
      </c>
      <c r="B779">
        <v>241.84</v>
      </c>
      <c r="C779">
        <v>34.700000000000003</v>
      </c>
      <c r="D779">
        <v>13.88</v>
      </c>
      <c r="E779">
        <v>290.42</v>
      </c>
    </row>
    <row r="780" spans="1:5" x14ac:dyDescent="0.25">
      <c r="A780" s="264">
        <v>46420.416666666657</v>
      </c>
      <c r="B780">
        <v>229.06</v>
      </c>
      <c r="C780">
        <v>33.799999999999997</v>
      </c>
      <c r="D780">
        <v>13.52</v>
      </c>
      <c r="E780">
        <v>276.38</v>
      </c>
    </row>
    <row r="781" spans="1:5" x14ac:dyDescent="0.25">
      <c r="A781" s="264">
        <v>46420.458333333343</v>
      </c>
      <c r="B781">
        <v>224.18</v>
      </c>
      <c r="C781">
        <v>35.200000000000003</v>
      </c>
      <c r="D781">
        <v>14.08</v>
      </c>
      <c r="E781">
        <v>273.45999999999998</v>
      </c>
    </row>
    <row r="782" spans="1:5" x14ac:dyDescent="0.25">
      <c r="A782" s="264">
        <v>46420.5</v>
      </c>
      <c r="B782">
        <v>219.92</v>
      </c>
      <c r="C782">
        <v>34.299999999999997</v>
      </c>
      <c r="D782">
        <v>13.72</v>
      </c>
      <c r="E782">
        <v>267.94</v>
      </c>
    </row>
    <row r="783" spans="1:5" x14ac:dyDescent="0.25">
      <c r="A783" s="264">
        <v>46420.541666666657</v>
      </c>
      <c r="B783">
        <v>217.35</v>
      </c>
      <c r="C783">
        <v>36.049999999999997</v>
      </c>
      <c r="D783">
        <v>14.42</v>
      </c>
      <c r="E783">
        <v>267.82</v>
      </c>
    </row>
    <row r="784" spans="1:5" x14ac:dyDescent="0.25">
      <c r="A784" s="264">
        <v>46420.583333333343</v>
      </c>
      <c r="B784">
        <v>211.88</v>
      </c>
      <c r="C784">
        <v>35.450000000000003</v>
      </c>
      <c r="D784">
        <v>14.18</v>
      </c>
      <c r="E784">
        <v>261.51</v>
      </c>
    </row>
    <row r="785" spans="1:5" x14ac:dyDescent="0.25">
      <c r="A785" s="264">
        <v>46420.625</v>
      </c>
      <c r="B785">
        <v>207.72</v>
      </c>
      <c r="C785">
        <v>32.75</v>
      </c>
      <c r="D785">
        <v>13.1</v>
      </c>
      <c r="E785">
        <v>253.57</v>
      </c>
    </row>
    <row r="786" spans="1:5" x14ac:dyDescent="0.25">
      <c r="A786" s="264">
        <v>46420.666666666657</v>
      </c>
      <c r="B786">
        <v>201.4</v>
      </c>
      <c r="C786">
        <v>30.25</v>
      </c>
      <c r="D786">
        <v>12.1</v>
      </c>
      <c r="E786">
        <v>243.75</v>
      </c>
    </row>
    <row r="787" spans="1:5" x14ac:dyDescent="0.25">
      <c r="A787" s="264">
        <v>46420.708333333343</v>
      </c>
      <c r="B787">
        <v>193.69</v>
      </c>
      <c r="C787">
        <v>26.7</v>
      </c>
      <c r="D787">
        <v>10.68</v>
      </c>
      <c r="E787">
        <v>231.07</v>
      </c>
    </row>
    <row r="788" spans="1:5" x14ac:dyDescent="0.25">
      <c r="A788" s="264">
        <v>46420.75</v>
      </c>
      <c r="B788">
        <v>192.14</v>
      </c>
      <c r="C788">
        <v>26.05</v>
      </c>
      <c r="D788">
        <v>10.42</v>
      </c>
      <c r="E788">
        <v>228.61</v>
      </c>
    </row>
    <row r="789" spans="1:5" x14ac:dyDescent="0.25">
      <c r="A789" s="264">
        <v>46420.791666666657</v>
      </c>
      <c r="B789">
        <v>185.98</v>
      </c>
      <c r="C789">
        <v>31.75</v>
      </c>
      <c r="D789">
        <v>12.7</v>
      </c>
      <c r="E789">
        <v>230.43</v>
      </c>
    </row>
    <row r="790" spans="1:5" x14ac:dyDescent="0.25">
      <c r="A790" s="264">
        <v>46420.833333333343</v>
      </c>
      <c r="B790">
        <v>181.6</v>
      </c>
      <c r="C790">
        <v>32.299999999999997</v>
      </c>
      <c r="D790">
        <v>12.92</v>
      </c>
      <c r="E790">
        <v>226.82</v>
      </c>
    </row>
    <row r="791" spans="1:5" x14ac:dyDescent="0.25">
      <c r="A791" s="264">
        <v>46420.875</v>
      </c>
      <c r="B791">
        <v>179.1</v>
      </c>
      <c r="C791">
        <v>31.5</v>
      </c>
      <c r="D791">
        <v>12.6</v>
      </c>
      <c r="E791">
        <v>223.2</v>
      </c>
    </row>
    <row r="792" spans="1:5" x14ac:dyDescent="0.25">
      <c r="A792" s="264">
        <v>46420.916666666657</v>
      </c>
      <c r="B792">
        <v>175.32</v>
      </c>
      <c r="C792">
        <v>30.35</v>
      </c>
      <c r="D792">
        <v>12.14</v>
      </c>
      <c r="E792">
        <v>217.81</v>
      </c>
    </row>
    <row r="793" spans="1:5" x14ac:dyDescent="0.25">
      <c r="A793" s="264">
        <v>46420.958333333343</v>
      </c>
      <c r="B793">
        <v>173.55</v>
      </c>
      <c r="C793">
        <v>29.3</v>
      </c>
      <c r="D793">
        <v>11.72</v>
      </c>
      <c r="E793">
        <v>214.57</v>
      </c>
    </row>
    <row r="794" spans="1:5" x14ac:dyDescent="0.25">
      <c r="A794" s="264">
        <v>46421</v>
      </c>
      <c r="B794">
        <v>172.14</v>
      </c>
      <c r="C794">
        <v>28.6</v>
      </c>
      <c r="D794">
        <v>11.44</v>
      </c>
      <c r="E794">
        <v>212.18</v>
      </c>
    </row>
    <row r="795" spans="1:5" x14ac:dyDescent="0.25">
      <c r="A795" s="264">
        <v>46421.041666666657</v>
      </c>
      <c r="B795">
        <v>171.67</v>
      </c>
      <c r="C795">
        <v>28.65</v>
      </c>
      <c r="D795">
        <v>11.46</v>
      </c>
      <c r="E795">
        <v>211.78</v>
      </c>
    </row>
    <row r="796" spans="1:5" x14ac:dyDescent="0.25">
      <c r="A796" s="264">
        <v>46421.083333333343</v>
      </c>
      <c r="B796">
        <v>173.63</v>
      </c>
      <c r="C796">
        <v>29</v>
      </c>
      <c r="D796">
        <v>11.6</v>
      </c>
      <c r="E796">
        <v>214.23</v>
      </c>
    </row>
    <row r="797" spans="1:5" x14ac:dyDescent="0.25">
      <c r="A797" s="264">
        <v>46421.125</v>
      </c>
      <c r="B797">
        <v>176.98</v>
      </c>
      <c r="C797">
        <v>29.55</v>
      </c>
      <c r="D797">
        <v>11.82</v>
      </c>
      <c r="E797">
        <v>218.35</v>
      </c>
    </row>
    <row r="798" spans="1:5" x14ac:dyDescent="0.25">
      <c r="A798" s="264">
        <v>46421.166666666657</v>
      </c>
      <c r="B798">
        <v>181.79</v>
      </c>
      <c r="C798">
        <v>30.05</v>
      </c>
      <c r="D798">
        <v>12.02</v>
      </c>
      <c r="E798">
        <v>223.86</v>
      </c>
    </row>
    <row r="799" spans="1:5" x14ac:dyDescent="0.25">
      <c r="A799" s="264">
        <v>46421.208333333343</v>
      </c>
      <c r="B799">
        <v>190.72</v>
      </c>
      <c r="C799">
        <v>31.2</v>
      </c>
      <c r="D799">
        <v>12.48</v>
      </c>
      <c r="E799">
        <v>234.4</v>
      </c>
    </row>
    <row r="800" spans="1:5" x14ac:dyDescent="0.25">
      <c r="A800" s="264">
        <v>46421.25</v>
      </c>
      <c r="B800">
        <v>202.58</v>
      </c>
      <c r="C800">
        <v>33.4</v>
      </c>
      <c r="D800">
        <v>13.36</v>
      </c>
      <c r="E800">
        <v>249.34</v>
      </c>
    </row>
    <row r="801" spans="1:5" x14ac:dyDescent="0.25">
      <c r="A801" s="264">
        <v>46421.291666666657</v>
      </c>
      <c r="B801">
        <v>224.38</v>
      </c>
      <c r="C801">
        <v>38.25</v>
      </c>
      <c r="D801">
        <v>15.3</v>
      </c>
      <c r="E801">
        <v>277.93</v>
      </c>
    </row>
    <row r="802" spans="1:5" x14ac:dyDescent="0.25">
      <c r="A802" s="264">
        <v>46421.333333333343</v>
      </c>
      <c r="B802">
        <v>229.12</v>
      </c>
      <c r="C802">
        <v>40.6</v>
      </c>
      <c r="D802">
        <v>16.239999999999998</v>
      </c>
      <c r="E802">
        <v>285.95999999999998</v>
      </c>
    </row>
    <row r="803" spans="1:5" x14ac:dyDescent="0.25">
      <c r="A803" s="264">
        <v>46421.375</v>
      </c>
      <c r="B803">
        <v>224.6</v>
      </c>
      <c r="C803">
        <v>38.9</v>
      </c>
      <c r="D803">
        <v>15.56</v>
      </c>
      <c r="E803">
        <v>279.06</v>
      </c>
    </row>
    <row r="804" spans="1:5" x14ac:dyDescent="0.25">
      <c r="A804" s="264">
        <v>46421.416666666657</v>
      </c>
      <c r="B804">
        <v>218.06</v>
      </c>
      <c r="C804">
        <v>36.6</v>
      </c>
      <c r="D804">
        <v>14.64</v>
      </c>
      <c r="E804">
        <v>269.3</v>
      </c>
    </row>
    <row r="805" spans="1:5" x14ac:dyDescent="0.25">
      <c r="A805" s="264">
        <v>46421.458333333343</v>
      </c>
      <c r="B805">
        <v>215.78</v>
      </c>
      <c r="C805">
        <v>36.15</v>
      </c>
      <c r="D805">
        <v>14.46</v>
      </c>
      <c r="E805">
        <v>266.39</v>
      </c>
    </row>
    <row r="806" spans="1:5" x14ac:dyDescent="0.25">
      <c r="A806" s="264">
        <v>46421.5</v>
      </c>
      <c r="B806">
        <v>211.29</v>
      </c>
      <c r="C806">
        <v>35.5</v>
      </c>
      <c r="D806">
        <v>14.2</v>
      </c>
      <c r="E806">
        <v>260.99</v>
      </c>
    </row>
    <row r="807" spans="1:5" x14ac:dyDescent="0.25">
      <c r="A807" s="264">
        <v>46421.541666666657</v>
      </c>
      <c r="B807">
        <v>207.35</v>
      </c>
      <c r="C807">
        <v>35.25</v>
      </c>
      <c r="D807">
        <v>14.1</v>
      </c>
      <c r="E807">
        <v>256.7</v>
      </c>
    </row>
    <row r="808" spans="1:5" x14ac:dyDescent="0.25">
      <c r="A808" s="264">
        <v>46421.583333333343</v>
      </c>
      <c r="B808">
        <v>204.22</v>
      </c>
      <c r="C808">
        <v>34.4</v>
      </c>
      <c r="D808">
        <v>13.76</v>
      </c>
      <c r="E808">
        <v>252.38</v>
      </c>
    </row>
    <row r="809" spans="1:5" x14ac:dyDescent="0.25">
      <c r="A809" s="264">
        <v>46421.625</v>
      </c>
      <c r="B809">
        <v>197.97</v>
      </c>
      <c r="C809">
        <v>33.75</v>
      </c>
      <c r="D809">
        <v>13.5</v>
      </c>
      <c r="E809">
        <v>245.22</v>
      </c>
    </row>
    <row r="810" spans="1:5" x14ac:dyDescent="0.25">
      <c r="A810" s="264">
        <v>46421.666666666657</v>
      </c>
      <c r="B810">
        <v>193.74</v>
      </c>
      <c r="C810">
        <v>33</v>
      </c>
      <c r="D810">
        <v>13.2</v>
      </c>
      <c r="E810">
        <v>239.94</v>
      </c>
    </row>
    <row r="811" spans="1:5" x14ac:dyDescent="0.25">
      <c r="A811" s="264">
        <v>46421.708333333343</v>
      </c>
      <c r="B811">
        <v>191.5</v>
      </c>
      <c r="C811">
        <v>32.1</v>
      </c>
      <c r="D811">
        <v>12.84</v>
      </c>
      <c r="E811">
        <v>236.44</v>
      </c>
    </row>
    <row r="812" spans="1:5" x14ac:dyDescent="0.25">
      <c r="A812" s="264">
        <v>46421.75</v>
      </c>
      <c r="B812">
        <v>190.62</v>
      </c>
      <c r="C812">
        <v>31.9</v>
      </c>
      <c r="D812">
        <v>12.76</v>
      </c>
      <c r="E812">
        <v>235.28</v>
      </c>
    </row>
    <row r="813" spans="1:5" x14ac:dyDescent="0.25">
      <c r="A813" s="264">
        <v>46421.791666666657</v>
      </c>
      <c r="B813">
        <v>186.82</v>
      </c>
      <c r="C813">
        <v>32</v>
      </c>
      <c r="D813">
        <v>12.8</v>
      </c>
      <c r="E813">
        <v>231.62</v>
      </c>
    </row>
    <row r="814" spans="1:5" x14ac:dyDescent="0.25">
      <c r="A814" s="264">
        <v>46421.833333333343</v>
      </c>
      <c r="B814">
        <v>180.13</v>
      </c>
      <c r="C814">
        <v>30.98</v>
      </c>
      <c r="D814">
        <v>12.39</v>
      </c>
      <c r="E814">
        <v>223.5</v>
      </c>
    </row>
    <row r="815" spans="1:5" x14ac:dyDescent="0.25">
      <c r="A815" s="264">
        <v>46421.875</v>
      </c>
      <c r="B815">
        <v>180.13</v>
      </c>
      <c r="C815">
        <v>30.98</v>
      </c>
      <c r="D815">
        <v>12.39</v>
      </c>
      <c r="E815">
        <v>223.5</v>
      </c>
    </row>
    <row r="816" spans="1:5" x14ac:dyDescent="0.25">
      <c r="A816" s="264">
        <v>46421.916666666657</v>
      </c>
      <c r="B816">
        <v>174.63</v>
      </c>
      <c r="C816">
        <v>29.8</v>
      </c>
      <c r="D816">
        <v>11.92</v>
      </c>
      <c r="E816">
        <v>216.35</v>
      </c>
    </row>
    <row r="817" spans="1:5" x14ac:dyDescent="0.25">
      <c r="A817" s="264">
        <v>46421.958333333343</v>
      </c>
      <c r="B817">
        <v>171.05</v>
      </c>
      <c r="C817">
        <v>29.35</v>
      </c>
      <c r="D817">
        <v>11.74</v>
      </c>
      <c r="E817">
        <v>212.14</v>
      </c>
    </row>
    <row r="818" spans="1:5" x14ac:dyDescent="0.25">
      <c r="A818" s="264">
        <v>46422</v>
      </c>
      <c r="B818">
        <v>169.6</v>
      </c>
      <c r="C818">
        <v>29.15</v>
      </c>
      <c r="D818">
        <v>11.66</v>
      </c>
      <c r="E818">
        <v>210.41</v>
      </c>
    </row>
    <row r="819" spans="1:5" x14ac:dyDescent="0.25">
      <c r="A819" s="264">
        <v>46422.041666666657</v>
      </c>
      <c r="B819">
        <v>169.52</v>
      </c>
      <c r="C819">
        <v>29.1</v>
      </c>
      <c r="D819">
        <v>11.64</v>
      </c>
      <c r="E819">
        <v>210.26</v>
      </c>
    </row>
    <row r="820" spans="1:5" x14ac:dyDescent="0.25">
      <c r="A820" s="264">
        <v>46422.083333333343</v>
      </c>
      <c r="B820">
        <v>168.91</v>
      </c>
      <c r="C820">
        <v>29.3</v>
      </c>
      <c r="D820">
        <v>11.72</v>
      </c>
      <c r="E820">
        <v>209.93</v>
      </c>
    </row>
    <row r="821" spans="1:5" x14ac:dyDescent="0.25">
      <c r="A821" s="264">
        <v>46422.125</v>
      </c>
      <c r="B821">
        <v>171.51</v>
      </c>
      <c r="C821">
        <v>29.9</v>
      </c>
      <c r="D821">
        <v>11.96</v>
      </c>
      <c r="E821">
        <v>213.37</v>
      </c>
    </row>
    <row r="822" spans="1:5" x14ac:dyDescent="0.25">
      <c r="A822" s="264">
        <v>46422.166666666657</v>
      </c>
      <c r="B822">
        <v>174.01</v>
      </c>
      <c r="C822">
        <v>30.05</v>
      </c>
      <c r="D822">
        <v>12.02</v>
      </c>
      <c r="E822">
        <v>216.08</v>
      </c>
    </row>
    <row r="823" spans="1:5" x14ac:dyDescent="0.25">
      <c r="A823" s="264">
        <v>46422.208333333343</v>
      </c>
      <c r="B823">
        <v>175.1</v>
      </c>
      <c r="C823">
        <v>30.3</v>
      </c>
      <c r="D823">
        <v>12.12</v>
      </c>
      <c r="E823">
        <v>217.52</v>
      </c>
    </row>
    <row r="824" spans="1:5" x14ac:dyDescent="0.25">
      <c r="A824" s="264">
        <v>46422.25</v>
      </c>
      <c r="B824">
        <v>179.81</v>
      </c>
      <c r="C824">
        <v>30.7</v>
      </c>
      <c r="D824">
        <v>12.28</v>
      </c>
      <c r="E824">
        <v>222.79</v>
      </c>
    </row>
    <row r="825" spans="1:5" x14ac:dyDescent="0.25">
      <c r="A825" s="264">
        <v>46422.291666666657</v>
      </c>
      <c r="B825">
        <v>183.83</v>
      </c>
      <c r="C825">
        <v>31.65</v>
      </c>
      <c r="D825">
        <v>12.66</v>
      </c>
      <c r="E825">
        <v>228.14</v>
      </c>
    </row>
    <row r="826" spans="1:5" x14ac:dyDescent="0.25">
      <c r="A826" s="264">
        <v>46422.333333333343</v>
      </c>
      <c r="B826">
        <v>189.64</v>
      </c>
      <c r="C826">
        <v>32.549999999999997</v>
      </c>
      <c r="D826">
        <v>13.02</v>
      </c>
      <c r="E826">
        <v>235.21</v>
      </c>
    </row>
    <row r="827" spans="1:5" x14ac:dyDescent="0.25">
      <c r="A827" s="264">
        <v>46422.375</v>
      </c>
      <c r="B827">
        <v>194.75</v>
      </c>
      <c r="C827">
        <v>34</v>
      </c>
      <c r="D827">
        <v>13.6</v>
      </c>
      <c r="E827">
        <v>242.35</v>
      </c>
    </row>
    <row r="828" spans="1:5" x14ac:dyDescent="0.25">
      <c r="A828" s="264">
        <v>46422.416666666657</v>
      </c>
      <c r="B828">
        <v>199.44</v>
      </c>
      <c r="C828">
        <v>34.799999999999997</v>
      </c>
      <c r="D828">
        <v>13.92</v>
      </c>
      <c r="E828">
        <v>248.16</v>
      </c>
    </row>
    <row r="829" spans="1:5" x14ac:dyDescent="0.25">
      <c r="A829" s="264">
        <v>46422.458333333343</v>
      </c>
      <c r="B829">
        <v>195.99</v>
      </c>
      <c r="C829">
        <v>34.049999999999997</v>
      </c>
      <c r="D829">
        <v>13.62</v>
      </c>
      <c r="E829">
        <v>243.66</v>
      </c>
    </row>
    <row r="830" spans="1:5" x14ac:dyDescent="0.25">
      <c r="A830" s="264">
        <v>46422.5</v>
      </c>
      <c r="B830">
        <v>190.6</v>
      </c>
      <c r="C830">
        <v>32.700000000000003</v>
      </c>
      <c r="D830">
        <v>13.08</v>
      </c>
      <c r="E830">
        <v>236.38</v>
      </c>
    </row>
    <row r="831" spans="1:5" x14ac:dyDescent="0.25">
      <c r="A831" s="264">
        <v>46422.541666666657</v>
      </c>
      <c r="B831">
        <v>182.35</v>
      </c>
      <c r="C831">
        <v>31.8</v>
      </c>
      <c r="D831">
        <v>12.72</v>
      </c>
      <c r="E831">
        <v>226.87</v>
      </c>
    </row>
    <row r="832" spans="1:5" x14ac:dyDescent="0.25">
      <c r="A832" s="264">
        <v>46422.583333333343</v>
      </c>
      <c r="B832">
        <v>177.18</v>
      </c>
      <c r="C832">
        <v>30.75</v>
      </c>
      <c r="D832">
        <v>12.3</v>
      </c>
      <c r="E832">
        <v>220.23</v>
      </c>
    </row>
    <row r="833" spans="1:5" x14ac:dyDescent="0.25">
      <c r="A833" s="264">
        <v>46422.625</v>
      </c>
      <c r="B833">
        <v>178.09</v>
      </c>
      <c r="C833">
        <v>30.2</v>
      </c>
      <c r="D833">
        <v>12.08</v>
      </c>
      <c r="E833">
        <v>220.37</v>
      </c>
    </row>
    <row r="834" spans="1:5" x14ac:dyDescent="0.25">
      <c r="A834" s="264">
        <v>46422.666666666657</v>
      </c>
      <c r="B834">
        <v>179.17</v>
      </c>
      <c r="C834">
        <v>29.55</v>
      </c>
      <c r="D834">
        <v>11.82</v>
      </c>
      <c r="E834">
        <v>220.54</v>
      </c>
    </row>
    <row r="835" spans="1:5" x14ac:dyDescent="0.25">
      <c r="A835" s="264">
        <v>46422.708333333343</v>
      </c>
      <c r="B835">
        <v>177.48</v>
      </c>
      <c r="C835">
        <v>29.6</v>
      </c>
      <c r="D835">
        <v>11.84</v>
      </c>
      <c r="E835">
        <v>218.92</v>
      </c>
    </row>
    <row r="836" spans="1:5" x14ac:dyDescent="0.25">
      <c r="A836" s="264">
        <v>46422.75</v>
      </c>
      <c r="B836">
        <v>177.07</v>
      </c>
      <c r="C836">
        <v>29.85</v>
      </c>
      <c r="D836">
        <v>11.94</v>
      </c>
      <c r="E836">
        <v>218.86</v>
      </c>
    </row>
    <row r="837" spans="1:5" x14ac:dyDescent="0.25">
      <c r="A837" s="264">
        <v>46422.791666666657</v>
      </c>
      <c r="B837">
        <v>176.79</v>
      </c>
      <c r="C837">
        <v>29.75</v>
      </c>
      <c r="D837">
        <v>11.9</v>
      </c>
      <c r="E837">
        <v>218.44</v>
      </c>
    </row>
    <row r="838" spans="1:5" x14ac:dyDescent="0.25">
      <c r="A838" s="264">
        <v>46422.833333333343</v>
      </c>
      <c r="B838">
        <v>176.87</v>
      </c>
      <c r="C838">
        <v>28.75</v>
      </c>
      <c r="D838">
        <v>11.5</v>
      </c>
      <c r="E838">
        <v>217.12</v>
      </c>
    </row>
    <row r="839" spans="1:5" x14ac:dyDescent="0.25">
      <c r="A839" s="264">
        <v>46422.875</v>
      </c>
      <c r="B839">
        <v>175.96</v>
      </c>
      <c r="C839">
        <v>28.45</v>
      </c>
      <c r="D839">
        <v>11.38</v>
      </c>
      <c r="E839">
        <v>215.79</v>
      </c>
    </row>
    <row r="840" spans="1:5" x14ac:dyDescent="0.25">
      <c r="A840" s="264">
        <v>46422.916666666657</v>
      </c>
      <c r="B840">
        <v>170.5</v>
      </c>
      <c r="C840">
        <v>28.35</v>
      </c>
      <c r="D840">
        <v>11.34</v>
      </c>
      <c r="E840">
        <v>210.19</v>
      </c>
    </row>
    <row r="841" spans="1:5" x14ac:dyDescent="0.25">
      <c r="A841" s="264">
        <v>46422.958333333343</v>
      </c>
      <c r="B841">
        <v>170.28</v>
      </c>
      <c r="C841">
        <v>28.05</v>
      </c>
      <c r="D841">
        <v>11.22</v>
      </c>
      <c r="E841">
        <v>209.55</v>
      </c>
    </row>
    <row r="842" spans="1:5" x14ac:dyDescent="0.25">
      <c r="A842" s="264">
        <v>46423</v>
      </c>
      <c r="B842">
        <v>169.14</v>
      </c>
      <c r="C842">
        <v>28.05</v>
      </c>
      <c r="D842">
        <v>11.22</v>
      </c>
      <c r="E842">
        <v>208.41</v>
      </c>
    </row>
    <row r="843" spans="1:5" x14ac:dyDescent="0.25">
      <c r="A843" s="264">
        <v>46423.041666666657</v>
      </c>
      <c r="B843">
        <v>166.24</v>
      </c>
      <c r="C843">
        <v>27.8</v>
      </c>
      <c r="D843">
        <v>11.12</v>
      </c>
      <c r="E843">
        <v>205.16</v>
      </c>
    </row>
    <row r="844" spans="1:5" x14ac:dyDescent="0.25">
      <c r="A844" s="264">
        <v>46423.083333333343</v>
      </c>
      <c r="B844">
        <v>163.82</v>
      </c>
      <c r="C844">
        <v>27.8</v>
      </c>
      <c r="D844">
        <v>11.12</v>
      </c>
      <c r="E844">
        <v>202.74</v>
      </c>
    </row>
    <row r="845" spans="1:5" x14ac:dyDescent="0.25">
      <c r="A845" s="264">
        <v>46423.125</v>
      </c>
      <c r="B845">
        <v>164.81</v>
      </c>
      <c r="C845">
        <v>28.15</v>
      </c>
      <c r="D845">
        <v>11.26</v>
      </c>
      <c r="E845">
        <v>204.22</v>
      </c>
    </row>
    <row r="846" spans="1:5" x14ac:dyDescent="0.25">
      <c r="A846" s="264">
        <v>46423.166666666657</v>
      </c>
      <c r="B846">
        <v>165.52</v>
      </c>
      <c r="C846">
        <v>27.85</v>
      </c>
      <c r="D846">
        <v>11.14</v>
      </c>
      <c r="E846">
        <v>204.51</v>
      </c>
    </row>
    <row r="847" spans="1:5" x14ac:dyDescent="0.25">
      <c r="A847" s="264">
        <v>46423.208333333343</v>
      </c>
      <c r="B847">
        <v>167.72</v>
      </c>
      <c r="C847">
        <v>28.35</v>
      </c>
      <c r="D847">
        <v>11.34</v>
      </c>
      <c r="E847">
        <v>207.41</v>
      </c>
    </row>
    <row r="848" spans="1:5" x14ac:dyDescent="0.25">
      <c r="A848" s="264">
        <v>46423.25</v>
      </c>
      <c r="B848">
        <v>172.33</v>
      </c>
      <c r="C848">
        <v>28.95</v>
      </c>
      <c r="D848">
        <v>11.58</v>
      </c>
      <c r="E848">
        <v>212.86</v>
      </c>
    </row>
    <row r="849" spans="1:5" x14ac:dyDescent="0.25">
      <c r="A849" s="264">
        <v>46423.291666666657</v>
      </c>
      <c r="B849">
        <v>176.24</v>
      </c>
      <c r="C849">
        <v>29.5</v>
      </c>
      <c r="D849">
        <v>11.8</v>
      </c>
      <c r="E849">
        <v>217.54</v>
      </c>
    </row>
    <row r="850" spans="1:5" x14ac:dyDescent="0.25">
      <c r="A850" s="264">
        <v>46423.333333333343</v>
      </c>
      <c r="B850">
        <v>183.27</v>
      </c>
      <c r="C850">
        <v>30.65</v>
      </c>
      <c r="D850">
        <v>12.26</v>
      </c>
      <c r="E850">
        <v>226.18</v>
      </c>
    </row>
    <row r="851" spans="1:5" x14ac:dyDescent="0.25">
      <c r="A851" s="264">
        <v>46423.375</v>
      </c>
      <c r="B851">
        <v>190.88</v>
      </c>
      <c r="C851">
        <v>32.4</v>
      </c>
      <c r="D851">
        <v>12.96</v>
      </c>
      <c r="E851">
        <v>236.24</v>
      </c>
    </row>
    <row r="852" spans="1:5" x14ac:dyDescent="0.25">
      <c r="A852" s="264">
        <v>46423.416666666657</v>
      </c>
      <c r="B852">
        <v>195.9</v>
      </c>
      <c r="C852">
        <v>33.700000000000003</v>
      </c>
      <c r="D852">
        <v>13.48</v>
      </c>
      <c r="E852">
        <v>243.08</v>
      </c>
    </row>
    <row r="853" spans="1:5" x14ac:dyDescent="0.25">
      <c r="A853" s="264">
        <v>46423.458333333343</v>
      </c>
      <c r="B853">
        <v>193.43</v>
      </c>
      <c r="C853">
        <v>33.65</v>
      </c>
      <c r="D853">
        <v>13.46</v>
      </c>
      <c r="E853">
        <v>240.54</v>
      </c>
    </row>
    <row r="854" spans="1:5" x14ac:dyDescent="0.25">
      <c r="A854" s="264">
        <v>46423.5</v>
      </c>
      <c r="B854">
        <v>192.22</v>
      </c>
      <c r="C854">
        <v>33</v>
      </c>
      <c r="D854">
        <v>13.2</v>
      </c>
      <c r="E854">
        <v>238.42</v>
      </c>
    </row>
    <row r="855" spans="1:5" x14ac:dyDescent="0.25">
      <c r="A855" s="264">
        <v>46423.541666666657</v>
      </c>
      <c r="B855">
        <v>189.81</v>
      </c>
      <c r="C855">
        <v>32.299999999999997</v>
      </c>
      <c r="D855">
        <v>12.92</v>
      </c>
      <c r="E855">
        <v>235.03</v>
      </c>
    </row>
    <row r="856" spans="1:5" x14ac:dyDescent="0.25">
      <c r="A856" s="264">
        <v>46423.583333333343</v>
      </c>
      <c r="B856">
        <v>187.47</v>
      </c>
      <c r="C856">
        <v>31.75</v>
      </c>
      <c r="D856">
        <v>12.7</v>
      </c>
      <c r="E856">
        <v>231.92</v>
      </c>
    </row>
    <row r="857" spans="1:5" x14ac:dyDescent="0.25">
      <c r="A857" s="264">
        <v>46423.625</v>
      </c>
      <c r="B857">
        <v>184.78</v>
      </c>
      <c r="C857">
        <v>31.2</v>
      </c>
      <c r="D857">
        <v>12.48</v>
      </c>
      <c r="E857">
        <v>228.46</v>
      </c>
    </row>
    <row r="858" spans="1:5" x14ac:dyDescent="0.25">
      <c r="A858" s="264">
        <v>46423.666666666657</v>
      </c>
      <c r="B858">
        <v>182.46</v>
      </c>
      <c r="C858">
        <v>30.75</v>
      </c>
      <c r="D858">
        <v>12.3</v>
      </c>
      <c r="E858">
        <v>225.51</v>
      </c>
    </row>
    <row r="859" spans="1:5" x14ac:dyDescent="0.25">
      <c r="A859" s="264">
        <v>46423.708333333343</v>
      </c>
      <c r="B859">
        <v>182.53</v>
      </c>
      <c r="C859">
        <v>31.05</v>
      </c>
      <c r="D859">
        <v>12.42</v>
      </c>
      <c r="E859">
        <v>226</v>
      </c>
    </row>
    <row r="860" spans="1:5" x14ac:dyDescent="0.25">
      <c r="A860" s="264">
        <v>46423.75</v>
      </c>
      <c r="B860">
        <v>186.16</v>
      </c>
      <c r="C860">
        <v>31.4</v>
      </c>
      <c r="D860">
        <v>12.56</v>
      </c>
      <c r="E860">
        <v>230.12</v>
      </c>
    </row>
    <row r="861" spans="1:5" x14ac:dyDescent="0.25">
      <c r="A861" s="264">
        <v>46423.791666666657</v>
      </c>
      <c r="B861">
        <v>186.99</v>
      </c>
      <c r="C861">
        <v>31.8</v>
      </c>
      <c r="D861">
        <v>12.72</v>
      </c>
      <c r="E861">
        <v>231.51</v>
      </c>
    </row>
    <row r="862" spans="1:5" x14ac:dyDescent="0.25">
      <c r="A862" s="264">
        <v>46423.833333333343</v>
      </c>
      <c r="B862">
        <v>185.49</v>
      </c>
      <c r="C862">
        <v>31.5</v>
      </c>
      <c r="D862">
        <v>12.6</v>
      </c>
      <c r="E862">
        <v>229.59</v>
      </c>
    </row>
    <row r="863" spans="1:5" x14ac:dyDescent="0.25">
      <c r="A863" s="264">
        <v>46423.875</v>
      </c>
      <c r="B863">
        <v>177.85</v>
      </c>
      <c r="C863">
        <v>30.55</v>
      </c>
      <c r="D863">
        <v>12.22</v>
      </c>
      <c r="E863">
        <v>220.62</v>
      </c>
    </row>
    <row r="864" spans="1:5" x14ac:dyDescent="0.25">
      <c r="A864" s="264">
        <v>46423.916666666657</v>
      </c>
      <c r="B864">
        <v>177.83</v>
      </c>
      <c r="C864">
        <v>29.95</v>
      </c>
      <c r="D864">
        <v>11.98</v>
      </c>
      <c r="E864">
        <v>219.76</v>
      </c>
    </row>
    <row r="865" spans="1:5" x14ac:dyDescent="0.25">
      <c r="A865" s="264">
        <v>46423.958333333343</v>
      </c>
      <c r="B865">
        <v>177.29</v>
      </c>
      <c r="C865">
        <v>29.55</v>
      </c>
      <c r="D865">
        <v>11.82</v>
      </c>
      <c r="E865">
        <v>218.66</v>
      </c>
    </row>
    <row r="866" spans="1:5" x14ac:dyDescent="0.25">
      <c r="A866" s="264">
        <v>46424</v>
      </c>
      <c r="B866">
        <v>176.88</v>
      </c>
      <c r="C866">
        <v>29.3</v>
      </c>
      <c r="D866">
        <v>11.72</v>
      </c>
      <c r="E866">
        <v>217.9</v>
      </c>
    </row>
    <row r="867" spans="1:5" x14ac:dyDescent="0.25">
      <c r="A867" s="264">
        <v>46424.041666666657</v>
      </c>
      <c r="B867">
        <v>182.26</v>
      </c>
      <c r="C867">
        <v>30.2</v>
      </c>
      <c r="D867">
        <v>12.08</v>
      </c>
      <c r="E867">
        <v>224.54</v>
      </c>
    </row>
    <row r="868" spans="1:5" x14ac:dyDescent="0.25">
      <c r="A868" s="264">
        <v>46424.083333333343</v>
      </c>
      <c r="B868">
        <v>182.53</v>
      </c>
      <c r="C868">
        <v>31.3</v>
      </c>
      <c r="D868">
        <v>12.52</v>
      </c>
      <c r="E868">
        <v>226.35</v>
      </c>
    </row>
    <row r="869" spans="1:5" x14ac:dyDescent="0.25">
      <c r="A869" s="264">
        <v>46424.125</v>
      </c>
      <c r="B869">
        <v>186.38</v>
      </c>
      <c r="C869">
        <v>31.75</v>
      </c>
      <c r="D869">
        <v>12.7</v>
      </c>
      <c r="E869">
        <v>230.83</v>
      </c>
    </row>
    <row r="870" spans="1:5" x14ac:dyDescent="0.25">
      <c r="A870" s="264">
        <v>46424.166666666657</v>
      </c>
      <c r="B870">
        <v>193.4</v>
      </c>
      <c r="C870">
        <v>32.85</v>
      </c>
      <c r="D870">
        <v>13.14</v>
      </c>
      <c r="E870">
        <v>239.39</v>
      </c>
    </row>
    <row r="871" spans="1:5" x14ac:dyDescent="0.25">
      <c r="A871" s="264">
        <v>46424.208333333343</v>
      </c>
      <c r="B871">
        <v>198.4</v>
      </c>
      <c r="C871">
        <v>33.6</v>
      </c>
      <c r="D871">
        <v>13.44</v>
      </c>
      <c r="E871">
        <v>245.44</v>
      </c>
    </row>
    <row r="872" spans="1:5" x14ac:dyDescent="0.25">
      <c r="A872" s="264">
        <v>46424.25</v>
      </c>
      <c r="B872">
        <v>212.79</v>
      </c>
      <c r="C872">
        <v>35.25</v>
      </c>
      <c r="D872">
        <v>14.1</v>
      </c>
      <c r="E872">
        <v>262.14</v>
      </c>
    </row>
    <row r="873" spans="1:5" x14ac:dyDescent="0.25">
      <c r="A873" s="264">
        <v>46424.291666666657</v>
      </c>
      <c r="B873">
        <v>235.67</v>
      </c>
      <c r="C873">
        <v>39</v>
      </c>
      <c r="D873">
        <v>15.6</v>
      </c>
      <c r="E873">
        <v>290.27</v>
      </c>
    </row>
    <row r="874" spans="1:5" x14ac:dyDescent="0.25">
      <c r="A874" s="264">
        <v>46424.333333333343</v>
      </c>
      <c r="B874">
        <v>243.04</v>
      </c>
      <c r="C874">
        <v>40.799999999999997</v>
      </c>
      <c r="D874">
        <v>16.32</v>
      </c>
      <c r="E874">
        <v>300.16000000000003</v>
      </c>
    </row>
    <row r="875" spans="1:5" x14ac:dyDescent="0.25">
      <c r="A875" s="264">
        <v>46424.375</v>
      </c>
      <c r="B875">
        <v>236.46</v>
      </c>
      <c r="C875">
        <v>39.75</v>
      </c>
      <c r="D875">
        <v>15.9</v>
      </c>
      <c r="E875">
        <v>292.11</v>
      </c>
    </row>
    <row r="876" spans="1:5" x14ac:dyDescent="0.25">
      <c r="A876" s="264">
        <v>46424.416666666657</v>
      </c>
      <c r="B876">
        <v>227.86</v>
      </c>
      <c r="C876">
        <v>38.200000000000003</v>
      </c>
      <c r="D876">
        <v>15.28</v>
      </c>
      <c r="E876">
        <v>281.33999999999997</v>
      </c>
    </row>
    <row r="877" spans="1:5" x14ac:dyDescent="0.25">
      <c r="A877" s="264">
        <v>46424.458333333343</v>
      </c>
      <c r="B877">
        <v>222.95</v>
      </c>
      <c r="C877">
        <v>36.9</v>
      </c>
      <c r="D877">
        <v>14.76</v>
      </c>
      <c r="E877">
        <v>274.61</v>
      </c>
    </row>
    <row r="878" spans="1:5" x14ac:dyDescent="0.25">
      <c r="A878" s="264">
        <v>46424.5</v>
      </c>
      <c r="B878">
        <v>215</v>
      </c>
      <c r="C878">
        <v>35.65</v>
      </c>
      <c r="D878">
        <v>14.26</v>
      </c>
      <c r="E878">
        <v>264.91000000000003</v>
      </c>
    </row>
    <row r="879" spans="1:5" x14ac:dyDescent="0.25">
      <c r="A879" s="264">
        <v>46424.541666666657</v>
      </c>
      <c r="B879">
        <v>208.52</v>
      </c>
      <c r="C879">
        <v>34.950000000000003</v>
      </c>
      <c r="D879">
        <v>13.98</v>
      </c>
      <c r="E879">
        <v>257.45</v>
      </c>
    </row>
    <row r="880" spans="1:5" x14ac:dyDescent="0.25">
      <c r="A880" s="264">
        <v>46424.583333333343</v>
      </c>
      <c r="B880">
        <v>207.66</v>
      </c>
      <c r="C880">
        <v>33.25</v>
      </c>
      <c r="D880">
        <v>13.3</v>
      </c>
      <c r="E880">
        <v>254.21</v>
      </c>
    </row>
    <row r="881" spans="1:5" x14ac:dyDescent="0.25">
      <c r="A881" s="264">
        <v>46424.625</v>
      </c>
      <c r="B881">
        <v>203.14</v>
      </c>
      <c r="C881">
        <v>32.35</v>
      </c>
      <c r="D881">
        <v>12.94</v>
      </c>
      <c r="E881">
        <v>248.43</v>
      </c>
    </row>
    <row r="882" spans="1:5" x14ac:dyDescent="0.25">
      <c r="A882" s="264">
        <v>46424.666666666657</v>
      </c>
      <c r="B882">
        <v>200.07</v>
      </c>
      <c r="C882">
        <v>30.95</v>
      </c>
      <c r="D882">
        <v>12.38</v>
      </c>
      <c r="E882">
        <v>243.4</v>
      </c>
    </row>
    <row r="883" spans="1:5" x14ac:dyDescent="0.25">
      <c r="A883" s="264">
        <v>46424.708333333343</v>
      </c>
      <c r="B883">
        <v>196.85</v>
      </c>
      <c r="C883">
        <v>31.9</v>
      </c>
      <c r="D883">
        <v>12.76</v>
      </c>
      <c r="E883">
        <v>241.51</v>
      </c>
    </row>
    <row r="884" spans="1:5" x14ac:dyDescent="0.25">
      <c r="A884" s="264">
        <v>46424.75</v>
      </c>
      <c r="B884">
        <v>202.07</v>
      </c>
      <c r="C884">
        <v>32.6</v>
      </c>
      <c r="D884">
        <v>13.04</v>
      </c>
      <c r="E884">
        <v>247.71</v>
      </c>
    </row>
    <row r="885" spans="1:5" x14ac:dyDescent="0.25">
      <c r="A885" s="264">
        <v>46424.791666666657</v>
      </c>
      <c r="B885">
        <v>199.7</v>
      </c>
      <c r="C885">
        <v>33.4</v>
      </c>
      <c r="D885">
        <v>13.36</v>
      </c>
      <c r="E885">
        <v>246.46</v>
      </c>
    </row>
    <row r="886" spans="1:5" x14ac:dyDescent="0.25">
      <c r="A886" s="264">
        <v>46424.833333333343</v>
      </c>
      <c r="B886">
        <v>195</v>
      </c>
      <c r="C886">
        <v>32.9</v>
      </c>
      <c r="D886">
        <v>13.16</v>
      </c>
      <c r="E886">
        <v>241.06</v>
      </c>
    </row>
    <row r="887" spans="1:5" x14ac:dyDescent="0.25">
      <c r="A887" s="264">
        <v>46424.875</v>
      </c>
      <c r="B887">
        <v>189.77</v>
      </c>
      <c r="C887">
        <v>31.25</v>
      </c>
      <c r="D887">
        <v>12.5</v>
      </c>
      <c r="E887">
        <v>233.52</v>
      </c>
    </row>
    <row r="888" spans="1:5" x14ac:dyDescent="0.25">
      <c r="A888" s="264">
        <v>46424.916666666657</v>
      </c>
      <c r="B888">
        <v>188.35</v>
      </c>
      <c r="C888">
        <v>31</v>
      </c>
      <c r="D888">
        <v>12.4</v>
      </c>
      <c r="E888">
        <v>231.75</v>
      </c>
    </row>
    <row r="889" spans="1:5" x14ac:dyDescent="0.25">
      <c r="A889" s="264">
        <v>46424.958333333343</v>
      </c>
      <c r="B889">
        <v>183.48</v>
      </c>
      <c r="C889">
        <v>30.1</v>
      </c>
      <c r="D889">
        <v>12.04</v>
      </c>
      <c r="E889">
        <v>225.62</v>
      </c>
    </row>
    <row r="890" spans="1:5" x14ac:dyDescent="0.25">
      <c r="A890" s="264">
        <v>46425</v>
      </c>
      <c r="B890">
        <v>181.21</v>
      </c>
      <c r="C890">
        <v>29.75</v>
      </c>
      <c r="D890">
        <v>11.9</v>
      </c>
      <c r="E890">
        <v>222.86</v>
      </c>
    </row>
    <row r="891" spans="1:5" x14ac:dyDescent="0.25">
      <c r="A891" s="264">
        <v>46425.041666666657</v>
      </c>
      <c r="B891">
        <v>185.62</v>
      </c>
      <c r="C891">
        <v>30.45</v>
      </c>
      <c r="D891">
        <v>12.18</v>
      </c>
      <c r="E891">
        <v>228.25</v>
      </c>
    </row>
    <row r="892" spans="1:5" x14ac:dyDescent="0.25">
      <c r="A892" s="264">
        <v>46425.083333333343</v>
      </c>
      <c r="B892">
        <v>185.87</v>
      </c>
      <c r="C892">
        <v>31.6</v>
      </c>
      <c r="D892">
        <v>12.64</v>
      </c>
      <c r="E892">
        <v>230.11</v>
      </c>
    </row>
    <row r="893" spans="1:5" x14ac:dyDescent="0.25">
      <c r="A893" s="264">
        <v>46425.125</v>
      </c>
      <c r="B893">
        <v>192.47</v>
      </c>
      <c r="C893">
        <v>32.25</v>
      </c>
      <c r="D893">
        <v>12.9</v>
      </c>
      <c r="E893">
        <v>237.62</v>
      </c>
    </row>
    <row r="894" spans="1:5" x14ac:dyDescent="0.25">
      <c r="A894" s="264">
        <v>46425.166666666657</v>
      </c>
      <c r="B894">
        <v>201.09</v>
      </c>
      <c r="C894">
        <v>33.049999999999997</v>
      </c>
      <c r="D894">
        <v>13.22</v>
      </c>
      <c r="E894">
        <v>247.36</v>
      </c>
    </row>
    <row r="895" spans="1:5" x14ac:dyDescent="0.25">
      <c r="A895" s="264">
        <v>46425.208333333343</v>
      </c>
      <c r="B895">
        <v>208.29</v>
      </c>
      <c r="C895">
        <v>34.65</v>
      </c>
      <c r="D895">
        <v>13.86</v>
      </c>
      <c r="E895">
        <v>256.8</v>
      </c>
    </row>
    <row r="896" spans="1:5" x14ac:dyDescent="0.25">
      <c r="A896" s="264">
        <v>46425.25</v>
      </c>
      <c r="B896">
        <v>223.71</v>
      </c>
      <c r="C896">
        <v>36.85</v>
      </c>
      <c r="D896">
        <v>14.74</v>
      </c>
      <c r="E896">
        <v>275.3</v>
      </c>
    </row>
    <row r="897" spans="1:5" x14ac:dyDescent="0.25">
      <c r="A897" s="264">
        <v>46425.291666666657</v>
      </c>
      <c r="B897">
        <v>242.94</v>
      </c>
      <c r="C897">
        <v>41.3</v>
      </c>
      <c r="D897">
        <v>16.52</v>
      </c>
      <c r="E897">
        <v>300.76</v>
      </c>
    </row>
    <row r="898" spans="1:5" x14ac:dyDescent="0.25">
      <c r="A898" s="264">
        <v>46425.333333333343</v>
      </c>
      <c r="B898">
        <v>233.39</v>
      </c>
      <c r="C898">
        <v>42.5</v>
      </c>
      <c r="D898">
        <v>17</v>
      </c>
      <c r="E898">
        <v>292.89</v>
      </c>
    </row>
    <row r="899" spans="1:5" x14ac:dyDescent="0.25">
      <c r="A899" s="264">
        <v>46425.375</v>
      </c>
      <c r="B899">
        <v>221.06</v>
      </c>
      <c r="C899">
        <v>50.11</v>
      </c>
      <c r="D899">
        <v>20.04</v>
      </c>
      <c r="E899">
        <v>291.20999999999998</v>
      </c>
    </row>
    <row r="900" spans="1:5" x14ac:dyDescent="0.25">
      <c r="A900" s="264">
        <v>46425.416666666657</v>
      </c>
      <c r="B900">
        <v>233.07</v>
      </c>
      <c r="C900">
        <v>40.36</v>
      </c>
      <c r="D900">
        <v>16.14</v>
      </c>
      <c r="E900">
        <v>289.57</v>
      </c>
    </row>
    <row r="901" spans="1:5" x14ac:dyDescent="0.25">
      <c r="A901" s="264">
        <v>46425.458333333343</v>
      </c>
      <c r="B901">
        <v>240.78</v>
      </c>
      <c r="C901">
        <v>34.26</v>
      </c>
      <c r="D901">
        <v>13.7</v>
      </c>
      <c r="E901">
        <v>288.74</v>
      </c>
    </row>
    <row r="902" spans="1:5" x14ac:dyDescent="0.25">
      <c r="A902" s="264">
        <v>46425.5</v>
      </c>
      <c r="B902">
        <v>247.38</v>
      </c>
      <c r="C902">
        <v>26.41</v>
      </c>
      <c r="D902">
        <v>10.56</v>
      </c>
      <c r="E902">
        <v>284.35000000000002</v>
      </c>
    </row>
    <row r="903" spans="1:5" x14ac:dyDescent="0.25">
      <c r="A903" s="264">
        <v>46425.541666666657</v>
      </c>
      <c r="B903">
        <v>248.01</v>
      </c>
      <c r="C903">
        <v>27.16</v>
      </c>
      <c r="D903">
        <v>10.86</v>
      </c>
      <c r="E903">
        <v>286.02999999999997</v>
      </c>
    </row>
    <row r="904" spans="1:5" x14ac:dyDescent="0.25">
      <c r="A904" s="264">
        <v>46425.583333333343</v>
      </c>
      <c r="B904">
        <v>247.16</v>
      </c>
      <c r="C904">
        <v>27.61</v>
      </c>
      <c r="D904">
        <v>11.04</v>
      </c>
      <c r="E904">
        <v>285.81</v>
      </c>
    </row>
    <row r="905" spans="1:5" x14ac:dyDescent="0.25">
      <c r="A905" s="264">
        <v>46425.625</v>
      </c>
      <c r="B905">
        <v>243.66</v>
      </c>
      <c r="C905">
        <v>30.81</v>
      </c>
      <c r="D905">
        <v>12.32</v>
      </c>
      <c r="E905">
        <v>286.79000000000002</v>
      </c>
    </row>
    <row r="906" spans="1:5" x14ac:dyDescent="0.25">
      <c r="A906" s="264">
        <v>46425.666666666657</v>
      </c>
      <c r="B906">
        <v>232.61</v>
      </c>
      <c r="C906">
        <v>40.21</v>
      </c>
      <c r="D906">
        <v>16.079999999999998</v>
      </c>
      <c r="E906">
        <v>288.89999999999998</v>
      </c>
    </row>
    <row r="907" spans="1:5" x14ac:dyDescent="0.25">
      <c r="A907" s="264">
        <v>46425.708333333343</v>
      </c>
      <c r="B907">
        <v>228.22</v>
      </c>
      <c r="C907">
        <v>44.66</v>
      </c>
      <c r="D907">
        <v>17.86</v>
      </c>
      <c r="E907">
        <v>290.74</v>
      </c>
    </row>
    <row r="908" spans="1:5" x14ac:dyDescent="0.25">
      <c r="A908" s="264">
        <v>46425.75</v>
      </c>
      <c r="B908">
        <v>229.96</v>
      </c>
      <c r="C908">
        <v>44.06</v>
      </c>
      <c r="D908">
        <v>17.62</v>
      </c>
      <c r="E908">
        <v>291.64</v>
      </c>
    </row>
    <row r="909" spans="1:5" x14ac:dyDescent="0.25">
      <c r="A909" s="264">
        <v>46425.791666666657</v>
      </c>
      <c r="B909">
        <v>227.31</v>
      </c>
      <c r="C909">
        <v>46.02</v>
      </c>
      <c r="D909">
        <v>18.41</v>
      </c>
      <c r="E909">
        <v>291.74</v>
      </c>
    </row>
    <row r="910" spans="1:5" x14ac:dyDescent="0.25">
      <c r="A910" s="264">
        <v>46425.833333333343</v>
      </c>
      <c r="B910">
        <v>221.3</v>
      </c>
      <c r="C910">
        <v>46.84</v>
      </c>
      <c r="D910">
        <v>18.739999999999998</v>
      </c>
      <c r="E910">
        <v>286.88</v>
      </c>
    </row>
    <row r="911" spans="1:5" x14ac:dyDescent="0.25">
      <c r="A911" s="264">
        <v>46425.875</v>
      </c>
      <c r="B911">
        <v>214.05</v>
      </c>
      <c r="C911">
        <v>38.729999999999997</v>
      </c>
      <c r="D911">
        <v>15.49</v>
      </c>
      <c r="E911">
        <v>268.27</v>
      </c>
    </row>
    <row r="912" spans="1:5" x14ac:dyDescent="0.25">
      <c r="A912" s="264">
        <v>46425.916666666657</v>
      </c>
      <c r="B912">
        <v>210.23</v>
      </c>
      <c r="C912">
        <v>35.56</v>
      </c>
      <c r="D912">
        <v>14.22</v>
      </c>
      <c r="E912">
        <v>260.01</v>
      </c>
    </row>
    <row r="913" spans="1:5" x14ac:dyDescent="0.25">
      <c r="A913" s="264">
        <v>46425.958333333343</v>
      </c>
      <c r="B913">
        <v>206.96</v>
      </c>
      <c r="C913">
        <v>34.4</v>
      </c>
      <c r="D913">
        <v>13.76</v>
      </c>
      <c r="E913">
        <v>255.12</v>
      </c>
    </row>
    <row r="914" spans="1:5" x14ac:dyDescent="0.25">
      <c r="A914" s="264">
        <v>46426</v>
      </c>
      <c r="B914">
        <v>203.3</v>
      </c>
      <c r="C914">
        <v>33.85</v>
      </c>
      <c r="D914">
        <v>13.54</v>
      </c>
      <c r="E914">
        <v>250.69</v>
      </c>
    </row>
    <row r="915" spans="1:5" x14ac:dyDescent="0.25">
      <c r="A915" s="264">
        <v>46426.041666666657</v>
      </c>
      <c r="B915">
        <v>203.98</v>
      </c>
      <c r="C915">
        <v>33.65</v>
      </c>
      <c r="D915">
        <v>13.46</v>
      </c>
      <c r="E915">
        <v>251.09</v>
      </c>
    </row>
    <row r="916" spans="1:5" x14ac:dyDescent="0.25">
      <c r="A916" s="264">
        <v>46426.083333333343</v>
      </c>
      <c r="B916">
        <v>205.95</v>
      </c>
      <c r="C916">
        <v>34.700000000000003</v>
      </c>
      <c r="D916">
        <v>13.88</v>
      </c>
      <c r="E916">
        <v>254.53</v>
      </c>
    </row>
    <row r="917" spans="1:5" x14ac:dyDescent="0.25">
      <c r="A917" s="264">
        <v>46426.125</v>
      </c>
      <c r="B917">
        <v>210.1</v>
      </c>
      <c r="C917">
        <v>35.25</v>
      </c>
      <c r="D917">
        <v>14.1</v>
      </c>
      <c r="E917">
        <v>259.45</v>
      </c>
    </row>
    <row r="918" spans="1:5" x14ac:dyDescent="0.25">
      <c r="A918" s="264">
        <v>46426.166666666657</v>
      </c>
      <c r="B918">
        <v>215.22</v>
      </c>
      <c r="C918">
        <v>35.6</v>
      </c>
      <c r="D918">
        <v>14.24</v>
      </c>
      <c r="E918">
        <v>265.06</v>
      </c>
    </row>
    <row r="919" spans="1:5" x14ac:dyDescent="0.25">
      <c r="A919" s="264">
        <v>46426.208333333343</v>
      </c>
      <c r="B919">
        <v>220.79</v>
      </c>
      <c r="C919">
        <v>37.049999999999997</v>
      </c>
      <c r="D919">
        <v>14.82</v>
      </c>
      <c r="E919">
        <v>272.66000000000003</v>
      </c>
    </row>
    <row r="920" spans="1:5" x14ac:dyDescent="0.25">
      <c r="A920" s="264">
        <v>46426.25</v>
      </c>
      <c r="B920">
        <v>233.21</v>
      </c>
      <c r="C920">
        <v>38.9</v>
      </c>
      <c r="D920">
        <v>15.56</v>
      </c>
      <c r="E920">
        <v>287.67</v>
      </c>
    </row>
    <row r="921" spans="1:5" x14ac:dyDescent="0.25">
      <c r="A921" s="264">
        <v>46426.291666666657</v>
      </c>
      <c r="B921">
        <v>248.32</v>
      </c>
      <c r="C921">
        <v>42</v>
      </c>
      <c r="D921">
        <v>16.8</v>
      </c>
      <c r="E921">
        <v>307.12</v>
      </c>
    </row>
    <row r="922" spans="1:5" x14ac:dyDescent="0.25">
      <c r="A922" s="264">
        <v>46426.333333333343</v>
      </c>
      <c r="B922">
        <v>255.04</v>
      </c>
      <c r="C922">
        <v>43.1</v>
      </c>
      <c r="D922">
        <v>17.239999999999998</v>
      </c>
      <c r="E922">
        <v>315.38</v>
      </c>
    </row>
    <row r="923" spans="1:5" x14ac:dyDescent="0.25">
      <c r="A923" s="264">
        <v>46426.375</v>
      </c>
      <c r="B923">
        <v>251.24</v>
      </c>
      <c r="C923">
        <v>44.74</v>
      </c>
      <c r="D923">
        <v>17.899999999999999</v>
      </c>
      <c r="E923">
        <v>313.88</v>
      </c>
    </row>
    <row r="924" spans="1:5" x14ac:dyDescent="0.25">
      <c r="A924" s="264">
        <v>46426.416666666657</v>
      </c>
      <c r="B924">
        <v>255.38</v>
      </c>
      <c r="C924">
        <v>42.05</v>
      </c>
      <c r="D924">
        <v>16.82</v>
      </c>
      <c r="E924">
        <v>314.25</v>
      </c>
    </row>
    <row r="925" spans="1:5" x14ac:dyDescent="0.25">
      <c r="A925" s="264">
        <v>46426.458333333343</v>
      </c>
      <c r="B925">
        <v>249.33</v>
      </c>
      <c r="C925">
        <v>40.799999999999997</v>
      </c>
      <c r="D925">
        <v>16.32</v>
      </c>
      <c r="E925">
        <v>306.45</v>
      </c>
    </row>
    <row r="926" spans="1:5" x14ac:dyDescent="0.25">
      <c r="A926" s="264">
        <v>46426.5</v>
      </c>
      <c r="B926">
        <v>242.48</v>
      </c>
      <c r="C926">
        <v>41.5</v>
      </c>
      <c r="D926">
        <v>16.600000000000001</v>
      </c>
      <c r="E926">
        <v>300.58</v>
      </c>
    </row>
    <row r="927" spans="1:5" x14ac:dyDescent="0.25">
      <c r="A927" s="264">
        <v>46426.541666666657</v>
      </c>
      <c r="B927">
        <v>237</v>
      </c>
      <c r="C927">
        <v>40.25</v>
      </c>
      <c r="D927">
        <v>16.100000000000001</v>
      </c>
      <c r="E927">
        <v>293.35000000000002</v>
      </c>
    </row>
    <row r="928" spans="1:5" x14ac:dyDescent="0.25">
      <c r="A928" s="264">
        <v>46426.583333333343</v>
      </c>
      <c r="B928">
        <v>231.01</v>
      </c>
      <c r="C928">
        <v>39.15</v>
      </c>
      <c r="D928">
        <v>15.66</v>
      </c>
      <c r="E928">
        <v>285.82</v>
      </c>
    </row>
    <row r="929" spans="1:5" x14ac:dyDescent="0.25">
      <c r="A929" s="264">
        <v>46426.625</v>
      </c>
      <c r="B929">
        <v>235.09</v>
      </c>
      <c r="C929">
        <v>38.25</v>
      </c>
      <c r="D929">
        <v>15.3</v>
      </c>
      <c r="E929">
        <v>288.64</v>
      </c>
    </row>
    <row r="930" spans="1:5" x14ac:dyDescent="0.25">
      <c r="A930" s="264">
        <v>46426.666666666657</v>
      </c>
      <c r="B930">
        <v>228.64</v>
      </c>
      <c r="C930">
        <v>38.450000000000003</v>
      </c>
      <c r="D930">
        <v>15.38</v>
      </c>
      <c r="E930">
        <v>282.47000000000003</v>
      </c>
    </row>
    <row r="931" spans="1:5" x14ac:dyDescent="0.25">
      <c r="A931" s="264">
        <v>46426.708333333343</v>
      </c>
      <c r="B931">
        <v>226.8</v>
      </c>
      <c r="C931">
        <v>38</v>
      </c>
      <c r="D931">
        <v>15.2</v>
      </c>
      <c r="E931">
        <v>280</v>
      </c>
    </row>
    <row r="932" spans="1:5" x14ac:dyDescent="0.25">
      <c r="A932" s="264">
        <v>46426.75</v>
      </c>
      <c r="B932">
        <v>226.76</v>
      </c>
      <c r="C932">
        <v>38.450000000000003</v>
      </c>
      <c r="D932">
        <v>15.38</v>
      </c>
      <c r="E932">
        <v>280.58999999999997</v>
      </c>
    </row>
    <row r="933" spans="1:5" x14ac:dyDescent="0.25">
      <c r="A933" s="264">
        <v>46426.791666666657</v>
      </c>
      <c r="B933">
        <v>224.62</v>
      </c>
      <c r="C933">
        <v>38.6</v>
      </c>
      <c r="D933">
        <v>15.44</v>
      </c>
      <c r="E933">
        <v>278.66000000000003</v>
      </c>
    </row>
    <row r="934" spans="1:5" x14ac:dyDescent="0.25">
      <c r="A934" s="264">
        <v>46426.833333333343</v>
      </c>
      <c r="B934">
        <v>220.7</v>
      </c>
      <c r="C934">
        <v>38</v>
      </c>
      <c r="D934">
        <v>15.2</v>
      </c>
      <c r="E934">
        <v>273.89999999999998</v>
      </c>
    </row>
    <row r="935" spans="1:5" x14ac:dyDescent="0.25">
      <c r="A935" s="264">
        <v>46426.875</v>
      </c>
      <c r="B935">
        <v>214.44</v>
      </c>
      <c r="C935">
        <v>36.85</v>
      </c>
      <c r="D935">
        <v>14.74</v>
      </c>
      <c r="E935">
        <v>266.02999999999997</v>
      </c>
    </row>
    <row r="936" spans="1:5" x14ac:dyDescent="0.25">
      <c r="A936" s="264">
        <v>46426.916666666657</v>
      </c>
      <c r="B936">
        <v>211.22</v>
      </c>
      <c r="C936">
        <v>35.799999999999997</v>
      </c>
      <c r="D936">
        <v>14.32</v>
      </c>
      <c r="E936">
        <v>261.33999999999997</v>
      </c>
    </row>
    <row r="937" spans="1:5" x14ac:dyDescent="0.25">
      <c r="A937" s="264">
        <v>46426.958333333343</v>
      </c>
      <c r="B937">
        <v>204.77</v>
      </c>
      <c r="C937">
        <v>34.799999999999997</v>
      </c>
      <c r="D937">
        <v>13.92</v>
      </c>
      <c r="E937">
        <v>253.49</v>
      </c>
    </row>
    <row r="938" spans="1:5" x14ac:dyDescent="0.25">
      <c r="A938" s="264">
        <v>46427</v>
      </c>
      <c r="B938">
        <v>201.58</v>
      </c>
      <c r="C938">
        <v>33.85</v>
      </c>
      <c r="D938">
        <v>13.54</v>
      </c>
      <c r="E938">
        <v>248.97</v>
      </c>
    </row>
    <row r="939" spans="1:5" x14ac:dyDescent="0.25">
      <c r="A939" s="264">
        <v>46427.041666666657</v>
      </c>
      <c r="B939">
        <v>203.5</v>
      </c>
      <c r="C939">
        <v>34.1</v>
      </c>
      <c r="D939">
        <v>13.64</v>
      </c>
      <c r="E939">
        <v>251.24</v>
      </c>
    </row>
    <row r="940" spans="1:5" x14ac:dyDescent="0.25">
      <c r="A940" s="264">
        <v>46427.083333333343</v>
      </c>
      <c r="B940">
        <v>207.35</v>
      </c>
      <c r="C940">
        <v>35.1</v>
      </c>
      <c r="D940">
        <v>14.04</v>
      </c>
      <c r="E940">
        <v>256.49</v>
      </c>
    </row>
    <row r="941" spans="1:5" x14ac:dyDescent="0.25">
      <c r="A941" s="264">
        <v>46427.125</v>
      </c>
      <c r="B941">
        <v>209.84</v>
      </c>
      <c r="C941">
        <v>35.5</v>
      </c>
      <c r="D941">
        <v>14.2</v>
      </c>
      <c r="E941">
        <v>259.54000000000002</v>
      </c>
    </row>
    <row r="942" spans="1:5" x14ac:dyDescent="0.25">
      <c r="A942" s="264">
        <v>46427.166666666657</v>
      </c>
      <c r="B942">
        <v>215.93</v>
      </c>
      <c r="C942">
        <v>36.1</v>
      </c>
      <c r="D942">
        <v>14.44</v>
      </c>
      <c r="E942">
        <v>266.47000000000003</v>
      </c>
    </row>
    <row r="943" spans="1:5" x14ac:dyDescent="0.25">
      <c r="A943" s="264">
        <v>46427.208333333343</v>
      </c>
      <c r="B943">
        <v>223.95</v>
      </c>
      <c r="C943">
        <v>37.65</v>
      </c>
      <c r="D943">
        <v>15.06</v>
      </c>
      <c r="E943">
        <v>276.66000000000003</v>
      </c>
    </row>
    <row r="944" spans="1:5" x14ac:dyDescent="0.25">
      <c r="A944" s="264">
        <v>46427.25</v>
      </c>
      <c r="B944">
        <v>237.88</v>
      </c>
      <c r="C944">
        <v>39.299999999999997</v>
      </c>
      <c r="D944">
        <v>15.72</v>
      </c>
      <c r="E944">
        <v>292.89999999999998</v>
      </c>
    </row>
    <row r="945" spans="1:5" x14ac:dyDescent="0.25">
      <c r="A945" s="264">
        <v>46427.291666666657</v>
      </c>
      <c r="B945">
        <v>261.3</v>
      </c>
      <c r="C945">
        <v>41.6</v>
      </c>
      <c r="D945">
        <v>16.64</v>
      </c>
      <c r="E945">
        <v>319.54000000000002</v>
      </c>
    </row>
    <row r="946" spans="1:5" x14ac:dyDescent="0.25">
      <c r="A946" s="264">
        <v>46427.333333333343</v>
      </c>
      <c r="B946">
        <v>271.13</v>
      </c>
      <c r="C946">
        <v>40.950000000000003</v>
      </c>
      <c r="D946">
        <v>16.38</v>
      </c>
      <c r="E946">
        <v>328.46</v>
      </c>
    </row>
    <row r="947" spans="1:5" x14ac:dyDescent="0.25">
      <c r="A947" s="264">
        <v>46427.375</v>
      </c>
      <c r="B947">
        <v>257.10000000000002</v>
      </c>
      <c r="C947">
        <v>40.4</v>
      </c>
      <c r="D947">
        <v>16.16</v>
      </c>
      <c r="E947">
        <v>313.66000000000003</v>
      </c>
    </row>
    <row r="948" spans="1:5" x14ac:dyDescent="0.25">
      <c r="A948" s="264">
        <v>46427.416666666657</v>
      </c>
      <c r="B948">
        <v>251.57</v>
      </c>
      <c r="C948">
        <v>40.450000000000003</v>
      </c>
      <c r="D948">
        <v>16.18</v>
      </c>
      <c r="E948">
        <v>308.2</v>
      </c>
    </row>
    <row r="949" spans="1:5" x14ac:dyDescent="0.25">
      <c r="A949" s="264">
        <v>46427.458333333343</v>
      </c>
      <c r="B949">
        <v>245.32</v>
      </c>
      <c r="C949">
        <v>41.5</v>
      </c>
      <c r="D949">
        <v>16.600000000000001</v>
      </c>
      <c r="E949">
        <v>303.42</v>
      </c>
    </row>
    <row r="950" spans="1:5" x14ac:dyDescent="0.25">
      <c r="A950" s="264">
        <v>46427.5</v>
      </c>
      <c r="B950">
        <v>239.43</v>
      </c>
      <c r="C950">
        <v>41.1</v>
      </c>
      <c r="D950">
        <v>16.440000000000001</v>
      </c>
      <c r="E950">
        <v>296.97000000000003</v>
      </c>
    </row>
    <row r="951" spans="1:5" x14ac:dyDescent="0.25">
      <c r="A951" s="264">
        <v>46427.541666666657</v>
      </c>
      <c r="B951">
        <v>228.95</v>
      </c>
      <c r="C951">
        <v>38.549999999999997</v>
      </c>
      <c r="D951">
        <v>15.42</v>
      </c>
      <c r="E951">
        <v>282.92</v>
      </c>
    </row>
    <row r="952" spans="1:5" x14ac:dyDescent="0.25">
      <c r="A952" s="264">
        <v>46427.583333333343</v>
      </c>
      <c r="B952">
        <v>231.01</v>
      </c>
      <c r="C952">
        <v>38.25</v>
      </c>
      <c r="D952">
        <v>15.3</v>
      </c>
      <c r="E952">
        <v>284.56</v>
      </c>
    </row>
    <row r="953" spans="1:5" x14ac:dyDescent="0.25">
      <c r="A953" s="264">
        <v>46427.625</v>
      </c>
      <c r="B953">
        <v>231.33</v>
      </c>
      <c r="C953">
        <v>37.799999999999997</v>
      </c>
      <c r="D953">
        <v>15.12</v>
      </c>
      <c r="E953">
        <v>284.25</v>
      </c>
    </row>
    <row r="954" spans="1:5" x14ac:dyDescent="0.25">
      <c r="A954" s="264">
        <v>46427.666666666657</v>
      </c>
      <c r="B954">
        <v>229.33</v>
      </c>
      <c r="C954">
        <v>38</v>
      </c>
      <c r="D954">
        <v>15.2</v>
      </c>
      <c r="E954">
        <v>282.52999999999997</v>
      </c>
    </row>
    <row r="955" spans="1:5" x14ac:dyDescent="0.25">
      <c r="A955" s="264">
        <v>46427.708333333343</v>
      </c>
      <c r="B955">
        <v>227.4</v>
      </c>
      <c r="C955">
        <v>38.200000000000003</v>
      </c>
      <c r="D955">
        <v>15.28</v>
      </c>
      <c r="E955">
        <v>280.88</v>
      </c>
    </row>
    <row r="956" spans="1:5" x14ac:dyDescent="0.25">
      <c r="A956" s="264">
        <v>46427.75</v>
      </c>
      <c r="B956">
        <v>226.7</v>
      </c>
      <c r="C956">
        <v>38.200000000000003</v>
      </c>
      <c r="D956">
        <v>15.28</v>
      </c>
      <c r="E956">
        <v>280.18</v>
      </c>
    </row>
    <row r="957" spans="1:5" x14ac:dyDescent="0.25">
      <c r="A957" s="264">
        <v>46427.791666666657</v>
      </c>
      <c r="B957">
        <v>223.27</v>
      </c>
      <c r="C957">
        <v>38.4</v>
      </c>
      <c r="D957">
        <v>15.36</v>
      </c>
      <c r="E957">
        <v>277.02999999999997</v>
      </c>
    </row>
    <row r="958" spans="1:5" x14ac:dyDescent="0.25">
      <c r="A958" s="264">
        <v>46427.833333333343</v>
      </c>
      <c r="B958">
        <v>219.03</v>
      </c>
      <c r="C958">
        <v>37.9</v>
      </c>
      <c r="D958">
        <v>15.16</v>
      </c>
      <c r="E958">
        <v>272.08999999999997</v>
      </c>
    </row>
    <row r="959" spans="1:5" x14ac:dyDescent="0.25">
      <c r="A959" s="264">
        <v>46427.875</v>
      </c>
      <c r="B959">
        <v>212.96</v>
      </c>
      <c r="C959">
        <v>36.4</v>
      </c>
      <c r="D959">
        <v>14.56</v>
      </c>
      <c r="E959">
        <v>263.92</v>
      </c>
    </row>
    <row r="960" spans="1:5" x14ac:dyDescent="0.25">
      <c r="A960" s="264">
        <v>46427.916666666657</v>
      </c>
      <c r="B960">
        <v>208.16</v>
      </c>
      <c r="C960">
        <v>35.85</v>
      </c>
      <c r="D960">
        <v>14.34</v>
      </c>
      <c r="E960">
        <v>258.35000000000002</v>
      </c>
    </row>
    <row r="961" spans="1:5" x14ac:dyDescent="0.25">
      <c r="A961" s="264">
        <v>46427.958333333343</v>
      </c>
      <c r="B961">
        <v>207.2</v>
      </c>
      <c r="C961">
        <v>34.75</v>
      </c>
      <c r="D961">
        <v>13.9</v>
      </c>
      <c r="E961">
        <v>255.85</v>
      </c>
    </row>
    <row r="962" spans="1:5" x14ac:dyDescent="0.25">
      <c r="A962" s="264">
        <v>46428</v>
      </c>
      <c r="B962">
        <v>205.43</v>
      </c>
      <c r="C962">
        <v>33.9</v>
      </c>
      <c r="D962">
        <v>13.56</v>
      </c>
      <c r="E962">
        <v>252.89</v>
      </c>
    </row>
    <row r="963" spans="1:5" x14ac:dyDescent="0.25">
      <c r="A963" s="264">
        <v>46428.041666666657</v>
      </c>
      <c r="B963">
        <v>205.52</v>
      </c>
      <c r="C963">
        <v>33.950000000000003</v>
      </c>
      <c r="D963">
        <v>13.58</v>
      </c>
      <c r="E963">
        <v>253.05</v>
      </c>
    </row>
    <row r="964" spans="1:5" x14ac:dyDescent="0.25">
      <c r="A964" s="264">
        <v>46428.083333333343</v>
      </c>
      <c r="B964">
        <v>209.42</v>
      </c>
      <c r="C964">
        <v>34.799999999999997</v>
      </c>
      <c r="D964">
        <v>13.92</v>
      </c>
      <c r="E964">
        <v>258.14</v>
      </c>
    </row>
    <row r="965" spans="1:5" x14ac:dyDescent="0.25">
      <c r="A965" s="264">
        <v>46428.125</v>
      </c>
      <c r="B965">
        <v>212.31</v>
      </c>
      <c r="C965">
        <v>35.450000000000003</v>
      </c>
      <c r="D965">
        <v>14.18</v>
      </c>
      <c r="E965">
        <v>261.94</v>
      </c>
    </row>
    <row r="966" spans="1:5" x14ac:dyDescent="0.25">
      <c r="A966" s="264">
        <v>46428.166666666657</v>
      </c>
      <c r="B966">
        <v>217.33</v>
      </c>
      <c r="C966">
        <v>36.200000000000003</v>
      </c>
      <c r="D966">
        <v>14.48</v>
      </c>
      <c r="E966">
        <v>268.01</v>
      </c>
    </row>
    <row r="967" spans="1:5" x14ac:dyDescent="0.25">
      <c r="A967" s="264">
        <v>46428.208333333343</v>
      </c>
      <c r="B967">
        <v>227.25</v>
      </c>
      <c r="C967">
        <v>37.950000000000003</v>
      </c>
      <c r="D967">
        <v>15.18</v>
      </c>
      <c r="E967">
        <v>280.38</v>
      </c>
    </row>
    <row r="968" spans="1:5" x14ac:dyDescent="0.25">
      <c r="A968" s="264">
        <v>46428.25</v>
      </c>
      <c r="B968">
        <v>240.58</v>
      </c>
      <c r="C968">
        <v>39.75</v>
      </c>
      <c r="D968">
        <v>15.9</v>
      </c>
      <c r="E968">
        <v>296.23</v>
      </c>
    </row>
    <row r="969" spans="1:5" x14ac:dyDescent="0.25">
      <c r="A969" s="264">
        <v>46428.291666666657</v>
      </c>
      <c r="B969">
        <v>266.83</v>
      </c>
      <c r="C969">
        <v>43.65</v>
      </c>
      <c r="D969">
        <v>17.46</v>
      </c>
      <c r="E969">
        <v>327.94</v>
      </c>
    </row>
    <row r="970" spans="1:5" x14ac:dyDescent="0.25">
      <c r="A970" s="264">
        <v>46428.333333333343</v>
      </c>
      <c r="B970">
        <v>266.81</v>
      </c>
      <c r="C970">
        <v>45.7</v>
      </c>
      <c r="D970">
        <v>18.28</v>
      </c>
      <c r="E970">
        <v>330.79</v>
      </c>
    </row>
    <row r="971" spans="1:5" x14ac:dyDescent="0.25">
      <c r="A971" s="264">
        <v>46428.375</v>
      </c>
      <c r="B971">
        <v>259.61</v>
      </c>
      <c r="C971">
        <v>45.35</v>
      </c>
      <c r="D971">
        <v>18.14</v>
      </c>
      <c r="E971">
        <v>323.10000000000002</v>
      </c>
    </row>
    <row r="972" spans="1:5" x14ac:dyDescent="0.25">
      <c r="A972" s="264">
        <v>46428.416666666657</v>
      </c>
      <c r="B972">
        <v>255.38</v>
      </c>
      <c r="C972">
        <v>42.75</v>
      </c>
      <c r="D972">
        <v>17.100000000000001</v>
      </c>
      <c r="E972">
        <v>315.23</v>
      </c>
    </row>
    <row r="973" spans="1:5" x14ac:dyDescent="0.25">
      <c r="A973" s="264">
        <v>46428.458333333343</v>
      </c>
      <c r="B973">
        <v>251.18</v>
      </c>
      <c r="C973">
        <v>41.5</v>
      </c>
      <c r="D973">
        <v>16.600000000000001</v>
      </c>
      <c r="E973">
        <v>309.27999999999997</v>
      </c>
    </row>
    <row r="974" spans="1:5" x14ac:dyDescent="0.25">
      <c r="A974" s="264">
        <v>46428.5</v>
      </c>
      <c r="B974">
        <v>246.99</v>
      </c>
      <c r="C974">
        <v>40.9</v>
      </c>
      <c r="D974">
        <v>16.36</v>
      </c>
      <c r="E974">
        <v>304.25</v>
      </c>
    </row>
    <row r="975" spans="1:5" x14ac:dyDescent="0.25">
      <c r="A975" s="264">
        <v>46428.541666666657</v>
      </c>
      <c r="B975">
        <v>245.47</v>
      </c>
      <c r="C975">
        <v>40.85</v>
      </c>
      <c r="D975">
        <v>16.34</v>
      </c>
      <c r="E975">
        <v>302.66000000000003</v>
      </c>
    </row>
    <row r="976" spans="1:5" x14ac:dyDescent="0.25">
      <c r="A976" s="264">
        <v>46428.583333333343</v>
      </c>
      <c r="B976">
        <v>239.66</v>
      </c>
      <c r="C976">
        <v>40.4</v>
      </c>
      <c r="D976">
        <v>16.16</v>
      </c>
      <c r="E976">
        <v>296.22000000000003</v>
      </c>
    </row>
    <row r="977" spans="1:5" x14ac:dyDescent="0.25">
      <c r="A977" s="264">
        <v>46428.625</v>
      </c>
      <c r="B977">
        <v>234.44</v>
      </c>
      <c r="C977">
        <v>39.15</v>
      </c>
      <c r="D977">
        <v>15.66</v>
      </c>
      <c r="E977">
        <v>289.25</v>
      </c>
    </row>
    <row r="978" spans="1:5" x14ac:dyDescent="0.25">
      <c r="A978" s="264">
        <v>46428.666666666657</v>
      </c>
      <c r="B978">
        <v>228.93</v>
      </c>
      <c r="C978">
        <v>38.35</v>
      </c>
      <c r="D978">
        <v>15.34</v>
      </c>
      <c r="E978">
        <v>282.62</v>
      </c>
    </row>
    <row r="979" spans="1:5" x14ac:dyDescent="0.25">
      <c r="A979" s="264">
        <v>46428.708333333343</v>
      </c>
      <c r="B979">
        <v>226.19</v>
      </c>
      <c r="C979">
        <v>38.4</v>
      </c>
      <c r="D979">
        <v>15.36</v>
      </c>
      <c r="E979">
        <v>279.95</v>
      </c>
    </row>
    <row r="980" spans="1:5" x14ac:dyDescent="0.25">
      <c r="A980" s="264">
        <v>46428.75</v>
      </c>
      <c r="B980">
        <v>224.63</v>
      </c>
      <c r="C980">
        <v>37.799999999999997</v>
      </c>
      <c r="D980">
        <v>15.12</v>
      </c>
      <c r="E980">
        <v>277.55</v>
      </c>
    </row>
    <row r="981" spans="1:5" x14ac:dyDescent="0.25">
      <c r="A981" s="264">
        <v>46428.791666666657</v>
      </c>
      <c r="B981">
        <v>220.73</v>
      </c>
      <c r="C981">
        <v>37.299999999999997</v>
      </c>
      <c r="D981">
        <v>14.92</v>
      </c>
      <c r="E981">
        <v>272.95</v>
      </c>
    </row>
    <row r="982" spans="1:5" x14ac:dyDescent="0.25">
      <c r="A982" s="264">
        <v>46428.833333333343</v>
      </c>
      <c r="B982">
        <v>217.25</v>
      </c>
      <c r="C982">
        <v>36.5</v>
      </c>
      <c r="D982">
        <v>14.6</v>
      </c>
      <c r="E982">
        <v>268.35000000000002</v>
      </c>
    </row>
    <row r="983" spans="1:5" x14ac:dyDescent="0.25">
      <c r="A983" s="264">
        <v>46428.875</v>
      </c>
      <c r="B983">
        <v>209.39</v>
      </c>
      <c r="C983">
        <v>35.65</v>
      </c>
      <c r="D983">
        <v>14.26</v>
      </c>
      <c r="E983">
        <v>259.3</v>
      </c>
    </row>
    <row r="984" spans="1:5" x14ac:dyDescent="0.25">
      <c r="A984" s="264">
        <v>46428.916666666657</v>
      </c>
      <c r="B984">
        <v>205.09</v>
      </c>
      <c r="C984">
        <v>35.15</v>
      </c>
      <c r="D984">
        <v>14.06</v>
      </c>
      <c r="E984">
        <v>254.3</v>
      </c>
    </row>
    <row r="985" spans="1:5" x14ac:dyDescent="0.25">
      <c r="A985" s="264">
        <v>46428.958333333343</v>
      </c>
      <c r="B985">
        <v>202.46</v>
      </c>
      <c r="C985">
        <v>34.549999999999997</v>
      </c>
      <c r="D985">
        <v>13.82</v>
      </c>
      <c r="E985">
        <v>250.83</v>
      </c>
    </row>
    <row r="986" spans="1:5" x14ac:dyDescent="0.25">
      <c r="A986" s="264">
        <v>46429</v>
      </c>
      <c r="B986">
        <v>200.59</v>
      </c>
      <c r="C986">
        <v>33.85</v>
      </c>
      <c r="D986">
        <v>13.54</v>
      </c>
      <c r="E986">
        <v>247.98</v>
      </c>
    </row>
    <row r="987" spans="1:5" x14ac:dyDescent="0.25">
      <c r="A987" s="264">
        <v>46429.041666666657</v>
      </c>
      <c r="B987">
        <v>198.22</v>
      </c>
      <c r="C987">
        <v>33.549999999999997</v>
      </c>
      <c r="D987">
        <v>13.42</v>
      </c>
      <c r="E987">
        <v>245.19</v>
      </c>
    </row>
    <row r="988" spans="1:5" x14ac:dyDescent="0.25">
      <c r="A988" s="264">
        <v>46429.083333333343</v>
      </c>
      <c r="B988">
        <v>201.58</v>
      </c>
      <c r="C988">
        <v>33.65</v>
      </c>
      <c r="D988">
        <v>13.46</v>
      </c>
      <c r="E988">
        <v>248.69</v>
      </c>
    </row>
    <row r="989" spans="1:5" x14ac:dyDescent="0.25">
      <c r="A989" s="264">
        <v>46429.125</v>
      </c>
      <c r="B989">
        <v>200.78</v>
      </c>
      <c r="C989">
        <v>34.1</v>
      </c>
      <c r="D989">
        <v>13.64</v>
      </c>
      <c r="E989">
        <v>248.52</v>
      </c>
    </row>
    <row r="990" spans="1:5" x14ac:dyDescent="0.25">
      <c r="A990" s="264">
        <v>46429.166666666657</v>
      </c>
      <c r="B990">
        <v>201.02</v>
      </c>
      <c r="C990">
        <v>34.6</v>
      </c>
      <c r="D990">
        <v>13.84</v>
      </c>
      <c r="E990">
        <v>249.46</v>
      </c>
    </row>
    <row r="991" spans="1:5" x14ac:dyDescent="0.25">
      <c r="A991" s="264">
        <v>46429.208333333343</v>
      </c>
      <c r="B991">
        <v>206.04</v>
      </c>
      <c r="C991">
        <v>34.85</v>
      </c>
      <c r="D991">
        <v>13.94</v>
      </c>
      <c r="E991">
        <v>254.83</v>
      </c>
    </row>
    <row r="992" spans="1:5" x14ac:dyDescent="0.25">
      <c r="A992" s="264">
        <v>46429.25</v>
      </c>
      <c r="B992">
        <v>210.75</v>
      </c>
      <c r="C992">
        <v>35.35</v>
      </c>
      <c r="D992">
        <v>14.14</v>
      </c>
      <c r="E992">
        <v>260.24</v>
      </c>
    </row>
    <row r="993" spans="1:5" x14ac:dyDescent="0.25">
      <c r="A993" s="264">
        <v>46429.291666666657</v>
      </c>
      <c r="B993">
        <v>215.97</v>
      </c>
      <c r="C993">
        <v>35.9</v>
      </c>
      <c r="D993">
        <v>14.36</v>
      </c>
      <c r="E993">
        <v>266.23</v>
      </c>
    </row>
    <row r="994" spans="1:5" x14ac:dyDescent="0.25">
      <c r="A994" s="264">
        <v>46429.333333333343</v>
      </c>
      <c r="B994">
        <v>221.19</v>
      </c>
      <c r="C994">
        <v>37.049999999999997</v>
      </c>
      <c r="D994">
        <v>14.82</v>
      </c>
      <c r="E994">
        <v>273.06</v>
      </c>
    </row>
    <row r="995" spans="1:5" x14ac:dyDescent="0.25">
      <c r="A995" s="264">
        <v>46429.375</v>
      </c>
      <c r="B995">
        <v>236.17</v>
      </c>
      <c r="C995">
        <v>39.75</v>
      </c>
      <c r="D995">
        <v>15.9</v>
      </c>
      <c r="E995">
        <v>291.82</v>
      </c>
    </row>
    <row r="996" spans="1:5" x14ac:dyDescent="0.25">
      <c r="A996" s="264">
        <v>46429.416666666657</v>
      </c>
      <c r="B996">
        <v>235.85</v>
      </c>
      <c r="C996">
        <v>40.1</v>
      </c>
      <c r="D996">
        <v>16.04</v>
      </c>
      <c r="E996">
        <v>291.99</v>
      </c>
    </row>
    <row r="997" spans="1:5" x14ac:dyDescent="0.25">
      <c r="A997" s="264">
        <v>46429.458333333343</v>
      </c>
      <c r="B997">
        <v>221.95</v>
      </c>
      <c r="C997">
        <v>39.049999999999997</v>
      </c>
      <c r="D997">
        <v>15.62</v>
      </c>
      <c r="E997">
        <v>276.62</v>
      </c>
    </row>
    <row r="998" spans="1:5" x14ac:dyDescent="0.25">
      <c r="A998" s="264">
        <v>46429.5</v>
      </c>
      <c r="B998">
        <v>208.99</v>
      </c>
      <c r="C998">
        <v>35.35</v>
      </c>
      <c r="D998">
        <v>14.14</v>
      </c>
      <c r="E998">
        <v>258.48</v>
      </c>
    </row>
    <row r="999" spans="1:5" x14ac:dyDescent="0.25">
      <c r="A999" s="264">
        <v>46429.541666666657</v>
      </c>
      <c r="B999">
        <v>210.48</v>
      </c>
      <c r="C999">
        <v>33.75</v>
      </c>
      <c r="D999">
        <v>13.5</v>
      </c>
      <c r="E999">
        <v>257.73</v>
      </c>
    </row>
    <row r="1000" spans="1:5" x14ac:dyDescent="0.25">
      <c r="A1000" s="264">
        <v>46429.583333333343</v>
      </c>
      <c r="B1000">
        <v>204.12</v>
      </c>
      <c r="C1000">
        <v>31.6</v>
      </c>
      <c r="D1000">
        <v>12.64</v>
      </c>
      <c r="E1000">
        <v>248.36</v>
      </c>
    </row>
    <row r="1001" spans="1:5" x14ac:dyDescent="0.25">
      <c r="A1001" s="264">
        <v>46429.625</v>
      </c>
      <c r="B1001">
        <v>203.15</v>
      </c>
      <c r="C1001">
        <v>29.85</v>
      </c>
      <c r="D1001">
        <v>11.94</v>
      </c>
      <c r="E1001">
        <v>244.94</v>
      </c>
    </row>
    <row r="1002" spans="1:5" x14ac:dyDescent="0.25">
      <c r="A1002" s="264">
        <v>46429.666666666657</v>
      </c>
      <c r="B1002">
        <v>207.45</v>
      </c>
      <c r="C1002">
        <v>29.6</v>
      </c>
      <c r="D1002">
        <v>11.84</v>
      </c>
      <c r="E1002">
        <v>248.89</v>
      </c>
    </row>
    <row r="1003" spans="1:5" x14ac:dyDescent="0.25">
      <c r="A1003" s="264">
        <v>46429.708333333343</v>
      </c>
      <c r="B1003">
        <v>209.72</v>
      </c>
      <c r="C1003">
        <v>31.65</v>
      </c>
      <c r="D1003">
        <v>12.66</v>
      </c>
      <c r="E1003">
        <v>254.03</v>
      </c>
    </row>
    <row r="1004" spans="1:5" x14ac:dyDescent="0.25">
      <c r="A1004" s="264">
        <v>46429.75</v>
      </c>
      <c r="B1004">
        <v>220.34</v>
      </c>
      <c r="C1004">
        <v>34</v>
      </c>
      <c r="D1004">
        <v>13.6</v>
      </c>
      <c r="E1004">
        <v>267.94</v>
      </c>
    </row>
    <row r="1005" spans="1:5" x14ac:dyDescent="0.25">
      <c r="A1005" s="264">
        <v>46429.791666666657</v>
      </c>
      <c r="B1005">
        <v>220.33</v>
      </c>
      <c r="C1005">
        <v>35.049999999999997</v>
      </c>
      <c r="D1005">
        <v>14.02</v>
      </c>
      <c r="E1005">
        <v>269.39999999999998</v>
      </c>
    </row>
    <row r="1006" spans="1:5" x14ac:dyDescent="0.25">
      <c r="A1006" s="264">
        <v>46429.833333333343</v>
      </c>
      <c r="B1006">
        <v>216.05</v>
      </c>
      <c r="C1006">
        <v>35.450000000000003</v>
      </c>
      <c r="D1006">
        <v>14.18</v>
      </c>
      <c r="E1006">
        <v>265.68</v>
      </c>
    </row>
    <row r="1007" spans="1:5" x14ac:dyDescent="0.25">
      <c r="A1007" s="264">
        <v>46429.875</v>
      </c>
      <c r="B1007">
        <v>212.91</v>
      </c>
      <c r="C1007">
        <v>35.15</v>
      </c>
      <c r="D1007">
        <v>14.06</v>
      </c>
      <c r="E1007">
        <v>262.12</v>
      </c>
    </row>
    <row r="1008" spans="1:5" x14ac:dyDescent="0.25">
      <c r="A1008" s="264">
        <v>46429.916666666657</v>
      </c>
      <c r="B1008">
        <v>210.89</v>
      </c>
      <c r="C1008">
        <v>34.35</v>
      </c>
      <c r="D1008">
        <v>13.74</v>
      </c>
      <c r="E1008">
        <v>258.98</v>
      </c>
    </row>
    <row r="1009" spans="1:5" x14ac:dyDescent="0.25">
      <c r="A1009" s="264">
        <v>46429.958333333343</v>
      </c>
      <c r="B1009">
        <v>209.31</v>
      </c>
      <c r="C1009">
        <v>33.950000000000003</v>
      </c>
      <c r="D1009">
        <v>13.58</v>
      </c>
      <c r="E1009">
        <v>256.83999999999997</v>
      </c>
    </row>
    <row r="1010" spans="1:5" x14ac:dyDescent="0.25">
      <c r="A1010" s="264">
        <v>46430</v>
      </c>
      <c r="B1010">
        <v>205.9</v>
      </c>
      <c r="C1010">
        <v>33.799999999999997</v>
      </c>
      <c r="D1010">
        <v>13.52</v>
      </c>
      <c r="E1010">
        <v>253.22</v>
      </c>
    </row>
    <row r="1011" spans="1:5" x14ac:dyDescent="0.25">
      <c r="A1011" s="264">
        <v>46430.041666666657</v>
      </c>
      <c r="B1011">
        <v>203.94</v>
      </c>
      <c r="C1011">
        <v>33.700000000000003</v>
      </c>
      <c r="D1011">
        <v>13.48</v>
      </c>
      <c r="E1011">
        <v>251.12</v>
      </c>
    </row>
    <row r="1012" spans="1:5" x14ac:dyDescent="0.25">
      <c r="A1012" s="264">
        <v>46430.083333333343</v>
      </c>
      <c r="B1012">
        <v>203.16</v>
      </c>
      <c r="C1012">
        <v>34.25</v>
      </c>
      <c r="D1012">
        <v>13.7</v>
      </c>
      <c r="E1012">
        <v>251.11</v>
      </c>
    </row>
    <row r="1013" spans="1:5" x14ac:dyDescent="0.25">
      <c r="A1013" s="264">
        <v>46430.125</v>
      </c>
      <c r="B1013">
        <v>206.16</v>
      </c>
      <c r="C1013">
        <v>34.4</v>
      </c>
      <c r="D1013">
        <v>13.76</v>
      </c>
      <c r="E1013">
        <v>254.32</v>
      </c>
    </row>
    <row r="1014" spans="1:5" x14ac:dyDescent="0.25">
      <c r="A1014" s="264">
        <v>46430.166666666657</v>
      </c>
      <c r="B1014">
        <v>207.57</v>
      </c>
      <c r="C1014">
        <v>34.75</v>
      </c>
      <c r="D1014">
        <v>13.9</v>
      </c>
      <c r="E1014">
        <v>256.22000000000003</v>
      </c>
    </row>
    <row r="1015" spans="1:5" x14ac:dyDescent="0.25">
      <c r="A1015" s="264">
        <v>46430.208333333343</v>
      </c>
      <c r="B1015">
        <v>209.55</v>
      </c>
      <c r="C1015">
        <v>35</v>
      </c>
      <c r="D1015">
        <v>14</v>
      </c>
      <c r="E1015">
        <v>258.55</v>
      </c>
    </row>
    <row r="1016" spans="1:5" x14ac:dyDescent="0.25">
      <c r="A1016" s="264">
        <v>46430.25</v>
      </c>
      <c r="B1016">
        <v>212.38</v>
      </c>
      <c r="C1016">
        <v>35.9</v>
      </c>
      <c r="D1016">
        <v>14.36</v>
      </c>
      <c r="E1016">
        <v>262.64</v>
      </c>
    </row>
    <row r="1017" spans="1:5" x14ac:dyDescent="0.25">
      <c r="A1017" s="264">
        <v>46430.291666666657</v>
      </c>
      <c r="B1017">
        <v>219.14</v>
      </c>
      <c r="C1017">
        <v>36.6</v>
      </c>
      <c r="D1017">
        <v>14.64</v>
      </c>
      <c r="E1017">
        <v>270.38</v>
      </c>
    </row>
    <row r="1018" spans="1:5" x14ac:dyDescent="0.25">
      <c r="A1018" s="264">
        <v>46430.333333333343</v>
      </c>
      <c r="B1018">
        <v>225.14</v>
      </c>
      <c r="C1018">
        <v>37.549999999999997</v>
      </c>
      <c r="D1018">
        <v>15.02</v>
      </c>
      <c r="E1018">
        <v>277.70999999999998</v>
      </c>
    </row>
    <row r="1019" spans="1:5" x14ac:dyDescent="0.25">
      <c r="A1019" s="264">
        <v>46430.375</v>
      </c>
      <c r="B1019">
        <v>230.95</v>
      </c>
      <c r="C1019">
        <v>39.25</v>
      </c>
      <c r="D1019">
        <v>15.7</v>
      </c>
      <c r="E1019">
        <v>285.89999999999998</v>
      </c>
    </row>
    <row r="1020" spans="1:5" x14ac:dyDescent="0.25">
      <c r="A1020" s="264">
        <v>46430.416666666657</v>
      </c>
      <c r="B1020">
        <v>230.78</v>
      </c>
      <c r="C1020">
        <v>40.200000000000003</v>
      </c>
      <c r="D1020">
        <v>16.079999999999998</v>
      </c>
      <c r="E1020">
        <v>287.06</v>
      </c>
    </row>
    <row r="1021" spans="1:5" x14ac:dyDescent="0.25">
      <c r="A1021" s="264">
        <v>46430.458333333343</v>
      </c>
      <c r="B1021">
        <v>232.23</v>
      </c>
      <c r="C1021">
        <v>38.75</v>
      </c>
      <c r="D1021">
        <v>15.5</v>
      </c>
      <c r="E1021">
        <v>286.48</v>
      </c>
    </row>
    <row r="1022" spans="1:5" x14ac:dyDescent="0.25">
      <c r="A1022" s="264">
        <v>46430.5</v>
      </c>
      <c r="B1022">
        <v>223.69</v>
      </c>
      <c r="C1022">
        <v>38.6</v>
      </c>
      <c r="D1022">
        <v>15.44</v>
      </c>
      <c r="E1022">
        <v>277.73</v>
      </c>
    </row>
    <row r="1023" spans="1:5" x14ac:dyDescent="0.25">
      <c r="A1023" s="264">
        <v>46430.541666666657</v>
      </c>
      <c r="B1023">
        <v>222.36</v>
      </c>
      <c r="C1023">
        <v>37.6</v>
      </c>
      <c r="D1023">
        <v>15.04</v>
      </c>
      <c r="E1023">
        <v>275</v>
      </c>
    </row>
    <row r="1024" spans="1:5" x14ac:dyDescent="0.25">
      <c r="A1024" s="264">
        <v>46430.583333333343</v>
      </c>
      <c r="B1024">
        <v>215.87</v>
      </c>
      <c r="C1024">
        <v>36.35</v>
      </c>
      <c r="D1024">
        <v>14.54</v>
      </c>
      <c r="E1024">
        <v>266.76</v>
      </c>
    </row>
    <row r="1025" spans="1:5" x14ac:dyDescent="0.25">
      <c r="A1025" s="264">
        <v>46430.625</v>
      </c>
      <c r="B1025">
        <v>212.02</v>
      </c>
      <c r="C1025">
        <v>35.6</v>
      </c>
      <c r="D1025">
        <v>14.24</v>
      </c>
      <c r="E1025">
        <v>261.86</v>
      </c>
    </row>
    <row r="1026" spans="1:5" x14ac:dyDescent="0.25">
      <c r="A1026" s="264">
        <v>46430.666666666657</v>
      </c>
      <c r="B1026">
        <v>212.03</v>
      </c>
      <c r="C1026">
        <v>35.15</v>
      </c>
      <c r="D1026">
        <v>14.06</v>
      </c>
      <c r="E1026">
        <v>261.24</v>
      </c>
    </row>
    <row r="1027" spans="1:5" x14ac:dyDescent="0.25">
      <c r="A1027" s="264">
        <v>46430.708333333343</v>
      </c>
      <c r="B1027">
        <v>215.42</v>
      </c>
      <c r="C1027">
        <v>35.700000000000003</v>
      </c>
      <c r="D1027">
        <v>14.28</v>
      </c>
      <c r="E1027">
        <v>265.39999999999998</v>
      </c>
    </row>
    <row r="1028" spans="1:5" x14ac:dyDescent="0.25">
      <c r="A1028" s="264">
        <v>46430.75</v>
      </c>
      <c r="B1028">
        <v>224.68</v>
      </c>
      <c r="C1028">
        <v>36.15</v>
      </c>
      <c r="D1028">
        <v>14.46</v>
      </c>
      <c r="E1028">
        <v>275.29000000000002</v>
      </c>
    </row>
    <row r="1029" spans="1:5" x14ac:dyDescent="0.25">
      <c r="A1029" s="264">
        <v>46430.791666666657</v>
      </c>
      <c r="B1029">
        <v>222.5</v>
      </c>
      <c r="C1029">
        <v>37.25</v>
      </c>
      <c r="D1029">
        <v>14.9</v>
      </c>
      <c r="E1029">
        <v>274.64999999999998</v>
      </c>
    </row>
    <row r="1030" spans="1:5" x14ac:dyDescent="0.25">
      <c r="A1030" s="264">
        <v>46430.833333333343</v>
      </c>
      <c r="B1030">
        <v>222.37</v>
      </c>
      <c r="C1030">
        <v>37.200000000000003</v>
      </c>
      <c r="D1030">
        <v>14.88</v>
      </c>
      <c r="E1030">
        <v>274.45</v>
      </c>
    </row>
    <row r="1031" spans="1:5" x14ac:dyDescent="0.25">
      <c r="A1031" s="264">
        <v>46430.875</v>
      </c>
      <c r="B1031">
        <v>212.96</v>
      </c>
      <c r="C1031">
        <v>36.15</v>
      </c>
      <c r="D1031">
        <v>14.46</v>
      </c>
      <c r="E1031">
        <v>263.57</v>
      </c>
    </row>
    <row r="1032" spans="1:5" x14ac:dyDescent="0.25">
      <c r="A1032" s="264">
        <v>46430.916666666657</v>
      </c>
      <c r="B1032">
        <v>213.33</v>
      </c>
      <c r="C1032">
        <v>36</v>
      </c>
      <c r="D1032">
        <v>14.4</v>
      </c>
      <c r="E1032">
        <v>263.73</v>
      </c>
    </row>
    <row r="1033" spans="1:5" x14ac:dyDescent="0.25">
      <c r="A1033" s="264">
        <v>46430.958333333343</v>
      </c>
      <c r="B1033">
        <v>209.26</v>
      </c>
      <c r="C1033">
        <v>35.450000000000003</v>
      </c>
      <c r="D1033">
        <v>14.18</v>
      </c>
      <c r="E1033">
        <v>258.89</v>
      </c>
    </row>
    <row r="1034" spans="1:5" x14ac:dyDescent="0.25">
      <c r="A1034" s="264">
        <v>46431</v>
      </c>
      <c r="B1034">
        <v>206.61</v>
      </c>
      <c r="C1034">
        <v>35.049999999999997</v>
      </c>
      <c r="D1034">
        <v>14.02</v>
      </c>
      <c r="E1034">
        <v>255.68</v>
      </c>
    </row>
    <row r="1035" spans="1:5" x14ac:dyDescent="0.25">
      <c r="A1035" s="264">
        <v>46431.041666666657</v>
      </c>
      <c r="B1035">
        <v>211.65</v>
      </c>
      <c r="C1035">
        <v>35.1</v>
      </c>
      <c r="D1035">
        <v>14.04</v>
      </c>
      <c r="E1035">
        <v>260.79000000000002</v>
      </c>
    </row>
    <row r="1036" spans="1:5" x14ac:dyDescent="0.25">
      <c r="A1036" s="264">
        <v>46431.083333333343</v>
      </c>
      <c r="B1036">
        <v>211.6</v>
      </c>
      <c r="C1036">
        <v>35.85</v>
      </c>
      <c r="D1036">
        <v>14.34</v>
      </c>
      <c r="E1036">
        <v>261.79000000000002</v>
      </c>
    </row>
    <row r="1037" spans="1:5" x14ac:dyDescent="0.25">
      <c r="A1037" s="264">
        <v>46431.125</v>
      </c>
      <c r="B1037">
        <v>215.82</v>
      </c>
      <c r="C1037">
        <v>36.4</v>
      </c>
      <c r="D1037">
        <v>14.56</v>
      </c>
      <c r="E1037">
        <v>266.77999999999997</v>
      </c>
    </row>
    <row r="1038" spans="1:5" x14ac:dyDescent="0.25">
      <c r="A1038" s="264">
        <v>46431.166666666657</v>
      </c>
      <c r="B1038">
        <v>220.2</v>
      </c>
      <c r="C1038">
        <v>37.450000000000003</v>
      </c>
      <c r="D1038">
        <v>14.98</v>
      </c>
      <c r="E1038">
        <v>272.63</v>
      </c>
    </row>
    <row r="1039" spans="1:5" x14ac:dyDescent="0.25">
      <c r="A1039" s="264">
        <v>46431.208333333343</v>
      </c>
      <c r="B1039">
        <v>226.53</v>
      </c>
      <c r="C1039">
        <v>38.15</v>
      </c>
      <c r="D1039">
        <v>15.26</v>
      </c>
      <c r="E1039">
        <v>279.94</v>
      </c>
    </row>
    <row r="1040" spans="1:5" x14ac:dyDescent="0.25">
      <c r="A1040" s="264">
        <v>46431.25</v>
      </c>
      <c r="B1040">
        <v>241.37</v>
      </c>
      <c r="C1040">
        <v>39.25</v>
      </c>
      <c r="D1040">
        <v>15.7</v>
      </c>
      <c r="E1040">
        <v>296.32</v>
      </c>
    </row>
    <row r="1041" spans="1:5" x14ac:dyDescent="0.25">
      <c r="A1041" s="264">
        <v>46431.291666666657</v>
      </c>
      <c r="B1041">
        <v>258.81</v>
      </c>
      <c r="C1041">
        <v>41.55</v>
      </c>
      <c r="D1041">
        <v>16.62</v>
      </c>
      <c r="E1041">
        <v>316.98</v>
      </c>
    </row>
    <row r="1042" spans="1:5" x14ac:dyDescent="0.25">
      <c r="A1042" s="264">
        <v>46431.333333333343</v>
      </c>
      <c r="B1042">
        <v>260.97000000000003</v>
      </c>
      <c r="C1042">
        <v>43.4</v>
      </c>
      <c r="D1042">
        <v>17.36</v>
      </c>
      <c r="E1042">
        <v>321.73</v>
      </c>
    </row>
    <row r="1043" spans="1:5" x14ac:dyDescent="0.25">
      <c r="A1043" s="264">
        <v>46431.375</v>
      </c>
      <c r="B1043">
        <v>258.64</v>
      </c>
      <c r="C1043">
        <v>44.35</v>
      </c>
      <c r="D1043">
        <v>17.739999999999998</v>
      </c>
      <c r="E1043">
        <v>320.73</v>
      </c>
    </row>
    <row r="1044" spans="1:5" x14ac:dyDescent="0.25">
      <c r="A1044" s="264">
        <v>46431.416666666657</v>
      </c>
      <c r="B1044">
        <v>244.75</v>
      </c>
      <c r="C1044">
        <v>41.8</v>
      </c>
      <c r="D1044">
        <v>16.72</v>
      </c>
      <c r="E1044">
        <v>303.27</v>
      </c>
    </row>
    <row r="1045" spans="1:5" x14ac:dyDescent="0.25">
      <c r="A1045" s="264">
        <v>46431.458333333343</v>
      </c>
      <c r="B1045">
        <v>246.49</v>
      </c>
      <c r="C1045">
        <v>41.35</v>
      </c>
      <c r="D1045">
        <v>16.54</v>
      </c>
      <c r="E1045">
        <v>304.38</v>
      </c>
    </row>
    <row r="1046" spans="1:5" x14ac:dyDescent="0.25">
      <c r="A1046" s="264">
        <v>46431.5</v>
      </c>
      <c r="B1046">
        <v>241.38</v>
      </c>
      <c r="C1046">
        <v>40.1</v>
      </c>
      <c r="D1046">
        <v>16.04</v>
      </c>
      <c r="E1046">
        <v>297.52</v>
      </c>
    </row>
    <row r="1047" spans="1:5" x14ac:dyDescent="0.25">
      <c r="A1047" s="264">
        <v>46431.541666666657</v>
      </c>
      <c r="B1047">
        <v>232.03</v>
      </c>
      <c r="C1047">
        <v>38.9</v>
      </c>
      <c r="D1047">
        <v>15.56</v>
      </c>
      <c r="E1047">
        <v>286.49</v>
      </c>
    </row>
    <row r="1048" spans="1:5" x14ac:dyDescent="0.25">
      <c r="A1048" s="264">
        <v>46431.583333333343</v>
      </c>
      <c r="B1048">
        <v>226.93</v>
      </c>
      <c r="C1048">
        <v>36.450000000000003</v>
      </c>
      <c r="D1048">
        <v>14.58</v>
      </c>
      <c r="E1048">
        <v>277.95999999999998</v>
      </c>
    </row>
    <row r="1049" spans="1:5" x14ac:dyDescent="0.25">
      <c r="A1049" s="264">
        <v>46431.625</v>
      </c>
      <c r="B1049">
        <v>201.38</v>
      </c>
      <c r="C1049">
        <v>32.799999999999997</v>
      </c>
      <c r="D1049">
        <v>13.12</v>
      </c>
      <c r="E1049">
        <v>247.3</v>
      </c>
    </row>
    <row r="1050" spans="1:5" x14ac:dyDescent="0.25">
      <c r="A1050" s="264">
        <v>46431.666666666657</v>
      </c>
      <c r="B1050">
        <v>201.05</v>
      </c>
      <c r="C1050">
        <v>32.799999999999997</v>
      </c>
      <c r="D1050">
        <v>13.12</v>
      </c>
      <c r="E1050">
        <v>246.97</v>
      </c>
    </row>
    <row r="1051" spans="1:5" x14ac:dyDescent="0.25">
      <c r="A1051" s="264">
        <v>46431.708333333343</v>
      </c>
      <c r="B1051">
        <v>204.58</v>
      </c>
      <c r="C1051">
        <v>32.299999999999997</v>
      </c>
      <c r="D1051">
        <v>12.92</v>
      </c>
      <c r="E1051">
        <v>249.8</v>
      </c>
    </row>
    <row r="1052" spans="1:5" x14ac:dyDescent="0.25">
      <c r="A1052" s="264">
        <v>46431.75</v>
      </c>
      <c r="B1052">
        <v>215.67</v>
      </c>
      <c r="C1052">
        <v>34.15</v>
      </c>
      <c r="D1052">
        <v>13.66</v>
      </c>
      <c r="E1052">
        <v>263.48</v>
      </c>
    </row>
    <row r="1053" spans="1:5" x14ac:dyDescent="0.25">
      <c r="A1053" s="264">
        <v>46431.791666666657</v>
      </c>
      <c r="B1053">
        <v>213.1</v>
      </c>
      <c r="C1053">
        <v>34.6</v>
      </c>
      <c r="D1053">
        <v>13.84</v>
      </c>
      <c r="E1053">
        <v>261.54000000000002</v>
      </c>
    </row>
    <row r="1054" spans="1:5" x14ac:dyDescent="0.25">
      <c r="A1054" s="264">
        <v>46431.833333333343</v>
      </c>
      <c r="B1054">
        <v>210.39</v>
      </c>
      <c r="C1054">
        <v>35.15</v>
      </c>
      <c r="D1054">
        <v>14.06</v>
      </c>
      <c r="E1054">
        <v>259.60000000000002</v>
      </c>
    </row>
    <row r="1055" spans="1:5" x14ac:dyDescent="0.25">
      <c r="A1055" s="264">
        <v>46431.875</v>
      </c>
      <c r="B1055">
        <v>204.43</v>
      </c>
      <c r="C1055">
        <v>34.75</v>
      </c>
      <c r="D1055">
        <v>13.9</v>
      </c>
      <c r="E1055">
        <v>253.08</v>
      </c>
    </row>
    <row r="1056" spans="1:5" x14ac:dyDescent="0.25">
      <c r="A1056" s="264">
        <v>46431.916666666657</v>
      </c>
      <c r="B1056">
        <v>203.31</v>
      </c>
      <c r="C1056">
        <v>34.450000000000003</v>
      </c>
      <c r="D1056">
        <v>13.78</v>
      </c>
      <c r="E1056">
        <v>251.54</v>
      </c>
    </row>
    <row r="1057" spans="1:5" x14ac:dyDescent="0.25">
      <c r="A1057" s="264">
        <v>46431.958333333343</v>
      </c>
      <c r="B1057">
        <v>203.82</v>
      </c>
      <c r="C1057">
        <v>34.35</v>
      </c>
      <c r="D1057">
        <v>13.74</v>
      </c>
      <c r="E1057">
        <v>251.91</v>
      </c>
    </row>
    <row r="1058" spans="1:5" x14ac:dyDescent="0.25">
      <c r="A1058" s="264">
        <v>46432</v>
      </c>
      <c r="B1058">
        <v>201.04</v>
      </c>
      <c r="C1058">
        <v>33.65</v>
      </c>
      <c r="D1058">
        <v>13.46</v>
      </c>
      <c r="E1058">
        <v>248.15</v>
      </c>
    </row>
    <row r="1059" spans="1:5" x14ac:dyDescent="0.25">
      <c r="A1059" s="264">
        <v>46432.041666666657</v>
      </c>
      <c r="B1059">
        <v>201.96</v>
      </c>
      <c r="C1059">
        <v>34.299999999999997</v>
      </c>
      <c r="D1059">
        <v>13.72</v>
      </c>
      <c r="E1059">
        <v>249.98</v>
      </c>
    </row>
    <row r="1060" spans="1:5" x14ac:dyDescent="0.25">
      <c r="A1060" s="264">
        <v>46432.083333333343</v>
      </c>
      <c r="B1060">
        <v>208.02</v>
      </c>
      <c r="C1060">
        <v>35.049999999999997</v>
      </c>
      <c r="D1060">
        <v>14.02</v>
      </c>
      <c r="E1060">
        <v>257.08999999999997</v>
      </c>
    </row>
    <row r="1061" spans="1:5" x14ac:dyDescent="0.25">
      <c r="A1061" s="264">
        <v>46432.125</v>
      </c>
      <c r="B1061">
        <v>210.24</v>
      </c>
      <c r="C1061">
        <v>35.35</v>
      </c>
      <c r="D1061">
        <v>14.14</v>
      </c>
      <c r="E1061">
        <v>259.73</v>
      </c>
    </row>
    <row r="1062" spans="1:5" x14ac:dyDescent="0.25">
      <c r="A1062" s="264">
        <v>46432.166666666657</v>
      </c>
      <c r="B1062">
        <v>216.08</v>
      </c>
      <c r="C1062">
        <v>36.200000000000003</v>
      </c>
      <c r="D1062">
        <v>14.48</v>
      </c>
      <c r="E1062">
        <v>266.76</v>
      </c>
    </row>
    <row r="1063" spans="1:5" x14ac:dyDescent="0.25">
      <c r="A1063" s="264">
        <v>46432.208333333343</v>
      </c>
      <c r="B1063">
        <v>224.91</v>
      </c>
      <c r="C1063">
        <v>37.25</v>
      </c>
      <c r="D1063">
        <v>14.9</v>
      </c>
      <c r="E1063">
        <v>277.06</v>
      </c>
    </row>
    <row r="1064" spans="1:5" x14ac:dyDescent="0.25">
      <c r="A1064" s="264">
        <v>46432.25</v>
      </c>
      <c r="B1064">
        <v>237.01</v>
      </c>
      <c r="C1064">
        <v>37.200000000000003</v>
      </c>
      <c r="D1064">
        <v>14.88</v>
      </c>
      <c r="E1064">
        <v>289.08999999999997</v>
      </c>
    </row>
    <row r="1065" spans="1:5" x14ac:dyDescent="0.25">
      <c r="A1065" s="264">
        <v>46432.291666666657</v>
      </c>
      <c r="B1065">
        <v>256.67</v>
      </c>
      <c r="C1065">
        <v>37.799999999999997</v>
      </c>
      <c r="D1065">
        <v>15.12</v>
      </c>
      <c r="E1065">
        <v>309.58999999999997</v>
      </c>
    </row>
    <row r="1066" spans="1:5" x14ac:dyDescent="0.25">
      <c r="A1066" s="264">
        <v>46432.333333333343</v>
      </c>
      <c r="B1066">
        <v>260.64</v>
      </c>
      <c r="C1066">
        <v>39.4</v>
      </c>
      <c r="D1066">
        <v>15.76</v>
      </c>
      <c r="E1066">
        <v>315.8</v>
      </c>
    </row>
    <row r="1067" spans="1:5" x14ac:dyDescent="0.25">
      <c r="A1067" s="264">
        <v>46432.375</v>
      </c>
      <c r="B1067">
        <v>259.72000000000003</v>
      </c>
      <c r="C1067">
        <v>39.35</v>
      </c>
      <c r="D1067">
        <v>15.74</v>
      </c>
      <c r="E1067">
        <v>314.81</v>
      </c>
    </row>
    <row r="1068" spans="1:5" x14ac:dyDescent="0.25">
      <c r="A1068" s="264">
        <v>46432.416666666657</v>
      </c>
      <c r="B1068">
        <v>255.93</v>
      </c>
      <c r="C1068">
        <v>39.25</v>
      </c>
      <c r="D1068">
        <v>15.7</v>
      </c>
      <c r="E1068">
        <v>310.88</v>
      </c>
    </row>
    <row r="1069" spans="1:5" x14ac:dyDescent="0.25">
      <c r="A1069" s="264">
        <v>46432.458333333343</v>
      </c>
      <c r="B1069">
        <v>240.78</v>
      </c>
      <c r="C1069">
        <v>41.19</v>
      </c>
      <c r="D1069">
        <v>16.48</v>
      </c>
      <c r="E1069">
        <v>298.44</v>
      </c>
    </row>
    <row r="1070" spans="1:5" x14ac:dyDescent="0.25">
      <c r="A1070" s="264">
        <v>46432.5</v>
      </c>
      <c r="B1070">
        <v>247.38</v>
      </c>
      <c r="C1070">
        <v>42.31</v>
      </c>
      <c r="D1070">
        <v>16.93</v>
      </c>
      <c r="E1070">
        <v>306.62</v>
      </c>
    </row>
    <row r="1071" spans="1:5" x14ac:dyDescent="0.25">
      <c r="A1071" s="264">
        <v>46432.541666666657</v>
      </c>
      <c r="B1071">
        <v>248.01</v>
      </c>
      <c r="C1071">
        <v>42.41</v>
      </c>
      <c r="D1071">
        <v>16.96</v>
      </c>
      <c r="E1071">
        <v>307.38</v>
      </c>
    </row>
    <row r="1072" spans="1:5" x14ac:dyDescent="0.25">
      <c r="A1072" s="264">
        <v>46432.583333333343</v>
      </c>
      <c r="B1072">
        <v>247.16</v>
      </c>
      <c r="C1072">
        <v>42.26</v>
      </c>
      <c r="D1072">
        <v>16.899999999999999</v>
      </c>
      <c r="E1072">
        <v>306.32</v>
      </c>
    </row>
    <row r="1073" spans="1:5" x14ac:dyDescent="0.25">
      <c r="A1073" s="264">
        <v>46432.625</v>
      </c>
      <c r="B1073">
        <v>243.66</v>
      </c>
      <c r="C1073">
        <v>41.65</v>
      </c>
      <c r="D1073">
        <v>16.66</v>
      </c>
      <c r="E1073">
        <v>301.97000000000003</v>
      </c>
    </row>
    <row r="1074" spans="1:5" x14ac:dyDescent="0.25">
      <c r="A1074" s="264">
        <v>46432.666666666657</v>
      </c>
      <c r="B1074">
        <v>232.61</v>
      </c>
      <c r="C1074">
        <v>39.72</v>
      </c>
      <c r="D1074">
        <v>15.89</v>
      </c>
      <c r="E1074">
        <v>288.22000000000003</v>
      </c>
    </row>
    <row r="1075" spans="1:5" x14ac:dyDescent="0.25">
      <c r="A1075" s="264">
        <v>46432.708333333343</v>
      </c>
      <c r="B1075">
        <v>228.22</v>
      </c>
      <c r="C1075">
        <v>38.97</v>
      </c>
      <c r="D1075">
        <v>15.59</v>
      </c>
      <c r="E1075">
        <v>282.77999999999997</v>
      </c>
    </row>
    <row r="1076" spans="1:5" x14ac:dyDescent="0.25">
      <c r="A1076" s="264">
        <v>46432.75</v>
      </c>
      <c r="B1076">
        <v>229.96</v>
      </c>
      <c r="C1076">
        <v>39.28</v>
      </c>
      <c r="D1076">
        <v>15.71</v>
      </c>
      <c r="E1076">
        <v>284.95</v>
      </c>
    </row>
    <row r="1077" spans="1:5" x14ac:dyDescent="0.25">
      <c r="A1077" s="264">
        <v>46432.791666666657</v>
      </c>
      <c r="B1077">
        <v>227.31</v>
      </c>
      <c r="C1077">
        <v>38.78</v>
      </c>
      <c r="D1077">
        <v>15.51</v>
      </c>
      <c r="E1077">
        <v>281.60000000000002</v>
      </c>
    </row>
    <row r="1078" spans="1:5" x14ac:dyDescent="0.25">
      <c r="A1078" s="264">
        <v>46432.833333333343</v>
      </c>
      <c r="B1078">
        <v>221.3</v>
      </c>
      <c r="C1078">
        <v>37.76</v>
      </c>
      <c r="D1078">
        <v>15.1</v>
      </c>
      <c r="E1078">
        <v>274.16000000000003</v>
      </c>
    </row>
    <row r="1079" spans="1:5" x14ac:dyDescent="0.25">
      <c r="A1079" s="264">
        <v>46432.875</v>
      </c>
      <c r="B1079">
        <v>214.05</v>
      </c>
      <c r="C1079">
        <v>34.4</v>
      </c>
      <c r="D1079">
        <v>13.76</v>
      </c>
      <c r="E1079">
        <v>262.20999999999998</v>
      </c>
    </row>
    <row r="1080" spans="1:5" x14ac:dyDescent="0.25">
      <c r="A1080" s="264">
        <v>46432.916666666657</v>
      </c>
      <c r="B1080">
        <v>210.23</v>
      </c>
      <c r="C1080">
        <v>34.200000000000003</v>
      </c>
      <c r="D1080">
        <v>13.68</v>
      </c>
      <c r="E1080">
        <v>258.11</v>
      </c>
    </row>
    <row r="1081" spans="1:5" x14ac:dyDescent="0.25">
      <c r="A1081" s="264">
        <v>46432.958333333343</v>
      </c>
      <c r="B1081">
        <v>206.96</v>
      </c>
      <c r="C1081">
        <v>34.4</v>
      </c>
      <c r="D1081">
        <v>13.76</v>
      </c>
      <c r="E1081">
        <v>255.12</v>
      </c>
    </row>
    <row r="1082" spans="1:5" x14ac:dyDescent="0.25">
      <c r="A1082" s="264">
        <v>46433</v>
      </c>
      <c r="B1082">
        <v>203.3</v>
      </c>
      <c r="C1082">
        <v>33.85</v>
      </c>
      <c r="D1082">
        <v>13.54</v>
      </c>
      <c r="E1082">
        <v>250.69</v>
      </c>
    </row>
    <row r="1083" spans="1:5" x14ac:dyDescent="0.25">
      <c r="A1083" s="264">
        <v>46433.041666666657</v>
      </c>
      <c r="B1083">
        <v>203.98</v>
      </c>
      <c r="C1083">
        <v>33.65</v>
      </c>
      <c r="D1083">
        <v>13.46</v>
      </c>
      <c r="E1083">
        <v>251.09</v>
      </c>
    </row>
    <row r="1084" spans="1:5" x14ac:dyDescent="0.25">
      <c r="A1084" s="264">
        <v>46433.083333333343</v>
      </c>
      <c r="B1084">
        <v>205.95</v>
      </c>
      <c r="C1084">
        <v>34.700000000000003</v>
      </c>
      <c r="D1084">
        <v>13.88</v>
      </c>
      <c r="E1084">
        <v>254.53</v>
      </c>
    </row>
    <row r="1085" spans="1:5" x14ac:dyDescent="0.25">
      <c r="A1085" s="264">
        <v>46433.125</v>
      </c>
      <c r="B1085">
        <v>210.1</v>
      </c>
      <c r="C1085">
        <v>35.25</v>
      </c>
      <c r="D1085">
        <v>14.1</v>
      </c>
      <c r="E1085">
        <v>259.45</v>
      </c>
    </row>
    <row r="1086" spans="1:5" x14ac:dyDescent="0.25">
      <c r="A1086" s="264">
        <v>46433.166666666657</v>
      </c>
      <c r="B1086">
        <v>215.22</v>
      </c>
      <c r="C1086">
        <v>35.6</v>
      </c>
      <c r="D1086">
        <v>14.24</v>
      </c>
      <c r="E1086">
        <v>265.06</v>
      </c>
    </row>
    <row r="1087" spans="1:5" x14ac:dyDescent="0.25">
      <c r="A1087" s="264">
        <v>46433.208333333343</v>
      </c>
      <c r="B1087">
        <v>220.79</v>
      </c>
      <c r="C1087">
        <v>37.049999999999997</v>
      </c>
      <c r="D1087">
        <v>14.82</v>
      </c>
      <c r="E1087">
        <v>272.66000000000003</v>
      </c>
    </row>
    <row r="1088" spans="1:5" x14ac:dyDescent="0.25">
      <c r="A1088" s="264">
        <v>46433.25</v>
      </c>
      <c r="B1088">
        <v>233.21</v>
      </c>
      <c r="C1088">
        <v>38.9</v>
      </c>
      <c r="D1088">
        <v>15.56</v>
      </c>
      <c r="E1088">
        <v>287.67</v>
      </c>
    </row>
    <row r="1089" spans="1:5" x14ac:dyDescent="0.25">
      <c r="A1089" s="264">
        <v>46433.291666666657</v>
      </c>
      <c r="B1089">
        <v>248.32</v>
      </c>
      <c r="C1089">
        <v>42</v>
      </c>
      <c r="D1089">
        <v>16.8</v>
      </c>
      <c r="E1089">
        <v>307.12</v>
      </c>
    </row>
    <row r="1090" spans="1:5" x14ac:dyDescent="0.25">
      <c r="A1090" s="264">
        <v>46433.333333333343</v>
      </c>
      <c r="B1090">
        <v>255.04</v>
      </c>
      <c r="C1090">
        <v>43.1</v>
      </c>
      <c r="D1090">
        <v>17.239999999999998</v>
      </c>
      <c r="E1090">
        <v>315.38</v>
      </c>
    </row>
    <row r="1091" spans="1:5" x14ac:dyDescent="0.25">
      <c r="A1091" s="264">
        <v>46433.375</v>
      </c>
      <c r="B1091">
        <v>251.24</v>
      </c>
      <c r="C1091">
        <v>41.65</v>
      </c>
      <c r="D1091">
        <v>16.66</v>
      </c>
      <c r="E1091">
        <v>309.55</v>
      </c>
    </row>
    <row r="1092" spans="1:5" x14ac:dyDescent="0.25">
      <c r="A1092" s="264">
        <v>46433.416666666657</v>
      </c>
      <c r="B1092">
        <v>255.38</v>
      </c>
      <c r="C1092">
        <v>41.1</v>
      </c>
      <c r="D1092">
        <v>16.440000000000001</v>
      </c>
      <c r="E1092">
        <v>312.92</v>
      </c>
    </row>
    <row r="1093" spans="1:5" x14ac:dyDescent="0.25">
      <c r="A1093" s="264">
        <v>46433.458333333343</v>
      </c>
      <c r="B1093">
        <v>249.33</v>
      </c>
      <c r="C1093">
        <v>40.799999999999997</v>
      </c>
      <c r="D1093">
        <v>16.32</v>
      </c>
      <c r="E1093">
        <v>306.45</v>
      </c>
    </row>
    <row r="1094" spans="1:5" x14ac:dyDescent="0.25">
      <c r="A1094" s="264">
        <v>46433.5</v>
      </c>
      <c r="B1094">
        <v>242.48</v>
      </c>
      <c r="C1094">
        <v>41.5</v>
      </c>
      <c r="D1094">
        <v>16.600000000000001</v>
      </c>
      <c r="E1094">
        <v>300.58</v>
      </c>
    </row>
    <row r="1095" spans="1:5" x14ac:dyDescent="0.25">
      <c r="A1095" s="264">
        <v>46433.541666666657</v>
      </c>
      <c r="B1095">
        <v>237</v>
      </c>
      <c r="C1095">
        <v>40.25</v>
      </c>
      <c r="D1095">
        <v>16.100000000000001</v>
      </c>
      <c r="E1095">
        <v>293.35000000000002</v>
      </c>
    </row>
    <row r="1096" spans="1:5" x14ac:dyDescent="0.25">
      <c r="A1096" s="264">
        <v>46433.583333333343</v>
      </c>
      <c r="B1096">
        <v>231.01</v>
      </c>
      <c r="C1096">
        <v>39.15</v>
      </c>
      <c r="D1096">
        <v>15.66</v>
      </c>
      <c r="E1096">
        <v>285.82</v>
      </c>
    </row>
    <row r="1097" spans="1:5" x14ac:dyDescent="0.25">
      <c r="A1097" s="264">
        <v>46433.625</v>
      </c>
      <c r="B1097">
        <v>235.09</v>
      </c>
      <c r="C1097">
        <v>38.25</v>
      </c>
      <c r="D1097">
        <v>15.3</v>
      </c>
      <c r="E1097">
        <v>288.64</v>
      </c>
    </row>
    <row r="1098" spans="1:5" x14ac:dyDescent="0.25">
      <c r="A1098" s="264">
        <v>46433.666666666657</v>
      </c>
      <c r="B1098">
        <v>228.64</v>
      </c>
      <c r="C1098">
        <v>38.450000000000003</v>
      </c>
      <c r="D1098">
        <v>15.38</v>
      </c>
      <c r="E1098">
        <v>282.47000000000003</v>
      </c>
    </row>
    <row r="1099" spans="1:5" x14ac:dyDescent="0.25">
      <c r="A1099" s="264">
        <v>46433.708333333343</v>
      </c>
      <c r="B1099">
        <v>226.8</v>
      </c>
      <c r="C1099">
        <v>38</v>
      </c>
      <c r="D1099">
        <v>15.2</v>
      </c>
      <c r="E1099">
        <v>280</v>
      </c>
    </row>
    <row r="1100" spans="1:5" x14ac:dyDescent="0.25">
      <c r="A1100" s="264">
        <v>46433.75</v>
      </c>
      <c r="B1100">
        <v>226.76</v>
      </c>
      <c r="C1100">
        <v>38.450000000000003</v>
      </c>
      <c r="D1100">
        <v>15.38</v>
      </c>
      <c r="E1100">
        <v>280.58999999999997</v>
      </c>
    </row>
    <row r="1101" spans="1:5" x14ac:dyDescent="0.25">
      <c r="A1101" s="264">
        <v>46433.791666666657</v>
      </c>
      <c r="B1101">
        <v>224.62</v>
      </c>
      <c r="C1101">
        <v>38.6</v>
      </c>
      <c r="D1101">
        <v>15.44</v>
      </c>
      <c r="E1101">
        <v>278.66000000000003</v>
      </c>
    </row>
    <row r="1102" spans="1:5" x14ac:dyDescent="0.25">
      <c r="A1102" s="264">
        <v>46433.833333333343</v>
      </c>
      <c r="B1102">
        <v>220.7</v>
      </c>
      <c r="C1102">
        <v>38</v>
      </c>
      <c r="D1102">
        <v>15.2</v>
      </c>
      <c r="E1102">
        <v>273.89999999999998</v>
      </c>
    </row>
    <row r="1103" spans="1:5" x14ac:dyDescent="0.25">
      <c r="A1103" s="264">
        <v>46433.875</v>
      </c>
      <c r="B1103">
        <v>214.44</v>
      </c>
      <c r="C1103">
        <v>36.85</v>
      </c>
      <c r="D1103">
        <v>14.74</v>
      </c>
      <c r="E1103">
        <v>266.02999999999997</v>
      </c>
    </row>
    <row r="1104" spans="1:5" x14ac:dyDescent="0.25">
      <c r="A1104" s="264">
        <v>46433.916666666657</v>
      </c>
      <c r="B1104">
        <v>211.22</v>
      </c>
      <c r="C1104">
        <v>35.799999999999997</v>
      </c>
      <c r="D1104">
        <v>14.32</v>
      </c>
      <c r="E1104">
        <v>261.33999999999997</v>
      </c>
    </row>
    <row r="1105" spans="1:5" x14ac:dyDescent="0.25">
      <c r="A1105" s="264">
        <v>46433.958333333343</v>
      </c>
      <c r="B1105">
        <v>204.77</v>
      </c>
      <c r="C1105">
        <v>34.799999999999997</v>
      </c>
      <c r="D1105">
        <v>13.92</v>
      </c>
      <c r="E1105">
        <v>253.49</v>
      </c>
    </row>
    <row r="1106" spans="1:5" x14ac:dyDescent="0.25">
      <c r="A1106" s="264">
        <v>46434</v>
      </c>
      <c r="B1106">
        <v>201.58</v>
      </c>
      <c r="C1106">
        <v>33.85</v>
      </c>
      <c r="D1106">
        <v>13.54</v>
      </c>
      <c r="E1106">
        <v>248.97</v>
      </c>
    </row>
    <row r="1107" spans="1:5" x14ac:dyDescent="0.25">
      <c r="A1107" s="264">
        <v>46434.041666666657</v>
      </c>
      <c r="B1107">
        <v>203.5</v>
      </c>
      <c r="C1107">
        <v>34.1</v>
      </c>
      <c r="D1107">
        <v>13.64</v>
      </c>
      <c r="E1107">
        <v>251.24</v>
      </c>
    </row>
    <row r="1108" spans="1:5" x14ac:dyDescent="0.25">
      <c r="A1108" s="264">
        <v>46434.083333333343</v>
      </c>
      <c r="B1108">
        <v>207.35</v>
      </c>
      <c r="C1108">
        <v>35.1</v>
      </c>
      <c r="D1108">
        <v>14.04</v>
      </c>
      <c r="E1108">
        <v>256.49</v>
      </c>
    </row>
    <row r="1109" spans="1:5" x14ac:dyDescent="0.25">
      <c r="A1109" s="264">
        <v>46434.125</v>
      </c>
      <c r="B1109">
        <v>209.84</v>
      </c>
      <c r="C1109">
        <v>35.5</v>
      </c>
      <c r="D1109">
        <v>14.2</v>
      </c>
      <c r="E1109">
        <v>259.54000000000002</v>
      </c>
    </row>
    <row r="1110" spans="1:5" x14ac:dyDescent="0.25">
      <c r="A1110" s="264">
        <v>46434.166666666657</v>
      </c>
      <c r="B1110">
        <v>215.93</v>
      </c>
      <c r="C1110">
        <v>36.1</v>
      </c>
      <c r="D1110">
        <v>14.44</v>
      </c>
      <c r="E1110">
        <v>266.47000000000003</v>
      </c>
    </row>
    <row r="1111" spans="1:5" x14ac:dyDescent="0.25">
      <c r="A1111" s="264">
        <v>46434.208333333343</v>
      </c>
      <c r="B1111">
        <v>223.95</v>
      </c>
      <c r="C1111">
        <v>37.65</v>
      </c>
      <c r="D1111">
        <v>15.06</v>
      </c>
      <c r="E1111">
        <v>276.66000000000003</v>
      </c>
    </row>
    <row r="1112" spans="1:5" x14ac:dyDescent="0.25">
      <c r="A1112" s="264">
        <v>46434.25</v>
      </c>
      <c r="B1112">
        <v>237.88</v>
      </c>
      <c r="C1112">
        <v>39.299999999999997</v>
      </c>
      <c r="D1112">
        <v>15.72</v>
      </c>
      <c r="E1112">
        <v>292.89999999999998</v>
      </c>
    </row>
    <row r="1113" spans="1:5" x14ac:dyDescent="0.25">
      <c r="A1113" s="264">
        <v>46434.291666666657</v>
      </c>
      <c r="B1113">
        <v>261.3</v>
      </c>
      <c r="C1113">
        <v>41.6</v>
      </c>
      <c r="D1113">
        <v>16.64</v>
      </c>
      <c r="E1113">
        <v>319.54000000000002</v>
      </c>
    </row>
    <row r="1114" spans="1:5" x14ac:dyDescent="0.25">
      <c r="A1114" s="264">
        <v>46434.333333333343</v>
      </c>
      <c r="B1114">
        <v>271.13</v>
      </c>
      <c r="C1114">
        <v>40.950000000000003</v>
      </c>
      <c r="D1114">
        <v>16.38</v>
      </c>
      <c r="E1114">
        <v>328.46</v>
      </c>
    </row>
    <row r="1115" spans="1:5" x14ac:dyDescent="0.25">
      <c r="A1115" s="264">
        <v>46434.375</v>
      </c>
      <c r="B1115">
        <v>257.10000000000002</v>
      </c>
      <c r="C1115">
        <v>40.4</v>
      </c>
      <c r="D1115">
        <v>16.16</v>
      </c>
      <c r="E1115">
        <v>313.66000000000003</v>
      </c>
    </row>
    <row r="1116" spans="1:5" x14ac:dyDescent="0.25">
      <c r="A1116" s="264">
        <v>46434.416666666657</v>
      </c>
      <c r="B1116">
        <v>251.57</v>
      </c>
      <c r="C1116">
        <v>40.450000000000003</v>
      </c>
      <c r="D1116">
        <v>16.18</v>
      </c>
      <c r="E1116">
        <v>308.2</v>
      </c>
    </row>
    <row r="1117" spans="1:5" x14ac:dyDescent="0.25">
      <c r="A1117" s="264">
        <v>46434.458333333343</v>
      </c>
      <c r="B1117">
        <v>245.32</v>
      </c>
      <c r="C1117">
        <v>41.5</v>
      </c>
      <c r="D1117">
        <v>16.600000000000001</v>
      </c>
      <c r="E1117">
        <v>303.42</v>
      </c>
    </row>
    <row r="1118" spans="1:5" x14ac:dyDescent="0.25">
      <c r="A1118" s="264">
        <v>46434.5</v>
      </c>
      <c r="B1118">
        <v>239.43</v>
      </c>
      <c r="C1118">
        <v>41.1</v>
      </c>
      <c r="D1118">
        <v>16.440000000000001</v>
      </c>
      <c r="E1118">
        <v>296.97000000000003</v>
      </c>
    </row>
    <row r="1119" spans="1:5" x14ac:dyDescent="0.25">
      <c r="A1119" s="264">
        <v>46434.541666666657</v>
      </c>
      <c r="B1119">
        <v>228.95</v>
      </c>
      <c r="C1119">
        <v>38.549999999999997</v>
      </c>
      <c r="D1119">
        <v>15.42</v>
      </c>
      <c r="E1119">
        <v>282.92</v>
      </c>
    </row>
    <row r="1120" spans="1:5" x14ac:dyDescent="0.25">
      <c r="A1120" s="264">
        <v>46434.583333333343</v>
      </c>
      <c r="B1120">
        <v>231.01</v>
      </c>
      <c r="C1120">
        <v>38.25</v>
      </c>
      <c r="D1120">
        <v>15.3</v>
      </c>
      <c r="E1120">
        <v>284.56</v>
      </c>
    </row>
    <row r="1121" spans="1:5" x14ac:dyDescent="0.25">
      <c r="A1121" s="264">
        <v>46434.625</v>
      </c>
      <c r="B1121">
        <v>231.33</v>
      </c>
      <c r="C1121">
        <v>37.799999999999997</v>
      </c>
      <c r="D1121">
        <v>15.12</v>
      </c>
      <c r="E1121">
        <v>284.25</v>
      </c>
    </row>
    <row r="1122" spans="1:5" x14ac:dyDescent="0.25">
      <c r="A1122" s="264">
        <v>46434.666666666657</v>
      </c>
      <c r="B1122">
        <v>229.33</v>
      </c>
      <c r="C1122">
        <v>38</v>
      </c>
      <c r="D1122">
        <v>15.2</v>
      </c>
      <c r="E1122">
        <v>282.52999999999997</v>
      </c>
    </row>
    <row r="1123" spans="1:5" x14ac:dyDescent="0.25">
      <c r="A1123" s="264">
        <v>46434.708333333343</v>
      </c>
      <c r="B1123">
        <v>227.4</v>
      </c>
      <c r="C1123">
        <v>38.200000000000003</v>
      </c>
      <c r="D1123">
        <v>15.28</v>
      </c>
      <c r="E1123">
        <v>280.88</v>
      </c>
    </row>
    <row r="1124" spans="1:5" x14ac:dyDescent="0.25">
      <c r="A1124" s="264">
        <v>46434.75</v>
      </c>
      <c r="B1124">
        <v>226.7</v>
      </c>
      <c r="C1124">
        <v>38.200000000000003</v>
      </c>
      <c r="D1124">
        <v>15.28</v>
      </c>
      <c r="E1124">
        <v>280.18</v>
      </c>
    </row>
    <row r="1125" spans="1:5" x14ac:dyDescent="0.25">
      <c r="A1125" s="264">
        <v>46434.791666666657</v>
      </c>
      <c r="B1125">
        <v>223.27</v>
      </c>
      <c r="C1125">
        <v>38.4</v>
      </c>
      <c r="D1125">
        <v>15.36</v>
      </c>
      <c r="E1125">
        <v>277.02999999999997</v>
      </c>
    </row>
    <row r="1126" spans="1:5" x14ac:dyDescent="0.25">
      <c r="A1126" s="264">
        <v>46434.833333333343</v>
      </c>
      <c r="B1126">
        <v>219.03</v>
      </c>
      <c r="C1126">
        <v>37.9</v>
      </c>
      <c r="D1126">
        <v>15.16</v>
      </c>
      <c r="E1126">
        <v>272.08999999999997</v>
      </c>
    </row>
    <row r="1127" spans="1:5" x14ac:dyDescent="0.25">
      <c r="A1127" s="264">
        <v>46434.875</v>
      </c>
      <c r="B1127">
        <v>212.96</v>
      </c>
      <c r="C1127">
        <v>36.4</v>
      </c>
      <c r="D1127">
        <v>14.56</v>
      </c>
      <c r="E1127">
        <v>263.92</v>
      </c>
    </row>
    <row r="1128" spans="1:5" x14ac:dyDescent="0.25">
      <c r="A1128" s="264">
        <v>46434.916666666657</v>
      </c>
      <c r="B1128">
        <v>208.16</v>
      </c>
      <c r="C1128">
        <v>35.85</v>
      </c>
      <c r="D1128">
        <v>14.34</v>
      </c>
      <c r="E1128">
        <v>258.35000000000002</v>
      </c>
    </row>
    <row r="1129" spans="1:5" x14ac:dyDescent="0.25">
      <c r="A1129" s="264">
        <v>46434.958333333343</v>
      </c>
      <c r="B1129">
        <v>207.2</v>
      </c>
      <c r="C1129">
        <v>34.75</v>
      </c>
      <c r="D1129">
        <v>13.9</v>
      </c>
      <c r="E1129">
        <v>255.85</v>
      </c>
    </row>
    <row r="1130" spans="1:5" x14ac:dyDescent="0.25">
      <c r="A1130" s="264">
        <v>46435</v>
      </c>
      <c r="B1130">
        <v>205.43</v>
      </c>
      <c r="C1130">
        <v>33.9</v>
      </c>
      <c r="D1130">
        <v>13.56</v>
      </c>
      <c r="E1130">
        <v>252.89</v>
      </c>
    </row>
    <row r="1131" spans="1:5" x14ac:dyDescent="0.25">
      <c r="A1131" s="264">
        <v>46435.041666666657</v>
      </c>
      <c r="B1131">
        <v>205.52</v>
      </c>
      <c r="C1131">
        <v>33.950000000000003</v>
      </c>
      <c r="D1131">
        <v>13.58</v>
      </c>
      <c r="E1131">
        <v>253.05</v>
      </c>
    </row>
    <row r="1132" spans="1:5" x14ac:dyDescent="0.25">
      <c r="A1132" s="264">
        <v>46435.083333333343</v>
      </c>
      <c r="B1132">
        <v>209.42</v>
      </c>
      <c r="C1132">
        <v>34.799999999999997</v>
      </c>
      <c r="D1132">
        <v>13.92</v>
      </c>
      <c r="E1132">
        <v>258.14</v>
      </c>
    </row>
    <row r="1133" spans="1:5" x14ac:dyDescent="0.25">
      <c r="A1133" s="264">
        <v>46435.125</v>
      </c>
      <c r="B1133">
        <v>212.31</v>
      </c>
      <c r="C1133">
        <v>35.450000000000003</v>
      </c>
      <c r="D1133">
        <v>14.18</v>
      </c>
      <c r="E1133">
        <v>261.94</v>
      </c>
    </row>
    <row r="1134" spans="1:5" x14ac:dyDescent="0.25">
      <c r="A1134" s="264">
        <v>46435.166666666657</v>
      </c>
      <c r="B1134">
        <v>217.33</v>
      </c>
      <c r="C1134">
        <v>36.200000000000003</v>
      </c>
      <c r="D1134">
        <v>14.48</v>
      </c>
      <c r="E1134">
        <v>268.01</v>
      </c>
    </row>
    <row r="1135" spans="1:5" x14ac:dyDescent="0.25">
      <c r="A1135" s="264">
        <v>46435.208333333343</v>
      </c>
      <c r="B1135">
        <v>227.25</v>
      </c>
      <c r="C1135">
        <v>37.950000000000003</v>
      </c>
      <c r="D1135">
        <v>15.18</v>
      </c>
      <c r="E1135">
        <v>280.38</v>
      </c>
    </row>
    <row r="1136" spans="1:5" x14ac:dyDescent="0.25">
      <c r="A1136" s="264">
        <v>46435.25</v>
      </c>
      <c r="B1136">
        <v>240.58</v>
      </c>
      <c r="C1136">
        <v>39.75</v>
      </c>
      <c r="D1136">
        <v>15.9</v>
      </c>
      <c r="E1136">
        <v>296.23</v>
      </c>
    </row>
    <row r="1137" spans="1:5" x14ac:dyDescent="0.25">
      <c r="A1137" s="264">
        <v>46435.291666666657</v>
      </c>
      <c r="B1137">
        <v>266.83</v>
      </c>
      <c r="C1137">
        <v>43.65</v>
      </c>
      <c r="D1137">
        <v>17.46</v>
      </c>
      <c r="E1137">
        <v>327.94</v>
      </c>
    </row>
    <row r="1138" spans="1:5" x14ac:dyDescent="0.25">
      <c r="A1138" s="264">
        <v>46435.333333333343</v>
      </c>
      <c r="B1138">
        <v>266.81</v>
      </c>
      <c r="C1138">
        <v>45.7</v>
      </c>
      <c r="D1138">
        <v>18.28</v>
      </c>
      <c r="E1138">
        <v>330.79</v>
      </c>
    </row>
    <row r="1139" spans="1:5" x14ac:dyDescent="0.25">
      <c r="A1139" s="264">
        <v>46435.375</v>
      </c>
      <c r="B1139">
        <v>259.61</v>
      </c>
      <c r="C1139">
        <v>45.35</v>
      </c>
      <c r="D1139">
        <v>18.14</v>
      </c>
      <c r="E1139">
        <v>323.10000000000002</v>
      </c>
    </row>
    <row r="1140" spans="1:5" x14ac:dyDescent="0.25">
      <c r="A1140" s="264">
        <v>46435.416666666657</v>
      </c>
      <c r="B1140">
        <v>255.38</v>
      </c>
      <c r="C1140">
        <v>42.75</v>
      </c>
      <c r="D1140">
        <v>17.100000000000001</v>
      </c>
      <c r="E1140">
        <v>315.23</v>
      </c>
    </row>
    <row r="1141" spans="1:5" x14ac:dyDescent="0.25">
      <c r="A1141" s="264">
        <v>46435.458333333343</v>
      </c>
      <c r="B1141">
        <v>251.18</v>
      </c>
      <c r="C1141">
        <v>41.5</v>
      </c>
      <c r="D1141">
        <v>16.600000000000001</v>
      </c>
      <c r="E1141">
        <v>309.27999999999997</v>
      </c>
    </row>
    <row r="1142" spans="1:5" x14ac:dyDescent="0.25">
      <c r="A1142" s="264">
        <v>46435.5</v>
      </c>
      <c r="B1142">
        <v>246.99</v>
      </c>
      <c r="C1142">
        <v>40.9</v>
      </c>
      <c r="D1142">
        <v>16.36</v>
      </c>
      <c r="E1142">
        <v>304.25</v>
      </c>
    </row>
    <row r="1143" spans="1:5" x14ac:dyDescent="0.25">
      <c r="A1143" s="264">
        <v>46435.541666666657</v>
      </c>
      <c r="B1143">
        <v>245.47</v>
      </c>
      <c r="C1143">
        <v>40.85</v>
      </c>
      <c r="D1143">
        <v>16.34</v>
      </c>
      <c r="E1143">
        <v>302.66000000000003</v>
      </c>
    </row>
    <row r="1144" spans="1:5" x14ac:dyDescent="0.25">
      <c r="A1144" s="264">
        <v>46435.583333333343</v>
      </c>
      <c r="B1144">
        <v>239.66</v>
      </c>
      <c r="C1144">
        <v>40.4</v>
      </c>
      <c r="D1144">
        <v>16.16</v>
      </c>
      <c r="E1144">
        <v>296.22000000000003</v>
      </c>
    </row>
    <row r="1145" spans="1:5" x14ac:dyDescent="0.25">
      <c r="A1145" s="264">
        <v>46435.625</v>
      </c>
      <c r="B1145">
        <v>234.44</v>
      </c>
      <c r="C1145">
        <v>39.15</v>
      </c>
      <c r="D1145">
        <v>15.66</v>
      </c>
      <c r="E1145">
        <v>289.25</v>
      </c>
    </row>
    <row r="1146" spans="1:5" x14ac:dyDescent="0.25">
      <c r="A1146" s="264">
        <v>46435.666666666657</v>
      </c>
      <c r="B1146">
        <v>228.93</v>
      </c>
      <c r="C1146">
        <v>38.35</v>
      </c>
      <c r="D1146">
        <v>15.34</v>
      </c>
      <c r="E1146">
        <v>282.62</v>
      </c>
    </row>
    <row r="1147" spans="1:5" x14ac:dyDescent="0.25">
      <c r="A1147" s="264">
        <v>46435.708333333343</v>
      </c>
      <c r="B1147">
        <v>226.19</v>
      </c>
      <c r="C1147">
        <v>38.4</v>
      </c>
      <c r="D1147">
        <v>15.36</v>
      </c>
      <c r="E1147">
        <v>279.95</v>
      </c>
    </row>
    <row r="1148" spans="1:5" x14ac:dyDescent="0.25">
      <c r="A1148" s="264">
        <v>46435.75</v>
      </c>
      <c r="B1148">
        <v>224.63</v>
      </c>
      <c r="C1148">
        <v>37.799999999999997</v>
      </c>
      <c r="D1148">
        <v>15.12</v>
      </c>
      <c r="E1148">
        <v>277.55</v>
      </c>
    </row>
    <row r="1149" spans="1:5" x14ac:dyDescent="0.25">
      <c r="A1149" s="264">
        <v>46435.791666666657</v>
      </c>
      <c r="B1149">
        <v>220.73</v>
      </c>
      <c r="C1149">
        <v>37.299999999999997</v>
      </c>
      <c r="D1149">
        <v>14.92</v>
      </c>
      <c r="E1149">
        <v>272.95</v>
      </c>
    </row>
    <row r="1150" spans="1:5" x14ac:dyDescent="0.25">
      <c r="A1150" s="264">
        <v>46435.833333333343</v>
      </c>
      <c r="B1150">
        <v>217.25</v>
      </c>
      <c r="C1150">
        <v>36.5</v>
      </c>
      <c r="D1150">
        <v>14.6</v>
      </c>
      <c r="E1150">
        <v>268.35000000000002</v>
      </c>
    </row>
    <row r="1151" spans="1:5" x14ac:dyDescent="0.25">
      <c r="A1151" s="264">
        <v>46435.875</v>
      </c>
      <c r="B1151">
        <v>209.39</v>
      </c>
      <c r="C1151">
        <v>35.65</v>
      </c>
      <c r="D1151">
        <v>14.26</v>
      </c>
      <c r="E1151">
        <v>259.3</v>
      </c>
    </row>
    <row r="1152" spans="1:5" x14ac:dyDescent="0.25">
      <c r="A1152" s="264">
        <v>46435.916666666657</v>
      </c>
      <c r="B1152">
        <v>205.09</v>
      </c>
      <c r="C1152">
        <v>35.15</v>
      </c>
      <c r="D1152">
        <v>14.06</v>
      </c>
      <c r="E1152">
        <v>254.3</v>
      </c>
    </row>
    <row r="1153" spans="1:5" x14ac:dyDescent="0.25">
      <c r="A1153" s="264">
        <v>46435.958333333343</v>
      </c>
      <c r="B1153">
        <v>202.46</v>
      </c>
      <c r="C1153">
        <v>34.549999999999997</v>
      </c>
      <c r="D1153">
        <v>13.82</v>
      </c>
      <c r="E1153">
        <v>250.83</v>
      </c>
    </row>
    <row r="1154" spans="1:5" x14ac:dyDescent="0.25">
      <c r="A1154" s="264">
        <v>46436</v>
      </c>
      <c r="B1154">
        <v>200.59</v>
      </c>
      <c r="C1154">
        <v>33.85</v>
      </c>
      <c r="D1154">
        <v>13.54</v>
      </c>
      <c r="E1154">
        <v>247.98</v>
      </c>
    </row>
    <row r="1155" spans="1:5" x14ac:dyDescent="0.25">
      <c r="A1155" s="264">
        <v>46436.041666666657</v>
      </c>
      <c r="B1155">
        <v>198.22</v>
      </c>
      <c r="C1155">
        <v>33.549999999999997</v>
      </c>
      <c r="D1155">
        <v>13.42</v>
      </c>
      <c r="E1155">
        <v>245.19</v>
      </c>
    </row>
    <row r="1156" spans="1:5" x14ac:dyDescent="0.25">
      <c r="A1156" s="264">
        <v>46436.083333333343</v>
      </c>
      <c r="B1156">
        <v>201.58</v>
      </c>
      <c r="C1156">
        <v>33.65</v>
      </c>
      <c r="D1156">
        <v>13.46</v>
      </c>
      <c r="E1156">
        <v>248.69</v>
      </c>
    </row>
    <row r="1157" spans="1:5" x14ac:dyDescent="0.25">
      <c r="A1157" s="264">
        <v>46436.125</v>
      </c>
      <c r="B1157">
        <v>200.78</v>
      </c>
      <c r="C1157">
        <v>34.1</v>
      </c>
      <c r="D1157">
        <v>13.64</v>
      </c>
      <c r="E1157">
        <v>248.52</v>
      </c>
    </row>
    <row r="1158" spans="1:5" x14ac:dyDescent="0.25">
      <c r="A1158" s="264">
        <v>46436.166666666657</v>
      </c>
      <c r="B1158">
        <v>201.02</v>
      </c>
      <c r="C1158">
        <v>34.6</v>
      </c>
      <c r="D1158">
        <v>13.84</v>
      </c>
      <c r="E1158">
        <v>249.46</v>
      </c>
    </row>
    <row r="1159" spans="1:5" x14ac:dyDescent="0.25">
      <c r="A1159" s="264">
        <v>46436.208333333343</v>
      </c>
      <c r="B1159">
        <v>206.04</v>
      </c>
      <c r="C1159">
        <v>34.85</v>
      </c>
      <c r="D1159">
        <v>13.94</v>
      </c>
      <c r="E1159">
        <v>254.83</v>
      </c>
    </row>
    <row r="1160" spans="1:5" x14ac:dyDescent="0.25">
      <c r="A1160" s="264">
        <v>46436.25</v>
      </c>
      <c r="B1160">
        <v>162.75</v>
      </c>
      <c r="C1160">
        <v>35.35</v>
      </c>
      <c r="D1160">
        <v>14.14</v>
      </c>
      <c r="E1160">
        <v>212.24</v>
      </c>
    </row>
    <row r="1161" spans="1:5" x14ac:dyDescent="0.25">
      <c r="A1161" s="264">
        <v>46436.291666666657</v>
      </c>
      <c r="B1161">
        <v>169.33</v>
      </c>
      <c r="C1161">
        <v>35.9</v>
      </c>
      <c r="D1161">
        <v>14.36</v>
      </c>
      <c r="E1161">
        <v>219.59</v>
      </c>
    </row>
    <row r="1162" spans="1:5" x14ac:dyDescent="0.25">
      <c r="A1162" s="264">
        <v>46436.333333333343</v>
      </c>
      <c r="B1162">
        <v>175.78</v>
      </c>
      <c r="C1162">
        <v>37.049999999999997</v>
      </c>
      <c r="D1162">
        <v>14.82</v>
      </c>
      <c r="E1162">
        <v>227.65</v>
      </c>
    </row>
    <row r="1163" spans="1:5" x14ac:dyDescent="0.25">
      <c r="A1163" s="264">
        <v>46436.375</v>
      </c>
      <c r="B1163">
        <v>180.19</v>
      </c>
      <c r="C1163">
        <v>39.75</v>
      </c>
      <c r="D1163">
        <v>15.9</v>
      </c>
      <c r="E1163">
        <v>235.84</v>
      </c>
    </row>
    <row r="1164" spans="1:5" x14ac:dyDescent="0.25">
      <c r="A1164" s="264">
        <v>46436.416666666657</v>
      </c>
      <c r="B1164">
        <v>180.32</v>
      </c>
      <c r="C1164">
        <v>40.1</v>
      </c>
      <c r="D1164">
        <v>16.04</v>
      </c>
      <c r="E1164">
        <v>236.46</v>
      </c>
    </row>
    <row r="1165" spans="1:5" x14ac:dyDescent="0.25">
      <c r="A1165" s="264">
        <v>46436.458333333343</v>
      </c>
      <c r="B1165">
        <v>178.51</v>
      </c>
      <c r="C1165">
        <v>39.049999999999997</v>
      </c>
      <c r="D1165">
        <v>15.62</v>
      </c>
      <c r="E1165">
        <v>233.18</v>
      </c>
    </row>
    <row r="1166" spans="1:5" x14ac:dyDescent="0.25">
      <c r="A1166" s="264">
        <v>46436.5</v>
      </c>
      <c r="B1166">
        <v>181.8</v>
      </c>
      <c r="C1166">
        <v>35.35</v>
      </c>
      <c r="D1166">
        <v>14.14</v>
      </c>
      <c r="E1166">
        <v>231.29</v>
      </c>
    </row>
    <row r="1167" spans="1:5" x14ac:dyDescent="0.25">
      <c r="A1167" s="264">
        <v>46436.541666666657</v>
      </c>
      <c r="B1167">
        <v>176.95</v>
      </c>
      <c r="C1167">
        <v>33.75</v>
      </c>
      <c r="D1167">
        <v>13.5</v>
      </c>
      <c r="E1167">
        <v>224.2</v>
      </c>
    </row>
    <row r="1168" spans="1:5" x14ac:dyDescent="0.25">
      <c r="A1168" s="264">
        <v>46436.583333333343</v>
      </c>
      <c r="B1168">
        <v>174.63</v>
      </c>
      <c r="C1168">
        <v>31.6</v>
      </c>
      <c r="D1168">
        <v>12.64</v>
      </c>
      <c r="E1168">
        <v>218.87</v>
      </c>
    </row>
    <row r="1169" spans="1:5" x14ac:dyDescent="0.25">
      <c r="A1169" s="264">
        <v>46436.625</v>
      </c>
      <c r="B1169">
        <v>175.69</v>
      </c>
      <c r="C1169">
        <v>29.85</v>
      </c>
      <c r="D1169">
        <v>11.94</v>
      </c>
      <c r="E1169">
        <v>217.48</v>
      </c>
    </row>
    <row r="1170" spans="1:5" x14ac:dyDescent="0.25">
      <c r="A1170" s="264">
        <v>46436.666666666657</v>
      </c>
      <c r="B1170">
        <v>176.62</v>
      </c>
      <c r="C1170">
        <v>29.6</v>
      </c>
      <c r="D1170">
        <v>11.84</v>
      </c>
      <c r="E1170">
        <v>218.06</v>
      </c>
    </row>
    <row r="1171" spans="1:5" x14ac:dyDescent="0.25">
      <c r="A1171" s="264">
        <v>46436.708333333343</v>
      </c>
      <c r="B1171">
        <v>176.91</v>
      </c>
      <c r="C1171">
        <v>31.65</v>
      </c>
      <c r="D1171">
        <v>12.66</v>
      </c>
      <c r="E1171">
        <v>221.22</v>
      </c>
    </row>
    <row r="1172" spans="1:5" x14ac:dyDescent="0.25">
      <c r="A1172" s="264">
        <v>46436.75</v>
      </c>
      <c r="B1172">
        <v>178.5</v>
      </c>
      <c r="C1172">
        <v>34</v>
      </c>
      <c r="D1172">
        <v>13.6</v>
      </c>
      <c r="E1172">
        <v>226.1</v>
      </c>
    </row>
    <row r="1173" spans="1:5" x14ac:dyDescent="0.25">
      <c r="A1173" s="264">
        <v>46436.791666666657</v>
      </c>
      <c r="B1173">
        <v>176.52</v>
      </c>
      <c r="C1173">
        <v>35.049999999999997</v>
      </c>
      <c r="D1173">
        <v>14.02</v>
      </c>
      <c r="E1173">
        <v>225.59</v>
      </c>
    </row>
    <row r="1174" spans="1:5" x14ac:dyDescent="0.25">
      <c r="A1174" s="264">
        <v>46436.833333333343</v>
      </c>
      <c r="B1174">
        <v>171.05</v>
      </c>
      <c r="C1174">
        <v>35.450000000000003</v>
      </c>
      <c r="D1174">
        <v>14.18</v>
      </c>
      <c r="E1174">
        <v>220.68</v>
      </c>
    </row>
    <row r="1175" spans="1:5" x14ac:dyDescent="0.25">
      <c r="A1175" s="264">
        <v>46436.875</v>
      </c>
      <c r="B1175">
        <v>166.22</v>
      </c>
      <c r="C1175">
        <v>35.15</v>
      </c>
      <c r="D1175">
        <v>14.06</v>
      </c>
      <c r="E1175">
        <v>215.43</v>
      </c>
    </row>
    <row r="1176" spans="1:5" x14ac:dyDescent="0.25">
      <c r="A1176" s="264">
        <v>46436.916666666657</v>
      </c>
      <c r="B1176">
        <v>162.88999999999999</v>
      </c>
      <c r="C1176">
        <v>34.35</v>
      </c>
      <c r="D1176">
        <v>13.74</v>
      </c>
      <c r="E1176">
        <v>210.98</v>
      </c>
    </row>
    <row r="1177" spans="1:5" x14ac:dyDescent="0.25">
      <c r="A1177" s="264">
        <v>46436.958333333343</v>
      </c>
      <c r="B1177">
        <v>159.03</v>
      </c>
      <c r="C1177">
        <v>33.950000000000003</v>
      </c>
      <c r="D1177">
        <v>13.58</v>
      </c>
      <c r="E1177">
        <v>206.56</v>
      </c>
    </row>
    <row r="1178" spans="1:5" x14ac:dyDescent="0.25">
      <c r="A1178" s="264">
        <v>46437</v>
      </c>
      <c r="B1178">
        <v>156.69999999999999</v>
      </c>
      <c r="C1178">
        <v>33.799999999999997</v>
      </c>
      <c r="D1178">
        <v>13.52</v>
      </c>
      <c r="E1178">
        <v>204.02</v>
      </c>
    </row>
    <row r="1179" spans="1:5" x14ac:dyDescent="0.25">
      <c r="A1179" s="264">
        <v>46437.041666666657</v>
      </c>
      <c r="B1179">
        <v>155.61000000000001</v>
      </c>
      <c r="C1179">
        <v>33.700000000000003</v>
      </c>
      <c r="D1179">
        <v>13.48</v>
      </c>
      <c r="E1179">
        <v>202.79</v>
      </c>
    </row>
    <row r="1180" spans="1:5" x14ac:dyDescent="0.25">
      <c r="A1180" s="264">
        <v>46437.083333333343</v>
      </c>
      <c r="B1180">
        <v>155.82</v>
      </c>
      <c r="C1180">
        <v>34.25</v>
      </c>
      <c r="D1180">
        <v>13.7</v>
      </c>
      <c r="E1180">
        <v>203.77</v>
      </c>
    </row>
    <row r="1181" spans="1:5" x14ac:dyDescent="0.25">
      <c r="A1181" s="264">
        <v>46437.125</v>
      </c>
      <c r="B1181">
        <v>158.22</v>
      </c>
      <c r="C1181">
        <v>34.4</v>
      </c>
      <c r="D1181">
        <v>13.76</v>
      </c>
      <c r="E1181">
        <v>206.38</v>
      </c>
    </row>
    <row r="1182" spans="1:5" x14ac:dyDescent="0.25">
      <c r="A1182" s="264">
        <v>46437.166666666657</v>
      </c>
      <c r="B1182">
        <v>158.94999999999999</v>
      </c>
      <c r="C1182">
        <v>34.75</v>
      </c>
      <c r="D1182">
        <v>13.9</v>
      </c>
      <c r="E1182">
        <v>207.6</v>
      </c>
    </row>
    <row r="1183" spans="1:5" x14ac:dyDescent="0.25">
      <c r="A1183" s="264">
        <v>46437.208333333343</v>
      </c>
      <c r="B1183">
        <v>159.16999999999999</v>
      </c>
      <c r="C1183">
        <v>35</v>
      </c>
      <c r="D1183">
        <v>14</v>
      </c>
      <c r="E1183">
        <v>208.17</v>
      </c>
    </row>
    <row r="1184" spans="1:5" x14ac:dyDescent="0.25">
      <c r="A1184" s="264">
        <v>46437.25</v>
      </c>
      <c r="B1184">
        <v>163.12</v>
      </c>
      <c r="C1184">
        <v>35.9</v>
      </c>
      <c r="D1184">
        <v>14.36</v>
      </c>
      <c r="E1184">
        <v>213.38</v>
      </c>
    </row>
    <row r="1185" spans="1:5" x14ac:dyDescent="0.25">
      <c r="A1185" s="264">
        <v>46437.291666666657</v>
      </c>
      <c r="B1185">
        <v>166.34</v>
      </c>
      <c r="C1185">
        <v>36.6</v>
      </c>
      <c r="D1185">
        <v>14.64</v>
      </c>
      <c r="E1185">
        <v>217.58</v>
      </c>
    </row>
    <row r="1186" spans="1:5" x14ac:dyDescent="0.25">
      <c r="A1186" s="264">
        <v>46437.333333333343</v>
      </c>
      <c r="B1186">
        <v>169.64</v>
      </c>
      <c r="C1186">
        <v>37.549999999999997</v>
      </c>
      <c r="D1186">
        <v>15.02</v>
      </c>
      <c r="E1186">
        <v>222.21</v>
      </c>
    </row>
    <row r="1187" spans="1:5" x14ac:dyDescent="0.25">
      <c r="A1187" s="264">
        <v>46437.375</v>
      </c>
      <c r="B1187">
        <v>174.87</v>
      </c>
      <c r="C1187">
        <v>39.25</v>
      </c>
      <c r="D1187">
        <v>15.7</v>
      </c>
      <c r="E1187">
        <v>229.82</v>
      </c>
    </row>
    <row r="1188" spans="1:5" x14ac:dyDescent="0.25">
      <c r="A1188" s="264">
        <v>46437.416666666657</v>
      </c>
      <c r="B1188">
        <v>175.33</v>
      </c>
      <c r="C1188">
        <v>40.200000000000003</v>
      </c>
      <c r="D1188">
        <v>16.079999999999998</v>
      </c>
      <c r="E1188">
        <v>231.61</v>
      </c>
    </row>
    <row r="1189" spans="1:5" x14ac:dyDescent="0.25">
      <c r="A1189" s="264">
        <v>46437.458333333343</v>
      </c>
      <c r="B1189">
        <v>173.05</v>
      </c>
      <c r="C1189">
        <v>38.75</v>
      </c>
      <c r="D1189">
        <v>15.5</v>
      </c>
      <c r="E1189">
        <v>227.3</v>
      </c>
    </row>
    <row r="1190" spans="1:5" x14ac:dyDescent="0.25">
      <c r="A1190" s="264">
        <v>46437.5</v>
      </c>
      <c r="B1190">
        <v>167.21</v>
      </c>
      <c r="C1190">
        <v>38.6</v>
      </c>
      <c r="D1190">
        <v>15.44</v>
      </c>
      <c r="E1190">
        <v>221.25</v>
      </c>
    </row>
    <row r="1191" spans="1:5" x14ac:dyDescent="0.25">
      <c r="A1191" s="264">
        <v>46437.541666666657</v>
      </c>
      <c r="B1191">
        <v>159.19</v>
      </c>
      <c r="C1191">
        <v>37.6</v>
      </c>
      <c r="D1191">
        <v>15.04</v>
      </c>
      <c r="E1191">
        <v>211.83</v>
      </c>
    </row>
    <row r="1192" spans="1:5" x14ac:dyDescent="0.25">
      <c r="A1192" s="264">
        <v>46437.583333333343</v>
      </c>
      <c r="B1192">
        <v>154.71</v>
      </c>
      <c r="C1192">
        <v>36.35</v>
      </c>
      <c r="D1192">
        <v>14.54</v>
      </c>
      <c r="E1192">
        <v>205.6</v>
      </c>
    </row>
    <row r="1193" spans="1:5" x14ac:dyDescent="0.25">
      <c r="A1193" s="264">
        <v>46437.625</v>
      </c>
      <c r="B1193">
        <v>151.87</v>
      </c>
      <c r="C1193">
        <v>35.6</v>
      </c>
      <c r="D1193">
        <v>14.24</v>
      </c>
      <c r="E1193">
        <v>201.71</v>
      </c>
    </row>
    <row r="1194" spans="1:5" x14ac:dyDescent="0.25">
      <c r="A1194" s="264">
        <v>46437.666666666657</v>
      </c>
      <c r="B1194">
        <v>153.94</v>
      </c>
      <c r="C1194">
        <v>35.15</v>
      </c>
      <c r="D1194">
        <v>14.06</v>
      </c>
      <c r="E1194">
        <v>203.15</v>
      </c>
    </row>
    <row r="1195" spans="1:5" x14ac:dyDescent="0.25">
      <c r="A1195" s="264">
        <v>46437.708333333343</v>
      </c>
      <c r="B1195">
        <v>157.26</v>
      </c>
      <c r="C1195">
        <v>35.700000000000003</v>
      </c>
      <c r="D1195">
        <v>14.28</v>
      </c>
      <c r="E1195">
        <v>207.24</v>
      </c>
    </row>
    <row r="1196" spans="1:5" x14ac:dyDescent="0.25">
      <c r="A1196" s="264">
        <v>46437.75</v>
      </c>
      <c r="B1196">
        <v>162.76</v>
      </c>
      <c r="C1196">
        <v>36.15</v>
      </c>
      <c r="D1196">
        <v>14.46</v>
      </c>
      <c r="E1196">
        <v>213.37</v>
      </c>
    </row>
    <row r="1197" spans="1:5" x14ac:dyDescent="0.25">
      <c r="A1197" s="264">
        <v>46437.791666666657</v>
      </c>
      <c r="B1197">
        <v>164.03</v>
      </c>
      <c r="C1197">
        <v>37.25</v>
      </c>
      <c r="D1197">
        <v>14.9</v>
      </c>
      <c r="E1197">
        <v>216.18</v>
      </c>
    </row>
    <row r="1198" spans="1:5" x14ac:dyDescent="0.25">
      <c r="A1198" s="264">
        <v>46437.833333333343</v>
      </c>
      <c r="B1198">
        <v>161.25</v>
      </c>
      <c r="C1198">
        <v>37.200000000000003</v>
      </c>
      <c r="D1198">
        <v>14.88</v>
      </c>
      <c r="E1198">
        <v>213.33</v>
      </c>
    </row>
    <row r="1199" spans="1:5" x14ac:dyDescent="0.25">
      <c r="A1199" s="264">
        <v>46437.875</v>
      </c>
      <c r="B1199">
        <v>155.01</v>
      </c>
      <c r="C1199">
        <v>36.15</v>
      </c>
      <c r="D1199">
        <v>14.46</v>
      </c>
      <c r="E1199">
        <v>205.62</v>
      </c>
    </row>
    <row r="1200" spans="1:5" x14ac:dyDescent="0.25">
      <c r="A1200" s="264">
        <v>46437.916666666657</v>
      </c>
      <c r="B1200">
        <v>152.16999999999999</v>
      </c>
      <c r="C1200">
        <v>36</v>
      </c>
      <c r="D1200">
        <v>14.4</v>
      </c>
      <c r="E1200">
        <v>202.57</v>
      </c>
    </row>
    <row r="1201" spans="1:5" x14ac:dyDescent="0.25">
      <c r="A1201" s="264">
        <v>46437.958333333343</v>
      </c>
      <c r="B1201">
        <v>150.29</v>
      </c>
      <c r="C1201">
        <v>35.450000000000003</v>
      </c>
      <c r="D1201">
        <v>14.18</v>
      </c>
      <c r="E1201">
        <v>199.92</v>
      </c>
    </row>
    <row r="1202" spans="1:5" x14ac:dyDescent="0.25">
      <c r="A1202" s="264">
        <v>46438</v>
      </c>
      <c r="B1202">
        <v>147.15</v>
      </c>
      <c r="C1202">
        <v>35.049999999999997</v>
      </c>
      <c r="D1202">
        <v>14.02</v>
      </c>
      <c r="E1202">
        <v>196.22</v>
      </c>
    </row>
    <row r="1203" spans="1:5" x14ac:dyDescent="0.25">
      <c r="A1203" s="264">
        <v>46438.041666666657</v>
      </c>
      <c r="B1203">
        <v>153.66999999999999</v>
      </c>
      <c r="C1203">
        <v>35.1</v>
      </c>
      <c r="D1203">
        <v>14.04</v>
      </c>
      <c r="E1203">
        <v>202.81</v>
      </c>
    </row>
    <row r="1204" spans="1:5" x14ac:dyDescent="0.25">
      <c r="A1204" s="264">
        <v>46438.083333333343</v>
      </c>
      <c r="B1204">
        <v>156.31</v>
      </c>
      <c r="C1204">
        <v>35.85</v>
      </c>
      <c r="D1204">
        <v>14.34</v>
      </c>
      <c r="E1204">
        <v>206.5</v>
      </c>
    </row>
    <row r="1205" spans="1:5" x14ac:dyDescent="0.25">
      <c r="A1205" s="264">
        <v>46438.125</v>
      </c>
      <c r="B1205">
        <v>161.85</v>
      </c>
      <c r="C1205">
        <v>36.4</v>
      </c>
      <c r="D1205">
        <v>14.56</v>
      </c>
      <c r="E1205">
        <v>212.81</v>
      </c>
    </row>
    <row r="1206" spans="1:5" x14ac:dyDescent="0.25">
      <c r="A1206" s="264">
        <v>46438.166666666657</v>
      </c>
      <c r="B1206">
        <v>161.03</v>
      </c>
      <c r="C1206">
        <v>37.450000000000003</v>
      </c>
      <c r="D1206">
        <v>14.98</v>
      </c>
      <c r="E1206">
        <v>213.46</v>
      </c>
    </row>
    <row r="1207" spans="1:5" x14ac:dyDescent="0.25">
      <c r="A1207" s="264">
        <v>46438.208333333343</v>
      </c>
      <c r="B1207">
        <v>171.08</v>
      </c>
      <c r="C1207">
        <v>38.15</v>
      </c>
      <c r="D1207">
        <v>15.26</v>
      </c>
      <c r="E1207">
        <v>224.49</v>
      </c>
    </row>
    <row r="1208" spans="1:5" x14ac:dyDescent="0.25">
      <c r="A1208" s="264">
        <v>46438.25</v>
      </c>
      <c r="B1208">
        <v>186.12</v>
      </c>
      <c r="C1208">
        <v>39.25</v>
      </c>
      <c r="D1208">
        <v>15.7</v>
      </c>
      <c r="E1208">
        <v>241.07</v>
      </c>
    </row>
    <row r="1209" spans="1:5" x14ac:dyDescent="0.25">
      <c r="A1209" s="264">
        <v>46438.291666666657</v>
      </c>
      <c r="B1209">
        <v>204.7</v>
      </c>
      <c r="C1209">
        <v>41.55</v>
      </c>
      <c r="D1209">
        <v>16.62</v>
      </c>
      <c r="E1209">
        <v>262.87</v>
      </c>
    </row>
    <row r="1210" spans="1:5" x14ac:dyDescent="0.25">
      <c r="A1210" s="264">
        <v>46438.333333333343</v>
      </c>
      <c r="B1210">
        <v>200.04</v>
      </c>
      <c r="C1210">
        <v>43.4</v>
      </c>
      <c r="D1210">
        <v>17.36</v>
      </c>
      <c r="E1210">
        <v>260.8</v>
      </c>
    </row>
    <row r="1211" spans="1:5" x14ac:dyDescent="0.25">
      <c r="A1211" s="264">
        <v>46438.375</v>
      </c>
      <c r="B1211">
        <v>184.61</v>
      </c>
      <c r="C1211">
        <v>44.35</v>
      </c>
      <c r="D1211">
        <v>17.739999999999998</v>
      </c>
      <c r="E1211">
        <v>246.7</v>
      </c>
    </row>
    <row r="1212" spans="1:5" x14ac:dyDescent="0.25">
      <c r="A1212" s="264">
        <v>46438.416666666657</v>
      </c>
      <c r="B1212">
        <v>180.79</v>
      </c>
      <c r="C1212">
        <v>41.8</v>
      </c>
      <c r="D1212">
        <v>16.72</v>
      </c>
      <c r="E1212">
        <v>239.31</v>
      </c>
    </row>
    <row r="1213" spans="1:5" x14ac:dyDescent="0.25">
      <c r="A1213" s="264">
        <v>46438.458333333343</v>
      </c>
      <c r="B1213">
        <v>176.69</v>
      </c>
      <c r="C1213">
        <v>41.35</v>
      </c>
      <c r="D1213">
        <v>16.54</v>
      </c>
      <c r="E1213">
        <v>234.58</v>
      </c>
    </row>
    <row r="1214" spans="1:5" x14ac:dyDescent="0.25">
      <c r="A1214" s="264">
        <v>46438.5</v>
      </c>
      <c r="B1214">
        <v>241.38</v>
      </c>
      <c r="C1214">
        <v>40.1</v>
      </c>
      <c r="D1214">
        <v>16.04</v>
      </c>
      <c r="E1214">
        <v>297.52</v>
      </c>
    </row>
    <row r="1215" spans="1:5" x14ac:dyDescent="0.25">
      <c r="A1215" s="264">
        <v>46438.541666666657</v>
      </c>
      <c r="B1215">
        <v>232.03</v>
      </c>
      <c r="C1215">
        <v>38.9</v>
      </c>
      <c r="D1215">
        <v>15.56</v>
      </c>
      <c r="E1215">
        <v>286.49</v>
      </c>
    </row>
    <row r="1216" spans="1:5" x14ac:dyDescent="0.25">
      <c r="A1216" s="264">
        <v>46438.583333333343</v>
      </c>
      <c r="B1216">
        <v>226.93</v>
      </c>
      <c r="C1216">
        <v>36.450000000000003</v>
      </c>
      <c r="D1216">
        <v>14.58</v>
      </c>
      <c r="E1216">
        <v>277.95999999999998</v>
      </c>
    </row>
    <row r="1217" spans="1:5" x14ac:dyDescent="0.25">
      <c r="A1217" s="264">
        <v>46438.625</v>
      </c>
      <c r="B1217">
        <v>201.38</v>
      </c>
      <c r="C1217">
        <v>32.799999999999997</v>
      </c>
      <c r="D1217">
        <v>13.12</v>
      </c>
      <c r="E1217">
        <v>247.3</v>
      </c>
    </row>
    <row r="1218" spans="1:5" x14ac:dyDescent="0.25">
      <c r="A1218" s="264">
        <v>46438.666666666657</v>
      </c>
      <c r="B1218">
        <v>201.05</v>
      </c>
      <c r="C1218">
        <v>32.799999999999997</v>
      </c>
      <c r="D1218">
        <v>13.12</v>
      </c>
      <c r="E1218">
        <v>246.97</v>
      </c>
    </row>
    <row r="1219" spans="1:5" x14ac:dyDescent="0.25">
      <c r="A1219" s="264">
        <v>46438.708333333343</v>
      </c>
      <c r="B1219">
        <v>204.58</v>
      </c>
      <c r="C1219">
        <v>32.299999999999997</v>
      </c>
      <c r="D1219">
        <v>12.92</v>
      </c>
      <c r="E1219">
        <v>249.8</v>
      </c>
    </row>
    <row r="1220" spans="1:5" x14ac:dyDescent="0.25">
      <c r="A1220" s="264">
        <v>46438.75</v>
      </c>
      <c r="B1220">
        <v>215.67</v>
      </c>
      <c r="C1220">
        <v>34.15</v>
      </c>
      <c r="D1220">
        <v>13.66</v>
      </c>
      <c r="E1220">
        <v>263.48</v>
      </c>
    </row>
    <row r="1221" spans="1:5" x14ac:dyDescent="0.25">
      <c r="A1221" s="264">
        <v>46438.791666666657</v>
      </c>
      <c r="B1221">
        <v>213.1</v>
      </c>
      <c r="C1221">
        <v>34.6</v>
      </c>
      <c r="D1221">
        <v>13.84</v>
      </c>
      <c r="E1221">
        <v>261.54000000000002</v>
      </c>
    </row>
    <row r="1222" spans="1:5" x14ac:dyDescent="0.25">
      <c r="A1222" s="264">
        <v>46438.833333333343</v>
      </c>
      <c r="B1222">
        <v>210.39</v>
      </c>
      <c r="C1222">
        <v>35.15</v>
      </c>
      <c r="D1222">
        <v>14.06</v>
      </c>
      <c r="E1222">
        <v>259.60000000000002</v>
      </c>
    </row>
    <row r="1223" spans="1:5" x14ac:dyDescent="0.25">
      <c r="A1223" s="264">
        <v>46438.875</v>
      </c>
      <c r="B1223">
        <v>204.43</v>
      </c>
      <c r="C1223">
        <v>34.75</v>
      </c>
      <c r="D1223">
        <v>13.9</v>
      </c>
      <c r="E1223">
        <v>253.08</v>
      </c>
    </row>
    <row r="1224" spans="1:5" x14ac:dyDescent="0.25">
      <c r="A1224" s="264">
        <v>46438.916666666657</v>
      </c>
      <c r="B1224">
        <v>203.31</v>
      </c>
      <c r="C1224">
        <v>34.450000000000003</v>
      </c>
      <c r="D1224">
        <v>13.78</v>
      </c>
      <c r="E1224">
        <v>251.54</v>
      </c>
    </row>
    <row r="1225" spans="1:5" x14ac:dyDescent="0.25">
      <c r="A1225" s="264">
        <v>46438.958333333343</v>
      </c>
      <c r="B1225">
        <v>203.82</v>
      </c>
      <c r="C1225">
        <v>34.35</v>
      </c>
      <c r="D1225">
        <v>13.74</v>
      </c>
      <c r="E1225">
        <v>251.91</v>
      </c>
    </row>
    <row r="1226" spans="1:5" x14ac:dyDescent="0.25">
      <c r="A1226" s="264">
        <v>46439</v>
      </c>
      <c r="B1226">
        <v>201.04</v>
      </c>
      <c r="C1226">
        <v>33.65</v>
      </c>
      <c r="D1226">
        <v>13.46</v>
      </c>
      <c r="E1226">
        <v>248.15</v>
      </c>
    </row>
    <row r="1227" spans="1:5" x14ac:dyDescent="0.25">
      <c r="A1227" s="264">
        <v>46439.041666666657</v>
      </c>
      <c r="B1227">
        <v>201.96</v>
      </c>
      <c r="C1227">
        <v>34.299999999999997</v>
      </c>
      <c r="D1227">
        <v>13.72</v>
      </c>
      <c r="E1227">
        <v>249.98</v>
      </c>
    </row>
    <row r="1228" spans="1:5" x14ac:dyDescent="0.25">
      <c r="A1228" s="264">
        <v>46439.083333333343</v>
      </c>
      <c r="B1228">
        <v>208.02</v>
      </c>
      <c r="C1228">
        <v>35.049999999999997</v>
      </c>
      <c r="D1228">
        <v>14.02</v>
      </c>
      <c r="E1228">
        <v>257.08999999999997</v>
      </c>
    </row>
    <row r="1229" spans="1:5" x14ac:dyDescent="0.25">
      <c r="A1229" s="264">
        <v>46439.125</v>
      </c>
      <c r="B1229">
        <v>210.24</v>
      </c>
      <c r="C1229">
        <v>35.35</v>
      </c>
      <c r="D1229">
        <v>14.14</v>
      </c>
      <c r="E1229">
        <v>259.73</v>
      </c>
    </row>
    <row r="1230" spans="1:5" x14ac:dyDescent="0.25">
      <c r="A1230" s="264">
        <v>46439.166666666657</v>
      </c>
      <c r="B1230">
        <v>216.08</v>
      </c>
      <c r="C1230">
        <v>36.200000000000003</v>
      </c>
      <c r="D1230">
        <v>14.48</v>
      </c>
      <c r="E1230">
        <v>266.76</v>
      </c>
    </row>
    <row r="1231" spans="1:5" x14ac:dyDescent="0.25">
      <c r="A1231" s="264">
        <v>46439.208333333343</v>
      </c>
      <c r="B1231">
        <v>224.91</v>
      </c>
      <c r="C1231">
        <v>37.25</v>
      </c>
      <c r="D1231">
        <v>14.9</v>
      </c>
      <c r="E1231">
        <v>277.06</v>
      </c>
    </row>
    <row r="1232" spans="1:5" x14ac:dyDescent="0.25">
      <c r="A1232" s="264">
        <v>46439.25</v>
      </c>
      <c r="B1232">
        <v>237.01</v>
      </c>
      <c r="C1232">
        <v>37.200000000000003</v>
      </c>
      <c r="D1232">
        <v>14.88</v>
      </c>
      <c r="E1232">
        <v>289.08999999999997</v>
      </c>
    </row>
    <row r="1233" spans="1:5" x14ac:dyDescent="0.25">
      <c r="A1233" s="264">
        <v>46439.291666666657</v>
      </c>
      <c r="B1233">
        <v>256.67</v>
      </c>
      <c r="C1233">
        <v>37.799999999999997</v>
      </c>
      <c r="D1233">
        <v>15.12</v>
      </c>
      <c r="E1233">
        <v>309.58999999999997</v>
      </c>
    </row>
    <row r="1234" spans="1:5" x14ac:dyDescent="0.25">
      <c r="A1234" s="264">
        <v>46439.333333333343</v>
      </c>
      <c r="B1234">
        <v>260.64</v>
      </c>
      <c r="C1234">
        <v>39.4</v>
      </c>
      <c r="D1234">
        <v>15.76</v>
      </c>
      <c r="E1234">
        <v>315.8</v>
      </c>
    </row>
    <row r="1235" spans="1:5" x14ac:dyDescent="0.25">
      <c r="A1235" s="264">
        <v>46439.375</v>
      </c>
      <c r="B1235">
        <v>259.72000000000003</v>
      </c>
      <c r="C1235">
        <v>39.35</v>
      </c>
      <c r="D1235">
        <v>15.74</v>
      </c>
      <c r="E1235">
        <v>314.81</v>
      </c>
    </row>
    <row r="1236" spans="1:5" x14ac:dyDescent="0.25">
      <c r="A1236" s="264">
        <v>46439.416666666657</v>
      </c>
      <c r="B1236">
        <v>255.93</v>
      </c>
      <c r="C1236">
        <v>39.25</v>
      </c>
      <c r="D1236">
        <v>15.7</v>
      </c>
      <c r="E1236">
        <v>310.88</v>
      </c>
    </row>
    <row r="1237" spans="1:5" x14ac:dyDescent="0.25">
      <c r="A1237" s="264">
        <v>46439.458333333343</v>
      </c>
      <c r="B1237">
        <v>240.78</v>
      </c>
      <c r="C1237">
        <v>41.19</v>
      </c>
      <c r="D1237">
        <v>16.48</v>
      </c>
      <c r="E1237">
        <v>298.44</v>
      </c>
    </row>
    <row r="1238" spans="1:5" x14ac:dyDescent="0.25">
      <c r="A1238" s="264">
        <v>46439.5</v>
      </c>
      <c r="B1238">
        <v>247.38</v>
      </c>
      <c r="C1238">
        <v>42.31</v>
      </c>
      <c r="D1238">
        <v>16.93</v>
      </c>
      <c r="E1238">
        <v>306.62</v>
      </c>
    </row>
    <row r="1239" spans="1:5" x14ac:dyDescent="0.25">
      <c r="A1239" s="264">
        <v>46439.541666666657</v>
      </c>
      <c r="B1239">
        <v>248.01</v>
      </c>
      <c r="C1239">
        <v>42.41</v>
      </c>
      <c r="D1239">
        <v>16.96</v>
      </c>
      <c r="E1239">
        <v>307.38</v>
      </c>
    </row>
    <row r="1240" spans="1:5" x14ac:dyDescent="0.25">
      <c r="A1240" s="264">
        <v>46439.583333333343</v>
      </c>
      <c r="B1240">
        <v>247.16</v>
      </c>
      <c r="C1240">
        <v>42.26</v>
      </c>
      <c r="D1240">
        <v>16.899999999999999</v>
      </c>
      <c r="E1240">
        <v>306.32</v>
      </c>
    </row>
    <row r="1241" spans="1:5" x14ac:dyDescent="0.25">
      <c r="A1241" s="264">
        <v>46439.625</v>
      </c>
      <c r="B1241">
        <v>243.66</v>
      </c>
      <c r="C1241">
        <v>41.65</v>
      </c>
      <c r="D1241">
        <v>16.66</v>
      </c>
      <c r="E1241">
        <v>301.97000000000003</v>
      </c>
    </row>
    <row r="1242" spans="1:5" x14ac:dyDescent="0.25">
      <c r="A1242" s="264">
        <v>46439.666666666657</v>
      </c>
      <c r="B1242">
        <v>232.61</v>
      </c>
      <c r="C1242">
        <v>39.72</v>
      </c>
      <c r="D1242">
        <v>15.89</v>
      </c>
      <c r="E1242">
        <v>288.22000000000003</v>
      </c>
    </row>
    <row r="1243" spans="1:5" x14ac:dyDescent="0.25">
      <c r="A1243" s="264">
        <v>46439.708333333343</v>
      </c>
      <c r="B1243">
        <v>228.22</v>
      </c>
      <c r="C1243">
        <v>38.97</v>
      </c>
      <c r="D1243">
        <v>15.59</v>
      </c>
      <c r="E1243">
        <v>282.77999999999997</v>
      </c>
    </row>
    <row r="1244" spans="1:5" x14ac:dyDescent="0.25">
      <c r="A1244" s="264">
        <v>46439.75</v>
      </c>
      <c r="B1244">
        <v>229.96</v>
      </c>
      <c r="C1244">
        <v>39.28</v>
      </c>
      <c r="D1244">
        <v>15.71</v>
      </c>
      <c r="E1244">
        <v>284.95</v>
      </c>
    </row>
    <row r="1245" spans="1:5" x14ac:dyDescent="0.25">
      <c r="A1245" s="264">
        <v>46439.791666666657</v>
      </c>
      <c r="B1245">
        <v>227.31</v>
      </c>
      <c r="C1245">
        <v>38.78</v>
      </c>
      <c r="D1245">
        <v>15.51</v>
      </c>
      <c r="E1245">
        <v>281.60000000000002</v>
      </c>
    </row>
    <row r="1246" spans="1:5" x14ac:dyDescent="0.25">
      <c r="A1246" s="264">
        <v>46439.833333333343</v>
      </c>
      <c r="B1246">
        <v>221.3</v>
      </c>
      <c r="C1246">
        <v>37.76</v>
      </c>
      <c r="D1246">
        <v>15.1</v>
      </c>
      <c r="E1246">
        <v>274.16000000000003</v>
      </c>
    </row>
    <row r="1247" spans="1:5" x14ac:dyDescent="0.25">
      <c r="A1247" s="264">
        <v>46439.875</v>
      </c>
      <c r="B1247">
        <v>214.05</v>
      </c>
      <c r="C1247">
        <v>34.4</v>
      </c>
      <c r="D1247">
        <v>13.76</v>
      </c>
      <c r="E1247">
        <v>262.20999999999998</v>
      </c>
    </row>
    <row r="1248" spans="1:5" x14ac:dyDescent="0.25">
      <c r="A1248" s="264">
        <v>46439.916666666657</v>
      </c>
      <c r="B1248">
        <v>210.23</v>
      </c>
      <c r="C1248">
        <v>34.200000000000003</v>
      </c>
      <c r="D1248">
        <v>13.68</v>
      </c>
      <c r="E1248">
        <v>258.11</v>
      </c>
    </row>
    <row r="1249" spans="1:5" x14ac:dyDescent="0.25">
      <c r="A1249" s="264">
        <v>46439.958333333343</v>
      </c>
      <c r="B1249">
        <v>206.96</v>
      </c>
      <c r="C1249">
        <v>34.4</v>
      </c>
      <c r="D1249">
        <v>13.76</v>
      </c>
      <c r="E1249">
        <v>255.12</v>
      </c>
    </row>
    <row r="1250" spans="1:5" x14ac:dyDescent="0.25">
      <c r="A1250" s="264">
        <v>46440</v>
      </c>
      <c r="B1250">
        <v>203.3</v>
      </c>
      <c r="C1250">
        <v>33.85</v>
      </c>
      <c r="D1250">
        <v>13.54</v>
      </c>
      <c r="E1250">
        <v>250.69</v>
      </c>
    </row>
    <row r="1251" spans="1:5" x14ac:dyDescent="0.25">
      <c r="A1251" s="264">
        <v>46440.041666666657</v>
      </c>
      <c r="B1251">
        <v>203.98</v>
      </c>
      <c r="C1251">
        <v>33.65</v>
      </c>
      <c r="D1251">
        <v>13.46</v>
      </c>
      <c r="E1251">
        <v>251.09</v>
      </c>
    </row>
    <row r="1252" spans="1:5" x14ac:dyDescent="0.25">
      <c r="A1252" s="264">
        <v>46440.083333333343</v>
      </c>
      <c r="B1252">
        <v>205.95</v>
      </c>
      <c r="C1252">
        <v>34.700000000000003</v>
      </c>
      <c r="D1252">
        <v>13.88</v>
      </c>
      <c r="E1252">
        <v>254.53</v>
      </c>
    </row>
    <row r="1253" spans="1:5" x14ac:dyDescent="0.25">
      <c r="A1253" s="264">
        <v>46440.125</v>
      </c>
      <c r="B1253">
        <v>210.1</v>
      </c>
      <c r="C1253">
        <v>35.25</v>
      </c>
      <c r="D1253">
        <v>14.1</v>
      </c>
      <c r="E1253">
        <v>259.45</v>
      </c>
    </row>
    <row r="1254" spans="1:5" x14ac:dyDescent="0.25">
      <c r="A1254" s="264">
        <v>46440.166666666657</v>
      </c>
      <c r="B1254">
        <v>215.22</v>
      </c>
      <c r="C1254">
        <v>35.6</v>
      </c>
      <c r="D1254">
        <v>14.24</v>
      </c>
      <c r="E1254">
        <v>265.06</v>
      </c>
    </row>
    <row r="1255" spans="1:5" x14ac:dyDescent="0.25">
      <c r="A1255" s="264">
        <v>46440.208333333343</v>
      </c>
      <c r="B1255">
        <v>220.79</v>
      </c>
      <c r="C1255">
        <v>37.049999999999997</v>
      </c>
      <c r="D1255">
        <v>14.82</v>
      </c>
      <c r="E1255">
        <v>272.66000000000003</v>
      </c>
    </row>
    <row r="1256" spans="1:5" x14ac:dyDescent="0.25">
      <c r="A1256" s="264">
        <v>46440.25</v>
      </c>
      <c r="B1256">
        <v>233.21</v>
      </c>
      <c r="C1256">
        <v>38.9</v>
      </c>
      <c r="D1256">
        <v>15.56</v>
      </c>
      <c r="E1256">
        <v>287.67</v>
      </c>
    </row>
    <row r="1257" spans="1:5" x14ac:dyDescent="0.25">
      <c r="A1257" s="264">
        <v>46440.291666666657</v>
      </c>
      <c r="B1257">
        <v>248.32</v>
      </c>
      <c r="C1257">
        <v>42</v>
      </c>
      <c r="D1257">
        <v>16.8</v>
      </c>
      <c r="E1257">
        <v>307.12</v>
      </c>
    </row>
    <row r="1258" spans="1:5" x14ac:dyDescent="0.25">
      <c r="A1258" s="264">
        <v>46440.333333333343</v>
      </c>
      <c r="B1258">
        <v>255.04</v>
      </c>
      <c r="C1258">
        <v>43.1</v>
      </c>
      <c r="D1258">
        <v>17.239999999999998</v>
      </c>
      <c r="E1258">
        <v>315.38</v>
      </c>
    </row>
    <row r="1259" spans="1:5" x14ac:dyDescent="0.25">
      <c r="A1259" s="264">
        <v>46440.375</v>
      </c>
      <c r="B1259">
        <v>251.24</v>
      </c>
      <c r="C1259">
        <v>41.65</v>
      </c>
      <c r="D1259">
        <v>16.66</v>
      </c>
      <c r="E1259">
        <v>309.55</v>
      </c>
    </row>
    <row r="1260" spans="1:5" x14ac:dyDescent="0.25">
      <c r="A1260" s="264">
        <v>46440.416666666657</v>
      </c>
      <c r="B1260">
        <v>255.38</v>
      </c>
      <c r="C1260">
        <v>41.1</v>
      </c>
      <c r="D1260">
        <v>16.440000000000001</v>
      </c>
      <c r="E1260">
        <v>312.92</v>
      </c>
    </row>
    <row r="1261" spans="1:5" x14ac:dyDescent="0.25">
      <c r="A1261" s="264">
        <v>46440.458333333343</v>
      </c>
      <c r="B1261">
        <v>249.33</v>
      </c>
      <c r="C1261">
        <v>40.799999999999997</v>
      </c>
      <c r="D1261">
        <v>16.32</v>
      </c>
      <c r="E1261">
        <v>306.45</v>
      </c>
    </row>
    <row r="1262" spans="1:5" x14ac:dyDescent="0.25">
      <c r="A1262" s="264">
        <v>46440.5</v>
      </c>
      <c r="B1262">
        <v>242.48</v>
      </c>
      <c r="C1262">
        <v>41.5</v>
      </c>
      <c r="D1262">
        <v>16.600000000000001</v>
      </c>
      <c r="E1262">
        <v>300.58</v>
      </c>
    </row>
    <row r="1263" spans="1:5" x14ac:dyDescent="0.25">
      <c r="A1263" s="264">
        <v>46440.541666666657</v>
      </c>
      <c r="B1263">
        <v>237</v>
      </c>
      <c r="C1263">
        <v>40.25</v>
      </c>
      <c r="D1263">
        <v>16.100000000000001</v>
      </c>
      <c r="E1263">
        <v>293.35000000000002</v>
      </c>
    </row>
    <row r="1264" spans="1:5" x14ac:dyDescent="0.25">
      <c r="A1264" s="264">
        <v>46440.583333333343</v>
      </c>
      <c r="B1264">
        <v>231.01</v>
      </c>
      <c r="C1264">
        <v>39.15</v>
      </c>
      <c r="D1264">
        <v>15.66</v>
      </c>
      <c r="E1264">
        <v>285.82</v>
      </c>
    </row>
    <row r="1265" spans="1:5" x14ac:dyDescent="0.25">
      <c r="A1265" s="264">
        <v>46440.625</v>
      </c>
      <c r="B1265">
        <v>235.09</v>
      </c>
      <c r="C1265">
        <v>38.25</v>
      </c>
      <c r="D1265">
        <v>15.3</v>
      </c>
      <c r="E1265">
        <v>288.64</v>
      </c>
    </row>
    <row r="1266" spans="1:5" x14ac:dyDescent="0.25">
      <c r="A1266" s="264">
        <v>46440.666666666657</v>
      </c>
      <c r="B1266">
        <v>228.64</v>
      </c>
      <c r="C1266">
        <v>38.450000000000003</v>
      </c>
      <c r="D1266">
        <v>15.38</v>
      </c>
      <c r="E1266">
        <v>282.47000000000003</v>
      </c>
    </row>
    <row r="1267" spans="1:5" x14ac:dyDescent="0.25">
      <c r="A1267" s="264">
        <v>46440.708333333343</v>
      </c>
      <c r="B1267">
        <v>226.8</v>
      </c>
      <c r="C1267">
        <v>38</v>
      </c>
      <c r="D1267">
        <v>15.2</v>
      </c>
      <c r="E1267">
        <v>280</v>
      </c>
    </row>
    <row r="1268" spans="1:5" x14ac:dyDescent="0.25">
      <c r="A1268" s="264">
        <v>46440.75</v>
      </c>
      <c r="B1268">
        <v>226.76</v>
      </c>
      <c r="C1268">
        <v>38.450000000000003</v>
      </c>
      <c r="D1268">
        <v>15.38</v>
      </c>
      <c r="E1268">
        <v>280.58999999999997</v>
      </c>
    </row>
    <row r="1269" spans="1:5" x14ac:dyDescent="0.25">
      <c r="A1269" s="264">
        <v>46440.791666666657</v>
      </c>
      <c r="B1269">
        <v>224.62</v>
      </c>
      <c r="C1269">
        <v>38.6</v>
      </c>
      <c r="D1269">
        <v>15.44</v>
      </c>
      <c r="E1269">
        <v>278.66000000000003</v>
      </c>
    </row>
    <row r="1270" spans="1:5" x14ac:dyDescent="0.25">
      <c r="A1270" s="264">
        <v>46440.833333333343</v>
      </c>
      <c r="B1270">
        <v>220.7</v>
      </c>
      <c r="C1270">
        <v>38</v>
      </c>
      <c r="D1270">
        <v>15.2</v>
      </c>
      <c r="E1270">
        <v>273.89999999999998</v>
      </c>
    </row>
    <row r="1271" spans="1:5" x14ac:dyDescent="0.25">
      <c r="A1271" s="264">
        <v>46440.875</v>
      </c>
      <c r="B1271">
        <v>214.44</v>
      </c>
      <c r="C1271">
        <v>36.85</v>
      </c>
      <c r="D1271">
        <v>14.74</v>
      </c>
      <c r="E1271">
        <v>266.02999999999997</v>
      </c>
    </row>
    <row r="1272" spans="1:5" x14ac:dyDescent="0.25">
      <c r="A1272" s="264">
        <v>46440.916666666657</v>
      </c>
      <c r="B1272">
        <v>211.22</v>
      </c>
      <c r="C1272">
        <v>35.799999999999997</v>
      </c>
      <c r="D1272">
        <v>14.32</v>
      </c>
      <c r="E1272">
        <v>261.33999999999997</v>
      </c>
    </row>
    <row r="1273" spans="1:5" x14ac:dyDescent="0.25">
      <c r="A1273" s="264">
        <v>46440.958333333343</v>
      </c>
      <c r="B1273">
        <v>204.77</v>
      </c>
      <c r="C1273">
        <v>34.799999999999997</v>
      </c>
      <c r="D1273">
        <v>13.92</v>
      </c>
      <c r="E1273">
        <v>253.49</v>
      </c>
    </row>
    <row r="1274" spans="1:5" x14ac:dyDescent="0.25">
      <c r="A1274" s="264">
        <v>46441</v>
      </c>
      <c r="B1274">
        <v>201.58</v>
      </c>
      <c r="C1274">
        <v>33.85</v>
      </c>
      <c r="D1274">
        <v>13.54</v>
      </c>
      <c r="E1274">
        <v>248.97</v>
      </c>
    </row>
    <row r="1275" spans="1:5" x14ac:dyDescent="0.25">
      <c r="A1275" s="264">
        <v>46441.041666666657</v>
      </c>
      <c r="B1275">
        <v>203.5</v>
      </c>
      <c r="C1275">
        <v>34.1</v>
      </c>
      <c r="D1275">
        <v>13.64</v>
      </c>
      <c r="E1275">
        <v>251.24</v>
      </c>
    </row>
    <row r="1276" spans="1:5" x14ac:dyDescent="0.25">
      <c r="A1276" s="264">
        <v>46441.083333333343</v>
      </c>
      <c r="B1276">
        <v>207.35</v>
      </c>
      <c r="C1276">
        <v>35.1</v>
      </c>
      <c r="D1276">
        <v>14.04</v>
      </c>
      <c r="E1276">
        <v>256.49</v>
      </c>
    </row>
    <row r="1277" spans="1:5" x14ac:dyDescent="0.25">
      <c r="A1277" s="264">
        <v>46441.125</v>
      </c>
      <c r="B1277">
        <v>209.84</v>
      </c>
      <c r="C1277">
        <v>35.5</v>
      </c>
      <c r="D1277">
        <v>14.2</v>
      </c>
      <c r="E1277">
        <v>259.54000000000002</v>
      </c>
    </row>
    <row r="1278" spans="1:5" x14ac:dyDescent="0.25">
      <c r="A1278" s="264">
        <v>46441.166666666657</v>
      </c>
      <c r="B1278">
        <v>215.93</v>
      </c>
      <c r="C1278">
        <v>36.1</v>
      </c>
      <c r="D1278">
        <v>14.44</v>
      </c>
      <c r="E1278">
        <v>266.47000000000003</v>
      </c>
    </row>
    <row r="1279" spans="1:5" x14ac:dyDescent="0.25">
      <c r="A1279" s="264">
        <v>46441.208333333343</v>
      </c>
      <c r="B1279">
        <v>223.95</v>
      </c>
      <c r="C1279">
        <v>37.65</v>
      </c>
      <c r="D1279">
        <v>15.06</v>
      </c>
      <c r="E1279">
        <v>276.66000000000003</v>
      </c>
    </row>
    <row r="1280" spans="1:5" x14ac:dyDescent="0.25">
      <c r="A1280" s="264">
        <v>46441.25</v>
      </c>
      <c r="B1280">
        <v>237.88</v>
      </c>
      <c r="C1280">
        <v>39.299999999999997</v>
      </c>
      <c r="D1280">
        <v>15.72</v>
      </c>
      <c r="E1280">
        <v>292.89999999999998</v>
      </c>
    </row>
    <row r="1281" spans="1:5" x14ac:dyDescent="0.25">
      <c r="A1281" s="264">
        <v>46441.291666666657</v>
      </c>
      <c r="B1281">
        <v>261.3</v>
      </c>
      <c r="C1281">
        <v>41.6</v>
      </c>
      <c r="D1281">
        <v>16.64</v>
      </c>
      <c r="E1281">
        <v>319.54000000000002</v>
      </c>
    </row>
    <row r="1282" spans="1:5" x14ac:dyDescent="0.25">
      <c r="A1282" s="264">
        <v>46441.333333333343</v>
      </c>
      <c r="B1282">
        <v>271.13</v>
      </c>
      <c r="C1282">
        <v>40.950000000000003</v>
      </c>
      <c r="D1282">
        <v>16.38</v>
      </c>
      <c r="E1282">
        <v>328.46</v>
      </c>
    </row>
    <row r="1283" spans="1:5" x14ac:dyDescent="0.25">
      <c r="A1283" s="264">
        <v>46441.375</v>
      </c>
      <c r="B1283">
        <v>257.10000000000002</v>
      </c>
      <c r="C1283">
        <v>40.4</v>
      </c>
      <c r="D1283">
        <v>16.16</v>
      </c>
      <c r="E1283">
        <v>313.66000000000003</v>
      </c>
    </row>
    <row r="1284" spans="1:5" x14ac:dyDescent="0.25">
      <c r="A1284" s="264">
        <v>46441.416666666657</v>
      </c>
      <c r="B1284">
        <v>251.57</v>
      </c>
      <c r="C1284">
        <v>40.450000000000003</v>
      </c>
      <c r="D1284">
        <v>16.18</v>
      </c>
      <c r="E1284">
        <v>308.2</v>
      </c>
    </row>
    <row r="1285" spans="1:5" x14ac:dyDescent="0.25">
      <c r="A1285" s="264">
        <v>46441.458333333343</v>
      </c>
      <c r="B1285">
        <v>183.95</v>
      </c>
      <c r="C1285">
        <v>29.34</v>
      </c>
      <c r="D1285">
        <v>11.74</v>
      </c>
      <c r="E1285">
        <v>225.03</v>
      </c>
    </row>
    <row r="1286" spans="1:5" x14ac:dyDescent="0.25">
      <c r="A1286" s="264">
        <v>46441.5</v>
      </c>
      <c r="B1286">
        <v>183.78</v>
      </c>
      <c r="C1286">
        <v>29.95</v>
      </c>
      <c r="D1286">
        <v>11.98</v>
      </c>
      <c r="E1286">
        <v>225.71</v>
      </c>
    </row>
    <row r="1287" spans="1:5" x14ac:dyDescent="0.25">
      <c r="A1287" s="264">
        <v>46441.541666666657</v>
      </c>
      <c r="B1287">
        <v>188.71</v>
      </c>
      <c r="C1287">
        <v>30.1</v>
      </c>
      <c r="D1287">
        <v>12.04</v>
      </c>
      <c r="E1287">
        <v>230.85</v>
      </c>
    </row>
    <row r="1288" spans="1:5" x14ac:dyDescent="0.25">
      <c r="A1288" s="264">
        <v>46441.583333333343</v>
      </c>
      <c r="B1288">
        <v>189.07</v>
      </c>
      <c r="C1288">
        <v>30.25</v>
      </c>
      <c r="D1288">
        <v>12.1</v>
      </c>
      <c r="E1288">
        <v>231.42</v>
      </c>
    </row>
    <row r="1289" spans="1:5" x14ac:dyDescent="0.25">
      <c r="A1289" s="264">
        <v>46441.625</v>
      </c>
      <c r="B1289">
        <v>190.74</v>
      </c>
      <c r="C1289">
        <v>30.4</v>
      </c>
      <c r="D1289">
        <v>12.16</v>
      </c>
      <c r="E1289">
        <v>233.3</v>
      </c>
    </row>
    <row r="1290" spans="1:5" x14ac:dyDescent="0.25">
      <c r="A1290" s="264">
        <v>46441.666666666657</v>
      </c>
      <c r="B1290">
        <v>189.4</v>
      </c>
      <c r="C1290">
        <v>31</v>
      </c>
      <c r="D1290">
        <v>12.4</v>
      </c>
      <c r="E1290">
        <v>232.8</v>
      </c>
    </row>
    <row r="1291" spans="1:5" x14ac:dyDescent="0.25">
      <c r="A1291" s="264">
        <v>46441.708333333343</v>
      </c>
      <c r="B1291">
        <v>184.51</v>
      </c>
      <c r="C1291">
        <v>31.5</v>
      </c>
      <c r="D1291">
        <v>12.6</v>
      </c>
      <c r="E1291">
        <v>228.61</v>
      </c>
    </row>
    <row r="1292" spans="1:5" x14ac:dyDescent="0.25">
      <c r="A1292" s="264">
        <v>46441.75</v>
      </c>
      <c r="B1292">
        <v>182.74</v>
      </c>
      <c r="C1292">
        <v>31.4</v>
      </c>
      <c r="D1292">
        <v>12.56</v>
      </c>
      <c r="E1292">
        <v>226.7</v>
      </c>
    </row>
    <row r="1293" spans="1:5" x14ac:dyDescent="0.25">
      <c r="A1293" s="264">
        <v>46441.791666666657</v>
      </c>
      <c r="B1293">
        <v>180.7</v>
      </c>
      <c r="C1293">
        <v>31.2</v>
      </c>
      <c r="D1293">
        <v>12.48</v>
      </c>
      <c r="E1293">
        <v>224.38</v>
      </c>
    </row>
    <row r="1294" spans="1:5" x14ac:dyDescent="0.25">
      <c r="A1294" s="264">
        <v>46441.833333333343</v>
      </c>
      <c r="B1294">
        <v>177.92</v>
      </c>
      <c r="C1294">
        <v>31.15</v>
      </c>
      <c r="D1294">
        <v>12.46</v>
      </c>
      <c r="E1294">
        <v>221.53</v>
      </c>
    </row>
    <row r="1295" spans="1:5" x14ac:dyDescent="0.25">
      <c r="A1295" s="264">
        <v>46441.875</v>
      </c>
      <c r="B1295">
        <v>173.42</v>
      </c>
      <c r="C1295">
        <v>29.55</v>
      </c>
      <c r="D1295">
        <v>11.82</v>
      </c>
      <c r="E1295">
        <v>214.79</v>
      </c>
    </row>
    <row r="1296" spans="1:5" x14ac:dyDescent="0.25">
      <c r="A1296" s="264">
        <v>46441.916666666657</v>
      </c>
      <c r="B1296">
        <v>172.11</v>
      </c>
      <c r="C1296">
        <v>29.25</v>
      </c>
      <c r="D1296">
        <v>11.7</v>
      </c>
      <c r="E1296">
        <v>213.06</v>
      </c>
    </row>
    <row r="1297" spans="1:5" x14ac:dyDescent="0.25">
      <c r="A1297" s="264">
        <v>46441.958333333343</v>
      </c>
      <c r="B1297">
        <v>171.42</v>
      </c>
      <c r="C1297">
        <v>29.15</v>
      </c>
      <c r="D1297">
        <v>11.66</v>
      </c>
      <c r="E1297">
        <v>212.23</v>
      </c>
    </row>
    <row r="1298" spans="1:5" x14ac:dyDescent="0.25">
      <c r="A1298" s="264">
        <v>46442</v>
      </c>
      <c r="B1298">
        <v>169.61</v>
      </c>
      <c r="C1298">
        <v>28.55</v>
      </c>
      <c r="D1298">
        <v>11.42</v>
      </c>
      <c r="E1298">
        <v>209.58</v>
      </c>
    </row>
    <row r="1299" spans="1:5" x14ac:dyDescent="0.25">
      <c r="A1299" s="264">
        <v>46442.041666666657</v>
      </c>
      <c r="B1299">
        <v>170.16</v>
      </c>
      <c r="C1299">
        <v>28.7</v>
      </c>
      <c r="D1299">
        <v>11.48</v>
      </c>
      <c r="E1299">
        <v>210.34</v>
      </c>
    </row>
    <row r="1300" spans="1:5" x14ac:dyDescent="0.25">
      <c r="A1300" s="264">
        <v>46442.083333333343</v>
      </c>
      <c r="B1300">
        <v>172.2</v>
      </c>
      <c r="C1300">
        <v>29.25</v>
      </c>
      <c r="D1300">
        <v>11.7</v>
      </c>
      <c r="E1300">
        <v>213.15</v>
      </c>
    </row>
    <row r="1301" spans="1:5" x14ac:dyDescent="0.25">
      <c r="A1301" s="264">
        <v>46442.125</v>
      </c>
      <c r="B1301">
        <v>175.2</v>
      </c>
      <c r="C1301">
        <v>29.95</v>
      </c>
      <c r="D1301">
        <v>11.98</v>
      </c>
      <c r="E1301">
        <v>217.13</v>
      </c>
    </row>
    <row r="1302" spans="1:5" x14ac:dyDescent="0.25">
      <c r="A1302" s="264">
        <v>46442.166666666657</v>
      </c>
      <c r="B1302">
        <v>181.18</v>
      </c>
      <c r="C1302">
        <v>30.3</v>
      </c>
      <c r="D1302">
        <v>12.12</v>
      </c>
      <c r="E1302">
        <v>223.6</v>
      </c>
    </row>
    <row r="1303" spans="1:5" x14ac:dyDescent="0.25">
      <c r="A1303" s="264">
        <v>46442.208333333343</v>
      </c>
      <c r="B1303">
        <v>190.8</v>
      </c>
      <c r="C1303">
        <v>31.85</v>
      </c>
      <c r="D1303">
        <v>12.74</v>
      </c>
      <c r="E1303">
        <v>235.39</v>
      </c>
    </row>
    <row r="1304" spans="1:5" x14ac:dyDescent="0.25">
      <c r="A1304" s="264">
        <v>46442.25</v>
      </c>
      <c r="B1304">
        <v>202.89</v>
      </c>
      <c r="C1304">
        <v>33.9</v>
      </c>
      <c r="D1304">
        <v>13.56</v>
      </c>
      <c r="E1304">
        <v>250.35</v>
      </c>
    </row>
    <row r="1305" spans="1:5" x14ac:dyDescent="0.25">
      <c r="A1305" s="264">
        <v>46442.291666666657</v>
      </c>
      <c r="B1305">
        <v>226.11</v>
      </c>
      <c r="C1305">
        <v>37.549999999999997</v>
      </c>
      <c r="D1305">
        <v>15.02</v>
      </c>
      <c r="E1305">
        <v>278.68</v>
      </c>
    </row>
    <row r="1306" spans="1:5" x14ac:dyDescent="0.25">
      <c r="A1306" s="264">
        <v>46442.333333333343</v>
      </c>
      <c r="B1306">
        <v>232.11</v>
      </c>
      <c r="C1306">
        <v>40</v>
      </c>
      <c r="D1306">
        <v>16</v>
      </c>
      <c r="E1306">
        <v>288.11</v>
      </c>
    </row>
    <row r="1307" spans="1:5" x14ac:dyDescent="0.25">
      <c r="A1307" s="264">
        <v>46442.375</v>
      </c>
      <c r="B1307">
        <v>218.23</v>
      </c>
      <c r="C1307">
        <v>38.85</v>
      </c>
      <c r="D1307">
        <v>15.54</v>
      </c>
      <c r="E1307">
        <v>272.62</v>
      </c>
    </row>
    <row r="1308" spans="1:5" x14ac:dyDescent="0.25">
      <c r="A1308" s="264">
        <v>46442.416666666657</v>
      </c>
      <c r="B1308">
        <v>195.97</v>
      </c>
      <c r="C1308">
        <v>34.6</v>
      </c>
      <c r="D1308">
        <v>13.84</v>
      </c>
      <c r="E1308">
        <v>244.41</v>
      </c>
    </row>
    <row r="1309" spans="1:5" x14ac:dyDescent="0.25">
      <c r="A1309" s="264">
        <v>46442.458333333343</v>
      </c>
      <c r="B1309">
        <v>183.04</v>
      </c>
      <c r="C1309">
        <v>30.75</v>
      </c>
      <c r="D1309">
        <v>12.3</v>
      </c>
      <c r="E1309">
        <v>226.09</v>
      </c>
    </row>
    <row r="1310" spans="1:5" x14ac:dyDescent="0.25">
      <c r="A1310" s="264">
        <v>46442.5</v>
      </c>
      <c r="B1310">
        <v>177.75</v>
      </c>
      <c r="C1310">
        <v>29.45</v>
      </c>
      <c r="D1310">
        <v>11.78</v>
      </c>
      <c r="E1310">
        <v>218.98</v>
      </c>
    </row>
    <row r="1311" spans="1:5" x14ac:dyDescent="0.25">
      <c r="A1311" s="264">
        <v>46442.541666666657</v>
      </c>
      <c r="B1311">
        <v>179.13</v>
      </c>
      <c r="C1311">
        <v>29.45</v>
      </c>
      <c r="D1311">
        <v>11.78</v>
      </c>
      <c r="E1311">
        <v>220.36</v>
      </c>
    </row>
    <row r="1312" spans="1:5" x14ac:dyDescent="0.25">
      <c r="A1312" s="264">
        <v>46442.583333333343</v>
      </c>
      <c r="B1312">
        <v>164.18</v>
      </c>
      <c r="C1312">
        <v>27</v>
      </c>
      <c r="D1312">
        <v>10.8</v>
      </c>
      <c r="E1312">
        <v>201.98</v>
      </c>
    </row>
    <row r="1313" spans="1:5" x14ac:dyDescent="0.25">
      <c r="A1313" s="264">
        <v>46442.625</v>
      </c>
      <c r="B1313">
        <v>162.46</v>
      </c>
      <c r="C1313">
        <v>26.3</v>
      </c>
      <c r="D1313">
        <v>10.52</v>
      </c>
      <c r="E1313">
        <v>199.28</v>
      </c>
    </row>
    <row r="1314" spans="1:5" x14ac:dyDescent="0.25">
      <c r="A1314" s="264">
        <v>46442.666666666657</v>
      </c>
      <c r="B1314">
        <v>155.03</v>
      </c>
      <c r="C1314">
        <v>25.5</v>
      </c>
      <c r="D1314">
        <v>10.199999999999999</v>
      </c>
      <c r="E1314">
        <v>190.73</v>
      </c>
    </row>
    <row r="1315" spans="1:5" x14ac:dyDescent="0.25">
      <c r="A1315" s="264">
        <v>46442.708333333343</v>
      </c>
      <c r="B1315">
        <v>156.86000000000001</v>
      </c>
      <c r="C1315">
        <v>25.95</v>
      </c>
      <c r="D1315">
        <v>10.38</v>
      </c>
      <c r="E1315">
        <v>193.19</v>
      </c>
    </row>
    <row r="1316" spans="1:5" x14ac:dyDescent="0.25">
      <c r="A1316" s="264">
        <v>46442.75</v>
      </c>
      <c r="B1316">
        <v>166.2</v>
      </c>
      <c r="C1316">
        <v>27.05</v>
      </c>
      <c r="D1316">
        <v>10.82</v>
      </c>
      <c r="E1316">
        <v>204.07</v>
      </c>
    </row>
    <row r="1317" spans="1:5" x14ac:dyDescent="0.25">
      <c r="A1317" s="264">
        <v>46442.791666666657</v>
      </c>
      <c r="B1317">
        <v>170.13</v>
      </c>
      <c r="C1317">
        <v>28.15</v>
      </c>
      <c r="D1317">
        <v>11.26</v>
      </c>
      <c r="E1317">
        <v>209.54</v>
      </c>
    </row>
    <row r="1318" spans="1:5" x14ac:dyDescent="0.25">
      <c r="A1318" s="264">
        <v>46442.833333333343</v>
      </c>
      <c r="B1318">
        <v>167.06</v>
      </c>
      <c r="C1318">
        <v>28.05</v>
      </c>
      <c r="D1318">
        <v>11.22</v>
      </c>
      <c r="E1318">
        <v>206.33</v>
      </c>
    </row>
    <row r="1319" spans="1:5" x14ac:dyDescent="0.25">
      <c r="A1319" s="264">
        <v>46442.875</v>
      </c>
      <c r="B1319">
        <v>163.26</v>
      </c>
      <c r="C1319">
        <v>27.55</v>
      </c>
      <c r="D1319">
        <v>11.02</v>
      </c>
      <c r="E1319">
        <v>201.83</v>
      </c>
    </row>
    <row r="1320" spans="1:5" x14ac:dyDescent="0.25">
      <c r="A1320" s="264">
        <v>46442.916666666657</v>
      </c>
      <c r="B1320">
        <v>161.68</v>
      </c>
      <c r="C1320">
        <v>27.2</v>
      </c>
      <c r="D1320">
        <v>10.88</v>
      </c>
      <c r="E1320">
        <v>199.76</v>
      </c>
    </row>
    <row r="1321" spans="1:5" x14ac:dyDescent="0.25">
      <c r="A1321" s="264">
        <v>46442.958333333343</v>
      </c>
      <c r="B1321">
        <v>162.01</v>
      </c>
      <c r="C1321">
        <v>27.2</v>
      </c>
      <c r="D1321">
        <v>10.88</v>
      </c>
      <c r="E1321">
        <v>200.09</v>
      </c>
    </row>
    <row r="1322" spans="1:5" x14ac:dyDescent="0.25">
      <c r="A1322" s="264">
        <v>46443</v>
      </c>
      <c r="B1322">
        <v>157.82</v>
      </c>
      <c r="C1322">
        <v>27.15</v>
      </c>
      <c r="D1322">
        <v>10.86</v>
      </c>
      <c r="E1322">
        <v>195.83</v>
      </c>
    </row>
    <row r="1323" spans="1:5" x14ac:dyDescent="0.25">
      <c r="A1323" s="264">
        <v>46443.041666666657</v>
      </c>
      <c r="B1323">
        <v>162.91999999999999</v>
      </c>
      <c r="C1323">
        <v>27.6</v>
      </c>
      <c r="D1323">
        <v>11.04</v>
      </c>
      <c r="E1323">
        <v>201.56</v>
      </c>
    </row>
    <row r="1324" spans="1:5" x14ac:dyDescent="0.25">
      <c r="A1324" s="264">
        <v>46443.083333333343</v>
      </c>
      <c r="B1324">
        <v>164.6</v>
      </c>
      <c r="C1324">
        <v>28.4</v>
      </c>
      <c r="D1324">
        <v>11.36</v>
      </c>
      <c r="E1324">
        <v>204.36</v>
      </c>
    </row>
    <row r="1325" spans="1:5" x14ac:dyDescent="0.25">
      <c r="A1325" s="264">
        <v>46443.125</v>
      </c>
      <c r="B1325">
        <v>166.7</v>
      </c>
      <c r="C1325">
        <v>29.05</v>
      </c>
      <c r="D1325">
        <v>11.62</v>
      </c>
      <c r="E1325">
        <v>207.37</v>
      </c>
    </row>
    <row r="1326" spans="1:5" x14ac:dyDescent="0.25">
      <c r="A1326" s="264">
        <v>46443.166666666657</v>
      </c>
      <c r="B1326">
        <v>168.66</v>
      </c>
      <c r="C1326">
        <v>29.8</v>
      </c>
      <c r="D1326">
        <v>11.92</v>
      </c>
      <c r="E1326">
        <v>210.38</v>
      </c>
    </row>
    <row r="1327" spans="1:5" x14ac:dyDescent="0.25">
      <c r="A1327" s="264">
        <v>46443.208333333343</v>
      </c>
      <c r="B1327">
        <v>171.4</v>
      </c>
      <c r="C1327">
        <v>30.55</v>
      </c>
      <c r="D1327">
        <v>12.22</v>
      </c>
      <c r="E1327">
        <v>214.17</v>
      </c>
    </row>
    <row r="1328" spans="1:5" x14ac:dyDescent="0.25">
      <c r="A1328" s="264">
        <v>46443.25</v>
      </c>
      <c r="B1328">
        <v>174.98</v>
      </c>
      <c r="C1328">
        <v>31.1</v>
      </c>
      <c r="D1328">
        <v>12.44</v>
      </c>
      <c r="E1328">
        <v>218.52</v>
      </c>
    </row>
    <row r="1329" spans="1:5" x14ac:dyDescent="0.25">
      <c r="A1329" s="264">
        <v>46443.291666666657</v>
      </c>
      <c r="B1329">
        <v>180.04</v>
      </c>
      <c r="C1329">
        <v>31.8</v>
      </c>
      <c r="D1329">
        <v>12.72</v>
      </c>
      <c r="E1329">
        <v>224.56</v>
      </c>
    </row>
    <row r="1330" spans="1:5" x14ac:dyDescent="0.25">
      <c r="A1330" s="264">
        <v>46443.333333333343</v>
      </c>
      <c r="B1330">
        <v>187.36</v>
      </c>
      <c r="C1330">
        <v>33.25</v>
      </c>
      <c r="D1330">
        <v>13.3</v>
      </c>
      <c r="E1330">
        <v>233.91</v>
      </c>
    </row>
    <row r="1331" spans="1:5" x14ac:dyDescent="0.25">
      <c r="A1331" s="264">
        <v>46443.375</v>
      </c>
      <c r="B1331">
        <v>194.12</v>
      </c>
      <c r="C1331">
        <v>34.6</v>
      </c>
      <c r="D1331">
        <v>13.84</v>
      </c>
      <c r="E1331">
        <v>242.56</v>
      </c>
    </row>
    <row r="1332" spans="1:5" x14ac:dyDescent="0.25">
      <c r="A1332" s="264">
        <v>46443.416666666657</v>
      </c>
      <c r="B1332">
        <v>192.03</v>
      </c>
      <c r="C1332">
        <v>34.5</v>
      </c>
      <c r="D1332">
        <v>13.8</v>
      </c>
      <c r="E1332">
        <v>240.33</v>
      </c>
    </row>
    <row r="1333" spans="1:5" x14ac:dyDescent="0.25">
      <c r="A1333" s="264">
        <v>46443.458333333343</v>
      </c>
      <c r="B1333">
        <v>189.44</v>
      </c>
      <c r="C1333">
        <v>33.799999999999997</v>
      </c>
      <c r="D1333">
        <v>13.52</v>
      </c>
      <c r="E1333">
        <v>236.76</v>
      </c>
    </row>
    <row r="1334" spans="1:5" x14ac:dyDescent="0.25">
      <c r="A1334" s="264">
        <v>46443.5</v>
      </c>
      <c r="B1334">
        <v>188.53</v>
      </c>
      <c r="C1334">
        <v>32.5</v>
      </c>
      <c r="D1334">
        <v>13</v>
      </c>
      <c r="E1334">
        <v>234.03</v>
      </c>
    </row>
    <row r="1335" spans="1:5" x14ac:dyDescent="0.25">
      <c r="A1335" s="264">
        <v>46443.541666666657</v>
      </c>
      <c r="B1335">
        <v>188.22</v>
      </c>
      <c r="C1335">
        <v>32.35</v>
      </c>
      <c r="D1335">
        <v>12.94</v>
      </c>
      <c r="E1335">
        <v>233.51</v>
      </c>
    </row>
    <row r="1336" spans="1:5" x14ac:dyDescent="0.25">
      <c r="A1336" s="264">
        <v>46443.583333333343</v>
      </c>
      <c r="B1336">
        <v>188.6</v>
      </c>
      <c r="C1336">
        <v>32.15</v>
      </c>
      <c r="D1336">
        <v>12.86</v>
      </c>
      <c r="E1336">
        <v>233.61</v>
      </c>
    </row>
    <row r="1337" spans="1:5" x14ac:dyDescent="0.25">
      <c r="A1337" s="264">
        <v>46443.625</v>
      </c>
      <c r="B1337">
        <v>189.69</v>
      </c>
      <c r="C1337">
        <v>32.35</v>
      </c>
      <c r="D1337">
        <v>12.94</v>
      </c>
      <c r="E1337">
        <v>234.98</v>
      </c>
    </row>
    <row r="1338" spans="1:5" x14ac:dyDescent="0.25">
      <c r="A1338" s="264">
        <v>46443.666666666657</v>
      </c>
      <c r="B1338">
        <v>188.45</v>
      </c>
      <c r="C1338">
        <v>32.450000000000003</v>
      </c>
      <c r="D1338">
        <v>12.98</v>
      </c>
      <c r="E1338">
        <v>233.88</v>
      </c>
    </row>
    <row r="1339" spans="1:5" x14ac:dyDescent="0.25">
      <c r="A1339" s="264">
        <v>46443.708333333343</v>
      </c>
      <c r="B1339">
        <v>186.66</v>
      </c>
      <c r="C1339">
        <v>32.5</v>
      </c>
      <c r="D1339">
        <v>13</v>
      </c>
      <c r="E1339">
        <v>232.16</v>
      </c>
    </row>
    <row r="1340" spans="1:5" x14ac:dyDescent="0.25">
      <c r="A1340" s="264">
        <v>46443.75</v>
      </c>
      <c r="B1340">
        <v>186.89</v>
      </c>
      <c r="C1340">
        <v>32.15</v>
      </c>
      <c r="D1340">
        <v>12.86</v>
      </c>
      <c r="E1340">
        <v>231.9</v>
      </c>
    </row>
    <row r="1341" spans="1:5" x14ac:dyDescent="0.25">
      <c r="A1341" s="264">
        <v>46443.791666666657</v>
      </c>
      <c r="B1341">
        <v>184.21</v>
      </c>
      <c r="C1341">
        <v>32</v>
      </c>
      <c r="D1341">
        <v>12.8</v>
      </c>
      <c r="E1341">
        <v>229.01</v>
      </c>
    </row>
    <row r="1342" spans="1:5" x14ac:dyDescent="0.25">
      <c r="A1342" s="264">
        <v>46443.833333333343</v>
      </c>
      <c r="B1342">
        <v>181.05</v>
      </c>
      <c r="C1342">
        <v>31.05</v>
      </c>
      <c r="D1342">
        <v>12.42</v>
      </c>
      <c r="E1342">
        <v>224.52</v>
      </c>
    </row>
    <row r="1343" spans="1:5" x14ac:dyDescent="0.25">
      <c r="A1343" s="264">
        <v>46443.875</v>
      </c>
      <c r="B1343">
        <v>173.44</v>
      </c>
      <c r="C1343">
        <v>29.7</v>
      </c>
      <c r="D1343">
        <v>11.88</v>
      </c>
      <c r="E1343">
        <v>215.02</v>
      </c>
    </row>
    <row r="1344" spans="1:5" x14ac:dyDescent="0.25">
      <c r="A1344" s="264">
        <v>46443.916666666657</v>
      </c>
      <c r="B1344">
        <v>170.13</v>
      </c>
      <c r="C1344">
        <v>28.85</v>
      </c>
      <c r="D1344">
        <v>11.54</v>
      </c>
      <c r="E1344">
        <v>210.52</v>
      </c>
    </row>
    <row r="1345" spans="1:5" x14ac:dyDescent="0.25">
      <c r="A1345" s="264">
        <v>46443.958333333343</v>
      </c>
      <c r="B1345">
        <v>165.07</v>
      </c>
      <c r="C1345">
        <v>28.05</v>
      </c>
      <c r="D1345">
        <v>11.22</v>
      </c>
      <c r="E1345">
        <v>204.34</v>
      </c>
    </row>
    <row r="1346" spans="1:5" x14ac:dyDescent="0.25">
      <c r="A1346" s="264">
        <v>46444</v>
      </c>
      <c r="B1346">
        <v>161.69999999999999</v>
      </c>
      <c r="C1346">
        <v>27.55</v>
      </c>
      <c r="D1346">
        <v>11.02</v>
      </c>
      <c r="E1346">
        <v>200.27</v>
      </c>
    </row>
    <row r="1347" spans="1:5" x14ac:dyDescent="0.25">
      <c r="A1347" s="264">
        <v>46444.041666666657</v>
      </c>
      <c r="B1347">
        <v>159.84</v>
      </c>
      <c r="C1347">
        <v>27.3</v>
      </c>
      <c r="D1347">
        <v>10.92</v>
      </c>
      <c r="E1347">
        <v>198.06</v>
      </c>
    </row>
    <row r="1348" spans="1:5" x14ac:dyDescent="0.25">
      <c r="A1348" s="264">
        <v>46444.083333333343</v>
      </c>
      <c r="B1348">
        <v>159.03</v>
      </c>
      <c r="C1348">
        <v>27.65</v>
      </c>
      <c r="D1348">
        <v>11.06</v>
      </c>
      <c r="E1348">
        <v>197.74</v>
      </c>
    </row>
    <row r="1349" spans="1:5" x14ac:dyDescent="0.25">
      <c r="A1349" s="264">
        <v>46444.125</v>
      </c>
      <c r="B1349">
        <v>160.09</v>
      </c>
      <c r="C1349">
        <v>27.4</v>
      </c>
      <c r="D1349">
        <v>10.96</v>
      </c>
      <c r="E1349">
        <v>198.45</v>
      </c>
    </row>
    <row r="1350" spans="1:5" x14ac:dyDescent="0.25">
      <c r="A1350" s="264">
        <v>46444.166666666657</v>
      </c>
      <c r="B1350">
        <v>160.72</v>
      </c>
      <c r="C1350">
        <v>27.1</v>
      </c>
      <c r="D1350">
        <v>10.84</v>
      </c>
      <c r="E1350">
        <v>198.66</v>
      </c>
    </row>
    <row r="1351" spans="1:5" x14ac:dyDescent="0.25">
      <c r="A1351" s="264">
        <v>46444.208333333343</v>
      </c>
      <c r="B1351">
        <v>160.16</v>
      </c>
      <c r="C1351">
        <v>27.35</v>
      </c>
      <c r="D1351">
        <v>10.94</v>
      </c>
      <c r="E1351">
        <v>198.45</v>
      </c>
    </row>
    <row r="1352" spans="1:5" x14ac:dyDescent="0.25">
      <c r="A1352" s="264">
        <v>46444.25</v>
      </c>
      <c r="B1352">
        <v>163.34</v>
      </c>
      <c r="C1352">
        <v>27.45</v>
      </c>
      <c r="D1352">
        <v>10.98</v>
      </c>
      <c r="E1352">
        <v>201.77</v>
      </c>
    </row>
    <row r="1353" spans="1:5" x14ac:dyDescent="0.25">
      <c r="A1353" s="264">
        <v>46444.291666666657</v>
      </c>
      <c r="B1353">
        <v>166.74</v>
      </c>
      <c r="C1353">
        <v>28.2</v>
      </c>
      <c r="D1353">
        <v>11.28</v>
      </c>
      <c r="E1353">
        <v>206.22</v>
      </c>
    </row>
    <row r="1354" spans="1:5" x14ac:dyDescent="0.25">
      <c r="A1354" s="264">
        <v>46444.333333333343</v>
      </c>
      <c r="B1354">
        <v>172.04</v>
      </c>
      <c r="C1354">
        <v>29.05</v>
      </c>
      <c r="D1354">
        <v>11.62</v>
      </c>
      <c r="E1354">
        <v>212.71</v>
      </c>
    </row>
    <row r="1355" spans="1:5" x14ac:dyDescent="0.25">
      <c r="A1355" s="264">
        <v>46444.375</v>
      </c>
      <c r="B1355">
        <v>179.76</v>
      </c>
      <c r="C1355">
        <v>30.65</v>
      </c>
      <c r="D1355">
        <v>12.26</v>
      </c>
      <c r="E1355">
        <v>222.67</v>
      </c>
    </row>
    <row r="1356" spans="1:5" x14ac:dyDescent="0.25">
      <c r="A1356" s="264">
        <v>46444.416666666657</v>
      </c>
      <c r="B1356">
        <v>182.3</v>
      </c>
      <c r="C1356">
        <v>31.15</v>
      </c>
      <c r="D1356">
        <v>12.46</v>
      </c>
      <c r="E1356">
        <v>225.91</v>
      </c>
    </row>
    <row r="1357" spans="1:5" x14ac:dyDescent="0.25">
      <c r="A1357" s="264">
        <v>46444.458333333343</v>
      </c>
      <c r="B1357">
        <v>179.54</v>
      </c>
      <c r="C1357">
        <v>30.55</v>
      </c>
      <c r="D1357">
        <v>12.22</v>
      </c>
      <c r="E1357">
        <v>222.31</v>
      </c>
    </row>
    <row r="1358" spans="1:5" x14ac:dyDescent="0.25">
      <c r="A1358" s="264">
        <v>46444.5</v>
      </c>
      <c r="B1358">
        <v>176.17</v>
      </c>
      <c r="C1358">
        <v>29.95</v>
      </c>
      <c r="D1358">
        <v>11.98</v>
      </c>
      <c r="E1358">
        <v>218.1</v>
      </c>
    </row>
    <row r="1359" spans="1:5" x14ac:dyDescent="0.25">
      <c r="A1359" s="264">
        <v>46444.541666666657</v>
      </c>
      <c r="B1359">
        <v>170.91</v>
      </c>
      <c r="C1359">
        <v>28.85</v>
      </c>
      <c r="D1359">
        <v>11.54</v>
      </c>
      <c r="E1359">
        <v>211.3</v>
      </c>
    </row>
    <row r="1360" spans="1:5" x14ac:dyDescent="0.25">
      <c r="A1360" s="264">
        <v>46444.583333333343</v>
      </c>
      <c r="B1360">
        <v>166.74</v>
      </c>
      <c r="C1360">
        <v>27.65</v>
      </c>
      <c r="D1360">
        <v>11.06</v>
      </c>
      <c r="E1360">
        <v>205.45</v>
      </c>
    </row>
    <row r="1361" spans="1:5" x14ac:dyDescent="0.25">
      <c r="A1361" s="264">
        <v>46444.625</v>
      </c>
      <c r="B1361">
        <v>166.36</v>
      </c>
      <c r="C1361">
        <v>27.25</v>
      </c>
      <c r="D1361">
        <v>10.9</v>
      </c>
      <c r="E1361">
        <v>204.51</v>
      </c>
    </row>
    <row r="1362" spans="1:5" x14ac:dyDescent="0.25">
      <c r="A1362" s="264">
        <v>46444.666666666657</v>
      </c>
      <c r="B1362">
        <v>166.57</v>
      </c>
      <c r="C1362">
        <v>26.9</v>
      </c>
      <c r="D1362">
        <v>10.76</v>
      </c>
      <c r="E1362">
        <v>204.23</v>
      </c>
    </row>
    <row r="1363" spans="1:5" x14ac:dyDescent="0.25">
      <c r="A1363" s="264">
        <v>46444.708333333343</v>
      </c>
      <c r="B1363">
        <v>167.78</v>
      </c>
      <c r="C1363">
        <v>27.75</v>
      </c>
      <c r="D1363">
        <v>11.1</v>
      </c>
      <c r="E1363">
        <v>206.63</v>
      </c>
    </row>
    <row r="1364" spans="1:5" x14ac:dyDescent="0.25">
      <c r="A1364" s="264">
        <v>46444.75</v>
      </c>
      <c r="B1364">
        <v>171.72</v>
      </c>
      <c r="C1364">
        <v>28.25</v>
      </c>
      <c r="D1364">
        <v>11.3</v>
      </c>
      <c r="E1364">
        <v>211.27</v>
      </c>
    </row>
    <row r="1365" spans="1:5" x14ac:dyDescent="0.25">
      <c r="A1365" s="264">
        <v>46444.791666666657</v>
      </c>
      <c r="B1365">
        <v>172.76</v>
      </c>
      <c r="C1365">
        <v>29.2</v>
      </c>
      <c r="D1365">
        <v>11.68</v>
      </c>
      <c r="E1365">
        <v>213.64</v>
      </c>
    </row>
    <row r="1366" spans="1:5" x14ac:dyDescent="0.25">
      <c r="A1366" s="264">
        <v>46444.833333333343</v>
      </c>
      <c r="B1366">
        <v>168.47</v>
      </c>
      <c r="C1366">
        <v>28.95</v>
      </c>
      <c r="D1366">
        <v>11.58</v>
      </c>
      <c r="E1366">
        <v>209</v>
      </c>
    </row>
    <row r="1367" spans="1:5" x14ac:dyDescent="0.25">
      <c r="A1367" s="264">
        <v>46444.875</v>
      </c>
      <c r="B1367">
        <v>164.34</v>
      </c>
      <c r="C1367">
        <v>27.85</v>
      </c>
      <c r="D1367">
        <v>11.14</v>
      </c>
      <c r="E1367">
        <v>203.33</v>
      </c>
    </row>
    <row r="1368" spans="1:5" x14ac:dyDescent="0.25">
      <c r="A1368" s="264">
        <v>46444.916666666657</v>
      </c>
      <c r="B1368">
        <v>161.12</v>
      </c>
      <c r="C1368">
        <v>27.25</v>
      </c>
      <c r="D1368">
        <v>10.9</v>
      </c>
      <c r="E1368">
        <v>199.27</v>
      </c>
    </row>
    <row r="1369" spans="1:5" x14ac:dyDescent="0.25">
      <c r="A1369" s="264">
        <v>46444.958333333343</v>
      </c>
      <c r="B1369">
        <v>157.22</v>
      </c>
      <c r="C1369">
        <v>26.35</v>
      </c>
      <c r="D1369">
        <v>10.54</v>
      </c>
      <c r="E1369">
        <v>194.11</v>
      </c>
    </row>
    <row r="1370" spans="1:5" x14ac:dyDescent="0.25">
      <c r="A1370" s="264">
        <v>46445</v>
      </c>
      <c r="B1370">
        <v>154.61000000000001</v>
      </c>
      <c r="C1370">
        <v>26.05</v>
      </c>
      <c r="D1370">
        <v>10.42</v>
      </c>
      <c r="E1370">
        <v>191.08</v>
      </c>
    </row>
    <row r="1371" spans="1:5" x14ac:dyDescent="0.25">
      <c r="A1371" s="264">
        <v>46445.041666666657</v>
      </c>
      <c r="B1371">
        <v>155.83000000000001</v>
      </c>
      <c r="C1371">
        <v>26.25</v>
      </c>
      <c r="D1371">
        <v>10.5</v>
      </c>
      <c r="E1371">
        <v>192.58</v>
      </c>
    </row>
    <row r="1372" spans="1:5" x14ac:dyDescent="0.25">
      <c r="A1372" s="264">
        <v>46445.083333333343</v>
      </c>
      <c r="B1372">
        <v>158.88999999999999</v>
      </c>
      <c r="C1372">
        <v>26.9</v>
      </c>
      <c r="D1372">
        <v>10.76</v>
      </c>
      <c r="E1372">
        <v>196.55</v>
      </c>
    </row>
    <row r="1373" spans="1:5" x14ac:dyDescent="0.25">
      <c r="A1373" s="264">
        <v>46445.125</v>
      </c>
      <c r="B1373">
        <v>162.62</v>
      </c>
      <c r="C1373">
        <v>26.95</v>
      </c>
      <c r="D1373">
        <v>10.78</v>
      </c>
      <c r="E1373">
        <v>200.35</v>
      </c>
    </row>
    <row r="1374" spans="1:5" x14ac:dyDescent="0.25">
      <c r="A1374" s="264">
        <v>46445.166666666657</v>
      </c>
      <c r="B1374">
        <v>165.68</v>
      </c>
      <c r="C1374">
        <v>27.95</v>
      </c>
      <c r="D1374">
        <v>11.18</v>
      </c>
      <c r="E1374">
        <v>204.81</v>
      </c>
    </row>
    <row r="1375" spans="1:5" x14ac:dyDescent="0.25">
      <c r="A1375" s="264">
        <v>46445.208333333343</v>
      </c>
      <c r="B1375">
        <v>172.95</v>
      </c>
      <c r="C1375">
        <v>28.6</v>
      </c>
      <c r="D1375">
        <v>11.44</v>
      </c>
      <c r="E1375">
        <v>212.99</v>
      </c>
    </row>
    <row r="1376" spans="1:5" x14ac:dyDescent="0.25">
      <c r="A1376" s="264">
        <v>46445.25</v>
      </c>
      <c r="B1376">
        <v>185.14</v>
      </c>
      <c r="C1376">
        <v>30.35</v>
      </c>
      <c r="D1376">
        <v>12.14</v>
      </c>
      <c r="E1376">
        <v>227.63</v>
      </c>
    </row>
    <row r="1377" spans="1:5" x14ac:dyDescent="0.25">
      <c r="A1377" s="264">
        <v>46445.291666666657</v>
      </c>
      <c r="B1377">
        <v>205.77</v>
      </c>
      <c r="C1377">
        <v>33.799999999999997</v>
      </c>
      <c r="D1377">
        <v>13.52</v>
      </c>
      <c r="E1377">
        <v>253.09</v>
      </c>
    </row>
    <row r="1378" spans="1:5" x14ac:dyDescent="0.25">
      <c r="A1378" s="264">
        <v>46445.333333333343</v>
      </c>
      <c r="B1378">
        <v>206.54</v>
      </c>
      <c r="C1378">
        <v>34.85</v>
      </c>
      <c r="D1378">
        <v>13.94</v>
      </c>
      <c r="E1378">
        <v>255.33</v>
      </c>
    </row>
    <row r="1379" spans="1:5" x14ac:dyDescent="0.25">
      <c r="A1379" s="264">
        <v>46445.375</v>
      </c>
      <c r="B1379">
        <v>197.64</v>
      </c>
      <c r="C1379">
        <v>34.25</v>
      </c>
      <c r="D1379">
        <v>13.7</v>
      </c>
      <c r="E1379">
        <v>245.59</v>
      </c>
    </row>
    <row r="1380" spans="1:5" x14ac:dyDescent="0.25">
      <c r="A1380" s="264">
        <v>46445.416666666657</v>
      </c>
      <c r="B1380">
        <v>191.05</v>
      </c>
      <c r="C1380">
        <v>32.75</v>
      </c>
      <c r="D1380">
        <v>13.1</v>
      </c>
      <c r="E1380">
        <v>236.9</v>
      </c>
    </row>
    <row r="1381" spans="1:5" x14ac:dyDescent="0.25">
      <c r="A1381" s="264">
        <v>46445.458333333343</v>
      </c>
      <c r="B1381">
        <v>186.71</v>
      </c>
      <c r="C1381">
        <v>31.3</v>
      </c>
      <c r="D1381">
        <v>12.52</v>
      </c>
      <c r="E1381">
        <v>230.53</v>
      </c>
    </row>
    <row r="1382" spans="1:5" x14ac:dyDescent="0.25">
      <c r="A1382" s="264">
        <v>46445.5</v>
      </c>
      <c r="B1382">
        <v>186.09</v>
      </c>
      <c r="C1382">
        <v>30.55</v>
      </c>
      <c r="D1382">
        <v>12.22</v>
      </c>
      <c r="E1382">
        <v>228.86</v>
      </c>
    </row>
    <row r="1383" spans="1:5" x14ac:dyDescent="0.25">
      <c r="A1383" s="264">
        <v>46445.541666666657</v>
      </c>
      <c r="B1383">
        <v>179.87</v>
      </c>
      <c r="C1383">
        <v>30</v>
      </c>
      <c r="D1383">
        <v>12</v>
      </c>
      <c r="E1383">
        <v>221.87</v>
      </c>
    </row>
    <row r="1384" spans="1:5" x14ac:dyDescent="0.25">
      <c r="A1384" s="264">
        <v>46445.583333333343</v>
      </c>
      <c r="B1384">
        <v>176.24</v>
      </c>
      <c r="C1384">
        <v>29.85</v>
      </c>
      <c r="D1384">
        <v>11.94</v>
      </c>
      <c r="E1384">
        <v>218.03</v>
      </c>
    </row>
    <row r="1385" spans="1:5" x14ac:dyDescent="0.25">
      <c r="A1385" s="264">
        <v>46445.625</v>
      </c>
      <c r="B1385">
        <v>161.97999999999999</v>
      </c>
      <c r="C1385">
        <v>28.8</v>
      </c>
      <c r="D1385">
        <v>11.52</v>
      </c>
      <c r="E1385">
        <v>202.3</v>
      </c>
    </row>
    <row r="1386" spans="1:5" x14ac:dyDescent="0.25">
      <c r="A1386" s="264">
        <v>46445.666666666657</v>
      </c>
      <c r="B1386">
        <v>177.39</v>
      </c>
      <c r="C1386">
        <v>28.25</v>
      </c>
      <c r="D1386">
        <v>11.3</v>
      </c>
      <c r="E1386">
        <v>216.94</v>
      </c>
    </row>
    <row r="1387" spans="1:5" x14ac:dyDescent="0.25">
      <c r="A1387" s="264">
        <v>46445.708333333343</v>
      </c>
      <c r="B1387">
        <v>169.18</v>
      </c>
      <c r="C1387">
        <v>28.1</v>
      </c>
      <c r="D1387">
        <v>11.24</v>
      </c>
      <c r="E1387">
        <v>208.52</v>
      </c>
    </row>
    <row r="1388" spans="1:5" x14ac:dyDescent="0.25">
      <c r="A1388" s="264">
        <v>46445.75</v>
      </c>
      <c r="B1388">
        <v>167.47</v>
      </c>
      <c r="C1388">
        <v>27.75</v>
      </c>
      <c r="D1388">
        <v>11.1</v>
      </c>
      <c r="E1388">
        <v>206.32</v>
      </c>
    </row>
    <row r="1389" spans="1:5" x14ac:dyDescent="0.25">
      <c r="A1389" s="264">
        <v>46445.791666666657</v>
      </c>
      <c r="B1389">
        <v>163.69999999999999</v>
      </c>
      <c r="C1389">
        <v>27.45</v>
      </c>
      <c r="D1389">
        <v>10.98</v>
      </c>
      <c r="E1389">
        <v>202.13</v>
      </c>
    </row>
    <row r="1390" spans="1:5" x14ac:dyDescent="0.25">
      <c r="A1390" s="264">
        <v>46445.833333333343</v>
      </c>
      <c r="B1390">
        <v>159.06</v>
      </c>
      <c r="C1390">
        <v>26.85</v>
      </c>
      <c r="D1390">
        <v>10.74</v>
      </c>
      <c r="E1390">
        <v>196.65</v>
      </c>
    </row>
    <row r="1391" spans="1:5" x14ac:dyDescent="0.25">
      <c r="A1391" s="264">
        <v>46445.875</v>
      </c>
      <c r="B1391">
        <v>151.84</v>
      </c>
      <c r="C1391">
        <v>25.5</v>
      </c>
      <c r="D1391">
        <v>10.199999999999999</v>
      </c>
      <c r="E1391">
        <v>187.54</v>
      </c>
    </row>
    <row r="1392" spans="1:5" x14ac:dyDescent="0.25">
      <c r="A1392" s="264">
        <v>46445.916666666657</v>
      </c>
      <c r="B1392">
        <v>147.91</v>
      </c>
      <c r="C1392">
        <v>25.05</v>
      </c>
      <c r="D1392">
        <v>10.02</v>
      </c>
      <c r="E1392">
        <v>182.98</v>
      </c>
    </row>
    <row r="1393" spans="1:5" x14ac:dyDescent="0.25">
      <c r="A1393" s="264">
        <v>46445.958333333343</v>
      </c>
      <c r="B1393">
        <v>145.15</v>
      </c>
      <c r="C1393">
        <v>24.25</v>
      </c>
      <c r="D1393">
        <v>9.6999999999999993</v>
      </c>
      <c r="E1393">
        <v>179.1</v>
      </c>
    </row>
    <row r="1394" spans="1:5" x14ac:dyDescent="0.25">
      <c r="A1394" s="264">
        <v>46446</v>
      </c>
      <c r="B1394">
        <v>144.29</v>
      </c>
      <c r="C1394">
        <v>24</v>
      </c>
      <c r="D1394">
        <v>9.6</v>
      </c>
      <c r="E1394">
        <v>177.89</v>
      </c>
    </row>
    <row r="1395" spans="1:5" x14ac:dyDescent="0.25">
      <c r="A1395" s="264">
        <v>46446.041666666657</v>
      </c>
      <c r="B1395">
        <v>147.53</v>
      </c>
      <c r="C1395">
        <v>24.2</v>
      </c>
      <c r="D1395">
        <v>9.68</v>
      </c>
      <c r="E1395">
        <v>181.41</v>
      </c>
    </row>
    <row r="1396" spans="1:5" x14ac:dyDescent="0.25">
      <c r="A1396" s="264">
        <v>46446.083333333343</v>
      </c>
      <c r="B1396">
        <v>150.77000000000001</v>
      </c>
      <c r="C1396">
        <v>25.35</v>
      </c>
      <c r="D1396">
        <v>10.14</v>
      </c>
      <c r="E1396">
        <v>186.26</v>
      </c>
    </row>
    <row r="1397" spans="1:5" x14ac:dyDescent="0.25">
      <c r="A1397" s="264">
        <v>46446.125</v>
      </c>
      <c r="B1397">
        <v>156.05000000000001</v>
      </c>
      <c r="C1397">
        <v>26.05</v>
      </c>
      <c r="D1397">
        <v>10.42</v>
      </c>
      <c r="E1397">
        <v>192.52</v>
      </c>
    </row>
    <row r="1398" spans="1:5" x14ac:dyDescent="0.25">
      <c r="A1398" s="264">
        <v>46446.166666666657</v>
      </c>
      <c r="B1398">
        <v>165.06</v>
      </c>
      <c r="C1398">
        <v>26.9</v>
      </c>
      <c r="D1398">
        <v>10.76</v>
      </c>
      <c r="E1398">
        <v>202.72</v>
      </c>
    </row>
    <row r="1399" spans="1:5" x14ac:dyDescent="0.25">
      <c r="A1399" s="264">
        <v>46446.208333333343</v>
      </c>
      <c r="B1399">
        <v>172.62</v>
      </c>
      <c r="C1399">
        <v>28.55</v>
      </c>
      <c r="D1399">
        <v>11.42</v>
      </c>
      <c r="E1399">
        <v>212.59</v>
      </c>
    </row>
    <row r="1400" spans="1:5" x14ac:dyDescent="0.25">
      <c r="A1400" s="264">
        <v>46446.25</v>
      </c>
      <c r="B1400">
        <v>186.36</v>
      </c>
      <c r="C1400">
        <v>31.05</v>
      </c>
      <c r="D1400">
        <v>12.42</v>
      </c>
      <c r="E1400">
        <v>229.83</v>
      </c>
    </row>
    <row r="1401" spans="1:5" x14ac:dyDescent="0.25">
      <c r="A1401" s="264">
        <v>46446.291666666657</v>
      </c>
      <c r="B1401">
        <v>212.38</v>
      </c>
      <c r="C1401">
        <v>35.049999999999997</v>
      </c>
      <c r="D1401">
        <v>14.02</v>
      </c>
      <c r="E1401">
        <v>261.45</v>
      </c>
    </row>
    <row r="1402" spans="1:5" x14ac:dyDescent="0.25">
      <c r="A1402" s="264">
        <v>46446.333333333343</v>
      </c>
      <c r="B1402">
        <v>213.35</v>
      </c>
      <c r="C1402">
        <v>36.9</v>
      </c>
      <c r="D1402">
        <v>14.76</v>
      </c>
      <c r="E1402">
        <v>265.01</v>
      </c>
    </row>
    <row r="1403" spans="1:5" x14ac:dyDescent="0.25">
      <c r="A1403" s="264">
        <v>46446.375</v>
      </c>
      <c r="B1403">
        <v>209.76</v>
      </c>
      <c r="C1403">
        <v>35.700000000000003</v>
      </c>
      <c r="D1403">
        <v>14.28</v>
      </c>
      <c r="E1403">
        <v>259.74</v>
      </c>
    </row>
    <row r="1404" spans="1:5" x14ac:dyDescent="0.25">
      <c r="A1404" s="264">
        <v>46446.416666666657</v>
      </c>
      <c r="B1404">
        <v>198.89</v>
      </c>
      <c r="C1404">
        <v>34.15</v>
      </c>
      <c r="D1404">
        <v>13.66</v>
      </c>
      <c r="E1404">
        <v>246.7</v>
      </c>
    </row>
    <row r="1405" spans="1:5" x14ac:dyDescent="0.25">
      <c r="A1405" s="264">
        <v>46446.458333333343</v>
      </c>
      <c r="B1405">
        <v>197.86</v>
      </c>
      <c r="C1405">
        <v>32.85</v>
      </c>
      <c r="D1405">
        <v>13.14</v>
      </c>
      <c r="E1405">
        <v>243.85</v>
      </c>
    </row>
    <row r="1406" spans="1:5" x14ac:dyDescent="0.25">
      <c r="A1406" s="264">
        <v>46446.5</v>
      </c>
      <c r="B1406">
        <v>186.12</v>
      </c>
      <c r="C1406">
        <v>31.1</v>
      </c>
      <c r="D1406">
        <v>12.44</v>
      </c>
      <c r="E1406">
        <v>229.66</v>
      </c>
    </row>
    <row r="1407" spans="1:5" x14ac:dyDescent="0.25">
      <c r="A1407" s="264">
        <v>46446.541666666657</v>
      </c>
      <c r="B1407">
        <v>186.47</v>
      </c>
      <c r="C1407">
        <v>29.3</v>
      </c>
      <c r="D1407">
        <v>11.72</v>
      </c>
      <c r="E1407">
        <v>227.49</v>
      </c>
    </row>
    <row r="1408" spans="1:5" x14ac:dyDescent="0.25">
      <c r="A1408" s="264">
        <v>46446.583333333343</v>
      </c>
      <c r="B1408">
        <v>167</v>
      </c>
      <c r="C1408">
        <v>27.5</v>
      </c>
      <c r="D1408">
        <v>11</v>
      </c>
      <c r="E1408">
        <v>205.5</v>
      </c>
    </row>
    <row r="1409" spans="1:5" x14ac:dyDescent="0.25">
      <c r="A1409" s="264">
        <v>46446.625</v>
      </c>
      <c r="B1409">
        <v>163.53</v>
      </c>
      <c r="C1409">
        <v>26.95</v>
      </c>
      <c r="D1409">
        <v>10.78</v>
      </c>
      <c r="E1409">
        <v>201.26</v>
      </c>
    </row>
    <row r="1410" spans="1:5" x14ac:dyDescent="0.25">
      <c r="A1410" s="264">
        <v>46446.666666666657</v>
      </c>
      <c r="B1410">
        <v>172.35</v>
      </c>
      <c r="C1410">
        <v>27.05</v>
      </c>
      <c r="D1410">
        <v>10.82</v>
      </c>
      <c r="E1410">
        <v>210.22</v>
      </c>
    </row>
    <row r="1411" spans="1:5" x14ac:dyDescent="0.25">
      <c r="A1411" s="264">
        <v>46446.708333333343</v>
      </c>
      <c r="B1411">
        <v>165.15</v>
      </c>
      <c r="C1411">
        <v>26.4</v>
      </c>
      <c r="D1411">
        <v>10.56</v>
      </c>
      <c r="E1411">
        <v>202.11</v>
      </c>
    </row>
    <row r="1412" spans="1:5" x14ac:dyDescent="0.25">
      <c r="A1412" s="264">
        <v>46446.75</v>
      </c>
      <c r="B1412">
        <v>174.32</v>
      </c>
      <c r="C1412">
        <v>27.05</v>
      </c>
      <c r="D1412">
        <v>10.82</v>
      </c>
      <c r="E1412">
        <v>212.19</v>
      </c>
    </row>
    <row r="1413" spans="1:5" x14ac:dyDescent="0.25">
      <c r="A1413" s="264">
        <v>46446.791666666657</v>
      </c>
      <c r="B1413">
        <v>175.73</v>
      </c>
      <c r="C1413">
        <v>27.75</v>
      </c>
      <c r="D1413">
        <v>11.1</v>
      </c>
      <c r="E1413">
        <v>214.58</v>
      </c>
    </row>
    <row r="1414" spans="1:5" x14ac:dyDescent="0.25">
      <c r="A1414" s="264">
        <v>46446.833333333343</v>
      </c>
      <c r="B1414">
        <v>172.73</v>
      </c>
      <c r="C1414">
        <v>27.85</v>
      </c>
      <c r="D1414">
        <v>11.14</v>
      </c>
      <c r="E1414">
        <v>211.72</v>
      </c>
    </row>
    <row r="1415" spans="1:5" x14ac:dyDescent="0.25">
      <c r="A1415" s="264">
        <v>46446.875</v>
      </c>
      <c r="B1415">
        <v>169.27</v>
      </c>
      <c r="C1415">
        <v>27.55</v>
      </c>
      <c r="D1415">
        <v>11.02</v>
      </c>
      <c r="E1415">
        <v>207.84</v>
      </c>
    </row>
    <row r="1416" spans="1:5" x14ac:dyDescent="0.25">
      <c r="A1416" s="264">
        <v>46446.916666666657</v>
      </c>
      <c r="B1416">
        <v>169.66</v>
      </c>
      <c r="C1416">
        <v>27.5</v>
      </c>
      <c r="D1416">
        <v>11</v>
      </c>
      <c r="E1416">
        <v>208.16</v>
      </c>
    </row>
    <row r="1417" spans="1:5" x14ac:dyDescent="0.25">
      <c r="A1417" s="264">
        <v>46446.958333333343</v>
      </c>
      <c r="B1417">
        <v>171.36</v>
      </c>
      <c r="C1417">
        <v>27.5</v>
      </c>
      <c r="D1417">
        <v>11</v>
      </c>
      <c r="E1417">
        <v>209.86</v>
      </c>
    </row>
    <row r="1418" spans="1:5" x14ac:dyDescent="0.25">
      <c r="A1418" s="264">
        <v>46447</v>
      </c>
      <c r="B1418">
        <v>169.46</v>
      </c>
      <c r="C1418">
        <v>30.5</v>
      </c>
      <c r="D1418">
        <v>12.2</v>
      </c>
      <c r="E1418">
        <v>212.16</v>
      </c>
    </row>
    <row r="1419" spans="1:5" x14ac:dyDescent="0.25">
      <c r="A1419" s="264">
        <v>46447.041666666657</v>
      </c>
      <c r="B1419">
        <v>170.79</v>
      </c>
      <c r="C1419">
        <v>34.4</v>
      </c>
      <c r="D1419">
        <v>13.76</v>
      </c>
      <c r="E1419">
        <v>218.95</v>
      </c>
    </row>
    <row r="1420" spans="1:5" x14ac:dyDescent="0.25">
      <c r="A1420" s="264">
        <v>46447.083333333343</v>
      </c>
      <c r="B1420">
        <v>168.65</v>
      </c>
      <c r="C1420">
        <v>30.5</v>
      </c>
      <c r="D1420">
        <v>12.2</v>
      </c>
      <c r="E1420">
        <v>211.35</v>
      </c>
    </row>
    <row r="1421" spans="1:5" x14ac:dyDescent="0.25">
      <c r="A1421" s="264">
        <v>46447.125</v>
      </c>
      <c r="B1421">
        <v>167.64</v>
      </c>
      <c r="C1421">
        <v>28.55</v>
      </c>
      <c r="D1421">
        <v>11.42</v>
      </c>
      <c r="E1421">
        <v>207.61</v>
      </c>
    </row>
    <row r="1422" spans="1:5" x14ac:dyDescent="0.25">
      <c r="A1422" s="264">
        <v>46447.166666666657</v>
      </c>
      <c r="B1422">
        <v>172.72</v>
      </c>
      <c r="C1422">
        <v>28.45</v>
      </c>
      <c r="D1422">
        <v>11.38</v>
      </c>
      <c r="E1422">
        <v>212.55</v>
      </c>
    </row>
    <row r="1423" spans="1:5" x14ac:dyDescent="0.25">
      <c r="A1423" s="264">
        <v>46447.208333333343</v>
      </c>
      <c r="B1423">
        <v>178.86</v>
      </c>
      <c r="C1423">
        <v>29.7</v>
      </c>
      <c r="D1423">
        <v>11.88</v>
      </c>
      <c r="E1423">
        <v>220.44</v>
      </c>
    </row>
    <row r="1424" spans="1:5" x14ac:dyDescent="0.25">
      <c r="A1424" s="264">
        <v>46447.25</v>
      </c>
      <c r="B1424">
        <v>190.95</v>
      </c>
      <c r="C1424">
        <v>31.55</v>
      </c>
      <c r="D1424">
        <v>12.62</v>
      </c>
      <c r="E1424">
        <v>235.12</v>
      </c>
    </row>
    <row r="1425" spans="1:5" x14ac:dyDescent="0.25">
      <c r="A1425" s="264">
        <v>46447.291666666657</v>
      </c>
      <c r="B1425">
        <v>215.4</v>
      </c>
      <c r="C1425">
        <v>35.85</v>
      </c>
      <c r="D1425">
        <v>14.34</v>
      </c>
      <c r="E1425">
        <v>265.58999999999997</v>
      </c>
    </row>
    <row r="1426" spans="1:5" x14ac:dyDescent="0.25">
      <c r="A1426" s="264">
        <v>46447.333333333343</v>
      </c>
      <c r="B1426">
        <v>216.14</v>
      </c>
      <c r="C1426">
        <v>37.450000000000003</v>
      </c>
      <c r="D1426">
        <v>14.98</v>
      </c>
      <c r="E1426">
        <v>268.57</v>
      </c>
    </row>
    <row r="1427" spans="1:5" x14ac:dyDescent="0.25">
      <c r="A1427" s="264">
        <v>46447.375</v>
      </c>
      <c r="B1427">
        <v>201.5</v>
      </c>
      <c r="C1427">
        <v>34.700000000000003</v>
      </c>
      <c r="D1427">
        <v>13.88</v>
      </c>
      <c r="E1427">
        <v>250.08</v>
      </c>
    </row>
    <row r="1428" spans="1:5" x14ac:dyDescent="0.25">
      <c r="A1428" s="264">
        <v>46447.416666666657</v>
      </c>
      <c r="B1428">
        <v>184.62</v>
      </c>
      <c r="C1428">
        <v>32.700000000000003</v>
      </c>
      <c r="D1428">
        <v>13.08</v>
      </c>
      <c r="E1428">
        <v>230.4</v>
      </c>
    </row>
    <row r="1429" spans="1:5" x14ac:dyDescent="0.25">
      <c r="A1429" s="264">
        <v>46447.458333333343</v>
      </c>
      <c r="B1429">
        <v>173.05</v>
      </c>
      <c r="C1429">
        <v>28.95</v>
      </c>
      <c r="D1429">
        <v>11.58</v>
      </c>
      <c r="E1429">
        <v>213.58</v>
      </c>
    </row>
    <row r="1430" spans="1:5" x14ac:dyDescent="0.25">
      <c r="A1430" s="264">
        <v>46447.5</v>
      </c>
      <c r="B1430">
        <v>162.5</v>
      </c>
      <c r="C1430">
        <v>27.75</v>
      </c>
      <c r="D1430">
        <v>11.1</v>
      </c>
      <c r="E1430">
        <v>201.35</v>
      </c>
    </row>
    <row r="1431" spans="1:5" x14ac:dyDescent="0.25">
      <c r="A1431" s="264">
        <v>46447.541666666657</v>
      </c>
      <c r="B1431">
        <v>170.49</v>
      </c>
      <c r="C1431">
        <v>28.05</v>
      </c>
      <c r="D1431">
        <v>11.22</v>
      </c>
      <c r="E1431">
        <v>209.76</v>
      </c>
    </row>
    <row r="1432" spans="1:5" x14ac:dyDescent="0.25">
      <c r="A1432" s="264">
        <v>46447.583333333343</v>
      </c>
      <c r="B1432">
        <v>162.94999999999999</v>
      </c>
      <c r="C1432">
        <v>26.95</v>
      </c>
      <c r="D1432">
        <v>10.78</v>
      </c>
      <c r="E1432">
        <v>200.68</v>
      </c>
    </row>
    <row r="1433" spans="1:5" x14ac:dyDescent="0.25">
      <c r="A1433" s="264">
        <v>46447.625</v>
      </c>
      <c r="B1433">
        <v>161.82</v>
      </c>
      <c r="C1433">
        <v>27.9</v>
      </c>
      <c r="D1433">
        <v>11.16</v>
      </c>
      <c r="E1433">
        <v>200.88</v>
      </c>
    </row>
    <row r="1434" spans="1:5" x14ac:dyDescent="0.25">
      <c r="A1434" s="264">
        <v>46447.666666666657</v>
      </c>
      <c r="B1434">
        <v>152.66</v>
      </c>
      <c r="C1434">
        <v>26.7</v>
      </c>
      <c r="D1434">
        <v>10.68</v>
      </c>
      <c r="E1434">
        <v>190.04</v>
      </c>
    </row>
    <row r="1435" spans="1:5" x14ac:dyDescent="0.25">
      <c r="A1435" s="264">
        <v>46447.708333333343</v>
      </c>
      <c r="B1435">
        <v>150.07</v>
      </c>
      <c r="C1435">
        <v>26.55</v>
      </c>
      <c r="D1435">
        <v>10.62</v>
      </c>
      <c r="E1435">
        <v>187.24</v>
      </c>
    </row>
    <row r="1436" spans="1:5" x14ac:dyDescent="0.25">
      <c r="A1436" s="264">
        <v>46447.75</v>
      </c>
      <c r="B1436">
        <v>158.94</v>
      </c>
      <c r="C1436">
        <v>27.3</v>
      </c>
      <c r="D1436">
        <v>10.92</v>
      </c>
      <c r="E1436">
        <v>197.16</v>
      </c>
    </row>
    <row r="1437" spans="1:5" x14ac:dyDescent="0.25">
      <c r="A1437" s="264">
        <v>46447.791666666657</v>
      </c>
      <c r="B1437">
        <v>164.91</v>
      </c>
      <c r="C1437">
        <v>28.6</v>
      </c>
      <c r="D1437">
        <v>11.44</v>
      </c>
      <c r="E1437">
        <v>204.95</v>
      </c>
    </row>
    <row r="1438" spans="1:5" x14ac:dyDescent="0.25">
      <c r="A1438" s="264">
        <v>46447.833333333343</v>
      </c>
      <c r="B1438">
        <v>161.05000000000001</v>
      </c>
      <c r="C1438">
        <v>28.55</v>
      </c>
      <c r="D1438">
        <v>11.42</v>
      </c>
      <c r="E1438">
        <v>201.02</v>
      </c>
    </row>
    <row r="1439" spans="1:5" x14ac:dyDescent="0.25">
      <c r="A1439" s="264">
        <v>46447.875</v>
      </c>
      <c r="B1439">
        <v>158.31</v>
      </c>
      <c r="C1439">
        <v>27.65</v>
      </c>
      <c r="D1439">
        <v>11.06</v>
      </c>
      <c r="E1439">
        <v>197.02</v>
      </c>
    </row>
    <row r="1440" spans="1:5" x14ac:dyDescent="0.25">
      <c r="A1440" s="264">
        <v>46447.916666666657</v>
      </c>
      <c r="B1440">
        <v>155.87</v>
      </c>
      <c r="C1440">
        <v>27.25</v>
      </c>
      <c r="D1440">
        <v>10.9</v>
      </c>
      <c r="E1440">
        <v>194.02</v>
      </c>
    </row>
    <row r="1441" spans="1:5" x14ac:dyDescent="0.25">
      <c r="A1441" s="264">
        <v>46447.958333333343</v>
      </c>
      <c r="B1441">
        <v>152.81</v>
      </c>
      <c r="C1441">
        <v>26.95</v>
      </c>
      <c r="D1441">
        <v>10.78</v>
      </c>
      <c r="E1441">
        <v>190.54</v>
      </c>
    </row>
    <row r="1442" spans="1:5" x14ac:dyDescent="0.25">
      <c r="A1442" s="264">
        <v>46448</v>
      </c>
      <c r="B1442">
        <v>152.07</v>
      </c>
      <c r="C1442">
        <v>26.45</v>
      </c>
      <c r="D1442">
        <v>10.58</v>
      </c>
      <c r="E1442">
        <v>189.1</v>
      </c>
    </row>
    <row r="1443" spans="1:5" x14ac:dyDescent="0.25">
      <c r="A1443" s="264">
        <v>46448.041666666657</v>
      </c>
      <c r="B1443">
        <v>152.51</v>
      </c>
      <c r="C1443">
        <v>26.55</v>
      </c>
      <c r="D1443">
        <v>10.62</v>
      </c>
      <c r="E1443">
        <v>189.68</v>
      </c>
    </row>
    <row r="1444" spans="1:5" x14ac:dyDescent="0.25">
      <c r="A1444" s="264">
        <v>46448.083333333343</v>
      </c>
      <c r="B1444">
        <v>155.18</v>
      </c>
      <c r="C1444">
        <v>27.4</v>
      </c>
      <c r="D1444">
        <v>10.96</v>
      </c>
      <c r="E1444">
        <v>193.54</v>
      </c>
    </row>
    <row r="1445" spans="1:5" x14ac:dyDescent="0.25">
      <c r="A1445" s="264">
        <v>46448.125</v>
      </c>
      <c r="B1445">
        <v>159.97999999999999</v>
      </c>
      <c r="C1445">
        <v>27.9</v>
      </c>
      <c r="D1445">
        <v>11.16</v>
      </c>
      <c r="E1445">
        <v>199.04</v>
      </c>
    </row>
    <row r="1446" spans="1:5" x14ac:dyDescent="0.25">
      <c r="A1446" s="264">
        <v>46448.166666666657</v>
      </c>
      <c r="B1446">
        <v>166.3</v>
      </c>
      <c r="C1446">
        <v>28.55</v>
      </c>
      <c r="D1446">
        <v>11.42</v>
      </c>
      <c r="E1446">
        <v>206.27</v>
      </c>
    </row>
    <row r="1447" spans="1:5" x14ac:dyDescent="0.25">
      <c r="A1447" s="264">
        <v>46448.208333333343</v>
      </c>
      <c r="B1447">
        <v>173.64</v>
      </c>
      <c r="C1447">
        <v>29.85</v>
      </c>
      <c r="D1447">
        <v>11.94</v>
      </c>
      <c r="E1447">
        <v>215.43</v>
      </c>
    </row>
    <row r="1448" spans="1:5" x14ac:dyDescent="0.25">
      <c r="A1448" s="264">
        <v>46448.25</v>
      </c>
      <c r="B1448">
        <v>184.33</v>
      </c>
      <c r="C1448">
        <v>32.049999999999997</v>
      </c>
      <c r="D1448">
        <v>12.82</v>
      </c>
      <c r="E1448">
        <v>229.2</v>
      </c>
    </row>
    <row r="1449" spans="1:5" x14ac:dyDescent="0.25">
      <c r="A1449" s="264">
        <v>46448.291666666657</v>
      </c>
      <c r="B1449">
        <v>206.63</v>
      </c>
      <c r="C1449">
        <v>35.9</v>
      </c>
      <c r="D1449">
        <v>14.36</v>
      </c>
      <c r="E1449">
        <v>256.89</v>
      </c>
    </row>
    <row r="1450" spans="1:5" x14ac:dyDescent="0.25">
      <c r="A1450" s="264">
        <v>46448.333333333343</v>
      </c>
      <c r="B1450">
        <v>208.05</v>
      </c>
      <c r="C1450">
        <v>37.35</v>
      </c>
      <c r="D1450">
        <v>14.94</v>
      </c>
      <c r="E1450">
        <v>260.33999999999997</v>
      </c>
    </row>
    <row r="1451" spans="1:5" x14ac:dyDescent="0.25">
      <c r="A1451" s="264">
        <v>46448.375</v>
      </c>
      <c r="B1451">
        <v>201.83</v>
      </c>
      <c r="C1451">
        <v>35.950000000000003</v>
      </c>
      <c r="D1451">
        <v>14.38</v>
      </c>
      <c r="E1451">
        <v>252.16</v>
      </c>
    </row>
    <row r="1452" spans="1:5" x14ac:dyDescent="0.25">
      <c r="A1452" s="264">
        <v>46448.416666666657</v>
      </c>
      <c r="B1452">
        <v>181.71</v>
      </c>
      <c r="C1452">
        <v>32.4</v>
      </c>
      <c r="D1452">
        <v>12.96</v>
      </c>
      <c r="E1452">
        <v>227.07</v>
      </c>
    </row>
    <row r="1453" spans="1:5" x14ac:dyDescent="0.25">
      <c r="A1453" s="264">
        <v>46448.458333333343</v>
      </c>
      <c r="B1453">
        <v>165.02</v>
      </c>
      <c r="C1453">
        <v>28.45</v>
      </c>
      <c r="D1453">
        <v>11.38</v>
      </c>
      <c r="E1453">
        <v>204.85</v>
      </c>
    </row>
    <row r="1454" spans="1:5" x14ac:dyDescent="0.25">
      <c r="A1454" s="264">
        <v>46448.5</v>
      </c>
      <c r="B1454">
        <v>157.47</v>
      </c>
      <c r="C1454">
        <v>27.3</v>
      </c>
      <c r="D1454">
        <v>10.92</v>
      </c>
      <c r="E1454">
        <v>195.69</v>
      </c>
    </row>
    <row r="1455" spans="1:5" x14ac:dyDescent="0.25">
      <c r="A1455" s="264">
        <v>46448.541666666657</v>
      </c>
      <c r="B1455">
        <v>151.08000000000001</v>
      </c>
      <c r="C1455">
        <v>26.6</v>
      </c>
      <c r="D1455">
        <v>10.64</v>
      </c>
      <c r="E1455">
        <v>188.32</v>
      </c>
    </row>
    <row r="1456" spans="1:5" x14ac:dyDescent="0.25">
      <c r="A1456" s="264">
        <v>46448.583333333343</v>
      </c>
      <c r="B1456">
        <v>148.19999999999999</v>
      </c>
      <c r="C1456">
        <v>25.1</v>
      </c>
      <c r="D1456">
        <v>10.039999999999999</v>
      </c>
      <c r="E1456">
        <v>183.34</v>
      </c>
    </row>
    <row r="1457" spans="1:5" x14ac:dyDescent="0.25">
      <c r="A1457" s="264">
        <v>46448.625</v>
      </c>
      <c r="B1457">
        <v>146.29</v>
      </c>
      <c r="C1457">
        <v>24.6</v>
      </c>
      <c r="D1457">
        <v>9.84</v>
      </c>
      <c r="E1457">
        <v>180.73</v>
      </c>
    </row>
    <row r="1458" spans="1:5" x14ac:dyDescent="0.25">
      <c r="A1458" s="264">
        <v>46448.666666666657</v>
      </c>
      <c r="B1458">
        <v>141.74</v>
      </c>
      <c r="C1458">
        <v>24.2</v>
      </c>
      <c r="D1458">
        <v>9.68</v>
      </c>
      <c r="E1458">
        <v>175.62</v>
      </c>
    </row>
    <row r="1459" spans="1:5" x14ac:dyDescent="0.25">
      <c r="A1459" s="264">
        <v>46448.708333333343</v>
      </c>
      <c r="B1459">
        <v>140.30000000000001</v>
      </c>
      <c r="C1459">
        <v>24.9</v>
      </c>
      <c r="D1459">
        <v>9.9600000000000009</v>
      </c>
      <c r="E1459">
        <v>175.16</v>
      </c>
    </row>
    <row r="1460" spans="1:5" x14ac:dyDescent="0.25">
      <c r="A1460" s="264">
        <v>46448.75</v>
      </c>
      <c r="B1460">
        <v>148.96</v>
      </c>
      <c r="C1460">
        <v>25.2</v>
      </c>
      <c r="D1460">
        <v>10.08</v>
      </c>
      <c r="E1460">
        <v>184.24</v>
      </c>
    </row>
    <row r="1461" spans="1:5" x14ac:dyDescent="0.25">
      <c r="A1461" s="264">
        <v>46448.791666666657</v>
      </c>
      <c r="B1461">
        <v>156.07</v>
      </c>
      <c r="C1461">
        <v>27.1</v>
      </c>
      <c r="D1461">
        <v>10.84</v>
      </c>
      <c r="E1461">
        <v>194.01</v>
      </c>
    </row>
    <row r="1462" spans="1:5" x14ac:dyDescent="0.25">
      <c r="A1462" s="264">
        <v>46448.833333333343</v>
      </c>
      <c r="B1462">
        <v>153.22999999999999</v>
      </c>
      <c r="C1462">
        <v>27.05</v>
      </c>
      <c r="D1462">
        <v>10.82</v>
      </c>
      <c r="E1462">
        <v>191.1</v>
      </c>
    </row>
    <row r="1463" spans="1:5" x14ac:dyDescent="0.25">
      <c r="A1463" s="264">
        <v>46448.875</v>
      </c>
      <c r="B1463">
        <v>149.38999999999999</v>
      </c>
      <c r="C1463">
        <v>26.35</v>
      </c>
      <c r="D1463">
        <v>10.54</v>
      </c>
      <c r="E1463">
        <v>186.28</v>
      </c>
    </row>
    <row r="1464" spans="1:5" x14ac:dyDescent="0.25">
      <c r="A1464" s="264">
        <v>46448.916666666657</v>
      </c>
      <c r="B1464">
        <v>147.43</v>
      </c>
      <c r="C1464">
        <v>25.75</v>
      </c>
      <c r="D1464">
        <v>10.3</v>
      </c>
      <c r="E1464">
        <v>183.48</v>
      </c>
    </row>
    <row r="1465" spans="1:5" x14ac:dyDescent="0.25">
      <c r="A1465" s="264">
        <v>46448.958333333343</v>
      </c>
      <c r="B1465">
        <v>145.30000000000001</v>
      </c>
      <c r="C1465">
        <v>25.65</v>
      </c>
      <c r="D1465">
        <v>10.26</v>
      </c>
      <c r="E1465">
        <v>181.21</v>
      </c>
    </row>
    <row r="1466" spans="1:5" x14ac:dyDescent="0.25">
      <c r="A1466" s="264">
        <v>46449</v>
      </c>
      <c r="B1466">
        <v>142.91999999999999</v>
      </c>
      <c r="C1466">
        <v>24.95</v>
      </c>
      <c r="D1466">
        <v>9.98</v>
      </c>
      <c r="E1466">
        <v>177.85</v>
      </c>
    </row>
    <row r="1467" spans="1:5" x14ac:dyDescent="0.25">
      <c r="A1467" s="264">
        <v>46449.041666666657</v>
      </c>
      <c r="B1467">
        <v>145.38999999999999</v>
      </c>
      <c r="C1467">
        <v>25</v>
      </c>
      <c r="D1467">
        <v>10</v>
      </c>
      <c r="E1467">
        <v>180.39</v>
      </c>
    </row>
    <row r="1468" spans="1:5" x14ac:dyDescent="0.25">
      <c r="A1468" s="264">
        <v>46449.083333333343</v>
      </c>
      <c r="B1468">
        <v>147.71</v>
      </c>
      <c r="C1468">
        <v>25.5</v>
      </c>
      <c r="D1468">
        <v>10.199999999999999</v>
      </c>
      <c r="E1468">
        <v>183.41</v>
      </c>
    </row>
    <row r="1469" spans="1:5" x14ac:dyDescent="0.25">
      <c r="A1469" s="264">
        <v>46449.125</v>
      </c>
      <c r="B1469">
        <v>150.69999999999999</v>
      </c>
      <c r="C1469">
        <v>26.25</v>
      </c>
      <c r="D1469">
        <v>10.5</v>
      </c>
      <c r="E1469">
        <v>187.45</v>
      </c>
    </row>
    <row r="1470" spans="1:5" x14ac:dyDescent="0.25">
      <c r="A1470" s="264">
        <v>46449.166666666657</v>
      </c>
      <c r="B1470">
        <v>154.71</v>
      </c>
      <c r="C1470">
        <v>26.45</v>
      </c>
      <c r="D1470">
        <v>10.58</v>
      </c>
      <c r="E1470">
        <v>191.74</v>
      </c>
    </row>
    <row r="1471" spans="1:5" x14ac:dyDescent="0.25">
      <c r="A1471" s="264">
        <v>46449.208333333343</v>
      </c>
      <c r="B1471">
        <v>162.36000000000001</v>
      </c>
      <c r="C1471">
        <v>27.45</v>
      </c>
      <c r="D1471">
        <v>10.98</v>
      </c>
      <c r="E1471">
        <v>200.79</v>
      </c>
    </row>
    <row r="1472" spans="1:5" x14ac:dyDescent="0.25">
      <c r="A1472" s="264">
        <v>46449.25</v>
      </c>
      <c r="B1472">
        <v>175.39</v>
      </c>
      <c r="C1472">
        <v>30</v>
      </c>
      <c r="D1472">
        <v>12</v>
      </c>
      <c r="E1472">
        <v>217.39</v>
      </c>
    </row>
    <row r="1473" spans="1:5" x14ac:dyDescent="0.25">
      <c r="A1473" s="264">
        <v>46449.291666666657</v>
      </c>
      <c r="B1473">
        <v>196.95</v>
      </c>
      <c r="C1473">
        <v>33.75</v>
      </c>
      <c r="D1473">
        <v>13.5</v>
      </c>
      <c r="E1473">
        <v>244.2</v>
      </c>
    </row>
    <row r="1474" spans="1:5" x14ac:dyDescent="0.25">
      <c r="A1474" s="264">
        <v>46449.333333333343</v>
      </c>
      <c r="B1474">
        <v>201.74</v>
      </c>
      <c r="C1474">
        <v>35.6</v>
      </c>
      <c r="D1474">
        <v>14.24</v>
      </c>
      <c r="E1474">
        <v>251.58</v>
      </c>
    </row>
    <row r="1475" spans="1:5" x14ac:dyDescent="0.25">
      <c r="A1475" s="264">
        <v>46449.375</v>
      </c>
      <c r="B1475">
        <v>193.32</v>
      </c>
      <c r="C1475">
        <v>34.9</v>
      </c>
      <c r="D1475">
        <v>13.96</v>
      </c>
      <c r="E1475">
        <v>242.18</v>
      </c>
    </row>
    <row r="1476" spans="1:5" x14ac:dyDescent="0.25">
      <c r="A1476" s="264">
        <v>46449.416666666657</v>
      </c>
      <c r="B1476">
        <v>188.85</v>
      </c>
      <c r="C1476">
        <v>33.1</v>
      </c>
      <c r="D1476">
        <v>13.24</v>
      </c>
      <c r="E1476">
        <v>235.19</v>
      </c>
    </row>
    <row r="1477" spans="1:5" x14ac:dyDescent="0.25">
      <c r="A1477" s="264">
        <v>46449.458333333343</v>
      </c>
      <c r="B1477">
        <v>180.32</v>
      </c>
      <c r="C1477">
        <v>31.8</v>
      </c>
      <c r="D1477">
        <v>12.72</v>
      </c>
      <c r="E1477">
        <v>224.84</v>
      </c>
    </row>
    <row r="1478" spans="1:5" x14ac:dyDescent="0.25">
      <c r="A1478" s="264">
        <v>46449.5</v>
      </c>
      <c r="B1478">
        <v>169.24</v>
      </c>
      <c r="C1478">
        <v>30.8</v>
      </c>
      <c r="D1478">
        <v>12.32</v>
      </c>
      <c r="E1478">
        <v>212.36</v>
      </c>
    </row>
    <row r="1479" spans="1:5" x14ac:dyDescent="0.25">
      <c r="A1479" s="264">
        <v>46449.541666666657</v>
      </c>
      <c r="B1479">
        <v>164.33</v>
      </c>
      <c r="C1479">
        <v>29.35</v>
      </c>
      <c r="D1479">
        <v>11.74</v>
      </c>
      <c r="E1479">
        <v>205.42</v>
      </c>
    </row>
    <row r="1480" spans="1:5" x14ac:dyDescent="0.25">
      <c r="A1480" s="264">
        <v>46449.583333333343</v>
      </c>
      <c r="B1480">
        <v>162</v>
      </c>
      <c r="C1480">
        <v>28.15</v>
      </c>
      <c r="D1480">
        <v>11.26</v>
      </c>
      <c r="E1480">
        <v>201.41</v>
      </c>
    </row>
    <row r="1481" spans="1:5" x14ac:dyDescent="0.25">
      <c r="A1481" s="264">
        <v>46449.625</v>
      </c>
      <c r="B1481">
        <v>156.29</v>
      </c>
      <c r="C1481">
        <v>27</v>
      </c>
      <c r="D1481">
        <v>10.8</v>
      </c>
      <c r="E1481">
        <v>194.09</v>
      </c>
    </row>
    <row r="1482" spans="1:5" x14ac:dyDescent="0.25">
      <c r="A1482" s="264">
        <v>46449.666666666657</v>
      </c>
      <c r="B1482">
        <v>148.97999999999999</v>
      </c>
      <c r="C1482">
        <v>26</v>
      </c>
      <c r="D1482">
        <v>10.4</v>
      </c>
      <c r="E1482">
        <v>185.38</v>
      </c>
    </row>
    <row r="1483" spans="1:5" x14ac:dyDescent="0.25">
      <c r="A1483" s="264">
        <v>46449.708333333343</v>
      </c>
      <c r="B1483">
        <v>150.6</v>
      </c>
      <c r="C1483">
        <v>25.4</v>
      </c>
      <c r="D1483">
        <v>10.16</v>
      </c>
      <c r="E1483">
        <v>186.16</v>
      </c>
    </row>
    <row r="1484" spans="1:5" x14ac:dyDescent="0.25">
      <c r="A1484" s="264">
        <v>46449.75</v>
      </c>
      <c r="B1484">
        <v>156.19</v>
      </c>
      <c r="C1484">
        <v>26.35</v>
      </c>
      <c r="D1484">
        <v>10.54</v>
      </c>
      <c r="E1484">
        <v>193.08</v>
      </c>
    </row>
    <row r="1485" spans="1:5" x14ac:dyDescent="0.25">
      <c r="A1485" s="264">
        <v>46449.791666666657</v>
      </c>
      <c r="B1485">
        <v>158.37</v>
      </c>
      <c r="C1485">
        <v>27.15</v>
      </c>
      <c r="D1485">
        <v>10.86</v>
      </c>
      <c r="E1485">
        <v>196.38</v>
      </c>
    </row>
    <row r="1486" spans="1:5" x14ac:dyDescent="0.25">
      <c r="A1486" s="264">
        <v>46449.833333333343</v>
      </c>
      <c r="B1486">
        <v>154.75</v>
      </c>
      <c r="C1486">
        <v>27.25</v>
      </c>
      <c r="D1486">
        <v>10.9</v>
      </c>
      <c r="E1486">
        <v>192.9</v>
      </c>
    </row>
    <row r="1487" spans="1:5" x14ac:dyDescent="0.25">
      <c r="A1487" s="264">
        <v>46449.875</v>
      </c>
      <c r="B1487">
        <v>150.35</v>
      </c>
      <c r="C1487">
        <v>26.65</v>
      </c>
      <c r="D1487">
        <v>10.66</v>
      </c>
      <c r="E1487">
        <v>187.66</v>
      </c>
    </row>
    <row r="1488" spans="1:5" x14ac:dyDescent="0.25">
      <c r="A1488" s="264">
        <v>46449.916666666657</v>
      </c>
      <c r="B1488">
        <v>146.78</v>
      </c>
      <c r="C1488">
        <v>26.3</v>
      </c>
      <c r="D1488">
        <v>10.52</v>
      </c>
      <c r="E1488">
        <v>183.6</v>
      </c>
    </row>
    <row r="1489" spans="1:5" x14ac:dyDescent="0.25">
      <c r="A1489" s="264">
        <v>46449.958333333343</v>
      </c>
      <c r="B1489">
        <v>144.69</v>
      </c>
      <c r="C1489">
        <v>25.85</v>
      </c>
      <c r="D1489">
        <v>10.34</v>
      </c>
      <c r="E1489">
        <v>180.88</v>
      </c>
    </row>
    <row r="1490" spans="1:5" x14ac:dyDescent="0.25">
      <c r="A1490" s="264">
        <v>46450</v>
      </c>
      <c r="B1490">
        <v>142.38999999999999</v>
      </c>
      <c r="C1490">
        <v>25.4</v>
      </c>
      <c r="D1490">
        <v>10.16</v>
      </c>
      <c r="E1490">
        <v>177.95</v>
      </c>
    </row>
    <row r="1491" spans="1:5" x14ac:dyDescent="0.25">
      <c r="A1491" s="264">
        <v>46450.041666666657</v>
      </c>
      <c r="B1491">
        <v>142.47</v>
      </c>
      <c r="C1491">
        <v>25.2</v>
      </c>
      <c r="D1491">
        <v>10.08</v>
      </c>
      <c r="E1491">
        <v>177.75</v>
      </c>
    </row>
    <row r="1492" spans="1:5" x14ac:dyDescent="0.25">
      <c r="A1492" s="264">
        <v>46450.083333333343</v>
      </c>
      <c r="B1492">
        <v>143.32</v>
      </c>
      <c r="C1492">
        <v>25.4</v>
      </c>
      <c r="D1492">
        <v>10.16</v>
      </c>
      <c r="E1492">
        <v>178.88</v>
      </c>
    </row>
    <row r="1493" spans="1:5" x14ac:dyDescent="0.25">
      <c r="A1493" s="264">
        <v>46450.125</v>
      </c>
      <c r="B1493">
        <v>144.38</v>
      </c>
      <c r="C1493">
        <v>26.05</v>
      </c>
      <c r="D1493">
        <v>10.42</v>
      </c>
      <c r="E1493">
        <v>180.85</v>
      </c>
    </row>
    <row r="1494" spans="1:5" x14ac:dyDescent="0.25">
      <c r="A1494" s="264">
        <v>46450.166666666657</v>
      </c>
      <c r="B1494">
        <v>147.08000000000001</v>
      </c>
      <c r="C1494">
        <v>26.4</v>
      </c>
      <c r="D1494">
        <v>10.56</v>
      </c>
      <c r="E1494">
        <v>184.04</v>
      </c>
    </row>
    <row r="1495" spans="1:5" x14ac:dyDescent="0.25">
      <c r="A1495" s="264">
        <v>46450.208333333343</v>
      </c>
      <c r="B1495">
        <v>149.83000000000001</v>
      </c>
      <c r="C1495">
        <v>26.6</v>
      </c>
      <c r="D1495">
        <v>10.64</v>
      </c>
      <c r="E1495">
        <v>187.07</v>
      </c>
    </row>
    <row r="1496" spans="1:5" x14ac:dyDescent="0.25">
      <c r="A1496" s="264">
        <v>46450.25</v>
      </c>
      <c r="B1496">
        <v>153.65</v>
      </c>
      <c r="C1496">
        <v>27.1</v>
      </c>
      <c r="D1496">
        <v>10.84</v>
      </c>
      <c r="E1496">
        <v>191.59</v>
      </c>
    </row>
    <row r="1497" spans="1:5" x14ac:dyDescent="0.25">
      <c r="A1497" s="264">
        <v>46450.291666666657</v>
      </c>
      <c r="B1497">
        <v>159.80000000000001</v>
      </c>
      <c r="C1497">
        <v>28.05</v>
      </c>
      <c r="D1497">
        <v>11.22</v>
      </c>
      <c r="E1497">
        <v>199.07</v>
      </c>
    </row>
    <row r="1498" spans="1:5" x14ac:dyDescent="0.25">
      <c r="A1498" s="264">
        <v>46450.333333333343</v>
      </c>
      <c r="B1498">
        <v>167.36</v>
      </c>
      <c r="C1498">
        <v>29.5</v>
      </c>
      <c r="D1498">
        <v>11.8</v>
      </c>
      <c r="E1498">
        <v>208.66</v>
      </c>
    </row>
    <row r="1499" spans="1:5" x14ac:dyDescent="0.25">
      <c r="A1499" s="264">
        <v>46450.375</v>
      </c>
      <c r="B1499">
        <v>172.65</v>
      </c>
      <c r="C1499">
        <v>31.1</v>
      </c>
      <c r="D1499">
        <v>12.44</v>
      </c>
      <c r="E1499">
        <v>216.19</v>
      </c>
    </row>
    <row r="1500" spans="1:5" x14ac:dyDescent="0.25">
      <c r="A1500" s="264">
        <v>46450.416666666657</v>
      </c>
      <c r="B1500">
        <v>175.14</v>
      </c>
      <c r="C1500">
        <v>31.4</v>
      </c>
      <c r="D1500">
        <v>12.56</v>
      </c>
      <c r="E1500">
        <v>219.1</v>
      </c>
    </row>
    <row r="1501" spans="1:5" x14ac:dyDescent="0.25">
      <c r="A1501" s="264">
        <v>46450.458333333343</v>
      </c>
      <c r="B1501">
        <v>166.02</v>
      </c>
      <c r="C1501">
        <v>29.95</v>
      </c>
      <c r="D1501">
        <v>11.98</v>
      </c>
      <c r="E1501">
        <v>207.95</v>
      </c>
    </row>
    <row r="1502" spans="1:5" x14ac:dyDescent="0.25">
      <c r="A1502" s="264">
        <v>46450.5</v>
      </c>
      <c r="B1502">
        <v>156.37</v>
      </c>
      <c r="C1502">
        <v>26.45</v>
      </c>
      <c r="D1502">
        <v>10.58</v>
      </c>
      <c r="E1502">
        <v>193.4</v>
      </c>
    </row>
    <row r="1503" spans="1:5" x14ac:dyDescent="0.25">
      <c r="A1503" s="264">
        <v>46450.541666666657</v>
      </c>
      <c r="B1503">
        <v>151.9</v>
      </c>
      <c r="C1503">
        <v>25.9</v>
      </c>
      <c r="D1503">
        <v>10.36</v>
      </c>
      <c r="E1503">
        <v>188.16</v>
      </c>
    </row>
    <row r="1504" spans="1:5" x14ac:dyDescent="0.25">
      <c r="A1504" s="264">
        <v>46450.583333333343</v>
      </c>
      <c r="B1504">
        <v>145.66</v>
      </c>
      <c r="C1504">
        <v>25.1</v>
      </c>
      <c r="D1504">
        <v>10.039999999999999</v>
      </c>
      <c r="E1504">
        <v>180.8</v>
      </c>
    </row>
    <row r="1505" spans="1:5" x14ac:dyDescent="0.25">
      <c r="A1505" s="264">
        <v>46450.625</v>
      </c>
      <c r="B1505">
        <v>145.05000000000001</v>
      </c>
      <c r="C1505">
        <v>25.2</v>
      </c>
      <c r="D1505">
        <v>10.08</v>
      </c>
      <c r="E1505">
        <v>180.33</v>
      </c>
    </row>
    <row r="1506" spans="1:5" x14ac:dyDescent="0.25">
      <c r="A1506" s="264">
        <v>46450.666666666657</v>
      </c>
      <c r="B1506">
        <v>146.65</v>
      </c>
      <c r="C1506">
        <v>25.15</v>
      </c>
      <c r="D1506">
        <v>10.06</v>
      </c>
      <c r="E1506">
        <v>181.86</v>
      </c>
    </row>
    <row r="1507" spans="1:5" x14ac:dyDescent="0.25">
      <c r="A1507" s="264">
        <v>46450.708333333343</v>
      </c>
      <c r="B1507">
        <v>150.66</v>
      </c>
      <c r="C1507">
        <v>25.65</v>
      </c>
      <c r="D1507">
        <v>10.26</v>
      </c>
      <c r="E1507">
        <v>186.57</v>
      </c>
    </row>
    <row r="1508" spans="1:5" x14ac:dyDescent="0.25">
      <c r="A1508" s="264">
        <v>46450.75</v>
      </c>
      <c r="B1508">
        <v>154.05000000000001</v>
      </c>
      <c r="C1508">
        <v>26.35</v>
      </c>
      <c r="D1508">
        <v>10.54</v>
      </c>
      <c r="E1508">
        <v>190.94</v>
      </c>
    </row>
    <row r="1509" spans="1:5" x14ac:dyDescent="0.25">
      <c r="A1509" s="264">
        <v>46450.791666666657</v>
      </c>
      <c r="B1509">
        <v>153.80000000000001</v>
      </c>
      <c r="C1509">
        <v>26.4</v>
      </c>
      <c r="D1509">
        <v>10.56</v>
      </c>
      <c r="E1509">
        <v>190.76</v>
      </c>
    </row>
    <row r="1510" spans="1:5" x14ac:dyDescent="0.25">
      <c r="A1510" s="264">
        <v>46450.833333333343</v>
      </c>
      <c r="B1510">
        <v>152.06</v>
      </c>
      <c r="C1510">
        <v>26.1</v>
      </c>
      <c r="D1510">
        <v>10.44</v>
      </c>
      <c r="E1510">
        <v>188.6</v>
      </c>
    </row>
    <row r="1511" spans="1:5" x14ac:dyDescent="0.25">
      <c r="A1511" s="264">
        <v>46450.875</v>
      </c>
      <c r="B1511">
        <v>146.83000000000001</v>
      </c>
      <c r="C1511">
        <v>25.6</v>
      </c>
      <c r="D1511">
        <v>10.24</v>
      </c>
      <c r="E1511">
        <v>182.67</v>
      </c>
    </row>
    <row r="1512" spans="1:5" x14ac:dyDescent="0.25">
      <c r="A1512" s="264">
        <v>46450.916666666657</v>
      </c>
      <c r="B1512">
        <v>144.72</v>
      </c>
      <c r="C1512">
        <v>25.15</v>
      </c>
      <c r="D1512">
        <v>10.06</v>
      </c>
      <c r="E1512">
        <v>179.93</v>
      </c>
    </row>
    <row r="1513" spans="1:5" x14ac:dyDescent="0.25">
      <c r="A1513" s="264">
        <v>46450.958333333343</v>
      </c>
      <c r="B1513">
        <v>144.75</v>
      </c>
      <c r="C1513">
        <v>25</v>
      </c>
      <c r="D1513">
        <v>10</v>
      </c>
      <c r="E1513">
        <v>179.75</v>
      </c>
    </row>
    <row r="1514" spans="1:5" x14ac:dyDescent="0.25">
      <c r="A1514" s="264">
        <v>46451</v>
      </c>
      <c r="B1514">
        <v>142.47999999999999</v>
      </c>
      <c r="C1514">
        <v>24.45</v>
      </c>
      <c r="D1514">
        <v>9.7799999999999994</v>
      </c>
      <c r="E1514">
        <v>176.71</v>
      </c>
    </row>
    <row r="1515" spans="1:5" x14ac:dyDescent="0.25">
      <c r="A1515" s="264">
        <v>46451.041666666657</v>
      </c>
      <c r="B1515">
        <v>142.02000000000001</v>
      </c>
      <c r="C1515">
        <v>24.75</v>
      </c>
      <c r="D1515">
        <v>9.9</v>
      </c>
      <c r="E1515">
        <v>176.67</v>
      </c>
    </row>
    <row r="1516" spans="1:5" x14ac:dyDescent="0.25">
      <c r="A1516" s="264">
        <v>46451.083333333343</v>
      </c>
      <c r="B1516">
        <v>142.82</v>
      </c>
      <c r="C1516">
        <v>25.1</v>
      </c>
      <c r="D1516">
        <v>10.039999999999999</v>
      </c>
      <c r="E1516">
        <v>177.96</v>
      </c>
    </row>
    <row r="1517" spans="1:5" x14ac:dyDescent="0.25">
      <c r="A1517" s="264">
        <v>46451.125</v>
      </c>
      <c r="B1517">
        <v>144.30000000000001</v>
      </c>
      <c r="C1517">
        <v>25.35</v>
      </c>
      <c r="D1517">
        <v>10.14</v>
      </c>
      <c r="E1517">
        <v>179.79</v>
      </c>
    </row>
    <row r="1518" spans="1:5" x14ac:dyDescent="0.25">
      <c r="A1518" s="264">
        <v>46451.166666666657</v>
      </c>
      <c r="B1518">
        <v>146.61000000000001</v>
      </c>
      <c r="C1518">
        <v>25.4</v>
      </c>
      <c r="D1518">
        <v>10.16</v>
      </c>
      <c r="E1518">
        <v>182.17</v>
      </c>
    </row>
    <row r="1519" spans="1:5" x14ac:dyDescent="0.25">
      <c r="A1519" s="264">
        <v>46451.208333333343</v>
      </c>
      <c r="B1519">
        <v>150.12</v>
      </c>
      <c r="C1519">
        <v>25.85</v>
      </c>
      <c r="D1519">
        <v>10.34</v>
      </c>
      <c r="E1519">
        <v>186.31</v>
      </c>
    </row>
    <row r="1520" spans="1:5" x14ac:dyDescent="0.25">
      <c r="A1520" s="264">
        <v>46451.25</v>
      </c>
      <c r="B1520">
        <v>153.68</v>
      </c>
      <c r="C1520">
        <v>26.6</v>
      </c>
      <c r="D1520">
        <v>10.64</v>
      </c>
      <c r="E1520">
        <v>190.92</v>
      </c>
    </row>
    <row r="1521" spans="1:5" x14ac:dyDescent="0.25">
      <c r="A1521" s="264">
        <v>46451.291666666657</v>
      </c>
      <c r="B1521">
        <v>161.29</v>
      </c>
      <c r="C1521">
        <v>27.8</v>
      </c>
      <c r="D1521">
        <v>11.12</v>
      </c>
      <c r="E1521">
        <v>200.21</v>
      </c>
    </row>
    <row r="1522" spans="1:5" x14ac:dyDescent="0.25">
      <c r="A1522" s="264">
        <v>46451.333333333343</v>
      </c>
      <c r="B1522">
        <v>166.33</v>
      </c>
      <c r="C1522">
        <v>29</v>
      </c>
      <c r="D1522">
        <v>11.6</v>
      </c>
      <c r="E1522">
        <v>206.93</v>
      </c>
    </row>
    <row r="1523" spans="1:5" x14ac:dyDescent="0.25">
      <c r="A1523" s="264">
        <v>46451.375</v>
      </c>
      <c r="B1523">
        <v>170.14</v>
      </c>
      <c r="C1523">
        <v>30.35</v>
      </c>
      <c r="D1523">
        <v>12.14</v>
      </c>
      <c r="E1523">
        <v>212.63</v>
      </c>
    </row>
    <row r="1524" spans="1:5" x14ac:dyDescent="0.25">
      <c r="A1524" s="264">
        <v>46451.416666666657</v>
      </c>
      <c r="B1524">
        <v>172.83</v>
      </c>
      <c r="C1524">
        <v>31.05</v>
      </c>
      <c r="D1524">
        <v>12.42</v>
      </c>
      <c r="E1524">
        <v>216.3</v>
      </c>
    </row>
    <row r="1525" spans="1:5" x14ac:dyDescent="0.25">
      <c r="A1525" s="264">
        <v>46451.458333333343</v>
      </c>
      <c r="B1525">
        <v>174.52</v>
      </c>
      <c r="C1525">
        <v>30.9</v>
      </c>
      <c r="D1525">
        <v>12.36</v>
      </c>
      <c r="E1525">
        <v>217.78</v>
      </c>
    </row>
    <row r="1526" spans="1:5" x14ac:dyDescent="0.25">
      <c r="A1526" s="264">
        <v>46451.5</v>
      </c>
      <c r="B1526">
        <v>169.5</v>
      </c>
      <c r="C1526">
        <v>29.8</v>
      </c>
      <c r="D1526">
        <v>11.92</v>
      </c>
      <c r="E1526">
        <v>211.22</v>
      </c>
    </row>
    <row r="1527" spans="1:5" x14ac:dyDescent="0.25">
      <c r="A1527" s="264">
        <v>46451.541666666657</v>
      </c>
      <c r="B1527">
        <v>162.25</v>
      </c>
      <c r="C1527">
        <v>28.45</v>
      </c>
      <c r="D1527">
        <v>11.38</v>
      </c>
      <c r="E1527">
        <v>202.08</v>
      </c>
    </row>
    <row r="1528" spans="1:5" x14ac:dyDescent="0.25">
      <c r="A1528" s="264">
        <v>46451.583333333343</v>
      </c>
      <c r="B1528">
        <v>161.86000000000001</v>
      </c>
      <c r="C1528">
        <v>27.05</v>
      </c>
      <c r="D1528">
        <v>10.82</v>
      </c>
      <c r="E1528">
        <v>199.73</v>
      </c>
    </row>
    <row r="1529" spans="1:5" x14ac:dyDescent="0.25">
      <c r="A1529" s="264">
        <v>46451.625</v>
      </c>
      <c r="B1529">
        <v>159.44999999999999</v>
      </c>
      <c r="C1529">
        <v>26.8</v>
      </c>
      <c r="D1529">
        <v>10.72</v>
      </c>
      <c r="E1529">
        <v>196.97</v>
      </c>
    </row>
    <row r="1530" spans="1:5" x14ac:dyDescent="0.25">
      <c r="A1530" s="264">
        <v>46451.666666666657</v>
      </c>
      <c r="B1530">
        <v>155.22</v>
      </c>
      <c r="C1530">
        <v>26.75</v>
      </c>
      <c r="D1530">
        <v>10.7</v>
      </c>
      <c r="E1530">
        <v>192.67</v>
      </c>
    </row>
    <row r="1531" spans="1:5" x14ac:dyDescent="0.25">
      <c r="A1531" s="264">
        <v>46451.708333333343</v>
      </c>
      <c r="B1531">
        <v>156.51</v>
      </c>
      <c r="C1531">
        <v>26.8</v>
      </c>
      <c r="D1531">
        <v>10.72</v>
      </c>
      <c r="E1531">
        <v>194.03</v>
      </c>
    </row>
    <row r="1532" spans="1:5" x14ac:dyDescent="0.25">
      <c r="A1532" s="264">
        <v>46451.75</v>
      </c>
      <c r="B1532">
        <v>159.84</v>
      </c>
      <c r="C1532">
        <v>27.5</v>
      </c>
      <c r="D1532">
        <v>11</v>
      </c>
      <c r="E1532">
        <v>198.34</v>
      </c>
    </row>
    <row r="1533" spans="1:5" x14ac:dyDescent="0.25">
      <c r="A1533" s="264">
        <v>46451.791666666657</v>
      </c>
      <c r="B1533">
        <v>162.38</v>
      </c>
      <c r="C1533">
        <v>28.2</v>
      </c>
      <c r="D1533">
        <v>11.28</v>
      </c>
      <c r="E1533">
        <v>201.86</v>
      </c>
    </row>
    <row r="1534" spans="1:5" x14ac:dyDescent="0.25">
      <c r="A1534" s="264">
        <v>46451.833333333343</v>
      </c>
      <c r="B1534">
        <v>160.44</v>
      </c>
      <c r="C1534">
        <v>28.05</v>
      </c>
      <c r="D1534">
        <v>11.22</v>
      </c>
      <c r="E1534">
        <v>199.71</v>
      </c>
    </row>
    <row r="1535" spans="1:5" x14ac:dyDescent="0.25">
      <c r="A1535" s="264">
        <v>46451.875</v>
      </c>
      <c r="B1535">
        <v>158.05000000000001</v>
      </c>
      <c r="C1535">
        <v>27.4</v>
      </c>
      <c r="D1535">
        <v>10.96</v>
      </c>
      <c r="E1535">
        <v>196.41</v>
      </c>
    </row>
    <row r="1536" spans="1:5" x14ac:dyDescent="0.25">
      <c r="A1536" s="264">
        <v>46451.916666666657</v>
      </c>
      <c r="B1536">
        <v>155.57</v>
      </c>
      <c r="C1536">
        <v>26.7</v>
      </c>
      <c r="D1536">
        <v>10.68</v>
      </c>
      <c r="E1536">
        <v>192.95</v>
      </c>
    </row>
    <row r="1537" spans="1:5" x14ac:dyDescent="0.25">
      <c r="A1537" s="264">
        <v>46451.958333333343</v>
      </c>
      <c r="B1537">
        <v>153.34</v>
      </c>
      <c r="C1537">
        <v>26.45</v>
      </c>
      <c r="D1537">
        <v>10.58</v>
      </c>
      <c r="E1537">
        <v>190.37</v>
      </c>
    </row>
    <row r="1538" spans="1:5" x14ac:dyDescent="0.25">
      <c r="A1538" s="264">
        <v>46452</v>
      </c>
      <c r="B1538">
        <v>149.28</v>
      </c>
      <c r="C1538">
        <v>26.3</v>
      </c>
      <c r="D1538">
        <v>10.52</v>
      </c>
      <c r="E1538">
        <v>186.1</v>
      </c>
    </row>
    <row r="1539" spans="1:5" x14ac:dyDescent="0.25">
      <c r="A1539" s="264">
        <v>46452.041666666657</v>
      </c>
      <c r="B1539">
        <v>154.37</v>
      </c>
      <c r="C1539">
        <v>26.15</v>
      </c>
      <c r="D1539">
        <v>10.46</v>
      </c>
      <c r="E1539">
        <v>190.98</v>
      </c>
    </row>
    <row r="1540" spans="1:5" x14ac:dyDescent="0.25">
      <c r="A1540" s="264">
        <v>46452.083333333343</v>
      </c>
      <c r="B1540">
        <v>155.93</v>
      </c>
      <c r="C1540">
        <v>26.85</v>
      </c>
      <c r="D1540">
        <v>10.74</v>
      </c>
      <c r="E1540">
        <v>193.52</v>
      </c>
    </row>
    <row r="1541" spans="1:5" x14ac:dyDescent="0.25">
      <c r="A1541" s="264">
        <v>46452.125</v>
      </c>
      <c r="B1541">
        <v>159.04</v>
      </c>
      <c r="C1541">
        <v>27.65</v>
      </c>
      <c r="D1541">
        <v>11.06</v>
      </c>
      <c r="E1541">
        <v>197.75</v>
      </c>
    </row>
    <row r="1542" spans="1:5" x14ac:dyDescent="0.25">
      <c r="A1542" s="264">
        <v>46452.166666666657</v>
      </c>
      <c r="B1542">
        <v>167.66</v>
      </c>
      <c r="C1542">
        <v>28.45</v>
      </c>
      <c r="D1542">
        <v>11.38</v>
      </c>
      <c r="E1542">
        <v>207.49</v>
      </c>
    </row>
    <row r="1543" spans="1:5" x14ac:dyDescent="0.25">
      <c r="A1543" s="264">
        <v>46452.208333333343</v>
      </c>
      <c r="B1543">
        <v>176.73</v>
      </c>
      <c r="C1543">
        <v>29.6</v>
      </c>
      <c r="D1543">
        <v>11.84</v>
      </c>
      <c r="E1543">
        <v>218.17</v>
      </c>
    </row>
    <row r="1544" spans="1:5" x14ac:dyDescent="0.25">
      <c r="A1544" s="264">
        <v>46452.25</v>
      </c>
      <c r="B1544">
        <v>189.01</v>
      </c>
      <c r="C1544">
        <v>31.85</v>
      </c>
      <c r="D1544">
        <v>12.74</v>
      </c>
      <c r="E1544">
        <v>233.6</v>
      </c>
    </row>
    <row r="1545" spans="1:5" x14ac:dyDescent="0.25">
      <c r="A1545" s="264">
        <v>46452.291666666657</v>
      </c>
      <c r="B1545">
        <v>210.84</v>
      </c>
      <c r="C1545">
        <v>35.85</v>
      </c>
      <c r="D1545">
        <v>14.34</v>
      </c>
      <c r="E1545">
        <v>261.02999999999997</v>
      </c>
    </row>
    <row r="1546" spans="1:5" x14ac:dyDescent="0.25">
      <c r="A1546" s="264">
        <v>46452.333333333343</v>
      </c>
      <c r="B1546">
        <v>214.53</v>
      </c>
      <c r="C1546">
        <v>37.200000000000003</v>
      </c>
      <c r="D1546">
        <v>14.88</v>
      </c>
      <c r="E1546">
        <v>266.61</v>
      </c>
    </row>
    <row r="1547" spans="1:5" x14ac:dyDescent="0.25">
      <c r="A1547" s="264">
        <v>46452.375</v>
      </c>
      <c r="B1547">
        <v>210.19</v>
      </c>
      <c r="C1547">
        <v>35.67</v>
      </c>
      <c r="D1547">
        <v>14.27</v>
      </c>
      <c r="E1547">
        <v>260.13</v>
      </c>
    </row>
    <row r="1548" spans="1:5" x14ac:dyDescent="0.25">
      <c r="A1548" s="264">
        <v>46452.416666666657</v>
      </c>
      <c r="B1548">
        <v>204.54</v>
      </c>
      <c r="C1548">
        <v>34.74</v>
      </c>
      <c r="D1548">
        <v>13.9</v>
      </c>
      <c r="E1548">
        <v>253.18</v>
      </c>
    </row>
    <row r="1549" spans="1:5" x14ac:dyDescent="0.25">
      <c r="A1549" s="264">
        <v>46452.458333333343</v>
      </c>
      <c r="B1549">
        <v>195.46</v>
      </c>
      <c r="C1549">
        <v>41.65</v>
      </c>
      <c r="D1549">
        <v>16.66</v>
      </c>
      <c r="E1549">
        <v>253.77</v>
      </c>
    </row>
    <row r="1550" spans="1:5" x14ac:dyDescent="0.25">
      <c r="A1550" s="264">
        <v>46452.5</v>
      </c>
      <c r="B1550">
        <v>195.66</v>
      </c>
      <c r="C1550">
        <v>40.15</v>
      </c>
      <c r="D1550">
        <v>16.059999999999999</v>
      </c>
      <c r="E1550">
        <v>251.87</v>
      </c>
    </row>
    <row r="1551" spans="1:5" x14ac:dyDescent="0.25">
      <c r="A1551" s="264">
        <v>46452.541666666657</v>
      </c>
      <c r="B1551">
        <v>199.37</v>
      </c>
      <c r="C1551">
        <v>39.049999999999997</v>
      </c>
      <c r="D1551">
        <v>15.62</v>
      </c>
      <c r="E1551">
        <v>254.04</v>
      </c>
    </row>
    <row r="1552" spans="1:5" x14ac:dyDescent="0.25">
      <c r="A1552" s="264">
        <v>46452.583333333343</v>
      </c>
      <c r="B1552">
        <v>195.91</v>
      </c>
      <c r="C1552">
        <v>35.5</v>
      </c>
      <c r="D1552">
        <v>14.2</v>
      </c>
      <c r="E1552">
        <v>245.61</v>
      </c>
    </row>
    <row r="1553" spans="1:5" x14ac:dyDescent="0.25">
      <c r="A1553" s="264">
        <v>46452.625</v>
      </c>
      <c r="B1553">
        <v>190.36</v>
      </c>
      <c r="C1553">
        <v>33.299999999999997</v>
      </c>
      <c r="D1553">
        <v>13.32</v>
      </c>
      <c r="E1553">
        <v>236.98</v>
      </c>
    </row>
    <row r="1554" spans="1:5" x14ac:dyDescent="0.25">
      <c r="A1554" s="264">
        <v>46452.666666666657</v>
      </c>
      <c r="B1554">
        <v>187.51</v>
      </c>
      <c r="C1554">
        <v>32.549999999999997</v>
      </c>
      <c r="D1554">
        <v>13.02</v>
      </c>
      <c r="E1554">
        <v>233.08</v>
      </c>
    </row>
    <row r="1555" spans="1:5" x14ac:dyDescent="0.25">
      <c r="A1555" s="264">
        <v>46452.708333333343</v>
      </c>
      <c r="B1555">
        <v>187.21</v>
      </c>
      <c r="C1555">
        <v>32.25</v>
      </c>
      <c r="D1555">
        <v>12.9</v>
      </c>
      <c r="E1555">
        <v>232.36</v>
      </c>
    </row>
    <row r="1556" spans="1:5" x14ac:dyDescent="0.25">
      <c r="A1556" s="264">
        <v>46452.75</v>
      </c>
      <c r="B1556">
        <v>188.44</v>
      </c>
      <c r="C1556">
        <v>32.65</v>
      </c>
      <c r="D1556">
        <v>13.06</v>
      </c>
      <c r="E1556">
        <v>234.15</v>
      </c>
    </row>
    <row r="1557" spans="1:5" x14ac:dyDescent="0.25">
      <c r="A1557" s="264">
        <v>46452.791666666657</v>
      </c>
      <c r="B1557">
        <v>186.94</v>
      </c>
      <c r="C1557">
        <v>33.15</v>
      </c>
      <c r="D1557">
        <v>13.26</v>
      </c>
      <c r="E1557">
        <v>233.35</v>
      </c>
    </row>
    <row r="1558" spans="1:5" x14ac:dyDescent="0.25">
      <c r="A1558" s="264">
        <v>46452.833333333343</v>
      </c>
      <c r="B1558">
        <v>187.01</v>
      </c>
      <c r="C1558">
        <v>32.950000000000003</v>
      </c>
      <c r="D1558">
        <v>13.18</v>
      </c>
      <c r="E1558">
        <v>233.14</v>
      </c>
    </row>
    <row r="1559" spans="1:5" x14ac:dyDescent="0.25">
      <c r="A1559" s="264">
        <v>46452.875</v>
      </c>
      <c r="B1559">
        <v>181.17</v>
      </c>
      <c r="C1559">
        <v>31.65</v>
      </c>
      <c r="D1559">
        <v>12.66</v>
      </c>
      <c r="E1559">
        <v>225.48</v>
      </c>
    </row>
    <row r="1560" spans="1:5" x14ac:dyDescent="0.25">
      <c r="A1560" s="264">
        <v>46452.916666666657</v>
      </c>
      <c r="B1560">
        <v>177.08</v>
      </c>
      <c r="C1560">
        <v>31</v>
      </c>
      <c r="D1560">
        <v>12.4</v>
      </c>
      <c r="E1560">
        <v>220.48</v>
      </c>
    </row>
    <row r="1561" spans="1:5" x14ac:dyDescent="0.25">
      <c r="A1561" s="264">
        <v>46452.958333333343</v>
      </c>
      <c r="B1561">
        <v>170.42</v>
      </c>
      <c r="C1561">
        <v>31.2</v>
      </c>
      <c r="D1561">
        <v>12.48</v>
      </c>
      <c r="E1561">
        <v>214.1</v>
      </c>
    </row>
    <row r="1562" spans="1:5" x14ac:dyDescent="0.25">
      <c r="A1562" s="264">
        <v>46453</v>
      </c>
      <c r="B1562">
        <v>167.53</v>
      </c>
      <c r="C1562">
        <v>29.9</v>
      </c>
      <c r="D1562">
        <v>11.96</v>
      </c>
      <c r="E1562">
        <v>209.39</v>
      </c>
    </row>
    <row r="1563" spans="1:5" x14ac:dyDescent="0.25">
      <c r="A1563" s="264">
        <v>46453.041666666657</v>
      </c>
      <c r="B1563">
        <v>169.65</v>
      </c>
      <c r="C1563">
        <v>30.45</v>
      </c>
      <c r="D1563">
        <v>12.18</v>
      </c>
      <c r="E1563">
        <v>212.28</v>
      </c>
    </row>
    <row r="1564" spans="1:5" x14ac:dyDescent="0.25">
      <c r="A1564" s="264">
        <v>46453.083333333343</v>
      </c>
      <c r="B1564">
        <v>173.21</v>
      </c>
      <c r="C1564">
        <v>30.25</v>
      </c>
      <c r="D1564">
        <v>12.1</v>
      </c>
      <c r="E1564">
        <v>215.56</v>
      </c>
    </row>
    <row r="1565" spans="1:5" x14ac:dyDescent="0.25">
      <c r="A1565" s="264">
        <v>46453.125</v>
      </c>
      <c r="B1565">
        <v>177.55</v>
      </c>
      <c r="C1565">
        <v>30.9</v>
      </c>
      <c r="D1565">
        <v>12.36</v>
      </c>
      <c r="E1565">
        <v>220.81</v>
      </c>
    </row>
    <row r="1566" spans="1:5" x14ac:dyDescent="0.25">
      <c r="A1566" s="264">
        <v>46453.166666666657</v>
      </c>
      <c r="B1566">
        <v>183.86</v>
      </c>
      <c r="C1566">
        <v>31.35</v>
      </c>
      <c r="D1566">
        <v>12.54</v>
      </c>
      <c r="E1566">
        <v>227.75</v>
      </c>
    </row>
    <row r="1567" spans="1:5" x14ac:dyDescent="0.25">
      <c r="A1567" s="264">
        <v>46453.208333333343</v>
      </c>
      <c r="B1567">
        <v>190.16</v>
      </c>
      <c r="C1567">
        <v>32.6</v>
      </c>
      <c r="D1567">
        <v>13.04</v>
      </c>
      <c r="E1567">
        <v>235.8</v>
      </c>
    </row>
    <row r="1568" spans="1:5" x14ac:dyDescent="0.25">
      <c r="A1568" s="264">
        <v>46453.25</v>
      </c>
      <c r="B1568">
        <v>203.56</v>
      </c>
      <c r="C1568">
        <v>34.75</v>
      </c>
      <c r="D1568">
        <v>13.9</v>
      </c>
      <c r="E1568">
        <v>252.21</v>
      </c>
    </row>
    <row r="1569" spans="1:5" x14ac:dyDescent="0.25">
      <c r="A1569" s="264">
        <v>46453.291666666657</v>
      </c>
      <c r="B1569">
        <v>232.88</v>
      </c>
      <c r="C1569">
        <v>38.950000000000003</v>
      </c>
      <c r="D1569">
        <v>15.58</v>
      </c>
      <c r="E1569">
        <v>287.41000000000003</v>
      </c>
    </row>
    <row r="1570" spans="1:5" x14ac:dyDescent="0.25">
      <c r="A1570" s="264">
        <v>46453.333333333343</v>
      </c>
      <c r="B1570">
        <v>236.28</v>
      </c>
      <c r="C1570">
        <v>41</v>
      </c>
      <c r="D1570">
        <v>16.399999999999999</v>
      </c>
      <c r="E1570">
        <v>293.68</v>
      </c>
    </row>
    <row r="1571" spans="1:5" x14ac:dyDescent="0.25">
      <c r="A1571" s="264">
        <v>46453.375</v>
      </c>
      <c r="B1571">
        <v>227.7</v>
      </c>
      <c r="C1571">
        <v>40.299999999999997</v>
      </c>
      <c r="D1571">
        <v>16.12</v>
      </c>
      <c r="E1571">
        <v>284.12</v>
      </c>
    </row>
    <row r="1572" spans="1:5" x14ac:dyDescent="0.25">
      <c r="A1572" s="264">
        <v>46453.416666666657</v>
      </c>
      <c r="B1572">
        <v>216.52</v>
      </c>
      <c r="C1572">
        <v>38.299999999999997</v>
      </c>
      <c r="D1572">
        <v>15.32</v>
      </c>
      <c r="E1572">
        <v>270.14</v>
      </c>
    </row>
    <row r="1573" spans="1:5" x14ac:dyDescent="0.25">
      <c r="A1573" s="264">
        <v>46453.458333333343</v>
      </c>
      <c r="B1573">
        <v>212.48</v>
      </c>
      <c r="C1573">
        <v>36.6</v>
      </c>
      <c r="D1573">
        <v>14.64</v>
      </c>
      <c r="E1573">
        <v>263.72000000000003</v>
      </c>
    </row>
    <row r="1574" spans="1:5" x14ac:dyDescent="0.25">
      <c r="A1574" s="264">
        <v>46453.5</v>
      </c>
      <c r="B1574">
        <v>205.54</v>
      </c>
      <c r="C1574">
        <v>36.15</v>
      </c>
      <c r="D1574">
        <v>14.46</v>
      </c>
      <c r="E1574">
        <v>256.14999999999998</v>
      </c>
    </row>
    <row r="1575" spans="1:5" x14ac:dyDescent="0.25">
      <c r="A1575" s="264">
        <v>46453.541666666657</v>
      </c>
      <c r="B1575">
        <v>205.11</v>
      </c>
      <c r="C1575">
        <v>35.200000000000003</v>
      </c>
      <c r="D1575">
        <v>14.08</v>
      </c>
      <c r="E1575">
        <v>254.39</v>
      </c>
    </row>
    <row r="1576" spans="1:5" x14ac:dyDescent="0.25">
      <c r="A1576" s="264">
        <v>46453.583333333343</v>
      </c>
      <c r="B1576">
        <v>200.99</v>
      </c>
      <c r="C1576">
        <v>33.6</v>
      </c>
      <c r="D1576">
        <v>13.44</v>
      </c>
      <c r="E1576">
        <v>248.03</v>
      </c>
    </row>
    <row r="1577" spans="1:5" x14ac:dyDescent="0.25">
      <c r="A1577" s="264">
        <v>46453.625</v>
      </c>
      <c r="B1577">
        <v>192.84</v>
      </c>
      <c r="C1577">
        <v>32.9</v>
      </c>
      <c r="D1577">
        <v>13.16</v>
      </c>
      <c r="E1577">
        <v>238.9</v>
      </c>
    </row>
    <row r="1578" spans="1:5" x14ac:dyDescent="0.25">
      <c r="A1578" s="264">
        <v>46453.666666666657</v>
      </c>
      <c r="B1578">
        <v>193.87</v>
      </c>
      <c r="C1578">
        <v>32.799999999999997</v>
      </c>
      <c r="D1578">
        <v>13.12</v>
      </c>
      <c r="E1578">
        <v>239.79</v>
      </c>
    </row>
    <row r="1579" spans="1:5" x14ac:dyDescent="0.25">
      <c r="A1579" s="264">
        <v>46453.708333333343</v>
      </c>
      <c r="B1579">
        <v>194.64</v>
      </c>
      <c r="C1579">
        <v>32.85</v>
      </c>
      <c r="D1579">
        <v>13.14</v>
      </c>
      <c r="E1579">
        <v>240.63</v>
      </c>
    </row>
    <row r="1580" spans="1:5" x14ac:dyDescent="0.25">
      <c r="A1580" s="264">
        <v>46453.75</v>
      </c>
      <c r="B1580">
        <v>195.18</v>
      </c>
      <c r="C1580">
        <v>33</v>
      </c>
      <c r="D1580">
        <v>13.2</v>
      </c>
      <c r="E1580">
        <v>241.38</v>
      </c>
    </row>
    <row r="1581" spans="1:5" x14ac:dyDescent="0.25">
      <c r="A1581" s="264">
        <v>46453.791666666657</v>
      </c>
      <c r="B1581">
        <v>194.21</v>
      </c>
      <c r="C1581">
        <v>33.85</v>
      </c>
      <c r="D1581">
        <v>13.54</v>
      </c>
      <c r="E1581">
        <v>241.6</v>
      </c>
    </row>
    <row r="1582" spans="1:5" x14ac:dyDescent="0.25">
      <c r="A1582" s="264">
        <v>46453.833333333343</v>
      </c>
      <c r="B1582">
        <v>188.81</v>
      </c>
      <c r="C1582">
        <v>32.9</v>
      </c>
      <c r="D1582">
        <v>13.16</v>
      </c>
      <c r="E1582">
        <v>234.87</v>
      </c>
    </row>
    <row r="1583" spans="1:5" x14ac:dyDescent="0.25">
      <c r="A1583" s="264">
        <v>46453.875</v>
      </c>
      <c r="B1583">
        <v>180.41</v>
      </c>
      <c r="C1583">
        <v>32.15</v>
      </c>
      <c r="D1583">
        <v>12.86</v>
      </c>
      <c r="E1583">
        <v>225.42</v>
      </c>
    </row>
    <row r="1584" spans="1:5" x14ac:dyDescent="0.25">
      <c r="A1584" s="264">
        <v>46453.916666666657</v>
      </c>
      <c r="B1584">
        <v>177.76</v>
      </c>
      <c r="C1584">
        <v>31.5</v>
      </c>
      <c r="D1584">
        <v>12.6</v>
      </c>
      <c r="E1584">
        <v>221.86</v>
      </c>
    </row>
    <row r="1585" spans="1:5" x14ac:dyDescent="0.25">
      <c r="A1585" s="264">
        <v>46453.958333333343</v>
      </c>
      <c r="B1585">
        <v>175.61</v>
      </c>
      <c r="C1585">
        <v>30.65</v>
      </c>
      <c r="D1585">
        <v>12.26</v>
      </c>
      <c r="E1585">
        <v>218.52</v>
      </c>
    </row>
    <row r="1586" spans="1:5" x14ac:dyDescent="0.25">
      <c r="A1586" s="264">
        <v>46454</v>
      </c>
      <c r="B1586">
        <v>173.21</v>
      </c>
      <c r="C1586">
        <v>29.85</v>
      </c>
      <c r="D1586">
        <v>11.94</v>
      </c>
      <c r="E1586">
        <v>215</v>
      </c>
    </row>
    <row r="1587" spans="1:5" x14ac:dyDescent="0.25">
      <c r="A1587" s="264">
        <v>46454.041666666657</v>
      </c>
      <c r="B1587">
        <v>176.7</v>
      </c>
      <c r="C1587">
        <v>29.9</v>
      </c>
      <c r="D1587">
        <v>11.96</v>
      </c>
      <c r="E1587">
        <v>218.56</v>
      </c>
    </row>
    <row r="1588" spans="1:5" x14ac:dyDescent="0.25">
      <c r="A1588" s="264">
        <v>46454.083333333343</v>
      </c>
      <c r="B1588">
        <v>177.64</v>
      </c>
      <c r="C1588">
        <v>30.75</v>
      </c>
      <c r="D1588">
        <v>12.3</v>
      </c>
      <c r="E1588">
        <v>220.69</v>
      </c>
    </row>
    <row r="1589" spans="1:5" x14ac:dyDescent="0.25">
      <c r="A1589" s="264">
        <v>46454.125</v>
      </c>
      <c r="B1589">
        <v>182.49</v>
      </c>
      <c r="C1589">
        <v>31.5</v>
      </c>
      <c r="D1589">
        <v>12.6</v>
      </c>
      <c r="E1589">
        <v>226.59</v>
      </c>
    </row>
    <row r="1590" spans="1:5" x14ac:dyDescent="0.25">
      <c r="A1590" s="264">
        <v>46454.166666666657</v>
      </c>
      <c r="B1590">
        <v>188.28</v>
      </c>
      <c r="C1590">
        <v>32.049999999999997</v>
      </c>
      <c r="D1590">
        <v>12.82</v>
      </c>
      <c r="E1590">
        <v>233.15</v>
      </c>
    </row>
    <row r="1591" spans="1:5" x14ac:dyDescent="0.25">
      <c r="A1591" s="264">
        <v>46454.208333333343</v>
      </c>
      <c r="B1591">
        <v>195.38</v>
      </c>
      <c r="C1591">
        <v>33.25</v>
      </c>
      <c r="D1591">
        <v>13.3</v>
      </c>
      <c r="E1591">
        <v>241.93</v>
      </c>
    </row>
    <row r="1592" spans="1:5" x14ac:dyDescent="0.25">
      <c r="A1592" s="264">
        <v>46454.25</v>
      </c>
      <c r="B1592">
        <v>209.96</v>
      </c>
      <c r="C1592">
        <v>35.299999999999997</v>
      </c>
      <c r="D1592">
        <v>14.12</v>
      </c>
      <c r="E1592">
        <v>259.38</v>
      </c>
    </row>
    <row r="1593" spans="1:5" x14ac:dyDescent="0.25">
      <c r="A1593" s="264">
        <v>46454.291666666657</v>
      </c>
      <c r="B1593">
        <v>236.31</v>
      </c>
      <c r="C1593">
        <v>39.450000000000003</v>
      </c>
      <c r="D1593">
        <v>15.78</v>
      </c>
      <c r="E1593">
        <v>291.54000000000002</v>
      </c>
    </row>
    <row r="1594" spans="1:5" x14ac:dyDescent="0.25">
      <c r="A1594" s="264">
        <v>46454.333333333343</v>
      </c>
      <c r="B1594">
        <v>238.04</v>
      </c>
      <c r="C1594">
        <v>41.15</v>
      </c>
      <c r="D1594">
        <v>16.46</v>
      </c>
      <c r="E1594">
        <v>295.64999999999998</v>
      </c>
    </row>
    <row r="1595" spans="1:5" x14ac:dyDescent="0.25">
      <c r="A1595" s="264">
        <v>46454.375</v>
      </c>
      <c r="B1595">
        <v>220.52</v>
      </c>
      <c r="C1595">
        <v>39.799999999999997</v>
      </c>
      <c r="D1595">
        <v>15.92</v>
      </c>
      <c r="E1595">
        <v>276.24</v>
      </c>
    </row>
    <row r="1596" spans="1:5" x14ac:dyDescent="0.25">
      <c r="A1596" s="264">
        <v>46454.416666666657</v>
      </c>
      <c r="B1596">
        <v>212.05</v>
      </c>
      <c r="C1596">
        <v>37.299999999999997</v>
      </c>
      <c r="D1596">
        <v>14.92</v>
      </c>
      <c r="E1596">
        <v>264.27</v>
      </c>
    </row>
    <row r="1597" spans="1:5" x14ac:dyDescent="0.25">
      <c r="A1597" s="264">
        <v>46454.458333333343</v>
      </c>
      <c r="B1597">
        <v>208.4</v>
      </c>
      <c r="C1597">
        <v>35.799999999999997</v>
      </c>
      <c r="D1597">
        <v>14.32</v>
      </c>
      <c r="E1597">
        <v>258.52</v>
      </c>
    </row>
    <row r="1598" spans="1:5" x14ac:dyDescent="0.25">
      <c r="A1598" s="264">
        <v>46454.5</v>
      </c>
      <c r="B1598">
        <v>204.74</v>
      </c>
      <c r="C1598">
        <v>35.75</v>
      </c>
      <c r="D1598">
        <v>14.3</v>
      </c>
      <c r="E1598">
        <v>254.79</v>
      </c>
    </row>
    <row r="1599" spans="1:5" x14ac:dyDescent="0.25">
      <c r="A1599" s="264">
        <v>46454.541666666657</v>
      </c>
      <c r="B1599">
        <v>205.45</v>
      </c>
      <c r="C1599">
        <v>35.299999999999997</v>
      </c>
      <c r="D1599">
        <v>14.12</v>
      </c>
      <c r="E1599">
        <v>254.87</v>
      </c>
    </row>
    <row r="1600" spans="1:5" x14ac:dyDescent="0.25">
      <c r="A1600" s="264">
        <v>46454.583333333343</v>
      </c>
      <c r="B1600">
        <v>197.29</v>
      </c>
      <c r="C1600">
        <v>36.65</v>
      </c>
      <c r="D1600">
        <v>14.66</v>
      </c>
      <c r="E1600">
        <v>248.6</v>
      </c>
    </row>
    <row r="1601" spans="1:5" x14ac:dyDescent="0.25">
      <c r="A1601" s="264">
        <v>46454.625</v>
      </c>
      <c r="B1601">
        <v>193.43</v>
      </c>
      <c r="C1601">
        <v>29.55</v>
      </c>
      <c r="D1601">
        <v>11.82</v>
      </c>
      <c r="E1601">
        <v>234.8</v>
      </c>
    </row>
    <row r="1602" spans="1:5" x14ac:dyDescent="0.25">
      <c r="A1602" s="264">
        <v>46454.666666666657</v>
      </c>
      <c r="B1602">
        <v>186.68</v>
      </c>
      <c r="C1602">
        <v>31.2</v>
      </c>
      <c r="D1602">
        <v>12.48</v>
      </c>
      <c r="E1602">
        <v>230.36</v>
      </c>
    </row>
    <row r="1603" spans="1:5" x14ac:dyDescent="0.25">
      <c r="A1603" s="264">
        <v>46454.708333333343</v>
      </c>
      <c r="B1603">
        <v>183.93</v>
      </c>
      <c r="C1603">
        <v>31.1</v>
      </c>
      <c r="D1603">
        <v>12.44</v>
      </c>
      <c r="E1603">
        <v>227.47</v>
      </c>
    </row>
    <row r="1604" spans="1:5" x14ac:dyDescent="0.25">
      <c r="A1604" s="264">
        <v>46454.75</v>
      </c>
      <c r="B1604">
        <v>183.98</v>
      </c>
      <c r="C1604">
        <v>31.3</v>
      </c>
      <c r="D1604">
        <v>12.52</v>
      </c>
      <c r="E1604">
        <v>227.8</v>
      </c>
    </row>
    <row r="1605" spans="1:5" x14ac:dyDescent="0.25">
      <c r="A1605" s="264">
        <v>46454.791666666657</v>
      </c>
      <c r="B1605">
        <v>182.48</v>
      </c>
      <c r="C1605">
        <v>31.95</v>
      </c>
      <c r="D1605">
        <v>12.78</v>
      </c>
      <c r="E1605">
        <v>227.21</v>
      </c>
    </row>
    <row r="1606" spans="1:5" x14ac:dyDescent="0.25">
      <c r="A1606" s="264">
        <v>46454.833333333343</v>
      </c>
      <c r="B1606">
        <v>177.7</v>
      </c>
      <c r="C1606">
        <v>30.7</v>
      </c>
      <c r="D1606">
        <v>12.28</v>
      </c>
      <c r="E1606">
        <v>220.68</v>
      </c>
    </row>
    <row r="1607" spans="1:5" x14ac:dyDescent="0.25">
      <c r="A1607" s="264">
        <v>46454.875</v>
      </c>
      <c r="B1607">
        <v>170.97</v>
      </c>
      <c r="C1607">
        <v>29.45</v>
      </c>
      <c r="D1607">
        <v>11.78</v>
      </c>
      <c r="E1607">
        <v>212.2</v>
      </c>
    </row>
    <row r="1608" spans="1:5" x14ac:dyDescent="0.25">
      <c r="A1608" s="264">
        <v>46454.916666666657</v>
      </c>
      <c r="B1608">
        <v>166.68</v>
      </c>
      <c r="C1608">
        <v>28.65</v>
      </c>
      <c r="D1608">
        <v>11.46</v>
      </c>
      <c r="E1608">
        <v>206.79</v>
      </c>
    </row>
    <row r="1609" spans="1:5" x14ac:dyDescent="0.25">
      <c r="A1609" s="264">
        <v>46454.958333333343</v>
      </c>
      <c r="B1609">
        <v>160.21</v>
      </c>
      <c r="C1609">
        <v>27.6</v>
      </c>
      <c r="D1609">
        <v>11.04</v>
      </c>
      <c r="E1609">
        <v>198.85</v>
      </c>
    </row>
    <row r="1610" spans="1:5" x14ac:dyDescent="0.25">
      <c r="A1610" s="264">
        <v>46455</v>
      </c>
      <c r="B1610">
        <v>157.09</v>
      </c>
      <c r="C1610">
        <v>26.8</v>
      </c>
      <c r="D1610">
        <v>10.72</v>
      </c>
      <c r="E1610">
        <v>194.61</v>
      </c>
    </row>
    <row r="1611" spans="1:5" x14ac:dyDescent="0.25">
      <c r="A1611" s="264">
        <v>46455.041666666657</v>
      </c>
      <c r="B1611">
        <v>158.97999999999999</v>
      </c>
      <c r="C1611">
        <v>26.75</v>
      </c>
      <c r="D1611">
        <v>10.7</v>
      </c>
      <c r="E1611">
        <v>196.43</v>
      </c>
    </row>
    <row r="1612" spans="1:5" x14ac:dyDescent="0.25">
      <c r="A1612" s="264">
        <v>46455.083333333343</v>
      </c>
      <c r="B1612">
        <v>160.27000000000001</v>
      </c>
      <c r="C1612">
        <v>27.25</v>
      </c>
      <c r="D1612">
        <v>10.9</v>
      </c>
      <c r="E1612">
        <v>198.42</v>
      </c>
    </row>
    <row r="1613" spans="1:5" x14ac:dyDescent="0.25">
      <c r="A1613" s="264">
        <v>46455.125</v>
      </c>
      <c r="B1613">
        <v>165.62</v>
      </c>
      <c r="C1613">
        <v>27.75</v>
      </c>
      <c r="D1613">
        <v>11.1</v>
      </c>
      <c r="E1613">
        <v>204.47</v>
      </c>
    </row>
    <row r="1614" spans="1:5" x14ac:dyDescent="0.25">
      <c r="A1614" s="264">
        <v>46455.166666666657</v>
      </c>
      <c r="B1614">
        <v>172.2</v>
      </c>
      <c r="C1614">
        <v>28.15</v>
      </c>
      <c r="D1614">
        <v>11.26</v>
      </c>
      <c r="E1614">
        <v>211.61</v>
      </c>
    </row>
    <row r="1615" spans="1:5" x14ac:dyDescent="0.25">
      <c r="A1615" s="264">
        <v>46455.208333333343</v>
      </c>
      <c r="B1615">
        <v>178.17</v>
      </c>
      <c r="C1615">
        <v>29.6</v>
      </c>
      <c r="D1615">
        <v>11.84</v>
      </c>
      <c r="E1615">
        <v>219.61</v>
      </c>
    </row>
    <row r="1616" spans="1:5" x14ac:dyDescent="0.25">
      <c r="A1616" s="264">
        <v>46455.25</v>
      </c>
      <c r="B1616">
        <v>192.23</v>
      </c>
      <c r="C1616">
        <v>32.1</v>
      </c>
      <c r="D1616">
        <v>12.84</v>
      </c>
      <c r="E1616">
        <v>237.17</v>
      </c>
    </row>
    <row r="1617" spans="1:5" x14ac:dyDescent="0.25">
      <c r="A1617" s="264">
        <v>46455.291666666657</v>
      </c>
      <c r="B1617">
        <v>216.75</v>
      </c>
      <c r="C1617">
        <v>36.25</v>
      </c>
      <c r="D1617">
        <v>14.5</v>
      </c>
      <c r="E1617">
        <v>267.5</v>
      </c>
    </row>
    <row r="1618" spans="1:5" x14ac:dyDescent="0.25">
      <c r="A1618" s="264">
        <v>46455.333333333343</v>
      </c>
      <c r="B1618">
        <v>216.77</v>
      </c>
      <c r="C1618">
        <v>38.65</v>
      </c>
      <c r="D1618">
        <v>15.46</v>
      </c>
      <c r="E1618">
        <v>270.88</v>
      </c>
    </row>
    <row r="1619" spans="1:5" x14ac:dyDescent="0.25">
      <c r="A1619" s="264">
        <v>46455.375</v>
      </c>
      <c r="B1619">
        <v>192.41</v>
      </c>
      <c r="C1619">
        <v>35.25</v>
      </c>
      <c r="D1619">
        <v>14.1</v>
      </c>
      <c r="E1619">
        <v>241.76</v>
      </c>
    </row>
    <row r="1620" spans="1:5" x14ac:dyDescent="0.25">
      <c r="A1620" s="264">
        <v>46455.416666666657</v>
      </c>
      <c r="B1620">
        <v>176.17</v>
      </c>
      <c r="C1620">
        <v>34.200000000000003</v>
      </c>
      <c r="D1620">
        <v>13.68</v>
      </c>
      <c r="E1620">
        <v>224.05</v>
      </c>
    </row>
    <row r="1621" spans="1:5" x14ac:dyDescent="0.25">
      <c r="A1621" s="264">
        <v>46455.458333333343</v>
      </c>
      <c r="B1621">
        <v>174.95</v>
      </c>
      <c r="C1621">
        <v>29.7</v>
      </c>
      <c r="D1621">
        <v>11.88</v>
      </c>
      <c r="E1621">
        <v>216.53</v>
      </c>
    </row>
    <row r="1622" spans="1:5" x14ac:dyDescent="0.25">
      <c r="A1622" s="264">
        <v>46455.5</v>
      </c>
      <c r="B1622">
        <v>168.27</v>
      </c>
      <c r="C1622">
        <v>27.85</v>
      </c>
      <c r="D1622">
        <v>11.14</v>
      </c>
      <c r="E1622">
        <v>207.26</v>
      </c>
    </row>
    <row r="1623" spans="1:5" x14ac:dyDescent="0.25">
      <c r="A1623" s="264">
        <v>46455.541666666657</v>
      </c>
      <c r="B1623">
        <v>171.85</v>
      </c>
      <c r="C1623">
        <v>27.05</v>
      </c>
      <c r="D1623">
        <v>10.82</v>
      </c>
      <c r="E1623">
        <v>209.72</v>
      </c>
    </row>
    <row r="1624" spans="1:5" x14ac:dyDescent="0.25">
      <c r="A1624" s="264">
        <v>46455.583333333343</v>
      </c>
      <c r="B1624">
        <v>173.97</v>
      </c>
      <c r="C1624">
        <v>26.95</v>
      </c>
      <c r="D1624">
        <v>10.78</v>
      </c>
      <c r="E1624">
        <v>211.7</v>
      </c>
    </row>
    <row r="1625" spans="1:5" x14ac:dyDescent="0.25">
      <c r="A1625" s="264">
        <v>46455.625</v>
      </c>
      <c r="B1625">
        <v>182.49</v>
      </c>
      <c r="C1625">
        <v>28.6</v>
      </c>
      <c r="D1625">
        <v>11.44</v>
      </c>
      <c r="E1625">
        <v>222.53</v>
      </c>
    </row>
    <row r="1626" spans="1:5" x14ac:dyDescent="0.25">
      <c r="A1626" s="264">
        <v>46455.666666666657</v>
      </c>
      <c r="B1626">
        <v>177.88</v>
      </c>
      <c r="C1626">
        <v>29.45</v>
      </c>
      <c r="D1626">
        <v>11.78</v>
      </c>
      <c r="E1626">
        <v>219.11</v>
      </c>
    </row>
    <row r="1627" spans="1:5" x14ac:dyDescent="0.25">
      <c r="A1627" s="264">
        <v>46455.708333333343</v>
      </c>
      <c r="B1627">
        <v>173.69</v>
      </c>
      <c r="C1627">
        <v>29.45</v>
      </c>
      <c r="D1627">
        <v>11.78</v>
      </c>
      <c r="E1627">
        <v>214.92</v>
      </c>
    </row>
    <row r="1628" spans="1:5" x14ac:dyDescent="0.25">
      <c r="A1628" s="264">
        <v>46455.75</v>
      </c>
      <c r="B1628">
        <v>171.93</v>
      </c>
      <c r="C1628">
        <v>29.3</v>
      </c>
      <c r="D1628">
        <v>11.72</v>
      </c>
      <c r="E1628">
        <v>212.95</v>
      </c>
    </row>
    <row r="1629" spans="1:5" x14ac:dyDescent="0.25">
      <c r="A1629" s="264">
        <v>46455.791666666657</v>
      </c>
      <c r="B1629">
        <v>171.16</v>
      </c>
      <c r="C1629">
        <v>29.25</v>
      </c>
      <c r="D1629">
        <v>11.7</v>
      </c>
      <c r="E1629">
        <v>212.11</v>
      </c>
    </row>
    <row r="1630" spans="1:5" x14ac:dyDescent="0.25">
      <c r="A1630" s="264">
        <v>46455.833333333343</v>
      </c>
      <c r="B1630">
        <v>171.23</v>
      </c>
      <c r="C1630">
        <v>29.1</v>
      </c>
      <c r="D1630">
        <v>11.64</v>
      </c>
      <c r="E1630">
        <v>211.97</v>
      </c>
    </row>
    <row r="1631" spans="1:5" x14ac:dyDescent="0.25">
      <c r="A1631" s="264">
        <v>46455.875</v>
      </c>
      <c r="B1631">
        <v>167.34</v>
      </c>
      <c r="C1631">
        <v>28.6</v>
      </c>
      <c r="D1631">
        <v>11.44</v>
      </c>
      <c r="E1631">
        <v>207.38</v>
      </c>
    </row>
    <row r="1632" spans="1:5" x14ac:dyDescent="0.25">
      <c r="A1632" s="264">
        <v>46455.916666666657</v>
      </c>
      <c r="B1632">
        <v>163.28</v>
      </c>
      <c r="C1632">
        <v>27.8</v>
      </c>
      <c r="D1632">
        <v>11.12</v>
      </c>
      <c r="E1632">
        <v>202.2</v>
      </c>
    </row>
    <row r="1633" spans="1:5" x14ac:dyDescent="0.25">
      <c r="A1633" s="264">
        <v>46455.958333333343</v>
      </c>
      <c r="B1633">
        <v>159.33000000000001</v>
      </c>
      <c r="C1633">
        <v>27.25</v>
      </c>
      <c r="D1633">
        <v>10.9</v>
      </c>
      <c r="E1633">
        <v>197.48</v>
      </c>
    </row>
    <row r="1634" spans="1:5" x14ac:dyDescent="0.25">
      <c r="A1634" s="264">
        <v>46456</v>
      </c>
      <c r="B1634">
        <v>156.86000000000001</v>
      </c>
      <c r="C1634">
        <v>26.8</v>
      </c>
      <c r="D1634">
        <v>10.72</v>
      </c>
      <c r="E1634">
        <v>194.38</v>
      </c>
    </row>
    <row r="1635" spans="1:5" x14ac:dyDescent="0.25">
      <c r="A1635" s="264">
        <v>46456.041666666657</v>
      </c>
      <c r="B1635">
        <v>156.11000000000001</v>
      </c>
      <c r="C1635">
        <v>26.65</v>
      </c>
      <c r="D1635">
        <v>10.66</v>
      </c>
      <c r="E1635">
        <v>193.42</v>
      </c>
    </row>
    <row r="1636" spans="1:5" x14ac:dyDescent="0.25">
      <c r="A1636" s="264">
        <v>46456.083333333343</v>
      </c>
      <c r="B1636">
        <v>156.63999999999999</v>
      </c>
      <c r="C1636">
        <v>26.95</v>
      </c>
      <c r="D1636">
        <v>10.78</v>
      </c>
      <c r="E1636">
        <v>194.37</v>
      </c>
    </row>
    <row r="1637" spans="1:5" x14ac:dyDescent="0.25">
      <c r="A1637" s="264">
        <v>46456.125</v>
      </c>
      <c r="B1637">
        <v>163.32</v>
      </c>
      <c r="C1637">
        <v>27.85</v>
      </c>
      <c r="D1637">
        <v>11.14</v>
      </c>
      <c r="E1637">
        <v>202.31</v>
      </c>
    </row>
    <row r="1638" spans="1:5" x14ac:dyDescent="0.25">
      <c r="A1638" s="264">
        <v>46456.166666666657</v>
      </c>
      <c r="B1638">
        <v>168.75</v>
      </c>
      <c r="C1638">
        <v>28.45</v>
      </c>
      <c r="D1638">
        <v>11.38</v>
      </c>
      <c r="E1638">
        <v>208.58</v>
      </c>
    </row>
    <row r="1639" spans="1:5" x14ac:dyDescent="0.25">
      <c r="A1639" s="264">
        <v>46456.208333333343</v>
      </c>
      <c r="B1639">
        <v>175.17</v>
      </c>
      <c r="C1639">
        <v>29.05</v>
      </c>
      <c r="D1639">
        <v>11.62</v>
      </c>
      <c r="E1639">
        <v>215.84</v>
      </c>
    </row>
    <row r="1640" spans="1:5" x14ac:dyDescent="0.25">
      <c r="A1640" s="264">
        <v>46456.25</v>
      </c>
      <c r="B1640">
        <v>187.55</v>
      </c>
      <c r="C1640">
        <v>31.7</v>
      </c>
      <c r="D1640">
        <v>12.68</v>
      </c>
      <c r="E1640">
        <v>231.93</v>
      </c>
    </row>
    <row r="1641" spans="1:5" x14ac:dyDescent="0.25">
      <c r="A1641" s="264">
        <v>46456.291666666657</v>
      </c>
      <c r="B1641">
        <v>211.56</v>
      </c>
      <c r="C1641">
        <v>36.1</v>
      </c>
      <c r="D1641">
        <v>14.44</v>
      </c>
      <c r="E1641">
        <v>262.10000000000002</v>
      </c>
    </row>
    <row r="1642" spans="1:5" x14ac:dyDescent="0.25">
      <c r="A1642" s="264">
        <v>46456.333333333343</v>
      </c>
      <c r="B1642">
        <v>214.55</v>
      </c>
      <c r="C1642">
        <v>37.75</v>
      </c>
      <c r="D1642">
        <v>15.1</v>
      </c>
      <c r="E1642">
        <v>267.39999999999998</v>
      </c>
    </row>
    <row r="1643" spans="1:5" x14ac:dyDescent="0.25">
      <c r="A1643" s="264">
        <v>46456.375</v>
      </c>
      <c r="B1643">
        <v>194.57</v>
      </c>
      <c r="C1643">
        <v>34.950000000000003</v>
      </c>
      <c r="D1643">
        <v>13.98</v>
      </c>
      <c r="E1643">
        <v>243.5</v>
      </c>
    </row>
    <row r="1644" spans="1:5" x14ac:dyDescent="0.25">
      <c r="A1644" s="264">
        <v>46456.416666666657</v>
      </c>
      <c r="B1644">
        <v>177.31</v>
      </c>
      <c r="C1644">
        <v>30.95</v>
      </c>
      <c r="D1644">
        <v>12.38</v>
      </c>
      <c r="E1644">
        <v>220.64</v>
      </c>
    </row>
    <row r="1645" spans="1:5" x14ac:dyDescent="0.25">
      <c r="A1645" s="264">
        <v>46456.458333333343</v>
      </c>
      <c r="B1645">
        <v>161.71</v>
      </c>
      <c r="C1645">
        <v>28</v>
      </c>
      <c r="D1645">
        <v>11.2</v>
      </c>
      <c r="E1645">
        <v>200.91</v>
      </c>
    </row>
    <row r="1646" spans="1:5" x14ac:dyDescent="0.25">
      <c r="A1646" s="264">
        <v>46456.5</v>
      </c>
      <c r="B1646">
        <v>158.69999999999999</v>
      </c>
      <c r="C1646">
        <v>26.35</v>
      </c>
      <c r="D1646">
        <v>10.54</v>
      </c>
      <c r="E1646">
        <v>195.59</v>
      </c>
    </row>
    <row r="1647" spans="1:5" x14ac:dyDescent="0.25">
      <c r="A1647" s="264">
        <v>46456.541666666657</v>
      </c>
      <c r="B1647">
        <v>150.56</v>
      </c>
      <c r="C1647">
        <v>25.4</v>
      </c>
      <c r="D1647">
        <v>10.16</v>
      </c>
      <c r="E1647">
        <v>186.12</v>
      </c>
    </row>
    <row r="1648" spans="1:5" x14ac:dyDescent="0.25">
      <c r="A1648" s="264">
        <v>46456.583333333343</v>
      </c>
      <c r="B1648">
        <v>144.38999999999999</v>
      </c>
      <c r="C1648">
        <v>24.9</v>
      </c>
      <c r="D1648">
        <v>9.9600000000000009</v>
      </c>
      <c r="E1648">
        <v>179.25</v>
      </c>
    </row>
    <row r="1649" spans="1:5" x14ac:dyDescent="0.25">
      <c r="A1649" s="264">
        <v>46456.625</v>
      </c>
      <c r="B1649">
        <v>140.01</v>
      </c>
      <c r="C1649">
        <v>23.65</v>
      </c>
      <c r="D1649">
        <v>9.4600000000000009</v>
      </c>
      <c r="E1649">
        <v>173.12</v>
      </c>
    </row>
    <row r="1650" spans="1:5" x14ac:dyDescent="0.25">
      <c r="A1650" s="264">
        <v>46456.666666666657</v>
      </c>
      <c r="B1650">
        <v>135.91</v>
      </c>
      <c r="C1650">
        <v>23.5</v>
      </c>
      <c r="D1650">
        <v>9.4</v>
      </c>
      <c r="E1650">
        <v>168.81</v>
      </c>
    </row>
    <row r="1651" spans="1:5" x14ac:dyDescent="0.25">
      <c r="A1651" s="264">
        <v>46456.708333333343</v>
      </c>
      <c r="B1651">
        <v>140.46</v>
      </c>
      <c r="C1651">
        <v>23.2</v>
      </c>
      <c r="D1651">
        <v>9.2799999999999994</v>
      </c>
      <c r="E1651">
        <v>172.94</v>
      </c>
    </row>
    <row r="1652" spans="1:5" x14ac:dyDescent="0.25">
      <c r="A1652" s="264">
        <v>46456.75</v>
      </c>
      <c r="B1652">
        <v>141.24</v>
      </c>
      <c r="C1652">
        <v>24.2</v>
      </c>
      <c r="D1652">
        <v>9.68</v>
      </c>
      <c r="E1652">
        <v>175.12</v>
      </c>
    </row>
    <row r="1653" spans="1:5" x14ac:dyDescent="0.25">
      <c r="A1653" s="264">
        <v>46456.791666666657</v>
      </c>
      <c r="B1653">
        <v>147.72999999999999</v>
      </c>
      <c r="C1653">
        <v>24.85</v>
      </c>
      <c r="D1653">
        <v>9.94</v>
      </c>
      <c r="E1653">
        <v>182.52</v>
      </c>
    </row>
    <row r="1654" spans="1:5" x14ac:dyDescent="0.25">
      <c r="A1654" s="264">
        <v>46456.833333333343</v>
      </c>
      <c r="B1654">
        <v>144.5</v>
      </c>
      <c r="C1654">
        <v>24.5</v>
      </c>
      <c r="D1654">
        <v>9.8000000000000007</v>
      </c>
      <c r="E1654">
        <v>178.8</v>
      </c>
    </row>
    <row r="1655" spans="1:5" x14ac:dyDescent="0.25">
      <c r="A1655" s="264">
        <v>46456.875</v>
      </c>
      <c r="B1655">
        <v>140.93</v>
      </c>
      <c r="C1655">
        <v>24.05</v>
      </c>
      <c r="D1655">
        <v>9.6199999999999992</v>
      </c>
      <c r="E1655">
        <v>174.6</v>
      </c>
    </row>
    <row r="1656" spans="1:5" x14ac:dyDescent="0.25">
      <c r="A1656" s="264">
        <v>46456.916666666657</v>
      </c>
      <c r="B1656">
        <v>139.01</v>
      </c>
      <c r="C1656">
        <v>23.75</v>
      </c>
      <c r="D1656">
        <v>9.5</v>
      </c>
      <c r="E1656">
        <v>172.26</v>
      </c>
    </row>
    <row r="1657" spans="1:5" x14ac:dyDescent="0.25">
      <c r="A1657" s="264">
        <v>46456.958333333343</v>
      </c>
      <c r="B1657">
        <v>137.38</v>
      </c>
      <c r="C1657">
        <v>23.4</v>
      </c>
      <c r="D1657">
        <v>9.36</v>
      </c>
      <c r="E1657">
        <v>170.14</v>
      </c>
    </row>
    <row r="1658" spans="1:5" x14ac:dyDescent="0.25">
      <c r="A1658" s="264">
        <v>46457</v>
      </c>
      <c r="B1658">
        <v>137.21</v>
      </c>
      <c r="C1658">
        <v>23.3</v>
      </c>
      <c r="D1658">
        <v>9.32</v>
      </c>
      <c r="E1658">
        <v>169.83</v>
      </c>
    </row>
    <row r="1659" spans="1:5" x14ac:dyDescent="0.25">
      <c r="A1659" s="264">
        <v>46457.041666666657</v>
      </c>
      <c r="B1659">
        <v>135.51</v>
      </c>
      <c r="C1659">
        <v>23.1</v>
      </c>
      <c r="D1659">
        <v>9.24</v>
      </c>
      <c r="E1659">
        <v>167.85</v>
      </c>
    </row>
    <row r="1660" spans="1:5" x14ac:dyDescent="0.25">
      <c r="A1660" s="264">
        <v>46457.083333333343</v>
      </c>
      <c r="B1660">
        <v>136.46</v>
      </c>
      <c r="C1660">
        <v>23.65</v>
      </c>
      <c r="D1660">
        <v>9.4600000000000009</v>
      </c>
      <c r="E1660">
        <v>169.57</v>
      </c>
    </row>
    <row r="1661" spans="1:5" x14ac:dyDescent="0.25">
      <c r="A1661" s="264">
        <v>46457.125</v>
      </c>
      <c r="B1661">
        <v>137.69</v>
      </c>
      <c r="C1661">
        <v>24.1</v>
      </c>
      <c r="D1661">
        <v>9.64</v>
      </c>
      <c r="E1661">
        <v>171.43</v>
      </c>
    </row>
    <row r="1662" spans="1:5" x14ac:dyDescent="0.25">
      <c r="A1662" s="264">
        <v>46457.166666666657</v>
      </c>
      <c r="B1662">
        <v>140.52000000000001</v>
      </c>
      <c r="C1662">
        <v>24.75</v>
      </c>
      <c r="D1662">
        <v>9.9</v>
      </c>
      <c r="E1662">
        <v>175.17</v>
      </c>
    </row>
    <row r="1663" spans="1:5" x14ac:dyDescent="0.25">
      <c r="A1663" s="264">
        <v>46457.208333333343</v>
      </c>
      <c r="B1663">
        <v>142.74</v>
      </c>
      <c r="C1663">
        <v>24.9</v>
      </c>
      <c r="D1663">
        <v>9.9600000000000009</v>
      </c>
      <c r="E1663">
        <v>177.6</v>
      </c>
    </row>
    <row r="1664" spans="1:5" x14ac:dyDescent="0.25">
      <c r="A1664" s="264">
        <v>46457.25</v>
      </c>
      <c r="B1664">
        <v>146.91999999999999</v>
      </c>
      <c r="C1664">
        <v>25.9</v>
      </c>
      <c r="D1664">
        <v>10.36</v>
      </c>
      <c r="E1664">
        <v>183.18</v>
      </c>
    </row>
    <row r="1665" spans="1:5" x14ac:dyDescent="0.25">
      <c r="A1665" s="264">
        <v>46457.291666666657</v>
      </c>
      <c r="B1665">
        <v>154.22</v>
      </c>
      <c r="C1665">
        <v>26.8</v>
      </c>
      <c r="D1665">
        <v>10.72</v>
      </c>
      <c r="E1665">
        <v>191.74</v>
      </c>
    </row>
    <row r="1666" spans="1:5" x14ac:dyDescent="0.25">
      <c r="A1666" s="264">
        <v>46457.333333333343</v>
      </c>
      <c r="B1666">
        <v>163.4</v>
      </c>
      <c r="C1666">
        <v>28.5</v>
      </c>
      <c r="D1666">
        <v>11.4</v>
      </c>
      <c r="E1666">
        <v>203.3</v>
      </c>
    </row>
    <row r="1667" spans="1:5" x14ac:dyDescent="0.25">
      <c r="A1667" s="264">
        <v>46457.375</v>
      </c>
      <c r="B1667">
        <v>165.31</v>
      </c>
      <c r="C1667">
        <v>29.75</v>
      </c>
      <c r="D1667">
        <v>11.9</v>
      </c>
      <c r="E1667">
        <v>206.96</v>
      </c>
    </row>
    <row r="1668" spans="1:5" x14ac:dyDescent="0.25">
      <c r="A1668" s="264">
        <v>46457.416666666657</v>
      </c>
      <c r="B1668">
        <v>161.31</v>
      </c>
      <c r="C1668">
        <v>29.35</v>
      </c>
      <c r="D1668">
        <v>11.74</v>
      </c>
      <c r="E1668">
        <v>202.4</v>
      </c>
    </row>
    <row r="1669" spans="1:5" x14ac:dyDescent="0.25">
      <c r="A1669" s="264">
        <v>46457.458333333343</v>
      </c>
      <c r="B1669">
        <v>147.82</v>
      </c>
      <c r="C1669">
        <v>26.9</v>
      </c>
      <c r="D1669">
        <v>10.76</v>
      </c>
      <c r="E1669">
        <v>185.48</v>
      </c>
    </row>
    <row r="1670" spans="1:5" x14ac:dyDescent="0.25">
      <c r="A1670" s="264">
        <v>46457.5</v>
      </c>
      <c r="B1670">
        <v>144.19</v>
      </c>
      <c r="C1670">
        <v>25.75</v>
      </c>
      <c r="D1670">
        <v>10.3</v>
      </c>
      <c r="E1670">
        <v>180.24</v>
      </c>
    </row>
    <row r="1671" spans="1:5" x14ac:dyDescent="0.25">
      <c r="A1671" s="264">
        <v>46457.541666666657</v>
      </c>
      <c r="B1671">
        <v>141.87</v>
      </c>
      <c r="C1671">
        <v>24.95</v>
      </c>
      <c r="D1671">
        <v>9.98</v>
      </c>
      <c r="E1671">
        <v>176.8</v>
      </c>
    </row>
    <row r="1672" spans="1:5" x14ac:dyDescent="0.25">
      <c r="A1672" s="264">
        <v>46457.583333333343</v>
      </c>
      <c r="B1672">
        <v>136.91999999999999</v>
      </c>
      <c r="C1672">
        <v>23.5</v>
      </c>
      <c r="D1672">
        <v>9.4</v>
      </c>
      <c r="E1672">
        <v>169.82</v>
      </c>
    </row>
    <row r="1673" spans="1:5" x14ac:dyDescent="0.25">
      <c r="A1673" s="264">
        <v>46457.625</v>
      </c>
      <c r="B1673">
        <v>134.51</v>
      </c>
      <c r="C1673">
        <v>23.05</v>
      </c>
      <c r="D1673">
        <v>9.2200000000000006</v>
      </c>
      <c r="E1673">
        <v>166.78</v>
      </c>
    </row>
    <row r="1674" spans="1:5" x14ac:dyDescent="0.25">
      <c r="A1674" s="264">
        <v>46457.666666666657</v>
      </c>
      <c r="B1674">
        <v>133.30000000000001</v>
      </c>
      <c r="C1674">
        <v>22.6</v>
      </c>
      <c r="D1674">
        <v>9.0399999999999991</v>
      </c>
      <c r="E1674">
        <v>164.94</v>
      </c>
    </row>
    <row r="1675" spans="1:5" x14ac:dyDescent="0.25">
      <c r="A1675" s="264">
        <v>46457.708333333343</v>
      </c>
      <c r="B1675">
        <v>134.05000000000001</v>
      </c>
      <c r="C1675">
        <v>22.95</v>
      </c>
      <c r="D1675">
        <v>9.18</v>
      </c>
      <c r="E1675">
        <v>166.18</v>
      </c>
    </row>
    <row r="1676" spans="1:5" x14ac:dyDescent="0.25">
      <c r="A1676" s="264">
        <v>46457.75</v>
      </c>
      <c r="B1676">
        <v>141.08000000000001</v>
      </c>
      <c r="C1676">
        <v>24.05</v>
      </c>
      <c r="D1676">
        <v>9.6199999999999992</v>
      </c>
      <c r="E1676">
        <v>174.75</v>
      </c>
    </row>
    <row r="1677" spans="1:5" x14ac:dyDescent="0.25">
      <c r="A1677" s="264">
        <v>46457.791666666657</v>
      </c>
      <c r="B1677">
        <v>147.69</v>
      </c>
      <c r="C1677">
        <v>25.05</v>
      </c>
      <c r="D1677">
        <v>10.02</v>
      </c>
      <c r="E1677">
        <v>182.76</v>
      </c>
    </row>
    <row r="1678" spans="1:5" x14ac:dyDescent="0.25">
      <c r="A1678" s="264">
        <v>46457.833333333343</v>
      </c>
      <c r="B1678">
        <v>146.57</v>
      </c>
      <c r="C1678">
        <v>25.15</v>
      </c>
      <c r="D1678">
        <v>10.06</v>
      </c>
      <c r="E1678">
        <v>181.78</v>
      </c>
    </row>
    <row r="1679" spans="1:5" x14ac:dyDescent="0.25">
      <c r="A1679" s="264">
        <v>46457.875</v>
      </c>
      <c r="B1679">
        <v>145.22999999999999</v>
      </c>
      <c r="C1679">
        <v>24.65</v>
      </c>
      <c r="D1679">
        <v>9.86</v>
      </c>
      <c r="E1679">
        <v>179.74</v>
      </c>
    </row>
    <row r="1680" spans="1:5" x14ac:dyDescent="0.25">
      <c r="A1680" s="264">
        <v>46457.916666666657</v>
      </c>
      <c r="B1680">
        <v>144.83000000000001</v>
      </c>
      <c r="C1680">
        <v>25</v>
      </c>
      <c r="D1680">
        <v>10</v>
      </c>
      <c r="E1680">
        <v>179.83</v>
      </c>
    </row>
    <row r="1681" spans="1:5" x14ac:dyDescent="0.25">
      <c r="A1681" s="264">
        <v>46457.958333333343</v>
      </c>
      <c r="B1681">
        <v>145.37</v>
      </c>
      <c r="C1681">
        <v>25.3</v>
      </c>
      <c r="D1681">
        <v>10.119999999999999</v>
      </c>
      <c r="E1681">
        <v>180.79</v>
      </c>
    </row>
    <row r="1682" spans="1:5" x14ac:dyDescent="0.25">
      <c r="A1682" s="264">
        <v>46458</v>
      </c>
      <c r="B1682">
        <v>146.59</v>
      </c>
      <c r="C1682">
        <v>25.45</v>
      </c>
      <c r="D1682">
        <v>10.18</v>
      </c>
      <c r="E1682">
        <v>182.22</v>
      </c>
    </row>
    <row r="1683" spans="1:5" x14ac:dyDescent="0.25">
      <c r="A1683" s="264">
        <v>46458.041666666657</v>
      </c>
      <c r="B1683">
        <v>147.81</v>
      </c>
      <c r="C1683">
        <v>25.8</v>
      </c>
      <c r="D1683">
        <v>10.32</v>
      </c>
      <c r="E1683">
        <v>183.93</v>
      </c>
    </row>
    <row r="1684" spans="1:5" x14ac:dyDescent="0.25">
      <c r="A1684" s="264">
        <v>46458.083333333343</v>
      </c>
      <c r="B1684">
        <v>149.08000000000001</v>
      </c>
      <c r="C1684">
        <v>26.25</v>
      </c>
      <c r="D1684">
        <v>10.5</v>
      </c>
      <c r="E1684">
        <v>185.83</v>
      </c>
    </row>
    <row r="1685" spans="1:5" x14ac:dyDescent="0.25">
      <c r="A1685" s="264">
        <v>46458.125</v>
      </c>
      <c r="B1685">
        <v>150.74</v>
      </c>
      <c r="C1685">
        <v>26.75</v>
      </c>
      <c r="D1685">
        <v>10.7</v>
      </c>
      <c r="E1685">
        <v>188.19</v>
      </c>
    </row>
    <row r="1686" spans="1:5" x14ac:dyDescent="0.25">
      <c r="A1686" s="264">
        <v>46458.166666666657</v>
      </c>
      <c r="B1686">
        <v>150.78</v>
      </c>
      <c r="C1686">
        <v>26.65</v>
      </c>
      <c r="D1686">
        <v>10.66</v>
      </c>
      <c r="E1686">
        <v>188.09</v>
      </c>
    </row>
    <row r="1687" spans="1:5" x14ac:dyDescent="0.25">
      <c r="A1687" s="264">
        <v>46458.208333333343</v>
      </c>
      <c r="B1687">
        <v>153.22999999999999</v>
      </c>
      <c r="C1687">
        <v>27.15</v>
      </c>
      <c r="D1687">
        <v>10.86</v>
      </c>
      <c r="E1687">
        <v>191.24</v>
      </c>
    </row>
    <row r="1688" spans="1:5" x14ac:dyDescent="0.25">
      <c r="A1688" s="264">
        <v>46458.25</v>
      </c>
      <c r="B1688">
        <v>157.80000000000001</v>
      </c>
      <c r="C1688">
        <v>27.75</v>
      </c>
      <c r="D1688">
        <v>11.1</v>
      </c>
      <c r="E1688">
        <v>196.65</v>
      </c>
    </row>
    <row r="1689" spans="1:5" x14ac:dyDescent="0.25">
      <c r="A1689" s="264">
        <v>46458.291666666657</v>
      </c>
      <c r="B1689">
        <v>164.17</v>
      </c>
      <c r="C1689">
        <v>28.8</v>
      </c>
      <c r="D1689">
        <v>11.52</v>
      </c>
      <c r="E1689">
        <v>204.49</v>
      </c>
    </row>
    <row r="1690" spans="1:5" x14ac:dyDescent="0.25">
      <c r="A1690" s="264">
        <v>46458.333333333343</v>
      </c>
      <c r="B1690">
        <v>170.1</v>
      </c>
      <c r="C1690">
        <v>30.05</v>
      </c>
      <c r="D1690">
        <v>12.02</v>
      </c>
      <c r="E1690">
        <v>212.17</v>
      </c>
    </row>
    <row r="1691" spans="1:5" x14ac:dyDescent="0.25">
      <c r="A1691" s="264">
        <v>46458.375</v>
      </c>
      <c r="B1691">
        <v>177.9</v>
      </c>
      <c r="C1691">
        <v>31.25</v>
      </c>
      <c r="D1691">
        <v>12.5</v>
      </c>
      <c r="E1691">
        <v>221.65</v>
      </c>
    </row>
    <row r="1692" spans="1:5" x14ac:dyDescent="0.25">
      <c r="A1692" s="264">
        <v>46458.416666666657</v>
      </c>
      <c r="B1692">
        <v>176.58</v>
      </c>
      <c r="C1692">
        <v>31.45</v>
      </c>
      <c r="D1692">
        <v>12.58</v>
      </c>
      <c r="E1692">
        <v>220.61</v>
      </c>
    </row>
    <row r="1693" spans="1:5" x14ac:dyDescent="0.25">
      <c r="A1693" s="264">
        <v>46458.458333333343</v>
      </c>
      <c r="B1693">
        <v>170.53</v>
      </c>
      <c r="C1693">
        <v>30.2</v>
      </c>
      <c r="D1693">
        <v>12.08</v>
      </c>
      <c r="E1693">
        <v>212.81</v>
      </c>
    </row>
    <row r="1694" spans="1:5" x14ac:dyDescent="0.25">
      <c r="A1694" s="264">
        <v>46458.5</v>
      </c>
      <c r="B1694">
        <v>160.27000000000001</v>
      </c>
      <c r="C1694">
        <v>28.5</v>
      </c>
      <c r="D1694">
        <v>11.4</v>
      </c>
      <c r="E1694">
        <v>200.17</v>
      </c>
    </row>
    <row r="1695" spans="1:5" x14ac:dyDescent="0.25">
      <c r="A1695" s="264">
        <v>46458.541666666657</v>
      </c>
      <c r="B1695">
        <v>147.88999999999999</v>
      </c>
      <c r="C1695">
        <v>26.75</v>
      </c>
      <c r="D1695">
        <v>10.7</v>
      </c>
      <c r="E1695">
        <v>185.34</v>
      </c>
    </row>
    <row r="1696" spans="1:5" x14ac:dyDescent="0.25">
      <c r="A1696" s="264">
        <v>46458.583333333343</v>
      </c>
      <c r="B1696">
        <v>144.59</v>
      </c>
      <c r="C1696">
        <v>24.8</v>
      </c>
      <c r="D1696">
        <v>9.92</v>
      </c>
      <c r="E1696">
        <v>179.31</v>
      </c>
    </row>
    <row r="1697" spans="1:5" x14ac:dyDescent="0.25">
      <c r="A1697" s="264">
        <v>46458.625</v>
      </c>
      <c r="B1697">
        <v>137.4</v>
      </c>
      <c r="C1697">
        <v>24.3</v>
      </c>
      <c r="D1697">
        <v>9.7200000000000006</v>
      </c>
      <c r="E1697">
        <v>171.42</v>
      </c>
    </row>
    <row r="1698" spans="1:5" x14ac:dyDescent="0.25">
      <c r="A1698" s="264">
        <v>46458.666666666657</v>
      </c>
      <c r="B1698">
        <v>139.77000000000001</v>
      </c>
      <c r="C1698">
        <v>24.35</v>
      </c>
      <c r="D1698">
        <v>9.74</v>
      </c>
      <c r="E1698">
        <v>173.86</v>
      </c>
    </row>
    <row r="1699" spans="1:5" x14ac:dyDescent="0.25">
      <c r="A1699" s="264">
        <v>46458.708333333343</v>
      </c>
      <c r="B1699">
        <v>148.99</v>
      </c>
      <c r="C1699">
        <v>25.6</v>
      </c>
      <c r="D1699">
        <v>10.24</v>
      </c>
      <c r="E1699">
        <v>184.83</v>
      </c>
    </row>
    <row r="1700" spans="1:5" x14ac:dyDescent="0.25">
      <c r="A1700" s="264">
        <v>46458.75</v>
      </c>
      <c r="B1700">
        <v>152.21</v>
      </c>
      <c r="C1700">
        <v>25.95</v>
      </c>
      <c r="D1700">
        <v>10.38</v>
      </c>
      <c r="E1700">
        <v>188.54</v>
      </c>
    </row>
    <row r="1701" spans="1:5" x14ac:dyDescent="0.25">
      <c r="A1701" s="264">
        <v>46458.791666666657</v>
      </c>
      <c r="B1701">
        <v>163.49</v>
      </c>
      <c r="C1701">
        <v>27.7</v>
      </c>
      <c r="D1701">
        <v>11.08</v>
      </c>
      <c r="E1701">
        <v>202.27</v>
      </c>
    </row>
    <row r="1702" spans="1:5" x14ac:dyDescent="0.25">
      <c r="A1702" s="264">
        <v>46458.833333333343</v>
      </c>
      <c r="B1702">
        <v>162.85</v>
      </c>
      <c r="C1702">
        <v>28.45</v>
      </c>
      <c r="D1702">
        <v>11.38</v>
      </c>
      <c r="E1702">
        <v>202.68</v>
      </c>
    </row>
    <row r="1703" spans="1:5" x14ac:dyDescent="0.25">
      <c r="A1703" s="264">
        <v>46458.875</v>
      </c>
      <c r="B1703">
        <v>158.62</v>
      </c>
      <c r="C1703">
        <v>28.05</v>
      </c>
      <c r="D1703">
        <v>11.22</v>
      </c>
      <c r="E1703">
        <v>197.89</v>
      </c>
    </row>
    <row r="1704" spans="1:5" x14ac:dyDescent="0.25">
      <c r="A1704" s="264">
        <v>46458.916666666657</v>
      </c>
      <c r="B1704">
        <v>155.9</v>
      </c>
      <c r="C1704">
        <v>27.35</v>
      </c>
      <c r="D1704">
        <v>10.94</v>
      </c>
      <c r="E1704">
        <v>194.19</v>
      </c>
    </row>
    <row r="1705" spans="1:5" x14ac:dyDescent="0.25">
      <c r="A1705" s="264">
        <v>46458.958333333343</v>
      </c>
      <c r="B1705">
        <v>152.96</v>
      </c>
      <c r="C1705">
        <v>26.9</v>
      </c>
      <c r="D1705">
        <v>10.76</v>
      </c>
      <c r="E1705">
        <v>190.62</v>
      </c>
    </row>
    <row r="1706" spans="1:5" x14ac:dyDescent="0.25">
      <c r="A1706" s="264">
        <v>46459</v>
      </c>
      <c r="B1706">
        <v>152.30000000000001</v>
      </c>
      <c r="C1706">
        <v>26.6</v>
      </c>
      <c r="D1706">
        <v>10.64</v>
      </c>
      <c r="E1706">
        <v>189.54</v>
      </c>
    </row>
    <row r="1707" spans="1:5" x14ac:dyDescent="0.25">
      <c r="A1707" s="264">
        <v>46459.041666666657</v>
      </c>
      <c r="B1707">
        <v>155.41999999999999</v>
      </c>
      <c r="C1707">
        <v>26.55</v>
      </c>
      <c r="D1707">
        <v>10.62</v>
      </c>
      <c r="E1707">
        <v>192.59</v>
      </c>
    </row>
    <row r="1708" spans="1:5" x14ac:dyDescent="0.25">
      <c r="A1708" s="264">
        <v>46459.083333333343</v>
      </c>
      <c r="B1708">
        <v>157.97999999999999</v>
      </c>
      <c r="C1708">
        <v>27</v>
      </c>
      <c r="D1708">
        <v>10.8</v>
      </c>
      <c r="E1708">
        <v>195.78</v>
      </c>
    </row>
    <row r="1709" spans="1:5" x14ac:dyDescent="0.25">
      <c r="A1709" s="264">
        <v>46459.125</v>
      </c>
      <c r="B1709">
        <v>160.62</v>
      </c>
      <c r="C1709">
        <v>27.9</v>
      </c>
      <c r="D1709">
        <v>11.16</v>
      </c>
      <c r="E1709">
        <v>199.68</v>
      </c>
    </row>
    <row r="1710" spans="1:5" x14ac:dyDescent="0.25">
      <c r="A1710" s="264">
        <v>46459.166666666657</v>
      </c>
      <c r="B1710">
        <v>168.24</v>
      </c>
      <c r="C1710">
        <v>28.7</v>
      </c>
      <c r="D1710">
        <v>11.48</v>
      </c>
      <c r="E1710">
        <v>208.42</v>
      </c>
    </row>
    <row r="1711" spans="1:5" x14ac:dyDescent="0.25">
      <c r="A1711" s="264">
        <v>46459.208333333343</v>
      </c>
      <c r="B1711">
        <v>176.9</v>
      </c>
      <c r="C1711">
        <v>29.75</v>
      </c>
      <c r="D1711">
        <v>11.9</v>
      </c>
      <c r="E1711">
        <v>218.55</v>
      </c>
    </row>
    <row r="1712" spans="1:5" x14ac:dyDescent="0.25">
      <c r="A1712" s="264">
        <v>46459.25</v>
      </c>
      <c r="B1712">
        <v>190.59</v>
      </c>
      <c r="C1712">
        <v>32</v>
      </c>
      <c r="D1712">
        <v>12.8</v>
      </c>
      <c r="E1712">
        <v>235.39</v>
      </c>
    </row>
    <row r="1713" spans="1:5" x14ac:dyDescent="0.25">
      <c r="A1713" s="264">
        <v>46459.291666666657</v>
      </c>
      <c r="B1713">
        <v>213.4</v>
      </c>
      <c r="C1713">
        <v>36.15</v>
      </c>
      <c r="D1713">
        <v>14.46</v>
      </c>
      <c r="E1713">
        <v>264.01</v>
      </c>
    </row>
    <row r="1714" spans="1:5" x14ac:dyDescent="0.25">
      <c r="A1714" s="264">
        <v>46459.333333333343</v>
      </c>
      <c r="B1714">
        <v>214.33</v>
      </c>
      <c r="C1714">
        <v>38.35</v>
      </c>
      <c r="D1714">
        <v>15.34</v>
      </c>
      <c r="E1714">
        <v>268.02</v>
      </c>
    </row>
    <row r="1715" spans="1:5" x14ac:dyDescent="0.25">
      <c r="A1715" s="264">
        <v>46459.375</v>
      </c>
      <c r="B1715">
        <v>203.76</v>
      </c>
      <c r="C1715">
        <v>36.85</v>
      </c>
      <c r="D1715">
        <v>14.74</v>
      </c>
      <c r="E1715">
        <v>255.35</v>
      </c>
    </row>
    <row r="1716" spans="1:5" x14ac:dyDescent="0.25">
      <c r="A1716" s="264">
        <v>46459.416666666657</v>
      </c>
      <c r="B1716">
        <v>194.18</v>
      </c>
      <c r="C1716">
        <v>34.5</v>
      </c>
      <c r="D1716">
        <v>13.8</v>
      </c>
      <c r="E1716">
        <v>242.48</v>
      </c>
    </row>
    <row r="1717" spans="1:5" x14ac:dyDescent="0.25">
      <c r="A1717" s="264">
        <v>46459.458333333343</v>
      </c>
      <c r="B1717">
        <v>186.45</v>
      </c>
      <c r="C1717">
        <v>33.75</v>
      </c>
      <c r="D1717">
        <v>13.5</v>
      </c>
      <c r="E1717">
        <v>233.7</v>
      </c>
    </row>
    <row r="1718" spans="1:5" x14ac:dyDescent="0.25">
      <c r="A1718" s="264">
        <v>46459.5</v>
      </c>
      <c r="B1718">
        <v>181.63</v>
      </c>
      <c r="C1718">
        <v>32.4</v>
      </c>
      <c r="D1718">
        <v>12.96</v>
      </c>
      <c r="E1718">
        <v>226.99</v>
      </c>
    </row>
    <row r="1719" spans="1:5" x14ac:dyDescent="0.25">
      <c r="A1719" s="264">
        <v>46459.541666666657</v>
      </c>
      <c r="B1719">
        <v>171.31</v>
      </c>
      <c r="C1719">
        <v>29.05</v>
      </c>
      <c r="D1719">
        <v>11.62</v>
      </c>
      <c r="E1719">
        <v>211.98</v>
      </c>
    </row>
    <row r="1720" spans="1:5" x14ac:dyDescent="0.25">
      <c r="A1720" s="264">
        <v>46459.583333333343</v>
      </c>
      <c r="B1720">
        <v>164.62</v>
      </c>
      <c r="C1720">
        <v>27.05</v>
      </c>
      <c r="D1720">
        <v>10.82</v>
      </c>
      <c r="E1720">
        <v>202.49</v>
      </c>
    </row>
    <row r="1721" spans="1:5" x14ac:dyDescent="0.25">
      <c r="A1721" s="264">
        <v>46459.625</v>
      </c>
      <c r="B1721">
        <v>162.44999999999999</v>
      </c>
      <c r="C1721">
        <v>26.2</v>
      </c>
      <c r="D1721">
        <v>10.48</v>
      </c>
      <c r="E1721">
        <v>199.13</v>
      </c>
    </row>
    <row r="1722" spans="1:5" x14ac:dyDescent="0.25">
      <c r="A1722" s="264">
        <v>46459.666666666657</v>
      </c>
      <c r="B1722">
        <v>159.80000000000001</v>
      </c>
      <c r="C1722">
        <v>26.3</v>
      </c>
      <c r="D1722">
        <v>10.52</v>
      </c>
      <c r="E1722">
        <v>196.62</v>
      </c>
    </row>
    <row r="1723" spans="1:5" x14ac:dyDescent="0.25">
      <c r="A1723" s="264">
        <v>46459.708333333343</v>
      </c>
      <c r="B1723">
        <v>158.05000000000001</v>
      </c>
      <c r="C1723">
        <v>26.4</v>
      </c>
      <c r="D1723">
        <v>10.56</v>
      </c>
      <c r="E1723">
        <v>195.01</v>
      </c>
    </row>
    <row r="1724" spans="1:5" x14ac:dyDescent="0.25">
      <c r="A1724" s="264">
        <v>46459.75</v>
      </c>
      <c r="B1724">
        <v>162.65</v>
      </c>
      <c r="C1724">
        <v>27.3</v>
      </c>
      <c r="D1724">
        <v>10.92</v>
      </c>
      <c r="E1724">
        <v>200.87</v>
      </c>
    </row>
    <row r="1725" spans="1:5" x14ac:dyDescent="0.25">
      <c r="A1725" s="264">
        <v>46459.791666666657</v>
      </c>
      <c r="B1725">
        <v>166.07</v>
      </c>
      <c r="C1725">
        <v>27.85</v>
      </c>
      <c r="D1725">
        <v>11.14</v>
      </c>
      <c r="E1725">
        <v>205.06</v>
      </c>
    </row>
    <row r="1726" spans="1:5" x14ac:dyDescent="0.25">
      <c r="A1726" s="264">
        <v>46459.833333333343</v>
      </c>
      <c r="B1726">
        <v>161.71</v>
      </c>
      <c r="C1726">
        <v>27.4</v>
      </c>
      <c r="D1726">
        <v>10.96</v>
      </c>
      <c r="E1726">
        <v>200.07</v>
      </c>
    </row>
    <row r="1727" spans="1:5" x14ac:dyDescent="0.25">
      <c r="A1727" s="264">
        <v>46459.875</v>
      </c>
      <c r="B1727">
        <v>155.24</v>
      </c>
      <c r="C1727">
        <v>26.05</v>
      </c>
      <c r="D1727">
        <v>10.42</v>
      </c>
      <c r="E1727">
        <v>191.71</v>
      </c>
    </row>
    <row r="1728" spans="1:5" x14ac:dyDescent="0.25">
      <c r="A1728" s="264">
        <v>46459.916666666657</v>
      </c>
      <c r="B1728">
        <v>150.66</v>
      </c>
      <c r="C1728">
        <v>25.5</v>
      </c>
      <c r="D1728">
        <v>10.199999999999999</v>
      </c>
      <c r="E1728">
        <v>186.36</v>
      </c>
    </row>
    <row r="1729" spans="1:5" x14ac:dyDescent="0.25">
      <c r="A1729" s="264">
        <v>46459.958333333343</v>
      </c>
      <c r="B1729">
        <v>146.97999999999999</v>
      </c>
      <c r="C1729">
        <v>25</v>
      </c>
      <c r="D1729">
        <v>10</v>
      </c>
      <c r="E1729">
        <v>181.98</v>
      </c>
    </row>
    <row r="1730" spans="1:5" x14ac:dyDescent="0.25">
      <c r="A1730" s="264">
        <v>46460</v>
      </c>
      <c r="B1730">
        <v>143.41</v>
      </c>
      <c r="C1730">
        <v>24.5</v>
      </c>
      <c r="D1730">
        <v>9.8000000000000007</v>
      </c>
      <c r="E1730">
        <v>177.71</v>
      </c>
    </row>
    <row r="1731" spans="1:5" x14ac:dyDescent="0.25">
      <c r="A1731" s="264">
        <v>46460.041666666657</v>
      </c>
      <c r="B1731">
        <v>143.03</v>
      </c>
      <c r="C1731">
        <v>24.5</v>
      </c>
      <c r="D1731">
        <v>9.8000000000000007</v>
      </c>
      <c r="E1731">
        <v>177.33</v>
      </c>
    </row>
    <row r="1732" spans="1:5" x14ac:dyDescent="0.25">
      <c r="A1732" s="264">
        <v>46460.083333333343</v>
      </c>
      <c r="B1732">
        <v>146.51</v>
      </c>
      <c r="C1732">
        <v>24.55</v>
      </c>
      <c r="D1732">
        <v>9.82</v>
      </c>
      <c r="E1732">
        <v>180.88</v>
      </c>
    </row>
    <row r="1733" spans="1:5" x14ac:dyDescent="0.25">
      <c r="A1733" s="264">
        <v>46460.125</v>
      </c>
      <c r="B1733">
        <v>149.38999999999999</v>
      </c>
      <c r="C1733">
        <v>25.2</v>
      </c>
      <c r="D1733">
        <v>10.08</v>
      </c>
      <c r="E1733">
        <v>184.67</v>
      </c>
    </row>
    <row r="1734" spans="1:5" x14ac:dyDescent="0.25">
      <c r="A1734" s="264">
        <v>46460.166666666657</v>
      </c>
      <c r="B1734">
        <v>154.12</v>
      </c>
      <c r="C1734">
        <v>25.55</v>
      </c>
      <c r="D1734">
        <v>10.220000000000001</v>
      </c>
      <c r="E1734">
        <v>189.89</v>
      </c>
    </row>
    <row r="1735" spans="1:5" x14ac:dyDescent="0.25">
      <c r="A1735" s="264">
        <v>46460.208333333343</v>
      </c>
      <c r="B1735">
        <v>160.22999999999999</v>
      </c>
      <c r="C1735">
        <v>26.6</v>
      </c>
      <c r="D1735">
        <v>10.64</v>
      </c>
      <c r="E1735">
        <v>197.47</v>
      </c>
    </row>
    <row r="1736" spans="1:5" x14ac:dyDescent="0.25">
      <c r="A1736" s="264">
        <v>46460.25</v>
      </c>
      <c r="B1736">
        <v>175.69</v>
      </c>
      <c r="C1736">
        <v>28.7</v>
      </c>
      <c r="D1736">
        <v>11.48</v>
      </c>
      <c r="E1736">
        <v>215.87</v>
      </c>
    </row>
    <row r="1737" spans="1:5" x14ac:dyDescent="0.25">
      <c r="A1737" s="264">
        <v>46460.291666666657</v>
      </c>
      <c r="B1737">
        <v>198.84</v>
      </c>
      <c r="C1737">
        <v>33.4</v>
      </c>
      <c r="D1737">
        <v>13.36</v>
      </c>
      <c r="E1737">
        <v>245.6</v>
      </c>
    </row>
    <row r="1738" spans="1:5" x14ac:dyDescent="0.25">
      <c r="A1738" s="264">
        <v>46460.333333333343</v>
      </c>
      <c r="B1738">
        <v>197.51</v>
      </c>
      <c r="C1738">
        <v>35.049999999999997</v>
      </c>
      <c r="D1738">
        <v>14.02</v>
      </c>
      <c r="E1738">
        <v>246.58</v>
      </c>
    </row>
    <row r="1739" spans="1:5" x14ac:dyDescent="0.25">
      <c r="A1739" s="264">
        <v>46460.375</v>
      </c>
      <c r="B1739">
        <v>181.15</v>
      </c>
      <c r="C1739">
        <v>32.35</v>
      </c>
      <c r="D1739">
        <v>12.94</v>
      </c>
      <c r="E1739">
        <v>226.44</v>
      </c>
    </row>
    <row r="1740" spans="1:5" x14ac:dyDescent="0.25">
      <c r="A1740" s="264">
        <v>46460.416666666657</v>
      </c>
      <c r="B1740">
        <v>165.46</v>
      </c>
      <c r="C1740">
        <v>28.75</v>
      </c>
      <c r="D1740">
        <v>11.5</v>
      </c>
      <c r="E1740">
        <v>205.71</v>
      </c>
    </row>
    <row r="1741" spans="1:5" x14ac:dyDescent="0.25">
      <c r="A1741" s="264">
        <v>46460.458333333343</v>
      </c>
      <c r="B1741">
        <v>156.65</v>
      </c>
      <c r="C1741">
        <v>26.3</v>
      </c>
      <c r="D1741">
        <v>10.52</v>
      </c>
      <c r="E1741">
        <v>193.47</v>
      </c>
    </row>
    <row r="1742" spans="1:5" x14ac:dyDescent="0.25">
      <c r="A1742" s="264">
        <v>46460.5</v>
      </c>
      <c r="B1742">
        <v>147.27000000000001</v>
      </c>
      <c r="C1742">
        <v>24.05</v>
      </c>
      <c r="D1742">
        <v>9.6199999999999992</v>
      </c>
      <c r="E1742">
        <v>180.94</v>
      </c>
    </row>
    <row r="1743" spans="1:5" x14ac:dyDescent="0.25">
      <c r="A1743" s="264">
        <v>46460.541666666657</v>
      </c>
      <c r="B1743">
        <v>149.31</v>
      </c>
      <c r="C1743">
        <v>24.1</v>
      </c>
      <c r="D1743">
        <v>9.64</v>
      </c>
      <c r="E1743">
        <v>183.05</v>
      </c>
    </row>
    <row r="1744" spans="1:5" x14ac:dyDescent="0.25">
      <c r="A1744" s="264">
        <v>46460.583333333343</v>
      </c>
      <c r="B1744">
        <v>143.35</v>
      </c>
      <c r="C1744">
        <v>23.75</v>
      </c>
      <c r="D1744">
        <v>9.5</v>
      </c>
      <c r="E1744">
        <v>176.6</v>
      </c>
    </row>
    <row r="1745" spans="1:5" x14ac:dyDescent="0.25">
      <c r="A1745" s="264">
        <v>46460.625</v>
      </c>
      <c r="B1745">
        <v>153.58000000000001</v>
      </c>
      <c r="C1745">
        <v>25.05</v>
      </c>
      <c r="D1745">
        <v>10.02</v>
      </c>
      <c r="E1745">
        <v>188.65</v>
      </c>
    </row>
    <row r="1746" spans="1:5" x14ac:dyDescent="0.25">
      <c r="A1746" s="264">
        <v>46460.666666666657</v>
      </c>
      <c r="B1746">
        <v>141.22</v>
      </c>
      <c r="C1746">
        <v>24.5</v>
      </c>
      <c r="D1746">
        <v>9.8000000000000007</v>
      </c>
      <c r="E1746">
        <v>175.52</v>
      </c>
    </row>
    <row r="1747" spans="1:5" x14ac:dyDescent="0.25">
      <c r="A1747" s="264">
        <v>46460.708333333343</v>
      </c>
      <c r="B1747">
        <v>134.96</v>
      </c>
      <c r="C1747">
        <v>22.85</v>
      </c>
      <c r="D1747">
        <v>9.14</v>
      </c>
      <c r="E1747">
        <v>166.95</v>
      </c>
    </row>
    <row r="1748" spans="1:5" x14ac:dyDescent="0.25">
      <c r="A1748" s="264">
        <v>46460.75</v>
      </c>
      <c r="B1748">
        <v>141.36000000000001</v>
      </c>
      <c r="C1748">
        <v>23.15</v>
      </c>
      <c r="D1748">
        <v>9.26</v>
      </c>
      <c r="E1748">
        <v>173.77</v>
      </c>
    </row>
    <row r="1749" spans="1:5" x14ac:dyDescent="0.25">
      <c r="A1749" s="264">
        <v>46460.791666666657</v>
      </c>
      <c r="B1749">
        <v>152.66999999999999</v>
      </c>
      <c r="C1749">
        <v>24.7</v>
      </c>
      <c r="D1749">
        <v>9.8800000000000008</v>
      </c>
      <c r="E1749">
        <v>187.25</v>
      </c>
    </row>
    <row r="1750" spans="1:5" x14ac:dyDescent="0.25">
      <c r="A1750" s="264">
        <v>46460.833333333343</v>
      </c>
      <c r="B1750">
        <v>151.30000000000001</v>
      </c>
      <c r="C1750">
        <v>25.05</v>
      </c>
      <c r="D1750">
        <v>10.02</v>
      </c>
      <c r="E1750">
        <v>186.37</v>
      </c>
    </row>
    <row r="1751" spans="1:5" x14ac:dyDescent="0.25">
      <c r="A1751" s="264">
        <v>46460.875</v>
      </c>
      <c r="B1751">
        <v>144.38</v>
      </c>
      <c r="C1751">
        <v>24.5</v>
      </c>
      <c r="D1751">
        <v>9.8000000000000007</v>
      </c>
      <c r="E1751">
        <v>178.68</v>
      </c>
    </row>
    <row r="1752" spans="1:5" x14ac:dyDescent="0.25">
      <c r="A1752" s="264">
        <v>46460.916666666657</v>
      </c>
      <c r="B1752">
        <v>142.91999999999999</v>
      </c>
      <c r="C1752">
        <v>24.1</v>
      </c>
      <c r="D1752">
        <v>9.64</v>
      </c>
      <c r="E1752">
        <v>176.66</v>
      </c>
    </row>
    <row r="1753" spans="1:5" x14ac:dyDescent="0.25">
      <c r="A1753" s="264">
        <v>46460.958333333343</v>
      </c>
      <c r="B1753">
        <v>139.88999999999999</v>
      </c>
      <c r="C1753">
        <v>23.95</v>
      </c>
      <c r="D1753">
        <v>9.58</v>
      </c>
      <c r="E1753">
        <v>173.42</v>
      </c>
    </row>
    <row r="1754" spans="1:5" x14ac:dyDescent="0.25">
      <c r="A1754" s="264">
        <v>46461</v>
      </c>
      <c r="B1754">
        <v>138.66999999999999</v>
      </c>
      <c r="C1754">
        <v>23.15</v>
      </c>
      <c r="D1754">
        <v>9.26</v>
      </c>
      <c r="E1754">
        <v>171.08</v>
      </c>
    </row>
    <row r="1755" spans="1:5" x14ac:dyDescent="0.25">
      <c r="A1755" s="264">
        <v>46461.041666666657</v>
      </c>
      <c r="B1755">
        <v>143.66999999999999</v>
      </c>
      <c r="C1755">
        <v>23.25</v>
      </c>
      <c r="D1755">
        <v>9.3000000000000007</v>
      </c>
      <c r="E1755">
        <v>176.22</v>
      </c>
    </row>
    <row r="1756" spans="1:5" x14ac:dyDescent="0.25">
      <c r="A1756" s="264">
        <v>46461.083333333343</v>
      </c>
      <c r="B1756">
        <v>141.65</v>
      </c>
      <c r="C1756">
        <v>24.2</v>
      </c>
      <c r="D1756">
        <v>9.68</v>
      </c>
      <c r="E1756">
        <v>175.53</v>
      </c>
    </row>
    <row r="1757" spans="1:5" x14ac:dyDescent="0.25">
      <c r="A1757" s="264">
        <v>46461.125</v>
      </c>
      <c r="B1757">
        <v>146.19</v>
      </c>
      <c r="C1757">
        <v>25.25</v>
      </c>
      <c r="D1757">
        <v>10.1</v>
      </c>
      <c r="E1757">
        <v>181.54</v>
      </c>
    </row>
    <row r="1758" spans="1:5" x14ac:dyDescent="0.25">
      <c r="A1758" s="264">
        <v>46461.166666666657</v>
      </c>
      <c r="B1758">
        <v>153.05000000000001</v>
      </c>
      <c r="C1758">
        <v>25.95</v>
      </c>
      <c r="D1758">
        <v>10.38</v>
      </c>
      <c r="E1758">
        <v>189.38</v>
      </c>
    </row>
    <row r="1759" spans="1:5" x14ac:dyDescent="0.25">
      <c r="A1759" s="264">
        <v>46461.208333333343</v>
      </c>
      <c r="B1759">
        <v>161.72999999999999</v>
      </c>
      <c r="C1759">
        <v>27.2</v>
      </c>
      <c r="D1759">
        <v>10.88</v>
      </c>
      <c r="E1759">
        <v>199.81</v>
      </c>
    </row>
    <row r="1760" spans="1:5" x14ac:dyDescent="0.25">
      <c r="A1760" s="264">
        <v>46461.25</v>
      </c>
      <c r="B1760">
        <v>178.16</v>
      </c>
      <c r="C1760">
        <v>29.75</v>
      </c>
      <c r="D1760">
        <v>11.9</v>
      </c>
      <c r="E1760">
        <v>219.81</v>
      </c>
    </row>
    <row r="1761" spans="1:5" x14ac:dyDescent="0.25">
      <c r="A1761" s="264">
        <v>46461.291666666657</v>
      </c>
      <c r="B1761">
        <v>198.85</v>
      </c>
      <c r="C1761">
        <v>33.950000000000003</v>
      </c>
      <c r="D1761">
        <v>13.58</v>
      </c>
      <c r="E1761">
        <v>246.38</v>
      </c>
    </row>
    <row r="1762" spans="1:5" x14ac:dyDescent="0.25">
      <c r="A1762" s="264">
        <v>46461.333333333343</v>
      </c>
      <c r="B1762">
        <v>196.82</v>
      </c>
      <c r="C1762">
        <v>35.25</v>
      </c>
      <c r="D1762">
        <v>14.1</v>
      </c>
      <c r="E1762">
        <v>246.17</v>
      </c>
    </row>
    <row r="1763" spans="1:5" x14ac:dyDescent="0.25">
      <c r="A1763" s="264">
        <v>46461.375</v>
      </c>
      <c r="B1763">
        <v>176.1</v>
      </c>
      <c r="C1763">
        <v>31.75</v>
      </c>
      <c r="D1763">
        <v>12.7</v>
      </c>
      <c r="E1763">
        <v>220.55</v>
      </c>
    </row>
    <row r="1764" spans="1:5" x14ac:dyDescent="0.25">
      <c r="A1764" s="264">
        <v>46461.416666666657</v>
      </c>
      <c r="B1764">
        <v>161.27000000000001</v>
      </c>
      <c r="C1764">
        <v>28.15</v>
      </c>
      <c r="D1764">
        <v>11.26</v>
      </c>
      <c r="E1764">
        <v>200.68</v>
      </c>
    </row>
    <row r="1765" spans="1:5" x14ac:dyDescent="0.25">
      <c r="A1765" s="264">
        <v>46461.458333333343</v>
      </c>
      <c r="B1765">
        <v>149.11000000000001</v>
      </c>
      <c r="C1765">
        <v>25.6</v>
      </c>
      <c r="D1765">
        <v>10.24</v>
      </c>
      <c r="E1765">
        <v>184.95</v>
      </c>
    </row>
    <row r="1766" spans="1:5" x14ac:dyDescent="0.25">
      <c r="A1766" s="264">
        <v>46461.5</v>
      </c>
      <c r="B1766">
        <v>137.1</v>
      </c>
      <c r="C1766">
        <v>24.2</v>
      </c>
      <c r="D1766">
        <v>9.68</v>
      </c>
      <c r="E1766">
        <v>170.98</v>
      </c>
    </row>
    <row r="1767" spans="1:5" x14ac:dyDescent="0.25">
      <c r="A1767" s="264">
        <v>46461.541666666657</v>
      </c>
      <c r="B1767">
        <v>133.16999999999999</v>
      </c>
      <c r="C1767">
        <v>23.35</v>
      </c>
      <c r="D1767">
        <v>9.34</v>
      </c>
      <c r="E1767">
        <v>165.86</v>
      </c>
    </row>
    <row r="1768" spans="1:5" x14ac:dyDescent="0.25">
      <c r="A1768" s="264">
        <v>46461.583333333343</v>
      </c>
      <c r="B1768">
        <v>131.24</v>
      </c>
      <c r="C1768">
        <v>21.6</v>
      </c>
      <c r="D1768">
        <v>8.64</v>
      </c>
      <c r="E1768">
        <v>161.47999999999999</v>
      </c>
    </row>
    <row r="1769" spans="1:5" x14ac:dyDescent="0.25">
      <c r="A1769" s="264">
        <v>46461.625</v>
      </c>
      <c r="B1769">
        <v>129.72</v>
      </c>
      <c r="C1769">
        <v>20.6</v>
      </c>
      <c r="D1769">
        <v>8.24</v>
      </c>
      <c r="E1769">
        <v>158.56</v>
      </c>
    </row>
    <row r="1770" spans="1:5" x14ac:dyDescent="0.25">
      <c r="A1770" s="264">
        <v>46461.666666666657</v>
      </c>
      <c r="B1770">
        <v>126.88</v>
      </c>
      <c r="C1770">
        <v>20.100000000000001</v>
      </c>
      <c r="D1770">
        <v>8.0399999999999991</v>
      </c>
      <c r="E1770">
        <v>155.02000000000001</v>
      </c>
    </row>
    <row r="1771" spans="1:5" x14ac:dyDescent="0.25">
      <c r="A1771" s="264">
        <v>46461.708333333343</v>
      </c>
      <c r="B1771">
        <v>126.89</v>
      </c>
      <c r="C1771">
        <v>20.100000000000001</v>
      </c>
      <c r="D1771">
        <v>8.0399999999999991</v>
      </c>
      <c r="E1771">
        <v>155.03</v>
      </c>
    </row>
    <row r="1772" spans="1:5" x14ac:dyDescent="0.25">
      <c r="A1772" s="264">
        <v>46461.75</v>
      </c>
      <c r="B1772">
        <v>133.80000000000001</v>
      </c>
      <c r="C1772">
        <v>21.15</v>
      </c>
      <c r="D1772">
        <v>8.4600000000000009</v>
      </c>
      <c r="E1772">
        <v>163.41</v>
      </c>
    </row>
    <row r="1773" spans="1:5" x14ac:dyDescent="0.25">
      <c r="A1773" s="264">
        <v>46461.791666666657</v>
      </c>
      <c r="B1773">
        <v>141.27000000000001</v>
      </c>
      <c r="C1773">
        <v>23.4</v>
      </c>
      <c r="D1773">
        <v>9.36</v>
      </c>
      <c r="E1773">
        <v>174.03</v>
      </c>
    </row>
    <row r="1774" spans="1:5" x14ac:dyDescent="0.25">
      <c r="A1774" s="264">
        <v>46461.833333333343</v>
      </c>
      <c r="B1774">
        <v>142.18</v>
      </c>
      <c r="C1774">
        <v>23.85</v>
      </c>
      <c r="D1774">
        <v>9.5399999999999991</v>
      </c>
      <c r="E1774">
        <v>175.57</v>
      </c>
    </row>
    <row r="1775" spans="1:5" x14ac:dyDescent="0.25">
      <c r="A1775" s="264">
        <v>46461.875</v>
      </c>
      <c r="B1775">
        <v>136.21</v>
      </c>
      <c r="C1775">
        <v>23.15</v>
      </c>
      <c r="D1775">
        <v>9.26</v>
      </c>
      <c r="E1775">
        <v>168.62</v>
      </c>
    </row>
    <row r="1776" spans="1:5" x14ac:dyDescent="0.25">
      <c r="A1776" s="264">
        <v>46461.916666666657</v>
      </c>
      <c r="B1776">
        <v>134.86000000000001</v>
      </c>
      <c r="C1776">
        <v>22.95</v>
      </c>
      <c r="D1776">
        <v>9.18</v>
      </c>
      <c r="E1776">
        <v>166.99</v>
      </c>
    </row>
    <row r="1777" spans="1:5" x14ac:dyDescent="0.25">
      <c r="A1777" s="264">
        <v>46461.958333333343</v>
      </c>
      <c r="B1777">
        <v>130.44</v>
      </c>
      <c r="C1777">
        <v>22.75</v>
      </c>
      <c r="D1777">
        <v>9.1</v>
      </c>
      <c r="E1777">
        <v>162.29</v>
      </c>
    </row>
    <row r="1778" spans="1:5" x14ac:dyDescent="0.25">
      <c r="A1778" s="264">
        <v>46462</v>
      </c>
      <c r="B1778">
        <v>128.03</v>
      </c>
      <c r="C1778">
        <v>22.05</v>
      </c>
      <c r="D1778">
        <v>8.82</v>
      </c>
      <c r="E1778">
        <v>158.9</v>
      </c>
    </row>
    <row r="1779" spans="1:5" x14ac:dyDescent="0.25">
      <c r="A1779" s="264">
        <v>46462.041666666657</v>
      </c>
      <c r="B1779">
        <v>129.13999999999999</v>
      </c>
      <c r="C1779">
        <v>21.95</v>
      </c>
      <c r="D1779">
        <v>8.7799999999999994</v>
      </c>
      <c r="E1779">
        <v>159.87</v>
      </c>
    </row>
    <row r="1780" spans="1:5" x14ac:dyDescent="0.25">
      <c r="A1780" s="264">
        <v>46462.083333333343</v>
      </c>
      <c r="B1780">
        <v>130.53</v>
      </c>
      <c r="C1780">
        <v>22.6</v>
      </c>
      <c r="D1780">
        <v>9.0399999999999991</v>
      </c>
      <c r="E1780">
        <v>162.16999999999999</v>
      </c>
    </row>
    <row r="1781" spans="1:5" x14ac:dyDescent="0.25">
      <c r="A1781" s="264">
        <v>46462.125</v>
      </c>
      <c r="B1781">
        <v>133.51</v>
      </c>
      <c r="C1781">
        <v>22.55</v>
      </c>
      <c r="D1781">
        <v>9.02</v>
      </c>
      <c r="E1781">
        <v>165.08</v>
      </c>
    </row>
    <row r="1782" spans="1:5" x14ac:dyDescent="0.25">
      <c r="A1782" s="264">
        <v>46462.166666666657</v>
      </c>
      <c r="B1782">
        <v>137.97999999999999</v>
      </c>
      <c r="C1782">
        <v>22.75</v>
      </c>
      <c r="D1782">
        <v>9.1</v>
      </c>
      <c r="E1782">
        <v>169.83</v>
      </c>
    </row>
    <row r="1783" spans="1:5" x14ac:dyDescent="0.25">
      <c r="A1783" s="264">
        <v>46462.208333333343</v>
      </c>
      <c r="B1783">
        <v>145.38</v>
      </c>
      <c r="C1783">
        <v>23.45</v>
      </c>
      <c r="D1783">
        <v>9.3800000000000008</v>
      </c>
      <c r="E1783">
        <v>178.21</v>
      </c>
    </row>
    <row r="1784" spans="1:5" x14ac:dyDescent="0.25">
      <c r="A1784" s="264">
        <v>46462.25</v>
      </c>
      <c r="B1784">
        <v>158.22</v>
      </c>
      <c r="C1784">
        <v>25.7</v>
      </c>
      <c r="D1784">
        <v>10.28</v>
      </c>
      <c r="E1784">
        <v>194.2</v>
      </c>
    </row>
    <row r="1785" spans="1:5" x14ac:dyDescent="0.25">
      <c r="A1785" s="264">
        <v>46462.291666666657</v>
      </c>
      <c r="B1785">
        <v>181.89</v>
      </c>
      <c r="C1785">
        <v>29.55</v>
      </c>
      <c r="D1785">
        <v>11.82</v>
      </c>
      <c r="E1785">
        <v>223.26</v>
      </c>
    </row>
    <row r="1786" spans="1:5" x14ac:dyDescent="0.25">
      <c r="A1786" s="264">
        <v>46462.333333333343</v>
      </c>
      <c r="B1786">
        <v>183.69</v>
      </c>
      <c r="C1786">
        <v>31.3</v>
      </c>
      <c r="D1786">
        <v>12.52</v>
      </c>
      <c r="E1786">
        <v>227.51</v>
      </c>
    </row>
    <row r="1787" spans="1:5" x14ac:dyDescent="0.25">
      <c r="A1787" s="264">
        <v>46462.375</v>
      </c>
      <c r="B1787">
        <v>168.56</v>
      </c>
      <c r="C1787">
        <v>29.2</v>
      </c>
      <c r="D1787">
        <v>11.68</v>
      </c>
      <c r="E1787">
        <v>209.44</v>
      </c>
    </row>
    <row r="1788" spans="1:5" x14ac:dyDescent="0.25">
      <c r="A1788" s="264">
        <v>46462.416666666657</v>
      </c>
      <c r="B1788">
        <v>153.91999999999999</v>
      </c>
      <c r="C1788">
        <v>26.95</v>
      </c>
      <c r="D1788">
        <v>10.78</v>
      </c>
      <c r="E1788">
        <v>191.65</v>
      </c>
    </row>
    <row r="1789" spans="1:5" x14ac:dyDescent="0.25">
      <c r="A1789" s="264">
        <v>46462.458333333343</v>
      </c>
      <c r="B1789">
        <v>141.80000000000001</v>
      </c>
      <c r="C1789">
        <v>23.9</v>
      </c>
      <c r="D1789">
        <v>9.56</v>
      </c>
      <c r="E1789">
        <v>175.26</v>
      </c>
    </row>
    <row r="1790" spans="1:5" x14ac:dyDescent="0.25">
      <c r="A1790" s="264">
        <v>46462.5</v>
      </c>
      <c r="B1790">
        <v>134.85</v>
      </c>
      <c r="C1790">
        <v>22.6</v>
      </c>
      <c r="D1790">
        <v>9.0399999999999991</v>
      </c>
      <c r="E1790">
        <v>166.49</v>
      </c>
    </row>
    <row r="1791" spans="1:5" x14ac:dyDescent="0.25">
      <c r="A1791" s="264">
        <v>46462.541666666657</v>
      </c>
      <c r="B1791">
        <v>128.63999999999999</v>
      </c>
      <c r="C1791">
        <v>21.2</v>
      </c>
      <c r="D1791">
        <v>8.48</v>
      </c>
      <c r="E1791">
        <v>158.32</v>
      </c>
    </row>
    <row r="1792" spans="1:5" x14ac:dyDescent="0.25">
      <c r="A1792" s="264">
        <v>46462.583333333343</v>
      </c>
      <c r="B1792">
        <v>119.93</v>
      </c>
      <c r="C1792">
        <v>19.95</v>
      </c>
      <c r="D1792">
        <v>7.98</v>
      </c>
      <c r="E1792">
        <v>147.86000000000001</v>
      </c>
    </row>
    <row r="1793" spans="1:5" x14ac:dyDescent="0.25">
      <c r="A1793" s="264">
        <v>46462.625</v>
      </c>
      <c r="B1793">
        <v>119.62</v>
      </c>
      <c r="C1793">
        <v>19.3</v>
      </c>
      <c r="D1793">
        <v>7.72</v>
      </c>
      <c r="E1793">
        <v>146.63999999999999</v>
      </c>
    </row>
    <row r="1794" spans="1:5" x14ac:dyDescent="0.25">
      <c r="A1794" s="264">
        <v>46462.666666666657</v>
      </c>
      <c r="B1794">
        <v>116.8</v>
      </c>
      <c r="C1794">
        <v>19.45</v>
      </c>
      <c r="D1794">
        <v>7.78</v>
      </c>
      <c r="E1794">
        <v>144.03</v>
      </c>
    </row>
    <row r="1795" spans="1:5" x14ac:dyDescent="0.25">
      <c r="A1795" s="264">
        <v>46462.708333333343</v>
      </c>
      <c r="B1795">
        <v>120.15</v>
      </c>
      <c r="C1795">
        <v>20.25</v>
      </c>
      <c r="D1795">
        <v>8.1</v>
      </c>
      <c r="E1795">
        <v>148.5</v>
      </c>
    </row>
    <row r="1796" spans="1:5" x14ac:dyDescent="0.25">
      <c r="A1796" s="264">
        <v>46462.75</v>
      </c>
      <c r="B1796">
        <v>128.4</v>
      </c>
      <c r="C1796">
        <v>21.1</v>
      </c>
      <c r="D1796">
        <v>8.44</v>
      </c>
      <c r="E1796">
        <v>157.94</v>
      </c>
    </row>
    <row r="1797" spans="1:5" x14ac:dyDescent="0.25">
      <c r="A1797" s="264">
        <v>46462.791666666657</v>
      </c>
      <c r="B1797">
        <v>133.43</v>
      </c>
      <c r="C1797">
        <v>21.9</v>
      </c>
      <c r="D1797">
        <v>8.76</v>
      </c>
      <c r="E1797">
        <v>164.09</v>
      </c>
    </row>
    <row r="1798" spans="1:5" x14ac:dyDescent="0.25">
      <c r="A1798" s="264">
        <v>46462.833333333343</v>
      </c>
      <c r="B1798">
        <v>132.33000000000001</v>
      </c>
      <c r="C1798">
        <v>22.2</v>
      </c>
      <c r="D1798">
        <v>8.8800000000000008</v>
      </c>
      <c r="E1798">
        <v>163.41</v>
      </c>
    </row>
    <row r="1799" spans="1:5" x14ac:dyDescent="0.25">
      <c r="A1799" s="264">
        <v>46462.875</v>
      </c>
      <c r="B1799">
        <v>127.65</v>
      </c>
      <c r="C1799">
        <v>21.6</v>
      </c>
      <c r="D1799">
        <v>8.64</v>
      </c>
      <c r="E1799">
        <v>157.88999999999999</v>
      </c>
    </row>
    <row r="1800" spans="1:5" x14ac:dyDescent="0.25">
      <c r="A1800" s="264">
        <v>46462.916666666657</v>
      </c>
      <c r="B1800">
        <v>123.22</v>
      </c>
      <c r="C1800">
        <v>20.9</v>
      </c>
      <c r="D1800">
        <v>8.36</v>
      </c>
      <c r="E1800">
        <v>152.47999999999999</v>
      </c>
    </row>
    <row r="1801" spans="1:5" x14ac:dyDescent="0.25">
      <c r="A1801" s="264">
        <v>46462.958333333343</v>
      </c>
      <c r="B1801">
        <v>123.51</v>
      </c>
      <c r="C1801">
        <v>20.9</v>
      </c>
      <c r="D1801">
        <v>8.36</v>
      </c>
      <c r="E1801">
        <v>152.77000000000001</v>
      </c>
    </row>
    <row r="1802" spans="1:5" x14ac:dyDescent="0.25">
      <c r="A1802" s="264">
        <v>46463</v>
      </c>
      <c r="B1802">
        <v>123.99</v>
      </c>
      <c r="C1802">
        <v>20.25</v>
      </c>
      <c r="D1802">
        <v>8.1</v>
      </c>
      <c r="E1802">
        <v>152.34</v>
      </c>
    </row>
    <row r="1803" spans="1:5" x14ac:dyDescent="0.25">
      <c r="A1803" s="264">
        <v>46463.041666666657</v>
      </c>
      <c r="B1803">
        <v>122.04</v>
      </c>
      <c r="C1803">
        <v>20.6</v>
      </c>
      <c r="D1803">
        <v>8.24</v>
      </c>
      <c r="E1803">
        <v>150.88</v>
      </c>
    </row>
    <row r="1804" spans="1:5" x14ac:dyDescent="0.25">
      <c r="A1804" s="264">
        <v>46463.083333333343</v>
      </c>
      <c r="B1804">
        <v>125.43</v>
      </c>
      <c r="C1804">
        <v>20.9</v>
      </c>
      <c r="D1804">
        <v>8.36</v>
      </c>
      <c r="E1804">
        <v>154.69</v>
      </c>
    </row>
    <row r="1805" spans="1:5" x14ac:dyDescent="0.25">
      <c r="A1805" s="264">
        <v>46463.125</v>
      </c>
      <c r="B1805">
        <v>128.96</v>
      </c>
      <c r="C1805">
        <v>21.25</v>
      </c>
      <c r="D1805">
        <v>8.5</v>
      </c>
      <c r="E1805">
        <v>158.71</v>
      </c>
    </row>
    <row r="1806" spans="1:5" x14ac:dyDescent="0.25">
      <c r="A1806" s="264">
        <v>46463.166666666657</v>
      </c>
      <c r="B1806">
        <v>133.86000000000001</v>
      </c>
      <c r="C1806">
        <v>22.15</v>
      </c>
      <c r="D1806">
        <v>8.86</v>
      </c>
      <c r="E1806">
        <v>164.87</v>
      </c>
    </row>
    <row r="1807" spans="1:5" x14ac:dyDescent="0.25">
      <c r="A1807" s="264">
        <v>46463.208333333343</v>
      </c>
      <c r="B1807">
        <v>143.71</v>
      </c>
      <c r="C1807">
        <v>23.4</v>
      </c>
      <c r="D1807">
        <v>9.36</v>
      </c>
      <c r="E1807">
        <v>176.47</v>
      </c>
    </row>
    <row r="1808" spans="1:5" x14ac:dyDescent="0.25">
      <c r="A1808" s="264">
        <v>46463.25</v>
      </c>
      <c r="B1808">
        <v>160.46</v>
      </c>
      <c r="C1808">
        <v>25.85</v>
      </c>
      <c r="D1808">
        <v>10.34</v>
      </c>
      <c r="E1808">
        <v>196.65</v>
      </c>
    </row>
    <row r="1809" spans="1:5" x14ac:dyDescent="0.25">
      <c r="A1809" s="264">
        <v>46463.291666666657</v>
      </c>
      <c r="B1809">
        <v>185.97</v>
      </c>
      <c r="C1809">
        <v>30.45</v>
      </c>
      <c r="D1809">
        <v>12.18</v>
      </c>
      <c r="E1809">
        <v>228.6</v>
      </c>
    </row>
    <row r="1810" spans="1:5" x14ac:dyDescent="0.25">
      <c r="A1810" s="264">
        <v>46463.333333333343</v>
      </c>
      <c r="B1810">
        <v>186.18</v>
      </c>
      <c r="C1810">
        <v>32.65</v>
      </c>
      <c r="D1810">
        <v>13.06</v>
      </c>
      <c r="E1810">
        <v>231.89</v>
      </c>
    </row>
    <row r="1811" spans="1:5" x14ac:dyDescent="0.25">
      <c r="A1811" s="264">
        <v>46463.375</v>
      </c>
      <c r="B1811">
        <v>169.37</v>
      </c>
      <c r="C1811">
        <v>30.45</v>
      </c>
      <c r="D1811">
        <v>12.18</v>
      </c>
      <c r="E1811">
        <v>212</v>
      </c>
    </row>
    <row r="1812" spans="1:5" x14ac:dyDescent="0.25">
      <c r="A1812" s="264">
        <v>46463.416666666657</v>
      </c>
      <c r="B1812">
        <v>166.18</v>
      </c>
      <c r="C1812">
        <v>28.65</v>
      </c>
      <c r="D1812">
        <v>11.46</v>
      </c>
      <c r="E1812">
        <v>206.29</v>
      </c>
    </row>
    <row r="1813" spans="1:5" x14ac:dyDescent="0.25">
      <c r="A1813" s="264">
        <v>46463.458333333343</v>
      </c>
      <c r="B1813">
        <v>162.87</v>
      </c>
      <c r="C1813">
        <v>24.65</v>
      </c>
      <c r="D1813">
        <v>9.86</v>
      </c>
      <c r="E1813">
        <v>197.38</v>
      </c>
    </row>
    <row r="1814" spans="1:5" x14ac:dyDescent="0.25">
      <c r="A1814" s="264">
        <v>46463.5</v>
      </c>
      <c r="B1814">
        <v>148.38</v>
      </c>
      <c r="C1814">
        <v>20.7</v>
      </c>
      <c r="D1814">
        <v>8.2799999999999994</v>
      </c>
      <c r="E1814">
        <v>177.36</v>
      </c>
    </row>
    <row r="1815" spans="1:5" x14ac:dyDescent="0.25">
      <c r="A1815" s="264">
        <v>46463.541666666657</v>
      </c>
      <c r="B1815">
        <v>153.94</v>
      </c>
      <c r="C1815">
        <v>21.3</v>
      </c>
      <c r="D1815">
        <v>8.52</v>
      </c>
      <c r="E1815">
        <v>183.76</v>
      </c>
    </row>
    <row r="1816" spans="1:5" x14ac:dyDescent="0.25">
      <c r="A1816" s="264">
        <v>46463.583333333343</v>
      </c>
      <c r="B1816">
        <v>150.91999999999999</v>
      </c>
      <c r="C1816">
        <v>20.9</v>
      </c>
      <c r="D1816">
        <v>8.36</v>
      </c>
      <c r="E1816">
        <v>180.18</v>
      </c>
    </row>
    <row r="1817" spans="1:5" x14ac:dyDescent="0.25">
      <c r="A1817" s="264">
        <v>46463.625</v>
      </c>
      <c r="B1817">
        <v>146.82</v>
      </c>
      <c r="C1817">
        <v>20.100000000000001</v>
      </c>
      <c r="D1817">
        <v>8.0399999999999991</v>
      </c>
      <c r="E1817">
        <v>174.96</v>
      </c>
    </row>
    <row r="1818" spans="1:5" x14ac:dyDescent="0.25">
      <c r="A1818" s="264">
        <v>46463.666666666657</v>
      </c>
      <c r="B1818">
        <v>147.55000000000001</v>
      </c>
      <c r="C1818">
        <v>26.4</v>
      </c>
      <c r="D1818">
        <v>10.56</v>
      </c>
      <c r="E1818">
        <v>184.51</v>
      </c>
    </row>
    <row r="1819" spans="1:5" x14ac:dyDescent="0.25">
      <c r="A1819" s="264">
        <v>46463.708333333343</v>
      </c>
      <c r="B1819">
        <v>151.36000000000001</v>
      </c>
      <c r="C1819">
        <v>24.75</v>
      </c>
      <c r="D1819">
        <v>9.9</v>
      </c>
      <c r="E1819">
        <v>186.01</v>
      </c>
    </row>
    <row r="1820" spans="1:5" x14ac:dyDescent="0.25">
      <c r="A1820" s="264">
        <v>46463.75</v>
      </c>
      <c r="B1820">
        <v>150.74</v>
      </c>
      <c r="C1820">
        <v>25.05</v>
      </c>
      <c r="D1820">
        <v>10.02</v>
      </c>
      <c r="E1820">
        <v>185.81</v>
      </c>
    </row>
    <row r="1821" spans="1:5" x14ac:dyDescent="0.25">
      <c r="A1821" s="264">
        <v>46463.791666666657</v>
      </c>
      <c r="B1821">
        <v>153.41</v>
      </c>
      <c r="C1821">
        <v>25.7</v>
      </c>
      <c r="D1821">
        <v>10.28</v>
      </c>
      <c r="E1821">
        <v>189.39</v>
      </c>
    </row>
    <row r="1822" spans="1:5" x14ac:dyDescent="0.25">
      <c r="A1822" s="264">
        <v>46463.833333333343</v>
      </c>
      <c r="B1822">
        <v>150.26</v>
      </c>
      <c r="C1822">
        <v>24.25</v>
      </c>
      <c r="D1822">
        <v>9.6999999999999993</v>
      </c>
      <c r="E1822">
        <v>184.21</v>
      </c>
    </row>
    <row r="1823" spans="1:5" x14ac:dyDescent="0.25">
      <c r="A1823" s="264">
        <v>46463.875</v>
      </c>
      <c r="B1823">
        <v>143.09</v>
      </c>
      <c r="C1823">
        <v>25.65</v>
      </c>
      <c r="D1823">
        <v>10.26</v>
      </c>
      <c r="E1823">
        <v>179</v>
      </c>
    </row>
    <row r="1824" spans="1:5" x14ac:dyDescent="0.25">
      <c r="A1824" s="264">
        <v>46463.916666666657</v>
      </c>
      <c r="B1824">
        <v>146.77000000000001</v>
      </c>
      <c r="C1824">
        <v>26.5</v>
      </c>
      <c r="D1824">
        <v>10.6</v>
      </c>
      <c r="E1824">
        <v>183.87</v>
      </c>
    </row>
    <row r="1825" spans="1:5" x14ac:dyDescent="0.25">
      <c r="A1825" s="264">
        <v>46463.958333333343</v>
      </c>
      <c r="B1825">
        <v>143</v>
      </c>
      <c r="C1825">
        <v>28.8</v>
      </c>
      <c r="D1825">
        <v>11.52</v>
      </c>
      <c r="E1825">
        <v>183.32</v>
      </c>
    </row>
    <row r="1826" spans="1:5" x14ac:dyDescent="0.25">
      <c r="A1826" s="264">
        <v>46464</v>
      </c>
      <c r="B1826">
        <v>141.36000000000001</v>
      </c>
      <c r="C1826">
        <v>30.05</v>
      </c>
      <c r="D1826">
        <v>12.02</v>
      </c>
      <c r="E1826">
        <v>183.43</v>
      </c>
    </row>
    <row r="1827" spans="1:5" x14ac:dyDescent="0.25">
      <c r="A1827" s="264">
        <v>46464.041666666657</v>
      </c>
      <c r="B1827">
        <v>143.82</v>
      </c>
      <c r="C1827">
        <v>29.35</v>
      </c>
      <c r="D1827">
        <v>11.74</v>
      </c>
      <c r="E1827">
        <v>184.91</v>
      </c>
    </row>
    <row r="1828" spans="1:5" x14ac:dyDescent="0.25">
      <c r="A1828" s="264">
        <v>46464.083333333343</v>
      </c>
      <c r="B1828">
        <v>143.19</v>
      </c>
      <c r="C1828">
        <v>29.05</v>
      </c>
      <c r="D1828">
        <v>11.62</v>
      </c>
      <c r="E1828">
        <v>183.86</v>
      </c>
    </row>
    <row r="1829" spans="1:5" x14ac:dyDescent="0.25">
      <c r="A1829" s="264">
        <v>46464.125</v>
      </c>
      <c r="B1829">
        <v>142.33000000000001</v>
      </c>
      <c r="C1829">
        <v>29.15</v>
      </c>
      <c r="D1829">
        <v>11.66</v>
      </c>
      <c r="E1829">
        <v>183.14</v>
      </c>
    </row>
    <row r="1830" spans="1:5" x14ac:dyDescent="0.25">
      <c r="A1830" s="264">
        <v>46464.166666666657</v>
      </c>
      <c r="B1830">
        <v>142.99</v>
      </c>
      <c r="C1830">
        <v>28.75</v>
      </c>
      <c r="D1830">
        <v>11.5</v>
      </c>
      <c r="E1830">
        <v>183.24</v>
      </c>
    </row>
    <row r="1831" spans="1:5" x14ac:dyDescent="0.25">
      <c r="A1831" s="264">
        <v>46464.208333333343</v>
      </c>
      <c r="B1831">
        <v>142.63999999999999</v>
      </c>
      <c r="C1831">
        <v>29.05</v>
      </c>
      <c r="D1831">
        <v>11.62</v>
      </c>
      <c r="E1831">
        <v>183.31</v>
      </c>
    </row>
    <row r="1832" spans="1:5" x14ac:dyDescent="0.25">
      <c r="A1832" s="264">
        <v>46464.25</v>
      </c>
      <c r="B1832">
        <v>143.54</v>
      </c>
      <c r="C1832">
        <v>29.1</v>
      </c>
      <c r="D1832">
        <v>11.64</v>
      </c>
      <c r="E1832">
        <v>184.28</v>
      </c>
    </row>
    <row r="1833" spans="1:5" x14ac:dyDescent="0.25">
      <c r="A1833" s="264">
        <v>46464.291666666657</v>
      </c>
      <c r="B1833">
        <v>142.88</v>
      </c>
      <c r="C1833">
        <v>29.35</v>
      </c>
      <c r="D1833">
        <v>11.74</v>
      </c>
      <c r="E1833">
        <v>183.97</v>
      </c>
    </row>
    <row r="1834" spans="1:5" x14ac:dyDescent="0.25">
      <c r="A1834" s="264">
        <v>46464.333333333343</v>
      </c>
      <c r="B1834">
        <v>141.76</v>
      </c>
      <c r="C1834">
        <v>31.15</v>
      </c>
      <c r="D1834">
        <v>12.46</v>
      </c>
      <c r="E1834">
        <v>185.37</v>
      </c>
    </row>
    <row r="1835" spans="1:5" x14ac:dyDescent="0.25">
      <c r="A1835" s="264">
        <v>46464.375</v>
      </c>
      <c r="B1835">
        <v>141.44</v>
      </c>
      <c r="C1835">
        <v>31.85</v>
      </c>
      <c r="D1835">
        <v>12.74</v>
      </c>
      <c r="E1835">
        <v>186.03</v>
      </c>
    </row>
    <row r="1836" spans="1:5" x14ac:dyDescent="0.25">
      <c r="A1836" s="264">
        <v>46464.416666666657</v>
      </c>
      <c r="B1836">
        <v>165.41</v>
      </c>
      <c r="C1836">
        <v>27.35</v>
      </c>
      <c r="D1836">
        <v>10.94</v>
      </c>
      <c r="E1836">
        <v>203.7</v>
      </c>
    </row>
    <row r="1837" spans="1:5" x14ac:dyDescent="0.25">
      <c r="A1837" s="264">
        <v>46464.458333333343</v>
      </c>
      <c r="B1837">
        <v>158.99</v>
      </c>
      <c r="C1837">
        <v>24.65</v>
      </c>
      <c r="D1837">
        <v>9.86</v>
      </c>
      <c r="E1837">
        <v>193.5</v>
      </c>
    </row>
    <row r="1838" spans="1:5" x14ac:dyDescent="0.25">
      <c r="A1838" s="264">
        <v>46464.5</v>
      </c>
      <c r="B1838">
        <v>152.52000000000001</v>
      </c>
      <c r="C1838">
        <v>23.7</v>
      </c>
      <c r="D1838">
        <v>9.48</v>
      </c>
      <c r="E1838">
        <v>185.7</v>
      </c>
    </row>
    <row r="1839" spans="1:5" x14ac:dyDescent="0.25">
      <c r="A1839" s="264">
        <v>46464.541666666657</v>
      </c>
      <c r="B1839">
        <v>140.28</v>
      </c>
      <c r="C1839">
        <v>22.8</v>
      </c>
      <c r="D1839">
        <v>9.1199999999999992</v>
      </c>
      <c r="E1839">
        <v>172.2</v>
      </c>
    </row>
    <row r="1840" spans="1:5" x14ac:dyDescent="0.25">
      <c r="A1840" s="264">
        <v>46464.583333333343</v>
      </c>
      <c r="B1840">
        <v>131.74</v>
      </c>
      <c r="C1840">
        <v>21.85</v>
      </c>
      <c r="D1840">
        <v>8.74</v>
      </c>
      <c r="E1840">
        <v>162.33000000000001</v>
      </c>
    </row>
    <row r="1841" spans="1:5" x14ac:dyDescent="0.25">
      <c r="A1841" s="264">
        <v>46464.625</v>
      </c>
      <c r="B1841">
        <v>128.66</v>
      </c>
      <c r="C1841">
        <v>21.15</v>
      </c>
      <c r="D1841">
        <v>8.4600000000000009</v>
      </c>
      <c r="E1841">
        <v>158.27000000000001</v>
      </c>
    </row>
    <row r="1842" spans="1:5" x14ac:dyDescent="0.25">
      <c r="A1842" s="264">
        <v>46464.666666666657</v>
      </c>
      <c r="B1842">
        <v>126.64</v>
      </c>
      <c r="C1842">
        <v>21.5</v>
      </c>
      <c r="D1842">
        <v>8.6</v>
      </c>
      <c r="E1842">
        <v>156.74</v>
      </c>
    </row>
    <row r="1843" spans="1:5" x14ac:dyDescent="0.25">
      <c r="A1843" s="264">
        <v>46464.708333333343</v>
      </c>
      <c r="B1843">
        <v>129.84</v>
      </c>
      <c r="C1843">
        <v>21.2</v>
      </c>
      <c r="D1843">
        <v>8.48</v>
      </c>
      <c r="E1843">
        <v>159.52000000000001</v>
      </c>
    </row>
    <row r="1844" spans="1:5" x14ac:dyDescent="0.25">
      <c r="A1844" s="264">
        <v>46464.75</v>
      </c>
      <c r="B1844">
        <v>134.80000000000001</v>
      </c>
      <c r="C1844">
        <v>21.8</v>
      </c>
      <c r="D1844">
        <v>8.7200000000000006</v>
      </c>
      <c r="E1844">
        <v>165.32</v>
      </c>
    </row>
    <row r="1845" spans="1:5" x14ac:dyDescent="0.25">
      <c r="A1845" s="264">
        <v>46464.791666666657</v>
      </c>
      <c r="B1845">
        <v>143.66</v>
      </c>
      <c r="C1845">
        <v>23.7</v>
      </c>
      <c r="D1845">
        <v>9.48</v>
      </c>
      <c r="E1845">
        <v>176.84</v>
      </c>
    </row>
    <row r="1846" spans="1:5" x14ac:dyDescent="0.25">
      <c r="A1846" s="264">
        <v>46464.833333333343</v>
      </c>
      <c r="B1846">
        <v>146.5</v>
      </c>
      <c r="C1846">
        <v>24.25</v>
      </c>
      <c r="D1846">
        <v>9.6999999999999993</v>
      </c>
      <c r="E1846">
        <v>180.45</v>
      </c>
    </row>
    <row r="1847" spans="1:5" x14ac:dyDescent="0.25">
      <c r="A1847" s="264">
        <v>46464.875</v>
      </c>
      <c r="B1847">
        <v>143.5</v>
      </c>
      <c r="C1847">
        <v>24</v>
      </c>
      <c r="D1847">
        <v>9.6</v>
      </c>
      <c r="E1847">
        <v>177.1</v>
      </c>
    </row>
    <row r="1848" spans="1:5" x14ac:dyDescent="0.25">
      <c r="A1848" s="264">
        <v>46464.916666666657</v>
      </c>
      <c r="B1848">
        <v>143.51</v>
      </c>
      <c r="C1848">
        <v>23.95</v>
      </c>
      <c r="D1848">
        <v>9.58</v>
      </c>
      <c r="E1848">
        <v>177.04</v>
      </c>
    </row>
    <row r="1849" spans="1:5" x14ac:dyDescent="0.25">
      <c r="A1849" s="264">
        <v>46464.958333333343</v>
      </c>
      <c r="B1849">
        <v>143.09</v>
      </c>
      <c r="C1849">
        <v>24</v>
      </c>
      <c r="D1849">
        <v>9.6</v>
      </c>
      <c r="E1849">
        <v>176.69</v>
      </c>
    </row>
    <row r="1850" spans="1:5" x14ac:dyDescent="0.25">
      <c r="A1850" s="264">
        <v>46465</v>
      </c>
      <c r="B1850">
        <v>142.44</v>
      </c>
      <c r="C1850">
        <v>24</v>
      </c>
      <c r="D1850">
        <v>9.6</v>
      </c>
      <c r="E1850">
        <v>176.04</v>
      </c>
    </row>
    <row r="1851" spans="1:5" x14ac:dyDescent="0.25">
      <c r="A1851" s="264">
        <v>46465.041666666657</v>
      </c>
      <c r="B1851">
        <v>144.11000000000001</v>
      </c>
      <c r="C1851">
        <v>24.7</v>
      </c>
      <c r="D1851">
        <v>9.8800000000000008</v>
      </c>
      <c r="E1851">
        <v>178.69</v>
      </c>
    </row>
    <row r="1852" spans="1:5" x14ac:dyDescent="0.25">
      <c r="A1852" s="264">
        <v>46465.083333333343</v>
      </c>
      <c r="B1852">
        <v>145.31</v>
      </c>
      <c r="C1852">
        <v>25.7</v>
      </c>
      <c r="D1852">
        <v>10.28</v>
      </c>
      <c r="E1852">
        <v>181.29</v>
      </c>
    </row>
    <row r="1853" spans="1:5" x14ac:dyDescent="0.25">
      <c r="A1853" s="264">
        <v>46465.125</v>
      </c>
      <c r="B1853">
        <v>148.07</v>
      </c>
      <c r="C1853">
        <v>26.55</v>
      </c>
      <c r="D1853">
        <v>10.62</v>
      </c>
      <c r="E1853">
        <v>185.24</v>
      </c>
    </row>
    <row r="1854" spans="1:5" x14ac:dyDescent="0.25">
      <c r="A1854" s="264">
        <v>46465.166666666657</v>
      </c>
      <c r="B1854">
        <v>149.62</v>
      </c>
      <c r="C1854">
        <v>27.05</v>
      </c>
      <c r="D1854">
        <v>10.82</v>
      </c>
      <c r="E1854">
        <v>187.49</v>
      </c>
    </row>
    <row r="1855" spans="1:5" x14ac:dyDescent="0.25">
      <c r="A1855" s="264">
        <v>46465.208333333343</v>
      </c>
      <c r="B1855">
        <v>151</v>
      </c>
      <c r="C1855">
        <v>27.55</v>
      </c>
      <c r="D1855">
        <v>11.02</v>
      </c>
      <c r="E1855">
        <v>189.57</v>
      </c>
    </row>
    <row r="1856" spans="1:5" x14ac:dyDescent="0.25">
      <c r="A1856" s="264">
        <v>46465.25</v>
      </c>
      <c r="B1856">
        <v>153.93</v>
      </c>
      <c r="C1856">
        <v>27.95</v>
      </c>
      <c r="D1856">
        <v>11.18</v>
      </c>
      <c r="E1856">
        <v>193.06</v>
      </c>
    </row>
    <row r="1857" spans="1:5" x14ac:dyDescent="0.25">
      <c r="A1857" s="264">
        <v>46465.291666666657</v>
      </c>
      <c r="B1857">
        <v>157.33000000000001</v>
      </c>
      <c r="C1857">
        <v>28.3</v>
      </c>
      <c r="D1857">
        <v>11.32</v>
      </c>
      <c r="E1857">
        <v>196.95</v>
      </c>
    </row>
    <row r="1858" spans="1:5" x14ac:dyDescent="0.25">
      <c r="A1858" s="264">
        <v>46465.333333333343</v>
      </c>
      <c r="B1858">
        <v>162.85</v>
      </c>
      <c r="C1858">
        <v>29.55</v>
      </c>
      <c r="D1858">
        <v>11.82</v>
      </c>
      <c r="E1858">
        <v>204.22</v>
      </c>
    </row>
    <row r="1859" spans="1:5" x14ac:dyDescent="0.25">
      <c r="A1859" s="264">
        <v>46465.375</v>
      </c>
      <c r="B1859">
        <v>174.22</v>
      </c>
      <c r="C1859">
        <v>31.15</v>
      </c>
      <c r="D1859">
        <v>12.46</v>
      </c>
      <c r="E1859">
        <v>217.83</v>
      </c>
    </row>
    <row r="1860" spans="1:5" x14ac:dyDescent="0.25">
      <c r="A1860" s="264">
        <v>46465.416666666657</v>
      </c>
      <c r="B1860">
        <v>178.27</v>
      </c>
      <c r="C1860">
        <v>31.35</v>
      </c>
      <c r="D1860">
        <v>12.54</v>
      </c>
      <c r="E1860">
        <v>222.16</v>
      </c>
    </row>
    <row r="1861" spans="1:5" x14ac:dyDescent="0.25">
      <c r="A1861" s="264">
        <v>46465.458333333343</v>
      </c>
      <c r="B1861">
        <v>179.79</v>
      </c>
      <c r="C1861">
        <v>31.05</v>
      </c>
      <c r="D1861">
        <v>12.42</v>
      </c>
      <c r="E1861">
        <v>223.26</v>
      </c>
    </row>
    <row r="1862" spans="1:5" x14ac:dyDescent="0.25">
      <c r="A1862" s="264">
        <v>46465.5</v>
      </c>
      <c r="B1862">
        <v>177.73</v>
      </c>
      <c r="C1862">
        <v>30.4</v>
      </c>
      <c r="D1862">
        <v>12.16</v>
      </c>
      <c r="E1862">
        <v>220.29</v>
      </c>
    </row>
    <row r="1863" spans="1:5" x14ac:dyDescent="0.25">
      <c r="A1863" s="264">
        <v>46465.541666666657</v>
      </c>
      <c r="B1863">
        <v>175.1</v>
      </c>
      <c r="C1863">
        <v>29.9</v>
      </c>
      <c r="D1863">
        <v>11.96</v>
      </c>
      <c r="E1863">
        <v>216.96</v>
      </c>
    </row>
    <row r="1864" spans="1:5" x14ac:dyDescent="0.25">
      <c r="A1864" s="264">
        <v>46465.583333333343</v>
      </c>
      <c r="B1864">
        <v>169.2</v>
      </c>
      <c r="C1864">
        <v>29.3</v>
      </c>
      <c r="D1864">
        <v>11.72</v>
      </c>
      <c r="E1864">
        <v>210.22</v>
      </c>
    </row>
    <row r="1865" spans="1:5" x14ac:dyDescent="0.25">
      <c r="A1865" s="264">
        <v>46465.625</v>
      </c>
      <c r="B1865">
        <v>165.77</v>
      </c>
      <c r="C1865">
        <v>28.75</v>
      </c>
      <c r="D1865">
        <v>11.5</v>
      </c>
      <c r="E1865">
        <v>206.02</v>
      </c>
    </row>
    <row r="1866" spans="1:5" x14ac:dyDescent="0.25">
      <c r="A1866" s="264">
        <v>46465.666666666657</v>
      </c>
      <c r="B1866">
        <v>161.28</v>
      </c>
      <c r="C1866">
        <v>27.9</v>
      </c>
      <c r="D1866">
        <v>11.16</v>
      </c>
      <c r="E1866">
        <v>200.34</v>
      </c>
    </row>
    <row r="1867" spans="1:5" x14ac:dyDescent="0.25">
      <c r="A1867" s="264">
        <v>46465.708333333343</v>
      </c>
      <c r="B1867">
        <v>156.51</v>
      </c>
      <c r="C1867">
        <v>27.75</v>
      </c>
      <c r="D1867">
        <v>11.1</v>
      </c>
      <c r="E1867">
        <v>195.36</v>
      </c>
    </row>
    <row r="1868" spans="1:5" x14ac:dyDescent="0.25">
      <c r="A1868" s="264">
        <v>46465.75</v>
      </c>
      <c r="B1868">
        <v>158.4</v>
      </c>
      <c r="C1868">
        <v>27.45</v>
      </c>
      <c r="D1868">
        <v>10.98</v>
      </c>
      <c r="E1868">
        <v>196.83</v>
      </c>
    </row>
    <row r="1869" spans="1:5" x14ac:dyDescent="0.25">
      <c r="A1869" s="264">
        <v>46465.791666666657</v>
      </c>
      <c r="B1869">
        <v>159.51</v>
      </c>
      <c r="C1869">
        <v>27.55</v>
      </c>
      <c r="D1869">
        <v>11.02</v>
      </c>
      <c r="E1869">
        <v>198.08</v>
      </c>
    </row>
    <row r="1870" spans="1:5" x14ac:dyDescent="0.25">
      <c r="A1870" s="264">
        <v>46465.833333333343</v>
      </c>
      <c r="B1870">
        <v>157.61000000000001</v>
      </c>
      <c r="C1870">
        <v>26.85</v>
      </c>
      <c r="D1870">
        <v>10.74</v>
      </c>
      <c r="E1870">
        <v>195.2</v>
      </c>
    </row>
    <row r="1871" spans="1:5" x14ac:dyDescent="0.25">
      <c r="A1871" s="264">
        <v>46465.875</v>
      </c>
      <c r="B1871">
        <v>150.9</v>
      </c>
      <c r="C1871">
        <v>25.8</v>
      </c>
      <c r="D1871">
        <v>10.32</v>
      </c>
      <c r="E1871">
        <v>187.02</v>
      </c>
    </row>
    <row r="1872" spans="1:5" x14ac:dyDescent="0.25">
      <c r="A1872" s="264">
        <v>46465.916666666657</v>
      </c>
      <c r="B1872">
        <v>147.34</v>
      </c>
      <c r="C1872">
        <v>25.25</v>
      </c>
      <c r="D1872">
        <v>10.1</v>
      </c>
      <c r="E1872">
        <v>182.69</v>
      </c>
    </row>
    <row r="1873" spans="1:5" x14ac:dyDescent="0.25">
      <c r="A1873" s="264">
        <v>46465.958333333343</v>
      </c>
      <c r="B1873">
        <v>144.18</v>
      </c>
      <c r="C1873">
        <v>24.9</v>
      </c>
      <c r="D1873">
        <v>9.9600000000000009</v>
      </c>
      <c r="E1873">
        <v>179.04</v>
      </c>
    </row>
    <row r="1874" spans="1:5" x14ac:dyDescent="0.25">
      <c r="A1874" s="264">
        <v>46466</v>
      </c>
      <c r="B1874">
        <v>142.65</v>
      </c>
      <c r="C1874">
        <v>24.4</v>
      </c>
      <c r="D1874">
        <v>9.76</v>
      </c>
      <c r="E1874">
        <v>176.81</v>
      </c>
    </row>
    <row r="1875" spans="1:5" x14ac:dyDescent="0.25">
      <c r="A1875" s="264">
        <v>46466.041666666657</v>
      </c>
      <c r="B1875">
        <v>144.75</v>
      </c>
      <c r="C1875">
        <v>24.45</v>
      </c>
      <c r="D1875">
        <v>9.7799999999999994</v>
      </c>
      <c r="E1875">
        <v>178.98</v>
      </c>
    </row>
    <row r="1876" spans="1:5" x14ac:dyDescent="0.25">
      <c r="A1876" s="264">
        <v>46466.083333333343</v>
      </c>
      <c r="B1876">
        <v>146.06</v>
      </c>
      <c r="C1876">
        <v>24.85</v>
      </c>
      <c r="D1876">
        <v>9.94</v>
      </c>
      <c r="E1876">
        <v>180.85</v>
      </c>
    </row>
    <row r="1877" spans="1:5" x14ac:dyDescent="0.25">
      <c r="A1877" s="264">
        <v>46466.125</v>
      </c>
      <c r="B1877">
        <v>147.1</v>
      </c>
      <c r="C1877">
        <v>25.2</v>
      </c>
      <c r="D1877">
        <v>10.08</v>
      </c>
      <c r="E1877">
        <v>182.38</v>
      </c>
    </row>
    <row r="1878" spans="1:5" x14ac:dyDescent="0.25">
      <c r="A1878" s="264">
        <v>46466.166666666657</v>
      </c>
      <c r="B1878">
        <v>153.16999999999999</v>
      </c>
      <c r="C1878">
        <v>25.75</v>
      </c>
      <c r="D1878">
        <v>10.3</v>
      </c>
      <c r="E1878">
        <v>189.22</v>
      </c>
    </row>
    <row r="1879" spans="1:5" x14ac:dyDescent="0.25">
      <c r="A1879" s="264">
        <v>46466.208333333343</v>
      </c>
      <c r="B1879">
        <v>161.08000000000001</v>
      </c>
      <c r="C1879">
        <v>26.5</v>
      </c>
      <c r="D1879">
        <v>10.6</v>
      </c>
      <c r="E1879">
        <v>198.18</v>
      </c>
    </row>
    <row r="1880" spans="1:5" x14ac:dyDescent="0.25">
      <c r="A1880" s="264">
        <v>46466.25</v>
      </c>
      <c r="B1880">
        <v>175</v>
      </c>
      <c r="C1880">
        <v>28.85</v>
      </c>
      <c r="D1880">
        <v>11.54</v>
      </c>
      <c r="E1880">
        <v>215.39</v>
      </c>
    </row>
    <row r="1881" spans="1:5" x14ac:dyDescent="0.25">
      <c r="A1881" s="264">
        <v>46466.291666666657</v>
      </c>
      <c r="B1881">
        <v>196.52</v>
      </c>
      <c r="C1881">
        <v>32.9</v>
      </c>
      <c r="D1881">
        <v>13.16</v>
      </c>
      <c r="E1881">
        <v>242.58</v>
      </c>
    </row>
    <row r="1882" spans="1:5" x14ac:dyDescent="0.25">
      <c r="A1882" s="264">
        <v>46466.333333333343</v>
      </c>
      <c r="B1882">
        <v>195.29</v>
      </c>
      <c r="C1882">
        <v>34.35</v>
      </c>
      <c r="D1882">
        <v>13.74</v>
      </c>
      <c r="E1882">
        <v>243.38</v>
      </c>
    </row>
    <row r="1883" spans="1:5" x14ac:dyDescent="0.25">
      <c r="A1883" s="264">
        <v>46466.375</v>
      </c>
      <c r="B1883">
        <v>179.15</v>
      </c>
      <c r="C1883">
        <v>32.549999999999997</v>
      </c>
      <c r="D1883">
        <v>13.02</v>
      </c>
      <c r="E1883">
        <v>224.72</v>
      </c>
    </row>
    <row r="1884" spans="1:5" x14ac:dyDescent="0.25">
      <c r="A1884" s="264">
        <v>46466.416666666657</v>
      </c>
      <c r="B1884">
        <v>167.18</v>
      </c>
      <c r="C1884">
        <v>29.85</v>
      </c>
      <c r="D1884">
        <v>11.94</v>
      </c>
      <c r="E1884">
        <v>208.97</v>
      </c>
    </row>
    <row r="1885" spans="1:5" x14ac:dyDescent="0.25">
      <c r="A1885" s="264">
        <v>46466.458333333343</v>
      </c>
      <c r="B1885">
        <v>161.29</v>
      </c>
      <c r="C1885">
        <v>27.95</v>
      </c>
      <c r="D1885">
        <v>11.18</v>
      </c>
      <c r="E1885">
        <v>200.42</v>
      </c>
    </row>
    <row r="1886" spans="1:5" x14ac:dyDescent="0.25">
      <c r="A1886" s="264">
        <v>46466.5</v>
      </c>
      <c r="B1886">
        <v>158.59</v>
      </c>
      <c r="C1886">
        <v>26.5</v>
      </c>
      <c r="D1886">
        <v>10.6</v>
      </c>
      <c r="E1886">
        <v>195.69</v>
      </c>
    </row>
    <row r="1887" spans="1:5" x14ac:dyDescent="0.25">
      <c r="A1887" s="264">
        <v>46466.541666666657</v>
      </c>
      <c r="B1887">
        <v>158.68</v>
      </c>
      <c r="C1887">
        <v>26.25</v>
      </c>
      <c r="D1887">
        <v>10.5</v>
      </c>
      <c r="E1887">
        <v>195.43</v>
      </c>
    </row>
    <row r="1888" spans="1:5" x14ac:dyDescent="0.25">
      <c r="A1888" s="264">
        <v>46466.583333333343</v>
      </c>
      <c r="B1888">
        <v>151.43</v>
      </c>
      <c r="C1888">
        <v>24.55</v>
      </c>
      <c r="D1888">
        <v>9.82</v>
      </c>
      <c r="E1888">
        <v>185.8</v>
      </c>
    </row>
    <row r="1889" spans="1:5" x14ac:dyDescent="0.25">
      <c r="A1889" s="264">
        <v>46466.625</v>
      </c>
      <c r="B1889">
        <v>150.94999999999999</v>
      </c>
      <c r="C1889">
        <v>25.85</v>
      </c>
      <c r="D1889">
        <v>10.34</v>
      </c>
      <c r="E1889">
        <v>187.14</v>
      </c>
    </row>
    <row r="1890" spans="1:5" x14ac:dyDescent="0.25">
      <c r="A1890" s="264">
        <v>46466.666666666657</v>
      </c>
      <c r="B1890">
        <v>155.46</v>
      </c>
      <c r="C1890">
        <v>25.1</v>
      </c>
      <c r="D1890">
        <v>10.039999999999999</v>
      </c>
      <c r="E1890">
        <v>190.6</v>
      </c>
    </row>
    <row r="1891" spans="1:5" x14ac:dyDescent="0.25">
      <c r="A1891" s="264">
        <v>46466.708333333343</v>
      </c>
      <c r="B1891">
        <v>153.44</v>
      </c>
      <c r="C1891">
        <v>25.25</v>
      </c>
      <c r="D1891">
        <v>10.1</v>
      </c>
      <c r="E1891">
        <v>188.79</v>
      </c>
    </row>
    <row r="1892" spans="1:5" x14ac:dyDescent="0.25">
      <c r="A1892" s="264">
        <v>46466.75</v>
      </c>
      <c r="B1892">
        <v>153.88999999999999</v>
      </c>
      <c r="C1892">
        <v>25.85</v>
      </c>
      <c r="D1892">
        <v>10.34</v>
      </c>
      <c r="E1892">
        <v>190.08</v>
      </c>
    </row>
    <row r="1893" spans="1:5" x14ac:dyDescent="0.25">
      <c r="A1893" s="264">
        <v>46466.791666666657</v>
      </c>
      <c r="B1893">
        <v>154.76</v>
      </c>
      <c r="C1893">
        <v>25.9</v>
      </c>
      <c r="D1893">
        <v>10.36</v>
      </c>
      <c r="E1893">
        <v>191.02</v>
      </c>
    </row>
    <row r="1894" spans="1:5" x14ac:dyDescent="0.25">
      <c r="A1894" s="264">
        <v>46466.833333333343</v>
      </c>
      <c r="B1894">
        <v>150.22999999999999</v>
      </c>
      <c r="C1894">
        <v>25.75</v>
      </c>
      <c r="D1894">
        <v>10.3</v>
      </c>
      <c r="E1894">
        <v>186.28</v>
      </c>
    </row>
    <row r="1895" spans="1:5" x14ac:dyDescent="0.25">
      <c r="A1895" s="264">
        <v>46466.875</v>
      </c>
      <c r="B1895">
        <v>145.35</v>
      </c>
      <c r="C1895">
        <v>24.5</v>
      </c>
      <c r="D1895">
        <v>9.8000000000000007</v>
      </c>
      <c r="E1895">
        <v>179.65</v>
      </c>
    </row>
    <row r="1896" spans="1:5" x14ac:dyDescent="0.25">
      <c r="A1896" s="264">
        <v>46466.916666666657</v>
      </c>
      <c r="B1896">
        <v>142.19999999999999</v>
      </c>
      <c r="C1896">
        <v>23.9</v>
      </c>
      <c r="D1896">
        <v>9.56</v>
      </c>
      <c r="E1896">
        <v>175.66</v>
      </c>
    </row>
    <row r="1897" spans="1:5" x14ac:dyDescent="0.25">
      <c r="A1897" s="264">
        <v>46466.958333333343</v>
      </c>
      <c r="B1897">
        <v>139.38</v>
      </c>
      <c r="C1897">
        <v>23.35</v>
      </c>
      <c r="D1897">
        <v>9.34</v>
      </c>
      <c r="E1897">
        <v>172.07</v>
      </c>
    </row>
    <row r="1898" spans="1:5" x14ac:dyDescent="0.25">
      <c r="A1898" s="264">
        <v>46467</v>
      </c>
      <c r="B1898">
        <v>137.72999999999999</v>
      </c>
      <c r="C1898">
        <v>22.95</v>
      </c>
      <c r="D1898">
        <v>9.18</v>
      </c>
      <c r="E1898">
        <v>169.86</v>
      </c>
    </row>
    <row r="1899" spans="1:5" x14ac:dyDescent="0.25">
      <c r="A1899" s="264">
        <v>46467.041666666657</v>
      </c>
      <c r="B1899">
        <v>140.11000000000001</v>
      </c>
      <c r="C1899">
        <v>23.45</v>
      </c>
      <c r="D1899">
        <v>9.3800000000000008</v>
      </c>
      <c r="E1899">
        <v>172.94</v>
      </c>
    </row>
    <row r="1900" spans="1:5" x14ac:dyDescent="0.25">
      <c r="A1900" s="264">
        <v>46467.083333333343</v>
      </c>
      <c r="B1900">
        <v>143.5</v>
      </c>
      <c r="C1900">
        <v>24.4</v>
      </c>
      <c r="D1900">
        <v>9.76</v>
      </c>
      <c r="E1900">
        <v>177.66</v>
      </c>
    </row>
    <row r="1901" spans="1:5" x14ac:dyDescent="0.25">
      <c r="A1901" s="264">
        <v>46467.125</v>
      </c>
      <c r="B1901">
        <v>147.21</v>
      </c>
      <c r="C1901">
        <v>24.95</v>
      </c>
      <c r="D1901">
        <v>9.98</v>
      </c>
      <c r="E1901">
        <v>182.14</v>
      </c>
    </row>
    <row r="1902" spans="1:5" x14ac:dyDescent="0.25">
      <c r="A1902" s="264">
        <v>46467.166666666657</v>
      </c>
      <c r="B1902">
        <v>153.49</v>
      </c>
      <c r="C1902">
        <v>25.5</v>
      </c>
      <c r="D1902">
        <v>10.199999999999999</v>
      </c>
      <c r="E1902">
        <v>189.19</v>
      </c>
    </row>
    <row r="1903" spans="1:5" x14ac:dyDescent="0.25">
      <c r="A1903" s="264">
        <v>46467.208333333343</v>
      </c>
      <c r="B1903">
        <v>161.57</v>
      </c>
      <c r="C1903">
        <v>26.65</v>
      </c>
      <c r="D1903">
        <v>10.66</v>
      </c>
      <c r="E1903">
        <v>198.88</v>
      </c>
    </row>
    <row r="1904" spans="1:5" x14ac:dyDescent="0.25">
      <c r="A1904" s="264">
        <v>46467.25</v>
      </c>
      <c r="B1904">
        <v>174.38</v>
      </c>
      <c r="C1904">
        <v>28.85</v>
      </c>
      <c r="D1904">
        <v>11.54</v>
      </c>
      <c r="E1904">
        <v>214.77</v>
      </c>
    </row>
    <row r="1905" spans="1:5" x14ac:dyDescent="0.25">
      <c r="A1905" s="264">
        <v>46467.291666666657</v>
      </c>
      <c r="B1905">
        <v>198.3</v>
      </c>
      <c r="C1905">
        <v>33.25</v>
      </c>
      <c r="D1905">
        <v>13.3</v>
      </c>
      <c r="E1905">
        <v>244.85</v>
      </c>
    </row>
    <row r="1906" spans="1:5" x14ac:dyDescent="0.25">
      <c r="A1906" s="264">
        <v>46467.333333333343</v>
      </c>
      <c r="B1906">
        <v>193.94</v>
      </c>
      <c r="C1906">
        <v>34.25</v>
      </c>
      <c r="D1906">
        <v>13.7</v>
      </c>
      <c r="E1906">
        <v>241.89</v>
      </c>
    </row>
    <row r="1907" spans="1:5" x14ac:dyDescent="0.25">
      <c r="A1907" s="264">
        <v>46467.375</v>
      </c>
      <c r="B1907">
        <v>181.05</v>
      </c>
      <c r="C1907">
        <v>32.1</v>
      </c>
      <c r="D1907">
        <v>12.84</v>
      </c>
      <c r="E1907">
        <v>225.99</v>
      </c>
    </row>
    <row r="1908" spans="1:5" x14ac:dyDescent="0.25">
      <c r="A1908" s="264">
        <v>46467.416666666657</v>
      </c>
      <c r="B1908">
        <v>163.19</v>
      </c>
      <c r="C1908">
        <v>28.5</v>
      </c>
      <c r="D1908">
        <v>11.4</v>
      </c>
      <c r="E1908">
        <v>203.09</v>
      </c>
    </row>
    <row r="1909" spans="1:5" x14ac:dyDescent="0.25">
      <c r="A1909" s="264">
        <v>46467.458333333343</v>
      </c>
      <c r="B1909">
        <v>154.51</v>
      </c>
      <c r="C1909">
        <v>25.65</v>
      </c>
      <c r="D1909">
        <v>10.26</v>
      </c>
      <c r="E1909">
        <v>190.42</v>
      </c>
    </row>
    <row r="1910" spans="1:5" x14ac:dyDescent="0.25">
      <c r="A1910" s="264">
        <v>46467.5</v>
      </c>
      <c r="B1910">
        <v>157.28</v>
      </c>
      <c r="C1910">
        <v>26.55</v>
      </c>
      <c r="D1910">
        <v>10.62</v>
      </c>
      <c r="E1910">
        <v>194.45</v>
      </c>
    </row>
    <row r="1911" spans="1:5" x14ac:dyDescent="0.25">
      <c r="A1911" s="264">
        <v>46467.541666666657</v>
      </c>
      <c r="B1911">
        <v>150.13</v>
      </c>
      <c r="C1911">
        <v>25.05</v>
      </c>
      <c r="D1911">
        <v>10.02</v>
      </c>
      <c r="E1911">
        <v>185.2</v>
      </c>
    </row>
    <row r="1912" spans="1:5" x14ac:dyDescent="0.25">
      <c r="A1912" s="264">
        <v>46467.583333333343</v>
      </c>
      <c r="B1912">
        <v>158.53</v>
      </c>
      <c r="C1912">
        <v>25.4</v>
      </c>
      <c r="D1912">
        <v>10.16</v>
      </c>
      <c r="E1912">
        <v>194.09</v>
      </c>
    </row>
    <row r="1913" spans="1:5" x14ac:dyDescent="0.25">
      <c r="A1913" s="264">
        <v>46467.625</v>
      </c>
      <c r="B1913">
        <v>146.6</v>
      </c>
      <c r="C1913">
        <v>23.6</v>
      </c>
      <c r="D1913">
        <v>9.44</v>
      </c>
      <c r="E1913">
        <v>179.64</v>
      </c>
    </row>
    <row r="1914" spans="1:5" x14ac:dyDescent="0.25">
      <c r="A1914" s="264">
        <v>46467.666666666657</v>
      </c>
      <c r="B1914">
        <v>141.02000000000001</v>
      </c>
      <c r="C1914">
        <v>23.05</v>
      </c>
      <c r="D1914">
        <v>9.2200000000000006</v>
      </c>
      <c r="E1914">
        <v>173.29</v>
      </c>
    </row>
    <row r="1915" spans="1:5" x14ac:dyDescent="0.25">
      <c r="A1915" s="264">
        <v>46467.708333333343</v>
      </c>
      <c r="B1915">
        <v>136.37</v>
      </c>
      <c r="C1915">
        <v>22.4</v>
      </c>
      <c r="D1915">
        <v>8.9600000000000009</v>
      </c>
      <c r="E1915">
        <v>167.73</v>
      </c>
    </row>
    <row r="1916" spans="1:5" x14ac:dyDescent="0.25">
      <c r="A1916" s="264">
        <v>46467.75</v>
      </c>
      <c r="B1916">
        <v>142.84</v>
      </c>
      <c r="C1916">
        <v>24.7</v>
      </c>
      <c r="D1916">
        <v>9.8800000000000008</v>
      </c>
      <c r="E1916">
        <v>177.42</v>
      </c>
    </row>
    <row r="1917" spans="1:5" x14ac:dyDescent="0.25">
      <c r="A1917" s="264">
        <v>46467.791666666657</v>
      </c>
      <c r="B1917">
        <v>158.86000000000001</v>
      </c>
      <c r="C1917">
        <v>26.25</v>
      </c>
      <c r="D1917">
        <v>10.5</v>
      </c>
      <c r="E1917">
        <v>195.61</v>
      </c>
    </row>
    <row r="1918" spans="1:5" x14ac:dyDescent="0.25">
      <c r="A1918" s="264">
        <v>46467.833333333343</v>
      </c>
      <c r="B1918">
        <v>157.99</v>
      </c>
      <c r="C1918">
        <v>26.8</v>
      </c>
      <c r="D1918">
        <v>10.72</v>
      </c>
      <c r="E1918">
        <v>195.51</v>
      </c>
    </row>
    <row r="1919" spans="1:5" x14ac:dyDescent="0.25">
      <c r="A1919" s="264">
        <v>46467.875</v>
      </c>
      <c r="B1919">
        <v>149.12</v>
      </c>
      <c r="C1919">
        <v>26</v>
      </c>
      <c r="D1919">
        <v>10.4</v>
      </c>
      <c r="E1919">
        <v>185.52</v>
      </c>
    </row>
    <row r="1920" spans="1:5" x14ac:dyDescent="0.25">
      <c r="A1920" s="264">
        <v>46467.916666666657</v>
      </c>
      <c r="B1920">
        <v>148.43</v>
      </c>
      <c r="C1920">
        <v>25.35</v>
      </c>
      <c r="D1920">
        <v>10.14</v>
      </c>
      <c r="E1920">
        <v>183.92</v>
      </c>
    </row>
    <row r="1921" spans="1:5" x14ac:dyDescent="0.25">
      <c r="A1921" s="264">
        <v>46467.958333333343</v>
      </c>
      <c r="B1921">
        <v>146.53</v>
      </c>
      <c r="C1921">
        <v>25.05</v>
      </c>
      <c r="D1921">
        <v>10.02</v>
      </c>
      <c r="E1921">
        <v>181.6</v>
      </c>
    </row>
    <row r="1922" spans="1:5" x14ac:dyDescent="0.25">
      <c r="A1922" s="264">
        <v>46468</v>
      </c>
      <c r="B1922">
        <v>143.52000000000001</v>
      </c>
      <c r="C1922">
        <v>24.25</v>
      </c>
      <c r="D1922">
        <v>9.6999999999999993</v>
      </c>
      <c r="E1922">
        <v>177.47</v>
      </c>
    </row>
    <row r="1923" spans="1:5" x14ac:dyDescent="0.25">
      <c r="A1923" s="264">
        <v>46468.041666666657</v>
      </c>
      <c r="B1923">
        <v>144.94</v>
      </c>
      <c r="C1923">
        <v>24.6</v>
      </c>
      <c r="D1923">
        <v>9.84</v>
      </c>
      <c r="E1923">
        <v>179.38</v>
      </c>
    </row>
    <row r="1924" spans="1:5" x14ac:dyDescent="0.25">
      <c r="A1924" s="264">
        <v>46468.083333333343</v>
      </c>
      <c r="B1924">
        <v>147.26</v>
      </c>
      <c r="C1924">
        <v>25.45</v>
      </c>
      <c r="D1924">
        <v>10.18</v>
      </c>
      <c r="E1924">
        <v>182.89</v>
      </c>
    </row>
    <row r="1925" spans="1:5" x14ac:dyDescent="0.25">
      <c r="A1925" s="264">
        <v>46468.125</v>
      </c>
      <c r="B1925">
        <v>150.85</v>
      </c>
      <c r="C1925">
        <v>26</v>
      </c>
      <c r="D1925">
        <v>10.4</v>
      </c>
      <c r="E1925">
        <v>187.25</v>
      </c>
    </row>
    <row r="1926" spans="1:5" x14ac:dyDescent="0.25">
      <c r="A1926" s="264">
        <v>46468.166666666657</v>
      </c>
      <c r="B1926">
        <v>156.47</v>
      </c>
      <c r="C1926">
        <v>26.55</v>
      </c>
      <c r="D1926">
        <v>10.62</v>
      </c>
      <c r="E1926">
        <v>193.64</v>
      </c>
    </row>
    <row r="1927" spans="1:5" x14ac:dyDescent="0.25">
      <c r="A1927" s="264">
        <v>46468.208333333343</v>
      </c>
      <c r="B1927">
        <v>163.09</v>
      </c>
      <c r="C1927">
        <v>27.75</v>
      </c>
      <c r="D1927">
        <v>11.1</v>
      </c>
      <c r="E1927">
        <v>201.94</v>
      </c>
    </row>
    <row r="1928" spans="1:5" x14ac:dyDescent="0.25">
      <c r="A1928" s="264">
        <v>46468.25</v>
      </c>
      <c r="B1928">
        <v>176.61</v>
      </c>
      <c r="C1928">
        <v>30.1</v>
      </c>
      <c r="D1928">
        <v>12.04</v>
      </c>
      <c r="E1928">
        <v>218.75</v>
      </c>
    </row>
    <row r="1929" spans="1:5" x14ac:dyDescent="0.25">
      <c r="A1929" s="264">
        <v>46468.291666666657</v>
      </c>
      <c r="B1929">
        <v>199.59</v>
      </c>
      <c r="C1929">
        <v>34.700000000000003</v>
      </c>
      <c r="D1929">
        <v>13.88</v>
      </c>
      <c r="E1929">
        <v>248.17</v>
      </c>
    </row>
    <row r="1930" spans="1:5" x14ac:dyDescent="0.25">
      <c r="A1930" s="264">
        <v>46468.333333333343</v>
      </c>
      <c r="B1930">
        <v>192.59</v>
      </c>
      <c r="C1930">
        <v>35.299999999999997</v>
      </c>
      <c r="D1930">
        <v>14.12</v>
      </c>
      <c r="E1930">
        <v>242.01</v>
      </c>
    </row>
    <row r="1931" spans="1:5" x14ac:dyDescent="0.25">
      <c r="A1931" s="264">
        <v>46468.375</v>
      </c>
      <c r="B1931">
        <v>178.33</v>
      </c>
      <c r="C1931">
        <v>31.35</v>
      </c>
      <c r="D1931">
        <v>12.54</v>
      </c>
      <c r="E1931">
        <v>222.22</v>
      </c>
    </row>
    <row r="1932" spans="1:5" x14ac:dyDescent="0.25">
      <c r="A1932" s="264">
        <v>46468.416666666657</v>
      </c>
      <c r="B1932">
        <v>162.19999999999999</v>
      </c>
      <c r="C1932">
        <v>28.95</v>
      </c>
      <c r="D1932">
        <v>11.58</v>
      </c>
      <c r="E1932">
        <v>202.73</v>
      </c>
    </row>
    <row r="1933" spans="1:5" x14ac:dyDescent="0.25">
      <c r="A1933" s="264">
        <v>46468.458333333343</v>
      </c>
      <c r="B1933">
        <v>153.49</v>
      </c>
      <c r="C1933">
        <v>25.7</v>
      </c>
      <c r="D1933">
        <v>10.28</v>
      </c>
      <c r="E1933">
        <v>189.47</v>
      </c>
    </row>
    <row r="1934" spans="1:5" x14ac:dyDescent="0.25">
      <c r="A1934" s="264">
        <v>46468.5</v>
      </c>
      <c r="B1934">
        <v>148.4</v>
      </c>
      <c r="C1934">
        <v>24.75</v>
      </c>
      <c r="D1934">
        <v>9.9</v>
      </c>
      <c r="E1934">
        <v>183.05</v>
      </c>
    </row>
    <row r="1935" spans="1:5" x14ac:dyDescent="0.25">
      <c r="A1935" s="264">
        <v>46468.541666666657</v>
      </c>
      <c r="B1935">
        <v>147.51</v>
      </c>
      <c r="C1935">
        <v>23.55</v>
      </c>
      <c r="D1935">
        <v>9.42</v>
      </c>
      <c r="E1935">
        <v>180.48</v>
      </c>
    </row>
    <row r="1936" spans="1:5" x14ac:dyDescent="0.25">
      <c r="A1936" s="264">
        <v>46468.583333333343</v>
      </c>
      <c r="B1936">
        <v>142.47999999999999</v>
      </c>
      <c r="C1936">
        <v>23.05</v>
      </c>
      <c r="D1936">
        <v>9.2200000000000006</v>
      </c>
      <c r="E1936">
        <v>174.75</v>
      </c>
    </row>
    <row r="1937" spans="1:5" x14ac:dyDescent="0.25">
      <c r="A1937" s="264">
        <v>46468.625</v>
      </c>
      <c r="B1937">
        <v>136.38999999999999</v>
      </c>
      <c r="C1937">
        <v>22</v>
      </c>
      <c r="D1937">
        <v>8.8000000000000007</v>
      </c>
      <c r="E1937">
        <v>167.19</v>
      </c>
    </row>
    <row r="1938" spans="1:5" x14ac:dyDescent="0.25">
      <c r="A1938" s="264">
        <v>46468.666666666657</v>
      </c>
      <c r="B1938">
        <v>134.77000000000001</v>
      </c>
      <c r="C1938">
        <v>22.2</v>
      </c>
      <c r="D1938">
        <v>8.8800000000000008</v>
      </c>
      <c r="E1938">
        <v>165.85</v>
      </c>
    </row>
    <row r="1939" spans="1:5" x14ac:dyDescent="0.25">
      <c r="A1939" s="264">
        <v>46468.708333333343</v>
      </c>
      <c r="B1939">
        <v>134.47999999999999</v>
      </c>
      <c r="C1939">
        <v>22.65</v>
      </c>
      <c r="D1939">
        <v>9.06</v>
      </c>
      <c r="E1939">
        <v>166.19</v>
      </c>
    </row>
    <row r="1940" spans="1:5" x14ac:dyDescent="0.25">
      <c r="A1940" s="264">
        <v>46468.75</v>
      </c>
      <c r="B1940">
        <v>135.94</v>
      </c>
      <c r="C1940">
        <v>23.45</v>
      </c>
      <c r="D1940">
        <v>9.3800000000000008</v>
      </c>
      <c r="E1940">
        <v>168.77</v>
      </c>
    </row>
    <row r="1941" spans="1:5" x14ac:dyDescent="0.25">
      <c r="A1941" s="264">
        <v>46468.791666666657</v>
      </c>
      <c r="B1941">
        <v>143.58000000000001</v>
      </c>
      <c r="C1941">
        <v>24.15</v>
      </c>
      <c r="D1941">
        <v>9.66</v>
      </c>
      <c r="E1941">
        <v>177.39</v>
      </c>
    </row>
    <row r="1942" spans="1:5" x14ac:dyDescent="0.25">
      <c r="A1942" s="264">
        <v>46468.833333333343</v>
      </c>
      <c r="B1942">
        <v>142.81</v>
      </c>
      <c r="C1942">
        <v>24.6</v>
      </c>
      <c r="D1942">
        <v>9.84</v>
      </c>
      <c r="E1942">
        <v>177.25</v>
      </c>
    </row>
    <row r="1943" spans="1:5" x14ac:dyDescent="0.25">
      <c r="A1943" s="264">
        <v>46468.875</v>
      </c>
      <c r="B1943">
        <v>137.21</v>
      </c>
      <c r="C1943">
        <v>23.35</v>
      </c>
      <c r="D1943">
        <v>9.34</v>
      </c>
      <c r="E1943">
        <v>169.9</v>
      </c>
    </row>
    <row r="1944" spans="1:5" x14ac:dyDescent="0.25">
      <c r="A1944" s="264">
        <v>46468.916666666657</v>
      </c>
      <c r="B1944">
        <v>138.65</v>
      </c>
      <c r="C1944">
        <v>23.3</v>
      </c>
      <c r="D1944">
        <v>9.32</v>
      </c>
      <c r="E1944">
        <v>171.27</v>
      </c>
    </row>
    <row r="1945" spans="1:5" x14ac:dyDescent="0.25">
      <c r="A1945" s="264">
        <v>46468.958333333343</v>
      </c>
      <c r="B1945">
        <v>138.29</v>
      </c>
      <c r="C1945">
        <v>23.5</v>
      </c>
      <c r="D1945">
        <v>9.4</v>
      </c>
      <c r="E1945">
        <v>171.19</v>
      </c>
    </row>
    <row r="1946" spans="1:5" x14ac:dyDescent="0.25">
      <c r="A1946" s="264">
        <v>46469</v>
      </c>
      <c r="B1946">
        <v>136.87</v>
      </c>
      <c r="C1946">
        <v>23.5</v>
      </c>
      <c r="D1946">
        <v>9.4</v>
      </c>
      <c r="E1946">
        <v>169.77</v>
      </c>
    </row>
    <row r="1947" spans="1:5" x14ac:dyDescent="0.25">
      <c r="A1947" s="264">
        <v>46469.041666666657</v>
      </c>
      <c r="B1947">
        <v>140.57</v>
      </c>
      <c r="C1947">
        <v>23.9</v>
      </c>
      <c r="D1947">
        <v>9.56</v>
      </c>
      <c r="E1947">
        <v>174.03</v>
      </c>
    </row>
    <row r="1948" spans="1:5" x14ac:dyDescent="0.25">
      <c r="A1948" s="264">
        <v>46469.083333333343</v>
      </c>
      <c r="B1948">
        <v>145.44999999999999</v>
      </c>
      <c r="C1948">
        <v>25.1</v>
      </c>
      <c r="D1948">
        <v>10.039999999999999</v>
      </c>
      <c r="E1948">
        <v>180.59</v>
      </c>
    </row>
    <row r="1949" spans="1:5" x14ac:dyDescent="0.25">
      <c r="A1949" s="264">
        <v>46469.125</v>
      </c>
      <c r="B1949">
        <v>150.81</v>
      </c>
      <c r="C1949">
        <v>25.7</v>
      </c>
      <c r="D1949">
        <v>10.28</v>
      </c>
      <c r="E1949">
        <v>186.79</v>
      </c>
    </row>
    <row r="1950" spans="1:5" x14ac:dyDescent="0.25">
      <c r="A1950" s="264">
        <v>46469.166666666657</v>
      </c>
      <c r="B1950">
        <v>159.08000000000001</v>
      </c>
      <c r="C1950">
        <v>26.8</v>
      </c>
      <c r="D1950">
        <v>10.72</v>
      </c>
      <c r="E1950">
        <v>196.6</v>
      </c>
    </row>
    <row r="1951" spans="1:5" x14ac:dyDescent="0.25">
      <c r="A1951" s="264">
        <v>46469.208333333343</v>
      </c>
      <c r="B1951">
        <v>168.45</v>
      </c>
      <c r="C1951">
        <v>28.15</v>
      </c>
      <c r="D1951">
        <v>11.26</v>
      </c>
      <c r="E1951">
        <v>207.86</v>
      </c>
    </row>
    <row r="1952" spans="1:5" x14ac:dyDescent="0.25">
      <c r="A1952" s="264">
        <v>46469.25</v>
      </c>
      <c r="B1952">
        <v>186.54</v>
      </c>
      <c r="C1952">
        <v>31.15</v>
      </c>
      <c r="D1952">
        <v>12.46</v>
      </c>
      <c r="E1952">
        <v>230.15</v>
      </c>
    </row>
    <row r="1953" spans="1:5" x14ac:dyDescent="0.25">
      <c r="A1953" s="264">
        <v>46469.291666666657</v>
      </c>
      <c r="B1953">
        <v>211.94</v>
      </c>
      <c r="C1953">
        <v>35.75</v>
      </c>
      <c r="D1953">
        <v>14.3</v>
      </c>
      <c r="E1953">
        <v>261.99</v>
      </c>
    </row>
    <row r="1954" spans="1:5" x14ac:dyDescent="0.25">
      <c r="A1954" s="264">
        <v>46469.333333333343</v>
      </c>
      <c r="B1954">
        <v>211.41</v>
      </c>
      <c r="C1954">
        <v>37.75</v>
      </c>
      <c r="D1954">
        <v>15.1</v>
      </c>
      <c r="E1954">
        <v>264.26</v>
      </c>
    </row>
    <row r="1955" spans="1:5" x14ac:dyDescent="0.25">
      <c r="A1955" s="264">
        <v>46469.375</v>
      </c>
      <c r="B1955">
        <v>195.21</v>
      </c>
      <c r="C1955">
        <v>34.950000000000003</v>
      </c>
      <c r="D1955">
        <v>13.98</v>
      </c>
      <c r="E1955">
        <v>244.14</v>
      </c>
    </row>
    <row r="1956" spans="1:5" x14ac:dyDescent="0.25">
      <c r="A1956" s="264">
        <v>46469.416666666657</v>
      </c>
      <c r="B1956">
        <v>179.17</v>
      </c>
      <c r="C1956">
        <v>31.25</v>
      </c>
      <c r="D1956">
        <v>12.5</v>
      </c>
      <c r="E1956">
        <v>222.92</v>
      </c>
    </row>
    <row r="1957" spans="1:5" x14ac:dyDescent="0.25">
      <c r="A1957" s="264">
        <v>46469.458333333343</v>
      </c>
      <c r="B1957">
        <v>160.36000000000001</v>
      </c>
      <c r="C1957">
        <v>27.05</v>
      </c>
      <c r="D1957">
        <v>10.82</v>
      </c>
      <c r="E1957">
        <v>198.23</v>
      </c>
    </row>
    <row r="1958" spans="1:5" x14ac:dyDescent="0.25">
      <c r="A1958" s="264">
        <v>46469.5</v>
      </c>
      <c r="B1958">
        <v>143.52000000000001</v>
      </c>
      <c r="C1958">
        <v>23.9</v>
      </c>
      <c r="D1958">
        <v>9.56</v>
      </c>
      <c r="E1958">
        <v>176.98</v>
      </c>
    </row>
    <row r="1959" spans="1:5" x14ac:dyDescent="0.25">
      <c r="A1959" s="264">
        <v>46469.541666666657</v>
      </c>
      <c r="B1959">
        <v>134.03</v>
      </c>
      <c r="C1959">
        <v>22.55</v>
      </c>
      <c r="D1959">
        <v>9.02</v>
      </c>
      <c r="E1959">
        <v>165.6</v>
      </c>
    </row>
    <row r="1960" spans="1:5" x14ac:dyDescent="0.25">
      <c r="A1960" s="264">
        <v>46469.583333333343</v>
      </c>
      <c r="B1960">
        <v>126.3</v>
      </c>
      <c r="C1960">
        <v>20.85</v>
      </c>
      <c r="D1960">
        <v>8.34</v>
      </c>
      <c r="E1960">
        <v>155.49</v>
      </c>
    </row>
    <row r="1961" spans="1:5" x14ac:dyDescent="0.25">
      <c r="A1961" s="264">
        <v>46469.625</v>
      </c>
      <c r="B1961">
        <v>119.04</v>
      </c>
      <c r="C1961">
        <v>19.350000000000001</v>
      </c>
      <c r="D1961">
        <v>7.74</v>
      </c>
      <c r="E1961">
        <v>146.13</v>
      </c>
    </row>
    <row r="1962" spans="1:5" x14ac:dyDescent="0.25">
      <c r="A1962" s="264">
        <v>46469.666666666657</v>
      </c>
      <c r="B1962">
        <v>115.99</v>
      </c>
      <c r="C1962">
        <v>14.75</v>
      </c>
      <c r="D1962">
        <v>5.9</v>
      </c>
      <c r="E1962">
        <v>136.63999999999999</v>
      </c>
    </row>
    <row r="1963" spans="1:5" x14ac:dyDescent="0.25">
      <c r="A1963" s="264">
        <v>46469.708333333343</v>
      </c>
      <c r="B1963">
        <v>115.49</v>
      </c>
      <c r="C1963">
        <v>21.35</v>
      </c>
      <c r="D1963">
        <v>8.5399999999999991</v>
      </c>
      <c r="E1963">
        <v>145.38</v>
      </c>
    </row>
    <row r="1964" spans="1:5" x14ac:dyDescent="0.25">
      <c r="A1964" s="264">
        <v>46469.75</v>
      </c>
      <c r="B1964">
        <v>119.48</v>
      </c>
      <c r="C1964">
        <v>22.15</v>
      </c>
      <c r="D1964">
        <v>8.86</v>
      </c>
      <c r="E1964">
        <v>150.49</v>
      </c>
    </row>
    <row r="1965" spans="1:5" x14ac:dyDescent="0.25">
      <c r="A1965" s="264">
        <v>46469.791666666657</v>
      </c>
      <c r="B1965">
        <v>128.1</v>
      </c>
      <c r="C1965">
        <v>23.2</v>
      </c>
      <c r="D1965">
        <v>9.2799999999999994</v>
      </c>
      <c r="E1965">
        <v>160.58000000000001</v>
      </c>
    </row>
    <row r="1966" spans="1:5" x14ac:dyDescent="0.25">
      <c r="A1966" s="264">
        <v>46469.833333333343</v>
      </c>
      <c r="B1966">
        <v>134.69</v>
      </c>
      <c r="C1966">
        <v>22.15</v>
      </c>
      <c r="D1966">
        <v>8.86</v>
      </c>
      <c r="E1966">
        <v>165.7</v>
      </c>
    </row>
    <row r="1967" spans="1:5" x14ac:dyDescent="0.25">
      <c r="A1967" s="264">
        <v>46469.875</v>
      </c>
      <c r="B1967">
        <v>133.33000000000001</v>
      </c>
      <c r="C1967">
        <v>21.8</v>
      </c>
      <c r="D1967">
        <v>8.7200000000000006</v>
      </c>
      <c r="E1967">
        <v>163.85</v>
      </c>
    </row>
    <row r="1968" spans="1:5" x14ac:dyDescent="0.25">
      <c r="A1968" s="264">
        <v>46469.916666666657</v>
      </c>
      <c r="B1968">
        <v>133.07</v>
      </c>
      <c r="C1968">
        <v>22</v>
      </c>
      <c r="D1968">
        <v>8.8000000000000007</v>
      </c>
      <c r="E1968">
        <v>163.87</v>
      </c>
    </row>
    <row r="1969" spans="1:5" x14ac:dyDescent="0.25">
      <c r="A1969" s="264">
        <v>46469.958333333343</v>
      </c>
      <c r="B1969">
        <v>131.94999999999999</v>
      </c>
      <c r="C1969">
        <v>21.9</v>
      </c>
      <c r="D1969">
        <v>8.76</v>
      </c>
      <c r="E1969">
        <v>162.61000000000001</v>
      </c>
    </row>
    <row r="1970" spans="1:5" x14ac:dyDescent="0.25">
      <c r="A1970" s="264">
        <v>46470</v>
      </c>
      <c r="B1970">
        <v>132.44</v>
      </c>
      <c r="C1970">
        <v>21.8</v>
      </c>
      <c r="D1970">
        <v>8.7200000000000006</v>
      </c>
      <c r="E1970">
        <v>162.96</v>
      </c>
    </row>
    <row r="1971" spans="1:5" x14ac:dyDescent="0.25">
      <c r="A1971" s="264">
        <v>46470.041666666657</v>
      </c>
      <c r="B1971">
        <v>133.07</v>
      </c>
      <c r="C1971">
        <v>22.25</v>
      </c>
      <c r="D1971">
        <v>8.9</v>
      </c>
      <c r="E1971">
        <v>164.22</v>
      </c>
    </row>
    <row r="1972" spans="1:5" x14ac:dyDescent="0.25">
      <c r="A1972" s="264">
        <v>46470.083333333343</v>
      </c>
      <c r="B1972">
        <v>137.33000000000001</v>
      </c>
      <c r="C1972">
        <v>23.4</v>
      </c>
      <c r="D1972">
        <v>9.36</v>
      </c>
      <c r="E1972">
        <v>170.09</v>
      </c>
    </row>
    <row r="1973" spans="1:5" x14ac:dyDescent="0.25">
      <c r="A1973" s="264">
        <v>46470.125</v>
      </c>
      <c r="B1973">
        <v>143.84</v>
      </c>
      <c r="C1973">
        <v>24.2</v>
      </c>
      <c r="D1973">
        <v>9.68</v>
      </c>
      <c r="E1973">
        <v>177.72</v>
      </c>
    </row>
    <row r="1974" spans="1:5" x14ac:dyDescent="0.25">
      <c r="A1974" s="264">
        <v>46470.166666666657</v>
      </c>
      <c r="B1974">
        <v>150.5</v>
      </c>
      <c r="C1974">
        <v>25.6</v>
      </c>
      <c r="D1974">
        <v>10.24</v>
      </c>
      <c r="E1974">
        <v>186.34</v>
      </c>
    </row>
    <row r="1975" spans="1:5" x14ac:dyDescent="0.25">
      <c r="A1975" s="264">
        <v>46470.208333333343</v>
      </c>
      <c r="B1975">
        <v>159.97999999999999</v>
      </c>
      <c r="C1975">
        <v>27.55</v>
      </c>
      <c r="D1975">
        <v>11.02</v>
      </c>
      <c r="E1975">
        <v>198.55</v>
      </c>
    </row>
    <row r="1976" spans="1:5" x14ac:dyDescent="0.25">
      <c r="A1976" s="264">
        <v>46470.25</v>
      </c>
      <c r="B1976">
        <v>177.8</v>
      </c>
      <c r="C1976">
        <v>30.1</v>
      </c>
      <c r="D1976">
        <v>12.04</v>
      </c>
      <c r="E1976">
        <v>219.94</v>
      </c>
    </row>
    <row r="1977" spans="1:5" x14ac:dyDescent="0.25">
      <c r="A1977" s="264">
        <v>46470.291666666657</v>
      </c>
      <c r="B1977">
        <v>205.31</v>
      </c>
      <c r="C1977">
        <v>35.25</v>
      </c>
      <c r="D1977">
        <v>14.1</v>
      </c>
      <c r="E1977">
        <v>254.66</v>
      </c>
    </row>
    <row r="1978" spans="1:5" x14ac:dyDescent="0.25">
      <c r="A1978" s="264">
        <v>46470.333333333343</v>
      </c>
      <c r="B1978">
        <v>204.49</v>
      </c>
      <c r="C1978">
        <v>37.5</v>
      </c>
      <c r="D1978">
        <v>15</v>
      </c>
      <c r="E1978">
        <v>256.99</v>
      </c>
    </row>
    <row r="1979" spans="1:5" x14ac:dyDescent="0.25">
      <c r="A1979" s="264">
        <v>46470.375</v>
      </c>
      <c r="B1979">
        <v>177.72</v>
      </c>
      <c r="C1979">
        <v>32.75</v>
      </c>
      <c r="D1979">
        <v>13.1</v>
      </c>
      <c r="E1979">
        <v>223.57</v>
      </c>
    </row>
    <row r="1980" spans="1:5" x14ac:dyDescent="0.25">
      <c r="A1980" s="264">
        <v>46470.416666666657</v>
      </c>
      <c r="B1980">
        <v>162.22999999999999</v>
      </c>
      <c r="C1980">
        <v>28.55</v>
      </c>
      <c r="D1980">
        <v>11.42</v>
      </c>
      <c r="E1980">
        <v>202.2</v>
      </c>
    </row>
    <row r="1981" spans="1:5" x14ac:dyDescent="0.25">
      <c r="A1981" s="264">
        <v>46470.458333333343</v>
      </c>
      <c r="B1981">
        <v>153.84</v>
      </c>
      <c r="C1981">
        <v>26.2</v>
      </c>
      <c r="D1981">
        <v>10.48</v>
      </c>
      <c r="E1981">
        <v>190.52</v>
      </c>
    </row>
    <row r="1982" spans="1:5" x14ac:dyDescent="0.25">
      <c r="A1982" s="264">
        <v>46470.5</v>
      </c>
      <c r="B1982">
        <v>141.11000000000001</v>
      </c>
      <c r="C1982">
        <v>24.2</v>
      </c>
      <c r="D1982">
        <v>9.68</v>
      </c>
      <c r="E1982">
        <v>174.99</v>
      </c>
    </row>
    <row r="1983" spans="1:5" x14ac:dyDescent="0.25">
      <c r="A1983" s="264">
        <v>46470.541666666657</v>
      </c>
      <c r="B1983">
        <v>134.94</v>
      </c>
      <c r="C1983">
        <v>23</v>
      </c>
      <c r="D1983">
        <v>9.1999999999999993</v>
      </c>
      <c r="E1983">
        <v>167.14</v>
      </c>
    </row>
    <row r="1984" spans="1:5" x14ac:dyDescent="0.25">
      <c r="A1984" s="264">
        <v>46470.583333333343</v>
      </c>
      <c r="B1984">
        <v>130.19999999999999</v>
      </c>
      <c r="C1984">
        <v>21.25</v>
      </c>
      <c r="D1984">
        <v>8.5</v>
      </c>
      <c r="E1984">
        <v>159.94999999999999</v>
      </c>
    </row>
    <row r="1985" spans="1:5" x14ac:dyDescent="0.25">
      <c r="A1985" s="264">
        <v>46470.625</v>
      </c>
      <c r="B1985">
        <v>126.07</v>
      </c>
      <c r="C1985">
        <v>20.85</v>
      </c>
      <c r="D1985">
        <v>8.34</v>
      </c>
      <c r="E1985">
        <v>155.26</v>
      </c>
    </row>
    <row r="1986" spans="1:5" x14ac:dyDescent="0.25">
      <c r="A1986" s="264">
        <v>46470.666666666657</v>
      </c>
      <c r="B1986">
        <v>121.07</v>
      </c>
      <c r="C1986">
        <v>20.55</v>
      </c>
      <c r="D1986">
        <v>8.2200000000000006</v>
      </c>
      <c r="E1986">
        <v>149.84</v>
      </c>
    </row>
    <row r="1987" spans="1:5" x14ac:dyDescent="0.25">
      <c r="A1987" s="264">
        <v>46470.708333333343</v>
      </c>
      <c r="B1987">
        <v>124.13</v>
      </c>
      <c r="C1987">
        <v>20.85</v>
      </c>
      <c r="D1987">
        <v>8.34</v>
      </c>
      <c r="E1987">
        <v>153.32</v>
      </c>
    </row>
    <row r="1988" spans="1:5" x14ac:dyDescent="0.25">
      <c r="A1988" s="264">
        <v>46470.75</v>
      </c>
      <c r="B1988">
        <v>132.24</v>
      </c>
      <c r="C1988">
        <v>22.05</v>
      </c>
      <c r="D1988">
        <v>8.82</v>
      </c>
      <c r="E1988">
        <v>163.11000000000001</v>
      </c>
    </row>
    <row r="1989" spans="1:5" x14ac:dyDescent="0.25">
      <c r="A1989" s="264">
        <v>46470.791666666657</v>
      </c>
      <c r="B1989">
        <v>135.41</v>
      </c>
      <c r="C1989">
        <v>22.4</v>
      </c>
      <c r="D1989">
        <v>8.9600000000000009</v>
      </c>
      <c r="E1989">
        <v>166.77</v>
      </c>
    </row>
    <row r="1990" spans="1:5" x14ac:dyDescent="0.25">
      <c r="A1990" s="264">
        <v>46470.833333333343</v>
      </c>
      <c r="B1990">
        <v>136.05000000000001</v>
      </c>
      <c r="C1990">
        <v>22.65</v>
      </c>
      <c r="D1990">
        <v>9.06</v>
      </c>
      <c r="E1990">
        <v>167.76</v>
      </c>
    </row>
    <row r="1991" spans="1:5" x14ac:dyDescent="0.25">
      <c r="A1991" s="264">
        <v>46470.875</v>
      </c>
      <c r="B1991">
        <v>130.94</v>
      </c>
      <c r="C1991">
        <v>22.35</v>
      </c>
      <c r="D1991">
        <v>8.94</v>
      </c>
      <c r="E1991">
        <v>162.22999999999999</v>
      </c>
    </row>
    <row r="1992" spans="1:5" x14ac:dyDescent="0.25">
      <c r="A1992" s="264">
        <v>46470.916666666657</v>
      </c>
      <c r="B1992">
        <v>128.9</v>
      </c>
      <c r="C1992">
        <v>22.15</v>
      </c>
      <c r="D1992">
        <v>8.86</v>
      </c>
      <c r="E1992">
        <v>159.91</v>
      </c>
    </row>
    <row r="1993" spans="1:5" x14ac:dyDescent="0.25">
      <c r="A1993" s="264">
        <v>46470.958333333343</v>
      </c>
      <c r="B1993">
        <v>126.67</v>
      </c>
      <c r="C1993">
        <v>21.9</v>
      </c>
      <c r="D1993">
        <v>8.76</v>
      </c>
      <c r="E1993">
        <v>157.33000000000001</v>
      </c>
    </row>
    <row r="1994" spans="1:5" x14ac:dyDescent="0.25">
      <c r="A1994" s="264">
        <v>46471</v>
      </c>
      <c r="B1994">
        <v>124.97</v>
      </c>
      <c r="C1994">
        <v>21.65</v>
      </c>
      <c r="D1994">
        <v>8.66</v>
      </c>
      <c r="E1994">
        <v>155.28</v>
      </c>
    </row>
    <row r="1995" spans="1:5" x14ac:dyDescent="0.25">
      <c r="A1995" s="264">
        <v>46471.041666666657</v>
      </c>
      <c r="B1995">
        <v>124.38</v>
      </c>
      <c r="C1995">
        <v>21.45</v>
      </c>
      <c r="D1995">
        <v>8.58</v>
      </c>
      <c r="E1995">
        <v>154.41</v>
      </c>
    </row>
    <row r="1996" spans="1:5" x14ac:dyDescent="0.25">
      <c r="A1996" s="264">
        <v>46471.083333333343</v>
      </c>
      <c r="B1996">
        <v>126.08</v>
      </c>
      <c r="C1996">
        <v>21.75</v>
      </c>
      <c r="D1996">
        <v>8.6999999999999993</v>
      </c>
      <c r="E1996">
        <v>156.53</v>
      </c>
    </row>
    <row r="1997" spans="1:5" x14ac:dyDescent="0.25">
      <c r="A1997" s="264">
        <v>46471.125</v>
      </c>
      <c r="B1997">
        <v>128.32</v>
      </c>
      <c r="C1997">
        <v>22.2</v>
      </c>
      <c r="D1997">
        <v>8.8800000000000008</v>
      </c>
      <c r="E1997">
        <v>159.4</v>
      </c>
    </row>
    <row r="1998" spans="1:5" x14ac:dyDescent="0.25">
      <c r="A1998" s="264">
        <v>46471.166666666657</v>
      </c>
      <c r="B1998">
        <v>131.28</v>
      </c>
      <c r="C1998">
        <v>22.75</v>
      </c>
      <c r="D1998">
        <v>9.1</v>
      </c>
      <c r="E1998">
        <v>163.13</v>
      </c>
    </row>
    <row r="1999" spans="1:5" x14ac:dyDescent="0.25">
      <c r="A1999" s="264">
        <v>46471.208333333343</v>
      </c>
      <c r="B1999">
        <v>134.28</v>
      </c>
      <c r="C1999">
        <v>23.3</v>
      </c>
      <c r="D1999">
        <v>9.32</v>
      </c>
      <c r="E1999">
        <v>166.9</v>
      </c>
    </row>
    <row r="2000" spans="1:5" x14ac:dyDescent="0.25">
      <c r="A2000" s="264">
        <v>46471.25</v>
      </c>
      <c r="B2000">
        <v>139.84</v>
      </c>
      <c r="C2000">
        <v>24.55</v>
      </c>
      <c r="D2000">
        <v>9.82</v>
      </c>
      <c r="E2000">
        <v>174.21</v>
      </c>
    </row>
    <row r="2001" spans="1:5" x14ac:dyDescent="0.25">
      <c r="A2001" s="264">
        <v>46471.291666666657</v>
      </c>
      <c r="B2001">
        <v>148.41</v>
      </c>
      <c r="C2001">
        <v>25.75</v>
      </c>
      <c r="D2001">
        <v>10.3</v>
      </c>
      <c r="E2001">
        <v>184.46</v>
      </c>
    </row>
    <row r="2002" spans="1:5" x14ac:dyDescent="0.25">
      <c r="A2002" s="264">
        <v>46471.333333333343</v>
      </c>
      <c r="B2002">
        <v>155.27000000000001</v>
      </c>
      <c r="C2002">
        <v>26.95</v>
      </c>
      <c r="D2002">
        <v>10.78</v>
      </c>
      <c r="E2002">
        <v>193</v>
      </c>
    </row>
    <row r="2003" spans="1:5" x14ac:dyDescent="0.25">
      <c r="A2003" s="264">
        <v>46471.375</v>
      </c>
      <c r="B2003">
        <v>156.79</v>
      </c>
      <c r="C2003">
        <v>27.65</v>
      </c>
      <c r="D2003">
        <v>11.06</v>
      </c>
      <c r="E2003">
        <v>195.5</v>
      </c>
    </row>
    <row r="2004" spans="1:5" x14ac:dyDescent="0.25">
      <c r="A2004" s="264">
        <v>46471.416666666657</v>
      </c>
      <c r="B2004">
        <v>156.52000000000001</v>
      </c>
      <c r="C2004">
        <v>27.85</v>
      </c>
      <c r="D2004">
        <v>11.14</v>
      </c>
      <c r="E2004">
        <v>195.51</v>
      </c>
    </row>
    <row r="2005" spans="1:5" x14ac:dyDescent="0.25">
      <c r="A2005" s="264">
        <v>46471.458333333343</v>
      </c>
      <c r="B2005">
        <v>153.22</v>
      </c>
      <c r="C2005">
        <v>26.7</v>
      </c>
      <c r="D2005">
        <v>10.68</v>
      </c>
      <c r="E2005">
        <v>190.6</v>
      </c>
    </row>
    <row r="2006" spans="1:5" x14ac:dyDescent="0.25">
      <c r="A2006" s="264">
        <v>46471.5</v>
      </c>
      <c r="B2006">
        <v>147.16999999999999</v>
      </c>
      <c r="C2006">
        <v>26.05</v>
      </c>
      <c r="D2006">
        <v>10.42</v>
      </c>
      <c r="E2006">
        <v>183.64</v>
      </c>
    </row>
    <row r="2007" spans="1:5" x14ac:dyDescent="0.25">
      <c r="A2007" s="264">
        <v>46471.541666666657</v>
      </c>
      <c r="B2007">
        <v>141.79</v>
      </c>
      <c r="C2007">
        <v>24.4</v>
      </c>
      <c r="D2007">
        <v>9.76</v>
      </c>
      <c r="E2007">
        <v>175.95</v>
      </c>
    </row>
    <row r="2008" spans="1:5" x14ac:dyDescent="0.25">
      <c r="A2008" s="264">
        <v>46471.583333333343</v>
      </c>
      <c r="B2008">
        <v>140.25</v>
      </c>
      <c r="C2008">
        <v>23.9</v>
      </c>
      <c r="D2008">
        <v>9.56</v>
      </c>
      <c r="E2008">
        <v>173.71</v>
      </c>
    </row>
    <row r="2009" spans="1:5" x14ac:dyDescent="0.25">
      <c r="A2009" s="264">
        <v>46471.625</v>
      </c>
      <c r="B2009">
        <v>138.96</v>
      </c>
      <c r="C2009">
        <v>23.95</v>
      </c>
      <c r="D2009">
        <v>9.58</v>
      </c>
      <c r="E2009">
        <v>172.49</v>
      </c>
    </row>
    <row r="2010" spans="1:5" x14ac:dyDescent="0.25">
      <c r="A2010" s="264">
        <v>46471.666666666657</v>
      </c>
      <c r="B2010">
        <v>138.53</v>
      </c>
      <c r="C2010">
        <v>23.4</v>
      </c>
      <c r="D2010">
        <v>9.36</v>
      </c>
      <c r="E2010">
        <v>171.29</v>
      </c>
    </row>
    <row r="2011" spans="1:5" x14ac:dyDescent="0.25">
      <c r="A2011" s="264">
        <v>46471.708333333343</v>
      </c>
      <c r="B2011">
        <v>134.66</v>
      </c>
      <c r="C2011">
        <v>23.15</v>
      </c>
      <c r="D2011">
        <v>9.26</v>
      </c>
      <c r="E2011">
        <v>167.07</v>
      </c>
    </row>
    <row r="2012" spans="1:5" x14ac:dyDescent="0.25">
      <c r="A2012" s="264">
        <v>46471.75</v>
      </c>
      <c r="B2012">
        <v>138.09</v>
      </c>
      <c r="C2012">
        <v>23.2</v>
      </c>
      <c r="D2012">
        <v>9.2799999999999994</v>
      </c>
      <c r="E2012">
        <v>170.57</v>
      </c>
    </row>
    <row r="2013" spans="1:5" x14ac:dyDescent="0.25">
      <c r="A2013" s="264">
        <v>46471.791666666657</v>
      </c>
      <c r="B2013">
        <v>140.41999999999999</v>
      </c>
      <c r="C2013">
        <v>23.6</v>
      </c>
      <c r="D2013">
        <v>9.44</v>
      </c>
      <c r="E2013">
        <v>173.46</v>
      </c>
    </row>
    <row r="2014" spans="1:5" x14ac:dyDescent="0.25">
      <c r="A2014" s="264">
        <v>46471.833333333343</v>
      </c>
      <c r="B2014">
        <v>142.02000000000001</v>
      </c>
      <c r="C2014">
        <v>24.45</v>
      </c>
      <c r="D2014">
        <v>9.7799999999999994</v>
      </c>
      <c r="E2014">
        <v>176.25</v>
      </c>
    </row>
    <row r="2015" spans="1:5" x14ac:dyDescent="0.25">
      <c r="A2015" s="264">
        <v>46471.875</v>
      </c>
      <c r="B2015">
        <v>140.74</v>
      </c>
      <c r="C2015">
        <v>24.15</v>
      </c>
      <c r="D2015">
        <v>9.66</v>
      </c>
      <c r="E2015">
        <v>174.55</v>
      </c>
    </row>
    <row r="2016" spans="1:5" x14ac:dyDescent="0.25">
      <c r="A2016" s="264">
        <v>46471.916666666657</v>
      </c>
      <c r="B2016">
        <v>139.5</v>
      </c>
      <c r="C2016">
        <v>23.85</v>
      </c>
      <c r="D2016">
        <v>9.5399999999999991</v>
      </c>
      <c r="E2016">
        <v>172.89</v>
      </c>
    </row>
    <row r="2017" spans="1:5" x14ac:dyDescent="0.25">
      <c r="A2017" s="264">
        <v>46471.958333333343</v>
      </c>
      <c r="B2017">
        <v>138.30000000000001</v>
      </c>
      <c r="C2017">
        <v>23.8</v>
      </c>
      <c r="D2017">
        <v>9.52</v>
      </c>
      <c r="E2017">
        <v>171.62</v>
      </c>
    </row>
    <row r="2018" spans="1:5" x14ac:dyDescent="0.25">
      <c r="A2018" s="264">
        <v>46472</v>
      </c>
      <c r="B2018">
        <v>137.24</v>
      </c>
      <c r="C2018">
        <v>24</v>
      </c>
      <c r="D2018">
        <v>9.6</v>
      </c>
      <c r="E2018">
        <v>170.84</v>
      </c>
    </row>
    <row r="2019" spans="1:5" x14ac:dyDescent="0.25">
      <c r="A2019" s="264">
        <v>46472.041666666657</v>
      </c>
      <c r="B2019">
        <v>137.80000000000001</v>
      </c>
      <c r="C2019">
        <v>24.15</v>
      </c>
      <c r="D2019">
        <v>9.66</v>
      </c>
      <c r="E2019">
        <v>171.61</v>
      </c>
    </row>
    <row r="2020" spans="1:5" x14ac:dyDescent="0.25">
      <c r="A2020" s="264">
        <v>46472.083333333343</v>
      </c>
      <c r="B2020">
        <v>139.11000000000001</v>
      </c>
      <c r="C2020">
        <v>24.42</v>
      </c>
      <c r="D2020">
        <v>9.77</v>
      </c>
      <c r="E2020">
        <v>173.3</v>
      </c>
    </row>
    <row r="2021" spans="1:5" x14ac:dyDescent="0.25">
      <c r="A2021" s="264">
        <v>46472.125</v>
      </c>
      <c r="B2021">
        <v>138.85</v>
      </c>
      <c r="C2021">
        <v>24.68</v>
      </c>
      <c r="D2021">
        <v>9.8699999999999992</v>
      </c>
      <c r="E2021">
        <v>173.4</v>
      </c>
    </row>
    <row r="2022" spans="1:5" x14ac:dyDescent="0.25">
      <c r="A2022" s="264">
        <v>46472.166666666657</v>
      </c>
      <c r="B2022">
        <v>139.12</v>
      </c>
      <c r="C2022">
        <v>24.95</v>
      </c>
      <c r="D2022">
        <v>9.98</v>
      </c>
      <c r="E2022">
        <v>174.05</v>
      </c>
    </row>
    <row r="2023" spans="1:5" x14ac:dyDescent="0.25">
      <c r="A2023" s="264">
        <v>46472.208333333343</v>
      </c>
      <c r="B2023">
        <v>139.37</v>
      </c>
      <c r="C2023">
        <v>24.9</v>
      </c>
      <c r="D2023">
        <v>9.9600000000000009</v>
      </c>
      <c r="E2023">
        <v>174.23</v>
      </c>
    </row>
    <row r="2024" spans="1:5" x14ac:dyDescent="0.25">
      <c r="A2024" s="264">
        <v>46472.25</v>
      </c>
      <c r="B2024">
        <v>143.08000000000001</v>
      </c>
      <c r="C2024">
        <v>25.2</v>
      </c>
      <c r="D2024">
        <v>10.08</v>
      </c>
      <c r="E2024">
        <v>178.36</v>
      </c>
    </row>
    <row r="2025" spans="1:5" x14ac:dyDescent="0.25">
      <c r="A2025" s="264">
        <v>46472.291666666657</v>
      </c>
      <c r="B2025">
        <v>144.97999999999999</v>
      </c>
      <c r="C2025">
        <v>25.55</v>
      </c>
      <c r="D2025">
        <v>10.220000000000001</v>
      </c>
      <c r="E2025">
        <v>180.75</v>
      </c>
    </row>
    <row r="2026" spans="1:5" x14ac:dyDescent="0.25">
      <c r="A2026" s="264">
        <v>46472.333333333343</v>
      </c>
      <c r="B2026">
        <v>150.32</v>
      </c>
      <c r="C2026">
        <v>26.05</v>
      </c>
      <c r="D2026">
        <v>10.42</v>
      </c>
      <c r="E2026">
        <v>186.79</v>
      </c>
    </row>
    <row r="2027" spans="1:5" x14ac:dyDescent="0.25">
      <c r="A2027" s="264">
        <v>46472.375</v>
      </c>
      <c r="B2027">
        <v>156.58000000000001</v>
      </c>
      <c r="C2027">
        <v>27.75</v>
      </c>
      <c r="D2027">
        <v>11.1</v>
      </c>
      <c r="E2027">
        <v>195.43</v>
      </c>
    </row>
    <row r="2028" spans="1:5" x14ac:dyDescent="0.25">
      <c r="A2028" s="264">
        <v>46472.416666666657</v>
      </c>
      <c r="B2028">
        <v>159.86000000000001</v>
      </c>
      <c r="C2028">
        <v>28.7</v>
      </c>
      <c r="D2028">
        <v>11.48</v>
      </c>
      <c r="E2028">
        <v>200.04</v>
      </c>
    </row>
    <row r="2029" spans="1:5" x14ac:dyDescent="0.25">
      <c r="A2029" s="264">
        <v>46472.458333333343</v>
      </c>
      <c r="B2029">
        <v>157.38999999999999</v>
      </c>
      <c r="C2029">
        <v>28.05</v>
      </c>
      <c r="D2029">
        <v>11.22</v>
      </c>
      <c r="E2029">
        <v>196.66</v>
      </c>
    </row>
    <row r="2030" spans="1:5" x14ac:dyDescent="0.25">
      <c r="A2030" s="264">
        <v>46472.5</v>
      </c>
      <c r="B2030">
        <v>150.93</v>
      </c>
      <c r="C2030">
        <v>26.65</v>
      </c>
      <c r="D2030">
        <v>10.66</v>
      </c>
      <c r="E2030">
        <v>188.24</v>
      </c>
    </row>
    <row r="2031" spans="1:5" x14ac:dyDescent="0.25">
      <c r="A2031" s="264">
        <v>46472.541666666657</v>
      </c>
      <c r="B2031">
        <v>143.72</v>
      </c>
      <c r="C2031">
        <v>24.8</v>
      </c>
      <c r="D2031">
        <v>9.92</v>
      </c>
      <c r="E2031">
        <v>178.44</v>
      </c>
    </row>
    <row r="2032" spans="1:5" x14ac:dyDescent="0.25">
      <c r="A2032" s="264">
        <v>46472.583333333343</v>
      </c>
      <c r="B2032">
        <v>135.55000000000001</v>
      </c>
      <c r="C2032">
        <v>22.95</v>
      </c>
      <c r="D2032">
        <v>9.18</v>
      </c>
      <c r="E2032">
        <v>167.68</v>
      </c>
    </row>
    <row r="2033" spans="1:5" x14ac:dyDescent="0.25">
      <c r="A2033" s="264">
        <v>46472.625</v>
      </c>
      <c r="B2033">
        <v>130.69</v>
      </c>
      <c r="C2033">
        <v>21.5</v>
      </c>
      <c r="D2033">
        <v>8.6</v>
      </c>
      <c r="E2033">
        <v>160.79</v>
      </c>
    </row>
    <row r="2034" spans="1:5" x14ac:dyDescent="0.25">
      <c r="A2034" s="264">
        <v>46472.666666666657</v>
      </c>
      <c r="B2034">
        <v>132.41</v>
      </c>
      <c r="C2034">
        <v>21.45</v>
      </c>
      <c r="D2034">
        <v>8.58</v>
      </c>
      <c r="E2034">
        <v>162.44</v>
      </c>
    </row>
    <row r="2035" spans="1:5" x14ac:dyDescent="0.25">
      <c r="A2035" s="264">
        <v>46472.708333333343</v>
      </c>
      <c r="B2035">
        <v>134.44999999999999</v>
      </c>
      <c r="C2035">
        <v>21.8</v>
      </c>
      <c r="D2035">
        <v>8.7200000000000006</v>
      </c>
      <c r="E2035">
        <v>164.97</v>
      </c>
    </row>
    <row r="2036" spans="1:5" x14ac:dyDescent="0.25">
      <c r="A2036" s="264">
        <v>46472.75</v>
      </c>
      <c r="B2036">
        <v>139.22</v>
      </c>
      <c r="C2036">
        <v>22.55</v>
      </c>
      <c r="D2036">
        <v>9.02</v>
      </c>
      <c r="E2036">
        <v>170.79</v>
      </c>
    </row>
    <row r="2037" spans="1:5" x14ac:dyDescent="0.25">
      <c r="A2037" s="264">
        <v>46472.791666666657</v>
      </c>
      <c r="B2037">
        <v>142.94</v>
      </c>
      <c r="C2037">
        <v>23.7</v>
      </c>
      <c r="D2037">
        <v>9.48</v>
      </c>
      <c r="E2037">
        <v>176.12</v>
      </c>
    </row>
    <row r="2038" spans="1:5" x14ac:dyDescent="0.25">
      <c r="A2038" s="264">
        <v>46472.833333333343</v>
      </c>
      <c r="B2038">
        <v>144.38</v>
      </c>
      <c r="C2038">
        <v>24.25</v>
      </c>
      <c r="D2038">
        <v>9.6999999999999993</v>
      </c>
      <c r="E2038">
        <v>178.33</v>
      </c>
    </row>
    <row r="2039" spans="1:5" x14ac:dyDescent="0.25">
      <c r="A2039" s="264">
        <v>46472.875</v>
      </c>
      <c r="B2039">
        <v>141.30000000000001</v>
      </c>
      <c r="C2039">
        <v>23.65</v>
      </c>
      <c r="D2039">
        <v>9.4600000000000009</v>
      </c>
      <c r="E2039">
        <v>174.41</v>
      </c>
    </row>
    <row r="2040" spans="1:5" x14ac:dyDescent="0.25">
      <c r="A2040" s="264">
        <v>46472.916666666657</v>
      </c>
      <c r="B2040">
        <v>139.21</v>
      </c>
      <c r="C2040">
        <v>23</v>
      </c>
      <c r="D2040">
        <v>9.1999999999999993</v>
      </c>
      <c r="E2040">
        <v>171.41</v>
      </c>
    </row>
    <row r="2041" spans="1:5" x14ac:dyDescent="0.25">
      <c r="A2041" s="264">
        <v>46472.958333333343</v>
      </c>
      <c r="B2041">
        <v>135.99</v>
      </c>
      <c r="C2041">
        <v>22.45</v>
      </c>
      <c r="D2041">
        <v>8.98</v>
      </c>
      <c r="E2041">
        <v>167.42</v>
      </c>
    </row>
    <row r="2042" spans="1:5" x14ac:dyDescent="0.25">
      <c r="A2042" s="264">
        <v>46473</v>
      </c>
      <c r="B2042">
        <v>133.97999999999999</v>
      </c>
      <c r="C2042">
        <v>22.2</v>
      </c>
      <c r="D2042">
        <v>8.8800000000000008</v>
      </c>
      <c r="E2042">
        <v>165.06</v>
      </c>
    </row>
    <row r="2043" spans="1:5" x14ac:dyDescent="0.25">
      <c r="A2043" s="264">
        <v>46473.041666666657</v>
      </c>
      <c r="B2043">
        <v>134.99</v>
      </c>
      <c r="C2043">
        <v>22</v>
      </c>
      <c r="D2043">
        <v>8.8000000000000007</v>
      </c>
      <c r="E2043">
        <v>165.79</v>
      </c>
    </row>
    <row r="2044" spans="1:5" x14ac:dyDescent="0.25">
      <c r="A2044" s="264">
        <v>46473.083333333343</v>
      </c>
      <c r="B2044">
        <v>136.82</v>
      </c>
      <c r="C2044">
        <v>22.75</v>
      </c>
      <c r="D2044">
        <v>9.1</v>
      </c>
      <c r="E2044">
        <v>168.67</v>
      </c>
    </row>
    <row r="2045" spans="1:5" x14ac:dyDescent="0.25">
      <c r="A2045" s="264">
        <v>46473.125</v>
      </c>
      <c r="B2045">
        <v>139.29</v>
      </c>
      <c r="C2045">
        <v>23.3</v>
      </c>
      <c r="D2045">
        <v>9.32</v>
      </c>
      <c r="E2045">
        <v>171.91</v>
      </c>
    </row>
    <row r="2046" spans="1:5" x14ac:dyDescent="0.25">
      <c r="A2046" s="264">
        <v>46473.166666666657</v>
      </c>
      <c r="B2046">
        <v>145.16</v>
      </c>
      <c r="C2046">
        <v>24.15</v>
      </c>
      <c r="D2046">
        <v>9.66</v>
      </c>
      <c r="E2046">
        <v>178.97</v>
      </c>
    </row>
    <row r="2047" spans="1:5" x14ac:dyDescent="0.25">
      <c r="A2047" s="264">
        <v>46473.208333333343</v>
      </c>
      <c r="B2047">
        <v>152.47</v>
      </c>
      <c r="C2047">
        <v>25.3</v>
      </c>
      <c r="D2047">
        <v>10.119999999999999</v>
      </c>
      <c r="E2047">
        <v>187.89</v>
      </c>
    </row>
    <row r="2048" spans="1:5" x14ac:dyDescent="0.25">
      <c r="A2048" s="264">
        <v>46473.25</v>
      </c>
      <c r="B2048">
        <v>165.04</v>
      </c>
      <c r="C2048">
        <v>27.35</v>
      </c>
      <c r="D2048">
        <v>10.94</v>
      </c>
      <c r="E2048">
        <v>203.33</v>
      </c>
    </row>
    <row r="2049" spans="1:5" x14ac:dyDescent="0.25">
      <c r="A2049" s="264">
        <v>46473.291666666657</v>
      </c>
      <c r="B2049">
        <v>187.04</v>
      </c>
      <c r="C2049">
        <v>31.55</v>
      </c>
      <c r="D2049">
        <v>12.62</v>
      </c>
      <c r="E2049">
        <v>231.21</v>
      </c>
    </row>
    <row r="2050" spans="1:5" x14ac:dyDescent="0.25">
      <c r="A2050" s="264">
        <v>46473.333333333343</v>
      </c>
      <c r="B2050">
        <v>191.84</v>
      </c>
      <c r="C2050">
        <v>33.25</v>
      </c>
      <c r="D2050">
        <v>13.3</v>
      </c>
      <c r="E2050">
        <v>238.39</v>
      </c>
    </row>
    <row r="2051" spans="1:5" x14ac:dyDescent="0.25">
      <c r="A2051" s="264">
        <v>46473.375</v>
      </c>
      <c r="B2051">
        <v>183.93</v>
      </c>
      <c r="C2051">
        <v>32.35</v>
      </c>
      <c r="D2051">
        <v>12.94</v>
      </c>
      <c r="E2051">
        <v>229.22</v>
      </c>
    </row>
    <row r="2052" spans="1:5" x14ac:dyDescent="0.25">
      <c r="A2052" s="264">
        <v>46473.416666666657</v>
      </c>
      <c r="B2052">
        <v>172.44</v>
      </c>
      <c r="C2052">
        <v>30.2</v>
      </c>
      <c r="D2052">
        <v>12.08</v>
      </c>
      <c r="E2052">
        <v>214.72</v>
      </c>
    </row>
    <row r="2053" spans="1:5" x14ac:dyDescent="0.25">
      <c r="A2053" s="264">
        <v>46473.458333333343</v>
      </c>
      <c r="B2053">
        <v>166.17</v>
      </c>
      <c r="C2053">
        <v>28.1</v>
      </c>
      <c r="D2053">
        <v>11.24</v>
      </c>
      <c r="E2053">
        <v>205.51</v>
      </c>
    </row>
    <row r="2054" spans="1:5" x14ac:dyDescent="0.25">
      <c r="A2054" s="264">
        <v>46473.5</v>
      </c>
      <c r="B2054">
        <v>159.25</v>
      </c>
      <c r="C2054">
        <v>26.6</v>
      </c>
      <c r="D2054">
        <v>10.64</v>
      </c>
      <c r="E2054">
        <v>196.49</v>
      </c>
    </row>
    <row r="2055" spans="1:5" x14ac:dyDescent="0.25">
      <c r="A2055" s="264">
        <v>46473.541666666657</v>
      </c>
      <c r="B2055">
        <v>150.30000000000001</v>
      </c>
      <c r="C2055">
        <v>24.85</v>
      </c>
      <c r="D2055">
        <v>9.94</v>
      </c>
      <c r="E2055">
        <v>185.09</v>
      </c>
    </row>
    <row r="2056" spans="1:5" x14ac:dyDescent="0.25">
      <c r="A2056" s="264">
        <v>46473.583333333343</v>
      </c>
      <c r="B2056">
        <v>145.22</v>
      </c>
      <c r="C2056">
        <v>22.05</v>
      </c>
      <c r="D2056">
        <v>8.82</v>
      </c>
      <c r="E2056">
        <v>176.09</v>
      </c>
    </row>
    <row r="2057" spans="1:5" x14ac:dyDescent="0.25">
      <c r="A2057" s="264">
        <v>46473.625</v>
      </c>
      <c r="B2057">
        <v>141.25</v>
      </c>
      <c r="C2057">
        <v>20.95</v>
      </c>
      <c r="D2057">
        <v>8.3800000000000008</v>
      </c>
      <c r="E2057">
        <v>170.58</v>
      </c>
    </row>
    <row r="2058" spans="1:5" x14ac:dyDescent="0.25">
      <c r="A2058" s="264">
        <v>46473.666666666657</v>
      </c>
      <c r="B2058">
        <v>135.78</v>
      </c>
      <c r="C2058">
        <v>19.8</v>
      </c>
      <c r="D2058">
        <v>7.92</v>
      </c>
      <c r="E2058">
        <v>163.5</v>
      </c>
    </row>
    <row r="2059" spans="1:5" x14ac:dyDescent="0.25">
      <c r="A2059" s="264">
        <v>46473.708333333343</v>
      </c>
      <c r="B2059">
        <v>135.26</v>
      </c>
      <c r="C2059">
        <v>19.5</v>
      </c>
      <c r="D2059">
        <v>7.8</v>
      </c>
      <c r="E2059">
        <v>162.56</v>
      </c>
    </row>
    <row r="2060" spans="1:5" x14ac:dyDescent="0.25">
      <c r="A2060" s="264">
        <v>46473.75</v>
      </c>
      <c r="B2060">
        <v>139.37</v>
      </c>
      <c r="C2060">
        <v>19.95</v>
      </c>
      <c r="D2060">
        <v>7.98</v>
      </c>
      <c r="E2060">
        <v>167.3</v>
      </c>
    </row>
    <row r="2061" spans="1:5" x14ac:dyDescent="0.25">
      <c r="A2061" s="264">
        <v>46473.791666666657</v>
      </c>
      <c r="B2061">
        <v>144.01</v>
      </c>
      <c r="C2061">
        <v>22.15</v>
      </c>
      <c r="D2061">
        <v>8.86</v>
      </c>
      <c r="E2061">
        <v>175.02</v>
      </c>
    </row>
    <row r="2062" spans="1:5" x14ac:dyDescent="0.25">
      <c r="A2062" s="264">
        <v>46473.833333333343</v>
      </c>
      <c r="B2062">
        <v>143.26</v>
      </c>
      <c r="C2062">
        <v>22.65</v>
      </c>
      <c r="D2062">
        <v>9.06</v>
      </c>
      <c r="E2062">
        <v>174.97</v>
      </c>
    </row>
    <row r="2063" spans="1:5" x14ac:dyDescent="0.25">
      <c r="A2063" s="264">
        <v>46473.875</v>
      </c>
      <c r="B2063">
        <v>140.87</v>
      </c>
      <c r="C2063">
        <v>21.85</v>
      </c>
      <c r="D2063">
        <v>8.74</v>
      </c>
      <c r="E2063">
        <v>171.46</v>
      </c>
    </row>
    <row r="2064" spans="1:5" x14ac:dyDescent="0.25">
      <c r="A2064" s="264">
        <v>46473.916666666657</v>
      </c>
      <c r="B2064">
        <v>138.16999999999999</v>
      </c>
      <c r="C2064">
        <v>21.6</v>
      </c>
      <c r="D2064">
        <v>8.64</v>
      </c>
      <c r="E2064">
        <v>168.41</v>
      </c>
    </row>
    <row r="2065" spans="1:5" x14ac:dyDescent="0.25">
      <c r="A2065" s="264">
        <v>46473.958333333343</v>
      </c>
      <c r="B2065">
        <v>135.21</v>
      </c>
      <c r="C2065">
        <v>21.2</v>
      </c>
      <c r="D2065">
        <v>8.48</v>
      </c>
      <c r="E2065">
        <v>164.89</v>
      </c>
    </row>
    <row r="2066" spans="1:5" x14ac:dyDescent="0.25">
      <c r="A2066" s="264">
        <v>46474</v>
      </c>
      <c r="B2066">
        <v>132.19999999999999</v>
      </c>
      <c r="C2066">
        <v>20.5</v>
      </c>
      <c r="D2066">
        <v>8.1999999999999993</v>
      </c>
      <c r="E2066">
        <v>160.9</v>
      </c>
    </row>
    <row r="2067" spans="1:5" x14ac:dyDescent="0.25">
      <c r="A2067" s="264">
        <v>46474.041666666657</v>
      </c>
      <c r="B2067">
        <v>132.13999999999999</v>
      </c>
      <c r="C2067">
        <v>20.8</v>
      </c>
      <c r="D2067">
        <v>8.32</v>
      </c>
      <c r="E2067">
        <v>161.26</v>
      </c>
    </row>
    <row r="2068" spans="1:5" x14ac:dyDescent="0.25">
      <c r="A2068" s="264">
        <v>46474.083333333343</v>
      </c>
      <c r="B2068">
        <v>134.63</v>
      </c>
      <c r="C2068">
        <v>21.3</v>
      </c>
      <c r="D2068">
        <v>8.52</v>
      </c>
      <c r="E2068">
        <v>164.45</v>
      </c>
    </row>
    <row r="2069" spans="1:5" x14ac:dyDescent="0.25">
      <c r="A2069" s="264">
        <v>46474.125</v>
      </c>
      <c r="B2069">
        <v>138.19999999999999</v>
      </c>
      <c r="C2069">
        <v>22.1</v>
      </c>
      <c r="D2069">
        <v>8.84</v>
      </c>
      <c r="E2069">
        <v>169.14</v>
      </c>
    </row>
    <row r="2070" spans="1:5" x14ac:dyDescent="0.25">
      <c r="A2070" s="264">
        <v>46474.166666666657</v>
      </c>
      <c r="B2070">
        <v>143.99</v>
      </c>
      <c r="C2070">
        <v>23.1</v>
      </c>
      <c r="D2070">
        <v>9.24</v>
      </c>
      <c r="E2070">
        <v>176.33</v>
      </c>
    </row>
    <row r="2071" spans="1:5" x14ac:dyDescent="0.25">
      <c r="A2071" s="264">
        <v>46474.208333333343</v>
      </c>
      <c r="B2071">
        <v>151.74</v>
      </c>
      <c r="C2071">
        <v>23.95</v>
      </c>
      <c r="D2071">
        <v>9.58</v>
      </c>
      <c r="E2071">
        <v>185.27</v>
      </c>
    </row>
    <row r="2072" spans="1:5" x14ac:dyDescent="0.25">
      <c r="A2072" s="264">
        <v>46474.25</v>
      </c>
      <c r="B2072">
        <v>164.76</v>
      </c>
      <c r="C2072">
        <v>26.5</v>
      </c>
      <c r="D2072">
        <v>10.6</v>
      </c>
      <c r="E2072">
        <v>201.86</v>
      </c>
    </row>
    <row r="2073" spans="1:5" x14ac:dyDescent="0.25">
      <c r="A2073" s="264">
        <v>46474.291666666657</v>
      </c>
      <c r="B2073">
        <v>189.54</v>
      </c>
      <c r="C2073">
        <v>30.85</v>
      </c>
      <c r="D2073">
        <v>12.34</v>
      </c>
      <c r="E2073">
        <v>232.73</v>
      </c>
    </row>
    <row r="2074" spans="1:5" x14ac:dyDescent="0.25">
      <c r="A2074" s="264">
        <v>46474.333333333343</v>
      </c>
      <c r="B2074">
        <v>194.54</v>
      </c>
      <c r="C2074">
        <v>33.25</v>
      </c>
      <c r="D2074">
        <v>13.3</v>
      </c>
      <c r="E2074">
        <v>241.09</v>
      </c>
    </row>
    <row r="2075" spans="1:5" x14ac:dyDescent="0.25">
      <c r="A2075" s="264">
        <v>46474.375</v>
      </c>
      <c r="B2075">
        <v>185.79</v>
      </c>
      <c r="C2075">
        <v>32.35</v>
      </c>
      <c r="D2075">
        <v>12.94</v>
      </c>
      <c r="E2075">
        <v>231.08</v>
      </c>
    </row>
    <row r="2076" spans="1:5" x14ac:dyDescent="0.25">
      <c r="A2076" s="264">
        <v>46474.416666666657</v>
      </c>
      <c r="B2076">
        <v>172.84</v>
      </c>
      <c r="C2076">
        <v>30.2</v>
      </c>
      <c r="D2076">
        <v>12.08</v>
      </c>
      <c r="E2076">
        <v>215.12</v>
      </c>
    </row>
    <row r="2077" spans="1:5" x14ac:dyDescent="0.25">
      <c r="A2077" s="264">
        <v>46474.458333333343</v>
      </c>
      <c r="B2077">
        <v>165.75</v>
      </c>
      <c r="C2077">
        <v>28.05</v>
      </c>
      <c r="D2077">
        <v>11.22</v>
      </c>
      <c r="E2077">
        <v>205.02</v>
      </c>
    </row>
    <row r="2078" spans="1:5" x14ac:dyDescent="0.25">
      <c r="A2078" s="264">
        <v>46474.5</v>
      </c>
      <c r="B2078">
        <v>150.55000000000001</v>
      </c>
      <c r="C2078">
        <v>26.2</v>
      </c>
      <c r="D2078">
        <v>10.48</v>
      </c>
      <c r="E2078">
        <v>187.23</v>
      </c>
    </row>
    <row r="2079" spans="1:5" x14ac:dyDescent="0.25">
      <c r="A2079" s="264">
        <v>46474.541666666657</v>
      </c>
      <c r="B2079">
        <v>145.88</v>
      </c>
      <c r="C2079">
        <v>23.7</v>
      </c>
      <c r="D2079">
        <v>9.48</v>
      </c>
      <c r="E2079">
        <v>179.06</v>
      </c>
    </row>
    <row r="2080" spans="1:5" x14ac:dyDescent="0.25">
      <c r="A2080" s="264">
        <v>46474.583333333343</v>
      </c>
      <c r="B2080">
        <v>139.13</v>
      </c>
      <c r="C2080">
        <v>21.6</v>
      </c>
      <c r="D2080">
        <v>8.64</v>
      </c>
      <c r="E2080">
        <v>169.37</v>
      </c>
    </row>
    <row r="2081" spans="1:5" x14ac:dyDescent="0.25">
      <c r="A2081" s="264">
        <v>46474.625</v>
      </c>
      <c r="B2081">
        <v>127.79</v>
      </c>
      <c r="C2081">
        <v>20.3</v>
      </c>
      <c r="D2081">
        <v>8.1199999999999992</v>
      </c>
      <c r="E2081">
        <v>156.21</v>
      </c>
    </row>
    <row r="2082" spans="1:5" x14ac:dyDescent="0.25">
      <c r="A2082" s="264">
        <v>46474.666666666657</v>
      </c>
      <c r="B2082">
        <v>123.72</v>
      </c>
      <c r="C2082">
        <v>19</v>
      </c>
      <c r="D2082">
        <v>7.6</v>
      </c>
      <c r="E2082">
        <v>150.32</v>
      </c>
    </row>
    <row r="2083" spans="1:5" x14ac:dyDescent="0.25">
      <c r="A2083" s="264">
        <v>46474.708333333343</v>
      </c>
      <c r="B2083">
        <v>121.69</v>
      </c>
      <c r="C2083">
        <v>18.25</v>
      </c>
      <c r="D2083">
        <v>7.3</v>
      </c>
      <c r="E2083">
        <v>147.24</v>
      </c>
    </row>
    <row r="2084" spans="1:5" x14ac:dyDescent="0.25">
      <c r="A2084" s="264">
        <v>46474.75</v>
      </c>
      <c r="B2084">
        <v>121.01</v>
      </c>
      <c r="C2084">
        <v>18.45</v>
      </c>
      <c r="D2084">
        <v>7.38</v>
      </c>
      <c r="E2084">
        <v>146.84</v>
      </c>
    </row>
    <row r="2085" spans="1:5" x14ac:dyDescent="0.25">
      <c r="A2085" s="264">
        <v>46474.791666666657</v>
      </c>
      <c r="B2085">
        <v>123.7</v>
      </c>
      <c r="C2085">
        <v>19.3</v>
      </c>
      <c r="D2085">
        <v>7.72</v>
      </c>
      <c r="E2085">
        <v>150.72</v>
      </c>
    </row>
    <row r="2086" spans="1:5" x14ac:dyDescent="0.25">
      <c r="A2086" s="264">
        <v>46474.833333333343</v>
      </c>
      <c r="B2086">
        <v>128.91999999999999</v>
      </c>
      <c r="C2086">
        <v>20.3</v>
      </c>
      <c r="D2086">
        <v>8.1199999999999992</v>
      </c>
      <c r="E2086">
        <v>157.34</v>
      </c>
    </row>
    <row r="2087" spans="1:5" x14ac:dyDescent="0.25">
      <c r="A2087" s="264">
        <v>46474.875</v>
      </c>
      <c r="B2087">
        <v>131.30000000000001</v>
      </c>
      <c r="C2087">
        <v>20.6</v>
      </c>
      <c r="D2087">
        <v>8.24</v>
      </c>
      <c r="E2087">
        <v>160.13999999999999</v>
      </c>
    </row>
    <row r="2088" spans="1:5" x14ac:dyDescent="0.25">
      <c r="A2088" s="264">
        <v>46474.916666666657</v>
      </c>
      <c r="B2088">
        <v>129.80000000000001</v>
      </c>
      <c r="C2088">
        <v>20.55</v>
      </c>
      <c r="D2088">
        <v>8.2200000000000006</v>
      </c>
      <c r="E2088">
        <v>158.57</v>
      </c>
    </row>
    <row r="2089" spans="1:5" x14ac:dyDescent="0.25">
      <c r="A2089" s="264">
        <v>46474.958333333343</v>
      </c>
      <c r="B2089">
        <v>126.12</v>
      </c>
      <c r="C2089">
        <v>20.3</v>
      </c>
      <c r="D2089">
        <v>8.1199999999999992</v>
      </c>
      <c r="E2089">
        <v>154.54</v>
      </c>
    </row>
    <row r="2090" spans="1:5" x14ac:dyDescent="0.25">
      <c r="A2090" s="264">
        <v>46475</v>
      </c>
      <c r="B2090">
        <v>120.89</v>
      </c>
      <c r="C2090">
        <v>19.7</v>
      </c>
      <c r="D2090">
        <v>7.88</v>
      </c>
      <c r="E2090">
        <v>148.47</v>
      </c>
    </row>
    <row r="2091" spans="1:5" x14ac:dyDescent="0.25">
      <c r="A2091" s="264">
        <v>46475.041666666657</v>
      </c>
      <c r="B2091">
        <v>121.1</v>
      </c>
      <c r="C2091">
        <v>19.55</v>
      </c>
      <c r="D2091">
        <v>7.82</v>
      </c>
      <c r="E2091">
        <v>148.47</v>
      </c>
    </row>
    <row r="2092" spans="1:5" x14ac:dyDescent="0.25">
      <c r="A2092" s="264">
        <v>46475.083333333343</v>
      </c>
      <c r="B2092">
        <v>122.64</v>
      </c>
      <c r="C2092">
        <v>19.899999999999999</v>
      </c>
      <c r="D2092">
        <v>7.96</v>
      </c>
      <c r="E2092">
        <v>150.5</v>
      </c>
    </row>
    <row r="2093" spans="1:5" x14ac:dyDescent="0.25">
      <c r="A2093" s="264">
        <v>46475.125</v>
      </c>
      <c r="B2093">
        <v>124.68</v>
      </c>
      <c r="C2093">
        <v>20.350000000000001</v>
      </c>
      <c r="D2093">
        <v>8.14</v>
      </c>
      <c r="E2093">
        <v>153.16999999999999</v>
      </c>
    </row>
    <row r="2094" spans="1:5" x14ac:dyDescent="0.25">
      <c r="A2094" s="264">
        <v>46475.166666666657</v>
      </c>
      <c r="B2094">
        <v>129.35</v>
      </c>
      <c r="C2094">
        <v>20.8</v>
      </c>
      <c r="D2094">
        <v>8.32</v>
      </c>
      <c r="E2094">
        <v>158.47</v>
      </c>
    </row>
    <row r="2095" spans="1:5" x14ac:dyDescent="0.25">
      <c r="A2095" s="264">
        <v>46475.208333333343</v>
      </c>
      <c r="B2095">
        <v>136.29</v>
      </c>
      <c r="C2095">
        <v>21.5</v>
      </c>
      <c r="D2095">
        <v>8.6</v>
      </c>
      <c r="E2095">
        <v>166.39</v>
      </c>
    </row>
    <row r="2096" spans="1:5" x14ac:dyDescent="0.25">
      <c r="A2096" s="264">
        <v>46475.25</v>
      </c>
      <c r="B2096">
        <v>147.27000000000001</v>
      </c>
      <c r="C2096">
        <v>23.75</v>
      </c>
      <c r="D2096">
        <v>9.5</v>
      </c>
      <c r="E2096">
        <v>180.52</v>
      </c>
    </row>
    <row r="2097" spans="1:5" x14ac:dyDescent="0.25">
      <c r="A2097" s="264">
        <v>46475.291666666657</v>
      </c>
      <c r="B2097">
        <v>169.94</v>
      </c>
      <c r="C2097">
        <v>27.75</v>
      </c>
      <c r="D2097">
        <v>11.1</v>
      </c>
      <c r="E2097">
        <v>208.79</v>
      </c>
    </row>
    <row r="2098" spans="1:5" x14ac:dyDescent="0.25">
      <c r="A2098" s="264">
        <v>46475.333333333343</v>
      </c>
      <c r="B2098">
        <v>174.13</v>
      </c>
      <c r="C2098">
        <v>29.65</v>
      </c>
      <c r="D2098">
        <v>11.86</v>
      </c>
      <c r="E2098">
        <v>215.64</v>
      </c>
    </row>
    <row r="2099" spans="1:5" x14ac:dyDescent="0.25">
      <c r="A2099" s="264">
        <v>46475.375</v>
      </c>
      <c r="B2099">
        <v>166.27</v>
      </c>
      <c r="C2099">
        <v>28.65</v>
      </c>
      <c r="D2099">
        <v>11.46</v>
      </c>
      <c r="E2099">
        <v>206.38</v>
      </c>
    </row>
    <row r="2100" spans="1:5" x14ac:dyDescent="0.25">
      <c r="A2100" s="264">
        <v>46475.416666666657</v>
      </c>
      <c r="B2100">
        <v>161.91</v>
      </c>
      <c r="C2100">
        <v>27.4</v>
      </c>
      <c r="D2100">
        <v>10.96</v>
      </c>
      <c r="E2100">
        <v>200.27</v>
      </c>
    </row>
    <row r="2101" spans="1:5" x14ac:dyDescent="0.25">
      <c r="A2101" s="264">
        <v>46475.458333333343</v>
      </c>
      <c r="B2101">
        <v>159.19999999999999</v>
      </c>
      <c r="C2101">
        <v>26.95</v>
      </c>
      <c r="D2101">
        <v>10.78</v>
      </c>
      <c r="E2101">
        <v>196.93</v>
      </c>
    </row>
    <row r="2102" spans="1:5" x14ac:dyDescent="0.25">
      <c r="A2102" s="264">
        <v>46475.5</v>
      </c>
      <c r="B2102">
        <v>153.63</v>
      </c>
      <c r="C2102">
        <v>26.1</v>
      </c>
      <c r="D2102">
        <v>10.44</v>
      </c>
      <c r="E2102">
        <v>190.17</v>
      </c>
    </row>
    <row r="2103" spans="1:5" x14ac:dyDescent="0.25">
      <c r="A2103" s="264">
        <v>46475.541666666657</v>
      </c>
      <c r="B2103">
        <v>145.57</v>
      </c>
      <c r="C2103">
        <v>25.05</v>
      </c>
      <c r="D2103">
        <v>10.02</v>
      </c>
      <c r="E2103">
        <v>180.64</v>
      </c>
    </row>
    <row r="2104" spans="1:5" x14ac:dyDescent="0.25">
      <c r="A2104" s="264">
        <v>46475.583333333343</v>
      </c>
      <c r="B2104">
        <v>144.44999999999999</v>
      </c>
      <c r="C2104">
        <v>24.35</v>
      </c>
      <c r="D2104">
        <v>9.74</v>
      </c>
      <c r="E2104">
        <v>178.54</v>
      </c>
    </row>
    <row r="2105" spans="1:5" x14ac:dyDescent="0.25">
      <c r="A2105" s="264">
        <v>46475.625</v>
      </c>
      <c r="B2105">
        <v>145.07</v>
      </c>
      <c r="C2105">
        <v>24.3</v>
      </c>
      <c r="D2105">
        <v>9.7200000000000006</v>
      </c>
      <c r="E2105">
        <v>179.09</v>
      </c>
    </row>
    <row r="2106" spans="1:5" x14ac:dyDescent="0.25">
      <c r="A2106" s="264">
        <v>46475.666666666657</v>
      </c>
      <c r="B2106">
        <v>135.03</v>
      </c>
      <c r="C2106">
        <v>23.55</v>
      </c>
      <c r="D2106">
        <v>9.42</v>
      </c>
      <c r="E2106">
        <v>168</v>
      </c>
    </row>
    <row r="2107" spans="1:5" x14ac:dyDescent="0.25">
      <c r="A2107" s="264">
        <v>46475.708333333343</v>
      </c>
      <c r="B2107">
        <v>138.75</v>
      </c>
      <c r="C2107">
        <v>23.05</v>
      </c>
      <c r="D2107">
        <v>9.2200000000000006</v>
      </c>
      <c r="E2107">
        <v>171.02</v>
      </c>
    </row>
    <row r="2108" spans="1:5" x14ac:dyDescent="0.25">
      <c r="A2108" s="264">
        <v>46475.75</v>
      </c>
      <c r="B2108">
        <v>139.75</v>
      </c>
      <c r="C2108">
        <v>23.85</v>
      </c>
      <c r="D2108">
        <v>9.5399999999999991</v>
      </c>
      <c r="E2108">
        <v>173.14</v>
      </c>
    </row>
    <row r="2109" spans="1:5" x14ac:dyDescent="0.25">
      <c r="A2109" s="264">
        <v>46475.791666666657</v>
      </c>
      <c r="B2109">
        <v>141.41</v>
      </c>
      <c r="C2109">
        <v>24.2</v>
      </c>
      <c r="D2109">
        <v>9.68</v>
      </c>
      <c r="E2109">
        <v>175.29</v>
      </c>
    </row>
    <row r="2110" spans="1:5" x14ac:dyDescent="0.25">
      <c r="A2110" s="264">
        <v>46475.833333333343</v>
      </c>
      <c r="B2110">
        <v>140.44999999999999</v>
      </c>
      <c r="C2110">
        <v>24.1</v>
      </c>
      <c r="D2110">
        <v>9.64</v>
      </c>
      <c r="E2110">
        <v>174.19</v>
      </c>
    </row>
    <row r="2111" spans="1:5" x14ac:dyDescent="0.25">
      <c r="A2111" s="264">
        <v>46475.875</v>
      </c>
      <c r="B2111">
        <v>134.74</v>
      </c>
      <c r="C2111">
        <v>23.15</v>
      </c>
      <c r="D2111">
        <v>9.26</v>
      </c>
      <c r="E2111">
        <v>167.15</v>
      </c>
    </row>
    <row r="2112" spans="1:5" x14ac:dyDescent="0.25">
      <c r="A2112" s="264">
        <v>46475.916666666657</v>
      </c>
      <c r="B2112">
        <v>131.1</v>
      </c>
      <c r="C2112">
        <v>22.6</v>
      </c>
      <c r="D2112">
        <v>9.0399999999999991</v>
      </c>
      <c r="E2112">
        <v>162.74</v>
      </c>
    </row>
    <row r="2113" spans="1:5" x14ac:dyDescent="0.25">
      <c r="A2113" s="264">
        <v>46475.958333333343</v>
      </c>
      <c r="B2113">
        <v>127</v>
      </c>
      <c r="C2113">
        <v>21.85</v>
      </c>
      <c r="D2113">
        <v>8.74</v>
      </c>
      <c r="E2113">
        <v>157.59</v>
      </c>
    </row>
    <row r="2114" spans="1:5" x14ac:dyDescent="0.25">
      <c r="A2114" s="264">
        <v>46476</v>
      </c>
      <c r="B2114">
        <v>122.37</v>
      </c>
      <c r="C2114">
        <v>21.1</v>
      </c>
      <c r="D2114">
        <v>8.44</v>
      </c>
      <c r="E2114">
        <v>151.91</v>
      </c>
    </row>
    <row r="2115" spans="1:5" x14ac:dyDescent="0.25">
      <c r="A2115" s="264">
        <v>46476.041666666657</v>
      </c>
      <c r="B2115">
        <v>122.29</v>
      </c>
      <c r="C2115">
        <v>20.95</v>
      </c>
      <c r="D2115">
        <v>8.3800000000000008</v>
      </c>
      <c r="E2115">
        <v>151.62</v>
      </c>
    </row>
    <row r="2116" spans="1:5" x14ac:dyDescent="0.25">
      <c r="A2116" s="264">
        <v>46476.083333333343</v>
      </c>
      <c r="B2116">
        <v>123.73</v>
      </c>
      <c r="C2116">
        <v>21.35</v>
      </c>
      <c r="D2116">
        <v>8.5399999999999991</v>
      </c>
      <c r="E2116">
        <v>153.62</v>
      </c>
    </row>
    <row r="2117" spans="1:5" x14ac:dyDescent="0.25">
      <c r="A2117" s="264">
        <v>46476.125</v>
      </c>
      <c r="B2117">
        <v>127.16</v>
      </c>
      <c r="C2117">
        <v>21.5</v>
      </c>
      <c r="D2117">
        <v>8.6</v>
      </c>
      <c r="E2117">
        <v>157.26</v>
      </c>
    </row>
    <row r="2118" spans="1:5" x14ac:dyDescent="0.25">
      <c r="A2118" s="264">
        <v>46476.166666666657</v>
      </c>
      <c r="B2118">
        <v>131.13</v>
      </c>
      <c r="C2118">
        <v>21.95</v>
      </c>
      <c r="D2118">
        <v>8.7799999999999994</v>
      </c>
      <c r="E2118">
        <v>161.86000000000001</v>
      </c>
    </row>
    <row r="2119" spans="1:5" x14ac:dyDescent="0.25">
      <c r="A2119" s="264">
        <v>46476.208333333343</v>
      </c>
      <c r="B2119">
        <v>136.1</v>
      </c>
      <c r="C2119">
        <v>22.3</v>
      </c>
      <c r="D2119">
        <v>8.92</v>
      </c>
      <c r="E2119">
        <v>167.32</v>
      </c>
    </row>
    <row r="2120" spans="1:5" x14ac:dyDescent="0.25">
      <c r="A2120" s="264">
        <v>46476.25</v>
      </c>
      <c r="B2120">
        <v>146.41</v>
      </c>
      <c r="C2120">
        <v>24.5</v>
      </c>
      <c r="D2120">
        <v>9.8000000000000007</v>
      </c>
      <c r="E2120">
        <v>180.71</v>
      </c>
    </row>
    <row r="2121" spans="1:5" x14ac:dyDescent="0.25">
      <c r="A2121" s="264">
        <v>46476.291666666657</v>
      </c>
      <c r="B2121">
        <v>167.33</v>
      </c>
      <c r="C2121">
        <v>28.15</v>
      </c>
      <c r="D2121">
        <v>11.26</v>
      </c>
      <c r="E2121">
        <v>206.74</v>
      </c>
    </row>
    <row r="2122" spans="1:5" x14ac:dyDescent="0.25">
      <c r="A2122" s="264">
        <v>46476.333333333343</v>
      </c>
      <c r="B2122">
        <v>167.38</v>
      </c>
      <c r="C2122">
        <v>29.3</v>
      </c>
      <c r="D2122">
        <v>11.72</v>
      </c>
      <c r="E2122">
        <v>208.4</v>
      </c>
    </row>
    <row r="2123" spans="1:5" x14ac:dyDescent="0.25">
      <c r="A2123" s="264">
        <v>46476.375</v>
      </c>
      <c r="B2123">
        <v>159.97</v>
      </c>
      <c r="C2123">
        <v>27.5</v>
      </c>
      <c r="D2123">
        <v>11</v>
      </c>
      <c r="E2123">
        <v>198.47</v>
      </c>
    </row>
    <row r="2124" spans="1:5" x14ac:dyDescent="0.25">
      <c r="A2124" s="264">
        <v>46476.416666666657</v>
      </c>
      <c r="B2124">
        <v>155.99</v>
      </c>
      <c r="C2124">
        <v>26.2</v>
      </c>
      <c r="D2124">
        <v>10.48</v>
      </c>
      <c r="E2124">
        <v>192.67</v>
      </c>
    </row>
    <row r="2125" spans="1:5" x14ac:dyDescent="0.25">
      <c r="A2125" s="264">
        <v>46476.458333333343</v>
      </c>
      <c r="B2125">
        <v>148.85</v>
      </c>
      <c r="C2125">
        <v>25</v>
      </c>
      <c r="D2125">
        <v>10</v>
      </c>
      <c r="E2125">
        <v>183.85</v>
      </c>
    </row>
    <row r="2126" spans="1:5" x14ac:dyDescent="0.25">
      <c r="A2126" s="264">
        <v>46476.5</v>
      </c>
      <c r="B2126">
        <v>145.16</v>
      </c>
      <c r="C2126">
        <v>24.05</v>
      </c>
      <c r="D2126">
        <v>9.6199999999999992</v>
      </c>
      <c r="E2126">
        <v>178.83</v>
      </c>
    </row>
    <row r="2127" spans="1:5" x14ac:dyDescent="0.25">
      <c r="A2127" s="264">
        <v>46476.541666666657</v>
      </c>
      <c r="B2127">
        <v>143.57</v>
      </c>
      <c r="C2127">
        <v>23.4</v>
      </c>
      <c r="D2127">
        <v>9.36</v>
      </c>
      <c r="E2127">
        <v>176.33</v>
      </c>
    </row>
    <row r="2128" spans="1:5" x14ac:dyDescent="0.25">
      <c r="A2128" s="264">
        <v>46476.583333333343</v>
      </c>
      <c r="B2128">
        <v>138.02000000000001</v>
      </c>
      <c r="C2128">
        <v>22.95</v>
      </c>
      <c r="D2128">
        <v>9.18</v>
      </c>
      <c r="E2128">
        <v>170.15</v>
      </c>
    </row>
    <row r="2129" spans="1:5" x14ac:dyDescent="0.25">
      <c r="A2129" s="264">
        <v>46476.625</v>
      </c>
      <c r="B2129">
        <v>135.97</v>
      </c>
      <c r="C2129">
        <v>21.9</v>
      </c>
      <c r="D2129">
        <v>8.76</v>
      </c>
      <c r="E2129">
        <v>166.63</v>
      </c>
    </row>
    <row r="2130" spans="1:5" x14ac:dyDescent="0.25">
      <c r="A2130" s="264">
        <v>46476.666666666657</v>
      </c>
      <c r="B2130">
        <v>133.13999999999999</v>
      </c>
      <c r="C2130">
        <v>23.4</v>
      </c>
      <c r="D2130">
        <v>9.36</v>
      </c>
      <c r="E2130">
        <v>165.9</v>
      </c>
    </row>
    <row r="2131" spans="1:5" x14ac:dyDescent="0.25">
      <c r="A2131" s="264">
        <v>46476.708333333343</v>
      </c>
      <c r="B2131">
        <v>132.66</v>
      </c>
      <c r="C2131">
        <v>22.3</v>
      </c>
      <c r="D2131">
        <v>8.92</v>
      </c>
      <c r="E2131">
        <v>163.88</v>
      </c>
    </row>
    <row r="2132" spans="1:5" x14ac:dyDescent="0.25">
      <c r="A2132" s="264">
        <v>46476.75</v>
      </c>
      <c r="B2132">
        <v>130.88</v>
      </c>
      <c r="C2132">
        <v>22.55</v>
      </c>
      <c r="D2132">
        <v>9.02</v>
      </c>
      <c r="E2132">
        <v>162.44999999999999</v>
      </c>
    </row>
    <row r="2133" spans="1:5" x14ac:dyDescent="0.25">
      <c r="A2133" s="264">
        <v>46476.791666666657</v>
      </c>
      <c r="B2133">
        <v>129.71</v>
      </c>
      <c r="C2133">
        <v>22.4</v>
      </c>
      <c r="D2133">
        <v>8.9600000000000009</v>
      </c>
      <c r="E2133">
        <v>161.07</v>
      </c>
    </row>
    <row r="2134" spans="1:5" x14ac:dyDescent="0.25">
      <c r="A2134" s="264">
        <v>46476.833333333343</v>
      </c>
      <c r="B2134">
        <v>134.04</v>
      </c>
      <c r="C2134">
        <v>21.9</v>
      </c>
      <c r="D2134">
        <v>8.76</v>
      </c>
      <c r="E2134">
        <v>164.7</v>
      </c>
    </row>
    <row r="2135" spans="1:5" x14ac:dyDescent="0.25">
      <c r="A2135" s="264">
        <v>46476.875</v>
      </c>
      <c r="B2135">
        <v>131.74</v>
      </c>
      <c r="C2135">
        <v>22</v>
      </c>
      <c r="D2135">
        <v>8.8000000000000007</v>
      </c>
      <c r="E2135">
        <v>162.54</v>
      </c>
    </row>
    <row r="2136" spans="1:5" x14ac:dyDescent="0.25">
      <c r="A2136" s="264">
        <v>46476.916666666657</v>
      </c>
      <c r="B2136">
        <v>129.07</v>
      </c>
      <c r="C2136">
        <v>21.5</v>
      </c>
      <c r="D2136">
        <v>8.6</v>
      </c>
      <c r="E2136">
        <v>159.16999999999999</v>
      </c>
    </row>
    <row r="2137" spans="1:5" x14ac:dyDescent="0.25">
      <c r="A2137" s="264">
        <v>46476.958333333343</v>
      </c>
      <c r="B2137">
        <v>123.92</v>
      </c>
      <c r="C2137">
        <v>20.8</v>
      </c>
      <c r="D2137">
        <v>8.32</v>
      </c>
      <c r="E2137">
        <v>153.04</v>
      </c>
    </row>
    <row r="2138" spans="1:5" x14ac:dyDescent="0.25">
      <c r="A2138" s="264">
        <v>46477</v>
      </c>
      <c r="B2138">
        <v>119.83</v>
      </c>
      <c r="C2138">
        <v>20.25</v>
      </c>
      <c r="D2138">
        <v>8.1</v>
      </c>
      <c r="E2138">
        <v>148.18</v>
      </c>
    </row>
    <row r="2139" spans="1:5" x14ac:dyDescent="0.25">
      <c r="A2139" s="264">
        <v>46477.041666666657</v>
      </c>
      <c r="B2139">
        <v>119.16</v>
      </c>
      <c r="C2139">
        <v>19.850000000000001</v>
      </c>
      <c r="D2139">
        <v>7.94</v>
      </c>
      <c r="E2139">
        <v>146.94999999999999</v>
      </c>
    </row>
    <row r="2140" spans="1:5" x14ac:dyDescent="0.25">
      <c r="A2140" s="264">
        <v>46477.083333333343</v>
      </c>
      <c r="B2140">
        <v>119.78</v>
      </c>
      <c r="C2140">
        <v>20.25</v>
      </c>
      <c r="D2140">
        <v>8.1</v>
      </c>
      <c r="E2140">
        <v>148.13</v>
      </c>
    </row>
    <row r="2141" spans="1:5" x14ac:dyDescent="0.25">
      <c r="A2141" s="264">
        <v>46477.125</v>
      </c>
      <c r="B2141">
        <v>121.15</v>
      </c>
      <c r="C2141">
        <v>20.399999999999999</v>
      </c>
      <c r="D2141">
        <v>8.16</v>
      </c>
      <c r="E2141">
        <v>149.71</v>
      </c>
    </row>
    <row r="2142" spans="1:5" x14ac:dyDescent="0.25">
      <c r="A2142" s="264">
        <v>46477.166666666657</v>
      </c>
      <c r="B2142">
        <v>122.34</v>
      </c>
      <c r="C2142">
        <v>20.6</v>
      </c>
      <c r="D2142">
        <v>8.24</v>
      </c>
      <c r="E2142">
        <v>151.18</v>
      </c>
    </row>
    <row r="2143" spans="1:5" x14ac:dyDescent="0.25">
      <c r="A2143" s="264">
        <v>46477.208333333343</v>
      </c>
      <c r="B2143">
        <v>127.25</v>
      </c>
      <c r="C2143">
        <v>21.1</v>
      </c>
      <c r="D2143">
        <v>8.44</v>
      </c>
      <c r="E2143">
        <v>156.79</v>
      </c>
    </row>
    <row r="2144" spans="1:5" x14ac:dyDescent="0.25">
      <c r="A2144" s="264">
        <v>46477.25</v>
      </c>
      <c r="B2144">
        <v>138.30000000000001</v>
      </c>
      <c r="C2144">
        <v>22.7</v>
      </c>
      <c r="D2144">
        <v>9.08</v>
      </c>
      <c r="E2144">
        <v>170.08</v>
      </c>
    </row>
    <row r="2145" spans="1:5" x14ac:dyDescent="0.25">
      <c r="A2145" s="264">
        <v>46477.291666666657</v>
      </c>
      <c r="B2145">
        <v>156.38</v>
      </c>
      <c r="C2145">
        <v>26.4</v>
      </c>
      <c r="D2145">
        <v>10.56</v>
      </c>
      <c r="E2145">
        <v>193.34</v>
      </c>
    </row>
    <row r="2146" spans="1:5" x14ac:dyDescent="0.25">
      <c r="A2146" s="264">
        <v>46477.333333333343</v>
      </c>
      <c r="B2146">
        <v>156.18</v>
      </c>
      <c r="C2146">
        <v>27.3</v>
      </c>
      <c r="D2146">
        <v>10.92</v>
      </c>
      <c r="E2146">
        <v>194.4</v>
      </c>
    </row>
    <row r="2147" spans="1:5" x14ac:dyDescent="0.25">
      <c r="A2147" s="264">
        <v>46477.375</v>
      </c>
      <c r="B2147">
        <v>146.33000000000001</v>
      </c>
      <c r="C2147">
        <v>25.95</v>
      </c>
      <c r="D2147">
        <v>10.38</v>
      </c>
      <c r="E2147">
        <v>182.66</v>
      </c>
    </row>
    <row r="2148" spans="1:5" x14ac:dyDescent="0.25">
      <c r="A2148" s="264">
        <v>46477.416666666657</v>
      </c>
      <c r="B2148">
        <v>130.35</v>
      </c>
      <c r="C2148">
        <v>23.25</v>
      </c>
      <c r="D2148">
        <v>9.3000000000000007</v>
      </c>
      <c r="E2148">
        <v>162.9</v>
      </c>
    </row>
    <row r="2149" spans="1:5" x14ac:dyDescent="0.25">
      <c r="A2149" s="264">
        <v>46477.458333333343</v>
      </c>
      <c r="B2149">
        <v>117.63</v>
      </c>
      <c r="C2149">
        <v>20.2</v>
      </c>
      <c r="D2149">
        <v>8.08</v>
      </c>
      <c r="E2149">
        <v>145.91</v>
      </c>
    </row>
    <row r="2150" spans="1:5" x14ac:dyDescent="0.25">
      <c r="A2150" s="264">
        <v>46477.5</v>
      </c>
      <c r="B2150">
        <v>107.55</v>
      </c>
      <c r="C2150">
        <v>18.350000000000001</v>
      </c>
      <c r="D2150">
        <v>7.34</v>
      </c>
      <c r="E2150">
        <v>133.24</v>
      </c>
    </row>
    <row r="2151" spans="1:5" x14ac:dyDescent="0.25">
      <c r="A2151" s="264">
        <v>46477.541666666657</v>
      </c>
      <c r="B2151">
        <v>98.31</v>
      </c>
      <c r="C2151">
        <v>17</v>
      </c>
      <c r="D2151">
        <v>6.8</v>
      </c>
      <c r="E2151">
        <v>122.11</v>
      </c>
    </row>
    <row r="2152" spans="1:5" x14ac:dyDescent="0.25">
      <c r="A2152" s="264">
        <v>46477.583333333343</v>
      </c>
      <c r="B2152">
        <v>94.85</v>
      </c>
      <c r="C2152">
        <v>16.2</v>
      </c>
      <c r="D2152">
        <v>6.48</v>
      </c>
      <c r="E2152">
        <v>117.53</v>
      </c>
    </row>
    <row r="2153" spans="1:5" x14ac:dyDescent="0.25">
      <c r="A2153" s="264">
        <v>46477.625</v>
      </c>
      <c r="B2153">
        <v>89.76</v>
      </c>
      <c r="C2153">
        <v>15.3</v>
      </c>
      <c r="D2153">
        <v>6.12</v>
      </c>
      <c r="E2153">
        <v>111.18</v>
      </c>
    </row>
    <row r="2154" spans="1:5" x14ac:dyDescent="0.25">
      <c r="A2154" s="264">
        <v>46477.666666666657</v>
      </c>
      <c r="B2154">
        <v>88.52</v>
      </c>
      <c r="C2154">
        <v>14.6</v>
      </c>
      <c r="D2154">
        <v>5.84</v>
      </c>
      <c r="E2154">
        <v>108.96</v>
      </c>
    </row>
    <row r="2155" spans="1:5" x14ac:dyDescent="0.25">
      <c r="A2155" s="264">
        <v>46477.708333333343</v>
      </c>
      <c r="B2155">
        <v>86.67</v>
      </c>
      <c r="C2155">
        <v>14.55</v>
      </c>
      <c r="D2155">
        <v>5.82</v>
      </c>
      <c r="E2155">
        <v>107.04</v>
      </c>
    </row>
    <row r="2156" spans="1:5" x14ac:dyDescent="0.25">
      <c r="A2156" s="264">
        <v>46477.75</v>
      </c>
      <c r="B2156">
        <v>90.74</v>
      </c>
      <c r="C2156">
        <v>14.45</v>
      </c>
      <c r="D2156">
        <v>5.78</v>
      </c>
      <c r="E2156">
        <v>110.97</v>
      </c>
    </row>
    <row r="2157" spans="1:5" x14ac:dyDescent="0.25">
      <c r="A2157" s="264">
        <v>46477.791666666657</v>
      </c>
      <c r="B2157">
        <v>86.05</v>
      </c>
      <c r="C2157">
        <v>14.75</v>
      </c>
      <c r="D2157">
        <v>5.9</v>
      </c>
      <c r="E2157">
        <v>106.7</v>
      </c>
    </row>
    <row r="2158" spans="1:5" x14ac:dyDescent="0.25">
      <c r="A2158" s="264">
        <v>46477.833333333343</v>
      </c>
      <c r="B2158">
        <v>91.07</v>
      </c>
      <c r="C2158">
        <v>15.05</v>
      </c>
      <c r="D2158">
        <v>6.02</v>
      </c>
      <c r="E2158">
        <v>112.14</v>
      </c>
    </row>
    <row r="2159" spans="1:5" x14ac:dyDescent="0.25">
      <c r="A2159" s="264">
        <v>46477.875</v>
      </c>
      <c r="B2159">
        <v>91.33</v>
      </c>
      <c r="C2159">
        <v>15.25</v>
      </c>
      <c r="D2159">
        <v>6.1</v>
      </c>
      <c r="E2159">
        <v>112.68</v>
      </c>
    </row>
    <row r="2160" spans="1:5" x14ac:dyDescent="0.25">
      <c r="A2160" s="264">
        <v>46477.916666666657</v>
      </c>
      <c r="B2160">
        <v>92.35</v>
      </c>
      <c r="C2160">
        <v>15.25</v>
      </c>
      <c r="D2160">
        <v>6.1</v>
      </c>
      <c r="E2160">
        <v>113.7</v>
      </c>
    </row>
    <row r="2161" spans="1:5" x14ac:dyDescent="0.25">
      <c r="A2161" s="264">
        <v>46477.958333333343</v>
      </c>
      <c r="B2161">
        <v>92.4</v>
      </c>
      <c r="C2161">
        <v>15.2</v>
      </c>
      <c r="D2161">
        <v>6.08</v>
      </c>
      <c r="E2161">
        <v>113.68</v>
      </c>
    </row>
    <row r="2162" spans="1:5" x14ac:dyDescent="0.25">
      <c r="A2162" s="264">
        <v>46478</v>
      </c>
      <c r="B2162">
        <v>92.24</v>
      </c>
      <c r="C2162">
        <v>14.6</v>
      </c>
      <c r="D2162">
        <v>5.84</v>
      </c>
      <c r="E2162">
        <v>112.68</v>
      </c>
    </row>
    <row r="2163" spans="1:5" x14ac:dyDescent="0.25">
      <c r="A2163" s="264">
        <v>46478.041666666657</v>
      </c>
      <c r="B2163">
        <v>90.95</v>
      </c>
      <c r="C2163">
        <v>14.3</v>
      </c>
      <c r="D2163">
        <v>5.72</v>
      </c>
      <c r="E2163">
        <v>110.97</v>
      </c>
    </row>
    <row r="2164" spans="1:5" x14ac:dyDescent="0.25">
      <c r="A2164" s="264">
        <v>46478.083333333343</v>
      </c>
      <c r="B2164">
        <v>90.04</v>
      </c>
      <c r="C2164">
        <v>14.35</v>
      </c>
      <c r="D2164">
        <v>5.74</v>
      </c>
      <c r="E2164">
        <v>110.13</v>
      </c>
    </row>
    <row r="2165" spans="1:5" x14ac:dyDescent="0.25">
      <c r="A2165" s="264">
        <v>46478.125</v>
      </c>
      <c r="B2165">
        <v>91.59</v>
      </c>
      <c r="C2165">
        <v>14.65</v>
      </c>
      <c r="D2165">
        <v>5.86</v>
      </c>
      <c r="E2165">
        <v>112.1</v>
      </c>
    </row>
    <row r="2166" spans="1:5" x14ac:dyDescent="0.25">
      <c r="A2166" s="264">
        <v>46478.166666666657</v>
      </c>
      <c r="B2166">
        <v>94.36</v>
      </c>
      <c r="C2166">
        <v>14.95</v>
      </c>
      <c r="D2166">
        <v>5.98</v>
      </c>
      <c r="E2166">
        <v>115.29</v>
      </c>
    </row>
    <row r="2167" spans="1:5" x14ac:dyDescent="0.25">
      <c r="A2167" s="264">
        <v>46478.208333333343</v>
      </c>
      <c r="B2167">
        <v>97.21</v>
      </c>
      <c r="C2167">
        <v>15.4</v>
      </c>
      <c r="D2167">
        <v>6.16</v>
      </c>
      <c r="E2167">
        <v>118.77</v>
      </c>
    </row>
    <row r="2168" spans="1:5" x14ac:dyDescent="0.25">
      <c r="A2168" s="264">
        <v>46478.25</v>
      </c>
      <c r="B2168">
        <v>102.26</v>
      </c>
      <c r="C2168">
        <v>16.600000000000001</v>
      </c>
      <c r="D2168">
        <v>6.64</v>
      </c>
      <c r="E2168">
        <v>125.5</v>
      </c>
    </row>
    <row r="2169" spans="1:5" x14ac:dyDescent="0.25">
      <c r="A2169" s="264">
        <v>46478.291666666657</v>
      </c>
      <c r="B2169">
        <v>110.48</v>
      </c>
      <c r="C2169">
        <v>17.350000000000001</v>
      </c>
      <c r="D2169">
        <v>6.94</v>
      </c>
      <c r="E2169">
        <v>134.77000000000001</v>
      </c>
    </row>
    <row r="2170" spans="1:5" x14ac:dyDescent="0.25">
      <c r="A2170" s="264">
        <v>46478.333333333343</v>
      </c>
      <c r="B2170">
        <v>117.78</v>
      </c>
      <c r="C2170">
        <v>19.2</v>
      </c>
      <c r="D2170">
        <v>7.68</v>
      </c>
      <c r="E2170">
        <v>144.66</v>
      </c>
    </row>
    <row r="2171" spans="1:5" x14ac:dyDescent="0.25">
      <c r="A2171" s="264">
        <v>46478.375</v>
      </c>
      <c r="B2171">
        <v>120.82</v>
      </c>
      <c r="C2171">
        <v>20.100000000000001</v>
      </c>
      <c r="D2171">
        <v>8.0399999999999991</v>
      </c>
      <c r="E2171">
        <v>148.96</v>
      </c>
    </row>
    <row r="2172" spans="1:5" x14ac:dyDescent="0.25">
      <c r="A2172" s="264">
        <v>46478.416666666657</v>
      </c>
      <c r="B2172">
        <v>120.09</v>
      </c>
      <c r="C2172">
        <v>19.95</v>
      </c>
      <c r="D2172">
        <v>7.98</v>
      </c>
      <c r="E2172">
        <v>148.02000000000001</v>
      </c>
    </row>
    <row r="2173" spans="1:5" x14ac:dyDescent="0.25">
      <c r="A2173" s="264">
        <v>46478.458333333343</v>
      </c>
      <c r="B2173">
        <v>113.38</v>
      </c>
      <c r="C2173">
        <v>18.8</v>
      </c>
      <c r="D2173">
        <v>7.52</v>
      </c>
      <c r="E2173">
        <v>139.69999999999999</v>
      </c>
    </row>
    <row r="2174" spans="1:5" x14ac:dyDescent="0.25">
      <c r="A2174" s="264">
        <v>46478.5</v>
      </c>
      <c r="B2174">
        <v>107.43</v>
      </c>
      <c r="C2174">
        <v>17.850000000000001</v>
      </c>
      <c r="D2174">
        <v>7.14</v>
      </c>
      <c r="E2174">
        <v>132.41999999999999</v>
      </c>
    </row>
    <row r="2175" spans="1:5" x14ac:dyDescent="0.25">
      <c r="A2175" s="264">
        <v>46478.541666666657</v>
      </c>
      <c r="B2175">
        <v>102.96</v>
      </c>
      <c r="C2175">
        <v>16.649999999999999</v>
      </c>
      <c r="D2175">
        <v>6.66</v>
      </c>
      <c r="E2175">
        <v>126.27</v>
      </c>
    </row>
    <row r="2176" spans="1:5" x14ac:dyDescent="0.25">
      <c r="A2176" s="264">
        <v>46478.583333333343</v>
      </c>
      <c r="B2176">
        <v>95.45</v>
      </c>
      <c r="C2176">
        <v>15.95</v>
      </c>
      <c r="D2176">
        <v>6.38</v>
      </c>
      <c r="E2176">
        <v>117.78</v>
      </c>
    </row>
    <row r="2177" spans="1:5" x14ac:dyDescent="0.25">
      <c r="A2177" s="264">
        <v>46478.625</v>
      </c>
      <c r="B2177">
        <v>93.3</v>
      </c>
      <c r="C2177">
        <v>15.2</v>
      </c>
      <c r="D2177">
        <v>6.08</v>
      </c>
      <c r="E2177">
        <v>114.58</v>
      </c>
    </row>
    <row r="2178" spans="1:5" x14ac:dyDescent="0.25">
      <c r="A2178" s="264">
        <v>46478.666666666657</v>
      </c>
      <c r="B2178">
        <v>93.57</v>
      </c>
      <c r="C2178">
        <v>15.25</v>
      </c>
      <c r="D2178">
        <v>6.1</v>
      </c>
      <c r="E2178">
        <v>114.92</v>
      </c>
    </row>
    <row r="2179" spans="1:5" x14ac:dyDescent="0.25">
      <c r="A2179" s="264">
        <v>46478.708333333343</v>
      </c>
      <c r="B2179">
        <v>92.21</v>
      </c>
      <c r="C2179">
        <v>15.1</v>
      </c>
      <c r="D2179">
        <v>6.04</v>
      </c>
      <c r="E2179">
        <v>113.35</v>
      </c>
    </row>
    <row r="2180" spans="1:5" x14ac:dyDescent="0.25">
      <c r="A2180" s="264">
        <v>46478.75</v>
      </c>
      <c r="B2180">
        <v>96.13</v>
      </c>
      <c r="C2180">
        <v>15.05</v>
      </c>
      <c r="D2180">
        <v>6.02</v>
      </c>
      <c r="E2180">
        <v>117.2</v>
      </c>
    </row>
    <row r="2181" spans="1:5" x14ac:dyDescent="0.25">
      <c r="A2181" s="264">
        <v>46478.791666666657</v>
      </c>
      <c r="B2181">
        <v>99.31</v>
      </c>
      <c r="C2181">
        <v>15.95</v>
      </c>
      <c r="D2181">
        <v>6.38</v>
      </c>
      <c r="E2181">
        <v>121.64</v>
      </c>
    </row>
    <row r="2182" spans="1:5" x14ac:dyDescent="0.25">
      <c r="A2182" s="264">
        <v>46478.833333333343</v>
      </c>
      <c r="B2182">
        <v>99.15</v>
      </c>
      <c r="C2182">
        <v>15.85</v>
      </c>
      <c r="D2182">
        <v>6.34</v>
      </c>
      <c r="E2182">
        <v>121.34</v>
      </c>
    </row>
    <row r="2183" spans="1:5" x14ac:dyDescent="0.25">
      <c r="A2183" s="264">
        <v>46478.875</v>
      </c>
      <c r="B2183">
        <v>98.42</v>
      </c>
      <c r="C2183">
        <v>16.3</v>
      </c>
      <c r="D2183">
        <v>6.52</v>
      </c>
      <c r="E2183">
        <v>121.24</v>
      </c>
    </row>
    <row r="2184" spans="1:5" x14ac:dyDescent="0.25">
      <c r="A2184" s="264">
        <v>46478.916666666657</v>
      </c>
      <c r="B2184">
        <v>94.55</v>
      </c>
      <c r="C2184">
        <v>15.8</v>
      </c>
      <c r="D2184">
        <v>6.32</v>
      </c>
      <c r="E2184">
        <v>116.67</v>
      </c>
    </row>
    <row r="2185" spans="1:5" x14ac:dyDescent="0.25">
      <c r="A2185" s="264">
        <v>46478.958333333343</v>
      </c>
      <c r="B2185">
        <v>94.96</v>
      </c>
      <c r="C2185">
        <v>15.45</v>
      </c>
      <c r="D2185">
        <v>6.18</v>
      </c>
      <c r="E2185">
        <v>116.59</v>
      </c>
    </row>
    <row r="2186" spans="1:5" x14ac:dyDescent="0.25">
      <c r="A2186" s="264">
        <v>46479</v>
      </c>
      <c r="B2186">
        <v>93.8</v>
      </c>
      <c r="C2186">
        <v>15.35</v>
      </c>
      <c r="D2186">
        <v>6.14</v>
      </c>
      <c r="E2186">
        <v>115.29</v>
      </c>
    </row>
    <row r="2187" spans="1:5" x14ac:dyDescent="0.25">
      <c r="A2187" s="264">
        <v>46479.041666666657</v>
      </c>
      <c r="B2187">
        <v>92.32</v>
      </c>
      <c r="C2187">
        <v>15.55</v>
      </c>
      <c r="D2187">
        <v>6.22</v>
      </c>
      <c r="E2187">
        <v>114.09</v>
      </c>
    </row>
    <row r="2188" spans="1:5" x14ac:dyDescent="0.25">
      <c r="A2188" s="264">
        <v>46479.083333333343</v>
      </c>
      <c r="B2188">
        <v>92.63</v>
      </c>
      <c r="C2188">
        <v>15.35</v>
      </c>
      <c r="D2188">
        <v>6.14</v>
      </c>
      <c r="E2188">
        <v>114.12</v>
      </c>
    </row>
    <row r="2189" spans="1:5" x14ac:dyDescent="0.25">
      <c r="A2189" s="264">
        <v>46479.125</v>
      </c>
      <c r="B2189">
        <v>94.53</v>
      </c>
      <c r="C2189">
        <v>16.05</v>
      </c>
      <c r="D2189">
        <v>6.42</v>
      </c>
      <c r="E2189">
        <v>117</v>
      </c>
    </row>
    <row r="2190" spans="1:5" x14ac:dyDescent="0.25">
      <c r="A2190" s="264">
        <v>46479.166666666657</v>
      </c>
      <c r="B2190">
        <v>96.57</v>
      </c>
      <c r="C2190">
        <v>16.05</v>
      </c>
      <c r="D2190">
        <v>6.42</v>
      </c>
      <c r="E2190">
        <v>119.04</v>
      </c>
    </row>
    <row r="2191" spans="1:5" x14ac:dyDescent="0.25">
      <c r="A2191" s="264">
        <v>46479.208333333343</v>
      </c>
      <c r="B2191">
        <v>99.71</v>
      </c>
      <c r="C2191">
        <v>16.55</v>
      </c>
      <c r="D2191">
        <v>6.62</v>
      </c>
      <c r="E2191">
        <v>122.88</v>
      </c>
    </row>
    <row r="2192" spans="1:5" x14ac:dyDescent="0.25">
      <c r="A2192" s="264">
        <v>46479.25</v>
      </c>
      <c r="B2192">
        <v>104.53</v>
      </c>
      <c r="C2192">
        <v>17.45</v>
      </c>
      <c r="D2192">
        <v>6.98</v>
      </c>
      <c r="E2192">
        <v>128.96</v>
      </c>
    </row>
    <row r="2193" spans="1:5" x14ac:dyDescent="0.25">
      <c r="A2193" s="264">
        <v>46479.291666666657</v>
      </c>
      <c r="B2193">
        <v>109.48</v>
      </c>
      <c r="C2193">
        <v>18.25</v>
      </c>
      <c r="D2193">
        <v>7.3</v>
      </c>
      <c r="E2193">
        <v>135.03</v>
      </c>
    </row>
    <row r="2194" spans="1:5" x14ac:dyDescent="0.25">
      <c r="A2194" s="264">
        <v>46479.333333333343</v>
      </c>
      <c r="B2194">
        <v>116.22</v>
      </c>
      <c r="C2194">
        <v>19.600000000000001</v>
      </c>
      <c r="D2194">
        <v>7.84</v>
      </c>
      <c r="E2194">
        <v>143.66</v>
      </c>
    </row>
    <row r="2195" spans="1:5" x14ac:dyDescent="0.25">
      <c r="A2195" s="264">
        <v>46479.375</v>
      </c>
      <c r="B2195">
        <v>123.85</v>
      </c>
      <c r="C2195">
        <v>21.05</v>
      </c>
      <c r="D2195">
        <v>8.42</v>
      </c>
      <c r="E2195">
        <v>153.32</v>
      </c>
    </row>
    <row r="2196" spans="1:5" x14ac:dyDescent="0.25">
      <c r="A2196" s="264">
        <v>46479.416666666657</v>
      </c>
      <c r="B2196">
        <v>123.36</v>
      </c>
      <c r="C2196">
        <v>21.5</v>
      </c>
      <c r="D2196">
        <v>8.6</v>
      </c>
      <c r="E2196">
        <v>153.46</v>
      </c>
    </row>
    <row r="2197" spans="1:5" x14ac:dyDescent="0.25">
      <c r="A2197" s="264">
        <v>46479.458333333343</v>
      </c>
      <c r="B2197">
        <v>115.56</v>
      </c>
      <c r="C2197">
        <v>20.25</v>
      </c>
      <c r="D2197">
        <v>8.1</v>
      </c>
      <c r="E2197">
        <v>143.91</v>
      </c>
    </row>
    <row r="2198" spans="1:5" x14ac:dyDescent="0.25">
      <c r="A2198" s="264">
        <v>46479.5</v>
      </c>
      <c r="B2198">
        <v>113.45</v>
      </c>
      <c r="C2198">
        <v>19.399999999999999</v>
      </c>
      <c r="D2198">
        <v>7.76</v>
      </c>
      <c r="E2198">
        <v>140.61000000000001</v>
      </c>
    </row>
    <row r="2199" spans="1:5" x14ac:dyDescent="0.25">
      <c r="A2199" s="264">
        <v>46479.541666666657</v>
      </c>
      <c r="B2199">
        <v>113.79</v>
      </c>
      <c r="C2199">
        <v>18.850000000000001</v>
      </c>
      <c r="D2199">
        <v>7.54</v>
      </c>
      <c r="E2199">
        <v>140.18</v>
      </c>
    </row>
    <row r="2200" spans="1:5" x14ac:dyDescent="0.25">
      <c r="A2200" s="264">
        <v>46479.583333333343</v>
      </c>
      <c r="B2200">
        <v>111.18</v>
      </c>
      <c r="C2200">
        <v>17.600000000000001</v>
      </c>
      <c r="D2200">
        <v>7.04</v>
      </c>
      <c r="E2200">
        <v>135.82</v>
      </c>
    </row>
    <row r="2201" spans="1:5" x14ac:dyDescent="0.25">
      <c r="A2201" s="264">
        <v>46479.625</v>
      </c>
      <c r="B2201">
        <v>111.16</v>
      </c>
      <c r="C2201">
        <v>17.75</v>
      </c>
      <c r="D2201">
        <v>7.1</v>
      </c>
      <c r="E2201">
        <v>136.01</v>
      </c>
    </row>
    <row r="2202" spans="1:5" x14ac:dyDescent="0.25">
      <c r="A2202" s="264">
        <v>46479.666666666657</v>
      </c>
      <c r="B2202">
        <v>113.04</v>
      </c>
      <c r="C2202">
        <v>18.649999999999999</v>
      </c>
      <c r="D2202">
        <v>7.46</v>
      </c>
      <c r="E2202">
        <v>139.15</v>
      </c>
    </row>
    <row r="2203" spans="1:5" x14ac:dyDescent="0.25">
      <c r="A2203" s="264">
        <v>46479.708333333343</v>
      </c>
      <c r="B2203">
        <v>114.62</v>
      </c>
      <c r="C2203">
        <v>19.05</v>
      </c>
      <c r="D2203">
        <v>7.62</v>
      </c>
      <c r="E2203">
        <v>141.29</v>
      </c>
    </row>
    <row r="2204" spans="1:5" x14ac:dyDescent="0.25">
      <c r="A2204" s="264">
        <v>46479.75</v>
      </c>
      <c r="B2204">
        <v>117.39</v>
      </c>
      <c r="C2204">
        <v>19.5</v>
      </c>
      <c r="D2204">
        <v>7.8</v>
      </c>
      <c r="E2204">
        <v>144.69</v>
      </c>
    </row>
    <row r="2205" spans="1:5" x14ac:dyDescent="0.25">
      <c r="A2205" s="264">
        <v>46479.791666666657</v>
      </c>
      <c r="B2205">
        <v>119.58</v>
      </c>
      <c r="C2205">
        <v>20.05</v>
      </c>
      <c r="D2205">
        <v>8.02</v>
      </c>
      <c r="E2205">
        <v>147.65</v>
      </c>
    </row>
    <row r="2206" spans="1:5" x14ac:dyDescent="0.25">
      <c r="A2206" s="264">
        <v>46479.833333333343</v>
      </c>
      <c r="B2206">
        <v>121.23</v>
      </c>
      <c r="C2206">
        <v>20.149999999999999</v>
      </c>
      <c r="D2206">
        <v>8.06</v>
      </c>
      <c r="E2206">
        <v>149.44</v>
      </c>
    </row>
    <row r="2207" spans="1:5" x14ac:dyDescent="0.25">
      <c r="A2207" s="264">
        <v>46479.875</v>
      </c>
      <c r="B2207">
        <v>117.97</v>
      </c>
      <c r="C2207">
        <v>19.7</v>
      </c>
      <c r="D2207">
        <v>7.88</v>
      </c>
      <c r="E2207">
        <v>145.55000000000001</v>
      </c>
    </row>
    <row r="2208" spans="1:5" x14ac:dyDescent="0.25">
      <c r="A2208" s="264">
        <v>46479.916666666657</v>
      </c>
      <c r="B2208">
        <v>115.57</v>
      </c>
      <c r="C2208">
        <v>19.2</v>
      </c>
      <c r="D2208">
        <v>7.68</v>
      </c>
      <c r="E2208">
        <v>142.44999999999999</v>
      </c>
    </row>
    <row r="2209" spans="1:5" x14ac:dyDescent="0.25">
      <c r="A2209" s="264">
        <v>46479.958333333343</v>
      </c>
      <c r="B2209">
        <v>113</v>
      </c>
      <c r="C2209">
        <v>18.649999999999999</v>
      </c>
      <c r="D2209">
        <v>7.46</v>
      </c>
      <c r="E2209">
        <v>139.11000000000001</v>
      </c>
    </row>
    <row r="2210" spans="1:5" x14ac:dyDescent="0.25">
      <c r="A2210" s="264">
        <v>46480</v>
      </c>
      <c r="B2210">
        <v>110.64</v>
      </c>
      <c r="C2210">
        <v>18.3</v>
      </c>
      <c r="D2210">
        <v>7.32</v>
      </c>
      <c r="E2210">
        <v>136.26</v>
      </c>
    </row>
    <row r="2211" spans="1:5" x14ac:dyDescent="0.25">
      <c r="A2211" s="264">
        <v>46480.041666666657</v>
      </c>
      <c r="B2211">
        <v>113</v>
      </c>
      <c r="C2211">
        <v>18.600000000000001</v>
      </c>
      <c r="D2211">
        <v>7.44</v>
      </c>
      <c r="E2211">
        <v>139.04</v>
      </c>
    </row>
    <row r="2212" spans="1:5" x14ac:dyDescent="0.25">
      <c r="A2212" s="264">
        <v>46480.083333333343</v>
      </c>
      <c r="B2212">
        <v>119.04</v>
      </c>
      <c r="C2212">
        <v>19.8</v>
      </c>
      <c r="D2212">
        <v>7.92</v>
      </c>
      <c r="E2212">
        <v>146.76</v>
      </c>
    </row>
    <row r="2213" spans="1:5" x14ac:dyDescent="0.25">
      <c r="A2213" s="264">
        <v>46480.125</v>
      </c>
      <c r="B2213">
        <v>123.12</v>
      </c>
      <c r="C2213">
        <v>20.6</v>
      </c>
      <c r="D2213">
        <v>8.24</v>
      </c>
      <c r="E2213">
        <v>151.96</v>
      </c>
    </row>
    <row r="2214" spans="1:5" x14ac:dyDescent="0.25">
      <c r="A2214" s="264">
        <v>46480.166666666657</v>
      </c>
      <c r="B2214">
        <v>129.16</v>
      </c>
      <c r="C2214">
        <v>21.6</v>
      </c>
      <c r="D2214">
        <v>8.64</v>
      </c>
      <c r="E2214">
        <v>159.4</v>
      </c>
    </row>
    <row r="2215" spans="1:5" x14ac:dyDescent="0.25">
      <c r="A2215" s="264">
        <v>46480.208333333343</v>
      </c>
      <c r="B2215">
        <v>136.46</v>
      </c>
      <c r="C2215">
        <v>23</v>
      </c>
      <c r="D2215">
        <v>9.1999999999999993</v>
      </c>
      <c r="E2215">
        <v>168.66</v>
      </c>
    </row>
    <row r="2216" spans="1:5" x14ac:dyDescent="0.25">
      <c r="A2216" s="264">
        <v>46480.25</v>
      </c>
      <c r="B2216">
        <v>150.02000000000001</v>
      </c>
      <c r="C2216">
        <v>25.45</v>
      </c>
      <c r="D2216">
        <v>10.18</v>
      </c>
      <c r="E2216">
        <v>185.65</v>
      </c>
    </row>
    <row r="2217" spans="1:5" x14ac:dyDescent="0.25">
      <c r="A2217" s="264">
        <v>46480.291666666657</v>
      </c>
      <c r="B2217">
        <v>168.41</v>
      </c>
      <c r="C2217">
        <v>29.85</v>
      </c>
      <c r="D2217">
        <v>11.94</v>
      </c>
      <c r="E2217">
        <v>210.2</v>
      </c>
    </row>
    <row r="2218" spans="1:5" x14ac:dyDescent="0.25">
      <c r="A2218" s="264">
        <v>46480.333333333343</v>
      </c>
      <c r="B2218">
        <v>167.81</v>
      </c>
      <c r="C2218">
        <v>31.6</v>
      </c>
      <c r="D2218">
        <v>12.64</v>
      </c>
      <c r="E2218">
        <v>212.05</v>
      </c>
    </row>
    <row r="2219" spans="1:5" x14ac:dyDescent="0.25">
      <c r="A2219" s="264">
        <v>46480.375</v>
      </c>
      <c r="B2219">
        <v>157.52000000000001</v>
      </c>
      <c r="C2219">
        <v>29.25</v>
      </c>
      <c r="D2219">
        <v>11.7</v>
      </c>
      <c r="E2219">
        <v>198.47</v>
      </c>
    </row>
    <row r="2220" spans="1:5" x14ac:dyDescent="0.25">
      <c r="A2220" s="264">
        <v>46480.416666666657</v>
      </c>
      <c r="B2220">
        <v>146.53</v>
      </c>
      <c r="C2220">
        <v>26.54</v>
      </c>
      <c r="D2220">
        <v>10.62</v>
      </c>
      <c r="E2220">
        <v>183.69</v>
      </c>
    </row>
    <row r="2221" spans="1:5" x14ac:dyDescent="0.25">
      <c r="A2221" s="264">
        <v>46480.458333333343</v>
      </c>
      <c r="B2221">
        <v>130.36000000000001</v>
      </c>
      <c r="C2221">
        <v>22.18</v>
      </c>
      <c r="D2221">
        <v>8.8699999999999992</v>
      </c>
      <c r="E2221">
        <v>161.41</v>
      </c>
    </row>
    <row r="2222" spans="1:5" x14ac:dyDescent="0.25">
      <c r="A2222" s="264">
        <v>46480.5</v>
      </c>
      <c r="B2222">
        <v>123</v>
      </c>
      <c r="C2222">
        <v>20.65</v>
      </c>
      <c r="D2222">
        <v>8.26</v>
      </c>
      <c r="E2222">
        <v>151.91</v>
      </c>
    </row>
    <row r="2223" spans="1:5" x14ac:dyDescent="0.25">
      <c r="A2223" s="264">
        <v>46480.541666666657</v>
      </c>
      <c r="B2223">
        <v>121.53</v>
      </c>
      <c r="C2223">
        <v>20.36</v>
      </c>
      <c r="D2223">
        <v>8.14</v>
      </c>
      <c r="E2223">
        <v>150.03</v>
      </c>
    </row>
    <row r="2224" spans="1:5" x14ac:dyDescent="0.25">
      <c r="A2224" s="264">
        <v>46480.583333333343</v>
      </c>
      <c r="B2224">
        <v>116.48</v>
      </c>
      <c r="C2224">
        <v>19.309999999999999</v>
      </c>
      <c r="D2224">
        <v>7.72</v>
      </c>
      <c r="E2224">
        <v>143.51</v>
      </c>
    </row>
    <row r="2225" spans="1:5" x14ac:dyDescent="0.25">
      <c r="A2225" s="264">
        <v>46480.625</v>
      </c>
      <c r="B2225">
        <v>114.27</v>
      </c>
      <c r="C2225">
        <v>18.86</v>
      </c>
      <c r="D2225">
        <v>7.54</v>
      </c>
      <c r="E2225">
        <v>140.66999999999999</v>
      </c>
    </row>
    <row r="2226" spans="1:5" x14ac:dyDescent="0.25">
      <c r="A2226" s="264">
        <v>46480.666666666657</v>
      </c>
      <c r="B2226">
        <v>111.45</v>
      </c>
      <c r="C2226">
        <v>18.239999999999998</v>
      </c>
      <c r="D2226">
        <v>7.3</v>
      </c>
      <c r="E2226">
        <v>136.99</v>
      </c>
    </row>
    <row r="2227" spans="1:5" x14ac:dyDescent="0.25">
      <c r="A2227" s="264">
        <v>46480.708333333343</v>
      </c>
      <c r="B2227">
        <v>111.22</v>
      </c>
      <c r="C2227">
        <v>18.21</v>
      </c>
      <c r="D2227">
        <v>7.28</v>
      </c>
      <c r="E2227">
        <v>136.71</v>
      </c>
    </row>
    <row r="2228" spans="1:5" x14ac:dyDescent="0.25">
      <c r="A2228" s="264">
        <v>46480.75</v>
      </c>
      <c r="B2228">
        <v>112.2</v>
      </c>
      <c r="C2228">
        <v>18.420000000000002</v>
      </c>
      <c r="D2228">
        <v>7.37</v>
      </c>
      <c r="E2228">
        <v>137.99</v>
      </c>
    </row>
    <row r="2229" spans="1:5" x14ac:dyDescent="0.25">
      <c r="A2229" s="264">
        <v>46480.791666666657</v>
      </c>
      <c r="B2229">
        <v>118.35</v>
      </c>
      <c r="C2229">
        <v>19.72</v>
      </c>
      <c r="D2229">
        <v>7.89</v>
      </c>
      <c r="E2229">
        <v>145.96</v>
      </c>
    </row>
    <row r="2230" spans="1:5" x14ac:dyDescent="0.25">
      <c r="A2230" s="264">
        <v>46480.833333333343</v>
      </c>
      <c r="B2230">
        <v>119.82</v>
      </c>
      <c r="C2230">
        <v>20.04</v>
      </c>
      <c r="D2230">
        <v>8.02</v>
      </c>
      <c r="E2230">
        <v>147.88</v>
      </c>
    </row>
    <row r="2231" spans="1:5" x14ac:dyDescent="0.25">
      <c r="A2231" s="264">
        <v>46480.875</v>
      </c>
      <c r="B2231">
        <v>120.37</v>
      </c>
      <c r="C2231">
        <v>20.14</v>
      </c>
      <c r="D2231">
        <v>8.06</v>
      </c>
      <c r="E2231">
        <v>148.57</v>
      </c>
    </row>
    <row r="2232" spans="1:5" x14ac:dyDescent="0.25">
      <c r="A2232" s="264">
        <v>46480.916666666657</v>
      </c>
      <c r="B2232">
        <v>118.5</v>
      </c>
      <c r="C2232">
        <v>19.760000000000002</v>
      </c>
      <c r="D2232">
        <v>7.9</v>
      </c>
      <c r="E2232">
        <v>146.16</v>
      </c>
    </row>
    <row r="2233" spans="1:5" x14ac:dyDescent="0.25">
      <c r="A2233" s="264">
        <v>46480.958333333343</v>
      </c>
      <c r="B2233">
        <v>116.62</v>
      </c>
      <c r="C2233">
        <v>19.350000000000001</v>
      </c>
      <c r="D2233">
        <v>7.74</v>
      </c>
      <c r="E2233">
        <v>143.71</v>
      </c>
    </row>
    <row r="2234" spans="1:5" x14ac:dyDescent="0.25">
      <c r="A2234" s="264">
        <v>46481</v>
      </c>
      <c r="B2234">
        <v>114.7</v>
      </c>
      <c r="C2234">
        <v>18.920000000000002</v>
      </c>
      <c r="D2234">
        <v>7.57</v>
      </c>
      <c r="E2234">
        <v>141.19</v>
      </c>
    </row>
    <row r="2235" spans="1:5" x14ac:dyDescent="0.25">
      <c r="A2235" s="264">
        <v>46481.041666666657</v>
      </c>
      <c r="B2235">
        <v>116.72</v>
      </c>
      <c r="C2235">
        <v>19.32</v>
      </c>
      <c r="D2235">
        <v>7.73</v>
      </c>
      <c r="E2235">
        <v>143.77000000000001</v>
      </c>
    </row>
    <row r="2236" spans="1:5" x14ac:dyDescent="0.25">
      <c r="A2236" s="264">
        <v>46481.083333333343</v>
      </c>
      <c r="B2236">
        <v>119.94</v>
      </c>
      <c r="C2236">
        <v>20.010000000000002</v>
      </c>
      <c r="D2236">
        <v>8</v>
      </c>
      <c r="E2236">
        <v>147.94999999999999</v>
      </c>
    </row>
    <row r="2237" spans="1:5" x14ac:dyDescent="0.25">
      <c r="A2237" s="264">
        <v>46481.125</v>
      </c>
      <c r="B2237">
        <v>125.12</v>
      </c>
      <c r="C2237">
        <v>21.07</v>
      </c>
      <c r="D2237">
        <v>8.43</v>
      </c>
      <c r="E2237">
        <v>154.62</v>
      </c>
    </row>
    <row r="2238" spans="1:5" x14ac:dyDescent="0.25">
      <c r="A2238" s="264">
        <v>46481.166666666657</v>
      </c>
      <c r="B2238">
        <v>130.56</v>
      </c>
      <c r="C2238">
        <v>22.18</v>
      </c>
      <c r="D2238">
        <v>8.8699999999999992</v>
      </c>
      <c r="E2238">
        <v>161.61000000000001</v>
      </c>
    </row>
    <row r="2239" spans="1:5" x14ac:dyDescent="0.25">
      <c r="A2239" s="264">
        <v>46481.208333333343</v>
      </c>
      <c r="B2239">
        <v>137.76</v>
      </c>
      <c r="C2239">
        <v>23.71</v>
      </c>
      <c r="D2239">
        <v>9.48</v>
      </c>
      <c r="E2239">
        <v>170.95</v>
      </c>
    </row>
    <row r="2240" spans="1:5" x14ac:dyDescent="0.25">
      <c r="A2240" s="264">
        <v>46481.25</v>
      </c>
      <c r="B2240">
        <v>152.47</v>
      </c>
      <c r="C2240">
        <v>26.84</v>
      </c>
      <c r="D2240">
        <v>10.73</v>
      </c>
      <c r="E2240">
        <v>190.04</v>
      </c>
    </row>
    <row r="2241" spans="1:5" x14ac:dyDescent="0.25">
      <c r="A2241" s="264">
        <v>46481.291666666657</v>
      </c>
      <c r="B2241">
        <v>176.09</v>
      </c>
      <c r="C2241">
        <v>31.83</v>
      </c>
      <c r="D2241">
        <v>12.73</v>
      </c>
      <c r="E2241">
        <v>220.65</v>
      </c>
    </row>
    <row r="2242" spans="1:5" x14ac:dyDescent="0.25">
      <c r="A2242" s="264">
        <v>46481.333333333343</v>
      </c>
      <c r="B2242">
        <v>177.73</v>
      </c>
      <c r="C2242">
        <v>32.18</v>
      </c>
      <c r="D2242">
        <v>12.87</v>
      </c>
      <c r="E2242">
        <v>222.78</v>
      </c>
    </row>
    <row r="2243" spans="1:5" x14ac:dyDescent="0.25">
      <c r="A2243" s="264">
        <v>46481.375</v>
      </c>
      <c r="B2243">
        <v>161.88999999999999</v>
      </c>
      <c r="C2243">
        <v>28.87</v>
      </c>
      <c r="D2243">
        <v>11.55</v>
      </c>
      <c r="E2243">
        <v>202.31</v>
      </c>
    </row>
    <row r="2244" spans="1:5" x14ac:dyDescent="0.25">
      <c r="A2244" s="264">
        <v>46481.416666666657</v>
      </c>
      <c r="B2244">
        <v>139.18</v>
      </c>
      <c r="C2244">
        <v>24.05</v>
      </c>
      <c r="D2244">
        <v>9.6199999999999992</v>
      </c>
      <c r="E2244">
        <v>172.85</v>
      </c>
    </row>
    <row r="2245" spans="1:5" x14ac:dyDescent="0.25">
      <c r="A2245" s="264">
        <v>46481.458333333343</v>
      </c>
      <c r="B2245">
        <v>131.47999999999999</v>
      </c>
      <c r="C2245">
        <v>22.43</v>
      </c>
      <c r="D2245">
        <v>8.9700000000000006</v>
      </c>
      <c r="E2245">
        <v>162.88</v>
      </c>
    </row>
    <row r="2246" spans="1:5" x14ac:dyDescent="0.25">
      <c r="A2246" s="264">
        <v>46481.5</v>
      </c>
      <c r="B2246">
        <v>117.91</v>
      </c>
      <c r="C2246">
        <v>19.57</v>
      </c>
      <c r="D2246">
        <v>7.83</v>
      </c>
      <c r="E2246">
        <v>145.31</v>
      </c>
    </row>
    <row r="2247" spans="1:5" x14ac:dyDescent="0.25">
      <c r="A2247" s="264">
        <v>46481.541666666657</v>
      </c>
      <c r="B2247">
        <v>111.98</v>
      </c>
      <c r="C2247">
        <v>18.399999999999999</v>
      </c>
      <c r="D2247">
        <v>7.36</v>
      </c>
      <c r="E2247">
        <v>137.74</v>
      </c>
    </row>
    <row r="2248" spans="1:5" x14ac:dyDescent="0.25">
      <c r="A2248" s="264">
        <v>46481.583333333343</v>
      </c>
      <c r="B2248">
        <v>105.73</v>
      </c>
      <c r="C2248">
        <v>17.059999999999999</v>
      </c>
      <c r="D2248">
        <v>6.83</v>
      </c>
      <c r="E2248">
        <v>129.62</v>
      </c>
    </row>
    <row r="2249" spans="1:5" x14ac:dyDescent="0.25">
      <c r="A2249" s="264">
        <v>46481.625</v>
      </c>
      <c r="B2249">
        <v>107.11</v>
      </c>
      <c r="C2249">
        <v>17.36</v>
      </c>
      <c r="D2249">
        <v>6.94</v>
      </c>
      <c r="E2249">
        <v>131.41</v>
      </c>
    </row>
    <row r="2250" spans="1:5" x14ac:dyDescent="0.25">
      <c r="A2250" s="264">
        <v>46481.666666666657</v>
      </c>
      <c r="B2250">
        <v>103.01</v>
      </c>
      <c r="C2250">
        <v>16.510000000000002</v>
      </c>
      <c r="D2250">
        <v>6.6</v>
      </c>
      <c r="E2250">
        <v>126.12</v>
      </c>
    </row>
    <row r="2251" spans="1:5" x14ac:dyDescent="0.25">
      <c r="A2251" s="264">
        <v>46481.708333333343</v>
      </c>
      <c r="B2251">
        <v>100.93</v>
      </c>
      <c r="C2251">
        <v>16.09</v>
      </c>
      <c r="D2251">
        <v>6.44</v>
      </c>
      <c r="E2251">
        <v>123.46</v>
      </c>
    </row>
    <row r="2252" spans="1:5" x14ac:dyDescent="0.25">
      <c r="A2252" s="264">
        <v>46481.75</v>
      </c>
      <c r="B2252">
        <v>103.87</v>
      </c>
      <c r="C2252">
        <v>16.690000000000001</v>
      </c>
      <c r="D2252">
        <v>6.68</v>
      </c>
      <c r="E2252">
        <v>127.24</v>
      </c>
    </row>
    <row r="2253" spans="1:5" x14ac:dyDescent="0.25">
      <c r="A2253" s="264">
        <v>46481.791666666657</v>
      </c>
      <c r="B2253">
        <v>109.73</v>
      </c>
      <c r="C2253">
        <v>17.95</v>
      </c>
      <c r="D2253">
        <v>7.18</v>
      </c>
      <c r="E2253">
        <v>134.86000000000001</v>
      </c>
    </row>
    <row r="2254" spans="1:5" x14ac:dyDescent="0.25">
      <c r="A2254" s="264">
        <v>46481.833333333343</v>
      </c>
      <c r="B2254">
        <v>114.1</v>
      </c>
      <c r="C2254">
        <v>18.86</v>
      </c>
      <c r="D2254">
        <v>7.54</v>
      </c>
      <c r="E2254">
        <v>140.5</v>
      </c>
    </row>
    <row r="2255" spans="1:5" x14ac:dyDescent="0.25">
      <c r="A2255" s="264">
        <v>46481.875</v>
      </c>
      <c r="B2255">
        <v>111.92</v>
      </c>
      <c r="C2255">
        <v>18.399999999999999</v>
      </c>
      <c r="D2255">
        <v>7.36</v>
      </c>
      <c r="E2255">
        <v>137.68</v>
      </c>
    </row>
    <row r="2256" spans="1:5" x14ac:dyDescent="0.25">
      <c r="A2256" s="264">
        <v>46481.916666666657</v>
      </c>
      <c r="B2256">
        <v>108.09</v>
      </c>
      <c r="C2256">
        <v>17.59</v>
      </c>
      <c r="D2256">
        <v>7.04</v>
      </c>
      <c r="E2256">
        <v>132.72</v>
      </c>
    </row>
    <row r="2257" spans="1:5" x14ac:dyDescent="0.25">
      <c r="A2257" s="264">
        <v>46481.958333333343</v>
      </c>
      <c r="B2257">
        <v>104.97</v>
      </c>
      <c r="C2257">
        <v>16.940000000000001</v>
      </c>
      <c r="D2257">
        <v>6.78</v>
      </c>
      <c r="E2257">
        <v>128.69</v>
      </c>
    </row>
    <row r="2258" spans="1:5" x14ac:dyDescent="0.25">
      <c r="A2258" s="264">
        <v>46482</v>
      </c>
      <c r="B2258">
        <v>101.22</v>
      </c>
      <c r="C2258">
        <v>16.170000000000002</v>
      </c>
      <c r="D2258">
        <v>6.47</v>
      </c>
      <c r="E2258">
        <v>123.86</v>
      </c>
    </row>
    <row r="2259" spans="1:5" x14ac:dyDescent="0.25">
      <c r="A2259" s="264">
        <v>46482.041666666657</v>
      </c>
      <c r="B2259">
        <v>100.27</v>
      </c>
      <c r="C2259">
        <v>15.96</v>
      </c>
      <c r="D2259">
        <v>6.39</v>
      </c>
      <c r="E2259">
        <v>122.62</v>
      </c>
    </row>
    <row r="2260" spans="1:5" x14ac:dyDescent="0.25">
      <c r="A2260" s="264">
        <v>46482.083333333343</v>
      </c>
      <c r="B2260">
        <v>101.67</v>
      </c>
      <c r="C2260">
        <v>16.23</v>
      </c>
      <c r="D2260">
        <v>6.49</v>
      </c>
      <c r="E2260">
        <v>124.39</v>
      </c>
    </row>
    <row r="2261" spans="1:5" x14ac:dyDescent="0.25">
      <c r="A2261" s="264">
        <v>46482.125</v>
      </c>
      <c r="B2261">
        <v>103.68</v>
      </c>
      <c r="C2261">
        <v>16.61</v>
      </c>
      <c r="D2261">
        <v>6.64</v>
      </c>
      <c r="E2261">
        <v>126.93</v>
      </c>
    </row>
    <row r="2262" spans="1:5" x14ac:dyDescent="0.25">
      <c r="A2262" s="264">
        <v>46482.166666666657</v>
      </c>
      <c r="B2262">
        <v>107.36</v>
      </c>
      <c r="C2262">
        <v>17.399999999999999</v>
      </c>
      <c r="D2262">
        <v>6.96</v>
      </c>
      <c r="E2262">
        <v>131.72</v>
      </c>
    </row>
    <row r="2263" spans="1:5" x14ac:dyDescent="0.25">
      <c r="A2263" s="264">
        <v>46482.208333333343</v>
      </c>
      <c r="B2263">
        <v>114.43</v>
      </c>
      <c r="C2263">
        <v>18.89</v>
      </c>
      <c r="D2263">
        <v>7.55</v>
      </c>
      <c r="E2263">
        <v>140.87</v>
      </c>
    </row>
    <row r="2264" spans="1:5" x14ac:dyDescent="0.25">
      <c r="A2264" s="264">
        <v>46482.25</v>
      </c>
      <c r="B2264">
        <v>126.91</v>
      </c>
      <c r="C2264">
        <v>21.5</v>
      </c>
      <c r="D2264">
        <v>8.6</v>
      </c>
      <c r="E2264">
        <v>157.01</v>
      </c>
    </row>
    <row r="2265" spans="1:5" x14ac:dyDescent="0.25">
      <c r="A2265" s="264">
        <v>46482.291666666657</v>
      </c>
      <c r="B2265">
        <v>151.05000000000001</v>
      </c>
      <c r="C2265">
        <v>26.6</v>
      </c>
      <c r="D2265">
        <v>10.64</v>
      </c>
      <c r="E2265">
        <v>188.29</v>
      </c>
    </row>
    <row r="2266" spans="1:5" x14ac:dyDescent="0.25">
      <c r="A2266" s="264">
        <v>46482.333333333343</v>
      </c>
      <c r="B2266">
        <v>153.71</v>
      </c>
      <c r="C2266">
        <v>27.18</v>
      </c>
      <c r="D2266">
        <v>10.87</v>
      </c>
      <c r="E2266">
        <v>191.76</v>
      </c>
    </row>
    <row r="2267" spans="1:5" x14ac:dyDescent="0.25">
      <c r="A2267" s="264">
        <v>46482.375</v>
      </c>
      <c r="B2267">
        <v>145.04</v>
      </c>
      <c r="C2267">
        <v>25.29</v>
      </c>
      <c r="D2267">
        <v>10.119999999999999</v>
      </c>
      <c r="E2267">
        <v>180.45</v>
      </c>
    </row>
    <row r="2268" spans="1:5" x14ac:dyDescent="0.25">
      <c r="A2268" s="264">
        <v>46482.416666666657</v>
      </c>
      <c r="B2268">
        <v>138.05000000000001</v>
      </c>
      <c r="C2268">
        <v>23.8</v>
      </c>
      <c r="D2268">
        <v>9.52</v>
      </c>
      <c r="E2268">
        <v>171.37</v>
      </c>
    </row>
    <row r="2269" spans="1:5" x14ac:dyDescent="0.25">
      <c r="A2269" s="264">
        <v>46482.458333333343</v>
      </c>
      <c r="B2269">
        <v>128.32</v>
      </c>
      <c r="C2269">
        <v>21.78</v>
      </c>
      <c r="D2269">
        <v>8.7100000000000009</v>
      </c>
      <c r="E2269">
        <v>158.81</v>
      </c>
    </row>
    <row r="2270" spans="1:5" x14ac:dyDescent="0.25">
      <c r="A2270" s="264">
        <v>46482.5</v>
      </c>
      <c r="B2270">
        <v>122.9</v>
      </c>
      <c r="C2270">
        <v>20.67</v>
      </c>
      <c r="D2270">
        <v>8.27</v>
      </c>
      <c r="E2270">
        <v>151.84</v>
      </c>
    </row>
    <row r="2271" spans="1:5" x14ac:dyDescent="0.25">
      <c r="A2271" s="264">
        <v>46482.541666666657</v>
      </c>
      <c r="B2271">
        <v>120.65</v>
      </c>
      <c r="C2271">
        <v>20.2</v>
      </c>
      <c r="D2271">
        <v>8.08</v>
      </c>
      <c r="E2271">
        <v>148.93</v>
      </c>
    </row>
    <row r="2272" spans="1:5" x14ac:dyDescent="0.25">
      <c r="A2272" s="264">
        <v>46482.583333333343</v>
      </c>
      <c r="B2272">
        <v>118.05</v>
      </c>
      <c r="C2272">
        <v>19.690000000000001</v>
      </c>
      <c r="D2272">
        <v>7.87</v>
      </c>
      <c r="E2272">
        <v>145.61000000000001</v>
      </c>
    </row>
    <row r="2273" spans="1:5" x14ac:dyDescent="0.25">
      <c r="A2273" s="264">
        <v>46482.625</v>
      </c>
      <c r="B2273">
        <v>115.37</v>
      </c>
      <c r="C2273">
        <v>19.13</v>
      </c>
      <c r="D2273">
        <v>7.65</v>
      </c>
      <c r="E2273">
        <v>142.15</v>
      </c>
    </row>
    <row r="2274" spans="1:5" x14ac:dyDescent="0.25">
      <c r="A2274" s="264">
        <v>46482.666666666657</v>
      </c>
      <c r="B2274">
        <v>112.32</v>
      </c>
      <c r="C2274">
        <v>18.48</v>
      </c>
      <c r="D2274">
        <v>7.39</v>
      </c>
      <c r="E2274">
        <v>138.19</v>
      </c>
    </row>
    <row r="2275" spans="1:5" x14ac:dyDescent="0.25">
      <c r="A2275" s="264">
        <v>46482.708333333343</v>
      </c>
      <c r="B2275">
        <v>112.88</v>
      </c>
      <c r="C2275">
        <v>18.600000000000001</v>
      </c>
      <c r="D2275">
        <v>7.44</v>
      </c>
      <c r="E2275">
        <v>138.91999999999999</v>
      </c>
    </row>
    <row r="2276" spans="1:5" x14ac:dyDescent="0.25">
      <c r="A2276" s="264">
        <v>46482.75</v>
      </c>
      <c r="B2276">
        <v>114.66</v>
      </c>
      <c r="C2276">
        <v>18.97</v>
      </c>
      <c r="D2276">
        <v>7.59</v>
      </c>
      <c r="E2276">
        <v>141.22</v>
      </c>
    </row>
    <row r="2277" spans="1:5" x14ac:dyDescent="0.25">
      <c r="A2277" s="264">
        <v>46482.791666666657</v>
      </c>
      <c r="B2277">
        <v>122.16</v>
      </c>
      <c r="C2277">
        <v>20.55</v>
      </c>
      <c r="D2277">
        <v>8.2200000000000006</v>
      </c>
      <c r="E2277">
        <v>150.93</v>
      </c>
    </row>
    <row r="2278" spans="1:5" x14ac:dyDescent="0.25">
      <c r="A2278" s="264">
        <v>46482.833333333343</v>
      </c>
      <c r="B2278">
        <v>124.54</v>
      </c>
      <c r="C2278">
        <v>21.03</v>
      </c>
      <c r="D2278">
        <v>8.41</v>
      </c>
      <c r="E2278">
        <v>153.97999999999999</v>
      </c>
    </row>
    <row r="2279" spans="1:5" x14ac:dyDescent="0.25">
      <c r="A2279" s="264">
        <v>46482.875</v>
      </c>
      <c r="B2279">
        <v>123.22</v>
      </c>
      <c r="C2279">
        <v>20.75</v>
      </c>
      <c r="D2279">
        <v>8.3000000000000007</v>
      </c>
      <c r="E2279">
        <v>152.27000000000001</v>
      </c>
    </row>
    <row r="2280" spans="1:5" x14ac:dyDescent="0.25">
      <c r="A2280" s="264">
        <v>46482.916666666657</v>
      </c>
      <c r="B2280">
        <v>123.08</v>
      </c>
      <c r="C2280">
        <v>20.72</v>
      </c>
      <c r="D2280">
        <v>8.2899999999999991</v>
      </c>
      <c r="E2280">
        <v>152.09</v>
      </c>
    </row>
    <row r="2281" spans="1:5" x14ac:dyDescent="0.25">
      <c r="A2281" s="264">
        <v>46482.958333333343</v>
      </c>
      <c r="B2281">
        <v>120.4</v>
      </c>
      <c r="C2281">
        <v>20.170000000000002</v>
      </c>
      <c r="D2281">
        <v>8.07</v>
      </c>
      <c r="E2281">
        <v>148.63999999999999</v>
      </c>
    </row>
    <row r="2282" spans="1:5" x14ac:dyDescent="0.25">
      <c r="A2282" s="264">
        <v>46483</v>
      </c>
      <c r="B2282">
        <v>121.36</v>
      </c>
      <c r="C2282">
        <v>20.37</v>
      </c>
      <c r="D2282">
        <v>8.15</v>
      </c>
      <c r="E2282">
        <v>149.88</v>
      </c>
    </row>
    <row r="2283" spans="1:5" x14ac:dyDescent="0.25">
      <c r="A2283" s="264">
        <v>46483.041666666657</v>
      </c>
      <c r="B2283">
        <v>117.7</v>
      </c>
      <c r="C2283">
        <v>19.559999999999999</v>
      </c>
      <c r="D2283">
        <v>7.82</v>
      </c>
      <c r="E2283">
        <v>145.08000000000001</v>
      </c>
    </row>
    <row r="2284" spans="1:5" x14ac:dyDescent="0.25">
      <c r="A2284" s="264">
        <v>46483.083333333343</v>
      </c>
      <c r="B2284">
        <v>120.01</v>
      </c>
      <c r="C2284">
        <v>20.010000000000002</v>
      </c>
      <c r="D2284">
        <v>8.01</v>
      </c>
      <c r="E2284">
        <v>148.03</v>
      </c>
    </row>
    <row r="2285" spans="1:5" x14ac:dyDescent="0.25">
      <c r="A2285" s="264">
        <v>46483.125</v>
      </c>
      <c r="B2285">
        <v>124.85</v>
      </c>
      <c r="C2285">
        <v>21.02</v>
      </c>
      <c r="D2285">
        <v>8.41</v>
      </c>
      <c r="E2285">
        <v>154.28</v>
      </c>
    </row>
    <row r="2286" spans="1:5" x14ac:dyDescent="0.25">
      <c r="A2286" s="264">
        <v>46483.166666666657</v>
      </c>
      <c r="B2286">
        <v>129.41999999999999</v>
      </c>
      <c r="C2286">
        <v>21.96</v>
      </c>
      <c r="D2286">
        <v>8.7799999999999994</v>
      </c>
      <c r="E2286">
        <v>160.16</v>
      </c>
    </row>
    <row r="2287" spans="1:5" x14ac:dyDescent="0.25">
      <c r="A2287" s="264">
        <v>46483.208333333343</v>
      </c>
      <c r="B2287">
        <v>134.88999999999999</v>
      </c>
      <c r="C2287">
        <v>23.13</v>
      </c>
      <c r="D2287">
        <v>9.25</v>
      </c>
      <c r="E2287">
        <v>167.27</v>
      </c>
    </row>
    <row r="2288" spans="1:5" x14ac:dyDescent="0.25">
      <c r="A2288" s="264">
        <v>46483.25</v>
      </c>
      <c r="B2288">
        <v>148.46</v>
      </c>
      <c r="C2288">
        <v>25.99</v>
      </c>
      <c r="D2288">
        <v>10.4</v>
      </c>
      <c r="E2288">
        <v>184.85</v>
      </c>
    </row>
    <row r="2289" spans="1:5" x14ac:dyDescent="0.25">
      <c r="A2289" s="264">
        <v>46483.291666666657</v>
      </c>
      <c r="B2289">
        <v>171.3</v>
      </c>
      <c r="C2289">
        <v>30.82</v>
      </c>
      <c r="D2289">
        <v>12.33</v>
      </c>
      <c r="E2289">
        <v>214.45</v>
      </c>
    </row>
    <row r="2290" spans="1:5" x14ac:dyDescent="0.25">
      <c r="A2290" s="264">
        <v>46483.333333333343</v>
      </c>
      <c r="B2290">
        <v>173.37</v>
      </c>
      <c r="C2290">
        <v>31.28</v>
      </c>
      <c r="D2290">
        <v>12.51</v>
      </c>
      <c r="E2290">
        <v>217.16</v>
      </c>
    </row>
    <row r="2291" spans="1:5" x14ac:dyDescent="0.25">
      <c r="A2291" s="264">
        <v>46483.375</v>
      </c>
      <c r="B2291">
        <v>153.59</v>
      </c>
      <c r="C2291">
        <v>27.08</v>
      </c>
      <c r="D2291">
        <v>10.83</v>
      </c>
      <c r="E2291">
        <v>191.5</v>
      </c>
    </row>
    <row r="2292" spans="1:5" x14ac:dyDescent="0.25">
      <c r="A2292" s="264">
        <v>46483.416666666657</v>
      </c>
      <c r="B2292">
        <v>145.61000000000001</v>
      </c>
      <c r="C2292">
        <v>25.45</v>
      </c>
      <c r="D2292">
        <v>10.18</v>
      </c>
      <c r="E2292">
        <v>181.24</v>
      </c>
    </row>
    <row r="2293" spans="1:5" x14ac:dyDescent="0.25">
      <c r="A2293" s="264">
        <v>46483.458333333343</v>
      </c>
      <c r="B2293">
        <v>134.62</v>
      </c>
      <c r="C2293">
        <v>23.11</v>
      </c>
      <c r="D2293">
        <v>9.24</v>
      </c>
      <c r="E2293">
        <v>166.97</v>
      </c>
    </row>
    <row r="2294" spans="1:5" x14ac:dyDescent="0.25">
      <c r="A2294" s="264">
        <v>46483.5</v>
      </c>
      <c r="B2294">
        <v>132.74</v>
      </c>
      <c r="C2294">
        <v>22.64</v>
      </c>
      <c r="D2294">
        <v>9.0500000000000007</v>
      </c>
      <c r="E2294">
        <v>164.43</v>
      </c>
    </row>
    <row r="2295" spans="1:5" x14ac:dyDescent="0.25">
      <c r="A2295" s="264">
        <v>46483.541666666657</v>
      </c>
      <c r="B2295">
        <v>125.23</v>
      </c>
      <c r="C2295">
        <v>21.09</v>
      </c>
      <c r="D2295">
        <v>8.43</v>
      </c>
      <c r="E2295">
        <v>154.75</v>
      </c>
    </row>
    <row r="2296" spans="1:5" x14ac:dyDescent="0.25">
      <c r="A2296" s="264">
        <v>46483.583333333343</v>
      </c>
      <c r="B2296">
        <v>122.61</v>
      </c>
      <c r="C2296">
        <v>20.56</v>
      </c>
      <c r="D2296">
        <v>8.2200000000000006</v>
      </c>
      <c r="E2296">
        <v>151.38999999999999</v>
      </c>
    </row>
    <row r="2297" spans="1:5" x14ac:dyDescent="0.25">
      <c r="A2297" s="264">
        <v>46483.625</v>
      </c>
      <c r="B2297">
        <v>123.12</v>
      </c>
      <c r="C2297">
        <v>20.68</v>
      </c>
      <c r="D2297">
        <v>8.27</v>
      </c>
      <c r="E2297">
        <v>152.07</v>
      </c>
    </row>
    <row r="2298" spans="1:5" x14ac:dyDescent="0.25">
      <c r="A2298" s="264">
        <v>46483.666666666657</v>
      </c>
      <c r="B2298">
        <v>119.75</v>
      </c>
      <c r="C2298">
        <v>19.96</v>
      </c>
      <c r="D2298">
        <v>7.99</v>
      </c>
      <c r="E2298">
        <v>147.69999999999999</v>
      </c>
    </row>
    <row r="2299" spans="1:5" x14ac:dyDescent="0.25">
      <c r="A2299" s="264">
        <v>46483.708333333343</v>
      </c>
      <c r="B2299">
        <v>118.14</v>
      </c>
      <c r="C2299">
        <v>19.64</v>
      </c>
      <c r="D2299">
        <v>7.85</v>
      </c>
      <c r="E2299">
        <v>145.63</v>
      </c>
    </row>
    <row r="2300" spans="1:5" x14ac:dyDescent="0.25">
      <c r="A2300" s="264">
        <v>46483.75</v>
      </c>
      <c r="B2300">
        <v>122.86</v>
      </c>
      <c r="C2300">
        <v>20.61</v>
      </c>
      <c r="D2300">
        <v>8.24</v>
      </c>
      <c r="E2300">
        <v>151.71</v>
      </c>
    </row>
    <row r="2301" spans="1:5" x14ac:dyDescent="0.25">
      <c r="A2301" s="264">
        <v>46483.791666666657</v>
      </c>
      <c r="B2301">
        <v>125.73</v>
      </c>
      <c r="C2301">
        <v>21.2</v>
      </c>
      <c r="D2301">
        <v>8.48</v>
      </c>
      <c r="E2301">
        <v>155.41</v>
      </c>
    </row>
    <row r="2302" spans="1:5" x14ac:dyDescent="0.25">
      <c r="A2302" s="264">
        <v>46483.833333333343</v>
      </c>
      <c r="B2302">
        <v>127.55</v>
      </c>
      <c r="C2302">
        <v>21.59</v>
      </c>
      <c r="D2302">
        <v>8.64</v>
      </c>
      <c r="E2302">
        <v>157.78</v>
      </c>
    </row>
    <row r="2303" spans="1:5" x14ac:dyDescent="0.25">
      <c r="A2303" s="264">
        <v>46483.875</v>
      </c>
      <c r="B2303">
        <v>124.41</v>
      </c>
      <c r="C2303">
        <v>20.94</v>
      </c>
      <c r="D2303">
        <v>8.3699999999999992</v>
      </c>
      <c r="E2303">
        <v>153.72</v>
      </c>
    </row>
    <row r="2304" spans="1:5" x14ac:dyDescent="0.25">
      <c r="A2304" s="264">
        <v>46483.916666666657</v>
      </c>
      <c r="B2304">
        <v>121.62</v>
      </c>
      <c r="C2304">
        <v>20.36</v>
      </c>
      <c r="D2304">
        <v>8.14</v>
      </c>
      <c r="E2304">
        <v>150.12</v>
      </c>
    </row>
    <row r="2305" spans="1:5" x14ac:dyDescent="0.25">
      <c r="A2305" s="264">
        <v>46483.958333333343</v>
      </c>
      <c r="B2305">
        <v>117.56</v>
      </c>
      <c r="C2305">
        <v>19.53</v>
      </c>
      <c r="D2305">
        <v>7.81</v>
      </c>
      <c r="E2305">
        <v>144.9</v>
      </c>
    </row>
    <row r="2306" spans="1:5" x14ac:dyDescent="0.25">
      <c r="A2306" s="264">
        <v>46484</v>
      </c>
      <c r="B2306">
        <v>113.93</v>
      </c>
      <c r="C2306">
        <v>18.78</v>
      </c>
      <c r="D2306">
        <v>7.51</v>
      </c>
      <c r="E2306">
        <v>140.22</v>
      </c>
    </row>
    <row r="2307" spans="1:5" x14ac:dyDescent="0.25">
      <c r="A2307" s="264">
        <v>46484.041666666657</v>
      </c>
      <c r="B2307">
        <v>113.74</v>
      </c>
      <c r="C2307">
        <v>18.71</v>
      </c>
      <c r="D2307">
        <v>7.49</v>
      </c>
      <c r="E2307">
        <v>139.94</v>
      </c>
    </row>
    <row r="2308" spans="1:5" x14ac:dyDescent="0.25">
      <c r="A2308" s="264">
        <v>46484.083333333343</v>
      </c>
      <c r="B2308">
        <v>114.72</v>
      </c>
      <c r="C2308">
        <v>18.899999999999999</v>
      </c>
      <c r="D2308">
        <v>7.56</v>
      </c>
      <c r="E2308">
        <v>141.18</v>
      </c>
    </row>
    <row r="2309" spans="1:5" x14ac:dyDescent="0.25">
      <c r="A2309" s="264">
        <v>46484.125</v>
      </c>
      <c r="B2309">
        <v>116.96</v>
      </c>
      <c r="C2309">
        <v>19.329999999999998</v>
      </c>
      <c r="D2309">
        <v>7.73</v>
      </c>
      <c r="E2309">
        <v>144.02000000000001</v>
      </c>
    </row>
    <row r="2310" spans="1:5" x14ac:dyDescent="0.25">
      <c r="A2310" s="264">
        <v>46484.166666666657</v>
      </c>
      <c r="B2310">
        <v>120.09</v>
      </c>
      <c r="C2310">
        <v>19.989999999999998</v>
      </c>
      <c r="D2310">
        <v>8</v>
      </c>
      <c r="E2310">
        <v>148.08000000000001</v>
      </c>
    </row>
    <row r="2311" spans="1:5" x14ac:dyDescent="0.25">
      <c r="A2311" s="264">
        <v>46484.208333333343</v>
      </c>
      <c r="B2311">
        <v>124.48</v>
      </c>
      <c r="C2311">
        <v>20.95</v>
      </c>
      <c r="D2311">
        <v>8.3800000000000008</v>
      </c>
      <c r="E2311">
        <v>153.81</v>
      </c>
    </row>
    <row r="2312" spans="1:5" x14ac:dyDescent="0.25">
      <c r="A2312" s="264">
        <v>46484.25</v>
      </c>
      <c r="B2312">
        <v>133.85</v>
      </c>
      <c r="C2312">
        <v>22.93</v>
      </c>
      <c r="D2312">
        <v>9.17</v>
      </c>
      <c r="E2312">
        <v>165.95</v>
      </c>
    </row>
    <row r="2313" spans="1:5" x14ac:dyDescent="0.25">
      <c r="A2313" s="264">
        <v>46484.291666666657</v>
      </c>
      <c r="B2313">
        <v>154.01</v>
      </c>
      <c r="C2313">
        <v>27.17</v>
      </c>
      <c r="D2313">
        <v>10.87</v>
      </c>
      <c r="E2313">
        <v>192.05</v>
      </c>
    </row>
    <row r="2314" spans="1:5" x14ac:dyDescent="0.25">
      <c r="A2314" s="264">
        <v>46484.333333333343</v>
      </c>
      <c r="B2314">
        <v>158.66999999999999</v>
      </c>
      <c r="C2314">
        <v>28.17</v>
      </c>
      <c r="D2314">
        <v>11.27</v>
      </c>
      <c r="E2314">
        <v>198.11</v>
      </c>
    </row>
    <row r="2315" spans="1:5" x14ac:dyDescent="0.25">
      <c r="A2315" s="264">
        <v>46484.375</v>
      </c>
      <c r="B2315">
        <v>151.55000000000001</v>
      </c>
      <c r="C2315">
        <v>26.63</v>
      </c>
      <c r="D2315">
        <v>10.65</v>
      </c>
      <c r="E2315">
        <v>188.83</v>
      </c>
    </row>
    <row r="2316" spans="1:5" x14ac:dyDescent="0.25">
      <c r="A2316" s="264">
        <v>46484.416666666657</v>
      </c>
      <c r="B2316">
        <v>145.81</v>
      </c>
      <c r="C2316">
        <v>25.4</v>
      </c>
      <c r="D2316">
        <v>10.16</v>
      </c>
      <c r="E2316">
        <v>181.37</v>
      </c>
    </row>
    <row r="2317" spans="1:5" x14ac:dyDescent="0.25">
      <c r="A2317" s="264">
        <v>46484.458333333343</v>
      </c>
      <c r="B2317">
        <v>140.72999999999999</v>
      </c>
      <c r="C2317">
        <v>24.3</v>
      </c>
      <c r="D2317">
        <v>9.7200000000000006</v>
      </c>
      <c r="E2317">
        <v>174.75</v>
      </c>
    </row>
    <row r="2318" spans="1:5" x14ac:dyDescent="0.25">
      <c r="A2318" s="264">
        <v>46484.5</v>
      </c>
      <c r="B2318">
        <v>134.35</v>
      </c>
      <c r="C2318">
        <v>23.01</v>
      </c>
      <c r="D2318">
        <v>9.1999999999999993</v>
      </c>
      <c r="E2318">
        <v>166.56</v>
      </c>
    </row>
    <row r="2319" spans="1:5" x14ac:dyDescent="0.25">
      <c r="A2319" s="264">
        <v>46484.541666666657</v>
      </c>
      <c r="B2319">
        <v>129.69</v>
      </c>
      <c r="C2319">
        <v>22.03</v>
      </c>
      <c r="D2319">
        <v>8.81</v>
      </c>
      <c r="E2319">
        <v>160.53</v>
      </c>
    </row>
    <row r="2320" spans="1:5" x14ac:dyDescent="0.25">
      <c r="A2320" s="264">
        <v>46484.583333333343</v>
      </c>
      <c r="B2320">
        <v>123.8</v>
      </c>
      <c r="C2320">
        <v>20.84</v>
      </c>
      <c r="D2320">
        <v>8.33</v>
      </c>
      <c r="E2320">
        <v>152.97</v>
      </c>
    </row>
    <row r="2321" spans="1:5" x14ac:dyDescent="0.25">
      <c r="A2321" s="264">
        <v>46484.625</v>
      </c>
      <c r="B2321">
        <v>118.84</v>
      </c>
      <c r="C2321">
        <v>19.809999999999999</v>
      </c>
      <c r="D2321">
        <v>7.92</v>
      </c>
      <c r="E2321">
        <v>146.57</v>
      </c>
    </row>
    <row r="2322" spans="1:5" x14ac:dyDescent="0.25">
      <c r="A2322" s="264">
        <v>46484.666666666657</v>
      </c>
      <c r="B2322">
        <v>118.33</v>
      </c>
      <c r="C2322">
        <v>19.670000000000002</v>
      </c>
      <c r="D2322">
        <v>7.87</v>
      </c>
      <c r="E2322">
        <v>145.87</v>
      </c>
    </row>
    <row r="2323" spans="1:5" x14ac:dyDescent="0.25">
      <c r="A2323" s="264">
        <v>46484.708333333343</v>
      </c>
      <c r="B2323">
        <v>116.3</v>
      </c>
      <c r="C2323">
        <v>19.239999999999998</v>
      </c>
      <c r="D2323">
        <v>7.7</v>
      </c>
      <c r="E2323">
        <v>143.24</v>
      </c>
    </row>
    <row r="2324" spans="1:5" x14ac:dyDescent="0.25">
      <c r="A2324" s="264">
        <v>46484.75</v>
      </c>
      <c r="B2324">
        <v>117.52</v>
      </c>
      <c r="C2324">
        <v>19.510000000000002</v>
      </c>
      <c r="D2324">
        <v>7.81</v>
      </c>
      <c r="E2324">
        <v>144.84</v>
      </c>
    </row>
    <row r="2325" spans="1:5" x14ac:dyDescent="0.25">
      <c r="A2325" s="264">
        <v>46484.791666666657</v>
      </c>
      <c r="B2325">
        <v>120.59</v>
      </c>
      <c r="C2325">
        <v>20.149999999999999</v>
      </c>
      <c r="D2325">
        <v>8.06</v>
      </c>
      <c r="E2325">
        <v>148.80000000000001</v>
      </c>
    </row>
    <row r="2326" spans="1:5" x14ac:dyDescent="0.25">
      <c r="A2326" s="264">
        <v>46484.833333333343</v>
      </c>
      <c r="B2326">
        <v>121.28</v>
      </c>
      <c r="C2326">
        <v>20.309999999999999</v>
      </c>
      <c r="D2326">
        <v>8.1199999999999992</v>
      </c>
      <c r="E2326">
        <v>149.71</v>
      </c>
    </row>
    <row r="2327" spans="1:5" x14ac:dyDescent="0.25">
      <c r="A2327" s="264">
        <v>46484.875</v>
      </c>
      <c r="B2327">
        <v>120.05</v>
      </c>
      <c r="C2327">
        <v>20.04</v>
      </c>
      <c r="D2327">
        <v>8.02</v>
      </c>
      <c r="E2327">
        <v>148.11000000000001</v>
      </c>
    </row>
    <row r="2328" spans="1:5" x14ac:dyDescent="0.25">
      <c r="A2328" s="264">
        <v>46484.916666666657</v>
      </c>
      <c r="B2328">
        <v>118.7</v>
      </c>
      <c r="C2328">
        <v>19.75</v>
      </c>
      <c r="D2328">
        <v>7.9</v>
      </c>
      <c r="E2328">
        <v>146.35</v>
      </c>
    </row>
    <row r="2329" spans="1:5" x14ac:dyDescent="0.25">
      <c r="A2329" s="264">
        <v>46484.958333333343</v>
      </c>
      <c r="B2329">
        <v>117.84</v>
      </c>
      <c r="C2329">
        <v>19.600000000000001</v>
      </c>
      <c r="D2329">
        <v>7.84</v>
      </c>
      <c r="E2329">
        <v>145.28</v>
      </c>
    </row>
    <row r="2330" spans="1:5" x14ac:dyDescent="0.25">
      <c r="A2330" s="264">
        <v>46485</v>
      </c>
      <c r="B2330">
        <v>115.54</v>
      </c>
      <c r="C2330">
        <v>19.09</v>
      </c>
      <c r="D2330">
        <v>7.64</v>
      </c>
      <c r="E2330">
        <v>142.27000000000001</v>
      </c>
    </row>
    <row r="2331" spans="1:5" x14ac:dyDescent="0.25">
      <c r="A2331" s="264">
        <v>46485.041666666657</v>
      </c>
      <c r="B2331">
        <v>115.37</v>
      </c>
      <c r="C2331">
        <v>19.059999999999999</v>
      </c>
      <c r="D2331">
        <v>7.62</v>
      </c>
      <c r="E2331">
        <v>142.05000000000001</v>
      </c>
    </row>
    <row r="2332" spans="1:5" x14ac:dyDescent="0.25">
      <c r="A2332" s="264">
        <v>46485.083333333343</v>
      </c>
      <c r="B2332">
        <v>115.75</v>
      </c>
      <c r="C2332">
        <v>19.149999999999999</v>
      </c>
      <c r="D2332">
        <v>7.66</v>
      </c>
      <c r="E2332">
        <v>142.56</v>
      </c>
    </row>
    <row r="2333" spans="1:5" x14ac:dyDescent="0.25">
      <c r="A2333" s="264">
        <v>46485.125</v>
      </c>
      <c r="B2333">
        <v>116.64</v>
      </c>
      <c r="C2333">
        <v>19.309999999999999</v>
      </c>
      <c r="D2333">
        <v>7.72</v>
      </c>
      <c r="E2333">
        <v>143.66999999999999</v>
      </c>
    </row>
    <row r="2334" spans="1:5" x14ac:dyDescent="0.25">
      <c r="A2334" s="264">
        <v>46485.166666666657</v>
      </c>
      <c r="B2334">
        <v>117.63</v>
      </c>
      <c r="C2334">
        <v>19.489999999999998</v>
      </c>
      <c r="D2334">
        <v>7.8</v>
      </c>
      <c r="E2334">
        <v>144.91999999999999</v>
      </c>
    </row>
    <row r="2335" spans="1:5" x14ac:dyDescent="0.25">
      <c r="A2335" s="264">
        <v>46485.208333333343</v>
      </c>
      <c r="B2335">
        <v>120.27</v>
      </c>
      <c r="C2335">
        <v>20.07</v>
      </c>
      <c r="D2335">
        <v>8.0299999999999994</v>
      </c>
      <c r="E2335">
        <v>148.37</v>
      </c>
    </row>
    <row r="2336" spans="1:5" x14ac:dyDescent="0.25">
      <c r="A2336" s="264">
        <v>46485.25</v>
      </c>
      <c r="B2336">
        <v>124.71</v>
      </c>
      <c r="C2336">
        <v>20.96</v>
      </c>
      <c r="D2336">
        <v>8.3800000000000008</v>
      </c>
      <c r="E2336">
        <v>154.05000000000001</v>
      </c>
    </row>
    <row r="2337" spans="1:5" x14ac:dyDescent="0.25">
      <c r="A2337" s="264">
        <v>46485.291666666657</v>
      </c>
      <c r="B2337">
        <v>130.35</v>
      </c>
      <c r="C2337">
        <v>22.17</v>
      </c>
      <c r="D2337">
        <v>8.8699999999999992</v>
      </c>
      <c r="E2337">
        <v>161.38999999999999</v>
      </c>
    </row>
    <row r="2338" spans="1:5" x14ac:dyDescent="0.25">
      <c r="A2338" s="264">
        <v>46485.333333333343</v>
      </c>
      <c r="B2338">
        <v>135.85</v>
      </c>
      <c r="C2338">
        <v>23.29</v>
      </c>
      <c r="D2338">
        <v>9.32</v>
      </c>
      <c r="E2338">
        <v>168.46</v>
      </c>
    </row>
    <row r="2339" spans="1:5" x14ac:dyDescent="0.25">
      <c r="A2339" s="264">
        <v>46485.375</v>
      </c>
      <c r="B2339">
        <v>139.99</v>
      </c>
      <c r="C2339">
        <v>24.18</v>
      </c>
      <c r="D2339">
        <v>9.67</v>
      </c>
      <c r="E2339">
        <v>173.84</v>
      </c>
    </row>
    <row r="2340" spans="1:5" x14ac:dyDescent="0.25">
      <c r="A2340" s="264">
        <v>46485.416666666657</v>
      </c>
      <c r="B2340">
        <v>133.75</v>
      </c>
      <c r="C2340">
        <v>22.87</v>
      </c>
      <c r="D2340">
        <v>9.15</v>
      </c>
      <c r="E2340">
        <v>165.77</v>
      </c>
    </row>
    <row r="2341" spans="1:5" x14ac:dyDescent="0.25">
      <c r="A2341" s="264">
        <v>46485.458333333343</v>
      </c>
      <c r="B2341">
        <v>124.53</v>
      </c>
      <c r="C2341">
        <v>20.97</v>
      </c>
      <c r="D2341">
        <v>8.39</v>
      </c>
      <c r="E2341">
        <v>153.88999999999999</v>
      </c>
    </row>
    <row r="2342" spans="1:5" x14ac:dyDescent="0.25">
      <c r="A2342" s="264">
        <v>46485.5</v>
      </c>
      <c r="B2342">
        <v>115.53</v>
      </c>
      <c r="C2342">
        <v>19.12</v>
      </c>
      <c r="D2342">
        <v>7.65</v>
      </c>
      <c r="E2342">
        <v>142.30000000000001</v>
      </c>
    </row>
    <row r="2343" spans="1:5" x14ac:dyDescent="0.25">
      <c r="A2343" s="264">
        <v>46485.541666666657</v>
      </c>
      <c r="B2343">
        <v>110.55</v>
      </c>
      <c r="C2343">
        <v>18.05</v>
      </c>
      <c r="D2343">
        <v>7.22</v>
      </c>
      <c r="E2343">
        <v>135.82</v>
      </c>
    </row>
    <row r="2344" spans="1:5" x14ac:dyDescent="0.25">
      <c r="A2344" s="264">
        <v>46485.583333333343</v>
      </c>
      <c r="B2344">
        <v>108.23</v>
      </c>
      <c r="C2344">
        <v>17.57</v>
      </c>
      <c r="D2344">
        <v>7.03</v>
      </c>
      <c r="E2344">
        <v>132.83000000000001</v>
      </c>
    </row>
    <row r="2345" spans="1:5" x14ac:dyDescent="0.25">
      <c r="A2345" s="264">
        <v>46485.625</v>
      </c>
      <c r="B2345">
        <v>106.68</v>
      </c>
      <c r="C2345">
        <v>17.23</v>
      </c>
      <c r="D2345">
        <v>6.89</v>
      </c>
      <c r="E2345">
        <v>130.80000000000001</v>
      </c>
    </row>
    <row r="2346" spans="1:5" x14ac:dyDescent="0.25">
      <c r="A2346" s="264">
        <v>46485.666666666657</v>
      </c>
      <c r="B2346">
        <v>107.66</v>
      </c>
      <c r="C2346">
        <v>17.47</v>
      </c>
      <c r="D2346">
        <v>6.99</v>
      </c>
      <c r="E2346">
        <v>132.12</v>
      </c>
    </row>
    <row r="2347" spans="1:5" x14ac:dyDescent="0.25">
      <c r="A2347" s="264">
        <v>46485.708333333343</v>
      </c>
      <c r="B2347">
        <v>107.12</v>
      </c>
      <c r="C2347">
        <v>17.34</v>
      </c>
      <c r="D2347">
        <v>6.93</v>
      </c>
      <c r="E2347">
        <v>131.38999999999999</v>
      </c>
    </row>
    <row r="2348" spans="1:5" x14ac:dyDescent="0.25">
      <c r="A2348" s="264">
        <v>46485.75</v>
      </c>
      <c r="B2348">
        <v>106.89</v>
      </c>
      <c r="C2348">
        <v>17.3</v>
      </c>
      <c r="D2348">
        <v>6.92</v>
      </c>
      <c r="E2348">
        <v>131.11000000000001</v>
      </c>
    </row>
    <row r="2349" spans="1:5" x14ac:dyDescent="0.25">
      <c r="A2349" s="264">
        <v>46485.791666666657</v>
      </c>
      <c r="B2349">
        <v>104.62</v>
      </c>
      <c r="C2349">
        <v>16.809999999999999</v>
      </c>
      <c r="D2349">
        <v>6.72</v>
      </c>
      <c r="E2349">
        <v>128.15</v>
      </c>
    </row>
    <row r="2350" spans="1:5" x14ac:dyDescent="0.25">
      <c r="A2350" s="264">
        <v>46485.833333333343</v>
      </c>
      <c r="B2350">
        <v>107.96</v>
      </c>
      <c r="C2350">
        <v>17.53</v>
      </c>
      <c r="D2350">
        <v>7.01</v>
      </c>
      <c r="E2350">
        <v>132.5</v>
      </c>
    </row>
    <row r="2351" spans="1:5" x14ac:dyDescent="0.25">
      <c r="A2351" s="264">
        <v>46485.875</v>
      </c>
      <c r="B2351">
        <v>109.86</v>
      </c>
      <c r="C2351">
        <v>17.93</v>
      </c>
      <c r="D2351">
        <v>7.17</v>
      </c>
      <c r="E2351">
        <v>134.96</v>
      </c>
    </row>
    <row r="2352" spans="1:5" x14ac:dyDescent="0.25">
      <c r="A2352" s="264">
        <v>46485.916666666657</v>
      </c>
      <c r="B2352">
        <v>109.23</v>
      </c>
      <c r="C2352">
        <v>17.79</v>
      </c>
      <c r="D2352">
        <v>7.12</v>
      </c>
      <c r="E2352">
        <v>134.13999999999999</v>
      </c>
    </row>
    <row r="2353" spans="1:5" x14ac:dyDescent="0.25">
      <c r="A2353" s="264">
        <v>46485.958333333343</v>
      </c>
      <c r="B2353">
        <v>109.23</v>
      </c>
      <c r="C2353">
        <v>17.809999999999999</v>
      </c>
      <c r="D2353">
        <v>7.12</v>
      </c>
      <c r="E2353">
        <v>134.16</v>
      </c>
    </row>
    <row r="2354" spans="1:5" x14ac:dyDescent="0.25">
      <c r="A2354" s="264">
        <v>46486</v>
      </c>
      <c r="B2354">
        <v>108.77</v>
      </c>
      <c r="C2354">
        <v>17.72</v>
      </c>
      <c r="D2354">
        <v>7.09</v>
      </c>
      <c r="E2354">
        <v>133.58000000000001</v>
      </c>
    </row>
    <row r="2355" spans="1:5" x14ac:dyDescent="0.25">
      <c r="A2355" s="264">
        <v>46486.041666666657</v>
      </c>
      <c r="B2355">
        <v>109.35</v>
      </c>
      <c r="C2355">
        <v>17.82</v>
      </c>
      <c r="D2355">
        <v>7.13</v>
      </c>
      <c r="E2355">
        <v>134.30000000000001</v>
      </c>
    </row>
    <row r="2356" spans="1:5" x14ac:dyDescent="0.25">
      <c r="A2356" s="264">
        <v>46486.083333333343</v>
      </c>
      <c r="B2356">
        <v>110.22</v>
      </c>
      <c r="C2356">
        <v>18.02</v>
      </c>
      <c r="D2356">
        <v>7.21</v>
      </c>
      <c r="E2356">
        <v>135.44999999999999</v>
      </c>
    </row>
    <row r="2357" spans="1:5" x14ac:dyDescent="0.25">
      <c r="A2357" s="264">
        <v>46486.125</v>
      </c>
      <c r="B2357">
        <v>112.95</v>
      </c>
      <c r="C2357">
        <v>18.57</v>
      </c>
      <c r="D2357">
        <v>7.43</v>
      </c>
      <c r="E2357">
        <v>138.94999999999999</v>
      </c>
    </row>
    <row r="2358" spans="1:5" x14ac:dyDescent="0.25">
      <c r="A2358" s="264">
        <v>46486.166666666657</v>
      </c>
      <c r="B2358">
        <v>115.09</v>
      </c>
      <c r="C2358">
        <v>19.02</v>
      </c>
      <c r="D2358">
        <v>7.61</v>
      </c>
      <c r="E2358">
        <v>141.72</v>
      </c>
    </row>
    <row r="2359" spans="1:5" x14ac:dyDescent="0.25">
      <c r="A2359" s="264">
        <v>46486.208333333343</v>
      </c>
      <c r="B2359">
        <v>117.29</v>
      </c>
      <c r="C2359">
        <v>19.440000000000001</v>
      </c>
      <c r="D2359">
        <v>7.78</v>
      </c>
      <c r="E2359">
        <v>144.51</v>
      </c>
    </row>
    <row r="2360" spans="1:5" x14ac:dyDescent="0.25">
      <c r="A2360" s="264">
        <v>46486.25</v>
      </c>
      <c r="B2360">
        <v>121.88</v>
      </c>
      <c r="C2360">
        <v>20.41</v>
      </c>
      <c r="D2360">
        <v>8.16</v>
      </c>
      <c r="E2360">
        <v>150.44999999999999</v>
      </c>
    </row>
    <row r="2361" spans="1:5" x14ac:dyDescent="0.25">
      <c r="A2361" s="264">
        <v>46486.291666666657</v>
      </c>
      <c r="B2361">
        <v>126.71</v>
      </c>
      <c r="C2361">
        <v>21.42</v>
      </c>
      <c r="D2361">
        <v>8.57</v>
      </c>
      <c r="E2361">
        <v>156.69999999999999</v>
      </c>
    </row>
    <row r="2362" spans="1:5" x14ac:dyDescent="0.25">
      <c r="A2362" s="264">
        <v>46486.333333333343</v>
      </c>
      <c r="B2362">
        <v>129.93</v>
      </c>
      <c r="C2362">
        <v>22.1</v>
      </c>
      <c r="D2362">
        <v>8.84</v>
      </c>
      <c r="E2362">
        <v>160.87</v>
      </c>
    </row>
    <row r="2363" spans="1:5" x14ac:dyDescent="0.25">
      <c r="A2363" s="264">
        <v>46486.375</v>
      </c>
      <c r="B2363">
        <v>128.59</v>
      </c>
      <c r="C2363">
        <v>21.8</v>
      </c>
      <c r="D2363">
        <v>8.7200000000000006</v>
      </c>
      <c r="E2363">
        <v>159.11000000000001</v>
      </c>
    </row>
    <row r="2364" spans="1:5" x14ac:dyDescent="0.25">
      <c r="A2364" s="264">
        <v>46486.416666666657</v>
      </c>
      <c r="B2364">
        <v>124.25</v>
      </c>
      <c r="C2364">
        <v>20.91</v>
      </c>
      <c r="D2364">
        <v>8.36</v>
      </c>
      <c r="E2364">
        <v>153.52000000000001</v>
      </c>
    </row>
    <row r="2365" spans="1:5" x14ac:dyDescent="0.25">
      <c r="A2365" s="264">
        <v>46486.458333333343</v>
      </c>
      <c r="B2365">
        <v>118.13</v>
      </c>
      <c r="C2365">
        <v>19.649999999999999</v>
      </c>
      <c r="D2365">
        <v>7.86</v>
      </c>
      <c r="E2365">
        <v>145.63999999999999</v>
      </c>
    </row>
    <row r="2366" spans="1:5" x14ac:dyDescent="0.25">
      <c r="A2366" s="264">
        <v>46486.5</v>
      </c>
      <c r="B2366">
        <v>111.14</v>
      </c>
      <c r="C2366">
        <v>18.16</v>
      </c>
      <c r="D2366">
        <v>7.26</v>
      </c>
      <c r="E2366">
        <v>136.56</v>
      </c>
    </row>
    <row r="2367" spans="1:5" x14ac:dyDescent="0.25">
      <c r="A2367" s="264">
        <v>46486.541666666657</v>
      </c>
      <c r="B2367">
        <v>105.52</v>
      </c>
      <c r="C2367">
        <v>17</v>
      </c>
      <c r="D2367">
        <v>6.8</v>
      </c>
      <c r="E2367">
        <v>129.32</v>
      </c>
    </row>
    <row r="2368" spans="1:5" x14ac:dyDescent="0.25">
      <c r="A2368" s="264">
        <v>46486.583333333343</v>
      </c>
      <c r="B2368">
        <v>101.16</v>
      </c>
      <c r="C2368">
        <v>16.100000000000001</v>
      </c>
      <c r="D2368">
        <v>6.44</v>
      </c>
      <c r="E2368">
        <v>123.7</v>
      </c>
    </row>
    <row r="2369" spans="1:5" x14ac:dyDescent="0.25">
      <c r="A2369" s="264">
        <v>46486.625</v>
      </c>
      <c r="B2369">
        <v>97.8</v>
      </c>
      <c r="C2369">
        <v>15.41</v>
      </c>
      <c r="D2369">
        <v>6.16</v>
      </c>
      <c r="E2369">
        <v>119.37</v>
      </c>
    </row>
    <row r="2370" spans="1:5" x14ac:dyDescent="0.25">
      <c r="A2370" s="264">
        <v>46486.666666666657</v>
      </c>
      <c r="B2370">
        <v>93.63</v>
      </c>
      <c r="C2370">
        <v>14.55</v>
      </c>
      <c r="D2370">
        <v>5.82</v>
      </c>
      <c r="E2370">
        <v>114</v>
      </c>
    </row>
    <row r="2371" spans="1:5" x14ac:dyDescent="0.25">
      <c r="A2371" s="264">
        <v>46486.708333333343</v>
      </c>
      <c r="B2371">
        <v>92.62</v>
      </c>
      <c r="C2371">
        <v>14.35</v>
      </c>
      <c r="D2371">
        <v>5.74</v>
      </c>
      <c r="E2371">
        <v>112.71</v>
      </c>
    </row>
    <row r="2372" spans="1:5" x14ac:dyDescent="0.25">
      <c r="A2372" s="264">
        <v>46486.75</v>
      </c>
      <c r="B2372">
        <v>94.44</v>
      </c>
      <c r="C2372">
        <v>14.72</v>
      </c>
      <c r="D2372">
        <v>5.89</v>
      </c>
      <c r="E2372">
        <v>115.05</v>
      </c>
    </row>
    <row r="2373" spans="1:5" x14ac:dyDescent="0.25">
      <c r="A2373" s="264">
        <v>46486.791666666657</v>
      </c>
      <c r="B2373">
        <v>97.59</v>
      </c>
      <c r="C2373">
        <v>15.4</v>
      </c>
      <c r="D2373">
        <v>6.16</v>
      </c>
      <c r="E2373">
        <v>119.15</v>
      </c>
    </row>
    <row r="2374" spans="1:5" x14ac:dyDescent="0.25">
      <c r="A2374" s="264">
        <v>46486.833333333343</v>
      </c>
      <c r="B2374">
        <v>99</v>
      </c>
      <c r="C2374">
        <v>15.71</v>
      </c>
      <c r="D2374">
        <v>6.28</v>
      </c>
      <c r="E2374">
        <v>120.99</v>
      </c>
    </row>
    <row r="2375" spans="1:5" x14ac:dyDescent="0.25">
      <c r="A2375" s="264">
        <v>46486.875</v>
      </c>
      <c r="B2375">
        <v>99.79</v>
      </c>
      <c r="C2375">
        <v>15.85</v>
      </c>
      <c r="D2375">
        <v>6.34</v>
      </c>
      <c r="E2375">
        <v>121.98</v>
      </c>
    </row>
    <row r="2376" spans="1:5" x14ac:dyDescent="0.25">
      <c r="A2376" s="264">
        <v>46486.916666666657</v>
      </c>
      <c r="B2376">
        <v>97.98</v>
      </c>
      <c r="C2376">
        <v>15.48</v>
      </c>
      <c r="D2376">
        <v>6.19</v>
      </c>
      <c r="E2376">
        <v>119.65</v>
      </c>
    </row>
    <row r="2377" spans="1:5" x14ac:dyDescent="0.25">
      <c r="A2377" s="264">
        <v>46486.958333333343</v>
      </c>
      <c r="B2377">
        <v>96.45</v>
      </c>
      <c r="C2377">
        <v>15.17</v>
      </c>
      <c r="D2377">
        <v>6.07</v>
      </c>
      <c r="E2377">
        <v>117.69</v>
      </c>
    </row>
    <row r="2378" spans="1:5" x14ac:dyDescent="0.25">
      <c r="A2378" s="264">
        <v>46487</v>
      </c>
      <c r="B2378">
        <v>94.23</v>
      </c>
      <c r="C2378">
        <v>14.7</v>
      </c>
      <c r="D2378">
        <v>5.88</v>
      </c>
      <c r="E2378">
        <v>114.81</v>
      </c>
    </row>
    <row r="2379" spans="1:5" x14ac:dyDescent="0.25">
      <c r="A2379" s="264">
        <v>46487.041666666657</v>
      </c>
      <c r="B2379">
        <v>93.29</v>
      </c>
      <c r="C2379">
        <v>14.5</v>
      </c>
      <c r="D2379">
        <v>5.8</v>
      </c>
      <c r="E2379">
        <v>113.59</v>
      </c>
    </row>
    <row r="2380" spans="1:5" x14ac:dyDescent="0.25">
      <c r="A2380" s="264">
        <v>46487.083333333343</v>
      </c>
      <c r="B2380">
        <v>93</v>
      </c>
      <c r="C2380">
        <v>14.42</v>
      </c>
      <c r="D2380">
        <v>5.77</v>
      </c>
      <c r="E2380">
        <v>113.19</v>
      </c>
    </row>
    <row r="2381" spans="1:5" x14ac:dyDescent="0.25">
      <c r="A2381" s="264">
        <v>46487.125</v>
      </c>
      <c r="B2381">
        <v>93.88</v>
      </c>
      <c r="C2381">
        <v>14.6</v>
      </c>
      <c r="D2381">
        <v>5.84</v>
      </c>
      <c r="E2381">
        <v>114.32</v>
      </c>
    </row>
    <row r="2382" spans="1:5" x14ac:dyDescent="0.25">
      <c r="A2382" s="264">
        <v>46487.166666666657</v>
      </c>
      <c r="B2382">
        <v>98.72</v>
      </c>
      <c r="C2382">
        <v>15.62</v>
      </c>
      <c r="D2382">
        <v>6.25</v>
      </c>
      <c r="E2382">
        <v>120.59</v>
      </c>
    </row>
    <row r="2383" spans="1:5" x14ac:dyDescent="0.25">
      <c r="A2383" s="264">
        <v>46487.208333333343</v>
      </c>
      <c r="B2383">
        <v>105.99</v>
      </c>
      <c r="C2383">
        <v>17.149999999999999</v>
      </c>
      <c r="D2383">
        <v>6.86</v>
      </c>
      <c r="E2383">
        <v>130</v>
      </c>
    </row>
    <row r="2384" spans="1:5" x14ac:dyDescent="0.25">
      <c r="A2384" s="264">
        <v>46487.25</v>
      </c>
      <c r="B2384">
        <v>115.82</v>
      </c>
      <c r="C2384">
        <v>19.2</v>
      </c>
      <c r="D2384">
        <v>7.68</v>
      </c>
      <c r="E2384">
        <v>142.69999999999999</v>
      </c>
    </row>
    <row r="2385" spans="1:5" x14ac:dyDescent="0.25">
      <c r="A2385" s="264">
        <v>46487.291666666657</v>
      </c>
      <c r="B2385">
        <v>130.31</v>
      </c>
      <c r="C2385">
        <v>22.24</v>
      </c>
      <c r="D2385">
        <v>8.9</v>
      </c>
      <c r="E2385">
        <v>161.44999999999999</v>
      </c>
    </row>
    <row r="2386" spans="1:5" x14ac:dyDescent="0.25">
      <c r="A2386" s="264">
        <v>46487.333333333343</v>
      </c>
      <c r="B2386">
        <v>137.52000000000001</v>
      </c>
      <c r="C2386">
        <v>23.76</v>
      </c>
      <c r="D2386">
        <v>9.5</v>
      </c>
      <c r="E2386">
        <v>170.78</v>
      </c>
    </row>
    <row r="2387" spans="1:5" x14ac:dyDescent="0.25">
      <c r="A2387" s="264">
        <v>46487.375</v>
      </c>
      <c r="B2387">
        <v>135.9</v>
      </c>
      <c r="C2387">
        <v>23.39</v>
      </c>
      <c r="D2387">
        <v>9.35</v>
      </c>
      <c r="E2387">
        <v>168.64</v>
      </c>
    </row>
    <row r="2388" spans="1:5" x14ac:dyDescent="0.25">
      <c r="A2388" s="264">
        <v>46487.416666666657</v>
      </c>
      <c r="B2388">
        <v>130.74</v>
      </c>
      <c r="C2388">
        <v>22.31</v>
      </c>
      <c r="D2388">
        <v>8.92</v>
      </c>
      <c r="E2388">
        <v>161.97</v>
      </c>
    </row>
    <row r="2389" spans="1:5" x14ac:dyDescent="0.25">
      <c r="A2389" s="264">
        <v>46487.458333333343</v>
      </c>
      <c r="B2389">
        <v>125.18</v>
      </c>
      <c r="C2389">
        <v>21.16</v>
      </c>
      <c r="D2389">
        <v>8.4600000000000009</v>
      </c>
      <c r="E2389">
        <v>154.80000000000001</v>
      </c>
    </row>
    <row r="2390" spans="1:5" x14ac:dyDescent="0.25">
      <c r="A2390" s="264">
        <v>46487.5</v>
      </c>
      <c r="B2390">
        <v>117.64</v>
      </c>
      <c r="C2390">
        <v>19.57</v>
      </c>
      <c r="D2390">
        <v>7.83</v>
      </c>
      <c r="E2390">
        <v>145.04</v>
      </c>
    </row>
    <row r="2391" spans="1:5" x14ac:dyDescent="0.25">
      <c r="A2391" s="264">
        <v>46487.541666666657</v>
      </c>
      <c r="B2391">
        <v>116.49</v>
      </c>
      <c r="C2391">
        <v>19.34</v>
      </c>
      <c r="D2391">
        <v>7.74</v>
      </c>
      <c r="E2391">
        <v>143.57</v>
      </c>
    </row>
    <row r="2392" spans="1:5" x14ac:dyDescent="0.25">
      <c r="A2392" s="264">
        <v>46487.583333333343</v>
      </c>
      <c r="B2392">
        <v>118.28</v>
      </c>
      <c r="C2392">
        <v>19.68</v>
      </c>
      <c r="D2392">
        <v>7.87</v>
      </c>
      <c r="E2392">
        <v>145.83000000000001</v>
      </c>
    </row>
    <row r="2393" spans="1:5" x14ac:dyDescent="0.25">
      <c r="A2393" s="264">
        <v>46487.625</v>
      </c>
      <c r="B2393">
        <v>112.91</v>
      </c>
      <c r="C2393">
        <v>18.61</v>
      </c>
      <c r="D2393">
        <v>7.44</v>
      </c>
      <c r="E2393">
        <v>138.96</v>
      </c>
    </row>
    <row r="2394" spans="1:5" x14ac:dyDescent="0.25">
      <c r="A2394" s="264">
        <v>46487.666666666657</v>
      </c>
      <c r="B2394">
        <v>110.18</v>
      </c>
      <c r="C2394">
        <v>18.04</v>
      </c>
      <c r="D2394">
        <v>7.22</v>
      </c>
      <c r="E2394">
        <v>135.44</v>
      </c>
    </row>
    <row r="2395" spans="1:5" x14ac:dyDescent="0.25">
      <c r="A2395" s="264">
        <v>46487.708333333343</v>
      </c>
      <c r="B2395">
        <v>106.96</v>
      </c>
      <c r="C2395">
        <v>17.37</v>
      </c>
      <c r="D2395">
        <v>6.95</v>
      </c>
      <c r="E2395">
        <v>131.28</v>
      </c>
    </row>
    <row r="2396" spans="1:5" x14ac:dyDescent="0.25">
      <c r="A2396" s="264">
        <v>46487.75</v>
      </c>
      <c r="B2396">
        <v>110.91</v>
      </c>
      <c r="C2396">
        <v>18.190000000000001</v>
      </c>
      <c r="D2396">
        <v>7.28</v>
      </c>
      <c r="E2396">
        <v>136.38</v>
      </c>
    </row>
    <row r="2397" spans="1:5" x14ac:dyDescent="0.25">
      <c r="A2397" s="264">
        <v>46487.791666666657</v>
      </c>
      <c r="B2397">
        <v>115.95</v>
      </c>
      <c r="C2397">
        <v>19.260000000000002</v>
      </c>
      <c r="D2397">
        <v>7.7</v>
      </c>
      <c r="E2397">
        <v>142.91</v>
      </c>
    </row>
    <row r="2398" spans="1:5" x14ac:dyDescent="0.25">
      <c r="A2398" s="264">
        <v>46487.833333333343</v>
      </c>
      <c r="B2398">
        <v>116.7</v>
      </c>
      <c r="C2398">
        <v>19.37</v>
      </c>
      <c r="D2398">
        <v>7.75</v>
      </c>
      <c r="E2398">
        <v>143.82</v>
      </c>
    </row>
    <row r="2399" spans="1:5" x14ac:dyDescent="0.25">
      <c r="A2399" s="264">
        <v>46487.875</v>
      </c>
      <c r="B2399">
        <v>119.71</v>
      </c>
      <c r="C2399">
        <v>20.010000000000002</v>
      </c>
      <c r="D2399">
        <v>8.01</v>
      </c>
      <c r="E2399">
        <v>147.72999999999999</v>
      </c>
    </row>
    <row r="2400" spans="1:5" x14ac:dyDescent="0.25">
      <c r="A2400" s="264">
        <v>46487.916666666657</v>
      </c>
      <c r="B2400">
        <v>119.44</v>
      </c>
      <c r="C2400">
        <v>19.97</v>
      </c>
      <c r="D2400">
        <v>7.99</v>
      </c>
      <c r="E2400">
        <v>147.4</v>
      </c>
    </row>
    <row r="2401" spans="1:5" x14ac:dyDescent="0.25">
      <c r="A2401" s="264">
        <v>46487.958333333343</v>
      </c>
      <c r="B2401">
        <v>120.22</v>
      </c>
      <c r="C2401">
        <v>20.12</v>
      </c>
      <c r="D2401">
        <v>8.0500000000000007</v>
      </c>
      <c r="E2401">
        <v>148.38999999999999</v>
      </c>
    </row>
    <row r="2402" spans="1:5" x14ac:dyDescent="0.25">
      <c r="A2402" s="264">
        <v>46488</v>
      </c>
      <c r="B2402">
        <v>118.36</v>
      </c>
      <c r="C2402">
        <v>19.73</v>
      </c>
      <c r="D2402">
        <v>7.89</v>
      </c>
      <c r="E2402">
        <v>145.97999999999999</v>
      </c>
    </row>
    <row r="2403" spans="1:5" x14ac:dyDescent="0.25">
      <c r="A2403" s="264">
        <v>46488.041666666657</v>
      </c>
      <c r="B2403">
        <v>119.08</v>
      </c>
      <c r="C2403">
        <v>19.87</v>
      </c>
      <c r="D2403">
        <v>7.95</v>
      </c>
      <c r="E2403">
        <v>146.9</v>
      </c>
    </row>
    <row r="2404" spans="1:5" x14ac:dyDescent="0.25">
      <c r="A2404" s="264">
        <v>46488.083333333343</v>
      </c>
      <c r="B2404">
        <v>121.22</v>
      </c>
      <c r="C2404">
        <v>20.32</v>
      </c>
      <c r="D2404">
        <v>8.1300000000000008</v>
      </c>
      <c r="E2404">
        <v>149.66999999999999</v>
      </c>
    </row>
    <row r="2405" spans="1:5" x14ac:dyDescent="0.25">
      <c r="A2405" s="264">
        <v>46488.125</v>
      </c>
      <c r="B2405">
        <v>124.66</v>
      </c>
      <c r="C2405">
        <v>20.99</v>
      </c>
      <c r="D2405">
        <v>8.4</v>
      </c>
      <c r="E2405">
        <v>154.05000000000001</v>
      </c>
    </row>
    <row r="2406" spans="1:5" x14ac:dyDescent="0.25">
      <c r="A2406" s="264">
        <v>46488.166666666657</v>
      </c>
      <c r="B2406">
        <v>131.91999999999999</v>
      </c>
      <c r="C2406">
        <v>22.5</v>
      </c>
      <c r="D2406">
        <v>9</v>
      </c>
      <c r="E2406">
        <v>163.41999999999999</v>
      </c>
    </row>
    <row r="2407" spans="1:5" x14ac:dyDescent="0.25">
      <c r="A2407" s="264">
        <v>46488.208333333343</v>
      </c>
      <c r="B2407">
        <v>139.63</v>
      </c>
      <c r="C2407">
        <v>24.13</v>
      </c>
      <c r="D2407">
        <v>9.65</v>
      </c>
      <c r="E2407">
        <v>173.41</v>
      </c>
    </row>
    <row r="2408" spans="1:5" x14ac:dyDescent="0.25">
      <c r="A2408" s="264">
        <v>46488.25</v>
      </c>
      <c r="B2408">
        <v>147.82</v>
      </c>
      <c r="C2408">
        <v>25.86</v>
      </c>
      <c r="D2408">
        <v>10.34</v>
      </c>
      <c r="E2408">
        <v>184.02</v>
      </c>
    </row>
    <row r="2409" spans="1:5" x14ac:dyDescent="0.25">
      <c r="A2409" s="264">
        <v>46488.291666666657</v>
      </c>
      <c r="B2409">
        <v>163.9</v>
      </c>
      <c r="C2409">
        <v>29.26</v>
      </c>
      <c r="D2409">
        <v>11.7</v>
      </c>
      <c r="E2409">
        <v>204.86</v>
      </c>
    </row>
    <row r="2410" spans="1:5" x14ac:dyDescent="0.25">
      <c r="A2410" s="264">
        <v>46488.333333333343</v>
      </c>
      <c r="B2410">
        <v>166.36</v>
      </c>
      <c r="C2410">
        <v>29.73</v>
      </c>
      <c r="D2410">
        <v>11.89</v>
      </c>
      <c r="E2410">
        <v>207.98</v>
      </c>
    </row>
    <row r="2411" spans="1:5" x14ac:dyDescent="0.25">
      <c r="A2411" s="264">
        <v>46488.375</v>
      </c>
      <c r="B2411">
        <v>158.21</v>
      </c>
      <c r="C2411">
        <v>28.03</v>
      </c>
      <c r="D2411">
        <v>11.21</v>
      </c>
      <c r="E2411">
        <v>197.45</v>
      </c>
    </row>
    <row r="2412" spans="1:5" x14ac:dyDescent="0.25">
      <c r="A2412" s="264">
        <v>46488.416666666657</v>
      </c>
      <c r="B2412">
        <v>146.71</v>
      </c>
      <c r="C2412">
        <v>25.62</v>
      </c>
      <c r="D2412">
        <v>10.25</v>
      </c>
      <c r="E2412">
        <v>182.58</v>
      </c>
    </row>
    <row r="2413" spans="1:5" x14ac:dyDescent="0.25">
      <c r="A2413" s="264">
        <v>46488.458333333343</v>
      </c>
      <c r="B2413">
        <v>143.49</v>
      </c>
      <c r="C2413">
        <v>24.91</v>
      </c>
      <c r="D2413">
        <v>9.9600000000000009</v>
      </c>
      <c r="E2413">
        <v>178.36</v>
      </c>
    </row>
    <row r="2414" spans="1:5" x14ac:dyDescent="0.25">
      <c r="A2414" s="264">
        <v>46488.5</v>
      </c>
      <c r="B2414">
        <v>133.87</v>
      </c>
      <c r="C2414">
        <v>22.89</v>
      </c>
      <c r="D2414">
        <v>9.16</v>
      </c>
      <c r="E2414">
        <v>165.92</v>
      </c>
    </row>
    <row r="2415" spans="1:5" x14ac:dyDescent="0.25">
      <c r="A2415" s="264">
        <v>46488.541666666657</v>
      </c>
      <c r="B2415">
        <v>127.11</v>
      </c>
      <c r="C2415">
        <v>21.52</v>
      </c>
      <c r="D2415">
        <v>8.61</v>
      </c>
      <c r="E2415">
        <v>157.24</v>
      </c>
    </row>
    <row r="2416" spans="1:5" x14ac:dyDescent="0.25">
      <c r="A2416" s="264">
        <v>46488.583333333343</v>
      </c>
      <c r="B2416">
        <v>123.67</v>
      </c>
      <c r="C2416">
        <v>20.81</v>
      </c>
      <c r="D2416">
        <v>8.33</v>
      </c>
      <c r="E2416">
        <v>152.81</v>
      </c>
    </row>
    <row r="2417" spans="1:5" x14ac:dyDescent="0.25">
      <c r="A2417" s="264">
        <v>46488.625</v>
      </c>
      <c r="B2417">
        <v>121.61</v>
      </c>
      <c r="C2417">
        <v>20.41</v>
      </c>
      <c r="D2417">
        <v>8.16</v>
      </c>
      <c r="E2417">
        <v>150.18</v>
      </c>
    </row>
    <row r="2418" spans="1:5" x14ac:dyDescent="0.25">
      <c r="A2418" s="264">
        <v>46488.666666666657</v>
      </c>
      <c r="B2418">
        <v>118.22</v>
      </c>
      <c r="C2418">
        <v>19.66</v>
      </c>
      <c r="D2418">
        <v>7.86</v>
      </c>
      <c r="E2418">
        <v>145.74</v>
      </c>
    </row>
    <row r="2419" spans="1:5" x14ac:dyDescent="0.25">
      <c r="A2419" s="264">
        <v>46488.708333333343</v>
      </c>
      <c r="B2419">
        <v>115.72</v>
      </c>
      <c r="C2419">
        <v>19.18</v>
      </c>
      <c r="D2419">
        <v>7.67</v>
      </c>
      <c r="E2419">
        <v>142.57</v>
      </c>
    </row>
    <row r="2420" spans="1:5" x14ac:dyDescent="0.25">
      <c r="A2420" s="264">
        <v>46488.75</v>
      </c>
      <c r="B2420">
        <v>122.34</v>
      </c>
      <c r="C2420">
        <v>20.52</v>
      </c>
      <c r="D2420">
        <v>8.2100000000000009</v>
      </c>
      <c r="E2420">
        <v>151.07</v>
      </c>
    </row>
    <row r="2421" spans="1:5" x14ac:dyDescent="0.25">
      <c r="A2421" s="264">
        <v>46488.791666666657</v>
      </c>
      <c r="B2421">
        <v>127.73</v>
      </c>
      <c r="C2421">
        <v>21.65</v>
      </c>
      <c r="D2421">
        <v>8.66</v>
      </c>
      <c r="E2421">
        <v>158.04</v>
      </c>
    </row>
    <row r="2422" spans="1:5" x14ac:dyDescent="0.25">
      <c r="A2422" s="264">
        <v>46488.833333333343</v>
      </c>
      <c r="B2422">
        <v>127.17</v>
      </c>
      <c r="C2422">
        <v>21.57</v>
      </c>
      <c r="D2422">
        <v>8.6300000000000008</v>
      </c>
      <c r="E2422">
        <v>157.37</v>
      </c>
    </row>
    <row r="2423" spans="1:5" x14ac:dyDescent="0.25">
      <c r="A2423" s="264">
        <v>46488.875</v>
      </c>
      <c r="B2423">
        <v>124.95</v>
      </c>
      <c r="C2423">
        <v>21.08</v>
      </c>
      <c r="D2423">
        <v>8.43</v>
      </c>
      <c r="E2423">
        <v>154.46</v>
      </c>
    </row>
    <row r="2424" spans="1:5" x14ac:dyDescent="0.25">
      <c r="A2424" s="264">
        <v>46488.916666666657</v>
      </c>
      <c r="B2424">
        <v>121.79</v>
      </c>
      <c r="C2424">
        <v>20.43</v>
      </c>
      <c r="D2424">
        <v>8.17</v>
      </c>
      <c r="E2424">
        <v>150.38999999999999</v>
      </c>
    </row>
    <row r="2425" spans="1:5" x14ac:dyDescent="0.25">
      <c r="A2425" s="264">
        <v>46488.958333333343</v>
      </c>
      <c r="B2425">
        <v>119.54</v>
      </c>
      <c r="C2425">
        <v>19.97</v>
      </c>
      <c r="D2425">
        <v>7.99</v>
      </c>
      <c r="E2425">
        <v>147.5</v>
      </c>
    </row>
    <row r="2426" spans="1:5" x14ac:dyDescent="0.25">
      <c r="A2426" s="264">
        <v>46489</v>
      </c>
      <c r="B2426">
        <v>117.45</v>
      </c>
      <c r="C2426">
        <v>19.53</v>
      </c>
      <c r="D2426">
        <v>7.81</v>
      </c>
      <c r="E2426">
        <v>144.79</v>
      </c>
    </row>
    <row r="2427" spans="1:5" x14ac:dyDescent="0.25">
      <c r="A2427" s="264">
        <v>46489.041666666657</v>
      </c>
      <c r="B2427">
        <v>116.93</v>
      </c>
      <c r="C2427">
        <v>19.38</v>
      </c>
      <c r="D2427">
        <v>7.75</v>
      </c>
      <c r="E2427">
        <v>144.06</v>
      </c>
    </row>
    <row r="2428" spans="1:5" x14ac:dyDescent="0.25">
      <c r="A2428" s="264">
        <v>46489.083333333343</v>
      </c>
      <c r="B2428">
        <v>117.16</v>
      </c>
      <c r="C2428">
        <v>19.41</v>
      </c>
      <c r="D2428">
        <v>7.76</v>
      </c>
      <c r="E2428">
        <v>144.33000000000001</v>
      </c>
    </row>
    <row r="2429" spans="1:5" x14ac:dyDescent="0.25">
      <c r="A2429" s="264">
        <v>46489.125</v>
      </c>
      <c r="B2429">
        <v>119.43</v>
      </c>
      <c r="C2429">
        <v>19.850000000000001</v>
      </c>
      <c r="D2429">
        <v>7.94</v>
      </c>
      <c r="E2429">
        <v>147.22</v>
      </c>
    </row>
    <row r="2430" spans="1:5" x14ac:dyDescent="0.25">
      <c r="A2430" s="264">
        <v>46489.166666666657</v>
      </c>
      <c r="B2430">
        <v>121.71</v>
      </c>
      <c r="C2430">
        <v>20.37</v>
      </c>
      <c r="D2430">
        <v>8.15</v>
      </c>
      <c r="E2430">
        <v>150.22999999999999</v>
      </c>
    </row>
    <row r="2431" spans="1:5" x14ac:dyDescent="0.25">
      <c r="A2431" s="264">
        <v>46489.208333333343</v>
      </c>
      <c r="B2431">
        <v>126.23</v>
      </c>
      <c r="C2431">
        <v>21.35</v>
      </c>
      <c r="D2431">
        <v>8.5399999999999991</v>
      </c>
      <c r="E2431">
        <v>156.12</v>
      </c>
    </row>
    <row r="2432" spans="1:5" x14ac:dyDescent="0.25">
      <c r="A2432" s="264">
        <v>46489.25</v>
      </c>
      <c r="B2432">
        <v>135.44</v>
      </c>
      <c r="C2432">
        <v>23.29</v>
      </c>
      <c r="D2432">
        <v>9.32</v>
      </c>
      <c r="E2432">
        <v>168.05</v>
      </c>
    </row>
    <row r="2433" spans="1:5" x14ac:dyDescent="0.25">
      <c r="A2433" s="264">
        <v>46489.291666666657</v>
      </c>
      <c r="B2433">
        <v>146.96</v>
      </c>
      <c r="C2433">
        <v>25.72</v>
      </c>
      <c r="D2433">
        <v>10.29</v>
      </c>
      <c r="E2433">
        <v>182.97</v>
      </c>
    </row>
    <row r="2434" spans="1:5" x14ac:dyDescent="0.25">
      <c r="A2434" s="264">
        <v>46489.333333333343</v>
      </c>
      <c r="B2434">
        <v>151.56</v>
      </c>
      <c r="C2434">
        <v>26.68</v>
      </c>
      <c r="D2434">
        <v>10.67</v>
      </c>
      <c r="E2434">
        <v>188.91</v>
      </c>
    </row>
    <row r="2435" spans="1:5" x14ac:dyDescent="0.25">
      <c r="A2435" s="264">
        <v>46489.375</v>
      </c>
      <c r="B2435">
        <v>150.47999999999999</v>
      </c>
      <c r="C2435">
        <v>26.42</v>
      </c>
      <c r="D2435">
        <v>10.57</v>
      </c>
      <c r="E2435">
        <v>187.47</v>
      </c>
    </row>
    <row r="2436" spans="1:5" x14ac:dyDescent="0.25">
      <c r="A2436" s="264">
        <v>46489.416666666657</v>
      </c>
      <c r="B2436">
        <v>147.72</v>
      </c>
      <c r="C2436">
        <v>25.83</v>
      </c>
      <c r="D2436">
        <v>10.33</v>
      </c>
      <c r="E2436">
        <v>183.88</v>
      </c>
    </row>
    <row r="2437" spans="1:5" x14ac:dyDescent="0.25">
      <c r="A2437" s="264">
        <v>46489.458333333343</v>
      </c>
      <c r="B2437">
        <v>145.81</v>
      </c>
      <c r="C2437">
        <v>25.4</v>
      </c>
      <c r="D2437">
        <v>10.16</v>
      </c>
      <c r="E2437">
        <v>181.37</v>
      </c>
    </row>
    <row r="2438" spans="1:5" x14ac:dyDescent="0.25">
      <c r="A2438" s="264">
        <v>46489.5</v>
      </c>
      <c r="B2438">
        <v>143.36000000000001</v>
      </c>
      <c r="C2438">
        <v>24.89</v>
      </c>
      <c r="D2438">
        <v>9.9600000000000009</v>
      </c>
      <c r="E2438">
        <v>178.21</v>
      </c>
    </row>
    <row r="2439" spans="1:5" x14ac:dyDescent="0.25">
      <c r="A2439" s="264">
        <v>46489.541666666657</v>
      </c>
      <c r="B2439">
        <v>137.88</v>
      </c>
      <c r="C2439">
        <v>23.76</v>
      </c>
      <c r="D2439">
        <v>9.5</v>
      </c>
      <c r="E2439">
        <v>171.14</v>
      </c>
    </row>
    <row r="2440" spans="1:5" x14ac:dyDescent="0.25">
      <c r="A2440" s="264">
        <v>46489.583333333343</v>
      </c>
      <c r="B2440">
        <v>133.97</v>
      </c>
      <c r="C2440">
        <v>22.94</v>
      </c>
      <c r="D2440">
        <v>9.18</v>
      </c>
      <c r="E2440">
        <v>166.09</v>
      </c>
    </row>
    <row r="2441" spans="1:5" x14ac:dyDescent="0.25">
      <c r="A2441" s="264">
        <v>46489.625</v>
      </c>
      <c r="B2441">
        <v>130.44999999999999</v>
      </c>
      <c r="C2441">
        <v>22.22</v>
      </c>
      <c r="D2441">
        <v>8.89</v>
      </c>
      <c r="E2441">
        <v>161.56</v>
      </c>
    </row>
    <row r="2442" spans="1:5" x14ac:dyDescent="0.25">
      <c r="A2442" s="264">
        <v>46489.666666666657</v>
      </c>
      <c r="B2442">
        <v>125.91</v>
      </c>
      <c r="C2442">
        <v>21.27</v>
      </c>
      <c r="D2442">
        <v>8.51</v>
      </c>
      <c r="E2442">
        <v>155.69</v>
      </c>
    </row>
    <row r="2443" spans="1:5" x14ac:dyDescent="0.25">
      <c r="A2443" s="264">
        <v>46489.708333333343</v>
      </c>
      <c r="B2443">
        <v>123.14</v>
      </c>
      <c r="C2443">
        <v>20.68</v>
      </c>
      <c r="D2443">
        <v>8.27</v>
      </c>
      <c r="E2443">
        <v>152.09</v>
      </c>
    </row>
    <row r="2444" spans="1:5" x14ac:dyDescent="0.25">
      <c r="A2444" s="264">
        <v>46489.75</v>
      </c>
      <c r="B2444">
        <v>118.81</v>
      </c>
      <c r="C2444">
        <v>19.77</v>
      </c>
      <c r="D2444">
        <v>7.91</v>
      </c>
      <c r="E2444">
        <v>146.49</v>
      </c>
    </row>
    <row r="2445" spans="1:5" x14ac:dyDescent="0.25">
      <c r="A2445" s="264">
        <v>46489.791666666657</v>
      </c>
      <c r="B2445">
        <v>119.7</v>
      </c>
      <c r="C2445">
        <v>19.96</v>
      </c>
      <c r="D2445">
        <v>7.99</v>
      </c>
      <c r="E2445">
        <v>147.65</v>
      </c>
    </row>
    <row r="2446" spans="1:5" x14ac:dyDescent="0.25">
      <c r="A2446" s="264">
        <v>46489.833333333343</v>
      </c>
      <c r="B2446">
        <v>122.25</v>
      </c>
      <c r="C2446">
        <v>20.49</v>
      </c>
      <c r="D2446">
        <v>8.1999999999999993</v>
      </c>
      <c r="E2446">
        <v>150.94</v>
      </c>
    </row>
    <row r="2447" spans="1:5" x14ac:dyDescent="0.25">
      <c r="A2447" s="264">
        <v>46489.875</v>
      </c>
      <c r="B2447">
        <v>123.06</v>
      </c>
      <c r="C2447">
        <v>20.68</v>
      </c>
      <c r="D2447">
        <v>8.27</v>
      </c>
      <c r="E2447">
        <v>152.01</v>
      </c>
    </row>
    <row r="2448" spans="1:5" x14ac:dyDescent="0.25">
      <c r="A2448" s="264">
        <v>46489.916666666657</v>
      </c>
      <c r="B2448">
        <v>122.55</v>
      </c>
      <c r="C2448">
        <v>20.58</v>
      </c>
      <c r="D2448">
        <v>8.23</v>
      </c>
      <c r="E2448">
        <v>151.36000000000001</v>
      </c>
    </row>
    <row r="2449" spans="1:5" x14ac:dyDescent="0.25">
      <c r="A2449" s="264">
        <v>46489.958333333343</v>
      </c>
      <c r="B2449">
        <v>121.51</v>
      </c>
      <c r="C2449">
        <v>20.37</v>
      </c>
      <c r="D2449">
        <v>8.15</v>
      </c>
      <c r="E2449">
        <v>150.03</v>
      </c>
    </row>
    <row r="2450" spans="1:5" x14ac:dyDescent="0.25">
      <c r="A2450" s="264">
        <v>46490</v>
      </c>
      <c r="B2450">
        <v>118.43</v>
      </c>
      <c r="C2450">
        <v>19.71</v>
      </c>
      <c r="D2450">
        <v>7.88</v>
      </c>
      <c r="E2450">
        <v>146.02000000000001</v>
      </c>
    </row>
    <row r="2451" spans="1:5" x14ac:dyDescent="0.25">
      <c r="A2451" s="264">
        <v>46490.041666666657</v>
      </c>
      <c r="B2451">
        <v>119.06</v>
      </c>
      <c r="C2451">
        <v>19.850000000000001</v>
      </c>
      <c r="D2451">
        <v>7.94</v>
      </c>
      <c r="E2451">
        <v>146.85</v>
      </c>
    </row>
    <row r="2452" spans="1:5" x14ac:dyDescent="0.25">
      <c r="A2452" s="264">
        <v>46490.083333333343</v>
      </c>
      <c r="B2452">
        <v>119.9</v>
      </c>
      <c r="C2452">
        <v>20.010000000000002</v>
      </c>
      <c r="D2452">
        <v>8.01</v>
      </c>
      <c r="E2452">
        <v>147.91999999999999</v>
      </c>
    </row>
    <row r="2453" spans="1:5" x14ac:dyDescent="0.25">
      <c r="A2453" s="264">
        <v>46490.125</v>
      </c>
      <c r="B2453">
        <v>122.97</v>
      </c>
      <c r="C2453">
        <v>20.63</v>
      </c>
      <c r="D2453">
        <v>8.25</v>
      </c>
      <c r="E2453">
        <v>151.85</v>
      </c>
    </row>
    <row r="2454" spans="1:5" x14ac:dyDescent="0.25">
      <c r="A2454" s="264">
        <v>46490.166666666657</v>
      </c>
      <c r="B2454">
        <v>126.34</v>
      </c>
      <c r="C2454">
        <v>21.33</v>
      </c>
      <c r="D2454">
        <v>8.5299999999999994</v>
      </c>
      <c r="E2454">
        <v>156.19999999999999</v>
      </c>
    </row>
    <row r="2455" spans="1:5" x14ac:dyDescent="0.25">
      <c r="A2455" s="264">
        <v>46490.208333333343</v>
      </c>
      <c r="B2455">
        <v>132.56</v>
      </c>
      <c r="C2455">
        <v>22.61</v>
      </c>
      <c r="D2455">
        <v>9.0399999999999991</v>
      </c>
      <c r="E2455">
        <v>164.21</v>
      </c>
    </row>
    <row r="2456" spans="1:5" x14ac:dyDescent="0.25">
      <c r="A2456" s="264">
        <v>46490.25</v>
      </c>
      <c r="B2456">
        <v>138.59</v>
      </c>
      <c r="C2456">
        <v>23.87</v>
      </c>
      <c r="D2456">
        <v>9.5500000000000007</v>
      </c>
      <c r="E2456">
        <v>172.01</v>
      </c>
    </row>
    <row r="2457" spans="1:5" x14ac:dyDescent="0.25">
      <c r="A2457" s="264">
        <v>46490.291666666657</v>
      </c>
      <c r="B2457">
        <v>145.94999999999999</v>
      </c>
      <c r="C2457">
        <v>25.46</v>
      </c>
      <c r="D2457">
        <v>10.18</v>
      </c>
      <c r="E2457">
        <v>181.59</v>
      </c>
    </row>
    <row r="2458" spans="1:5" x14ac:dyDescent="0.25">
      <c r="A2458" s="264">
        <v>46490.333333333343</v>
      </c>
      <c r="B2458">
        <v>150.74</v>
      </c>
      <c r="C2458">
        <v>26.49</v>
      </c>
      <c r="D2458">
        <v>10.59</v>
      </c>
      <c r="E2458">
        <v>187.82</v>
      </c>
    </row>
    <row r="2459" spans="1:5" x14ac:dyDescent="0.25">
      <c r="A2459" s="264">
        <v>46490.375</v>
      </c>
      <c r="B2459">
        <v>148.31</v>
      </c>
      <c r="C2459">
        <v>25.93</v>
      </c>
      <c r="D2459">
        <v>10.37</v>
      </c>
      <c r="E2459">
        <v>184.61</v>
      </c>
    </row>
    <row r="2460" spans="1:5" x14ac:dyDescent="0.25">
      <c r="A2460" s="264">
        <v>46490.416666666657</v>
      </c>
      <c r="B2460">
        <v>145.94</v>
      </c>
      <c r="C2460">
        <v>25.45</v>
      </c>
      <c r="D2460">
        <v>10.18</v>
      </c>
      <c r="E2460">
        <v>181.57</v>
      </c>
    </row>
    <row r="2461" spans="1:5" x14ac:dyDescent="0.25">
      <c r="A2461" s="264">
        <v>46490.458333333343</v>
      </c>
      <c r="B2461">
        <v>140.13999999999999</v>
      </c>
      <c r="C2461">
        <v>24.2</v>
      </c>
      <c r="D2461">
        <v>9.68</v>
      </c>
      <c r="E2461">
        <v>174.02</v>
      </c>
    </row>
    <row r="2462" spans="1:5" x14ac:dyDescent="0.25">
      <c r="A2462" s="264">
        <v>46490.5</v>
      </c>
      <c r="B2462">
        <v>134.61000000000001</v>
      </c>
      <c r="C2462">
        <v>23.06</v>
      </c>
      <c r="D2462">
        <v>9.2200000000000006</v>
      </c>
      <c r="E2462">
        <v>166.89</v>
      </c>
    </row>
    <row r="2463" spans="1:5" x14ac:dyDescent="0.25">
      <c r="A2463" s="264">
        <v>46490.541666666657</v>
      </c>
      <c r="B2463">
        <v>131.96</v>
      </c>
      <c r="C2463">
        <v>22.54</v>
      </c>
      <c r="D2463">
        <v>9.01</v>
      </c>
      <c r="E2463">
        <v>163.51</v>
      </c>
    </row>
    <row r="2464" spans="1:5" x14ac:dyDescent="0.25">
      <c r="A2464" s="264">
        <v>46490.583333333343</v>
      </c>
      <c r="B2464">
        <v>125.98</v>
      </c>
      <c r="C2464">
        <v>21.29</v>
      </c>
      <c r="D2464">
        <v>8.52</v>
      </c>
      <c r="E2464">
        <v>155.79</v>
      </c>
    </row>
    <row r="2465" spans="1:5" x14ac:dyDescent="0.25">
      <c r="A2465" s="264">
        <v>46490.625</v>
      </c>
      <c r="B2465">
        <v>123.18</v>
      </c>
      <c r="C2465">
        <v>20.73</v>
      </c>
      <c r="D2465">
        <v>8.2899999999999991</v>
      </c>
      <c r="E2465">
        <v>152.19999999999999</v>
      </c>
    </row>
    <row r="2466" spans="1:5" x14ac:dyDescent="0.25">
      <c r="A2466" s="264">
        <v>46490.666666666657</v>
      </c>
      <c r="B2466">
        <v>120.81</v>
      </c>
      <c r="C2466">
        <v>20.21</v>
      </c>
      <c r="D2466">
        <v>8.08</v>
      </c>
      <c r="E2466">
        <v>149.1</v>
      </c>
    </row>
    <row r="2467" spans="1:5" x14ac:dyDescent="0.25">
      <c r="A2467" s="264">
        <v>46490.708333333343</v>
      </c>
      <c r="B2467">
        <v>119.87</v>
      </c>
      <c r="C2467">
        <v>20.03</v>
      </c>
      <c r="D2467">
        <v>8.01</v>
      </c>
      <c r="E2467">
        <v>147.91</v>
      </c>
    </row>
    <row r="2468" spans="1:5" x14ac:dyDescent="0.25">
      <c r="A2468" s="264">
        <v>46490.75</v>
      </c>
      <c r="B2468">
        <v>120.95</v>
      </c>
      <c r="C2468">
        <v>20.23</v>
      </c>
      <c r="D2468">
        <v>8.09</v>
      </c>
      <c r="E2468">
        <v>149.27000000000001</v>
      </c>
    </row>
    <row r="2469" spans="1:5" x14ac:dyDescent="0.25">
      <c r="A2469" s="264">
        <v>46490.791666666657</v>
      </c>
      <c r="B2469">
        <v>122.65</v>
      </c>
      <c r="C2469">
        <v>20.6</v>
      </c>
      <c r="D2469">
        <v>8.24</v>
      </c>
      <c r="E2469">
        <v>151.49</v>
      </c>
    </row>
    <row r="2470" spans="1:5" x14ac:dyDescent="0.25">
      <c r="A2470" s="264">
        <v>46490.833333333343</v>
      </c>
      <c r="B2470">
        <v>124.15</v>
      </c>
      <c r="C2470">
        <v>20.94</v>
      </c>
      <c r="D2470">
        <v>8.3800000000000008</v>
      </c>
      <c r="E2470">
        <v>153.47</v>
      </c>
    </row>
    <row r="2471" spans="1:5" x14ac:dyDescent="0.25">
      <c r="A2471" s="264">
        <v>46490.875</v>
      </c>
      <c r="B2471">
        <v>124.53</v>
      </c>
      <c r="C2471">
        <v>21.02</v>
      </c>
      <c r="D2471">
        <v>8.41</v>
      </c>
      <c r="E2471">
        <v>153.96</v>
      </c>
    </row>
    <row r="2472" spans="1:5" x14ac:dyDescent="0.25">
      <c r="A2472" s="264">
        <v>46490.916666666657</v>
      </c>
      <c r="B2472">
        <v>124.16</v>
      </c>
      <c r="C2472">
        <v>20.93</v>
      </c>
      <c r="D2472">
        <v>8.3699999999999992</v>
      </c>
      <c r="E2472">
        <v>153.46</v>
      </c>
    </row>
    <row r="2473" spans="1:5" x14ac:dyDescent="0.25">
      <c r="A2473" s="264">
        <v>46490.958333333343</v>
      </c>
      <c r="B2473">
        <v>123.79</v>
      </c>
      <c r="C2473">
        <v>20.86</v>
      </c>
      <c r="D2473">
        <v>8.34</v>
      </c>
      <c r="E2473">
        <v>152.99</v>
      </c>
    </row>
    <row r="2474" spans="1:5" x14ac:dyDescent="0.25">
      <c r="A2474" s="264">
        <v>46491</v>
      </c>
      <c r="B2474">
        <v>122.4</v>
      </c>
      <c r="C2474">
        <v>20.58</v>
      </c>
      <c r="D2474">
        <v>8.23</v>
      </c>
      <c r="E2474">
        <v>151.21</v>
      </c>
    </row>
    <row r="2475" spans="1:5" x14ac:dyDescent="0.25">
      <c r="A2475" s="264">
        <v>46491.041666666657</v>
      </c>
      <c r="B2475">
        <v>123.58</v>
      </c>
      <c r="C2475">
        <v>20.81</v>
      </c>
      <c r="D2475">
        <v>8.32</v>
      </c>
      <c r="E2475">
        <v>152.71</v>
      </c>
    </row>
    <row r="2476" spans="1:5" x14ac:dyDescent="0.25">
      <c r="A2476" s="264">
        <v>46491.083333333343</v>
      </c>
      <c r="B2476">
        <v>124.05</v>
      </c>
      <c r="C2476">
        <v>20.89</v>
      </c>
      <c r="D2476">
        <v>8.36</v>
      </c>
      <c r="E2476">
        <v>153.30000000000001</v>
      </c>
    </row>
    <row r="2477" spans="1:5" x14ac:dyDescent="0.25">
      <c r="A2477" s="264">
        <v>46491.125</v>
      </c>
      <c r="B2477">
        <v>127.79</v>
      </c>
      <c r="C2477">
        <v>21.66</v>
      </c>
      <c r="D2477">
        <v>8.66</v>
      </c>
      <c r="E2477">
        <v>158.11000000000001</v>
      </c>
    </row>
    <row r="2478" spans="1:5" x14ac:dyDescent="0.25">
      <c r="A2478" s="264">
        <v>46491.166666666657</v>
      </c>
      <c r="B2478">
        <v>131.09</v>
      </c>
      <c r="C2478">
        <v>22.29</v>
      </c>
      <c r="D2478">
        <v>8.92</v>
      </c>
      <c r="E2478">
        <v>162.30000000000001</v>
      </c>
    </row>
    <row r="2479" spans="1:5" x14ac:dyDescent="0.25">
      <c r="A2479" s="264">
        <v>46491.208333333343</v>
      </c>
      <c r="B2479">
        <v>135.26</v>
      </c>
      <c r="C2479">
        <v>23.21</v>
      </c>
      <c r="D2479">
        <v>9.2899999999999991</v>
      </c>
      <c r="E2479">
        <v>167.76</v>
      </c>
    </row>
    <row r="2480" spans="1:5" x14ac:dyDescent="0.25">
      <c r="A2480" s="264">
        <v>46491.25</v>
      </c>
      <c r="B2480">
        <v>139.78</v>
      </c>
      <c r="C2480">
        <v>24.13</v>
      </c>
      <c r="D2480">
        <v>9.65</v>
      </c>
      <c r="E2480">
        <v>173.56</v>
      </c>
    </row>
    <row r="2481" spans="1:5" x14ac:dyDescent="0.25">
      <c r="A2481" s="264">
        <v>46491.291666666657</v>
      </c>
      <c r="B2481">
        <v>145.53</v>
      </c>
      <c r="C2481">
        <v>25.37</v>
      </c>
      <c r="D2481">
        <v>10.15</v>
      </c>
      <c r="E2481">
        <v>181.05</v>
      </c>
    </row>
    <row r="2482" spans="1:5" x14ac:dyDescent="0.25">
      <c r="A2482" s="264">
        <v>46491.333333333343</v>
      </c>
      <c r="B2482">
        <v>148.30000000000001</v>
      </c>
      <c r="C2482">
        <v>25.96</v>
      </c>
      <c r="D2482">
        <v>10.38</v>
      </c>
      <c r="E2482">
        <v>184.64</v>
      </c>
    </row>
    <row r="2483" spans="1:5" x14ac:dyDescent="0.25">
      <c r="A2483" s="264">
        <v>46491.375</v>
      </c>
      <c r="B2483">
        <v>147.66999999999999</v>
      </c>
      <c r="C2483">
        <v>25.79</v>
      </c>
      <c r="D2483">
        <v>10.32</v>
      </c>
      <c r="E2483">
        <v>183.78</v>
      </c>
    </row>
    <row r="2484" spans="1:5" x14ac:dyDescent="0.25">
      <c r="A2484" s="264">
        <v>46491.416666666657</v>
      </c>
      <c r="B2484">
        <v>140.72</v>
      </c>
      <c r="C2484">
        <v>24.34</v>
      </c>
      <c r="D2484">
        <v>9.74</v>
      </c>
      <c r="E2484">
        <v>174.8</v>
      </c>
    </row>
    <row r="2485" spans="1:5" x14ac:dyDescent="0.25">
      <c r="A2485" s="264">
        <v>46491.458333333343</v>
      </c>
      <c r="B2485">
        <v>135.76</v>
      </c>
      <c r="C2485">
        <v>23.3</v>
      </c>
      <c r="D2485">
        <v>9.32</v>
      </c>
      <c r="E2485">
        <v>168.38</v>
      </c>
    </row>
    <row r="2486" spans="1:5" x14ac:dyDescent="0.25">
      <c r="A2486" s="264">
        <v>46491.5</v>
      </c>
      <c r="B2486">
        <v>136.52000000000001</v>
      </c>
      <c r="C2486">
        <v>23.45</v>
      </c>
      <c r="D2486">
        <v>9.3800000000000008</v>
      </c>
      <c r="E2486">
        <v>169.35</v>
      </c>
    </row>
    <row r="2487" spans="1:5" x14ac:dyDescent="0.25">
      <c r="A2487" s="264">
        <v>46491.541666666657</v>
      </c>
      <c r="B2487">
        <v>130.79</v>
      </c>
      <c r="C2487">
        <v>22.29</v>
      </c>
      <c r="D2487">
        <v>8.91</v>
      </c>
      <c r="E2487">
        <v>161.99</v>
      </c>
    </row>
    <row r="2488" spans="1:5" x14ac:dyDescent="0.25">
      <c r="A2488" s="264">
        <v>46491.583333333343</v>
      </c>
      <c r="B2488">
        <v>122.5</v>
      </c>
      <c r="C2488">
        <v>20.57</v>
      </c>
      <c r="D2488">
        <v>8.23</v>
      </c>
      <c r="E2488">
        <v>151.30000000000001</v>
      </c>
    </row>
    <row r="2489" spans="1:5" x14ac:dyDescent="0.25">
      <c r="A2489" s="264">
        <v>46491.625</v>
      </c>
      <c r="B2489">
        <v>116.56</v>
      </c>
      <c r="C2489">
        <v>19.309999999999999</v>
      </c>
      <c r="D2489">
        <v>7.72</v>
      </c>
      <c r="E2489">
        <v>143.59</v>
      </c>
    </row>
    <row r="2490" spans="1:5" x14ac:dyDescent="0.25">
      <c r="A2490" s="264">
        <v>46491.666666666657</v>
      </c>
      <c r="B2490">
        <v>112.33</v>
      </c>
      <c r="C2490">
        <v>18.46</v>
      </c>
      <c r="D2490">
        <v>7.38</v>
      </c>
      <c r="E2490">
        <v>138.16999999999999</v>
      </c>
    </row>
    <row r="2491" spans="1:5" x14ac:dyDescent="0.25">
      <c r="A2491" s="264">
        <v>46491.708333333343</v>
      </c>
      <c r="B2491">
        <v>110.68</v>
      </c>
      <c r="C2491">
        <v>18.07</v>
      </c>
      <c r="D2491">
        <v>7.23</v>
      </c>
      <c r="E2491">
        <v>135.97999999999999</v>
      </c>
    </row>
    <row r="2492" spans="1:5" x14ac:dyDescent="0.25">
      <c r="A2492" s="264">
        <v>46491.75</v>
      </c>
      <c r="B2492">
        <v>112.29</v>
      </c>
      <c r="C2492">
        <v>18.41</v>
      </c>
      <c r="D2492">
        <v>7.36</v>
      </c>
      <c r="E2492">
        <v>138.06</v>
      </c>
    </row>
    <row r="2493" spans="1:5" x14ac:dyDescent="0.25">
      <c r="A2493" s="264">
        <v>46491.791666666657</v>
      </c>
      <c r="B2493">
        <v>111.66</v>
      </c>
      <c r="C2493">
        <v>18.29</v>
      </c>
      <c r="D2493">
        <v>7.31</v>
      </c>
      <c r="E2493">
        <v>137.26</v>
      </c>
    </row>
    <row r="2494" spans="1:5" x14ac:dyDescent="0.25">
      <c r="A2494" s="264">
        <v>46491.833333333343</v>
      </c>
      <c r="B2494">
        <v>115.21</v>
      </c>
      <c r="C2494">
        <v>19.02</v>
      </c>
      <c r="D2494">
        <v>7.61</v>
      </c>
      <c r="E2494">
        <v>141.84</v>
      </c>
    </row>
    <row r="2495" spans="1:5" x14ac:dyDescent="0.25">
      <c r="A2495" s="264">
        <v>46491.875</v>
      </c>
      <c r="B2495">
        <v>114.58</v>
      </c>
      <c r="C2495">
        <v>18.91</v>
      </c>
      <c r="D2495">
        <v>7.56</v>
      </c>
      <c r="E2495">
        <v>141.05000000000001</v>
      </c>
    </row>
    <row r="2496" spans="1:5" x14ac:dyDescent="0.25">
      <c r="A2496" s="264">
        <v>46491.916666666657</v>
      </c>
      <c r="B2496">
        <v>111.6</v>
      </c>
      <c r="C2496">
        <v>18.29</v>
      </c>
      <c r="D2496">
        <v>7.32</v>
      </c>
      <c r="E2496">
        <v>137.21</v>
      </c>
    </row>
    <row r="2497" spans="1:5" x14ac:dyDescent="0.25">
      <c r="A2497" s="264">
        <v>46491.958333333343</v>
      </c>
      <c r="B2497">
        <v>109.78</v>
      </c>
      <c r="C2497">
        <v>17.940000000000001</v>
      </c>
      <c r="D2497">
        <v>7.18</v>
      </c>
      <c r="E2497">
        <v>134.9</v>
      </c>
    </row>
    <row r="2498" spans="1:5" x14ac:dyDescent="0.25">
      <c r="A2498" s="264">
        <v>46492</v>
      </c>
      <c r="B2498">
        <v>108.63</v>
      </c>
      <c r="C2498">
        <v>17.68</v>
      </c>
      <c r="D2498">
        <v>7.07</v>
      </c>
      <c r="E2498">
        <v>133.38</v>
      </c>
    </row>
    <row r="2499" spans="1:5" x14ac:dyDescent="0.25">
      <c r="A2499" s="264">
        <v>46492.041666666657</v>
      </c>
      <c r="B2499">
        <v>107.9</v>
      </c>
      <c r="C2499">
        <v>17.54</v>
      </c>
      <c r="D2499">
        <v>7.01</v>
      </c>
      <c r="E2499">
        <v>132.44999999999999</v>
      </c>
    </row>
    <row r="2500" spans="1:5" x14ac:dyDescent="0.25">
      <c r="A2500" s="264">
        <v>46492.083333333343</v>
      </c>
      <c r="B2500">
        <v>107.75</v>
      </c>
      <c r="C2500">
        <v>17.48</v>
      </c>
      <c r="D2500">
        <v>6.99</v>
      </c>
      <c r="E2500">
        <v>132.22</v>
      </c>
    </row>
    <row r="2501" spans="1:5" x14ac:dyDescent="0.25">
      <c r="A2501" s="264">
        <v>46492.125</v>
      </c>
      <c r="B2501">
        <v>110.07</v>
      </c>
      <c r="C2501">
        <v>17.97</v>
      </c>
      <c r="D2501">
        <v>7.19</v>
      </c>
      <c r="E2501">
        <v>135.22999999999999</v>
      </c>
    </row>
    <row r="2502" spans="1:5" x14ac:dyDescent="0.25">
      <c r="A2502" s="264">
        <v>46492.166666666657</v>
      </c>
      <c r="B2502">
        <v>111.86</v>
      </c>
      <c r="C2502">
        <v>18.34</v>
      </c>
      <c r="D2502">
        <v>7.34</v>
      </c>
      <c r="E2502">
        <v>137.54</v>
      </c>
    </row>
    <row r="2503" spans="1:5" x14ac:dyDescent="0.25">
      <c r="A2503" s="264">
        <v>46492.208333333343</v>
      </c>
      <c r="B2503">
        <v>115.12</v>
      </c>
      <c r="C2503">
        <v>19.04</v>
      </c>
      <c r="D2503">
        <v>7.61</v>
      </c>
      <c r="E2503">
        <v>141.77000000000001</v>
      </c>
    </row>
    <row r="2504" spans="1:5" x14ac:dyDescent="0.25">
      <c r="A2504" s="264">
        <v>46492.25</v>
      </c>
      <c r="B2504">
        <v>121.17</v>
      </c>
      <c r="C2504">
        <v>20.27</v>
      </c>
      <c r="D2504">
        <v>8.11</v>
      </c>
      <c r="E2504">
        <v>149.55000000000001</v>
      </c>
    </row>
    <row r="2505" spans="1:5" x14ac:dyDescent="0.25">
      <c r="A2505" s="264">
        <v>46492.291666666657</v>
      </c>
      <c r="B2505">
        <v>127.6</v>
      </c>
      <c r="C2505">
        <v>21.62</v>
      </c>
      <c r="D2505">
        <v>8.65</v>
      </c>
      <c r="E2505">
        <v>157.87</v>
      </c>
    </row>
    <row r="2506" spans="1:5" x14ac:dyDescent="0.25">
      <c r="A2506" s="264">
        <v>46492.333333333343</v>
      </c>
      <c r="B2506">
        <v>132.27000000000001</v>
      </c>
      <c r="C2506">
        <v>22.6</v>
      </c>
      <c r="D2506">
        <v>9.0399999999999991</v>
      </c>
      <c r="E2506">
        <v>163.91</v>
      </c>
    </row>
    <row r="2507" spans="1:5" x14ac:dyDescent="0.25">
      <c r="A2507" s="264">
        <v>46492.375</v>
      </c>
      <c r="B2507">
        <v>137.07</v>
      </c>
      <c r="C2507">
        <v>23.58</v>
      </c>
      <c r="D2507">
        <v>9.43</v>
      </c>
      <c r="E2507">
        <v>170.08</v>
      </c>
    </row>
    <row r="2508" spans="1:5" x14ac:dyDescent="0.25">
      <c r="A2508" s="264">
        <v>46492.416666666657</v>
      </c>
      <c r="B2508">
        <v>137.69</v>
      </c>
      <c r="C2508">
        <v>23.72</v>
      </c>
      <c r="D2508">
        <v>9.49</v>
      </c>
      <c r="E2508">
        <v>170.9</v>
      </c>
    </row>
    <row r="2509" spans="1:5" x14ac:dyDescent="0.25">
      <c r="A2509" s="264">
        <v>46492.458333333343</v>
      </c>
      <c r="B2509">
        <v>131.63</v>
      </c>
      <c r="C2509">
        <v>22.43</v>
      </c>
      <c r="D2509">
        <v>8.9700000000000006</v>
      </c>
      <c r="E2509">
        <v>163.03</v>
      </c>
    </row>
    <row r="2510" spans="1:5" x14ac:dyDescent="0.25">
      <c r="A2510" s="264">
        <v>46492.5</v>
      </c>
      <c r="B2510">
        <v>129.04</v>
      </c>
      <c r="C2510">
        <v>21.92</v>
      </c>
      <c r="D2510">
        <v>8.77</v>
      </c>
      <c r="E2510">
        <v>159.72999999999999</v>
      </c>
    </row>
    <row r="2511" spans="1:5" x14ac:dyDescent="0.25">
      <c r="A2511" s="264">
        <v>46492.541666666657</v>
      </c>
      <c r="B2511">
        <v>127.33</v>
      </c>
      <c r="C2511">
        <v>21.57</v>
      </c>
      <c r="D2511">
        <v>8.6300000000000008</v>
      </c>
      <c r="E2511">
        <v>157.53</v>
      </c>
    </row>
    <row r="2512" spans="1:5" x14ac:dyDescent="0.25">
      <c r="A2512" s="264">
        <v>46492.583333333343</v>
      </c>
      <c r="B2512">
        <v>122.79</v>
      </c>
      <c r="C2512">
        <v>20.58</v>
      </c>
      <c r="D2512">
        <v>8.23</v>
      </c>
      <c r="E2512">
        <v>151.6</v>
      </c>
    </row>
    <row r="2513" spans="1:5" x14ac:dyDescent="0.25">
      <c r="A2513" s="264">
        <v>46492.625</v>
      </c>
      <c r="B2513">
        <v>119.62</v>
      </c>
      <c r="C2513">
        <v>19.93</v>
      </c>
      <c r="D2513">
        <v>7.97</v>
      </c>
      <c r="E2513">
        <v>147.52000000000001</v>
      </c>
    </row>
    <row r="2514" spans="1:5" x14ac:dyDescent="0.25">
      <c r="A2514" s="264">
        <v>46492.666666666657</v>
      </c>
      <c r="B2514">
        <v>113.53</v>
      </c>
      <c r="C2514">
        <v>18.690000000000001</v>
      </c>
      <c r="D2514">
        <v>7.48</v>
      </c>
      <c r="E2514">
        <v>139.69999999999999</v>
      </c>
    </row>
    <row r="2515" spans="1:5" x14ac:dyDescent="0.25">
      <c r="A2515" s="264">
        <v>46492.708333333343</v>
      </c>
      <c r="B2515">
        <v>112.1</v>
      </c>
      <c r="C2515">
        <v>18.39</v>
      </c>
      <c r="D2515">
        <v>7.35</v>
      </c>
      <c r="E2515">
        <v>137.84</v>
      </c>
    </row>
    <row r="2516" spans="1:5" x14ac:dyDescent="0.25">
      <c r="A2516" s="264">
        <v>46492.75</v>
      </c>
      <c r="B2516">
        <v>113.71</v>
      </c>
      <c r="C2516">
        <v>18.739999999999998</v>
      </c>
      <c r="D2516">
        <v>7.5</v>
      </c>
      <c r="E2516">
        <v>139.94999999999999</v>
      </c>
    </row>
    <row r="2517" spans="1:5" x14ac:dyDescent="0.25">
      <c r="A2517" s="264">
        <v>46492.791666666657</v>
      </c>
      <c r="B2517">
        <v>114.12</v>
      </c>
      <c r="C2517">
        <v>18.829999999999998</v>
      </c>
      <c r="D2517">
        <v>7.53</v>
      </c>
      <c r="E2517">
        <v>140.47999999999999</v>
      </c>
    </row>
    <row r="2518" spans="1:5" x14ac:dyDescent="0.25">
      <c r="A2518" s="264">
        <v>46492.833333333343</v>
      </c>
      <c r="B2518">
        <v>117.31</v>
      </c>
      <c r="C2518">
        <v>19.48</v>
      </c>
      <c r="D2518">
        <v>7.79</v>
      </c>
      <c r="E2518">
        <v>144.58000000000001</v>
      </c>
    </row>
    <row r="2519" spans="1:5" x14ac:dyDescent="0.25">
      <c r="A2519" s="264">
        <v>46492.875</v>
      </c>
      <c r="B2519">
        <v>121.38</v>
      </c>
      <c r="C2519">
        <v>20.350000000000001</v>
      </c>
      <c r="D2519">
        <v>8.14</v>
      </c>
      <c r="E2519">
        <v>149.87</v>
      </c>
    </row>
    <row r="2520" spans="1:5" x14ac:dyDescent="0.25">
      <c r="A2520" s="264">
        <v>46492.916666666657</v>
      </c>
      <c r="B2520">
        <v>121.8</v>
      </c>
      <c r="C2520">
        <v>20.45</v>
      </c>
      <c r="D2520">
        <v>8.18</v>
      </c>
      <c r="E2520">
        <v>150.43</v>
      </c>
    </row>
    <row r="2521" spans="1:5" x14ac:dyDescent="0.25">
      <c r="A2521" s="264">
        <v>46492.958333333343</v>
      </c>
      <c r="B2521">
        <v>121.13</v>
      </c>
      <c r="C2521">
        <v>20.3</v>
      </c>
      <c r="D2521">
        <v>8.1199999999999992</v>
      </c>
      <c r="E2521">
        <v>149.55000000000001</v>
      </c>
    </row>
    <row r="2522" spans="1:5" x14ac:dyDescent="0.25">
      <c r="A2522" s="264">
        <v>46493</v>
      </c>
      <c r="B2522">
        <v>120.57</v>
      </c>
      <c r="C2522">
        <v>20.18</v>
      </c>
      <c r="D2522">
        <v>8.07</v>
      </c>
      <c r="E2522">
        <v>148.82</v>
      </c>
    </row>
    <row r="2523" spans="1:5" x14ac:dyDescent="0.25">
      <c r="A2523" s="264">
        <v>46493.041666666657</v>
      </c>
      <c r="B2523">
        <v>123.02</v>
      </c>
      <c r="C2523">
        <v>20.69</v>
      </c>
      <c r="D2523">
        <v>8.2799999999999994</v>
      </c>
      <c r="E2523">
        <v>151.99</v>
      </c>
    </row>
    <row r="2524" spans="1:5" x14ac:dyDescent="0.25">
      <c r="A2524" s="264">
        <v>46493.083333333343</v>
      </c>
      <c r="B2524">
        <v>125.7</v>
      </c>
      <c r="C2524">
        <v>21.22</v>
      </c>
      <c r="D2524">
        <v>8.49</v>
      </c>
      <c r="E2524">
        <v>155.41</v>
      </c>
    </row>
    <row r="2525" spans="1:5" x14ac:dyDescent="0.25">
      <c r="A2525" s="264">
        <v>46493.125</v>
      </c>
      <c r="B2525">
        <v>130.41999999999999</v>
      </c>
      <c r="C2525">
        <v>22.18</v>
      </c>
      <c r="D2525">
        <v>8.8699999999999992</v>
      </c>
      <c r="E2525">
        <v>161.47</v>
      </c>
    </row>
    <row r="2526" spans="1:5" x14ac:dyDescent="0.25">
      <c r="A2526" s="264">
        <v>46493.166666666657</v>
      </c>
      <c r="B2526">
        <v>132.41</v>
      </c>
      <c r="C2526">
        <v>22.63</v>
      </c>
      <c r="D2526">
        <v>9.0500000000000007</v>
      </c>
      <c r="E2526">
        <v>164.09</v>
      </c>
    </row>
    <row r="2527" spans="1:5" x14ac:dyDescent="0.25">
      <c r="A2527" s="264">
        <v>46493.208333333343</v>
      </c>
      <c r="B2527">
        <v>133.80000000000001</v>
      </c>
      <c r="C2527">
        <v>22.89</v>
      </c>
      <c r="D2527">
        <v>9.16</v>
      </c>
      <c r="E2527">
        <v>165.85</v>
      </c>
    </row>
    <row r="2528" spans="1:5" x14ac:dyDescent="0.25">
      <c r="A2528" s="264">
        <v>46493.25</v>
      </c>
      <c r="B2528">
        <v>137.55000000000001</v>
      </c>
      <c r="C2528">
        <v>23.65</v>
      </c>
      <c r="D2528">
        <v>9.4600000000000009</v>
      </c>
      <c r="E2528">
        <v>170.66</v>
      </c>
    </row>
    <row r="2529" spans="1:5" x14ac:dyDescent="0.25">
      <c r="A2529" s="264">
        <v>46493.291666666657</v>
      </c>
      <c r="B2529">
        <v>141.43</v>
      </c>
      <c r="C2529">
        <v>24.47</v>
      </c>
      <c r="D2529">
        <v>9.7899999999999991</v>
      </c>
      <c r="E2529">
        <v>175.69</v>
      </c>
    </row>
    <row r="2530" spans="1:5" x14ac:dyDescent="0.25">
      <c r="A2530" s="264">
        <v>46493.333333333343</v>
      </c>
      <c r="B2530">
        <v>145.66999999999999</v>
      </c>
      <c r="C2530">
        <v>25.35</v>
      </c>
      <c r="D2530">
        <v>10.14</v>
      </c>
      <c r="E2530">
        <v>181.16</v>
      </c>
    </row>
    <row r="2531" spans="1:5" x14ac:dyDescent="0.25">
      <c r="A2531" s="264">
        <v>46493.375</v>
      </c>
      <c r="B2531">
        <v>148.56</v>
      </c>
      <c r="C2531">
        <v>25.92</v>
      </c>
      <c r="D2531">
        <v>10.37</v>
      </c>
      <c r="E2531">
        <v>184.85</v>
      </c>
    </row>
    <row r="2532" spans="1:5" x14ac:dyDescent="0.25">
      <c r="A2532" s="264">
        <v>46493.416666666657</v>
      </c>
      <c r="B2532">
        <v>146.37</v>
      </c>
      <c r="C2532">
        <v>25.48</v>
      </c>
      <c r="D2532">
        <v>10.19</v>
      </c>
      <c r="E2532">
        <v>182.04</v>
      </c>
    </row>
    <row r="2533" spans="1:5" x14ac:dyDescent="0.25">
      <c r="A2533" s="264">
        <v>46493.458333333343</v>
      </c>
      <c r="B2533">
        <v>134.62</v>
      </c>
      <c r="C2533">
        <v>23.05</v>
      </c>
      <c r="D2533">
        <v>9.2200000000000006</v>
      </c>
      <c r="E2533">
        <v>166.89</v>
      </c>
    </row>
    <row r="2534" spans="1:5" x14ac:dyDescent="0.25">
      <c r="A2534" s="264">
        <v>46493.5</v>
      </c>
      <c r="B2534">
        <v>127.5</v>
      </c>
      <c r="C2534">
        <v>21.55</v>
      </c>
      <c r="D2534">
        <v>8.6199999999999992</v>
      </c>
      <c r="E2534">
        <v>157.66999999999999</v>
      </c>
    </row>
    <row r="2535" spans="1:5" x14ac:dyDescent="0.25">
      <c r="A2535" s="264">
        <v>46493.541666666657</v>
      </c>
      <c r="B2535">
        <v>123.07</v>
      </c>
      <c r="C2535">
        <v>20.67</v>
      </c>
      <c r="D2535">
        <v>8.27</v>
      </c>
      <c r="E2535">
        <v>152.01</v>
      </c>
    </row>
    <row r="2536" spans="1:5" x14ac:dyDescent="0.25">
      <c r="A2536" s="264">
        <v>46493.583333333343</v>
      </c>
      <c r="B2536">
        <v>114.95</v>
      </c>
      <c r="C2536">
        <v>18.97</v>
      </c>
      <c r="D2536">
        <v>7.59</v>
      </c>
      <c r="E2536">
        <v>141.51</v>
      </c>
    </row>
    <row r="2537" spans="1:5" x14ac:dyDescent="0.25">
      <c r="A2537" s="264">
        <v>46493.625</v>
      </c>
      <c r="B2537">
        <v>115.19</v>
      </c>
      <c r="C2537">
        <v>19.010000000000002</v>
      </c>
      <c r="D2537">
        <v>7.6</v>
      </c>
      <c r="E2537">
        <v>141.80000000000001</v>
      </c>
    </row>
    <row r="2538" spans="1:5" x14ac:dyDescent="0.25">
      <c r="A2538" s="264">
        <v>46493.666666666657</v>
      </c>
      <c r="B2538">
        <v>116.93</v>
      </c>
      <c r="C2538">
        <v>19.36</v>
      </c>
      <c r="D2538">
        <v>7.74</v>
      </c>
      <c r="E2538">
        <v>144.03</v>
      </c>
    </row>
    <row r="2539" spans="1:5" x14ac:dyDescent="0.25">
      <c r="A2539" s="264">
        <v>46493.708333333343</v>
      </c>
      <c r="B2539">
        <v>110.99</v>
      </c>
      <c r="C2539">
        <v>18.12</v>
      </c>
      <c r="D2539">
        <v>7.25</v>
      </c>
      <c r="E2539">
        <v>136.36000000000001</v>
      </c>
    </row>
    <row r="2540" spans="1:5" x14ac:dyDescent="0.25">
      <c r="A2540" s="264">
        <v>46493.75</v>
      </c>
      <c r="B2540">
        <v>116.21</v>
      </c>
      <c r="C2540">
        <v>19.21</v>
      </c>
      <c r="D2540">
        <v>7.69</v>
      </c>
      <c r="E2540">
        <v>143.11000000000001</v>
      </c>
    </row>
    <row r="2541" spans="1:5" x14ac:dyDescent="0.25">
      <c r="A2541" s="264">
        <v>46493.791666666657</v>
      </c>
      <c r="B2541">
        <v>116.62</v>
      </c>
      <c r="C2541">
        <v>19.34</v>
      </c>
      <c r="D2541">
        <v>7.73</v>
      </c>
      <c r="E2541">
        <v>143.69</v>
      </c>
    </row>
    <row r="2542" spans="1:5" x14ac:dyDescent="0.25">
      <c r="A2542" s="264">
        <v>46493.833333333343</v>
      </c>
      <c r="B2542">
        <v>116.52</v>
      </c>
      <c r="C2542">
        <v>19.309999999999999</v>
      </c>
      <c r="D2542">
        <v>7.72</v>
      </c>
      <c r="E2542">
        <v>143.55000000000001</v>
      </c>
    </row>
    <row r="2543" spans="1:5" x14ac:dyDescent="0.25">
      <c r="A2543" s="264">
        <v>46493.875</v>
      </c>
      <c r="B2543">
        <v>121.26</v>
      </c>
      <c r="C2543">
        <v>20.29</v>
      </c>
      <c r="D2543">
        <v>8.11</v>
      </c>
      <c r="E2543">
        <v>149.66</v>
      </c>
    </row>
    <row r="2544" spans="1:5" x14ac:dyDescent="0.25">
      <c r="A2544" s="264">
        <v>46493.916666666657</v>
      </c>
      <c r="B2544">
        <v>123.67</v>
      </c>
      <c r="C2544">
        <v>20.79</v>
      </c>
      <c r="D2544">
        <v>8.32</v>
      </c>
      <c r="E2544">
        <v>152.78</v>
      </c>
    </row>
    <row r="2545" spans="1:5" x14ac:dyDescent="0.25">
      <c r="A2545" s="264">
        <v>46493.958333333343</v>
      </c>
      <c r="B2545">
        <v>123.14</v>
      </c>
      <c r="C2545">
        <v>20.73</v>
      </c>
      <c r="D2545">
        <v>8.2899999999999991</v>
      </c>
      <c r="E2545">
        <v>152.16</v>
      </c>
    </row>
    <row r="2546" spans="1:5" x14ac:dyDescent="0.25">
      <c r="A2546" s="264">
        <v>46494</v>
      </c>
      <c r="B2546">
        <v>122.61</v>
      </c>
      <c r="C2546">
        <v>20.58</v>
      </c>
      <c r="D2546">
        <v>8.23</v>
      </c>
      <c r="E2546">
        <v>151.41999999999999</v>
      </c>
    </row>
    <row r="2547" spans="1:5" x14ac:dyDescent="0.25">
      <c r="A2547" s="264">
        <v>46494.041666666657</v>
      </c>
      <c r="B2547">
        <v>125.02</v>
      </c>
      <c r="C2547">
        <v>21.09</v>
      </c>
      <c r="D2547">
        <v>8.43</v>
      </c>
      <c r="E2547">
        <v>154.54</v>
      </c>
    </row>
    <row r="2548" spans="1:5" x14ac:dyDescent="0.25">
      <c r="A2548" s="264">
        <v>46494.083333333343</v>
      </c>
      <c r="B2548">
        <v>128.13999999999999</v>
      </c>
      <c r="C2548">
        <v>21.73</v>
      </c>
      <c r="D2548">
        <v>8.69</v>
      </c>
      <c r="E2548">
        <v>158.56</v>
      </c>
    </row>
    <row r="2549" spans="1:5" x14ac:dyDescent="0.25">
      <c r="A2549" s="264">
        <v>46494.125</v>
      </c>
      <c r="B2549">
        <v>131.62</v>
      </c>
      <c r="C2549">
        <v>22.46</v>
      </c>
      <c r="D2549">
        <v>8.98</v>
      </c>
      <c r="E2549">
        <v>163.06</v>
      </c>
    </row>
    <row r="2550" spans="1:5" x14ac:dyDescent="0.25">
      <c r="A2550" s="264">
        <v>46494.166666666657</v>
      </c>
      <c r="B2550">
        <v>136.27000000000001</v>
      </c>
      <c r="C2550">
        <v>23.43</v>
      </c>
      <c r="D2550">
        <v>9.3699999999999992</v>
      </c>
      <c r="E2550">
        <v>169.07</v>
      </c>
    </row>
    <row r="2551" spans="1:5" x14ac:dyDescent="0.25">
      <c r="A2551" s="264">
        <v>46494.208333333343</v>
      </c>
      <c r="B2551">
        <v>141.97999999999999</v>
      </c>
      <c r="C2551">
        <v>24.63</v>
      </c>
      <c r="D2551">
        <v>9.85</v>
      </c>
      <c r="E2551">
        <v>176.46</v>
      </c>
    </row>
    <row r="2552" spans="1:5" x14ac:dyDescent="0.25">
      <c r="A2552" s="264">
        <v>46494.25</v>
      </c>
      <c r="B2552">
        <v>149.18</v>
      </c>
      <c r="C2552">
        <v>26.11</v>
      </c>
      <c r="D2552">
        <v>10.45</v>
      </c>
      <c r="E2552">
        <v>185.74</v>
      </c>
    </row>
    <row r="2553" spans="1:5" x14ac:dyDescent="0.25">
      <c r="A2553" s="264">
        <v>46494.291666666657</v>
      </c>
      <c r="B2553">
        <v>158.58000000000001</v>
      </c>
      <c r="C2553">
        <v>28.09</v>
      </c>
      <c r="D2553">
        <v>11.24</v>
      </c>
      <c r="E2553">
        <v>197.91</v>
      </c>
    </row>
    <row r="2554" spans="1:5" x14ac:dyDescent="0.25">
      <c r="A2554" s="264">
        <v>46494.333333333343</v>
      </c>
      <c r="B2554">
        <v>156.91999999999999</v>
      </c>
      <c r="C2554">
        <v>27.76</v>
      </c>
      <c r="D2554">
        <v>11.11</v>
      </c>
      <c r="E2554">
        <v>195.79</v>
      </c>
    </row>
    <row r="2555" spans="1:5" x14ac:dyDescent="0.25">
      <c r="A2555" s="264">
        <v>46494.375</v>
      </c>
      <c r="B2555">
        <v>152.72</v>
      </c>
      <c r="C2555">
        <v>26.84</v>
      </c>
      <c r="D2555">
        <v>10.73</v>
      </c>
      <c r="E2555">
        <v>190.29</v>
      </c>
    </row>
    <row r="2556" spans="1:5" x14ac:dyDescent="0.25">
      <c r="A2556" s="264">
        <v>46494.416666666657</v>
      </c>
      <c r="B2556">
        <v>150.13999999999999</v>
      </c>
      <c r="C2556">
        <v>26.31</v>
      </c>
      <c r="D2556">
        <v>10.52</v>
      </c>
      <c r="E2556">
        <v>186.97</v>
      </c>
    </row>
    <row r="2557" spans="1:5" x14ac:dyDescent="0.25">
      <c r="A2557" s="264">
        <v>46494.458333333343</v>
      </c>
      <c r="B2557">
        <v>143.55000000000001</v>
      </c>
      <c r="C2557">
        <v>24.94</v>
      </c>
      <c r="D2557">
        <v>9.98</v>
      </c>
      <c r="E2557">
        <v>178.47</v>
      </c>
    </row>
    <row r="2558" spans="1:5" x14ac:dyDescent="0.25">
      <c r="A2558" s="264">
        <v>46494.5</v>
      </c>
      <c r="B2558">
        <v>138.63999999999999</v>
      </c>
      <c r="C2558">
        <v>23.94</v>
      </c>
      <c r="D2558">
        <v>9.58</v>
      </c>
      <c r="E2558">
        <v>172.16</v>
      </c>
    </row>
    <row r="2559" spans="1:5" x14ac:dyDescent="0.25">
      <c r="A2559" s="264">
        <v>46494.541666666657</v>
      </c>
      <c r="B2559">
        <v>131.61000000000001</v>
      </c>
      <c r="C2559">
        <v>22.45</v>
      </c>
      <c r="D2559">
        <v>8.98</v>
      </c>
      <c r="E2559">
        <v>163.04</v>
      </c>
    </row>
    <row r="2560" spans="1:5" x14ac:dyDescent="0.25">
      <c r="A2560" s="264">
        <v>46494.583333333343</v>
      </c>
      <c r="B2560">
        <v>127.99</v>
      </c>
      <c r="C2560">
        <v>21.71</v>
      </c>
      <c r="D2560">
        <v>8.68</v>
      </c>
      <c r="E2560">
        <v>158.38</v>
      </c>
    </row>
    <row r="2561" spans="1:5" x14ac:dyDescent="0.25">
      <c r="A2561" s="264">
        <v>46494.625</v>
      </c>
      <c r="B2561">
        <v>120.43</v>
      </c>
      <c r="C2561">
        <v>20.149999999999999</v>
      </c>
      <c r="D2561">
        <v>8.06</v>
      </c>
      <c r="E2561">
        <v>148.63999999999999</v>
      </c>
    </row>
    <row r="2562" spans="1:5" x14ac:dyDescent="0.25">
      <c r="A2562" s="264">
        <v>46494.666666666657</v>
      </c>
      <c r="B2562">
        <v>115.7</v>
      </c>
      <c r="C2562">
        <v>19.13</v>
      </c>
      <c r="D2562">
        <v>7.65</v>
      </c>
      <c r="E2562">
        <v>142.47999999999999</v>
      </c>
    </row>
    <row r="2563" spans="1:5" x14ac:dyDescent="0.25">
      <c r="A2563" s="264">
        <v>46494.708333333343</v>
      </c>
      <c r="B2563">
        <v>111.36</v>
      </c>
      <c r="C2563">
        <v>18.260000000000002</v>
      </c>
      <c r="D2563">
        <v>7.3</v>
      </c>
      <c r="E2563">
        <v>136.91999999999999</v>
      </c>
    </row>
    <row r="2564" spans="1:5" x14ac:dyDescent="0.25">
      <c r="A2564" s="264">
        <v>46494.75</v>
      </c>
      <c r="B2564">
        <v>110.35</v>
      </c>
      <c r="C2564">
        <v>18.04</v>
      </c>
      <c r="D2564">
        <v>7.22</v>
      </c>
      <c r="E2564">
        <v>135.61000000000001</v>
      </c>
    </row>
    <row r="2565" spans="1:5" x14ac:dyDescent="0.25">
      <c r="A2565" s="264">
        <v>46494.791666666657</v>
      </c>
      <c r="B2565">
        <v>115.62</v>
      </c>
      <c r="C2565">
        <v>19.149999999999999</v>
      </c>
      <c r="D2565">
        <v>7.66</v>
      </c>
      <c r="E2565">
        <v>142.43</v>
      </c>
    </row>
    <row r="2566" spans="1:5" x14ac:dyDescent="0.25">
      <c r="A2566" s="264">
        <v>46494.833333333343</v>
      </c>
      <c r="B2566">
        <v>119.41</v>
      </c>
      <c r="C2566">
        <v>19.899999999999999</v>
      </c>
      <c r="D2566">
        <v>7.96</v>
      </c>
      <c r="E2566">
        <v>147.27000000000001</v>
      </c>
    </row>
    <row r="2567" spans="1:5" x14ac:dyDescent="0.25">
      <c r="A2567" s="264">
        <v>46494.875</v>
      </c>
      <c r="B2567">
        <v>120.83</v>
      </c>
      <c r="C2567">
        <v>20.22</v>
      </c>
      <c r="D2567">
        <v>8.09</v>
      </c>
      <c r="E2567">
        <v>149.13999999999999</v>
      </c>
    </row>
    <row r="2568" spans="1:5" x14ac:dyDescent="0.25">
      <c r="A2568" s="264">
        <v>46494.916666666657</v>
      </c>
      <c r="B2568">
        <v>119.7</v>
      </c>
      <c r="C2568">
        <v>19.989999999999998</v>
      </c>
      <c r="D2568">
        <v>8</v>
      </c>
      <c r="E2568">
        <v>147.69</v>
      </c>
    </row>
    <row r="2569" spans="1:5" x14ac:dyDescent="0.25">
      <c r="A2569" s="264">
        <v>46494.958333333343</v>
      </c>
      <c r="B2569">
        <v>117.08</v>
      </c>
      <c r="C2569">
        <v>19.440000000000001</v>
      </c>
      <c r="D2569">
        <v>7.78</v>
      </c>
      <c r="E2569">
        <v>144.30000000000001</v>
      </c>
    </row>
    <row r="2570" spans="1:5" x14ac:dyDescent="0.25">
      <c r="A2570" s="264">
        <v>46495</v>
      </c>
      <c r="B2570">
        <v>114.8</v>
      </c>
      <c r="C2570">
        <v>18.96</v>
      </c>
      <c r="D2570">
        <v>7.58</v>
      </c>
      <c r="E2570">
        <v>141.34</v>
      </c>
    </row>
    <row r="2571" spans="1:5" x14ac:dyDescent="0.25">
      <c r="A2571" s="264">
        <v>46495.041666666657</v>
      </c>
      <c r="B2571">
        <v>118.88</v>
      </c>
      <c r="C2571">
        <v>19.8</v>
      </c>
      <c r="D2571">
        <v>7.92</v>
      </c>
      <c r="E2571">
        <v>146.6</v>
      </c>
    </row>
    <row r="2572" spans="1:5" x14ac:dyDescent="0.25">
      <c r="A2572" s="264">
        <v>46495.083333333343</v>
      </c>
      <c r="B2572">
        <v>122.53</v>
      </c>
      <c r="C2572">
        <v>20.54</v>
      </c>
      <c r="D2572">
        <v>8.2200000000000006</v>
      </c>
      <c r="E2572">
        <v>151.29</v>
      </c>
    </row>
    <row r="2573" spans="1:5" x14ac:dyDescent="0.25">
      <c r="A2573" s="264">
        <v>46495.125</v>
      </c>
      <c r="B2573">
        <v>126.77</v>
      </c>
      <c r="C2573">
        <v>21.39</v>
      </c>
      <c r="D2573">
        <v>8.56</v>
      </c>
      <c r="E2573">
        <v>156.72</v>
      </c>
    </row>
    <row r="2574" spans="1:5" x14ac:dyDescent="0.25">
      <c r="A2574" s="264">
        <v>46495.166666666657</v>
      </c>
      <c r="B2574">
        <v>134.97999999999999</v>
      </c>
      <c r="C2574">
        <v>23.12</v>
      </c>
      <c r="D2574">
        <v>9.25</v>
      </c>
      <c r="E2574">
        <v>167.35</v>
      </c>
    </row>
    <row r="2575" spans="1:5" x14ac:dyDescent="0.25">
      <c r="A2575" s="264">
        <v>46495.208333333343</v>
      </c>
      <c r="B2575">
        <v>146.13</v>
      </c>
      <c r="C2575">
        <v>25.48</v>
      </c>
      <c r="D2575">
        <v>10.19</v>
      </c>
      <c r="E2575">
        <v>181.8</v>
      </c>
    </row>
    <row r="2576" spans="1:5" x14ac:dyDescent="0.25">
      <c r="A2576" s="264">
        <v>46495.25</v>
      </c>
      <c r="B2576">
        <v>161.88</v>
      </c>
      <c r="C2576">
        <v>28.77</v>
      </c>
      <c r="D2576">
        <v>11.51</v>
      </c>
      <c r="E2576">
        <v>202.16</v>
      </c>
    </row>
    <row r="2577" spans="1:5" x14ac:dyDescent="0.25">
      <c r="A2577" s="264">
        <v>46495.291666666657</v>
      </c>
      <c r="B2577">
        <v>188.01</v>
      </c>
      <c r="C2577">
        <v>34.28</v>
      </c>
      <c r="D2577">
        <v>13.71</v>
      </c>
      <c r="E2577">
        <v>236</v>
      </c>
    </row>
    <row r="2578" spans="1:5" x14ac:dyDescent="0.25">
      <c r="A2578" s="264">
        <v>46495.333333333343</v>
      </c>
      <c r="B2578">
        <v>186.71</v>
      </c>
      <c r="C2578">
        <v>34.01</v>
      </c>
      <c r="D2578">
        <v>13.61</v>
      </c>
      <c r="E2578">
        <v>234.33</v>
      </c>
    </row>
    <row r="2579" spans="1:5" x14ac:dyDescent="0.25">
      <c r="A2579" s="264">
        <v>46495.375</v>
      </c>
      <c r="B2579">
        <v>174.51</v>
      </c>
      <c r="C2579">
        <v>31.39</v>
      </c>
      <c r="D2579">
        <v>12.56</v>
      </c>
      <c r="E2579">
        <v>218.46</v>
      </c>
    </row>
    <row r="2580" spans="1:5" x14ac:dyDescent="0.25">
      <c r="A2580" s="264">
        <v>46495.416666666657</v>
      </c>
      <c r="B2580">
        <v>160.22999999999999</v>
      </c>
      <c r="C2580">
        <v>28.43</v>
      </c>
      <c r="D2580">
        <v>11.37</v>
      </c>
      <c r="E2580">
        <v>200.03</v>
      </c>
    </row>
    <row r="2581" spans="1:5" x14ac:dyDescent="0.25">
      <c r="A2581" s="264">
        <v>46495.458333333343</v>
      </c>
      <c r="B2581">
        <v>152.6</v>
      </c>
      <c r="C2581">
        <v>26.81</v>
      </c>
      <c r="D2581">
        <v>10.72</v>
      </c>
      <c r="E2581">
        <v>190.13</v>
      </c>
    </row>
    <row r="2582" spans="1:5" x14ac:dyDescent="0.25">
      <c r="A2582" s="264">
        <v>46495.5</v>
      </c>
      <c r="B2582">
        <v>145.76</v>
      </c>
      <c r="C2582">
        <v>25.37</v>
      </c>
      <c r="D2582">
        <v>10.15</v>
      </c>
      <c r="E2582">
        <v>181.28</v>
      </c>
    </row>
    <row r="2583" spans="1:5" x14ac:dyDescent="0.25">
      <c r="A2583" s="264">
        <v>46495.541666666657</v>
      </c>
      <c r="B2583">
        <v>141.34</v>
      </c>
      <c r="C2583">
        <v>24.51</v>
      </c>
      <c r="D2583">
        <v>9.8000000000000007</v>
      </c>
      <c r="E2583">
        <v>175.65</v>
      </c>
    </row>
    <row r="2584" spans="1:5" x14ac:dyDescent="0.25">
      <c r="A2584" s="264">
        <v>46495.583333333343</v>
      </c>
      <c r="B2584">
        <v>141.57</v>
      </c>
      <c r="C2584">
        <v>24.56</v>
      </c>
      <c r="D2584">
        <v>9.83</v>
      </c>
      <c r="E2584">
        <v>175.96</v>
      </c>
    </row>
    <row r="2585" spans="1:5" x14ac:dyDescent="0.25">
      <c r="A2585" s="264">
        <v>46495.625</v>
      </c>
      <c r="B2585">
        <v>135.24</v>
      </c>
      <c r="C2585">
        <v>23.24</v>
      </c>
      <c r="D2585">
        <v>9.3000000000000007</v>
      </c>
      <c r="E2585">
        <v>167.78</v>
      </c>
    </row>
    <row r="2586" spans="1:5" x14ac:dyDescent="0.25">
      <c r="A2586" s="264">
        <v>46495.666666666657</v>
      </c>
      <c r="B2586">
        <v>128.4</v>
      </c>
      <c r="C2586">
        <v>21.79</v>
      </c>
      <c r="D2586">
        <v>8.7100000000000009</v>
      </c>
      <c r="E2586">
        <v>158.9</v>
      </c>
    </row>
    <row r="2587" spans="1:5" x14ac:dyDescent="0.25">
      <c r="A2587" s="264">
        <v>46495.708333333343</v>
      </c>
      <c r="B2587">
        <v>127.15</v>
      </c>
      <c r="C2587">
        <v>21.51</v>
      </c>
      <c r="D2587">
        <v>8.61</v>
      </c>
      <c r="E2587">
        <v>157.27000000000001</v>
      </c>
    </row>
    <row r="2588" spans="1:5" x14ac:dyDescent="0.25">
      <c r="A2588" s="264">
        <v>46495.75</v>
      </c>
      <c r="B2588">
        <v>126.21</v>
      </c>
      <c r="C2588">
        <v>21.32</v>
      </c>
      <c r="D2588">
        <v>8.5299999999999994</v>
      </c>
      <c r="E2588">
        <v>156.06</v>
      </c>
    </row>
    <row r="2589" spans="1:5" x14ac:dyDescent="0.25">
      <c r="A2589" s="264">
        <v>46495.791666666657</v>
      </c>
      <c r="B2589">
        <v>125.68</v>
      </c>
      <c r="C2589">
        <v>21.2</v>
      </c>
      <c r="D2589">
        <v>8.48</v>
      </c>
      <c r="E2589">
        <v>155.36000000000001</v>
      </c>
    </row>
    <row r="2590" spans="1:5" x14ac:dyDescent="0.25">
      <c r="A2590" s="264">
        <v>46495.833333333343</v>
      </c>
      <c r="B2590">
        <v>130.97</v>
      </c>
      <c r="C2590">
        <v>22.34</v>
      </c>
      <c r="D2590">
        <v>8.93</v>
      </c>
      <c r="E2590">
        <v>162.24</v>
      </c>
    </row>
    <row r="2591" spans="1:5" x14ac:dyDescent="0.25">
      <c r="A2591" s="264">
        <v>46495.875</v>
      </c>
      <c r="B2591">
        <v>133.62</v>
      </c>
      <c r="C2591">
        <v>22.86</v>
      </c>
      <c r="D2591">
        <v>9.15</v>
      </c>
      <c r="E2591">
        <v>165.63</v>
      </c>
    </row>
    <row r="2592" spans="1:5" x14ac:dyDescent="0.25">
      <c r="A2592" s="264">
        <v>46495.916666666657</v>
      </c>
      <c r="B2592">
        <v>135.30000000000001</v>
      </c>
      <c r="C2592">
        <v>23.21</v>
      </c>
      <c r="D2592">
        <v>9.2799999999999994</v>
      </c>
      <c r="E2592">
        <v>167.79</v>
      </c>
    </row>
    <row r="2593" spans="1:5" x14ac:dyDescent="0.25">
      <c r="A2593" s="264">
        <v>46495.958333333343</v>
      </c>
      <c r="B2593">
        <v>134.71</v>
      </c>
      <c r="C2593">
        <v>23.12</v>
      </c>
      <c r="D2593">
        <v>9.25</v>
      </c>
      <c r="E2593">
        <v>167.08</v>
      </c>
    </row>
    <row r="2594" spans="1:5" x14ac:dyDescent="0.25">
      <c r="A2594" s="264">
        <v>46496</v>
      </c>
      <c r="B2594">
        <v>134.19999999999999</v>
      </c>
      <c r="C2594">
        <v>23.01</v>
      </c>
      <c r="D2594">
        <v>9.2100000000000009</v>
      </c>
      <c r="E2594">
        <v>166.42</v>
      </c>
    </row>
    <row r="2595" spans="1:5" x14ac:dyDescent="0.25">
      <c r="A2595" s="264">
        <v>46496.041666666657</v>
      </c>
      <c r="B2595">
        <v>134.94</v>
      </c>
      <c r="C2595">
        <v>23.13</v>
      </c>
      <c r="D2595">
        <v>9.25</v>
      </c>
      <c r="E2595">
        <v>167.32</v>
      </c>
    </row>
    <row r="2596" spans="1:5" x14ac:dyDescent="0.25">
      <c r="A2596" s="264">
        <v>46496.083333333343</v>
      </c>
      <c r="B2596">
        <v>140.49</v>
      </c>
      <c r="C2596">
        <v>24.26</v>
      </c>
      <c r="D2596">
        <v>9.6999999999999993</v>
      </c>
      <c r="E2596">
        <v>174.45</v>
      </c>
    </row>
    <row r="2597" spans="1:5" x14ac:dyDescent="0.25">
      <c r="A2597" s="264">
        <v>46496.125</v>
      </c>
      <c r="B2597">
        <v>148.43</v>
      </c>
      <c r="C2597">
        <v>25.87</v>
      </c>
      <c r="D2597">
        <v>10.35</v>
      </c>
      <c r="E2597">
        <v>184.65</v>
      </c>
    </row>
    <row r="2598" spans="1:5" x14ac:dyDescent="0.25">
      <c r="A2598" s="264">
        <v>46496.166666666657</v>
      </c>
      <c r="B2598">
        <v>155.18</v>
      </c>
      <c r="C2598">
        <v>27.27</v>
      </c>
      <c r="D2598">
        <v>10.91</v>
      </c>
      <c r="E2598">
        <v>193.36</v>
      </c>
    </row>
    <row r="2599" spans="1:5" x14ac:dyDescent="0.25">
      <c r="A2599" s="264">
        <v>46496.208333333343</v>
      </c>
      <c r="B2599">
        <v>163.47999999999999</v>
      </c>
      <c r="C2599">
        <v>29.01</v>
      </c>
      <c r="D2599">
        <v>11.61</v>
      </c>
      <c r="E2599">
        <v>204.1</v>
      </c>
    </row>
    <row r="2600" spans="1:5" x14ac:dyDescent="0.25">
      <c r="A2600" s="264">
        <v>46496.25</v>
      </c>
      <c r="B2600">
        <v>178.94</v>
      </c>
      <c r="C2600">
        <v>32.299999999999997</v>
      </c>
      <c r="D2600">
        <v>12.92</v>
      </c>
      <c r="E2600">
        <v>224.16</v>
      </c>
    </row>
    <row r="2601" spans="1:5" x14ac:dyDescent="0.25">
      <c r="A2601" s="264">
        <v>46496.291666666657</v>
      </c>
      <c r="B2601">
        <v>200.55</v>
      </c>
      <c r="C2601">
        <v>36.909999999999997</v>
      </c>
      <c r="D2601">
        <v>14.76</v>
      </c>
      <c r="E2601">
        <v>252.22</v>
      </c>
    </row>
    <row r="2602" spans="1:5" x14ac:dyDescent="0.25">
      <c r="A2602" s="264">
        <v>46496.333333333343</v>
      </c>
      <c r="B2602">
        <v>197.05</v>
      </c>
      <c r="C2602">
        <v>36.200000000000003</v>
      </c>
      <c r="D2602">
        <v>14.48</v>
      </c>
      <c r="E2602">
        <v>247.73</v>
      </c>
    </row>
    <row r="2603" spans="1:5" x14ac:dyDescent="0.25">
      <c r="A2603" s="264">
        <v>46496.375</v>
      </c>
      <c r="B2603">
        <v>173.03</v>
      </c>
      <c r="C2603">
        <v>31.12</v>
      </c>
      <c r="D2603">
        <v>12.45</v>
      </c>
      <c r="E2603">
        <v>216.6</v>
      </c>
    </row>
    <row r="2604" spans="1:5" x14ac:dyDescent="0.25">
      <c r="A2604" s="264">
        <v>46496.416666666657</v>
      </c>
      <c r="B2604">
        <v>158.52000000000001</v>
      </c>
      <c r="C2604">
        <v>28.09</v>
      </c>
      <c r="D2604">
        <v>11.24</v>
      </c>
      <c r="E2604">
        <v>197.85</v>
      </c>
    </row>
    <row r="2605" spans="1:5" x14ac:dyDescent="0.25">
      <c r="A2605" s="264">
        <v>46496.458333333343</v>
      </c>
      <c r="B2605">
        <v>146.91999999999999</v>
      </c>
      <c r="C2605">
        <v>25.62</v>
      </c>
      <c r="D2605">
        <v>10.25</v>
      </c>
      <c r="E2605">
        <v>182.79</v>
      </c>
    </row>
    <row r="2606" spans="1:5" x14ac:dyDescent="0.25">
      <c r="A2606" s="264">
        <v>46496.5</v>
      </c>
      <c r="B2606">
        <v>138.53</v>
      </c>
      <c r="C2606">
        <v>23.88</v>
      </c>
      <c r="D2606">
        <v>9.5500000000000007</v>
      </c>
      <c r="E2606">
        <v>171.96</v>
      </c>
    </row>
    <row r="2607" spans="1:5" x14ac:dyDescent="0.25">
      <c r="A2607" s="264">
        <v>46496.541666666657</v>
      </c>
      <c r="B2607">
        <v>135.32</v>
      </c>
      <c r="C2607">
        <v>23.22</v>
      </c>
      <c r="D2607">
        <v>9.2899999999999991</v>
      </c>
      <c r="E2607">
        <v>167.83</v>
      </c>
    </row>
    <row r="2608" spans="1:5" x14ac:dyDescent="0.25">
      <c r="A2608" s="264">
        <v>46496.583333333343</v>
      </c>
      <c r="B2608">
        <v>132.63999999999999</v>
      </c>
      <c r="C2608">
        <v>22.68</v>
      </c>
      <c r="D2608">
        <v>9.07</v>
      </c>
      <c r="E2608">
        <v>164.39</v>
      </c>
    </row>
    <row r="2609" spans="1:5" x14ac:dyDescent="0.25">
      <c r="A2609" s="264">
        <v>46496.625</v>
      </c>
      <c r="B2609">
        <v>129.82</v>
      </c>
      <c r="C2609">
        <v>22.08</v>
      </c>
      <c r="D2609">
        <v>8.83</v>
      </c>
      <c r="E2609">
        <v>160.72999999999999</v>
      </c>
    </row>
    <row r="2610" spans="1:5" x14ac:dyDescent="0.25">
      <c r="A2610" s="264">
        <v>46496.666666666657</v>
      </c>
      <c r="B2610">
        <v>133.41999999999999</v>
      </c>
      <c r="C2610">
        <v>22.86</v>
      </c>
      <c r="D2610">
        <v>9.14</v>
      </c>
      <c r="E2610">
        <v>165.42</v>
      </c>
    </row>
    <row r="2611" spans="1:5" x14ac:dyDescent="0.25">
      <c r="A2611" s="264">
        <v>46496.708333333343</v>
      </c>
      <c r="B2611">
        <v>128.13</v>
      </c>
      <c r="C2611">
        <v>21.74</v>
      </c>
      <c r="D2611">
        <v>8.69</v>
      </c>
      <c r="E2611">
        <v>158.56</v>
      </c>
    </row>
    <row r="2612" spans="1:5" x14ac:dyDescent="0.25">
      <c r="A2612" s="264">
        <v>46496.75</v>
      </c>
      <c r="B2612">
        <v>127.69</v>
      </c>
      <c r="C2612">
        <v>21.64</v>
      </c>
      <c r="D2612">
        <v>8.66</v>
      </c>
      <c r="E2612">
        <v>157.99</v>
      </c>
    </row>
    <row r="2613" spans="1:5" x14ac:dyDescent="0.25">
      <c r="A2613" s="264">
        <v>46496.791666666657</v>
      </c>
      <c r="B2613">
        <v>133.62</v>
      </c>
      <c r="C2613">
        <v>22.88</v>
      </c>
      <c r="D2613">
        <v>9.15</v>
      </c>
      <c r="E2613">
        <v>165.65</v>
      </c>
    </row>
    <row r="2614" spans="1:5" x14ac:dyDescent="0.25">
      <c r="A2614" s="264">
        <v>46496.833333333343</v>
      </c>
      <c r="B2614">
        <v>132.83000000000001</v>
      </c>
      <c r="C2614">
        <v>22.7</v>
      </c>
      <c r="D2614">
        <v>9.08</v>
      </c>
      <c r="E2614">
        <v>164.61</v>
      </c>
    </row>
    <row r="2615" spans="1:5" x14ac:dyDescent="0.25">
      <c r="A2615" s="264">
        <v>46496.875</v>
      </c>
      <c r="B2615">
        <v>133.01</v>
      </c>
      <c r="C2615">
        <v>22.76</v>
      </c>
      <c r="D2615">
        <v>9.11</v>
      </c>
      <c r="E2615">
        <v>164.88</v>
      </c>
    </row>
    <row r="2616" spans="1:5" x14ac:dyDescent="0.25">
      <c r="A2616" s="264">
        <v>46496.916666666657</v>
      </c>
      <c r="B2616">
        <v>133.36000000000001</v>
      </c>
      <c r="C2616">
        <v>22.85</v>
      </c>
      <c r="D2616">
        <v>9.14</v>
      </c>
      <c r="E2616">
        <v>165.35</v>
      </c>
    </row>
    <row r="2617" spans="1:5" x14ac:dyDescent="0.25">
      <c r="A2617" s="264">
        <v>46496.958333333343</v>
      </c>
      <c r="B2617">
        <v>132.36000000000001</v>
      </c>
      <c r="C2617">
        <v>22.61</v>
      </c>
      <c r="D2617">
        <v>9.0500000000000007</v>
      </c>
      <c r="E2617">
        <v>164.02</v>
      </c>
    </row>
    <row r="2618" spans="1:5" x14ac:dyDescent="0.25">
      <c r="A2618" s="264">
        <v>46497</v>
      </c>
      <c r="B2618">
        <v>129.68</v>
      </c>
      <c r="C2618">
        <v>22.05</v>
      </c>
      <c r="D2618">
        <v>8.82</v>
      </c>
      <c r="E2618">
        <v>160.55000000000001</v>
      </c>
    </row>
    <row r="2619" spans="1:5" x14ac:dyDescent="0.25">
      <c r="A2619" s="264">
        <v>46497.041666666657</v>
      </c>
      <c r="B2619">
        <v>130.97999999999999</v>
      </c>
      <c r="C2619">
        <v>22.32</v>
      </c>
      <c r="D2619">
        <v>8.93</v>
      </c>
      <c r="E2619">
        <v>162.22999999999999</v>
      </c>
    </row>
    <row r="2620" spans="1:5" x14ac:dyDescent="0.25">
      <c r="A2620" s="264">
        <v>46497.083333333343</v>
      </c>
      <c r="B2620">
        <v>132.72999999999999</v>
      </c>
      <c r="C2620">
        <v>22.6</v>
      </c>
      <c r="D2620">
        <v>9.0399999999999991</v>
      </c>
      <c r="E2620">
        <v>164.37</v>
      </c>
    </row>
    <row r="2621" spans="1:5" x14ac:dyDescent="0.25">
      <c r="A2621" s="264">
        <v>46497.125</v>
      </c>
      <c r="B2621">
        <v>136.46</v>
      </c>
      <c r="C2621">
        <v>23.39</v>
      </c>
      <c r="D2621">
        <v>9.36</v>
      </c>
      <c r="E2621">
        <v>169.21</v>
      </c>
    </row>
    <row r="2622" spans="1:5" x14ac:dyDescent="0.25">
      <c r="A2622" s="264">
        <v>46497.166666666657</v>
      </c>
      <c r="B2622">
        <v>141.9</v>
      </c>
      <c r="C2622">
        <v>24.54</v>
      </c>
      <c r="D2622">
        <v>9.82</v>
      </c>
      <c r="E2622">
        <v>176.26</v>
      </c>
    </row>
    <row r="2623" spans="1:5" x14ac:dyDescent="0.25">
      <c r="A2623" s="264">
        <v>46497.208333333343</v>
      </c>
      <c r="B2623">
        <v>148.52000000000001</v>
      </c>
      <c r="C2623">
        <v>25.97</v>
      </c>
      <c r="D2623">
        <v>10.39</v>
      </c>
      <c r="E2623">
        <v>184.88</v>
      </c>
    </row>
    <row r="2624" spans="1:5" x14ac:dyDescent="0.25">
      <c r="A2624" s="264">
        <v>46497.25</v>
      </c>
      <c r="B2624">
        <v>163.93</v>
      </c>
      <c r="C2624">
        <v>29.22</v>
      </c>
      <c r="D2624">
        <v>11.69</v>
      </c>
      <c r="E2624">
        <v>204.84</v>
      </c>
    </row>
    <row r="2625" spans="1:5" x14ac:dyDescent="0.25">
      <c r="A2625" s="264">
        <v>46497.291666666657</v>
      </c>
      <c r="B2625">
        <v>185.82</v>
      </c>
      <c r="C2625">
        <v>33.83</v>
      </c>
      <c r="D2625">
        <v>13.53</v>
      </c>
      <c r="E2625">
        <v>233.18</v>
      </c>
    </row>
    <row r="2626" spans="1:5" x14ac:dyDescent="0.25">
      <c r="A2626" s="264">
        <v>46497.333333333343</v>
      </c>
      <c r="B2626">
        <v>184.01</v>
      </c>
      <c r="C2626">
        <v>33.44</v>
      </c>
      <c r="D2626">
        <v>13.38</v>
      </c>
      <c r="E2626">
        <v>230.83</v>
      </c>
    </row>
    <row r="2627" spans="1:5" x14ac:dyDescent="0.25">
      <c r="A2627" s="264">
        <v>46497.375</v>
      </c>
      <c r="B2627">
        <v>168.14</v>
      </c>
      <c r="C2627">
        <v>30.06</v>
      </c>
      <c r="D2627">
        <v>12.02</v>
      </c>
      <c r="E2627">
        <v>210.22</v>
      </c>
    </row>
    <row r="2628" spans="1:5" x14ac:dyDescent="0.25">
      <c r="A2628" s="264">
        <v>46497.416666666657</v>
      </c>
      <c r="B2628">
        <v>152.51</v>
      </c>
      <c r="C2628">
        <v>26.79</v>
      </c>
      <c r="D2628">
        <v>10.71</v>
      </c>
      <c r="E2628">
        <v>190.01</v>
      </c>
    </row>
    <row r="2629" spans="1:5" x14ac:dyDescent="0.25">
      <c r="A2629" s="264">
        <v>46497.458333333343</v>
      </c>
      <c r="B2629">
        <v>150.68</v>
      </c>
      <c r="C2629">
        <v>26.41</v>
      </c>
      <c r="D2629">
        <v>10.57</v>
      </c>
      <c r="E2629">
        <v>187.66</v>
      </c>
    </row>
    <row r="2630" spans="1:5" x14ac:dyDescent="0.25">
      <c r="A2630" s="264">
        <v>46497.5</v>
      </c>
      <c r="B2630">
        <v>150.56</v>
      </c>
      <c r="C2630">
        <v>26.41</v>
      </c>
      <c r="D2630">
        <v>10.56</v>
      </c>
      <c r="E2630">
        <v>187.53</v>
      </c>
    </row>
    <row r="2631" spans="1:5" x14ac:dyDescent="0.25">
      <c r="A2631" s="264">
        <v>46497.541666666657</v>
      </c>
      <c r="B2631">
        <v>147.58000000000001</v>
      </c>
      <c r="C2631">
        <v>25.78</v>
      </c>
      <c r="D2631">
        <v>10.31</v>
      </c>
      <c r="E2631">
        <v>183.67</v>
      </c>
    </row>
    <row r="2632" spans="1:5" x14ac:dyDescent="0.25">
      <c r="A2632" s="264">
        <v>46497.583333333343</v>
      </c>
      <c r="B2632">
        <v>148.44999999999999</v>
      </c>
      <c r="C2632">
        <v>25.96</v>
      </c>
      <c r="D2632">
        <v>10.39</v>
      </c>
      <c r="E2632">
        <v>184.8</v>
      </c>
    </row>
    <row r="2633" spans="1:5" x14ac:dyDescent="0.25">
      <c r="A2633" s="264">
        <v>46497.625</v>
      </c>
      <c r="B2633">
        <v>145.16999999999999</v>
      </c>
      <c r="C2633">
        <v>25.29</v>
      </c>
      <c r="D2633">
        <v>10.11</v>
      </c>
      <c r="E2633">
        <v>180.57</v>
      </c>
    </row>
    <row r="2634" spans="1:5" x14ac:dyDescent="0.25">
      <c r="A2634" s="264">
        <v>46497.666666666657</v>
      </c>
      <c r="B2634">
        <v>133.13</v>
      </c>
      <c r="C2634">
        <v>22.76</v>
      </c>
      <c r="D2634">
        <v>9.11</v>
      </c>
      <c r="E2634">
        <v>165</v>
      </c>
    </row>
    <row r="2635" spans="1:5" x14ac:dyDescent="0.25">
      <c r="A2635" s="264">
        <v>46497.708333333343</v>
      </c>
      <c r="B2635">
        <v>133.12</v>
      </c>
      <c r="C2635">
        <v>22.77</v>
      </c>
      <c r="D2635">
        <v>9.11</v>
      </c>
      <c r="E2635">
        <v>165</v>
      </c>
    </row>
    <row r="2636" spans="1:5" x14ac:dyDescent="0.25">
      <c r="A2636" s="264">
        <v>46497.75</v>
      </c>
      <c r="B2636">
        <v>132.87</v>
      </c>
      <c r="C2636">
        <v>22.69</v>
      </c>
      <c r="D2636">
        <v>9.07</v>
      </c>
      <c r="E2636">
        <v>164.63</v>
      </c>
    </row>
    <row r="2637" spans="1:5" x14ac:dyDescent="0.25">
      <c r="A2637" s="264">
        <v>46497.791666666657</v>
      </c>
      <c r="B2637">
        <v>136.72999999999999</v>
      </c>
      <c r="C2637">
        <v>23.52</v>
      </c>
      <c r="D2637">
        <v>9.41</v>
      </c>
      <c r="E2637">
        <v>169.66</v>
      </c>
    </row>
    <row r="2638" spans="1:5" x14ac:dyDescent="0.25">
      <c r="A2638" s="264">
        <v>46497.833333333343</v>
      </c>
      <c r="B2638">
        <v>137.25</v>
      </c>
      <c r="C2638">
        <v>23.66</v>
      </c>
      <c r="D2638">
        <v>9.4600000000000009</v>
      </c>
      <c r="E2638">
        <v>170.37</v>
      </c>
    </row>
    <row r="2639" spans="1:5" x14ac:dyDescent="0.25">
      <c r="A2639" s="264">
        <v>46497.875</v>
      </c>
      <c r="B2639">
        <v>133.49</v>
      </c>
      <c r="C2639">
        <v>22.83</v>
      </c>
      <c r="D2639">
        <v>9.1300000000000008</v>
      </c>
      <c r="E2639">
        <v>165.45</v>
      </c>
    </row>
    <row r="2640" spans="1:5" x14ac:dyDescent="0.25">
      <c r="A2640" s="264">
        <v>46497.916666666657</v>
      </c>
      <c r="B2640">
        <v>129.77000000000001</v>
      </c>
      <c r="C2640">
        <v>22.05</v>
      </c>
      <c r="D2640">
        <v>8.82</v>
      </c>
      <c r="E2640">
        <v>160.63999999999999</v>
      </c>
    </row>
    <row r="2641" spans="1:5" x14ac:dyDescent="0.25">
      <c r="A2641" s="264">
        <v>46497.958333333343</v>
      </c>
      <c r="B2641">
        <v>126.67</v>
      </c>
      <c r="C2641">
        <v>21.44</v>
      </c>
      <c r="D2641">
        <v>8.58</v>
      </c>
      <c r="E2641">
        <v>156.69</v>
      </c>
    </row>
    <row r="2642" spans="1:5" x14ac:dyDescent="0.25">
      <c r="A2642" s="264">
        <v>46498</v>
      </c>
      <c r="B2642">
        <v>122.06</v>
      </c>
      <c r="C2642">
        <v>20.46</v>
      </c>
      <c r="D2642">
        <v>8.18</v>
      </c>
      <c r="E2642">
        <v>150.69999999999999</v>
      </c>
    </row>
    <row r="2643" spans="1:5" x14ac:dyDescent="0.25">
      <c r="A2643" s="264">
        <v>46498.041666666657</v>
      </c>
      <c r="B2643">
        <v>120.57</v>
      </c>
      <c r="C2643">
        <v>20.16</v>
      </c>
      <c r="D2643">
        <v>8.06</v>
      </c>
      <c r="E2643">
        <v>148.79</v>
      </c>
    </row>
    <row r="2644" spans="1:5" x14ac:dyDescent="0.25">
      <c r="A2644" s="264">
        <v>46498.083333333343</v>
      </c>
      <c r="B2644">
        <v>120.92</v>
      </c>
      <c r="C2644">
        <v>20.190000000000001</v>
      </c>
      <c r="D2644">
        <v>8.08</v>
      </c>
      <c r="E2644">
        <v>149.19</v>
      </c>
    </row>
    <row r="2645" spans="1:5" x14ac:dyDescent="0.25">
      <c r="A2645" s="264">
        <v>46498.125</v>
      </c>
      <c r="B2645">
        <v>121.85</v>
      </c>
      <c r="C2645">
        <v>20.399999999999999</v>
      </c>
      <c r="D2645">
        <v>8.16</v>
      </c>
      <c r="E2645">
        <v>150.41</v>
      </c>
    </row>
    <row r="2646" spans="1:5" x14ac:dyDescent="0.25">
      <c r="A2646" s="264">
        <v>46498.166666666657</v>
      </c>
      <c r="B2646">
        <v>124.54</v>
      </c>
      <c r="C2646">
        <v>20.94</v>
      </c>
      <c r="D2646">
        <v>8.3800000000000008</v>
      </c>
      <c r="E2646">
        <v>153.86000000000001</v>
      </c>
    </row>
    <row r="2647" spans="1:5" x14ac:dyDescent="0.25">
      <c r="A2647" s="264">
        <v>46498.208333333343</v>
      </c>
      <c r="B2647">
        <v>129.16999999999999</v>
      </c>
      <c r="C2647">
        <v>21.93</v>
      </c>
      <c r="D2647">
        <v>8.77</v>
      </c>
      <c r="E2647">
        <v>159.87</v>
      </c>
    </row>
    <row r="2648" spans="1:5" x14ac:dyDescent="0.25">
      <c r="A2648" s="264">
        <v>46498.25</v>
      </c>
      <c r="B2648">
        <v>138.82</v>
      </c>
      <c r="C2648">
        <v>23.96</v>
      </c>
      <c r="D2648">
        <v>9.58</v>
      </c>
      <c r="E2648">
        <v>172.36</v>
      </c>
    </row>
    <row r="2649" spans="1:5" x14ac:dyDescent="0.25">
      <c r="A2649" s="264">
        <v>46498.291666666657</v>
      </c>
      <c r="B2649">
        <v>155.43</v>
      </c>
      <c r="C2649">
        <v>27.48</v>
      </c>
      <c r="D2649">
        <v>10.99</v>
      </c>
      <c r="E2649">
        <v>193.9</v>
      </c>
    </row>
    <row r="2650" spans="1:5" x14ac:dyDescent="0.25">
      <c r="A2650" s="264">
        <v>46498.333333333343</v>
      </c>
      <c r="B2650">
        <v>159.88</v>
      </c>
      <c r="C2650">
        <v>28.43</v>
      </c>
      <c r="D2650">
        <v>11.37</v>
      </c>
      <c r="E2650">
        <v>199.68</v>
      </c>
    </row>
    <row r="2651" spans="1:5" x14ac:dyDescent="0.25">
      <c r="A2651" s="264">
        <v>46498.375</v>
      </c>
      <c r="B2651">
        <v>152.44999999999999</v>
      </c>
      <c r="C2651">
        <v>26.82</v>
      </c>
      <c r="D2651">
        <v>10.73</v>
      </c>
      <c r="E2651">
        <v>190</v>
      </c>
    </row>
    <row r="2652" spans="1:5" x14ac:dyDescent="0.25">
      <c r="A2652" s="264">
        <v>46498.416666666657</v>
      </c>
      <c r="B2652">
        <v>146.05000000000001</v>
      </c>
      <c r="C2652">
        <v>25.47</v>
      </c>
      <c r="D2652">
        <v>10.19</v>
      </c>
      <c r="E2652">
        <v>181.71</v>
      </c>
    </row>
    <row r="2653" spans="1:5" x14ac:dyDescent="0.25">
      <c r="A2653" s="264">
        <v>46498.458333333343</v>
      </c>
      <c r="B2653">
        <v>141.58000000000001</v>
      </c>
      <c r="C2653">
        <v>24.53</v>
      </c>
      <c r="D2653">
        <v>9.81</v>
      </c>
      <c r="E2653">
        <v>175.92</v>
      </c>
    </row>
    <row r="2654" spans="1:5" x14ac:dyDescent="0.25">
      <c r="A2654" s="264">
        <v>46498.5</v>
      </c>
      <c r="B2654">
        <v>136.32</v>
      </c>
      <c r="C2654">
        <v>23.43</v>
      </c>
      <c r="D2654">
        <v>9.3699999999999992</v>
      </c>
      <c r="E2654">
        <v>169.12</v>
      </c>
    </row>
    <row r="2655" spans="1:5" x14ac:dyDescent="0.25">
      <c r="A2655" s="264">
        <v>46498.541666666657</v>
      </c>
      <c r="B2655">
        <v>133.76</v>
      </c>
      <c r="C2655">
        <v>22.91</v>
      </c>
      <c r="D2655">
        <v>9.16</v>
      </c>
      <c r="E2655">
        <v>165.83</v>
      </c>
    </row>
    <row r="2656" spans="1:5" x14ac:dyDescent="0.25">
      <c r="A2656" s="264">
        <v>46498.583333333343</v>
      </c>
      <c r="B2656">
        <v>124.98</v>
      </c>
      <c r="C2656">
        <v>21.08</v>
      </c>
      <c r="D2656">
        <v>8.43</v>
      </c>
      <c r="E2656">
        <v>154.49</v>
      </c>
    </row>
    <row r="2657" spans="1:5" x14ac:dyDescent="0.25">
      <c r="A2657" s="264">
        <v>46498.625</v>
      </c>
      <c r="B2657">
        <v>122.7</v>
      </c>
      <c r="C2657">
        <v>20.61</v>
      </c>
      <c r="D2657">
        <v>8.24</v>
      </c>
      <c r="E2657">
        <v>151.55000000000001</v>
      </c>
    </row>
    <row r="2658" spans="1:5" x14ac:dyDescent="0.25">
      <c r="A2658" s="264">
        <v>46498.666666666657</v>
      </c>
      <c r="B2658">
        <v>123.33</v>
      </c>
      <c r="C2658">
        <v>20.74</v>
      </c>
      <c r="D2658">
        <v>8.3000000000000007</v>
      </c>
      <c r="E2658">
        <v>152.37</v>
      </c>
    </row>
    <row r="2659" spans="1:5" x14ac:dyDescent="0.25">
      <c r="A2659" s="264">
        <v>46498.708333333343</v>
      </c>
      <c r="B2659">
        <v>127.94</v>
      </c>
      <c r="C2659">
        <v>21.69</v>
      </c>
      <c r="D2659">
        <v>8.68</v>
      </c>
      <c r="E2659">
        <v>158.31</v>
      </c>
    </row>
    <row r="2660" spans="1:5" x14ac:dyDescent="0.25">
      <c r="A2660" s="264">
        <v>46498.75</v>
      </c>
      <c r="B2660">
        <v>130.47999999999999</v>
      </c>
      <c r="C2660">
        <v>22.23</v>
      </c>
      <c r="D2660">
        <v>8.89</v>
      </c>
      <c r="E2660">
        <v>161.6</v>
      </c>
    </row>
    <row r="2661" spans="1:5" x14ac:dyDescent="0.25">
      <c r="A2661" s="264">
        <v>46498.791666666657</v>
      </c>
      <c r="B2661">
        <v>129.1</v>
      </c>
      <c r="C2661">
        <v>21.94</v>
      </c>
      <c r="D2661">
        <v>8.7799999999999994</v>
      </c>
      <c r="E2661">
        <v>159.82</v>
      </c>
    </row>
    <row r="2662" spans="1:5" x14ac:dyDescent="0.25">
      <c r="A2662" s="264">
        <v>46498.833333333343</v>
      </c>
      <c r="B2662">
        <v>129.38</v>
      </c>
      <c r="C2662">
        <v>21.99</v>
      </c>
      <c r="D2662">
        <v>8.8000000000000007</v>
      </c>
      <c r="E2662">
        <v>160.16999999999999</v>
      </c>
    </row>
    <row r="2663" spans="1:5" x14ac:dyDescent="0.25">
      <c r="A2663" s="264">
        <v>46498.875</v>
      </c>
      <c r="B2663">
        <v>127.8</v>
      </c>
      <c r="C2663">
        <v>21.67</v>
      </c>
      <c r="D2663">
        <v>8.67</v>
      </c>
      <c r="E2663">
        <v>158.13999999999999</v>
      </c>
    </row>
    <row r="2664" spans="1:5" x14ac:dyDescent="0.25">
      <c r="A2664" s="264">
        <v>46498.916666666657</v>
      </c>
      <c r="B2664">
        <v>128.11000000000001</v>
      </c>
      <c r="C2664">
        <v>21.71</v>
      </c>
      <c r="D2664">
        <v>8.68</v>
      </c>
      <c r="E2664">
        <v>158.5</v>
      </c>
    </row>
    <row r="2665" spans="1:5" x14ac:dyDescent="0.25">
      <c r="A2665" s="264">
        <v>46498.958333333343</v>
      </c>
      <c r="B2665">
        <v>129.47</v>
      </c>
      <c r="C2665">
        <v>22.01</v>
      </c>
      <c r="D2665">
        <v>8.8000000000000007</v>
      </c>
      <c r="E2665">
        <v>160.28</v>
      </c>
    </row>
    <row r="2666" spans="1:5" x14ac:dyDescent="0.25">
      <c r="A2666" s="264">
        <v>46499</v>
      </c>
      <c r="B2666">
        <v>129.38999999999999</v>
      </c>
      <c r="C2666">
        <v>21.99</v>
      </c>
      <c r="D2666">
        <v>8.7899999999999991</v>
      </c>
      <c r="E2666">
        <v>160.16999999999999</v>
      </c>
    </row>
    <row r="2667" spans="1:5" x14ac:dyDescent="0.25">
      <c r="A2667" s="264">
        <v>46499.041666666657</v>
      </c>
      <c r="B2667">
        <v>128.78</v>
      </c>
      <c r="C2667">
        <v>21.86</v>
      </c>
      <c r="D2667">
        <v>8.74</v>
      </c>
      <c r="E2667">
        <v>159.38</v>
      </c>
    </row>
    <row r="2668" spans="1:5" x14ac:dyDescent="0.25">
      <c r="A2668" s="264">
        <v>46499.083333333343</v>
      </c>
      <c r="B2668">
        <v>131.62</v>
      </c>
      <c r="C2668">
        <v>22.46</v>
      </c>
      <c r="D2668">
        <v>8.98</v>
      </c>
      <c r="E2668">
        <v>163.06</v>
      </c>
    </row>
    <row r="2669" spans="1:5" x14ac:dyDescent="0.25">
      <c r="A2669" s="264">
        <v>46499.125</v>
      </c>
      <c r="B2669">
        <v>132.44999999999999</v>
      </c>
      <c r="C2669">
        <v>22.61</v>
      </c>
      <c r="D2669">
        <v>9.0500000000000007</v>
      </c>
      <c r="E2669">
        <v>164.11</v>
      </c>
    </row>
    <row r="2670" spans="1:5" x14ac:dyDescent="0.25">
      <c r="A2670" s="264">
        <v>46499.166666666657</v>
      </c>
      <c r="B2670">
        <v>138.22</v>
      </c>
      <c r="C2670">
        <v>23.82</v>
      </c>
      <c r="D2670">
        <v>9.5299999999999994</v>
      </c>
      <c r="E2670">
        <v>171.57</v>
      </c>
    </row>
    <row r="2671" spans="1:5" x14ac:dyDescent="0.25">
      <c r="A2671" s="264">
        <v>46499.208333333343</v>
      </c>
      <c r="B2671">
        <v>136.49</v>
      </c>
      <c r="C2671">
        <v>23.44</v>
      </c>
      <c r="D2671">
        <v>9.3699999999999992</v>
      </c>
      <c r="E2671">
        <v>169.3</v>
      </c>
    </row>
    <row r="2672" spans="1:5" x14ac:dyDescent="0.25">
      <c r="A2672" s="264">
        <v>46499.25</v>
      </c>
      <c r="B2672">
        <v>141.63999999999999</v>
      </c>
      <c r="C2672">
        <v>24.49</v>
      </c>
      <c r="D2672">
        <v>9.8000000000000007</v>
      </c>
      <c r="E2672">
        <v>175.93</v>
      </c>
    </row>
    <row r="2673" spans="1:5" x14ac:dyDescent="0.25">
      <c r="A2673" s="264">
        <v>46499.291666666657</v>
      </c>
      <c r="B2673">
        <v>147.85</v>
      </c>
      <c r="C2673">
        <v>25.78</v>
      </c>
      <c r="D2673">
        <v>10.31</v>
      </c>
      <c r="E2673">
        <v>183.94</v>
      </c>
    </row>
    <row r="2674" spans="1:5" x14ac:dyDescent="0.25">
      <c r="A2674" s="264">
        <v>46499.333333333343</v>
      </c>
      <c r="B2674">
        <v>152.04</v>
      </c>
      <c r="C2674">
        <v>26.65</v>
      </c>
      <c r="D2674">
        <v>10.66</v>
      </c>
      <c r="E2674">
        <v>189.35</v>
      </c>
    </row>
    <row r="2675" spans="1:5" x14ac:dyDescent="0.25">
      <c r="A2675" s="264">
        <v>46499.375</v>
      </c>
      <c r="B2675">
        <v>152.82</v>
      </c>
      <c r="C2675">
        <v>26.81</v>
      </c>
      <c r="D2675">
        <v>10.73</v>
      </c>
      <c r="E2675">
        <v>190.36</v>
      </c>
    </row>
    <row r="2676" spans="1:5" x14ac:dyDescent="0.25">
      <c r="A2676" s="264">
        <v>46499.416666666657</v>
      </c>
      <c r="B2676">
        <v>153.16999999999999</v>
      </c>
      <c r="C2676">
        <v>26.9</v>
      </c>
      <c r="D2676">
        <v>10.76</v>
      </c>
      <c r="E2676">
        <v>190.83</v>
      </c>
    </row>
    <row r="2677" spans="1:5" x14ac:dyDescent="0.25">
      <c r="A2677" s="264">
        <v>46499.458333333343</v>
      </c>
      <c r="B2677">
        <v>148.91</v>
      </c>
      <c r="C2677">
        <v>26.02</v>
      </c>
      <c r="D2677">
        <v>10.41</v>
      </c>
      <c r="E2677">
        <v>185.34</v>
      </c>
    </row>
    <row r="2678" spans="1:5" x14ac:dyDescent="0.25">
      <c r="A2678" s="264">
        <v>46499.5</v>
      </c>
      <c r="B2678">
        <v>139.49</v>
      </c>
      <c r="C2678">
        <v>24.08</v>
      </c>
      <c r="D2678">
        <v>9.6300000000000008</v>
      </c>
      <c r="E2678">
        <v>173.2</v>
      </c>
    </row>
    <row r="2679" spans="1:5" x14ac:dyDescent="0.25">
      <c r="A2679" s="264">
        <v>46499.541666666657</v>
      </c>
      <c r="B2679">
        <v>135.55000000000001</v>
      </c>
      <c r="C2679">
        <v>23.22</v>
      </c>
      <c r="D2679">
        <v>9.2899999999999991</v>
      </c>
      <c r="E2679">
        <v>168.06</v>
      </c>
    </row>
    <row r="2680" spans="1:5" x14ac:dyDescent="0.25">
      <c r="A2680" s="264">
        <v>46499.583333333343</v>
      </c>
      <c r="B2680">
        <v>130.06</v>
      </c>
      <c r="C2680">
        <v>22.09</v>
      </c>
      <c r="D2680">
        <v>8.84</v>
      </c>
      <c r="E2680">
        <v>160.99</v>
      </c>
    </row>
    <row r="2681" spans="1:5" x14ac:dyDescent="0.25">
      <c r="A2681" s="264">
        <v>46499.625</v>
      </c>
      <c r="B2681">
        <v>125.45</v>
      </c>
      <c r="C2681">
        <v>21.12</v>
      </c>
      <c r="D2681">
        <v>8.4499999999999993</v>
      </c>
      <c r="E2681">
        <v>155.02000000000001</v>
      </c>
    </row>
    <row r="2682" spans="1:5" x14ac:dyDescent="0.25">
      <c r="A2682" s="264">
        <v>46499.666666666657</v>
      </c>
      <c r="B2682">
        <v>121.05</v>
      </c>
      <c r="C2682">
        <v>20.23</v>
      </c>
      <c r="D2682">
        <v>8.09</v>
      </c>
      <c r="E2682">
        <v>149.37</v>
      </c>
    </row>
    <row r="2683" spans="1:5" x14ac:dyDescent="0.25">
      <c r="A2683" s="264">
        <v>46499.708333333343</v>
      </c>
      <c r="B2683">
        <v>117.87</v>
      </c>
      <c r="C2683">
        <v>19.57</v>
      </c>
      <c r="D2683">
        <v>7.83</v>
      </c>
      <c r="E2683">
        <v>145.27000000000001</v>
      </c>
    </row>
    <row r="2684" spans="1:5" x14ac:dyDescent="0.25">
      <c r="A2684" s="264">
        <v>46499.75</v>
      </c>
      <c r="B2684">
        <v>117.7</v>
      </c>
      <c r="C2684">
        <v>19.510000000000002</v>
      </c>
      <c r="D2684">
        <v>7.8</v>
      </c>
      <c r="E2684">
        <v>145.01</v>
      </c>
    </row>
    <row r="2685" spans="1:5" x14ac:dyDescent="0.25">
      <c r="A2685" s="264">
        <v>46499.791666666657</v>
      </c>
      <c r="B2685">
        <v>118.13</v>
      </c>
      <c r="C2685">
        <v>19.61</v>
      </c>
      <c r="D2685">
        <v>7.85</v>
      </c>
      <c r="E2685">
        <v>145.59</v>
      </c>
    </row>
    <row r="2686" spans="1:5" x14ac:dyDescent="0.25">
      <c r="A2686" s="264">
        <v>46499.833333333343</v>
      </c>
      <c r="B2686">
        <v>119.35</v>
      </c>
      <c r="C2686">
        <v>19.89</v>
      </c>
      <c r="D2686">
        <v>7.96</v>
      </c>
      <c r="E2686">
        <v>147.19999999999999</v>
      </c>
    </row>
    <row r="2687" spans="1:5" x14ac:dyDescent="0.25">
      <c r="A2687" s="264">
        <v>46499.875</v>
      </c>
      <c r="B2687">
        <v>123.62</v>
      </c>
      <c r="C2687">
        <v>20.77</v>
      </c>
      <c r="D2687">
        <v>8.31</v>
      </c>
      <c r="E2687">
        <v>152.69999999999999</v>
      </c>
    </row>
    <row r="2688" spans="1:5" x14ac:dyDescent="0.25">
      <c r="A2688" s="264">
        <v>46499.916666666657</v>
      </c>
      <c r="B2688">
        <v>125.18</v>
      </c>
      <c r="C2688">
        <v>21.1</v>
      </c>
      <c r="D2688">
        <v>8.44</v>
      </c>
      <c r="E2688">
        <v>154.72</v>
      </c>
    </row>
    <row r="2689" spans="1:5" x14ac:dyDescent="0.25">
      <c r="A2689" s="264">
        <v>46499.958333333343</v>
      </c>
      <c r="B2689">
        <v>124.19</v>
      </c>
      <c r="C2689">
        <v>20.88</v>
      </c>
      <c r="D2689">
        <v>8.35</v>
      </c>
      <c r="E2689">
        <v>153.41999999999999</v>
      </c>
    </row>
    <row r="2690" spans="1:5" x14ac:dyDescent="0.25">
      <c r="A2690" s="264">
        <v>46500</v>
      </c>
      <c r="B2690">
        <v>123.11</v>
      </c>
      <c r="C2690">
        <v>20.67</v>
      </c>
      <c r="D2690">
        <v>8.27</v>
      </c>
      <c r="E2690">
        <v>152.05000000000001</v>
      </c>
    </row>
    <row r="2691" spans="1:5" x14ac:dyDescent="0.25">
      <c r="A2691" s="264">
        <v>46500.041666666657</v>
      </c>
      <c r="B2691">
        <v>123.3</v>
      </c>
      <c r="C2691">
        <v>20.69</v>
      </c>
      <c r="D2691">
        <v>8.2799999999999994</v>
      </c>
      <c r="E2691">
        <v>152.27000000000001</v>
      </c>
    </row>
    <row r="2692" spans="1:5" x14ac:dyDescent="0.25">
      <c r="A2692" s="264">
        <v>46500.083333333343</v>
      </c>
      <c r="B2692">
        <v>123.61</v>
      </c>
      <c r="C2692">
        <v>20.75</v>
      </c>
      <c r="D2692">
        <v>8.3000000000000007</v>
      </c>
      <c r="E2692">
        <v>152.66</v>
      </c>
    </row>
    <row r="2693" spans="1:5" x14ac:dyDescent="0.25">
      <c r="A2693" s="264">
        <v>46500.125</v>
      </c>
      <c r="B2693">
        <v>127.68</v>
      </c>
      <c r="C2693">
        <v>21.6</v>
      </c>
      <c r="D2693">
        <v>8.64</v>
      </c>
      <c r="E2693">
        <v>157.91999999999999</v>
      </c>
    </row>
    <row r="2694" spans="1:5" x14ac:dyDescent="0.25">
      <c r="A2694" s="264">
        <v>46500.166666666657</v>
      </c>
      <c r="B2694">
        <v>130.66</v>
      </c>
      <c r="C2694">
        <v>22.22</v>
      </c>
      <c r="D2694">
        <v>8.89</v>
      </c>
      <c r="E2694">
        <v>161.77000000000001</v>
      </c>
    </row>
    <row r="2695" spans="1:5" x14ac:dyDescent="0.25">
      <c r="A2695" s="264">
        <v>46500.208333333343</v>
      </c>
      <c r="B2695">
        <v>133.99</v>
      </c>
      <c r="C2695">
        <v>22.9</v>
      </c>
      <c r="D2695">
        <v>9.16</v>
      </c>
      <c r="E2695">
        <v>166.05</v>
      </c>
    </row>
    <row r="2696" spans="1:5" x14ac:dyDescent="0.25">
      <c r="A2696" s="264">
        <v>46500.25</v>
      </c>
      <c r="B2696">
        <v>138.28</v>
      </c>
      <c r="C2696">
        <v>23.8</v>
      </c>
      <c r="D2696">
        <v>9.52</v>
      </c>
      <c r="E2696">
        <v>171.6</v>
      </c>
    </row>
    <row r="2697" spans="1:5" x14ac:dyDescent="0.25">
      <c r="A2697" s="264">
        <v>46500.291666666657</v>
      </c>
      <c r="B2697">
        <v>143.30000000000001</v>
      </c>
      <c r="C2697">
        <v>24.82</v>
      </c>
      <c r="D2697">
        <v>9.93</v>
      </c>
      <c r="E2697">
        <v>178.05</v>
      </c>
    </row>
    <row r="2698" spans="1:5" x14ac:dyDescent="0.25">
      <c r="A2698" s="264">
        <v>46500.333333333343</v>
      </c>
      <c r="B2698">
        <v>148.37</v>
      </c>
      <c r="C2698">
        <v>25.9</v>
      </c>
      <c r="D2698">
        <v>10.36</v>
      </c>
      <c r="E2698">
        <v>184.63</v>
      </c>
    </row>
    <row r="2699" spans="1:5" x14ac:dyDescent="0.25">
      <c r="A2699" s="264">
        <v>46500.375</v>
      </c>
      <c r="B2699">
        <v>152.66</v>
      </c>
      <c r="C2699">
        <v>26.8</v>
      </c>
      <c r="D2699">
        <v>10.72</v>
      </c>
      <c r="E2699">
        <v>190.18</v>
      </c>
    </row>
    <row r="2700" spans="1:5" x14ac:dyDescent="0.25">
      <c r="A2700" s="264">
        <v>46500.416666666657</v>
      </c>
      <c r="B2700">
        <v>144</v>
      </c>
      <c r="C2700">
        <v>25.02</v>
      </c>
      <c r="D2700">
        <v>10.01</v>
      </c>
      <c r="E2700">
        <v>179.03</v>
      </c>
    </row>
    <row r="2701" spans="1:5" x14ac:dyDescent="0.25">
      <c r="A2701" s="264">
        <v>46500.458333333343</v>
      </c>
      <c r="B2701">
        <v>142.36000000000001</v>
      </c>
      <c r="C2701">
        <v>24.68</v>
      </c>
      <c r="D2701">
        <v>9.8699999999999992</v>
      </c>
      <c r="E2701">
        <v>176.91</v>
      </c>
    </row>
    <row r="2702" spans="1:5" x14ac:dyDescent="0.25">
      <c r="A2702" s="264">
        <v>46500.5</v>
      </c>
      <c r="B2702">
        <v>135</v>
      </c>
      <c r="C2702">
        <v>23.13</v>
      </c>
      <c r="D2702">
        <v>9.25</v>
      </c>
      <c r="E2702">
        <v>167.38</v>
      </c>
    </row>
    <row r="2703" spans="1:5" x14ac:dyDescent="0.25">
      <c r="A2703" s="264">
        <v>46500.541666666657</v>
      </c>
      <c r="B2703">
        <v>126.28</v>
      </c>
      <c r="C2703">
        <v>21.3</v>
      </c>
      <c r="D2703">
        <v>8.52</v>
      </c>
      <c r="E2703">
        <v>156.1</v>
      </c>
    </row>
    <row r="2704" spans="1:5" x14ac:dyDescent="0.25">
      <c r="A2704" s="264">
        <v>46500.583333333343</v>
      </c>
      <c r="B2704">
        <v>122.53</v>
      </c>
      <c r="C2704">
        <v>20.52</v>
      </c>
      <c r="D2704">
        <v>8.2100000000000009</v>
      </c>
      <c r="E2704">
        <v>151.26</v>
      </c>
    </row>
    <row r="2705" spans="1:5" x14ac:dyDescent="0.25">
      <c r="A2705" s="264">
        <v>46500.625</v>
      </c>
      <c r="B2705">
        <v>119.18</v>
      </c>
      <c r="C2705">
        <v>19.84</v>
      </c>
      <c r="D2705">
        <v>7.94</v>
      </c>
      <c r="E2705">
        <v>146.96</v>
      </c>
    </row>
    <row r="2706" spans="1:5" x14ac:dyDescent="0.25">
      <c r="A2706" s="264">
        <v>46500.666666666657</v>
      </c>
      <c r="B2706">
        <v>117.78</v>
      </c>
      <c r="C2706">
        <v>19.57</v>
      </c>
      <c r="D2706">
        <v>7.83</v>
      </c>
      <c r="E2706">
        <v>145.18</v>
      </c>
    </row>
    <row r="2707" spans="1:5" x14ac:dyDescent="0.25">
      <c r="A2707" s="264">
        <v>46500.708333333343</v>
      </c>
      <c r="B2707">
        <v>119.09</v>
      </c>
      <c r="C2707">
        <v>19.84</v>
      </c>
      <c r="D2707">
        <v>7.94</v>
      </c>
      <c r="E2707">
        <v>146.87</v>
      </c>
    </row>
    <row r="2708" spans="1:5" x14ac:dyDescent="0.25">
      <c r="A2708" s="264">
        <v>46500.75</v>
      </c>
      <c r="B2708">
        <v>119.09</v>
      </c>
      <c r="C2708">
        <v>19.829999999999998</v>
      </c>
      <c r="D2708">
        <v>7.93</v>
      </c>
      <c r="E2708">
        <v>146.85</v>
      </c>
    </row>
    <row r="2709" spans="1:5" x14ac:dyDescent="0.25">
      <c r="A2709" s="264">
        <v>46500.791666666657</v>
      </c>
      <c r="B2709">
        <v>121.68</v>
      </c>
      <c r="C2709">
        <v>20.37</v>
      </c>
      <c r="D2709">
        <v>8.15</v>
      </c>
      <c r="E2709">
        <v>150.19999999999999</v>
      </c>
    </row>
    <row r="2710" spans="1:5" x14ac:dyDescent="0.25">
      <c r="A2710" s="264">
        <v>46500.833333333343</v>
      </c>
      <c r="B2710">
        <v>123.96</v>
      </c>
      <c r="C2710">
        <v>20.83</v>
      </c>
      <c r="D2710">
        <v>8.33</v>
      </c>
      <c r="E2710">
        <v>153.12</v>
      </c>
    </row>
    <row r="2711" spans="1:5" x14ac:dyDescent="0.25">
      <c r="A2711" s="264">
        <v>46500.875</v>
      </c>
      <c r="B2711">
        <v>127.19</v>
      </c>
      <c r="C2711">
        <v>21.54</v>
      </c>
      <c r="D2711">
        <v>8.6199999999999992</v>
      </c>
      <c r="E2711">
        <v>157.35</v>
      </c>
    </row>
    <row r="2712" spans="1:5" x14ac:dyDescent="0.25">
      <c r="A2712" s="264">
        <v>46500.916666666657</v>
      </c>
      <c r="B2712">
        <v>124.85</v>
      </c>
      <c r="C2712">
        <v>21.04</v>
      </c>
      <c r="D2712">
        <v>8.42</v>
      </c>
      <c r="E2712">
        <v>154.31</v>
      </c>
    </row>
    <row r="2713" spans="1:5" x14ac:dyDescent="0.25">
      <c r="A2713" s="264">
        <v>46500.958333333343</v>
      </c>
      <c r="B2713">
        <v>122.64</v>
      </c>
      <c r="C2713">
        <v>20.6</v>
      </c>
      <c r="D2713">
        <v>8.24</v>
      </c>
      <c r="E2713">
        <v>151.47999999999999</v>
      </c>
    </row>
    <row r="2714" spans="1:5" x14ac:dyDescent="0.25">
      <c r="A2714" s="264">
        <v>46501</v>
      </c>
      <c r="B2714">
        <v>119.91</v>
      </c>
      <c r="C2714">
        <v>20</v>
      </c>
      <c r="D2714">
        <v>8</v>
      </c>
      <c r="E2714">
        <v>147.91</v>
      </c>
    </row>
    <row r="2715" spans="1:5" x14ac:dyDescent="0.25">
      <c r="A2715" s="264">
        <v>46501.041666666657</v>
      </c>
      <c r="B2715">
        <v>121</v>
      </c>
      <c r="C2715">
        <v>20.23</v>
      </c>
      <c r="D2715">
        <v>8.09</v>
      </c>
      <c r="E2715">
        <v>149.32</v>
      </c>
    </row>
    <row r="2716" spans="1:5" x14ac:dyDescent="0.25">
      <c r="A2716" s="264">
        <v>46501.083333333343</v>
      </c>
      <c r="B2716">
        <v>124.04</v>
      </c>
      <c r="C2716">
        <v>20.84</v>
      </c>
      <c r="D2716">
        <v>8.34</v>
      </c>
      <c r="E2716">
        <v>153.22</v>
      </c>
    </row>
    <row r="2717" spans="1:5" x14ac:dyDescent="0.25">
      <c r="A2717" s="264">
        <v>46501.125</v>
      </c>
      <c r="B2717">
        <v>127.14</v>
      </c>
      <c r="C2717">
        <v>21.48</v>
      </c>
      <c r="D2717">
        <v>8.59</v>
      </c>
      <c r="E2717">
        <v>157.21</v>
      </c>
    </row>
    <row r="2718" spans="1:5" x14ac:dyDescent="0.25">
      <c r="A2718" s="264">
        <v>46501.166666666657</v>
      </c>
      <c r="B2718">
        <v>130.38999999999999</v>
      </c>
      <c r="C2718">
        <v>22.18</v>
      </c>
      <c r="D2718">
        <v>8.8699999999999992</v>
      </c>
      <c r="E2718">
        <v>161.44</v>
      </c>
    </row>
    <row r="2719" spans="1:5" x14ac:dyDescent="0.25">
      <c r="A2719" s="264">
        <v>46501.208333333343</v>
      </c>
      <c r="B2719">
        <v>134.36000000000001</v>
      </c>
      <c r="C2719">
        <v>23.03</v>
      </c>
      <c r="D2719">
        <v>9.2100000000000009</v>
      </c>
      <c r="E2719">
        <v>166.6</v>
      </c>
    </row>
    <row r="2720" spans="1:5" x14ac:dyDescent="0.25">
      <c r="A2720" s="264">
        <v>46501.25</v>
      </c>
      <c r="B2720">
        <v>146.12</v>
      </c>
      <c r="C2720">
        <v>25.49</v>
      </c>
      <c r="D2720">
        <v>10.19</v>
      </c>
      <c r="E2720">
        <v>181.8</v>
      </c>
    </row>
    <row r="2721" spans="1:5" x14ac:dyDescent="0.25">
      <c r="A2721" s="264">
        <v>46501.291666666657</v>
      </c>
      <c r="B2721">
        <v>164.21</v>
      </c>
      <c r="C2721">
        <v>29.31</v>
      </c>
      <c r="D2721">
        <v>11.72</v>
      </c>
      <c r="E2721">
        <v>205.24</v>
      </c>
    </row>
    <row r="2722" spans="1:5" x14ac:dyDescent="0.25">
      <c r="A2722" s="264">
        <v>46501.333333333343</v>
      </c>
      <c r="B2722">
        <v>165.62</v>
      </c>
      <c r="C2722">
        <v>29.56</v>
      </c>
      <c r="D2722">
        <v>11.82</v>
      </c>
      <c r="E2722">
        <v>207</v>
      </c>
    </row>
    <row r="2723" spans="1:5" x14ac:dyDescent="0.25">
      <c r="A2723" s="264">
        <v>46501.375</v>
      </c>
      <c r="B2723">
        <v>157.84</v>
      </c>
      <c r="C2723">
        <v>27.92</v>
      </c>
      <c r="D2723">
        <v>11.17</v>
      </c>
      <c r="E2723">
        <v>196.93</v>
      </c>
    </row>
    <row r="2724" spans="1:5" x14ac:dyDescent="0.25">
      <c r="A2724" s="264">
        <v>46501.416666666657</v>
      </c>
      <c r="B2724">
        <v>148.74</v>
      </c>
      <c r="C2724">
        <v>26.07</v>
      </c>
      <c r="D2724">
        <v>10.43</v>
      </c>
      <c r="E2724">
        <v>185.24</v>
      </c>
    </row>
    <row r="2725" spans="1:5" x14ac:dyDescent="0.25">
      <c r="A2725" s="264">
        <v>46501.458333333343</v>
      </c>
      <c r="B2725">
        <v>148.74</v>
      </c>
      <c r="C2725">
        <v>26.01</v>
      </c>
      <c r="D2725">
        <v>10.41</v>
      </c>
      <c r="E2725">
        <v>185.16</v>
      </c>
    </row>
    <row r="2726" spans="1:5" x14ac:dyDescent="0.25">
      <c r="A2726" s="264">
        <v>46501.5</v>
      </c>
      <c r="B2726">
        <v>147.08000000000001</v>
      </c>
      <c r="C2726">
        <v>25.7</v>
      </c>
      <c r="D2726">
        <v>10.28</v>
      </c>
      <c r="E2726">
        <v>183.06</v>
      </c>
    </row>
    <row r="2727" spans="1:5" x14ac:dyDescent="0.25">
      <c r="A2727" s="264">
        <v>46501.541666666657</v>
      </c>
      <c r="B2727">
        <v>136.63</v>
      </c>
      <c r="C2727">
        <v>23.52</v>
      </c>
      <c r="D2727">
        <v>9.41</v>
      </c>
      <c r="E2727">
        <v>169.56</v>
      </c>
    </row>
    <row r="2728" spans="1:5" x14ac:dyDescent="0.25">
      <c r="A2728" s="264">
        <v>46501.583333333343</v>
      </c>
      <c r="B2728">
        <v>137.80000000000001</v>
      </c>
      <c r="C2728">
        <v>21.4</v>
      </c>
      <c r="D2728">
        <v>8.56</v>
      </c>
      <c r="E2728">
        <v>167.76</v>
      </c>
    </row>
    <row r="2729" spans="1:5" x14ac:dyDescent="0.25">
      <c r="A2729" s="264">
        <v>46501.625</v>
      </c>
      <c r="B2729">
        <v>131.46</v>
      </c>
      <c r="C2729">
        <v>20.6</v>
      </c>
      <c r="D2729">
        <v>8.24</v>
      </c>
      <c r="E2729">
        <v>160.30000000000001</v>
      </c>
    </row>
    <row r="2730" spans="1:5" x14ac:dyDescent="0.25">
      <c r="A2730" s="264">
        <v>46501.666666666657</v>
      </c>
      <c r="B2730">
        <v>118.36</v>
      </c>
      <c r="C2730">
        <v>19.850000000000001</v>
      </c>
      <c r="D2730">
        <v>7.94</v>
      </c>
      <c r="E2730">
        <v>146.15</v>
      </c>
    </row>
    <row r="2731" spans="1:5" x14ac:dyDescent="0.25">
      <c r="A2731" s="264">
        <v>46501.708333333343</v>
      </c>
      <c r="B2731">
        <v>113.75</v>
      </c>
      <c r="C2731">
        <v>20</v>
      </c>
      <c r="D2731">
        <v>8</v>
      </c>
      <c r="E2731">
        <v>141.75</v>
      </c>
    </row>
    <row r="2732" spans="1:5" x14ac:dyDescent="0.25">
      <c r="A2732" s="264">
        <v>46501.75</v>
      </c>
      <c r="B2732">
        <v>114.08</v>
      </c>
      <c r="C2732">
        <v>20.5</v>
      </c>
      <c r="D2732">
        <v>8.1999999999999993</v>
      </c>
      <c r="E2732">
        <v>142.78</v>
      </c>
    </row>
    <row r="2733" spans="1:5" x14ac:dyDescent="0.25">
      <c r="A2733" s="264">
        <v>46501.791666666657</v>
      </c>
      <c r="B2733">
        <v>118.83</v>
      </c>
      <c r="C2733">
        <v>20.65</v>
      </c>
      <c r="D2733">
        <v>8.26</v>
      </c>
      <c r="E2733">
        <v>147.74</v>
      </c>
    </row>
    <row r="2734" spans="1:5" x14ac:dyDescent="0.25">
      <c r="A2734" s="264">
        <v>46501.833333333343</v>
      </c>
      <c r="B2734">
        <v>121.32</v>
      </c>
      <c r="C2734">
        <v>20.3</v>
      </c>
      <c r="D2734">
        <v>8.1199999999999992</v>
      </c>
      <c r="E2734">
        <v>149.74</v>
      </c>
    </row>
    <row r="2735" spans="1:5" x14ac:dyDescent="0.25">
      <c r="A2735" s="264">
        <v>46501.875</v>
      </c>
      <c r="B2735">
        <v>122.11</v>
      </c>
      <c r="C2735">
        <v>20.55</v>
      </c>
      <c r="D2735">
        <v>8.2200000000000006</v>
      </c>
      <c r="E2735">
        <v>150.88</v>
      </c>
    </row>
    <row r="2736" spans="1:5" x14ac:dyDescent="0.25">
      <c r="A2736" s="264">
        <v>46501.916666666657</v>
      </c>
      <c r="B2736">
        <v>123.74</v>
      </c>
      <c r="C2736">
        <v>20.350000000000001</v>
      </c>
      <c r="D2736">
        <v>8.14</v>
      </c>
      <c r="E2736">
        <v>152.22999999999999</v>
      </c>
    </row>
    <row r="2737" spans="1:5" x14ac:dyDescent="0.25">
      <c r="A2737" s="264">
        <v>46501.958333333343</v>
      </c>
      <c r="B2737">
        <v>121.85</v>
      </c>
      <c r="C2737">
        <v>20.85</v>
      </c>
      <c r="D2737">
        <v>8.34</v>
      </c>
      <c r="E2737">
        <v>151.04</v>
      </c>
    </row>
    <row r="2738" spans="1:5" x14ac:dyDescent="0.25">
      <c r="A2738" s="264">
        <v>46502</v>
      </c>
      <c r="B2738">
        <v>120</v>
      </c>
      <c r="C2738">
        <v>20.8</v>
      </c>
      <c r="D2738">
        <v>8.32</v>
      </c>
      <c r="E2738">
        <v>149.12</v>
      </c>
    </row>
    <row r="2739" spans="1:5" x14ac:dyDescent="0.25">
      <c r="A2739" s="264">
        <v>46502.041666666657</v>
      </c>
      <c r="B2739">
        <v>119.7</v>
      </c>
      <c r="C2739">
        <v>21.7</v>
      </c>
      <c r="D2739">
        <v>8.68</v>
      </c>
      <c r="E2739">
        <v>150.08000000000001</v>
      </c>
    </row>
    <row r="2740" spans="1:5" x14ac:dyDescent="0.25">
      <c r="A2740" s="264">
        <v>46502.083333333343</v>
      </c>
      <c r="B2740">
        <v>122.8</v>
      </c>
      <c r="C2740">
        <v>22.4</v>
      </c>
      <c r="D2740">
        <v>8.9600000000000009</v>
      </c>
      <c r="E2740">
        <v>154.16</v>
      </c>
    </row>
    <row r="2741" spans="1:5" x14ac:dyDescent="0.25">
      <c r="A2741" s="264">
        <v>46502.125</v>
      </c>
      <c r="B2741">
        <v>125.74</v>
      </c>
      <c r="C2741">
        <v>23.65</v>
      </c>
      <c r="D2741">
        <v>9.4600000000000009</v>
      </c>
      <c r="E2741">
        <v>158.85</v>
      </c>
    </row>
    <row r="2742" spans="1:5" x14ac:dyDescent="0.25">
      <c r="A2742" s="264">
        <v>46502.166666666657</v>
      </c>
      <c r="B2742">
        <v>133.16</v>
      </c>
      <c r="C2742">
        <v>25</v>
      </c>
      <c r="D2742">
        <v>10</v>
      </c>
      <c r="E2742">
        <v>168.16</v>
      </c>
    </row>
    <row r="2743" spans="1:5" x14ac:dyDescent="0.25">
      <c r="A2743" s="264">
        <v>46502.208333333343</v>
      </c>
      <c r="B2743">
        <v>140.05000000000001</v>
      </c>
      <c r="C2743">
        <v>27.05</v>
      </c>
      <c r="D2743">
        <v>10.82</v>
      </c>
      <c r="E2743">
        <v>177.92</v>
      </c>
    </row>
    <row r="2744" spans="1:5" x14ac:dyDescent="0.25">
      <c r="A2744" s="264">
        <v>46502.25</v>
      </c>
      <c r="B2744">
        <v>150.34</v>
      </c>
      <c r="C2744">
        <v>31.35</v>
      </c>
      <c r="D2744">
        <v>12.54</v>
      </c>
      <c r="E2744">
        <v>194.23</v>
      </c>
    </row>
    <row r="2745" spans="1:5" x14ac:dyDescent="0.25">
      <c r="A2745" s="264">
        <v>46502.291666666657</v>
      </c>
      <c r="B2745">
        <v>174.3</v>
      </c>
      <c r="C2745">
        <v>32.450000000000003</v>
      </c>
      <c r="D2745">
        <v>12.98</v>
      </c>
      <c r="E2745">
        <v>219.73</v>
      </c>
    </row>
    <row r="2746" spans="1:5" x14ac:dyDescent="0.25">
      <c r="A2746" s="264">
        <v>46502.333333333343</v>
      </c>
      <c r="B2746">
        <v>179.44</v>
      </c>
      <c r="C2746">
        <v>29.6</v>
      </c>
      <c r="D2746">
        <v>11.84</v>
      </c>
      <c r="E2746">
        <v>220.88</v>
      </c>
    </row>
    <row r="2747" spans="1:5" x14ac:dyDescent="0.25">
      <c r="A2747" s="264">
        <v>46502.375</v>
      </c>
      <c r="B2747">
        <v>160.33000000000001</v>
      </c>
      <c r="C2747">
        <v>25.7</v>
      </c>
      <c r="D2747">
        <v>10.28</v>
      </c>
      <c r="E2747">
        <v>196.31</v>
      </c>
    </row>
    <row r="2748" spans="1:5" x14ac:dyDescent="0.25">
      <c r="A2748" s="264">
        <v>46502.416666666657</v>
      </c>
      <c r="B2748">
        <v>148.9</v>
      </c>
      <c r="C2748">
        <v>22.1</v>
      </c>
      <c r="D2748">
        <v>8.84</v>
      </c>
      <c r="E2748">
        <v>179.84</v>
      </c>
    </row>
    <row r="2749" spans="1:5" x14ac:dyDescent="0.25">
      <c r="A2749" s="264">
        <v>46502.458333333343</v>
      </c>
      <c r="B2749">
        <v>139.28</v>
      </c>
      <c r="C2749">
        <v>22.1</v>
      </c>
      <c r="D2749">
        <v>8.84</v>
      </c>
      <c r="E2749">
        <v>170.22</v>
      </c>
    </row>
    <row r="2750" spans="1:5" x14ac:dyDescent="0.25">
      <c r="A2750" s="264">
        <v>46502.5</v>
      </c>
      <c r="B2750">
        <v>130.33000000000001</v>
      </c>
      <c r="C2750">
        <v>22.1</v>
      </c>
      <c r="D2750">
        <v>8.84</v>
      </c>
      <c r="E2750">
        <v>161.27000000000001</v>
      </c>
    </row>
    <row r="2751" spans="1:5" x14ac:dyDescent="0.25">
      <c r="A2751" s="264">
        <v>46502.541666666657</v>
      </c>
      <c r="B2751">
        <v>129.33000000000001</v>
      </c>
      <c r="C2751">
        <v>19.55</v>
      </c>
      <c r="D2751">
        <v>7.82</v>
      </c>
      <c r="E2751">
        <v>156.69999999999999</v>
      </c>
    </row>
    <row r="2752" spans="1:5" x14ac:dyDescent="0.25">
      <c r="A2752" s="264">
        <v>46502.583333333343</v>
      </c>
      <c r="B2752">
        <v>121.74</v>
      </c>
      <c r="C2752">
        <v>20.25</v>
      </c>
      <c r="D2752">
        <v>8.1</v>
      </c>
      <c r="E2752">
        <v>150.09</v>
      </c>
    </row>
    <row r="2753" spans="1:5" x14ac:dyDescent="0.25">
      <c r="A2753" s="264">
        <v>46502.625</v>
      </c>
      <c r="B2753">
        <v>122.67</v>
      </c>
      <c r="C2753">
        <v>19.3</v>
      </c>
      <c r="D2753">
        <v>7.72</v>
      </c>
      <c r="E2753">
        <v>149.69</v>
      </c>
    </row>
    <row r="2754" spans="1:5" x14ac:dyDescent="0.25">
      <c r="A2754" s="264">
        <v>46502.666666666657</v>
      </c>
      <c r="B2754">
        <v>115.36</v>
      </c>
      <c r="C2754">
        <v>20.399999999999999</v>
      </c>
      <c r="D2754">
        <v>8.16</v>
      </c>
      <c r="E2754">
        <v>143.91999999999999</v>
      </c>
    </row>
    <row r="2755" spans="1:5" x14ac:dyDescent="0.25">
      <c r="A2755" s="264">
        <v>46502.708333333343</v>
      </c>
      <c r="B2755">
        <v>110.67</v>
      </c>
      <c r="C2755">
        <v>21.6</v>
      </c>
      <c r="D2755">
        <v>8.64</v>
      </c>
      <c r="E2755">
        <v>140.91</v>
      </c>
    </row>
    <row r="2756" spans="1:5" x14ac:dyDescent="0.25">
      <c r="A2756" s="264">
        <v>46502.75</v>
      </c>
      <c r="B2756">
        <v>126.6</v>
      </c>
      <c r="C2756">
        <v>21</v>
      </c>
      <c r="D2756">
        <v>8.4</v>
      </c>
      <c r="E2756">
        <v>156</v>
      </c>
    </row>
    <row r="2757" spans="1:5" x14ac:dyDescent="0.25">
      <c r="A2757" s="264">
        <v>46502.791666666657</v>
      </c>
      <c r="B2757">
        <v>120.77</v>
      </c>
      <c r="C2757">
        <v>22.4</v>
      </c>
      <c r="D2757">
        <v>8.9600000000000009</v>
      </c>
      <c r="E2757">
        <v>152.13</v>
      </c>
    </row>
    <row r="2758" spans="1:5" x14ac:dyDescent="0.25">
      <c r="A2758" s="264">
        <v>46502.833333333343</v>
      </c>
      <c r="B2758">
        <v>123.94</v>
      </c>
      <c r="C2758">
        <v>21.3</v>
      </c>
      <c r="D2758">
        <v>8.52</v>
      </c>
      <c r="E2758">
        <v>153.76</v>
      </c>
    </row>
    <row r="2759" spans="1:5" x14ac:dyDescent="0.25">
      <c r="A2759" s="264">
        <v>46502.875</v>
      </c>
      <c r="B2759">
        <v>122.98</v>
      </c>
      <c r="C2759">
        <v>21.7</v>
      </c>
      <c r="D2759">
        <v>8.68</v>
      </c>
      <c r="E2759">
        <v>153.36000000000001</v>
      </c>
    </row>
    <row r="2760" spans="1:5" x14ac:dyDescent="0.25">
      <c r="A2760" s="264">
        <v>46502.916666666657</v>
      </c>
      <c r="B2760">
        <v>120.45</v>
      </c>
      <c r="C2760">
        <v>21.2</v>
      </c>
      <c r="D2760">
        <v>8.48</v>
      </c>
      <c r="E2760">
        <v>150.13</v>
      </c>
    </row>
    <row r="2761" spans="1:5" x14ac:dyDescent="0.25">
      <c r="A2761" s="264">
        <v>46502.958333333343</v>
      </c>
      <c r="B2761">
        <v>117.79</v>
      </c>
      <c r="C2761">
        <v>21.1</v>
      </c>
      <c r="D2761">
        <v>8.44</v>
      </c>
      <c r="E2761">
        <v>147.33000000000001</v>
      </c>
    </row>
    <row r="2762" spans="1:5" x14ac:dyDescent="0.25">
      <c r="A2762" s="264">
        <v>46503</v>
      </c>
      <c r="B2762">
        <v>118.23</v>
      </c>
      <c r="C2762">
        <v>21.45</v>
      </c>
      <c r="D2762">
        <v>8.58</v>
      </c>
      <c r="E2762">
        <v>148.26</v>
      </c>
    </row>
    <row r="2763" spans="1:5" x14ac:dyDescent="0.25">
      <c r="A2763" s="264">
        <v>46503.041666666657</v>
      </c>
      <c r="B2763">
        <v>119.71</v>
      </c>
      <c r="C2763">
        <v>22.05</v>
      </c>
      <c r="D2763">
        <v>8.82</v>
      </c>
      <c r="E2763">
        <v>150.58000000000001</v>
      </c>
    </row>
    <row r="2764" spans="1:5" x14ac:dyDescent="0.25">
      <c r="A2764" s="264">
        <v>46503.083333333343</v>
      </c>
      <c r="B2764">
        <v>124.64</v>
      </c>
      <c r="C2764">
        <v>23.05</v>
      </c>
      <c r="D2764">
        <v>9.2200000000000006</v>
      </c>
      <c r="E2764">
        <v>156.91</v>
      </c>
    </row>
    <row r="2765" spans="1:5" x14ac:dyDescent="0.25">
      <c r="A2765" s="264">
        <v>46503.125</v>
      </c>
      <c r="B2765">
        <v>131.29</v>
      </c>
      <c r="C2765">
        <v>24.25</v>
      </c>
      <c r="D2765">
        <v>9.6999999999999993</v>
      </c>
      <c r="E2765">
        <v>165.24</v>
      </c>
    </row>
    <row r="2766" spans="1:5" x14ac:dyDescent="0.25">
      <c r="A2766" s="264">
        <v>46503.166666666657</v>
      </c>
      <c r="B2766">
        <v>137.99</v>
      </c>
      <c r="C2766">
        <v>25.75</v>
      </c>
      <c r="D2766">
        <v>10.3</v>
      </c>
      <c r="E2766">
        <v>174.04</v>
      </c>
    </row>
    <row r="2767" spans="1:5" x14ac:dyDescent="0.25">
      <c r="A2767" s="264">
        <v>46503.208333333343</v>
      </c>
      <c r="B2767">
        <v>144.54</v>
      </c>
      <c r="C2767">
        <v>29</v>
      </c>
      <c r="D2767">
        <v>11.6</v>
      </c>
      <c r="E2767">
        <v>185.14</v>
      </c>
    </row>
    <row r="2768" spans="1:5" x14ac:dyDescent="0.25">
      <c r="A2768" s="264">
        <v>46503.25</v>
      </c>
      <c r="B2768">
        <v>160.19999999999999</v>
      </c>
      <c r="C2768">
        <v>33.65</v>
      </c>
      <c r="D2768">
        <v>13.46</v>
      </c>
      <c r="E2768">
        <v>207.31</v>
      </c>
    </row>
    <row r="2769" spans="1:5" x14ac:dyDescent="0.25">
      <c r="A2769" s="264">
        <v>46503.291666666657</v>
      </c>
      <c r="B2769">
        <v>184.41</v>
      </c>
      <c r="C2769">
        <v>34</v>
      </c>
      <c r="D2769">
        <v>13.6</v>
      </c>
      <c r="E2769">
        <v>232.01</v>
      </c>
    </row>
    <row r="2770" spans="1:5" x14ac:dyDescent="0.25">
      <c r="A2770" s="264">
        <v>46503.333333333343</v>
      </c>
      <c r="B2770">
        <v>175.79</v>
      </c>
      <c r="C2770">
        <v>29.75</v>
      </c>
      <c r="D2770">
        <v>11.9</v>
      </c>
      <c r="E2770">
        <v>217.44</v>
      </c>
    </row>
    <row r="2771" spans="1:5" x14ac:dyDescent="0.25">
      <c r="A2771" s="264">
        <v>46503.375</v>
      </c>
      <c r="B2771">
        <v>163.99</v>
      </c>
      <c r="C2771">
        <v>21</v>
      </c>
      <c r="D2771">
        <v>8.4</v>
      </c>
      <c r="E2771">
        <v>193.39</v>
      </c>
    </row>
    <row r="2772" spans="1:5" x14ac:dyDescent="0.25">
      <c r="A2772" s="264">
        <v>46503.416666666657</v>
      </c>
      <c r="B2772">
        <v>150.47</v>
      </c>
      <c r="C2772">
        <v>13.9</v>
      </c>
      <c r="D2772">
        <v>5.56</v>
      </c>
      <c r="E2772">
        <v>169.93</v>
      </c>
    </row>
    <row r="2773" spans="1:5" x14ac:dyDescent="0.25">
      <c r="A2773" s="264">
        <v>46503.458333333343</v>
      </c>
      <c r="B2773">
        <v>142.19999999999999</v>
      </c>
      <c r="C2773">
        <v>19.25</v>
      </c>
      <c r="D2773">
        <v>7.7</v>
      </c>
      <c r="E2773">
        <v>169.15</v>
      </c>
    </row>
    <row r="2774" spans="1:5" x14ac:dyDescent="0.25">
      <c r="A2774" s="264">
        <v>46503.5</v>
      </c>
      <c r="B2774">
        <v>152.18</v>
      </c>
      <c r="C2774">
        <v>17.399999999999999</v>
      </c>
      <c r="D2774">
        <v>6.96</v>
      </c>
      <c r="E2774">
        <v>176.54</v>
      </c>
    </row>
    <row r="2775" spans="1:5" x14ac:dyDescent="0.25">
      <c r="A2775" s="264">
        <v>46503.541666666657</v>
      </c>
      <c r="B2775">
        <v>136.05000000000001</v>
      </c>
      <c r="C2775">
        <v>15</v>
      </c>
      <c r="D2775">
        <v>6</v>
      </c>
      <c r="E2775">
        <v>157.05000000000001</v>
      </c>
    </row>
    <row r="2776" spans="1:5" x14ac:dyDescent="0.25">
      <c r="A2776" s="264">
        <v>46503.583333333343</v>
      </c>
      <c r="B2776">
        <v>118.38</v>
      </c>
      <c r="C2776">
        <v>18.55</v>
      </c>
      <c r="D2776">
        <v>7.42</v>
      </c>
      <c r="E2776">
        <v>144.35</v>
      </c>
    </row>
    <row r="2777" spans="1:5" x14ac:dyDescent="0.25">
      <c r="A2777" s="264">
        <v>46503.625</v>
      </c>
      <c r="B2777">
        <v>117.98</v>
      </c>
      <c r="C2777">
        <v>20.25</v>
      </c>
      <c r="D2777">
        <v>8.1</v>
      </c>
      <c r="E2777">
        <v>146.33000000000001</v>
      </c>
    </row>
    <row r="2778" spans="1:5" x14ac:dyDescent="0.25">
      <c r="A2778" s="264">
        <v>46503.666666666657</v>
      </c>
      <c r="B2778">
        <v>112.16</v>
      </c>
      <c r="C2778">
        <v>20.65</v>
      </c>
      <c r="D2778">
        <v>8.26</v>
      </c>
      <c r="E2778">
        <v>141.07</v>
      </c>
    </row>
    <row r="2779" spans="1:5" x14ac:dyDescent="0.25">
      <c r="A2779" s="264">
        <v>46503.708333333343</v>
      </c>
      <c r="B2779">
        <v>108.37</v>
      </c>
      <c r="C2779">
        <v>20.65</v>
      </c>
      <c r="D2779">
        <v>8.26</v>
      </c>
      <c r="E2779">
        <v>137.28</v>
      </c>
    </row>
    <row r="2780" spans="1:5" x14ac:dyDescent="0.25">
      <c r="A2780" s="264">
        <v>46503.75</v>
      </c>
      <c r="B2780">
        <v>113.83</v>
      </c>
      <c r="C2780">
        <v>19.350000000000001</v>
      </c>
      <c r="D2780">
        <v>7.74</v>
      </c>
      <c r="E2780">
        <v>140.91999999999999</v>
      </c>
    </row>
    <row r="2781" spans="1:5" x14ac:dyDescent="0.25">
      <c r="A2781" s="264">
        <v>46503.791666666657</v>
      </c>
      <c r="B2781">
        <v>109.99</v>
      </c>
      <c r="C2781">
        <v>19</v>
      </c>
      <c r="D2781">
        <v>7.6</v>
      </c>
      <c r="E2781">
        <v>136.59</v>
      </c>
    </row>
    <row r="2782" spans="1:5" x14ac:dyDescent="0.25">
      <c r="A2782" s="264">
        <v>46503.833333333343</v>
      </c>
      <c r="B2782">
        <v>109.54</v>
      </c>
      <c r="C2782">
        <v>19.3</v>
      </c>
      <c r="D2782">
        <v>7.72</v>
      </c>
      <c r="E2782">
        <v>136.56</v>
      </c>
    </row>
    <row r="2783" spans="1:5" x14ac:dyDescent="0.25">
      <c r="A2783" s="264">
        <v>46503.875</v>
      </c>
      <c r="B2783">
        <v>111.86</v>
      </c>
      <c r="C2783">
        <v>20.100000000000001</v>
      </c>
      <c r="D2783">
        <v>8.0399999999999991</v>
      </c>
      <c r="E2783">
        <v>140</v>
      </c>
    </row>
    <row r="2784" spans="1:5" x14ac:dyDescent="0.25">
      <c r="A2784" s="264">
        <v>46503.916666666657</v>
      </c>
      <c r="B2784">
        <v>116.47</v>
      </c>
      <c r="C2784">
        <v>20</v>
      </c>
      <c r="D2784">
        <v>8</v>
      </c>
      <c r="E2784">
        <v>144.47</v>
      </c>
    </row>
    <row r="2785" spans="1:5" x14ac:dyDescent="0.25">
      <c r="A2785" s="264">
        <v>46503.958333333343</v>
      </c>
      <c r="B2785">
        <v>115.53</v>
      </c>
      <c r="C2785">
        <v>20.2</v>
      </c>
      <c r="D2785">
        <v>8.08</v>
      </c>
      <c r="E2785">
        <v>143.81</v>
      </c>
    </row>
    <row r="2786" spans="1:5" x14ac:dyDescent="0.25">
      <c r="A2786" s="264">
        <v>46504</v>
      </c>
      <c r="B2786">
        <v>112.9</v>
      </c>
      <c r="C2786">
        <v>20.2</v>
      </c>
      <c r="D2786">
        <v>8.08</v>
      </c>
      <c r="E2786">
        <v>141.18</v>
      </c>
    </row>
    <row r="2787" spans="1:5" x14ac:dyDescent="0.25">
      <c r="A2787" s="264">
        <v>46504.041666666657</v>
      </c>
      <c r="B2787">
        <v>113.56</v>
      </c>
      <c r="C2787">
        <v>20.75</v>
      </c>
      <c r="D2787">
        <v>8.3000000000000007</v>
      </c>
      <c r="E2787">
        <v>142.61000000000001</v>
      </c>
    </row>
    <row r="2788" spans="1:5" x14ac:dyDescent="0.25">
      <c r="A2788" s="264">
        <v>46504.083333333343</v>
      </c>
      <c r="B2788">
        <v>115.22</v>
      </c>
      <c r="C2788">
        <v>21.75</v>
      </c>
      <c r="D2788">
        <v>8.6999999999999993</v>
      </c>
      <c r="E2788">
        <v>145.66999999999999</v>
      </c>
    </row>
    <row r="2789" spans="1:5" x14ac:dyDescent="0.25">
      <c r="A2789" s="264">
        <v>46504.125</v>
      </c>
      <c r="B2789">
        <v>119.19</v>
      </c>
      <c r="C2789">
        <v>22.45</v>
      </c>
      <c r="D2789">
        <v>8.98</v>
      </c>
      <c r="E2789">
        <v>150.62</v>
      </c>
    </row>
    <row r="2790" spans="1:5" x14ac:dyDescent="0.25">
      <c r="A2790" s="264">
        <v>46504.166666666657</v>
      </c>
      <c r="B2790">
        <v>125.21</v>
      </c>
      <c r="C2790">
        <v>23.05</v>
      </c>
      <c r="D2790">
        <v>9.2200000000000006</v>
      </c>
      <c r="E2790">
        <v>157.47999999999999</v>
      </c>
    </row>
    <row r="2791" spans="1:5" x14ac:dyDescent="0.25">
      <c r="A2791" s="264">
        <v>46504.208333333343</v>
      </c>
      <c r="B2791">
        <v>129.88999999999999</v>
      </c>
      <c r="C2791">
        <v>25.85</v>
      </c>
      <c r="D2791">
        <v>10.34</v>
      </c>
      <c r="E2791">
        <v>166.08</v>
      </c>
    </row>
    <row r="2792" spans="1:5" x14ac:dyDescent="0.25">
      <c r="A2792" s="264">
        <v>46504.25</v>
      </c>
      <c r="B2792">
        <v>139.02000000000001</v>
      </c>
      <c r="C2792">
        <v>30.25</v>
      </c>
      <c r="D2792">
        <v>12.1</v>
      </c>
      <c r="E2792">
        <v>181.37</v>
      </c>
    </row>
    <row r="2793" spans="1:5" x14ac:dyDescent="0.25">
      <c r="A2793" s="264">
        <v>46504.291666666657</v>
      </c>
      <c r="B2793">
        <v>164.09</v>
      </c>
      <c r="C2793">
        <v>31.75</v>
      </c>
      <c r="D2793">
        <v>12.7</v>
      </c>
      <c r="E2793">
        <v>208.54</v>
      </c>
    </row>
    <row r="2794" spans="1:5" x14ac:dyDescent="0.25">
      <c r="A2794" s="264">
        <v>46504.333333333343</v>
      </c>
      <c r="B2794">
        <v>174.88</v>
      </c>
      <c r="C2794">
        <v>20.9</v>
      </c>
      <c r="D2794">
        <v>8.36</v>
      </c>
      <c r="E2794">
        <v>204.14</v>
      </c>
    </row>
    <row r="2795" spans="1:5" x14ac:dyDescent="0.25">
      <c r="A2795" s="264">
        <v>46504.375</v>
      </c>
      <c r="B2795">
        <v>157.30000000000001</v>
      </c>
      <c r="C2795">
        <v>17.850000000000001</v>
      </c>
      <c r="D2795">
        <v>7.14</v>
      </c>
      <c r="E2795">
        <v>182.29</v>
      </c>
    </row>
    <row r="2796" spans="1:5" x14ac:dyDescent="0.25">
      <c r="A2796" s="264">
        <v>46504.416666666657</v>
      </c>
      <c r="B2796">
        <v>152.62</v>
      </c>
      <c r="C2796">
        <v>16.850000000000001</v>
      </c>
      <c r="D2796">
        <v>6.74</v>
      </c>
      <c r="E2796">
        <v>176.21</v>
      </c>
    </row>
    <row r="2797" spans="1:5" x14ac:dyDescent="0.25">
      <c r="A2797" s="264">
        <v>46504.458333333343</v>
      </c>
      <c r="B2797">
        <v>139.16999999999999</v>
      </c>
      <c r="C2797">
        <v>16.05</v>
      </c>
      <c r="D2797">
        <v>6.42</v>
      </c>
      <c r="E2797">
        <v>161.63999999999999</v>
      </c>
    </row>
    <row r="2798" spans="1:5" x14ac:dyDescent="0.25">
      <c r="A2798" s="264">
        <v>46504.5</v>
      </c>
      <c r="B2798">
        <v>127.71</v>
      </c>
      <c r="C2798">
        <v>15.5</v>
      </c>
      <c r="D2798">
        <v>6.2</v>
      </c>
      <c r="E2798">
        <v>149.41</v>
      </c>
    </row>
    <row r="2799" spans="1:5" x14ac:dyDescent="0.25">
      <c r="A2799" s="264">
        <v>46504.541666666657</v>
      </c>
      <c r="B2799">
        <v>119.77</v>
      </c>
      <c r="C2799">
        <v>18.350000000000001</v>
      </c>
      <c r="D2799">
        <v>7.34</v>
      </c>
      <c r="E2799">
        <v>145.46</v>
      </c>
    </row>
    <row r="2800" spans="1:5" x14ac:dyDescent="0.25">
      <c r="A2800" s="264">
        <v>46504.583333333343</v>
      </c>
      <c r="B2800">
        <v>118.22</v>
      </c>
      <c r="C2800">
        <v>21.15</v>
      </c>
      <c r="D2800">
        <v>8.4600000000000009</v>
      </c>
      <c r="E2800">
        <v>147.83000000000001</v>
      </c>
    </row>
    <row r="2801" spans="1:5" x14ac:dyDescent="0.25">
      <c r="A2801" s="264">
        <v>46504.625</v>
      </c>
      <c r="B2801">
        <v>120.37</v>
      </c>
      <c r="C2801">
        <v>21.6</v>
      </c>
      <c r="D2801">
        <v>8.64</v>
      </c>
      <c r="E2801">
        <v>150.61000000000001</v>
      </c>
    </row>
    <row r="2802" spans="1:5" x14ac:dyDescent="0.25">
      <c r="A2802" s="264">
        <v>46504.666666666657</v>
      </c>
      <c r="B2802">
        <v>125.5</v>
      </c>
      <c r="C2802">
        <v>21.45</v>
      </c>
      <c r="D2802">
        <v>8.58</v>
      </c>
      <c r="E2802">
        <v>155.53</v>
      </c>
    </row>
    <row r="2803" spans="1:5" x14ac:dyDescent="0.25">
      <c r="A2803" s="264">
        <v>46504.708333333343</v>
      </c>
      <c r="B2803">
        <v>121.12</v>
      </c>
      <c r="C2803">
        <v>23.1</v>
      </c>
      <c r="D2803">
        <v>9.24</v>
      </c>
      <c r="E2803">
        <v>153.46</v>
      </c>
    </row>
    <row r="2804" spans="1:5" x14ac:dyDescent="0.25">
      <c r="A2804" s="264">
        <v>46504.75</v>
      </c>
      <c r="B2804">
        <v>130.29</v>
      </c>
      <c r="C2804">
        <v>23.5</v>
      </c>
      <c r="D2804">
        <v>9.4</v>
      </c>
      <c r="E2804">
        <v>163.19</v>
      </c>
    </row>
    <row r="2805" spans="1:5" x14ac:dyDescent="0.25">
      <c r="A2805" s="264">
        <v>46504.791666666657</v>
      </c>
      <c r="B2805">
        <v>134.84</v>
      </c>
      <c r="C2805">
        <v>22.95</v>
      </c>
      <c r="D2805">
        <v>9.18</v>
      </c>
      <c r="E2805">
        <v>166.97</v>
      </c>
    </row>
    <row r="2806" spans="1:5" x14ac:dyDescent="0.25">
      <c r="A2806" s="264">
        <v>46504.833333333343</v>
      </c>
      <c r="B2806">
        <v>132.32</v>
      </c>
      <c r="C2806">
        <v>22</v>
      </c>
      <c r="D2806">
        <v>8.8000000000000007</v>
      </c>
      <c r="E2806">
        <v>163.12</v>
      </c>
    </row>
    <row r="2807" spans="1:5" x14ac:dyDescent="0.25">
      <c r="A2807" s="264">
        <v>46504.875</v>
      </c>
      <c r="B2807">
        <v>125.07</v>
      </c>
      <c r="C2807">
        <v>21.6</v>
      </c>
      <c r="D2807">
        <v>8.64</v>
      </c>
      <c r="E2807">
        <v>155.31</v>
      </c>
    </row>
    <row r="2808" spans="1:5" x14ac:dyDescent="0.25">
      <c r="A2808" s="264">
        <v>46504.916666666657</v>
      </c>
      <c r="B2808">
        <v>121.82</v>
      </c>
      <c r="C2808">
        <v>21</v>
      </c>
      <c r="D2808">
        <v>8.4</v>
      </c>
      <c r="E2808">
        <v>151.22</v>
      </c>
    </row>
    <row r="2809" spans="1:5" x14ac:dyDescent="0.25">
      <c r="A2809" s="264">
        <v>46504.958333333343</v>
      </c>
      <c r="B2809">
        <v>119.68</v>
      </c>
      <c r="C2809">
        <v>20.6</v>
      </c>
      <c r="D2809">
        <v>8.24</v>
      </c>
      <c r="E2809">
        <v>148.52000000000001</v>
      </c>
    </row>
    <row r="2810" spans="1:5" x14ac:dyDescent="0.25">
      <c r="A2810" s="264">
        <v>46505</v>
      </c>
      <c r="B2810">
        <v>115.6</v>
      </c>
      <c r="C2810">
        <v>20.5</v>
      </c>
      <c r="D2810">
        <v>8.1999999999999993</v>
      </c>
      <c r="E2810">
        <v>144.30000000000001</v>
      </c>
    </row>
    <row r="2811" spans="1:5" x14ac:dyDescent="0.25">
      <c r="A2811" s="264">
        <v>46505.041666666657</v>
      </c>
      <c r="B2811">
        <v>115.77</v>
      </c>
      <c r="C2811">
        <v>21</v>
      </c>
      <c r="D2811">
        <v>8.4</v>
      </c>
      <c r="E2811">
        <v>145.16999999999999</v>
      </c>
    </row>
    <row r="2812" spans="1:5" x14ac:dyDescent="0.25">
      <c r="A2812" s="264">
        <v>46505.083333333343</v>
      </c>
      <c r="B2812">
        <v>116.46</v>
      </c>
      <c r="C2812">
        <v>21.3</v>
      </c>
      <c r="D2812">
        <v>8.52</v>
      </c>
      <c r="E2812">
        <v>146.28</v>
      </c>
    </row>
    <row r="2813" spans="1:5" x14ac:dyDescent="0.25">
      <c r="A2813" s="264">
        <v>46505.125</v>
      </c>
      <c r="B2813">
        <v>119.5</v>
      </c>
      <c r="C2813">
        <v>22</v>
      </c>
      <c r="D2813">
        <v>8.8000000000000007</v>
      </c>
      <c r="E2813">
        <v>150.30000000000001</v>
      </c>
    </row>
    <row r="2814" spans="1:5" x14ac:dyDescent="0.25">
      <c r="A2814" s="264">
        <v>46505.166666666657</v>
      </c>
      <c r="B2814">
        <v>123.66</v>
      </c>
      <c r="C2814">
        <v>22.35</v>
      </c>
      <c r="D2814">
        <v>8.94</v>
      </c>
      <c r="E2814">
        <v>154.94999999999999</v>
      </c>
    </row>
    <row r="2815" spans="1:5" x14ac:dyDescent="0.25">
      <c r="A2815" s="264">
        <v>46505.208333333343</v>
      </c>
      <c r="B2815">
        <v>127.45</v>
      </c>
      <c r="C2815">
        <v>24.15</v>
      </c>
      <c r="D2815">
        <v>9.66</v>
      </c>
      <c r="E2815">
        <v>161.26</v>
      </c>
    </row>
    <row r="2816" spans="1:5" x14ac:dyDescent="0.25">
      <c r="A2816" s="264">
        <v>46505.25</v>
      </c>
      <c r="B2816">
        <v>136.44</v>
      </c>
      <c r="C2816">
        <v>28.5</v>
      </c>
      <c r="D2816">
        <v>11.4</v>
      </c>
      <c r="E2816">
        <v>176.34</v>
      </c>
    </row>
    <row r="2817" spans="1:5" x14ac:dyDescent="0.25">
      <c r="A2817" s="264">
        <v>46505.291666666657</v>
      </c>
      <c r="B2817">
        <v>156.44</v>
      </c>
      <c r="C2817">
        <v>29.55</v>
      </c>
      <c r="D2817">
        <v>11.82</v>
      </c>
      <c r="E2817">
        <v>197.81</v>
      </c>
    </row>
    <row r="2818" spans="1:5" x14ac:dyDescent="0.25">
      <c r="A2818" s="264">
        <v>46505.333333333343</v>
      </c>
      <c r="B2818">
        <v>163.19999999999999</v>
      </c>
      <c r="C2818">
        <v>27.55</v>
      </c>
      <c r="D2818">
        <v>11.02</v>
      </c>
      <c r="E2818">
        <v>201.77</v>
      </c>
    </row>
    <row r="2819" spans="1:5" x14ac:dyDescent="0.25">
      <c r="A2819" s="264">
        <v>46505.375</v>
      </c>
      <c r="B2819">
        <v>146.63999999999999</v>
      </c>
      <c r="C2819">
        <v>24.6</v>
      </c>
      <c r="D2819">
        <v>9.84</v>
      </c>
      <c r="E2819">
        <v>181.08</v>
      </c>
    </row>
    <row r="2820" spans="1:5" x14ac:dyDescent="0.25">
      <c r="A2820" s="264">
        <v>46505.416666666657</v>
      </c>
      <c r="B2820">
        <v>134.51</v>
      </c>
      <c r="C2820">
        <v>24.25</v>
      </c>
      <c r="D2820">
        <v>9.6999999999999993</v>
      </c>
      <c r="E2820">
        <v>168.46</v>
      </c>
    </row>
    <row r="2821" spans="1:5" x14ac:dyDescent="0.25">
      <c r="A2821" s="264">
        <v>46505.458333333343</v>
      </c>
      <c r="B2821">
        <v>131.6</v>
      </c>
      <c r="C2821">
        <v>22.85</v>
      </c>
      <c r="D2821">
        <v>9.14</v>
      </c>
      <c r="E2821">
        <v>163.59</v>
      </c>
    </row>
    <row r="2822" spans="1:5" x14ac:dyDescent="0.25">
      <c r="A2822" s="264">
        <v>46505.5</v>
      </c>
      <c r="B2822">
        <v>125.48</v>
      </c>
      <c r="C2822">
        <v>22.25</v>
      </c>
      <c r="D2822">
        <v>8.9</v>
      </c>
      <c r="E2822">
        <v>156.63</v>
      </c>
    </row>
    <row r="2823" spans="1:5" x14ac:dyDescent="0.25">
      <c r="A2823" s="264">
        <v>46505.541666666657</v>
      </c>
      <c r="B2823">
        <v>119.29</v>
      </c>
      <c r="C2823">
        <v>21.2</v>
      </c>
      <c r="D2823">
        <v>8.48</v>
      </c>
      <c r="E2823">
        <v>148.97</v>
      </c>
    </row>
    <row r="2824" spans="1:5" x14ac:dyDescent="0.25">
      <c r="A2824" s="264">
        <v>46505.583333333343</v>
      </c>
      <c r="B2824">
        <v>117.91</v>
      </c>
      <c r="C2824">
        <v>20.85</v>
      </c>
      <c r="D2824">
        <v>8.34</v>
      </c>
      <c r="E2824">
        <v>147.1</v>
      </c>
    </row>
    <row r="2825" spans="1:5" x14ac:dyDescent="0.25">
      <c r="A2825" s="264">
        <v>46505.625</v>
      </c>
      <c r="B2825">
        <v>117.61</v>
      </c>
      <c r="C2825">
        <v>20.8</v>
      </c>
      <c r="D2825">
        <v>8.32</v>
      </c>
      <c r="E2825">
        <v>146.72999999999999</v>
      </c>
    </row>
    <row r="2826" spans="1:5" x14ac:dyDescent="0.25">
      <c r="A2826" s="264">
        <v>46505.666666666657</v>
      </c>
      <c r="B2826">
        <v>119.4</v>
      </c>
      <c r="C2826">
        <v>20.05</v>
      </c>
      <c r="D2826">
        <v>8.02</v>
      </c>
      <c r="E2826">
        <v>147.47</v>
      </c>
    </row>
    <row r="2827" spans="1:5" x14ac:dyDescent="0.25">
      <c r="A2827" s="264">
        <v>46505.708333333343</v>
      </c>
      <c r="B2827">
        <v>111</v>
      </c>
      <c r="C2827">
        <v>20.65</v>
      </c>
      <c r="D2827">
        <v>8.26</v>
      </c>
      <c r="E2827">
        <v>139.91</v>
      </c>
    </row>
    <row r="2828" spans="1:5" x14ac:dyDescent="0.25">
      <c r="A2828" s="264">
        <v>46505.75</v>
      </c>
      <c r="B2828">
        <v>112.96</v>
      </c>
      <c r="C2828">
        <v>19.399999999999999</v>
      </c>
      <c r="D2828">
        <v>7.76</v>
      </c>
      <c r="E2828">
        <v>140.12</v>
      </c>
    </row>
    <row r="2829" spans="1:5" x14ac:dyDescent="0.25">
      <c r="A2829" s="264">
        <v>46505.791666666657</v>
      </c>
      <c r="B2829">
        <v>108.96</v>
      </c>
      <c r="C2829">
        <v>19.25</v>
      </c>
      <c r="D2829">
        <v>7.7</v>
      </c>
      <c r="E2829">
        <v>135.91</v>
      </c>
    </row>
    <row r="2830" spans="1:5" x14ac:dyDescent="0.25">
      <c r="A2830" s="264">
        <v>46505.833333333343</v>
      </c>
      <c r="B2830">
        <v>114.64</v>
      </c>
      <c r="C2830">
        <v>19.600000000000001</v>
      </c>
      <c r="D2830">
        <v>7.84</v>
      </c>
      <c r="E2830">
        <v>142.08000000000001</v>
      </c>
    </row>
    <row r="2831" spans="1:5" x14ac:dyDescent="0.25">
      <c r="A2831" s="264">
        <v>46505.875</v>
      </c>
      <c r="B2831">
        <v>113.65</v>
      </c>
      <c r="C2831">
        <v>20.3</v>
      </c>
      <c r="D2831">
        <v>8.1199999999999992</v>
      </c>
      <c r="E2831">
        <v>142.07</v>
      </c>
    </row>
    <row r="2832" spans="1:5" x14ac:dyDescent="0.25">
      <c r="A2832" s="264">
        <v>46505.916666666657</v>
      </c>
      <c r="B2832">
        <v>116.34</v>
      </c>
      <c r="C2832">
        <v>20.100000000000001</v>
      </c>
      <c r="D2832">
        <v>8.0399999999999991</v>
      </c>
      <c r="E2832">
        <v>144.47999999999999</v>
      </c>
    </row>
    <row r="2833" spans="1:5" x14ac:dyDescent="0.25">
      <c r="A2833" s="264">
        <v>46505.958333333343</v>
      </c>
      <c r="B2833">
        <v>114.77</v>
      </c>
      <c r="C2833">
        <v>20.25</v>
      </c>
      <c r="D2833">
        <v>8.1</v>
      </c>
      <c r="E2833">
        <v>143.12</v>
      </c>
    </row>
    <row r="2834" spans="1:5" x14ac:dyDescent="0.25">
      <c r="A2834" s="264">
        <v>46506</v>
      </c>
      <c r="B2834">
        <v>113.6</v>
      </c>
      <c r="C2834">
        <v>19.899999999999999</v>
      </c>
      <c r="D2834">
        <v>7.96</v>
      </c>
      <c r="E2834">
        <v>141.46</v>
      </c>
    </row>
    <row r="2835" spans="1:5" x14ac:dyDescent="0.25">
      <c r="A2835" s="264">
        <v>46506.041666666657</v>
      </c>
      <c r="B2835">
        <v>112.71</v>
      </c>
      <c r="C2835">
        <v>20.100000000000001</v>
      </c>
      <c r="D2835">
        <v>8.0399999999999991</v>
      </c>
      <c r="E2835">
        <v>140.85</v>
      </c>
    </row>
    <row r="2836" spans="1:5" x14ac:dyDescent="0.25">
      <c r="A2836" s="264">
        <v>46506.083333333343</v>
      </c>
      <c r="B2836">
        <v>113.36</v>
      </c>
      <c r="C2836">
        <v>20.9</v>
      </c>
      <c r="D2836">
        <v>8.36</v>
      </c>
      <c r="E2836">
        <v>142.62</v>
      </c>
    </row>
    <row r="2837" spans="1:5" x14ac:dyDescent="0.25">
      <c r="A2837" s="264">
        <v>46506.125</v>
      </c>
      <c r="B2837">
        <v>101.85</v>
      </c>
      <c r="C2837">
        <v>21.05</v>
      </c>
      <c r="D2837">
        <v>8.42</v>
      </c>
      <c r="E2837">
        <v>131.32</v>
      </c>
    </row>
    <row r="2838" spans="1:5" x14ac:dyDescent="0.25">
      <c r="A2838" s="264">
        <v>46506.166666666657</v>
      </c>
      <c r="B2838">
        <v>101.48</v>
      </c>
      <c r="C2838">
        <v>22.05</v>
      </c>
      <c r="D2838">
        <v>8.82</v>
      </c>
      <c r="E2838">
        <v>132.35</v>
      </c>
    </row>
    <row r="2839" spans="1:5" x14ac:dyDescent="0.25">
      <c r="A2839" s="264">
        <v>46506.208333333343</v>
      </c>
      <c r="B2839">
        <v>102.59</v>
      </c>
      <c r="C2839">
        <v>22.85</v>
      </c>
      <c r="D2839">
        <v>9.14</v>
      </c>
      <c r="E2839">
        <v>134.58000000000001</v>
      </c>
    </row>
    <row r="2840" spans="1:5" x14ac:dyDescent="0.25">
      <c r="A2840" s="264">
        <v>46506.25</v>
      </c>
      <c r="B2840">
        <v>109.14</v>
      </c>
      <c r="C2840">
        <v>24.25</v>
      </c>
      <c r="D2840">
        <v>9.6999999999999993</v>
      </c>
      <c r="E2840">
        <v>143.09</v>
      </c>
    </row>
    <row r="2841" spans="1:5" x14ac:dyDescent="0.25">
      <c r="A2841" s="264">
        <v>46506.291666666657</v>
      </c>
      <c r="B2841">
        <v>114.26</v>
      </c>
      <c r="C2841">
        <v>25.85</v>
      </c>
      <c r="D2841">
        <v>10.34</v>
      </c>
      <c r="E2841">
        <v>150.44999999999999</v>
      </c>
    </row>
    <row r="2842" spans="1:5" x14ac:dyDescent="0.25">
      <c r="A2842" s="264">
        <v>46506.333333333343</v>
      </c>
      <c r="B2842">
        <v>115.7</v>
      </c>
      <c r="C2842">
        <v>25.2</v>
      </c>
      <c r="D2842">
        <v>10.08</v>
      </c>
      <c r="E2842">
        <v>150.97999999999999</v>
      </c>
    </row>
    <row r="2843" spans="1:5" x14ac:dyDescent="0.25">
      <c r="A2843" s="264">
        <v>46506.375</v>
      </c>
      <c r="B2843">
        <v>115.29</v>
      </c>
      <c r="C2843">
        <v>23.85</v>
      </c>
      <c r="D2843">
        <v>9.5399999999999991</v>
      </c>
      <c r="E2843">
        <v>148.68</v>
      </c>
    </row>
    <row r="2844" spans="1:5" x14ac:dyDescent="0.25">
      <c r="A2844" s="264">
        <v>46506.416666666657</v>
      </c>
      <c r="B2844">
        <v>111.71</v>
      </c>
      <c r="C2844">
        <v>23.85</v>
      </c>
      <c r="D2844">
        <v>9.5399999999999991</v>
      </c>
      <c r="E2844">
        <v>145.1</v>
      </c>
    </row>
    <row r="2845" spans="1:5" x14ac:dyDescent="0.25">
      <c r="A2845" s="264">
        <v>46506.458333333343</v>
      </c>
      <c r="B2845">
        <v>111.28</v>
      </c>
      <c r="C2845">
        <v>22.3</v>
      </c>
      <c r="D2845">
        <v>8.92</v>
      </c>
      <c r="E2845">
        <v>142.5</v>
      </c>
    </row>
    <row r="2846" spans="1:5" x14ac:dyDescent="0.25">
      <c r="A2846" s="264">
        <v>46506.5</v>
      </c>
      <c r="B2846">
        <v>112.72</v>
      </c>
      <c r="C2846">
        <v>21.65</v>
      </c>
      <c r="D2846">
        <v>8.66</v>
      </c>
      <c r="E2846">
        <v>143.03</v>
      </c>
    </row>
    <row r="2847" spans="1:5" x14ac:dyDescent="0.25">
      <c r="A2847" s="264">
        <v>46506.541666666657</v>
      </c>
      <c r="B2847">
        <v>107.81</v>
      </c>
      <c r="C2847">
        <v>21.3</v>
      </c>
      <c r="D2847">
        <v>8.52</v>
      </c>
      <c r="E2847">
        <v>137.63</v>
      </c>
    </row>
    <row r="2848" spans="1:5" x14ac:dyDescent="0.25">
      <c r="A2848" s="264">
        <v>46506.583333333343</v>
      </c>
      <c r="B2848">
        <v>104.76</v>
      </c>
      <c r="C2848">
        <v>20.75</v>
      </c>
      <c r="D2848">
        <v>8.3000000000000007</v>
      </c>
      <c r="E2848">
        <v>133.81</v>
      </c>
    </row>
    <row r="2849" spans="1:5" x14ac:dyDescent="0.25">
      <c r="A2849" s="264">
        <v>46506.625</v>
      </c>
      <c r="B2849">
        <v>101.46</v>
      </c>
      <c r="C2849">
        <v>19</v>
      </c>
      <c r="D2849">
        <v>7.6</v>
      </c>
      <c r="E2849">
        <v>128.06</v>
      </c>
    </row>
    <row r="2850" spans="1:5" x14ac:dyDescent="0.25">
      <c r="A2850" s="264">
        <v>46506.666666666657</v>
      </c>
      <c r="B2850">
        <v>95.21</v>
      </c>
      <c r="C2850">
        <v>18.8</v>
      </c>
      <c r="D2850">
        <v>7.52</v>
      </c>
      <c r="E2850">
        <v>121.53</v>
      </c>
    </row>
    <row r="2851" spans="1:5" x14ac:dyDescent="0.25">
      <c r="A2851" s="264">
        <v>46506.708333333343</v>
      </c>
      <c r="B2851">
        <v>95.92</v>
      </c>
      <c r="C2851">
        <v>17.95</v>
      </c>
      <c r="D2851">
        <v>7.18</v>
      </c>
      <c r="E2851">
        <v>121.05</v>
      </c>
    </row>
    <row r="2852" spans="1:5" x14ac:dyDescent="0.25">
      <c r="A2852" s="264">
        <v>46506.75</v>
      </c>
      <c r="B2852">
        <v>92.88</v>
      </c>
      <c r="C2852">
        <v>18.75</v>
      </c>
      <c r="D2852">
        <v>7.5</v>
      </c>
      <c r="E2852">
        <v>119.13</v>
      </c>
    </row>
    <row r="2853" spans="1:5" x14ac:dyDescent="0.25">
      <c r="A2853" s="264">
        <v>46506.791666666657</v>
      </c>
      <c r="B2853">
        <v>90.75</v>
      </c>
      <c r="C2853">
        <v>19.149999999999999</v>
      </c>
      <c r="D2853">
        <v>7.66</v>
      </c>
      <c r="E2853">
        <v>117.56</v>
      </c>
    </row>
    <row r="2854" spans="1:5" x14ac:dyDescent="0.25">
      <c r="A2854" s="264">
        <v>46506.833333333343</v>
      </c>
      <c r="B2854">
        <v>94.42</v>
      </c>
      <c r="C2854">
        <v>18.55</v>
      </c>
      <c r="D2854">
        <v>7.42</v>
      </c>
      <c r="E2854">
        <v>120.39</v>
      </c>
    </row>
    <row r="2855" spans="1:5" x14ac:dyDescent="0.25">
      <c r="A2855" s="264">
        <v>46506.875</v>
      </c>
      <c r="B2855">
        <v>94.78</v>
      </c>
      <c r="C2855">
        <v>19.75</v>
      </c>
      <c r="D2855">
        <v>7.9</v>
      </c>
      <c r="E2855">
        <v>122.43</v>
      </c>
    </row>
    <row r="2856" spans="1:5" x14ac:dyDescent="0.25">
      <c r="A2856" s="264">
        <v>46506.916666666657</v>
      </c>
      <c r="B2856">
        <v>98.79</v>
      </c>
      <c r="C2856">
        <v>19.75</v>
      </c>
      <c r="D2856">
        <v>7.9</v>
      </c>
      <c r="E2856">
        <v>126.44</v>
      </c>
    </row>
    <row r="2857" spans="1:5" x14ac:dyDescent="0.25">
      <c r="A2857" s="264">
        <v>46506.958333333343</v>
      </c>
      <c r="B2857">
        <v>98.81</v>
      </c>
      <c r="C2857">
        <v>19.95</v>
      </c>
      <c r="D2857">
        <v>7.98</v>
      </c>
      <c r="E2857">
        <v>126.74</v>
      </c>
    </row>
    <row r="2858" spans="1:5" x14ac:dyDescent="0.25">
      <c r="A2858" s="264">
        <v>46507</v>
      </c>
      <c r="B2858">
        <v>102</v>
      </c>
      <c r="C2858">
        <v>20.05</v>
      </c>
      <c r="D2858">
        <v>8.02</v>
      </c>
      <c r="E2858">
        <v>130.07</v>
      </c>
    </row>
    <row r="2859" spans="1:5" x14ac:dyDescent="0.25">
      <c r="A2859" s="264">
        <v>46507.041666666657</v>
      </c>
      <c r="B2859">
        <v>105.56</v>
      </c>
      <c r="C2859">
        <v>20.399999999999999</v>
      </c>
      <c r="D2859">
        <v>8.16</v>
      </c>
      <c r="E2859">
        <v>134.12</v>
      </c>
    </row>
    <row r="2860" spans="1:5" x14ac:dyDescent="0.25">
      <c r="A2860" s="264">
        <v>46507.083333333343</v>
      </c>
      <c r="B2860">
        <v>106.07</v>
      </c>
      <c r="C2860">
        <v>20.75</v>
      </c>
      <c r="D2860">
        <v>8.3000000000000007</v>
      </c>
      <c r="E2860">
        <v>135.12</v>
      </c>
    </row>
    <row r="2861" spans="1:5" x14ac:dyDescent="0.25">
      <c r="A2861" s="264">
        <v>46507.125</v>
      </c>
      <c r="B2861">
        <v>110.5</v>
      </c>
      <c r="C2861">
        <v>21.6</v>
      </c>
      <c r="D2861">
        <v>8.64</v>
      </c>
      <c r="E2861">
        <v>140.74</v>
      </c>
    </row>
    <row r="2862" spans="1:5" x14ac:dyDescent="0.25">
      <c r="A2862" s="264">
        <v>46507.166666666657</v>
      </c>
      <c r="B2862">
        <v>113.28</v>
      </c>
      <c r="C2862">
        <v>22.8</v>
      </c>
      <c r="D2862">
        <v>9.1199999999999992</v>
      </c>
      <c r="E2862">
        <v>145.19999999999999</v>
      </c>
    </row>
    <row r="2863" spans="1:5" x14ac:dyDescent="0.25">
      <c r="A2863" s="264">
        <v>46507.208333333343</v>
      </c>
      <c r="B2863">
        <v>117.08</v>
      </c>
      <c r="C2863">
        <v>23.8</v>
      </c>
      <c r="D2863">
        <v>9.52</v>
      </c>
      <c r="E2863">
        <v>150.4</v>
      </c>
    </row>
    <row r="2864" spans="1:5" x14ac:dyDescent="0.25">
      <c r="A2864" s="264">
        <v>46507.25</v>
      </c>
      <c r="B2864">
        <v>123.82</v>
      </c>
      <c r="C2864">
        <v>24.55</v>
      </c>
      <c r="D2864">
        <v>9.82</v>
      </c>
      <c r="E2864">
        <v>158.19</v>
      </c>
    </row>
    <row r="2865" spans="1:5" x14ac:dyDescent="0.25">
      <c r="A2865" s="264">
        <v>46507.291666666657</v>
      </c>
      <c r="B2865">
        <v>129.01</v>
      </c>
      <c r="C2865">
        <v>24.65</v>
      </c>
      <c r="D2865">
        <v>9.86</v>
      </c>
      <c r="E2865">
        <v>163.52000000000001</v>
      </c>
    </row>
    <row r="2866" spans="1:5" x14ac:dyDescent="0.25">
      <c r="A2866" s="264">
        <v>46507.333333333343</v>
      </c>
      <c r="B2866">
        <v>125.79</v>
      </c>
      <c r="C2866">
        <v>23.9</v>
      </c>
      <c r="D2866">
        <v>9.56</v>
      </c>
      <c r="E2866">
        <v>159.25</v>
      </c>
    </row>
    <row r="2867" spans="1:5" x14ac:dyDescent="0.25">
      <c r="A2867" s="264">
        <v>46507.375</v>
      </c>
      <c r="B2867">
        <v>125.51</v>
      </c>
      <c r="C2867">
        <v>22.45</v>
      </c>
      <c r="D2867">
        <v>8.98</v>
      </c>
      <c r="E2867">
        <v>156.94</v>
      </c>
    </row>
    <row r="2868" spans="1:5" x14ac:dyDescent="0.25">
      <c r="A2868" s="264">
        <v>46507.416666666657</v>
      </c>
      <c r="B2868">
        <v>120.67</v>
      </c>
      <c r="C2868">
        <v>21.1</v>
      </c>
      <c r="D2868">
        <v>8.44</v>
      </c>
      <c r="E2868">
        <v>150.21</v>
      </c>
    </row>
    <row r="2869" spans="1:5" x14ac:dyDescent="0.25">
      <c r="A2869" s="264">
        <v>46507.458333333343</v>
      </c>
      <c r="B2869">
        <v>111.23</v>
      </c>
      <c r="C2869">
        <v>19.5</v>
      </c>
      <c r="D2869">
        <v>7.8</v>
      </c>
      <c r="E2869">
        <v>138.53</v>
      </c>
    </row>
    <row r="2870" spans="1:5" x14ac:dyDescent="0.25">
      <c r="A2870" s="264">
        <v>46507.5</v>
      </c>
      <c r="B2870">
        <v>104.23</v>
      </c>
      <c r="C2870">
        <v>18.600000000000001</v>
      </c>
      <c r="D2870">
        <v>7.44</v>
      </c>
      <c r="E2870">
        <v>130.27000000000001</v>
      </c>
    </row>
    <row r="2871" spans="1:5" x14ac:dyDescent="0.25">
      <c r="A2871" s="264">
        <v>46507.541666666657</v>
      </c>
      <c r="B2871">
        <v>98.92</v>
      </c>
      <c r="C2871">
        <v>17.55</v>
      </c>
      <c r="D2871">
        <v>7.02</v>
      </c>
      <c r="E2871">
        <v>123.49</v>
      </c>
    </row>
    <row r="2872" spans="1:5" x14ac:dyDescent="0.25">
      <c r="A2872" s="264">
        <v>46507.583333333343</v>
      </c>
      <c r="B2872">
        <v>94.49</v>
      </c>
      <c r="C2872">
        <v>16.850000000000001</v>
      </c>
      <c r="D2872">
        <v>6.74</v>
      </c>
      <c r="E2872">
        <v>118.08</v>
      </c>
    </row>
    <row r="2873" spans="1:5" x14ac:dyDescent="0.25">
      <c r="A2873" s="264">
        <v>46507.625</v>
      </c>
      <c r="B2873">
        <v>91.9</v>
      </c>
      <c r="C2873">
        <v>16.3</v>
      </c>
      <c r="D2873">
        <v>6.52</v>
      </c>
      <c r="E2873">
        <v>114.72</v>
      </c>
    </row>
    <row r="2874" spans="1:5" x14ac:dyDescent="0.25">
      <c r="A2874" s="264">
        <v>46507.666666666657</v>
      </c>
      <c r="B2874">
        <v>89.82</v>
      </c>
      <c r="C2874">
        <v>16.350000000000001</v>
      </c>
      <c r="D2874">
        <v>6.54</v>
      </c>
      <c r="E2874">
        <v>112.71</v>
      </c>
    </row>
    <row r="2875" spans="1:5" x14ac:dyDescent="0.25">
      <c r="A2875" s="264">
        <v>46507.708333333343</v>
      </c>
      <c r="B2875">
        <v>88.35</v>
      </c>
      <c r="C2875">
        <v>16.399999999999999</v>
      </c>
      <c r="D2875">
        <v>6.56</v>
      </c>
      <c r="E2875">
        <v>111.31</v>
      </c>
    </row>
    <row r="2876" spans="1:5" x14ac:dyDescent="0.25">
      <c r="A2876" s="264">
        <v>46507.75</v>
      </c>
      <c r="B2876">
        <v>93.1</v>
      </c>
      <c r="C2876">
        <v>16.95</v>
      </c>
      <c r="D2876">
        <v>6.78</v>
      </c>
      <c r="E2876">
        <v>116.83</v>
      </c>
    </row>
    <row r="2877" spans="1:5" x14ac:dyDescent="0.25">
      <c r="A2877" s="264">
        <v>46507.791666666657</v>
      </c>
      <c r="B2877">
        <v>97.46</v>
      </c>
      <c r="C2877">
        <v>17.05</v>
      </c>
      <c r="D2877">
        <v>6.82</v>
      </c>
      <c r="E2877">
        <v>121.33</v>
      </c>
    </row>
    <row r="2878" spans="1:5" x14ac:dyDescent="0.25">
      <c r="A2878" s="264">
        <v>46507.833333333343</v>
      </c>
      <c r="B2878">
        <v>98.54</v>
      </c>
      <c r="C2878">
        <v>17</v>
      </c>
      <c r="D2878">
        <v>6.8</v>
      </c>
      <c r="E2878">
        <v>122.34</v>
      </c>
    </row>
    <row r="2879" spans="1:5" x14ac:dyDescent="0.25">
      <c r="A2879" s="264">
        <v>46507.875</v>
      </c>
      <c r="B2879">
        <v>98.02</v>
      </c>
      <c r="C2879">
        <v>17.600000000000001</v>
      </c>
      <c r="D2879">
        <v>7.04</v>
      </c>
      <c r="E2879">
        <v>122.66</v>
      </c>
    </row>
    <row r="2880" spans="1:5" x14ac:dyDescent="0.25">
      <c r="A2880" s="264">
        <v>46507.916666666657</v>
      </c>
      <c r="B2880">
        <v>102.18</v>
      </c>
      <c r="C2880">
        <v>17.350000000000001</v>
      </c>
      <c r="D2880">
        <v>6.94</v>
      </c>
      <c r="E2880">
        <v>126.47</v>
      </c>
    </row>
    <row r="2881" spans="1:5" x14ac:dyDescent="0.25">
      <c r="A2881" s="264">
        <v>46507.958333333343</v>
      </c>
      <c r="B2881">
        <v>102.76</v>
      </c>
      <c r="C2881">
        <v>17.350000000000001</v>
      </c>
      <c r="D2881">
        <v>6.94</v>
      </c>
      <c r="E2881">
        <v>127.05</v>
      </c>
    </row>
    <row r="2882" spans="1:5" x14ac:dyDescent="0.25">
      <c r="A2882" s="264">
        <v>46508</v>
      </c>
      <c r="B2882">
        <v>102.43</v>
      </c>
      <c r="C2882">
        <v>17.350000000000001</v>
      </c>
      <c r="D2882">
        <v>6.94</v>
      </c>
      <c r="E2882">
        <v>126.72</v>
      </c>
    </row>
    <row r="2883" spans="1:5" x14ac:dyDescent="0.25">
      <c r="A2883" s="264">
        <v>46508.041666666657</v>
      </c>
      <c r="B2883">
        <v>103.53</v>
      </c>
      <c r="C2883">
        <v>17.3</v>
      </c>
      <c r="D2883">
        <v>6.92</v>
      </c>
      <c r="E2883">
        <v>127.75</v>
      </c>
    </row>
    <row r="2884" spans="1:5" x14ac:dyDescent="0.25">
      <c r="A2884" s="264">
        <v>46508.083333333343</v>
      </c>
      <c r="B2884">
        <v>105.88</v>
      </c>
      <c r="C2884">
        <v>17.850000000000001</v>
      </c>
      <c r="D2884">
        <v>7.14</v>
      </c>
      <c r="E2884">
        <v>130.87</v>
      </c>
    </row>
    <row r="2885" spans="1:5" x14ac:dyDescent="0.25">
      <c r="A2885" s="264">
        <v>46508.125</v>
      </c>
      <c r="B2885">
        <v>110.15</v>
      </c>
      <c r="C2885">
        <v>18.350000000000001</v>
      </c>
      <c r="D2885">
        <v>7.34</v>
      </c>
      <c r="E2885">
        <v>135.84</v>
      </c>
    </row>
    <row r="2886" spans="1:5" x14ac:dyDescent="0.25">
      <c r="A2886" s="264">
        <v>46508.166666666657</v>
      </c>
      <c r="B2886">
        <v>115.71</v>
      </c>
      <c r="C2886">
        <v>19.3</v>
      </c>
      <c r="D2886">
        <v>7.72</v>
      </c>
      <c r="E2886">
        <v>142.72999999999999</v>
      </c>
    </row>
    <row r="2887" spans="1:5" x14ac:dyDescent="0.25">
      <c r="A2887" s="264">
        <v>46508.208333333343</v>
      </c>
      <c r="B2887">
        <v>121.98</v>
      </c>
      <c r="C2887">
        <v>20.7</v>
      </c>
      <c r="D2887">
        <v>8.2799999999999994</v>
      </c>
      <c r="E2887">
        <v>150.96</v>
      </c>
    </row>
    <row r="2888" spans="1:5" x14ac:dyDescent="0.25">
      <c r="A2888" s="264">
        <v>46508.25</v>
      </c>
      <c r="B2888">
        <v>133.01</v>
      </c>
      <c r="C2888">
        <v>22.45</v>
      </c>
      <c r="D2888">
        <v>8.98</v>
      </c>
      <c r="E2888">
        <v>164.44</v>
      </c>
    </row>
    <row r="2889" spans="1:5" x14ac:dyDescent="0.25">
      <c r="A2889" s="264">
        <v>46508.291666666657</v>
      </c>
      <c r="B2889">
        <v>150.80000000000001</v>
      </c>
      <c r="C2889">
        <v>26.3</v>
      </c>
      <c r="D2889">
        <v>10.52</v>
      </c>
      <c r="E2889">
        <v>187.62</v>
      </c>
    </row>
    <row r="2890" spans="1:5" x14ac:dyDescent="0.25">
      <c r="A2890" s="264">
        <v>46508.333333333343</v>
      </c>
      <c r="B2890">
        <v>146.47</v>
      </c>
      <c r="C2890">
        <v>27.1</v>
      </c>
      <c r="D2890">
        <v>10.84</v>
      </c>
      <c r="E2890">
        <v>184.41</v>
      </c>
    </row>
    <row r="2891" spans="1:5" x14ac:dyDescent="0.25">
      <c r="A2891" s="264">
        <v>46508.375</v>
      </c>
      <c r="B2891">
        <v>128.27000000000001</v>
      </c>
      <c r="C2891">
        <v>23.6</v>
      </c>
      <c r="D2891">
        <v>9.44</v>
      </c>
      <c r="E2891">
        <v>161.31</v>
      </c>
    </row>
    <row r="2892" spans="1:5" x14ac:dyDescent="0.25">
      <c r="A2892" s="264">
        <v>46508.416666666657</v>
      </c>
      <c r="B2892">
        <v>117.69</v>
      </c>
      <c r="C2892">
        <v>20.75</v>
      </c>
      <c r="D2892">
        <v>8.3000000000000007</v>
      </c>
      <c r="E2892">
        <v>146.74</v>
      </c>
    </row>
    <row r="2893" spans="1:5" x14ac:dyDescent="0.25">
      <c r="A2893" s="264">
        <v>46508.458333333343</v>
      </c>
      <c r="B2893">
        <v>112.67</v>
      </c>
      <c r="C2893">
        <v>18.95</v>
      </c>
      <c r="D2893">
        <v>7.58</v>
      </c>
      <c r="E2893">
        <v>139.19999999999999</v>
      </c>
    </row>
    <row r="2894" spans="1:5" x14ac:dyDescent="0.25">
      <c r="A2894" s="264">
        <v>46508.5</v>
      </c>
      <c r="B2894">
        <v>101.04</v>
      </c>
      <c r="C2894">
        <v>18.2</v>
      </c>
      <c r="D2894">
        <v>7.28</v>
      </c>
      <c r="E2894">
        <v>126.52</v>
      </c>
    </row>
    <row r="2895" spans="1:5" x14ac:dyDescent="0.25">
      <c r="A2895" s="264">
        <v>46508.541666666657</v>
      </c>
      <c r="B2895">
        <v>98.04</v>
      </c>
      <c r="C2895">
        <v>17.3</v>
      </c>
      <c r="D2895">
        <v>6.92</v>
      </c>
      <c r="E2895">
        <v>122.26</v>
      </c>
    </row>
    <row r="2896" spans="1:5" x14ac:dyDescent="0.25">
      <c r="A2896" s="264">
        <v>46508.583333333343</v>
      </c>
      <c r="B2896">
        <v>95.32</v>
      </c>
      <c r="C2896">
        <v>16.149999999999999</v>
      </c>
      <c r="D2896">
        <v>6.46</v>
      </c>
      <c r="E2896">
        <v>117.93</v>
      </c>
    </row>
    <row r="2897" spans="1:5" x14ac:dyDescent="0.25">
      <c r="A2897" s="264">
        <v>46508.625</v>
      </c>
      <c r="B2897">
        <v>91.89</v>
      </c>
      <c r="C2897">
        <v>16.350000000000001</v>
      </c>
      <c r="D2897">
        <v>6.54</v>
      </c>
      <c r="E2897">
        <v>114.78</v>
      </c>
    </row>
    <row r="2898" spans="1:5" x14ac:dyDescent="0.25">
      <c r="A2898" s="264">
        <v>46508.666666666657</v>
      </c>
      <c r="B2898">
        <v>88.38</v>
      </c>
      <c r="C2898">
        <v>15.65</v>
      </c>
      <c r="D2898">
        <v>6.26</v>
      </c>
      <c r="E2898">
        <v>110.29</v>
      </c>
    </row>
    <row r="2899" spans="1:5" x14ac:dyDescent="0.25">
      <c r="A2899" s="264">
        <v>46508.708333333343</v>
      </c>
      <c r="B2899">
        <v>84.95</v>
      </c>
      <c r="C2899">
        <v>15.1</v>
      </c>
      <c r="D2899">
        <v>6.04</v>
      </c>
      <c r="E2899">
        <v>106.09</v>
      </c>
    </row>
    <row r="2900" spans="1:5" x14ac:dyDescent="0.25">
      <c r="A2900" s="264">
        <v>46508.75</v>
      </c>
      <c r="B2900">
        <v>90.13</v>
      </c>
      <c r="C2900">
        <v>16.25</v>
      </c>
      <c r="D2900">
        <v>6.5</v>
      </c>
      <c r="E2900">
        <v>112.88</v>
      </c>
    </row>
    <row r="2901" spans="1:5" x14ac:dyDescent="0.25">
      <c r="A2901" s="264">
        <v>46508.791666666657</v>
      </c>
      <c r="B2901">
        <v>95.03</v>
      </c>
      <c r="C2901">
        <v>16.899999999999999</v>
      </c>
      <c r="D2901">
        <v>6.76</v>
      </c>
      <c r="E2901">
        <v>118.69</v>
      </c>
    </row>
    <row r="2902" spans="1:5" x14ac:dyDescent="0.25">
      <c r="A2902" s="264">
        <v>46508.833333333343</v>
      </c>
      <c r="B2902">
        <v>97.6</v>
      </c>
      <c r="C2902">
        <v>16.600000000000001</v>
      </c>
      <c r="D2902">
        <v>6.64</v>
      </c>
      <c r="E2902">
        <v>120.84</v>
      </c>
    </row>
    <row r="2903" spans="1:5" x14ac:dyDescent="0.25">
      <c r="A2903" s="264">
        <v>46508.875</v>
      </c>
      <c r="B2903">
        <v>98.27</v>
      </c>
      <c r="C2903">
        <v>16.25</v>
      </c>
      <c r="D2903">
        <v>6.5</v>
      </c>
      <c r="E2903">
        <v>121.02</v>
      </c>
    </row>
    <row r="2904" spans="1:5" x14ac:dyDescent="0.25">
      <c r="A2904" s="264">
        <v>46508.916666666657</v>
      </c>
      <c r="B2904">
        <v>98.36</v>
      </c>
      <c r="C2904">
        <v>16.7</v>
      </c>
      <c r="D2904">
        <v>6.68</v>
      </c>
      <c r="E2904">
        <v>121.74</v>
      </c>
    </row>
    <row r="2905" spans="1:5" x14ac:dyDescent="0.25">
      <c r="A2905" s="264">
        <v>46508.958333333343</v>
      </c>
      <c r="B2905">
        <v>97.74</v>
      </c>
      <c r="C2905">
        <v>16.2</v>
      </c>
      <c r="D2905">
        <v>6.48</v>
      </c>
      <c r="E2905">
        <v>120.42</v>
      </c>
    </row>
    <row r="2906" spans="1:5" x14ac:dyDescent="0.25">
      <c r="A2906" s="264">
        <v>46509</v>
      </c>
      <c r="B2906">
        <v>96.37</v>
      </c>
      <c r="C2906">
        <v>16.100000000000001</v>
      </c>
      <c r="D2906">
        <v>6.44</v>
      </c>
      <c r="E2906">
        <v>118.91</v>
      </c>
    </row>
    <row r="2907" spans="1:5" x14ac:dyDescent="0.25">
      <c r="A2907" s="264">
        <v>46509.041666666657</v>
      </c>
      <c r="B2907">
        <v>97.34</v>
      </c>
      <c r="C2907">
        <v>16.100000000000001</v>
      </c>
      <c r="D2907">
        <v>6.44</v>
      </c>
      <c r="E2907">
        <v>119.88</v>
      </c>
    </row>
    <row r="2908" spans="1:5" x14ac:dyDescent="0.25">
      <c r="A2908" s="264">
        <v>46509.083333333343</v>
      </c>
      <c r="B2908">
        <v>98.93</v>
      </c>
      <c r="C2908">
        <v>17.05</v>
      </c>
      <c r="D2908">
        <v>6.82</v>
      </c>
      <c r="E2908">
        <v>122.8</v>
      </c>
    </row>
    <row r="2909" spans="1:5" x14ac:dyDescent="0.25">
      <c r="A2909" s="264">
        <v>46509.125</v>
      </c>
      <c r="B2909">
        <v>102.13</v>
      </c>
      <c r="C2909">
        <v>17.45</v>
      </c>
      <c r="D2909">
        <v>6.98</v>
      </c>
      <c r="E2909">
        <v>126.56</v>
      </c>
    </row>
    <row r="2910" spans="1:5" x14ac:dyDescent="0.25">
      <c r="A2910" s="264">
        <v>46509.166666666657</v>
      </c>
      <c r="B2910">
        <v>107.63</v>
      </c>
      <c r="C2910">
        <v>18.25</v>
      </c>
      <c r="D2910">
        <v>7.3</v>
      </c>
      <c r="E2910">
        <v>133.18</v>
      </c>
    </row>
    <row r="2911" spans="1:5" x14ac:dyDescent="0.25">
      <c r="A2911" s="264">
        <v>46509.208333333343</v>
      </c>
      <c r="B2911">
        <v>116.48</v>
      </c>
      <c r="C2911">
        <v>19.25</v>
      </c>
      <c r="D2911">
        <v>7.7</v>
      </c>
      <c r="E2911">
        <v>143.43</v>
      </c>
    </row>
    <row r="2912" spans="1:5" x14ac:dyDescent="0.25">
      <c r="A2912" s="264">
        <v>46509.25</v>
      </c>
      <c r="B2912">
        <v>130.99</v>
      </c>
      <c r="C2912">
        <v>21.65</v>
      </c>
      <c r="D2912">
        <v>8.66</v>
      </c>
      <c r="E2912">
        <v>161.30000000000001</v>
      </c>
    </row>
    <row r="2913" spans="1:5" x14ac:dyDescent="0.25">
      <c r="A2913" s="264">
        <v>46509.291666666657</v>
      </c>
      <c r="B2913">
        <v>149.9</v>
      </c>
      <c r="C2913">
        <v>25.7</v>
      </c>
      <c r="D2913">
        <v>10.28</v>
      </c>
      <c r="E2913">
        <v>185.88</v>
      </c>
    </row>
    <row r="2914" spans="1:5" x14ac:dyDescent="0.25">
      <c r="A2914" s="264">
        <v>46509.333333333343</v>
      </c>
      <c r="B2914">
        <v>142.28</v>
      </c>
      <c r="C2914">
        <v>25.4</v>
      </c>
      <c r="D2914">
        <v>10.16</v>
      </c>
      <c r="E2914">
        <v>177.84</v>
      </c>
    </row>
    <row r="2915" spans="1:5" x14ac:dyDescent="0.25">
      <c r="A2915" s="264">
        <v>46509.375</v>
      </c>
      <c r="B2915">
        <v>127.27</v>
      </c>
      <c r="C2915">
        <v>22.35</v>
      </c>
      <c r="D2915">
        <v>8.94</v>
      </c>
      <c r="E2915">
        <v>158.56</v>
      </c>
    </row>
    <row r="2916" spans="1:5" x14ac:dyDescent="0.25">
      <c r="A2916" s="264">
        <v>46509.416666666657</v>
      </c>
      <c r="B2916">
        <v>114.93</v>
      </c>
      <c r="C2916">
        <v>18</v>
      </c>
      <c r="D2916">
        <v>7.2</v>
      </c>
      <c r="E2916">
        <v>140.13</v>
      </c>
    </row>
    <row r="2917" spans="1:5" x14ac:dyDescent="0.25">
      <c r="A2917" s="264">
        <v>46509.458333333343</v>
      </c>
      <c r="B2917">
        <v>104.93</v>
      </c>
      <c r="C2917">
        <v>11.9</v>
      </c>
      <c r="D2917">
        <v>4.76</v>
      </c>
      <c r="E2917">
        <v>121.59</v>
      </c>
    </row>
    <row r="2918" spans="1:5" x14ac:dyDescent="0.25">
      <c r="A2918" s="264">
        <v>46509.5</v>
      </c>
      <c r="B2918">
        <v>98.09</v>
      </c>
      <c r="C2918">
        <v>11.85</v>
      </c>
      <c r="D2918">
        <v>4.74</v>
      </c>
      <c r="E2918">
        <v>114.68</v>
      </c>
    </row>
    <row r="2919" spans="1:5" x14ac:dyDescent="0.25">
      <c r="A2919" s="264">
        <v>46509.541666666657</v>
      </c>
      <c r="B2919">
        <v>95.45</v>
      </c>
      <c r="C2919">
        <v>11.3</v>
      </c>
      <c r="D2919">
        <v>4.5199999999999996</v>
      </c>
      <c r="E2919">
        <v>111.27</v>
      </c>
    </row>
    <row r="2920" spans="1:5" x14ac:dyDescent="0.25">
      <c r="A2920" s="264">
        <v>46509.583333333343</v>
      </c>
      <c r="B2920">
        <v>91.62</v>
      </c>
      <c r="C2920">
        <v>11.05</v>
      </c>
      <c r="D2920">
        <v>4.42</v>
      </c>
      <c r="E2920">
        <v>107.09</v>
      </c>
    </row>
    <row r="2921" spans="1:5" x14ac:dyDescent="0.25">
      <c r="A2921" s="264">
        <v>46509.625</v>
      </c>
      <c r="B2921">
        <v>89.27</v>
      </c>
      <c r="C2921">
        <v>14.05</v>
      </c>
      <c r="D2921">
        <v>5.62</v>
      </c>
      <c r="E2921">
        <v>108.94</v>
      </c>
    </row>
    <row r="2922" spans="1:5" x14ac:dyDescent="0.25">
      <c r="A2922" s="264">
        <v>46509.666666666657</v>
      </c>
      <c r="B2922">
        <v>88.15</v>
      </c>
      <c r="C2922">
        <v>15.25</v>
      </c>
      <c r="D2922">
        <v>6.1</v>
      </c>
      <c r="E2922">
        <v>109.5</v>
      </c>
    </row>
    <row r="2923" spans="1:5" x14ac:dyDescent="0.25">
      <c r="A2923" s="264">
        <v>46509.708333333343</v>
      </c>
      <c r="B2923">
        <v>90.3</v>
      </c>
      <c r="C2923">
        <v>14.65</v>
      </c>
      <c r="D2923">
        <v>5.86</v>
      </c>
      <c r="E2923">
        <v>110.81</v>
      </c>
    </row>
    <row r="2924" spans="1:5" x14ac:dyDescent="0.25">
      <c r="A2924" s="264">
        <v>46509.75</v>
      </c>
      <c r="B2924">
        <v>91.19</v>
      </c>
      <c r="C2924">
        <v>15.45</v>
      </c>
      <c r="D2924">
        <v>6.18</v>
      </c>
      <c r="E2924">
        <v>112.82</v>
      </c>
    </row>
    <row r="2925" spans="1:5" x14ac:dyDescent="0.25">
      <c r="A2925" s="264">
        <v>46509.791666666657</v>
      </c>
      <c r="B2925">
        <v>92.79</v>
      </c>
      <c r="C2925">
        <v>15.6</v>
      </c>
      <c r="D2925">
        <v>6.24</v>
      </c>
      <c r="E2925">
        <v>114.63</v>
      </c>
    </row>
    <row r="2926" spans="1:5" x14ac:dyDescent="0.25">
      <c r="A2926" s="264">
        <v>46509.833333333343</v>
      </c>
      <c r="B2926">
        <v>93.97</v>
      </c>
      <c r="C2926">
        <v>16.3</v>
      </c>
      <c r="D2926">
        <v>6.52</v>
      </c>
      <c r="E2926">
        <v>116.79</v>
      </c>
    </row>
    <row r="2927" spans="1:5" x14ac:dyDescent="0.25">
      <c r="A2927" s="264">
        <v>46509.875</v>
      </c>
      <c r="B2927">
        <v>94.41</v>
      </c>
      <c r="C2927">
        <v>15.65</v>
      </c>
      <c r="D2927">
        <v>6.26</v>
      </c>
      <c r="E2927">
        <v>116.32</v>
      </c>
    </row>
    <row r="2928" spans="1:5" x14ac:dyDescent="0.25">
      <c r="A2928" s="264">
        <v>46509.916666666657</v>
      </c>
      <c r="B2928">
        <v>94.59</v>
      </c>
      <c r="C2928">
        <v>15.65</v>
      </c>
      <c r="D2928">
        <v>6.26</v>
      </c>
      <c r="E2928">
        <v>116.5</v>
      </c>
    </row>
    <row r="2929" spans="1:5" x14ac:dyDescent="0.25">
      <c r="A2929" s="264">
        <v>46509.958333333343</v>
      </c>
      <c r="B2929">
        <v>93.23</v>
      </c>
      <c r="C2929">
        <v>15.4</v>
      </c>
      <c r="D2929">
        <v>6.16</v>
      </c>
      <c r="E2929">
        <v>114.79</v>
      </c>
    </row>
    <row r="2930" spans="1:5" x14ac:dyDescent="0.25">
      <c r="A2930" s="264">
        <v>46510</v>
      </c>
      <c r="B2930">
        <v>91.73</v>
      </c>
      <c r="C2930">
        <v>14.95</v>
      </c>
      <c r="D2930">
        <v>5.98</v>
      </c>
      <c r="E2930">
        <v>112.66</v>
      </c>
    </row>
    <row r="2931" spans="1:5" x14ac:dyDescent="0.25">
      <c r="A2931" s="264">
        <v>46510.041666666657</v>
      </c>
      <c r="B2931">
        <v>91.64</v>
      </c>
      <c r="C2931">
        <v>15</v>
      </c>
      <c r="D2931">
        <v>6</v>
      </c>
      <c r="E2931">
        <v>112.64</v>
      </c>
    </row>
    <row r="2932" spans="1:5" x14ac:dyDescent="0.25">
      <c r="A2932" s="264">
        <v>46510.083333333343</v>
      </c>
      <c r="B2932">
        <v>93.73</v>
      </c>
      <c r="C2932">
        <v>15.35</v>
      </c>
      <c r="D2932">
        <v>6.14</v>
      </c>
      <c r="E2932">
        <v>115.22</v>
      </c>
    </row>
    <row r="2933" spans="1:5" x14ac:dyDescent="0.25">
      <c r="A2933" s="264">
        <v>46510.125</v>
      </c>
      <c r="B2933">
        <v>96.58</v>
      </c>
      <c r="C2933">
        <v>15.85</v>
      </c>
      <c r="D2933">
        <v>6.34</v>
      </c>
      <c r="E2933">
        <v>118.77</v>
      </c>
    </row>
    <row r="2934" spans="1:5" x14ac:dyDescent="0.25">
      <c r="A2934" s="264">
        <v>46510.166666666657</v>
      </c>
      <c r="B2934">
        <v>100.76</v>
      </c>
      <c r="C2934">
        <v>16.25</v>
      </c>
      <c r="D2934">
        <v>6.5</v>
      </c>
      <c r="E2934">
        <v>123.51</v>
      </c>
    </row>
    <row r="2935" spans="1:5" x14ac:dyDescent="0.25">
      <c r="A2935" s="264">
        <v>46510.208333333343</v>
      </c>
      <c r="B2935">
        <v>105.75</v>
      </c>
      <c r="C2935">
        <v>17.3</v>
      </c>
      <c r="D2935">
        <v>6.92</v>
      </c>
      <c r="E2935">
        <v>129.97</v>
      </c>
    </row>
    <row r="2936" spans="1:5" x14ac:dyDescent="0.25">
      <c r="A2936" s="264">
        <v>46510.25</v>
      </c>
      <c r="B2936">
        <v>117.42</v>
      </c>
      <c r="C2936">
        <v>18.899999999999999</v>
      </c>
      <c r="D2936">
        <v>7.56</v>
      </c>
      <c r="E2936">
        <v>143.88</v>
      </c>
    </row>
    <row r="2937" spans="1:5" x14ac:dyDescent="0.25">
      <c r="A2937" s="264">
        <v>46510.291666666657</v>
      </c>
      <c r="B2937">
        <v>136.79</v>
      </c>
      <c r="C2937">
        <v>22.65</v>
      </c>
      <c r="D2937">
        <v>9.06</v>
      </c>
      <c r="E2937">
        <v>168.5</v>
      </c>
    </row>
    <row r="2938" spans="1:5" x14ac:dyDescent="0.25">
      <c r="A2938" s="264">
        <v>46510.333333333343</v>
      </c>
      <c r="B2938">
        <v>135.12</v>
      </c>
      <c r="C2938">
        <v>23.85</v>
      </c>
      <c r="D2938">
        <v>9.5399999999999991</v>
      </c>
      <c r="E2938">
        <v>168.51</v>
      </c>
    </row>
    <row r="2939" spans="1:5" x14ac:dyDescent="0.25">
      <c r="A2939" s="264">
        <v>46510.375</v>
      </c>
      <c r="B2939">
        <v>119.83</v>
      </c>
      <c r="C2939">
        <v>22.4</v>
      </c>
      <c r="D2939">
        <v>8.9600000000000009</v>
      </c>
      <c r="E2939">
        <v>151.19</v>
      </c>
    </row>
    <row r="2940" spans="1:5" x14ac:dyDescent="0.25">
      <c r="A2940" s="264">
        <v>46510.416666666657</v>
      </c>
      <c r="B2940">
        <v>105.78</v>
      </c>
      <c r="C2940">
        <v>19.45</v>
      </c>
      <c r="D2940">
        <v>7.78</v>
      </c>
      <c r="E2940">
        <v>133.01</v>
      </c>
    </row>
    <row r="2941" spans="1:5" x14ac:dyDescent="0.25">
      <c r="A2941" s="264">
        <v>46510.458333333343</v>
      </c>
      <c r="B2941">
        <v>95.26</v>
      </c>
      <c r="C2941">
        <v>16.7</v>
      </c>
      <c r="D2941">
        <v>6.68</v>
      </c>
      <c r="E2941">
        <v>118.64</v>
      </c>
    </row>
    <row r="2942" spans="1:5" x14ac:dyDescent="0.25">
      <c r="A2942" s="264">
        <v>46510.5</v>
      </c>
      <c r="B2942">
        <v>90.02</v>
      </c>
      <c r="C2942">
        <v>15.8</v>
      </c>
      <c r="D2942">
        <v>6.32</v>
      </c>
      <c r="E2942">
        <v>112.14</v>
      </c>
    </row>
    <row r="2943" spans="1:5" x14ac:dyDescent="0.25">
      <c r="A2943" s="264">
        <v>46510.541666666657</v>
      </c>
      <c r="B2943">
        <v>86.58</v>
      </c>
      <c r="C2943">
        <v>15.15</v>
      </c>
      <c r="D2943">
        <v>6.06</v>
      </c>
      <c r="E2943">
        <v>107.79</v>
      </c>
    </row>
    <row r="2944" spans="1:5" x14ac:dyDescent="0.25">
      <c r="A2944" s="264">
        <v>46510.583333333343</v>
      </c>
      <c r="B2944">
        <v>82.13</v>
      </c>
      <c r="C2944">
        <v>14.5</v>
      </c>
      <c r="D2944">
        <v>5.8</v>
      </c>
      <c r="E2944">
        <v>102.43</v>
      </c>
    </row>
    <row r="2945" spans="1:5" x14ac:dyDescent="0.25">
      <c r="A2945" s="264">
        <v>46510.625</v>
      </c>
      <c r="B2945">
        <v>85.26</v>
      </c>
      <c r="C2945">
        <v>13.95</v>
      </c>
      <c r="D2945">
        <v>5.58</v>
      </c>
      <c r="E2945">
        <v>104.79</v>
      </c>
    </row>
    <row r="2946" spans="1:5" x14ac:dyDescent="0.25">
      <c r="A2946" s="264">
        <v>46510.666666666657</v>
      </c>
      <c r="B2946">
        <v>79.12</v>
      </c>
      <c r="C2946">
        <v>13.8</v>
      </c>
      <c r="D2946">
        <v>5.52</v>
      </c>
      <c r="E2946">
        <v>98.44</v>
      </c>
    </row>
    <row r="2947" spans="1:5" x14ac:dyDescent="0.25">
      <c r="A2947" s="264">
        <v>46510.708333333343</v>
      </c>
      <c r="B2947">
        <v>79.39</v>
      </c>
      <c r="C2947">
        <v>13.8</v>
      </c>
      <c r="D2947">
        <v>5.52</v>
      </c>
      <c r="E2947">
        <v>98.71</v>
      </c>
    </row>
    <row r="2948" spans="1:5" x14ac:dyDescent="0.25">
      <c r="A2948" s="264">
        <v>46510.75</v>
      </c>
      <c r="B2948">
        <v>80.94</v>
      </c>
      <c r="C2948">
        <v>14.1</v>
      </c>
      <c r="D2948">
        <v>5.64</v>
      </c>
      <c r="E2948">
        <v>100.68</v>
      </c>
    </row>
    <row r="2949" spans="1:5" x14ac:dyDescent="0.25">
      <c r="A2949" s="264">
        <v>46510.791666666657</v>
      </c>
      <c r="B2949">
        <v>84.77</v>
      </c>
      <c r="C2949">
        <v>14.45</v>
      </c>
      <c r="D2949">
        <v>5.78</v>
      </c>
      <c r="E2949">
        <v>105</v>
      </c>
    </row>
    <row r="2950" spans="1:5" x14ac:dyDescent="0.25">
      <c r="A2950" s="264">
        <v>46510.833333333343</v>
      </c>
      <c r="B2950">
        <v>83.31</v>
      </c>
      <c r="C2950">
        <v>14.65</v>
      </c>
      <c r="D2950">
        <v>5.86</v>
      </c>
      <c r="E2950">
        <v>103.82</v>
      </c>
    </row>
    <row r="2951" spans="1:5" x14ac:dyDescent="0.25">
      <c r="A2951" s="264">
        <v>46510.875</v>
      </c>
      <c r="B2951">
        <v>84.28</v>
      </c>
      <c r="C2951">
        <v>13.95</v>
      </c>
      <c r="D2951">
        <v>5.58</v>
      </c>
      <c r="E2951">
        <v>103.81</v>
      </c>
    </row>
    <row r="2952" spans="1:5" x14ac:dyDescent="0.25">
      <c r="A2952" s="264">
        <v>46510.916666666657</v>
      </c>
      <c r="B2952">
        <v>85.23</v>
      </c>
      <c r="C2952">
        <v>14.5</v>
      </c>
      <c r="D2952">
        <v>5.8</v>
      </c>
      <c r="E2952">
        <v>105.53</v>
      </c>
    </row>
    <row r="2953" spans="1:5" x14ac:dyDescent="0.25">
      <c r="A2953" s="264">
        <v>46510.958333333343</v>
      </c>
      <c r="B2953">
        <v>85.07</v>
      </c>
      <c r="C2953">
        <v>14.25</v>
      </c>
      <c r="D2953">
        <v>5.7</v>
      </c>
      <c r="E2953">
        <v>105.02</v>
      </c>
    </row>
    <row r="2954" spans="1:5" x14ac:dyDescent="0.25">
      <c r="A2954" s="264">
        <v>46511</v>
      </c>
      <c r="B2954">
        <v>82.91</v>
      </c>
      <c r="C2954">
        <v>13.6</v>
      </c>
      <c r="D2954">
        <v>5.44</v>
      </c>
      <c r="E2954">
        <v>101.95</v>
      </c>
    </row>
    <row r="2955" spans="1:5" x14ac:dyDescent="0.25">
      <c r="A2955" s="264">
        <v>46511.041666666657</v>
      </c>
      <c r="B2955">
        <v>83.32</v>
      </c>
      <c r="C2955">
        <v>13.5</v>
      </c>
      <c r="D2955">
        <v>5.4</v>
      </c>
      <c r="E2955">
        <v>102.22</v>
      </c>
    </row>
    <row r="2956" spans="1:5" x14ac:dyDescent="0.25">
      <c r="A2956" s="264">
        <v>46511.083333333343</v>
      </c>
      <c r="B2956">
        <v>85.12</v>
      </c>
      <c r="C2956">
        <v>14</v>
      </c>
      <c r="D2956">
        <v>5.6</v>
      </c>
      <c r="E2956">
        <v>104.72</v>
      </c>
    </row>
    <row r="2957" spans="1:5" x14ac:dyDescent="0.25">
      <c r="A2957" s="264">
        <v>46511.125</v>
      </c>
      <c r="B2957">
        <v>87.68</v>
      </c>
      <c r="C2957">
        <v>14.5</v>
      </c>
      <c r="D2957">
        <v>5.8</v>
      </c>
      <c r="E2957">
        <v>107.98</v>
      </c>
    </row>
    <row r="2958" spans="1:5" x14ac:dyDescent="0.25">
      <c r="A2958" s="264">
        <v>46511.166666666657</v>
      </c>
      <c r="B2958">
        <v>92.89</v>
      </c>
      <c r="C2958">
        <v>15.05</v>
      </c>
      <c r="D2958">
        <v>6.02</v>
      </c>
      <c r="E2958">
        <v>113.96</v>
      </c>
    </row>
    <row r="2959" spans="1:5" x14ac:dyDescent="0.25">
      <c r="A2959" s="264">
        <v>46511.208333333343</v>
      </c>
      <c r="B2959">
        <v>97.6</v>
      </c>
      <c r="C2959">
        <v>16</v>
      </c>
      <c r="D2959">
        <v>6.4</v>
      </c>
      <c r="E2959">
        <v>120</v>
      </c>
    </row>
    <row r="2960" spans="1:5" x14ac:dyDescent="0.25">
      <c r="A2960" s="264">
        <v>46511.25</v>
      </c>
      <c r="B2960">
        <v>110.71</v>
      </c>
      <c r="C2960">
        <v>17.45</v>
      </c>
      <c r="D2960">
        <v>6.98</v>
      </c>
      <c r="E2960">
        <v>135.13999999999999</v>
      </c>
    </row>
    <row r="2961" spans="1:5" x14ac:dyDescent="0.25">
      <c r="A2961" s="264">
        <v>46511.291666666657</v>
      </c>
      <c r="B2961">
        <v>127.65</v>
      </c>
      <c r="C2961">
        <v>21.05</v>
      </c>
      <c r="D2961">
        <v>8.42</v>
      </c>
      <c r="E2961">
        <v>157.12</v>
      </c>
    </row>
    <row r="2962" spans="1:5" x14ac:dyDescent="0.25">
      <c r="A2962" s="264">
        <v>46511.333333333343</v>
      </c>
      <c r="B2962">
        <v>125.76</v>
      </c>
      <c r="C2962">
        <v>22.1</v>
      </c>
      <c r="D2962">
        <v>8.84</v>
      </c>
      <c r="E2962">
        <v>156.69999999999999</v>
      </c>
    </row>
    <row r="2963" spans="1:5" x14ac:dyDescent="0.25">
      <c r="A2963" s="264">
        <v>46511.375</v>
      </c>
      <c r="B2963">
        <v>110.11</v>
      </c>
      <c r="C2963">
        <v>20.7</v>
      </c>
      <c r="D2963">
        <v>8.2799999999999994</v>
      </c>
      <c r="E2963">
        <v>139.09</v>
      </c>
    </row>
    <row r="2964" spans="1:5" x14ac:dyDescent="0.25">
      <c r="A2964" s="264">
        <v>46511.416666666657</v>
      </c>
      <c r="B2964">
        <v>107.08</v>
      </c>
      <c r="C2964">
        <v>18.5</v>
      </c>
      <c r="D2964">
        <v>7.4</v>
      </c>
      <c r="E2964">
        <v>132.97999999999999</v>
      </c>
    </row>
    <row r="2965" spans="1:5" x14ac:dyDescent="0.25">
      <c r="A2965" s="264">
        <v>46511.458333333343</v>
      </c>
      <c r="B2965">
        <v>104.02</v>
      </c>
      <c r="C2965">
        <v>17.5</v>
      </c>
      <c r="D2965">
        <v>7</v>
      </c>
      <c r="E2965">
        <v>128.52000000000001</v>
      </c>
    </row>
    <row r="2966" spans="1:5" x14ac:dyDescent="0.25">
      <c r="A2966" s="264">
        <v>46511.5</v>
      </c>
      <c r="B2966">
        <v>96.94</v>
      </c>
      <c r="C2966">
        <v>16.5</v>
      </c>
      <c r="D2966">
        <v>6.6</v>
      </c>
      <c r="E2966">
        <v>120.04</v>
      </c>
    </row>
    <row r="2967" spans="1:5" x14ac:dyDescent="0.25">
      <c r="A2967" s="264">
        <v>46511.541666666657</v>
      </c>
      <c r="B2967">
        <v>92.22</v>
      </c>
      <c r="C2967">
        <v>15</v>
      </c>
      <c r="D2967">
        <v>6</v>
      </c>
      <c r="E2967">
        <v>113.22</v>
      </c>
    </row>
    <row r="2968" spans="1:5" x14ac:dyDescent="0.25">
      <c r="A2968" s="264">
        <v>46511.583333333343</v>
      </c>
      <c r="B2968">
        <v>87.3</v>
      </c>
      <c r="C2968">
        <v>14.65</v>
      </c>
      <c r="D2968">
        <v>5.86</v>
      </c>
      <c r="E2968">
        <v>107.81</v>
      </c>
    </row>
    <row r="2969" spans="1:5" x14ac:dyDescent="0.25">
      <c r="A2969" s="264">
        <v>46511.625</v>
      </c>
      <c r="B2969">
        <v>84.39</v>
      </c>
      <c r="C2969">
        <v>14.45</v>
      </c>
      <c r="D2969">
        <v>5.78</v>
      </c>
      <c r="E2969">
        <v>104.62</v>
      </c>
    </row>
    <row r="2970" spans="1:5" x14ac:dyDescent="0.25">
      <c r="A2970" s="264">
        <v>46511.666666666657</v>
      </c>
      <c r="B2970">
        <v>82.12</v>
      </c>
      <c r="C2970">
        <v>13.65</v>
      </c>
      <c r="D2970">
        <v>5.46</v>
      </c>
      <c r="E2970">
        <v>101.23</v>
      </c>
    </row>
    <row r="2971" spans="1:5" x14ac:dyDescent="0.25">
      <c r="A2971" s="264">
        <v>46511.708333333343</v>
      </c>
      <c r="B2971">
        <v>80.849999999999994</v>
      </c>
      <c r="C2971">
        <v>13.55</v>
      </c>
      <c r="D2971">
        <v>5.42</v>
      </c>
      <c r="E2971">
        <v>99.82</v>
      </c>
    </row>
    <row r="2972" spans="1:5" x14ac:dyDescent="0.25">
      <c r="A2972" s="264">
        <v>46511.75</v>
      </c>
      <c r="B2972">
        <v>81.819999999999993</v>
      </c>
      <c r="C2972">
        <v>14.4</v>
      </c>
      <c r="D2972">
        <v>5.76</v>
      </c>
      <c r="E2972">
        <v>101.98</v>
      </c>
    </row>
    <row r="2973" spans="1:5" x14ac:dyDescent="0.25">
      <c r="A2973" s="264">
        <v>46511.791666666657</v>
      </c>
      <c r="B2973">
        <v>83.93</v>
      </c>
      <c r="C2973">
        <v>14.65</v>
      </c>
      <c r="D2973">
        <v>5.86</v>
      </c>
      <c r="E2973">
        <v>104.44</v>
      </c>
    </row>
    <row r="2974" spans="1:5" x14ac:dyDescent="0.25">
      <c r="A2974" s="264">
        <v>46511.833333333343</v>
      </c>
      <c r="B2974">
        <v>83.88</v>
      </c>
      <c r="C2974">
        <v>14.5</v>
      </c>
      <c r="D2974">
        <v>5.8</v>
      </c>
      <c r="E2974">
        <v>104.18</v>
      </c>
    </row>
    <row r="2975" spans="1:5" x14ac:dyDescent="0.25">
      <c r="A2975" s="264">
        <v>46511.875</v>
      </c>
      <c r="B2975">
        <v>83.9</v>
      </c>
      <c r="C2975">
        <v>14.35</v>
      </c>
      <c r="D2975">
        <v>5.74</v>
      </c>
      <c r="E2975">
        <v>103.99</v>
      </c>
    </row>
    <row r="2976" spans="1:5" x14ac:dyDescent="0.25">
      <c r="A2976" s="264">
        <v>46511.916666666657</v>
      </c>
      <c r="B2976">
        <v>82.99</v>
      </c>
      <c r="C2976">
        <v>14.45</v>
      </c>
      <c r="D2976">
        <v>5.78</v>
      </c>
      <c r="E2976">
        <v>103.22</v>
      </c>
    </row>
    <row r="2977" spans="1:5" x14ac:dyDescent="0.25">
      <c r="A2977" s="264">
        <v>46511.958333333343</v>
      </c>
      <c r="B2977">
        <v>83.14</v>
      </c>
      <c r="C2977">
        <v>14.15</v>
      </c>
      <c r="D2977">
        <v>5.66</v>
      </c>
      <c r="E2977">
        <v>102.95</v>
      </c>
    </row>
    <row r="2978" spans="1:5" x14ac:dyDescent="0.25">
      <c r="A2978" s="264">
        <v>46512</v>
      </c>
      <c r="B2978">
        <v>82.02</v>
      </c>
      <c r="C2978">
        <v>13.9</v>
      </c>
      <c r="D2978">
        <v>5.56</v>
      </c>
      <c r="E2978">
        <v>101.48</v>
      </c>
    </row>
    <row r="2979" spans="1:5" x14ac:dyDescent="0.25">
      <c r="A2979" s="264">
        <v>46512.041666666657</v>
      </c>
      <c r="B2979">
        <v>83.43</v>
      </c>
      <c r="C2979">
        <v>13.85</v>
      </c>
      <c r="D2979">
        <v>5.54</v>
      </c>
      <c r="E2979">
        <v>102.82</v>
      </c>
    </row>
    <row r="2980" spans="1:5" x14ac:dyDescent="0.25">
      <c r="A2980" s="264">
        <v>46512.083333333343</v>
      </c>
      <c r="B2980">
        <v>85.8</v>
      </c>
      <c r="C2980">
        <v>14.15</v>
      </c>
      <c r="D2980">
        <v>5.66</v>
      </c>
      <c r="E2980">
        <v>105.61</v>
      </c>
    </row>
    <row r="2981" spans="1:5" x14ac:dyDescent="0.25">
      <c r="A2981" s="264">
        <v>46512.125</v>
      </c>
      <c r="B2981">
        <v>88.01</v>
      </c>
      <c r="C2981">
        <v>14.85</v>
      </c>
      <c r="D2981">
        <v>5.94</v>
      </c>
      <c r="E2981">
        <v>108.8</v>
      </c>
    </row>
    <row r="2982" spans="1:5" x14ac:dyDescent="0.25">
      <c r="A2982" s="264">
        <v>46512.166666666657</v>
      </c>
      <c r="B2982">
        <v>92.58</v>
      </c>
      <c r="C2982">
        <v>15.05</v>
      </c>
      <c r="D2982">
        <v>6.02</v>
      </c>
      <c r="E2982">
        <v>113.65</v>
      </c>
    </row>
    <row r="2983" spans="1:5" x14ac:dyDescent="0.25">
      <c r="A2983" s="264">
        <v>46512.208333333343</v>
      </c>
      <c r="B2983">
        <v>98.49</v>
      </c>
      <c r="C2983">
        <v>15.8</v>
      </c>
      <c r="D2983">
        <v>6.32</v>
      </c>
      <c r="E2983">
        <v>120.61</v>
      </c>
    </row>
    <row r="2984" spans="1:5" x14ac:dyDescent="0.25">
      <c r="A2984" s="264">
        <v>46512.25</v>
      </c>
      <c r="B2984">
        <v>111.03</v>
      </c>
      <c r="C2984">
        <v>17.8</v>
      </c>
      <c r="D2984">
        <v>7.12</v>
      </c>
      <c r="E2984">
        <v>135.94999999999999</v>
      </c>
    </row>
    <row r="2985" spans="1:5" x14ac:dyDescent="0.25">
      <c r="A2985" s="264">
        <v>46512.291666666657</v>
      </c>
      <c r="B2985">
        <v>126.92</v>
      </c>
      <c r="C2985">
        <v>21.2</v>
      </c>
      <c r="D2985">
        <v>8.48</v>
      </c>
      <c r="E2985">
        <v>156.6</v>
      </c>
    </row>
    <row r="2986" spans="1:5" x14ac:dyDescent="0.25">
      <c r="A2986" s="264">
        <v>46512.333333333343</v>
      </c>
      <c r="B2986">
        <v>120.99</v>
      </c>
      <c r="C2986">
        <v>21.4</v>
      </c>
      <c r="D2986">
        <v>8.56</v>
      </c>
      <c r="E2986">
        <v>150.94999999999999</v>
      </c>
    </row>
    <row r="2987" spans="1:5" x14ac:dyDescent="0.25">
      <c r="A2987" s="264">
        <v>46512.375</v>
      </c>
      <c r="B2987">
        <v>110.23</v>
      </c>
      <c r="C2987">
        <v>18.95</v>
      </c>
      <c r="D2987">
        <v>7.58</v>
      </c>
      <c r="E2987">
        <v>136.76</v>
      </c>
    </row>
    <row r="2988" spans="1:5" x14ac:dyDescent="0.25">
      <c r="A2988" s="264">
        <v>46512.416666666657</v>
      </c>
      <c r="B2988">
        <v>98.68</v>
      </c>
      <c r="C2988">
        <v>16.350000000000001</v>
      </c>
      <c r="D2988">
        <v>6.54</v>
      </c>
      <c r="E2988">
        <v>121.57</v>
      </c>
    </row>
    <row r="2989" spans="1:5" x14ac:dyDescent="0.25">
      <c r="A2989" s="264">
        <v>46512.458333333343</v>
      </c>
      <c r="B2989">
        <v>94.56</v>
      </c>
      <c r="C2989">
        <v>16.25</v>
      </c>
      <c r="D2989">
        <v>6.5</v>
      </c>
      <c r="E2989">
        <v>117.31</v>
      </c>
    </row>
    <row r="2990" spans="1:5" x14ac:dyDescent="0.25">
      <c r="A2990" s="264">
        <v>46512.5</v>
      </c>
      <c r="B2990">
        <v>88.23</v>
      </c>
      <c r="C2990">
        <v>14.35</v>
      </c>
      <c r="D2990">
        <v>5.74</v>
      </c>
      <c r="E2990">
        <v>108.32</v>
      </c>
    </row>
    <row r="2991" spans="1:5" x14ac:dyDescent="0.25">
      <c r="A2991" s="264">
        <v>46512.541666666657</v>
      </c>
      <c r="B2991">
        <v>83.64</v>
      </c>
      <c r="C2991">
        <v>12.45</v>
      </c>
      <c r="D2991">
        <v>4.9800000000000004</v>
      </c>
      <c r="E2991">
        <v>101.07</v>
      </c>
    </row>
    <row r="2992" spans="1:5" x14ac:dyDescent="0.25">
      <c r="A2992" s="264">
        <v>46512.583333333343</v>
      </c>
      <c r="B2992">
        <v>80.02</v>
      </c>
      <c r="C2992">
        <v>13.85</v>
      </c>
      <c r="D2992">
        <v>5.54</v>
      </c>
      <c r="E2992">
        <v>99.41</v>
      </c>
    </row>
    <row r="2993" spans="1:5" x14ac:dyDescent="0.25">
      <c r="A2993" s="264">
        <v>46512.625</v>
      </c>
      <c r="B2993">
        <v>80.819999999999993</v>
      </c>
      <c r="C2993">
        <v>13.85</v>
      </c>
      <c r="D2993">
        <v>5.54</v>
      </c>
      <c r="E2993">
        <v>100.21</v>
      </c>
    </row>
    <row r="2994" spans="1:5" x14ac:dyDescent="0.25">
      <c r="A2994" s="264">
        <v>46512.666666666657</v>
      </c>
      <c r="B2994">
        <v>80.37</v>
      </c>
      <c r="C2994">
        <v>13.1</v>
      </c>
      <c r="D2994">
        <v>5.24</v>
      </c>
      <c r="E2994">
        <v>98.71</v>
      </c>
    </row>
    <row r="2995" spans="1:5" x14ac:dyDescent="0.25">
      <c r="A2995" s="264">
        <v>46512.708333333343</v>
      </c>
      <c r="B2995">
        <v>85.67</v>
      </c>
      <c r="C2995">
        <v>14.45</v>
      </c>
      <c r="D2995">
        <v>5.78</v>
      </c>
      <c r="E2995">
        <v>105.9</v>
      </c>
    </row>
    <row r="2996" spans="1:5" x14ac:dyDescent="0.25">
      <c r="A2996" s="264">
        <v>46512.75</v>
      </c>
      <c r="B2996">
        <v>87.42</v>
      </c>
      <c r="C2996">
        <v>14.3</v>
      </c>
      <c r="D2996">
        <v>5.72</v>
      </c>
      <c r="E2996">
        <v>107.44</v>
      </c>
    </row>
    <row r="2997" spans="1:5" x14ac:dyDescent="0.25">
      <c r="A2997" s="264">
        <v>46512.791666666657</v>
      </c>
      <c r="B2997">
        <v>87.77</v>
      </c>
      <c r="C2997">
        <v>14.85</v>
      </c>
      <c r="D2997">
        <v>5.94</v>
      </c>
      <c r="E2997">
        <v>108.56</v>
      </c>
    </row>
    <row r="2998" spans="1:5" x14ac:dyDescent="0.25">
      <c r="A2998" s="264">
        <v>46512.833333333343</v>
      </c>
      <c r="B2998">
        <v>89.56</v>
      </c>
      <c r="C2998">
        <v>14.5</v>
      </c>
      <c r="D2998">
        <v>5.8</v>
      </c>
      <c r="E2998">
        <v>109.86</v>
      </c>
    </row>
    <row r="2999" spans="1:5" x14ac:dyDescent="0.25">
      <c r="A2999" s="264">
        <v>46512.875</v>
      </c>
      <c r="B2999">
        <v>85.89</v>
      </c>
      <c r="C2999">
        <v>14.2</v>
      </c>
      <c r="D2999">
        <v>5.68</v>
      </c>
      <c r="E2999">
        <v>105.77</v>
      </c>
    </row>
    <row r="3000" spans="1:5" x14ac:dyDescent="0.25">
      <c r="A3000" s="264">
        <v>46512.916666666657</v>
      </c>
      <c r="B3000">
        <v>84.14</v>
      </c>
      <c r="C3000">
        <v>13.85</v>
      </c>
      <c r="D3000">
        <v>5.54</v>
      </c>
      <c r="E3000">
        <v>103.53</v>
      </c>
    </row>
    <row r="3001" spans="1:5" x14ac:dyDescent="0.25">
      <c r="A3001" s="264">
        <v>46512.958333333343</v>
      </c>
      <c r="B3001">
        <v>82.06</v>
      </c>
      <c r="C3001">
        <v>13.65</v>
      </c>
      <c r="D3001">
        <v>5.46</v>
      </c>
      <c r="E3001">
        <v>101.17</v>
      </c>
    </row>
    <row r="3002" spans="1:5" x14ac:dyDescent="0.25">
      <c r="A3002" s="264">
        <v>46513</v>
      </c>
      <c r="B3002">
        <v>80.7</v>
      </c>
      <c r="C3002">
        <v>13.45</v>
      </c>
      <c r="D3002">
        <v>5.38</v>
      </c>
      <c r="E3002">
        <v>99.53</v>
      </c>
    </row>
    <row r="3003" spans="1:5" x14ac:dyDescent="0.25">
      <c r="A3003" s="264">
        <v>46513.041666666657</v>
      </c>
      <c r="B3003">
        <v>79.989999999999995</v>
      </c>
      <c r="C3003">
        <v>13.45</v>
      </c>
      <c r="D3003">
        <v>5.38</v>
      </c>
      <c r="E3003">
        <v>98.82</v>
      </c>
    </row>
    <row r="3004" spans="1:5" x14ac:dyDescent="0.25">
      <c r="A3004" s="264">
        <v>46513.083333333343</v>
      </c>
      <c r="B3004">
        <v>80.25</v>
      </c>
      <c r="C3004">
        <v>13.2</v>
      </c>
      <c r="D3004">
        <v>5.28</v>
      </c>
      <c r="E3004">
        <v>98.73</v>
      </c>
    </row>
    <row r="3005" spans="1:5" x14ac:dyDescent="0.25">
      <c r="A3005" s="264">
        <v>46513.125</v>
      </c>
      <c r="B3005">
        <v>79.94</v>
      </c>
      <c r="C3005">
        <v>13.7</v>
      </c>
      <c r="D3005">
        <v>5.48</v>
      </c>
      <c r="E3005">
        <v>99.12</v>
      </c>
    </row>
    <row r="3006" spans="1:5" x14ac:dyDescent="0.25">
      <c r="A3006" s="264">
        <v>46513.166666666657</v>
      </c>
      <c r="B3006">
        <v>80.989999999999995</v>
      </c>
      <c r="C3006">
        <v>13.7</v>
      </c>
      <c r="D3006">
        <v>5.48</v>
      </c>
      <c r="E3006">
        <v>100.17</v>
      </c>
    </row>
    <row r="3007" spans="1:5" x14ac:dyDescent="0.25">
      <c r="A3007" s="264">
        <v>46513.208333333343</v>
      </c>
      <c r="B3007">
        <v>83.35</v>
      </c>
      <c r="C3007">
        <v>14.15</v>
      </c>
      <c r="D3007">
        <v>5.66</v>
      </c>
      <c r="E3007">
        <v>103.16</v>
      </c>
    </row>
    <row r="3008" spans="1:5" x14ac:dyDescent="0.25">
      <c r="A3008" s="264">
        <v>46513.25</v>
      </c>
      <c r="B3008">
        <v>88.05</v>
      </c>
      <c r="C3008">
        <v>14.65</v>
      </c>
      <c r="D3008">
        <v>5.86</v>
      </c>
      <c r="E3008">
        <v>108.56</v>
      </c>
    </row>
    <row r="3009" spans="1:5" x14ac:dyDescent="0.25">
      <c r="A3009" s="264">
        <v>46513.291666666657</v>
      </c>
      <c r="B3009">
        <v>94.68</v>
      </c>
      <c r="C3009">
        <v>15.8</v>
      </c>
      <c r="D3009">
        <v>6.32</v>
      </c>
      <c r="E3009">
        <v>116.8</v>
      </c>
    </row>
    <row r="3010" spans="1:5" x14ac:dyDescent="0.25">
      <c r="A3010" s="264">
        <v>46513.333333333343</v>
      </c>
      <c r="B3010">
        <v>99.15</v>
      </c>
      <c r="C3010">
        <v>16.5</v>
      </c>
      <c r="D3010">
        <v>6.6</v>
      </c>
      <c r="E3010">
        <v>122.25</v>
      </c>
    </row>
    <row r="3011" spans="1:5" x14ac:dyDescent="0.25">
      <c r="A3011" s="264">
        <v>46513.375</v>
      </c>
      <c r="B3011">
        <v>101.59</v>
      </c>
      <c r="C3011">
        <v>16.95</v>
      </c>
      <c r="D3011">
        <v>6.78</v>
      </c>
      <c r="E3011">
        <v>125.32</v>
      </c>
    </row>
    <row r="3012" spans="1:5" x14ac:dyDescent="0.25">
      <c r="A3012" s="264">
        <v>46513.416666666657</v>
      </c>
      <c r="B3012">
        <v>102.84</v>
      </c>
      <c r="C3012">
        <v>16.75</v>
      </c>
      <c r="D3012">
        <v>6.7</v>
      </c>
      <c r="E3012">
        <v>126.29</v>
      </c>
    </row>
    <row r="3013" spans="1:5" x14ac:dyDescent="0.25">
      <c r="A3013" s="264">
        <v>46513.458333333343</v>
      </c>
      <c r="B3013">
        <v>98.32</v>
      </c>
      <c r="C3013">
        <v>16</v>
      </c>
      <c r="D3013">
        <v>6.4</v>
      </c>
      <c r="E3013">
        <v>120.72</v>
      </c>
    </row>
    <row r="3014" spans="1:5" x14ac:dyDescent="0.25">
      <c r="A3014" s="264">
        <v>46513.5</v>
      </c>
      <c r="B3014">
        <v>89.79</v>
      </c>
      <c r="C3014">
        <v>15.15</v>
      </c>
      <c r="D3014">
        <v>6.06</v>
      </c>
      <c r="E3014">
        <v>111</v>
      </c>
    </row>
    <row r="3015" spans="1:5" x14ac:dyDescent="0.25">
      <c r="A3015" s="264">
        <v>46513.541666666657</v>
      </c>
      <c r="B3015">
        <v>80.31</v>
      </c>
      <c r="C3015">
        <v>14.15</v>
      </c>
      <c r="D3015">
        <v>5.66</v>
      </c>
      <c r="E3015">
        <v>100.12</v>
      </c>
    </row>
    <row r="3016" spans="1:5" x14ac:dyDescent="0.25">
      <c r="A3016" s="264">
        <v>46513.583333333343</v>
      </c>
      <c r="B3016">
        <v>76.650000000000006</v>
      </c>
      <c r="C3016">
        <v>13.1</v>
      </c>
      <c r="D3016">
        <v>5.24</v>
      </c>
      <c r="E3016">
        <v>94.99</v>
      </c>
    </row>
    <row r="3017" spans="1:5" x14ac:dyDescent="0.25">
      <c r="A3017" s="264">
        <v>46513.625</v>
      </c>
      <c r="B3017">
        <v>75.37</v>
      </c>
      <c r="C3017">
        <v>12.65</v>
      </c>
      <c r="D3017">
        <v>5.0599999999999996</v>
      </c>
      <c r="E3017">
        <v>93.08</v>
      </c>
    </row>
    <row r="3018" spans="1:5" x14ac:dyDescent="0.25">
      <c r="A3018" s="264">
        <v>46513.666666666657</v>
      </c>
      <c r="B3018">
        <v>76.13</v>
      </c>
      <c r="C3018">
        <v>12.5</v>
      </c>
      <c r="D3018">
        <v>5</v>
      </c>
      <c r="E3018">
        <v>93.63</v>
      </c>
    </row>
    <row r="3019" spans="1:5" x14ac:dyDescent="0.25">
      <c r="A3019" s="264">
        <v>46513.708333333343</v>
      </c>
      <c r="B3019">
        <v>76.55</v>
      </c>
      <c r="C3019">
        <v>12.2</v>
      </c>
      <c r="D3019">
        <v>4.88</v>
      </c>
      <c r="E3019">
        <v>93.63</v>
      </c>
    </row>
    <row r="3020" spans="1:5" x14ac:dyDescent="0.25">
      <c r="A3020" s="264">
        <v>46513.75</v>
      </c>
      <c r="B3020">
        <v>77.61</v>
      </c>
      <c r="C3020">
        <v>12.35</v>
      </c>
      <c r="D3020">
        <v>4.9400000000000004</v>
      </c>
      <c r="E3020">
        <v>94.9</v>
      </c>
    </row>
    <row r="3021" spans="1:5" x14ac:dyDescent="0.25">
      <c r="A3021" s="264">
        <v>46513.791666666657</v>
      </c>
      <c r="B3021">
        <v>77.17</v>
      </c>
      <c r="C3021">
        <v>12.5</v>
      </c>
      <c r="D3021">
        <v>5</v>
      </c>
      <c r="E3021">
        <v>94.67</v>
      </c>
    </row>
    <row r="3022" spans="1:5" x14ac:dyDescent="0.25">
      <c r="A3022" s="264">
        <v>46513.833333333343</v>
      </c>
      <c r="B3022">
        <v>77.16</v>
      </c>
      <c r="C3022">
        <v>13</v>
      </c>
      <c r="D3022">
        <v>5.2</v>
      </c>
      <c r="E3022">
        <v>95.36</v>
      </c>
    </row>
    <row r="3023" spans="1:5" x14ac:dyDescent="0.25">
      <c r="A3023" s="264">
        <v>46513.875</v>
      </c>
      <c r="B3023">
        <v>76.959999999999994</v>
      </c>
      <c r="C3023">
        <v>12.6</v>
      </c>
      <c r="D3023">
        <v>5.04</v>
      </c>
      <c r="E3023">
        <v>94.6</v>
      </c>
    </row>
    <row r="3024" spans="1:5" x14ac:dyDescent="0.25">
      <c r="A3024" s="264">
        <v>46513.916666666657</v>
      </c>
      <c r="B3024">
        <v>78.989999999999995</v>
      </c>
      <c r="C3024">
        <v>12.9</v>
      </c>
      <c r="D3024">
        <v>5.16</v>
      </c>
      <c r="E3024">
        <v>97.05</v>
      </c>
    </row>
    <row r="3025" spans="1:5" x14ac:dyDescent="0.25">
      <c r="A3025" s="264">
        <v>46513.958333333343</v>
      </c>
      <c r="B3025">
        <v>79.55</v>
      </c>
      <c r="C3025">
        <v>12.95</v>
      </c>
      <c r="D3025">
        <v>5.18</v>
      </c>
      <c r="E3025">
        <v>97.68</v>
      </c>
    </row>
    <row r="3026" spans="1:5" x14ac:dyDescent="0.25">
      <c r="A3026" s="264">
        <v>46514</v>
      </c>
      <c r="B3026">
        <v>78.13</v>
      </c>
      <c r="C3026">
        <v>12.55</v>
      </c>
      <c r="D3026">
        <v>5.0199999999999996</v>
      </c>
      <c r="E3026">
        <v>95.7</v>
      </c>
    </row>
    <row r="3027" spans="1:5" x14ac:dyDescent="0.25">
      <c r="A3027" s="264">
        <v>46514.041666666657</v>
      </c>
      <c r="B3027">
        <v>77.849999999999994</v>
      </c>
      <c r="C3027">
        <v>12.75</v>
      </c>
      <c r="D3027">
        <v>5.0999999999999996</v>
      </c>
      <c r="E3027">
        <v>95.7</v>
      </c>
    </row>
    <row r="3028" spans="1:5" x14ac:dyDescent="0.25">
      <c r="A3028" s="264">
        <v>46514.083333333343</v>
      </c>
      <c r="B3028">
        <v>77.92</v>
      </c>
      <c r="C3028">
        <v>12.75</v>
      </c>
      <c r="D3028">
        <v>5.0999999999999996</v>
      </c>
      <c r="E3028">
        <v>95.77</v>
      </c>
    </row>
    <row r="3029" spans="1:5" x14ac:dyDescent="0.25">
      <c r="A3029" s="264">
        <v>46514.125</v>
      </c>
      <c r="B3029">
        <v>79.66</v>
      </c>
      <c r="C3029">
        <v>12.95</v>
      </c>
      <c r="D3029">
        <v>5.18</v>
      </c>
      <c r="E3029">
        <v>97.79</v>
      </c>
    </row>
    <row r="3030" spans="1:5" x14ac:dyDescent="0.25">
      <c r="A3030" s="264">
        <v>46514.166666666657</v>
      </c>
      <c r="B3030">
        <v>81.599999999999994</v>
      </c>
      <c r="C3030">
        <v>13.4</v>
      </c>
      <c r="D3030">
        <v>5.36</v>
      </c>
      <c r="E3030">
        <v>100.36</v>
      </c>
    </row>
    <row r="3031" spans="1:5" x14ac:dyDescent="0.25">
      <c r="A3031" s="264">
        <v>46514.208333333343</v>
      </c>
      <c r="B3031">
        <v>84.39</v>
      </c>
      <c r="C3031">
        <v>13.75</v>
      </c>
      <c r="D3031">
        <v>5.5</v>
      </c>
      <c r="E3031">
        <v>103.64</v>
      </c>
    </row>
    <row r="3032" spans="1:5" x14ac:dyDescent="0.25">
      <c r="A3032" s="264">
        <v>46514.25</v>
      </c>
      <c r="B3032">
        <v>88.72</v>
      </c>
      <c r="C3032">
        <v>14.45</v>
      </c>
      <c r="D3032">
        <v>5.78</v>
      </c>
      <c r="E3032">
        <v>108.95</v>
      </c>
    </row>
    <row r="3033" spans="1:5" x14ac:dyDescent="0.25">
      <c r="A3033" s="264">
        <v>46514.291666666657</v>
      </c>
      <c r="B3033">
        <v>93.59</v>
      </c>
      <c r="C3033">
        <v>15</v>
      </c>
      <c r="D3033">
        <v>6</v>
      </c>
      <c r="E3033">
        <v>114.59</v>
      </c>
    </row>
    <row r="3034" spans="1:5" x14ac:dyDescent="0.25">
      <c r="A3034" s="264">
        <v>46514.333333333343</v>
      </c>
      <c r="B3034">
        <v>94.47</v>
      </c>
      <c r="C3034">
        <v>15.95</v>
      </c>
      <c r="D3034">
        <v>6.38</v>
      </c>
      <c r="E3034">
        <v>116.8</v>
      </c>
    </row>
    <row r="3035" spans="1:5" x14ac:dyDescent="0.25">
      <c r="A3035" s="264">
        <v>46514.375</v>
      </c>
      <c r="B3035">
        <v>93.92</v>
      </c>
      <c r="C3035">
        <v>16.850000000000001</v>
      </c>
      <c r="D3035">
        <v>6.74</v>
      </c>
      <c r="E3035">
        <v>117.51</v>
      </c>
    </row>
    <row r="3036" spans="1:5" x14ac:dyDescent="0.25">
      <c r="A3036" s="264">
        <v>46514.416666666657</v>
      </c>
      <c r="B3036">
        <v>91.78</v>
      </c>
      <c r="C3036">
        <v>15.55</v>
      </c>
      <c r="D3036">
        <v>6.22</v>
      </c>
      <c r="E3036">
        <v>113.55</v>
      </c>
    </row>
    <row r="3037" spans="1:5" x14ac:dyDescent="0.25">
      <c r="A3037" s="264">
        <v>46514.458333333343</v>
      </c>
      <c r="B3037">
        <v>84.13</v>
      </c>
      <c r="C3037">
        <v>14.35</v>
      </c>
      <c r="D3037">
        <v>5.74</v>
      </c>
      <c r="E3037">
        <v>104.22</v>
      </c>
    </row>
    <row r="3038" spans="1:5" x14ac:dyDescent="0.25">
      <c r="A3038" s="264">
        <v>46514.5</v>
      </c>
      <c r="B3038">
        <v>79</v>
      </c>
      <c r="C3038">
        <v>13.7</v>
      </c>
      <c r="D3038">
        <v>5.48</v>
      </c>
      <c r="E3038">
        <v>98.18</v>
      </c>
    </row>
    <row r="3039" spans="1:5" x14ac:dyDescent="0.25">
      <c r="A3039" s="264">
        <v>46514.541666666657</v>
      </c>
      <c r="B3039">
        <v>77.709999999999994</v>
      </c>
      <c r="C3039">
        <v>13.35</v>
      </c>
      <c r="D3039">
        <v>5.34</v>
      </c>
      <c r="E3039">
        <v>96.4</v>
      </c>
    </row>
    <row r="3040" spans="1:5" x14ac:dyDescent="0.25">
      <c r="A3040" s="264">
        <v>46514.583333333343</v>
      </c>
      <c r="B3040">
        <v>76.599999999999994</v>
      </c>
      <c r="C3040">
        <v>13.15</v>
      </c>
      <c r="D3040">
        <v>5.26</v>
      </c>
      <c r="E3040">
        <v>95.01</v>
      </c>
    </row>
    <row r="3041" spans="1:5" x14ac:dyDescent="0.25">
      <c r="A3041" s="264">
        <v>46514.625</v>
      </c>
      <c r="B3041">
        <v>73.790000000000006</v>
      </c>
      <c r="C3041">
        <v>12.6</v>
      </c>
      <c r="D3041">
        <v>5.04</v>
      </c>
      <c r="E3041">
        <v>91.43</v>
      </c>
    </row>
    <row r="3042" spans="1:5" x14ac:dyDescent="0.25">
      <c r="A3042" s="264">
        <v>46514.666666666657</v>
      </c>
      <c r="B3042">
        <v>74.319999999999993</v>
      </c>
      <c r="C3042">
        <v>12.6</v>
      </c>
      <c r="D3042">
        <v>5.04</v>
      </c>
      <c r="E3042">
        <v>91.96</v>
      </c>
    </row>
    <row r="3043" spans="1:5" x14ac:dyDescent="0.25">
      <c r="A3043" s="264">
        <v>46514.708333333343</v>
      </c>
      <c r="B3043">
        <v>74.66</v>
      </c>
      <c r="C3043">
        <v>12.65</v>
      </c>
      <c r="D3043">
        <v>5.0599999999999996</v>
      </c>
      <c r="E3043">
        <v>92.37</v>
      </c>
    </row>
    <row r="3044" spans="1:5" x14ac:dyDescent="0.25">
      <c r="A3044" s="264">
        <v>46514.75</v>
      </c>
      <c r="B3044">
        <v>80.180000000000007</v>
      </c>
      <c r="C3044">
        <v>13.3</v>
      </c>
      <c r="D3044">
        <v>5.32</v>
      </c>
      <c r="E3044">
        <v>98.8</v>
      </c>
    </row>
    <row r="3045" spans="1:5" x14ac:dyDescent="0.25">
      <c r="A3045" s="264">
        <v>46514.791666666657</v>
      </c>
      <c r="B3045">
        <v>86.21</v>
      </c>
      <c r="C3045">
        <v>14.65</v>
      </c>
      <c r="D3045">
        <v>5.86</v>
      </c>
      <c r="E3045">
        <v>106.72</v>
      </c>
    </row>
    <row r="3046" spans="1:5" x14ac:dyDescent="0.25">
      <c r="A3046" s="264">
        <v>46514.833333333343</v>
      </c>
      <c r="B3046">
        <v>88.01</v>
      </c>
      <c r="C3046">
        <v>14.35</v>
      </c>
      <c r="D3046">
        <v>5.74</v>
      </c>
      <c r="E3046">
        <v>108.1</v>
      </c>
    </row>
    <row r="3047" spans="1:5" x14ac:dyDescent="0.25">
      <c r="A3047" s="264">
        <v>46514.875</v>
      </c>
      <c r="B3047">
        <v>84.11</v>
      </c>
      <c r="C3047">
        <v>14</v>
      </c>
      <c r="D3047">
        <v>5.6</v>
      </c>
      <c r="E3047">
        <v>103.71</v>
      </c>
    </row>
    <row r="3048" spans="1:5" x14ac:dyDescent="0.25">
      <c r="A3048" s="264">
        <v>46514.916666666657</v>
      </c>
      <c r="B3048">
        <v>81.849999999999994</v>
      </c>
      <c r="C3048">
        <v>13.3</v>
      </c>
      <c r="D3048">
        <v>5.32</v>
      </c>
      <c r="E3048">
        <v>100.47</v>
      </c>
    </row>
    <row r="3049" spans="1:5" x14ac:dyDescent="0.25">
      <c r="A3049" s="264">
        <v>46514.958333333343</v>
      </c>
      <c r="B3049">
        <v>79.819999999999993</v>
      </c>
      <c r="C3049">
        <v>12.95</v>
      </c>
      <c r="D3049">
        <v>5.18</v>
      </c>
      <c r="E3049">
        <v>97.95</v>
      </c>
    </row>
    <row r="3050" spans="1:5" x14ac:dyDescent="0.25">
      <c r="A3050" s="264">
        <v>46515</v>
      </c>
      <c r="B3050">
        <v>77.87</v>
      </c>
      <c r="C3050">
        <v>12.4</v>
      </c>
      <c r="D3050">
        <v>4.96</v>
      </c>
      <c r="E3050">
        <v>95.23</v>
      </c>
    </row>
    <row r="3051" spans="1:5" x14ac:dyDescent="0.25">
      <c r="A3051" s="264">
        <v>46515.041666666657</v>
      </c>
      <c r="B3051">
        <v>76.73</v>
      </c>
      <c r="C3051">
        <v>12.45</v>
      </c>
      <c r="D3051">
        <v>4.9800000000000004</v>
      </c>
      <c r="E3051">
        <v>94.16</v>
      </c>
    </row>
    <row r="3052" spans="1:5" x14ac:dyDescent="0.25">
      <c r="A3052" s="264">
        <v>46515.083333333343</v>
      </c>
      <c r="B3052">
        <v>76.83</v>
      </c>
      <c r="C3052">
        <v>12.65</v>
      </c>
      <c r="D3052">
        <v>5.0599999999999996</v>
      </c>
      <c r="E3052">
        <v>94.54</v>
      </c>
    </row>
    <row r="3053" spans="1:5" x14ac:dyDescent="0.25">
      <c r="A3053" s="264">
        <v>46515.125</v>
      </c>
      <c r="B3053">
        <v>78.39</v>
      </c>
      <c r="C3053">
        <v>12.95</v>
      </c>
      <c r="D3053">
        <v>5.18</v>
      </c>
      <c r="E3053">
        <v>96.52</v>
      </c>
    </row>
    <row r="3054" spans="1:5" x14ac:dyDescent="0.25">
      <c r="A3054" s="264">
        <v>46515.166666666657</v>
      </c>
      <c r="B3054">
        <v>81.239999999999995</v>
      </c>
      <c r="C3054">
        <v>13.3</v>
      </c>
      <c r="D3054">
        <v>5.32</v>
      </c>
      <c r="E3054">
        <v>99.86</v>
      </c>
    </row>
    <row r="3055" spans="1:5" x14ac:dyDescent="0.25">
      <c r="A3055" s="264">
        <v>46515.208333333343</v>
      </c>
      <c r="B3055">
        <v>87.14</v>
      </c>
      <c r="C3055">
        <v>14.2</v>
      </c>
      <c r="D3055">
        <v>5.68</v>
      </c>
      <c r="E3055">
        <v>107.02</v>
      </c>
    </row>
    <row r="3056" spans="1:5" x14ac:dyDescent="0.25">
      <c r="A3056" s="264">
        <v>46515.25</v>
      </c>
      <c r="B3056">
        <v>100.58</v>
      </c>
      <c r="C3056">
        <v>16.3</v>
      </c>
      <c r="D3056">
        <v>6.52</v>
      </c>
      <c r="E3056">
        <v>123.4</v>
      </c>
    </row>
    <row r="3057" spans="1:5" x14ac:dyDescent="0.25">
      <c r="A3057" s="264">
        <v>46515.291666666657</v>
      </c>
      <c r="B3057">
        <v>118.93</v>
      </c>
      <c r="C3057">
        <v>19.8</v>
      </c>
      <c r="D3057">
        <v>7.92</v>
      </c>
      <c r="E3057">
        <v>146.65</v>
      </c>
    </row>
    <row r="3058" spans="1:5" x14ac:dyDescent="0.25">
      <c r="A3058" s="264">
        <v>46515.333333333343</v>
      </c>
      <c r="B3058">
        <v>116.63</v>
      </c>
      <c r="C3058">
        <v>20.149999999999999</v>
      </c>
      <c r="D3058">
        <v>8.06</v>
      </c>
      <c r="E3058">
        <v>144.84</v>
      </c>
    </row>
    <row r="3059" spans="1:5" x14ac:dyDescent="0.25">
      <c r="A3059" s="264">
        <v>46515.375</v>
      </c>
      <c r="B3059">
        <v>108.41</v>
      </c>
      <c r="C3059">
        <v>18.55</v>
      </c>
      <c r="D3059">
        <v>7.42</v>
      </c>
      <c r="E3059">
        <v>134.38</v>
      </c>
    </row>
    <row r="3060" spans="1:5" x14ac:dyDescent="0.25">
      <c r="A3060" s="264">
        <v>46515.416666666657</v>
      </c>
      <c r="B3060">
        <v>103.78</v>
      </c>
      <c r="C3060">
        <v>17.350000000000001</v>
      </c>
      <c r="D3060">
        <v>6.94</v>
      </c>
      <c r="E3060">
        <v>128.07</v>
      </c>
    </row>
    <row r="3061" spans="1:5" x14ac:dyDescent="0.25">
      <c r="A3061" s="264">
        <v>46515.458333333343</v>
      </c>
      <c r="B3061">
        <v>96.5</v>
      </c>
      <c r="C3061">
        <v>16.25</v>
      </c>
      <c r="D3061">
        <v>6.5</v>
      </c>
      <c r="E3061">
        <v>119.25</v>
      </c>
    </row>
    <row r="3062" spans="1:5" x14ac:dyDescent="0.25">
      <c r="A3062" s="264">
        <v>46515.5</v>
      </c>
      <c r="B3062">
        <v>92.15</v>
      </c>
      <c r="C3062">
        <v>15.7</v>
      </c>
      <c r="D3062">
        <v>6.28</v>
      </c>
      <c r="E3062">
        <v>114.13</v>
      </c>
    </row>
    <row r="3063" spans="1:5" x14ac:dyDescent="0.25">
      <c r="A3063" s="264">
        <v>46515.541666666657</v>
      </c>
      <c r="B3063">
        <v>88.58</v>
      </c>
      <c r="C3063">
        <v>15.15</v>
      </c>
      <c r="D3063">
        <v>6.06</v>
      </c>
      <c r="E3063">
        <v>109.79</v>
      </c>
    </row>
    <row r="3064" spans="1:5" x14ac:dyDescent="0.25">
      <c r="A3064" s="264">
        <v>46515.583333333343</v>
      </c>
      <c r="B3064">
        <v>84.64</v>
      </c>
      <c r="C3064">
        <v>14.4</v>
      </c>
      <c r="D3064">
        <v>5.76</v>
      </c>
      <c r="E3064">
        <v>104.8</v>
      </c>
    </row>
    <row r="3065" spans="1:5" x14ac:dyDescent="0.25">
      <c r="A3065" s="264">
        <v>46515.625</v>
      </c>
      <c r="B3065">
        <v>82.51</v>
      </c>
      <c r="C3065">
        <v>14.05</v>
      </c>
      <c r="D3065">
        <v>5.62</v>
      </c>
      <c r="E3065">
        <v>102.18</v>
      </c>
    </row>
    <row r="3066" spans="1:5" x14ac:dyDescent="0.25">
      <c r="A3066" s="264">
        <v>46515.666666666657</v>
      </c>
      <c r="B3066">
        <v>81.02</v>
      </c>
      <c r="C3066">
        <v>13.9</v>
      </c>
      <c r="D3066">
        <v>5.56</v>
      </c>
      <c r="E3066">
        <v>100.48</v>
      </c>
    </row>
    <row r="3067" spans="1:5" x14ac:dyDescent="0.25">
      <c r="A3067" s="264">
        <v>46515.708333333343</v>
      </c>
      <c r="B3067">
        <v>79.84</v>
      </c>
      <c r="C3067">
        <v>13.5</v>
      </c>
      <c r="D3067">
        <v>5.4</v>
      </c>
      <c r="E3067">
        <v>98.74</v>
      </c>
    </row>
    <row r="3068" spans="1:5" x14ac:dyDescent="0.25">
      <c r="A3068" s="264">
        <v>46515.75</v>
      </c>
      <c r="B3068">
        <v>81.87</v>
      </c>
      <c r="C3068">
        <v>14</v>
      </c>
      <c r="D3068">
        <v>5.6</v>
      </c>
      <c r="E3068">
        <v>101.47</v>
      </c>
    </row>
    <row r="3069" spans="1:5" x14ac:dyDescent="0.25">
      <c r="A3069" s="264">
        <v>46515.791666666657</v>
      </c>
      <c r="B3069">
        <v>84.7</v>
      </c>
      <c r="C3069">
        <v>14.35</v>
      </c>
      <c r="D3069">
        <v>5.74</v>
      </c>
      <c r="E3069">
        <v>104.79</v>
      </c>
    </row>
    <row r="3070" spans="1:5" x14ac:dyDescent="0.25">
      <c r="A3070" s="264">
        <v>46515.833333333343</v>
      </c>
      <c r="B3070">
        <v>84.99</v>
      </c>
      <c r="C3070">
        <v>14.3</v>
      </c>
      <c r="D3070">
        <v>5.72</v>
      </c>
      <c r="E3070">
        <v>105.01</v>
      </c>
    </row>
    <row r="3071" spans="1:5" x14ac:dyDescent="0.25">
      <c r="A3071" s="264">
        <v>46515.875</v>
      </c>
      <c r="B3071">
        <v>85.49</v>
      </c>
      <c r="C3071">
        <v>14.05</v>
      </c>
      <c r="D3071">
        <v>5.62</v>
      </c>
      <c r="E3071">
        <v>105.16</v>
      </c>
    </row>
    <row r="3072" spans="1:5" x14ac:dyDescent="0.25">
      <c r="A3072" s="264">
        <v>46515.916666666657</v>
      </c>
      <c r="B3072">
        <v>90.08</v>
      </c>
      <c r="C3072">
        <v>14.6</v>
      </c>
      <c r="D3072">
        <v>5.84</v>
      </c>
      <c r="E3072">
        <v>110.52</v>
      </c>
    </row>
    <row r="3073" spans="1:5" x14ac:dyDescent="0.25">
      <c r="A3073" s="264">
        <v>46515.958333333343</v>
      </c>
      <c r="B3073">
        <v>89.84</v>
      </c>
      <c r="C3073">
        <v>14.55</v>
      </c>
      <c r="D3073">
        <v>5.82</v>
      </c>
      <c r="E3073">
        <v>110.21</v>
      </c>
    </row>
    <row r="3074" spans="1:5" x14ac:dyDescent="0.25">
      <c r="A3074" s="264">
        <v>46516</v>
      </c>
      <c r="B3074">
        <v>86.3</v>
      </c>
      <c r="C3074">
        <v>14.45</v>
      </c>
      <c r="D3074">
        <v>5.78</v>
      </c>
      <c r="E3074">
        <v>106.53</v>
      </c>
    </row>
    <row r="3075" spans="1:5" x14ac:dyDescent="0.25">
      <c r="A3075" s="264">
        <v>46516.041666666657</v>
      </c>
      <c r="B3075">
        <v>87.86</v>
      </c>
      <c r="C3075">
        <v>14.25</v>
      </c>
      <c r="D3075">
        <v>5.7</v>
      </c>
      <c r="E3075">
        <v>107.81</v>
      </c>
    </row>
    <row r="3076" spans="1:5" x14ac:dyDescent="0.25">
      <c r="A3076" s="264">
        <v>46516.083333333343</v>
      </c>
      <c r="B3076">
        <v>90.41</v>
      </c>
      <c r="C3076">
        <v>14.75</v>
      </c>
      <c r="D3076">
        <v>5.9</v>
      </c>
      <c r="E3076">
        <v>111.06</v>
      </c>
    </row>
    <row r="3077" spans="1:5" x14ac:dyDescent="0.25">
      <c r="A3077" s="264">
        <v>46516.125</v>
      </c>
      <c r="B3077">
        <v>92.68</v>
      </c>
      <c r="C3077">
        <v>15.3</v>
      </c>
      <c r="D3077">
        <v>6.12</v>
      </c>
      <c r="E3077">
        <v>114.1</v>
      </c>
    </row>
    <row r="3078" spans="1:5" x14ac:dyDescent="0.25">
      <c r="A3078" s="264">
        <v>46516.166666666657</v>
      </c>
      <c r="B3078">
        <v>97.84</v>
      </c>
      <c r="C3078">
        <v>16.100000000000001</v>
      </c>
      <c r="D3078">
        <v>6.44</v>
      </c>
      <c r="E3078">
        <v>120.38</v>
      </c>
    </row>
    <row r="3079" spans="1:5" x14ac:dyDescent="0.25">
      <c r="A3079" s="264">
        <v>46516.208333333343</v>
      </c>
      <c r="B3079">
        <v>103.89</v>
      </c>
      <c r="C3079">
        <v>17.25</v>
      </c>
      <c r="D3079">
        <v>6.9</v>
      </c>
      <c r="E3079">
        <v>128.04</v>
      </c>
    </row>
    <row r="3080" spans="1:5" x14ac:dyDescent="0.25">
      <c r="A3080" s="264">
        <v>46516.25</v>
      </c>
      <c r="B3080">
        <v>113.66</v>
      </c>
      <c r="C3080">
        <v>19.399999999999999</v>
      </c>
      <c r="D3080">
        <v>7.76</v>
      </c>
      <c r="E3080">
        <v>140.82</v>
      </c>
    </row>
    <row r="3081" spans="1:5" x14ac:dyDescent="0.25">
      <c r="A3081" s="264">
        <v>46516.291666666657</v>
      </c>
      <c r="B3081">
        <v>128.24</v>
      </c>
      <c r="C3081">
        <v>22.1</v>
      </c>
      <c r="D3081">
        <v>8.84</v>
      </c>
      <c r="E3081">
        <v>159.18</v>
      </c>
    </row>
    <row r="3082" spans="1:5" x14ac:dyDescent="0.25">
      <c r="A3082" s="264">
        <v>46516.333333333343</v>
      </c>
      <c r="B3082">
        <v>124.67</v>
      </c>
      <c r="C3082">
        <v>22.85</v>
      </c>
      <c r="D3082">
        <v>9.14</v>
      </c>
      <c r="E3082">
        <v>156.66</v>
      </c>
    </row>
    <row r="3083" spans="1:5" x14ac:dyDescent="0.25">
      <c r="A3083" s="264">
        <v>46516.375</v>
      </c>
      <c r="B3083">
        <v>119.45</v>
      </c>
      <c r="C3083">
        <v>21.15</v>
      </c>
      <c r="D3083">
        <v>8.4600000000000009</v>
      </c>
      <c r="E3083">
        <v>149.06</v>
      </c>
    </row>
    <row r="3084" spans="1:5" x14ac:dyDescent="0.25">
      <c r="A3084" s="264">
        <v>46516.416666666657</v>
      </c>
      <c r="B3084">
        <v>114.36</v>
      </c>
      <c r="C3084">
        <v>19.45</v>
      </c>
      <c r="D3084">
        <v>7.78</v>
      </c>
      <c r="E3084">
        <v>141.59</v>
      </c>
    </row>
    <row r="3085" spans="1:5" x14ac:dyDescent="0.25">
      <c r="A3085" s="264">
        <v>46516.458333333343</v>
      </c>
      <c r="B3085">
        <v>113.06</v>
      </c>
      <c r="C3085">
        <v>18.899999999999999</v>
      </c>
      <c r="D3085">
        <v>7.56</v>
      </c>
      <c r="E3085">
        <v>139.52000000000001</v>
      </c>
    </row>
    <row r="3086" spans="1:5" x14ac:dyDescent="0.25">
      <c r="A3086" s="264">
        <v>46516.5</v>
      </c>
      <c r="B3086">
        <v>110.51</v>
      </c>
      <c r="C3086">
        <v>17.850000000000001</v>
      </c>
      <c r="D3086">
        <v>7.14</v>
      </c>
      <c r="E3086">
        <v>135.5</v>
      </c>
    </row>
    <row r="3087" spans="1:5" x14ac:dyDescent="0.25">
      <c r="A3087" s="264">
        <v>46516.541666666657</v>
      </c>
      <c r="B3087">
        <v>99.6</v>
      </c>
      <c r="C3087">
        <v>17.8</v>
      </c>
      <c r="D3087">
        <v>7.12</v>
      </c>
      <c r="E3087">
        <v>124.52</v>
      </c>
    </row>
    <row r="3088" spans="1:5" x14ac:dyDescent="0.25">
      <c r="A3088" s="264">
        <v>46516.583333333343</v>
      </c>
      <c r="B3088">
        <v>94.88</v>
      </c>
      <c r="C3088">
        <v>16.8</v>
      </c>
      <c r="D3088">
        <v>6.72</v>
      </c>
      <c r="E3088">
        <v>118.4</v>
      </c>
    </row>
    <row r="3089" spans="1:5" x14ac:dyDescent="0.25">
      <c r="A3089" s="264">
        <v>46516.625</v>
      </c>
      <c r="B3089">
        <v>91.65</v>
      </c>
      <c r="C3089">
        <v>16.649999999999999</v>
      </c>
      <c r="D3089">
        <v>6.66</v>
      </c>
      <c r="E3089">
        <v>114.96</v>
      </c>
    </row>
    <row r="3090" spans="1:5" x14ac:dyDescent="0.25">
      <c r="A3090" s="264">
        <v>46516.666666666657</v>
      </c>
      <c r="B3090">
        <v>90.84</v>
      </c>
      <c r="C3090">
        <v>16.45</v>
      </c>
      <c r="D3090">
        <v>6.58</v>
      </c>
      <c r="E3090">
        <v>113.87</v>
      </c>
    </row>
    <row r="3091" spans="1:5" x14ac:dyDescent="0.25">
      <c r="A3091" s="264">
        <v>46516.708333333343</v>
      </c>
      <c r="B3091">
        <v>90.81</v>
      </c>
      <c r="C3091">
        <v>16</v>
      </c>
      <c r="D3091">
        <v>6.4</v>
      </c>
      <c r="E3091">
        <v>113.21</v>
      </c>
    </row>
    <row r="3092" spans="1:5" x14ac:dyDescent="0.25">
      <c r="A3092" s="264">
        <v>46516.75</v>
      </c>
      <c r="B3092">
        <v>95.36</v>
      </c>
      <c r="C3092">
        <v>17.350000000000001</v>
      </c>
      <c r="D3092">
        <v>6.94</v>
      </c>
      <c r="E3092">
        <v>119.65</v>
      </c>
    </row>
    <row r="3093" spans="1:5" x14ac:dyDescent="0.25">
      <c r="A3093" s="264">
        <v>46516.791666666657</v>
      </c>
      <c r="B3093">
        <v>98.45</v>
      </c>
      <c r="C3093">
        <v>17.600000000000001</v>
      </c>
      <c r="D3093">
        <v>7.04</v>
      </c>
      <c r="E3093">
        <v>123.09</v>
      </c>
    </row>
    <row r="3094" spans="1:5" x14ac:dyDescent="0.25">
      <c r="A3094" s="264">
        <v>46516.833333333343</v>
      </c>
      <c r="B3094">
        <v>101.95</v>
      </c>
      <c r="C3094">
        <v>17.95</v>
      </c>
      <c r="D3094">
        <v>7.18</v>
      </c>
      <c r="E3094">
        <v>127.08</v>
      </c>
    </row>
    <row r="3095" spans="1:5" x14ac:dyDescent="0.25">
      <c r="A3095" s="264">
        <v>46516.875</v>
      </c>
      <c r="B3095">
        <v>98.73</v>
      </c>
      <c r="C3095">
        <v>17.399999999999999</v>
      </c>
      <c r="D3095">
        <v>6.96</v>
      </c>
      <c r="E3095">
        <v>123.09</v>
      </c>
    </row>
    <row r="3096" spans="1:5" x14ac:dyDescent="0.25">
      <c r="A3096" s="264">
        <v>46516.916666666657</v>
      </c>
      <c r="B3096">
        <v>98.39</v>
      </c>
      <c r="C3096">
        <v>16.95</v>
      </c>
      <c r="D3096">
        <v>6.78</v>
      </c>
      <c r="E3096">
        <v>122.12</v>
      </c>
    </row>
    <row r="3097" spans="1:5" x14ac:dyDescent="0.25">
      <c r="A3097" s="264">
        <v>46516.958333333343</v>
      </c>
      <c r="B3097">
        <v>95.8</v>
      </c>
      <c r="C3097">
        <v>16.7</v>
      </c>
      <c r="D3097">
        <v>6.68</v>
      </c>
      <c r="E3097">
        <v>119.18</v>
      </c>
    </row>
    <row r="3098" spans="1:5" x14ac:dyDescent="0.25">
      <c r="A3098" s="264">
        <v>46517</v>
      </c>
      <c r="B3098">
        <v>92.2</v>
      </c>
      <c r="C3098">
        <v>16.399999999999999</v>
      </c>
      <c r="D3098">
        <v>6.56</v>
      </c>
      <c r="E3098">
        <v>115.16</v>
      </c>
    </row>
    <row r="3099" spans="1:5" x14ac:dyDescent="0.25">
      <c r="A3099" s="264">
        <v>46517.041666666657</v>
      </c>
      <c r="B3099">
        <v>90.95</v>
      </c>
      <c r="C3099">
        <v>16</v>
      </c>
      <c r="D3099">
        <v>6.4</v>
      </c>
      <c r="E3099">
        <v>113.35</v>
      </c>
    </row>
    <row r="3100" spans="1:5" x14ac:dyDescent="0.25">
      <c r="A3100" s="264">
        <v>46517.083333333343</v>
      </c>
      <c r="B3100">
        <v>91.95</v>
      </c>
      <c r="C3100">
        <v>16.399999999999999</v>
      </c>
      <c r="D3100">
        <v>6.56</v>
      </c>
      <c r="E3100">
        <v>114.91</v>
      </c>
    </row>
    <row r="3101" spans="1:5" x14ac:dyDescent="0.25">
      <c r="A3101" s="264">
        <v>46517.125</v>
      </c>
      <c r="B3101">
        <v>95.9</v>
      </c>
      <c r="C3101">
        <v>16.649999999999999</v>
      </c>
      <c r="D3101">
        <v>6.66</v>
      </c>
      <c r="E3101">
        <v>119.21</v>
      </c>
    </row>
    <row r="3102" spans="1:5" x14ac:dyDescent="0.25">
      <c r="A3102" s="264">
        <v>46517.166666666657</v>
      </c>
      <c r="B3102">
        <v>98.91</v>
      </c>
      <c r="C3102">
        <v>17.25</v>
      </c>
      <c r="D3102">
        <v>6.9</v>
      </c>
      <c r="E3102">
        <v>123.06</v>
      </c>
    </row>
    <row r="3103" spans="1:5" x14ac:dyDescent="0.25">
      <c r="A3103" s="264">
        <v>46517.208333333343</v>
      </c>
      <c r="B3103">
        <v>103.35</v>
      </c>
      <c r="C3103">
        <v>17.7</v>
      </c>
      <c r="D3103">
        <v>7.08</v>
      </c>
      <c r="E3103">
        <v>128.13</v>
      </c>
    </row>
    <row r="3104" spans="1:5" x14ac:dyDescent="0.25">
      <c r="A3104" s="264">
        <v>46517.25</v>
      </c>
      <c r="B3104">
        <v>115.02</v>
      </c>
      <c r="C3104">
        <v>19.05</v>
      </c>
      <c r="D3104">
        <v>7.62</v>
      </c>
      <c r="E3104">
        <v>141.69</v>
      </c>
    </row>
    <row r="3105" spans="1:5" x14ac:dyDescent="0.25">
      <c r="A3105" s="264">
        <v>46517.291666666657</v>
      </c>
      <c r="B3105">
        <v>134.22999999999999</v>
      </c>
      <c r="C3105">
        <v>22.4</v>
      </c>
      <c r="D3105">
        <v>8.9600000000000009</v>
      </c>
      <c r="E3105">
        <v>165.59</v>
      </c>
    </row>
    <row r="3106" spans="1:5" x14ac:dyDescent="0.25">
      <c r="A3106" s="264">
        <v>46517.333333333343</v>
      </c>
      <c r="B3106">
        <v>135.16999999999999</v>
      </c>
      <c r="C3106">
        <v>23.6</v>
      </c>
      <c r="D3106">
        <v>9.44</v>
      </c>
      <c r="E3106">
        <v>168.21</v>
      </c>
    </row>
    <row r="3107" spans="1:5" x14ac:dyDescent="0.25">
      <c r="A3107" s="264">
        <v>46517.375</v>
      </c>
      <c r="B3107">
        <v>124.63</v>
      </c>
      <c r="C3107">
        <v>21.55</v>
      </c>
      <c r="D3107">
        <v>8.6199999999999992</v>
      </c>
      <c r="E3107">
        <v>154.80000000000001</v>
      </c>
    </row>
    <row r="3108" spans="1:5" x14ac:dyDescent="0.25">
      <c r="A3108" s="264">
        <v>46517.416666666657</v>
      </c>
      <c r="B3108">
        <v>117.87</v>
      </c>
      <c r="C3108">
        <v>20.55</v>
      </c>
      <c r="D3108">
        <v>8.2200000000000006</v>
      </c>
      <c r="E3108">
        <v>146.63999999999999</v>
      </c>
    </row>
    <row r="3109" spans="1:5" x14ac:dyDescent="0.25">
      <c r="A3109" s="264">
        <v>46517.458333333343</v>
      </c>
      <c r="B3109">
        <v>113.5</v>
      </c>
      <c r="C3109">
        <v>18.100000000000001</v>
      </c>
      <c r="D3109">
        <v>7.24</v>
      </c>
      <c r="E3109">
        <v>138.84</v>
      </c>
    </row>
    <row r="3110" spans="1:5" x14ac:dyDescent="0.25">
      <c r="A3110" s="264">
        <v>46517.5</v>
      </c>
      <c r="B3110">
        <v>104.51</v>
      </c>
      <c r="C3110">
        <v>17.75</v>
      </c>
      <c r="D3110">
        <v>7.1</v>
      </c>
      <c r="E3110">
        <v>129.36000000000001</v>
      </c>
    </row>
    <row r="3111" spans="1:5" x14ac:dyDescent="0.25">
      <c r="A3111" s="264">
        <v>46517.541666666657</v>
      </c>
      <c r="B3111">
        <v>106.33</v>
      </c>
      <c r="C3111">
        <v>17.5</v>
      </c>
      <c r="D3111">
        <v>7</v>
      </c>
      <c r="E3111">
        <v>130.83000000000001</v>
      </c>
    </row>
    <row r="3112" spans="1:5" x14ac:dyDescent="0.25">
      <c r="A3112" s="264">
        <v>46517.583333333343</v>
      </c>
      <c r="B3112">
        <v>104.06</v>
      </c>
      <c r="C3112">
        <v>17.5</v>
      </c>
      <c r="D3112">
        <v>7</v>
      </c>
      <c r="E3112">
        <v>128.56</v>
      </c>
    </row>
    <row r="3113" spans="1:5" x14ac:dyDescent="0.25">
      <c r="A3113" s="264">
        <v>46517.625</v>
      </c>
      <c r="B3113">
        <v>102.62</v>
      </c>
      <c r="C3113">
        <v>17.05</v>
      </c>
      <c r="D3113">
        <v>6.82</v>
      </c>
      <c r="E3113">
        <v>126.49</v>
      </c>
    </row>
    <row r="3114" spans="1:5" x14ac:dyDescent="0.25">
      <c r="A3114" s="264">
        <v>46517.666666666657</v>
      </c>
      <c r="B3114">
        <v>100.04</v>
      </c>
      <c r="C3114">
        <v>17.05</v>
      </c>
      <c r="D3114">
        <v>6.82</v>
      </c>
      <c r="E3114">
        <v>123.91</v>
      </c>
    </row>
    <row r="3115" spans="1:5" x14ac:dyDescent="0.25">
      <c r="A3115" s="264">
        <v>46517.708333333343</v>
      </c>
      <c r="B3115">
        <v>101.33</v>
      </c>
      <c r="C3115">
        <v>16.649999999999999</v>
      </c>
      <c r="D3115">
        <v>6.66</v>
      </c>
      <c r="E3115">
        <v>124.64</v>
      </c>
    </row>
    <row r="3116" spans="1:5" x14ac:dyDescent="0.25">
      <c r="A3116" s="264">
        <v>46517.75</v>
      </c>
      <c r="B3116">
        <v>102.96</v>
      </c>
      <c r="C3116">
        <v>17.45</v>
      </c>
      <c r="D3116">
        <v>6.98</v>
      </c>
      <c r="E3116">
        <v>127.39</v>
      </c>
    </row>
    <row r="3117" spans="1:5" x14ac:dyDescent="0.25">
      <c r="A3117" s="264">
        <v>46517.791666666657</v>
      </c>
      <c r="B3117">
        <v>102.65</v>
      </c>
      <c r="C3117">
        <v>17.75</v>
      </c>
      <c r="D3117">
        <v>7.1</v>
      </c>
      <c r="E3117">
        <v>127.5</v>
      </c>
    </row>
    <row r="3118" spans="1:5" x14ac:dyDescent="0.25">
      <c r="A3118" s="264">
        <v>46517.833333333343</v>
      </c>
      <c r="B3118">
        <v>104.55</v>
      </c>
      <c r="C3118">
        <v>17.55</v>
      </c>
      <c r="D3118">
        <v>7.02</v>
      </c>
      <c r="E3118">
        <v>129.12</v>
      </c>
    </row>
    <row r="3119" spans="1:5" x14ac:dyDescent="0.25">
      <c r="A3119" s="264">
        <v>46517.875</v>
      </c>
      <c r="B3119">
        <v>103.66</v>
      </c>
      <c r="C3119">
        <v>17.100000000000001</v>
      </c>
      <c r="D3119">
        <v>6.84</v>
      </c>
      <c r="E3119">
        <v>127.6</v>
      </c>
    </row>
    <row r="3120" spans="1:5" x14ac:dyDescent="0.25">
      <c r="A3120" s="264">
        <v>46517.916666666657</v>
      </c>
      <c r="B3120">
        <v>102.23</v>
      </c>
      <c r="C3120">
        <v>16.899999999999999</v>
      </c>
      <c r="D3120">
        <v>6.76</v>
      </c>
      <c r="E3120">
        <v>125.89</v>
      </c>
    </row>
    <row r="3121" spans="1:5" x14ac:dyDescent="0.25">
      <c r="A3121" s="264">
        <v>46517.958333333343</v>
      </c>
      <c r="B3121">
        <v>98.53</v>
      </c>
      <c r="C3121">
        <v>16.75</v>
      </c>
      <c r="D3121">
        <v>6.7</v>
      </c>
      <c r="E3121">
        <v>121.98</v>
      </c>
    </row>
    <row r="3122" spans="1:5" x14ac:dyDescent="0.25">
      <c r="A3122" s="264">
        <v>46518</v>
      </c>
      <c r="B3122">
        <v>93.62</v>
      </c>
      <c r="C3122">
        <v>16.2</v>
      </c>
      <c r="D3122">
        <v>6.48</v>
      </c>
      <c r="E3122">
        <v>116.3</v>
      </c>
    </row>
    <row r="3123" spans="1:5" x14ac:dyDescent="0.25">
      <c r="A3123" s="264">
        <v>46518.041666666657</v>
      </c>
      <c r="B3123">
        <v>93.09</v>
      </c>
      <c r="C3123">
        <v>15.95</v>
      </c>
      <c r="D3123">
        <v>6.38</v>
      </c>
      <c r="E3123">
        <v>115.42</v>
      </c>
    </row>
    <row r="3124" spans="1:5" x14ac:dyDescent="0.25">
      <c r="A3124" s="264">
        <v>46518.083333333343</v>
      </c>
      <c r="B3124">
        <v>93.77</v>
      </c>
      <c r="C3124">
        <v>16.05</v>
      </c>
      <c r="D3124">
        <v>6.42</v>
      </c>
      <c r="E3124">
        <v>116.24</v>
      </c>
    </row>
    <row r="3125" spans="1:5" x14ac:dyDescent="0.25">
      <c r="A3125" s="264">
        <v>46518.125</v>
      </c>
      <c r="B3125">
        <v>95.5</v>
      </c>
      <c r="C3125">
        <v>16.350000000000001</v>
      </c>
      <c r="D3125">
        <v>6.54</v>
      </c>
      <c r="E3125">
        <v>118.39</v>
      </c>
    </row>
    <row r="3126" spans="1:5" x14ac:dyDescent="0.25">
      <c r="A3126" s="264">
        <v>46518.166666666657</v>
      </c>
      <c r="B3126">
        <v>99.48</v>
      </c>
      <c r="C3126">
        <v>16.5</v>
      </c>
      <c r="D3126">
        <v>6.6</v>
      </c>
      <c r="E3126">
        <v>122.58</v>
      </c>
    </row>
    <row r="3127" spans="1:5" x14ac:dyDescent="0.25">
      <c r="A3127" s="264">
        <v>46518.208333333343</v>
      </c>
      <c r="B3127">
        <v>103.6</v>
      </c>
      <c r="C3127">
        <v>17</v>
      </c>
      <c r="D3127">
        <v>6.8</v>
      </c>
      <c r="E3127">
        <v>127.4</v>
      </c>
    </row>
    <row r="3128" spans="1:5" x14ac:dyDescent="0.25">
      <c r="A3128" s="264">
        <v>46518.25</v>
      </c>
      <c r="B3128">
        <v>114.05</v>
      </c>
      <c r="C3128">
        <v>18.5</v>
      </c>
      <c r="D3128">
        <v>7.4</v>
      </c>
      <c r="E3128">
        <v>139.94999999999999</v>
      </c>
    </row>
    <row r="3129" spans="1:5" x14ac:dyDescent="0.25">
      <c r="A3129" s="264">
        <v>46518.291666666657</v>
      </c>
      <c r="B3129">
        <v>129.91</v>
      </c>
      <c r="C3129">
        <v>22.05</v>
      </c>
      <c r="D3129">
        <v>8.82</v>
      </c>
      <c r="E3129">
        <v>160.78</v>
      </c>
    </row>
    <row r="3130" spans="1:5" x14ac:dyDescent="0.25">
      <c r="A3130" s="264">
        <v>46518.333333333343</v>
      </c>
      <c r="B3130">
        <v>130.79</v>
      </c>
      <c r="C3130">
        <v>23.05</v>
      </c>
      <c r="D3130">
        <v>9.2200000000000006</v>
      </c>
      <c r="E3130">
        <v>163.06</v>
      </c>
    </row>
    <row r="3131" spans="1:5" x14ac:dyDescent="0.25">
      <c r="A3131" s="264">
        <v>46518.375</v>
      </c>
      <c r="B3131">
        <v>119.67</v>
      </c>
      <c r="C3131">
        <v>20.85</v>
      </c>
      <c r="D3131">
        <v>8.34</v>
      </c>
      <c r="E3131">
        <v>148.86000000000001</v>
      </c>
    </row>
    <row r="3132" spans="1:5" x14ac:dyDescent="0.25">
      <c r="A3132" s="264">
        <v>46518.416666666657</v>
      </c>
      <c r="B3132">
        <v>105.8</v>
      </c>
      <c r="C3132">
        <v>19.149999999999999</v>
      </c>
      <c r="D3132">
        <v>7.66</v>
      </c>
      <c r="E3132">
        <v>132.61000000000001</v>
      </c>
    </row>
    <row r="3133" spans="1:5" x14ac:dyDescent="0.25">
      <c r="A3133" s="264">
        <v>46518.458333333343</v>
      </c>
      <c r="B3133">
        <v>101.59</v>
      </c>
      <c r="C3133">
        <v>17.8</v>
      </c>
      <c r="D3133">
        <v>7.12</v>
      </c>
      <c r="E3133">
        <v>126.51</v>
      </c>
    </row>
    <row r="3134" spans="1:5" x14ac:dyDescent="0.25">
      <c r="A3134" s="264">
        <v>46518.5</v>
      </c>
      <c r="B3134">
        <v>96.97</v>
      </c>
      <c r="C3134">
        <v>16.2</v>
      </c>
      <c r="D3134">
        <v>6.48</v>
      </c>
      <c r="E3134">
        <v>119.65</v>
      </c>
    </row>
    <row r="3135" spans="1:5" x14ac:dyDescent="0.25">
      <c r="A3135" s="264">
        <v>46518.541666666657</v>
      </c>
      <c r="B3135">
        <v>94.87</v>
      </c>
      <c r="C3135">
        <v>16.5</v>
      </c>
      <c r="D3135">
        <v>6.6</v>
      </c>
      <c r="E3135">
        <v>117.97</v>
      </c>
    </row>
    <row r="3136" spans="1:5" x14ac:dyDescent="0.25">
      <c r="A3136" s="264">
        <v>46518.583333333343</v>
      </c>
      <c r="B3136">
        <v>90.23</v>
      </c>
      <c r="C3136">
        <v>15.9</v>
      </c>
      <c r="D3136">
        <v>6.36</v>
      </c>
      <c r="E3136">
        <v>112.49</v>
      </c>
    </row>
    <row r="3137" spans="1:5" x14ac:dyDescent="0.25">
      <c r="A3137" s="264">
        <v>46518.625</v>
      </c>
      <c r="B3137">
        <v>85.68</v>
      </c>
      <c r="C3137">
        <v>14.8</v>
      </c>
      <c r="D3137">
        <v>5.92</v>
      </c>
      <c r="E3137">
        <v>106.4</v>
      </c>
    </row>
    <row r="3138" spans="1:5" x14ac:dyDescent="0.25">
      <c r="A3138" s="264">
        <v>46518.666666666657</v>
      </c>
      <c r="B3138">
        <v>81.69</v>
      </c>
      <c r="C3138">
        <v>14.4</v>
      </c>
      <c r="D3138">
        <v>5.76</v>
      </c>
      <c r="E3138">
        <v>101.85</v>
      </c>
    </row>
    <row r="3139" spans="1:5" x14ac:dyDescent="0.25">
      <c r="A3139" s="264">
        <v>46518.708333333343</v>
      </c>
      <c r="B3139">
        <v>78.94</v>
      </c>
      <c r="C3139">
        <v>14.35</v>
      </c>
      <c r="D3139">
        <v>5.74</v>
      </c>
      <c r="E3139">
        <v>99.03</v>
      </c>
    </row>
    <row r="3140" spans="1:5" x14ac:dyDescent="0.25">
      <c r="A3140" s="264">
        <v>46518.75</v>
      </c>
      <c r="B3140">
        <v>79.41</v>
      </c>
      <c r="C3140">
        <v>14.25</v>
      </c>
      <c r="D3140">
        <v>5.7</v>
      </c>
      <c r="E3140">
        <v>99.36</v>
      </c>
    </row>
    <row r="3141" spans="1:5" x14ac:dyDescent="0.25">
      <c r="A3141" s="264">
        <v>46518.791666666657</v>
      </c>
      <c r="B3141">
        <v>79.47</v>
      </c>
      <c r="C3141">
        <v>14.45</v>
      </c>
      <c r="D3141">
        <v>5.78</v>
      </c>
      <c r="E3141">
        <v>99.7</v>
      </c>
    </row>
    <row r="3142" spans="1:5" x14ac:dyDescent="0.25">
      <c r="A3142" s="264">
        <v>46518.833333333343</v>
      </c>
      <c r="B3142">
        <v>80.78</v>
      </c>
      <c r="C3142">
        <v>14</v>
      </c>
      <c r="D3142">
        <v>5.6</v>
      </c>
      <c r="E3142">
        <v>100.38</v>
      </c>
    </row>
    <row r="3143" spans="1:5" x14ac:dyDescent="0.25">
      <c r="A3143" s="264">
        <v>46518.875</v>
      </c>
      <c r="B3143">
        <v>80.48</v>
      </c>
      <c r="C3143">
        <v>14.55</v>
      </c>
      <c r="D3143">
        <v>5.82</v>
      </c>
      <c r="E3143">
        <v>100.85</v>
      </c>
    </row>
    <row r="3144" spans="1:5" x14ac:dyDescent="0.25">
      <c r="A3144" s="264">
        <v>46518.916666666657</v>
      </c>
      <c r="B3144">
        <v>82.11</v>
      </c>
      <c r="C3144">
        <v>14.55</v>
      </c>
      <c r="D3144">
        <v>5.82</v>
      </c>
      <c r="E3144">
        <v>102.48</v>
      </c>
    </row>
    <row r="3145" spans="1:5" x14ac:dyDescent="0.25">
      <c r="A3145" s="264">
        <v>46518.958333333343</v>
      </c>
      <c r="B3145">
        <v>82.72</v>
      </c>
      <c r="C3145">
        <v>14.45</v>
      </c>
      <c r="D3145">
        <v>5.78</v>
      </c>
      <c r="E3145">
        <v>102.95</v>
      </c>
    </row>
    <row r="3146" spans="1:5" x14ac:dyDescent="0.25">
      <c r="A3146" s="264">
        <v>46519</v>
      </c>
      <c r="B3146">
        <v>82.95</v>
      </c>
      <c r="C3146">
        <v>14.05</v>
      </c>
      <c r="D3146">
        <v>5.62</v>
      </c>
      <c r="E3146">
        <v>102.62</v>
      </c>
    </row>
    <row r="3147" spans="1:5" x14ac:dyDescent="0.25">
      <c r="A3147" s="264">
        <v>46519.041666666657</v>
      </c>
      <c r="B3147">
        <v>81.66</v>
      </c>
      <c r="C3147">
        <v>14.25</v>
      </c>
      <c r="D3147">
        <v>5.7</v>
      </c>
      <c r="E3147">
        <v>101.61</v>
      </c>
    </row>
    <row r="3148" spans="1:5" x14ac:dyDescent="0.25">
      <c r="A3148" s="264">
        <v>46519.083333333343</v>
      </c>
      <c r="B3148">
        <v>84.3</v>
      </c>
      <c r="C3148">
        <v>14.35</v>
      </c>
      <c r="D3148">
        <v>5.74</v>
      </c>
      <c r="E3148">
        <v>104.39</v>
      </c>
    </row>
    <row r="3149" spans="1:5" x14ac:dyDescent="0.25">
      <c r="A3149" s="264">
        <v>46519.125</v>
      </c>
      <c r="B3149">
        <v>84.9</v>
      </c>
      <c r="C3149">
        <v>14.7</v>
      </c>
      <c r="D3149">
        <v>5.88</v>
      </c>
      <c r="E3149">
        <v>105.48</v>
      </c>
    </row>
    <row r="3150" spans="1:5" x14ac:dyDescent="0.25">
      <c r="A3150" s="264">
        <v>46519.166666666657</v>
      </c>
      <c r="B3150">
        <v>87.06</v>
      </c>
      <c r="C3150">
        <v>14.8</v>
      </c>
      <c r="D3150">
        <v>5.92</v>
      </c>
      <c r="E3150">
        <v>107.78</v>
      </c>
    </row>
    <row r="3151" spans="1:5" x14ac:dyDescent="0.25">
      <c r="A3151" s="264">
        <v>46519.208333333343</v>
      </c>
      <c r="B3151">
        <v>91.94</v>
      </c>
      <c r="C3151">
        <v>15.6</v>
      </c>
      <c r="D3151">
        <v>6.24</v>
      </c>
      <c r="E3151">
        <v>113.78</v>
      </c>
    </row>
    <row r="3152" spans="1:5" x14ac:dyDescent="0.25">
      <c r="A3152" s="264">
        <v>46519.25</v>
      </c>
      <c r="B3152">
        <v>99.71</v>
      </c>
      <c r="C3152">
        <v>17.149999999999999</v>
      </c>
      <c r="D3152">
        <v>6.86</v>
      </c>
      <c r="E3152">
        <v>123.72</v>
      </c>
    </row>
    <row r="3153" spans="1:5" x14ac:dyDescent="0.25">
      <c r="A3153" s="264">
        <v>46519.291666666657</v>
      </c>
      <c r="B3153">
        <v>105.51</v>
      </c>
      <c r="C3153">
        <v>18.25</v>
      </c>
      <c r="D3153">
        <v>7.3</v>
      </c>
      <c r="E3153">
        <v>131.06</v>
      </c>
    </row>
    <row r="3154" spans="1:5" x14ac:dyDescent="0.25">
      <c r="A3154" s="264">
        <v>46519.333333333343</v>
      </c>
      <c r="B3154">
        <v>103.87</v>
      </c>
      <c r="C3154">
        <v>19.05</v>
      </c>
      <c r="D3154">
        <v>7.62</v>
      </c>
      <c r="E3154">
        <v>130.54</v>
      </c>
    </row>
    <row r="3155" spans="1:5" x14ac:dyDescent="0.25">
      <c r="A3155" s="264">
        <v>46519.375</v>
      </c>
      <c r="B3155">
        <v>103.93</v>
      </c>
      <c r="C3155">
        <v>18.75</v>
      </c>
      <c r="D3155">
        <v>7.5</v>
      </c>
      <c r="E3155">
        <v>130.18</v>
      </c>
    </row>
    <row r="3156" spans="1:5" x14ac:dyDescent="0.25">
      <c r="A3156" s="264">
        <v>46519.416666666657</v>
      </c>
      <c r="B3156">
        <v>97.98</v>
      </c>
      <c r="C3156">
        <v>17.75</v>
      </c>
      <c r="D3156">
        <v>7.1</v>
      </c>
      <c r="E3156">
        <v>122.83</v>
      </c>
    </row>
    <row r="3157" spans="1:5" x14ac:dyDescent="0.25">
      <c r="A3157" s="264">
        <v>46519.458333333343</v>
      </c>
      <c r="B3157">
        <v>91.8</v>
      </c>
      <c r="C3157">
        <v>16.399999999999999</v>
      </c>
      <c r="D3157">
        <v>6.56</v>
      </c>
      <c r="E3157">
        <v>114.76</v>
      </c>
    </row>
    <row r="3158" spans="1:5" x14ac:dyDescent="0.25">
      <c r="A3158" s="264">
        <v>46519.5</v>
      </c>
      <c r="B3158">
        <v>84.82</v>
      </c>
      <c r="C3158">
        <v>15.45</v>
      </c>
      <c r="D3158">
        <v>6.18</v>
      </c>
      <c r="E3158">
        <v>106.45</v>
      </c>
    </row>
    <row r="3159" spans="1:5" x14ac:dyDescent="0.25">
      <c r="A3159" s="264">
        <v>46519.541666666657</v>
      </c>
      <c r="B3159">
        <v>82.21</v>
      </c>
      <c r="C3159">
        <v>14.7</v>
      </c>
      <c r="D3159">
        <v>5.88</v>
      </c>
      <c r="E3159">
        <v>102.79</v>
      </c>
    </row>
    <row r="3160" spans="1:5" x14ac:dyDescent="0.25">
      <c r="A3160" s="264">
        <v>46519.583333333343</v>
      </c>
      <c r="B3160">
        <v>80.680000000000007</v>
      </c>
      <c r="C3160">
        <v>13.75</v>
      </c>
      <c r="D3160">
        <v>5.5</v>
      </c>
      <c r="E3160">
        <v>99.93</v>
      </c>
    </row>
    <row r="3161" spans="1:5" x14ac:dyDescent="0.25">
      <c r="A3161" s="264">
        <v>46519.625</v>
      </c>
      <c r="B3161">
        <v>80.87</v>
      </c>
      <c r="C3161">
        <v>13.5</v>
      </c>
      <c r="D3161">
        <v>5.4</v>
      </c>
      <c r="E3161">
        <v>99.77</v>
      </c>
    </row>
    <row r="3162" spans="1:5" x14ac:dyDescent="0.25">
      <c r="A3162" s="264">
        <v>46519.666666666657</v>
      </c>
      <c r="B3162">
        <v>84.49</v>
      </c>
      <c r="C3162">
        <v>14.15</v>
      </c>
      <c r="D3162">
        <v>5.66</v>
      </c>
      <c r="E3162">
        <v>104.3</v>
      </c>
    </row>
    <row r="3163" spans="1:5" x14ac:dyDescent="0.25">
      <c r="A3163" s="264">
        <v>46519.708333333343</v>
      </c>
      <c r="B3163">
        <v>85.71</v>
      </c>
      <c r="C3163">
        <v>14.8</v>
      </c>
      <c r="D3163">
        <v>5.92</v>
      </c>
      <c r="E3163">
        <v>106.43</v>
      </c>
    </row>
    <row r="3164" spans="1:5" x14ac:dyDescent="0.25">
      <c r="A3164" s="264">
        <v>46519.75</v>
      </c>
      <c r="B3164">
        <v>89.94</v>
      </c>
      <c r="C3164">
        <v>14.5</v>
      </c>
      <c r="D3164">
        <v>5.8</v>
      </c>
      <c r="E3164">
        <v>110.24</v>
      </c>
    </row>
    <row r="3165" spans="1:5" x14ac:dyDescent="0.25">
      <c r="A3165" s="264">
        <v>46519.791666666657</v>
      </c>
      <c r="B3165">
        <v>89.62</v>
      </c>
      <c r="C3165">
        <v>15.4</v>
      </c>
      <c r="D3165">
        <v>6.16</v>
      </c>
      <c r="E3165">
        <v>111.18</v>
      </c>
    </row>
    <row r="3166" spans="1:5" x14ac:dyDescent="0.25">
      <c r="A3166" s="264">
        <v>46519.833333333343</v>
      </c>
      <c r="B3166">
        <v>88.58</v>
      </c>
      <c r="C3166">
        <v>14.9</v>
      </c>
      <c r="D3166">
        <v>5.96</v>
      </c>
      <c r="E3166">
        <v>109.44</v>
      </c>
    </row>
    <row r="3167" spans="1:5" x14ac:dyDescent="0.25">
      <c r="A3167" s="264">
        <v>46519.875</v>
      </c>
      <c r="B3167">
        <v>86.68</v>
      </c>
      <c r="C3167">
        <v>14.7</v>
      </c>
      <c r="D3167">
        <v>5.88</v>
      </c>
      <c r="E3167">
        <v>107.26</v>
      </c>
    </row>
    <row r="3168" spans="1:5" x14ac:dyDescent="0.25">
      <c r="A3168" s="264">
        <v>46519.916666666657</v>
      </c>
      <c r="B3168">
        <v>86.74</v>
      </c>
      <c r="C3168">
        <v>15.05</v>
      </c>
      <c r="D3168">
        <v>6.02</v>
      </c>
      <c r="E3168">
        <v>107.81</v>
      </c>
    </row>
    <row r="3169" spans="1:5" x14ac:dyDescent="0.25">
      <c r="A3169" s="264">
        <v>46519.958333333343</v>
      </c>
      <c r="B3169">
        <v>86.82</v>
      </c>
      <c r="C3169">
        <v>14.7</v>
      </c>
      <c r="D3169">
        <v>5.88</v>
      </c>
      <c r="E3169">
        <v>107.4</v>
      </c>
    </row>
    <row r="3170" spans="1:5" x14ac:dyDescent="0.25">
      <c r="A3170" s="264">
        <v>46520</v>
      </c>
      <c r="B3170">
        <v>84.95</v>
      </c>
      <c r="C3170">
        <v>14.85</v>
      </c>
      <c r="D3170">
        <v>5.94</v>
      </c>
      <c r="E3170">
        <v>105.74</v>
      </c>
    </row>
    <row r="3171" spans="1:5" x14ac:dyDescent="0.25">
      <c r="A3171" s="264">
        <v>46520.041666666657</v>
      </c>
      <c r="B3171">
        <v>86.35</v>
      </c>
      <c r="C3171">
        <v>14.45</v>
      </c>
      <c r="D3171">
        <v>5.78</v>
      </c>
      <c r="E3171">
        <v>106.58</v>
      </c>
    </row>
    <row r="3172" spans="1:5" x14ac:dyDescent="0.25">
      <c r="A3172" s="264">
        <v>46520.083333333343</v>
      </c>
      <c r="B3172">
        <v>86.41</v>
      </c>
      <c r="C3172">
        <v>15.1</v>
      </c>
      <c r="D3172">
        <v>6.04</v>
      </c>
      <c r="E3172">
        <v>107.55</v>
      </c>
    </row>
    <row r="3173" spans="1:5" x14ac:dyDescent="0.25">
      <c r="A3173" s="264">
        <v>46520.125</v>
      </c>
      <c r="B3173">
        <v>85.86</v>
      </c>
      <c r="C3173">
        <v>15.4</v>
      </c>
      <c r="D3173">
        <v>6.16</v>
      </c>
      <c r="E3173">
        <v>107.42</v>
      </c>
    </row>
    <row r="3174" spans="1:5" x14ac:dyDescent="0.25">
      <c r="A3174" s="264">
        <v>46520.166666666657</v>
      </c>
      <c r="B3174">
        <v>87.99</v>
      </c>
      <c r="C3174">
        <v>15.35</v>
      </c>
      <c r="D3174">
        <v>6.14</v>
      </c>
      <c r="E3174">
        <v>109.48</v>
      </c>
    </row>
    <row r="3175" spans="1:5" x14ac:dyDescent="0.25">
      <c r="A3175" s="264">
        <v>46520.208333333343</v>
      </c>
      <c r="B3175">
        <v>90.76</v>
      </c>
      <c r="C3175">
        <v>16</v>
      </c>
      <c r="D3175">
        <v>6.4</v>
      </c>
      <c r="E3175">
        <v>113.16</v>
      </c>
    </row>
    <row r="3176" spans="1:5" x14ac:dyDescent="0.25">
      <c r="A3176" s="264">
        <v>46520.25</v>
      </c>
      <c r="B3176">
        <v>96</v>
      </c>
      <c r="C3176">
        <v>16.7</v>
      </c>
      <c r="D3176">
        <v>6.68</v>
      </c>
      <c r="E3176">
        <v>119.38</v>
      </c>
    </row>
    <row r="3177" spans="1:5" x14ac:dyDescent="0.25">
      <c r="A3177" s="264">
        <v>46520.291666666657</v>
      </c>
      <c r="B3177">
        <v>97.05</v>
      </c>
      <c r="C3177">
        <v>17.2</v>
      </c>
      <c r="D3177">
        <v>6.88</v>
      </c>
      <c r="E3177">
        <v>121.13</v>
      </c>
    </row>
    <row r="3178" spans="1:5" x14ac:dyDescent="0.25">
      <c r="A3178" s="264">
        <v>46520.333333333343</v>
      </c>
      <c r="B3178">
        <v>95.97</v>
      </c>
      <c r="C3178">
        <v>16.850000000000001</v>
      </c>
      <c r="D3178">
        <v>6.74</v>
      </c>
      <c r="E3178">
        <v>119.56</v>
      </c>
    </row>
    <row r="3179" spans="1:5" x14ac:dyDescent="0.25">
      <c r="A3179" s="264">
        <v>46520.375</v>
      </c>
      <c r="B3179">
        <v>95.35</v>
      </c>
      <c r="C3179">
        <v>17.25</v>
      </c>
      <c r="D3179">
        <v>6.9</v>
      </c>
      <c r="E3179">
        <v>119.5</v>
      </c>
    </row>
    <row r="3180" spans="1:5" x14ac:dyDescent="0.25">
      <c r="A3180" s="264">
        <v>46520.416666666657</v>
      </c>
      <c r="B3180">
        <v>93.65</v>
      </c>
      <c r="C3180">
        <v>16.149999999999999</v>
      </c>
      <c r="D3180">
        <v>6.46</v>
      </c>
      <c r="E3180">
        <v>116.26</v>
      </c>
    </row>
    <row r="3181" spans="1:5" x14ac:dyDescent="0.25">
      <c r="A3181" s="264">
        <v>46520.458333333343</v>
      </c>
      <c r="B3181">
        <v>90.66</v>
      </c>
      <c r="C3181">
        <v>15.95</v>
      </c>
      <c r="D3181">
        <v>6.38</v>
      </c>
      <c r="E3181">
        <v>112.99</v>
      </c>
    </row>
    <row r="3182" spans="1:5" x14ac:dyDescent="0.25">
      <c r="A3182" s="264">
        <v>46520.5</v>
      </c>
      <c r="B3182">
        <v>83.01</v>
      </c>
      <c r="C3182">
        <v>14.8</v>
      </c>
      <c r="D3182">
        <v>5.92</v>
      </c>
      <c r="E3182">
        <v>103.73</v>
      </c>
    </row>
    <row r="3183" spans="1:5" x14ac:dyDescent="0.25">
      <c r="A3183" s="264">
        <v>46520.541666666657</v>
      </c>
      <c r="B3183">
        <v>76.63</v>
      </c>
      <c r="C3183">
        <v>13.85</v>
      </c>
      <c r="D3183">
        <v>5.54</v>
      </c>
      <c r="E3183">
        <v>96.02</v>
      </c>
    </row>
    <row r="3184" spans="1:5" x14ac:dyDescent="0.25">
      <c r="A3184" s="264">
        <v>46520.583333333343</v>
      </c>
      <c r="B3184">
        <v>73.44</v>
      </c>
      <c r="C3184">
        <v>13.1</v>
      </c>
      <c r="D3184">
        <v>5.24</v>
      </c>
      <c r="E3184">
        <v>91.78</v>
      </c>
    </row>
    <row r="3185" spans="1:5" x14ac:dyDescent="0.25">
      <c r="A3185" s="264">
        <v>46520.625</v>
      </c>
      <c r="B3185">
        <v>72.569999999999993</v>
      </c>
      <c r="C3185">
        <v>13</v>
      </c>
      <c r="D3185">
        <v>5.2</v>
      </c>
      <c r="E3185">
        <v>90.77</v>
      </c>
    </row>
    <row r="3186" spans="1:5" x14ac:dyDescent="0.25">
      <c r="A3186" s="264">
        <v>46520.666666666657</v>
      </c>
      <c r="B3186">
        <v>71.430000000000007</v>
      </c>
      <c r="C3186">
        <v>13.1</v>
      </c>
      <c r="D3186">
        <v>5.24</v>
      </c>
      <c r="E3186">
        <v>89.77</v>
      </c>
    </row>
    <row r="3187" spans="1:5" x14ac:dyDescent="0.25">
      <c r="A3187" s="264">
        <v>46520.708333333343</v>
      </c>
      <c r="B3187">
        <v>73.73</v>
      </c>
      <c r="C3187">
        <v>13</v>
      </c>
      <c r="D3187">
        <v>5.2</v>
      </c>
      <c r="E3187">
        <v>91.93</v>
      </c>
    </row>
    <row r="3188" spans="1:5" x14ac:dyDescent="0.25">
      <c r="A3188" s="264">
        <v>46520.75</v>
      </c>
      <c r="B3188">
        <v>75.75</v>
      </c>
      <c r="C3188">
        <v>13.1</v>
      </c>
      <c r="D3188">
        <v>5.24</v>
      </c>
      <c r="E3188">
        <v>94.09</v>
      </c>
    </row>
    <row r="3189" spans="1:5" x14ac:dyDescent="0.25">
      <c r="A3189" s="264">
        <v>46520.791666666657</v>
      </c>
      <c r="B3189">
        <v>78.7</v>
      </c>
      <c r="C3189">
        <v>13.15</v>
      </c>
      <c r="D3189">
        <v>5.26</v>
      </c>
      <c r="E3189">
        <v>97.11</v>
      </c>
    </row>
    <row r="3190" spans="1:5" x14ac:dyDescent="0.25">
      <c r="A3190" s="264">
        <v>46520.833333333343</v>
      </c>
      <c r="B3190">
        <v>77.650000000000006</v>
      </c>
      <c r="C3190">
        <v>13.6</v>
      </c>
      <c r="D3190">
        <v>5.44</v>
      </c>
      <c r="E3190">
        <v>96.69</v>
      </c>
    </row>
    <row r="3191" spans="1:5" x14ac:dyDescent="0.25">
      <c r="A3191" s="264">
        <v>46520.875</v>
      </c>
      <c r="B3191">
        <v>75.150000000000006</v>
      </c>
      <c r="C3191">
        <v>13.1</v>
      </c>
      <c r="D3191">
        <v>5.24</v>
      </c>
      <c r="E3191">
        <v>93.49</v>
      </c>
    </row>
    <row r="3192" spans="1:5" x14ac:dyDescent="0.25">
      <c r="A3192" s="264">
        <v>46520.916666666657</v>
      </c>
      <c r="B3192">
        <v>74.62</v>
      </c>
      <c r="C3192">
        <v>12.95</v>
      </c>
      <c r="D3192">
        <v>5.18</v>
      </c>
      <c r="E3192">
        <v>92.75</v>
      </c>
    </row>
    <row r="3193" spans="1:5" x14ac:dyDescent="0.25">
      <c r="A3193" s="264">
        <v>46520.958333333343</v>
      </c>
      <c r="B3193">
        <v>73.040000000000006</v>
      </c>
      <c r="C3193">
        <v>12.8</v>
      </c>
      <c r="D3193">
        <v>5.12</v>
      </c>
      <c r="E3193">
        <v>90.96</v>
      </c>
    </row>
    <row r="3194" spans="1:5" x14ac:dyDescent="0.25">
      <c r="A3194" s="264">
        <v>46521</v>
      </c>
      <c r="B3194">
        <v>71.83</v>
      </c>
      <c r="C3194">
        <v>12.7</v>
      </c>
      <c r="D3194">
        <v>5.08</v>
      </c>
      <c r="E3194">
        <v>89.61</v>
      </c>
    </row>
    <row r="3195" spans="1:5" x14ac:dyDescent="0.25">
      <c r="A3195" s="264">
        <v>46521.041666666657</v>
      </c>
      <c r="B3195">
        <v>71.22</v>
      </c>
      <c r="C3195">
        <v>12.7</v>
      </c>
      <c r="D3195">
        <v>5.08</v>
      </c>
      <c r="E3195">
        <v>89</v>
      </c>
    </row>
    <row r="3196" spans="1:5" x14ac:dyDescent="0.25">
      <c r="A3196" s="264">
        <v>46521.083333333343</v>
      </c>
      <c r="B3196">
        <v>71.38</v>
      </c>
      <c r="C3196">
        <v>12.75</v>
      </c>
      <c r="D3196">
        <v>5.0999999999999996</v>
      </c>
      <c r="E3196">
        <v>89.23</v>
      </c>
    </row>
    <row r="3197" spans="1:5" x14ac:dyDescent="0.25">
      <c r="A3197" s="264">
        <v>46521.125</v>
      </c>
      <c r="B3197">
        <v>73.42</v>
      </c>
      <c r="C3197">
        <v>12.75</v>
      </c>
      <c r="D3197">
        <v>5.0999999999999996</v>
      </c>
      <c r="E3197">
        <v>91.27</v>
      </c>
    </row>
    <row r="3198" spans="1:5" x14ac:dyDescent="0.25">
      <c r="A3198" s="264">
        <v>46521.166666666657</v>
      </c>
      <c r="B3198">
        <v>73.41</v>
      </c>
      <c r="C3198">
        <v>12.6</v>
      </c>
      <c r="D3198">
        <v>5.04</v>
      </c>
      <c r="E3198">
        <v>91.05</v>
      </c>
    </row>
    <row r="3199" spans="1:5" x14ac:dyDescent="0.25">
      <c r="A3199" s="264">
        <v>46521.208333333343</v>
      </c>
      <c r="B3199">
        <v>74.650000000000006</v>
      </c>
      <c r="C3199">
        <v>12.8</v>
      </c>
      <c r="D3199">
        <v>5.12</v>
      </c>
      <c r="E3199">
        <v>92.57</v>
      </c>
    </row>
    <row r="3200" spans="1:5" x14ac:dyDescent="0.25">
      <c r="A3200" s="264">
        <v>46521.25</v>
      </c>
      <c r="B3200">
        <v>77.319999999999993</v>
      </c>
      <c r="C3200">
        <v>12.8</v>
      </c>
      <c r="D3200">
        <v>5.12</v>
      </c>
      <c r="E3200">
        <v>95.24</v>
      </c>
    </row>
    <row r="3201" spans="1:5" x14ac:dyDescent="0.25">
      <c r="A3201" s="264">
        <v>46521.291666666657</v>
      </c>
      <c r="B3201">
        <v>80.569999999999993</v>
      </c>
      <c r="C3201">
        <v>13.2</v>
      </c>
      <c r="D3201">
        <v>5.28</v>
      </c>
      <c r="E3201">
        <v>99.05</v>
      </c>
    </row>
    <row r="3202" spans="1:5" x14ac:dyDescent="0.25">
      <c r="A3202" s="264">
        <v>46521.333333333343</v>
      </c>
      <c r="B3202">
        <v>83.56</v>
      </c>
      <c r="C3202">
        <v>14.1</v>
      </c>
      <c r="D3202">
        <v>5.64</v>
      </c>
      <c r="E3202">
        <v>103.3</v>
      </c>
    </row>
    <row r="3203" spans="1:5" x14ac:dyDescent="0.25">
      <c r="A3203" s="264">
        <v>46521.375</v>
      </c>
      <c r="B3203">
        <v>83.68</v>
      </c>
      <c r="C3203">
        <v>14.9</v>
      </c>
      <c r="D3203">
        <v>5.96</v>
      </c>
      <c r="E3203">
        <v>104.54</v>
      </c>
    </row>
    <row r="3204" spans="1:5" x14ac:dyDescent="0.25">
      <c r="A3204" s="264">
        <v>46521.416666666657</v>
      </c>
      <c r="B3204">
        <v>83.65</v>
      </c>
      <c r="C3204">
        <v>14.75</v>
      </c>
      <c r="D3204">
        <v>5.9</v>
      </c>
      <c r="E3204">
        <v>104.3</v>
      </c>
    </row>
    <row r="3205" spans="1:5" x14ac:dyDescent="0.25">
      <c r="A3205" s="264">
        <v>46521.458333333343</v>
      </c>
      <c r="B3205">
        <v>81.64</v>
      </c>
      <c r="C3205">
        <v>14.1</v>
      </c>
      <c r="D3205">
        <v>5.64</v>
      </c>
      <c r="E3205">
        <v>101.38</v>
      </c>
    </row>
    <row r="3206" spans="1:5" x14ac:dyDescent="0.25">
      <c r="A3206" s="264">
        <v>46521.5</v>
      </c>
      <c r="B3206">
        <v>78.31</v>
      </c>
      <c r="C3206">
        <v>13.65</v>
      </c>
      <c r="D3206">
        <v>5.46</v>
      </c>
      <c r="E3206">
        <v>97.42</v>
      </c>
    </row>
    <row r="3207" spans="1:5" x14ac:dyDescent="0.25">
      <c r="A3207" s="264">
        <v>46521.541666666657</v>
      </c>
      <c r="B3207">
        <v>75.959999999999994</v>
      </c>
      <c r="C3207">
        <v>13.15</v>
      </c>
      <c r="D3207">
        <v>5.26</v>
      </c>
      <c r="E3207">
        <v>94.37</v>
      </c>
    </row>
    <row r="3208" spans="1:5" x14ac:dyDescent="0.25">
      <c r="A3208" s="264">
        <v>46521.583333333343</v>
      </c>
      <c r="B3208">
        <v>73.11</v>
      </c>
      <c r="C3208">
        <v>12.8</v>
      </c>
      <c r="D3208">
        <v>5.12</v>
      </c>
      <c r="E3208">
        <v>91.03</v>
      </c>
    </row>
    <row r="3209" spans="1:5" x14ac:dyDescent="0.25">
      <c r="A3209" s="264">
        <v>46521.625</v>
      </c>
      <c r="B3209">
        <v>70.959999999999994</v>
      </c>
      <c r="C3209">
        <v>12.8</v>
      </c>
      <c r="D3209">
        <v>5.12</v>
      </c>
      <c r="E3209">
        <v>88.88</v>
      </c>
    </row>
    <row r="3210" spans="1:5" x14ac:dyDescent="0.25">
      <c r="A3210" s="264">
        <v>46521.666666666657</v>
      </c>
      <c r="B3210">
        <v>67.91</v>
      </c>
      <c r="C3210">
        <v>12.75</v>
      </c>
      <c r="D3210">
        <v>5.0999999999999996</v>
      </c>
      <c r="E3210">
        <v>85.76</v>
      </c>
    </row>
    <row r="3211" spans="1:5" x14ac:dyDescent="0.25">
      <c r="A3211" s="264">
        <v>46521.708333333343</v>
      </c>
      <c r="B3211">
        <v>63.85</v>
      </c>
      <c r="C3211">
        <v>12.8</v>
      </c>
      <c r="D3211">
        <v>5.12</v>
      </c>
      <c r="E3211">
        <v>81.77</v>
      </c>
    </row>
    <row r="3212" spans="1:5" x14ac:dyDescent="0.25">
      <c r="A3212" s="264">
        <v>46521.75</v>
      </c>
      <c r="B3212">
        <v>65.209999999999994</v>
      </c>
      <c r="C3212">
        <v>12.75</v>
      </c>
      <c r="D3212">
        <v>5.0999999999999996</v>
      </c>
      <c r="E3212">
        <v>83.06</v>
      </c>
    </row>
    <row r="3213" spans="1:5" x14ac:dyDescent="0.25">
      <c r="A3213" s="264">
        <v>46521.791666666657</v>
      </c>
      <c r="B3213">
        <v>68.11</v>
      </c>
      <c r="C3213">
        <v>12.85</v>
      </c>
      <c r="D3213">
        <v>5.14</v>
      </c>
      <c r="E3213">
        <v>86.1</v>
      </c>
    </row>
    <row r="3214" spans="1:5" x14ac:dyDescent="0.25">
      <c r="A3214" s="264">
        <v>46521.833333333343</v>
      </c>
      <c r="B3214">
        <v>68.31</v>
      </c>
      <c r="C3214">
        <v>12.75</v>
      </c>
      <c r="D3214">
        <v>5.0999999999999996</v>
      </c>
      <c r="E3214">
        <v>86.16</v>
      </c>
    </row>
    <row r="3215" spans="1:5" x14ac:dyDescent="0.25">
      <c r="A3215" s="264">
        <v>46521.875</v>
      </c>
      <c r="B3215">
        <v>66.959999999999994</v>
      </c>
      <c r="C3215">
        <v>12.75</v>
      </c>
      <c r="D3215">
        <v>5.0999999999999996</v>
      </c>
      <c r="E3215">
        <v>84.81</v>
      </c>
    </row>
    <row r="3216" spans="1:5" x14ac:dyDescent="0.25">
      <c r="A3216" s="264">
        <v>46521.916666666657</v>
      </c>
      <c r="B3216">
        <v>69.260000000000005</v>
      </c>
      <c r="C3216">
        <v>12.15</v>
      </c>
      <c r="D3216">
        <v>4.8600000000000003</v>
      </c>
      <c r="E3216">
        <v>86.27</v>
      </c>
    </row>
    <row r="3217" spans="1:5" x14ac:dyDescent="0.25">
      <c r="A3217" s="264">
        <v>46521.958333333343</v>
      </c>
      <c r="B3217">
        <v>67.19</v>
      </c>
      <c r="C3217">
        <v>11.9</v>
      </c>
      <c r="D3217">
        <v>4.76</v>
      </c>
      <c r="E3217">
        <v>83.85</v>
      </c>
    </row>
    <row r="3218" spans="1:5" x14ac:dyDescent="0.25">
      <c r="A3218" s="264">
        <v>46522</v>
      </c>
      <c r="B3218">
        <v>65.36</v>
      </c>
      <c r="C3218">
        <v>11.85</v>
      </c>
      <c r="D3218">
        <v>4.74</v>
      </c>
      <c r="E3218">
        <v>81.95</v>
      </c>
    </row>
    <row r="3219" spans="1:5" x14ac:dyDescent="0.25">
      <c r="A3219" s="264">
        <v>46522.041666666657</v>
      </c>
      <c r="B3219">
        <v>66.13</v>
      </c>
      <c r="C3219">
        <v>11.7</v>
      </c>
      <c r="D3219">
        <v>4.68</v>
      </c>
      <c r="E3219">
        <v>82.51</v>
      </c>
    </row>
    <row r="3220" spans="1:5" x14ac:dyDescent="0.25">
      <c r="A3220" s="264">
        <v>46522.083333333343</v>
      </c>
      <c r="B3220">
        <v>67.27</v>
      </c>
      <c r="C3220">
        <v>11.65</v>
      </c>
      <c r="D3220">
        <v>4.66</v>
      </c>
      <c r="E3220">
        <v>83.58</v>
      </c>
    </row>
    <row r="3221" spans="1:5" x14ac:dyDescent="0.25">
      <c r="A3221" s="264">
        <v>46522.125</v>
      </c>
      <c r="B3221">
        <v>69.16</v>
      </c>
      <c r="C3221">
        <v>11.85</v>
      </c>
      <c r="D3221">
        <v>4.74</v>
      </c>
      <c r="E3221">
        <v>85.75</v>
      </c>
    </row>
    <row r="3222" spans="1:5" x14ac:dyDescent="0.25">
      <c r="A3222" s="264">
        <v>46522.166666666657</v>
      </c>
      <c r="B3222">
        <v>71.69</v>
      </c>
      <c r="C3222">
        <v>11.55</v>
      </c>
      <c r="D3222">
        <v>4.62</v>
      </c>
      <c r="E3222">
        <v>87.86</v>
      </c>
    </row>
    <row r="3223" spans="1:5" x14ac:dyDescent="0.25">
      <c r="A3223" s="264">
        <v>46522.208333333343</v>
      </c>
      <c r="B3223">
        <v>75.16</v>
      </c>
      <c r="C3223">
        <v>11.9</v>
      </c>
      <c r="D3223">
        <v>4.76</v>
      </c>
      <c r="E3223">
        <v>91.82</v>
      </c>
    </row>
    <row r="3224" spans="1:5" x14ac:dyDescent="0.25">
      <c r="A3224" s="264">
        <v>46522.25</v>
      </c>
      <c r="B3224">
        <v>83.28</v>
      </c>
      <c r="C3224">
        <v>12.2</v>
      </c>
      <c r="D3224">
        <v>4.88</v>
      </c>
      <c r="E3224">
        <v>100.36</v>
      </c>
    </row>
    <row r="3225" spans="1:5" x14ac:dyDescent="0.25">
      <c r="A3225" s="264">
        <v>46522.291666666657</v>
      </c>
      <c r="B3225">
        <v>98.38</v>
      </c>
      <c r="C3225">
        <v>15</v>
      </c>
      <c r="D3225">
        <v>6</v>
      </c>
      <c r="E3225">
        <v>119.38</v>
      </c>
    </row>
    <row r="3226" spans="1:5" x14ac:dyDescent="0.25">
      <c r="A3226" s="264">
        <v>46522.333333333343</v>
      </c>
      <c r="B3226">
        <v>98.73</v>
      </c>
      <c r="C3226">
        <v>15.75</v>
      </c>
      <c r="D3226">
        <v>6.3</v>
      </c>
      <c r="E3226">
        <v>120.78</v>
      </c>
    </row>
    <row r="3227" spans="1:5" x14ac:dyDescent="0.25">
      <c r="A3227" s="264">
        <v>46522.375</v>
      </c>
      <c r="B3227">
        <v>90.58</v>
      </c>
      <c r="C3227">
        <v>15</v>
      </c>
      <c r="D3227">
        <v>6</v>
      </c>
      <c r="E3227">
        <v>111.58</v>
      </c>
    </row>
    <row r="3228" spans="1:5" x14ac:dyDescent="0.25">
      <c r="A3228" s="264">
        <v>46522.416666666657</v>
      </c>
      <c r="B3228">
        <v>82.68</v>
      </c>
      <c r="C3228">
        <v>13.7</v>
      </c>
      <c r="D3228">
        <v>5.48</v>
      </c>
      <c r="E3228">
        <v>101.86</v>
      </c>
    </row>
    <row r="3229" spans="1:5" x14ac:dyDescent="0.25">
      <c r="A3229" s="264">
        <v>46522.458333333343</v>
      </c>
      <c r="B3229">
        <v>78.650000000000006</v>
      </c>
      <c r="C3229">
        <v>12.35</v>
      </c>
      <c r="D3229">
        <v>4.9400000000000004</v>
      </c>
      <c r="E3229">
        <v>95.94</v>
      </c>
    </row>
    <row r="3230" spans="1:5" x14ac:dyDescent="0.25">
      <c r="A3230" s="264">
        <v>46522.5</v>
      </c>
      <c r="B3230">
        <v>75.23</v>
      </c>
      <c r="C3230">
        <v>12.3</v>
      </c>
      <c r="D3230">
        <v>4.92</v>
      </c>
      <c r="E3230">
        <v>92.45</v>
      </c>
    </row>
    <row r="3231" spans="1:5" x14ac:dyDescent="0.25">
      <c r="A3231" s="264">
        <v>46522.541666666657</v>
      </c>
      <c r="B3231">
        <v>72.48</v>
      </c>
      <c r="C3231">
        <v>11.8</v>
      </c>
      <c r="D3231">
        <v>4.72</v>
      </c>
      <c r="E3231">
        <v>89</v>
      </c>
    </row>
    <row r="3232" spans="1:5" x14ac:dyDescent="0.25">
      <c r="A3232" s="264">
        <v>46522.583333333343</v>
      </c>
      <c r="B3232">
        <v>68.48</v>
      </c>
      <c r="C3232">
        <v>11.55</v>
      </c>
      <c r="D3232">
        <v>4.62</v>
      </c>
      <c r="E3232">
        <v>84.65</v>
      </c>
    </row>
    <row r="3233" spans="1:5" x14ac:dyDescent="0.25">
      <c r="A3233" s="264">
        <v>46522.625</v>
      </c>
      <c r="B3233">
        <v>67.81</v>
      </c>
      <c r="C3233">
        <v>11.45</v>
      </c>
      <c r="D3233">
        <v>4.58</v>
      </c>
      <c r="E3233">
        <v>83.84</v>
      </c>
    </row>
    <row r="3234" spans="1:5" x14ac:dyDescent="0.25">
      <c r="A3234" s="264">
        <v>46522.666666666657</v>
      </c>
      <c r="B3234">
        <v>69.260000000000005</v>
      </c>
      <c r="C3234">
        <v>11.3</v>
      </c>
      <c r="D3234">
        <v>4.5199999999999996</v>
      </c>
      <c r="E3234">
        <v>85.08</v>
      </c>
    </row>
    <row r="3235" spans="1:5" x14ac:dyDescent="0.25">
      <c r="A3235" s="264">
        <v>46522.708333333343</v>
      </c>
      <c r="B3235">
        <v>69.8</v>
      </c>
      <c r="C3235">
        <v>11.45</v>
      </c>
      <c r="D3235">
        <v>4.58</v>
      </c>
      <c r="E3235">
        <v>85.83</v>
      </c>
    </row>
    <row r="3236" spans="1:5" x14ac:dyDescent="0.25">
      <c r="A3236" s="264">
        <v>46522.75</v>
      </c>
      <c r="B3236">
        <v>71.53</v>
      </c>
      <c r="C3236">
        <v>12.2</v>
      </c>
      <c r="D3236">
        <v>4.88</v>
      </c>
      <c r="E3236">
        <v>88.61</v>
      </c>
    </row>
    <row r="3237" spans="1:5" x14ac:dyDescent="0.25">
      <c r="A3237" s="264">
        <v>46522.791666666657</v>
      </c>
      <c r="B3237">
        <v>72.14</v>
      </c>
      <c r="C3237">
        <v>12.9</v>
      </c>
      <c r="D3237">
        <v>5.16</v>
      </c>
      <c r="E3237">
        <v>90.2</v>
      </c>
    </row>
    <row r="3238" spans="1:5" x14ac:dyDescent="0.25">
      <c r="A3238" s="264">
        <v>46522.833333333343</v>
      </c>
      <c r="B3238">
        <v>72.66</v>
      </c>
      <c r="C3238">
        <v>12.75</v>
      </c>
      <c r="D3238">
        <v>5.0999999999999996</v>
      </c>
      <c r="E3238">
        <v>90.51</v>
      </c>
    </row>
    <row r="3239" spans="1:5" x14ac:dyDescent="0.25">
      <c r="A3239" s="264">
        <v>46522.875</v>
      </c>
      <c r="B3239">
        <v>70.47</v>
      </c>
      <c r="C3239">
        <v>12.35</v>
      </c>
      <c r="D3239">
        <v>4.9400000000000004</v>
      </c>
      <c r="E3239">
        <v>87.76</v>
      </c>
    </row>
    <row r="3240" spans="1:5" x14ac:dyDescent="0.25">
      <c r="A3240" s="264">
        <v>46522.916666666657</v>
      </c>
      <c r="B3240">
        <v>69.38</v>
      </c>
      <c r="C3240">
        <v>12.05</v>
      </c>
      <c r="D3240">
        <v>4.82</v>
      </c>
      <c r="E3240">
        <v>86.25</v>
      </c>
    </row>
    <row r="3241" spans="1:5" x14ac:dyDescent="0.25">
      <c r="A3241" s="264">
        <v>46522.958333333343</v>
      </c>
      <c r="B3241">
        <v>65.91</v>
      </c>
      <c r="C3241">
        <v>11.45</v>
      </c>
      <c r="D3241">
        <v>4.58</v>
      </c>
      <c r="E3241">
        <v>81.94</v>
      </c>
    </row>
    <row r="3242" spans="1:5" x14ac:dyDescent="0.25">
      <c r="A3242" s="264">
        <v>46523</v>
      </c>
      <c r="B3242">
        <v>62.57</v>
      </c>
      <c r="C3242">
        <v>11.35</v>
      </c>
      <c r="D3242">
        <v>4.54</v>
      </c>
      <c r="E3242">
        <v>78.459999999999994</v>
      </c>
    </row>
    <row r="3243" spans="1:5" x14ac:dyDescent="0.25">
      <c r="A3243" s="264">
        <v>46523.041666666657</v>
      </c>
      <c r="B3243">
        <v>62.67</v>
      </c>
      <c r="C3243">
        <v>11.25</v>
      </c>
      <c r="D3243">
        <v>4.5</v>
      </c>
      <c r="E3243">
        <v>78.42</v>
      </c>
    </row>
    <row r="3244" spans="1:5" x14ac:dyDescent="0.25">
      <c r="A3244" s="264">
        <v>46523.083333333343</v>
      </c>
      <c r="B3244">
        <v>63.08</v>
      </c>
      <c r="C3244">
        <v>11.25</v>
      </c>
      <c r="D3244">
        <v>4.5</v>
      </c>
      <c r="E3244">
        <v>78.83</v>
      </c>
    </row>
    <row r="3245" spans="1:5" x14ac:dyDescent="0.25">
      <c r="A3245" s="264">
        <v>46523.125</v>
      </c>
      <c r="B3245">
        <v>64.2</v>
      </c>
      <c r="C3245">
        <v>11.35</v>
      </c>
      <c r="D3245">
        <v>4.54</v>
      </c>
      <c r="E3245">
        <v>80.09</v>
      </c>
    </row>
    <row r="3246" spans="1:5" x14ac:dyDescent="0.25">
      <c r="A3246" s="264">
        <v>46523.166666666657</v>
      </c>
      <c r="B3246">
        <v>65.540000000000006</v>
      </c>
      <c r="C3246">
        <v>11.35</v>
      </c>
      <c r="D3246">
        <v>4.54</v>
      </c>
      <c r="E3246">
        <v>81.430000000000007</v>
      </c>
    </row>
    <row r="3247" spans="1:5" x14ac:dyDescent="0.25">
      <c r="A3247" s="264">
        <v>46523.208333333343</v>
      </c>
      <c r="B3247">
        <v>68.58</v>
      </c>
      <c r="C3247">
        <v>11.55</v>
      </c>
      <c r="D3247">
        <v>4.62</v>
      </c>
      <c r="E3247">
        <v>84.75</v>
      </c>
    </row>
    <row r="3248" spans="1:5" x14ac:dyDescent="0.25">
      <c r="A3248" s="264">
        <v>46523.25</v>
      </c>
      <c r="B3248">
        <v>75.16</v>
      </c>
      <c r="C3248">
        <v>12.05</v>
      </c>
      <c r="D3248">
        <v>4.82</v>
      </c>
      <c r="E3248">
        <v>92.03</v>
      </c>
    </row>
    <row r="3249" spans="1:5" x14ac:dyDescent="0.25">
      <c r="A3249" s="264">
        <v>46523.291666666657</v>
      </c>
      <c r="B3249">
        <v>88.9</v>
      </c>
      <c r="C3249">
        <v>15.2</v>
      </c>
      <c r="D3249">
        <v>6.08</v>
      </c>
      <c r="E3249">
        <v>110.18</v>
      </c>
    </row>
    <row r="3250" spans="1:5" x14ac:dyDescent="0.25">
      <c r="A3250" s="264">
        <v>46523.333333333343</v>
      </c>
      <c r="B3250">
        <v>88.63</v>
      </c>
      <c r="C3250">
        <v>15.55</v>
      </c>
      <c r="D3250">
        <v>6.22</v>
      </c>
      <c r="E3250">
        <v>110.4</v>
      </c>
    </row>
    <row r="3251" spans="1:5" x14ac:dyDescent="0.25">
      <c r="A3251" s="264">
        <v>46523.375</v>
      </c>
      <c r="B3251">
        <v>84.41</v>
      </c>
      <c r="C3251">
        <v>15</v>
      </c>
      <c r="D3251">
        <v>6</v>
      </c>
      <c r="E3251">
        <v>105.41</v>
      </c>
    </row>
    <row r="3252" spans="1:5" x14ac:dyDescent="0.25">
      <c r="A3252" s="264">
        <v>46523.416666666657</v>
      </c>
      <c r="B3252">
        <v>85.17</v>
      </c>
      <c r="C3252">
        <v>14.25</v>
      </c>
      <c r="D3252">
        <v>5.7</v>
      </c>
      <c r="E3252">
        <v>105.12</v>
      </c>
    </row>
    <row r="3253" spans="1:5" x14ac:dyDescent="0.25">
      <c r="A3253" s="264">
        <v>46523.458333333343</v>
      </c>
      <c r="B3253">
        <v>83.82</v>
      </c>
      <c r="C3253">
        <v>13.75</v>
      </c>
      <c r="D3253">
        <v>5.5</v>
      </c>
      <c r="E3253">
        <v>103.07</v>
      </c>
    </row>
    <row r="3254" spans="1:5" x14ac:dyDescent="0.25">
      <c r="A3254" s="264">
        <v>46523.5</v>
      </c>
      <c r="B3254">
        <v>79.849999999999994</v>
      </c>
      <c r="C3254">
        <v>13.95</v>
      </c>
      <c r="D3254">
        <v>5.58</v>
      </c>
      <c r="E3254">
        <v>99.38</v>
      </c>
    </row>
    <row r="3255" spans="1:5" x14ac:dyDescent="0.25">
      <c r="A3255" s="264">
        <v>46523.541666666657</v>
      </c>
      <c r="B3255">
        <v>81.010000000000005</v>
      </c>
      <c r="C3255">
        <v>13.55</v>
      </c>
      <c r="D3255">
        <v>5.42</v>
      </c>
      <c r="E3255">
        <v>99.98</v>
      </c>
    </row>
    <row r="3256" spans="1:5" x14ac:dyDescent="0.25">
      <c r="A3256" s="264">
        <v>46523.583333333343</v>
      </c>
      <c r="B3256">
        <v>80.19</v>
      </c>
      <c r="C3256">
        <v>13.65</v>
      </c>
      <c r="D3256">
        <v>5.46</v>
      </c>
      <c r="E3256">
        <v>99.3</v>
      </c>
    </row>
    <row r="3257" spans="1:5" x14ac:dyDescent="0.25">
      <c r="A3257" s="264">
        <v>46523.625</v>
      </c>
      <c r="B3257">
        <v>78.33</v>
      </c>
      <c r="C3257">
        <v>13.55</v>
      </c>
      <c r="D3257">
        <v>5.42</v>
      </c>
      <c r="E3257">
        <v>97.3</v>
      </c>
    </row>
    <row r="3258" spans="1:5" x14ac:dyDescent="0.25">
      <c r="A3258" s="264">
        <v>46523.666666666657</v>
      </c>
      <c r="B3258">
        <v>75.430000000000007</v>
      </c>
      <c r="C3258">
        <v>13.2</v>
      </c>
      <c r="D3258">
        <v>5.28</v>
      </c>
      <c r="E3258">
        <v>93.91</v>
      </c>
    </row>
    <row r="3259" spans="1:5" x14ac:dyDescent="0.25">
      <c r="A3259" s="264">
        <v>46523.708333333343</v>
      </c>
      <c r="B3259">
        <v>73.819999999999993</v>
      </c>
      <c r="C3259">
        <v>12.85</v>
      </c>
      <c r="D3259">
        <v>5.14</v>
      </c>
      <c r="E3259">
        <v>91.81</v>
      </c>
    </row>
    <row r="3260" spans="1:5" x14ac:dyDescent="0.25">
      <c r="A3260" s="264">
        <v>46523.75</v>
      </c>
      <c r="B3260">
        <v>73.94</v>
      </c>
      <c r="C3260">
        <v>12.8</v>
      </c>
      <c r="D3260">
        <v>5.12</v>
      </c>
      <c r="E3260">
        <v>91.86</v>
      </c>
    </row>
    <row r="3261" spans="1:5" x14ac:dyDescent="0.25">
      <c r="A3261" s="264">
        <v>46523.791666666657</v>
      </c>
      <c r="B3261">
        <v>72.55</v>
      </c>
      <c r="C3261">
        <v>13.05</v>
      </c>
      <c r="D3261">
        <v>5.22</v>
      </c>
      <c r="E3261">
        <v>90.82</v>
      </c>
    </row>
    <row r="3262" spans="1:5" x14ac:dyDescent="0.25">
      <c r="A3262" s="264">
        <v>46523.833333333343</v>
      </c>
      <c r="B3262">
        <v>75.63</v>
      </c>
      <c r="C3262">
        <v>13.2</v>
      </c>
      <c r="D3262">
        <v>5.28</v>
      </c>
      <c r="E3262">
        <v>94.11</v>
      </c>
    </row>
    <row r="3263" spans="1:5" x14ac:dyDescent="0.25">
      <c r="A3263" s="264">
        <v>46523.875</v>
      </c>
      <c r="B3263">
        <v>73.7</v>
      </c>
      <c r="C3263">
        <v>12.8</v>
      </c>
      <c r="D3263">
        <v>5.12</v>
      </c>
      <c r="E3263">
        <v>91.62</v>
      </c>
    </row>
    <row r="3264" spans="1:5" x14ac:dyDescent="0.25">
      <c r="A3264" s="264">
        <v>46523.916666666657</v>
      </c>
      <c r="B3264">
        <v>72.22</v>
      </c>
      <c r="C3264">
        <v>12.35</v>
      </c>
      <c r="D3264">
        <v>4.9400000000000004</v>
      </c>
      <c r="E3264">
        <v>89.51</v>
      </c>
    </row>
    <row r="3265" spans="1:5" x14ac:dyDescent="0.25">
      <c r="A3265" s="264">
        <v>46523.958333333343</v>
      </c>
      <c r="B3265">
        <v>69.59</v>
      </c>
      <c r="C3265">
        <v>12.3</v>
      </c>
      <c r="D3265">
        <v>4.92</v>
      </c>
      <c r="E3265">
        <v>86.81</v>
      </c>
    </row>
    <row r="3266" spans="1:5" x14ac:dyDescent="0.25">
      <c r="A3266" s="264">
        <v>46524</v>
      </c>
      <c r="B3266">
        <v>66.37</v>
      </c>
      <c r="C3266">
        <v>12.05</v>
      </c>
      <c r="D3266">
        <v>4.82</v>
      </c>
      <c r="E3266">
        <v>83.24</v>
      </c>
    </row>
    <row r="3267" spans="1:5" x14ac:dyDescent="0.25">
      <c r="A3267" s="264">
        <v>46524.041666666657</v>
      </c>
      <c r="B3267">
        <v>66.3</v>
      </c>
      <c r="C3267">
        <v>12</v>
      </c>
      <c r="D3267">
        <v>4.8</v>
      </c>
      <c r="E3267">
        <v>83.1</v>
      </c>
    </row>
    <row r="3268" spans="1:5" x14ac:dyDescent="0.25">
      <c r="A3268" s="264">
        <v>46524.083333333343</v>
      </c>
      <c r="B3268">
        <v>65.930000000000007</v>
      </c>
      <c r="C3268">
        <v>11.9</v>
      </c>
      <c r="D3268">
        <v>4.76</v>
      </c>
      <c r="E3268">
        <v>82.59</v>
      </c>
    </row>
    <row r="3269" spans="1:5" x14ac:dyDescent="0.25">
      <c r="A3269" s="264">
        <v>46524.125</v>
      </c>
      <c r="B3269">
        <v>65.7</v>
      </c>
      <c r="C3269">
        <v>12.05</v>
      </c>
      <c r="D3269">
        <v>4.82</v>
      </c>
      <c r="E3269">
        <v>82.57</v>
      </c>
    </row>
    <row r="3270" spans="1:5" x14ac:dyDescent="0.25">
      <c r="A3270" s="264">
        <v>46524.166666666657</v>
      </c>
      <c r="B3270">
        <v>67.41</v>
      </c>
      <c r="C3270">
        <v>11.85</v>
      </c>
      <c r="D3270">
        <v>4.74</v>
      </c>
      <c r="E3270">
        <v>84</v>
      </c>
    </row>
    <row r="3271" spans="1:5" x14ac:dyDescent="0.25">
      <c r="A3271" s="264">
        <v>46524.208333333343</v>
      </c>
      <c r="B3271">
        <v>69.7</v>
      </c>
      <c r="C3271">
        <v>12.15</v>
      </c>
      <c r="D3271">
        <v>4.8600000000000003</v>
      </c>
      <c r="E3271">
        <v>86.71</v>
      </c>
    </row>
    <row r="3272" spans="1:5" x14ac:dyDescent="0.25">
      <c r="A3272" s="264">
        <v>46524.25</v>
      </c>
      <c r="B3272">
        <v>75.38</v>
      </c>
      <c r="C3272">
        <v>12.25</v>
      </c>
      <c r="D3272">
        <v>4.9000000000000004</v>
      </c>
      <c r="E3272">
        <v>92.53</v>
      </c>
    </row>
    <row r="3273" spans="1:5" x14ac:dyDescent="0.25">
      <c r="A3273" s="264">
        <v>46524.291666666657</v>
      </c>
      <c r="B3273">
        <v>85.65</v>
      </c>
      <c r="C3273">
        <v>14.85</v>
      </c>
      <c r="D3273">
        <v>5.94</v>
      </c>
      <c r="E3273">
        <v>106.44</v>
      </c>
    </row>
    <row r="3274" spans="1:5" x14ac:dyDescent="0.25">
      <c r="A3274" s="264">
        <v>46524.333333333343</v>
      </c>
      <c r="B3274">
        <v>84.57</v>
      </c>
      <c r="C3274">
        <v>15.05</v>
      </c>
      <c r="D3274">
        <v>6.02</v>
      </c>
      <c r="E3274">
        <v>105.64</v>
      </c>
    </row>
    <row r="3275" spans="1:5" x14ac:dyDescent="0.25">
      <c r="A3275" s="264">
        <v>46524.375</v>
      </c>
      <c r="B3275">
        <v>78.52</v>
      </c>
      <c r="C3275">
        <v>14.05</v>
      </c>
      <c r="D3275">
        <v>5.62</v>
      </c>
      <c r="E3275">
        <v>98.19</v>
      </c>
    </row>
    <row r="3276" spans="1:5" x14ac:dyDescent="0.25">
      <c r="A3276" s="264">
        <v>46524.416666666657</v>
      </c>
      <c r="B3276">
        <v>76.22</v>
      </c>
      <c r="C3276">
        <v>13.2</v>
      </c>
      <c r="D3276">
        <v>5.28</v>
      </c>
      <c r="E3276">
        <v>94.7</v>
      </c>
    </row>
    <row r="3277" spans="1:5" x14ac:dyDescent="0.25">
      <c r="A3277" s="264">
        <v>46524.458333333343</v>
      </c>
      <c r="B3277">
        <v>73.180000000000007</v>
      </c>
      <c r="C3277">
        <v>11.85</v>
      </c>
      <c r="D3277">
        <v>4.74</v>
      </c>
      <c r="E3277">
        <v>89.77</v>
      </c>
    </row>
    <row r="3278" spans="1:5" x14ac:dyDescent="0.25">
      <c r="A3278" s="264">
        <v>46524.5</v>
      </c>
      <c r="B3278">
        <v>67.86</v>
      </c>
      <c r="C3278">
        <v>11.6</v>
      </c>
      <c r="D3278">
        <v>4.6399999999999997</v>
      </c>
      <c r="E3278">
        <v>84.1</v>
      </c>
    </row>
    <row r="3279" spans="1:5" x14ac:dyDescent="0.25">
      <c r="A3279" s="264">
        <v>46524.541666666657</v>
      </c>
      <c r="B3279">
        <v>65.94</v>
      </c>
      <c r="C3279">
        <v>11.2</v>
      </c>
      <c r="D3279">
        <v>4.4800000000000004</v>
      </c>
      <c r="E3279">
        <v>81.62</v>
      </c>
    </row>
    <row r="3280" spans="1:5" x14ac:dyDescent="0.25">
      <c r="A3280" s="264">
        <v>46524.583333333343</v>
      </c>
      <c r="B3280">
        <v>64.3</v>
      </c>
      <c r="C3280">
        <v>11.2</v>
      </c>
      <c r="D3280">
        <v>4.4800000000000004</v>
      </c>
      <c r="E3280">
        <v>79.98</v>
      </c>
    </row>
    <row r="3281" spans="1:5" x14ac:dyDescent="0.25">
      <c r="A3281" s="264">
        <v>46524.625</v>
      </c>
      <c r="B3281">
        <v>58.58</v>
      </c>
      <c r="C3281">
        <v>11.25</v>
      </c>
      <c r="D3281">
        <v>4.5</v>
      </c>
      <c r="E3281">
        <v>74.33</v>
      </c>
    </row>
    <row r="3282" spans="1:5" x14ac:dyDescent="0.25">
      <c r="A3282" s="264">
        <v>46524.666666666657</v>
      </c>
      <c r="B3282">
        <v>60.88</v>
      </c>
      <c r="C3282">
        <v>11.2</v>
      </c>
      <c r="D3282">
        <v>4.4800000000000004</v>
      </c>
      <c r="E3282">
        <v>76.56</v>
      </c>
    </row>
    <row r="3283" spans="1:5" x14ac:dyDescent="0.25">
      <c r="A3283" s="264">
        <v>46524.708333333343</v>
      </c>
      <c r="B3283">
        <v>59.85</v>
      </c>
      <c r="C3283">
        <v>11.4</v>
      </c>
      <c r="D3283">
        <v>4.5599999999999996</v>
      </c>
      <c r="E3283">
        <v>75.81</v>
      </c>
    </row>
    <row r="3284" spans="1:5" x14ac:dyDescent="0.25">
      <c r="A3284" s="264">
        <v>46524.75</v>
      </c>
      <c r="B3284">
        <v>63.08</v>
      </c>
      <c r="C3284">
        <v>11.6</v>
      </c>
      <c r="D3284">
        <v>4.6399999999999997</v>
      </c>
      <c r="E3284">
        <v>79.319999999999993</v>
      </c>
    </row>
    <row r="3285" spans="1:5" x14ac:dyDescent="0.25">
      <c r="A3285" s="264">
        <v>46524.791666666657</v>
      </c>
      <c r="B3285">
        <v>63.19</v>
      </c>
      <c r="C3285">
        <v>11.55</v>
      </c>
      <c r="D3285">
        <v>4.62</v>
      </c>
      <c r="E3285">
        <v>79.36</v>
      </c>
    </row>
    <row r="3286" spans="1:5" x14ac:dyDescent="0.25">
      <c r="A3286" s="264">
        <v>46524.833333333343</v>
      </c>
      <c r="B3286">
        <v>61.25</v>
      </c>
      <c r="C3286">
        <v>11.6</v>
      </c>
      <c r="D3286">
        <v>4.6399999999999997</v>
      </c>
      <c r="E3286">
        <v>77.489999999999995</v>
      </c>
    </row>
    <row r="3287" spans="1:5" x14ac:dyDescent="0.25">
      <c r="A3287" s="264">
        <v>46524.875</v>
      </c>
      <c r="B3287">
        <v>60.35</v>
      </c>
      <c r="C3287">
        <v>11.35</v>
      </c>
      <c r="D3287">
        <v>4.54</v>
      </c>
      <c r="E3287">
        <v>76.239999999999995</v>
      </c>
    </row>
    <row r="3288" spans="1:5" x14ac:dyDescent="0.25">
      <c r="A3288" s="264">
        <v>46524.916666666657</v>
      </c>
      <c r="B3288">
        <v>59.71</v>
      </c>
      <c r="C3288">
        <v>11.35</v>
      </c>
      <c r="D3288">
        <v>4.54</v>
      </c>
      <c r="E3288">
        <v>75.599999999999994</v>
      </c>
    </row>
    <row r="3289" spans="1:5" x14ac:dyDescent="0.25">
      <c r="A3289" s="264">
        <v>46524.958333333343</v>
      </c>
      <c r="B3289">
        <v>56.89</v>
      </c>
      <c r="C3289">
        <v>11.35</v>
      </c>
      <c r="D3289">
        <v>4.54</v>
      </c>
      <c r="E3289">
        <v>72.78</v>
      </c>
    </row>
    <row r="3290" spans="1:5" x14ac:dyDescent="0.25">
      <c r="A3290" s="264">
        <v>46525</v>
      </c>
      <c r="B3290">
        <v>56.67</v>
      </c>
      <c r="C3290">
        <v>11.35</v>
      </c>
      <c r="D3290">
        <v>4.54</v>
      </c>
      <c r="E3290">
        <v>72.56</v>
      </c>
    </row>
    <row r="3291" spans="1:5" x14ac:dyDescent="0.25">
      <c r="A3291" s="264">
        <v>46525.041666666657</v>
      </c>
      <c r="B3291">
        <v>56.97</v>
      </c>
      <c r="C3291">
        <v>11.65</v>
      </c>
      <c r="D3291">
        <v>4.66</v>
      </c>
      <c r="E3291">
        <v>73.28</v>
      </c>
    </row>
    <row r="3292" spans="1:5" x14ac:dyDescent="0.25">
      <c r="A3292" s="264">
        <v>46525.083333333343</v>
      </c>
      <c r="B3292">
        <v>56.26</v>
      </c>
      <c r="C3292">
        <v>11.7</v>
      </c>
      <c r="D3292">
        <v>4.68</v>
      </c>
      <c r="E3292">
        <v>72.64</v>
      </c>
    </row>
    <row r="3293" spans="1:5" x14ac:dyDescent="0.25">
      <c r="A3293" s="264">
        <v>46525.125</v>
      </c>
      <c r="B3293">
        <v>57.29</v>
      </c>
      <c r="C3293">
        <v>11.6</v>
      </c>
      <c r="D3293">
        <v>4.6399999999999997</v>
      </c>
      <c r="E3293">
        <v>73.53</v>
      </c>
    </row>
    <row r="3294" spans="1:5" x14ac:dyDescent="0.25">
      <c r="A3294" s="264">
        <v>46525.166666666657</v>
      </c>
      <c r="B3294">
        <v>55.9</v>
      </c>
      <c r="C3294">
        <v>11.7</v>
      </c>
      <c r="D3294">
        <v>4.68</v>
      </c>
      <c r="E3294">
        <v>72.28</v>
      </c>
    </row>
    <row r="3295" spans="1:5" x14ac:dyDescent="0.25">
      <c r="A3295" s="264">
        <v>46525.208333333343</v>
      </c>
      <c r="B3295">
        <v>57.22</v>
      </c>
      <c r="C3295">
        <v>11.45</v>
      </c>
      <c r="D3295">
        <v>4.58</v>
      </c>
      <c r="E3295">
        <v>73.25</v>
      </c>
    </row>
    <row r="3296" spans="1:5" x14ac:dyDescent="0.25">
      <c r="A3296" s="264">
        <v>46525.25</v>
      </c>
      <c r="B3296">
        <v>58.75</v>
      </c>
      <c r="C3296">
        <v>11.2</v>
      </c>
      <c r="D3296">
        <v>4.4800000000000004</v>
      </c>
      <c r="E3296">
        <v>74.430000000000007</v>
      </c>
    </row>
    <row r="3297" spans="1:5" x14ac:dyDescent="0.25">
      <c r="A3297" s="264">
        <v>46525.291666666657</v>
      </c>
      <c r="B3297">
        <v>68.91</v>
      </c>
      <c r="C3297">
        <v>10.9</v>
      </c>
      <c r="D3297">
        <v>4.3600000000000003</v>
      </c>
      <c r="E3297">
        <v>84.17</v>
      </c>
    </row>
    <row r="3298" spans="1:5" x14ac:dyDescent="0.25">
      <c r="A3298" s="264">
        <v>46525.333333333343</v>
      </c>
      <c r="B3298">
        <v>65.180000000000007</v>
      </c>
      <c r="C3298">
        <v>10.3</v>
      </c>
      <c r="D3298">
        <v>4.12</v>
      </c>
      <c r="E3298">
        <v>79.599999999999994</v>
      </c>
    </row>
    <row r="3299" spans="1:5" x14ac:dyDescent="0.25">
      <c r="A3299" s="264">
        <v>46525.375</v>
      </c>
      <c r="B3299">
        <v>58.89</v>
      </c>
      <c r="C3299">
        <v>9.9</v>
      </c>
      <c r="D3299">
        <v>3.96</v>
      </c>
      <c r="E3299">
        <v>72.75</v>
      </c>
    </row>
    <row r="3300" spans="1:5" x14ac:dyDescent="0.25">
      <c r="A3300" s="264">
        <v>46525.416666666657</v>
      </c>
      <c r="B3300">
        <v>58.77</v>
      </c>
      <c r="C3300">
        <v>9.9</v>
      </c>
      <c r="D3300">
        <v>3.96</v>
      </c>
      <c r="E3300">
        <v>72.63</v>
      </c>
    </row>
    <row r="3301" spans="1:5" x14ac:dyDescent="0.25">
      <c r="A3301" s="264">
        <v>46525.458333333343</v>
      </c>
      <c r="B3301">
        <v>59.59</v>
      </c>
      <c r="C3301">
        <v>9.8000000000000007</v>
      </c>
      <c r="D3301">
        <v>3.92</v>
      </c>
      <c r="E3301">
        <v>73.31</v>
      </c>
    </row>
    <row r="3302" spans="1:5" x14ac:dyDescent="0.25">
      <c r="A3302" s="264">
        <v>46525.5</v>
      </c>
      <c r="B3302">
        <v>57.67</v>
      </c>
      <c r="C3302">
        <v>10.15</v>
      </c>
      <c r="D3302">
        <v>4.0599999999999996</v>
      </c>
      <c r="E3302">
        <v>71.88</v>
      </c>
    </row>
    <row r="3303" spans="1:5" x14ac:dyDescent="0.25">
      <c r="A3303" s="264">
        <v>46525.541666666657</v>
      </c>
      <c r="B3303">
        <v>60.29</v>
      </c>
      <c r="C3303">
        <v>10.8</v>
      </c>
      <c r="D3303">
        <v>4.32</v>
      </c>
      <c r="E3303">
        <v>75.41</v>
      </c>
    </row>
    <row r="3304" spans="1:5" x14ac:dyDescent="0.25">
      <c r="A3304" s="264">
        <v>46525.583333333343</v>
      </c>
      <c r="B3304">
        <v>61.41</v>
      </c>
      <c r="C3304">
        <v>10.45</v>
      </c>
      <c r="D3304">
        <v>4.18</v>
      </c>
      <c r="E3304">
        <v>76.040000000000006</v>
      </c>
    </row>
    <row r="3305" spans="1:5" x14ac:dyDescent="0.25">
      <c r="A3305" s="264">
        <v>46525.625</v>
      </c>
      <c r="B3305">
        <v>60.83</v>
      </c>
      <c r="C3305">
        <v>10.35</v>
      </c>
      <c r="D3305">
        <v>4.1399999999999997</v>
      </c>
      <c r="E3305">
        <v>75.319999999999993</v>
      </c>
    </row>
    <row r="3306" spans="1:5" x14ac:dyDescent="0.25">
      <c r="A3306" s="264">
        <v>46525.666666666657</v>
      </c>
      <c r="B3306">
        <v>58.01</v>
      </c>
      <c r="C3306">
        <v>10.25</v>
      </c>
      <c r="D3306">
        <v>4.0999999999999996</v>
      </c>
      <c r="E3306">
        <v>72.36</v>
      </c>
    </row>
    <row r="3307" spans="1:5" x14ac:dyDescent="0.25">
      <c r="A3307" s="264">
        <v>46525.708333333343</v>
      </c>
      <c r="B3307">
        <v>62.18</v>
      </c>
      <c r="C3307">
        <v>10.15</v>
      </c>
      <c r="D3307">
        <v>4.0599999999999996</v>
      </c>
      <c r="E3307">
        <v>76.39</v>
      </c>
    </row>
    <row r="3308" spans="1:5" x14ac:dyDescent="0.25">
      <c r="A3308" s="264">
        <v>46525.75</v>
      </c>
      <c r="B3308">
        <v>66.67</v>
      </c>
      <c r="C3308">
        <v>10.25</v>
      </c>
      <c r="D3308">
        <v>4.0999999999999996</v>
      </c>
      <c r="E3308">
        <v>81.02</v>
      </c>
    </row>
    <row r="3309" spans="1:5" x14ac:dyDescent="0.25">
      <c r="A3309" s="264">
        <v>46525.791666666657</v>
      </c>
      <c r="B3309">
        <v>67.36</v>
      </c>
      <c r="C3309">
        <v>10.3</v>
      </c>
      <c r="D3309">
        <v>4.12</v>
      </c>
      <c r="E3309">
        <v>81.78</v>
      </c>
    </row>
    <row r="3310" spans="1:5" x14ac:dyDescent="0.25">
      <c r="A3310" s="264">
        <v>46525.833333333343</v>
      </c>
      <c r="B3310">
        <v>67.430000000000007</v>
      </c>
      <c r="C3310">
        <v>10.7</v>
      </c>
      <c r="D3310">
        <v>4.28</v>
      </c>
      <c r="E3310">
        <v>82.41</v>
      </c>
    </row>
    <row r="3311" spans="1:5" x14ac:dyDescent="0.25">
      <c r="A3311" s="264">
        <v>46525.875</v>
      </c>
      <c r="B3311">
        <v>65.41</v>
      </c>
      <c r="C3311">
        <v>10.75</v>
      </c>
      <c r="D3311">
        <v>4.3</v>
      </c>
      <c r="E3311">
        <v>80.459999999999994</v>
      </c>
    </row>
    <row r="3312" spans="1:5" x14ac:dyDescent="0.25">
      <c r="A3312" s="264">
        <v>46525.916666666657</v>
      </c>
      <c r="B3312">
        <v>65.290000000000006</v>
      </c>
      <c r="C3312">
        <v>10.55</v>
      </c>
      <c r="D3312">
        <v>4.22</v>
      </c>
      <c r="E3312">
        <v>80.06</v>
      </c>
    </row>
    <row r="3313" spans="1:5" x14ac:dyDescent="0.25">
      <c r="A3313" s="264">
        <v>46525.958333333343</v>
      </c>
      <c r="B3313">
        <v>64.31</v>
      </c>
      <c r="C3313">
        <v>10.5</v>
      </c>
      <c r="D3313">
        <v>4.2</v>
      </c>
      <c r="E3313">
        <v>79.010000000000005</v>
      </c>
    </row>
    <row r="3314" spans="1:5" x14ac:dyDescent="0.25">
      <c r="A3314" s="264">
        <v>46526</v>
      </c>
      <c r="B3314">
        <v>60.74</v>
      </c>
      <c r="C3314">
        <v>10.6</v>
      </c>
      <c r="D3314">
        <v>4.24</v>
      </c>
      <c r="E3314">
        <v>75.58</v>
      </c>
    </row>
    <row r="3315" spans="1:5" x14ac:dyDescent="0.25">
      <c r="A3315" s="264">
        <v>46526.041666666657</v>
      </c>
      <c r="B3315">
        <v>61.73</v>
      </c>
      <c r="C3315">
        <v>10.3</v>
      </c>
      <c r="D3315">
        <v>4.12</v>
      </c>
      <c r="E3315">
        <v>76.150000000000006</v>
      </c>
    </row>
    <row r="3316" spans="1:5" x14ac:dyDescent="0.25">
      <c r="A3316" s="264">
        <v>46526.083333333343</v>
      </c>
      <c r="B3316">
        <v>61.57</v>
      </c>
      <c r="C3316">
        <v>10.45</v>
      </c>
      <c r="D3316">
        <v>4.18</v>
      </c>
      <c r="E3316">
        <v>76.2</v>
      </c>
    </row>
    <row r="3317" spans="1:5" x14ac:dyDescent="0.25">
      <c r="A3317" s="264">
        <v>46526.125</v>
      </c>
      <c r="B3317">
        <v>61.7</v>
      </c>
      <c r="C3317">
        <v>10.4</v>
      </c>
      <c r="D3317">
        <v>4.16</v>
      </c>
      <c r="E3317">
        <v>76.260000000000005</v>
      </c>
    </row>
    <row r="3318" spans="1:5" x14ac:dyDescent="0.25">
      <c r="A3318" s="264">
        <v>46526.166666666657</v>
      </c>
      <c r="B3318">
        <v>62.96</v>
      </c>
      <c r="C3318">
        <v>10.45</v>
      </c>
      <c r="D3318">
        <v>4.18</v>
      </c>
      <c r="E3318">
        <v>77.59</v>
      </c>
    </row>
    <row r="3319" spans="1:5" x14ac:dyDescent="0.25">
      <c r="A3319" s="264">
        <v>46526.208333333343</v>
      </c>
      <c r="B3319">
        <v>65.75</v>
      </c>
      <c r="C3319">
        <v>10.6</v>
      </c>
      <c r="D3319">
        <v>4.24</v>
      </c>
      <c r="E3319">
        <v>80.59</v>
      </c>
    </row>
    <row r="3320" spans="1:5" x14ac:dyDescent="0.25">
      <c r="A3320" s="264">
        <v>46526.25</v>
      </c>
      <c r="B3320">
        <v>72.709999999999994</v>
      </c>
      <c r="C3320">
        <v>11.15</v>
      </c>
      <c r="D3320">
        <v>4.46</v>
      </c>
      <c r="E3320">
        <v>88.32</v>
      </c>
    </row>
    <row r="3321" spans="1:5" x14ac:dyDescent="0.25">
      <c r="A3321" s="264">
        <v>46526.291666666657</v>
      </c>
      <c r="B3321">
        <v>81.709999999999994</v>
      </c>
      <c r="C3321">
        <v>14.4</v>
      </c>
      <c r="D3321">
        <v>5.76</v>
      </c>
      <c r="E3321">
        <v>101.87</v>
      </c>
    </row>
    <row r="3322" spans="1:5" x14ac:dyDescent="0.25">
      <c r="A3322" s="264">
        <v>46526.333333333343</v>
      </c>
      <c r="B3322">
        <v>81.05</v>
      </c>
      <c r="C3322">
        <v>14.65</v>
      </c>
      <c r="D3322">
        <v>5.86</v>
      </c>
      <c r="E3322">
        <v>101.56</v>
      </c>
    </row>
    <row r="3323" spans="1:5" x14ac:dyDescent="0.25">
      <c r="A3323" s="264">
        <v>46526.375</v>
      </c>
      <c r="B3323">
        <v>73.010000000000005</v>
      </c>
      <c r="C3323">
        <v>13.45</v>
      </c>
      <c r="D3323">
        <v>5.38</v>
      </c>
      <c r="E3323">
        <v>91.84</v>
      </c>
    </row>
    <row r="3324" spans="1:5" x14ac:dyDescent="0.25">
      <c r="A3324" s="264">
        <v>46526.416666666657</v>
      </c>
      <c r="B3324">
        <v>70.12</v>
      </c>
      <c r="C3324">
        <v>12</v>
      </c>
      <c r="D3324">
        <v>4.8</v>
      </c>
      <c r="E3324">
        <v>86.92</v>
      </c>
    </row>
    <row r="3325" spans="1:5" x14ac:dyDescent="0.25">
      <c r="A3325" s="264">
        <v>46526.458333333343</v>
      </c>
      <c r="B3325">
        <v>65.94</v>
      </c>
      <c r="C3325">
        <v>11.2</v>
      </c>
      <c r="D3325">
        <v>4.4800000000000004</v>
      </c>
      <c r="E3325">
        <v>81.62</v>
      </c>
    </row>
    <row r="3326" spans="1:5" x14ac:dyDescent="0.25">
      <c r="A3326" s="264">
        <v>46526.5</v>
      </c>
      <c r="B3326">
        <v>61.97</v>
      </c>
      <c r="C3326">
        <v>10.4</v>
      </c>
      <c r="D3326">
        <v>4.16</v>
      </c>
      <c r="E3326">
        <v>76.53</v>
      </c>
    </row>
    <row r="3327" spans="1:5" x14ac:dyDescent="0.25">
      <c r="A3327" s="264">
        <v>46526.541666666657</v>
      </c>
      <c r="B3327">
        <v>59.12</v>
      </c>
      <c r="C3327">
        <v>10.5</v>
      </c>
      <c r="D3327">
        <v>4.2</v>
      </c>
      <c r="E3327">
        <v>73.819999999999993</v>
      </c>
    </row>
    <row r="3328" spans="1:5" x14ac:dyDescent="0.25">
      <c r="A3328" s="264">
        <v>46526.583333333343</v>
      </c>
      <c r="B3328">
        <v>58.47</v>
      </c>
      <c r="C3328">
        <v>10.45</v>
      </c>
      <c r="D3328">
        <v>4.18</v>
      </c>
      <c r="E3328">
        <v>73.099999999999994</v>
      </c>
    </row>
    <row r="3329" spans="1:5" x14ac:dyDescent="0.25">
      <c r="A3329" s="264">
        <v>46526.625</v>
      </c>
      <c r="B3329">
        <v>57.1</v>
      </c>
      <c r="C3329">
        <v>10.45</v>
      </c>
      <c r="D3329">
        <v>4.18</v>
      </c>
      <c r="E3329">
        <v>71.73</v>
      </c>
    </row>
    <row r="3330" spans="1:5" x14ac:dyDescent="0.25">
      <c r="A3330" s="264">
        <v>46526.666666666657</v>
      </c>
      <c r="B3330">
        <v>58.81</v>
      </c>
      <c r="C3330">
        <v>10.75</v>
      </c>
      <c r="D3330">
        <v>4.3</v>
      </c>
      <c r="E3330">
        <v>73.86</v>
      </c>
    </row>
    <row r="3331" spans="1:5" x14ac:dyDescent="0.25">
      <c r="A3331" s="264">
        <v>46526.708333333343</v>
      </c>
      <c r="B3331">
        <v>60.26</v>
      </c>
      <c r="C3331">
        <v>10.65</v>
      </c>
      <c r="D3331">
        <v>4.26</v>
      </c>
      <c r="E3331">
        <v>75.17</v>
      </c>
    </row>
    <row r="3332" spans="1:5" x14ac:dyDescent="0.25">
      <c r="A3332" s="264">
        <v>46526.75</v>
      </c>
      <c r="B3332">
        <v>62.91</v>
      </c>
      <c r="C3332">
        <v>10.8</v>
      </c>
      <c r="D3332">
        <v>4.32</v>
      </c>
      <c r="E3332">
        <v>78.03</v>
      </c>
    </row>
    <row r="3333" spans="1:5" x14ac:dyDescent="0.25">
      <c r="A3333" s="264">
        <v>46526.791666666657</v>
      </c>
      <c r="B3333">
        <v>65.64</v>
      </c>
      <c r="C3333">
        <v>11</v>
      </c>
      <c r="D3333">
        <v>4.4000000000000004</v>
      </c>
      <c r="E3333">
        <v>81.040000000000006</v>
      </c>
    </row>
    <row r="3334" spans="1:5" x14ac:dyDescent="0.25">
      <c r="A3334" s="264">
        <v>46526.833333333343</v>
      </c>
      <c r="B3334">
        <v>64.3</v>
      </c>
      <c r="C3334">
        <v>11</v>
      </c>
      <c r="D3334">
        <v>4.4000000000000004</v>
      </c>
      <c r="E3334">
        <v>79.7</v>
      </c>
    </row>
    <row r="3335" spans="1:5" x14ac:dyDescent="0.25">
      <c r="A3335" s="264">
        <v>46526.875</v>
      </c>
      <c r="B3335">
        <v>63.02</v>
      </c>
      <c r="C3335">
        <v>10.9</v>
      </c>
      <c r="D3335">
        <v>4.3600000000000003</v>
      </c>
      <c r="E3335">
        <v>78.28</v>
      </c>
    </row>
    <row r="3336" spans="1:5" x14ac:dyDescent="0.25">
      <c r="A3336" s="264">
        <v>46526.916666666657</v>
      </c>
      <c r="B3336">
        <v>62.16</v>
      </c>
      <c r="C3336">
        <v>10.7</v>
      </c>
      <c r="D3336">
        <v>4.28</v>
      </c>
      <c r="E3336">
        <v>77.14</v>
      </c>
    </row>
    <row r="3337" spans="1:5" x14ac:dyDescent="0.25">
      <c r="A3337" s="264">
        <v>46526.958333333343</v>
      </c>
      <c r="B3337">
        <v>60.73</v>
      </c>
      <c r="C3337">
        <v>10.8</v>
      </c>
      <c r="D3337">
        <v>4.32</v>
      </c>
      <c r="E3337">
        <v>75.849999999999994</v>
      </c>
    </row>
    <row r="3338" spans="1:5" x14ac:dyDescent="0.25">
      <c r="A3338" s="264">
        <v>46527</v>
      </c>
      <c r="B3338">
        <v>59</v>
      </c>
      <c r="C3338">
        <v>10.45</v>
      </c>
      <c r="D3338">
        <v>4.18</v>
      </c>
      <c r="E3338">
        <v>73.63</v>
      </c>
    </row>
    <row r="3339" spans="1:5" x14ac:dyDescent="0.25">
      <c r="A3339" s="264">
        <v>46527.041666666657</v>
      </c>
      <c r="B3339">
        <v>60.11</v>
      </c>
      <c r="C3339">
        <v>10.4</v>
      </c>
      <c r="D3339">
        <v>4.16</v>
      </c>
      <c r="E3339">
        <v>74.67</v>
      </c>
    </row>
    <row r="3340" spans="1:5" x14ac:dyDescent="0.25">
      <c r="A3340" s="264">
        <v>46527.083333333343</v>
      </c>
      <c r="B3340">
        <v>59.53</v>
      </c>
      <c r="C3340">
        <v>10.3</v>
      </c>
      <c r="D3340">
        <v>4.12</v>
      </c>
      <c r="E3340">
        <v>73.95</v>
      </c>
    </row>
    <row r="3341" spans="1:5" x14ac:dyDescent="0.25">
      <c r="A3341" s="264">
        <v>46527.125</v>
      </c>
      <c r="B3341">
        <v>59.91</v>
      </c>
      <c r="C3341">
        <v>10.3</v>
      </c>
      <c r="D3341">
        <v>4.12</v>
      </c>
      <c r="E3341">
        <v>74.33</v>
      </c>
    </row>
    <row r="3342" spans="1:5" x14ac:dyDescent="0.25">
      <c r="A3342" s="264">
        <v>46527.166666666657</v>
      </c>
      <c r="B3342">
        <v>61.32</v>
      </c>
      <c r="C3342">
        <v>10.35</v>
      </c>
      <c r="D3342">
        <v>4.1399999999999997</v>
      </c>
      <c r="E3342">
        <v>75.81</v>
      </c>
    </row>
    <row r="3343" spans="1:5" x14ac:dyDescent="0.25">
      <c r="A3343" s="264">
        <v>46527.208333333343</v>
      </c>
      <c r="B3343">
        <v>62.99</v>
      </c>
      <c r="C3343">
        <v>10.35</v>
      </c>
      <c r="D3343">
        <v>4.1399999999999997</v>
      </c>
      <c r="E3343">
        <v>77.48</v>
      </c>
    </row>
    <row r="3344" spans="1:5" x14ac:dyDescent="0.25">
      <c r="A3344" s="264">
        <v>46527.25</v>
      </c>
      <c r="B3344">
        <v>65.41</v>
      </c>
      <c r="C3344">
        <v>10.5</v>
      </c>
      <c r="D3344">
        <v>4.2</v>
      </c>
      <c r="E3344">
        <v>80.11</v>
      </c>
    </row>
    <row r="3345" spans="1:5" x14ac:dyDescent="0.25">
      <c r="A3345" s="264">
        <v>46527.291666666657</v>
      </c>
      <c r="B3345">
        <v>70.180000000000007</v>
      </c>
      <c r="C3345">
        <v>10.85</v>
      </c>
      <c r="D3345">
        <v>4.34</v>
      </c>
      <c r="E3345">
        <v>85.37</v>
      </c>
    </row>
    <row r="3346" spans="1:5" x14ac:dyDescent="0.25">
      <c r="A3346" s="264">
        <v>46527.333333333343</v>
      </c>
      <c r="B3346">
        <v>74.98</v>
      </c>
      <c r="C3346">
        <v>12.45</v>
      </c>
      <c r="D3346">
        <v>4.9800000000000004</v>
      </c>
      <c r="E3346">
        <v>92.41</v>
      </c>
    </row>
    <row r="3347" spans="1:5" x14ac:dyDescent="0.25">
      <c r="A3347" s="264">
        <v>46527.375</v>
      </c>
      <c r="B3347">
        <v>80.099999999999994</v>
      </c>
      <c r="C3347">
        <v>13.9</v>
      </c>
      <c r="D3347">
        <v>5.56</v>
      </c>
      <c r="E3347">
        <v>99.56</v>
      </c>
    </row>
    <row r="3348" spans="1:5" x14ac:dyDescent="0.25">
      <c r="A3348" s="264">
        <v>46527.416666666657</v>
      </c>
      <c r="B3348">
        <v>82.51</v>
      </c>
      <c r="C3348">
        <v>14.25</v>
      </c>
      <c r="D3348">
        <v>5.7</v>
      </c>
      <c r="E3348">
        <v>102.46</v>
      </c>
    </row>
    <row r="3349" spans="1:5" x14ac:dyDescent="0.25">
      <c r="A3349" s="264">
        <v>46527.458333333343</v>
      </c>
      <c r="B3349">
        <v>79.97</v>
      </c>
      <c r="C3349">
        <v>13.85</v>
      </c>
      <c r="D3349">
        <v>5.54</v>
      </c>
      <c r="E3349">
        <v>99.36</v>
      </c>
    </row>
    <row r="3350" spans="1:5" x14ac:dyDescent="0.25">
      <c r="A3350" s="264">
        <v>46527.5</v>
      </c>
      <c r="B3350">
        <v>73.97</v>
      </c>
      <c r="C3350">
        <v>12.95</v>
      </c>
      <c r="D3350">
        <v>5.18</v>
      </c>
      <c r="E3350">
        <v>92.1</v>
      </c>
    </row>
    <row r="3351" spans="1:5" x14ac:dyDescent="0.25">
      <c r="A3351" s="264">
        <v>46527.541666666657</v>
      </c>
      <c r="B3351">
        <v>70.88</v>
      </c>
      <c r="C3351">
        <v>12</v>
      </c>
      <c r="D3351">
        <v>4.8</v>
      </c>
      <c r="E3351">
        <v>87.68</v>
      </c>
    </row>
    <row r="3352" spans="1:5" x14ac:dyDescent="0.25">
      <c r="A3352" s="264">
        <v>46527.583333333343</v>
      </c>
      <c r="B3352">
        <v>67.290000000000006</v>
      </c>
      <c r="C3352">
        <v>11.45</v>
      </c>
      <c r="D3352">
        <v>4.58</v>
      </c>
      <c r="E3352">
        <v>83.32</v>
      </c>
    </row>
    <row r="3353" spans="1:5" x14ac:dyDescent="0.25">
      <c r="A3353" s="264">
        <v>46527.625</v>
      </c>
      <c r="B3353">
        <v>65.98</v>
      </c>
      <c r="C3353">
        <v>10.95</v>
      </c>
      <c r="D3353">
        <v>4.38</v>
      </c>
      <c r="E3353">
        <v>81.31</v>
      </c>
    </row>
    <row r="3354" spans="1:5" x14ac:dyDescent="0.25">
      <c r="A3354" s="264">
        <v>46527.666666666657</v>
      </c>
      <c r="B3354">
        <v>65.959999999999994</v>
      </c>
      <c r="C3354">
        <v>10.8</v>
      </c>
      <c r="D3354">
        <v>4.32</v>
      </c>
      <c r="E3354">
        <v>81.08</v>
      </c>
    </row>
    <row r="3355" spans="1:5" x14ac:dyDescent="0.25">
      <c r="A3355" s="264">
        <v>46527.708333333343</v>
      </c>
      <c r="B3355">
        <v>65.56</v>
      </c>
      <c r="C3355">
        <v>10.8</v>
      </c>
      <c r="D3355">
        <v>4.32</v>
      </c>
      <c r="E3355">
        <v>80.680000000000007</v>
      </c>
    </row>
    <row r="3356" spans="1:5" x14ac:dyDescent="0.25">
      <c r="A3356" s="264">
        <v>46527.75</v>
      </c>
      <c r="B3356">
        <v>65.010000000000005</v>
      </c>
      <c r="C3356">
        <v>11</v>
      </c>
      <c r="D3356">
        <v>4.4000000000000004</v>
      </c>
      <c r="E3356">
        <v>80.41</v>
      </c>
    </row>
    <row r="3357" spans="1:5" x14ac:dyDescent="0.25">
      <c r="A3357" s="264">
        <v>46527.791666666657</v>
      </c>
      <c r="B3357">
        <v>64.75</v>
      </c>
      <c r="C3357">
        <v>11.05</v>
      </c>
      <c r="D3357">
        <v>4.42</v>
      </c>
      <c r="E3357">
        <v>80.22</v>
      </c>
    </row>
    <row r="3358" spans="1:5" x14ac:dyDescent="0.25">
      <c r="A3358" s="264">
        <v>46527.833333333343</v>
      </c>
      <c r="B3358">
        <v>64.25</v>
      </c>
      <c r="C3358">
        <v>11.2</v>
      </c>
      <c r="D3358">
        <v>4.4800000000000004</v>
      </c>
      <c r="E3358">
        <v>79.930000000000007</v>
      </c>
    </row>
    <row r="3359" spans="1:5" x14ac:dyDescent="0.25">
      <c r="A3359" s="264">
        <v>46527.875</v>
      </c>
      <c r="B3359">
        <v>62.71</v>
      </c>
      <c r="C3359">
        <v>10.85</v>
      </c>
      <c r="D3359">
        <v>4.34</v>
      </c>
      <c r="E3359">
        <v>77.900000000000006</v>
      </c>
    </row>
    <row r="3360" spans="1:5" x14ac:dyDescent="0.25">
      <c r="A3360" s="264">
        <v>46527.916666666657</v>
      </c>
      <c r="B3360">
        <v>64.81</v>
      </c>
      <c r="C3360">
        <v>11.15</v>
      </c>
      <c r="D3360">
        <v>4.46</v>
      </c>
      <c r="E3360">
        <v>80.42</v>
      </c>
    </row>
    <row r="3361" spans="1:5" x14ac:dyDescent="0.25">
      <c r="A3361" s="264">
        <v>46527.958333333343</v>
      </c>
      <c r="B3361">
        <v>64.78</v>
      </c>
      <c r="C3361">
        <v>11.25</v>
      </c>
      <c r="D3361">
        <v>4.5</v>
      </c>
      <c r="E3361">
        <v>80.53</v>
      </c>
    </row>
    <row r="3362" spans="1:5" x14ac:dyDescent="0.25">
      <c r="A3362" s="264">
        <v>46528</v>
      </c>
      <c r="B3362">
        <v>63.82</v>
      </c>
      <c r="C3362">
        <v>10.85</v>
      </c>
      <c r="D3362">
        <v>4.34</v>
      </c>
      <c r="E3362">
        <v>79.010000000000005</v>
      </c>
    </row>
    <row r="3363" spans="1:5" x14ac:dyDescent="0.25">
      <c r="A3363" s="264">
        <v>46528.041666666657</v>
      </c>
      <c r="B3363">
        <v>63.14</v>
      </c>
      <c r="C3363">
        <v>10.95</v>
      </c>
      <c r="D3363">
        <v>4.38</v>
      </c>
      <c r="E3363">
        <v>78.47</v>
      </c>
    </row>
    <row r="3364" spans="1:5" x14ac:dyDescent="0.25">
      <c r="A3364" s="264">
        <v>46528.083333333343</v>
      </c>
      <c r="B3364">
        <v>64.19</v>
      </c>
      <c r="C3364">
        <v>10.65</v>
      </c>
      <c r="D3364">
        <v>4.26</v>
      </c>
      <c r="E3364">
        <v>79.099999999999994</v>
      </c>
    </row>
    <row r="3365" spans="1:5" x14ac:dyDescent="0.25">
      <c r="A3365" s="264">
        <v>46528.125</v>
      </c>
      <c r="B3365">
        <v>64.53</v>
      </c>
      <c r="C3365">
        <v>11</v>
      </c>
      <c r="D3365">
        <v>4.4000000000000004</v>
      </c>
      <c r="E3365">
        <v>79.930000000000007</v>
      </c>
    </row>
    <row r="3366" spans="1:5" x14ac:dyDescent="0.25">
      <c r="A3366" s="264">
        <v>46528.166666666657</v>
      </c>
      <c r="B3366">
        <v>65.040000000000006</v>
      </c>
      <c r="C3366">
        <v>11.15</v>
      </c>
      <c r="D3366">
        <v>4.46</v>
      </c>
      <c r="E3366">
        <v>80.650000000000006</v>
      </c>
    </row>
    <row r="3367" spans="1:5" x14ac:dyDescent="0.25">
      <c r="A3367" s="264">
        <v>46528.208333333343</v>
      </c>
      <c r="B3367">
        <v>65.47</v>
      </c>
      <c r="C3367">
        <v>11.55</v>
      </c>
      <c r="D3367">
        <v>4.62</v>
      </c>
      <c r="E3367">
        <v>81.64</v>
      </c>
    </row>
    <row r="3368" spans="1:5" x14ac:dyDescent="0.25">
      <c r="A3368" s="264">
        <v>46528.25</v>
      </c>
      <c r="B3368">
        <v>66.95</v>
      </c>
      <c r="C3368">
        <v>12.1</v>
      </c>
      <c r="D3368">
        <v>4.84</v>
      </c>
      <c r="E3368">
        <v>83.89</v>
      </c>
    </row>
    <row r="3369" spans="1:5" x14ac:dyDescent="0.25">
      <c r="A3369" s="264">
        <v>46528.291666666657</v>
      </c>
      <c r="B3369">
        <v>66.72</v>
      </c>
      <c r="C3369">
        <v>12.55</v>
      </c>
      <c r="D3369">
        <v>5.0199999999999996</v>
      </c>
      <c r="E3369">
        <v>84.29</v>
      </c>
    </row>
    <row r="3370" spans="1:5" x14ac:dyDescent="0.25">
      <c r="A3370" s="264">
        <v>46528.333333333343</v>
      </c>
      <c r="B3370">
        <v>67.3</v>
      </c>
      <c r="C3370">
        <v>12.15</v>
      </c>
      <c r="D3370">
        <v>4.8600000000000003</v>
      </c>
      <c r="E3370">
        <v>84.31</v>
      </c>
    </row>
    <row r="3371" spans="1:5" x14ac:dyDescent="0.25">
      <c r="A3371" s="264">
        <v>46528.375</v>
      </c>
      <c r="B3371">
        <v>68.78</v>
      </c>
      <c r="C3371">
        <v>12.65</v>
      </c>
      <c r="D3371">
        <v>5.0599999999999996</v>
      </c>
      <c r="E3371">
        <v>86.49</v>
      </c>
    </row>
    <row r="3372" spans="1:5" x14ac:dyDescent="0.25">
      <c r="A3372" s="264">
        <v>46528.416666666657</v>
      </c>
      <c r="B3372">
        <v>69.95</v>
      </c>
      <c r="C3372">
        <v>12.55</v>
      </c>
      <c r="D3372">
        <v>5.0199999999999996</v>
      </c>
      <c r="E3372">
        <v>87.52</v>
      </c>
    </row>
    <row r="3373" spans="1:5" x14ac:dyDescent="0.25">
      <c r="A3373" s="264">
        <v>46528.458333333343</v>
      </c>
      <c r="B3373">
        <v>68</v>
      </c>
      <c r="C3373">
        <v>12.3</v>
      </c>
      <c r="D3373">
        <v>4.92</v>
      </c>
      <c r="E3373">
        <v>85.22</v>
      </c>
    </row>
    <row r="3374" spans="1:5" x14ac:dyDescent="0.25">
      <c r="A3374" s="264">
        <v>46528.5</v>
      </c>
      <c r="B3374">
        <v>66.930000000000007</v>
      </c>
      <c r="C3374">
        <v>11.9</v>
      </c>
      <c r="D3374">
        <v>4.76</v>
      </c>
      <c r="E3374">
        <v>83.59</v>
      </c>
    </row>
    <row r="3375" spans="1:5" x14ac:dyDescent="0.25">
      <c r="A3375" s="264">
        <v>46528.541666666657</v>
      </c>
      <c r="B3375">
        <v>65.72</v>
      </c>
      <c r="C3375">
        <v>11.4</v>
      </c>
      <c r="D3375">
        <v>4.5599999999999996</v>
      </c>
      <c r="E3375">
        <v>81.680000000000007</v>
      </c>
    </row>
    <row r="3376" spans="1:5" x14ac:dyDescent="0.25">
      <c r="A3376" s="264">
        <v>46528.583333333343</v>
      </c>
      <c r="B3376">
        <v>63.72</v>
      </c>
      <c r="C3376">
        <v>11.1</v>
      </c>
      <c r="D3376">
        <v>4.4400000000000004</v>
      </c>
      <c r="E3376">
        <v>79.260000000000005</v>
      </c>
    </row>
    <row r="3377" spans="1:5" x14ac:dyDescent="0.25">
      <c r="A3377" s="264">
        <v>46528.625</v>
      </c>
      <c r="B3377">
        <v>61.99</v>
      </c>
      <c r="C3377">
        <v>10.8</v>
      </c>
      <c r="D3377">
        <v>4.32</v>
      </c>
      <c r="E3377">
        <v>77.11</v>
      </c>
    </row>
    <row r="3378" spans="1:5" x14ac:dyDescent="0.25">
      <c r="A3378" s="264">
        <v>46528.666666666657</v>
      </c>
      <c r="B3378">
        <v>60.99</v>
      </c>
      <c r="C3378">
        <v>10.65</v>
      </c>
      <c r="D3378">
        <v>4.26</v>
      </c>
      <c r="E3378">
        <v>75.900000000000006</v>
      </c>
    </row>
    <row r="3379" spans="1:5" x14ac:dyDescent="0.25">
      <c r="A3379" s="264">
        <v>46528.708333333343</v>
      </c>
      <c r="B3379">
        <v>61.58</v>
      </c>
      <c r="C3379">
        <v>10.55</v>
      </c>
      <c r="D3379">
        <v>4.22</v>
      </c>
      <c r="E3379">
        <v>76.349999999999994</v>
      </c>
    </row>
    <row r="3380" spans="1:5" x14ac:dyDescent="0.25">
      <c r="A3380" s="264">
        <v>46528.75</v>
      </c>
      <c r="B3380">
        <v>62.64</v>
      </c>
      <c r="C3380">
        <v>10.7</v>
      </c>
      <c r="D3380">
        <v>4.28</v>
      </c>
      <c r="E3380">
        <v>77.62</v>
      </c>
    </row>
    <row r="3381" spans="1:5" x14ac:dyDescent="0.25">
      <c r="A3381" s="264">
        <v>46528.791666666657</v>
      </c>
      <c r="B3381">
        <v>65.260000000000005</v>
      </c>
      <c r="C3381">
        <v>11.3</v>
      </c>
      <c r="D3381">
        <v>4.5199999999999996</v>
      </c>
      <c r="E3381">
        <v>81.08</v>
      </c>
    </row>
    <row r="3382" spans="1:5" x14ac:dyDescent="0.25">
      <c r="A3382" s="264">
        <v>46528.833333333343</v>
      </c>
      <c r="B3382">
        <v>66.98</v>
      </c>
      <c r="C3382">
        <v>11.6</v>
      </c>
      <c r="D3382">
        <v>4.6399999999999997</v>
      </c>
      <c r="E3382">
        <v>83.22</v>
      </c>
    </row>
    <row r="3383" spans="1:5" x14ac:dyDescent="0.25">
      <c r="A3383" s="264">
        <v>46528.875</v>
      </c>
      <c r="B3383">
        <v>65.25</v>
      </c>
      <c r="C3383">
        <v>11.5</v>
      </c>
      <c r="D3383">
        <v>4.5999999999999996</v>
      </c>
      <c r="E3383">
        <v>81.349999999999994</v>
      </c>
    </row>
    <row r="3384" spans="1:5" x14ac:dyDescent="0.25">
      <c r="A3384" s="264">
        <v>46528.916666666657</v>
      </c>
      <c r="B3384">
        <v>63.21</v>
      </c>
      <c r="C3384">
        <v>11.2</v>
      </c>
      <c r="D3384">
        <v>4.4800000000000004</v>
      </c>
      <c r="E3384">
        <v>78.89</v>
      </c>
    </row>
    <row r="3385" spans="1:5" x14ac:dyDescent="0.25">
      <c r="A3385" s="264">
        <v>46528.958333333343</v>
      </c>
      <c r="B3385">
        <v>63.06</v>
      </c>
      <c r="C3385">
        <v>10.6</v>
      </c>
      <c r="D3385">
        <v>4.24</v>
      </c>
      <c r="E3385">
        <v>77.900000000000006</v>
      </c>
    </row>
    <row r="3386" spans="1:5" x14ac:dyDescent="0.25">
      <c r="A3386" s="264">
        <v>46529</v>
      </c>
      <c r="B3386">
        <v>62.09</v>
      </c>
      <c r="C3386">
        <v>10.55</v>
      </c>
      <c r="D3386">
        <v>4.22</v>
      </c>
      <c r="E3386">
        <v>76.86</v>
      </c>
    </row>
    <row r="3387" spans="1:5" x14ac:dyDescent="0.25">
      <c r="A3387" s="264">
        <v>46529.041666666657</v>
      </c>
      <c r="B3387">
        <v>62.85</v>
      </c>
      <c r="C3387">
        <v>10.4</v>
      </c>
      <c r="D3387">
        <v>4.16</v>
      </c>
      <c r="E3387">
        <v>77.41</v>
      </c>
    </row>
    <row r="3388" spans="1:5" x14ac:dyDescent="0.25">
      <c r="A3388" s="264">
        <v>46529.083333333343</v>
      </c>
      <c r="B3388">
        <v>62.69</v>
      </c>
      <c r="C3388">
        <v>10.25</v>
      </c>
      <c r="D3388">
        <v>4.0999999999999996</v>
      </c>
      <c r="E3388">
        <v>77.040000000000006</v>
      </c>
    </row>
    <row r="3389" spans="1:5" x14ac:dyDescent="0.25">
      <c r="A3389" s="264">
        <v>46529.125</v>
      </c>
      <c r="B3389">
        <v>64.22</v>
      </c>
      <c r="C3389">
        <v>10.35</v>
      </c>
      <c r="D3389">
        <v>4.1399999999999997</v>
      </c>
      <c r="E3389">
        <v>78.709999999999994</v>
      </c>
    </row>
    <row r="3390" spans="1:5" x14ac:dyDescent="0.25">
      <c r="A3390" s="264">
        <v>46529.166666666657</v>
      </c>
      <c r="B3390">
        <v>65.09</v>
      </c>
      <c r="C3390">
        <v>10.55</v>
      </c>
      <c r="D3390">
        <v>4.22</v>
      </c>
      <c r="E3390">
        <v>79.86</v>
      </c>
    </row>
    <row r="3391" spans="1:5" x14ac:dyDescent="0.25">
      <c r="A3391" s="264">
        <v>46529.208333333343</v>
      </c>
      <c r="B3391">
        <v>68.42</v>
      </c>
      <c r="C3391">
        <v>10.7</v>
      </c>
      <c r="D3391">
        <v>4.28</v>
      </c>
      <c r="E3391">
        <v>83.4</v>
      </c>
    </row>
    <row r="3392" spans="1:5" x14ac:dyDescent="0.25">
      <c r="A3392" s="264">
        <v>46529.25</v>
      </c>
      <c r="B3392">
        <v>75.760000000000005</v>
      </c>
      <c r="C3392">
        <v>12.3</v>
      </c>
      <c r="D3392">
        <v>4.92</v>
      </c>
      <c r="E3392">
        <v>92.98</v>
      </c>
    </row>
    <row r="3393" spans="1:5" x14ac:dyDescent="0.25">
      <c r="A3393" s="264">
        <v>46529.291666666657</v>
      </c>
      <c r="B3393">
        <v>85.01</v>
      </c>
      <c r="C3393">
        <v>15.2</v>
      </c>
      <c r="D3393">
        <v>6.08</v>
      </c>
      <c r="E3393">
        <v>106.29</v>
      </c>
    </row>
    <row r="3394" spans="1:5" x14ac:dyDescent="0.25">
      <c r="A3394" s="264">
        <v>46529.333333333343</v>
      </c>
      <c r="B3394">
        <v>84.65</v>
      </c>
      <c r="C3394">
        <v>15.35</v>
      </c>
      <c r="D3394">
        <v>6.14</v>
      </c>
      <c r="E3394">
        <v>106.14</v>
      </c>
    </row>
    <row r="3395" spans="1:5" x14ac:dyDescent="0.25">
      <c r="A3395" s="264">
        <v>46529.375</v>
      </c>
      <c r="B3395">
        <v>77.959999999999994</v>
      </c>
      <c r="C3395">
        <v>14.25</v>
      </c>
      <c r="D3395">
        <v>5.7</v>
      </c>
      <c r="E3395">
        <v>97.91</v>
      </c>
    </row>
    <row r="3396" spans="1:5" x14ac:dyDescent="0.25">
      <c r="A3396" s="264">
        <v>46529.416666666657</v>
      </c>
      <c r="B3396">
        <v>73.349999999999994</v>
      </c>
      <c r="C3396">
        <v>12.95</v>
      </c>
      <c r="D3396">
        <v>5.18</v>
      </c>
      <c r="E3396">
        <v>91.48</v>
      </c>
    </row>
    <row r="3397" spans="1:5" x14ac:dyDescent="0.25">
      <c r="A3397" s="264">
        <v>46529.458333333343</v>
      </c>
      <c r="B3397">
        <v>69.06</v>
      </c>
      <c r="C3397">
        <v>11.65</v>
      </c>
      <c r="D3397">
        <v>4.66</v>
      </c>
      <c r="E3397">
        <v>85.37</v>
      </c>
    </row>
    <row r="3398" spans="1:5" x14ac:dyDescent="0.25">
      <c r="A3398" s="264">
        <v>46529.5</v>
      </c>
      <c r="B3398">
        <v>65.06</v>
      </c>
      <c r="C3398">
        <v>10.95</v>
      </c>
      <c r="D3398">
        <v>4.38</v>
      </c>
      <c r="E3398">
        <v>80.39</v>
      </c>
    </row>
    <row r="3399" spans="1:5" x14ac:dyDescent="0.25">
      <c r="A3399" s="264">
        <v>46529.541666666657</v>
      </c>
      <c r="B3399">
        <v>62.5</v>
      </c>
      <c r="C3399">
        <v>10.6</v>
      </c>
      <c r="D3399">
        <v>4.24</v>
      </c>
      <c r="E3399">
        <v>77.34</v>
      </c>
    </row>
    <row r="3400" spans="1:5" x14ac:dyDescent="0.25">
      <c r="A3400" s="264">
        <v>46529.583333333343</v>
      </c>
      <c r="B3400">
        <v>59.92</v>
      </c>
      <c r="C3400">
        <v>10.5</v>
      </c>
      <c r="D3400">
        <v>4.2</v>
      </c>
      <c r="E3400">
        <v>74.62</v>
      </c>
    </row>
    <row r="3401" spans="1:5" x14ac:dyDescent="0.25">
      <c r="A3401" s="264">
        <v>46529.625</v>
      </c>
      <c r="B3401">
        <v>58.88</v>
      </c>
      <c r="C3401">
        <v>10.4</v>
      </c>
      <c r="D3401">
        <v>4.16</v>
      </c>
      <c r="E3401">
        <v>73.44</v>
      </c>
    </row>
    <row r="3402" spans="1:5" x14ac:dyDescent="0.25">
      <c r="A3402" s="264">
        <v>46529.666666666657</v>
      </c>
      <c r="B3402">
        <v>57.63</v>
      </c>
      <c r="C3402">
        <v>10.35</v>
      </c>
      <c r="D3402">
        <v>4.1399999999999997</v>
      </c>
      <c r="E3402">
        <v>72.12</v>
      </c>
    </row>
    <row r="3403" spans="1:5" x14ac:dyDescent="0.25">
      <c r="A3403" s="264">
        <v>46529.708333333343</v>
      </c>
      <c r="B3403">
        <v>58.17</v>
      </c>
      <c r="C3403">
        <v>10.5</v>
      </c>
      <c r="D3403">
        <v>4.2</v>
      </c>
      <c r="E3403">
        <v>72.87</v>
      </c>
    </row>
    <row r="3404" spans="1:5" x14ac:dyDescent="0.25">
      <c r="A3404" s="264">
        <v>46529.75</v>
      </c>
      <c r="B3404">
        <v>57.88</v>
      </c>
      <c r="C3404">
        <v>10.6</v>
      </c>
      <c r="D3404">
        <v>4.24</v>
      </c>
      <c r="E3404">
        <v>72.72</v>
      </c>
    </row>
    <row r="3405" spans="1:5" x14ac:dyDescent="0.25">
      <c r="A3405" s="264">
        <v>46529.791666666657</v>
      </c>
      <c r="B3405">
        <v>60.44</v>
      </c>
      <c r="C3405">
        <v>10.75</v>
      </c>
      <c r="D3405">
        <v>4.3</v>
      </c>
      <c r="E3405">
        <v>75.489999999999995</v>
      </c>
    </row>
    <row r="3406" spans="1:5" x14ac:dyDescent="0.25">
      <c r="A3406" s="264">
        <v>46529.833333333343</v>
      </c>
      <c r="B3406">
        <v>60.86</v>
      </c>
      <c r="C3406">
        <v>10.75</v>
      </c>
      <c r="D3406">
        <v>4.3</v>
      </c>
      <c r="E3406">
        <v>75.91</v>
      </c>
    </row>
    <row r="3407" spans="1:5" x14ac:dyDescent="0.25">
      <c r="A3407" s="264">
        <v>46529.875</v>
      </c>
      <c r="B3407">
        <v>59.19</v>
      </c>
      <c r="C3407">
        <v>10.55</v>
      </c>
      <c r="D3407">
        <v>4.22</v>
      </c>
      <c r="E3407">
        <v>73.959999999999994</v>
      </c>
    </row>
    <row r="3408" spans="1:5" x14ac:dyDescent="0.25">
      <c r="A3408" s="264">
        <v>46529.916666666657</v>
      </c>
      <c r="B3408">
        <v>58.9</v>
      </c>
      <c r="C3408">
        <v>10.65</v>
      </c>
      <c r="D3408">
        <v>4.26</v>
      </c>
      <c r="E3408">
        <v>73.81</v>
      </c>
    </row>
    <row r="3409" spans="1:5" x14ac:dyDescent="0.25">
      <c r="A3409" s="264">
        <v>46529.958333333343</v>
      </c>
      <c r="B3409">
        <v>57.15</v>
      </c>
      <c r="C3409">
        <v>10.55</v>
      </c>
      <c r="D3409">
        <v>4.22</v>
      </c>
      <c r="E3409">
        <v>71.92</v>
      </c>
    </row>
    <row r="3410" spans="1:5" x14ac:dyDescent="0.25">
      <c r="A3410" s="264">
        <v>46530</v>
      </c>
      <c r="B3410">
        <v>57.57</v>
      </c>
      <c r="C3410">
        <v>10.35</v>
      </c>
      <c r="D3410">
        <v>4.1399999999999997</v>
      </c>
      <c r="E3410">
        <v>72.06</v>
      </c>
    </row>
    <row r="3411" spans="1:5" x14ac:dyDescent="0.25">
      <c r="A3411" s="264">
        <v>46530.041666666657</v>
      </c>
      <c r="B3411">
        <v>57.53</v>
      </c>
      <c r="C3411">
        <v>10.4</v>
      </c>
      <c r="D3411">
        <v>4.16</v>
      </c>
      <c r="E3411">
        <v>72.09</v>
      </c>
    </row>
    <row r="3412" spans="1:5" x14ac:dyDescent="0.25">
      <c r="A3412" s="264">
        <v>46530.083333333343</v>
      </c>
      <c r="B3412">
        <v>59.51</v>
      </c>
      <c r="C3412">
        <v>10.199999999999999</v>
      </c>
      <c r="D3412">
        <v>4.08</v>
      </c>
      <c r="E3412">
        <v>73.790000000000006</v>
      </c>
    </row>
    <row r="3413" spans="1:5" x14ac:dyDescent="0.25">
      <c r="A3413" s="264">
        <v>46530.125</v>
      </c>
      <c r="B3413">
        <v>57.75</v>
      </c>
      <c r="C3413">
        <v>10.199999999999999</v>
      </c>
      <c r="D3413">
        <v>4.08</v>
      </c>
      <c r="E3413">
        <v>72.03</v>
      </c>
    </row>
    <row r="3414" spans="1:5" x14ac:dyDescent="0.25">
      <c r="A3414" s="264">
        <v>46530.166666666657</v>
      </c>
      <c r="B3414">
        <v>59.26</v>
      </c>
      <c r="C3414">
        <v>10.199999999999999</v>
      </c>
      <c r="D3414">
        <v>4.08</v>
      </c>
      <c r="E3414">
        <v>73.540000000000006</v>
      </c>
    </row>
    <row r="3415" spans="1:5" x14ac:dyDescent="0.25">
      <c r="A3415" s="264">
        <v>46530.208333333343</v>
      </c>
      <c r="B3415">
        <v>57.52</v>
      </c>
      <c r="C3415">
        <v>10.15</v>
      </c>
      <c r="D3415">
        <v>4.0599999999999996</v>
      </c>
      <c r="E3415">
        <v>71.73</v>
      </c>
    </row>
    <row r="3416" spans="1:5" x14ac:dyDescent="0.25">
      <c r="A3416" s="264">
        <v>46530.25</v>
      </c>
      <c r="B3416">
        <v>62.89</v>
      </c>
      <c r="C3416">
        <v>10.45</v>
      </c>
      <c r="D3416">
        <v>4.18</v>
      </c>
      <c r="E3416">
        <v>77.52</v>
      </c>
    </row>
    <row r="3417" spans="1:5" x14ac:dyDescent="0.25">
      <c r="A3417" s="264">
        <v>46530.291666666657</v>
      </c>
      <c r="B3417">
        <v>72.040000000000006</v>
      </c>
      <c r="C3417">
        <v>12.4</v>
      </c>
      <c r="D3417">
        <v>4.96</v>
      </c>
      <c r="E3417">
        <v>89.4</v>
      </c>
    </row>
    <row r="3418" spans="1:5" x14ac:dyDescent="0.25">
      <c r="A3418" s="264">
        <v>46530.333333333343</v>
      </c>
      <c r="B3418">
        <v>70.22</v>
      </c>
      <c r="C3418">
        <v>12.45</v>
      </c>
      <c r="D3418">
        <v>4.9800000000000004</v>
      </c>
      <c r="E3418">
        <v>87.65</v>
      </c>
    </row>
    <row r="3419" spans="1:5" x14ac:dyDescent="0.25">
      <c r="A3419" s="264">
        <v>46530.375</v>
      </c>
      <c r="B3419">
        <v>63.96</v>
      </c>
      <c r="C3419">
        <v>11.45</v>
      </c>
      <c r="D3419">
        <v>4.58</v>
      </c>
      <c r="E3419">
        <v>79.989999999999995</v>
      </c>
    </row>
    <row r="3420" spans="1:5" x14ac:dyDescent="0.25">
      <c r="A3420" s="264">
        <v>46530.416666666657</v>
      </c>
      <c r="B3420">
        <v>59.81</v>
      </c>
      <c r="C3420">
        <v>10.45</v>
      </c>
      <c r="D3420">
        <v>4.18</v>
      </c>
      <c r="E3420">
        <v>74.44</v>
      </c>
    </row>
    <row r="3421" spans="1:5" x14ac:dyDescent="0.25">
      <c r="A3421" s="264">
        <v>46530.458333333343</v>
      </c>
      <c r="B3421">
        <v>58.61</v>
      </c>
      <c r="C3421">
        <v>10.15</v>
      </c>
      <c r="D3421">
        <v>4.0599999999999996</v>
      </c>
      <c r="E3421">
        <v>72.819999999999993</v>
      </c>
    </row>
    <row r="3422" spans="1:5" x14ac:dyDescent="0.25">
      <c r="A3422" s="264">
        <v>46530.5</v>
      </c>
      <c r="B3422">
        <v>56.82</v>
      </c>
      <c r="C3422">
        <v>10.199999999999999</v>
      </c>
      <c r="D3422">
        <v>4.08</v>
      </c>
      <c r="E3422">
        <v>71.099999999999994</v>
      </c>
    </row>
    <row r="3423" spans="1:5" x14ac:dyDescent="0.25">
      <c r="A3423" s="264">
        <v>46530.541666666657</v>
      </c>
      <c r="B3423">
        <v>58.35</v>
      </c>
      <c r="C3423">
        <v>9.75</v>
      </c>
      <c r="D3423">
        <v>3.9</v>
      </c>
      <c r="E3423">
        <v>72</v>
      </c>
    </row>
    <row r="3424" spans="1:5" x14ac:dyDescent="0.25">
      <c r="A3424" s="264">
        <v>46530.583333333343</v>
      </c>
      <c r="B3424">
        <v>57.79</v>
      </c>
      <c r="C3424">
        <v>9.8000000000000007</v>
      </c>
      <c r="D3424">
        <v>3.92</v>
      </c>
      <c r="E3424">
        <v>71.510000000000005</v>
      </c>
    </row>
    <row r="3425" spans="1:5" x14ac:dyDescent="0.25">
      <c r="A3425" s="264">
        <v>46530.625</v>
      </c>
      <c r="B3425">
        <v>56.87</v>
      </c>
      <c r="C3425">
        <v>9.9499999999999993</v>
      </c>
      <c r="D3425">
        <v>3.98</v>
      </c>
      <c r="E3425">
        <v>70.8</v>
      </c>
    </row>
    <row r="3426" spans="1:5" x14ac:dyDescent="0.25">
      <c r="A3426" s="264">
        <v>46530.666666666657</v>
      </c>
      <c r="B3426">
        <v>57.62</v>
      </c>
      <c r="C3426">
        <v>10.6</v>
      </c>
      <c r="D3426">
        <v>4.24</v>
      </c>
      <c r="E3426">
        <v>72.459999999999994</v>
      </c>
    </row>
    <row r="3427" spans="1:5" x14ac:dyDescent="0.25">
      <c r="A3427" s="264">
        <v>46530.708333333343</v>
      </c>
      <c r="B3427">
        <v>60.61</v>
      </c>
      <c r="C3427">
        <v>10.4</v>
      </c>
      <c r="D3427">
        <v>4.16</v>
      </c>
      <c r="E3427">
        <v>75.17</v>
      </c>
    </row>
    <row r="3428" spans="1:5" x14ac:dyDescent="0.25">
      <c r="A3428" s="264">
        <v>46530.75</v>
      </c>
      <c r="B3428">
        <v>63.89</v>
      </c>
      <c r="C3428">
        <v>10.5</v>
      </c>
      <c r="D3428">
        <v>4.2</v>
      </c>
      <c r="E3428">
        <v>78.59</v>
      </c>
    </row>
    <row r="3429" spans="1:5" x14ac:dyDescent="0.25">
      <c r="A3429" s="264">
        <v>46530.791666666657</v>
      </c>
      <c r="B3429">
        <v>68.010000000000005</v>
      </c>
      <c r="C3429">
        <v>11.35</v>
      </c>
      <c r="D3429">
        <v>4.54</v>
      </c>
      <c r="E3429">
        <v>83.9</v>
      </c>
    </row>
    <row r="3430" spans="1:5" x14ac:dyDescent="0.25">
      <c r="A3430" s="264">
        <v>46530.833333333343</v>
      </c>
      <c r="B3430">
        <v>67.73</v>
      </c>
      <c r="C3430">
        <v>11.55</v>
      </c>
      <c r="D3430">
        <v>4.62</v>
      </c>
      <c r="E3430">
        <v>83.9</v>
      </c>
    </row>
    <row r="3431" spans="1:5" x14ac:dyDescent="0.25">
      <c r="A3431" s="264">
        <v>46530.875</v>
      </c>
      <c r="B3431">
        <v>65.28</v>
      </c>
      <c r="C3431">
        <v>11.1</v>
      </c>
      <c r="D3431">
        <v>4.4400000000000004</v>
      </c>
      <c r="E3431">
        <v>80.819999999999993</v>
      </c>
    </row>
    <row r="3432" spans="1:5" x14ac:dyDescent="0.25">
      <c r="A3432" s="264">
        <v>46530.916666666657</v>
      </c>
      <c r="B3432">
        <v>73.760000000000005</v>
      </c>
      <c r="C3432">
        <v>10.6</v>
      </c>
      <c r="D3432">
        <v>4.24</v>
      </c>
      <c r="E3432">
        <v>88.6</v>
      </c>
    </row>
    <row r="3433" spans="1:5" x14ac:dyDescent="0.25">
      <c r="A3433" s="264">
        <v>46530.958333333343</v>
      </c>
      <c r="B3433">
        <v>71.36</v>
      </c>
      <c r="C3433">
        <v>10.55</v>
      </c>
      <c r="D3433">
        <v>4.22</v>
      </c>
      <c r="E3433">
        <v>86.13</v>
      </c>
    </row>
    <row r="3434" spans="1:5" x14ac:dyDescent="0.25">
      <c r="A3434" s="264">
        <v>46531</v>
      </c>
      <c r="B3434">
        <v>67.88</v>
      </c>
      <c r="C3434">
        <v>10.35</v>
      </c>
      <c r="D3434">
        <v>4.1399999999999997</v>
      </c>
      <c r="E3434">
        <v>82.37</v>
      </c>
    </row>
    <row r="3435" spans="1:5" x14ac:dyDescent="0.25">
      <c r="A3435" s="264">
        <v>46531.041666666657</v>
      </c>
      <c r="B3435">
        <v>62.33</v>
      </c>
      <c r="C3435">
        <v>10.050000000000001</v>
      </c>
      <c r="D3435">
        <v>4.0199999999999996</v>
      </c>
      <c r="E3435">
        <v>76.400000000000006</v>
      </c>
    </row>
    <row r="3436" spans="1:5" x14ac:dyDescent="0.25">
      <c r="A3436" s="264">
        <v>46531.083333333343</v>
      </c>
      <c r="B3436">
        <v>60.89</v>
      </c>
      <c r="C3436">
        <v>10.199999999999999</v>
      </c>
      <c r="D3436">
        <v>4.08</v>
      </c>
      <c r="E3436">
        <v>75.17</v>
      </c>
    </row>
    <row r="3437" spans="1:5" x14ac:dyDescent="0.25">
      <c r="A3437" s="264">
        <v>46531.125</v>
      </c>
      <c r="B3437">
        <v>62.44</v>
      </c>
      <c r="C3437">
        <v>10.25</v>
      </c>
      <c r="D3437">
        <v>4.0999999999999996</v>
      </c>
      <c r="E3437">
        <v>76.790000000000006</v>
      </c>
    </row>
    <row r="3438" spans="1:5" x14ac:dyDescent="0.25">
      <c r="A3438" s="264">
        <v>46531.166666666657</v>
      </c>
      <c r="B3438">
        <v>62.38</v>
      </c>
      <c r="C3438">
        <v>10.45</v>
      </c>
      <c r="D3438">
        <v>4.18</v>
      </c>
      <c r="E3438">
        <v>77.010000000000005</v>
      </c>
    </row>
    <row r="3439" spans="1:5" x14ac:dyDescent="0.25">
      <c r="A3439" s="264">
        <v>46531.208333333343</v>
      </c>
      <c r="B3439">
        <v>65.540000000000006</v>
      </c>
      <c r="C3439">
        <v>11.05</v>
      </c>
      <c r="D3439">
        <v>4.42</v>
      </c>
      <c r="E3439">
        <v>81.010000000000005</v>
      </c>
    </row>
    <row r="3440" spans="1:5" x14ac:dyDescent="0.25">
      <c r="A3440" s="264">
        <v>46531.25</v>
      </c>
      <c r="B3440">
        <v>71.97</v>
      </c>
      <c r="C3440">
        <v>12.2</v>
      </c>
      <c r="D3440">
        <v>4.88</v>
      </c>
      <c r="E3440">
        <v>89.05</v>
      </c>
    </row>
    <row r="3441" spans="1:5" x14ac:dyDescent="0.25">
      <c r="A3441" s="264">
        <v>46531.291666666657</v>
      </c>
      <c r="B3441">
        <v>81.239999999999995</v>
      </c>
      <c r="C3441">
        <v>14.8</v>
      </c>
      <c r="D3441">
        <v>5.92</v>
      </c>
      <c r="E3441">
        <v>101.96</v>
      </c>
    </row>
    <row r="3442" spans="1:5" x14ac:dyDescent="0.25">
      <c r="A3442" s="264">
        <v>46531.333333333343</v>
      </c>
      <c r="B3442">
        <v>78.14</v>
      </c>
      <c r="C3442">
        <v>14.45</v>
      </c>
      <c r="D3442">
        <v>5.78</v>
      </c>
      <c r="E3442">
        <v>98.37</v>
      </c>
    </row>
    <row r="3443" spans="1:5" x14ac:dyDescent="0.25">
      <c r="A3443" s="264">
        <v>46531.375</v>
      </c>
      <c r="B3443">
        <v>72.599999999999994</v>
      </c>
      <c r="C3443">
        <v>13.2</v>
      </c>
      <c r="D3443">
        <v>5.28</v>
      </c>
      <c r="E3443">
        <v>91.08</v>
      </c>
    </row>
    <row r="3444" spans="1:5" x14ac:dyDescent="0.25">
      <c r="A3444" s="264">
        <v>46531.416666666657</v>
      </c>
      <c r="B3444">
        <v>70</v>
      </c>
      <c r="C3444">
        <v>11.7</v>
      </c>
      <c r="D3444">
        <v>4.68</v>
      </c>
      <c r="E3444">
        <v>86.38</v>
      </c>
    </row>
    <row r="3445" spans="1:5" x14ac:dyDescent="0.25">
      <c r="A3445" s="264">
        <v>46531.458333333343</v>
      </c>
      <c r="B3445">
        <v>66.67</v>
      </c>
      <c r="C3445">
        <v>10.65</v>
      </c>
      <c r="D3445">
        <v>4.26</v>
      </c>
      <c r="E3445">
        <v>81.58</v>
      </c>
    </row>
    <row r="3446" spans="1:5" x14ac:dyDescent="0.25">
      <c r="A3446" s="264">
        <v>46531.5</v>
      </c>
      <c r="B3446">
        <v>64.569999999999993</v>
      </c>
      <c r="C3446">
        <v>10.55</v>
      </c>
      <c r="D3446">
        <v>4.22</v>
      </c>
      <c r="E3446">
        <v>79.34</v>
      </c>
    </row>
    <row r="3447" spans="1:5" x14ac:dyDescent="0.25">
      <c r="A3447" s="264">
        <v>46531.541666666657</v>
      </c>
      <c r="B3447">
        <v>62.56</v>
      </c>
      <c r="C3447">
        <v>10.65</v>
      </c>
      <c r="D3447">
        <v>4.26</v>
      </c>
      <c r="E3447">
        <v>77.47</v>
      </c>
    </row>
    <row r="3448" spans="1:5" x14ac:dyDescent="0.25">
      <c r="A3448" s="264">
        <v>46531.583333333343</v>
      </c>
      <c r="B3448">
        <v>60.02</v>
      </c>
      <c r="C3448">
        <v>10.45</v>
      </c>
      <c r="D3448">
        <v>4.18</v>
      </c>
      <c r="E3448">
        <v>74.650000000000006</v>
      </c>
    </row>
    <row r="3449" spans="1:5" x14ac:dyDescent="0.25">
      <c r="A3449" s="264">
        <v>46531.625</v>
      </c>
      <c r="B3449">
        <v>59.78</v>
      </c>
      <c r="C3449">
        <v>10.4</v>
      </c>
      <c r="D3449">
        <v>4.16</v>
      </c>
      <c r="E3449">
        <v>74.34</v>
      </c>
    </row>
    <row r="3450" spans="1:5" x14ac:dyDescent="0.25">
      <c r="A3450" s="264">
        <v>46531.666666666657</v>
      </c>
      <c r="B3450">
        <v>58.67</v>
      </c>
      <c r="C3450">
        <v>10.45</v>
      </c>
      <c r="D3450">
        <v>4.18</v>
      </c>
      <c r="E3450">
        <v>73.3</v>
      </c>
    </row>
    <row r="3451" spans="1:5" x14ac:dyDescent="0.25">
      <c r="A3451" s="264">
        <v>46531.708333333343</v>
      </c>
      <c r="B3451">
        <v>59.19</v>
      </c>
      <c r="C3451">
        <v>10.6</v>
      </c>
      <c r="D3451">
        <v>4.24</v>
      </c>
      <c r="E3451">
        <v>74.03</v>
      </c>
    </row>
    <row r="3452" spans="1:5" x14ac:dyDescent="0.25">
      <c r="A3452" s="264">
        <v>46531.75</v>
      </c>
      <c r="B3452">
        <v>60.46</v>
      </c>
      <c r="C3452">
        <v>10.55</v>
      </c>
      <c r="D3452">
        <v>4.22</v>
      </c>
      <c r="E3452">
        <v>75.23</v>
      </c>
    </row>
    <row r="3453" spans="1:5" x14ac:dyDescent="0.25">
      <c r="A3453" s="264">
        <v>46531.791666666657</v>
      </c>
      <c r="B3453">
        <v>62.17</v>
      </c>
      <c r="C3453">
        <v>10.8</v>
      </c>
      <c r="D3453">
        <v>4.32</v>
      </c>
      <c r="E3453">
        <v>77.290000000000006</v>
      </c>
    </row>
    <row r="3454" spans="1:5" x14ac:dyDescent="0.25">
      <c r="A3454" s="264">
        <v>46531.833333333343</v>
      </c>
      <c r="B3454">
        <v>62.61</v>
      </c>
      <c r="C3454">
        <v>10.7</v>
      </c>
      <c r="D3454">
        <v>4.28</v>
      </c>
      <c r="E3454">
        <v>77.59</v>
      </c>
    </row>
    <row r="3455" spans="1:5" x14ac:dyDescent="0.25">
      <c r="A3455" s="264">
        <v>46531.875</v>
      </c>
      <c r="B3455">
        <v>62.52</v>
      </c>
      <c r="C3455">
        <v>10.7</v>
      </c>
      <c r="D3455">
        <v>4.28</v>
      </c>
      <c r="E3455">
        <v>77.5</v>
      </c>
    </row>
    <row r="3456" spans="1:5" x14ac:dyDescent="0.25">
      <c r="A3456" s="264">
        <v>46531.916666666657</v>
      </c>
      <c r="B3456">
        <v>62.54</v>
      </c>
      <c r="C3456">
        <v>10.5</v>
      </c>
      <c r="D3456">
        <v>4.2</v>
      </c>
      <c r="E3456">
        <v>77.239999999999995</v>
      </c>
    </row>
    <row r="3457" spans="1:5" x14ac:dyDescent="0.25">
      <c r="A3457" s="264">
        <v>46531.958333333343</v>
      </c>
      <c r="B3457">
        <v>61.84</v>
      </c>
      <c r="C3457">
        <v>10.45</v>
      </c>
      <c r="D3457">
        <v>4.18</v>
      </c>
      <c r="E3457">
        <v>76.47</v>
      </c>
    </row>
    <row r="3458" spans="1:5" x14ac:dyDescent="0.25">
      <c r="A3458" s="264">
        <v>46532</v>
      </c>
      <c r="B3458">
        <v>60.78</v>
      </c>
      <c r="C3458">
        <v>10.3</v>
      </c>
      <c r="D3458">
        <v>4.12</v>
      </c>
      <c r="E3458">
        <v>75.2</v>
      </c>
    </row>
    <row r="3459" spans="1:5" x14ac:dyDescent="0.25">
      <c r="A3459" s="264">
        <v>46532.041666666657</v>
      </c>
      <c r="B3459">
        <v>59.21</v>
      </c>
      <c r="C3459">
        <v>10.4</v>
      </c>
      <c r="D3459">
        <v>4.16</v>
      </c>
      <c r="E3459">
        <v>73.77</v>
      </c>
    </row>
    <row r="3460" spans="1:5" x14ac:dyDescent="0.25">
      <c r="A3460" s="264">
        <v>46532.083333333343</v>
      </c>
      <c r="B3460">
        <v>59.42</v>
      </c>
      <c r="C3460">
        <v>10.25</v>
      </c>
      <c r="D3460">
        <v>4.0999999999999996</v>
      </c>
      <c r="E3460">
        <v>73.77</v>
      </c>
    </row>
    <row r="3461" spans="1:5" x14ac:dyDescent="0.25">
      <c r="A3461" s="264">
        <v>46532.125</v>
      </c>
      <c r="B3461">
        <v>60.45</v>
      </c>
      <c r="C3461">
        <v>10.35</v>
      </c>
      <c r="D3461">
        <v>4.1399999999999997</v>
      </c>
      <c r="E3461">
        <v>74.94</v>
      </c>
    </row>
    <row r="3462" spans="1:5" x14ac:dyDescent="0.25">
      <c r="A3462" s="264">
        <v>46532.166666666657</v>
      </c>
      <c r="B3462">
        <v>61.15</v>
      </c>
      <c r="C3462">
        <v>10.199999999999999</v>
      </c>
      <c r="D3462">
        <v>4.08</v>
      </c>
      <c r="E3462">
        <v>75.430000000000007</v>
      </c>
    </row>
    <row r="3463" spans="1:5" x14ac:dyDescent="0.25">
      <c r="A3463" s="264">
        <v>46532.208333333343</v>
      </c>
      <c r="B3463">
        <v>62.67</v>
      </c>
      <c r="C3463">
        <v>10.35</v>
      </c>
      <c r="D3463">
        <v>4.1399999999999997</v>
      </c>
      <c r="E3463">
        <v>77.16</v>
      </c>
    </row>
    <row r="3464" spans="1:5" x14ac:dyDescent="0.25">
      <c r="A3464" s="264">
        <v>46532.25</v>
      </c>
      <c r="B3464">
        <v>66.16</v>
      </c>
      <c r="C3464">
        <v>10.5</v>
      </c>
      <c r="D3464">
        <v>4.2</v>
      </c>
      <c r="E3464">
        <v>80.86</v>
      </c>
    </row>
    <row r="3465" spans="1:5" x14ac:dyDescent="0.25">
      <c r="A3465" s="264">
        <v>46532.291666666657</v>
      </c>
      <c r="B3465">
        <v>70.989999999999995</v>
      </c>
      <c r="C3465">
        <v>11.65</v>
      </c>
      <c r="D3465">
        <v>4.66</v>
      </c>
      <c r="E3465">
        <v>87.3</v>
      </c>
    </row>
    <row r="3466" spans="1:5" x14ac:dyDescent="0.25">
      <c r="A3466" s="264">
        <v>46532.333333333343</v>
      </c>
      <c r="B3466">
        <v>70.930000000000007</v>
      </c>
      <c r="C3466">
        <v>12.45</v>
      </c>
      <c r="D3466">
        <v>4.9800000000000004</v>
      </c>
      <c r="E3466">
        <v>88.36</v>
      </c>
    </row>
    <row r="3467" spans="1:5" x14ac:dyDescent="0.25">
      <c r="A3467" s="264">
        <v>46532.375</v>
      </c>
      <c r="B3467">
        <v>71.48</v>
      </c>
      <c r="C3467">
        <v>12.95</v>
      </c>
      <c r="D3467">
        <v>5.18</v>
      </c>
      <c r="E3467">
        <v>89.61</v>
      </c>
    </row>
    <row r="3468" spans="1:5" x14ac:dyDescent="0.25">
      <c r="A3468" s="264">
        <v>46532.416666666657</v>
      </c>
      <c r="B3468">
        <v>70.37</v>
      </c>
      <c r="C3468">
        <v>12.5</v>
      </c>
      <c r="D3468">
        <v>5</v>
      </c>
      <c r="E3468">
        <v>87.87</v>
      </c>
    </row>
    <row r="3469" spans="1:5" x14ac:dyDescent="0.25">
      <c r="A3469" s="264">
        <v>46532.458333333343</v>
      </c>
      <c r="B3469">
        <v>68.39</v>
      </c>
      <c r="C3469">
        <v>11.9</v>
      </c>
      <c r="D3469">
        <v>4.76</v>
      </c>
      <c r="E3469">
        <v>85.05</v>
      </c>
    </row>
    <row r="3470" spans="1:5" x14ac:dyDescent="0.25">
      <c r="A3470" s="264">
        <v>46532.5</v>
      </c>
      <c r="B3470">
        <v>65.11</v>
      </c>
      <c r="C3470">
        <v>11.5</v>
      </c>
      <c r="D3470">
        <v>4.5999999999999996</v>
      </c>
      <c r="E3470">
        <v>81.209999999999994</v>
      </c>
    </row>
    <row r="3471" spans="1:5" x14ac:dyDescent="0.25">
      <c r="A3471" s="264">
        <v>46532.541666666657</v>
      </c>
      <c r="B3471">
        <v>62.07</v>
      </c>
      <c r="C3471">
        <v>10.85</v>
      </c>
      <c r="D3471">
        <v>4.34</v>
      </c>
      <c r="E3471">
        <v>77.260000000000005</v>
      </c>
    </row>
    <row r="3472" spans="1:5" x14ac:dyDescent="0.25">
      <c r="A3472" s="264">
        <v>46532.583333333343</v>
      </c>
      <c r="B3472">
        <v>59.06</v>
      </c>
      <c r="C3472">
        <v>10.55</v>
      </c>
      <c r="D3472">
        <v>4.22</v>
      </c>
      <c r="E3472">
        <v>73.83</v>
      </c>
    </row>
    <row r="3473" spans="1:5" x14ac:dyDescent="0.25">
      <c r="A3473" s="264">
        <v>46532.625</v>
      </c>
      <c r="B3473">
        <v>58.07</v>
      </c>
      <c r="C3473">
        <v>10.35</v>
      </c>
      <c r="D3473">
        <v>4.1399999999999997</v>
      </c>
      <c r="E3473">
        <v>72.56</v>
      </c>
    </row>
    <row r="3474" spans="1:5" x14ac:dyDescent="0.25">
      <c r="A3474" s="264">
        <v>46532.666666666657</v>
      </c>
      <c r="B3474">
        <v>58.34</v>
      </c>
      <c r="C3474">
        <v>10.4</v>
      </c>
      <c r="D3474">
        <v>4.16</v>
      </c>
      <c r="E3474">
        <v>72.900000000000006</v>
      </c>
    </row>
    <row r="3475" spans="1:5" x14ac:dyDescent="0.25">
      <c r="A3475" s="264">
        <v>46532.708333333343</v>
      </c>
      <c r="B3475">
        <v>55.62</v>
      </c>
      <c r="C3475">
        <v>10.35</v>
      </c>
      <c r="D3475">
        <v>4.1399999999999997</v>
      </c>
      <c r="E3475">
        <v>70.11</v>
      </c>
    </row>
    <row r="3476" spans="1:5" x14ac:dyDescent="0.25">
      <c r="A3476" s="264">
        <v>46532.75</v>
      </c>
      <c r="B3476">
        <v>58.49</v>
      </c>
      <c r="C3476">
        <v>10.35</v>
      </c>
      <c r="D3476">
        <v>4.1399999999999997</v>
      </c>
      <c r="E3476">
        <v>72.98</v>
      </c>
    </row>
    <row r="3477" spans="1:5" x14ac:dyDescent="0.25">
      <c r="A3477" s="264">
        <v>46532.791666666657</v>
      </c>
      <c r="B3477">
        <v>57.18</v>
      </c>
      <c r="C3477">
        <v>10.45</v>
      </c>
      <c r="D3477">
        <v>4.18</v>
      </c>
      <c r="E3477">
        <v>71.81</v>
      </c>
    </row>
    <row r="3478" spans="1:5" x14ac:dyDescent="0.25">
      <c r="A3478" s="264">
        <v>46532.833333333343</v>
      </c>
      <c r="B3478">
        <v>60.64</v>
      </c>
      <c r="C3478">
        <v>10.55</v>
      </c>
      <c r="D3478">
        <v>4.22</v>
      </c>
      <c r="E3478">
        <v>75.41</v>
      </c>
    </row>
    <row r="3479" spans="1:5" x14ac:dyDescent="0.25">
      <c r="A3479" s="264">
        <v>46532.875</v>
      </c>
      <c r="B3479">
        <v>58.51</v>
      </c>
      <c r="C3479">
        <v>10.35</v>
      </c>
      <c r="D3479">
        <v>4.1399999999999997</v>
      </c>
      <c r="E3479">
        <v>73</v>
      </c>
    </row>
    <row r="3480" spans="1:5" x14ac:dyDescent="0.25">
      <c r="A3480" s="264">
        <v>46532.916666666657</v>
      </c>
      <c r="B3480">
        <v>59.02</v>
      </c>
      <c r="C3480">
        <v>10.5</v>
      </c>
      <c r="D3480">
        <v>4.2</v>
      </c>
      <c r="E3480">
        <v>73.72</v>
      </c>
    </row>
    <row r="3481" spans="1:5" x14ac:dyDescent="0.25">
      <c r="A3481" s="264">
        <v>46532.958333333343</v>
      </c>
      <c r="B3481">
        <v>58.31</v>
      </c>
      <c r="C3481">
        <v>10.45</v>
      </c>
      <c r="D3481">
        <v>4.18</v>
      </c>
      <c r="E3481">
        <v>72.94</v>
      </c>
    </row>
    <row r="3482" spans="1:5" x14ac:dyDescent="0.25">
      <c r="A3482" s="264">
        <v>46533</v>
      </c>
      <c r="B3482">
        <v>58.8</v>
      </c>
      <c r="C3482">
        <v>10.3</v>
      </c>
      <c r="D3482">
        <v>4.12</v>
      </c>
      <c r="E3482">
        <v>73.22</v>
      </c>
    </row>
    <row r="3483" spans="1:5" x14ac:dyDescent="0.25">
      <c r="A3483" s="264">
        <v>46533.041666666657</v>
      </c>
      <c r="B3483">
        <v>56.25</v>
      </c>
      <c r="C3483">
        <v>10.199999999999999</v>
      </c>
      <c r="D3483">
        <v>4.08</v>
      </c>
      <c r="E3483">
        <v>70.53</v>
      </c>
    </row>
    <row r="3484" spans="1:5" x14ac:dyDescent="0.25">
      <c r="A3484" s="264">
        <v>46533.083333333343</v>
      </c>
      <c r="B3484">
        <v>58.63</v>
      </c>
      <c r="C3484">
        <v>10.25</v>
      </c>
      <c r="D3484">
        <v>4.0999999999999996</v>
      </c>
      <c r="E3484">
        <v>72.98</v>
      </c>
    </row>
    <row r="3485" spans="1:5" x14ac:dyDescent="0.25">
      <c r="A3485" s="264">
        <v>46533.125</v>
      </c>
      <c r="B3485">
        <v>57.88</v>
      </c>
      <c r="C3485">
        <v>10.15</v>
      </c>
      <c r="D3485">
        <v>4.0599999999999996</v>
      </c>
      <c r="E3485">
        <v>72.09</v>
      </c>
    </row>
    <row r="3486" spans="1:5" x14ac:dyDescent="0.25">
      <c r="A3486" s="264">
        <v>46533.166666666657</v>
      </c>
      <c r="B3486">
        <v>56.55</v>
      </c>
      <c r="C3486">
        <v>10.199999999999999</v>
      </c>
      <c r="D3486">
        <v>4.08</v>
      </c>
      <c r="E3486">
        <v>70.83</v>
      </c>
    </row>
    <row r="3487" spans="1:5" x14ac:dyDescent="0.25">
      <c r="A3487" s="264">
        <v>46533.208333333343</v>
      </c>
      <c r="B3487">
        <v>57.95</v>
      </c>
      <c r="C3487">
        <v>10.1</v>
      </c>
      <c r="D3487">
        <v>4.04</v>
      </c>
      <c r="E3487">
        <v>72.09</v>
      </c>
    </row>
    <row r="3488" spans="1:5" x14ac:dyDescent="0.25">
      <c r="A3488" s="264">
        <v>46533.25</v>
      </c>
      <c r="B3488">
        <v>61.76</v>
      </c>
      <c r="C3488">
        <v>10.4</v>
      </c>
      <c r="D3488">
        <v>4.16</v>
      </c>
      <c r="E3488">
        <v>76.319999999999993</v>
      </c>
    </row>
    <row r="3489" spans="1:5" x14ac:dyDescent="0.25">
      <c r="A3489" s="264">
        <v>46533.291666666657</v>
      </c>
      <c r="B3489">
        <v>66.56</v>
      </c>
      <c r="C3489">
        <v>10.4</v>
      </c>
      <c r="D3489">
        <v>4.16</v>
      </c>
      <c r="E3489">
        <v>81.12</v>
      </c>
    </row>
    <row r="3490" spans="1:5" x14ac:dyDescent="0.25">
      <c r="A3490" s="264">
        <v>46533.333333333343</v>
      </c>
      <c r="B3490">
        <v>69.91</v>
      </c>
      <c r="C3490">
        <v>11.3</v>
      </c>
      <c r="D3490">
        <v>4.5199999999999996</v>
      </c>
      <c r="E3490">
        <v>85.73</v>
      </c>
    </row>
    <row r="3491" spans="1:5" x14ac:dyDescent="0.25">
      <c r="A3491" s="264">
        <v>46533.375</v>
      </c>
      <c r="B3491">
        <v>69.52</v>
      </c>
      <c r="C3491">
        <v>12.05</v>
      </c>
      <c r="D3491">
        <v>4.82</v>
      </c>
      <c r="E3491">
        <v>86.39</v>
      </c>
    </row>
    <row r="3492" spans="1:5" x14ac:dyDescent="0.25">
      <c r="A3492" s="264">
        <v>46533.416666666657</v>
      </c>
      <c r="B3492">
        <v>68.23</v>
      </c>
      <c r="C3492">
        <v>11.75</v>
      </c>
      <c r="D3492">
        <v>4.7</v>
      </c>
      <c r="E3492">
        <v>84.68</v>
      </c>
    </row>
    <row r="3493" spans="1:5" x14ac:dyDescent="0.25">
      <c r="A3493" s="264">
        <v>46533.458333333343</v>
      </c>
      <c r="B3493">
        <v>64.8</v>
      </c>
      <c r="C3493">
        <v>11.15</v>
      </c>
      <c r="D3493">
        <v>4.46</v>
      </c>
      <c r="E3493">
        <v>80.41</v>
      </c>
    </row>
    <row r="3494" spans="1:5" x14ac:dyDescent="0.25">
      <c r="A3494" s="264">
        <v>46533.5</v>
      </c>
      <c r="B3494">
        <v>61.13</v>
      </c>
      <c r="C3494">
        <v>10.55</v>
      </c>
      <c r="D3494">
        <v>4.22</v>
      </c>
      <c r="E3494">
        <v>75.900000000000006</v>
      </c>
    </row>
    <row r="3495" spans="1:5" x14ac:dyDescent="0.25">
      <c r="A3495" s="264">
        <v>46533.541666666657</v>
      </c>
      <c r="B3495">
        <v>58.36</v>
      </c>
      <c r="C3495">
        <v>10.15</v>
      </c>
      <c r="D3495">
        <v>4.0599999999999996</v>
      </c>
      <c r="E3495">
        <v>72.569999999999993</v>
      </c>
    </row>
    <row r="3496" spans="1:5" x14ac:dyDescent="0.25">
      <c r="A3496" s="264">
        <v>46533.583333333343</v>
      </c>
      <c r="B3496">
        <v>58.52</v>
      </c>
      <c r="C3496">
        <v>10.1</v>
      </c>
      <c r="D3496">
        <v>4.04</v>
      </c>
      <c r="E3496">
        <v>72.66</v>
      </c>
    </row>
    <row r="3497" spans="1:5" x14ac:dyDescent="0.25">
      <c r="A3497" s="264">
        <v>46533.625</v>
      </c>
      <c r="B3497">
        <v>58.52</v>
      </c>
      <c r="C3497">
        <v>10.050000000000001</v>
      </c>
      <c r="D3497">
        <v>4.0199999999999996</v>
      </c>
      <c r="E3497">
        <v>72.59</v>
      </c>
    </row>
    <row r="3498" spans="1:5" x14ac:dyDescent="0.25">
      <c r="A3498" s="264">
        <v>46533.666666666657</v>
      </c>
      <c r="B3498">
        <v>58.66</v>
      </c>
      <c r="C3498">
        <v>10.15</v>
      </c>
      <c r="D3498">
        <v>4.0599999999999996</v>
      </c>
      <c r="E3498">
        <v>72.87</v>
      </c>
    </row>
    <row r="3499" spans="1:5" x14ac:dyDescent="0.25">
      <c r="A3499" s="264">
        <v>46533.708333333343</v>
      </c>
      <c r="B3499">
        <v>57.31</v>
      </c>
      <c r="C3499">
        <v>10.199999999999999</v>
      </c>
      <c r="D3499">
        <v>4.08</v>
      </c>
      <c r="E3499">
        <v>71.59</v>
      </c>
    </row>
    <row r="3500" spans="1:5" x14ac:dyDescent="0.25">
      <c r="A3500" s="264">
        <v>46533.75</v>
      </c>
      <c r="B3500">
        <v>58.29</v>
      </c>
      <c r="C3500">
        <v>10.199999999999999</v>
      </c>
      <c r="D3500">
        <v>4.08</v>
      </c>
      <c r="E3500">
        <v>72.569999999999993</v>
      </c>
    </row>
    <row r="3501" spans="1:5" x14ac:dyDescent="0.25">
      <c r="A3501" s="264">
        <v>46533.791666666657</v>
      </c>
      <c r="B3501">
        <v>56.82</v>
      </c>
      <c r="C3501">
        <v>10.35</v>
      </c>
      <c r="D3501">
        <v>4.1399999999999997</v>
      </c>
      <c r="E3501">
        <v>71.31</v>
      </c>
    </row>
    <row r="3502" spans="1:5" x14ac:dyDescent="0.25">
      <c r="A3502" s="264">
        <v>46533.833333333343</v>
      </c>
      <c r="B3502">
        <v>58.95</v>
      </c>
      <c r="C3502">
        <v>10.199999999999999</v>
      </c>
      <c r="D3502">
        <v>4.08</v>
      </c>
      <c r="E3502">
        <v>73.23</v>
      </c>
    </row>
    <row r="3503" spans="1:5" x14ac:dyDescent="0.25">
      <c r="A3503" s="264">
        <v>46533.875</v>
      </c>
      <c r="B3503">
        <v>58.07</v>
      </c>
      <c r="C3503">
        <v>10.3</v>
      </c>
      <c r="D3503">
        <v>4.12</v>
      </c>
      <c r="E3503">
        <v>72.489999999999995</v>
      </c>
    </row>
    <row r="3504" spans="1:5" x14ac:dyDescent="0.25">
      <c r="A3504" s="264">
        <v>46533.916666666657</v>
      </c>
      <c r="B3504">
        <v>58.6</v>
      </c>
      <c r="C3504">
        <v>10.35</v>
      </c>
      <c r="D3504">
        <v>4.1399999999999997</v>
      </c>
      <c r="E3504">
        <v>73.09</v>
      </c>
    </row>
    <row r="3505" spans="1:5" x14ac:dyDescent="0.25">
      <c r="A3505" s="264">
        <v>46533.958333333343</v>
      </c>
      <c r="B3505">
        <v>57.17</v>
      </c>
      <c r="C3505">
        <v>10.35</v>
      </c>
      <c r="D3505">
        <v>4.1399999999999997</v>
      </c>
      <c r="E3505">
        <v>71.66</v>
      </c>
    </row>
    <row r="3506" spans="1:5" x14ac:dyDescent="0.25">
      <c r="A3506" s="264">
        <v>46534</v>
      </c>
      <c r="B3506">
        <v>58.19</v>
      </c>
      <c r="C3506">
        <v>10.199999999999999</v>
      </c>
      <c r="D3506">
        <v>4.08</v>
      </c>
      <c r="E3506">
        <v>72.47</v>
      </c>
    </row>
    <row r="3507" spans="1:5" x14ac:dyDescent="0.25">
      <c r="A3507" s="264">
        <v>46534.041666666657</v>
      </c>
      <c r="B3507">
        <v>57.57</v>
      </c>
      <c r="C3507">
        <v>10.199999999999999</v>
      </c>
      <c r="D3507">
        <v>4.08</v>
      </c>
      <c r="E3507">
        <v>71.849999999999994</v>
      </c>
    </row>
    <row r="3508" spans="1:5" x14ac:dyDescent="0.25">
      <c r="A3508" s="264">
        <v>46534.083333333343</v>
      </c>
      <c r="B3508">
        <v>56.6</v>
      </c>
      <c r="C3508">
        <v>10.1</v>
      </c>
      <c r="D3508">
        <v>4.04</v>
      </c>
      <c r="E3508">
        <v>70.739999999999995</v>
      </c>
    </row>
    <row r="3509" spans="1:5" x14ac:dyDescent="0.25">
      <c r="A3509" s="264">
        <v>46534.125</v>
      </c>
      <c r="B3509">
        <v>57.54</v>
      </c>
      <c r="C3509">
        <v>10.050000000000001</v>
      </c>
      <c r="D3509">
        <v>4.0199999999999996</v>
      </c>
      <c r="E3509">
        <v>71.61</v>
      </c>
    </row>
    <row r="3510" spans="1:5" x14ac:dyDescent="0.25">
      <c r="A3510" s="264">
        <v>46534.166666666657</v>
      </c>
      <c r="B3510">
        <v>57.78</v>
      </c>
      <c r="C3510">
        <v>9.9</v>
      </c>
      <c r="D3510">
        <v>3.96</v>
      </c>
      <c r="E3510">
        <v>71.64</v>
      </c>
    </row>
    <row r="3511" spans="1:5" x14ac:dyDescent="0.25">
      <c r="A3511" s="264">
        <v>46534.208333333343</v>
      </c>
      <c r="B3511">
        <v>56.75</v>
      </c>
      <c r="C3511">
        <v>9.9499999999999993</v>
      </c>
      <c r="D3511">
        <v>3.98</v>
      </c>
      <c r="E3511">
        <v>70.680000000000007</v>
      </c>
    </row>
    <row r="3512" spans="1:5" x14ac:dyDescent="0.25">
      <c r="A3512" s="264">
        <v>46534.25</v>
      </c>
      <c r="B3512">
        <v>57.61</v>
      </c>
      <c r="C3512">
        <v>9.85</v>
      </c>
      <c r="D3512">
        <v>3.94</v>
      </c>
      <c r="E3512">
        <v>71.400000000000006</v>
      </c>
    </row>
    <row r="3513" spans="1:5" x14ac:dyDescent="0.25">
      <c r="A3513" s="264">
        <v>46534.291666666657</v>
      </c>
      <c r="B3513">
        <v>58.04</v>
      </c>
      <c r="C3513">
        <v>9.5</v>
      </c>
      <c r="D3513">
        <v>3.8</v>
      </c>
      <c r="E3513">
        <v>71.34</v>
      </c>
    </row>
    <row r="3514" spans="1:5" x14ac:dyDescent="0.25">
      <c r="A3514" s="264">
        <v>46534.333333333343</v>
      </c>
      <c r="B3514">
        <v>56.65</v>
      </c>
      <c r="C3514">
        <v>9.4499999999999993</v>
      </c>
      <c r="D3514">
        <v>3.78</v>
      </c>
      <c r="E3514">
        <v>69.88</v>
      </c>
    </row>
    <row r="3515" spans="1:5" x14ac:dyDescent="0.25">
      <c r="A3515" s="264">
        <v>46534.375</v>
      </c>
      <c r="B3515">
        <v>57.3</v>
      </c>
      <c r="C3515">
        <v>9.65</v>
      </c>
      <c r="D3515">
        <v>3.86</v>
      </c>
      <c r="E3515">
        <v>70.81</v>
      </c>
    </row>
    <row r="3516" spans="1:5" x14ac:dyDescent="0.25">
      <c r="A3516" s="264">
        <v>46534.416666666657</v>
      </c>
      <c r="B3516">
        <v>58.62</v>
      </c>
      <c r="C3516">
        <v>9.6999999999999993</v>
      </c>
      <c r="D3516">
        <v>3.88</v>
      </c>
      <c r="E3516">
        <v>72.2</v>
      </c>
    </row>
    <row r="3517" spans="1:5" x14ac:dyDescent="0.25">
      <c r="A3517" s="264">
        <v>46534.458333333343</v>
      </c>
      <c r="B3517">
        <v>57</v>
      </c>
      <c r="C3517">
        <v>9.75</v>
      </c>
      <c r="D3517">
        <v>3.9</v>
      </c>
      <c r="E3517">
        <v>70.650000000000006</v>
      </c>
    </row>
    <row r="3518" spans="1:5" x14ac:dyDescent="0.25">
      <c r="A3518" s="264">
        <v>46534.5</v>
      </c>
      <c r="B3518">
        <v>58.34</v>
      </c>
      <c r="C3518">
        <v>9.75</v>
      </c>
      <c r="D3518">
        <v>3.9</v>
      </c>
      <c r="E3518">
        <v>71.989999999999995</v>
      </c>
    </row>
    <row r="3519" spans="1:5" x14ac:dyDescent="0.25">
      <c r="A3519" s="264">
        <v>46534.541666666657</v>
      </c>
      <c r="B3519">
        <v>56.55</v>
      </c>
      <c r="C3519">
        <v>9.85</v>
      </c>
      <c r="D3519">
        <v>3.94</v>
      </c>
      <c r="E3519">
        <v>70.34</v>
      </c>
    </row>
    <row r="3520" spans="1:5" x14ac:dyDescent="0.25">
      <c r="A3520" s="264">
        <v>46534.583333333343</v>
      </c>
      <c r="B3520">
        <v>57.77</v>
      </c>
      <c r="C3520">
        <v>9.9</v>
      </c>
      <c r="D3520">
        <v>3.96</v>
      </c>
      <c r="E3520">
        <v>71.63</v>
      </c>
    </row>
    <row r="3521" spans="1:5" x14ac:dyDescent="0.25">
      <c r="A3521" s="264">
        <v>46534.625</v>
      </c>
      <c r="B3521">
        <v>58.3</v>
      </c>
      <c r="C3521">
        <v>9.9</v>
      </c>
      <c r="D3521">
        <v>3.96</v>
      </c>
      <c r="E3521">
        <v>72.16</v>
      </c>
    </row>
    <row r="3522" spans="1:5" x14ac:dyDescent="0.25">
      <c r="A3522" s="264">
        <v>46534.666666666657</v>
      </c>
      <c r="B3522">
        <v>57.2</v>
      </c>
      <c r="C3522">
        <v>10.050000000000001</v>
      </c>
      <c r="D3522">
        <v>4.0199999999999996</v>
      </c>
      <c r="E3522">
        <v>71.27</v>
      </c>
    </row>
    <row r="3523" spans="1:5" x14ac:dyDescent="0.25">
      <c r="A3523" s="264">
        <v>46534.708333333343</v>
      </c>
      <c r="B3523">
        <v>57.56</v>
      </c>
      <c r="C3523">
        <v>9.9</v>
      </c>
      <c r="D3523">
        <v>3.96</v>
      </c>
      <c r="E3523">
        <v>71.42</v>
      </c>
    </row>
    <row r="3524" spans="1:5" x14ac:dyDescent="0.25">
      <c r="A3524" s="264">
        <v>46534.75</v>
      </c>
      <c r="B3524">
        <v>58.71</v>
      </c>
      <c r="C3524">
        <v>9.6999999999999993</v>
      </c>
      <c r="D3524">
        <v>3.88</v>
      </c>
      <c r="E3524">
        <v>72.290000000000006</v>
      </c>
    </row>
    <row r="3525" spans="1:5" x14ac:dyDescent="0.25">
      <c r="A3525" s="264">
        <v>46534.791666666657</v>
      </c>
      <c r="B3525">
        <v>58.18</v>
      </c>
      <c r="C3525">
        <v>9.4499999999999993</v>
      </c>
      <c r="D3525">
        <v>3.78</v>
      </c>
      <c r="E3525">
        <v>71.41</v>
      </c>
    </row>
    <row r="3526" spans="1:5" x14ac:dyDescent="0.25">
      <c r="A3526" s="264">
        <v>46534.833333333343</v>
      </c>
      <c r="B3526">
        <v>57.81</v>
      </c>
      <c r="C3526">
        <v>9.1</v>
      </c>
      <c r="D3526">
        <v>3.64</v>
      </c>
      <c r="E3526">
        <v>70.55</v>
      </c>
    </row>
    <row r="3527" spans="1:5" x14ac:dyDescent="0.25">
      <c r="A3527" s="264">
        <v>46534.875</v>
      </c>
      <c r="B3527">
        <v>58.63</v>
      </c>
      <c r="C3527">
        <v>8.9499999999999993</v>
      </c>
      <c r="D3527">
        <v>3.58</v>
      </c>
      <c r="E3527">
        <v>71.16</v>
      </c>
    </row>
    <row r="3528" spans="1:5" x14ac:dyDescent="0.25">
      <c r="A3528" s="264">
        <v>46534.916666666657</v>
      </c>
      <c r="B3528">
        <v>58.75</v>
      </c>
      <c r="C3528">
        <v>8.75</v>
      </c>
      <c r="D3528">
        <v>3.5</v>
      </c>
      <c r="E3528">
        <v>71</v>
      </c>
    </row>
    <row r="3529" spans="1:5" x14ac:dyDescent="0.25">
      <c r="A3529" s="264">
        <v>46534.958333333343</v>
      </c>
      <c r="B3529">
        <v>58.13</v>
      </c>
      <c r="C3529">
        <v>8.5</v>
      </c>
      <c r="D3529">
        <v>3.4</v>
      </c>
      <c r="E3529">
        <v>70.03</v>
      </c>
    </row>
    <row r="3530" spans="1:5" x14ac:dyDescent="0.25">
      <c r="A3530" s="264">
        <v>46535</v>
      </c>
      <c r="B3530">
        <v>58.96</v>
      </c>
      <c r="C3530">
        <v>8.65</v>
      </c>
      <c r="D3530">
        <v>3.46</v>
      </c>
      <c r="E3530">
        <v>71.069999999999993</v>
      </c>
    </row>
    <row r="3531" spans="1:5" x14ac:dyDescent="0.25">
      <c r="A3531" s="264">
        <v>46535.041666666657</v>
      </c>
      <c r="B3531">
        <v>60.32</v>
      </c>
      <c r="C3531">
        <v>8.65</v>
      </c>
      <c r="D3531">
        <v>3.46</v>
      </c>
      <c r="E3531">
        <v>72.430000000000007</v>
      </c>
    </row>
    <row r="3532" spans="1:5" x14ac:dyDescent="0.25">
      <c r="A3532" s="264">
        <v>46535.083333333343</v>
      </c>
      <c r="B3532">
        <v>59.08</v>
      </c>
      <c r="C3532">
        <v>8.65</v>
      </c>
      <c r="D3532">
        <v>3.46</v>
      </c>
      <c r="E3532">
        <v>71.19</v>
      </c>
    </row>
    <row r="3533" spans="1:5" x14ac:dyDescent="0.25">
      <c r="A3533" s="264">
        <v>46535.125</v>
      </c>
      <c r="B3533">
        <v>58.83</v>
      </c>
      <c r="C3533">
        <v>8.5</v>
      </c>
      <c r="D3533">
        <v>3.4</v>
      </c>
      <c r="E3533">
        <v>70.73</v>
      </c>
    </row>
    <row r="3534" spans="1:5" x14ac:dyDescent="0.25">
      <c r="A3534" s="264">
        <v>46535.166666666657</v>
      </c>
      <c r="B3534">
        <v>58.94</v>
      </c>
      <c r="C3534">
        <v>8.3000000000000007</v>
      </c>
      <c r="D3534">
        <v>3.32</v>
      </c>
      <c r="E3534">
        <v>70.56</v>
      </c>
    </row>
    <row r="3535" spans="1:5" x14ac:dyDescent="0.25">
      <c r="A3535" s="264">
        <v>46535.208333333343</v>
      </c>
      <c r="B3535">
        <v>59.81</v>
      </c>
      <c r="C3535">
        <v>8.1999999999999993</v>
      </c>
      <c r="D3535">
        <v>3.28</v>
      </c>
      <c r="E3535">
        <v>71.290000000000006</v>
      </c>
    </row>
    <row r="3536" spans="1:5" x14ac:dyDescent="0.25">
      <c r="A3536" s="264">
        <v>46535.25</v>
      </c>
      <c r="B3536">
        <v>59.47</v>
      </c>
      <c r="C3536">
        <v>8.1999999999999993</v>
      </c>
      <c r="D3536">
        <v>3.28</v>
      </c>
      <c r="E3536">
        <v>70.95</v>
      </c>
    </row>
    <row r="3537" spans="1:5" x14ac:dyDescent="0.25">
      <c r="A3537" s="264">
        <v>46535.291666666657</v>
      </c>
      <c r="B3537">
        <v>59.72</v>
      </c>
      <c r="C3537">
        <v>8</v>
      </c>
      <c r="D3537">
        <v>3.2</v>
      </c>
      <c r="E3537">
        <v>70.92</v>
      </c>
    </row>
    <row r="3538" spans="1:5" x14ac:dyDescent="0.25">
      <c r="A3538" s="264">
        <v>46535.333333333343</v>
      </c>
      <c r="B3538">
        <v>59.94</v>
      </c>
      <c r="C3538">
        <v>7.85</v>
      </c>
      <c r="D3538">
        <v>3.14</v>
      </c>
      <c r="E3538">
        <v>70.930000000000007</v>
      </c>
    </row>
    <row r="3539" spans="1:5" x14ac:dyDescent="0.25">
      <c r="A3539" s="264">
        <v>46535.375</v>
      </c>
      <c r="B3539">
        <v>58.06</v>
      </c>
      <c r="C3539">
        <v>7.95</v>
      </c>
      <c r="D3539">
        <v>3.18</v>
      </c>
      <c r="E3539">
        <v>69.19</v>
      </c>
    </row>
    <row r="3540" spans="1:5" x14ac:dyDescent="0.25">
      <c r="A3540" s="264">
        <v>46535.416666666657</v>
      </c>
      <c r="B3540">
        <v>60.14</v>
      </c>
      <c r="C3540">
        <v>7.65</v>
      </c>
      <c r="D3540">
        <v>3.06</v>
      </c>
      <c r="E3540">
        <v>70.849999999999994</v>
      </c>
    </row>
    <row r="3541" spans="1:5" x14ac:dyDescent="0.25">
      <c r="A3541" s="264">
        <v>46535.458333333343</v>
      </c>
      <c r="B3541">
        <v>60.04</v>
      </c>
      <c r="C3541">
        <v>7.65</v>
      </c>
      <c r="D3541">
        <v>3.06</v>
      </c>
      <c r="E3541">
        <v>70.75</v>
      </c>
    </row>
    <row r="3542" spans="1:5" x14ac:dyDescent="0.25">
      <c r="A3542" s="264">
        <v>46535.5</v>
      </c>
      <c r="B3542">
        <v>59.77</v>
      </c>
      <c r="C3542">
        <v>7.7</v>
      </c>
      <c r="D3542">
        <v>3.08</v>
      </c>
      <c r="E3542">
        <v>70.55</v>
      </c>
    </row>
    <row r="3543" spans="1:5" x14ac:dyDescent="0.25">
      <c r="A3543" s="264">
        <v>46535.541666666657</v>
      </c>
      <c r="B3543">
        <v>59.91</v>
      </c>
      <c r="C3543">
        <v>7.65</v>
      </c>
      <c r="D3543">
        <v>3.06</v>
      </c>
      <c r="E3543">
        <v>70.62</v>
      </c>
    </row>
    <row r="3544" spans="1:5" x14ac:dyDescent="0.25">
      <c r="A3544" s="264">
        <v>46535.583333333343</v>
      </c>
      <c r="B3544">
        <v>59.83</v>
      </c>
      <c r="C3544">
        <v>7.95</v>
      </c>
      <c r="D3544">
        <v>3.18</v>
      </c>
      <c r="E3544">
        <v>70.959999999999994</v>
      </c>
    </row>
    <row r="3545" spans="1:5" x14ac:dyDescent="0.25">
      <c r="A3545" s="264">
        <v>46535.625</v>
      </c>
      <c r="B3545">
        <v>59.59</v>
      </c>
      <c r="C3545">
        <v>8.35</v>
      </c>
      <c r="D3545">
        <v>3.34</v>
      </c>
      <c r="E3545">
        <v>71.28</v>
      </c>
    </row>
    <row r="3546" spans="1:5" x14ac:dyDescent="0.25">
      <c r="A3546" s="264">
        <v>46535.666666666657</v>
      </c>
      <c r="B3546">
        <v>59.17</v>
      </c>
      <c r="C3546">
        <v>8.9</v>
      </c>
      <c r="D3546">
        <v>3.56</v>
      </c>
      <c r="E3546">
        <v>71.63</v>
      </c>
    </row>
    <row r="3547" spans="1:5" x14ac:dyDescent="0.25">
      <c r="A3547" s="264">
        <v>46535.708333333343</v>
      </c>
      <c r="B3547">
        <v>58.87</v>
      </c>
      <c r="C3547">
        <v>9</v>
      </c>
      <c r="D3547">
        <v>3.6</v>
      </c>
      <c r="E3547">
        <v>71.47</v>
      </c>
    </row>
    <row r="3548" spans="1:5" x14ac:dyDescent="0.25">
      <c r="A3548" s="264">
        <v>46535.75</v>
      </c>
      <c r="B3548">
        <v>59.15</v>
      </c>
      <c r="C3548">
        <v>8.8000000000000007</v>
      </c>
      <c r="D3548">
        <v>3.52</v>
      </c>
      <c r="E3548">
        <v>71.47</v>
      </c>
    </row>
    <row r="3549" spans="1:5" x14ac:dyDescent="0.25">
      <c r="A3549" s="264">
        <v>46535.791666666657</v>
      </c>
      <c r="B3549">
        <v>59.47</v>
      </c>
      <c r="C3549">
        <v>8.85</v>
      </c>
      <c r="D3549">
        <v>3.54</v>
      </c>
      <c r="E3549">
        <v>71.86</v>
      </c>
    </row>
    <row r="3550" spans="1:5" x14ac:dyDescent="0.25">
      <c r="A3550" s="264">
        <v>46535.833333333343</v>
      </c>
      <c r="B3550">
        <v>60.69</v>
      </c>
      <c r="C3550">
        <v>8.85</v>
      </c>
      <c r="D3550">
        <v>3.54</v>
      </c>
      <c r="E3550">
        <v>73.08</v>
      </c>
    </row>
    <row r="3551" spans="1:5" x14ac:dyDescent="0.25">
      <c r="A3551" s="264">
        <v>46535.875</v>
      </c>
      <c r="B3551">
        <v>57.96</v>
      </c>
      <c r="C3551">
        <v>8.65</v>
      </c>
      <c r="D3551">
        <v>3.46</v>
      </c>
      <c r="E3551">
        <v>70.069999999999993</v>
      </c>
    </row>
    <row r="3552" spans="1:5" x14ac:dyDescent="0.25">
      <c r="A3552" s="264">
        <v>46535.916666666657</v>
      </c>
      <c r="B3552">
        <v>58.48</v>
      </c>
      <c r="C3552">
        <v>8.5500000000000007</v>
      </c>
      <c r="D3552">
        <v>3.42</v>
      </c>
      <c r="E3552">
        <v>70.45</v>
      </c>
    </row>
    <row r="3553" spans="1:5" x14ac:dyDescent="0.25">
      <c r="A3553" s="264">
        <v>46535.958333333343</v>
      </c>
      <c r="B3553">
        <v>59.55</v>
      </c>
      <c r="C3553">
        <v>8.75</v>
      </c>
      <c r="D3553">
        <v>3.5</v>
      </c>
      <c r="E3553">
        <v>71.8</v>
      </c>
    </row>
    <row r="3554" spans="1:5" x14ac:dyDescent="0.25">
      <c r="A3554" s="264">
        <v>46536</v>
      </c>
      <c r="B3554">
        <v>57.97</v>
      </c>
      <c r="C3554">
        <v>8.85</v>
      </c>
      <c r="D3554">
        <v>3.54</v>
      </c>
      <c r="E3554">
        <v>70.36</v>
      </c>
    </row>
    <row r="3555" spans="1:5" x14ac:dyDescent="0.25">
      <c r="A3555" s="264">
        <v>46536.041666666657</v>
      </c>
      <c r="B3555">
        <v>58.43</v>
      </c>
      <c r="C3555">
        <v>9.1</v>
      </c>
      <c r="D3555">
        <v>3.64</v>
      </c>
      <c r="E3555">
        <v>71.17</v>
      </c>
    </row>
    <row r="3556" spans="1:5" x14ac:dyDescent="0.25">
      <c r="A3556" s="264">
        <v>46536.083333333343</v>
      </c>
      <c r="B3556">
        <v>58.66</v>
      </c>
      <c r="C3556">
        <v>9.25</v>
      </c>
      <c r="D3556">
        <v>3.7</v>
      </c>
      <c r="E3556">
        <v>71.61</v>
      </c>
    </row>
    <row r="3557" spans="1:5" x14ac:dyDescent="0.25">
      <c r="A3557" s="264">
        <v>46536.125</v>
      </c>
      <c r="B3557">
        <v>57.22</v>
      </c>
      <c r="C3557">
        <v>9.0500000000000007</v>
      </c>
      <c r="D3557">
        <v>3.62</v>
      </c>
      <c r="E3557">
        <v>69.89</v>
      </c>
    </row>
    <row r="3558" spans="1:5" x14ac:dyDescent="0.25">
      <c r="A3558" s="264">
        <v>46536.166666666657</v>
      </c>
      <c r="B3558">
        <v>59.43</v>
      </c>
      <c r="C3558">
        <v>8.65</v>
      </c>
      <c r="D3558">
        <v>3.46</v>
      </c>
      <c r="E3558">
        <v>71.540000000000006</v>
      </c>
    </row>
    <row r="3559" spans="1:5" x14ac:dyDescent="0.25">
      <c r="A3559" s="264">
        <v>46536.208333333343</v>
      </c>
      <c r="B3559">
        <v>56.57</v>
      </c>
      <c r="C3559">
        <v>8.75</v>
      </c>
      <c r="D3559">
        <v>3.5</v>
      </c>
      <c r="E3559">
        <v>68.819999999999993</v>
      </c>
    </row>
    <row r="3560" spans="1:5" x14ac:dyDescent="0.25">
      <c r="A3560" s="264">
        <v>46536.25</v>
      </c>
      <c r="B3560">
        <v>60.74</v>
      </c>
      <c r="C3560">
        <v>8.75</v>
      </c>
      <c r="D3560">
        <v>3.5</v>
      </c>
      <c r="E3560">
        <v>72.989999999999995</v>
      </c>
    </row>
    <row r="3561" spans="1:5" x14ac:dyDescent="0.25">
      <c r="A3561" s="264">
        <v>46536.291666666657</v>
      </c>
      <c r="B3561">
        <v>66.7</v>
      </c>
      <c r="C3561">
        <v>9.15</v>
      </c>
      <c r="D3561">
        <v>3.66</v>
      </c>
      <c r="E3561">
        <v>79.510000000000005</v>
      </c>
    </row>
    <row r="3562" spans="1:5" x14ac:dyDescent="0.25">
      <c r="A3562" s="264">
        <v>46536.333333333343</v>
      </c>
      <c r="B3562">
        <v>67.459999999999994</v>
      </c>
      <c r="C3562">
        <v>9.6</v>
      </c>
      <c r="D3562">
        <v>3.84</v>
      </c>
      <c r="E3562">
        <v>80.900000000000006</v>
      </c>
    </row>
    <row r="3563" spans="1:5" x14ac:dyDescent="0.25">
      <c r="A3563" s="264">
        <v>46536.375</v>
      </c>
      <c r="B3563">
        <v>64.849999999999994</v>
      </c>
      <c r="C3563">
        <v>9.1</v>
      </c>
      <c r="D3563">
        <v>3.64</v>
      </c>
      <c r="E3563">
        <v>77.59</v>
      </c>
    </row>
    <row r="3564" spans="1:5" x14ac:dyDescent="0.25">
      <c r="A3564" s="264">
        <v>46536.416666666657</v>
      </c>
      <c r="B3564">
        <v>63.65</v>
      </c>
      <c r="C3564">
        <v>9</v>
      </c>
      <c r="D3564">
        <v>3.6</v>
      </c>
      <c r="E3564">
        <v>76.25</v>
      </c>
    </row>
    <row r="3565" spans="1:5" x14ac:dyDescent="0.25">
      <c r="A3565" s="264">
        <v>46536.458333333343</v>
      </c>
      <c r="B3565">
        <v>63.31</v>
      </c>
      <c r="C3565">
        <v>8.9</v>
      </c>
      <c r="D3565">
        <v>3.56</v>
      </c>
      <c r="E3565">
        <v>75.77</v>
      </c>
    </row>
    <row r="3566" spans="1:5" x14ac:dyDescent="0.25">
      <c r="A3566" s="264">
        <v>46536.5</v>
      </c>
      <c r="B3566">
        <v>60.89</v>
      </c>
      <c r="C3566">
        <v>9.4499999999999993</v>
      </c>
      <c r="D3566">
        <v>3.78</v>
      </c>
      <c r="E3566">
        <v>74.12</v>
      </c>
    </row>
    <row r="3567" spans="1:5" x14ac:dyDescent="0.25">
      <c r="A3567" s="264">
        <v>46536.541666666657</v>
      </c>
      <c r="B3567">
        <v>60.04</v>
      </c>
      <c r="C3567">
        <v>10</v>
      </c>
      <c r="D3567">
        <v>4</v>
      </c>
      <c r="E3567">
        <v>74.040000000000006</v>
      </c>
    </row>
    <row r="3568" spans="1:5" x14ac:dyDescent="0.25">
      <c r="A3568" s="264">
        <v>46536.583333333343</v>
      </c>
      <c r="B3568">
        <v>59.19</v>
      </c>
      <c r="C3568">
        <v>10</v>
      </c>
      <c r="D3568">
        <v>4</v>
      </c>
      <c r="E3568">
        <v>73.19</v>
      </c>
    </row>
    <row r="3569" spans="1:5" x14ac:dyDescent="0.25">
      <c r="A3569" s="264">
        <v>46536.625</v>
      </c>
      <c r="B3569">
        <v>58.32</v>
      </c>
      <c r="C3569">
        <v>9.9499999999999993</v>
      </c>
      <c r="D3569">
        <v>3.98</v>
      </c>
      <c r="E3569">
        <v>72.25</v>
      </c>
    </row>
    <row r="3570" spans="1:5" x14ac:dyDescent="0.25">
      <c r="A3570" s="264">
        <v>46536.666666666657</v>
      </c>
      <c r="B3570">
        <v>59.69</v>
      </c>
      <c r="C3570">
        <v>10.1</v>
      </c>
      <c r="D3570">
        <v>4.04</v>
      </c>
      <c r="E3570">
        <v>73.83</v>
      </c>
    </row>
    <row r="3571" spans="1:5" x14ac:dyDescent="0.25">
      <c r="A3571" s="264">
        <v>46536.708333333343</v>
      </c>
      <c r="B3571">
        <v>61.03</v>
      </c>
      <c r="C3571">
        <v>10.1</v>
      </c>
      <c r="D3571">
        <v>4.04</v>
      </c>
      <c r="E3571">
        <v>75.17</v>
      </c>
    </row>
    <row r="3572" spans="1:5" x14ac:dyDescent="0.25">
      <c r="A3572" s="264">
        <v>46536.75</v>
      </c>
      <c r="B3572">
        <v>63.89</v>
      </c>
      <c r="C3572">
        <v>10.4</v>
      </c>
      <c r="D3572">
        <v>4.16</v>
      </c>
      <c r="E3572">
        <v>78.45</v>
      </c>
    </row>
    <row r="3573" spans="1:5" x14ac:dyDescent="0.25">
      <c r="A3573" s="264">
        <v>46536.791666666657</v>
      </c>
      <c r="B3573">
        <v>64.42</v>
      </c>
      <c r="C3573">
        <v>11.05</v>
      </c>
      <c r="D3573">
        <v>4.42</v>
      </c>
      <c r="E3573">
        <v>79.89</v>
      </c>
    </row>
    <row r="3574" spans="1:5" x14ac:dyDescent="0.25">
      <c r="A3574" s="264">
        <v>46536.833333333343</v>
      </c>
      <c r="B3574">
        <v>62.8</v>
      </c>
      <c r="C3574">
        <v>10.95</v>
      </c>
      <c r="D3574">
        <v>4.38</v>
      </c>
      <c r="E3574">
        <v>78.13</v>
      </c>
    </row>
    <row r="3575" spans="1:5" x14ac:dyDescent="0.25">
      <c r="A3575" s="264">
        <v>46536.875</v>
      </c>
      <c r="B3575">
        <v>61.36</v>
      </c>
      <c r="C3575">
        <v>10.65</v>
      </c>
      <c r="D3575">
        <v>4.26</v>
      </c>
      <c r="E3575">
        <v>76.27</v>
      </c>
    </row>
    <row r="3576" spans="1:5" x14ac:dyDescent="0.25">
      <c r="A3576" s="264">
        <v>46536.916666666657</v>
      </c>
      <c r="B3576">
        <v>61.25</v>
      </c>
      <c r="C3576">
        <v>10.3</v>
      </c>
      <c r="D3576">
        <v>4.12</v>
      </c>
      <c r="E3576">
        <v>75.67</v>
      </c>
    </row>
    <row r="3577" spans="1:5" x14ac:dyDescent="0.25">
      <c r="A3577" s="264">
        <v>46536.958333333343</v>
      </c>
      <c r="B3577">
        <v>59.34</v>
      </c>
      <c r="C3577">
        <v>10.25</v>
      </c>
      <c r="D3577">
        <v>4.0999999999999996</v>
      </c>
      <c r="E3577">
        <v>73.69</v>
      </c>
    </row>
    <row r="3578" spans="1:5" x14ac:dyDescent="0.25">
      <c r="A3578" s="264">
        <v>46537</v>
      </c>
      <c r="B3578">
        <v>58.6</v>
      </c>
      <c r="C3578">
        <v>10.199999999999999</v>
      </c>
      <c r="D3578">
        <v>4.08</v>
      </c>
      <c r="E3578">
        <v>72.88</v>
      </c>
    </row>
    <row r="3579" spans="1:5" x14ac:dyDescent="0.25">
      <c r="A3579" s="264">
        <v>46537.041666666657</v>
      </c>
      <c r="B3579">
        <v>56.69</v>
      </c>
      <c r="C3579">
        <v>10.050000000000001</v>
      </c>
      <c r="D3579">
        <v>4.0199999999999996</v>
      </c>
      <c r="E3579">
        <v>70.760000000000005</v>
      </c>
    </row>
    <row r="3580" spans="1:5" x14ac:dyDescent="0.25">
      <c r="A3580" s="264">
        <v>46537.083333333343</v>
      </c>
      <c r="B3580">
        <v>58.3</v>
      </c>
      <c r="C3580">
        <v>10.050000000000001</v>
      </c>
      <c r="D3580">
        <v>4.0199999999999996</v>
      </c>
      <c r="E3580">
        <v>72.37</v>
      </c>
    </row>
    <row r="3581" spans="1:5" x14ac:dyDescent="0.25">
      <c r="A3581" s="264">
        <v>46537.125</v>
      </c>
      <c r="B3581">
        <v>56.96</v>
      </c>
      <c r="C3581">
        <v>10.1</v>
      </c>
      <c r="D3581">
        <v>4.04</v>
      </c>
      <c r="E3581">
        <v>71.099999999999994</v>
      </c>
    </row>
    <row r="3582" spans="1:5" x14ac:dyDescent="0.25">
      <c r="A3582" s="264">
        <v>46537.166666666657</v>
      </c>
      <c r="B3582">
        <v>58.16</v>
      </c>
      <c r="C3582">
        <v>10.1</v>
      </c>
      <c r="D3582">
        <v>4.04</v>
      </c>
      <c r="E3582">
        <v>72.3</v>
      </c>
    </row>
    <row r="3583" spans="1:5" x14ac:dyDescent="0.25">
      <c r="A3583" s="264">
        <v>46537.208333333343</v>
      </c>
      <c r="B3583">
        <v>56.89</v>
      </c>
      <c r="C3583">
        <v>10.15</v>
      </c>
      <c r="D3583">
        <v>4.0599999999999996</v>
      </c>
      <c r="E3583">
        <v>71.099999999999994</v>
      </c>
    </row>
    <row r="3584" spans="1:5" x14ac:dyDescent="0.25">
      <c r="A3584" s="264">
        <v>46537.25</v>
      </c>
      <c r="B3584">
        <v>61.55</v>
      </c>
      <c r="C3584">
        <v>10.45</v>
      </c>
      <c r="D3584">
        <v>4.18</v>
      </c>
      <c r="E3584">
        <v>76.180000000000007</v>
      </c>
    </row>
    <row r="3585" spans="1:5" x14ac:dyDescent="0.25">
      <c r="A3585" s="264">
        <v>46537.291666666657</v>
      </c>
      <c r="B3585">
        <v>68.989999999999995</v>
      </c>
      <c r="C3585">
        <v>12.75</v>
      </c>
      <c r="D3585">
        <v>5.0999999999999996</v>
      </c>
      <c r="E3585">
        <v>86.84</v>
      </c>
    </row>
    <row r="3586" spans="1:5" x14ac:dyDescent="0.25">
      <c r="A3586" s="264">
        <v>46537.333333333343</v>
      </c>
      <c r="B3586">
        <v>68.05</v>
      </c>
      <c r="C3586">
        <v>12.6</v>
      </c>
      <c r="D3586">
        <v>5.04</v>
      </c>
      <c r="E3586">
        <v>85.69</v>
      </c>
    </row>
    <row r="3587" spans="1:5" x14ac:dyDescent="0.25">
      <c r="A3587" s="264">
        <v>46537.375</v>
      </c>
      <c r="B3587">
        <v>62.44</v>
      </c>
      <c r="C3587">
        <v>11.55</v>
      </c>
      <c r="D3587">
        <v>4.62</v>
      </c>
      <c r="E3587">
        <v>78.61</v>
      </c>
    </row>
    <row r="3588" spans="1:5" x14ac:dyDescent="0.25">
      <c r="A3588" s="264">
        <v>46537.416666666657</v>
      </c>
      <c r="B3588">
        <v>61.15</v>
      </c>
      <c r="C3588">
        <v>10.75</v>
      </c>
      <c r="D3588">
        <v>4.3</v>
      </c>
      <c r="E3588">
        <v>76.2</v>
      </c>
    </row>
    <row r="3589" spans="1:5" x14ac:dyDescent="0.25">
      <c r="A3589" s="264">
        <v>46537.458333333343</v>
      </c>
      <c r="B3589">
        <v>59.52</v>
      </c>
      <c r="C3589">
        <v>10.4</v>
      </c>
      <c r="D3589">
        <v>4.16</v>
      </c>
      <c r="E3589">
        <v>74.08</v>
      </c>
    </row>
    <row r="3590" spans="1:5" x14ac:dyDescent="0.25">
      <c r="A3590" s="264">
        <v>46537.5</v>
      </c>
      <c r="B3590">
        <v>57.73</v>
      </c>
      <c r="C3590">
        <v>10.15</v>
      </c>
      <c r="D3590">
        <v>4.0599999999999996</v>
      </c>
      <c r="E3590">
        <v>71.94</v>
      </c>
    </row>
    <row r="3591" spans="1:5" x14ac:dyDescent="0.25">
      <c r="A3591" s="264">
        <v>46537.541666666657</v>
      </c>
      <c r="B3591">
        <v>58.84</v>
      </c>
      <c r="C3591">
        <v>10.1</v>
      </c>
      <c r="D3591">
        <v>4.04</v>
      </c>
      <c r="E3591">
        <v>72.98</v>
      </c>
    </row>
    <row r="3592" spans="1:5" x14ac:dyDescent="0.25">
      <c r="A3592" s="264">
        <v>46537.583333333343</v>
      </c>
      <c r="B3592">
        <v>58.21</v>
      </c>
      <c r="C3592">
        <v>10.15</v>
      </c>
      <c r="D3592">
        <v>4.0599999999999996</v>
      </c>
      <c r="E3592">
        <v>72.42</v>
      </c>
    </row>
    <row r="3593" spans="1:5" x14ac:dyDescent="0.25">
      <c r="A3593" s="264">
        <v>46537.625</v>
      </c>
      <c r="B3593">
        <v>57.44</v>
      </c>
      <c r="C3593">
        <v>10.35</v>
      </c>
      <c r="D3593">
        <v>4.1399999999999997</v>
      </c>
      <c r="E3593">
        <v>71.930000000000007</v>
      </c>
    </row>
    <row r="3594" spans="1:5" x14ac:dyDescent="0.25">
      <c r="A3594" s="264">
        <v>46537.666666666657</v>
      </c>
      <c r="B3594">
        <v>58.18</v>
      </c>
      <c r="C3594">
        <v>10.9</v>
      </c>
      <c r="D3594">
        <v>4.3600000000000003</v>
      </c>
      <c r="E3594">
        <v>73.44</v>
      </c>
    </row>
    <row r="3595" spans="1:5" x14ac:dyDescent="0.25">
      <c r="A3595" s="264">
        <v>46537.708333333343</v>
      </c>
      <c r="B3595">
        <v>58.89</v>
      </c>
      <c r="C3595">
        <v>10.4</v>
      </c>
      <c r="D3595">
        <v>4.16</v>
      </c>
      <c r="E3595">
        <v>73.45</v>
      </c>
    </row>
    <row r="3596" spans="1:5" x14ac:dyDescent="0.25">
      <c r="A3596" s="264">
        <v>46537.75</v>
      </c>
      <c r="B3596">
        <v>61.79</v>
      </c>
      <c r="C3596">
        <v>10.6</v>
      </c>
      <c r="D3596">
        <v>4.24</v>
      </c>
      <c r="E3596">
        <v>76.63</v>
      </c>
    </row>
    <row r="3597" spans="1:5" x14ac:dyDescent="0.25">
      <c r="A3597" s="264">
        <v>46537.791666666657</v>
      </c>
      <c r="B3597">
        <v>64.17</v>
      </c>
      <c r="C3597">
        <v>11.35</v>
      </c>
      <c r="D3597">
        <v>4.54</v>
      </c>
      <c r="E3597">
        <v>80.06</v>
      </c>
    </row>
    <row r="3598" spans="1:5" x14ac:dyDescent="0.25">
      <c r="A3598" s="264">
        <v>46537.833333333343</v>
      </c>
      <c r="B3598">
        <v>64.39</v>
      </c>
      <c r="C3598">
        <v>11.7</v>
      </c>
      <c r="D3598">
        <v>4.68</v>
      </c>
      <c r="E3598">
        <v>80.77</v>
      </c>
    </row>
    <row r="3599" spans="1:5" x14ac:dyDescent="0.25">
      <c r="A3599" s="264">
        <v>46537.875</v>
      </c>
      <c r="B3599">
        <v>62.39</v>
      </c>
      <c r="C3599">
        <v>11.35</v>
      </c>
      <c r="D3599">
        <v>4.54</v>
      </c>
      <c r="E3599">
        <v>78.28</v>
      </c>
    </row>
    <row r="3600" spans="1:5" x14ac:dyDescent="0.25">
      <c r="A3600" s="264">
        <v>46537.916666666657</v>
      </c>
      <c r="B3600">
        <v>61.51</v>
      </c>
      <c r="C3600">
        <v>10.8</v>
      </c>
      <c r="D3600">
        <v>4.32</v>
      </c>
      <c r="E3600">
        <v>76.63</v>
      </c>
    </row>
    <row r="3601" spans="1:5" x14ac:dyDescent="0.25">
      <c r="A3601" s="264">
        <v>46537.958333333343</v>
      </c>
      <c r="B3601">
        <v>59.51</v>
      </c>
      <c r="C3601">
        <v>10.4</v>
      </c>
      <c r="D3601">
        <v>4.16</v>
      </c>
      <c r="E3601">
        <v>74.069999999999993</v>
      </c>
    </row>
    <row r="3602" spans="1:5" x14ac:dyDescent="0.25">
      <c r="A3602" s="264">
        <v>46538</v>
      </c>
      <c r="B3602">
        <v>57.4</v>
      </c>
      <c r="C3602">
        <v>10.25</v>
      </c>
      <c r="D3602">
        <v>4.0999999999999996</v>
      </c>
      <c r="E3602">
        <v>71.75</v>
      </c>
    </row>
    <row r="3603" spans="1:5" x14ac:dyDescent="0.25">
      <c r="A3603" s="264">
        <v>46538.041666666657</v>
      </c>
      <c r="B3603">
        <v>65.94</v>
      </c>
      <c r="C3603">
        <v>10.15</v>
      </c>
      <c r="D3603">
        <v>4.0599999999999996</v>
      </c>
      <c r="E3603">
        <v>80.150000000000006</v>
      </c>
    </row>
    <row r="3604" spans="1:5" x14ac:dyDescent="0.25">
      <c r="A3604" s="264">
        <v>46538.083333333343</v>
      </c>
      <c r="B3604">
        <v>57.96</v>
      </c>
      <c r="C3604">
        <v>10.25</v>
      </c>
      <c r="D3604">
        <v>4.0999999999999996</v>
      </c>
      <c r="E3604">
        <v>72.31</v>
      </c>
    </row>
    <row r="3605" spans="1:5" x14ac:dyDescent="0.25">
      <c r="A3605" s="264">
        <v>46538.125</v>
      </c>
      <c r="B3605">
        <v>49.91</v>
      </c>
      <c r="C3605">
        <v>10.199999999999999</v>
      </c>
      <c r="D3605">
        <v>4.08</v>
      </c>
      <c r="E3605">
        <v>64.19</v>
      </c>
    </row>
    <row r="3606" spans="1:5" x14ac:dyDescent="0.25">
      <c r="A3606" s="264">
        <v>46538.166666666657</v>
      </c>
      <c r="B3606">
        <v>51.45</v>
      </c>
      <c r="C3606">
        <v>10.1</v>
      </c>
      <c r="D3606">
        <v>4.04</v>
      </c>
      <c r="E3606">
        <v>65.59</v>
      </c>
    </row>
    <row r="3607" spans="1:5" x14ac:dyDescent="0.25">
      <c r="A3607" s="264">
        <v>46538.208333333343</v>
      </c>
      <c r="B3607">
        <v>53.38</v>
      </c>
      <c r="C3607">
        <v>10.3</v>
      </c>
      <c r="D3607">
        <v>4.12</v>
      </c>
      <c r="E3607">
        <v>67.8</v>
      </c>
    </row>
    <row r="3608" spans="1:5" x14ac:dyDescent="0.25">
      <c r="A3608" s="264">
        <v>46538.25</v>
      </c>
      <c r="B3608">
        <v>59.03</v>
      </c>
      <c r="C3608">
        <v>10.85</v>
      </c>
      <c r="D3608">
        <v>4.34</v>
      </c>
      <c r="E3608">
        <v>74.22</v>
      </c>
    </row>
    <row r="3609" spans="1:5" x14ac:dyDescent="0.25">
      <c r="A3609" s="264">
        <v>46538.291666666657</v>
      </c>
      <c r="B3609">
        <v>71.400000000000006</v>
      </c>
      <c r="C3609">
        <v>13.9</v>
      </c>
      <c r="D3609">
        <v>5.56</v>
      </c>
      <c r="E3609">
        <v>90.86</v>
      </c>
    </row>
    <row r="3610" spans="1:5" x14ac:dyDescent="0.25">
      <c r="A3610" s="264">
        <v>46538.333333333343</v>
      </c>
      <c r="B3610">
        <v>73.28</v>
      </c>
      <c r="C3610">
        <v>14.3</v>
      </c>
      <c r="D3610">
        <v>5.72</v>
      </c>
      <c r="E3610">
        <v>93.3</v>
      </c>
    </row>
    <row r="3611" spans="1:5" x14ac:dyDescent="0.25">
      <c r="A3611" s="264">
        <v>46538.375</v>
      </c>
      <c r="B3611">
        <v>70.7</v>
      </c>
      <c r="C3611">
        <v>11.9</v>
      </c>
      <c r="D3611">
        <v>4.76</v>
      </c>
      <c r="E3611">
        <v>87.36</v>
      </c>
    </row>
    <row r="3612" spans="1:5" x14ac:dyDescent="0.25">
      <c r="A3612" s="264">
        <v>46538.416666666657</v>
      </c>
      <c r="B3612">
        <v>70.400000000000006</v>
      </c>
      <c r="C3612">
        <v>11.85</v>
      </c>
      <c r="D3612">
        <v>4.74</v>
      </c>
      <c r="E3612">
        <v>86.99</v>
      </c>
    </row>
    <row r="3613" spans="1:5" x14ac:dyDescent="0.25">
      <c r="A3613" s="264">
        <v>46538.458333333343</v>
      </c>
      <c r="B3613">
        <v>67.180000000000007</v>
      </c>
      <c r="C3613">
        <v>10.95</v>
      </c>
      <c r="D3613">
        <v>4.38</v>
      </c>
      <c r="E3613">
        <v>82.51</v>
      </c>
    </row>
    <row r="3614" spans="1:5" x14ac:dyDescent="0.25">
      <c r="A3614" s="264">
        <v>46538.5</v>
      </c>
      <c r="B3614">
        <v>66.31</v>
      </c>
      <c r="C3614">
        <v>11.1</v>
      </c>
      <c r="D3614">
        <v>4.4400000000000004</v>
      </c>
      <c r="E3614">
        <v>81.849999999999994</v>
      </c>
    </row>
    <row r="3615" spans="1:5" x14ac:dyDescent="0.25">
      <c r="A3615" s="264">
        <v>46538.541666666657</v>
      </c>
      <c r="B3615">
        <v>66.91</v>
      </c>
      <c r="C3615">
        <v>10.65</v>
      </c>
      <c r="D3615">
        <v>4.26</v>
      </c>
      <c r="E3615">
        <v>81.819999999999993</v>
      </c>
    </row>
    <row r="3616" spans="1:5" x14ac:dyDescent="0.25">
      <c r="A3616" s="264">
        <v>46538.583333333343</v>
      </c>
      <c r="B3616">
        <v>66.680000000000007</v>
      </c>
      <c r="C3616">
        <v>10.55</v>
      </c>
      <c r="D3616">
        <v>4.22</v>
      </c>
      <c r="E3616">
        <v>81.45</v>
      </c>
    </row>
    <row r="3617" spans="1:5" x14ac:dyDescent="0.25">
      <c r="A3617" s="264">
        <v>46538.625</v>
      </c>
      <c r="B3617">
        <v>65.709999999999994</v>
      </c>
      <c r="C3617">
        <v>11.2</v>
      </c>
      <c r="D3617">
        <v>4.4800000000000004</v>
      </c>
      <c r="E3617">
        <v>81.39</v>
      </c>
    </row>
    <row r="3618" spans="1:5" x14ac:dyDescent="0.25">
      <c r="A3618" s="264">
        <v>46538.666666666657</v>
      </c>
      <c r="B3618">
        <v>64.87</v>
      </c>
      <c r="C3618">
        <v>11.25</v>
      </c>
      <c r="D3618">
        <v>4.5</v>
      </c>
      <c r="E3618">
        <v>80.62</v>
      </c>
    </row>
    <row r="3619" spans="1:5" x14ac:dyDescent="0.25">
      <c r="A3619" s="264">
        <v>46538.708333333343</v>
      </c>
      <c r="B3619">
        <v>63.95</v>
      </c>
      <c r="C3619">
        <v>11.2</v>
      </c>
      <c r="D3619">
        <v>4.4800000000000004</v>
      </c>
      <c r="E3619">
        <v>79.63</v>
      </c>
    </row>
    <row r="3620" spans="1:5" x14ac:dyDescent="0.25">
      <c r="A3620" s="264">
        <v>46538.75</v>
      </c>
      <c r="B3620">
        <v>67.069999999999993</v>
      </c>
      <c r="C3620">
        <v>11.85</v>
      </c>
      <c r="D3620">
        <v>4.74</v>
      </c>
      <c r="E3620">
        <v>83.66</v>
      </c>
    </row>
    <row r="3621" spans="1:5" x14ac:dyDescent="0.25">
      <c r="A3621" s="264">
        <v>46538.791666666657</v>
      </c>
      <c r="B3621">
        <v>70.14</v>
      </c>
      <c r="C3621">
        <v>12.4</v>
      </c>
      <c r="D3621">
        <v>4.96</v>
      </c>
      <c r="E3621">
        <v>87.5</v>
      </c>
    </row>
    <row r="3622" spans="1:5" x14ac:dyDescent="0.25">
      <c r="A3622" s="264">
        <v>46538.833333333343</v>
      </c>
      <c r="B3622">
        <v>69.36</v>
      </c>
      <c r="C3622">
        <v>12.65</v>
      </c>
      <c r="D3622">
        <v>5.0599999999999996</v>
      </c>
      <c r="E3622">
        <v>87.07</v>
      </c>
    </row>
    <row r="3623" spans="1:5" x14ac:dyDescent="0.25">
      <c r="A3623" s="264">
        <v>46538.875</v>
      </c>
      <c r="B3623">
        <v>68.19</v>
      </c>
      <c r="C3623">
        <v>12.25</v>
      </c>
      <c r="D3623">
        <v>4.9000000000000004</v>
      </c>
      <c r="E3623">
        <v>85.34</v>
      </c>
    </row>
    <row r="3624" spans="1:5" x14ac:dyDescent="0.25">
      <c r="A3624" s="264">
        <v>46538.916666666657</v>
      </c>
      <c r="B3624">
        <v>68.12</v>
      </c>
      <c r="C3624">
        <v>12.15</v>
      </c>
      <c r="D3624">
        <v>4.8600000000000003</v>
      </c>
      <c r="E3624">
        <v>85.13</v>
      </c>
    </row>
    <row r="3625" spans="1:5" x14ac:dyDescent="0.25">
      <c r="A3625" s="264">
        <v>46538.958333333343</v>
      </c>
      <c r="B3625">
        <v>66.36</v>
      </c>
      <c r="C3625">
        <v>11.95</v>
      </c>
      <c r="D3625">
        <v>4.78</v>
      </c>
      <c r="E3625">
        <v>83.09</v>
      </c>
    </row>
    <row r="3626" spans="1:5" x14ac:dyDescent="0.25">
      <c r="A3626" s="264">
        <v>46539</v>
      </c>
      <c r="B3626">
        <v>67.2</v>
      </c>
      <c r="C3626">
        <v>11.5</v>
      </c>
      <c r="D3626">
        <v>4.5999999999999996</v>
      </c>
      <c r="E3626">
        <v>83.3</v>
      </c>
    </row>
    <row r="3627" spans="1:5" x14ac:dyDescent="0.25">
      <c r="A3627" s="264">
        <v>46539.041666666657</v>
      </c>
      <c r="B3627">
        <v>69.63</v>
      </c>
      <c r="C3627">
        <v>11.35</v>
      </c>
      <c r="D3627">
        <v>4.54</v>
      </c>
      <c r="E3627">
        <v>85.52</v>
      </c>
    </row>
    <row r="3628" spans="1:5" x14ac:dyDescent="0.25">
      <c r="A3628" s="264">
        <v>46539.083333333343</v>
      </c>
      <c r="B3628">
        <v>70.75</v>
      </c>
      <c r="C3628">
        <v>11.5</v>
      </c>
      <c r="D3628">
        <v>4.5999999999999996</v>
      </c>
      <c r="E3628">
        <v>86.85</v>
      </c>
    </row>
    <row r="3629" spans="1:5" x14ac:dyDescent="0.25">
      <c r="A3629" s="264">
        <v>46539.125</v>
      </c>
      <c r="B3629">
        <v>72.89</v>
      </c>
      <c r="C3629">
        <v>11.65</v>
      </c>
      <c r="D3629">
        <v>4.66</v>
      </c>
      <c r="E3629">
        <v>89.2</v>
      </c>
    </row>
    <row r="3630" spans="1:5" x14ac:dyDescent="0.25">
      <c r="A3630" s="264">
        <v>46539.166666666657</v>
      </c>
      <c r="B3630">
        <v>67.84</v>
      </c>
      <c r="C3630">
        <v>11.9</v>
      </c>
      <c r="D3630">
        <v>4.76</v>
      </c>
      <c r="E3630">
        <v>84.5</v>
      </c>
    </row>
    <row r="3631" spans="1:5" x14ac:dyDescent="0.25">
      <c r="A3631" s="264">
        <v>46539.208333333343</v>
      </c>
      <c r="B3631">
        <v>72.06</v>
      </c>
      <c r="C3631">
        <v>12.15</v>
      </c>
      <c r="D3631">
        <v>4.8600000000000003</v>
      </c>
      <c r="E3631">
        <v>89.07</v>
      </c>
    </row>
    <row r="3632" spans="1:5" x14ac:dyDescent="0.25">
      <c r="A3632" s="264">
        <v>46539.25</v>
      </c>
      <c r="B3632">
        <v>79.44</v>
      </c>
      <c r="C3632">
        <v>13.2</v>
      </c>
      <c r="D3632">
        <v>5.28</v>
      </c>
      <c r="E3632">
        <v>97.92</v>
      </c>
    </row>
    <row r="3633" spans="1:5" x14ac:dyDescent="0.25">
      <c r="A3633" s="264">
        <v>46539.291666666657</v>
      </c>
      <c r="B3633">
        <v>86.29</v>
      </c>
      <c r="C3633">
        <v>17.399999999999999</v>
      </c>
      <c r="D3633">
        <v>6.96</v>
      </c>
      <c r="E3633">
        <v>110.65</v>
      </c>
    </row>
    <row r="3634" spans="1:5" x14ac:dyDescent="0.25">
      <c r="A3634" s="264">
        <v>46539.333333333343</v>
      </c>
      <c r="B3634">
        <v>82.01</v>
      </c>
      <c r="C3634">
        <v>16.600000000000001</v>
      </c>
      <c r="D3634">
        <v>6.64</v>
      </c>
      <c r="E3634">
        <v>105.25</v>
      </c>
    </row>
    <row r="3635" spans="1:5" x14ac:dyDescent="0.25">
      <c r="A3635" s="264">
        <v>46539.375</v>
      </c>
      <c r="B3635">
        <v>75.48</v>
      </c>
      <c r="C3635">
        <v>15.05</v>
      </c>
      <c r="D3635">
        <v>6.02</v>
      </c>
      <c r="E3635">
        <v>96.55</v>
      </c>
    </row>
    <row r="3636" spans="1:5" x14ac:dyDescent="0.25">
      <c r="A3636" s="264">
        <v>46539.416666666657</v>
      </c>
      <c r="B3636">
        <v>73.989999999999995</v>
      </c>
      <c r="C3636">
        <v>14.15</v>
      </c>
      <c r="D3636">
        <v>5.66</v>
      </c>
      <c r="E3636">
        <v>93.8</v>
      </c>
    </row>
    <row r="3637" spans="1:5" x14ac:dyDescent="0.25">
      <c r="A3637" s="264">
        <v>46539.458333333343</v>
      </c>
      <c r="B3637">
        <v>72.41</v>
      </c>
      <c r="C3637">
        <v>12.85</v>
      </c>
      <c r="D3637">
        <v>5.14</v>
      </c>
      <c r="E3637">
        <v>90.4</v>
      </c>
    </row>
    <row r="3638" spans="1:5" x14ac:dyDescent="0.25">
      <c r="A3638" s="264">
        <v>46539.5</v>
      </c>
      <c r="B3638">
        <v>69.17</v>
      </c>
      <c r="C3638">
        <v>11.7</v>
      </c>
      <c r="D3638">
        <v>4.68</v>
      </c>
      <c r="E3638">
        <v>85.55</v>
      </c>
    </row>
    <row r="3639" spans="1:5" x14ac:dyDescent="0.25">
      <c r="A3639" s="264">
        <v>46539.541666666657</v>
      </c>
      <c r="B3639">
        <v>66.69</v>
      </c>
      <c r="C3639">
        <v>11.5</v>
      </c>
      <c r="D3639">
        <v>4.5999999999999996</v>
      </c>
      <c r="E3639">
        <v>82.79</v>
      </c>
    </row>
    <row r="3640" spans="1:5" x14ac:dyDescent="0.25">
      <c r="A3640" s="264">
        <v>46539.583333333343</v>
      </c>
      <c r="B3640">
        <v>65.63</v>
      </c>
      <c r="C3640">
        <v>11.35</v>
      </c>
      <c r="D3640">
        <v>4.54</v>
      </c>
      <c r="E3640">
        <v>81.52</v>
      </c>
    </row>
    <row r="3641" spans="1:5" x14ac:dyDescent="0.25">
      <c r="A3641" s="264">
        <v>46539.625</v>
      </c>
      <c r="B3641">
        <v>63.74</v>
      </c>
      <c r="C3641">
        <v>11.1</v>
      </c>
      <c r="D3641">
        <v>4.4400000000000004</v>
      </c>
      <c r="E3641">
        <v>79.28</v>
      </c>
    </row>
    <row r="3642" spans="1:5" x14ac:dyDescent="0.25">
      <c r="A3642" s="264">
        <v>46539.666666666657</v>
      </c>
      <c r="B3642">
        <v>63.99</v>
      </c>
      <c r="C3642">
        <v>10.9</v>
      </c>
      <c r="D3642">
        <v>4.3600000000000003</v>
      </c>
      <c r="E3642">
        <v>79.25</v>
      </c>
    </row>
    <row r="3643" spans="1:5" x14ac:dyDescent="0.25">
      <c r="A3643" s="264">
        <v>46539.708333333343</v>
      </c>
      <c r="B3643">
        <v>62.18</v>
      </c>
      <c r="C3643">
        <v>11.1</v>
      </c>
      <c r="D3643">
        <v>4.4400000000000004</v>
      </c>
      <c r="E3643">
        <v>77.72</v>
      </c>
    </row>
    <row r="3644" spans="1:5" x14ac:dyDescent="0.25">
      <c r="A3644" s="264">
        <v>46539.75</v>
      </c>
      <c r="B3644">
        <v>64.44</v>
      </c>
      <c r="C3644">
        <v>11.7</v>
      </c>
      <c r="D3644">
        <v>4.68</v>
      </c>
      <c r="E3644">
        <v>80.819999999999993</v>
      </c>
    </row>
    <row r="3645" spans="1:5" x14ac:dyDescent="0.25">
      <c r="A3645" s="264">
        <v>46539.791666666657</v>
      </c>
      <c r="B3645">
        <v>64.09</v>
      </c>
      <c r="C3645">
        <v>11.8</v>
      </c>
      <c r="D3645">
        <v>4.72</v>
      </c>
      <c r="E3645">
        <v>80.61</v>
      </c>
    </row>
    <row r="3646" spans="1:5" x14ac:dyDescent="0.25">
      <c r="A3646" s="264">
        <v>46539.833333333343</v>
      </c>
      <c r="B3646">
        <v>63.86</v>
      </c>
      <c r="C3646">
        <v>11.8</v>
      </c>
      <c r="D3646">
        <v>4.72</v>
      </c>
      <c r="E3646">
        <v>80.38</v>
      </c>
    </row>
    <row r="3647" spans="1:5" x14ac:dyDescent="0.25">
      <c r="A3647" s="264">
        <v>46539.875</v>
      </c>
      <c r="B3647">
        <v>64.31</v>
      </c>
      <c r="C3647">
        <v>11.4</v>
      </c>
      <c r="D3647">
        <v>4.5599999999999996</v>
      </c>
      <c r="E3647">
        <v>80.27</v>
      </c>
    </row>
    <row r="3648" spans="1:5" x14ac:dyDescent="0.25">
      <c r="A3648" s="264">
        <v>46539.916666666657</v>
      </c>
      <c r="B3648">
        <v>64.989999999999995</v>
      </c>
      <c r="C3648">
        <v>11.2</v>
      </c>
      <c r="D3648">
        <v>4.4800000000000004</v>
      </c>
      <c r="E3648">
        <v>80.67</v>
      </c>
    </row>
    <row r="3649" spans="1:5" x14ac:dyDescent="0.25">
      <c r="A3649" s="264">
        <v>46539.958333333343</v>
      </c>
      <c r="B3649">
        <v>63.87</v>
      </c>
      <c r="C3649">
        <v>11.05</v>
      </c>
      <c r="D3649">
        <v>4.42</v>
      </c>
      <c r="E3649">
        <v>79.34</v>
      </c>
    </row>
    <row r="3650" spans="1:5" x14ac:dyDescent="0.25">
      <c r="A3650" s="264">
        <v>46540</v>
      </c>
      <c r="B3650">
        <v>61.29</v>
      </c>
      <c r="C3650">
        <v>10.75</v>
      </c>
      <c r="D3650">
        <v>4.3</v>
      </c>
      <c r="E3650">
        <v>76.34</v>
      </c>
    </row>
    <row r="3651" spans="1:5" x14ac:dyDescent="0.25">
      <c r="A3651" s="264">
        <v>46540.041666666657</v>
      </c>
      <c r="B3651">
        <v>61.1</v>
      </c>
      <c r="C3651">
        <v>10.4</v>
      </c>
      <c r="D3651">
        <v>4.16</v>
      </c>
      <c r="E3651">
        <v>75.66</v>
      </c>
    </row>
    <row r="3652" spans="1:5" x14ac:dyDescent="0.25">
      <c r="A3652" s="264">
        <v>46540.083333333343</v>
      </c>
      <c r="B3652">
        <v>60.96</v>
      </c>
      <c r="C3652">
        <v>10.35</v>
      </c>
      <c r="D3652">
        <v>4.1399999999999997</v>
      </c>
      <c r="E3652">
        <v>75.45</v>
      </c>
    </row>
    <row r="3653" spans="1:5" x14ac:dyDescent="0.25">
      <c r="A3653" s="264">
        <v>46540.125</v>
      </c>
      <c r="B3653">
        <v>61.16</v>
      </c>
      <c r="C3653">
        <v>10.3</v>
      </c>
      <c r="D3653">
        <v>4.12</v>
      </c>
      <c r="E3653">
        <v>75.58</v>
      </c>
    </row>
    <row r="3654" spans="1:5" x14ac:dyDescent="0.25">
      <c r="A3654" s="264">
        <v>46540.166666666657</v>
      </c>
      <c r="B3654">
        <v>60.39</v>
      </c>
      <c r="C3654">
        <v>10.3</v>
      </c>
      <c r="D3654">
        <v>4.12</v>
      </c>
      <c r="E3654">
        <v>74.81</v>
      </c>
    </row>
    <row r="3655" spans="1:5" x14ac:dyDescent="0.25">
      <c r="A3655" s="264">
        <v>46540.208333333343</v>
      </c>
      <c r="B3655">
        <v>61.39</v>
      </c>
      <c r="C3655">
        <v>10.6</v>
      </c>
      <c r="D3655">
        <v>4.24</v>
      </c>
      <c r="E3655">
        <v>76.23</v>
      </c>
    </row>
    <row r="3656" spans="1:5" x14ac:dyDescent="0.25">
      <c r="A3656" s="264">
        <v>46540.25</v>
      </c>
      <c r="B3656">
        <v>67.75</v>
      </c>
      <c r="C3656">
        <v>11.95</v>
      </c>
      <c r="D3656">
        <v>4.78</v>
      </c>
      <c r="E3656">
        <v>84.48</v>
      </c>
    </row>
    <row r="3657" spans="1:5" x14ac:dyDescent="0.25">
      <c r="A3657" s="264">
        <v>46540.291666666657</v>
      </c>
      <c r="B3657">
        <v>72.900000000000006</v>
      </c>
      <c r="C3657">
        <v>14.1</v>
      </c>
      <c r="D3657">
        <v>5.64</v>
      </c>
      <c r="E3657">
        <v>92.64</v>
      </c>
    </row>
    <row r="3658" spans="1:5" x14ac:dyDescent="0.25">
      <c r="A3658" s="264">
        <v>46540.333333333343</v>
      </c>
      <c r="B3658">
        <v>69.87</v>
      </c>
      <c r="C3658">
        <v>13.45</v>
      </c>
      <c r="D3658">
        <v>5.38</v>
      </c>
      <c r="E3658">
        <v>88.7</v>
      </c>
    </row>
    <row r="3659" spans="1:5" x14ac:dyDescent="0.25">
      <c r="A3659" s="264">
        <v>46540.375</v>
      </c>
      <c r="B3659">
        <v>64.92</v>
      </c>
      <c r="C3659">
        <v>12.45</v>
      </c>
      <c r="D3659">
        <v>4.9800000000000004</v>
      </c>
      <c r="E3659">
        <v>82.35</v>
      </c>
    </row>
    <row r="3660" spans="1:5" x14ac:dyDescent="0.25">
      <c r="A3660" s="264">
        <v>46540.416666666657</v>
      </c>
      <c r="B3660">
        <v>63.86</v>
      </c>
      <c r="C3660">
        <v>11</v>
      </c>
      <c r="D3660">
        <v>4.4000000000000004</v>
      </c>
      <c r="E3660">
        <v>79.260000000000005</v>
      </c>
    </row>
    <row r="3661" spans="1:5" x14ac:dyDescent="0.25">
      <c r="A3661" s="264">
        <v>46540.458333333343</v>
      </c>
      <c r="B3661">
        <v>61.42</v>
      </c>
      <c r="C3661">
        <v>10.35</v>
      </c>
      <c r="D3661">
        <v>4.1399999999999997</v>
      </c>
      <c r="E3661">
        <v>75.91</v>
      </c>
    </row>
    <row r="3662" spans="1:5" x14ac:dyDescent="0.25">
      <c r="A3662" s="264">
        <v>46540.5</v>
      </c>
      <c r="B3662">
        <v>60.48</v>
      </c>
      <c r="C3662">
        <v>10.050000000000001</v>
      </c>
      <c r="D3662">
        <v>4.0199999999999996</v>
      </c>
      <c r="E3662">
        <v>74.55</v>
      </c>
    </row>
    <row r="3663" spans="1:5" x14ac:dyDescent="0.25">
      <c r="A3663" s="264">
        <v>46540.541666666657</v>
      </c>
      <c r="B3663">
        <v>60.32</v>
      </c>
      <c r="C3663">
        <v>10.15</v>
      </c>
      <c r="D3663">
        <v>4.0599999999999996</v>
      </c>
      <c r="E3663">
        <v>74.53</v>
      </c>
    </row>
    <row r="3664" spans="1:5" x14ac:dyDescent="0.25">
      <c r="A3664" s="264">
        <v>46540.583333333343</v>
      </c>
      <c r="B3664">
        <v>61.18</v>
      </c>
      <c r="C3664">
        <v>10.050000000000001</v>
      </c>
      <c r="D3664">
        <v>4.0199999999999996</v>
      </c>
      <c r="E3664">
        <v>75.25</v>
      </c>
    </row>
    <row r="3665" spans="1:5" x14ac:dyDescent="0.25">
      <c r="A3665" s="264">
        <v>46540.625</v>
      </c>
      <c r="B3665">
        <v>60.18</v>
      </c>
      <c r="C3665">
        <v>10.15</v>
      </c>
      <c r="D3665">
        <v>4.0599999999999996</v>
      </c>
      <c r="E3665">
        <v>74.39</v>
      </c>
    </row>
    <row r="3666" spans="1:5" x14ac:dyDescent="0.25">
      <c r="A3666" s="264">
        <v>46540.666666666657</v>
      </c>
      <c r="B3666">
        <v>67.12</v>
      </c>
      <c r="C3666">
        <v>10.1</v>
      </c>
      <c r="D3666">
        <v>4.04</v>
      </c>
      <c r="E3666">
        <v>81.260000000000005</v>
      </c>
    </row>
    <row r="3667" spans="1:5" x14ac:dyDescent="0.25">
      <c r="A3667" s="264">
        <v>46540.708333333343</v>
      </c>
      <c r="B3667">
        <v>66.48</v>
      </c>
      <c r="C3667">
        <v>10.050000000000001</v>
      </c>
      <c r="D3667">
        <v>4.0199999999999996</v>
      </c>
      <c r="E3667">
        <v>80.55</v>
      </c>
    </row>
    <row r="3668" spans="1:5" x14ac:dyDescent="0.25">
      <c r="A3668" s="264">
        <v>46540.75</v>
      </c>
      <c r="B3668">
        <v>60.99</v>
      </c>
      <c r="C3668">
        <v>10.4</v>
      </c>
      <c r="D3668">
        <v>4.16</v>
      </c>
      <c r="E3668">
        <v>75.55</v>
      </c>
    </row>
    <row r="3669" spans="1:5" x14ac:dyDescent="0.25">
      <c r="A3669" s="264">
        <v>46540.791666666657</v>
      </c>
      <c r="B3669">
        <v>59.8</v>
      </c>
      <c r="C3669">
        <v>10.4</v>
      </c>
      <c r="D3669">
        <v>4.16</v>
      </c>
      <c r="E3669">
        <v>74.36</v>
      </c>
    </row>
    <row r="3670" spans="1:5" x14ac:dyDescent="0.25">
      <c r="A3670" s="264">
        <v>46540.833333333343</v>
      </c>
      <c r="B3670">
        <v>63.34</v>
      </c>
      <c r="C3670">
        <v>10.199999999999999</v>
      </c>
      <c r="D3670">
        <v>4.08</v>
      </c>
      <c r="E3670">
        <v>77.62</v>
      </c>
    </row>
    <row r="3671" spans="1:5" x14ac:dyDescent="0.25">
      <c r="A3671" s="264">
        <v>46540.875</v>
      </c>
      <c r="B3671">
        <v>62.82</v>
      </c>
      <c r="C3671">
        <v>10.199999999999999</v>
      </c>
      <c r="D3671">
        <v>4.08</v>
      </c>
      <c r="E3671">
        <v>77.099999999999994</v>
      </c>
    </row>
    <row r="3672" spans="1:5" x14ac:dyDescent="0.25">
      <c r="A3672" s="264">
        <v>46540.916666666657</v>
      </c>
      <c r="B3672">
        <v>61.13</v>
      </c>
      <c r="C3672">
        <v>10.55</v>
      </c>
      <c r="D3672">
        <v>4.22</v>
      </c>
      <c r="E3672">
        <v>75.900000000000006</v>
      </c>
    </row>
    <row r="3673" spans="1:5" x14ac:dyDescent="0.25">
      <c r="A3673" s="264">
        <v>46540.958333333343</v>
      </c>
      <c r="B3673">
        <v>60.92</v>
      </c>
      <c r="C3673">
        <v>11.2</v>
      </c>
      <c r="D3673">
        <v>4.4800000000000004</v>
      </c>
      <c r="E3673">
        <v>76.599999999999994</v>
      </c>
    </row>
    <row r="3674" spans="1:5" x14ac:dyDescent="0.25">
      <c r="A3674" s="264">
        <v>46541</v>
      </c>
      <c r="B3674">
        <v>60.16</v>
      </c>
      <c r="C3674">
        <v>11.2</v>
      </c>
      <c r="D3674">
        <v>4.4800000000000004</v>
      </c>
      <c r="E3674">
        <v>75.84</v>
      </c>
    </row>
    <row r="3675" spans="1:5" x14ac:dyDescent="0.25">
      <c r="A3675" s="264">
        <v>46541.041666666657</v>
      </c>
      <c r="B3675">
        <v>60.06</v>
      </c>
      <c r="C3675">
        <v>11.1</v>
      </c>
      <c r="D3675">
        <v>4.4400000000000004</v>
      </c>
      <c r="E3675">
        <v>75.599999999999994</v>
      </c>
    </row>
    <row r="3676" spans="1:5" x14ac:dyDescent="0.25">
      <c r="A3676" s="264">
        <v>46541.083333333343</v>
      </c>
      <c r="B3676">
        <v>61.68</v>
      </c>
      <c r="C3676">
        <v>11.1</v>
      </c>
      <c r="D3676">
        <v>4.4400000000000004</v>
      </c>
      <c r="E3676">
        <v>77.22</v>
      </c>
    </row>
    <row r="3677" spans="1:5" x14ac:dyDescent="0.25">
      <c r="A3677" s="264">
        <v>46541.125</v>
      </c>
      <c r="B3677">
        <v>60.7</v>
      </c>
      <c r="C3677">
        <v>11</v>
      </c>
      <c r="D3677">
        <v>4.4000000000000004</v>
      </c>
      <c r="E3677">
        <v>76.099999999999994</v>
      </c>
    </row>
    <row r="3678" spans="1:5" x14ac:dyDescent="0.25">
      <c r="A3678" s="264">
        <v>46541.166666666657</v>
      </c>
      <c r="B3678">
        <v>61.02</v>
      </c>
      <c r="C3678">
        <v>10.8</v>
      </c>
      <c r="D3678">
        <v>4.32</v>
      </c>
      <c r="E3678">
        <v>76.14</v>
      </c>
    </row>
    <row r="3679" spans="1:5" x14ac:dyDescent="0.25">
      <c r="A3679" s="264">
        <v>46541.208333333343</v>
      </c>
      <c r="B3679">
        <v>60.63</v>
      </c>
      <c r="C3679">
        <v>10.95</v>
      </c>
      <c r="D3679">
        <v>4.38</v>
      </c>
      <c r="E3679">
        <v>75.959999999999994</v>
      </c>
    </row>
    <row r="3680" spans="1:5" x14ac:dyDescent="0.25">
      <c r="A3680" s="264">
        <v>46541.25</v>
      </c>
      <c r="B3680">
        <v>61.69</v>
      </c>
      <c r="C3680">
        <v>10.75</v>
      </c>
      <c r="D3680">
        <v>4.3</v>
      </c>
      <c r="E3680">
        <v>76.739999999999995</v>
      </c>
    </row>
    <row r="3681" spans="1:5" x14ac:dyDescent="0.25">
      <c r="A3681" s="264">
        <v>46541.291666666657</v>
      </c>
      <c r="B3681">
        <v>60.3</v>
      </c>
      <c r="C3681">
        <v>10.7</v>
      </c>
      <c r="D3681">
        <v>4.28</v>
      </c>
      <c r="E3681">
        <v>75.28</v>
      </c>
    </row>
    <row r="3682" spans="1:5" x14ac:dyDescent="0.25">
      <c r="A3682" s="264">
        <v>46541.333333333343</v>
      </c>
      <c r="B3682">
        <v>62.45</v>
      </c>
      <c r="C3682">
        <v>10.55</v>
      </c>
      <c r="D3682">
        <v>4.22</v>
      </c>
      <c r="E3682">
        <v>77.22</v>
      </c>
    </row>
    <row r="3683" spans="1:5" x14ac:dyDescent="0.25">
      <c r="A3683" s="264">
        <v>46541.375</v>
      </c>
      <c r="B3683">
        <v>60.55</v>
      </c>
      <c r="C3683">
        <v>10.65</v>
      </c>
      <c r="D3683">
        <v>4.26</v>
      </c>
      <c r="E3683">
        <v>75.459999999999994</v>
      </c>
    </row>
    <row r="3684" spans="1:5" x14ac:dyDescent="0.25">
      <c r="A3684" s="264">
        <v>46541.416666666657</v>
      </c>
      <c r="B3684">
        <v>61.54</v>
      </c>
      <c r="C3684">
        <v>10.8</v>
      </c>
      <c r="D3684">
        <v>4.32</v>
      </c>
      <c r="E3684">
        <v>76.66</v>
      </c>
    </row>
    <row r="3685" spans="1:5" x14ac:dyDescent="0.25">
      <c r="A3685" s="264">
        <v>46541.458333333343</v>
      </c>
      <c r="B3685">
        <v>64.2</v>
      </c>
      <c r="C3685">
        <v>10.199999999999999</v>
      </c>
      <c r="D3685">
        <v>4.08</v>
      </c>
      <c r="E3685">
        <v>78.48</v>
      </c>
    </row>
    <row r="3686" spans="1:5" x14ac:dyDescent="0.25">
      <c r="A3686" s="264">
        <v>46541.5</v>
      </c>
      <c r="B3686">
        <v>62.39</v>
      </c>
      <c r="C3686">
        <v>10.35</v>
      </c>
      <c r="D3686">
        <v>4.1399999999999997</v>
      </c>
      <c r="E3686">
        <v>76.88</v>
      </c>
    </row>
    <row r="3687" spans="1:5" x14ac:dyDescent="0.25">
      <c r="A3687" s="264">
        <v>46541.541666666657</v>
      </c>
      <c r="B3687">
        <v>62.19</v>
      </c>
      <c r="C3687">
        <v>9.9</v>
      </c>
      <c r="D3687">
        <v>3.96</v>
      </c>
      <c r="E3687">
        <v>76.05</v>
      </c>
    </row>
    <row r="3688" spans="1:5" x14ac:dyDescent="0.25">
      <c r="A3688" s="264">
        <v>46541.583333333343</v>
      </c>
      <c r="B3688">
        <v>62.65</v>
      </c>
      <c r="C3688">
        <v>10.050000000000001</v>
      </c>
      <c r="D3688">
        <v>4.0199999999999996</v>
      </c>
      <c r="E3688">
        <v>76.72</v>
      </c>
    </row>
    <row r="3689" spans="1:5" x14ac:dyDescent="0.25">
      <c r="A3689" s="264">
        <v>46541.625</v>
      </c>
      <c r="B3689">
        <v>60.37</v>
      </c>
      <c r="C3689">
        <v>10.35</v>
      </c>
      <c r="D3689">
        <v>4.1399999999999997</v>
      </c>
      <c r="E3689">
        <v>74.86</v>
      </c>
    </row>
    <row r="3690" spans="1:5" x14ac:dyDescent="0.25">
      <c r="A3690" s="264">
        <v>46541.666666666657</v>
      </c>
      <c r="B3690">
        <v>61.51</v>
      </c>
      <c r="C3690">
        <v>10.4</v>
      </c>
      <c r="D3690">
        <v>4.16</v>
      </c>
      <c r="E3690">
        <v>76.069999999999993</v>
      </c>
    </row>
    <row r="3691" spans="1:5" x14ac:dyDescent="0.25">
      <c r="A3691" s="264">
        <v>46541.708333333343</v>
      </c>
      <c r="B3691">
        <v>63.43</v>
      </c>
      <c r="C3691">
        <v>10.35</v>
      </c>
      <c r="D3691">
        <v>4.1399999999999997</v>
      </c>
      <c r="E3691">
        <v>77.92</v>
      </c>
    </row>
    <row r="3692" spans="1:5" x14ac:dyDescent="0.25">
      <c r="A3692" s="264">
        <v>46541.75</v>
      </c>
      <c r="B3692">
        <v>60.47</v>
      </c>
      <c r="C3692">
        <v>10.4</v>
      </c>
      <c r="D3692">
        <v>4.16</v>
      </c>
      <c r="E3692">
        <v>75.03</v>
      </c>
    </row>
    <row r="3693" spans="1:5" x14ac:dyDescent="0.25">
      <c r="A3693" s="264">
        <v>46541.791666666657</v>
      </c>
      <c r="B3693">
        <v>60.27</v>
      </c>
      <c r="C3693">
        <v>10.35</v>
      </c>
      <c r="D3693">
        <v>4.1399999999999997</v>
      </c>
      <c r="E3693">
        <v>74.760000000000005</v>
      </c>
    </row>
    <row r="3694" spans="1:5" x14ac:dyDescent="0.25">
      <c r="A3694" s="264">
        <v>46541.833333333343</v>
      </c>
      <c r="B3694">
        <v>63.05</v>
      </c>
      <c r="C3694">
        <v>9.9499999999999993</v>
      </c>
      <c r="D3694">
        <v>3.98</v>
      </c>
      <c r="E3694">
        <v>76.98</v>
      </c>
    </row>
    <row r="3695" spans="1:5" x14ac:dyDescent="0.25">
      <c r="A3695" s="264">
        <v>46541.875</v>
      </c>
      <c r="B3695">
        <v>62.31</v>
      </c>
      <c r="C3695">
        <v>9.6</v>
      </c>
      <c r="D3695">
        <v>3.84</v>
      </c>
      <c r="E3695">
        <v>75.75</v>
      </c>
    </row>
    <row r="3696" spans="1:5" x14ac:dyDescent="0.25">
      <c r="A3696" s="264">
        <v>46541.916666666657</v>
      </c>
      <c r="B3696">
        <v>61.03</v>
      </c>
      <c r="C3696">
        <v>9.65</v>
      </c>
      <c r="D3696">
        <v>3.86</v>
      </c>
      <c r="E3696">
        <v>74.540000000000006</v>
      </c>
    </row>
    <row r="3697" spans="1:5" x14ac:dyDescent="0.25">
      <c r="A3697" s="264">
        <v>46541.958333333343</v>
      </c>
      <c r="B3697">
        <v>62.86</v>
      </c>
      <c r="C3697">
        <v>9.4499999999999993</v>
      </c>
      <c r="D3697">
        <v>3.78</v>
      </c>
      <c r="E3697">
        <v>76.09</v>
      </c>
    </row>
    <row r="3698" spans="1:5" x14ac:dyDescent="0.25">
      <c r="A3698" s="264">
        <v>46542</v>
      </c>
      <c r="B3698">
        <v>62.84</v>
      </c>
      <c r="C3698">
        <v>9.35</v>
      </c>
      <c r="D3698">
        <v>3.74</v>
      </c>
      <c r="E3698">
        <v>75.930000000000007</v>
      </c>
    </row>
    <row r="3699" spans="1:5" x14ac:dyDescent="0.25">
      <c r="A3699" s="264">
        <v>46542.041666666657</v>
      </c>
      <c r="B3699">
        <v>61.77</v>
      </c>
      <c r="C3699">
        <v>9.35</v>
      </c>
      <c r="D3699">
        <v>3.74</v>
      </c>
      <c r="E3699">
        <v>74.86</v>
      </c>
    </row>
    <row r="3700" spans="1:5" x14ac:dyDescent="0.25">
      <c r="A3700" s="264">
        <v>46542.083333333343</v>
      </c>
      <c r="B3700">
        <v>63.05</v>
      </c>
      <c r="C3700">
        <v>9.4499999999999993</v>
      </c>
      <c r="D3700">
        <v>3.78</v>
      </c>
      <c r="E3700">
        <v>76.28</v>
      </c>
    </row>
    <row r="3701" spans="1:5" x14ac:dyDescent="0.25">
      <c r="A3701" s="264">
        <v>46542.125</v>
      </c>
      <c r="B3701">
        <v>63.95</v>
      </c>
      <c r="C3701">
        <v>9.1999999999999993</v>
      </c>
      <c r="D3701">
        <v>3.68</v>
      </c>
      <c r="E3701">
        <v>76.83</v>
      </c>
    </row>
    <row r="3702" spans="1:5" x14ac:dyDescent="0.25">
      <c r="A3702" s="264">
        <v>46542.166666666657</v>
      </c>
      <c r="B3702">
        <v>62.77</v>
      </c>
      <c r="C3702">
        <v>9.15</v>
      </c>
      <c r="D3702">
        <v>3.66</v>
      </c>
      <c r="E3702">
        <v>75.58</v>
      </c>
    </row>
    <row r="3703" spans="1:5" x14ac:dyDescent="0.25">
      <c r="A3703" s="264">
        <v>46542.208333333343</v>
      </c>
      <c r="B3703">
        <v>64.349999999999994</v>
      </c>
      <c r="C3703">
        <v>8.9</v>
      </c>
      <c r="D3703">
        <v>3.56</v>
      </c>
      <c r="E3703">
        <v>76.81</v>
      </c>
    </row>
    <row r="3704" spans="1:5" x14ac:dyDescent="0.25">
      <c r="A3704" s="264">
        <v>46542.25</v>
      </c>
      <c r="B3704">
        <v>63.04</v>
      </c>
      <c r="C3704">
        <v>8.9</v>
      </c>
      <c r="D3704">
        <v>3.56</v>
      </c>
      <c r="E3704">
        <v>75.5</v>
      </c>
    </row>
    <row r="3705" spans="1:5" x14ac:dyDescent="0.25">
      <c r="A3705" s="264">
        <v>46542.291666666657</v>
      </c>
      <c r="B3705">
        <v>64.72</v>
      </c>
      <c r="C3705">
        <v>8.85</v>
      </c>
      <c r="D3705">
        <v>3.54</v>
      </c>
      <c r="E3705">
        <v>77.11</v>
      </c>
    </row>
    <row r="3706" spans="1:5" x14ac:dyDescent="0.25">
      <c r="A3706" s="264">
        <v>46542.333333333343</v>
      </c>
      <c r="B3706">
        <v>63.5</v>
      </c>
      <c r="C3706">
        <v>8.9499999999999993</v>
      </c>
      <c r="D3706">
        <v>3.58</v>
      </c>
      <c r="E3706">
        <v>76.03</v>
      </c>
    </row>
    <row r="3707" spans="1:5" x14ac:dyDescent="0.25">
      <c r="A3707" s="264">
        <v>46542.375</v>
      </c>
      <c r="B3707">
        <v>63.29</v>
      </c>
      <c r="C3707">
        <v>8.9499999999999993</v>
      </c>
      <c r="D3707">
        <v>3.58</v>
      </c>
      <c r="E3707">
        <v>75.819999999999993</v>
      </c>
    </row>
    <row r="3708" spans="1:5" x14ac:dyDescent="0.25">
      <c r="A3708" s="264">
        <v>46542.416666666657</v>
      </c>
      <c r="B3708">
        <v>63.06</v>
      </c>
      <c r="C3708">
        <v>8.85</v>
      </c>
      <c r="D3708">
        <v>3.54</v>
      </c>
      <c r="E3708">
        <v>75.45</v>
      </c>
    </row>
    <row r="3709" spans="1:5" x14ac:dyDescent="0.25">
      <c r="A3709" s="264">
        <v>46542.458333333343</v>
      </c>
      <c r="B3709">
        <v>65.16</v>
      </c>
      <c r="C3709">
        <v>8.1999999999999993</v>
      </c>
      <c r="D3709">
        <v>3.28</v>
      </c>
      <c r="E3709">
        <v>76.64</v>
      </c>
    </row>
    <row r="3710" spans="1:5" x14ac:dyDescent="0.25">
      <c r="A3710" s="264">
        <v>46542.5</v>
      </c>
      <c r="B3710">
        <v>65.14</v>
      </c>
      <c r="C3710">
        <v>8.6999999999999993</v>
      </c>
      <c r="D3710">
        <v>3.48</v>
      </c>
      <c r="E3710">
        <v>77.319999999999993</v>
      </c>
    </row>
    <row r="3711" spans="1:5" x14ac:dyDescent="0.25">
      <c r="A3711" s="264">
        <v>46542.541666666657</v>
      </c>
      <c r="B3711">
        <v>62.84</v>
      </c>
      <c r="C3711">
        <v>8.9</v>
      </c>
      <c r="D3711">
        <v>3.56</v>
      </c>
      <c r="E3711">
        <v>75.3</v>
      </c>
    </row>
    <row r="3712" spans="1:5" x14ac:dyDescent="0.25">
      <c r="A3712" s="264">
        <v>46542.583333333343</v>
      </c>
      <c r="B3712">
        <v>62.52</v>
      </c>
      <c r="C3712">
        <v>8.9</v>
      </c>
      <c r="D3712">
        <v>3.56</v>
      </c>
      <c r="E3712">
        <v>74.98</v>
      </c>
    </row>
    <row r="3713" spans="1:5" x14ac:dyDescent="0.25">
      <c r="A3713" s="264">
        <v>46542.625</v>
      </c>
      <c r="B3713">
        <v>63.33</v>
      </c>
      <c r="C3713">
        <v>8.8000000000000007</v>
      </c>
      <c r="D3713">
        <v>3.52</v>
      </c>
      <c r="E3713">
        <v>75.650000000000006</v>
      </c>
    </row>
    <row r="3714" spans="1:5" x14ac:dyDescent="0.25">
      <c r="A3714" s="264">
        <v>46542.666666666657</v>
      </c>
      <c r="B3714">
        <v>63.66</v>
      </c>
      <c r="C3714">
        <v>8.75</v>
      </c>
      <c r="D3714">
        <v>3.5</v>
      </c>
      <c r="E3714">
        <v>75.91</v>
      </c>
    </row>
    <row r="3715" spans="1:5" x14ac:dyDescent="0.25">
      <c r="A3715" s="264">
        <v>46542.708333333343</v>
      </c>
      <c r="B3715">
        <v>63.11</v>
      </c>
      <c r="C3715">
        <v>8.9</v>
      </c>
      <c r="D3715">
        <v>3.56</v>
      </c>
      <c r="E3715">
        <v>75.569999999999993</v>
      </c>
    </row>
    <row r="3716" spans="1:5" x14ac:dyDescent="0.25">
      <c r="A3716" s="264">
        <v>46542.75</v>
      </c>
      <c r="B3716">
        <v>63.21</v>
      </c>
      <c r="C3716">
        <v>8.8000000000000007</v>
      </c>
      <c r="D3716">
        <v>3.52</v>
      </c>
      <c r="E3716">
        <v>75.53</v>
      </c>
    </row>
    <row r="3717" spans="1:5" x14ac:dyDescent="0.25">
      <c r="A3717" s="264">
        <v>46542.791666666657</v>
      </c>
      <c r="B3717">
        <v>62.99</v>
      </c>
      <c r="C3717">
        <v>9.1999999999999993</v>
      </c>
      <c r="D3717">
        <v>3.68</v>
      </c>
      <c r="E3717">
        <v>75.87</v>
      </c>
    </row>
    <row r="3718" spans="1:5" x14ac:dyDescent="0.25">
      <c r="A3718" s="264">
        <v>46542.833333333343</v>
      </c>
      <c r="B3718">
        <v>63.22</v>
      </c>
      <c r="C3718">
        <v>9.6</v>
      </c>
      <c r="D3718">
        <v>3.84</v>
      </c>
      <c r="E3718">
        <v>76.66</v>
      </c>
    </row>
    <row r="3719" spans="1:5" x14ac:dyDescent="0.25">
      <c r="A3719" s="264">
        <v>46542.875</v>
      </c>
      <c r="B3719">
        <v>61.57</v>
      </c>
      <c r="C3719">
        <v>9.6</v>
      </c>
      <c r="D3719">
        <v>3.84</v>
      </c>
      <c r="E3719">
        <v>75.010000000000005</v>
      </c>
    </row>
    <row r="3720" spans="1:5" x14ac:dyDescent="0.25">
      <c r="A3720" s="264">
        <v>46542.916666666657</v>
      </c>
      <c r="B3720">
        <v>63.31</v>
      </c>
      <c r="C3720">
        <v>9.35</v>
      </c>
      <c r="D3720">
        <v>3.74</v>
      </c>
      <c r="E3720">
        <v>76.400000000000006</v>
      </c>
    </row>
    <row r="3721" spans="1:5" x14ac:dyDescent="0.25">
      <c r="A3721" s="264">
        <v>46542.958333333343</v>
      </c>
      <c r="B3721">
        <v>63.02</v>
      </c>
      <c r="C3721">
        <v>9.25</v>
      </c>
      <c r="D3721">
        <v>3.7</v>
      </c>
      <c r="E3721">
        <v>75.97</v>
      </c>
    </row>
    <row r="3722" spans="1:5" x14ac:dyDescent="0.25">
      <c r="A3722" s="264">
        <v>46543</v>
      </c>
      <c r="B3722">
        <v>61.37</v>
      </c>
      <c r="C3722">
        <v>9.15</v>
      </c>
      <c r="D3722">
        <v>3.66</v>
      </c>
      <c r="E3722">
        <v>74.180000000000007</v>
      </c>
    </row>
    <row r="3723" spans="1:5" x14ac:dyDescent="0.25">
      <c r="A3723" s="264">
        <v>46543.041666666657</v>
      </c>
      <c r="B3723">
        <v>62.32</v>
      </c>
      <c r="C3723">
        <v>9.15</v>
      </c>
      <c r="D3723">
        <v>3.66</v>
      </c>
      <c r="E3723">
        <v>75.13</v>
      </c>
    </row>
    <row r="3724" spans="1:5" x14ac:dyDescent="0.25">
      <c r="A3724" s="264">
        <v>46543.083333333343</v>
      </c>
      <c r="B3724">
        <v>61.15</v>
      </c>
      <c r="C3724">
        <v>9.1999999999999993</v>
      </c>
      <c r="D3724">
        <v>3.68</v>
      </c>
      <c r="E3724">
        <v>74.03</v>
      </c>
    </row>
    <row r="3725" spans="1:5" x14ac:dyDescent="0.25">
      <c r="A3725" s="264">
        <v>46543.125</v>
      </c>
      <c r="B3725">
        <v>61.96</v>
      </c>
      <c r="C3725">
        <v>9.5500000000000007</v>
      </c>
      <c r="D3725">
        <v>3.82</v>
      </c>
      <c r="E3725">
        <v>75.33</v>
      </c>
    </row>
    <row r="3726" spans="1:5" x14ac:dyDescent="0.25">
      <c r="A3726" s="264">
        <v>46543.166666666657</v>
      </c>
      <c r="B3726">
        <v>61.97</v>
      </c>
      <c r="C3726">
        <v>9.5500000000000007</v>
      </c>
      <c r="D3726">
        <v>3.82</v>
      </c>
      <c r="E3726">
        <v>75.34</v>
      </c>
    </row>
    <row r="3727" spans="1:5" x14ac:dyDescent="0.25">
      <c r="A3727" s="264">
        <v>46543.208333333343</v>
      </c>
      <c r="B3727">
        <v>60.85</v>
      </c>
      <c r="C3727">
        <v>9.85</v>
      </c>
      <c r="D3727">
        <v>3.94</v>
      </c>
      <c r="E3727">
        <v>74.64</v>
      </c>
    </row>
    <row r="3728" spans="1:5" x14ac:dyDescent="0.25">
      <c r="A3728" s="264">
        <v>46543.25</v>
      </c>
      <c r="B3728">
        <v>60.22</v>
      </c>
      <c r="C3728">
        <v>10.25</v>
      </c>
      <c r="D3728">
        <v>4.0999999999999996</v>
      </c>
      <c r="E3728">
        <v>74.569999999999993</v>
      </c>
    </row>
    <row r="3729" spans="1:5" x14ac:dyDescent="0.25">
      <c r="A3729" s="264">
        <v>46543.291666666657</v>
      </c>
      <c r="B3729">
        <v>60.28</v>
      </c>
      <c r="C3729">
        <v>11</v>
      </c>
      <c r="D3729">
        <v>4.4000000000000004</v>
      </c>
      <c r="E3729">
        <v>75.680000000000007</v>
      </c>
    </row>
    <row r="3730" spans="1:5" x14ac:dyDescent="0.25">
      <c r="A3730" s="264">
        <v>46543.333333333343</v>
      </c>
      <c r="B3730">
        <v>60.17</v>
      </c>
      <c r="C3730">
        <v>10.95</v>
      </c>
      <c r="D3730">
        <v>4.38</v>
      </c>
      <c r="E3730">
        <v>75.5</v>
      </c>
    </row>
    <row r="3731" spans="1:5" x14ac:dyDescent="0.25">
      <c r="A3731" s="264">
        <v>46543.375</v>
      </c>
      <c r="B3731">
        <v>61.47</v>
      </c>
      <c r="C3731">
        <v>11.65</v>
      </c>
      <c r="D3731">
        <v>4.66</v>
      </c>
      <c r="E3731">
        <v>77.78</v>
      </c>
    </row>
    <row r="3732" spans="1:5" x14ac:dyDescent="0.25">
      <c r="A3732" s="264">
        <v>46543.416666666657</v>
      </c>
      <c r="B3732">
        <v>59.92</v>
      </c>
      <c r="C3732">
        <v>11.85</v>
      </c>
      <c r="D3732">
        <v>4.74</v>
      </c>
      <c r="E3732">
        <v>76.510000000000005</v>
      </c>
    </row>
    <row r="3733" spans="1:5" x14ac:dyDescent="0.25">
      <c r="A3733" s="264">
        <v>46543.458333333343</v>
      </c>
      <c r="B3733">
        <v>60.86</v>
      </c>
      <c r="C3733">
        <v>11.7</v>
      </c>
      <c r="D3733">
        <v>4.68</v>
      </c>
      <c r="E3733">
        <v>77.239999999999995</v>
      </c>
    </row>
    <row r="3734" spans="1:5" x14ac:dyDescent="0.25">
      <c r="A3734" s="264">
        <v>46543.5</v>
      </c>
      <c r="B3734">
        <v>62.03</v>
      </c>
      <c r="C3734">
        <v>11.1</v>
      </c>
      <c r="D3734">
        <v>4.4400000000000004</v>
      </c>
      <c r="E3734">
        <v>77.569999999999993</v>
      </c>
    </row>
    <row r="3735" spans="1:5" x14ac:dyDescent="0.25">
      <c r="A3735" s="264">
        <v>46543.541666666657</v>
      </c>
      <c r="B3735">
        <v>61.01</v>
      </c>
      <c r="C3735">
        <v>10.6</v>
      </c>
      <c r="D3735">
        <v>4.24</v>
      </c>
      <c r="E3735">
        <v>75.849999999999994</v>
      </c>
    </row>
    <row r="3736" spans="1:5" x14ac:dyDescent="0.25">
      <c r="A3736" s="264">
        <v>46543.583333333343</v>
      </c>
      <c r="B3736">
        <v>63.41</v>
      </c>
      <c r="C3736">
        <v>9.9499999999999993</v>
      </c>
      <c r="D3736">
        <v>3.98</v>
      </c>
      <c r="E3736">
        <v>77.34</v>
      </c>
    </row>
    <row r="3737" spans="1:5" x14ac:dyDescent="0.25">
      <c r="A3737" s="264">
        <v>46543.625</v>
      </c>
      <c r="B3737">
        <v>61.74</v>
      </c>
      <c r="C3737">
        <v>9.8000000000000007</v>
      </c>
      <c r="D3737">
        <v>3.92</v>
      </c>
      <c r="E3737">
        <v>75.459999999999994</v>
      </c>
    </row>
    <row r="3738" spans="1:5" x14ac:dyDescent="0.25">
      <c r="A3738" s="264">
        <v>46543.666666666657</v>
      </c>
      <c r="B3738">
        <v>63.48</v>
      </c>
      <c r="C3738">
        <v>9.5500000000000007</v>
      </c>
      <c r="D3738">
        <v>3.82</v>
      </c>
      <c r="E3738">
        <v>76.849999999999994</v>
      </c>
    </row>
    <row r="3739" spans="1:5" x14ac:dyDescent="0.25">
      <c r="A3739" s="264">
        <v>46543.708333333343</v>
      </c>
      <c r="B3739">
        <v>62.86</v>
      </c>
      <c r="C3739">
        <v>9.35</v>
      </c>
      <c r="D3739">
        <v>3.74</v>
      </c>
      <c r="E3739">
        <v>75.95</v>
      </c>
    </row>
    <row r="3740" spans="1:5" x14ac:dyDescent="0.25">
      <c r="A3740" s="264">
        <v>46543.75</v>
      </c>
      <c r="B3740">
        <v>62.36</v>
      </c>
      <c r="C3740">
        <v>9.5500000000000007</v>
      </c>
      <c r="D3740">
        <v>3.82</v>
      </c>
      <c r="E3740">
        <v>75.73</v>
      </c>
    </row>
    <row r="3741" spans="1:5" x14ac:dyDescent="0.25">
      <c r="A3741" s="264">
        <v>46543.791666666657</v>
      </c>
      <c r="B3741">
        <v>63.64</v>
      </c>
      <c r="C3741">
        <v>10.1</v>
      </c>
      <c r="D3741">
        <v>4.04</v>
      </c>
      <c r="E3741">
        <v>77.78</v>
      </c>
    </row>
    <row r="3742" spans="1:5" x14ac:dyDescent="0.25">
      <c r="A3742" s="264">
        <v>46543.833333333343</v>
      </c>
      <c r="B3742">
        <v>62.22</v>
      </c>
      <c r="C3742">
        <v>9.9</v>
      </c>
      <c r="D3742">
        <v>3.96</v>
      </c>
      <c r="E3742">
        <v>76.08</v>
      </c>
    </row>
    <row r="3743" spans="1:5" x14ac:dyDescent="0.25">
      <c r="A3743" s="264">
        <v>46543.875</v>
      </c>
      <c r="B3743">
        <v>64.31</v>
      </c>
      <c r="C3743">
        <v>9.65</v>
      </c>
      <c r="D3743">
        <v>3.86</v>
      </c>
      <c r="E3743">
        <v>77.819999999999993</v>
      </c>
    </row>
    <row r="3744" spans="1:5" x14ac:dyDescent="0.25">
      <c r="A3744" s="264">
        <v>46543.916666666657</v>
      </c>
      <c r="B3744">
        <v>63.7</v>
      </c>
      <c r="C3744">
        <v>9.3000000000000007</v>
      </c>
      <c r="D3744">
        <v>3.72</v>
      </c>
      <c r="E3744">
        <v>76.72</v>
      </c>
    </row>
    <row r="3745" spans="1:5" x14ac:dyDescent="0.25">
      <c r="A3745" s="264">
        <v>46543.958333333343</v>
      </c>
      <c r="B3745">
        <v>64.209999999999994</v>
      </c>
      <c r="C3745">
        <v>9.1999999999999993</v>
      </c>
      <c r="D3745">
        <v>3.68</v>
      </c>
      <c r="E3745">
        <v>77.09</v>
      </c>
    </row>
    <row r="3746" spans="1:5" x14ac:dyDescent="0.25">
      <c r="A3746" s="264">
        <v>46544</v>
      </c>
      <c r="B3746">
        <v>63.53</v>
      </c>
      <c r="C3746">
        <v>9.15</v>
      </c>
      <c r="D3746">
        <v>3.66</v>
      </c>
      <c r="E3746">
        <v>76.34</v>
      </c>
    </row>
    <row r="3747" spans="1:5" x14ac:dyDescent="0.25">
      <c r="A3747" s="264">
        <v>46544.041666666657</v>
      </c>
      <c r="B3747">
        <v>64.7</v>
      </c>
      <c r="C3747">
        <v>8.85</v>
      </c>
      <c r="D3747">
        <v>3.54</v>
      </c>
      <c r="E3747">
        <v>77.09</v>
      </c>
    </row>
    <row r="3748" spans="1:5" x14ac:dyDescent="0.25">
      <c r="A3748" s="264">
        <v>46544.083333333343</v>
      </c>
      <c r="B3748">
        <v>64.08</v>
      </c>
      <c r="C3748">
        <v>9</v>
      </c>
      <c r="D3748">
        <v>3.6</v>
      </c>
      <c r="E3748">
        <v>76.680000000000007</v>
      </c>
    </row>
    <row r="3749" spans="1:5" x14ac:dyDescent="0.25">
      <c r="A3749" s="264">
        <v>46544.125</v>
      </c>
      <c r="B3749">
        <v>64.08</v>
      </c>
      <c r="C3749">
        <v>8.8000000000000007</v>
      </c>
      <c r="D3749">
        <v>3.52</v>
      </c>
      <c r="E3749">
        <v>76.400000000000006</v>
      </c>
    </row>
    <row r="3750" spans="1:5" x14ac:dyDescent="0.25">
      <c r="A3750" s="264">
        <v>46544.166666666657</v>
      </c>
      <c r="B3750">
        <v>63.48</v>
      </c>
      <c r="C3750">
        <v>8.9</v>
      </c>
      <c r="D3750">
        <v>3.56</v>
      </c>
      <c r="E3750">
        <v>75.94</v>
      </c>
    </row>
    <row r="3751" spans="1:5" x14ac:dyDescent="0.25">
      <c r="A3751" s="264">
        <v>46544.208333333343</v>
      </c>
      <c r="B3751">
        <v>62.39</v>
      </c>
      <c r="C3751">
        <v>9</v>
      </c>
      <c r="D3751">
        <v>3.6</v>
      </c>
      <c r="E3751">
        <v>74.989999999999995</v>
      </c>
    </row>
    <row r="3752" spans="1:5" x14ac:dyDescent="0.25">
      <c r="A3752" s="264">
        <v>46544.25</v>
      </c>
      <c r="B3752">
        <v>61.32</v>
      </c>
      <c r="C3752">
        <v>9.8000000000000007</v>
      </c>
      <c r="D3752">
        <v>3.92</v>
      </c>
      <c r="E3752">
        <v>75.040000000000006</v>
      </c>
    </row>
    <row r="3753" spans="1:5" x14ac:dyDescent="0.25">
      <c r="A3753" s="264">
        <v>46544.291666666657</v>
      </c>
      <c r="B3753">
        <v>60.1</v>
      </c>
      <c r="C3753">
        <v>11.75</v>
      </c>
      <c r="D3753">
        <v>4.7</v>
      </c>
      <c r="E3753">
        <v>76.55</v>
      </c>
    </row>
    <row r="3754" spans="1:5" x14ac:dyDescent="0.25">
      <c r="A3754" s="264">
        <v>46544.333333333343</v>
      </c>
      <c r="B3754">
        <v>60.15</v>
      </c>
      <c r="C3754">
        <v>11.05</v>
      </c>
      <c r="D3754">
        <v>4.42</v>
      </c>
      <c r="E3754">
        <v>75.62</v>
      </c>
    </row>
    <row r="3755" spans="1:5" x14ac:dyDescent="0.25">
      <c r="A3755" s="264">
        <v>46544.375</v>
      </c>
      <c r="B3755">
        <v>67.239999999999995</v>
      </c>
      <c r="C3755">
        <v>6.85</v>
      </c>
      <c r="D3755">
        <v>2.74</v>
      </c>
      <c r="E3755">
        <v>76.83</v>
      </c>
    </row>
    <row r="3756" spans="1:5" x14ac:dyDescent="0.25">
      <c r="A3756" s="264">
        <v>46544.416666666657</v>
      </c>
      <c r="B3756">
        <v>63.82</v>
      </c>
      <c r="C3756">
        <v>10.45</v>
      </c>
      <c r="D3756">
        <v>4.18</v>
      </c>
      <c r="E3756">
        <v>78.45</v>
      </c>
    </row>
    <row r="3757" spans="1:5" x14ac:dyDescent="0.25">
      <c r="A3757" s="264">
        <v>46544.458333333343</v>
      </c>
      <c r="B3757">
        <v>64.650000000000006</v>
      </c>
      <c r="C3757">
        <v>9.6</v>
      </c>
      <c r="D3757">
        <v>3.84</v>
      </c>
      <c r="E3757">
        <v>78.09</v>
      </c>
    </row>
    <row r="3758" spans="1:5" x14ac:dyDescent="0.25">
      <c r="A3758" s="264">
        <v>46544.5</v>
      </c>
      <c r="B3758">
        <v>63.72</v>
      </c>
      <c r="C3758">
        <v>9.0500000000000007</v>
      </c>
      <c r="D3758">
        <v>3.62</v>
      </c>
      <c r="E3758">
        <v>76.39</v>
      </c>
    </row>
    <row r="3759" spans="1:5" x14ac:dyDescent="0.25">
      <c r="A3759" s="264">
        <v>46544.541666666657</v>
      </c>
      <c r="B3759">
        <v>62.93</v>
      </c>
      <c r="C3759">
        <v>8.9499999999999993</v>
      </c>
      <c r="D3759">
        <v>3.58</v>
      </c>
      <c r="E3759">
        <v>75.459999999999994</v>
      </c>
    </row>
    <row r="3760" spans="1:5" x14ac:dyDescent="0.25">
      <c r="A3760" s="264">
        <v>46544.583333333343</v>
      </c>
      <c r="B3760">
        <v>64</v>
      </c>
      <c r="C3760">
        <v>8.75</v>
      </c>
      <c r="D3760">
        <v>3.5</v>
      </c>
      <c r="E3760">
        <v>76.25</v>
      </c>
    </row>
    <row r="3761" spans="1:5" x14ac:dyDescent="0.25">
      <c r="A3761" s="264">
        <v>46544.625</v>
      </c>
      <c r="B3761">
        <v>62.61</v>
      </c>
      <c r="C3761">
        <v>9.19</v>
      </c>
      <c r="D3761">
        <v>3.68</v>
      </c>
      <c r="E3761">
        <v>75.48</v>
      </c>
    </row>
    <row r="3762" spans="1:5" x14ac:dyDescent="0.25">
      <c r="A3762" s="264">
        <v>46544.666666666657</v>
      </c>
      <c r="B3762">
        <v>62.71</v>
      </c>
      <c r="C3762">
        <v>9.19</v>
      </c>
      <c r="D3762">
        <v>3.68</v>
      </c>
      <c r="E3762">
        <v>75.58</v>
      </c>
    </row>
    <row r="3763" spans="1:5" x14ac:dyDescent="0.25">
      <c r="A3763" s="264">
        <v>46544.708333333343</v>
      </c>
      <c r="B3763">
        <v>63.54</v>
      </c>
      <c r="C3763">
        <v>9.19</v>
      </c>
      <c r="D3763">
        <v>3.68</v>
      </c>
      <c r="E3763">
        <v>76.41</v>
      </c>
    </row>
    <row r="3764" spans="1:5" x14ac:dyDescent="0.25">
      <c r="A3764" s="264">
        <v>46544.75</v>
      </c>
      <c r="B3764">
        <v>62.15</v>
      </c>
      <c r="C3764">
        <v>9.19</v>
      </c>
      <c r="D3764">
        <v>3.68</v>
      </c>
      <c r="E3764">
        <v>75.02</v>
      </c>
    </row>
    <row r="3765" spans="1:5" x14ac:dyDescent="0.25">
      <c r="A3765" s="264">
        <v>46544.791666666657</v>
      </c>
      <c r="B3765">
        <v>63.34</v>
      </c>
      <c r="C3765">
        <v>9.65</v>
      </c>
      <c r="D3765">
        <v>3.86</v>
      </c>
      <c r="E3765">
        <v>76.849999999999994</v>
      </c>
    </row>
    <row r="3766" spans="1:5" x14ac:dyDescent="0.25">
      <c r="A3766" s="264">
        <v>46544.833333333343</v>
      </c>
      <c r="B3766">
        <v>61.27</v>
      </c>
      <c r="C3766">
        <v>9.5500000000000007</v>
      </c>
      <c r="D3766">
        <v>3.82</v>
      </c>
      <c r="E3766">
        <v>74.64</v>
      </c>
    </row>
    <row r="3767" spans="1:5" x14ac:dyDescent="0.25">
      <c r="A3767" s="264">
        <v>46544.875</v>
      </c>
      <c r="B3767">
        <v>63.33</v>
      </c>
      <c r="C3767">
        <v>8.85</v>
      </c>
      <c r="D3767">
        <v>3.54</v>
      </c>
      <c r="E3767">
        <v>75.72</v>
      </c>
    </row>
    <row r="3768" spans="1:5" x14ac:dyDescent="0.25">
      <c r="A3768" s="264">
        <v>46544.916666666657</v>
      </c>
      <c r="B3768">
        <v>65.040000000000006</v>
      </c>
      <c r="C3768">
        <v>8.85</v>
      </c>
      <c r="D3768">
        <v>3.54</v>
      </c>
      <c r="E3768">
        <v>77.430000000000007</v>
      </c>
    </row>
    <row r="3769" spans="1:5" x14ac:dyDescent="0.25">
      <c r="A3769" s="264">
        <v>46544.958333333343</v>
      </c>
      <c r="B3769">
        <v>63.76</v>
      </c>
      <c r="C3769">
        <v>8.6</v>
      </c>
      <c r="D3769">
        <v>3.44</v>
      </c>
      <c r="E3769">
        <v>75.8</v>
      </c>
    </row>
    <row r="3770" spans="1:5" x14ac:dyDescent="0.25">
      <c r="A3770" s="264">
        <v>46545</v>
      </c>
      <c r="B3770">
        <v>63.5</v>
      </c>
      <c r="C3770">
        <v>8.6</v>
      </c>
      <c r="D3770">
        <v>3.44</v>
      </c>
      <c r="E3770">
        <v>75.540000000000006</v>
      </c>
    </row>
    <row r="3771" spans="1:5" x14ac:dyDescent="0.25">
      <c r="A3771" s="264">
        <v>46545.041666666657</v>
      </c>
      <c r="B3771">
        <v>64.62</v>
      </c>
      <c r="C3771">
        <v>8.5500000000000007</v>
      </c>
      <c r="D3771">
        <v>3.42</v>
      </c>
      <c r="E3771">
        <v>76.59</v>
      </c>
    </row>
    <row r="3772" spans="1:5" x14ac:dyDescent="0.25">
      <c r="A3772" s="264">
        <v>46545.083333333343</v>
      </c>
      <c r="B3772">
        <v>63.62</v>
      </c>
      <c r="C3772">
        <v>8.5</v>
      </c>
      <c r="D3772">
        <v>3.4</v>
      </c>
      <c r="E3772">
        <v>75.52</v>
      </c>
    </row>
    <row r="3773" spans="1:5" x14ac:dyDescent="0.25">
      <c r="A3773" s="264">
        <v>46545.125</v>
      </c>
      <c r="B3773">
        <v>62.62</v>
      </c>
      <c r="C3773">
        <v>8.5500000000000007</v>
      </c>
      <c r="D3773">
        <v>3.42</v>
      </c>
      <c r="E3773">
        <v>74.59</v>
      </c>
    </row>
    <row r="3774" spans="1:5" x14ac:dyDescent="0.25">
      <c r="A3774" s="264">
        <v>46545.166666666657</v>
      </c>
      <c r="B3774">
        <v>60.56</v>
      </c>
      <c r="C3774">
        <v>8.6999999999999993</v>
      </c>
      <c r="D3774">
        <v>3.48</v>
      </c>
      <c r="E3774">
        <v>72.739999999999995</v>
      </c>
    </row>
    <row r="3775" spans="1:5" x14ac:dyDescent="0.25">
      <c r="A3775" s="264">
        <v>46545.208333333343</v>
      </c>
      <c r="B3775">
        <v>62.67</v>
      </c>
      <c r="C3775">
        <v>8.6</v>
      </c>
      <c r="D3775">
        <v>3.44</v>
      </c>
      <c r="E3775">
        <v>74.709999999999994</v>
      </c>
    </row>
    <row r="3776" spans="1:5" x14ac:dyDescent="0.25">
      <c r="A3776" s="264">
        <v>46545.25</v>
      </c>
      <c r="B3776">
        <v>62.43</v>
      </c>
      <c r="C3776">
        <v>9.1</v>
      </c>
      <c r="D3776">
        <v>3.64</v>
      </c>
      <c r="E3776">
        <v>75.17</v>
      </c>
    </row>
    <row r="3777" spans="1:5" x14ac:dyDescent="0.25">
      <c r="A3777" s="264">
        <v>46545.291666666657</v>
      </c>
      <c r="B3777">
        <v>67.53</v>
      </c>
      <c r="C3777">
        <v>11.35</v>
      </c>
      <c r="D3777">
        <v>4.54</v>
      </c>
      <c r="E3777">
        <v>83.42</v>
      </c>
    </row>
    <row r="3778" spans="1:5" x14ac:dyDescent="0.25">
      <c r="A3778" s="264">
        <v>46545.333333333343</v>
      </c>
      <c r="B3778">
        <v>67.849999999999994</v>
      </c>
      <c r="C3778">
        <v>11.4</v>
      </c>
      <c r="D3778">
        <v>4.5599999999999996</v>
      </c>
      <c r="E3778">
        <v>83.81</v>
      </c>
    </row>
    <row r="3779" spans="1:5" x14ac:dyDescent="0.25">
      <c r="A3779" s="264">
        <v>46545.375</v>
      </c>
      <c r="B3779">
        <v>63.69</v>
      </c>
      <c r="C3779">
        <v>10.85</v>
      </c>
      <c r="D3779">
        <v>4.34</v>
      </c>
      <c r="E3779">
        <v>78.88</v>
      </c>
    </row>
    <row r="3780" spans="1:5" x14ac:dyDescent="0.25">
      <c r="A3780" s="264">
        <v>46545.416666666657</v>
      </c>
      <c r="B3780">
        <v>64.87</v>
      </c>
      <c r="C3780">
        <v>10.55</v>
      </c>
      <c r="D3780">
        <v>4.22</v>
      </c>
      <c r="E3780">
        <v>79.64</v>
      </c>
    </row>
    <row r="3781" spans="1:5" x14ac:dyDescent="0.25">
      <c r="A3781" s="264">
        <v>46545.458333333343</v>
      </c>
      <c r="B3781">
        <v>63.42</v>
      </c>
      <c r="C3781">
        <v>10.050000000000001</v>
      </c>
      <c r="D3781">
        <v>4.0199999999999996</v>
      </c>
      <c r="E3781">
        <v>77.489999999999995</v>
      </c>
    </row>
    <row r="3782" spans="1:5" x14ac:dyDescent="0.25">
      <c r="A3782" s="264">
        <v>46545.5</v>
      </c>
      <c r="B3782">
        <v>58.58</v>
      </c>
      <c r="C3782">
        <v>10.1</v>
      </c>
      <c r="D3782">
        <v>4.04</v>
      </c>
      <c r="E3782">
        <v>72.72</v>
      </c>
    </row>
    <row r="3783" spans="1:5" x14ac:dyDescent="0.25">
      <c r="A3783" s="264">
        <v>46545.541666666657</v>
      </c>
      <c r="B3783">
        <v>73.209999999999994</v>
      </c>
      <c r="C3783">
        <v>10.199999999999999</v>
      </c>
      <c r="D3783">
        <v>4.08</v>
      </c>
      <c r="E3783">
        <v>87.49</v>
      </c>
    </row>
    <row r="3784" spans="1:5" x14ac:dyDescent="0.25">
      <c r="A3784" s="264">
        <v>46545.583333333343</v>
      </c>
      <c r="B3784">
        <v>71.069999999999993</v>
      </c>
      <c r="C3784">
        <v>10.7</v>
      </c>
      <c r="D3784">
        <v>4.28</v>
      </c>
      <c r="E3784">
        <v>86.05</v>
      </c>
    </row>
    <row r="3785" spans="1:5" x14ac:dyDescent="0.25">
      <c r="A3785" s="264">
        <v>46545.625</v>
      </c>
      <c r="B3785">
        <v>74.010000000000005</v>
      </c>
      <c r="C3785">
        <v>10.15</v>
      </c>
      <c r="D3785">
        <v>4.0599999999999996</v>
      </c>
      <c r="E3785">
        <v>88.22</v>
      </c>
    </row>
    <row r="3786" spans="1:5" x14ac:dyDescent="0.25">
      <c r="A3786" s="264">
        <v>46545.666666666657</v>
      </c>
      <c r="B3786">
        <v>70.64</v>
      </c>
      <c r="C3786">
        <v>10.25</v>
      </c>
      <c r="D3786">
        <v>4.0999999999999996</v>
      </c>
      <c r="E3786">
        <v>84.99</v>
      </c>
    </row>
    <row r="3787" spans="1:5" x14ac:dyDescent="0.25">
      <c r="A3787" s="264">
        <v>46545.708333333343</v>
      </c>
      <c r="B3787">
        <v>62.28</v>
      </c>
      <c r="C3787">
        <v>10.4</v>
      </c>
      <c r="D3787">
        <v>4.16</v>
      </c>
      <c r="E3787">
        <v>76.84</v>
      </c>
    </row>
    <row r="3788" spans="1:5" x14ac:dyDescent="0.25">
      <c r="A3788" s="264">
        <v>46545.75</v>
      </c>
      <c r="B3788">
        <v>63.41</v>
      </c>
      <c r="C3788">
        <v>11.15</v>
      </c>
      <c r="D3788">
        <v>4.46</v>
      </c>
      <c r="E3788">
        <v>79.02</v>
      </c>
    </row>
    <row r="3789" spans="1:5" x14ac:dyDescent="0.25">
      <c r="A3789" s="264">
        <v>46545.791666666657</v>
      </c>
      <c r="B3789">
        <v>67.25</v>
      </c>
      <c r="C3789">
        <v>12.15</v>
      </c>
      <c r="D3789">
        <v>4.8600000000000003</v>
      </c>
      <c r="E3789">
        <v>84.26</v>
      </c>
    </row>
    <row r="3790" spans="1:5" x14ac:dyDescent="0.25">
      <c r="A3790" s="264">
        <v>46545.833333333343</v>
      </c>
      <c r="B3790">
        <v>68.52</v>
      </c>
      <c r="C3790">
        <v>12.75</v>
      </c>
      <c r="D3790">
        <v>5.0999999999999996</v>
      </c>
      <c r="E3790">
        <v>86.37</v>
      </c>
    </row>
    <row r="3791" spans="1:5" x14ac:dyDescent="0.25">
      <c r="A3791" s="264">
        <v>46545.875</v>
      </c>
      <c r="B3791">
        <v>69.55</v>
      </c>
      <c r="C3791">
        <v>12.25</v>
      </c>
      <c r="D3791">
        <v>4.9000000000000004</v>
      </c>
      <c r="E3791">
        <v>86.7</v>
      </c>
    </row>
    <row r="3792" spans="1:5" x14ac:dyDescent="0.25">
      <c r="A3792" s="264">
        <v>46545.916666666657</v>
      </c>
      <c r="B3792">
        <v>69.25</v>
      </c>
      <c r="C3792">
        <v>12</v>
      </c>
      <c r="D3792">
        <v>4.8</v>
      </c>
      <c r="E3792">
        <v>86.05</v>
      </c>
    </row>
    <row r="3793" spans="1:5" x14ac:dyDescent="0.25">
      <c r="A3793" s="264">
        <v>46545.958333333343</v>
      </c>
      <c r="B3793">
        <v>68.87</v>
      </c>
      <c r="C3793">
        <v>11.3</v>
      </c>
      <c r="D3793">
        <v>4.5199999999999996</v>
      </c>
      <c r="E3793">
        <v>84.69</v>
      </c>
    </row>
    <row r="3794" spans="1:5" x14ac:dyDescent="0.25">
      <c r="A3794" s="264">
        <v>46546</v>
      </c>
      <c r="B3794">
        <v>65.569999999999993</v>
      </c>
      <c r="C3794">
        <v>11.1</v>
      </c>
      <c r="D3794">
        <v>4.4400000000000004</v>
      </c>
      <c r="E3794">
        <v>81.11</v>
      </c>
    </row>
    <row r="3795" spans="1:5" x14ac:dyDescent="0.25">
      <c r="A3795" s="264">
        <v>46546.041666666657</v>
      </c>
      <c r="B3795">
        <v>65.599999999999994</v>
      </c>
      <c r="C3795">
        <v>10.85</v>
      </c>
      <c r="D3795">
        <v>4.34</v>
      </c>
      <c r="E3795">
        <v>80.790000000000006</v>
      </c>
    </row>
    <row r="3796" spans="1:5" x14ac:dyDescent="0.25">
      <c r="A3796" s="264">
        <v>46546.083333333343</v>
      </c>
      <c r="B3796">
        <v>66.92</v>
      </c>
      <c r="C3796">
        <v>10.75</v>
      </c>
      <c r="D3796">
        <v>4.3</v>
      </c>
      <c r="E3796">
        <v>81.97</v>
      </c>
    </row>
    <row r="3797" spans="1:5" x14ac:dyDescent="0.25">
      <c r="A3797" s="264">
        <v>46546.125</v>
      </c>
      <c r="B3797">
        <v>67.069999999999993</v>
      </c>
      <c r="C3797">
        <v>10.95</v>
      </c>
      <c r="D3797">
        <v>4.38</v>
      </c>
      <c r="E3797">
        <v>82.4</v>
      </c>
    </row>
    <row r="3798" spans="1:5" x14ac:dyDescent="0.25">
      <c r="A3798" s="264">
        <v>46546.166666666657</v>
      </c>
      <c r="B3798">
        <v>66.290000000000006</v>
      </c>
      <c r="C3798">
        <v>11.52</v>
      </c>
      <c r="D3798">
        <v>4.6100000000000003</v>
      </c>
      <c r="E3798">
        <v>82.42</v>
      </c>
    </row>
    <row r="3799" spans="1:5" x14ac:dyDescent="0.25">
      <c r="A3799" s="264">
        <v>46546.208333333343</v>
      </c>
      <c r="B3799">
        <v>78.69</v>
      </c>
      <c r="C3799">
        <v>11.52</v>
      </c>
      <c r="D3799">
        <v>4.6100000000000003</v>
      </c>
      <c r="E3799">
        <v>94.82</v>
      </c>
    </row>
    <row r="3800" spans="1:5" x14ac:dyDescent="0.25">
      <c r="A3800" s="264">
        <v>46546.25</v>
      </c>
      <c r="B3800">
        <v>79.23</v>
      </c>
      <c r="C3800">
        <v>11.52</v>
      </c>
      <c r="D3800">
        <v>4.6100000000000003</v>
      </c>
      <c r="E3800">
        <v>95.36</v>
      </c>
    </row>
    <row r="3801" spans="1:5" x14ac:dyDescent="0.25">
      <c r="A3801" s="264">
        <v>46546.291666666657</v>
      </c>
      <c r="B3801">
        <v>83.47</v>
      </c>
      <c r="C3801">
        <v>15.1</v>
      </c>
      <c r="D3801">
        <v>6.04</v>
      </c>
      <c r="E3801">
        <v>104.61</v>
      </c>
    </row>
    <row r="3802" spans="1:5" x14ac:dyDescent="0.25">
      <c r="A3802" s="264">
        <v>46546.333333333343</v>
      </c>
      <c r="B3802">
        <v>77.260000000000005</v>
      </c>
      <c r="C3802">
        <v>14.5</v>
      </c>
      <c r="D3802">
        <v>5.8</v>
      </c>
      <c r="E3802">
        <v>97.56</v>
      </c>
    </row>
    <row r="3803" spans="1:5" x14ac:dyDescent="0.25">
      <c r="A3803" s="264">
        <v>46546.375</v>
      </c>
      <c r="B3803">
        <v>71.430000000000007</v>
      </c>
      <c r="C3803">
        <v>12.85</v>
      </c>
      <c r="D3803">
        <v>5.14</v>
      </c>
      <c r="E3803">
        <v>89.42</v>
      </c>
    </row>
    <row r="3804" spans="1:5" x14ac:dyDescent="0.25">
      <c r="A3804" s="264">
        <v>46546.416666666657</v>
      </c>
      <c r="B3804">
        <v>67.430000000000007</v>
      </c>
      <c r="C3804">
        <v>12</v>
      </c>
      <c r="D3804">
        <v>4.8</v>
      </c>
      <c r="E3804">
        <v>84.23</v>
      </c>
    </row>
    <row r="3805" spans="1:5" x14ac:dyDescent="0.25">
      <c r="A3805" s="264">
        <v>46546.458333333343</v>
      </c>
      <c r="B3805">
        <v>59.6</v>
      </c>
      <c r="C3805">
        <v>11.25</v>
      </c>
      <c r="D3805">
        <v>4.5</v>
      </c>
      <c r="E3805">
        <v>75.349999999999994</v>
      </c>
    </row>
    <row r="3806" spans="1:5" x14ac:dyDescent="0.25">
      <c r="A3806" s="264">
        <v>46546.5</v>
      </c>
      <c r="B3806">
        <v>58.41</v>
      </c>
      <c r="C3806">
        <v>10.75</v>
      </c>
      <c r="D3806">
        <v>4.3</v>
      </c>
      <c r="E3806">
        <v>73.459999999999994</v>
      </c>
    </row>
    <row r="3807" spans="1:5" x14ac:dyDescent="0.25">
      <c r="A3807" s="264">
        <v>46546.541666666657</v>
      </c>
      <c r="B3807">
        <v>59.34</v>
      </c>
      <c r="C3807">
        <v>10.65</v>
      </c>
      <c r="D3807">
        <v>4.26</v>
      </c>
      <c r="E3807">
        <v>74.25</v>
      </c>
    </row>
    <row r="3808" spans="1:5" x14ac:dyDescent="0.25">
      <c r="A3808" s="264">
        <v>46546.583333333343</v>
      </c>
      <c r="B3808">
        <v>61.09</v>
      </c>
      <c r="C3808">
        <v>10.8</v>
      </c>
      <c r="D3808">
        <v>4.32</v>
      </c>
      <c r="E3808">
        <v>76.209999999999994</v>
      </c>
    </row>
    <row r="3809" spans="1:5" x14ac:dyDescent="0.25">
      <c r="A3809" s="264">
        <v>46546.625</v>
      </c>
      <c r="B3809">
        <v>64.17</v>
      </c>
      <c r="C3809">
        <v>10.75</v>
      </c>
      <c r="D3809">
        <v>4.3</v>
      </c>
      <c r="E3809">
        <v>79.22</v>
      </c>
    </row>
    <row r="3810" spans="1:5" x14ac:dyDescent="0.25">
      <c r="A3810" s="264">
        <v>46546.666666666657</v>
      </c>
      <c r="B3810">
        <v>67.16</v>
      </c>
      <c r="C3810">
        <v>10.95</v>
      </c>
      <c r="D3810">
        <v>4.38</v>
      </c>
      <c r="E3810">
        <v>82.49</v>
      </c>
    </row>
    <row r="3811" spans="1:5" x14ac:dyDescent="0.25">
      <c r="A3811" s="264">
        <v>46546.708333333343</v>
      </c>
      <c r="B3811">
        <v>66.400000000000006</v>
      </c>
      <c r="C3811">
        <v>10.8</v>
      </c>
      <c r="D3811">
        <v>4.32</v>
      </c>
      <c r="E3811">
        <v>81.52</v>
      </c>
    </row>
    <row r="3812" spans="1:5" x14ac:dyDescent="0.25">
      <c r="A3812" s="264">
        <v>46546.75</v>
      </c>
      <c r="B3812">
        <v>68.31</v>
      </c>
      <c r="C3812">
        <v>11.1</v>
      </c>
      <c r="D3812">
        <v>4.4400000000000004</v>
      </c>
      <c r="E3812">
        <v>83.85</v>
      </c>
    </row>
    <row r="3813" spans="1:5" x14ac:dyDescent="0.25">
      <c r="A3813" s="264">
        <v>46546.791666666657</v>
      </c>
      <c r="B3813">
        <v>70.989999999999995</v>
      </c>
      <c r="C3813">
        <v>11.6</v>
      </c>
      <c r="D3813">
        <v>4.6399999999999997</v>
      </c>
      <c r="E3813">
        <v>87.23</v>
      </c>
    </row>
    <row r="3814" spans="1:5" x14ac:dyDescent="0.25">
      <c r="A3814" s="264">
        <v>46546.833333333343</v>
      </c>
      <c r="B3814">
        <v>69.86</v>
      </c>
      <c r="C3814">
        <v>11.5</v>
      </c>
      <c r="D3814">
        <v>4.5999999999999996</v>
      </c>
      <c r="E3814">
        <v>85.96</v>
      </c>
    </row>
    <row r="3815" spans="1:5" x14ac:dyDescent="0.25">
      <c r="A3815" s="264">
        <v>46546.875</v>
      </c>
      <c r="B3815">
        <v>66.040000000000006</v>
      </c>
      <c r="C3815">
        <v>10.5</v>
      </c>
      <c r="D3815">
        <v>4.2</v>
      </c>
      <c r="E3815">
        <v>80.739999999999995</v>
      </c>
    </row>
    <row r="3816" spans="1:5" x14ac:dyDescent="0.25">
      <c r="A3816" s="264">
        <v>46546.916666666657</v>
      </c>
      <c r="B3816">
        <v>63.63</v>
      </c>
      <c r="C3816">
        <v>10.15</v>
      </c>
      <c r="D3816">
        <v>4.0599999999999996</v>
      </c>
      <c r="E3816">
        <v>77.84</v>
      </c>
    </row>
    <row r="3817" spans="1:5" x14ac:dyDescent="0.25">
      <c r="A3817" s="264">
        <v>46546.958333333343</v>
      </c>
      <c r="B3817">
        <v>61.51</v>
      </c>
      <c r="C3817">
        <v>10.1</v>
      </c>
      <c r="D3817">
        <v>4.04</v>
      </c>
      <c r="E3817">
        <v>75.650000000000006</v>
      </c>
    </row>
    <row r="3818" spans="1:5" x14ac:dyDescent="0.25">
      <c r="A3818" s="264">
        <v>46547</v>
      </c>
      <c r="B3818">
        <v>58.73</v>
      </c>
      <c r="C3818">
        <v>9.9</v>
      </c>
      <c r="D3818">
        <v>3.96</v>
      </c>
      <c r="E3818">
        <v>72.59</v>
      </c>
    </row>
    <row r="3819" spans="1:5" x14ac:dyDescent="0.25">
      <c r="A3819" s="264">
        <v>46547.041666666657</v>
      </c>
      <c r="B3819">
        <v>57.6</v>
      </c>
      <c r="C3819">
        <v>10</v>
      </c>
      <c r="D3819">
        <v>4</v>
      </c>
      <c r="E3819">
        <v>71.599999999999994</v>
      </c>
    </row>
    <row r="3820" spans="1:5" x14ac:dyDescent="0.25">
      <c r="A3820" s="264">
        <v>46547.083333333343</v>
      </c>
      <c r="B3820">
        <v>58.52</v>
      </c>
      <c r="C3820">
        <v>9.9499999999999993</v>
      </c>
      <c r="D3820">
        <v>3.98</v>
      </c>
      <c r="E3820">
        <v>72.45</v>
      </c>
    </row>
    <row r="3821" spans="1:5" x14ac:dyDescent="0.25">
      <c r="A3821" s="264">
        <v>46547.125</v>
      </c>
      <c r="B3821">
        <v>59.17</v>
      </c>
      <c r="C3821">
        <v>10</v>
      </c>
      <c r="D3821">
        <v>4</v>
      </c>
      <c r="E3821">
        <v>73.17</v>
      </c>
    </row>
    <row r="3822" spans="1:5" x14ac:dyDescent="0.25">
      <c r="A3822" s="264">
        <v>46547.166666666657</v>
      </c>
      <c r="B3822">
        <v>60.24</v>
      </c>
      <c r="C3822">
        <v>9.9499999999999993</v>
      </c>
      <c r="D3822">
        <v>3.98</v>
      </c>
      <c r="E3822">
        <v>74.17</v>
      </c>
    </row>
    <row r="3823" spans="1:5" x14ac:dyDescent="0.25">
      <c r="A3823" s="264">
        <v>46547.208333333343</v>
      </c>
      <c r="B3823">
        <v>61.82</v>
      </c>
      <c r="C3823">
        <v>10.050000000000001</v>
      </c>
      <c r="D3823">
        <v>4.0199999999999996</v>
      </c>
      <c r="E3823">
        <v>75.89</v>
      </c>
    </row>
    <row r="3824" spans="1:5" x14ac:dyDescent="0.25">
      <c r="A3824" s="264">
        <v>46547.25</v>
      </c>
      <c r="B3824">
        <v>67.37</v>
      </c>
      <c r="C3824">
        <v>10.85</v>
      </c>
      <c r="D3824">
        <v>4.34</v>
      </c>
      <c r="E3824">
        <v>82.56</v>
      </c>
    </row>
    <row r="3825" spans="1:5" x14ac:dyDescent="0.25">
      <c r="A3825" s="264">
        <v>46547.291666666657</v>
      </c>
      <c r="B3825">
        <v>76.150000000000006</v>
      </c>
      <c r="C3825">
        <v>13.15</v>
      </c>
      <c r="D3825">
        <v>5.26</v>
      </c>
      <c r="E3825">
        <v>94.56</v>
      </c>
    </row>
    <row r="3826" spans="1:5" x14ac:dyDescent="0.25">
      <c r="A3826" s="264">
        <v>46547.333333333343</v>
      </c>
      <c r="B3826">
        <v>77.180000000000007</v>
      </c>
      <c r="C3826">
        <v>12.95</v>
      </c>
      <c r="D3826">
        <v>5.18</v>
      </c>
      <c r="E3826">
        <v>95.31</v>
      </c>
    </row>
    <row r="3827" spans="1:5" x14ac:dyDescent="0.25">
      <c r="A3827" s="264">
        <v>46547.375</v>
      </c>
      <c r="B3827">
        <v>61.71</v>
      </c>
      <c r="C3827">
        <v>12.1</v>
      </c>
      <c r="D3827">
        <v>4.84</v>
      </c>
      <c r="E3827">
        <v>78.650000000000006</v>
      </c>
    </row>
    <row r="3828" spans="1:5" x14ac:dyDescent="0.25">
      <c r="A3828" s="264">
        <v>46547.416666666657</v>
      </c>
      <c r="B3828">
        <v>57.88</v>
      </c>
      <c r="C3828">
        <v>11.5</v>
      </c>
      <c r="D3828">
        <v>4.5999999999999996</v>
      </c>
      <c r="E3828">
        <v>73.98</v>
      </c>
    </row>
    <row r="3829" spans="1:5" x14ac:dyDescent="0.25">
      <c r="A3829" s="264">
        <v>46547.458333333343</v>
      </c>
      <c r="B3829">
        <v>53.2</v>
      </c>
      <c r="C3829">
        <v>10.7</v>
      </c>
      <c r="D3829">
        <v>4.28</v>
      </c>
      <c r="E3829">
        <v>68.180000000000007</v>
      </c>
    </row>
    <row r="3830" spans="1:5" x14ac:dyDescent="0.25">
      <c r="A3830" s="264">
        <v>46547.5</v>
      </c>
      <c r="B3830">
        <v>60.74</v>
      </c>
      <c r="C3830">
        <v>10.15</v>
      </c>
      <c r="D3830">
        <v>4.0599999999999996</v>
      </c>
      <c r="E3830">
        <v>74.95</v>
      </c>
    </row>
    <row r="3831" spans="1:5" x14ac:dyDescent="0.25">
      <c r="A3831" s="264">
        <v>46547.541666666657</v>
      </c>
      <c r="B3831">
        <v>60.25</v>
      </c>
      <c r="C3831">
        <v>10.6</v>
      </c>
      <c r="D3831">
        <v>4.24</v>
      </c>
      <c r="E3831">
        <v>75.09</v>
      </c>
    </row>
    <row r="3832" spans="1:5" x14ac:dyDescent="0.25">
      <c r="A3832" s="264">
        <v>46547.583333333343</v>
      </c>
      <c r="B3832">
        <v>62.36</v>
      </c>
      <c r="C3832">
        <v>10.9</v>
      </c>
      <c r="D3832">
        <v>4.3600000000000003</v>
      </c>
      <c r="E3832">
        <v>77.62</v>
      </c>
    </row>
    <row r="3833" spans="1:5" x14ac:dyDescent="0.25">
      <c r="A3833" s="264">
        <v>46547.625</v>
      </c>
      <c r="B3833">
        <v>61.19</v>
      </c>
      <c r="C3833">
        <v>11.3</v>
      </c>
      <c r="D3833">
        <v>4.5199999999999996</v>
      </c>
      <c r="E3833">
        <v>77.010000000000005</v>
      </c>
    </row>
    <row r="3834" spans="1:5" x14ac:dyDescent="0.25">
      <c r="A3834" s="264">
        <v>46547.666666666657</v>
      </c>
      <c r="B3834">
        <v>60.55</v>
      </c>
      <c r="C3834">
        <v>11.3</v>
      </c>
      <c r="D3834">
        <v>4.5199999999999996</v>
      </c>
      <c r="E3834">
        <v>76.37</v>
      </c>
    </row>
    <row r="3835" spans="1:5" x14ac:dyDescent="0.25">
      <c r="A3835" s="264">
        <v>46547.708333333343</v>
      </c>
      <c r="B3835">
        <v>60.56</v>
      </c>
      <c r="C3835">
        <v>11.75</v>
      </c>
      <c r="D3835">
        <v>4.7</v>
      </c>
      <c r="E3835">
        <v>77.010000000000005</v>
      </c>
    </row>
    <row r="3836" spans="1:5" x14ac:dyDescent="0.25">
      <c r="A3836" s="264">
        <v>46547.75</v>
      </c>
      <c r="B3836">
        <v>60.58</v>
      </c>
      <c r="C3836">
        <v>11.7</v>
      </c>
      <c r="D3836">
        <v>4.68</v>
      </c>
      <c r="E3836">
        <v>76.959999999999994</v>
      </c>
    </row>
    <row r="3837" spans="1:5" x14ac:dyDescent="0.25">
      <c r="A3837" s="264">
        <v>46547.791666666657</v>
      </c>
      <c r="B3837">
        <v>59.08</v>
      </c>
      <c r="C3837">
        <v>11.95</v>
      </c>
      <c r="D3837">
        <v>4.78</v>
      </c>
      <c r="E3837">
        <v>75.81</v>
      </c>
    </row>
    <row r="3838" spans="1:5" x14ac:dyDescent="0.25">
      <c r="A3838" s="264">
        <v>46547.833333333343</v>
      </c>
      <c r="B3838">
        <v>60.72</v>
      </c>
      <c r="C3838">
        <v>11.5</v>
      </c>
      <c r="D3838">
        <v>4.5999999999999996</v>
      </c>
      <c r="E3838">
        <v>76.819999999999993</v>
      </c>
    </row>
    <row r="3839" spans="1:5" x14ac:dyDescent="0.25">
      <c r="A3839" s="264">
        <v>46547.875</v>
      </c>
      <c r="B3839">
        <v>63.3</v>
      </c>
      <c r="C3839">
        <v>10.8</v>
      </c>
      <c r="D3839">
        <v>4.32</v>
      </c>
      <c r="E3839">
        <v>78.42</v>
      </c>
    </row>
    <row r="3840" spans="1:5" x14ac:dyDescent="0.25">
      <c r="A3840" s="264">
        <v>46547.916666666657</v>
      </c>
      <c r="B3840">
        <v>61.58</v>
      </c>
      <c r="C3840">
        <v>10.6</v>
      </c>
      <c r="D3840">
        <v>4.24</v>
      </c>
      <c r="E3840">
        <v>76.42</v>
      </c>
    </row>
    <row r="3841" spans="1:5" x14ac:dyDescent="0.25">
      <c r="A3841" s="264">
        <v>46547.958333333343</v>
      </c>
      <c r="B3841">
        <v>61.16</v>
      </c>
      <c r="C3841">
        <v>10.35</v>
      </c>
      <c r="D3841">
        <v>4.1399999999999997</v>
      </c>
      <c r="E3841">
        <v>75.650000000000006</v>
      </c>
    </row>
    <row r="3842" spans="1:5" x14ac:dyDescent="0.25">
      <c r="A3842" s="264">
        <v>46548</v>
      </c>
      <c r="B3842">
        <v>63.31</v>
      </c>
      <c r="C3842">
        <v>10.45</v>
      </c>
      <c r="D3842">
        <v>4.18</v>
      </c>
      <c r="E3842">
        <v>77.94</v>
      </c>
    </row>
    <row r="3843" spans="1:5" x14ac:dyDescent="0.25">
      <c r="A3843" s="264">
        <v>46548.041666666657</v>
      </c>
      <c r="B3843">
        <v>61.87</v>
      </c>
      <c r="C3843">
        <v>10.15</v>
      </c>
      <c r="D3843">
        <v>4.0599999999999996</v>
      </c>
      <c r="E3843">
        <v>76.08</v>
      </c>
    </row>
    <row r="3844" spans="1:5" x14ac:dyDescent="0.25">
      <c r="A3844" s="264">
        <v>46548.083333333343</v>
      </c>
      <c r="B3844">
        <v>63.13</v>
      </c>
      <c r="C3844">
        <v>10.1</v>
      </c>
      <c r="D3844">
        <v>4.04</v>
      </c>
      <c r="E3844">
        <v>77.27</v>
      </c>
    </row>
    <row r="3845" spans="1:5" x14ac:dyDescent="0.25">
      <c r="A3845" s="264">
        <v>46548.125</v>
      </c>
      <c r="B3845">
        <v>62.68</v>
      </c>
      <c r="C3845">
        <v>10.4</v>
      </c>
      <c r="D3845">
        <v>4.16</v>
      </c>
      <c r="E3845">
        <v>77.239999999999995</v>
      </c>
    </row>
    <row r="3846" spans="1:5" x14ac:dyDescent="0.25">
      <c r="A3846" s="264">
        <v>46548.166666666657</v>
      </c>
      <c r="B3846">
        <v>62.89</v>
      </c>
      <c r="C3846">
        <v>10.5</v>
      </c>
      <c r="D3846">
        <v>4.2</v>
      </c>
      <c r="E3846">
        <v>77.59</v>
      </c>
    </row>
    <row r="3847" spans="1:5" x14ac:dyDescent="0.25">
      <c r="A3847" s="264">
        <v>46548.208333333343</v>
      </c>
      <c r="B3847">
        <v>62.1</v>
      </c>
      <c r="C3847">
        <v>10.95</v>
      </c>
      <c r="D3847">
        <v>4.38</v>
      </c>
      <c r="E3847">
        <v>77.430000000000007</v>
      </c>
    </row>
    <row r="3848" spans="1:5" x14ac:dyDescent="0.25">
      <c r="A3848" s="264">
        <v>46548.25</v>
      </c>
      <c r="B3848">
        <v>60.61</v>
      </c>
      <c r="C3848">
        <v>11.1</v>
      </c>
      <c r="D3848">
        <v>4.4400000000000004</v>
      </c>
      <c r="E3848">
        <v>76.150000000000006</v>
      </c>
    </row>
    <row r="3849" spans="1:5" x14ac:dyDescent="0.25">
      <c r="A3849" s="264">
        <v>46548.291666666657</v>
      </c>
      <c r="B3849">
        <v>61.1</v>
      </c>
      <c r="C3849">
        <v>11.15</v>
      </c>
      <c r="D3849">
        <v>4.46</v>
      </c>
      <c r="E3849">
        <v>76.709999999999994</v>
      </c>
    </row>
    <row r="3850" spans="1:5" x14ac:dyDescent="0.25">
      <c r="A3850" s="264">
        <v>46548.333333333343</v>
      </c>
      <c r="B3850">
        <v>59.61</v>
      </c>
      <c r="C3850">
        <v>11.6</v>
      </c>
      <c r="D3850">
        <v>4.6399999999999997</v>
      </c>
      <c r="E3850">
        <v>75.849999999999994</v>
      </c>
    </row>
    <row r="3851" spans="1:5" x14ac:dyDescent="0.25">
      <c r="A3851" s="264">
        <v>46548.375</v>
      </c>
      <c r="B3851">
        <v>58.73</v>
      </c>
      <c r="C3851">
        <v>12.1</v>
      </c>
      <c r="D3851">
        <v>4.84</v>
      </c>
      <c r="E3851">
        <v>75.67</v>
      </c>
    </row>
    <row r="3852" spans="1:5" x14ac:dyDescent="0.25">
      <c r="A3852" s="264">
        <v>46548.416666666657</v>
      </c>
      <c r="B3852">
        <v>57.86</v>
      </c>
      <c r="C3852">
        <v>11.55</v>
      </c>
      <c r="D3852">
        <v>4.62</v>
      </c>
      <c r="E3852">
        <v>74.03</v>
      </c>
    </row>
    <row r="3853" spans="1:5" x14ac:dyDescent="0.25">
      <c r="A3853" s="264">
        <v>46548.458333333343</v>
      </c>
      <c r="B3853">
        <v>57.01</v>
      </c>
      <c r="C3853">
        <v>10.7</v>
      </c>
      <c r="D3853">
        <v>4.28</v>
      </c>
      <c r="E3853">
        <v>71.989999999999995</v>
      </c>
    </row>
    <row r="3854" spans="1:5" x14ac:dyDescent="0.25">
      <c r="A3854" s="264">
        <v>46548.5</v>
      </c>
      <c r="B3854">
        <v>56.08</v>
      </c>
      <c r="C3854">
        <v>9.6999999999999993</v>
      </c>
      <c r="D3854">
        <v>3.88</v>
      </c>
      <c r="E3854">
        <v>69.66</v>
      </c>
    </row>
    <row r="3855" spans="1:5" x14ac:dyDescent="0.25">
      <c r="A3855" s="264">
        <v>46548.541666666657</v>
      </c>
      <c r="B3855">
        <v>55.32</v>
      </c>
      <c r="C3855">
        <v>9.4</v>
      </c>
      <c r="D3855">
        <v>3.76</v>
      </c>
      <c r="E3855">
        <v>68.48</v>
      </c>
    </row>
    <row r="3856" spans="1:5" x14ac:dyDescent="0.25">
      <c r="A3856" s="264">
        <v>46548.583333333343</v>
      </c>
      <c r="B3856">
        <v>54.41</v>
      </c>
      <c r="C3856">
        <v>9.1</v>
      </c>
      <c r="D3856">
        <v>3.64</v>
      </c>
      <c r="E3856">
        <v>67.150000000000006</v>
      </c>
    </row>
    <row r="3857" spans="1:5" x14ac:dyDescent="0.25">
      <c r="A3857" s="264">
        <v>46548.625</v>
      </c>
      <c r="B3857">
        <v>54.01</v>
      </c>
      <c r="C3857">
        <v>8.85</v>
      </c>
      <c r="D3857">
        <v>3.54</v>
      </c>
      <c r="E3857">
        <v>66.400000000000006</v>
      </c>
    </row>
    <row r="3858" spans="1:5" x14ac:dyDescent="0.25">
      <c r="A3858" s="264">
        <v>46548.666666666657</v>
      </c>
      <c r="B3858">
        <v>52.23</v>
      </c>
      <c r="C3858">
        <v>8.85</v>
      </c>
      <c r="D3858">
        <v>3.54</v>
      </c>
      <c r="E3858">
        <v>64.62</v>
      </c>
    </row>
    <row r="3859" spans="1:5" x14ac:dyDescent="0.25">
      <c r="A3859" s="264">
        <v>46548.708333333343</v>
      </c>
      <c r="B3859">
        <v>51.44</v>
      </c>
      <c r="C3859">
        <v>8.9499999999999993</v>
      </c>
      <c r="D3859">
        <v>3.58</v>
      </c>
      <c r="E3859">
        <v>63.97</v>
      </c>
    </row>
    <row r="3860" spans="1:5" x14ac:dyDescent="0.25">
      <c r="A3860" s="264">
        <v>46548.75</v>
      </c>
      <c r="B3860">
        <v>51.12</v>
      </c>
      <c r="C3860">
        <v>9</v>
      </c>
      <c r="D3860">
        <v>3.6</v>
      </c>
      <c r="E3860">
        <v>63.72</v>
      </c>
    </row>
    <row r="3861" spans="1:5" x14ac:dyDescent="0.25">
      <c r="A3861" s="264">
        <v>46548.791666666657</v>
      </c>
      <c r="B3861">
        <v>47.71</v>
      </c>
      <c r="C3861">
        <v>9.35</v>
      </c>
      <c r="D3861">
        <v>3.74</v>
      </c>
      <c r="E3861">
        <v>60.8</v>
      </c>
    </row>
    <row r="3862" spans="1:5" x14ac:dyDescent="0.25">
      <c r="A3862" s="264">
        <v>46548.833333333343</v>
      </c>
      <c r="B3862">
        <v>49.97</v>
      </c>
      <c r="C3862">
        <v>9.8000000000000007</v>
      </c>
      <c r="D3862">
        <v>3.92</v>
      </c>
      <c r="E3862">
        <v>63.69</v>
      </c>
    </row>
    <row r="3863" spans="1:5" x14ac:dyDescent="0.25">
      <c r="A3863" s="264">
        <v>46548.875</v>
      </c>
      <c r="B3863">
        <v>46.96</v>
      </c>
      <c r="C3863">
        <v>10.3</v>
      </c>
      <c r="D3863">
        <v>4.12</v>
      </c>
      <c r="E3863">
        <v>61.38</v>
      </c>
    </row>
    <row r="3864" spans="1:5" x14ac:dyDescent="0.25">
      <c r="A3864" s="264">
        <v>46548.916666666657</v>
      </c>
      <c r="B3864">
        <v>49.41</v>
      </c>
      <c r="C3864">
        <v>10</v>
      </c>
      <c r="D3864">
        <v>4</v>
      </c>
      <c r="E3864">
        <v>63.41</v>
      </c>
    </row>
    <row r="3865" spans="1:5" x14ac:dyDescent="0.25">
      <c r="A3865" s="264">
        <v>46548.958333333343</v>
      </c>
      <c r="B3865">
        <v>48.73</v>
      </c>
      <c r="C3865">
        <v>9.9</v>
      </c>
      <c r="D3865">
        <v>3.96</v>
      </c>
      <c r="E3865">
        <v>62.59</v>
      </c>
    </row>
    <row r="3866" spans="1:5" x14ac:dyDescent="0.25">
      <c r="A3866" s="264">
        <v>46549</v>
      </c>
      <c r="B3866">
        <v>48.98</v>
      </c>
      <c r="C3866">
        <v>9.6999999999999993</v>
      </c>
      <c r="D3866">
        <v>3.88</v>
      </c>
      <c r="E3866">
        <v>62.56</v>
      </c>
    </row>
    <row r="3867" spans="1:5" x14ac:dyDescent="0.25">
      <c r="A3867" s="264">
        <v>46549.041666666657</v>
      </c>
      <c r="B3867">
        <v>48.08</v>
      </c>
      <c r="C3867">
        <v>9.4499999999999993</v>
      </c>
      <c r="D3867">
        <v>3.78</v>
      </c>
      <c r="E3867">
        <v>61.31</v>
      </c>
    </row>
    <row r="3868" spans="1:5" x14ac:dyDescent="0.25">
      <c r="A3868" s="264">
        <v>46549.083333333343</v>
      </c>
      <c r="B3868">
        <v>51.66</v>
      </c>
      <c r="C3868">
        <v>9.25</v>
      </c>
      <c r="D3868">
        <v>3.7</v>
      </c>
      <c r="E3868">
        <v>64.61</v>
      </c>
    </row>
    <row r="3869" spans="1:5" x14ac:dyDescent="0.25">
      <c r="A3869" s="264">
        <v>46549.125</v>
      </c>
      <c r="B3869">
        <v>50</v>
      </c>
      <c r="C3869">
        <v>9.4499999999999993</v>
      </c>
      <c r="D3869">
        <v>3.78</v>
      </c>
      <c r="E3869">
        <v>63.23</v>
      </c>
    </row>
    <row r="3870" spans="1:5" x14ac:dyDescent="0.25">
      <c r="A3870" s="264">
        <v>46549.166666666657</v>
      </c>
      <c r="B3870">
        <v>50.49</v>
      </c>
      <c r="C3870">
        <v>9</v>
      </c>
      <c r="D3870">
        <v>3.6</v>
      </c>
      <c r="E3870">
        <v>63.09</v>
      </c>
    </row>
    <row r="3871" spans="1:5" x14ac:dyDescent="0.25">
      <c r="A3871" s="264">
        <v>46549.208333333343</v>
      </c>
      <c r="B3871">
        <v>49.74</v>
      </c>
      <c r="C3871">
        <v>8.6</v>
      </c>
      <c r="D3871">
        <v>3.44</v>
      </c>
      <c r="E3871">
        <v>61.78</v>
      </c>
    </row>
    <row r="3872" spans="1:5" x14ac:dyDescent="0.25">
      <c r="A3872" s="264">
        <v>46549.25</v>
      </c>
      <c r="B3872">
        <v>50.73</v>
      </c>
      <c r="C3872">
        <v>8.75</v>
      </c>
      <c r="D3872">
        <v>3.5</v>
      </c>
      <c r="E3872">
        <v>62.98</v>
      </c>
    </row>
    <row r="3873" spans="1:5" x14ac:dyDescent="0.25">
      <c r="A3873" s="264">
        <v>46549.291666666657</v>
      </c>
      <c r="B3873">
        <v>50.05</v>
      </c>
      <c r="C3873">
        <v>8.6999999999999993</v>
      </c>
      <c r="D3873">
        <v>3.48</v>
      </c>
      <c r="E3873">
        <v>62.23</v>
      </c>
    </row>
    <row r="3874" spans="1:5" x14ac:dyDescent="0.25">
      <c r="A3874" s="264">
        <v>46549.333333333343</v>
      </c>
      <c r="B3874">
        <v>50.81</v>
      </c>
      <c r="C3874">
        <v>9.0500000000000007</v>
      </c>
      <c r="D3874">
        <v>3.62</v>
      </c>
      <c r="E3874">
        <v>63.48</v>
      </c>
    </row>
    <row r="3875" spans="1:5" x14ac:dyDescent="0.25">
      <c r="A3875" s="264">
        <v>46549.375</v>
      </c>
      <c r="B3875">
        <v>51.84</v>
      </c>
      <c r="C3875">
        <v>9.85</v>
      </c>
      <c r="D3875">
        <v>3.94</v>
      </c>
      <c r="E3875">
        <v>65.63</v>
      </c>
    </row>
    <row r="3876" spans="1:5" x14ac:dyDescent="0.25">
      <c r="A3876" s="264">
        <v>46549.416666666657</v>
      </c>
      <c r="B3876">
        <v>50.34</v>
      </c>
      <c r="C3876">
        <v>10</v>
      </c>
      <c r="D3876">
        <v>4</v>
      </c>
      <c r="E3876">
        <v>64.34</v>
      </c>
    </row>
    <row r="3877" spans="1:5" x14ac:dyDescent="0.25">
      <c r="A3877" s="264">
        <v>46549.458333333343</v>
      </c>
      <c r="B3877">
        <v>52.61</v>
      </c>
      <c r="C3877">
        <v>9.8000000000000007</v>
      </c>
      <c r="D3877">
        <v>3.92</v>
      </c>
      <c r="E3877">
        <v>66.33</v>
      </c>
    </row>
    <row r="3878" spans="1:5" x14ac:dyDescent="0.25">
      <c r="A3878" s="264">
        <v>46549.5</v>
      </c>
      <c r="B3878">
        <v>64.400000000000006</v>
      </c>
      <c r="C3878">
        <v>9.6999999999999993</v>
      </c>
      <c r="D3878">
        <v>3.88</v>
      </c>
      <c r="E3878">
        <v>77.98</v>
      </c>
    </row>
    <row r="3879" spans="1:5" x14ac:dyDescent="0.25">
      <c r="A3879" s="264">
        <v>46549.541666666657</v>
      </c>
      <c r="B3879">
        <v>62.42</v>
      </c>
      <c r="C3879">
        <v>9.8000000000000007</v>
      </c>
      <c r="D3879">
        <v>3.92</v>
      </c>
      <c r="E3879">
        <v>76.14</v>
      </c>
    </row>
    <row r="3880" spans="1:5" x14ac:dyDescent="0.25">
      <c r="A3880" s="264">
        <v>46549.583333333343</v>
      </c>
      <c r="B3880">
        <v>61.69</v>
      </c>
      <c r="C3880">
        <v>9.6</v>
      </c>
      <c r="D3880">
        <v>3.84</v>
      </c>
      <c r="E3880">
        <v>75.13</v>
      </c>
    </row>
    <row r="3881" spans="1:5" x14ac:dyDescent="0.25">
      <c r="A3881" s="264">
        <v>46549.625</v>
      </c>
      <c r="B3881">
        <v>62.68</v>
      </c>
      <c r="C3881">
        <v>9.4</v>
      </c>
      <c r="D3881">
        <v>3.76</v>
      </c>
      <c r="E3881">
        <v>75.84</v>
      </c>
    </row>
    <row r="3882" spans="1:5" x14ac:dyDescent="0.25">
      <c r="A3882" s="264">
        <v>46549.666666666657</v>
      </c>
      <c r="B3882">
        <v>62.73</v>
      </c>
      <c r="C3882">
        <v>9.25</v>
      </c>
      <c r="D3882">
        <v>3.7</v>
      </c>
      <c r="E3882">
        <v>75.680000000000007</v>
      </c>
    </row>
    <row r="3883" spans="1:5" x14ac:dyDescent="0.25">
      <c r="A3883" s="264">
        <v>46549.708333333343</v>
      </c>
      <c r="B3883">
        <v>66.37</v>
      </c>
      <c r="C3883">
        <v>9.25</v>
      </c>
      <c r="D3883">
        <v>3.7</v>
      </c>
      <c r="E3883">
        <v>79.319999999999993</v>
      </c>
    </row>
    <row r="3884" spans="1:5" x14ac:dyDescent="0.25">
      <c r="A3884" s="264">
        <v>46549.75</v>
      </c>
      <c r="B3884">
        <v>62.99</v>
      </c>
      <c r="C3884">
        <v>9.8000000000000007</v>
      </c>
      <c r="D3884">
        <v>3.92</v>
      </c>
      <c r="E3884">
        <v>76.709999999999994</v>
      </c>
    </row>
    <row r="3885" spans="1:5" x14ac:dyDescent="0.25">
      <c r="A3885" s="264">
        <v>46549.791666666657</v>
      </c>
      <c r="B3885">
        <v>61.89</v>
      </c>
      <c r="C3885">
        <v>10.1</v>
      </c>
      <c r="D3885">
        <v>4.04</v>
      </c>
      <c r="E3885">
        <v>76.03</v>
      </c>
    </row>
    <row r="3886" spans="1:5" x14ac:dyDescent="0.25">
      <c r="A3886" s="264">
        <v>46549.833333333343</v>
      </c>
      <c r="B3886">
        <v>64.56</v>
      </c>
      <c r="C3886">
        <v>10.050000000000001</v>
      </c>
      <c r="D3886">
        <v>4.0199999999999996</v>
      </c>
      <c r="E3886">
        <v>78.63</v>
      </c>
    </row>
    <row r="3887" spans="1:5" x14ac:dyDescent="0.25">
      <c r="A3887" s="264">
        <v>46549.875</v>
      </c>
      <c r="B3887">
        <v>62.25</v>
      </c>
      <c r="C3887">
        <v>9.5</v>
      </c>
      <c r="D3887">
        <v>3.8</v>
      </c>
      <c r="E3887">
        <v>75.55</v>
      </c>
    </row>
    <row r="3888" spans="1:5" x14ac:dyDescent="0.25">
      <c r="A3888" s="264">
        <v>46549.916666666657</v>
      </c>
      <c r="B3888">
        <v>63.86</v>
      </c>
      <c r="C3888">
        <v>9.25</v>
      </c>
      <c r="D3888">
        <v>3.7</v>
      </c>
      <c r="E3888">
        <v>76.81</v>
      </c>
    </row>
    <row r="3889" spans="1:5" x14ac:dyDescent="0.25">
      <c r="A3889" s="264">
        <v>46549.958333333343</v>
      </c>
      <c r="B3889">
        <v>65.14</v>
      </c>
      <c r="C3889">
        <v>9.25</v>
      </c>
      <c r="D3889">
        <v>3.7</v>
      </c>
      <c r="E3889">
        <v>78.09</v>
      </c>
    </row>
    <row r="3890" spans="1:5" x14ac:dyDescent="0.25">
      <c r="A3890" s="264">
        <v>46550</v>
      </c>
      <c r="B3890">
        <v>63.64</v>
      </c>
      <c r="C3890">
        <v>9.0500000000000007</v>
      </c>
      <c r="D3890">
        <v>3.62</v>
      </c>
      <c r="E3890">
        <v>76.31</v>
      </c>
    </row>
    <row r="3891" spans="1:5" x14ac:dyDescent="0.25">
      <c r="A3891" s="264">
        <v>46550.041666666657</v>
      </c>
      <c r="B3891">
        <v>64.25</v>
      </c>
      <c r="C3891">
        <v>9</v>
      </c>
      <c r="D3891">
        <v>3.6</v>
      </c>
      <c r="E3891">
        <v>76.849999999999994</v>
      </c>
    </row>
    <row r="3892" spans="1:5" x14ac:dyDescent="0.25">
      <c r="A3892" s="264">
        <v>46550.083333333343</v>
      </c>
      <c r="B3892">
        <v>63.49</v>
      </c>
      <c r="C3892">
        <v>9.1</v>
      </c>
      <c r="D3892">
        <v>3.64</v>
      </c>
      <c r="E3892">
        <v>76.23</v>
      </c>
    </row>
    <row r="3893" spans="1:5" x14ac:dyDescent="0.25">
      <c r="A3893" s="264">
        <v>46550.125</v>
      </c>
      <c r="B3893">
        <v>61.31</v>
      </c>
      <c r="C3893">
        <v>9.1</v>
      </c>
      <c r="D3893">
        <v>3.64</v>
      </c>
      <c r="E3893">
        <v>74.05</v>
      </c>
    </row>
    <row r="3894" spans="1:5" x14ac:dyDescent="0.25">
      <c r="A3894" s="264">
        <v>46550.166666666657</v>
      </c>
      <c r="B3894">
        <v>61.11</v>
      </c>
      <c r="C3894">
        <v>9.15</v>
      </c>
      <c r="D3894">
        <v>3.66</v>
      </c>
      <c r="E3894">
        <v>73.92</v>
      </c>
    </row>
    <row r="3895" spans="1:5" x14ac:dyDescent="0.25">
      <c r="A3895" s="264">
        <v>46550.208333333343</v>
      </c>
      <c r="B3895">
        <v>62.09</v>
      </c>
      <c r="C3895">
        <v>9.1999999999999993</v>
      </c>
      <c r="D3895">
        <v>3.68</v>
      </c>
      <c r="E3895">
        <v>74.97</v>
      </c>
    </row>
    <row r="3896" spans="1:5" x14ac:dyDescent="0.25">
      <c r="A3896" s="264">
        <v>46550.25</v>
      </c>
      <c r="B3896">
        <v>60.13</v>
      </c>
      <c r="C3896">
        <v>10</v>
      </c>
      <c r="D3896">
        <v>4</v>
      </c>
      <c r="E3896">
        <v>74.13</v>
      </c>
    </row>
    <row r="3897" spans="1:5" x14ac:dyDescent="0.25">
      <c r="A3897" s="264">
        <v>46550.291666666657</v>
      </c>
      <c r="B3897">
        <v>54.14</v>
      </c>
      <c r="C3897">
        <v>12.35</v>
      </c>
      <c r="D3897">
        <v>4.9400000000000004</v>
      </c>
      <c r="E3897">
        <v>71.430000000000007</v>
      </c>
    </row>
    <row r="3898" spans="1:5" x14ac:dyDescent="0.25">
      <c r="A3898" s="264">
        <v>46550.333333333343</v>
      </c>
      <c r="B3898">
        <v>57.22</v>
      </c>
      <c r="C3898">
        <v>12.2</v>
      </c>
      <c r="D3898">
        <v>4.88</v>
      </c>
      <c r="E3898">
        <v>74.3</v>
      </c>
    </row>
    <row r="3899" spans="1:5" x14ac:dyDescent="0.25">
      <c r="A3899" s="264">
        <v>46550.375</v>
      </c>
      <c r="B3899">
        <v>57.12</v>
      </c>
      <c r="C3899">
        <v>11</v>
      </c>
      <c r="D3899">
        <v>4.4000000000000004</v>
      </c>
      <c r="E3899">
        <v>72.52</v>
      </c>
    </row>
    <row r="3900" spans="1:5" x14ac:dyDescent="0.25">
      <c r="A3900" s="264">
        <v>46550.416666666657</v>
      </c>
      <c r="B3900">
        <v>54.1</v>
      </c>
      <c r="C3900">
        <v>10.95</v>
      </c>
      <c r="D3900">
        <v>4.38</v>
      </c>
      <c r="E3900">
        <v>69.430000000000007</v>
      </c>
    </row>
    <row r="3901" spans="1:5" x14ac:dyDescent="0.25">
      <c r="A3901" s="264">
        <v>46550.458333333343</v>
      </c>
      <c r="B3901">
        <v>59.87</v>
      </c>
      <c r="C3901">
        <v>10.95</v>
      </c>
      <c r="D3901">
        <v>4.38</v>
      </c>
      <c r="E3901">
        <v>75.2</v>
      </c>
    </row>
    <row r="3902" spans="1:5" x14ac:dyDescent="0.25">
      <c r="A3902" s="264">
        <v>46550.5</v>
      </c>
      <c r="B3902">
        <v>71.02</v>
      </c>
      <c r="C3902">
        <v>10.85</v>
      </c>
      <c r="D3902">
        <v>4.34</v>
      </c>
      <c r="E3902">
        <v>86.21</v>
      </c>
    </row>
    <row r="3903" spans="1:5" x14ac:dyDescent="0.25">
      <c r="A3903" s="264">
        <v>46550.541666666657</v>
      </c>
      <c r="B3903">
        <v>53.09</v>
      </c>
      <c r="C3903">
        <v>10.45</v>
      </c>
      <c r="D3903">
        <v>4.18</v>
      </c>
      <c r="E3903">
        <v>67.72</v>
      </c>
    </row>
    <row r="3904" spans="1:5" x14ac:dyDescent="0.25">
      <c r="A3904" s="264">
        <v>46550.583333333343</v>
      </c>
      <c r="B3904">
        <v>57.52</v>
      </c>
      <c r="C3904">
        <v>10</v>
      </c>
      <c r="D3904">
        <v>4</v>
      </c>
      <c r="E3904">
        <v>71.52</v>
      </c>
    </row>
    <row r="3905" spans="1:5" x14ac:dyDescent="0.25">
      <c r="A3905" s="264">
        <v>46550.625</v>
      </c>
      <c r="B3905">
        <v>57.38</v>
      </c>
      <c r="C3905">
        <v>10.15</v>
      </c>
      <c r="D3905">
        <v>4.0599999999999996</v>
      </c>
      <c r="E3905">
        <v>71.59</v>
      </c>
    </row>
    <row r="3906" spans="1:5" x14ac:dyDescent="0.25">
      <c r="A3906" s="264">
        <v>46550.666666666657</v>
      </c>
      <c r="B3906">
        <v>51.97</v>
      </c>
      <c r="C3906">
        <v>10.199999999999999</v>
      </c>
      <c r="D3906">
        <v>4.08</v>
      </c>
      <c r="E3906">
        <v>66.25</v>
      </c>
    </row>
    <row r="3907" spans="1:5" x14ac:dyDescent="0.25">
      <c r="A3907" s="264">
        <v>46550.708333333343</v>
      </c>
      <c r="B3907">
        <v>55.04</v>
      </c>
      <c r="C3907">
        <v>10.4</v>
      </c>
      <c r="D3907">
        <v>4.16</v>
      </c>
      <c r="E3907">
        <v>69.599999999999994</v>
      </c>
    </row>
    <row r="3908" spans="1:5" x14ac:dyDescent="0.25">
      <c r="A3908" s="264">
        <v>46550.75</v>
      </c>
      <c r="B3908">
        <v>59.88</v>
      </c>
      <c r="C3908">
        <v>10.7</v>
      </c>
      <c r="D3908">
        <v>4.28</v>
      </c>
      <c r="E3908">
        <v>74.86</v>
      </c>
    </row>
    <row r="3909" spans="1:5" x14ac:dyDescent="0.25">
      <c r="A3909" s="264">
        <v>46550.791666666657</v>
      </c>
      <c r="B3909">
        <v>59.03</v>
      </c>
      <c r="C3909">
        <v>11.7</v>
      </c>
      <c r="D3909">
        <v>4.68</v>
      </c>
      <c r="E3909">
        <v>75.41</v>
      </c>
    </row>
    <row r="3910" spans="1:5" x14ac:dyDescent="0.25">
      <c r="A3910" s="264">
        <v>46550.833333333343</v>
      </c>
      <c r="B3910">
        <v>60.04</v>
      </c>
      <c r="C3910">
        <v>11.3</v>
      </c>
      <c r="D3910">
        <v>4.5199999999999996</v>
      </c>
      <c r="E3910">
        <v>75.86</v>
      </c>
    </row>
    <row r="3911" spans="1:5" x14ac:dyDescent="0.25">
      <c r="A3911" s="264">
        <v>46550.875</v>
      </c>
      <c r="B3911">
        <v>61.55</v>
      </c>
      <c r="C3911">
        <v>10.9</v>
      </c>
      <c r="D3911">
        <v>4.3600000000000003</v>
      </c>
      <c r="E3911">
        <v>76.81</v>
      </c>
    </row>
    <row r="3912" spans="1:5" x14ac:dyDescent="0.25">
      <c r="A3912" s="264">
        <v>46550.916666666657</v>
      </c>
      <c r="B3912">
        <v>62.02</v>
      </c>
      <c r="C3912">
        <v>10.6</v>
      </c>
      <c r="D3912">
        <v>4.24</v>
      </c>
      <c r="E3912">
        <v>76.86</v>
      </c>
    </row>
    <row r="3913" spans="1:5" x14ac:dyDescent="0.25">
      <c r="A3913" s="264">
        <v>46550.958333333343</v>
      </c>
      <c r="B3913">
        <v>63.61</v>
      </c>
      <c r="C3913">
        <v>10.45</v>
      </c>
      <c r="D3913">
        <v>4.18</v>
      </c>
      <c r="E3913">
        <v>78.239999999999995</v>
      </c>
    </row>
    <row r="3914" spans="1:5" x14ac:dyDescent="0.25">
      <c r="A3914" s="264">
        <v>46551</v>
      </c>
      <c r="B3914">
        <v>59.91</v>
      </c>
      <c r="C3914">
        <v>10.25</v>
      </c>
      <c r="D3914">
        <v>4.0999999999999996</v>
      </c>
      <c r="E3914">
        <v>74.260000000000005</v>
      </c>
    </row>
    <row r="3915" spans="1:5" x14ac:dyDescent="0.25">
      <c r="A3915" s="264">
        <v>46551.041666666657</v>
      </c>
      <c r="B3915">
        <v>61.43</v>
      </c>
      <c r="C3915">
        <v>9.8000000000000007</v>
      </c>
      <c r="D3915">
        <v>3.92</v>
      </c>
      <c r="E3915">
        <v>75.150000000000006</v>
      </c>
    </row>
    <row r="3916" spans="1:5" x14ac:dyDescent="0.25">
      <c r="A3916" s="264">
        <v>46551.083333333343</v>
      </c>
      <c r="B3916">
        <v>55.62</v>
      </c>
      <c r="C3916">
        <v>9.9</v>
      </c>
      <c r="D3916">
        <v>3.96</v>
      </c>
      <c r="E3916">
        <v>69.48</v>
      </c>
    </row>
    <row r="3917" spans="1:5" x14ac:dyDescent="0.25">
      <c r="A3917" s="264">
        <v>46551.125</v>
      </c>
      <c r="B3917">
        <v>66.13</v>
      </c>
      <c r="C3917">
        <v>9.6</v>
      </c>
      <c r="D3917">
        <v>3.84</v>
      </c>
      <c r="E3917">
        <v>79.569999999999993</v>
      </c>
    </row>
    <row r="3918" spans="1:5" x14ac:dyDescent="0.25">
      <c r="A3918" s="264">
        <v>46551.166666666657</v>
      </c>
      <c r="B3918">
        <v>61.3</v>
      </c>
      <c r="C3918">
        <v>9.6</v>
      </c>
      <c r="D3918">
        <v>3.84</v>
      </c>
      <c r="E3918">
        <v>74.739999999999995</v>
      </c>
    </row>
    <row r="3919" spans="1:5" x14ac:dyDescent="0.25">
      <c r="A3919" s="264">
        <v>46551.208333333343</v>
      </c>
      <c r="B3919">
        <v>59.42</v>
      </c>
      <c r="C3919">
        <v>10.199999999999999</v>
      </c>
      <c r="D3919">
        <v>4.08</v>
      </c>
      <c r="E3919">
        <v>73.7</v>
      </c>
    </row>
    <row r="3920" spans="1:5" x14ac:dyDescent="0.25">
      <c r="A3920" s="264">
        <v>46551.25</v>
      </c>
      <c r="B3920">
        <v>60.55</v>
      </c>
      <c r="C3920">
        <v>11.25</v>
      </c>
      <c r="D3920">
        <v>4.5</v>
      </c>
      <c r="E3920">
        <v>76.3</v>
      </c>
    </row>
    <row r="3921" spans="1:5" x14ac:dyDescent="0.25">
      <c r="A3921" s="264">
        <v>46551.291666666657</v>
      </c>
      <c r="B3921">
        <v>59.15</v>
      </c>
      <c r="C3921">
        <v>14</v>
      </c>
      <c r="D3921">
        <v>5.6</v>
      </c>
      <c r="E3921">
        <v>78.75</v>
      </c>
    </row>
    <row r="3922" spans="1:5" x14ac:dyDescent="0.25">
      <c r="A3922" s="264">
        <v>46551.333333333343</v>
      </c>
      <c r="B3922">
        <v>55.55</v>
      </c>
      <c r="C3922">
        <v>14</v>
      </c>
      <c r="D3922">
        <v>5.6</v>
      </c>
      <c r="E3922">
        <v>75.150000000000006</v>
      </c>
    </row>
    <row r="3923" spans="1:5" x14ac:dyDescent="0.25">
      <c r="A3923" s="264">
        <v>46551.375</v>
      </c>
      <c r="B3923">
        <v>52.26</v>
      </c>
      <c r="C3923">
        <v>13.6</v>
      </c>
      <c r="D3923">
        <v>5.44</v>
      </c>
      <c r="E3923">
        <v>71.3</v>
      </c>
    </row>
    <row r="3924" spans="1:5" x14ac:dyDescent="0.25">
      <c r="A3924" s="264">
        <v>46551.416666666657</v>
      </c>
      <c r="B3924">
        <v>50.8</v>
      </c>
      <c r="C3924">
        <v>13</v>
      </c>
      <c r="D3924">
        <v>5.2</v>
      </c>
      <c r="E3924">
        <v>69</v>
      </c>
    </row>
    <row r="3925" spans="1:5" x14ac:dyDescent="0.25">
      <c r="A3925" s="264">
        <v>46551.458333333343</v>
      </c>
      <c r="B3925">
        <v>52.49</v>
      </c>
      <c r="C3925">
        <v>12.1</v>
      </c>
      <c r="D3925">
        <v>4.84</v>
      </c>
      <c r="E3925">
        <v>69.430000000000007</v>
      </c>
    </row>
    <row r="3926" spans="1:5" x14ac:dyDescent="0.25">
      <c r="A3926" s="264">
        <v>46551.5</v>
      </c>
      <c r="B3926">
        <v>50.71</v>
      </c>
      <c r="C3926">
        <v>11.7</v>
      </c>
      <c r="D3926">
        <v>4.68</v>
      </c>
      <c r="E3926">
        <v>67.09</v>
      </c>
    </row>
    <row r="3927" spans="1:5" x14ac:dyDescent="0.25">
      <c r="A3927" s="264">
        <v>46551.541666666657</v>
      </c>
      <c r="B3927">
        <v>56.21</v>
      </c>
      <c r="C3927">
        <v>11.2</v>
      </c>
      <c r="D3927">
        <v>4.4800000000000004</v>
      </c>
      <c r="E3927">
        <v>71.89</v>
      </c>
    </row>
    <row r="3928" spans="1:5" x14ac:dyDescent="0.25">
      <c r="A3928" s="264">
        <v>46551.583333333343</v>
      </c>
      <c r="B3928">
        <v>55.23</v>
      </c>
      <c r="C3928">
        <v>10.45</v>
      </c>
      <c r="D3928">
        <v>4.18</v>
      </c>
      <c r="E3928">
        <v>69.86</v>
      </c>
    </row>
    <row r="3929" spans="1:5" x14ac:dyDescent="0.25">
      <c r="A3929" s="264">
        <v>46551.625</v>
      </c>
      <c r="B3929">
        <v>53</v>
      </c>
      <c r="C3929">
        <v>10.4</v>
      </c>
      <c r="D3929">
        <v>4.16</v>
      </c>
      <c r="E3929">
        <v>67.56</v>
      </c>
    </row>
    <row r="3930" spans="1:5" x14ac:dyDescent="0.25">
      <c r="A3930" s="264">
        <v>46551.666666666657</v>
      </c>
      <c r="B3930">
        <v>54.71</v>
      </c>
      <c r="C3930">
        <v>10.25</v>
      </c>
      <c r="D3930">
        <v>4.0999999999999996</v>
      </c>
      <c r="E3930">
        <v>69.06</v>
      </c>
    </row>
    <row r="3931" spans="1:5" x14ac:dyDescent="0.25">
      <c r="A3931" s="264">
        <v>46551.708333333343</v>
      </c>
      <c r="B3931">
        <v>49.3</v>
      </c>
      <c r="C3931">
        <v>10.199999999999999</v>
      </c>
      <c r="D3931">
        <v>4.08</v>
      </c>
      <c r="E3931">
        <v>63.58</v>
      </c>
    </row>
    <row r="3932" spans="1:5" x14ac:dyDescent="0.25">
      <c r="A3932" s="264">
        <v>46551.75</v>
      </c>
      <c r="B3932">
        <v>57.04</v>
      </c>
      <c r="C3932">
        <v>10.3</v>
      </c>
      <c r="D3932">
        <v>4.12</v>
      </c>
      <c r="E3932">
        <v>71.459999999999994</v>
      </c>
    </row>
    <row r="3933" spans="1:5" x14ac:dyDescent="0.25">
      <c r="A3933" s="264">
        <v>46551.791666666657</v>
      </c>
      <c r="B3933">
        <v>63.64</v>
      </c>
      <c r="C3933">
        <v>11.1</v>
      </c>
      <c r="D3933">
        <v>4.4400000000000004</v>
      </c>
      <c r="E3933">
        <v>79.180000000000007</v>
      </c>
    </row>
    <row r="3934" spans="1:5" x14ac:dyDescent="0.25">
      <c r="A3934" s="264">
        <v>46551.833333333343</v>
      </c>
      <c r="B3934">
        <v>62.53</v>
      </c>
      <c r="C3934">
        <v>11.05</v>
      </c>
      <c r="D3934">
        <v>4.42</v>
      </c>
      <c r="E3934">
        <v>78</v>
      </c>
    </row>
    <row r="3935" spans="1:5" x14ac:dyDescent="0.25">
      <c r="A3935" s="264">
        <v>46551.875</v>
      </c>
      <c r="B3935">
        <v>62.34</v>
      </c>
      <c r="C3935">
        <v>10.5</v>
      </c>
      <c r="D3935">
        <v>4.2</v>
      </c>
      <c r="E3935">
        <v>77.040000000000006</v>
      </c>
    </row>
    <row r="3936" spans="1:5" x14ac:dyDescent="0.25">
      <c r="A3936" s="264">
        <v>46551.916666666657</v>
      </c>
      <c r="B3936">
        <v>62.76</v>
      </c>
      <c r="C3936">
        <v>10.6</v>
      </c>
      <c r="D3936">
        <v>4.24</v>
      </c>
      <c r="E3936">
        <v>77.599999999999994</v>
      </c>
    </row>
    <row r="3937" spans="1:5" x14ac:dyDescent="0.25">
      <c r="A3937" s="264">
        <v>46551.958333333343</v>
      </c>
      <c r="B3937">
        <v>62.49</v>
      </c>
      <c r="C3937">
        <v>10.25</v>
      </c>
      <c r="D3937">
        <v>4.0999999999999996</v>
      </c>
      <c r="E3937">
        <v>76.84</v>
      </c>
    </row>
    <row r="3938" spans="1:5" x14ac:dyDescent="0.25">
      <c r="A3938" s="264">
        <v>46552</v>
      </c>
      <c r="B3938">
        <v>63.89</v>
      </c>
      <c r="C3938">
        <v>10.199999999999999</v>
      </c>
      <c r="D3938">
        <v>4.08</v>
      </c>
      <c r="E3938">
        <v>78.17</v>
      </c>
    </row>
    <row r="3939" spans="1:5" x14ac:dyDescent="0.25">
      <c r="A3939" s="264">
        <v>46552.041666666657</v>
      </c>
      <c r="B3939">
        <v>63.88</v>
      </c>
      <c r="C3939">
        <v>10.050000000000001</v>
      </c>
      <c r="D3939">
        <v>4.0199999999999996</v>
      </c>
      <c r="E3939">
        <v>77.95</v>
      </c>
    </row>
    <row r="3940" spans="1:5" x14ac:dyDescent="0.25">
      <c r="A3940" s="264">
        <v>46552.083333333343</v>
      </c>
      <c r="B3940">
        <v>63.29</v>
      </c>
      <c r="C3940">
        <v>9.85</v>
      </c>
      <c r="D3940">
        <v>3.94</v>
      </c>
      <c r="E3940">
        <v>77.08</v>
      </c>
    </row>
    <row r="3941" spans="1:5" x14ac:dyDescent="0.25">
      <c r="A3941" s="264">
        <v>46552.125</v>
      </c>
      <c r="B3941">
        <v>63.68</v>
      </c>
      <c r="C3941">
        <v>9.85</v>
      </c>
      <c r="D3941">
        <v>3.94</v>
      </c>
      <c r="E3941">
        <v>77.47</v>
      </c>
    </row>
    <row r="3942" spans="1:5" x14ac:dyDescent="0.25">
      <c r="A3942" s="264">
        <v>46552.166666666657</v>
      </c>
      <c r="B3942">
        <v>61.22</v>
      </c>
      <c r="C3942">
        <v>9.9499999999999993</v>
      </c>
      <c r="D3942">
        <v>3.98</v>
      </c>
      <c r="E3942">
        <v>75.150000000000006</v>
      </c>
    </row>
    <row r="3943" spans="1:5" x14ac:dyDescent="0.25">
      <c r="A3943" s="264">
        <v>46552.208333333343</v>
      </c>
      <c r="B3943">
        <v>61.54</v>
      </c>
      <c r="C3943">
        <v>10</v>
      </c>
      <c r="D3943">
        <v>4</v>
      </c>
      <c r="E3943">
        <v>75.540000000000006</v>
      </c>
    </row>
    <row r="3944" spans="1:5" x14ac:dyDescent="0.25">
      <c r="A3944" s="264">
        <v>46552.25</v>
      </c>
      <c r="B3944">
        <v>60.87</v>
      </c>
      <c r="C3944">
        <v>11.1</v>
      </c>
      <c r="D3944">
        <v>4.4400000000000004</v>
      </c>
      <c r="E3944">
        <v>76.41</v>
      </c>
    </row>
    <row r="3945" spans="1:5" x14ac:dyDescent="0.25">
      <c r="A3945" s="264">
        <v>46552.291666666657</v>
      </c>
      <c r="B3945">
        <v>60.11</v>
      </c>
      <c r="C3945">
        <v>13.5</v>
      </c>
      <c r="D3945">
        <v>5.4</v>
      </c>
      <c r="E3945">
        <v>79.010000000000005</v>
      </c>
    </row>
    <row r="3946" spans="1:5" x14ac:dyDescent="0.25">
      <c r="A3946" s="264">
        <v>46552.333333333343</v>
      </c>
      <c r="B3946">
        <v>59.37</v>
      </c>
      <c r="C3946">
        <v>12.95</v>
      </c>
      <c r="D3946">
        <v>5.18</v>
      </c>
      <c r="E3946">
        <v>77.5</v>
      </c>
    </row>
    <row r="3947" spans="1:5" x14ac:dyDescent="0.25">
      <c r="A3947" s="264">
        <v>46552.375</v>
      </c>
      <c r="B3947">
        <v>58.72</v>
      </c>
      <c r="C3947">
        <v>12</v>
      </c>
      <c r="D3947">
        <v>4.8</v>
      </c>
      <c r="E3947">
        <v>75.52</v>
      </c>
    </row>
    <row r="3948" spans="1:5" x14ac:dyDescent="0.25">
      <c r="A3948" s="264">
        <v>46552.416666666657</v>
      </c>
      <c r="B3948">
        <v>57.68</v>
      </c>
      <c r="C3948">
        <v>10.8</v>
      </c>
      <c r="D3948">
        <v>4.32</v>
      </c>
      <c r="E3948">
        <v>72.8</v>
      </c>
    </row>
    <row r="3949" spans="1:5" x14ac:dyDescent="0.25">
      <c r="A3949" s="264">
        <v>46552.458333333343</v>
      </c>
      <c r="B3949">
        <v>57.68</v>
      </c>
      <c r="C3949">
        <v>10.35</v>
      </c>
      <c r="D3949">
        <v>4.1399999999999997</v>
      </c>
      <c r="E3949">
        <v>72.17</v>
      </c>
    </row>
    <row r="3950" spans="1:5" x14ac:dyDescent="0.25">
      <c r="A3950" s="264">
        <v>46552.5</v>
      </c>
      <c r="B3950">
        <v>56.96</v>
      </c>
      <c r="C3950">
        <v>9.6</v>
      </c>
      <c r="D3950">
        <v>3.84</v>
      </c>
      <c r="E3950">
        <v>70.400000000000006</v>
      </c>
    </row>
    <row r="3951" spans="1:5" x14ac:dyDescent="0.25">
      <c r="A3951" s="264">
        <v>46552.541666666657</v>
      </c>
      <c r="B3951">
        <v>48.21</v>
      </c>
      <c r="C3951">
        <v>9</v>
      </c>
      <c r="D3951">
        <v>3.6</v>
      </c>
      <c r="E3951">
        <v>60.81</v>
      </c>
    </row>
    <row r="3952" spans="1:5" x14ac:dyDescent="0.25">
      <c r="A3952" s="264">
        <v>46552.583333333343</v>
      </c>
      <c r="B3952">
        <v>55.04</v>
      </c>
      <c r="C3952">
        <v>8.75</v>
      </c>
      <c r="D3952">
        <v>3.5</v>
      </c>
      <c r="E3952">
        <v>67.290000000000006</v>
      </c>
    </row>
    <row r="3953" spans="1:5" x14ac:dyDescent="0.25">
      <c r="A3953" s="264">
        <v>46552.625</v>
      </c>
      <c r="B3953">
        <v>53.26</v>
      </c>
      <c r="C3953">
        <v>8.4499999999999993</v>
      </c>
      <c r="D3953">
        <v>3.38</v>
      </c>
      <c r="E3953">
        <v>65.09</v>
      </c>
    </row>
    <row r="3954" spans="1:5" x14ac:dyDescent="0.25">
      <c r="A3954" s="264">
        <v>46552.666666666657</v>
      </c>
      <c r="B3954">
        <v>51.43</v>
      </c>
      <c r="C3954">
        <v>8.5</v>
      </c>
      <c r="D3954">
        <v>3.4</v>
      </c>
      <c r="E3954">
        <v>63.33</v>
      </c>
    </row>
    <row r="3955" spans="1:5" x14ac:dyDescent="0.25">
      <c r="A3955" s="264">
        <v>46552.708333333343</v>
      </c>
      <c r="B3955">
        <v>50.99</v>
      </c>
      <c r="C3955">
        <v>9.15</v>
      </c>
      <c r="D3955">
        <v>3.66</v>
      </c>
      <c r="E3955">
        <v>63.8</v>
      </c>
    </row>
    <row r="3956" spans="1:5" x14ac:dyDescent="0.25">
      <c r="A3956" s="264">
        <v>46552.75</v>
      </c>
      <c r="B3956">
        <v>60.18</v>
      </c>
      <c r="C3956">
        <v>9.35</v>
      </c>
      <c r="D3956">
        <v>3.74</v>
      </c>
      <c r="E3956">
        <v>73.27</v>
      </c>
    </row>
    <row r="3957" spans="1:5" x14ac:dyDescent="0.25">
      <c r="A3957" s="264">
        <v>46552.791666666657</v>
      </c>
      <c r="B3957">
        <v>60.32</v>
      </c>
      <c r="C3957">
        <v>10</v>
      </c>
      <c r="D3957">
        <v>4</v>
      </c>
      <c r="E3957">
        <v>74.319999999999993</v>
      </c>
    </row>
    <row r="3958" spans="1:5" x14ac:dyDescent="0.25">
      <c r="A3958" s="264">
        <v>46552.833333333343</v>
      </c>
      <c r="B3958">
        <v>63.81</v>
      </c>
      <c r="C3958">
        <v>10.25</v>
      </c>
      <c r="D3958">
        <v>4.0999999999999996</v>
      </c>
      <c r="E3958">
        <v>78.16</v>
      </c>
    </row>
    <row r="3959" spans="1:5" x14ac:dyDescent="0.25">
      <c r="A3959" s="264">
        <v>46552.875</v>
      </c>
      <c r="B3959">
        <v>59.84</v>
      </c>
      <c r="C3959">
        <v>10.199999999999999</v>
      </c>
      <c r="D3959">
        <v>4.08</v>
      </c>
      <c r="E3959">
        <v>74.12</v>
      </c>
    </row>
    <row r="3960" spans="1:5" x14ac:dyDescent="0.25">
      <c r="A3960" s="264">
        <v>46552.916666666657</v>
      </c>
      <c r="B3960">
        <v>63.26</v>
      </c>
      <c r="C3960">
        <v>10.199999999999999</v>
      </c>
      <c r="D3960">
        <v>4.08</v>
      </c>
      <c r="E3960">
        <v>77.540000000000006</v>
      </c>
    </row>
    <row r="3961" spans="1:5" x14ac:dyDescent="0.25">
      <c r="A3961" s="264">
        <v>46552.958333333343</v>
      </c>
      <c r="B3961">
        <v>63.42</v>
      </c>
      <c r="C3961">
        <v>10.050000000000001</v>
      </c>
      <c r="D3961">
        <v>4.0199999999999996</v>
      </c>
      <c r="E3961">
        <v>77.489999999999995</v>
      </c>
    </row>
    <row r="3962" spans="1:5" x14ac:dyDescent="0.25">
      <c r="A3962" s="264">
        <v>46553</v>
      </c>
      <c r="B3962">
        <v>63.69</v>
      </c>
      <c r="C3962">
        <v>9.75</v>
      </c>
      <c r="D3962">
        <v>3.9</v>
      </c>
      <c r="E3962">
        <v>77.34</v>
      </c>
    </row>
    <row r="3963" spans="1:5" x14ac:dyDescent="0.25">
      <c r="A3963" s="264">
        <v>46553.041666666657</v>
      </c>
      <c r="B3963">
        <v>63.92</v>
      </c>
      <c r="C3963">
        <v>9.0500000000000007</v>
      </c>
      <c r="D3963">
        <v>3.62</v>
      </c>
      <c r="E3963">
        <v>76.59</v>
      </c>
    </row>
    <row r="3964" spans="1:5" x14ac:dyDescent="0.25">
      <c r="A3964" s="264">
        <v>46553.083333333343</v>
      </c>
      <c r="B3964">
        <v>64.05</v>
      </c>
      <c r="C3964">
        <v>8.9</v>
      </c>
      <c r="D3964">
        <v>3.56</v>
      </c>
      <c r="E3964">
        <v>76.510000000000005</v>
      </c>
    </row>
    <row r="3965" spans="1:5" x14ac:dyDescent="0.25">
      <c r="A3965" s="264">
        <v>46553.125</v>
      </c>
      <c r="B3965">
        <v>63.63</v>
      </c>
      <c r="C3965">
        <v>8.9499999999999993</v>
      </c>
      <c r="D3965">
        <v>3.58</v>
      </c>
      <c r="E3965">
        <v>76.16</v>
      </c>
    </row>
    <row r="3966" spans="1:5" x14ac:dyDescent="0.25">
      <c r="A3966" s="264">
        <v>46553.166666666657</v>
      </c>
      <c r="B3966">
        <v>65.08</v>
      </c>
      <c r="C3966">
        <v>8.9499999999999993</v>
      </c>
      <c r="D3966">
        <v>3.58</v>
      </c>
      <c r="E3966">
        <v>77.61</v>
      </c>
    </row>
    <row r="3967" spans="1:5" x14ac:dyDescent="0.25">
      <c r="A3967" s="264">
        <v>46553.208333333343</v>
      </c>
      <c r="B3967">
        <v>63.15</v>
      </c>
      <c r="C3967">
        <v>8.9</v>
      </c>
      <c r="D3967">
        <v>3.56</v>
      </c>
      <c r="E3967">
        <v>75.61</v>
      </c>
    </row>
    <row r="3968" spans="1:5" x14ac:dyDescent="0.25">
      <c r="A3968" s="264">
        <v>46553.25</v>
      </c>
      <c r="B3968">
        <v>62.93</v>
      </c>
      <c r="C3968">
        <v>9.6999999999999993</v>
      </c>
      <c r="D3968">
        <v>3.88</v>
      </c>
      <c r="E3968">
        <v>76.510000000000005</v>
      </c>
    </row>
    <row r="3969" spans="1:5" x14ac:dyDescent="0.25">
      <c r="A3969" s="264">
        <v>46553.291666666657</v>
      </c>
      <c r="B3969">
        <v>61.48</v>
      </c>
      <c r="C3969">
        <v>11.4</v>
      </c>
      <c r="D3969">
        <v>4.5599999999999996</v>
      </c>
      <c r="E3969">
        <v>77.44</v>
      </c>
    </row>
    <row r="3970" spans="1:5" x14ac:dyDescent="0.25">
      <c r="A3970" s="264">
        <v>46553.333333333343</v>
      </c>
      <c r="B3970">
        <v>58.01</v>
      </c>
      <c r="C3970">
        <v>11.05</v>
      </c>
      <c r="D3970">
        <v>4.42</v>
      </c>
      <c r="E3970">
        <v>73.48</v>
      </c>
    </row>
    <row r="3971" spans="1:5" x14ac:dyDescent="0.25">
      <c r="A3971" s="264">
        <v>46553.375</v>
      </c>
      <c r="B3971">
        <v>56.62</v>
      </c>
      <c r="C3971">
        <v>10.25</v>
      </c>
      <c r="D3971">
        <v>4.0999999999999996</v>
      </c>
      <c r="E3971">
        <v>70.97</v>
      </c>
    </row>
    <row r="3972" spans="1:5" x14ac:dyDescent="0.25">
      <c r="A3972" s="264">
        <v>46553.416666666657</v>
      </c>
      <c r="B3972">
        <v>55.18</v>
      </c>
      <c r="C3972">
        <v>9.6999999999999993</v>
      </c>
      <c r="D3972">
        <v>3.88</v>
      </c>
      <c r="E3972">
        <v>68.760000000000005</v>
      </c>
    </row>
    <row r="3973" spans="1:5" x14ac:dyDescent="0.25">
      <c r="A3973" s="264">
        <v>46553.458333333343</v>
      </c>
      <c r="B3973">
        <v>51.83</v>
      </c>
      <c r="C3973">
        <v>9.3000000000000007</v>
      </c>
      <c r="D3973">
        <v>3.72</v>
      </c>
      <c r="E3973">
        <v>64.849999999999994</v>
      </c>
    </row>
    <row r="3974" spans="1:5" x14ac:dyDescent="0.25">
      <c r="A3974" s="264">
        <v>46553.5</v>
      </c>
      <c r="B3974">
        <v>51.63</v>
      </c>
      <c r="C3974">
        <v>9.5500000000000007</v>
      </c>
      <c r="D3974">
        <v>3.82</v>
      </c>
      <c r="E3974">
        <v>65</v>
      </c>
    </row>
    <row r="3975" spans="1:5" x14ac:dyDescent="0.25">
      <c r="A3975" s="264">
        <v>46553.541666666657</v>
      </c>
      <c r="B3975">
        <v>49.59</v>
      </c>
      <c r="C3975">
        <v>9.4499999999999993</v>
      </c>
      <c r="D3975">
        <v>3.78</v>
      </c>
      <c r="E3975">
        <v>62.82</v>
      </c>
    </row>
    <row r="3976" spans="1:5" x14ac:dyDescent="0.25">
      <c r="A3976" s="264">
        <v>46553.583333333343</v>
      </c>
      <c r="B3976">
        <v>48.3</v>
      </c>
      <c r="C3976">
        <v>9.5500000000000007</v>
      </c>
      <c r="D3976">
        <v>3.82</v>
      </c>
      <c r="E3976">
        <v>61.67</v>
      </c>
    </row>
    <row r="3977" spans="1:5" x14ac:dyDescent="0.25">
      <c r="A3977" s="264">
        <v>46553.625</v>
      </c>
      <c r="B3977">
        <v>47.58</v>
      </c>
      <c r="C3977">
        <v>9.6</v>
      </c>
      <c r="D3977">
        <v>3.84</v>
      </c>
      <c r="E3977">
        <v>61.02</v>
      </c>
    </row>
    <row r="3978" spans="1:5" x14ac:dyDescent="0.25">
      <c r="A3978" s="264">
        <v>46553.666666666657</v>
      </c>
      <c r="B3978">
        <v>48.1</v>
      </c>
      <c r="C3978">
        <v>9.5</v>
      </c>
      <c r="D3978">
        <v>3.8</v>
      </c>
      <c r="E3978">
        <v>61.4</v>
      </c>
    </row>
    <row r="3979" spans="1:5" x14ac:dyDescent="0.25">
      <c r="A3979" s="264">
        <v>46553.708333333343</v>
      </c>
      <c r="B3979">
        <v>48.87</v>
      </c>
      <c r="C3979">
        <v>9.6</v>
      </c>
      <c r="D3979">
        <v>3.84</v>
      </c>
      <c r="E3979">
        <v>62.31</v>
      </c>
    </row>
    <row r="3980" spans="1:5" x14ac:dyDescent="0.25">
      <c r="A3980" s="264">
        <v>46553.75</v>
      </c>
      <c r="B3980">
        <v>50.62</v>
      </c>
      <c r="C3980">
        <v>9.5500000000000007</v>
      </c>
      <c r="D3980">
        <v>3.82</v>
      </c>
      <c r="E3980">
        <v>63.99</v>
      </c>
    </row>
    <row r="3981" spans="1:5" x14ac:dyDescent="0.25">
      <c r="A3981" s="264">
        <v>46553.791666666657</v>
      </c>
      <c r="B3981">
        <v>51.23</v>
      </c>
      <c r="C3981">
        <v>9.6</v>
      </c>
      <c r="D3981">
        <v>3.84</v>
      </c>
      <c r="E3981">
        <v>64.67</v>
      </c>
    </row>
    <row r="3982" spans="1:5" x14ac:dyDescent="0.25">
      <c r="A3982" s="264">
        <v>46553.833333333343</v>
      </c>
      <c r="B3982">
        <v>50.74</v>
      </c>
      <c r="C3982">
        <v>9.65</v>
      </c>
      <c r="D3982">
        <v>3.86</v>
      </c>
      <c r="E3982">
        <v>64.25</v>
      </c>
    </row>
    <row r="3983" spans="1:5" x14ac:dyDescent="0.25">
      <c r="A3983" s="264">
        <v>46553.875</v>
      </c>
      <c r="B3983">
        <v>48.29</v>
      </c>
      <c r="C3983">
        <v>9.65</v>
      </c>
      <c r="D3983">
        <v>3.86</v>
      </c>
      <c r="E3983">
        <v>61.8</v>
      </c>
    </row>
    <row r="3984" spans="1:5" x14ac:dyDescent="0.25">
      <c r="A3984" s="264">
        <v>46553.916666666657</v>
      </c>
      <c r="B3984">
        <v>47.3</v>
      </c>
      <c r="C3984">
        <v>9.6</v>
      </c>
      <c r="D3984">
        <v>3.84</v>
      </c>
      <c r="E3984">
        <v>60.74</v>
      </c>
    </row>
    <row r="3985" spans="1:5" x14ac:dyDescent="0.25">
      <c r="A3985" s="264">
        <v>46553.958333333343</v>
      </c>
      <c r="B3985">
        <v>47.57</v>
      </c>
      <c r="C3985">
        <v>9.4</v>
      </c>
      <c r="D3985">
        <v>3.76</v>
      </c>
      <c r="E3985">
        <v>60.73</v>
      </c>
    </row>
    <row r="3986" spans="1:5" x14ac:dyDescent="0.25">
      <c r="A3986" s="264">
        <v>46554</v>
      </c>
      <c r="B3986">
        <v>47.82</v>
      </c>
      <c r="C3986">
        <v>9.0500000000000007</v>
      </c>
      <c r="D3986">
        <v>3.62</v>
      </c>
      <c r="E3986">
        <v>60.49</v>
      </c>
    </row>
    <row r="3987" spans="1:5" x14ac:dyDescent="0.25">
      <c r="A3987" s="264">
        <v>46554.041666666657</v>
      </c>
      <c r="B3987">
        <v>48.51</v>
      </c>
      <c r="C3987">
        <v>9.3000000000000007</v>
      </c>
      <c r="D3987">
        <v>3.72</v>
      </c>
      <c r="E3987">
        <v>61.53</v>
      </c>
    </row>
    <row r="3988" spans="1:5" x14ac:dyDescent="0.25">
      <c r="A3988" s="264">
        <v>46554.083333333343</v>
      </c>
      <c r="B3988">
        <v>48.6</v>
      </c>
      <c r="C3988">
        <v>10.7</v>
      </c>
      <c r="D3988">
        <v>4.28</v>
      </c>
      <c r="E3988">
        <v>63.58</v>
      </c>
    </row>
    <row r="3989" spans="1:5" x14ac:dyDescent="0.25">
      <c r="A3989" s="264">
        <v>46554.125</v>
      </c>
      <c r="B3989">
        <v>48.92</v>
      </c>
      <c r="C3989">
        <v>9.75</v>
      </c>
      <c r="D3989">
        <v>3.9</v>
      </c>
      <c r="E3989">
        <v>62.57</v>
      </c>
    </row>
    <row r="3990" spans="1:5" x14ac:dyDescent="0.25">
      <c r="A3990" s="264">
        <v>46554.166666666657</v>
      </c>
      <c r="B3990">
        <v>45.57</v>
      </c>
      <c r="C3990">
        <v>9.9</v>
      </c>
      <c r="D3990">
        <v>3.96</v>
      </c>
      <c r="E3990">
        <v>59.43</v>
      </c>
    </row>
    <row r="3991" spans="1:5" x14ac:dyDescent="0.25">
      <c r="A3991" s="264">
        <v>46554.208333333343</v>
      </c>
      <c r="B3991">
        <v>48.09</v>
      </c>
      <c r="C3991">
        <v>9.4499999999999993</v>
      </c>
      <c r="D3991">
        <v>3.78</v>
      </c>
      <c r="E3991">
        <v>61.32</v>
      </c>
    </row>
    <row r="3992" spans="1:5" x14ac:dyDescent="0.25">
      <c r="A3992" s="264">
        <v>46554.25</v>
      </c>
      <c r="B3992">
        <v>50.73</v>
      </c>
      <c r="C3992">
        <v>9.1</v>
      </c>
      <c r="D3992">
        <v>3.64</v>
      </c>
      <c r="E3992">
        <v>63.47</v>
      </c>
    </row>
    <row r="3993" spans="1:5" x14ac:dyDescent="0.25">
      <c r="A3993" s="264">
        <v>46554.291666666657</v>
      </c>
      <c r="B3993">
        <v>47.11</v>
      </c>
      <c r="C3993">
        <v>8.3000000000000007</v>
      </c>
      <c r="D3993">
        <v>3.32</v>
      </c>
      <c r="E3993">
        <v>58.73</v>
      </c>
    </row>
    <row r="3994" spans="1:5" x14ac:dyDescent="0.25">
      <c r="A3994" s="264">
        <v>46554.333333333343</v>
      </c>
      <c r="B3994">
        <v>48.53</v>
      </c>
      <c r="C3994">
        <v>8.4499999999999993</v>
      </c>
      <c r="D3994">
        <v>3.38</v>
      </c>
      <c r="E3994">
        <v>60.36</v>
      </c>
    </row>
    <row r="3995" spans="1:5" x14ac:dyDescent="0.25">
      <c r="A3995" s="264">
        <v>46554.375</v>
      </c>
      <c r="B3995">
        <v>57.44</v>
      </c>
      <c r="C3995">
        <v>8.3000000000000007</v>
      </c>
      <c r="D3995">
        <v>3.32</v>
      </c>
      <c r="E3995">
        <v>69.06</v>
      </c>
    </row>
    <row r="3996" spans="1:5" x14ac:dyDescent="0.25">
      <c r="A3996" s="264">
        <v>46554.416666666657</v>
      </c>
      <c r="B3996">
        <v>56.08</v>
      </c>
      <c r="C3996">
        <v>8.9</v>
      </c>
      <c r="D3996">
        <v>3.56</v>
      </c>
      <c r="E3996">
        <v>68.540000000000006</v>
      </c>
    </row>
    <row r="3997" spans="1:5" x14ac:dyDescent="0.25">
      <c r="A3997" s="264">
        <v>46554.458333333343</v>
      </c>
      <c r="B3997">
        <v>57.05</v>
      </c>
      <c r="C3997">
        <v>9.35</v>
      </c>
      <c r="D3997">
        <v>3.74</v>
      </c>
      <c r="E3997">
        <v>70.14</v>
      </c>
    </row>
    <row r="3998" spans="1:5" x14ac:dyDescent="0.25">
      <c r="A3998" s="264">
        <v>46554.5</v>
      </c>
      <c r="B3998">
        <v>55.08</v>
      </c>
      <c r="C3998">
        <v>9.1</v>
      </c>
      <c r="D3998">
        <v>3.64</v>
      </c>
      <c r="E3998">
        <v>67.819999999999993</v>
      </c>
    </row>
    <row r="3999" spans="1:5" x14ac:dyDescent="0.25">
      <c r="A3999" s="264">
        <v>46554.541666666657</v>
      </c>
      <c r="B3999">
        <v>55.98</v>
      </c>
      <c r="C3999">
        <v>9.6999999999999993</v>
      </c>
      <c r="D3999">
        <v>3.88</v>
      </c>
      <c r="E3999">
        <v>69.56</v>
      </c>
    </row>
    <row r="4000" spans="1:5" x14ac:dyDescent="0.25">
      <c r="A4000" s="264">
        <v>46554.583333333343</v>
      </c>
      <c r="B4000">
        <v>54.14</v>
      </c>
      <c r="C4000">
        <v>10.1</v>
      </c>
      <c r="D4000">
        <v>4.04</v>
      </c>
      <c r="E4000">
        <v>68.28</v>
      </c>
    </row>
    <row r="4001" spans="1:5" x14ac:dyDescent="0.25">
      <c r="A4001" s="264">
        <v>46554.625</v>
      </c>
      <c r="B4001">
        <v>53.21</v>
      </c>
      <c r="C4001">
        <v>9.85</v>
      </c>
      <c r="D4001">
        <v>3.94</v>
      </c>
      <c r="E4001">
        <v>67</v>
      </c>
    </row>
    <row r="4002" spans="1:5" x14ac:dyDescent="0.25">
      <c r="A4002" s="264">
        <v>46554.666666666657</v>
      </c>
      <c r="B4002">
        <v>64.209999999999994</v>
      </c>
      <c r="C4002">
        <v>9.3000000000000007</v>
      </c>
      <c r="D4002">
        <v>3.72</v>
      </c>
      <c r="E4002">
        <v>77.23</v>
      </c>
    </row>
    <row r="4003" spans="1:5" x14ac:dyDescent="0.25">
      <c r="A4003" s="264">
        <v>46554.708333333343</v>
      </c>
      <c r="B4003">
        <v>61.55</v>
      </c>
      <c r="C4003">
        <v>8.85</v>
      </c>
      <c r="D4003">
        <v>3.54</v>
      </c>
      <c r="E4003">
        <v>73.94</v>
      </c>
    </row>
    <row r="4004" spans="1:5" x14ac:dyDescent="0.25">
      <c r="A4004" s="264">
        <v>46554.75</v>
      </c>
      <c r="B4004">
        <v>63.4</v>
      </c>
      <c r="C4004">
        <v>8.8000000000000007</v>
      </c>
      <c r="D4004">
        <v>3.52</v>
      </c>
      <c r="E4004">
        <v>75.72</v>
      </c>
    </row>
    <row r="4005" spans="1:5" x14ac:dyDescent="0.25">
      <c r="A4005" s="264">
        <v>46554.791666666657</v>
      </c>
      <c r="B4005">
        <v>57.87</v>
      </c>
      <c r="C4005">
        <v>8.9499999999999993</v>
      </c>
      <c r="D4005">
        <v>3.58</v>
      </c>
      <c r="E4005">
        <v>70.400000000000006</v>
      </c>
    </row>
    <row r="4006" spans="1:5" x14ac:dyDescent="0.25">
      <c r="A4006" s="264">
        <v>46554.833333333343</v>
      </c>
      <c r="B4006">
        <v>58.78</v>
      </c>
      <c r="C4006">
        <v>9</v>
      </c>
      <c r="D4006">
        <v>3.6</v>
      </c>
      <c r="E4006">
        <v>71.38</v>
      </c>
    </row>
    <row r="4007" spans="1:5" x14ac:dyDescent="0.25">
      <c r="A4007" s="264">
        <v>46554.875</v>
      </c>
      <c r="B4007">
        <v>61.83</v>
      </c>
      <c r="C4007">
        <v>9</v>
      </c>
      <c r="D4007">
        <v>3.6</v>
      </c>
      <c r="E4007">
        <v>74.430000000000007</v>
      </c>
    </row>
    <row r="4008" spans="1:5" x14ac:dyDescent="0.25">
      <c r="A4008" s="264">
        <v>46554.916666666657</v>
      </c>
      <c r="B4008">
        <v>62.21</v>
      </c>
      <c r="C4008">
        <v>8.9</v>
      </c>
      <c r="D4008">
        <v>3.56</v>
      </c>
      <c r="E4008">
        <v>74.67</v>
      </c>
    </row>
    <row r="4009" spans="1:5" x14ac:dyDescent="0.25">
      <c r="A4009" s="264">
        <v>46554.958333333343</v>
      </c>
      <c r="B4009">
        <v>62.38</v>
      </c>
      <c r="C4009">
        <v>8.9499999999999993</v>
      </c>
      <c r="D4009">
        <v>3.58</v>
      </c>
      <c r="E4009">
        <v>74.91</v>
      </c>
    </row>
    <row r="4010" spans="1:5" x14ac:dyDescent="0.25">
      <c r="A4010" s="264">
        <v>46555</v>
      </c>
      <c r="B4010">
        <v>60.86</v>
      </c>
      <c r="C4010">
        <v>9.3000000000000007</v>
      </c>
      <c r="D4010">
        <v>3.72</v>
      </c>
      <c r="E4010">
        <v>73.88</v>
      </c>
    </row>
    <row r="4011" spans="1:5" x14ac:dyDescent="0.25">
      <c r="A4011" s="264">
        <v>46555.041666666657</v>
      </c>
      <c r="B4011">
        <v>62.28</v>
      </c>
      <c r="C4011">
        <v>9.1</v>
      </c>
      <c r="D4011">
        <v>3.64</v>
      </c>
      <c r="E4011">
        <v>75.02</v>
      </c>
    </row>
    <row r="4012" spans="1:5" x14ac:dyDescent="0.25">
      <c r="A4012" s="264">
        <v>46555.083333333343</v>
      </c>
      <c r="B4012">
        <v>62.13</v>
      </c>
      <c r="C4012">
        <v>8.85</v>
      </c>
      <c r="D4012">
        <v>3.54</v>
      </c>
      <c r="E4012">
        <v>74.52</v>
      </c>
    </row>
    <row r="4013" spans="1:5" x14ac:dyDescent="0.25">
      <c r="A4013" s="264">
        <v>46555.125</v>
      </c>
      <c r="B4013">
        <v>61.04</v>
      </c>
      <c r="C4013">
        <v>8.9</v>
      </c>
      <c r="D4013">
        <v>3.56</v>
      </c>
      <c r="E4013">
        <v>73.5</v>
      </c>
    </row>
    <row r="4014" spans="1:5" x14ac:dyDescent="0.25">
      <c r="A4014" s="264">
        <v>46555.166666666657</v>
      </c>
      <c r="B4014">
        <v>61.9</v>
      </c>
      <c r="C4014">
        <v>8.9</v>
      </c>
      <c r="D4014">
        <v>3.56</v>
      </c>
      <c r="E4014">
        <v>74.36</v>
      </c>
    </row>
    <row r="4015" spans="1:5" x14ac:dyDescent="0.25">
      <c r="A4015" s="264">
        <v>46555.208333333343</v>
      </c>
      <c r="B4015">
        <v>64.41</v>
      </c>
      <c r="C4015">
        <v>8.9</v>
      </c>
      <c r="D4015">
        <v>3.56</v>
      </c>
      <c r="E4015">
        <v>76.87</v>
      </c>
    </row>
    <row r="4016" spans="1:5" x14ac:dyDescent="0.25">
      <c r="A4016" s="264">
        <v>46555.25</v>
      </c>
      <c r="B4016">
        <v>62.35</v>
      </c>
      <c r="C4016">
        <v>9.15</v>
      </c>
      <c r="D4016">
        <v>3.66</v>
      </c>
      <c r="E4016">
        <v>75.16</v>
      </c>
    </row>
    <row r="4017" spans="1:5" x14ac:dyDescent="0.25">
      <c r="A4017" s="264">
        <v>46555.291666666657</v>
      </c>
      <c r="B4017">
        <v>63.4</v>
      </c>
      <c r="C4017">
        <v>9.3000000000000007</v>
      </c>
      <c r="D4017">
        <v>3.72</v>
      </c>
      <c r="E4017">
        <v>76.42</v>
      </c>
    </row>
    <row r="4018" spans="1:5" x14ac:dyDescent="0.25">
      <c r="A4018" s="264">
        <v>46555.333333333343</v>
      </c>
      <c r="B4018">
        <v>60.89</v>
      </c>
      <c r="C4018">
        <v>9.5</v>
      </c>
      <c r="D4018">
        <v>3.8</v>
      </c>
      <c r="E4018">
        <v>74.19</v>
      </c>
    </row>
    <row r="4019" spans="1:5" x14ac:dyDescent="0.25">
      <c r="A4019" s="264">
        <v>46555.375</v>
      </c>
      <c r="B4019">
        <v>60.99</v>
      </c>
      <c r="C4019">
        <v>10.25</v>
      </c>
      <c r="D4019">
        <v>4.0999999999999996</v>
      </c>
      <c r="E4019">
        <v>75.34</v>
      </c>
    </row>
    <row r="4020" spans="1:5" x14ac:dyDescent="0.25">
      <c r="A4020" s="264">
        <v>46555.416666666657</v>
      </c>
      <c r="B4020">
        <v>61.04</v>
      </c>
      <c r="C4020">
        <v>10.1</v>
      </c>
      <c r="D4020">
        <v>4.04</v>
      </c>
      <c r="E4020">
        <v>75.180000000000007</v>
      </c>
    </row>
    <row r="4021" spans="1:5" x14ac:dyDescent="0.25">
      <c r="A4021" s="264">
        <v>46555.458333333343</v>
      </c>
      <c r="B4021">
        <v>61.05</v>
      </c>
      <c r="C4021">
        <v>9.6999999999999993</v>
      </c>
      <c r="D4021">
        <v>3.88</v>
      </c>
      <c r="E4021">
        <v>74.63</v>
      </c>
    </row>
    <row r="4022" spans="1:5" x14ac:dyDescent="0.25">
      <c r="A4022" s="264">
        <v>46555.5</v>
      </c>
      <c r="B4022">
        <v>61.33</v>
      </c>
      <c r="C4022">
        <v>9.4</v>
      </c>
      <c r="D4022">
        <v>3.76</v>
      </c>
      <c r="E4022">
        <v>74.489999999999995</v>
      </c>
    </row>
    <row r="4023" spans="1:5" x14ac:dyDescent="0.25">
      <c r="A4023" s="264">
        <v>46555.541666666657</v>
      </c>
      <c r="B4023">
        <v>61.6</v>
      </c>
      <c r="C4023">
        <v>9.1</v>
      </c>
      <c r="D4023">
        <v>3.64</v>
      </c>
      <c r="E4023">
        <v>74.34</v>
      </c>
    </row>
    <row r="4024" spans="1:5" x14ac:dyDescent="0.25">
      <c r="A4024" s="264">
        <v>46555.583333333343</v>
      </c>
      <c r="B4024">
        <v>64.98</v>
      </c>
      <c r="C4024">
        <v>8.9</v>
      </c>
      <c r="D4024">
        <v>3.56</v>
      </c>
      <c r="E4024">
        <v>77.44</v>
      </c>
    </row>
    <row r="4025" spans="1:5" x14ac:dyDescent="0.25">
      <c r="A4025" s="264">
        <v>46555.625</v>
      </c>
      <c r="B4025">
        <v>54.47</v>
      </c>
      <c r="C4025">
        <v>8.75</v>
      </c>
      <c r="D4025">
        <v>3.5</v>
      </c>
      <c r="E4025">
        <v>66.72</v>
      </c>
    </row>
    <row r="4026" spans="1:5" x14ac:dyDescent="0.25">
      <c r="A4026" s="264">
        <v>46555.666666666657</v>
      </c>
      <c r="B4026">
        <v>48.46</v>
      </c>
      <c r="C4026">
        <v>8.9</v>
      </c>
      <c r="D4026">
        <v>3.56</v>
      </c>
      <c r="E4026">
        <v>60.92</v>
      </c>
    </row>
    <row r="4027" spans="1:5" x14ac:dyDescent="0.25">
      <c r="A4027" s="264">
        <v>46555.708333333343</v>
      </c>
      <c r="B4027">
        <v>54.74</v>
      </c>
      <c r="C4027">
        <v>8.8000000000000007</v>
      </c>
      <c r="D4027">
        <v>3.52</v>
      </c>
      <c r="E4027">
        <v>67.06</v>
      </c>
    </row>
    <row r="4028" spans="1:5" x14ac:dyDescent="0.25">
      <c r="A4028" s="264">
        <v>46555.75</v>
      </c>
      <c r="B4028">
        <v>55.53</v>
      </c>
      <c r="C4028">
        <v>8.75</v>
      </c>
      <c r="D4028">
        <v>3.5</v>
      </c>
      <c r="E4028">
        <v>67.78</v>
      </c>
    </row>
    <row r="4029" spans="1:5" x14ac:dyDescent="0.25">
      <c r="A4029" s="264">
        <v>46555.791666666657</v>
      </c>
      <c r="B4029">
        <v>65.13</v>
      </c>
      <c r="C4029">
        <v>8.8000000000000007</v>
      </c>
      <c r="D4029">
        <v>3.52</v>
      </c>
      <c r="E4029">
        <v>77.45</v>
      </c>
    </row>
    <row r="4030" spans="1:5" x14ac:dyDescent="0.25">
      <c r="A4030" s="264">
        <v>46555.833333333343</v>
      </c>
      <c r="B4030">
        <v>59.84</v>
      </c>
      <c r="C4030">
        <v>8.9</v>
      </c>
      <c r="D4030">
        <v>3.56</v>
      </c>
      <c r="E4030">
        <v>72.3</v>
      </c>
    </row>
    <row r="4031" spans="1:5" x14ac:dyDescent="0.25">
      <c r="A4031" s="264">
        <v>46555.875</v>
      </c>
      <c r="B4031">
        <v>59.21</v>
      </c>
      <c r="C4031">
        <v>8.8000000000000007</v>
      </c>
      <c r="D4031">
        <v>3.52</v>
      </c>
      <c r="E4031">
        <v>71.53</v>
      </c>
    </row>
    <row r="4032" spans="1:5" x14ac:dyDescent="0.25">
      <c r="A4032" s="264">
        <v>46555.916666666657</v>
      </c>
      <c r="B4032">
        <v>66.489999999999995</v>
      </c>
      <c r="C4032">
        <v>8.75</v>
      </c>
      <c r="D4032">
        <v>3.5</v>
      </c>
      <c r="E4032">
        <v>78.739999999999995</v>
      </c>
    </row>
    <row r="4033" spans="1:5" x14ac:dyDescent="0.25">
      <c r="A4033" s="264">
        <v>46555.958333333343</v>
      </c>
      <c r="B4033">
        <v>61.55</v>
      </c>
      <c r="C4033">
        <v>8.75</v>
      </c>
      <c r="D4033">
        <v>3.5</v>
      </c>
      <c r="E4033">
        <v>73.8</v>
      </c>
    </row>
    <row r="4034" spans="1:5" x14ac:dyDescent="0.25">
      <c r="A4034" s="264">
        <v>46556</v>
      </c>
      <c r="B4034">
        <v>62.72</v>
      </c>
      <c r="C4034">
        <v>8.85</v>
      </c>
      <c r="D4034">
        <v>3.54</v>
      </c>
      <c r="E4034">
        <v>75.11</v>
      </c>
    </row>
    <row r="4035" spans="1:5" x14ac:dyDescent="0.25">
      <c r="A4035" s="264">
        <v>46556.041666666657</v>
      </c>
      <c r="B4035">
        <v>63.88</v>
      </c>
      <c r="C4035">
        <v>8.75</v>
      </c>
      <c r="D4035">
        <v>3.5</v>
      </c>
      <c r="E4035">
        <v>76.13</v>
      </c>
    </row>
    <row r="4036" spans="1:5" x14ac:dyDescent="0.25">
      <c r="A4036" s="264">
        <v>46556.083333333343</v>
      </c>
      <c r="B4036">
        <v>62.3</v>
      </c>
      <c r="C4036">
        <v>8.6999999999999993</v>
      </c>
      <c r="D4036">
        <v>3.48</v>
      </c>
      <c r="E4036">
        <v>74.48</v>
      </c>
    </row>
    <row r="4037" spans="1:5" x14ac:dyDescent="0.25">
      <c r="A4037" s="264">
        <v>46556.125</v>
      </c>
      <c r="B4037">
        <v>63.88</v>
      </c>
      <c r="C4037">
        <v>8.5500000000000007</v>
      </c>
      <c r="D4037">
        <v>3.42</v>
      </c>
      <c r="E4037">
        <v>75.849999999999994</v>
      </c>
    </row>
    <row r="4038" spans="1:5" x14ac:dyDescent="0.25">
      <c r="A4038" s="264">
        <v>46556.166666666657</v>
      </c>
      <c r="B4038">
        <v>65.510000000000005</v>
      </c>
      <c r="C4038">
        <v>8.5</v>
      </c>
      <c r="D4038">
        <v>3.4</v>
      </c>
      <c r="E4038">
        <v>77.41</v>
      </c>
    </row>
    <row r="4039" spans="1:5" x14ac:dyDescent="0.25">
      <c r="A4039" s="264">
        <v>46556.208333333343</v>
      </c>
      <c r="B4039">
        <v>65.03</v>
      </c>
      <c r="C4039">
        <v>8.6</v>
      </c>
      <c r="D4039">
        <v>3.44</v>
      </c>
      <c r="E4039">
        <v>77.069999999999993</v>
      </c>
    </row>
    <row r="4040" spans="1:5" x14ac:dyDescent="0.25">
      <c r="A4040" s="264">
        <v>46556.25</v>
      </c>
      <c r="B4040">
        <v>64.45</v>
      </c>
      <c r="C4040">
        <v>8.4</v>
      </c>
      <c r="D4040">
        <v>3.36</v>
      </c>
      <c r="E4040">
        <v>76.209999999999994</v>
      </c>
    </row>
    <row r="4041" spans="1:5" x14ac:dyDescent="0.25">
      <c r="A4041" s="264">
        <v>46556.291666666657</v>
      </c>
      <c r="B4041">
        <v>66</v>
      </c>
      <c r="C4041">
        <v>8.4</v>
      </c>
      <c r="D4041">
        <v>3.36</v>
      </c>
      <c r="E4041">
        <v>77.760000000000005</v>
      </c>
    </row>
    <row r="4042" spans="1:5" x14ac:dyDescent="0.25">
      <c r="A4042" s="264">
        <v>46556.333333333343</v>
      </c>
      <c r="B4042">
        <v>62.42</v>
      </c>
      <c r="C4042">
        <v>8.6</v>
      </c>
      <c r="D4042">
        <v>3.44</v>
      </c>
      <c r="E4042">
        <v>74.459999999999994</v>
      </c>
    </row>
    <row r="4043" spans="1:5" x14ac:dyDescent="0.25">
      <c r="A4043" s="264">
        <v>46556.375</v>
      </c>
      <c r="B4043">
        <v>64.209999999999994</v>
      </c>
      <c r="C4043">
        <v>8.5</v>
      </c>
      <c r="D4043">
        <v>3.4</v>
      </c>
      <c r="E4043">
        <v>76.11</v>
      </c>
    </row>
    <row r="4044" spans="1:5" x14ac:dyDescent="0.25">
      <c r="A4044" s="264">
        <v>46556.416666666657</v>
      </c>
      <c r="B4044">
        <v>66.989999999999995</v>
      </c>
      <c r="C4044">
        <v>8.5500000000000007</v>
      </c>
      <c r="D4044">
        <v>3.42</v>
      </c>
      <c r="E4044">
        <v>78.959999999999994</v>
      </c>
    </row>
    <row r="4045" spans="1:5" x14ac:dyDescent="0.25">
      <c r="A4045" s="264">
        <v>46556.458333333343</v>
      </c>
      <c r="B4045">
        <v>67.290000000000006</v>
      </c>
      <c r="C4045">
        <v>8.35</v>
      </c>
      <c r="D4045">
        <v>3.34</v>
      </c>
      <c r="E4045">
        <v>78.98</v>
      </c>
    </row>
    <row r="4046" spans="1:5" x14ac:dyDescent="0.25">
      <c r="A4046" s="264">
        <v>46556.5</v>
      </c>
      <c r="B4046">
        <v>66.83</v>
      </c>
      <c r="C4046">
        <v>8.5</v>
      </c>
      <c r="D4046">
        <v>3.4</v>
      </c>
      <c r="E4046">
        <v>78.73</v>
      </c>
    </row>
    <row r="4047" spans="1:5" x14ac:dyDescent="0.25">
      <c r="A4047" s="264">
        <v>46556.541666666657</v>
      </c>
      <c r="B4047">
        <v>62.24</v>
      </c>
      <c r="C4047">
        <v>8.5</v>
      </c>
      <c r="D4047">
        <v>3.4</v>
      </c>
      <c r="E4047">
        <v>74.14</v>
      </c>
    </row>
    <row r="4048" spans="1:5" x14ac:dyDescent="0.25">
      <c r="A4048" s="264">
        <v>46556.583333333343</v>
      </c>
      <c r="B4048">
        <v>63.02</v>
      </c>
      <c r="C4048">
        <v>8.4</v>
      </c>
      <c r="D4048">
        <v>3.36</v>
      </c>
      <c r="E4048">
        <v>74.78</v>
      </c>
    </row>
    <row r="4049" spans="1:5" x14ac:dyDescent="0.25">
      <c r="A4049" s="264">
        <v>46556.625</v>
      </c>
      <c r="B4049">
        <v>66.290000000000006</v>
      </c>
      <c r="C4049">
        <v>8.4</v>
      </c>
      <c r="D4049">
        <v>3.36</v>
      </c>
      <c r="E4049">
        <v>78.05</v>
      </c>
    </row>
    <row r="4050" spans="1:5" x14ac:dyDescent="0.25">
      <c r="A4050" s="264">
        <v>46556.666666666657</v>
      </c>
      <c r="B4050">
        <v>66.400000000000006</v>
      </c>
      <c r="C4050">
        <v>8.4</v>
      </c>
      <c r="D4050">
        <v>3.36</v>
      </c>
      <c r="E4050">
        <v>78.16</v>
      </c>
    </row>
    <row r="4051" spans="1:5" x14ac:dyDescent="0.25">
      <c r="A4051" s="264">
        <v>46556.708333333343</v>
      </c>
      <c r="B4051">
        <v>64.38</v>
      </c>
      <c r="C4051">
        <v>8.5500000000000007</v>
      </c>
      <c r="D4051">
        <v>3.42</v>
      </c>
      <c r="E4051">
        <v>76.349999999999994</v>
      </c>
    </row>
    <row r="4052" spans="1:5" x14ac:dyDescent="0.25">
      <c r="A4052" s="264">
        <v>46556.75</v>
      </c>
      <c r="B4052">
        <v>64.19</v>
      </c>
      <c r="C4052">
        <v>8.6999999999999993</v>
      </c>
      <c r="D4052">
        <v>3.48</v>
      </c>
      <c r="E4052">
        <v>76.37</v>
      </c>
    </row>
    <row r="4053" spans="1:5" x14ac:dyDescent="0.25">
      <c r="A4053" s="264">
        <v>46556.791666666657</v>
      </c>
      <c r="B4053">
        <v>63.58</v>
      </c>
      <c r="C4053">
        <v>8.75</v>
      </c>
      <c r="D4053">
        <v>3.5</v>
      </c>
      <c r="E4053">
        <v>75.83</v>
      </c>
    </row>
    <row r="4054" spans="1:5" x14ac:dyDescent="0.25">
      <c r="A4054" s="264">
        <v>46556.833333333343</v>
      </c>
      <c r="B4054">
        <v>63.57</v>
      </c>
      <c r="C4054">
        <v>8.75</v>
      </c>
      <c r="D4054">
        <v>3.5</v>
      </c>
      <c r="E4054">
        <v>75.819999999999993</v>
      </c>
    </row>
    <row r="4055" spans="1:5" x14ac:dyDescent="0.25">
      <c r="A4055" s="264">
        <v>46556.875</v>
      </c>
      <c r="B4055">
        <v>65.16</v>
      </c>
      <c r="C4055">
        <v>8.6999999999999993</v>
      </c>
      <c r="D4055">
        <v>3.48</v>
      </c>
      <c r="E4055">
        <v>77.34</v>
      </c>
    </row>
    <row r="4056" spans="1:5" x14ac:dyDescent="0.25">
      <c r="A4056" s="264">
        <v>46556.916666666657</v>
      </c>
      <c r="B4056">
        <v>65.45</v>
      </c>
      <c r="C4056">
        <v>8.6999999999999993</v>
      </c>
      <c r="D4056">
        <v>3.48</v>
      </c>
      <c r="E4056">
        <v>77.63</v>
      </c>
    </row>
    <row r="4057" spans="1:5" x14ac:dyDescent="0.25">
      <c r="A4057" s="264">
        <v>46556.958333333343</v>
      </c>
      <c r="B4057">
        <v>62.7</v>
      </c>
      <c r="C4057">
        <v>8.6999999999999993</v>
      </c>
      <c r="D4057">
        <v>3.48</v>
      </c>
      <c r="E4057">
        <v>74.88</v>
      </c>
    </row>
    <row r="4058" spans="1:5" x14ac:dyDescent="0.25">
      <c r="A4058" s="264">
        <v>46557</v>
      </c>
      <c r="B4058">
        <v>62.38</v>
      </c>
      <c r="C4058">
        <v>8.6</v>
      </c>
      <c r="D4058">
        <v>3.44</v>
      </c>
      <c r="E4058">
        <v>74.42</v>
      </c>
    </row>
    <row r="4059" spans="1:5" x14ac:dyDescent="0.25">
      <c r="A4059" s="264">
        <v>46557.041666666657</v>
      </c>
      <c r="B4059">
        <v>64.959999999999994</v>
      </c>
      <c r="C4059">
        <v>8.4499999999999993</v>
      </c>
      <c r="D4059">
        <v>3.38</v>
      </c>
      <c r="E4059">
        <v>76.790000000000006</v>
      </c>
    </row>
    <row r="4060" spans="1:5" x14ac:dyDescent="0.25">
      <c r="A4060" s="264">
        <v>46557.083333333343</v>
      </c>
      <c r="B4060">
        <v>65.44</v>
      </c>
      <c r="C4060">
        <v>8.15</v>
      </c>
      <c r="D4060">
        <v>3.26</v>
      </c>
      <c r="E4060">
        <v>76.849999999999994</v>
      </c>
    </row>
    <row r="4061" spans="1:5" x14ac:dyDescent="0.25">
      <c r="A4061" s="264">
        <v>46557.125</v>
      </c>
      <c r="B4061">
        <v>64.89</v>
      </c>
      <c r="C4061">
        <v>8.15</v>
      </c>
      <c r="D4061">
        <v>3.26</v>
      </c>
      <c r="E4061">
        <v>76.3</v>
      </c>
    </row>
    <row r="4062" spans="1:5" x14ac:dyDescent="0.25">
      <c r="A4062" s="264">
        <v>46557.166666666657</v>
      </c>
      <c r="B4062">
        <v>64.53</v>
      </c>
      <c r="C4062">
        <v>8.15</v>
      </c>
      <c r="D4062">
        <v>3.26</v>
      </c>
      <c r="E4062">
        <v>75.94</v>
      </c>
    </row>
    <row r="4063" spans="1:5" x14ac:dyDescent="0.25">
      <c r="A4063" s="264">
        <v>46557.208333333343</v>
      </c>
      <c r="B4063">
        <v>62.78</v>
      </c>
      <c r="C4063">
        <v>8.1999999999999993</v>
      </c>
      <c r="D4063">
        <v>3.28</v>
      </c>
      <c r="E4063">
        <v>74.260000000000005</v>
      </c>
    </row>
    <row r="4064" spans="1:5" x14ac:dyDescent="0.25">
      <c r="A4064" s="264">
        <v>46557.25</v>
      </c>
      <c r="B4064">
        <v>62.21</v>
      </c>
      <c r="C4064">
        <v>8.5</v>
      </c>
      <c r="D4064">
        <v>3.4</v>
      </c>
      <c r="E4064">
        <v>74.11</v>
      </c>
    </row>
    <row r="4065" spans="1:5" x14ac:dyDescent="0.25">
      <c r="A4065" s="264">
        <v>46557.291666666657</v>
      </c>
      <c r="B4065">
        <v>64.38</v>
      </c>
      <c r="C4065">
        <v>8.5</v>
      </c>
      <c r="D4065">
        <v>3.4</v>
      </c>
      <c r="E4065">
        <v>76.28</v>
      </c>
    </row>
    <row r="4066" spans="1:5" x14ac:dyDescent="0.25">
      <c r="A4066" s="264">
        <v>46557.333333333343</v>
      </c>
      <c r="B4066">
        <v>64.319999999999993</v>
      </c>
      <c r="C4066">
        <v>8.6</v>
      </c>
      <c r="D4066">
        <v>3.44</v>
      </c>
      <c r="E4066">
        <v>76.36</v>
      </c>
    </row>
    <row r="4067" spans="1:5" x14ac:dyDescent="0.25">
      <c r="A4067" s="264">
        <v>46557.375</v>
      </c>
      <c r="B4067">
        <v>61.52</v>
      </c>
      <c r="C4067">
        <v>8.4499999999999993</v>
      </c>
      <c r="D4067">
        <v>3.38</v>
      </c>
      <c r="E4067">
        <v>73.349999999999994</v>
      </c>
    </row>
    <row r="4068" spans="1:5" x14ac:dyDescent="0.25">
      <c r="A4068" s="264">
        <v>46557.416666666657</v>
      </c>
      <c r="B4068">
        <v>61.06</v>
      </c>
      <c r="C4068">
        <v>8.4</v>
      </c>
      <c r="D4068">
        <v>3.36</v>
      </c>
      <c r="E4068">
        <v>72.819999999999993</v>
      </c>
    </row>
    <row r="4069" spans="1:5" x14ac:dyDescent="0.25">
      <c r="A4069" s="264">
        <v>46557.458333333343</v>
      </c>
      <c r="B4069">
        <v>61.48</v>
      </c>
      <c r="C4069">
        <v>8.1999999999999993</v>
      </c>
      <c r="D4069">
        <v>3.28</v>
      </c>
      <c r="E4069">
        <v>72.959999999999994</v>
      </c>
    </row>
    <row r="4070" spans="1:5" x14ac:dyDescent="0.25">
      <c r="A4070" s="264">
        <v>46557.5</v>
      </c>
      <c r="B4070">
        <v>63.97</v>
      </c>
      <c r="C4070">
        <v>8.1</v>
      </c>
      <c r="D4070">
        <v>3.24</v>
      </c>
      <c r="E4070">
        <v>75.31</v>
      </c>
    </row>
    <row r="4071" spans="1:5" x14ac:dyDescent="0.25">
      <c r="A4071" s="264">
        <v>46557.541666666657</v>
      </c>
      <c r="B4071">
        <v>59.88</v>
      </c>
      <c r="C4071">
        <v>8.15</v>
      </c>
      <c r="D4071">
        <v>3.26</v>
      </c>
      <c r="E4071">
        <v>71.290000000000006</v>
      </c>
    </row>
    <row r="4072" spans="1:5" x14ac:dyDescent="0.25">
      <c r="A4072" s="264">
        <v>46557.583333333343</v>
      </c>
      <c r="B4072">
        <v>59.49</v>
      </c>
      <c r="C4072">
        <v>8.25</v>
      </c>
      <c r="D4072">
        <v>3.3</v>
      </c>
      <c r="E4072">
        <v>71.040000000000006</v>
      </c>
    </row>
    <row r="4073" spans="1:5" x14ac:dyDescent="0.25">
      <c r="A4073" s="264">
        <v>46557.625</v>
      </c>
      <c r="B4073">
        <v>63.22</v>
      </c>
      <c r="C4073">
        <v>7.5</v>
      </c>
      <c r="D4073">
        <v>3</v>
      </c>
      <c r="E4073">
        <v>73.72</v>
      </c>
    </row>
    <row r="4074" spans="1:5" x14ac:dyDescent="0.25">
      <c r="A4074" s="264">
        <v>46557.666666666657</v>
      </c>
      <c r="B4074">
        <v>63.34</v>
      </c>
      <c r="C4074">
        <v>7.5</v>
      </c>
      <c r="D4074">
        <v>3</v>
      </c>
      <c r="E4074">
        <v>73.84</v>
      </c>
    </row>
    <row r="4075" spans="1:5" x14ac:dyDescent="0.25">
      <c r="A4075" s="264">
        <v>46557.708333333343</v>
      </c>
      <c r="B4075">
        <v>60.72</v>
      </c>
      <c r="C4075">
        <v>7.7</v>
      </c>
      <c r="D4075">
        <v>3.08</v>
      </c>
      <c r="E4075">
        <v>71.5</v>
      </c>
    </row>
    <row r="4076" spans="1:5" x14ac:dyDescent="0.25">
      <c r="A4076" s="264">
        <v>46557.75</v>
      </c>
      <c r="B4076">
        <v>63.52</v>
      </c>
      <c r="C4076">
        <v>7.5</v>
      </c>
      <c r="D4076">
        <v>3</v>
      </c>
      <c r="E4076">
        <v>74.02</v>
      </c>
    </row>
    <row r="4077" spans="1:5" x14ac:dyDescent="0.25">
      <c r="A4077" s="264">
        <v>46557.791666666657</v>
      </c>
      <c r="B4077">
        <v>61.16</v>
      </c>
      <c r="C4077">
        <v>7.8</v>
      </c>
      <c r="D4077">
        <v>3.12</v>
      </c>
      <c r="E4077">
        <v>72.08</v>
      </c>
    </row>
    <row r="4078" spans="1:5" x14ac:dyDescent="0.25">
      <c r="A4078" s="264">
        <v>46557.833333333343</v>
      </c>
      <c r="B4078">
        <v>61.32</v>
      </c>
      <c r="C4078">
        <v>7.65</v>
      </c>
      <c r="D4078">
        <v>3.06</v>
      </c>
      <c r="E4078">
        <v>72.03</v>
      </c>
    </row>
    <row r="4079" spans="1:5" x14ac:dyDescent="0.25">
      <c r="A4079" s="264">
        <v>46557.875</v>
      </c>
      <c r="B4079">
        <v>61.2</v>
      </c>
      <c r="C4079">
        <v>7.75</v>
      </c>
      <c r="D4079">
        <v>3.1</v>
      </c>
      <c r="E4079">
        <v>72.05</v>
      </c>
    </row>
    <row r="4080" spans="1:5" x14ac:dyDescent="0.25">
      <c r="A4080" s="264">
        <v>46557.916666666657</v>
      </c>
      <c r="B4080">
        <v>61.45</v>
      </c>
      <c r="C4080">
        <v>7.65</v>
      </c>
      <c r="D4080">
        <v>3.06</v>
      </c>
      <c r="E4080">
        <v>72.16</v>
      </c>
    </row>
    <row r="4081" spans="1:5" x14ac:dyDescent="0.25">
      <c r="A4081" s="264">
        <v>46557.958333333343</v>
      </c>
      <c r="B4081">
        <v>62.3</v>
      </c>
      <c r="C4081">
        <v>7.55</v>
      </c>
      <c r="D4081">
        <v>3.02</v>
      </c>
      <c r="E4081">
        <v>72.87</v>
      </c>
    </row>
    <row r="4082" spans="1:5" x14ac:dyDescent="0.25">
      <c r="A4082" s="264">
        <v>46558</v>
      </c>
      <c r="B4082">
        <v>61.98</v>
      </c>
      <c r="C4082">
        <v>7.4</v>
      </c>
      <c r="D4082">
        <v>2.96</v>
      </c>
      <c r="E4082">
        <v>72.34</v>
      </c>
    </row>
    <row r="4083" spans="1:5" x14ac:dyDescent="0.25">
      <c r="A4083" s="264">
        <v>46558.041666666657</v>
      </c>
      <c r="B4083">
        <v>61.69</v>
      </c>
      <c r="C4083">
        <v>7.2</v>
      </c>
      <c r="D4083">
        <v>2.88</v>
      </c>
      <c r="E4083">
        <v>71.77</v>
      </c>
    </row>
    <row r="4084" spans="1:5" x14ac:dyDescent="0.25">
      <c r="A4084" s="264">
        <v>46558.083333333343</v>
      </c>
      <c r="B4084">
        <v>51.12</v>
      </c>
      <c r="C4084">
        <v>9.5500000000000007</v>
      </c>
      <c r="D4084">
        <v>3.82</v>
      </c>
      <c r="E4084">
        <v>64.489999999999995</v>
      </c>
    </row>
    <row r="4085" spans="1:5" x14ac:dyDescent="0.25">
      <c r="A4085" s="264">
        <v>46558.125</v>
      </c>
      <c r="B4085">
        <v>41.68</v>
      </c>
      <c r="C4085">
        <v>8.3000000000000007</v>
      </c>
      <c r="D4085">
        <v>3.32</v>
      </c>
      <c r="E4085">
        <v>53.3</v>
      </c>
    </row>
    <row r="4086" spans="1:5" x14ac:dyDescent="0.25">
      <c r="A4086" s="264">
        <v>46558.166666666657</v>
      </c>
      <c r="B4086">
        <v>42.91</v>
      </c>
      <c r="C4086">
        <v>8.5500000000000007</v>
      </c>
      <c r="D4086">
        <v>3.42</v>
      </c>
      <c r="E4086">
        <v>54.88</v>
      </c>
    </row>
    <row r="4087" spans="1:5" x14ac:dyDescent="0.25">
      <c r="A4087" s="264">
        <v>46558.208333333343</v>
      </c>
      <c r="B4087">
        <v>44.33</v>
      </c>
      <c r="C4087">
        <v>8.5</v>
      </c>
      <c r="D4087">
        <v>3.4</v>
      </c>
      <c r="E4087">
        <v>56.23</v>
      </c>
    </row>
    <row r="4088" spans="1:5" x14ac:dyDescent="0.25">
      <c r="A4088" s="264">
        <v>46558.25</v>
      </c>
      <c r="B4088">
        <v>47.48</v>
      </c>
      <c r="C4088">
        <v>8.5</v>
      </c>
      <c r="D4088">
        <v>3.4</v>
      </c>
      <c r="E4088">
        <v>59.38</v>
      </c>
    </row>
    <row r="4089" spans="1:5" x14ac:dyDescent="0.25">
      <c r="A4089" s="264">
        <v>46558.291666666657</v>
      </c>
      <c r="B4089">
        <v>55.42</v>
      </c>
      <c r="C4089">
        <v>8.5</v>
      </c>
      <c r="D4089">
        <v>3.4</v>
      </c>
      <c r="E4089">
        <v>67.319999999999993</v>
      </c>
    </row>
    <row r="4090" spans="1:5" x14ac:dyDescent="0.25">
      <c r="A4090" s="264">
        <v>46558.333333333343</v>
      </c>
      <c r="B4090">
        <v>52.54</v>
      </c>
      <c r="C4090">
        <v>8.4499999999999993</v>
      </c>
      <c r="D4090">
        <v>3.38</v>
      </c>
      <c r="E4090">
        <v>64.37</v>
      </c>
    </row>
    <row r="4091" spans="1:5" x14ac:dyDescent="0.25">
      <c r="A4091" s="264">
        <v>46558.375</v>
      </c>
      <c r="B4091">
        <v>47.37</v>
      </c>
      <c r="C4091">
        <v>7.85</v>
      </c>
      <c r="D4091">
        <v>3.14</v>
      </c>
      <c r="E4091">
        <v>58.36</v>
      </c>
    </row>
    <row r="4092" spans="1:5" x14ac:dyDescent="0.25">
      <c r="A4092" s="264">
        <v>46558.416666666657</v>
      </c>
      <c r="B4092">
        <v>48.98</v>
      </c>
      <c r="C4092">
        <v>6.55</v>
      </c>
      <c r="D4092">
        <v>2.62</v>
      </c>
      <c r="E4092">
        <v>58.15</v>
      </c>
    </row>
    <row r="4093" spans="1:5" x14ac:dyDescent="0.25">
      <c r="A4093" s="264">
        <v>46558.458333333343</v>
      </c>
      <c r="B4093">
        <v>47.62</v>
      </c>
      <c r="C4093">
        <v>7.15</v>
      </c>
      <c r="D4093">
        <v>2.86</v>
      </c>
      <c r="E4093">
        <v>57.63</v>
      </c>
    </row>
    <row r="4094" spans="1:5" x14ac:dyDescent="0.25">
      <c r="A4094" s="264">
        <v>46558.5</v>
      </c>
      <c r="B4094">
        <v>46.45</v>
      </c>
      <c r="C4094">
        <v>7.15</v>
      </c>
      <c r="D4094">
        <v>2.86</v>
      </c>
      <c r="E4094">
        <v>56.46</v>
      </c>
    </row>
    <row r="4095" spans="1:5" x14ac:dyDescent="0.25">
      <c r="A4095" s="264">
        <v>46558.541666666657</v>
      </c>
      <c r="B4095">
        <v>46.37</v>
      </c>
      <c r="C4095">
        <v>7.2</v>
      </c>
      <c r="D4095">
        <v>2.88</v>
      </c>
      <c r="E4095">
        <v>56.45</v>
      </c>
    </row>
    <row r="4096" spans="1:5" x14ac:dyDescent="0.25">
      <c r="A4096" s="264">
        <v>46558.583333333343</v>
      </c>
      <c r="B4096">
        <v>46.06</v>
      </c>
      <c r="C4096">
        <v>7.2</v>
      </c>
      <c r="D4096">
        <v>2.88</v>
      </c>
      <c r="E4096">
        <v>56.14</v>
      </c>
    </row>
    <row r="4097" spans="1:5" x14ac:dyDescent="0.25">
      <c r="A4097" s="264">
        <v>46558.625</v>
      </c>
      <c r="B4097">
        <v>42</v>
      </c>
      <c r="C4097">
        <v>7.6</v>
      </c>
      <c r="D4097">
        <v>3.04</v>
      </c>
      <c r="E4097">
        <v>52.64</v>
      </c>
    </row>
    <row r="4098" spans="1:5" x14ac:dyDescent="0.25">
      <c r="A4098" s="264">
        <v>46558.666666666657</v>
      </c>
      <c r="B4098">
        <v>44.06</v>
      </c>
      <c r="C4098">
        <v>7.7</v>
      </c>
      <c r="D4098">
        <v>3.08</v>
      </c>
      <c r="E4098">
        <v>54.84</v>
      </c>
    </row>
    <row r="4099" spans="1:5" x14ac:dyDescent="0.25">
      <c r="A4099" s="264">
        <v>46558.708333333343</v>
      </c>
      <c r="B4099">
        <v>43.79</v>
      </c>
      <c r="C4099">
        <v>7.65</v>
      </c>
      <c r="D4099">
        <v>3.06</v>
      </c>
      <c r="E4099">
        <v>54.5</v>
      </c>
    </row>
    <row r="4100" spans="1:5" x14ac:dyDescent="0.25">
      <c r="A4100" s="264">
        <v>46558.75</v>
      </c>
      <c r="B4100">
        <v>46.14</v>
      </c>
      <c r="C4100">
        <v>7.7</v>
      </c>
      <c r="D4100">
        <v>3.08</v>
      </c>
      <c r="E4100">
        <v>56.92</v>
      </c>
    </row>
    <row r="4101" spans="1:5" x14ac:dyDescent="0.25">
      <c r="A4101" s="264">
        <v>46558.791666666657</v>
      </c>
      <c r="B4101">
        <v>48.71</v>
      </c>
      <c r="C4101">
        <v>7.85</v>
      </c>
      <c r="D4101">
        <v>3.14</v>
      </c>
      <c r="E4101">
        <v>59.7</v>
      </c>
    </row>
    <row r="4102" spans="1:5" x14ac:dyDescent="0.25">
      <c r="A4102" s="264">
        <v>46558.833333333343</v>
      </c>
      <c r="B4102">
        <v>47.98</v>
      </c>
      <c r="C4102">
        <v>8.1999999999999993</v>
      </c>
      <c r="D4102">
        <v>3.28</v>
      </c>
      <c r="E4102">
        <v>59.46</v>
      </c>
    </row>
    <row r="4103" spans="1:5" x14ac:dyDescent="0.25">
      <c r="A4103" s="264">
        <v>46558.875</v>
      </c>
      <c r="B4103">
        <v>46.76</v>
      </c>
      <c r="C4103">
        <v>7.9</v>
      </c>
      <c r="D4103">
        <v>3.16</v>
      </c>
      <c r="E4103">
        <v>57.82</v>
      </c>
    </row>
    <row r="4104" spans="1:5" x14ac:dyDescent="0.25">
      <c r="A4104" s="264">
        <v>46558.916666666657</v>
      </c>
      <c r="B4104">
        <v>47.12</v>
      </c>
      <c r="C4104">
        <v>7.9</v>
      </c>
      <c r="D4104">
        <v>3.16</v>
      </c>
      <c r="E4104">
        <v>58.18</v>
      </c>
    </row>
    <row r="4105" spans="1:5" x14ac:dyDescent="0.25">
      <c r="A4105" s="264">
        <v>46558.958333333343</v>
      </c>
      <c r="B4105">
        <v>47.77</v>
      </c>
      <c r="C4105">
        <v>7.95</v>
      </c>
      <c r="D4105">
        <v>3.18</v>
      </c>
      <c r="E4105">
        <v>58.9</v>
      </c>
    </row>
    <row r="4106" spans="1:5" x14ac:dyDescent="0.25">
      <c r="A4106" s="264">
        <v>46559</v>
      </c>
      <c r="B4106">
        <v>46.45</v>
      </c>
      <c r="C4106">
        <v>7.8</v>
      </c>
      <c r="D4106">
        <v>3.12</v>
      </c>
      <c r="E4106">
        <v>57.37</v>
      </c>
    </row>
    <row r="4107" spans="1:5" x14ac:dyDescent="0.25">
      <c r="A4107" s="264">
        <v>46559.041666666657</v>
      </c>
      <c r="B4107">
        <v>45.14</v>
      </c>
      <c r="C4107">
        <v>7.8</v>
      </c>
      <c r="D4107">
        <v>3.12</v>
      </c>
      <c r="E4107">
        <v>56.06</v>
      </c>
    </row>
    <row r="4108" spans="1:5" x14ac:dyDescent="0.25">
      <c r="A4108" s="264">
        <v>46559.083333333343</v>
      </c>
      <c r="B4108">
        <v>45.18</v>
      </c>
      <c r="C4108">
        <v>7.85</v>
      </c>
      <c r="D4108">
        <v>3.14</v>
      </c>
      <c r="E4108">
        <v>56.17</v>
      </c>
    </row>
    <row r="4109" spans="1:5" x14ac:dyDescent="0.25">
      <c r="A4109" s="264">
        <v>46559.125</v>
      </c>
      <c r="B4109">
        <v>45.03</v>
      </c>
      <c r="C4109">
        <v>7.75</v>
      </c>
      <c r="D4109">
        <v>3.1</v>
      </c>
      <c r="E4109">
        <v>55.88</v>
      </c>
    </row>
    <row r="4110" spans="1:5" x14ac:dyDescent="0.25">
      <c r="A4110" s="264">
        <v>46559.166666666657</v>
      </c>
      <c r="B4110">
        <v>45.06</v>
      </c>
      <c r="C4110">
        <v>7.75</v>
      </c>
      <c r="D4110">
        <v>3.1</v>
      </c>
      <c r="E4110">
        <v>55.91</v>
      </c>
    </row>
    <row r="4111" spans="1:5" x14ac:dyDescent="0.25">
      <c r="A4111" s="264">
        <v>46559.208333333343</v>
      </c>
      <c r="B4111">
        <v>47.22</v>
      </c>
      <c r="C4111">
        <v>7.75</v>
      </c>
      <c r="D4111">
        <v>3.1</v>
      </c>
      <c r="E4111">
        <v>58.07</v>
      </c>
    </row>
    <row r="4112" spans="1:5" x14ac:dyDescent="0.25">
      <c r="A4112" s="264">
        <v>46559.25</v>
      </c>
      <c r="B4112">
        <v>52.73</v>
      </c>
      <c r="C4112">
        <v>8.1</v>
      </c>
      <c r="D4112">
        <v>3.24</v>
      </c>
      <c r="E4112">
        <v>64.069999999999993</v>
      </c>
    </row>
    <row r="4113" spans="1:5" x14ac:dyDescent="0.25">
      <c r="A4113" s="264">
        <v>46559.291666666657</v>
      </c>
      <c r="B4113">
        <v>57.83</v>
      </c>
      <c r="C4113">
        <v>9.8000000000000007</v>
      </c>
      <c r="D4113">
        <v>3.92</v>
      </c>
      <c r="E4113">
        <v>71.55</v>
      </c>
    </row>
    <row r="4114" spans="1:5" x14ac:dyDescent="0.25">
      <c r="A4114" s="264">
        <v>46559.333333333343</v>
      </c>
      <c r="B4114">
        <v>48.25</v>
      </c>
      <c r="C4114">
        <v>9.9</v>
      </c>
      <c r="D4114">
        <v>3.96</v>
      </c>
      <c r="E4114">
        <v>62.11</v>
      </c>
    </row>
    <row r="4115" spans="1:5" x14ac:dyDescent="0.25">
      <c r="A4115" s="264">
        <v>46559.375</v>
      </c>
      <c r="B4115">
        <v>44.31</v>
      </c>
      <c r="C4115">
        <v>9.5500000000000007</v>
      </c>
      <c r="D4115">
        <v>3.82</v>
      </c>
      <c r="E4115">
        <v>57.68</v>
      </c>
    </row>
    <row r="4116" spans="1:5" x14ac:dyDescent="0.25">
      <c r="A4116" s="264">
        <v>46559.416666666657</v>
      </c>
      <c r="B4116">
        <v>53.96</v>
      </c>
      <c r="C4116">
        <v>9.1</v>
      </c>
      <c r="D4116">
        <v>3.64</v>
      </c>
      <c r="E4116">
        <v>66.7</v>
      </c>
    </row>
    <row r="4117" spans="1:5" x14ac:dyDescent="0.25">
      <c r="A4117" s="264">
        <v>46559.458333333343</v>
      </c>
      <c r="B4117">
        <v>48.29</v>
      </c>
      <c r="C4117">
        <v>8.5500000000000007</v>
      </c>
      <c r="D4117">
        <v>3.42</v>
      </c>
      <c r="E4117">
        <v>60.26</v>
      </c>
    </row>
    <row r="4118" spans="1:5" x14ac:dyDescent="0.25">
      <c r="A4118" s="264">
        <v>46559.5</v>
      </c>
      <c r="B4118">
        <v>51.78</v>
      </c>
      <c r="C4118">
        <v>8.8000000000000007</v>
      </c>
      <c r="D4118">
        <v>3.52</v>
      </c>
      <c r="E4118">
        <v>64.099999999999994</v>
      </c>
    </row>
    <row r="4119" spans="1:5" x14ac:dyDescent="0.25">
      <c r="A4119" s="264">
        <v>46559.541666666657</v>
      </c>
      <c r="B4119">
        <v>51.09</v>
      </c>
      <c r="C4119">
        <v>8.6999999999999993</v>
      </c>
      <c r="D4119">
        <v>3.48</v>
      </c>
      <c r="E4119">
        <v>63.27</v>
      </c>
    </row>
    <row r="4120" spans="1:5" x14ac:dyDescent="0.25">
      <c r="A4120" s="264">
        <v>46559.583333333343</v>
      </c>
      <c r="B4120">
        <v>47.04</v>
      </c>
      <c r="C4120">
        <v>8.4499999999999993</v>
      </c>
      <c r="D4120">
        <v>3.38</v>
      </c>
      <c r="E4120">
        <v>58.87</v>
      </c>
    </row>
    <row r="4121" spans="1:5" x14ac:dyDescent="0.25">
      <c r="A4121" s="264">
        <v>46559.625</v>
      </c>
      <c r="B4121">
        <v>47.43</v>
      </c>
      <c r="C4121">
        <v>8.1999999999999993</v>
      </c>
      <c r="D4121">
        <v>3.28</v>
      </c>
      <c r="E4121">
        <v>58.91</v>
      </c>
    </row>
    <row r="4122" spans="1:5" x14ac:dyDescent="0.25">
      <c r="A4122" s="264">
        <v>46559.666666666657</v>
      </c>
      <c r="B4122">
        <v>47.86</v>
      </c>
      <c r="C4122">
        <v>8.25</v>
      </c>
      <c r="D4122">
        <v>3.3</v>
      </c>
      <c r="E4122">
        <v>59.41</v>
      </c>
    </row>
    <row r="4123" spans="1:5" x14ac:dyDescent="0.25">
      <c r="A4123" s="264">
        <v>46559.708333333343</v>
      </c>
      <c r="B4123">
        <v>45.93</v>
      </c>
      <c r="C4123">
        <v>8.4</v>
      </c>
      <c r="D4123">
        <v>3.36</v>
      </c>
      <c r="E4123">
        <v>57.69</v>
      </c>
    </row>
    <row r="4124" spans="1:5" x14ac:dyDescent="0.25">
      <c r="A4124" s="264">
        <v>46559.75</v>
      </c>
      <c r="B4124">
        <v>50.97</v>
      </c>
      <c r="C4124">
        <v>8.85</v>
      </c>
      <c r="D4124">
        <v>3.54</v>
      </c>
      <c r="E4124">
        <v>63.36</v>
      </c>
    </row>
    <row r="4125" spans="1:5" x14ac:dyDescent="0.25">
      <c r="A4125" s="264">
        <v>46559.791666666657</v>
      </c>
      <c r="B4125">
        <v>54.49</v>
      </c>
      <c r="C4125">
        <v>9.4499999999999993</v>
      </c>
      <c r="D4125">
        <v>3.78</v>
      </c>
      <c r="E4125">
        <v>67.72</v>
      </c>
    </row>
    <row r="4126" spans="1:5" x14ac:dyDescent="0.25">
      <c r="A4126" s="264">
        <v>46559.833333333343</v>
      </c>
      <c r="B4126">
        <v>51.9</v>
      </c>
      <c r="C4126">
        <v>9.4</v>
      </c>
      <c r="D4126">
        <v>3.76</v>
      </c>
      <c r="E4126">
        <v>65.06</v>
      </c>
    </row>
    <row r="4127" spans="1:5" x14ac:dyDescent="0.25">
      <c r="A4127" s="264">
        <v>46559.875</v>
      </c>
      <c r="B4127">
        <v>51.52</v>
      </c>
      <c r="C4127">
        <v>9.0500000000000007</v>
      </c>
      <c r="D4127">
        <v>3.62</v>
      </c>
      <c r="E4127">
        <v>64.19</v>
      </c>
    </row>
    <row r="4128" spans="1:5" x14ac:dyDescent="0.25">
      <c r="A4128" s="264">
        <v>46559.916666666657</v>
      </c>
      <c r="B4128">
        <v>50.46</v>
      </c>
      <c r="C4128">
        <v>8.75</v>
      </c>
      <c r="D4128">
        <v>3.5</v>
      </c>
      <c r="E4128">
        <v>62.71</v>
      </c>
    </row>
    <row r="4129" spans="1:5" x14ac:dyDescent="0.25">
      <c r="A4129" s="264">
        <v>46559.958333333343</v>
      </c>
      <c r="B4129">
        <v>48.24</v>
      </c>
      <c r="C4129">
        <v>8.6999999999999993</v>
      </c>
      <c r="D4129">
        <v>3.48</v>
      </c>
      <c r="E4129">
        <v>60.42</v>
      </c>
    </row>
    <row r="4130" spans="1:5" x14ac:dyDescent="0.25">
      <c r="A4130" s="264">
        <v>46560</v>
      </c>
      <c r="B4130">
        <v>46.07</v>
      </c>
      <c r="C4130">
        <v>8.4499999999999993</v>
      </c>
      <c r="D4130">
        <v>3.38</v>
      </c>
      <c r="E4130">
        <v>57.9</v>
      </c>
    </row>
    <row r="4131" spans="1:5" x14ac:dyDescent="0.25">
      <c r="A4131" s="264">
        <v>46560.041666666657</v>
      </c>
      <c r="B4131">
        <v>45.12</v>
      </c>
      <c r="C4131">
        <v>8.3000000000000007</v>
      </c>
      <c r="D4131">
        <v>3.32</v>
      </c>
      <c r="E4131">
        <v>56.74</v>
      </c>
    </row>
    <row r="4132" spans="1:5" x14ac:dyDescent="0.25">
      <c r="A4132" s="264">
        <v>46560.083333333343</v>
      </c>
      <c r="B4132">
        <v>44.26</v>
      </c>
      <c r="C4132">
        <v>8.0500000000000007</v>
      </c>
      <c r="D4132">
        <v>3.22</v>
      </c>
      <c r="E4132">
        <v>55.53</v>
      </c>
    </row>
    <row r="4133" spans="1:5" x14ac:dyDescent="0.25">
      <c r="A4133" s="264">
        <v>46560.125</v>
      </c>
      <c r="B4133">
        <v>44.13</v>
      </c>
      <c r="C4133">
        <v>8.1</v>
      </c>
      <c r="D4133">
        <v>3.24</v>
      </c>
      <c r="E4133">
        <v>55.47</v>
      </c>
    </row>
    <row r="4134" spans="1:5" x14ac:dyDescent="0.25">
      <c r="A4134" s="264">
        <v>46560.166666666657</v>
      </c>
      <c r="B4134">
        <v>46.06</v>
      </c>
      <c r="C4134">
        <v>8</v>
      </c>
      <c r="D4134">
        <v>3.2</v>
      </c>
      <c r="E4134">
        <v>57.26</v>
      </c>
    </row>
    <row r="4135" spans="1:5" x14ac:dyDescent="0.25">
      <c r="A4135" s="264">
        <v>46560.208333333343</v>
      </c>
      <c r="B4135">
        <v>46.69</v>
      </c>
      <c r="C4135">
        <v>8.3000000000000007</v>
      </c>
      <c r="D4135">
        <v>3.32</v>
      </c>
      <c r="E4135">
        <v>58.31</v>
      </c>
    </row>
    <row r="4136" spans="1:5" x14ac:dyDescent="0.25">
      <c r="A4136" s="264">
        <v>46560.25</v>
      </c>
      <c r="B4136">
        <v>50.45</v>
      </c>
      <c r="C4136">
        <v>8.65</v>
      </c>
      <c r="D4136">
        <v>3.46</v>
      </c>
      <c r="E4136">
        <v>62.56</v>
      </c>
    </row>
    <row r="4137" spans="1:5" x14ac:dyDescent="0.25">
      <c r="A4137" s="264">
        <v>46560.291666666657</v>
      </c>
      <c r="B4137">
        <v>53.05</v>
      </c>
      <c r="C4137">
        <v>10.6</v>
      </c>
      <c r="D4137">
        <v>4.24</v>
      </c>
      <c r="E4137">
        <v>67.89</v>
      </c>
    </row>
    <row r="4138" spans="1:5" x14ac:dyDescent="0.25">
      <c r="A4138" s="264">
        <v>46560.333333333343</v>
      </c>
      <c r="B4138">
        <v>42.91</v>
      </c>
      <c r="C4138">
        <v>10.65</v>
      </c>
      <c r="D4138">
        <v>4.26</v>
      </c>
      <c r="E4138">
        <v>57.82</v>
      </c>
    </row>
    <row r="4139" spans="1:5" x14ac:dyDescent="0.25">
      <c r="A4139" s="264">
        <v>46560.375</v>
      </c>
      <c r="B4139">
        <v>52.29</v>
      </c>
      <c r="C4139">
        <v>10.5</v>
      </c>
      <c r="D4139">
        <v>4.2</v>
      </c>
      <c r="E4139">
        <v>66.989999999999995</v>
      </c>
    </row>
    <row r="4140" spans="1:5" x14ac:dyDescent="0.25">
      <c r="A4140" s="264">
        <v>46560.416666666657</v>
      </c>
      <c r="B4140">
        <v>55</v>
      </c>
      <c r="C4140">
        <v>10.35</v>
      </c>
      <c r="D4140">
        <v>4.1399999999999997</v>
      </c>
      <c r="E4140">
        <v>69.489999999999995</v>
      </c>
    </row>
    <row r="4141" spans="1:5" x14ac:dyDescent="0.25">
      <c r="A4141" s="264">
        <v>46560.458333333343</v>
      </c>
      <c r="B4141">
        <v>48.32</v>
      </c>
      <c r="C4141">
        <v>10.199999999999999</v>
      </c>
      <c r="D4141">
        <v>4.08</v>
      </c>
      <c r="E4141">
        <v>62.6</v>
      </c>
    </row>
    <row r="4142" spans="1:5" x14ac:dyDescent="0.25">
      <c r="A4142" s="264">
        <v>46560.5</v>
      </c>
      <c r="B4142">
        <v>49.7</v>
      </c>
      <c r="C4142">
        <v>9.75</v>
      </c>
      <c r="D4142">
        <v>3.9</v>
      </c>
      <c r="E4142">
        <v>63.35</v>
      </c>
    </row>
    <row r="4143" spans="1:5" x14ac:dyDescent="0.25">
      <c r="A4143" s="264">
        <v>46560.541666666657</v>
      </c>
      <c r="B4143">
        <v>51.83</v>
      </c>
      <c r="C4143">
        <v>8.85</v>
      </c>
      <c r="D4143">
        <v>3.54</v>
      </c>
      <c r="E4143">
        <v>64.22</v>
      </c>
    </row>
    <row r="4144" spans="1:5" x14ac:dyDescent="0.25">
      <c r="A4144" s="264">
        <v>46560.583333333343</v>
      </c>
      <c r="B4144">
        <v>52.46</v>
      </c>
      <c r="C4144">
        <v>8.3000000000000007</v>
      </c>
      <c r="D4144">
        <v>3.32</v>
      </c>
      <c r="E4144">
        <v>64.08</v>
      </c>
    </row>
    <row r="4145" spans="1:5" x14ac:dyDescent="0.25">
      <c r="A4145" s="264">
        <v>46560.625</v>
      </c>
      <c r="B4145">
        <v>53.07</v>
      </c>
      <c r="C4145">
        <v>7.95</v>
      </c>
      <c r="D4145">
        <v>3.18</v>
      </c>
      <c r="E4145">
        <v>64.2</v>
      </c>
    </row>
    <row r="4146" spans="1:5" x14ac:dyDescent="0.25">
      <c r="A4146" s="264">
        <v>46560.666666666657</v>
      </c>
      <c r="B4146">
        <v>52.25</v>
      </c>
      <c r="C4146">
        <v>8.0500000000000007</v>
      </c>
      <c r="D4146">
        <v>3.22</v>
      </c>
      <c r="E4146">
        <v>63.52</v>
      </c>
    </row>
    <row r="4147" spans="1:5" x14ac:dyDescent="0.25">
      <c r="A4147" s="264">
        <v>46560.708333333343</v>
      </c>
      <c r="B4147">
        <v>52.51</v>
      </c>
      <c r="C4147">
        <v>8.0500000000000007</v>
      </c>
      <c r="D4147">
        <v>3.22</v>
      </c>
      <c r="E4147">
        <v>63.78</v>
      </c>
    </row>
    <row r="4148" spans="1:5" x14ac:dyDescent="0.25">
      <c r="A4148" s="264">
        <v>46560.75</v>
      </c>
      <c r="B4148">
        <v>52.12</v>
      </c>
      <c r="C4148">
        <v>8.3000000000000007</v>
      </c>
      <c r="D4148">
        <v>3.32</v>
      </c>
      <c r="E4148">
        <v>63.74</v>
      </c>
    </row>
    <row r="4149" spans="1:5" x14ac:dyDescent="0.25">
      <c r="A4149" s="264">
        <v>46560.791666666657</v>
      </c>
      <c r="B4149">
        <v>52.04</v>
      </c>
      <c r="C4149">
        <v>8.75</v>
      </c>
      <c r="D4149">
        <v>3.5</v>
      </c>
      <c r="E4149">
        <v>64.290000000000006</v>
      </c>
    </row>
    <row r="4150" spans="1:5" x14ac:dyDescent="0.25">
      <c r="A4150" s="264">
        <v>46560.833333333343</v>
      </c>
      <c r="B4150">
        <v>51.65</v>
      </c>
      <c r="C4150">
        <v>8.9</v>
      </c>
      <c r="D4150">
        <v>3.56</v>
      </c>
      <c r="E4150">
        <v>64.11</v>
      </c>
    </row>
    <row r="4151" spans="1:5" x14ac:dyDescent="0.25">
      <c r="A4151" s="264">
        <v>46560.875</v>
      </c>
      <c r="B4151">
        <v>50.79</v>
      </c>
      <c r="C4151">
        <v>8.5500000000000007</v>
      </c>
      <c r="D4151">
        <v>3.42</v>
      </c>
      <c r="E4151">
        <v>62.76</v>
      </c>
    </row>
    <row r="4152" spans="1:5" x14ac:dyDescent="0.25">
      <c r="A4152" s="264">
        <v>46560.916666666657</v>
      </c>
      <c r="B4152">
        <v>52.97</v>
      </c>
      <c r="C4152">
        <v>8.4499999999999993</v>
      </c>
      <c r="D4152">
        <v>3.38</v>
      </c>
      <c r="E4152">
        <v>64.8</v>
      </c>
    </row>
    <row r="4153" spans="1:5" x14ac:dyDescent="0.25">
      <c r="A4153" s="264">
        <v>46560.958333333343</v>
      </c>
      <c r="B4153">
        <v>51.78</v>
      </c>
      <c r="C4153">
        <v>8.6</v>
      </c>
      <c r="D4153">
        <v>3.44</v>
      </c>
      <c r="E4153">
        <v>63.82</v>
      </c>
    </row>
    <row r="4154" spans="1:5" x14ac:dyDescent="0.25">
      <c r="A4154" s="264">
        <v>46561</v>
      </c>
      <c r="B4154">
        <v>44.08</v>
      </c>
      <c r="C4154">
        <v>8.0500000000000007</v>
      </c>
      <c r="D4154">
        <v>3.22</v>
      </c>
      <c r="E4154">
        <v>55.35</v>
      </c>
    </row>
    <row r="4155" spans="1:5" x14ac:dyDescent="0.25">
      <c r="A4155" s="264">
        <v>46561.041666666657</v>
      </c>
      <c r="B4155">
        <v>44.15</v>
      </c>
      <c r="C4155">
        <v>8.15</v>
      </c>
      <c r="D4155">
        <v>3.26</v>
      </c>
      <c r="E4155">
        <v>55.56</v>
      </c>
    </row>
    <row r="4156" spans="1:5" x14ac:dyDescent="0.25">
      <c r="A4156" s="264">
        <v>46561.083333333343</v>
      </c>
      <c r="B4156">
        <v>43.74</v>
      </c>
      <c r="C4156">
        <v>7.95</v>
      </c>
      <c r="D4156">
        <v>3.18</v>
      </c>
      <c r="E4156">
        <v>54.87</v>
      </c>
    </row>
    <row r="4157" spans="1:5" x14ac:dyDescent="0.25">
      <c r="A4157" s="264">
        <v>46561.125</v>
      </c>
      <c r="B4157">
        <v>44.09</v>
      </c>
      <c r="C4157">
        <v>8</v>
      </c>
      <c r="D4157">
        <v>3.2</v>
      </c>
      <c r="E4157">
        <v>55.29</v>
      </c>
    </row>
    <row r="4158" spans="1:5" x14ac:dyDescent="0.25">
      <c r="A4158" s="264">
        <v>46561.166666666657</v>
      </c>
      <c r="B4158">
        <v>43.56</v>
      </c>
      <c r="C4158">
        <v>7.95</v>
      </c>
      <c r="D4158">
        <v>3.18</v>
      </c>
      <c r="E4158">
        <v>54.69</v>
      </c>
    </row>
    <row r="4159" spans="1:5" x14ac:dyDescent="0.25">
      <c r="A4159" s="264">
        <v>46561.208333333343</v>
      </c>
      <c r="B4159">
        <v>43.83</v>
      </c>
      <c r="C4159">
        <v>7.9</v>
      </c>
      <c r="D4159">
        <v>3.16</v>
      </c>
      <c r="E4159">
        <v>54.89</v>
      </c>
    </row>
    <row r="4160" spans="1:5" x14ac:dyDescent="0.25">
      <c r="A4160" s="264">
        <v>46561.25</v>
      </c>
      <c r="B4160">
        <v>47.16</v>
      </c>
      <c r="C4160">
        <v>7.8</v>
      </c>
      <c r="D4160">
        <v>3.12</v>
      </c>
      <c r="E4160">
        <v>58.08</v>
      </c>
    </row>
    <row r="4161" spans="1:5" x14ac:dyDescent="0.25">
      <c r="A4161" s="264">
        <v>46561.291666666657</v>
      </c>
      <c r="B4161">
        <v>54.34</v>
      </c>
      <c r="C4161">
        <v>9.15</v>
      </c>
      <c r="D4161">
        <v>3.66</v>
      </c>
      <c r="E4161">
        <v>67.150000000000006</v>
      </c>
    </row>
    <row r="4162" spans="1:5" x14ac:dyDescent="0.25">
      <c r="A4162" s="264">
        <v>46561.333333333343</v>
      </c>
      <c r="B4162">
        <v>54.34</v>
      </c>
      <c r="C4162">
        <v>9.25</v>
      </c>
      <c r="D4162">
        <v>3.7</v>
      </c>
      <c r="E4162">
        <v>67.290000000000006</v>
      </c>
    </row>
    <row r="4163" spans="1:5" x14ac:dyDescent="0.25">
      <c r="A4163" s="264">
        <v>46561.375</v>
      </c>
      <c r="B4163">
        <v>50.36</v>
      </c>
      <c r="C4163">
        <v>9.0500000000000007</v>
      </c>
      <c r="D4163">
        <v>3.62</v>
      </c>
      <c r="E4163">
        <v>63.03</v>
      </c>
    </row>
    <row r="4164" spans="1:5" x14ac:dyDescent="0.25">
      <c r="A4164" s="264">
        <v>46561.416666666657</v>
      </c>
      <c r="B4164">
        <v>48.47</v>
      </c>
      <c r="C4164">
        <v>8.65</v>
      </c>
      <c r="D4164">
        <v>3.46</v>
      </c>
      <c r="E4164">
        <v>60.58</v>
      </c>
    </row>
    <row r="4165" spans="1:5" x14ac:dyDescent="0.25">
      <c r="A4165" s="264">
        <v>46561.458333333343</v>
      </c>
      <c r="B4165">
        <v>48.67</v>
      </c>
      <c r="C4165">
        <v>8.5</v>
      </c>
      <c r="D4165">
        <v>3.4</v>
      </c>
      <c r="E4165">
        <v>60.57</v>
      </c>
    </row>
    <row r="4166" spans="1:5" x14ac:dyDescent="0.25">
      <c r="A4166" s="264">
        <v>46561.5</v>
      </c>
      <c r="B4166">
        <v>48.98</v>
      </c>
      <c r="C4166">
        <v>8.75</v>
      </c>
      <c r="D4166">
        <v>3.5</v>
      </c>
      <c r="E4166">
        <v>61.23</v>
      </c>
    </row>
    <row r="4167" spans="1:5" x14ac:dyDescent="0.25">
      <c r="A4167" s="264">
        <v>46561.541666666657</v>
      </c>
      <c r="B4167">
        <v>49.34</v>
      </c>
      <c r="C4167">
        <v>8.9</v>
      </c>
      <c r="D4167">
        <v>3.56</v>
      </c>
      <c r="E4167">
        <v>61.8</v>
      </c>
    </row>
    <row r="4168" spans="1:5" x14ac:dyDescent="0.25">
      <c r="A4168" s="264">
        <v>46561.583333333343</v>
      </c>
      <c r="B4168">
        <v>49.54</v>
      </c>
      <c r="C4168">
        <v>8.65</v>
      </c>
      <c r="D4168">
        <v>3.46</v>
      </c>
      <c r="E4168">
        <v>61.65</v>
      </c>
    </row>
    <row r="4169" spans="1:5" x14ac:dyDescent="0.25">
      <c r="A4169" s="264">
        <v>46561.625</v>
      </c>
      <c r="B4169">
        <v>49.82</v>
      </c>
      <c r="C4169">
        <v>8.25</v>
      </c>
      <c r="D4169">
        <v>3.3</v>
      </c>
      <c r="E4169">
        <v>61.37</v>
      </c>
    </row>
    <row r="4170" spans="1:5" x14ac:dyDescent="0.25">
      <c r="A4170" s="264">
        <v>46561.666666666657</v>
      </c>
      <c r="B4170">
        <v>50.11</v>
      </c>
      <c r="C4170">
        <v>8.4</v>
      </c>
      <c r="D4170">
        <v>3.36</v>
      </c>
      <c r="E4170">
        <v>61.87</v>
      </c>
    </row>
    <row r="4171" spans="1:5" x14ac:dyDescent="0.25">
      <c r="A4171" s="264">
        <v>46561.708333333343</v>
      </c>
      <c r="B4171">
        <v>50.44</v>
      </c>
      <c r="C4171">
        <v>8.6</v>
      </c>
      <c r="D4171">
        <v>3.44</v>
      </c>
      <c r="E4171">
        <v>62.48</v>
      </c>
    </row>
    <row r="4172" spans="1:5" x14ac:dyDescent="0.25">
      <c r="A4172" s="264">
        <v>46561.75</v>
      </c>
      <c r="B4172">
        <v>50.77</v>
      </c>
      <c r="C4172">
        <v>8.75</v>
      </c>
      <c r="D4172">
        <v>3.5</v>
      </c>
      <c r="E4172">
        <v>63.02</v>
      </c>
    </row>
    <row r="4173" spans="1:5" x14ac:dyDescent="0.25">
      <c r="A4173" s="264">
        <v>46561.791666666657</v>
      </c>
      <c r="B4173">
        <v>51.12</v>
      </c>
      <c r="C4173">
        <v>8.25</v>
      </c>
      <c r="D4173">
        <v>3.3</v>
      </c>
      <c r="E4173">
        <v>62.67</v>
      </c>
    </row>
    <row r="4174" spans="1:5" x14ac:dyDescent="0.25">
      <c r="A4174" s="264">
        <v>46561.833333333343</v>
      </c>
      <c r="B4174">
        <v>51.37</v>
      </c>
      <c r="C4174">
        <v>8</v>
      </c>
      <c r="D4174">
        <v>3.2</v>
      </c>
      <c r="E4174">
        <v>62.57</v>
      </c>
    </row>
    <row r="4175" spans="1:5" x14ac:dyDescent="0.25">
      <c r="A4175" s="264">
        <v>46561.875</v>
      </c>
      <c r="B4175">
        <v>52.46</v>
      </c>
      <c r="C4175">
        <v>7.85</v>
      </c>
      <c r="D4175">
        <v>3.14</v>
      </c>
      <c r="E4175">
        <v>63.45</v>
      </c>
    </row>
    <row r="4176" spans="1:5" x14ac:dyDescent="0.25">
      <c r="A4176" s="264">
        <v>46561.916666666657</v>
      </c>
      <c r="B4176">
        <v>53.93</v>
      </c>
      <c r="C4176">
        <v>7.7</v>
      </c>
      <c r="D4176">
        <v>3.08</v>
      </c>
      <c r="E4176">
        <v>64.709999999999994</v>
      </c>
    </row>
    <row r="4177" spans="1:5" x14ac:dyDescent="0.25">
      <c r="A4177" s="264">
        <v>46561.958333333343</v>
      </c>
      <c r="B4177">
        <v>55.05</v>
      </c>
      <c r="C4177">
        <v>7.85</v>
      </c>
      <c r="D4177">
        <v>3.14</v>
      </c>
      <c r="E4177">
        <v>66.040000000000006</v>
      </c>
    </row>
    <row r="4178" spans="1:5" x14ac:dyDescent="0.25">
      <c r="A4178" s="264">
        <v>46562</v>
      </c>
      <c r="B4178">
        <v>54.02</v>
      </c>
      <c r="C4178">
        <v>7.85</v>
      </c>
      <c r="D4178">
        <v>3.14</v>
      </c>
      <c r="E4178">
        <v>65.010000000000005</v>
      </c>
    </row>
    <row r="4179" spans="1:5" x14ac:dyDescent="0.25">
      <c r="A4179" s="264">
        <v>46562.041666666657</v>
      </c>
      <c r="B4179">
        <v>57.95</v>
      </c>
      <c r="C4179">
        <v>7.6</v>
      </c>
      <c r="D4179">
        <v>3.04</v>
      </c>
      <c r="E4179">
        <v>68.59</v>
      </c>
    </row>
    <row r="4180" spans="1:5" x14ac:dyDescent="0.25">
      <c r="A4180" s="264">
        <v>46562.083333333343</v>
      </c>
      <c r="B4180">
        <v>56.16</v>
      </c>
      <c r="C4180">
        <v>7.5</v>
      </c>
      <c r="D4180">
        <v>3</v>
      </c>
      <c r="E4180">
        <v>66.66</v>
      </c>
    </row>
    <row r="4181" spans="1:5" x14ac:dyDescent="0.25">
      <c r="A4181" s="264">
        <v>46562.125</v>
      </c>
      <c r="B4181">
        <v>52.49</v>
      </c>
      <c r="C4181">
        <v>7.9</v>
      </c>
      <c r="D4181">
        <v>3.16</v>
      </c>
      <c r="E4181">
        <v>63.55</v>
      </c>
    </row>
    <row r="4182" spans="1:5" x14ac:dyDescent="0.25">
      <c r="A4182" s="264">
        <v>46562.166666666657</v>
      </c>
      <c r="B4182">
        <v>50.67</v>
      </c>
      <c r="C4182">
        <v>8.25</v>
      </c>
      <c r="D4182">
        <v>3.3</v>
      </c>
      <c r="E4182">
        <v>62.22</v>
      </c>
    </row>
    <row r="4183" spans="1:5" x14ac:dyDescent="0.25">
      <c r="A4183" s="264">
        <v>46562.208333333343</v>
      </c>
      <c r="B4183">
        <v>51.13</v>
      </c>
      <c r="C4183">
        <v>8.6</v>
      </c>
      <c r="D4183">
        <v>3.44</v>
      </c>
      <c r="E4183">
        <v>63.17</v>
      </c>
    </row>
    <row r="4184" spans="1:5" x14ac:dyDescent="0.25">
      <c r="A4184" s="264">
        <v>46562.25</v>
      </c>
      <c r="B4184">
        <v>52.23</v>
      </c>
      <c r="C4184">
        <v>8.75</v>
      </c>
      <c r="D4184">
        <v>3.5</v>
      </c>
      <c r="E4184">
        <v>64.48</v>
      </c>
    </row>
    <row r="4185" spans="1:5" x14ac:dyDescent="0.25">
      <c r="A4185" s="264">
        <v>46562.291666666657</v>
      </c>
      <c r="B4185">
        <v>50.79</v>
      </c>
      <c r="C4185">
        <v>9.1999999999999993</v>
      </c>
      <c r="D4185">
        <v>3.68</v>
      </c>
      <c r="E4185">
        <v>63.67</v>
      </c>
    </row>
    <row r="4186" spans="1:5" x14ac:dyDescent="0.25">
      <c r="A4186" s="264">
        <v>46562.333333333343</v>
      </c>
      <c r="B4186">
        <v>50.5</v>
      </c>
      <c r="C4186">
        <v>9.65</v>
      </c>
      <c r="D4186">
        <v>3.86</v>
      </c>
      <c r="E4186">
        <v>64.010000000000005</v>
      </c>
    </row>
    <row r="4187" spans="1:5" x14ac:dyDescent="0.25">
      <c r="A4187" s="264">
        <v>46562.375</v>
      </c>
      <c r="B4187">
        <v>50.24</v>
      </c>
      <c r="C4187">
        <v>10.85</v>
      </c>
      <c r="D4187">
        <v>4.34</v>
      </c>
      <c r="E4187">
        <v>65.430000000000007</v>
      </c>
    </row>
    <row r="4188" spans="1:5" x14ac:dyDescent="0.25">
      <c r="A4188" s="264">
        <v>46562.416666666657</v>
      </c>
      <c r="B4188">
        <v>50.02</v>
      </c>
      <c r="C4188">
        <v>10.9</v>
      </c>
      <c r="D4188">
        <v>4.3600000000000003</v>
      </c>
      <c r="E4188">
        <v>65.28</v>
      </c>
    </row>
    <row r="4189" spans="1:5" x14ac:dyDescent="0.25">
      <c r="A4189" s="264">
        <v>46562.458333333343</v>
      </c>
      <c r="B4189">
        <v>50.09</v>
      </c>
      <c r="C4189">
        <v>10.3</v>
      </c>
      <c r="D4189">
        <v>4.12</v>
      </c>
      <c r="E4189">
        <v>64.510000000000005</v>
      </c>
    </row>
    <row r="4190" spans="1:5" x14ac:dyDescent="0.25">
      <c r="A4190" s="264">
        <v>46562.5</v>
      </c>
      <c r="B4190">
        <v>49.68</v>
      </c>
      <c r="C4190">
        <v>9.75</v>
      </c>
      <c r="D4190">
        <v>3.9</v>
      </c>
      <c r="E4190">
        <v>63.33</v>
      </c>
    </row>
    <row r="4191" spans="1:5" x14ac:dyDescent="0.25">
      <c r="A4191" s="264">
        <v>46562.541666666657</v>
      </c>
      <c r="B4191">
        <v>52.71</v>
      </c>
      <c r="C4191">
        <v>9.1</v>
      </c>
      <c r="D4191">
        <v>3.64</v>
      </c>
      <c r="E4191">
        <v>65.45</v>
      </c>
    </row>
    <row r="4192" spans="1:5" x14ac:dyDescent="0.25">
      <c r="A4192" s="264">
        <v>46562.583333333343</v>
      </c>
      <c r="B4192">
        <v>50.45</v>
      </c>
      <c r="C4192">
        <v>9.0500000000000007</v>
      </c>
      <c r="D4192">
        <v>3.62</v>
      </c>
      <c r="E4192">
        <v>63.12</v>
      </c>
    </row>
    <row r="4193" spans="1:5" x14ac:dyDescent="0.25">
      <c r="A4193" s="264">
        <v>46562.625</v>
      </c>
      <c r="B4193">
        <v>51.85</v>
      </c>
      <c r="C4193">
        <v>8.9499999999999993</v>
      </c>
      <c r="D4193">
        <v>3.58</v>
      </c>
      <c r="E4193">
        <v>64.38</v>
      </c>
    </row>
    <row r="4194" spans="1:5" x14ac:dyDescent="0.25">
      <c r="A4194" s="264">
        <v>46562.666666666657</v>
      </c>
      <c r="B4194">
        <v>51.75</v>
      </c>
      <c r="C4194">
        <v>8.5500000000000007</v>
      </c>
      <c r="D4194">
        <v>3.42</v>
      </c>
      <c r="E4194">
        <v>63.72</v>
      </c>
    </row>
    <row r="4195" spans="1:5" x14ac:dyDescent="0.25">
      <c r="A4195" s="264">
        <v>46562.708333333343</v>
      </c>
      <c r="B4195">
        <v>51.2</v>
      </c>
      <c r="C4195">
        <v>8.6</v>
      </c>
      <c r="D4195">
        <v>3.44</v>
      </c>
      <c r="E4195">
        <v>63.24</v>
      </c>
    </row>
    <row r="4196" spans="1:5" x14ac:dyDescent="0.25">
      <c r="A4196" s="264">
        <v>46562.75</v>
      </c>
      <c r="B4196">
        <v>61.73</v>
      </c>
      <c r="C4196">
        <v>8.6</v>
      </c>
      <c r="D4196">
        <v>3.44</v>
      </c>
      <c r="E4196">
        <v>73.77</v>
      </c>
    </row>
    <row r="4197" spans="1:5" x14ac:dyDescent="0.25">
      <c r="A4197" s="264">
        <v>46562.791666666657</v>
      </c>
      <c r="B4197">
        <v>56.35</v>
      </c>
      <c r="C4197">
        <v>8.85</v>
      </c>
      <c r="D4197">
        <v>3.54</v>
      </c>
      <c r="E4197">
        <v>68.739999999999995</v>
      </c>
    </row>
    <row r="4198" spans="1:5" x14ac:dyDescent="0.25">
      <c r="A4198" s="264">
        <v>46562.833333333343</v>
      </c>
      <c r="B4198">
        <v>55.45</v>
      </c>
      <c r="C4198">
        <v>8.8000000000000007</v>
      </c>
      <c r="D4198">
        <v>3.52</v>
      </c>
      <c r="E4198">
        <v>67.77</v>
      </c>
    </row>
    <row r="4199" spans="1:5" x14ac:dyDescent="0.25">
      <c r="A4199" s="264">
        <v>46562.875</v>
      </c>
      <c r="B4199">
        <v>56.68</v>
      </c>
      <c r="C4199">
        <v>8.9</v>
      </c>
      <c r="D4199">
        <v>3.56</v>
      </c>
      <c r="E4199">
        <v>69.14</v>
      </c>
    </row>
    <row r="4200" spans="1:5" x14ac:dyDescent="0.25">
      <c r="A4200" s="264">
        <v>46562.916666666657</v>
      </c>
      <c r="B4200">
        <v>51.98</v>
      </c>
      <c r="C4200">
        <v>8.8000000000000007</v>
      </c>
      <c r="D4200">
        <v>3.52</v>
      </c>
      <c r="E4200">
        <v>64.3</v>
      </c>
    </row>
    <row r="4201" spans="1:5" x14ac:dyDescent="0.25">
      <c r="A4201" s="264">
        <v>46562.958333333343</v>
      </c>
      <c r="B4201">
        <v>51.46</v>
      </c>
      <c r="C4201">
        <v>8.75</v>
      </c>
      <c r="D4201">
        <v>3.5</v>
      </c>
      <c r="E4201">
        <v>63.71</v>
      </c>
    </row>
    <row r="4202" spans="1:5" x14ac:dyDescent="0.25">
      <c r="A4202" s="264">
        <v>46563</v>
      </c>
      <c r="B4202">
        <v>50.37</v>
      </c>
      <c r="C4202">
        <v>8.6999999999999993</v>
      </c>
      <c r="D4202">
        <v>3.48</v>
      </c>
      <c r="E4202">
        <v>62.55</v>
      </c>
    </row>
    <row r="4203" spans="1:5" x14ac:dyDescent="0.25">
      <c r="A4203" s="264">
        <v>46563.041666666657</v>
      </c>
      <c r="B4203">
        <v>53.47</v>
      </c>
      <c r="C4203">
        <v>8.65</v>
      </c>
      <c r="D4203">
        <v>3.46</v>
      </c>
      <c r="E4203">
        <v>65.58</v>
      </c>
    </row>
    <row r="4204" spans="1:5" x14ac:dyDescent="0.25">
      <c r="A4204" s="264">
        <v>46563.083333333343</v>
      </c>
      <c r="B4204">
        <v>51.09</v>
      </c>
      <c r="C4204">
        <v>8.75</v>
      </c>
      <c r="D4204">
        <v>3.5</v>
      </c>
      <c r="E4204">
        <v>63.34</v>
      </c>
    </row>
    <row r="4205" spans="1:5" x14ac:dyDescent="0.25">
      <c r="A4205" s="264">
        <v>46563.125</v>
      </c>
      <c r="B4205">
        <v>51.55</v>
      </c>
      <c r="C4205">
        <v>8.9499999999999993</v>
      </c>
      <c r="D4205">
        <v>3.58</v>
      </c>
      <c r="E4205">
        <v>64.08</v>
      </c>
    </row>
    <row r="4206" spans="1:5" x14ac:dyDescent="0.25">
      <c r="A4206" s="264">
        <v>46563.166666666657</v>
      </c>
      <c r="B4206">
        <v>52.1</v>
      </c>
      <c r="C4206">
        <v>8.65</v>
      </c>
      <c r="D4206">
        <v>3.46</v>
      </c>
      <c r="E4206">
        <v>64.209999999999994</v>
      </c>
    </row>
    <row r="4207" spans="1:5" x14ac:dyDescent="0.25">
      <c r="A4207" s="264">
        <v>46563.208333333343</v>
      </c>
      <c r="B4207">
        <v>52.72</v>
      </c>
      <c r="C4207">
        <v>8.6</v>
      </c>
      <c r="D4207">
        <v>3.44</v>
      </c>
      <c r="E4207">
        <v>64.760000000000005</v>
      </c>
    </row>
    <row r="4208" spans="1:5" x14ac:dyDescent="0.25">
      <c r="A4208" s="264">
        <v>46563.25</v>
      </c>
      <c r="B4208">
        <v>51.85</v>
      </c>
      <c r="C4208">
        <v>8.65</v>
      </c>
      <c r="D4208">
        <v>3.46</v>
      </c>
      <c r="E4208">
        <v>63.96</v>
      </c>
    </row>
    <row r="4209" spans="1:5" x14ac:dyDescent="0.25">
      <c r="A4209" s="264">
        <v>46563.291666666657</v>
      </c>
      <c r="B4209">
        <v>51.79</v>
      </c>
      <c r="C4209">
        <v>8.8000000000000007</v>
      </c>
      <c r="D4209">
        <v>3.52</v>
      </c>
      <c r="E4209">
        <v>64.11</v>
      </c>
    </row>
    <row r="4210" spans="1:5" x14ac:dyDescent="0.25">
      <c r="A4210" s="264">
        <v>46563.333333333343</v>
      </c>
      <c r="B4210">
        <v>50.62</v>
      </c>
      <c r="C4210">
        <v>9.5</v>
      </c>
      <c r="D4210">
        <v>3.8</v>
      </c>
      <c r="E4210">
        <v>63.92</v>
      </c>
    </row>
    <row r="4211" spans="1:5" x14ac:dyDescent="0.25">
      <c r="A4211" s="264">
        <v>46563.375</v>
      </c>
      <c r="B4211">
        <v>50.69</v>
      </c>
      <c r="C4211">
        <v>9.9</v>
      </c>
      <c r="D4211">
        <v>3.96</v>
      </c>
      <c r="E4211">
        <v>64.55</v>
      </c>
    </row>
    <row r="4212" spans="1:5" x14ac:dyDescent="0.25">
      <c r="A4212" s="264">
        <v>46563.416666666657</v>
      </c>
      <c r="B4212">
        <v>49.97</v>
      </c>
      <c r="C4212">
        <v>10.050000000000001</v>
      </c>
      <c r="D4212">
        <v>4.0199999999999996</v>
      </c>
      <c r="E4212">
        <v>64.040000000000006</v>
      </c>
    </row>
    <row r="4213" spans="1:5" x14ac:dyDescent="0.25">
      <c r="A4213" s="264">
        <v>46563.458333333343</v>
      </c>
      <c r="B4213">
        <v>51.74</v>
      </c>
      <c r="C4213">
        <v>9.6</v>
      </c>
      <c r="D4213">
        <v>3.84</v>
      </c>
      <c r="E4213">
        <v>65.180000000000007</v>
      </c>
    </row>
    <row r="4214" spans="1:5" x14ac:dyDescent="0.25">
      <c r="A4214" s="264">
        <v>46563.5</v>
      </c>
      <c r="B4214">
        <v>50.71</v>
      </c>
      <c r="C4214">
        <v>9.65</v>
      </c>
      <c r="D4214">
        <v>3.86</v>
      </c>
      <c r="E4214">
        <v>64.22</v>
      </c>
    </row>
    <row r="4215" spans="1:5" x14ac:dyDescent="0.25">
      <c r="A4215" s="264">
        <v>46563.541666666657</v>
      </c>
      <c r="B4215">
        <v>51.1</v>
      </c>
      <c r="C4215">
        <v>9.5</v>
      </c>
      <c r="D4215">
        <v>3.8</v>
      </c>
      <c r="E4215">
        <v>64.400000000000006</v>
      </c>
    </row>
    <row r="4216" spans="1:5" x14ac:dyDescent="0.25">
      <c r="A4216" s="264">
        <v>46563.583333333343</v>
      </c>
      <c r="B4216">
        <v>51.2</v>
      </c>
      <c r="C4216">
        <v>9.25</v>
      </c>
      <c r="D4216">
        <v>3.7</v>
      </c>
      <c r="E4216">
        <v>64.150000000000006</v>
      </c>
    </row>
    <row r="4217" spans="1:5" x14ac:dyDescent="0.25">
      <c r="A4217" s="264">
        <v>46563.625</v>
      </c>
      <c r="B4217">
        <v>51.39</v>
      </c>
      <c r="C4217">
        <v>8.75</v>
      </c>
      <c r="D4217">
        <v>3.5</v>
      </c>
      <c r="E4217">
        <v>63.64</v>
      </c>
    </row>
    <row r="4218" spans="1:5" x14ac:dyDescent="0.25">
      <c r="A4218" s="264">
        <v>46563.666666666657</v>
      </c>
      <c r="B4218">
        <v>53.01</v>
      </c>
      <c r="C4218">
        <v>8.6</v>
      </c>
      <c r="D4218">
        <v>3.44</v>
      </c>
      <c r="E4218">
        <v>65.05</v>
      </c>
    </row>
    <row r="4219" spans="1:5" x14ac:dyDescent="0.25">
      <c r="A4219" s="264">
        <v>46563.708333333343</v>
      </c>
      <c r="B4219">
        <v>52.07</v>
      </c>
      <c r="C4219">
        <v>8.6</v>
      </c>
      <c r="D4219">
        <v>3.44</v>
      </c>
      <c r="E4219">
        <v>64.11</v>
      </c>
    </row>
    <row r="4220" spans="1:5" x14ac:dyDescent="0.25">
      <c r="A4220" s="264">
        <v>46563.75</v>
      </c>
      <c r="B4220">
        <v>50.11</v>
      </c>
      <c r="C4220">
        <v>8.9</v>
      </c>
      <c r="D4220">
        <v>3.56</v>
      </c>
      <c r="E4220">
        <v>62.57</v>
      </c>
    </row>
    <row r="4221" spans="1:5" x14ac:dyDescent="0.25">
      <c r="A4221" s="264">
        <v>46563.791666666657</v>
      </c>
      <c r="B4221">
        <v>52.04</v>
      </c>
      <c r="C4221">
        <v>9.1</v>
      </c>
      <c r="D4221">
        <v>3.64</v>
      </c>
      <c r="E4221">
        <v>64.78</v>
      </c>
    </row>
    <row r="4222" spans="1:5" x14ac:dyDescent="0.25">
      <c r="A4222" s="264">
        <v>46563.833333333343</v>
      </c>
      <c r="B4222">
        <v>52.76</v>
      </c>
      <c r="C4222">
        <v>9.35</v>
      </c>
      <c r="D4222">
        <v>3.74</v>
      </c>
      <c r="E4222">
        <v>65.849999999999994</v>
      </c>
    </row>
    <row r="4223" spans="1:5" x14ac:dyDescent="0.25">
      <c r="A4223" s="264">
        <v>46563.875</v>
      </c>
      <c r="B4223">
        <v>56.94</v>
      </c>
      <c r="C4223">
        <v>9.35</v>
      </c>
      <c r="D4223">
        <v>3.74</v>
      </c>
      <c r="E4223">
        <v>70.03</v>
      </c>
    </row>
    <row r="4224" spans="1:5" x14ac:dyDescent="0.25">
      <c r="A4224" s="264">
        <v>46563.916666666657</v>
      </c>
      <c r="B4224">
        <v>55.57</v>
      </c>
      <c r="C4224">
        <v>9</v>
      </c>
      <c r="D4224">
        <v>3.6</v>
      </c>
      <c r="E4224">
        <v>68.17</v>
      </c>
    </row>
    <row r="4225" spans="1:5" x14ac:dyDescent="0.25">
      <c r="A4225" s="264">
        <v>46563.958333333343</v>
      </c>
      <c r="B4225">
        <v>57.08</v>
      </c>
      <c r="C4225">
        <v>8.9499999999999993</v>
      </c>
      <c r="D4225">
        <v>3.58</v>
      </c>
      <c r="E4225">
        <v>69.61</v>
      </c>
    </row>
    <row r="4226" spans="1:5" x14ac:dyDescent="0.25">
      <c r="A4226" s="264">
        <v>46564</v>
      </c>
      <c r="B4226">
        <v>56.35</v>
      </c>
      <c r="C4226">
        <v>9</v>
      </c>
      <c r="D4226">
        <v>3.6</v>
      </c>
      <c r="E4226">
        <v>68.95</v>
      </c>
    </row>
    <row r="4227" spans="1:5" x14ac:dyDescent="0.25">
      <c r="A4227" s="264">
        <v>46564.041666666657</v>
      </c>
      <c r="B4227">
        <v>55.63</v>
      </c>
      <c r="C4227">
        <v>8.8000000000000007</v>
      </c>
      <c r="D4227">
        <v>3.52</v>
      </c>
      <c r="E4227">
        <v>67.95</v>
      </c>
    </row>
    <row r="4228" spans="1:5" x14ac:dyDescent="0.25">
      <c r="A4228" s="264">
        <v>46564.083333333343</v>
      </c>
      <c r="B4228">
        <v>56.01</v>
      </c>
      <c r="C4228">
        <v>8.9</v>
      </c>
      <c r="D4228">
        <v>3.56</v>
      </c>
      <c r="E4228">
        <v>68.47</v>
      </c>
    </row>
    <row r="4229" spans="1:5" x14ac:dyDescent="0.25">
      <c r="A4229" s="264">
        <v>46564.125</v>
      </c>
      <c r="B4229">
        <v>52.85</v>
      </c>
      <c r="C4229">
        <v>8.85</v>
      </c>
      <c r="D4229">
        <v>3.54</v>
      </c>
      <c r="E4229">
        <v>65.239999999999995</v>
      </c>
    </row>
    <row r="4230" spans="1:5" x14ac:dyDescent="0.25">
      <c r="A4230" s="264">
        <v>46564.166666666657</v>
      </c>
      <c r="B4230">
        <v>51.64</v>
      </c>
      <c r="C4230">
        <v>8.9</v>
      </c>
      <c r="D4230">
        <v>3.56</v>
      </c>
      <c r="E4230">
        <v>64.099999999999994</v>
      </c>
    </row>
    <row r="4231" spans="1:5" x14ac:dyDescent="0.25">
      <c r="A4231" s="264">
        <v>46564.208333333343</v>
      </c>
      <c r="B4231">
        <v>51.88</v>
      </c>
      <c r="C4231">
        <v>9.1</v>
      </c>
      <c r="D4231">
        <v>3.64</v>
      </c>
      <c r="E4231">
        <v>64.62</v>
      </c>
    </row>
    <row r="4232" spans="1:5" x14ac:dyDescent="0.25">
      <c r="A4232" s="264">
        <v>46564.25</v>
      </c>
      <c r="B4232">
        <v>50</v>
      </c>
      <c r="C4232">
        <v>9.9</v>
      </c>
      <c r="D4232">
        <v>3.96</v>
      </c>
      <c r="E4232">
        <v>63.86</v>
      </c>
    </row>
    <row r="4233" spans="1:5" x14ac:dyDescent="0.25">
      <c r="A4233" s="264">
        <v>46564.291666666657</v>
      </c>
      <c r="B4233">
        <v>49.2</v>
      </c>
      <c r="C4233">
        <v>11.65</v>
      </c>
      <c r="D4233">
        <v>4.66</v>
      </c>
      <c r="E4233">
        <v>65.510000000000005</v>
      </c>
    </row>
    <row r="4234" spans="1:5" x14ac:dyDescent="0.25">
      <c r="A4234" s="264">
        <v>46564.333333333343</v>
      </c>
      <c r="B4234">
        <v>48.82</v>
      </c>
      <c r="C4234">
        <v>11.4</v>
      </c>
      <c r="D4234">
        <v>4.5599999999999996</v>
      </c>
      <c r="E4234">
        <v>64.78</v>
      </c>
    </row>
    <row r="4235" spans="1:5" x14ac:dyDescent="0.25">
      <c r="A4235" s="264">
        <v>46564.375</v>
      </c>
      <c r="B4235">
        <v>49.15</v>
      </c>
      <c r="C4235">
        <v>11.05</v>
      </c>
      <c r="D4235">
        <v>4.42</v>
      </c>
      <c r="E4235">
        <v>64.62</v>
      </c>
    </row>
    <row r="4236" spans="1:5" x14ac:dyDescent="0.25">
      <c r="A4236" s="264">
        <v>46564.416666666657</v>
      </c>
      <c r="B4236">
        <v>50.49</v>
      </c>
      <c r="C4236">
        <v>10.199999999999999</v>
      </c>
      <c r="D4236">
        <v>4.08</v>
      </c>
      <c r="E4236">
        <v>64.77</v>
      </c>
    </row>
    <row r="4237" spans="1:5" x14ac:dyDescent="0.25">
      <c r="A4237" s="264">
        <v>46564.458333333343</v>
      </c>
      <c r="B4237">
        <v>51.65</v>
      </c>
      <c r="C4237">
        <v>9.9</v>
      </c>
      <c r="D4237">
        <v>3.96</v>
      </c>
      <c r="E4237">
        <v>65.510000000000005</v>
      </c>
    </row>
    <row r="4238" spans="1:5" x14ac:dyDescent="0.25">
      <c r="A4238" s="264">
        <v>46564.5</v>
      </c>
      <c r="B4238">
        <v>50.07</v>
      </c>
      <c r="C4238">
        <v>9.65</v>
      </c>
      <c r="D4238">
        <v>3.86</v>
      </c>
      <c r="E4238">
        <v>63.58</v>
      </c>
    </row>
    <row r="4239" spans="1:5" x14ac:dyDescent="0.25">
      <c r="A4239" s="264">
        <v>46564.541666666657</v>
      </c>
      <c r="B4239">
        <v>50.96</v>
      </c>
      <c r="C4239">
        <v>9.9</v>
      </c>
      <c r="D4239">
        <v>3.96</v>
      </c>
      <c r="E4239">
        <v>64.819999999999993</v>
      </c>
    </row>
    <row r="4240" spans="1:5" x14ac:dyDescent="0.25">
      <c r="A4240" s="264">
        <v>46564.583333333343</v>
      </c>
      <c r="B4240">
        <v>46.17</v>
      </c>
      <c r="C4240">
        <v>9.9</v>
      </c>
      <c r="D4240">
        <v>3.96</v>
      </c>
      <c r="E4240">
        <v>60.03</v>
      </c>
    </row>
    <row r="4241" spans="1:5" x14ac:dyDescent="0.25">
      <c r="A4241" s="264">
        <v>46564.625</v>
      </c>
      <c r="B4241">
        <v>56.96</v>
      </c>
      <c r="C4241">
        <v>9.4</v>
      </c>
      <c r="D4241">
        <v>3.76</v>
      </c>
      <c r="E4241">
        <v>70.12</v>
      </c>
    </row>
    <row r="4242" spans="1:5" x14ac:dyDescent="0.25">
      <c r="A4242" s="264">
        <v>46564.666666666657</v>
      </c>
      <c r="B4242">
        <v>53.33</v>
      </c>
      <c r="C4242">
        <v>9.5</v>
      </c>
      <c r="D4242">
        <v>3.8</v>
      </c>
      <c r="E4242">
        <v>66.63</v>
      </c>
    </row>
    <row r="4243" spans="1:5" x14ac:dyDescent="0.25">
      <c r="A4243" s="264">
        <v>46564.708333333343</v>
      </c>
      <c r="B4243">
        <v>50.02</v>
      </c>
      <c r="C4243">
        <v>9.4499999999999993</v>
      </c>
      <c r="D4243">
        <v>3.78</v>
      </c>
      <c r="E4243">
        <v>63.25</v>
      </c>
    </row>
    <row r="4244" spans="1:5" x14ac:dyDescent="0.25">
      <c r="A4244" s="264">
        <v>46564.75</v>
      </c>
      <c r="B4244">
        <v>52.34</v>
      </c>
      <c r="C4244">
        <v>9.75</v>
      </c>
      <c r="D4244">
        <v>3.9</v>
      </c>
      <c r="E4244">
        <v>65.989999999999995</v>
      </c>
    </row>
    <row r="4245" spans="1:5" x14ac:dyDescent="0.25">
      <c r="A4245" s="264">
        <v>46564.791666666657</v>
      </c>
      <c r="B4245">
        <v>50.56</v>
      </c>
      <c r="C4245">
        <v>10.199999999999999</v>
      </c>
      <c r="D4245">
        <v>4.08</v>
      </c>
      <c r="E4245">
        <v>64.84</v>
      </c>
    </row>
    <row r="4246" spans="1:5" x14ac:dyDescent="0.25">
      <c r="A4246" s="264">
        <v>46564.833333333343</v>
      </c>
      <c r="B4246">
        <v>49.87</v>
      </c>
      <c r="C4246">
        <v>10.15</v>
      </c>
      <c r="D4246">
        <v>4.0599999999999996</v>
      </c>
      <c r="E4246">
        <v>64.08</v>
      </c>
    </row>
    <row r="4247" spans="1:5" x14ac:dyDescent="0.25">
      <c r="A4247" s="264">
        <v>46564.875</v>
      </c>
      <c r="B4247">
        <v>50.45</v>
      </c>
      <c r="C4247">
        <v>9.65</v>
      </c>
      <c r="D4247">
        <v>3.86</v>
      </c>
      <c r="E4247">
        <v>63.96</v>
      </c>
    </row>
    <row r="4248" spans="1:5" x14ac:dyDescent="0.25">
      <c r="A4248" s="264">
        <v>46564.916666666657</v>
      </c>
      <c r="B4248">
        <v>51.19</v>
      </c>
      <c r="C4248">
        <v>9.25</v>
      </c>
      <c r="D4248">
        <v>3.7</v>
      </c>
      <c r="E4248">
        <v>64.14</v>
      </c>
    </row>
    <row r="4249" spans="1:5" x14ac:dyDescent="0.25">
      <c r="A4249" s="264">
        <v>46564.958333333343</v>
      </c>
      <c r="B4249">
        <v>50.29</v>
      </c>
      <c r="C4249">
        <v>9.75</v>
      </c>
      <c r="D4249">
        <v>3.9</v>
      </c>
      <c r="E4249">
        <v>63.94</v>
      </c>
    </row>
    <row r="4250" spans="1:5" x14ac:dyDescent="0.25">
      <c r="A4250" s="264">
        <v>46565</v>
      </c>
      <c r="B4250">
        <v>48.86</v>
      </c>
      <c r="C4250">
        <v>9.5</v>
      </c>
      <c r="D4250">
        <v>3.8</v>
      </c>
      <c r="E4250">
        <v>62.16</v>
      </c>
    </row>
    <row r="4251" spans="1:5" x14ac:dyDescent="0.25">
      <c r="A4251" s="264">
        <v>46565.041666666657</v>
      </c>
      <c r="B4251">
        <v>51.69</v>
      </c>
      <c r="C4251">
        <v>9.1</v>
      </c>
      <c r="D4251">
        <v>3.64</v>
      </c>
      <c r="E4251">
        <v>64.430000000000007</v>
      </c>
    </row>
    <row r="4252" spans="1:5" x14ac:dyDescent="0.25">
      <c r="A4252" s="264">
        <v>46565.083333333343</v>
      </c>
      <c r="B4252">
        <v>51.73</v>
      </c>
      <c r="C4252">
        <v>9.3000000000000007</v>
      </c>
      <c r="D4252">
        <v>3.72</v>
      </c>
      <c r="E4252">
        <v>64.75</v>
      </c>
    </row>
    <row r="4253" spans="1:5" x14ac:dyDescent="0.25">
      <c r="A4253" s="264">
        <v>46565.125</v>
      </c>
      <c r="B4253">
        <v>50.51</v>
      </c>
      <c r="C4253">
        <v>9.5</v>
      </c>
      <c r="D4253">
        <v>3.8</v>
      </c>
      <c r="E4253">
        <v>63.81</v>
      </c>
    </row>
    <row r="4254" spans="1:5" x14ac:dyDescent="0.25">
      <c r="A4254" s="264">
        <v>46565.166666666657</v>
      </c>
      <c r="B4254">
        <v>51.68</v>
      </c>
      <c r="C4254">
        <v>9.3000000000000007</v>
      </c>
      <c r="D4254">
        <v>3.72</v>
      </c>
      <c r="E4254">
        <v>64.7</v>
      </c>
    </row>
    <row r="4255" spans="1:5" x14ac:dyDescent="0.25">
      <c r="A4255" s="264">
        <v>46565.208333333343</v>
      </c>
      <c r="B4255">
        <v>49.75</v>
      </c>
      <c r="C4255">
        <v>10.199999999999999</v>
      </c>
      <c r="D4255">
        <v>4.08</v>
      </c>
      <c r="E4255">
        <v>64.03</v>
      </c>
    </row>
    <row r="4256" spans="1:5" x14ac:dyDescent="0.25">
      <c r="A4256" s="264">
        <v>46565.25</v>
      </c>
      <c r="B4256">
        <v>49.68</v>
      </c>
      <c r="C4256">
        <v>10.9</v>
      </c>
      <c r="D4256">
        <v>4.3600000000000003</v>
      </c>
      <c r="E4256">
        <v>64.94</v>
      </c>
    </row>
    <row r="4257" spans="1:5" x14ac:dyDescent="0.25">
      <c r="A4257" s="264">
        <v>46565.291666666657</v>
      </c>
      <c r="B4257">
        <v>48.24</v>
      </c>
      <c r="C4257">
        <v>12.05</v>
      </c>
      <c r="D4257">
        <v>4.82</v>
      </c>
      <c r="E4257">
        <v>65.11</v>
      </c>
    </row>
    <row r="4258" spans="1:5" x14ac:dyDescent="0.25">
      <c r="A4258" s="264">
        <v>46565.333333333343</v>
      </c>
      <c r="B4258">
        <v>46.47</v>
      </c>
      <c r="C4258">
        <v>13.15</v>
      </c>
      <c r="D4258">
        <v>5.26</v>
      </c>
      <c r="E4258">
        <v>64.88</v>
      </c>
    </row>
    <row r="4259" spans="1:5" x14ac:dyDescent="0.25">
      <c r="A4259" s="264">
        <v>46565.375</v>
      </c>
      <c r="B4259">
        <v>48.79</v>
      </c>
      <c r="C4259">
        <v>12.15</v>
      </c>
      <c r="D4259">
        <v>4.8600000000000003</v>
      </c>
      <c r="E4259">
        <v>65.8</v>
      </c>
    </row>
    <row r="4260" spans="1:5" x14ac:dyDescent="0.25">
      <c r="A4260" s="264">
        <v>46565.416666666657</v>
      </c>
      <c r="B4260">
        <v>49.16</v>
      </c>
      <c r="C4260">
        <v>11.4</v>
      </c>
      <c r="D4260">
        <v>4.5599999999999996</v>
      </c>
      <c r="E4260">
        <v>65.12</v>
      </c>
    </row>
    <row r="4261" spans="1:5" x14ac:dyDescent="0.25">
      <c r="A4261" s="264">
        <v>46565.458333333343</v>
      </c>
      <c r="B4261">
        <v>50.5</v>
      </c>
      <c r="C4261">
        <v>10.55</v>
      </c>
      <c r="D4261">
        <v>4.22</v>
      </c>
      <c r="E4261">
        <v>65.27</v>
      </c>
    </row>
    <row r="4262" spans="1:5" x14ac:dyDescent="0.25">
      <c r="A4262" s="264">
        <v>46565.5</v>
      </c>
      <c r="B4262">
        <v>50.48</v>
      </c>
      <c r="C4262">
        <v>10.35</v>
      </c>
      <c r="D4262">
        <v>4.1399999999999997</v>
      </c>
      <c r="E4262">
        <v>64.97</v>
      </c>
    </row>
    <row r="4263" spans="1:5" x14ac:dyDescent="0.25">
      <c r="A4263" s="264">
        <v>46565.541666666657</v>
      </c>
      <c r="B4263">
        <v>50.15</v>
      </c>
      <c r="C4263">
        <v>10.050000000000001</v>
      </c>
      <c r="D4263">
        <v>4.0199999999999996</v>
      </c>
      <c r="E4263">
        <v>64.22</v>
      </c>
    </row>
    <row r="4264" spans="1:5" x14ac:dyDescent="0.25">
      <c r="A4264" s="264">
        <v>46565.583333333343</v>
      </c>
      <c r="B4264">
        <v>50.52</v>
      </c>
      <c r="C4264">
        <v>9.8000000000000007</v>
      </c>
      <c r="D4264">
        <v>3.92</v>
      </c>
      <c r="E4264">
        <v>64.239999999999995</v>
      </c>
    </row>
    <row r="4265" spans="1:5" x14ac:dyDescent="0.25">
      <c r="A4265" s="264">
        <v>46565.625</v>
      </c>
      <c r="B4265">
        <v>50.95</v>
      </c>
      <c r="C4265">
        <v>9.4499999999999993</v>
      </c>
      <c r="D4265">
        <v>3.78</v>
      </c>
      <c r="E4265">
        <v>64.180000000000007</v>
      </c>
    </row>
    <row r="4266" spans="1:5" x14ac:dyDescent="0.25">
      <c r="A4266" s="264">
        <v>46565.666666666657</v>
      </c>
      <c r="B4266">
        <v>49.56</v>
      </c>
      <c r="C4266">
        <v>9.1999999999999993</v>
      </c>
      <c r="D4266">
        <v>3.68</v>
      </c>
      <c r="E4266">
        <v>62.44</v>
      </c>
    </row>
    <row r="4267" spans="1:5" x14ac:dyDescent="0.25">
      <c r="A4267" s="264">
        <v>46565.708333333343</v>
      </c>
      <c r="B4267">
        <v>51.31</v>
      </c>
      <c r="C4267">
        <v>9.4</v>
      </c>
      <c r="D4267">
        <v>3.76</v>
      </c>
      <c r="E4267">
        <v>64.47</v>
      </c>
    </row>
    <row r="4268" spans="1:5" x14ac:dyDescent="0.25">
      <c r="A4268" s="264">
        <v>46565.75</v>
      </c>
      <c r="B4268">
        <v>51.61</v>
      </c>
      <c r="C4268">
        <v>9.65</v>
      </c>
      <c r="D4268">
        <v>3.86</v>
      </c>
      <c r="E4268">
        <v>65.12</v>
      </c>
    </row>
    <row r="4269" spans="1:5" x14ac:dyDescent="0.25">
      <c r="A4269" s="264">
        <v>46565.791666666657</v>
      </c>
      <c r="B4269">
        <v>50.28</v>
      </c>
      <c r="C4269">
        <v>10.1</v>
      </c>
      <c r="D4269">
        <v>4.04</v>
      </c>
      <c r="E4269">
        <v>64.42</v>
      </c>
    </row>
    <row r="4270" spans="1:5" x14ac:dyDescent="0.25">
      <c r="A4270" s="264">
        <v>46565.833333333343</v>
      </c>
      <c r="B4270">
        <v>50.7</v>
      </c>
      <c r="C4270">
        <v>10.050000000000001</v>
      </c>
      <c r="D4270">
        <v>4.0199999999999996</v>
      </c>
      <c r="E4270">
        <v>64.77</v>
      </c>
    </row>
    <row r="4271" spans="1:5" x14ac:dyDescent="0.25">
      <c r="A4271" s="264">
        <v>46565.875</v>
      </c>
      <c r="B4271">
        <v>50.85</v>
      </c>
      <c r="C4271">
        <v>9.8000000000000007</v>
      </c>
      <c r="D4271">
        <v>3.92</v>
      </c>
      <c r="E4271">
        <v>64.569999999999993</v>
      </c>
    </row>
    <row r="4272" spans="1:5" x14ac:dyDescent="0.25">
      <c r="A4272" s="264">
        <v>46565.916666666657</v>
      </c>
      <c r="B4272">
        <v>50.52</v>
      </c>
      <c r="C4272">
        <v>9.85</v>
      </c>
      <c r="D4272">
        <v>3.94</v>
      </c>
      <c r="E4272">
        <v>64.31</v>
      </c>
    </row>
    <row r="4273" spans="1:5" x14ac:dyDescent="0.25">
      <c r="A4273" s="264">
        <v>46565.958333333343</v>
      </c>
      <c r="B4273">
        <v>50.96</v>
      </c>
      <c r="C4273">
        <v>9.75</v>
      </c>
      <c r="D4273">
        <v>3.9</v>
      </c>
      <c r="E4273">
        <v>64.61</v>
      </c>
    </row>
    <row r="4274" spans="1:5" x14ac:dyDescent="0.25">
      <c r="A4274" s="264">
        <v>46566</v>
      </c>
      <c r="B4274">
        <v>50.74</v>
      </c>
      <c r="C4274">
        <v>9.5500000000000007</v>
      </c>
      <c r="D4274">
        <v>3.82</v>
      </c>
      <c r="E4274">
        <v>64.11</v>
      </c>
    </row>
    <row r="4275" spans="1:5" x14ac:dyDescent="0.25">
      <c r="A4275" s="264">
        <v>46566.041666666657</v>
      </c>
      <c r="B4275">
        <v>51.33</v>
      </c>
      <c r="C4275">
        <v>9.35</v>
      </c>
      <c r="D4275">
        <v>3.74</v>
      </c>
      <c r="E4275">
        <v>64.42</v>
      </c>
    </row>
    <row r="4276" spans="1:5" x14ac:dyDescent="0.25">
      <c r="A4276" s="264">
        <v>46566.083333333343</v>
      </c>
      <c r="B4276">
        <v>51.62</v>
      </c>
      <c r="C4276">
        <v>9.4</v>
      </c>
      <c r="D4276">
        <v>3.76</v>
      </c>
      <c r="E4276">
        <v>64.78</v>
      </c>
    </row>
    <row r="4277" spans="1:5" x14ac:dyDescent="0.25">
      <c r="A4277" s="264">
        <v>46566.125</v>
      </c>
      <c r="B4277">
        <v>52.12</v>
      </c>
      <c r="C4277">
        <v>9.15</v>
      </c>
      <c r="D4277">
        <v>3.66</v>
      </c>
      <c r="E4277">
        <v>64.930000000000007</v>
      </c>
    </row>
    <row r="4278" spans="1:5" x14ac:dyDescent="0.25">
      <c r="A4278" s="264">
        <v>46566.166666666657</v>
      </c>
      <c r="B4278">
        <v>50.91</v>
      </c>
      <c r="C4278">
        <v>9.15</v>
      </c>
      <c r="D4278">
        <v>3.66</v>
      </c>
      <c r="E4278">
        <v>63.72</v>
      </c>
    </row>
    <row r="4279" spans="1:5" x14ac:dyDescent="0.25">
      <c r="A4279" s="264">
        <v>46566.208333333343</v>
      </c>
      <c r="B4279">
        <v>51.27</v>
      </c>
      <c r="C4279">
        <v>9.4499999999999993</v>
      </c>
      <c r="D4279">
        <v>3.78</v>
      </c>
      <c r="E4279">
        <v>64.5</v>
      </c>
    </row>
    <row r="4280" spans="1:5" x14ac:dyDescent="0.25">
      <c r="A4280" s="264">
        <v>46566.25</v>
      </c>
      <c r="B4280">
        <v>51.26</v>
      </c>
      <c r="C4280">
        <v>10.1</v>
      </c>
      <c r="D4280">
        <v>4.04</v>
      </c>
      <c r="E4280">
        <v>65.400000000000006</v>
      </c>
    </row>
    <row r="4281" spans="1:5" x14ac:dyDescent="0.25">
      <c r="A4281" s="264">
        <v>46566.291666666657</v>
      </c>
      <c r="B4281">
        <v>49.3</v>
      </c>
      <c r="C4281">
        <v>11.7</v>
      </c>
      <c r="D4281">
        <v>4.68</v>
      </c>
      <c r="E4281">
        <v>65.680000000000007</v>
      </c>
    </row>
    <row r="4282" spans="1:5" x14ac:dyDescent="0.25">
      <c r="A4282" s="264">
        <v>46566.333333333343</v>
      </c>
      <c r="B4282">
        <v>49.38</v>
      </c>
      <c r="C4282">
        <v>11.6</v>
      </c>
      <c r="D4282">
        <v>4.6399999999999997</v>
      </c>
      <c r="E4282">
        <v>65.62</v>
      </c>
    </row>
    <row r="4283" spans="1:5" x14ac:dyDescent="0.25">
      <c r="A4283" s="264">
        <v>46566.375</v>
      </c>
      <c r="B4283">
        <v>49.28</v>
      </c>
      <c r="C4283">
        <v>10.9</v>
      </c>
      <c r="D4283">
        <v>4.3600000000000003</v>
      </c>
      <c r="E4283">
        <v>64.540000000000006</v>
      </c>
    </row>
    <row r="4284" spans="1:5" x14ac:dyDescent="0.25">
      <c r="A4284" s="264">
        <v>46566.416666666657</v>
      </c>
      <c r="B4284">
        <v>50.43</v>
      </c>
      <c r="C4284">
        <v>10.3</v>
      </c>
      <c r="D4284">
        <v>4.12</v>
      </c>
      <c r="E4284">
        <v>64.849999999999994</v>
      </c>
    </row>
    <row r="4285" spans="1:5" x14ac:dyDescent="0.25">
      <c r="A4285" s="264">
        <v>46566.458333333343</v>
      </c>
      <c r="B4285">
        <v>50.82</v>
      </c>
      <c r="C4285">
        <v>9.65</v>
      </c>
      <c r="D4285">
        <v>3.86</v>
      </c>
      <c r="E4285">
        <v>64.33</v>
      </c>
    </row>
    <row r="4286" spans="1:5" x14ac:dyDescent="0.25">
      <c r="A4286" s="264">
        <v>46566.5</v>
      </c>
      <c r="B4286">
        <v>51.19</v>
      </c>
      <c r="C4286">
        <v>10.199999999999999</v>
      </c>
      <c r="D4286">
        <v>4.08</v>
      </c>
      <c r="E4286">
        <v>65.47</v>
      </c>
    </row>
    <row r="4287" spans="1:5" x14ac:dyDescent="0.25">
      <c r="A4287" s="264">
        <v>46566.541666666657</v>
      </c>
      <c r="B4287">
        <v>49.85</v>
      </c>
      <c r="C4287">
        <v>10.25</v>
      </c>
      <c r="D4287">
        <v>4.0999999999999996</v>
      </c>
      <c r="E4287">
        <v>64.2</v>
      </c>
    </row>
    <row r="4288" spans="1:5" x14ac:dyDescent="0.25">
      <c r="A4288" s="264">
        <v>46566.583333333343</v>
      </c>
      <c r="B4288">
        <v>64.150000000000006</v>
      </c>
      <c r="C4288">
        <v>9.9499999999999993</v>
      </c>
      <c r="D4288">
        <v>3.98</v>
      </c>
      <c r="E4288">
        <v>78.08</v>
      </c>
    </row>
    <row r="4289" spans="1:5" x14ac:dyDescent="0.25">
      <c r="A4289" s="264">
        <v>46566.625</v>
      </c>
      <c r="B4289">
        <v>59.18</v>
      </c>
      <c r="C4289">
        <v>9.75</v>
      </c>
      <c r="D4289">
        <v>3.9</v>
      </c>
      <c r="E4289">
        <v>72.83</v>
      </c>
    </row>
    <row r="4290" spans="1:5" x14ac:dyDescent="0.25">
      <c r="A4290" s="264">
        <v>46566.666666666657</v>
      </c>
      <c r="B4290">
        <v>52.79</v>
      </c>
      <c r="C4290">
        <v>9.25</v>
      </c>
      <c r="D4290">
        <v>3.7</v>
      </c>
      <c r="E4290">
        <v>65.739999999999995</v>
      </c>
    </row>
    <row r="4291" spans="1:5" x14ac:dyDescent="0.25">
      <c r="A4291" s="264">
        <v>46566.708333333343</v>
      </c>
      <c r="B4291">
        <v>51.72</v>
      </c>
      <c r="C4291">
        <v>9.4</v>
      </c>
      <c r="D4291">
        <v>3.76</v>
      </c>
      <c r="E4291">
        <v>64.88</v>
      </c>
    </row>
    <row r="4292" spans="1:5" x14ac:dyDescent="0.25">
      <c r="A4292" s="264">
        <v>46566.75</v>
      </c>
      <c r="B4292">
        <v>51.89</v>
      </c>
      <c r="C4292">
        <v>9.6999999999999993</v>
      </c>
      <c r="D4292">
        <v>3.88</v>
      </c>
      <c r="E4292">
        <v>65.47</v>
      </c>
    </row>
    <row r="4293" spans="1:5" x14ac:dyDescent="0.25">
      <c r="A4293" s="264">
        <v>46566.791666666657</v>
      </c>
      <c r="B4293">
        <v>51.02</v>
      </c>
      <c r="C4293">
        <v>9.9499999999999993</v>
      </c>
      <c r="D4293">
        <v>3.98</v>
      </c>
      <c r="E4293">
        <v>64.95</v>
      </c>
    </row>
    <row r="4294" spans="1:5" x14ac:dyDescent="0.25">
      <c r="A4294" s="264">
        <v>46566.833333333343</v>
      </c>
      <c r="B4294">
        <v>51.42</v>
      </c>
      <c r="C4294">
        <v>9.6999999999999993</v>
      </c>
      <c r="D4294">
        <v>3.88</v>
      </c>
      <c r="E4294">
        <v>65</v>
      </c>
    </row>
    <row r="4295" spans="1:5" x14ac:dyDescent="0.25">
      <c r="A4295" s="264">
        <v>46566.875</v>
      </c>
      <c r="B4295">
        <v>52.33</v>
      </c>
      <c r="C4295">
        <v>9.3000000000000007</v>
      </c>
      <c r="D4295">
        <v>3.72</v>
      </c>
      <c r="E4295">
        <v>65.349999999999994</v>
      </c>
    </row>
    <row r="4296" spans="1:5" x14ac:dyDescent="0.25">
      <c r="A4296" s="264">
        <v>46566.916666666657</v>
      </c>
      <c r="B4296">
        <v>51.23</v>
      </c>
      <c r="C4296">
        <v>9.1999999999999993</v>
      </c>
      <c r="D4296">
        <v>3.68</v>
      </c>
      <c r="E4296">
        <v>64.11</v>
      </c>
    </row>
    <row r="4297" spans="1:5" x14ac:dyDescent="0.25">
      <c r="A4297" s="264">
        <v>46566.958333333343</v>
      </c>
      <c r="B4297">
        <v>50.9</v>
      </c>
      <c r="C4297">
        <v>9.75</v>
      </c>
      <c r="D4297">
        <v>3.9</v>
      </c>
      <c r="E4297">
        <v>64.55</v>
      </c>
    </row>
    <row r="4298" spans="1:5" x14ac:dyDescent="0.25">
      <c r="A4298" s="264">
        <v>46567</v>
      </c>
      <c r="B4298">
        <v>51.53</v>
      </c>
      <c r="C4298">
        <v>9.4</v>
      </c>
      <c r="D4298">
        <v>3.76</v>
      </c>
      <c r="E4298">
        <v>64.69</v>
      </c>
    </row>
    <row r="4299" spans="1:5" x14ac:dyDescent="0.25">
      <c r="A4299" s="264">
        <v>46567.041666666657</v>
      </c>
      <c r="B4299">
        <v>51.53</v>
      </c>
      <c r="C4299">
        <v>9.1</v>
      </c>
      <c r="D4299">
        <v>3.64</v>
      </c>
      <c r="E4299">
        <v>64.27</v>
      </c>
    </row>
    <row r="4300" spans="1:5" x14ac:dyDescent="0.25">
      <c r="A4300" s="264">
        <v>46567.083333333343</v>
      </c>
      <c r="B4300">
        <v>50.8</v>
      </c>
      <c r="C4300">
        <v>9.15</v>
      </c>
      <c r="D4300">
        <v>3.66</v>
      </c>
      <c r="E4300">
        <v>63.61</v>
      </c>
    </row>
    <row r="4301" spans="1:5" x14ac:dyDescent="0.25">
      <c r="A4301" s="264">
        <v>46567.125</v>
      </c>
      <c r="B4301">
        <v>50.66</v>
      </c>
      <c r="C4301">
        <v>9.1</v>
      </c>
      <c r="D4301">
        <v>3.64</v>
      </c>
      <c r="E4301">
        <v>63.4</v>
      </c>
    </row>
    <row r="4302" spans="1:5" x14ac:dyDescent="0.25">
      <c r="A4302" s="264">
        <v>46567.166666666657</v>
      </c>
      <c r="B4302">
        <v>52.51</v>
      </c>
      <c r="C4302">
        <v>8.9499999999999993</v>
      </c>
      <c r="D4302">
        <v>3.58</v>
      </c>
      <c r="E4302">
        <v>65.040000000000006</v>
      </c>
    </row>
    <row r="4303" spans="1:5" x14ac:dyDescent="0.25">
      <c r="A4303" s="264">
        <v>46567.208333333343</v>
      </c>
      <c r="B4303">
        <v>51.61</v>
      </c>
      <c r="C4303">
        <v>9</v>
      </c>
      <c r="D4303">
        <v>3.6</v>
      </c>
      <c r="E4303">
        <v>64.209999999999994</v>
      </c>
    </row>
    <row r="4304" spans="1:5" x14ac:dyDescent="0.25">
      <c r="A4304" s="264">
        <v>46567.25</v>
      </c>
      <c r="B4304">
        <v>51.49</v>
      </c>
      <c r="C4304">
        <v>9.4499999999999993</v>
      </c>
      <c r="D4304">
        <v>3.78</v>
      </c>
      <c r="E4304">
        <v>64.72</v>
      </c>
    </row>
    <row r="4305" spans="1:5" x14ac:dyDescent="0.25">
      <c r="A4305" s="264">
        <v>46567.291666666657</v>
      </c>
      <c r="B4305">
        <v>50.68</v>
      </c>
      <c r="C4305">
        <v>10.65</v>
      </c>
      <c r="D4305">
        <v>4.26</v>
      </c>
      <c r="E4305">
        <v>65.59</v>
      </c>
    </row>
    <row r="4306" spans="1:5" x14ac:dyDescent="0.25">
      <c r="A4306" s="264">
        <v>46567.333333333343</v>
      </c>
      <c r="B4306">
        <v>48.83</v>
      </c>
      <c r="C4306">
        <v>10.95</v>
      </c>
      <c r="D4306">
        <v>4.38</v>
      </c>
      <c r="E4306">
        <v>64.16</v>
      </c>
    </row>
    <row r="4307" spans="1:5" x14ac:dyDescent="0.25">
      <c r="A4307" s="264">
        <v>46567.375</v>
      </c>
      <c r="B4307">
        <v>49.88</v>
      </c>
      <c r="C4307">
        <v>10.7</v>
      </c>
      <c r="D4307">
        <v>4.28</v>
      </c>
      <c r="E4307">
        <v>64.86</v>
      </c>
    </row>
    <row r="4308" spans="1:5" x14ac:dyDescent="0.25">
      <c r="A4308" s="264">
        <v>46567.416666666657</v>
      </c>
      <c r="B4308">
        <v>49.98</v>
      </c>
      <c r="C4308">
        <v>10.65</v>
      </c>
      <c r="D4308">
        <v>4.26</v>
      </c>
      <c r="E4308">
        <v>64.89</v>
      </c>
    </row>
    <row r="4309" spans="1:5" x14ac:dyDescent="0.25">
      <c r="A4309" s="264">
        <v>46567.458333333343</v>
      </c>
      <c r="B4309">
        <v>50.56</v>
      </c>
      <c r="C4309">
        <v>10.199999999999999</v>
      </c>
      <c r="D4309">
        <v>4.08</v>
      </c>
      <c r="E4309">
        <v>64.84</v>
      </c>
    </row>
    <row r="4310" spans="1:5" x14ac:dyDescent="0.25">
      <c r="A4310" s="264">
        <v>46567.5</v>
      </c>
      <c r="B4310">
        <v>51.56</v>
      </c>
      <c r="C4310">
        <v>9.9499999999999993</v>
      </c>
      <c r="D4310">
        <v>3.98</v>
      </c>
      <c r="E4310">
        <v>65.489999999999995</v>
      </c>
    </row>
    <row r="4311" spans="1:5" x14ac:dyDescent="0.25">
      <c r="A4311" s="264">
        <v>46567.541666666657</v>
      </c>
      <c r="B4311">
        <v>51.26</v>
      </c>
      <c r="C4311">
        <v>9.85</v>
      </c>
      <c r="D4311">
        <v>3.94</v>
      </c>
      <c r="E4311">
        <v>65.05</v>
      </c>
    </row>
    <row r="4312" spans="1:5" x14ac:dyDescent="0.25">
      <c r="A4312" s="264">
        <v>46567.583333333343</v>
      </c>
      <c r="B4312">
        <v>51.47</v>
      </c>
      <c r="C4312">
        <v>9.35</v>
      </c>
      <c r="D4312">
        <v>3.74</v>
      </c>
      <c r="E4312">
        <v>64.56</v>
      </c>
    </row>
    <row r="4313" spans="1:5" x14ac:dyDescent="0.25">
      <c r="A4313" s="264">
        <v>46567.625</v>
      </c>
      <c r="B4313">
        <v>51.41</v>
      </c>
      <c r="C4313">
        <v>9.3000000000000007</v>
      </c>
      <c r="D4313">
        <v>3.72</v>
      </c>
      <c r="E4313">
        <v>64.430000000000007</v>
      </c>
    </row>
    <row r="4314" spans="1:5" x14ac:dyDescent="0.25">
      <c r="A4314" s="264">
        <v>46567.666666666657</v>
      </c>
      <c r="B4314">
        <v>51.17</v>
      </c>
      <c r="C4314">
        <v>9.4499999999999993</v>
      </c>
      <c r="D4314">
        <v>3.78</v>
      </c>
      <c r="E4314">
        <v>64.400000000000006</v>
      </c>
    </row>
    <row r="4315" spans="1:5" x14ac:dyDescent="0.25">
      <c r="A4315" s="264">
        <v>46567.708333333343</v>
      </c>
      <c r="B4315">
        <v>51.67</v>
      </c>
      <c r="C4315">
        <v>9.65</v>
      </c>
      <c r="D4315">
        <v>3.86</v>
      </c>
      <c r="E4315">
        <v>65.180000000000007</v>
      </c>
    </row>
    <row r="4316" spans="1:5" x14ac:dyDescent="0.25">
      <c r="A4316" s="264">
        <v>46567.75</v>
      </c>
      <c r="B4316">
        <v>49.42</v>
      </c>
      <c r="C4316">
        <v>9.9499999999999993</v>
      </c>
      <c r="D4316">
        <v>3.98</v>
      </c>
      <c r="E4316">
        <v>63.35</v>
      </c>
    </row>
    <row r="4317" spans="1:5" x14ac:dyDescent="0.25">
      <c r="A4317" s="264">
        <v>46567.791666666657</v>
      </c>
      <c r="B4317">
        <v>48.67</v>
      </c>
      <c r="C4317">
        <v>10.3</v>
      </c>
      <c r="D4317">
        <v>4.12</v>
      </c>
      <c r="E4317">
        <v>63.09</v>
      </c>
    </row>
    <row r="4318" spans="1:5" x14ac:dyDescent="0.25">
      <c r="A4318" s="264">
        <v>46567.833333333343</v>
      </c>
      <c r="B4318">
        <v>49.8</v>
      </c>
      <c r="C4318">
        <v>10.35</v>
      </c>
      <c r="D4318">
        <v>4.1399999999999997</v>
      </c>
      <c r="E4318">
        <v>64.290000000000006</v>
      </c>
    </row>
    <row r="4319" spans="1:5" x14ac:dyDescent="0.25">
      <c r="A4319" s="264">
        <v>46567.875</v>
      </c>
      <c r="B4319">
        <v>50.5</v>
      </c>
      <c r="C4319">
        <v>9.8000000000000007</v>
      </c>
      <c r="D4319">
        <v>3.92</v>
      </c>
      <c r="E4319">
        <v>64.22</v>
      </c>
    </row>
    <row r="4320" spans="1:5" x14ac:dyDescent="0.25">
      <c r="A4320" s="264">
        <v>46567.916666666657</v>
      </c>
      <c r="B4320">
        <v>51.02</v>
      </c>
      <c r="C4320">
        <v>9.5500000000000007</v>
      </c>
      <c r="D4320">
        <v>3.82</v>
      </c>
      <c r="E4320">
        <v>64.39</v>
      </c>
    </row>
    <row r="4321" spans="1:5" x14ac:dyDescent="0.25">
      <c r="A4321" s="264">
        <v>46567.958333333343</v>
      </c>
      <c r="B4321">
        <v>51.86</v>
      </c>
      <c r="C4321">
        <v>9.5500000000000007</v>
      </c>
      <c r="D4321">
        <v>3.82</v>
      </c>
      <c r="E4321">
        <v>65.23</v>
      </c>
    </row>
    <row r="4322" spans="1:5" x14ac:dyDescent="0.25">
      <c r="A4322" s="264">
        <v>46568</v>
      </c>
      <c r="B4322">
        <v>51.31</v>
      </c>
      <c r="C4322">
        <v>9.35</v>
      </c>
      <c r="D4322">
        <v>3.74</v>
      </c>
      <c r="E4322">
        <v>64.400000000000006</v>
      </c>
    </row>
    <row r="4323" spans="1:5" x14ac:dyDescent="0.25">
      <c r="A4323" s="264">
        <v>46568.041666666657</v>
      </c>
      <c r="B4323">
        <v>52.14</v>
      </c>
      <c r="C4323">
        <v>9.1</v>
      </c>
      <c r="D4323">
        <v>3.64</v>
      </c>
      <c r="E4323">
        <v>64.88</v>
      </c>
    </row>
    <row r="4324" spans="1:5" x14ac:dyDescent="0.25">
      <c r="A4324" s="264">
        <v>46568.083333333343</v>
      </c>
      <c r="B4324">
        <v>52.19</v>
      </c>
      <c r="C4324">
        <v>8.9</v>
      </c>
      <c r="D4324">
        <v>3.56</v>
      </c>
      <c r="E4324">
        <v>64.650000000000006</v>
      </c>
    </row>
    <row r="4325" spans="1:5" x14ac:dyDescent="0.25">
      <c r="A4325" s="264">
        <v>46568.125</v>
      </c>
      <c r="B4325">
        <v>50.78</v>
      </c>
      <c r="C4325">
        <v>8.8000000000000007</v>
      </c>
      <c r="D4325">
        <v>3.52</v>
      </c>
      <c r="E4325">
        <v>63.1</v>
      </c>
    </row>
    <row r="4326" spans="1:5" x14ac:dyDescent="0.25">
      <c r="A4326" s="264">
        <v>46568.166666666657</v>
      </c>
      <c r="B4326">
        <v>52.35</v>
      </c>
      <c r="C4326">
        <v>8.9</v>
      </c>
      <c r="D4326">
        <v>3.56</v>
      </c>
      <c r="E4326">
        <v>64.81</v>
      </c>
    </row>
    <row r="4327" spans="1:5" x14ac:dyDescent="0.25">
      <c r="A4327" s="264">
        <v>46568.208333333343</v>
      </c>
      <c r="B4327">
        <v>51.02</v>
      </c>
      <c r="C4327">
        <v>9</v>
      </c>
      <c r="D4327">
        <v>3.6</v>
      </c>
      <c r="E4327">
        <v>63.62</v>
      </c>
    </row>
    <row r="4328" spans="1:5" x14ac:dyDescent="0.25">
      <c r="A4328" s="264">
        <v>46568.25</v>
      </c>
      <c r="B4328">
        <v>50.86</v>
      </c>
      <c r="C4328">
        <v>9.6</v>
      </c>
      <c r="D4328">
        <v>3.84</v>
      </c>
      <c r="E4328">
        <v>64.3</v>
      </c>
    </row>
    <row r="4329" spans="1:5" x14ac:dyDescent="0.25">
      <c r="A4329" s="264">
        <v>46568.291666666657</v>
      </c>
      <c r="B4329">
        <v>50.37</v>
      </c>
      <c r="C4329">
        <v>11.5</v>
      </c>
      <c r="D4329">
        <v>4.5999999999999996</v>
      </c>
      <c r="E4329">
        <v>66.47</v>
      </c>
    </row>
    <row r="4330" spans="1:5" x14ac:dyDescent="0.25">
      <c r="A4330" s="264">
        <v>46568.333333333343</v>
      </c>
      <c r="B4330">
        <v>48.47</v>
      </c>
      <c r="C4330">
        <v>11.65</v>
      </c>
      <c r="D4330">
        <v>4.66</v>
      </c>
      <c r="E4330">
        <v>64.78</v>
      </c>
    </row>
    <row r="4331" spans="1:5" x14ac:dyDescent="0.25">
      <c r="A4331" s="264">
        <v>46568.375</v>
      </c>
      <c r="B4331">
        <v>48.36</v>
      </c>
      <c r="C4331">
        <v>11.65</v>
      </c>
      <c r="D4331">
        <v>4.66</v>
      </c>
      <c r="E4331">
        <v>64.67</v>
      </c>
    </row>
    <row r="4332" spans="1:5" x14ac:dyDescent="0.25">
      <c r="A4332" s="264">
        <v>46568.416666666657</v>
      </c>
      <c r="B4332">
        <v>49.07</v>
      </c>
      <c r="C4332">
        <v>11.4</v>
      </c>
      <c r="D4332">
        <v>4.5599999999999996</v>
      </c>
      <c r="E4332">
        <v>65.03</v>
      </c>
    </row>
    <row r="4333" spans="1:5" x14ac:dyDescent="0.25">
      <c r="A4333" s="264">
        <v>46568.458333333343</v>
      </c>
      <c r="B4333">
        <v>49.36</v>
      </c>
      <c r="C4333">
        <v>11.15</v>
      </c>
      <c r="D4333">
        <v>4.46</v>
      </c>
      <c r="E4333">
        <v>64.97</v>
      </c>
    </row>
    <row r="4334" spans="1:5" x14ac:dyDescent="0.25">
      <c r="A4334" s="264">
        <v>46568.5</v>
      </c>
      <c r="B4334">
        <v>49.05</v>
      </c>
      <c r="C4334">
        <v>10.6</v>
      </c>
      <c r="D4334">
        <v>4.24</v>
      </c>
      <c r="E4334">
        <v>63.89</v>
      </c>
    </row>
    <row r="4335" spans="1:5" x14ac:dyDescent="0.25">
      <c r="A4335" s="264">
        <v>46568.541666666657</v>
      </c>
      <c r="B4335">
        <v>51.5</v>
      </c>
      <c r="C4335">
        <v>10.3</v>
      </c>
      <c r="D4335">
        <v>4.12</v>
      </c>
      <c r="E4335">
        <v>65.92</v>
      </c>
    </row>
    <row r="4336" spans="1:5" x14ac:dyDescent="0.25">
      <c r="A4336" s="264">
        <v>46568.583333333343</v>
      </c>
      <c r="B4336">
        <v>49.49</v>
      </c>
      <c r="C4336">
        <v>10.199999999999999</v>
      </c>
      <c r="D4336">
        <v>4.08</v>
      </c>
      <c r="E4336">
        <v>63.77</v>
      </c>
    </row>
    <row r="4337" spans="1:5" x14ac:dyDescent="0.25">
      <c r="A4337" s="264">
        <v>46568.625</v>
      </c>
      <c r="B4337">
        <v>49.54</v>
      </c>
      <c r="C4337">
        <v>10.65</v>
      </c>
      <c r="D4337">
        <v>4.26</v>
      </c>
      <c r="E4337">
        <v>64.45</v>
      </c>
    </row>
    <row r="4338" spans="1:5" x14ac:dyDescent="0.25">
      <c r="A4338" s="264">
        <v>46568.666666666657</v>
      </c>
      <c r="B4338">
        <v>49.88</v>
      </c>
      <c r="C4338">
        <v>10.199999999999999</v>
      </c>
      <c r="D4338">
        <v>4.08</v>
      </c>
      <c r="E4338">
        <v>64.16</v>
      </c>
    </row>
    <row r="4339" spans="1:5" x14ac:dyDescent="0.25">
      <c r="A4339" s="264">
        <v>46568.708333333343</v>
      </c>
      <c r="B4339">
        <v>50.57</v>
      </c>
      <c r="C4339">
        <v>10.35</v>
      </c>
      <c r="D4339">
        <v>4.1399999999999997</v>
      </c>
      <c r="E4339">
        <v>65.06</v>
      </c>
    </row>
    <row r="4340" spans="1:5" x14ac:dyDescent="0.25">
      <c r="A4340" s="264">
        <v>46568.75</v>
      </c>
      <c r="B4340">
        <v>49.53</v>
      </c>
      <c r="C4340">
        <v>10.5</v>
      </c>
      <c r="D4340">
        <v>4.2</v>
      </c>
      <c r="E4340">
        <v>64.23</v>
      </c>
    </row>
    <row r="4341" spans="1:5" x14ac:dyDescent="0.25">
      <c r="A4341" s="264">
        <v>46568.791666666657</v>
      </c>
      <c r="B4341">
        <v>51.35</v>
      </c>
      <c r="C4341">
        <v>10.6</v>
      </c>
      <c r="D4341">
        <v>4.24</v>
      </c>
      <c r="E4341">
        <v>66.19</v>
      </c>
    </row>
    <row r="4342" spans="1:5" x14ac:dyDescent="0.25">
      <c r="A4342" s="264">
        <v>46568.833333333343</v>
      </c>
      <c r="B4342">
        <v>50.34</v>
      </c>
      <c r="C4342">
        <v>10.199999999999999</v>
      </c>
      <c r="D4342">
        <v>4.08</v>
      </c>
      <c r="E4342">
        <v>64.62</v>
      </c>
    </row>
    <row r="4343" spans="1:5" x14ac:dyDescent="0.25">
      <c r="A4343" s="264">
        <v>46568.875</v>
      </c>
      <c r="B4343">
        <v>50.63</v>
      </c>
      <c r="C4343">
        <v>10.15</v>
      </c>
      <c r="D4343">
        <v>4.0599999999999996</v>
      </c>
      <c r="E4343">
        <v>64.84</v>
      </c>
    </row>
    <row r="4344" spans="1:5" x14ac:dyDescent="0.25">
      <c r="A4344" s="264">
        <v>46568.916666666657</v>
      </c>
      <c r="B4344">
        <v>50.92</v>
      </c>
      <c r="C4344">
        <v>9.9499999999999993</v>
      </c>
      <c r="D4344">
        <v>3.98</v>
      </c>
      <c r="E4344">
        <v>64.849999999999994</v>
      </c>
    </row>
    <row r="4345" spans="1:5" x14ac:dyDescent="0.25">
      <c r="A4345" s="264">
        <v>46568.958333333343</v>
      </c>
      <c r="B4345">
        <v>50.16</v>
      </c>
      <c r="C4345">
        <v>10.050000000000001</v>
      </c>
      <c r="D4345">
        <v>4.0199999999999996</v>
      </c>
      <c r="E4345">
        <v>64.23</v>
      </c>
    </row>
    <row r="4346" spans="1:5" x14ac:dyDescent="0.25">
      <c r="A4346" s="264">
        <v>46569</v>
      </c>
      <c r="B4346">
        <v>54.06</v>
      </c>
      <c r="C4346">
        <v>6.1</v>
      </c>
      <c r="D4346">
        <v>2.44</v>
      </c>
      <c r="E4346">
        <v>62.6</v>
      </c>
    </row>
    <row r="4347" spans="1:5" x14ac:dyDescent="0.25">
      <c r="A4347" s="264">
        <v>46569.041666666657</v>
      </c>
      <c r="B4347">
        <v>54.66</v>
      </c>
      <c r="C4347">
        <v>6.39</v>
      </c>
      <c r="D4347">
        <v>2.56</v>
      </c>
      <c r="E4347">
        <v>63.61</v>
      </c>
    </row>
    <row r="4348" spans="1:5" x14ac:dyDescent="0.25">
      <c r="A4348" s="264">
        <v>46569.083333333343</v>
      </c>
      <c r="B4348">
        <v>53.33</v>
      </c>
      <c r="C4348">
        <v>6.4</v>
      </c>
      <c r="D4348">
        <v>2.56</v>
      </c>
      <c r="E4348">
        <v>62.29</v>
      </c>
    </row>
    <row r="4349" spans="1:5" x14ac:dyDescent="0.25">
      <c r="A4349" s="264">
        <v>46569.125</v>
      </c>
      <c r="B4349">
        <v>54.93</v>
      </c>
      <c r="C4349">
        <v>6.5</v>
      </c>
      <c r="D4349">
        <v>2.6</v>
      </c>
      <c r="E4349">
        <v>64.03</v>
      </c>
    </row>
    <row r="4350" spans="1:5" x14ac:dyDescent="0.25">
      <c r="A4350" s="264">
        <v>46569.166666666657</v>
      </c>
      <c r="B4350">
        <v>54.23</v>
      </c>
      <c r="C4350">
        <v>6.6</v>
      </c>
      <c r="D4350">
        <v>2.64</v>
      </c>
      <c r="E4350">
        <v>63.47</v>
      </c>
    </row>
    <row r="4351" spans="1:5" x14ac:dyDescent="0.25">
      <c r="A4351" s="264">
        <v>46569.208333333343</v>
      </c>
      <c r="B4351">
        <v>54.79</v>
      </c>
      <c r="C4351">
        <v>6.51</v>
      </c>
      <c r="D4351">
        <v>2.6</v>
      </c>
      <c r="E4351">
        <v>63.9</v>
      </c>
    </row>
    <row r="4352" spans="1:5" x14ac:dyDescent="0.25">
      <c r="A4352" s="264">
        <v>46569.25</v>
      </c>
      <c r="B4352">
        <v>53.77</v>
      </c>
      <c r="C4352">
        <v>6.7</v>
      </c>
      <c r="D4352">
        <v>2.68</v>
      </c>
      <c r="E4352">
        <v>63.15</v>
      </c>
    </row>
    <row r="4353" spans="1:5" x14ac:dyDescent="0.25">
      <c r="A4353" s="264">
        <v>46569.291666666657</v>
      </c>
      <c r="B4353">
        <v>56.42</v>
      </c>
      <c r="C4353">
        <v>6.59</v>
      </c>
      <c r="D4353">
        <v>2.64</v>
      </c>
      <c r="E4353">
        <v>65.650000000000006</v>
      </c>
    </row>
    <row r="4354" spans="1:5" x14ac:dyDescent="0.25">
      <c r="A4354" s="264">
        <v>46569.333333333343</v>
      </c>
      <c r="B4354">
        <v>54.82</v>
      </c>
      <c r="C4354">
        <v>6.61</v>
      </c>
      <c r="D4354">
        <v>2.64</v>
      </c>
      <c r="E4354">
        <v>64.069999999999993</v>
      </c>
    </row>
    <row r="4355" spans="1:5" x14ac:dyDescent="0.25">
      <c r="A4355" s="264">
        <v>46569.375</v>
      </c>
      <c r="B4355">
        <v>55.62</v>
      </c>
      <c r="C4355">
        <v>7</v>
      </c>
      <c r="D4355">
        <v>2.8</v>
      </c>
      <c r="E4355">
        <v>65.42</v>
      </c>
    </row>
    <row r="4356" spans="1:5" x14ac:dyDescent="0.25">
      <c r="A4356" s="264">
        <v>46569.416666666657</v>
      </c>
      <c r="B4356">
        <v>55.53</v>
      </c>
      <c r="C4356">
        <v>6.7</v>
      </c>
      <c r="D4356">
        <v>2.68</v>
      </c>
      <c r="E4356">
        <v>64.91</v>
      </c>
    </row>
    <row r="4357" spans="1:5" x14ac:dyDescent="0.25">
      <c r="A4357" s="264">
        <v>46569.458333333343</v>
      </c>
      <c r="B4357">
        <v>54.89</v>
      </c>
      <c r="C4357">
        <v>6.5</v>
      </c>
      <c r="D4357">
        <v>2.6</v>
      </c>
      <c r="E4357">
        <v>63.99</v>
      </c>
    </row>
    <row r="4358" spans="1:5" x14ac:dyDescent="0.25">
      <c r="A4358" s="264">
        <v>46569.5</v>
      </c>
      <c r="B4358">
        <v>56.32</v>
      </c>
      <c r="C4358">
        <v>6.2</v>
      </c>
      <c r="D4358">
        <v>2.48</v>
      </c>
      <c r="E4358">
        <v>65</v>
      </c>
    </row>
    <row r="4359" spans="1:5" x14ac:dyDescent="0.25">
      <c r="A4359" s="264">
        <v>46569.541666666657</v>
      </c>
      <c r="B4359">
        <v>55.76</v>
      </c>
      <c r="C4359">
        <v>6.31</v>
      </c>
      <c r="D4359">
        <v>2.52</v>
      </c>
      <c r="E4359">
        <v>64.59</v>
      </c>
    </row>
    <row r="4360" spans="1:5" x14ac:dyDescent="0.25">
      <c r="A4360" s="264">
        <v>46569.583333333343</v>
      </c>
      <c r="B4360">
        <v>56.21</v>
      </c>
      <c r="C4360">
        <v>6.29</v>
      </c>
      <c r="D4360">
        <v>2.52</v>
      </c>
      <c r="E4360">
        <v>65.02</v>
      </c>
    </row>
    <row r="4361" spans="1:5" x14ac:dyDescent="0.25">
      <c r="A4361" s="264">
        <v>46569.625</v>
      </c>
      <c r="B4361">
        <v>55.03</v>
      </c>
      <c r="C4361">
        <v>6.4</v>
      </c>
      <c r="D4361">
        <v>2.56</v>
      </c>
      <c r="E4361">
        <v>63.99</v>
      </c>
    </row>
    <row r="4362" spans="1:5" x14ac:dyDescent="0.25">
      <c r="A4362" s="264">
        <v>46569.666666666657</v>
      </c>
      <c r="B4362">
        <v>55.32</v>
      </c>
      <c r="C4362">
        <v>6.4</v>
      </c>
      <c r="D4362">
        <v>2.56</v>
      </c>
      <c r="E4362">
        <v>64.28</v>
      </c>
    </row>
    <row r="4363" spans="1:5" x14ac:dyDescent="0.25">
      <c r="A4363" s="264">
        <v>46569.708333333343</v>
      </c>
      <c r="B4363">
        <v>57.21</v>
      </c>
      <c r="C4363">
        <v>6.51</v>
      </c>
      <c r="D4363">
        <v>2.6</v>
      </c>
      <c r="E4363">
        <v>66.319999999999993</v>
      </c>
    </row>
    <row r="4364" spans="1:5" x14ac:dyDescent="0.25">
      <c r="A4364" s="264">
        <v>46569.75</v>
      </c>
      <c r="B4364">
        <v>56.41</v>
      </c>
      <c r="C4364">
        <v>6.4</v>
      </c>
      <c r="D4364">
        <v>2.56</v>
      </c>
      <c r="E4364">
        <v>65.37</v>
      </c>
    </row>
    <row r="4365" spans="1:5" x14ac:dyDescent="0.25">
      <c r="A4365" s="264">
        <v>46569.791666666657</v>
      </c>
      <c r="B4365">
        <v>54.33</v>
      </c>
      <c r="C4365">
        <v>6.7</v>
      </c>
      <c r="D4365">
        <v>2.68</v>
      </c>
      <c r="E4365">
        <v>63.71</v>
      </c>
    </row>
    <row r="4366" spans="1:5" x14ac:dyDescent="0.25">
      <c r="A4366" s="264">
        <v>46569.833333333343</v>
      </c>
      <c r="B4366">
        <v>55.85</v>
      </c>
      <c r="C4366">
        <v>6.5</v>
      </c>
      <c r="D4366">
        <v>2.6</v>
      </c>
      <c r="E4366">
        <v>64.95</v>
      </c>
    </row>
    <row r="4367" spans="1:5" x14ac:dyDescent="0.25">
      <c r="A4367" s="264">
        <v>46569.875</v>
      </c>
      <c r="B4367">
        <v>55.66</v>
      </c>
      <c r="C4367">
        <v>6.39</v>
      </c>
      <c r="D4367">
        <v>2.56</v>
      </c>
      <c r="E4367">
        <v>64.61</v>
      </c>
    </row>
    <row r="4368" spans="1:5" x14ac:dyDescent="0.25">
      <c r="A4368" s="264">
        <v>46569.916666666657</v>
      </c>
      <c r="B4368">
        <v>57.26</v>
      </c>
      <c r="C4368">
        <v>6.2</v>
      </c>
      <c r="D4368">
        <v>2.48</v>
      </c>
      <c r="E4368">
        <v>65.94</v>
      </c>
    </row>
    <row r="4369" spans="1:5" x14ac:dyDescent="0.25">
      <c r="A4369" s="264">
        <v>46569.958333333343</v>
      </c>
      <c r="B4369">
        <v>55.33</v>
      </c>
      <c r="C4369">
        <v>6.09</v>
      </c>
      <c r="D4369">
        <v>2.44</v>
      </c>
      <c r="E4369">
        <v>63.86</v>
      </c>
    </row>
    <row r="4370" spans="1:5" x14ac:dyDescent="0.25">
      <c r="A4370" s="264">
        <v>46570</v>
      </c>
      <c r="B4370">
        <v>55.47</v>
      </c>
      <c r="C4370">
        <v>6.21</v>
      </c>
      <c r="D4370">
        <v>2.48</v>
      </c>
      <c r="E4370">
        <v>64.16</v>
      </c>
    </row>
    <row r="4371" spans="1:5" x14ac:dyDescent="0.25">
      <c r="A4371" s="264">
        <v>46570.041666666657</v>
      </c>
      <c r="B4371">
        <v>56.33</v>
      </c>
      <c r="C4371">
        <v>6</v>
      </c>
      <c r="D4371">
        <v>2.4</v>
      </c>
      <c r="E4371">
        <v>64.73</v>
      </c>
    </row>
    <row r="4372" spans="1:5" x14ac:dyDescent="0.25">
      <c r="A4372" s="264">
        <v>46570.083333333343</v>
      </c>
      <c r="B4372">
        <v>57.21</v>
      </c>
      <c r="C4372">
        <v>6</v>
      </c>
      <c r="D4372">
        <v>2.4</v>
      </c>
      <c r="E4372">
        <v>65.61</v>
      </c>
    </row>
    <row r="4373" spans="1:5" x14ac:dyDescent="0.25">
      <c r="A4373" s="264">
        <v>46570.125</v>
      </c>
      <c r="B4373">
        <v>56.27</v>
      </c>
      <c r="C4373">
        <v>6.3</v>
      </c>
      <c r="D4373">
        <v>2.52</v>
      </c>
      <c r="E4373">
        <v>65.09</v>
      </c>
    </row>
    <row r="4374" spans="1:5" x14ac:dyDescent="0.25">
      <c r="A4374" s="264">
        <v>46570.166666666657</v>
      </c>
      <c r="B4374">
        <v>54.78</v>
      </c>
      <c r="C4374">
        <v>6.1</v>
      </c>
      <c r="D4374">
        <v>2.44</v>
      </c>
      <c r="E4374">
        <v>63.32</v>
      </c>
    </row>
    <row r="4375" spans="1:5" x14ac:dyDescent="0.25">
      <c r="A4375" s="264">
        <v>46570.208333333343</v>
      </c>
      <c r="B4375">
        <v>54.57</v>
      </c>
      <c r="C4375">
        <v>6.2</v>
      </c>
      <c r="D4375">
        <v>2.48</v>
      </c>
      <c r="E4375">
        <v>63.25</v>
      </c>
    </row>
    <row r="4376" spans="1:5" x14ac:dyDescent="0.25">
      <c r="A4376" s="264">
        <v>46570.25</v>
      </c>
      <c r="B4376">
        <v>56.42</v>
      </c>
      <c r="C4376">
        <v>6.12</v>
      </c>
      <c r="D4376">
        <v>2.4500000000000002</v>
      </c>
      <c r="E4376">
        <v>64.989999999999995</v>
      </c>
    </row>
    <row r="4377" spans="1:5" x14ac:dyDescent="0.25">
      <c r="A4377" s="264">
        <v>46570.291666666657</v>
      </c>
      <c r="B4377">
        <v>55.02</v>
      </c>
      <c r="C4377">
        <v>6.09</v>
      </c>
      <c r="D4377">
        <v>2.44</v>
      </c>
      <c r="E4377">
        <v>63.55</v>
      </c>
    </row>
    <row r="4378" spans="1:5" x14ac:dyDescent="0.25">
      <c r="A4378" s="264">
        <v>46570.333333333343</v>
      </c>
      <c r="B4378">
        <v>55.63</v>
      </c>
      <c r="C4378">
        <v>6.09</v>
      </c>
      <c r="D4378">
        <v>2.44</v>
      </c>
      <c r="E4378">
        <v>64.16</v>
      </c>
    </row>
    <row r="4379" spans="1:5" x14ac:dyDescent="0.25">
      <c r="A4379" s="264">
        <v>46570.375</v>
      </c>
      <c r="B4379">
        <v>54.49</v>
      </c>
      <c r="C4379">
        <v>6.21</v>
      </c>
      <c r="D4379">
        <v>2.48</v>
      </c>
      <c r="E4379">
        <v>63.18</v>
      </c>
    </row>
    <row r="4380" spans="1:5" x14ac:dyDescent="0.25">
      <c r="A4380" s="264">
        <v>46570.416666666657</v>
      </c>
      <c r="B4380">
        <v>57.78</v>
      </c>
      <c r="C4380">
        <v>6.39</v>
      </c>
      <c r="D4380">
        <v>2.56</v>
      </c>
      <c r="E4380">
        <v>66.73</v>
      </c>
    </row>
    <row r="4381" spans="1:5" x14ac:dyDescent="0.25">
      <c r="A4381" s="264">
        <v>46570.458333333343</v>
      </c>
      <c r="B4381">
        <v>54.25</v>
      </c>
      <c r="C4381">
        <v>6.2</v>
      </c>
      <c r="D4381">
        <v>2.48</v>
      </c>
      <c r="E4381">
        <v>62.93</v>
      </c>
    </row>
    <row r="4382" spans="1:5" x14ac:dyDescent="0.25">
      <c r="A4382" s="264">
        <v>46570.5</v>
      </c>
      <c r="B4382">
        <v>55.37</v>
      </c>
      <c r="C4382">
        <v>6.3</v>
      </c>
      <c r="D4382">
        <v>2.52</v>
      </c>
      <c r="E4382">
        <v>64.19</v>
      </c>
    </row>
    <row r="4383" spans="1:5" x14ac:dyDescent="0.25">
      <c r="A4383" s="264">
        <v>46570.541666666657</v>
      </c>
      <c r="B4383">
        <v>54.53</v>
      </c>
      <c r="C4383">
        <v>6.2</v>
      </c>
      <c r="D4383">
        <v>2.48</v>
      </c>
      <c r="E4383">
        <v>63.21</v>
      </c>
    </row>
    <row r="4384" spans="1:5" x14ac:dyDescent="0.25">
      <c r="A4384" s="264">
        <v>46570.583333333343</v>
      </c>
      <c r="B4384">
        <v>54.62</v>
      </c>
      <c r="C4384">
        <v>6</v>
      </c>
      <c r="D4384">
        <v>2.4</v>
      </c>
      <c r="E4384">
        <v>63.02</v>
      </c>
    </row>
    <row r="4385" spans="1:5" x14ac:dyDescent="0.25">
      <c r="A4385" s="264">
        <v>46570.625</v>
      </c>
      <c r="B4385">
        <v>54.23</v>
      </c>
      <c r="C4385">
        <v>6.1</v>
      </c>
      <c r="D4385">
        <v>2.44</v>
      </c>
      <c r="E4385">
        <v>62.77</v>
      </c>
    </row>
    <row r="4386" spans="1:5" x14ac:dyDescent="0.25">
      <c r="A4386" s="264">
        <v>46570.666666666657</v>
      </c>
      <c r="B4386">
        <v>55.06</v>
      </c>
      <c r="C4386">
        <v>6.3</v>
      </c>
      <c r="D4386">
        <v>2.52</v>
      </c>
      <c r="E4386">
        <v>63.88</v>
      </c>
    </row>
    <row r="4387" spans="1:5" x14ac:dyDescent="0.25">
      <c r="A4387" s="264">
        <v>46570.708333333343</v>
      </c>
      <c r="B4387">
        <v>54.36</v>
      </c>
      <c r="C4387">
        <v>6.5</v>
      </c>
      <c r="D4387">
        <v>2.6</v>
      </c>
      <c r="E4387">
        <v>63.46</v>
      </c>
    </row>
    <row r="4388" spans="1:5" x14ac:dyDescent="0.25">
      <c r="A4388" s="264">
        <v>46570.75</v>
      </c>
      <c r="B4388">
        <v>54.4</v>
      </c>
      <c r="C4388">
        <v>6.51</v>
      </c>
      <c r="D4388">
        <v>2.6</v>
      </c>
      <c r="E4388">
        <v>63.51</v>
      </c>
    </row>
    <row r="4389" spans="1:5" x14ac:dyDescent="0.25">
      <c r="A4389" s="264">
        <v>46570.791666666657</v>
      </c>
      <c r="B4389">
        <v>54.29</v>
      </c>
      <c r="C4389">
        <v>6.39</v>
      </c>
      <c r="D4389">
        <v>2.56</v>
      </c>
      <c r="E4389">
        <v>63.24</v>
      </c>
    </row>
    <row r="4390" spans="1:5" x14ac:dyDescent="0.25">
      <c r="A4390" s="264">
        <v>46570.833333333343</v>
      </c>
      <c r="B4390">
        <v>54.53</v>
      </c>
      <c r="C4390">
        <v>6.4</v>
      </c>
      <c r="D4390">
        <v>2.56</v>
      </c>
      <c r="E4390">
        <v>63.49</v>
      </c>
    </row>
    <row r="4391" spans="1:5" x14ac:dyDescent="0.25">
      <c r="A4391" s="264">
        <v>46570.875</v>
      </c>
      <c r="B4391">
        <v>53.31</v>
      </c>
      <c r="C4391">
        <v>6.4</v>
      </c>
      <c r="D4391">
        <v>2.56</v>
      </c>
      <c r="E4391">
        <v>62.27</v>
      </c>
    </row>
    <row r="4392" spans="1:5" x14ac:dyDescent="0.25">
      <c r="A4392" s="264">
        <v>46570.916666666657</v>
      </c>
      <c r="B4392">
        <v>54.91</v>
      </c>
      <c r="C4392">
        <v>6.19</v>
      </c>
      <c r="D4392">
        <v>2.48</v>
      </c>
      <c r="E4392">
        <v>63.58</v>
      </c>
    </row>
    <row r="4393" spans="1:5" x14ac:dyDescent="0.25">
      <c r="A4393" s="264">
        <v>46570.958333333343</v>
      </c>
      <c r="B4393">
        <v>54.89</v>
      </c>
      <c r="C4393">
        <v>6.22</v>
      </c>
      <c r="D4393">
        <v>2.4900000000000002</v>
      </c>
      <c r="E4393">
        <v>63.6</v>
      </c>
    </row>
    <row r="4394" spans="1:5" x14ac:dyDescent="0.25">
      <c r="A4394" s="264">
        <v>46571</v>
      </c>
      <c r="B4394">
        <v>54.12</v>
      </c>
      <c r="C4394">
        <v>6.1</v>
      </c>
      <c r="D4394">
        <v>2.44</v>
      </c>
      <c r="E4394">
        <v>62.66</v>
      </c>
    </row>
    <row r="4395" spans="1:5" x14ac:dyDescent="0.25">
      <c r="A4395" s="264">
        <v>46571.041666666657</v>
      </c>
      <c r="B4395">
        <v>54.3</v>
      </c>
      <c r="C4395">
        <v>5.8</v>
      </c>
      <c r="D4395">
        <v>2.3199999999999998</v>
      </c>
      <c r="E4395">
        <v>62.42</v>
      </c>
    </row>
    <row r="4396" spans="1:5" x14ac:dyDescent="0.25">
      <c r="A4396" s="264">
        <v>46571.083333333343</v>
      </c>
      <c r="B4396">
        <v>54.41</v>
      </c>
      <c r="C4396">
        <v>6.58</v>
      </c>
      <c r="D4396">
        <v>2.63</v>
      </c>
      <c r="E4396">
        <v>63.62</v>
      </c>
    </row>
    <row r="4397" spans="1:5" x14ac:dyDescent="0.25">
      <c r="A4397" s="264">
        <v>46571.125</v>
      </c>
      <c r="B4397">
        <v>54.03</v>
      </c>
      <c r="C4397">
        <v>6.31</v>
      </c>
      <c r="D4397">
        <v>2.52</v>
      </c>
      <c r="E4397">
        <v>62.86</v>
      </c>
    </row>
    <row r="4398" spans="1:5" x14ac:dyDescent="0.25">
      <c r="A4398" s="264">
        <v>46571.166666666657</v>
      </c>
      <c r="B4398">
        <v>55.13</v>
      </c>
      <c r="C4398">
        <v>6.3</v>
      </c>
      <c r="D4398">
        <v>2.52</v>
      </c>
      <c r="E4398">
        <v>63.95</v>
      </c>
    </row>
    <row r="4399" spans="1:5" x14ac:dyDescent="0.25">
      <c r="A4399" s="264">
        <v>46571.208333333343</v>
      </c>
      <c r="B4399">
        <v>53.91</v>
      </c>
      <c r="C4399">
        <v>6.41</v>
      </c>
      <c r="D4399">
        <v>2.56</v>
      </c>
      <c r="E4399">
        <v>62.88</v>
      </c>
    </row>
    <row r="4400" spans="1:5" x14ac:dyDescent="0.25">
      <c r="A4400" s="264">
        <v>46571.25</v>
      </c>
      <c r="B4400">
        <v>55.05</v>
      </c>
      <c r="C4400">
        <v>6.4</v>
      </c>
      <c r="D4400">
        <v>2.56</v>
      </c>
      <c r="E4400">
        <v>64.010000000000005</v>
      </c>
    </row>
    <row r="4401" spans="1:5" x14ac:dyDescent="0.25">
      <c r="A4401" s="264">
        <v>46571.291666666657</v>
      </c>
      <c r="B4401">
        <v>54.29</v>
      </c>
      <c r="C4401">
        <v>6.39</v>
      </c>
      <c r="D4401">
        <v>2.56</v>
      </c>
      <c r="E4401">
        <v>63.24</v>
      </c>
    </row>
    <row r="4402" spans="1:5" x14ac:dyDescent="0.25">
      <c r="A4402" s="264">
        <v>46571.333333333343</v>
      </c>
      <c r="B4402">
        <v>54.47</v>
      </c>
      <c r="C4402">
        <v>6.4</v>
      </c>
      <c r="D4402">
        <v>2.56</v>
      </c>
      <c r="E4402">
        <v>63.43</v>
      </c>
    </row>
    <row r="4403" spans="1:5" x14ac:dyDescent="0.25">
      <c r="A4403" s="264">
        <v>46571.375</v>
      </c>
      <c r="B4403">
        <v>55.38</v>
      </c>
      <c r="C4403">
        <v>6.41</v>
      </c>
      <c r="D4403">
        <v>2.56</v>
      </c>
      <c r="E4403">
        <v>64.349999999999994</v>
      </c>
    </row>
    <row r="4404" spans="1:5" x14ac:dyDescent="0.25">
      <c r="A4404" s="264">
        <v>46571.416666666657</v>
      </c>
      <c r="B4404">
        <v>68.2</v>
      </c>
      <c r="C4404">
        <v>6.69</v>
      </c>
      <c r="D4404">
        <v>2.68</v>
      </c>
      <c r="E4404">
        <v>77.569999999999993</v>
      </c>
    </row>
    <row r="4405" spans="1:5" x14ac:dyDescent="0.25">
      <c r="A4405" s="264">
        <v>46571.458333333343</v>
      </c>
      <c r="B4405">
        <v>67.98</v>
      </c>
      <c r="C4405">
        <v>6.4</v>
      </c>
      <c r="D4405">
        <v>2.56</v>
      </c>
      <c r="E4405">
        <v>76.94</v>
      </c>
    </row>
    <row r="4406" spans="1:5" x14ac:dyDescent="0.25">
      <c r="A4406" s="264">
        <v>46571.5</v>
      </c>
      <c r="B4406">
        <v>56.04</v>
      </c>
      <c r="C4406">
        <v>6.2</v>
      </c>
      <c r="D4406">
        <v>2.48</v>
      </c>
      <c r="E4406">
        <v>64.72</v>
      </c>
    </row>
    <row r="4407" spans="1:5" x14ac:dyDescent="0.25">
      <c r="A4407" s="264">
        <v>46571.541666666657</v>
      </c>
      <c r="B4407">
        <v>54.05</v>
      </c>
      <c r="C4407">
        <v>6.01</v>
      </c>
      <c r="D4407">
        <v>2.4</v>
      </c>
      <c r="E4407">
        <v>62.46</v>
      </c>
    </row>
    <row r="4408" spans="1:5" x14ac:dyDescent="0.25">
      <c r="A4408" s="264">
        <v>46571.583333333343</v>
      </c>
      <c r="B4408">
        <v>54.01</v>
      </c>
      <c r="C4408">
        <v>6.29</v>
      </c>
      <c r="D4408">
        <v>2.52</v>
      </c>
      <c r="E4408">
        <v>62.82</v>
      </c>
    </row>
    <row r="4409" spans="1:5" x14ac:dyDescent="0.25">
      <c r="A4409" s="264">
        <v>46571.625</v>
      </c>
      <c r="B4409">
        <v>55.81</v>
      </c>
      <c r="C4409">
        <v>6.2</v>
      </c>
      <c r="D4409">
        <v>2.48</v>
      </c>
      <c r="E4409">
        <v>64.489999999999995</v>
      </c>
    </row>
    <row r="4410" spans="1:5" x14ac:dyDescent="0.25">
      <c r="A4410" s="264">
        <v>46571.666666666657</v>
      </c>
      <c r="B4410">
        <v>55.28</v>
      </c>
      <c r="C4410">
        <v>6.4</v>
      </c>
      <c r="D4410">
        <v>2.56</v>
      </c>
      <c r="E4410">
        <v>64.239999999999995</v>
      </c>
    </row>
    <row r="4411" spans="1:5" x14ac:dyDescent="0.25">
      <c r="A4411" s="264">
        <v>46571.708333333343</v>
      </c>
      <c r="B4411">
        <v>54.83</v>
      </c>
      <c r="C4411">
        <v>6.4</v>
      </c>
      <c r="D4411">
        <v>2.56</v>
      </c>
      <c r="E4411">
        <v>63.79</v>
      </c>
    </row>
    <row r="4412" spans="1:5" x14ac:dyDescent="0.25">
      <c r="A4412" s="264">
        <v>46571.75</v>
      </c>
      <c r="B4412">
        <v>54.98</v>
      </c>
      <c r="C4412">
        <v>6.59</v>
      </c>
      <c r="D4412">
        <v>2.64</v>
      </c>
      <c r="E4412">
        <v>64.209999999999994</v>
      </c>
    </row>
    <row r="4413" spans="1:5" x14ac:dyDescent="0.25">
      <c r="A4413" s="264">
        <v>46571.791666666657</v>
      </c>
      <c r="B4413">
        <v>53.93</v>
      </c>
      <c r="C4413">
        <v>6.51</v>
      </c>
      <c r="D4413">
        <v>2.6</v>
      </c>
      <c r="E4413">
        <v>63.04</v>
      </c>
    </row>
    <row r="4414" spans="1:5" x14ac:dyDescent="0.25">
      <c r="A4414" s="264">
        <v>46571.833333333343</v>
      </c>
      <c r="B4414">
        <v>53.82</v>
      </c>
      <c r="C4414">
        <v>6.5</v>
      </c>
      <c r="D4414">
        <v>2.6</v>
      </c>
      <c r="E4414">
        <v>62.92</v>
      </c>
    </row>
    <row r="4415" spans="1:5" x14ac:dyDescent="0.25">
      <c r="A4415" s="264">
        <v>46571.875</v>
      </c>
      <c r="B4415">
        <v>54.35</v>
      </c>
      <c r="C4415">
        <v>6.31</v>
      </c>
      <c r="D4415">
        <v>2.52</v>
      </c>
      <c r="E4415">
        <v>63.18</v>
      </c>
    </row>
    <row r="4416" spans="1:5" x14ac:dyDescent="0.25">
      <c r="A4416" s="264">
        <v>46571.916666666657</v>
      </c>
      <c r="B4416">
        <v>54.82</v>
      </c>
      <c r="C4416">
        <v>6.3</v>
      </c>
      <c r="D4416">
        <v>2.52</v>
      </c>
      <c r="E4416">
        <v>63.64</v>
      </c>
    </row>
    <row r="4417" spans="1:5" x14ac:dyDescent="0.25">
      <c r="A4417" s="264">
        <v>46571.958333333343</v>
      </c>
      <c r="B4417">
        <v>53.25</v>
      </c>
      <c r="C4417">
        <v>6.29</v>
      </c>
      <c r="D4417">
        <v>2.52</v>
      </c>
      <c r="E4417">
        <v>62.06</v>
      </c>
    </row>
    <row r="4418" spans="1:5" x14ac:dyDescent="0.25">
      <c r="A4418" s="264">
        <v>46572</v>
      </c>
      <c r="B4418">
        <v>55.22</v>
      </c>
      <c r="C4418">
        <v>6.1</v>
      </c>
      <c r="D4418">
        <v>2.44</v>
      </c>
      <c r="E4418">
        <v>63.76</v>
      </c>
    </row>
    <row r="4419" spans="1:5" x14ac:dyDescent="0.25">
      <c r="A4419" s="264">
        <v>46572.041666666657</v>
      </c>
      <c r="B4419">
        <v>54.19</v>
      </c>
      <c r="C4419">
        <v>6.09</v>
      </c>
      <c r="D4419">
        <v>2.44</v>
      </c>
      <c r="E4419">
        <v>62.72</v>
      </c>
    </row>
    <row r="4420" spans="1:5" x14ac:dyDescent="0.25">
      <c r="A4420" s="264">
        <v>46572.083333333343</v>
      </c>
      <c r="B4420">
        <v>53.4</v>
      </c>
      <c r="C4420">
        <v>6.31</v>
      </c>
      <c r="D4420">
        <v>2.52</v>
      </c>
      <c r="E4420">
        <v>62.23</v>
      </c>
    </row>
    <row r="4421" spans="1:5" x14ac:dyDescent="0.25">
      <c r="A4421" s="264">
        <v>46572.125</v>
      </c>
      <c r="B4421">
        <v>54.3</v>
      </c>
      <c r="C4421">
        <v>6.3</v>
      </c>
      <c r="D4421">
        <v>2.52</v>
      </c>
      <c r="E4421">
        <v>63.12</v>
      </c>
    </row>
    <row r="4422" spans="1:5" x14ac:dyDescent="0.25">
      <c r="A4422" s="264">
        <v>46572.166666666657</v>
      </c>
      <c r="B4422">
        <v>52.97</v>
      </c>
      <c r="C4422">
        <v>6.4</v>
      </c>
      <c r="D4422">
        <v>2.56</v>
      </c>
      <c r="E4422">
        <v>61.93</v>
      </c>
    </row>
    <row r="4423" spans="1:5" x14ac:dyDescent="0.25">
      <c r="A4423" s="264">
        <v>46572.208333333343</v>
      </c>
      <c r="B4423">
        <v>54.09</v>
      </c>
      <c r="C4423">
        <v>6.4</v>
      </c>
      <c r="D4423">
        <v>2.56</v>
      </c>
      <c r="E4423">
        <v>63.05</v>
      </c>
    </row>
    <row r="4424" spans="1:5" x14ac:dyDescent="0.25">
      <c r="A4424" s="264">
        <v>46572.25</v>
      </c>
      <c r="B4424">
        <v>53.78</v>
      </c>
      <c r="C4424">
        <v>6.51</v>
      </c>
      <c r="D4424">
        <v>2.6</v>
      </c>
      <c r="E4424">
        <v>62.89</v>
      </c>
    </row>
    <row r="4425" spans="1:5" x14ac:dyDescent="0.25">
      <c r="A4425" s="264">
        <v>46572.291666666657</v>
      </c>
      <c r="B4425">
        <v>52.86</v>
      </c>
      <c r="C4425">
        <v>6.4</v>
      </c>
      <c r="D4425">
        <v>2.56</v>
      </c>
      <c r="E4425">
        <v>61.82</v>
      </c>
    </row>
    <row r="4426" spans="1:5" x14ac:dyDescent="0.25">
      <c r="A4426" s="264">
        <v>46572.333333333343</v>
      </c>
      <c r="B4426">
        <v>53.26</v>
      </c>
      <c r="C4426">
        <v>6.79</v>
      </c>
      <c r="D4426">
        <v>2.72</v>
      </c>
      <c r="E4426">
        <v>62.77</v>
      </c>
    </row>
    <row r="4427" spans="1:5" x14ac:dyDescent="0.25">
      <c r="A4427" s="264">
        <v>46572.375</v>
      </c>
      <c r="B4427">
        <v>54.76</v>
      </c>
      <c r="C4427">
        <v>6.7</v>
      </c>
      <c r="D4427">
        <v>2.68</v>
      </c>
      <c r="E4427">
        <v>64.14</v>
      </c>
    </row>
    <row r="4428" spans="1:5" x14ac:dyDescent="0.25">
      <c r="A4428" s="264">
        <v>46572.416666666657</v>
      </c>
      <c r="B4428">
        <v>52.96</v>
      </c>
      <c r="C4428">
        <v>6.91</v>
      </c>
      <c r="D4428">
        <v>2.76</v>
      </c>
      <c r="E4428">
        <v>62.63</v>
      </c>
    </row>
    <row r="4429" spans="1:5" x14ac:dyDescent="0.25">
      <c r="A4429" s="264">
        <v>46572.458333333343</v>
      </c>
      <c r="B4429">
        <v>65.38</v>
      </c>
      <c r="C4429">
        <v>6.8</v>
      </c>
      <c r="D4429">
        <v>2.72</v>
      </c>
      <c r="E4429">
        <v>74.900000000000006</v>
      </c>
    </row>
    <row r="4430" spans="1:5" x14ac:dyDescent="0.25">
      <c r="A4430" s="264">
        <v>46572.5</v>
      </c>
      <c r="B4430">
        <v>58.56</v>
      </c>
      <c r="C4430">
        <v>6.69</v>
      </c>
      <c r="D4430">
        <v>2.68</v>
      </c>
      <c r="E4430">
        <v>67.930000000000007</v>
      </c>
    </row>
    <row r="4431" spans="1:5" x14ac:dyDescent="0.25">
      <c r="A4431" s="264">
        <v>46572.541666666657</v>
      </c>
      <c r="B4431">
        <v>53.69</v>
      </c>
      <c r="C4431">
        <v>6.79</v>
      </c>
      <c r="D4431">
        <v>2.72</v>
      </c>
      <c r="E4431">
        <v>63.2</v>
      </c>
    </row>
    <row r="4432" spans="1:5" x14ac:dyDescent="0.25">
      <c r="A4432" s="264">
        <v>46572.583333333343</v>
      </c>
      <c r="B4432">
        <v>53.34</v>
      </c>
      <c r="C4432">
        <v>6.81</v>
      </c>
      <c r="D4432">
        <v>2.72</v>
      </c>
      <c r="E4432">
        <v>62.87</v>
      </c>
    </row>
    <row r="4433" spans="1:5" x14ac:dyDescent="0.25">
      <c r="A4433" s="264">
        <v>46572.625</v>
      </c>
      <c r="B4433">
        <v>53.61</v>
      </c>
      <c r="C4433">
        <v>6.9</v>
      </c>
      <c r="D4433">
        <v>2.76</v>
      </c>
      <c r="E4433">
        <v>63.27</v>
      </c>
    </row>
    <row r="4434" spans="1:5" x14ac:dyDescent="0.25">
      <c r="A4434" s="264">
        <v>46572.666666666657</v>
      </c>
      <c r="B4434">
        <v>54.07</v>
      </c>
      <c r="C4434">
        <v>6.7</v>
      </c>
      <c r="D4434">
        <v>2.68</v>
      </c>
      <c r="E4434">
        <v>63.45</v>
      </c>
    </row>
    <row r="4435" spans="1:5" x14ac:dyDescent="0.25">
      <c r="A4435" s="264">
        <v>46572.708333333343</v>
      </c>
      <c r="B4435">
        <v>54.01</v>
      </c>
      <c r="C4435">
        <v>6.6</v>
      </c>
      <c r="D4435">
        <v>2.64</v>
      </c>
      <c r="E4435">
        <v>63.25</v>
      </c>
    </row>
    <row r="4436" spans="1:5" x14ac:dyDescent="0.25">
      <c r="A4436" s="264">
        <v>46572.75</v>
      </c>
      <c r="B4436">
        <v>53.92</v>
      </c>
      <c r="C4436">
        <v>6.6</v>
      </c>
      <c r="D4436">
        <v>2.64</v>
      </c>
      <c r="E4436">
        <v>63.16</v>
      </c>
    </row>
    <row r="4437" spans="1:5" x14ac:dyDescent="0.25">
      <c r="A4437" s="264">
        <v>46572.791666666657</v>
      </c>
      <c r="B4437">
        <v>53.97</v>
      </c>
      <c r="C4437">
        <v>6.7</v>
      </c>
      <c r="D4437">
        <v>2.68</v>
      </c>
      <c r="E4437">
        <v>63.35</v>
      </c>
    </row>
    <row r="4438" spans="1:5" x14ac:dyDescent="0.25">
      <c r="A4438" s="264">
        <v>46572.833333333343</v>
      </c>
      <c r="B4438">
        <v>53.98</v>
      </c>
      <c r="C4438">
        <v>6.5</v>
      </c>
      <c r="D4438">
        <v>2.6</v>
      </c>
      <c r="E4438">
        <v>63.08</v>
      </c>
    </row>
    <row r="4439" spans="1:5" x14ac:dyDescent="0.25">
      <c r="A4439" s="264">
        <v>46572.875</v>
      </c>
      <c r="B4439">
        <v>53.8</v>
      </c>
      <c r="C4439">
        <v>6.6</v>
      </c>
      <c r="D4439">
        <v>2.64</v>
      </c>
      <c r="E4439">
        <v>63.04</v>
      </c>
    </row>
    <row r="4440" spans="1:5" x14ac:dyDescent="0.25">
      <c r="A4440" s="264">
        <v>46572.916666666657</v>
      </c>
      <c r="B4440">
        <v>54.51</v>
      </c>
      <c r="C4440">
        <v>6.4</v>
      </c>
      <c r="D4440">
        <v>2.56</v>
      </c>
      <c r="E4440">
        <v>63.47</v>
      </c>
    </row>
    <row r="4441" spans="1:5" x14ac:dyDescent="0.25">
      <c r="A4441" s="264">
        <v>46572.958333333343</v>
      </c>
      <c r="B4441">
        <v>54.85</v>
      </c>
      <c r="C4441">
        <v>6.31</v>
      </c>
      <c r="D4441">
        <v>2.52</v>
      </c>
      <c r="E4441">
        <v>63.68</v>
      </c>
    </row>
    <row r="4442" spans="1:5" x14ac:dyDescent="0.25">
      <c r="A4442" s="264">
        <v>46573</v>
      </c>
      <c r="B4442">
        <v>53.74</v>
      </c>
      <c r="C4442">
        <v>6.19</v>
      </c>
      <c r="D4442">
        <v>2.48</v>
      </c>
      <c r="E4442">
        <v>62.41</v>
      </c>
    </row>
    <row r="4443" spans="1:5" x14ac:dyDescent="0.25">
      <c r="A4443" s="264">
        <v>46573.041666666657</v>
      </c>
      <c r="B4443">
        <v>54.3</v>
      </c>
      <c r="C4443">
        <v>6.21</v>
      </c>
      <c r="D4443">
        <v>2.48</v>
      </c>
      <c r="E4443">
        <v>62.99</v>
      </c>
    </row>
    <row r="4444" spans="1:5" x14ac:dyDescent="0.25">
      <c r="A4444" s="264">
        <v>46573.083333333343</v>
      </c>
      <c r="B4444">
        <v>55.08</v>
      </c>
      <c r="C4444">
        <v>6.39</v>
      </c>
      <c r="D4444">
        <v>2.56</v>
      </c>
      <c r="E4444">
        <v>64.03</v>
      </c>
    </row>
    <row r="4445" spans="1:5" x14ac:dyDescent="0.25">
      <c r="A4445" s="264">
        <v>46573.125</v>
      </c>
      <c r="B4445">
        <v>54.75</v>
      </c>
      <c r="C4445">
        <v>6.29</v>
      </c>
      <c r="D4445">
        <v>2.52</v>
      </c>
      <c r="E4445">
        <v>63.56</v>
      </c>
    </row>
    <row r="4446" spans="1:5" x14ac:dyDescent="0.25">
      <c r="A4446" s="264">
        <v>46573.166666666657</v>
      </c>
      <c r="B4446">
        <v>54.35</v>
      </c>
      <c r="C4446">
        <v>6.4</v>
      </c>
      <c r="D4446">
        <v>2.56</v>
      </c>
      <c r="E4446">
        <v>63.31</v>
      </c>
    </row>
    <row r="4447" spans="1:5" x14ac:dyDescent="0.25">
      <c r="A4447" s="264">
        <v>46573.208333333343</v>
      </c>
      <c r="B4447">
        <v>55.07</v>
      </c>
      <c r="C4447">
        <v>6.41</v>
      </c>
      <c r="D4447">
        <v>2.56</v>
      </c>
      <c r="E4447">
        <v>64.040000000000006</v>
      </c>
    </row>
    <row r="4448" spans="1:5" x14ac:dyDescent="0.25">
      <c r="A4448" s="264">
        <v>46573.25</v>
      </c>
      <c r="B4448">
        <v>53.55</v>
      </c>
      <c r="C4448">
        <v>6.61</v>
      </c>
      <c r="D4448">
        <v>2.64</v>
      </c>
      <c r="E4448">
        <v>62.8</v>
      </c>
    </row>
    <row r="4449" spans="1:5" x14ac:dyDescent="0.25">
      <c r="A4449" s="264">
        <v>46573.291666666657</v>
      </c>
      <c r="B4449">
        <v>54.01</v>
      </c>
      <c r="C4449">
        <v>6.59</v>
      </c>
      <c r="D4449">
        <v>2.64</v>
      </c>
      <c r="E4449">
        <v>63.24</v>
      </c>
    </row>
    <row r="4450" spans="1:5" x14ac:dyDescent="0.25">
      <c r="A4450" s="264">
        <v>46573.333333333343</v>
      </c>
      <c r="B4450">
        <v>54.93</v>
      </c>
      <c r="C4450">
        <v>6.29</v>
      </c>
      <c r="D4450">
        <v>2.52</v>
      </c>
      <c r="E4450">
        <v>63.74</v>
      </c>
    </row>
    <row r="4451" spans="1:5" x14ac:dyDescent="0.25">
      <c r="A4451" s="264">
        <v>46573.375</v>
      </c>
      <c r="B4451">
        <v>53.78</v>
      </c>
      <c r="C4451">
        <v>6.52</v>
      </c>
      <c r="D4451">
        <v>2.61</v>
      </c>
      <c r="E4451">
        <v>62.91</v>
      </c>
    </row>
    <row r="4452" spans="1:5" x14ac:dyDescent="0.25">
      <c r="A4452" s="264">
        <v>46573.416666666657</v>
      </c>
      <c r="B4452">
        <v>50.5</v>
      </c>
      <c r="C4452">
        <v>6.49</v>
      </c>
      <c r="D4452">
        <v>2.6</v>
      </c>
      <c r="E4452">
        <v>59.59</v>
      </c>
    </row>
    <row r="4453" spans="1:5" x14ac:dyDescent="0.25">
      <c r="A4453" s="264">
        <v>46573.458333333343</v>
      </c>
      <c r="B4453">
        <v>54.49</v>
      </c>
      <c r="C4453">
        <v>6.4</v>
      </c>
      <c r="D4453">
        <v>2.56</v>
      </c>
      <c r="E4453">
        <v>63.45</v>
      </c>
    </row>
    <row r="4454" spans="1:5" x14ac:dyDescent="0.25">
      <c r="A4454" s="264">
        <v>46573.5</v>
      </c>
      <c r="B4454">
        <v>53.52</v>
      </c>
      <c r="C4454">
        <v>6.41</v>
      </c>
      <c r="D4454">
        <v>2.56</v>
      </c>
      <c r="E4454">
        <v>62.49</v>
      </c>
    </row>
    <row r="4455" spans="1:5" x14ac:dyDescent="0.25">
      <c r="A4455" s="264">
        <v>46573.541666666657</v>
      </c>
      <c r="B4455">
        <v>54.49</v>
      </c>
      <c r="C4455">
        <v>6.49</v>
      </c>
      <c r="D4455">
        <v>2.6</v>
      </c>
      <c r="E4455">
        <v>63.58</v>
      </c>
    </row>
    <row r="4456" spans="1:5" x14ac:dyDescent="0.25">
      <c r="A4456" s="264">
        <v>46573.583333333343</v>
      </c>
      <c r="B4456">
        <v>54.69</v>
      </c>
      <c r="C4456">
        <v>6.5</v>
      </c>
      <c r="D4456">
        <v>2.6</v>
      </c>
      <c r="E4456">
        <v>63.79</v>
      </c>
    </row>
    <row r="4457" spans="1:5" x14ac:dyDescent="0.25">
      <c r="A4457" s="264">
        <v>46573.625</v>
      </c>
      <c r="B4457">
        <v>53.02</v>
      </c>
      <c r="C4457">
        <v>6.49</v>
      </c>
      <c r="D4457">
        <v>2.6</v>
      </c>
      <c r="E4457">
        <v>62.11</v>
      </c>
    </row>
    <row r="4458" spans="1:5" x14ac:dyDescent="0.25">
      <c r="A4458" s="264">
        <v>46573.666666666657</v>
      </c>
      <c r="B4458">
        <v>54.61</v>
      </c>
      <c r="C4458">
        <v>6.61</v>
      </c>
      <c r="D4458">
        <v>2.64</v>
      </c>
      <c r="E4458">
        <v>63.86</v>
      </c>
    </row>
    <row r="4459" spans="1:5" x14ac:dyDescent="0.25">
      <c r="A4459" s="264">
        <v>46573.708333333343</v>
      </c>
      <c r="B4459">
        <v>54.75</v>
      </c>
      <c r="C4459">
        <v>6.4</v>
      </c>
      <c r="D4459">
        <v>2.56</v>
      </c>
      <c r="E4459">
        <v>63.71</v>
      </c>
    </row>
    <row r="4460" spans="1:5" x14ac:dyDescent="0.25">
      <c r="A4460" s="264">
        <v>46573.75</v>
      </c>
      <c r="B4460">
        <v>54.4</v>
      </c>
      <c r="C4460">
        <v>6.5</v>
      </c>
      <c r="D4460">
        <v>2.6</v>
      </c>
      <c r="E4460">
        <v>63.5</v>
      </c>
    </row>
    <row r="4461" spans="1:5" x14ac:dyDescent="0.25">
      <c r="A4461" s="264">
        <v>46573.791666666657</v>
      </c>
      <c r="B4461">
        <v>55.04</v>
      </c>
      <c r="C4461">
        <v>6.5</v>
      </c>
      <c r="D4461">
        <v>2.6</v>
      </c>
      <c r="E4461">
        <v>64.14</v>
      </c>
    </row>
    <row r="4462" spans="1:5" x14ac:dyDescent="0.25">
      <c r="A4462" s="264">
        <v>46573.833333333343</v>
      </c>
      <c r="B4462">
        <v>54.1</v>
      </c>
      <c r="C4462">
        <v>6.3</v>
      </c>
      <c r="D4462">
        <v>2.52</v>
      </c>
      <c r="E4462">
        <v>62.92</v>
      </c>
    </row>
    <row r="4463" spans="1:5" x14ac:dyDescent="0.25">
      <c r="A4463" s="264">
        <v>46573.875</v>
      </c>
      <c r="B4463">
        <v>53.36</v>
      </c>
      <c r="C4463">
        <v>6.41</v>
      </c>
      <c r="D4463">
        <v>2.56</v>
      </c>
      <c r="E4463">
        <v>62.33</v>
      </c>
    </row>
    <row r="4464" spans="1:5" x14ac:dyDescent="0.25">
      <c r="A4464" s="264">
        <v>46573.916666666657</v>
      </c>
      <c r="B4464">
        <v>55.3</v>
      </c>
      <c r="C4464">
        <v>6.19</v>
      </c>
      <c r="D4464">
        <v>2.48</v>
      </c>
      <c r="E4464">
        <v>63.97</v>
      </c>
    </row>
    <row r="4465" spans="1:5" x14ac:dyDescent="0.25">
      <c r="A4465" s="264">
        <v>46573.958333333343</v>
      </c>
      <c r="B4465">
        <v>54.15</v>
      </c>
      <c r="C4465">
        <v>6.2</v>
      </c>
      <c r="D4465">
        <v>2.48</v>
      </c>
      <c r="E4465">
        <v>62.83</v>
      </c>
    </row>
    <row r="4466" spans="1:5" x14ac:dyDescent="0.25">
      <c r="A4466" s="264">
        <v>46574</v>
      </c>
      <c r="B4466">
        <v>53.76</v>
      </c>
      <c r="C4466">
        <v>6.21</v>
      </c>
      <c r="D4466">
        <v>2.48</v>
      </c>
      <c r="E4466">
        <v>62.45</v>
      </c>
    </row>
    <row r="4467" spans="1:5" x14ac:dyDescent="0.25">
      <c r="A4467" s="264">
        <v>46574.041666666657</v>
      </c>
      <c r="B4467">
        <v>54.84</v>
      </c>
      <c r="C4467">
        <v>6.58</v>
      </c>
      <c r="D4467">
        <v>2.63</v>
      </c>
      <c r="E4467">
        <v>64.05</v>
      </c>
    </row>
    <row r="4468" spans="1:5" x14ac:dyDescent="0.25">
      <c r="A4468" s="264">
        <v>46574.083333333343</v>
      </c>
      <c r="B4468">
        <v>53.44</v>
      </c>
      <c r="C4468">
        <v>7.42</v>
      </c>
      <c r="D4468">
        <v>2.97</v>
      </c>
      <c r="E4468">
        <v>63.83</v>
      </c>
    </row>
    <row r="4469" spans="1:5" x14ac:dyDescent="0.25">
      <c r="A4469" s="264">
        <v>46574.125</v>
      </c>
      <c r="B4469">
        <v>53.45</v>
      </c>
      <c r="C4469">
        <v>7.38</v>
      </c>
      <c r="D4469">
        <v>2.95</v>
      </c>
      <c r="E4469">
        <v>63.78</v>
      </c>
    </row>
    <row r="4470" spans="1:5" x14ac:dyDescent="0.25">
      <c r="A4470" s="264">
        <v>46574.166666666657</v>
      </c>
      <c r="B4470">
        <v>53.08</v>
      </c>
      <c r="C4470">
        <v>7.41</v>
      </c>
      <c r="D4470">
        <v>2.96</v>
      </c>
      <c r="E4470">
        <v>63.45</v>
      </c>
    </row>
    <row r="4471" spans="1:5" x14ac:dyDescent="0.25">
      <c r="A4471" s="264">
        <v>46574.208333333343</v>
      </c>
      <c r="B4471">
        <v>53.85</v>
      </c>
      <c r="C4471">
        <v>7.29</v>
      </c>
      <c r="D4471">
        <v>2.92</v>
      </c>
      <c r="E4471">
        <v>64.06</v>
      </c>
    </row>
    <row r="4472" spans="1:5" x14ac:dyDescent="0.25">
      <c r="A4472" s="264">
        <v>46574.25</v>
      </c>
      <c r="B4472">
        <v>52.23</v>
      </c>
      <c r="C4472">
        <v>7.82</v>
      </c>
      <c r="D4472">
        <v>3.13</v>
      </c>
      <c r="E4472">
        <v>63.18</v>
      </c>
    </row>
    <row r="4473" spans="1:5" x14ac:dyDescent="0.25">
      <c r="A4473" s="264">
        <v>46574.291666666657</v>
      </c>
      <c r="B4473">
        <v>53.22</v>
      </c>
      <c r="C4473">
        <v>7.89</v>
      </c>
      <c r="D4473">
        <v>3.16</v>
      </c>
      <c r="E4473">
        <v>64.27</v>
      </c>
    </row>
    <row r="4474" spans="1:5" x14ac:dyDescent="0.25">
      <c r="A4474" s="264">
        <v>46574.333333333343</v>
      </c>
      <c r="B4474">
        <v>53.56</v>
      </c>
      <c r="C4474">
        <v>7.3</v>
      </c>
      <c r="D4474">
        <v>2.92</v>
      </c>
      <c r="E4474">
        <v>63.78</v>
      </c>
    </row>
    <row r="4475" spans="1:5" x14ac:dyDescent="0.25">
      <c r="A4475" s="264">
        <v>46574.375</v>
      </c>
      <c r="B4475">
        <v>52.41</v>
      </c>
      <c r="C4475">
        <v>6.99</v>
      </c>
      <c r="D4475">
        <v>2.8</v>
      </c>
      <c r="E4475">
        <v>62.2</v>
      </c>
    </row>
    <row r="4476" spans="1:5" x14ac:dyDescent="0.25">
      <c r="A4476" s="264">
        <v>46574.416666666657</v>
      </c>
      <c r="B4476">
        <v>50.65</v>
      </c>
      <c r="C4476">
        <v>7.01</v>
      </c>
      <c r="D4476">
        <v>2.8</v>
      </c>
      <c r="E4476">
        <v>60.46</v>
      </c>
    </row>
    <row r="4477" spans="1:5" x14ac:dyDescent="0.25">
      <c r="A4477" s="264">
        <v>46574.458333333343</v>
      </c>
      <c r="B4477">
        <v>51.34</v>
      </c>
      <c r="C4477">
        <v>6.5</v>
      </c>
      <c r="D4477">
        <v>2.6</v>
      </c>
      <c r="E4477">
        <v>60.44</v>
      </c>
    </row>
    <row r="4478" spans="1:5" x14ac:dyDescent="0.25">
      <c r="A4478" s="264">
        <v>46574.5</v>
      </c>
      <c r="B4478">
        <v>48.63</v>
      </c>
      <c r="C4478">
        <v>6.51</v>
      </c>
      <c r="D4478">
        <v>2.6</v>
      </c>
      <c r="E4478">
        <v>57.74</v>
      </c>
    </row>
    <row r="4479" spans="1:5" x14ac:dyDescent="0.25">
      <c r="A4479" s="264">
        <v>46574.541666666657</v>
      </c>
      <c r="B4479">
        <v>51.09</v>
      </c>
      <c r="C4479">
        <v>6.39</v>
      </c>
      <c r="D4479">
        <v>2.56</v>
      </c>
      <c r="E4479">
        <v>60.04</v>
      </c>
    </row>
    <row r="4480" spans="1:5" x14ac:dyDescent="0.25">
      <c r="A4480" s="264">
        <v>46574.583333333343</v>
      </c>
      <c r="B4480">
        <v>50.16</v>
      </c>
      <c r="C4480">
        <v>6.49</v>
      </c>
      <c r="D4480">
        <v>2.6</v>
      </c>
      <c r="E4480">
        <v>59.25</v>
      </c>
    </row>
    <row r="4481" spans="1:5" x14ac:dyDescent="0.25">
      <c r="A4481" s="264">
        <v>46574.625</v>
      </c>
      <c r="B4481">
        <v>49.93</v>
      </c>
      <c r="C4481">
        <v>6.31</v>
      </c>
      <c r="D4481">
        <v>2.52</v>
      </c>
      <c r="E4481">
        <v>58.76</v>
      </c>
    </row>
    <row r="4482" spans="1:5" x14ac:dyDescent="0.25">
      <c r="A4482" s="264">
        <v>46574.666666666657</v>
      </c>
      <c r="B4482">
        <v>50.48</v>
      </c>
      <c r="C4482">
        <v>6.4</v>
      </c>
      <c r="D4482">
        <v>2.56</v>
      </c>
      <c r="E4482">
        <v>59.44</v>
      </c>
    </row>
    <row r="4483" spans="1:5" x14ac:dyDescent="0.25">
      <c r="A4483" s="264">
        <v>46574.708333333343</v>
      </c>
      <c r="B4483">
        <v>55.79</v>
      </c>
      <c r="C4483">
        <v>6.29</v>
      </c>
      <c r="D4483">
        <v>2.52</v>
      </c>
      <c r="E4483">
        <v>64.599999999999994</v>
      </c>
    </row>
    <row r="4484" spans="1:5" x14ac:dyDescent="0.25">
      <c r="A4484" s="264">
        <v>46574.75</v>
      </c>
      <c r="B4484">
        <v>55.86</v>
      </c>
      <c r="C4484">
        <v>6.02</v>
      </c>
      <c r="D4484">
        <v>2.41</v>
      </c>
      <c r="E4484">
        <v>64.290000000000006</v>
      </c>
    </row>
    <row r="4485" spans="1:5" x14ac:dyDescent="0.25">
      <c r="A4485" s="264">
        <v>46574.791666666657</v>
      </c>
      <c r="B4485">
        <v>55.3</v>
      </c>
      <c r="C4485">
        <v>5.79</v>
      </c>
      <c r="D4485">
        <v>2.3199999999999998</v>
      </c>
      <c r="E4485">
        <v>63.41</v>
      </c>
    </row>
    <row r="4486" spans="1:5" x14ac:dyDescent="0.25">
      <c r="A4486" s="264">
        <v>46574.833333333343</v>
      </c>
      <c r="B4486">
        <v>54.86</v>
      </c>
      <c r="C4486">
        <v>5.6</v>
      </c>
      <c r="D4486">
        <v>2.2400000000000002</v>
      </c>
      <c r="E4486">
        <v>62.7</v>
      </c>
    </row>
    <row r="4487" spans="1:5" x14ac:dyDescent="0.25">
      <c r="A4487" s="264">
        <v>46574.875</v>
      </c>
      <c r="B4487">
        <v>55.9</v>
      </c>
      <c r="C4487">
        <v>5.5</v>
      </c>
      <c r="D4487">
        <v>2.2000000000000002</v>
      </c>
      <c r="E4487">
        <v>63.6</v>
      </c>
    </row>
    <row r="4488" spans="1:5" x14ac:dyDescent="0.25">
      <c r="A4488" s="264">
        <v>46574.916666666657</v>
      </c>
      <c r="B4488">
        <v>55.16</v>
      </c>
      <c r="C4488">
        <v>5.3</v>
      </c>
      <c r="D4488">
        <v>2.12</v>
      </c>
      <c r="E4488">
        <v>62.58</v>
      </c>
    </row>
    <row r="4489" spans="1:5" x14ac:dyDescent="0.25">
      <c r="A4489" s="264">
        <v>46574.958333333343</v>
      </c>
      <c r="B4489">
        <v>55.57</v>
      </c>
      <c r="C4489">
        <v>5.19</v>
      </c>
      <c r="D4489">
        <v>2.08</v>
      </c>
      <c r="E4489">
        <v>62.84</v>
      </c>
    </row>
    <row r="4490" spans="1:5" x14ac:dyDescent="0.25">
      <c r="A4490" s="264">
        <v>46575</v>
      </c>
      <c r="B4490">
        <v>56.21</v>
      </c>
      <c r="C4490">
        <v>5.01</v>
      </c>
      <c r="D4490">
        <v>2</v>
      </c>
      <c r="E4490">
        <v>63.22</v>
      </c>
    </row>
    <row r="4491" spans="1:5" x14ac:dyDescent="0.25">
      <c r="A4491" s="264">
        <v>46575.041666666657</v>
      </c>
      <c r="B4491">
        <v>55.62</v>
      </c>
      <c r="C4491">
        <v>5</v>
      </c>
      <c r="D4491">
        <v>2</v>
      </c>
      <c r="E4491">
        <v>62.62</v>
      </c>
    </row>
    <row r="4492" spans="1:5" x14ac:dyDescent="0.25">
      <c r="A4492" s="264">
        <v>46575.083333333343</v>
      </c>
      <c r="B4492">
        <v>56.33</v>
      </c>
      <c r="C4492">
        <v>5.29</v>
      </c>
      <c r="D4492">
        <v>2.12</v>
      </c>
      <c r="E4492">
        <v>63.74</v>
      </c>
    </row>
    <row r="4493" spans="1:5" x14ac:dyDescent="0.25">
      <c r="A4493" s="264">
        <v>46575.125</v>
      </c>
      <c r="B4493">
        <v>55.54</v>
      </c>
      <c r="C4493">
        <v>5.41</v>
      </c>
      <c r="D4493">
        <v>2.16</v>
      </c>
      <c r="E4493">
        <v>63.11</v>
      </c>
    </row>
    <row r="4494" spans="1:5" x14ac:dyDescent="0.25">
      <c r="A4494" s="264">
        <v>46575.166666666657</v>
      </c>
      <c r="B4494">
        <v>54.93</v>
      </c>
      <c r="C4494">
        <v>5.6</v>
      </c>
      <c r="D4494">
        <v>2.2400000000000002</v>
      </c>
      <c r="E4494">
        <v>62.77</v>
      </c>
    </row>
    <row r="4495" spans="1:5" x14ac:dyDescent="0.25">
      <c r="A4495" s="264">
        <v>46575.208333333343</v>
      </c>
      <c r="B4495">
        <v>55.84</v>
      </c>
      <c r="C4495">
        <v>5.69</v>
      </c>
      <c r="D4495">
        <v>2.2799999999999998</v>
      </c>
      <c r="E4495">
        <v>63.81</v>
      </c>
    </row>
    <row r="4496" spans="1:5" x14ac:dyDescent="0.25">
      <c r="A4496" s="264">
        <v>46575.25</v>
      </c>
      <c r="B4496">
        <v>54.83</v>
      </c>
      <c r="C4496">
        <v>5.91</v>
      </c>
      <c r="D4496">
        <v>2.36</v>
      </c>
      <c r="E4496">
        <v>63.1</v>
      </c>
    </row>
    <row r="4497" spans="1:5" x14ac:dyDescent="0.25">
      <c r="A4497" s="264">
        <v>46575.291666666657</v>
      </c>
      <c r="B4497">
        <v>55.08</v>
      </c>
      <c r="C4497">
        <v>5.9</v>
      </c>
      <c r="D4497">
        <v>2.36</v>
      </c>
      <c r="E4497">
        <v>63.34</v>
      </c>
    </row>
    <row r="4498" spans="1:5" x14ac:dyDescent="0.25">
      <c r="A4498" s="264">
        <v>46575.333333333343</v>
      </c>
      <c r="B4498">
        <v>54.67</v>
      </c>
      <c r="C4498">
        <v>6</v>
      </c>
      <c r="D4498">
        <v>2.4</v>
      </c>
      <c r="E4498">
        <v>63.07</v>
      </c>
    </row>
    <row r="4499" spans="1:5" x14ac:dyDescent="0.25">
      <c r="A4499" s="264">
        <v>46575.375</v>
      </c>
      <c r="B4499">
        <v>54.31</v>
      </c>
      <c r="C4499">
        <v>5.99</v>
      </c>
      <c r="D4499">
        <v>2.4</v>
      </c>
      <c r="E4499">
        <v>62.7</v>
      </c>
    </row>
    <row r="4500" spans="1:5" x14ac:dyDescent="0.25">
      <c r="A4500" s="264">
        <v>46575.416666666657</v>
      </c>
      <c r="B4500">
        <v>54.37</v>
      </c>
      <c r="C4500">
        <v>5.8</v>
      </c>
      <c r="D4500">
        <v>2.3199999999999998</v>
      </c>
      <c r="E4500">
        <v>62.49</v>
      </c>
    </row>
    <row r="4501" spans="1:5" x14ac:dyDescent="0.25">
      <c r="A4501" s="264">
        <v>46575.458333333343</v>
      </c>
      <c r="B4501">
        <v>54.71</v>
      </c>
      <c r="C4501">
        <v>5.71</v>
      </c>
      <c r="D4501">
        <v>2.2799999999999998</v>
      </c>
      <c r="E4501">
        <v>62.7</v>
      </c>
    </row>
    <row r="4502" spans="1:5" x14ac:dyDescent="0.25">
      <c r="A4502" s="264">
        <v>46575.5</v>
      </c>
      <c r="B4502">
        <v>55.5</v>
      </c>
      <c r="C4502">
        <v>5.8</v>
      </c>
      <c r="D4502">
        <v>2.3199999999999998</v>
      </c>
      <c r="E4502">
        <v>63.62</v>
      </c>
    </row>
    <row r="4503" spans="1:5" x14ac:dyDescent="0.25">
      <c r="A4503" s="264">
        <v>46575.541666666657</v>
      </c>
      <c r="B4503">
        <v>55.02</v>
      </c>
      <c r="C4503">
        <v>5.8</v>
      </c>
      <c r="D4503">
        <v>2.3199999999999998</v>
      </c>
      <c r="E4503">
        <v>63.14</v>
      </c>
    </row>
    <row r="4504" spans="1:5" x14ac:dyDescent="0.25">
      <c r="A4504" s="264">
        <v>46575.583333333343</v>
      </c>
      <c r="B4504">
        <v>55.09</v>
      </c>
      <c r="C4504">
        <v>5.71</v>
      </c>
      <c r="D4504">
        <v>2.2799999999999998</v>
      </c>
      <c r="E4504">
        <v>63.08</v>
      </c>
    </row>
    <row r="4505" spans="1:5" x14ac:dyDescent="0.25">
      <c r="A4505" s="264">
        <v>46575.625</v>
      </c>
      <c r="B4505">
        <v>55.82</v>
      </c>
      <c r="C4505">
        <v>5.9</v>
      </c>
      <c r="D4505">
        <v>2.36</v>
      </c>
      <c r="E4505">
        <v>64.08</v>
      </c>
    </row>
    <row r="4506" spans="1:5" x14ac:dyDescent="0.25">
      <c r="A4506" s="264">
        <v>46575.666666666657</v>
      </c>
      <c r="B4506">
        <v>54.78</v>
      </c>
      <c r="C4506">
        <v>5.79</v>
      </c>
      <c r="D4506">
        <v>2.3199999999999998</v>
      </c>
      <c r="E4506">
        <v>62.89</v>
      </c>
    </row>
    <row r="4507" spans="1:5" x14ac:dyDescent="0.25">
      <c r="A4507" s="264">
        <v>46575.708333333343</v>
      </c>
      <c r="B4507">
        <v>55.38</v>
      </c>
      <c r="C4507">
        <v>5.81</v>
      </c>
      <c r="D4507">
        <v>2.3199999999999998</v>
      </c>
      <c r="E4507">
        <v>63.51</v>
      </c>
    </row>
    <row r="4508" spans="1:5" x14ac:dyDescent="0.25">
      <c r="A4508" s="264">
        <v>46575.75</v>
      </c>
      <c r="B4508">
        <v>55.2</v>
      </c>
      <c r="C4508">
        <v>5.98</v>
      </c>
      <c r="D4508">
        <v>2.39</v>
      </c>
      <c r="E4508">
        <v>63.57</v>
      </c>
    </row>
    <row r="4509" spans="1:5" x14ac:dyDescent="0.25">
      <c r="A4509" s="264">
        <v>46575.791666666657</v>
      </c>
      <c r="B4509">
        <v>55.89</v>
      </c>
      <c r="C4509">
        <v>6.21</v>
      </c>
      <c r="D4509">
        <v>2.48</v>
      </c>
      <c r="E4509">
        <v>64.58</v>
      </c>
    </row>
    <row r="4510" spans="1:5" x14ac:dyDescent="0.25">
      <c r="A4510" s="264">
        <v>46575.833333333343</v>
      </c>
      <c r="B4510">
        <v>56.66</v>
      </c>
      <c r="C4510">
        <v>6.1</v>
      </c>
      <c r="D4510">
        <v>2.44</v>
      </c>
      <c r="E4510">
        <v>65.2</v>
      </c>
    </row>
    <row r="4511" spans="1:5" x14ac:dyDescent="0.25">
      <c r="A4511" s="264">
        <v>46575.875</v>
      </c>
      <c r="B4511">
        <v>57</v>
      </c>
      <c r="C4511">
        <v>5.71</v>
      </c>
      <c r="D4511">
        <v>2.2799999999999998</v>
      </c>
      <c r="E4511">
        <v>64.989999999999995</v>
      </c>
    </row>
    <row r="4512" spans="1:5" x14ac:dyDescent="0.25">
      <c r="A4512" s="264">
        <v>46575.916666666657</v>
      </c>
      <c r="B4512">
        <v>55.68</v>
      </c>
      <c r="C4512">
        <v>5.79</v>
      </c>
      <c r="D4512">
        <v>2.3199999999999998</v>
      </c>
      <c r="E4512">
        <v>63.79</v>
      </c>
    </row>
    <row r="4513" spans="1:5" x14ac:dyDescent="0.25">
      <c r="A4513" s="264">
        <v>46575.958333333343</v>
      </c>
      <c r="B4513">
        <v>56.06</v>
      </c>
      <c r="C4513">
        <v>5.81</v>
      </c>
      <c r="D4513">
        <v>2.3199999999999998</v>
      </c>
      <c r="E4513">
        <v>64.19</v>
      </c>
    </row>
    <row r="4514" spans="1:5" x14ac:dyDescent="0.25">
      <c r="A4514" s="264">
        <v>46576</v>
      </c>
      <c r="B4514">
        <v>55.03</v>
      </c>
      <c r="C4514">
        <v>5.59</v>
      </c>
      <c r="D4514">
        <v>2.2400000000000002</v>
      </c>
      <c r="E4514">
        <v>62.86</v>
      </c>
    </row>
    <row r="4515" spans="1:5" x14ac:dyDescent="0.25">
      <c r="A4515" s="264">
        <v>46576.041666666657</v>
      </c>
      <c r="B4515">
        <v>56.09</v>
      </c>
      <c r="C4515">
        <v>5.49</v>
      </c>
      <c r="D4515">
        <v>2.2000000000000002</v>
      </c>
      <c r="E4515">
        <v>63.78</v>
      </c>
    </row>
    <row r="4516" spans="1:5" x14ac:dyDescent="0.25">
      <c r="A4516" s="264">
        <v>46576.083333333343</v>
      </c>
      <c r="B4516">
        <v>56.03</v>
      </c>
      <c r="C4516">
        <v>5.61</v>
      </c>
      <c r="D4516">
        <v>2.2400000000000002</v>
      </c>
      <c r="E4516">
        <v>63.88</v>
      </c>
    </row>
    <row r="4517" spans="1:5" x14ac:dyDescent="0.25">
      <c r="A4517" s="264">
        <v>46576.125</v>
      </c>
      <c r="B4517">
        <v>55.46</v>
      </c>
      <c r="C4517">
        <v>5.79</v>
      </c>
      <c r="D4517">
        <v>2.3199999999999998</v>
      </c>
      <c r="E4517">
        <v>63.57</v>
      </c>
    </row>
    <row r="4518" spans="1:5" x14ac:dyDescent="0.25">
      <c r="A4518" s="264">
        <v>46576.166666666657</v>
      </c>
      <c r="B4518">
        <v>56.12</v>
      </c>
      <c r="C4518">
        <v>5.7</v>
      </c>
      <c r="D4518">
        <v>2.2799999999999998</v>
      </c>
      <c r="E4518">
        <v>64.099999999999994</v>
      </c>
    </row>
    <row r="4519" spans="1:5" x14ac:dyDescent="0.25">
      <c r="A4519" s="264">
        <v>46576.208333333343</v>
      </c>
      <c r="B4519">
        <v>56.22</v>
      </c>
      <c r="C4519">
        <v>5.51</v>
      </c>
      <c r="D4519">
        <v>2.2000000000000002</v>
      </c>
      <c r="E4519">
        <v>63.93</v>
      </c>
    </row>
    <row r="4520" spans="1:5" x14ac:dyDescent="0.25">
      <c r="A4520" s="264">
        <v>46576.25</v>
      </c>
      <c r="B4520">
        <v>56.58</v>
      </c>
      <c r="C4520">
        <v>5.9</v>
      </c>
      <c r="D4520">
        <v>2.36</v>
      </c>
      <c r="E4520">
        <v>64.84</v>
      </c>
    </row>
    <row r="4521" spans="1:5" x14ac:dyDescent="0.25">
      <c r="A4521" s="264">
        <v>46576.291666666657</v>
      </c>
      <c r="B4521">
        <v>55.45</v>
      </c>
      <c r="C4521">
        <v>5.71</v>
      </c>
      <c r="D4521">
        <v>2.2799999999999998</v>
      </c>
      <c r="E4521">
        <v>63.44</v>
      </c>
    </row>
    <row r="4522" spans="1:5" x14ac:dyDescent="0.25">
      <c r="A4522" s="264">
        <v>46576.333333333343</v>
      </c>
      <c r="B4522">
        <v>55.39</v>
      </c>
      <c r="C4522">
        <v>5.8</v>
      </c>
      <c r="D4522">
        <v>2.3199999999999998</v>
      </c>
      <c r="E4522">
        <v>63.51</v>
      </c>
    </row>
    <row r="4523" spans="1:5" x14ac:dyDescent="0.25">
      <c r="A4523" s="264">
        <v>46576.375</v>
      </c>
      <c r="B4523">
        <v>55.44</v>
      </c>
      <c r="C4523">
        <v>5.79</v>
      </c>
      <c r="D4523">
        <v>2.3199999999999998</v>
      </c>
      <c r="E4523">
        <v>63.55</v>
      </c>
    </row>
    <row r="4524" spans="1:5" x14ac:dyDescent="0.25">
      <c r="A4524" s="264">
        <v>46576.416666666657</v>
      </c>
      <c r="B4524">
        <v>55.38</v>
      </c>
      <c r="C4524">
        <v>6</v>
      </c>
      <c r="D4524">
        <v>2.4</v>
      </c>
      <c r="E4524">
        <v>63.78</v>
      </c>
    </row>
    <row r="4525" spans="1:5" x14ac:dyDescent="0.25">
      <c r="A4525" s="264">
        <v>46576.458333333343</v>
      </c>
      <c r="B4525">
        <v>55.4</v>
      </c>
      <c r="C4525">
        <v>5.79</v>
      </c>
      <c r="D4525">
        <v>2.3199999999999998</v>
      </c>
      <c r="E4525">
        <v>63.51</v>
      </c>
    </row>
    <row r="4526" spans="1:5" x14ac:dyDescent="0.25">
      <c r="A4526" s="264">
        <v>46576.5</v>
      </c>
      <c r="B4526">
        <v>56.07</v>
      </c>
      <c r="C4526">
        <v>5.83</v>
      </c>
      <c r="D4526">
        <v>2.33</v>
      </c>
      <c r="E4526">
        <v>64.23</v>
      </c>
    </row>
    <row r="4527" spans="1:5" x14ac:dyDescent="0.25">
      <c r="A4527" s="264">
        <v>46576.541666666657</v>
      </c>
      <c r="B4527">
        <v>55.94</v>
      </c>
      <c r="C4527">
        <v>5.58</v>
      </c>
      <c r="D4527">
        <v>2.23</v>
      </c>
      <c r="E4527">
        <v>63.75</v>
      </c>
    </row>
    <row r="4528" spans="1:5" x14ac:dyDescent="0.25">
      <c r="A4528" s="264">
        <v>46576.583333333343</v>
      </c>
      <c r="B4528">
        <v>56.2</v>
      </c>
      <c r="C4528">
        <v>5.7</v>
      </c>
      <c r="D4528">
        <v>2.2799999999999998</v>
      </c>
      <c r="E4528">
        <v>64.180000000000007</v>
      </c>
    </row>
    <row r="4529" spans="1:5" x14ac:dyDescent="0.25">
      <c r="A4529" s="264">
        <v>46576.625</v>
      </c>
      <c r="B4529">
        <v>55.76</v>
      </c>
      <c r="C4529">
        <v>5.81</v>
      </c>
      <c r="D4529">
        <v>2.3199999999999998</v>
      </c>
      <c r="E4529">
        <v>63.89</v>
      </c>
    </row>
    <row r="4530" spans="1:5" x14ac:dyDescent="0.25">
      <c r="A4530" s="264">
        <v>46576.666666666657</v>
      </c>
      <c r="B4530">
        <v>56.04</v>
      </c>
      <c r="C4530">
        <v>5.99</v>
      </c>
      <c r="D4530">
        <v>2.4</v>
      </c>
      <c r="E4530">
        <v>64.430000000000007</v>
      </c>
    </row>
    <row r="4531" spans="1:5" x14ac:dyDescent="0.25">
      <c r="A4531" s="264">
        <v>46576.708333333343</v>
      </c>
      <c r="B4531">
        <v>54.78</v>
      </c>
      <c r="C4531">
        <v>6.1</v>
      </c>
      <c r="D4531">
        <v>2.44</v>
      </c>
      <c r="E4531">
        <v>63.32</v>
      </c>
    </row>
    <row r="4532" spans="1:5" x14ac:dyDescent="0.25">
      <c r="A4532" s="264">
        <v>46576.75</v>
      </c>
      <c r="B4532">
        <v>55.45</v>
      </c>
      <c r="C4532">
        <v>6</v>
      </c>
      <c r="D4532">
        <v>2.4</v>
      </c>
      <c r="E4532">
        <v>63.85</v>
      </c>
    </row>
    <row r="4533" spans="1:5" x14ac:dyDescent="0.25">
      <c r="A4533" s="264">
        <v>46576.791666666657</v>
      </c>
      <c r="B4533">
        <v>55.72</v>
      </c>
      <c r="C4533">
        <v>6.2</v>
      </c>
      <c r="D4533">
        <v>2.48</v>
      </c>
      <c r="E4533">
        <v>64.400000000000006</v>
      </c>
    </row>
    <row r="4534" spans="1:5" x14ac:dyDescent="0.25">
      <c r="A4534" s="264">
        <v>46576.833333333343</v>
      </c>
      <c r="B4534">
        <v>54.81</v>
      </c>
      <c r="C4534">
        <v>6.2</v>
      </c>
      <c r="D4534">
        <v>2.48</v>
      </c>
      <c r="E4534">
        <v>63.49</v>
      </c>
    </row>
    <row r="4535" spans="1:5" x14ac:dyDescent="0.25">
      <c r="A4535" s="264">
        <v>46576.875</v>
      </c>
      <c r="B4535">
        <v>56.24</v>
      </c>
      <c r="C4535">
        <v>6.01</v>
      </c>
      <c r="D4535">
        <v>2.4</v>
      </c>
      <c r="E4535">
        <v>64.650000000000006</v>
      </c>
    </row>
    <row r="4536" spans="1:5" x14ac:dyDescent="0.25">
      <c r="A4536" s="264">
        <v>46576.916666666657</v>
      </c>
      <c r="B4536">
        <v>55</v>
      </c>
      <c r="C4536">
        <v>5.91</v>
      </c>
      <c r="D4536">
        <v>2.36</v>
      </c>
      <c r="E4536">
        <v>63.27</v>
      </c>
    </row>
    <row r="4537" spans="1:5" x14ac:dyDescent="0.25">
      <c r="A4537" s="264">
        <v>46576.958333333343</v>
      </c>
      <c r="B4537">
        <v>55.24</v>
      </c>
      <c r="C4537">
        <v>6.08</v>
      </c>
      <c r="D4537">
        <v>2.4300000000000002</v>
      </c>
      <c r="E4537">
        <v>63.75</v>
      </c>
    </row>
    <row r="4538" spans="1:5" x14ac:dyDescent="0.25">
      <c r="A4538" s="264">
        <v>46577</v>
      </c>
      <c r="B4538">
        <v>56.49</v>
      </c>
      <c r="C4538">
        <v>5.71</v>
      </c>
      <c r="D4538">
        <v>2.2799999999999998</v>
      </c>
      <c r="E4538">
        <v>64.48</v>
      </c>
    </row>
    <row r="4539" spans="1:5" x14ac:dyDescent="0.25">
      <c r="A4539" s="264">
        <v>46577.041666666657</v>
      </c>
      <c r="B4539">
        <v>54.9</v>
      </c>
      <c r="C4539">
        <v>5.9</v>
      </c>
      <c r="D4539">
        <v>2.36</v>
      </c>
      <c r="E4539">
        <v>63.16</v>
      </c>
    </row>
    <row r="4540" spans="1:5" x14ac:dyDescent="0.25">
      <c r="A4540" s="264">
        <v>46577.083333333343</v>
      </c>
      <c r="B4540">
        <v>55.34</v>
      </c>
      <c r="C4540">
        <v>5.89</v>
      </c>
      <c r="D4540">
        <v>2.36</v>
      </c>
      <c r="E4540">
        <v>63.59</v>
      </c>
    </row>
    <row r="4541" spans="1:5" x14ac:dyDescent="0.25">
      <c r="A4541" s="264">
        <v>46577.125</v>
      </c>
      <c r="B4541">
        <v>56.27</v>
      </c>
      <c r="C4541">
        <v>6</v>
      </c>
      <c r="D4541">
        <v>2.4</v>
      </c>
      <c r="E4541">
        <v>64.67</v>
      </c>
    </row>
    <row r="4542" spans="1:5" x14ac:dyDescent="0.25">
      <c r="A4542" s="264">
        <v>46577.166666666657</v>
      </c>
      <c r="B4542">
        <v>56.03</v>
      </c>
      <c r="C4542">
        <v>6</v>
      </c>
      <c r="D4542">
        <v>2.4</v>
      </c>
      <c r="E4542">
        <v>64.430000000000007</v>
      </c>
    </row>
    <row r="4543" spans="1:5" x14ac:dyDescent="0.25">
      <c r="A4543" s="264">
        <v>46577.208333333343</v>
      </c>
      <c r="B4543">
        <v>55</v>
      </c>
      <c r="C4543">
        <v>6</v>
      </c>
      <c r="D4543">
        <v>2.4</v>
      </c>
      <c r="E4543">
        <v>63.4</v>
      </c>
    </row>
    <row r="4544" spans="1:5" x14ac:dyDescent="0.25">
      <c r="A4544" s="264">
        <v>46577.25</v>
      </c>
      <c r="B4544">
        <v>54.85</v>
      </c>
      <c r="C4544">
        <v>6.1</v>
      </c>
      <c r="D4544">
        <v>2.44</v>
      </c>
      <c r="E4544">
        <v>63.39</v>
      </c>
    </row>
    <row r="4545" spans="1:5" x14ac:dyDescent="0.25">
      <c r="A4545" s="264">
        <v>46577.291666666657</v>
      </c>
      <c r="B4545">
        <v>55.72</v>
      </c>
      <c r="C4545">
        <v>5.5</v>
      </c>
      <c r="D4545">
        <v>2.2000000000000002</v>
      </c>
      <c r="E4545">
        <v>63.42</v>
      </c>
    </row>
    <row r="4546" spans="1:5" x14ac:dyDescent="0.25">
      <c r="A4546" s="264">
        <v>46577.333333333343</v>
      </c>
      <c r="B4546">
        <v>55.48</v>
      </c>
      <c r="C4546">
        <v>6.39</v>
      </c>
      <c r="D4546">
        <v>2.56</v>
      </c>
      <c r="E4546">
        <v>64.430000000000007</v>
      </c>
    </row>
    <row r="4547" spans="1:5" x14ac:dyDescent="0.25">
      <c r="A4547" s="264">
        <v>46577.375</v>
      </c>
      <c r="B4547">
        <v>55.31</v>
      </c>
      <c r="C4547">
        <v>6.21</v>
      </c>
      <c r="D4547">
        <v>2.48</v>
      </c>
      <c r="E4547">
        <v>64</v>
      </c>
    </row>
    <row r="4548" spans="1:5" x14ac:dyDescent="0.25">
      <c r="A4548" s="264">
        <v>46577.416666666657</v>
      </c>
      <c r="B4548">
        <v>55.96</v>
      </c>
      <c r="C4548">
        <v>6.11</v>
      </c>
      <c r="D4548">
        <v>2.44</v>
      </c>
      <c r="E4548">
        <v>64.510000000000005</v>
      </c>
    </row>
    <row r="4549" spans="1:5" x14ac:dyDescent="0.25">
      <c r="A4549" s="264">
        <v>46577.458333333343</v>
      </c>
      <c r="B4549">
        <v>54.73</v>
      </c>
      <c r="C4549">
        <v>6.09</v>
      </c>
      <c r="D4549">
        <v>2.44</v>
      </c>
      <c r="E4549">
        <v>63.26</v>
      </c>
    </row>
    <row r="4550" spans="1:5" x14ac:dyDescent="0.25">
      <c r="A4550" s="264">
        <v>46577.5</v>
      </c>
      <c r="B4550">
        <v>55.34</v>
      </c>
      <c r="C4550">
        <v>6.11</v>
      </c>
      <c r="D4550">
        <v>2.44</v>
      </c>
      <c r="E4550">
        <v>63.89</v>
      </c>
    </row>
    <row r="4551" spans="1:5" x14ac:dyDescent="0.25">
      <c r="A4551" s="264">
        <v>46577.541666666657</v>
      </c>
      <c r="B4551">
        <v>55.7</v>
      </c>
      <c r="C4551">
        <v>6.09</v>
      </c>
      <c r="D4551">
        <v>2.44</v>
      </c>
      <c r="E4551">
        <v>64.23</v>
      </c>
    </row>
    <row r="4552" spans="1:5" x14ac:dyDescent="0.25">
      <c r="A4552" s="264">
        <v>46577.583333333343</v>
      </c>
      <c r="B4552">
        <v>55.78</v>
      </c>
      <c r="C4552">
        <v>5.79</v>
      </c>
      <c r="D4552">
        <v>2.3199999999999998</v>
      </c>
      <c r="E4552">
        <v>63.89</v>
      </c>
    </row>
    <row r="4553" spans="1:5" x14ac:dyDescent="0.25">
      <c r="A4553" s="264">
        <v>46577.625</v>
      </c>
      <c r="B4553">
        <v>56.45</v>
      </c>
      <c r="C4553">
        <v>5.9</v>
      </c>
      <c r="D4553">
        <v>2.36</v>
      </c>
      <c r="E4553">
        <v>64.709999999999994</v>
      </c>
    </row>
    <row r="4554" spans="1:5" x14ac:dyDescent="0.25">
      <c r="A4554" s="264">
        <v>46577.666666666657</v>
      </c>
      <c r="B4554">
        <v>50.53</v>
      </c>
      <c r="C4554">
        <v>6</v>
      </c>
      <c r="D4554">
        <v>2.4</v>
      </c>
      <c r="E4554">
        <v>58.93</v>
      </c>
    </row>
    <row r="4555" spans="1:5" x14ac:dyDescent="0.25">
      <c r="A4555" s="264">
        <v>46577.708333333343</v>
      </c>
      <c r="B4555">
        <v>45.12</v>
      </c>
      <c r="C4555">
        <v>5.91</v>
      </c>
      <c r="D4555">
        <v>2.36</v>
      </c>
      <c r="E4555">
        <v>53.39</v>
      </c>
    </row>
    <row r="4556" spans="1:5" x14ac:dyDescent="0.25">
      <c r="A4556" s="264">
        <v>46577.75</v>
      </c>
      <c r="B4556">
        <v>48.13</v>
      </c>
      <c r="C4556">
        <v>6</v>
      </c>
      <c r="D4556">
        <v>2.4</v>
      </c>
      <c r="E4556">
        <v>56.53</v>
      </c>
    </row>
    <row r="4557" spans="1:5" x14ac:dyDescent="0.25">
      <c r="A4557" s="264">
        <v>46577.791666666657</v>
      </c>
      <c r="B4557">
        <v>61.07</v>
      </c>
      <c r="C4557">
        <v>6.1</v>
      </c>
      <c r="D4557">
        <v>2.44</v>
      </c>
      <c r="E4557">
        <v>69.61</v>
      </c>
    </row>
    <row r="4558" spans="1:5" x14ac:dyDescent="0.25">
      <c r="A4558" s="264">
        <v>46577.833333333343</v>
      </c>
      <c r="B4558">
        <v>55.55</v>
      </c>
      <c r="C4558">
        <v>6.2</v>
      </c>
      <c r="D4558">
        <v>2.48</v>
      </c>
      <c r="E4558">
        <v>64.23</v>
      </c>
    </row>
    <row r="4559" spans="1:5" x14ac:dyDescent="0.25">
      <c r="A4559" s="264">
        <v>46577.875</v>
      </c>
      <c r="B4559">
        <v>57.81</v>
      </c>
      <c r="C4559">
        <v>6.1</v>
      </c>
      <c r="D4559">
        <v>2.44</v>
      </c>
      <c r="E4559">
        <v>66.349999999999994</v>
      </c>
    </row>
    <row r="4560" spans="1:5" x14ac:dyDescent="0.25">
      <c r="A4560" s="264">
        <v>46577.916666666657</v>
      </c>
      <c r="B4560">
        <v>54.58</v>
      </c>
      <c r="C4560">
        <v>5.9</v>
      </c>
      <c r="D4560">
        <v>2.36</v>
      </c>
      <c r="E4560">
        <v>62.84</v>
      </c>
    </row>
    <row r="4561" spans="1:5" x14ac:dyDescent="0.25">
      <c r="A4561" s="264">
        <v>46577.958333333343</v>
      </c>
      <c r="B4561">
        <v>56.3</v>
      </c>
      <c r="C4561">
        <v>5.79</v>
      </c>
      <c r="D4561">
        <v>2.3199999999999998</v>
      </c>
      <c r="E4561">
        <v>64.41</v>
      </c>
    </row>
    <row r="4562" spans="1:5" x14ac:dyDescent="0.25">
      <c r="A4562" s="264">
        <v>46578</v>
      </c>
      <c r="B4562">
        <v>55.95</v>
      </c>
      <c r="C4562">
        <v>5.6</v>
      </c>
      <c r="D4562">
        <v>2.2400000000000002</v>
      </c>
      <c r="E4562">
        <v>63.79</v>
      </c>
    </row>
    <row r="4563" spans="1:5" x14ac:dyDescent="0.25">
      <c r="A4563" s="264">
        <v>46578.041666666657</v>
      </c>
      <c r="B4563">
        <v>56.45</v>
      </c>
      <c r="C4563">
        <v>5.2</v>
      </c>
      <c r="D4563">
        <v>2.08</v>
      </c>
      <c r="E4563">
        <v>63.73</v>
      </c>
    </row>
    <row r="4564" spans="1:5" x14ac:dyDescent="0.25">
      <c r="A4564" s="264">
        <v>46578.083333333343</v>
      </c>
      <c r="B4564">
        <v>55.42</v>
      </c>
      <c r="C4564">
        <v>6.22</v>
      </c>
      <c r="D4564">
        <v>2.4900000000000002</v>
      </c>
      <c r="E4564">
        <v>64.13</v>
      </c>
    </row>
    <row r="4565" spans="1:5" x14ac:dyDescent="0.25">
      <c r="A4565" s="264">
        <v>46578.125</v>
      </c>
      <c r="B4565">
        <v>55.83</v>
      </c>
      <c r="C4565">
        <v>5.89</v>
      </c>
      <c r="D4565">
        <v>2.36</v>
      </c>
      <c r="E4565">
        <v>64.08</v>
      </c>
    </row>
    <row r="4566" spans="1:5" x14ac:dyDescent="0.25">
      <c r="A4566" s="264">
        <v>46578.166666666657</v>
      </c>
      <c r="B4566">
        <v>56.12</v>
      </c>
      <c r="C4566">
        <v>6</v>
      </c>
      <c r="D4566">
        <v>2.4</v>
      </c>
      <c r="E4566">
        <v>64.52</v>
      </c>
    </row>
    <row r="4567" spans="1:5" x14ac:dyDescent="0.25">
      <c r="A4567" s="264">
        <v>46578.208333333343</v>
      </c>
      <c r="B4567">
        <v>56.34</v>
      </c>
      <c r="C4567">
        <v>5.89</v>
      </c>
      <c r="D4567">
        <v>2.36</v>
      </c>
      <c r="E4567">
        <v>64.59</v>
      </c>
    </row>
    <row r="4568" spans="1:5" x14ac:dyDescent="0.25">
      <c r="A4568" s="264">
        <v>46578.25</v>
      </c>
      <c r="B4568">
        <v>55.82</v>
      </c>
      <c r="C4568">
        <v>6.01</v>
      </c>
      <c r="D4568">
        <v>2.4</v>
      </c>
      <c r="E4568">
        <v>64.23</v>
      </c>
    </row>
    <row r="4569" spans="1:5" x14ac:dyDescent="0.25">
      <c r="A4569" s="264">
        <v>46578.291666666657</v>
      </c>
      <c r="B4569">
        <v>57.33</v>
      </c>
      <c r="C4569">
        <v>6</v>
      </c>
      <c r="D4569">
        <v>2.4</v>
      </c>
      <c r="E4569">
        <v>65.73</v>
      </c>
    </row>
    <row r="4570" spans="1:5" x14ac:dyDescent="0.25">
      <c r="A4570" s="264">
        <v>46578.333333333343</v>
      </c>
      <c r="B4570">
        <v>56.47</v>
      </c>
      <c r="C4570">
        <v>5.9</v>
      </c>
      <c r="D4570">
        <v>2.36</v>
      </c>
      <c r="E4570">
        <v>64.73</v>
      </c>
    </row>
    <row r="4571" spans="1:5" x14ac:dyDescent="0.25">
      <c r="A4571" s="264">
        <v>46578.375</v>
      </c>
      <c r="B4571">
        <v>56.49</v>
      </c>
      <c r="C4571">
        <v>5.79</v>
      </c>
      <c r="D4571">
        <v>2.3199999999999998</v>
      </c>
      <c r="E4571">
        <v>64.599999999999994</v>
      </c>
    </row>
    <row r="4572" spans="1:5" x14ac:dyDescent="0.25">
      <c r="A4572" s="264">
        <v>46578.416666666657</v>
      </c>
      <c r="B4572">
        <v>55.98</v>
      </c>
      <c r="C4572">
        <v>6.12</v>
      </c>
      <c r="D4572">
        <v>2.4500000000000002</v>
      </c>
      <c r="E4572">
        <v>64.55</v>
      </c>
    </row>
    <row r="4573" spans="1:5" x14ac:dyDescent="0.25">
      <c r="A4573" s="264">
        <v>46578.458333333343</v>
      </c>
      <c r="B4573">
        <v>56.63</v>
      </c>
      <c r="C4573">
        <v>5.7</v>
      </c>
      <c r="D4573">
        <v>2.2799999999999998</v>
      </c>
      <c r="E4573">
        <v>64.61</v>
      </c>
    </row>
    <row r="4574" spans="1:5" x14ac:dyDescent="0.25">
      <c r="A4574" s="264">
        <v>46578.5</v>
      </c>
      <c r="B4574">
        <v>56.98</v>
      </c>
      <c r="C4574">
        <v>5.78</v>
      </c>
      <c r="D4574">
        <v>2.31</v>
      </c>
      <c r="E4574">
        <v>65.069999999999993</v>
      </c>
    </row>
    <row r="4575" spans="1:5" x14ac:dyDescent="0.25">
      <c r="A4575" s="264">
        <v>46578.541666666657</v>
      </c>
      <c r="B4575">
        <v>56.78</v>
      </c>
      <c r="C4575">
        <v>5.9</v>
      </c>
      <c r="D4575">
        <v>2.36</v>
      </c>
      <c r="E4575">
        <v>65.040000000000006</v>
      </c>
    </row>
    <row r="4576" spans="1:5" x14ac:dyDescent="0.25">
      <c r="A4576" s="264">
        <v>46578.583333333343</v>
      </c>
      <c r="B4576">
        <v>57.05</v>
      </c>
      <c r="C4576">
        <v>5.71</v>
      </c>
      <c r="D4576">
        <v>2.2799999999999998</v>
      </c>
      <c r="E4576">
        <v>65.040000000000006</v>
      </c>
    </row>
    <row r="4577" spans="1:5" x14ac:dyDescent="0.25">
      <c r="A4577" s="264">
        <v>46578.625</v>
      </c>
      <c r="B4577">
        <v>56.65</v>
      </c>
      <c r="C4577">
        <v>5.79</v>
      </c>
      <c r="D4577">
        <v>2.3199999999999998</v>
      </c>
      <c r="E4577">
        <v>64.760000000000005</v>
      </c>
    </row>
    <row r="4578" spans="1:5" x14ac:dyDescent="0.25">
      <c r="A4578" s="264">
        <v>46578.666666666657</v>
      </c>
      <c r="B4578">
        <v>56.89</v>
      </c>
      <c r="C4578">
        <v>5.92</v>
      </c>
      <c r="D4578">
        <v>2.37</v>
      </c>
      <c r="E4578">
        <v>65.180000000000007</v>
      </c>
    </row>
    <row r="4579" spans="1:5" x14ac:dyDescent="0.25">
      <c r="A4579" s="264">
        <v>46578.708333333343</v>
      </c>
      <c r="B4579">
        <v>56.64</v>
      </c>
      <c r="C4579">
        <v>5.99</v>
      </c>
      <c r="D4579">
        <v>2.4</v>
      </c>
      <c r="E4579">
        <v>65.03</v>
      </c>
    </row>
    <row r="4580" spans="1:5" x14ac:dyDescent="0.25">
      <c r="A4580" s="264">
        <v>46578.75</v>
      </c>
      <c r="B4580">
        <v>56.13</v>
      </c>
      <c r="C4580">
        <v>5.9</v>
      </c>
      <c r="D4580">
        <v>2.36</v>
      </c>
      <c r="E4580">
        <v>64.39</v>
      </c>
    </row>
    <row r="4581" spans="1:5" x14ac:dyDescent="0.25">
      <c r="A4581" s="264">
        <v>46578.791666666657</v>
      </c>
      <c r="B4581">
        <v>55.95</v>
      </c>
      <c r="C4581">
        <v>6.2</v>
      </c>
      <c r="D4581">
        <v>2.48</v>
      </c>
      <c r="E4581">
        <v>64.63</v>
      </c>
    </row>
    <row r="4582" spans="1:5" x14ac:dyDescent="0.25">
      <c r="A4582" s="264">
        <v>46578.833333333343</v>
      </c>
      <c r="B4582">
        <v>54.99</v>
      </c>
      <c r="C4582">
        <v>6</v>
      </c>
      <c r="D4582">
        <v>2.4</v>
      </c>
      <c r="E4582">
        <v>63.39</v>
      </c>
    </row>
    <row r="4583" spans="1:5" x14ac:dyDescent="0.25">
      <c r="A4583" s="264">
        <v>46578.875</v>
      </c>
      <c r="B4583">
        <v>55.25</v>
      </c>
      <c r="C4583">
        <v>5.8</v>
      </c>
      <c r="D4583">
        <v>2.3199999999999998</v>
      </c>
      <c r="E4583">
        <v>63.37</v>
      </c>
    </row>
    <row r="4584" spans="1:5" x14ac:dyDescent="0.25">
      <c r="A4584" s="264">
        <v>46578.916666666657</v>
      </c>
      <c r="B4584">
        <v>54.77</v>
      </c>
      <c r="C4584">
        <v>5.71</v>
      </c>
      <c r="D4584">
        <v>2.2799999999999998</v>
      </c>
      <c r="E4584">
        <v>62.76</v>
      </c>
    </row>
    <row r="4585" spans="1:5" x14ac:dyDescent="0.25">
      <c r="A4585" s="264">
        <v>46578.958333333343</v>
      </c>
      <c r="B4585">
        <v>55.67</v>
      </c>
      <c r="C4585">
        <v>5.69</v>
      </c>
      <c r="D4585">
        <v>2.2799999999999998</v>
      </c>
      <c r="E4585">
        <v>63.64</v>
      </c>
    </row>
    <row r="4586" spans="1:5" x14ac:dyDescent="0.25">
      <c r="A4586" s="264">
        <v>46579</v>
      </c>
      <c r="B4586">
        <v>56.19</v>
      </c>
      <c r="C4586">
        <v>5.5</v>
      </c>
      <c r="D4586">
        <v>2.2000000000000002</v>
      </c>
      <c r="E4586">
        <v>63.89</v>
      </c>
    </row>
    <row r="4587" spans="1:5" x14ac:dyDescent="0.25">
      <c r="A4587" s="264">
        <v>46579.041666666657</v>
      </c>
      <c r="B4587">
        <v>55.5</v>
      </c>
      <c r="C4587">
        <v>5.5</v>
      </c>
      <c r="D4587">
        <v>2.2000000000000002</v>
      </c>
      <c r="E4587">
        <v>63.2</v>
      </c>
    </row>
    <row r="4588" spans="1:5" x14ac:dyDescent="0.25">
      <c r="A4588" s="264">
        <v>46579.083333333343</v>
      </c>
      <c r="B4588">
        <v>56.18</v>
      </c>
      <c r="C4588">
        <v>5.5</v>
      </c>
      <c r="D4588">
        <v>2.2000000000000002</v>
      </c>
      <c r="E4588">
        <v>63.88</v>
      </c>
    </row>
    <row r="4589" spans="1:5" x14ac:dyDescent="0.25">
      <c r="A4589" s="264">
        <v>46579.125</v>
      </c>
      <c r="B4589">
        <v>54.37</v>
      </c>
      <c r="C4589">
        <v>5.5</v>
      </c>
      <c r="D4589">
        <v>2.2000000000000002</v>
      </c>
      <c r="E4589">
        <v>62.07</v>
      </c>
    </row>
    <row r="4590" spans="1:5" x14ac:dyDescent="0.25">
      <c r="A4590" s="264">
        <v>46579.166666666657</v>
      </c>
      <c r="B4590">
        <v>55.75</v>
      </c>
      <c r="C4590">
        <v>5.6</v>
      </c>
      <c r="D4590">
        <v>2.2400000000000002</v>
      </c>
      <c r="E4590">
        <v>63.59</v>
      </c>
    </row>
    <row r="4591" spans="1:5" x14ac:dyDescent="0.25">
      <c r="A4591" s="264">
        <v>46579.208333333343</v>
      </c>
      <c r="B4591">
        <v>56.24</v>
      </c>
      <c r="C4591">
        <v>5.7</v>
      </c>
      <c r="D4591">
        <v>2.2799999999999998</v>
      </c>
      <c r="E4591">
        <v>64.22</v>
      </c>
    </row>
    <row r="4592" spans="1:5" x14ac:dyDescent="0.25">
      <c r="A4592" s="264">
        <v>46579.25</v>
      </c>
      <c r="B4592">
        <v>55.77</v>
      </c>
      <c r="C4592">
        <v>5.7</v>
      </c>
      <c r="D4592">
        <v>2.2799999999999998</v>
      </c>
      <c r="E4592">
        <v>63.75</v>
      </c>
    </row>
    <row r="4593" spans="1:5" x14ac:dyDescent="0.25">
      <c r="A4593" s="264">
        <v>46579.291666666657</v>
      </c>
      <c r="B4593">
        <v>56.4</v>
      </c>
      <c r="C4593">
        <v>5.71</v>
      </c>
      <c r="D4593">
        <v>2.2799999999999998</v>
      </c>
      <c r="E4593">
        <v>64.39</v>
      </c>
    </row>
    <row r="4594" spans="1:5" x14ac:dyDescent="0.25">
      <c r="A4594" s="264">
        <v>46579.333333333343</v>
      </c>
      <c r="B4594">
        <v>58.22</v>
      </c>
      <c r="C4594">
        <v>5.69</v>
      </c>
      <c r="D4594">
        <v>2.2799999999999998</v>
      </c>
      <c r="E4594">
        <v>66.19</v>
      </c>
    </row>
    <row r="4595" spans="1:5" x14ac:dyDescent="0.25">
      <c r="A4595" s="264">
        <v>46579.375</v>
      </c>
      <c r="B4595">
        <v>56.11</v>
      </c>
      <c r="C4595">
        <v>5.7</v>
      </c>
      <c r="D4595">
        <v>2.2799999999999998</v>
      </c>
      <c r="E4595">
        <v>64.09</v>
      </c>
    </row>
    <row r="4596" spans="1:5" x14ac:dyDescent="0.25">
      <c r="A4596" s="264">
        <v>46579.416666666657</v>
      </c>
      <c r="B4596">
        <v>69.58</v>
      </c>
      <c r="C4596">
        <v>5.59</v>
      </c>
      <c r="D4596">
        <v>2.2400000000000002</v>
      </c>
      <c r="E4596">
        <v>77.41</v>
      </c>
    </row>
    <row r="4597" spans="1:5" x14ac:dyDescent="0.25">
      <c r="A4597" s="264">
        <v>46579.458333333343</v>
      </c>
      <c r="B4597">
        <v>68.28</v>
      </c>
      <c r="C4597">
        <v>5.9</v>
      </c>
      <c r="D4597">
        <v>2.36</v>
      </c>
      <c r="E4597">
        <v>76.540000000000006</v>
      </c>
    </row>
    <row r="4598" spans="1:5" x14ac:dyDescent="0.25">
      <c r="A4598" s="264">
        <v>46579.5</v>
      </c>
      <c r="B4598">
        <v>67.13</v>
      </c>
      <c r="C4598">
        <v>5.62</v>
      </c>
      <c r="D4598">
        <v>2.25</v>
      </c>
      <c r="E4598">
        <v>75</v>
      </c>
    </row>
    <row r="4599" spans="1:5" x14ac:dyDescent="0.25">
      <c r="A4599" s="264">
        <v>46579.541666666657</v>
      </c>
      <c r="B4599">
        <v>65.39</v>
      </c>
      <c r="C4599">
        <v>5.58</v>
      </c>
      <c r="D4599">
        <v>2.23</v>
      </c>
      <c r="E4599">
        <v>73.2</v>
      </c>
    </row>
    <row r="4600" spans="1:5" x14ac:dyDescent="0.25">
      <c r="A4600" s="264">
        <v>46579.583333333343</v>
      </c>
      <c r="B4600">
        <v>56.44</v>
      </c>
      <c r="C4600">
        <v>5.61</v>
      </c>
      <c r="D4600">
        <v>2.2400000000000002</v>
      </c>
      <c r="E4600">
        <v>64.290000000000006</v>
      </c>
    </row>
    <row r="4601" spans="1:5" x14ac:dyDescent="0.25">
      <c r="A4601" s="264">
        <v>46579.625</v>
      </c>
      <c r="B4601">
        <v>55.22</v>
      </c>
      <c r="C4601">
        <v>5.7</v>
      </c>
      <c r="D4601">
        <v>2.2799999999999998</v>
      </c>
      <c r="E4601">
        <v>63.2</v>
      </c>
    </row>
    <row r="4602" spans="1:5" x14ac:dyDescent="0.25">
      <c r="A4602" s="264">
        <v>46579.666666666657</v>
      </c>
      <c r="B4602">
        <v>56.17</v>
      </c>
      <c r="C4602">
        <v>5.71</v>
      </c>
      <c r="D4602">
        <v>2.2799999999999998</v>
      </c>
      <c r="E4602">
        <v>64.16</v>
      </c>
    </row>
    <row r="4603" spans="1:5" x14ac:dyDescent="0.25">
      <c r="A4603" s="264">
        <v>46579.708333333343</v>
      </c>
      <c r="B4603">
        <v>56.75</v>
      </c>
      <c r="C4603">
        <v>5.79</v>
      </c>
      <c r="D4603">
        <v>2.3199999999999998</v>
      </c>
      <c r="E4603">
        <v>64.86</v>
      </c>
    </row>
    <row r="4604" spans="1:5" x14ac:dyDescent="0.25">
      <c r="A4604" s="264">
        <v>46579.75</v>
      </c>
      <c r="B4604">
        <v>57.96</v>
      </c>
      <c r="C4604">
        <v>5.9</v>
      </c>
      <c r="D4604">
        <v>2.36</v>
      </c>
      <c r="E4604">
        <v>66.22</v>
      </c>
    </row>
    <row r="4605" spans="1:5" x14ac:dyDescent="0.25">
      <c r="A4605" s="264">
        <v>46579.791666666657</v>
      </c>
      <c r="B4605">
        <v>59.79</v>
      </c>
      <c r="C4605">
        <v>5.9</v>
      </c>
      <c r="D4605">
        <v>2.36</v>
      </c>
      <c r="E4605">
        <v>68.05</v>
      </c>
    </row>
    <row r="4606" spans="1:5" x14ac:dyDescent="0.25">
      <c r="A4606" s="264">
        <v>46579.833333333343</v>
      </c>
      <c r="B4606">
        <v>56.55</v>
      </c>
      <c r="C4606">
        <v>5.81</v>
      </c>
      <c r="D4606">
        <v>2.3199999999999998</v>
      </c>
      <c r="E4606">
        <v>64.680000000000007</v>
      </c>
    </row>
    <row r="4607" spans="1:5" x14ac:dyDescent="0.25">
      <c r="A4607" s="264">
        <v>46579.875</v>
      </c>
      <c r="B4607">
        <v>54.63</v>
      </c>
      <c r="C4607">
        <v>5.79</v>
      </c>
      <c r="D4607">
        <v>2.3199999999999998</v>
      </c>
      <c r="E4607">
        <v>62.74</v>
      </c>
    </row>
    <row r="4608" spans="1:5" x14ac:dyDescent="0.25">
      <c r="A4608" s="264">
        <v>46579.916666666657</v>
      </c>
      <c r="B4608">
        <v>56.97</v>
      </c>
      <c r="C4608">
        <v>5.5</v>
      </c>
      <c r="D4608">
        <v>2.2000000000000002</v>
      </c>
      <c r="E4608">
        <v>64.67</v>
      </c>
    </row>
    <row r="4609" spans="1:5" x14ac:dyDescent="0.25">
      <c r="A4609" s="264">
        <v>46579.958333333343</v>
      </c>
      <c r="B4609">
        <v>54.75</v>
      </c>
      <c r="C4609">
        <v>5.7</v>
      </c>
      <c r="D4609">
        <v>2.2799999999999998</v>
      </c>
      <c r="E4609">
        <v>62.73</v>
      </c>
    </row>
    <row r="4610" spans="1:5" x14ac:dyDescent="0.25">
      <c r="A4610" s="264">
        <v>46580</v>
      </c>
      <c r="B4610">
        <v>53.9</v>
      </c>
      <c r="C4610">
        <v>5.5</v>
      </c>
      <c r="D4610">
        <v>2.2000000000000002</v>
      </c>
      <c r="E4610">
        <v>61.6</v>
      </c>
    </row>
    <row r="4611" spans="1:5" x14ac:dyDescent="0.25">
      <c r="A4611" s="264">
        <v>46580.041666666657</v>
      </c>
      <c r="B4611">
        <v>54.7</v>
      </c>
      <c r="C4611">
        <v>5.4</v>
      </c>
      <c r="D4611">
        <v>2.16</v>
      </c>
      <c r="E4611">
        <v>62.26</v>
      </c>
    </row>
    <row r="4612" spans="1:5" x14ac:dyDescent="0.25">
      <c r="A4612" s="264">
        <v>46580.083333333343</v>
      </c>
      <c r="B4612">
        <v>57.91</v>
      </c>
      <c r="C4612">
        <v>5.6</v>
      </c>
      <c r="D4612">
        <v>2.2400000000000002</v>
      </c>
      <c r="E4612">
        <v>65.75</v>
      </c>
    </row>
    <row r="4613" spans="1:5" x14ac:dyDescent="0.25">
      <c r="A4613" s="264">
        <v>46580.125</v>
      </c>
      <c r="B4613">
        <v>56.9</v>
      </c>
      <c r="C4613">
        <v>5.51</v>
      </c>
      <c r="D4613">
        <v>2.2000000000000002</v>
      </c>
      <c r="E4613">
        <v>64.61</v>
      </c>
    </row>
    <row r="4614" spans="1:5" x14ac:dyDescent="0.25">
      <c r="A4614" s="264">
        <v>46580.166666666657</v>
      </c>
      <c r="B4614">
        <v>54.82</v>
      </c>
      <c r="C4614">
        <v>5.5</v>
      </c>
      <c r="D4614">
        <v>2.2000000000000002</v>
      </c>
      <c r="E4614">
        <v>62.52</v>
      </c>
    </row>
    <row r="4615" spans="1:5" x14ac:dyDescent="0.25">
      <c r="A4615" s="264">
        <v>46580.208333333343</v>
      </c>
      <c r="B4615">
        <v>55.53</v>
      </c>
      <c r="C4615">
        <v>5.69</v>
      </c>
      <c r="D4615">
        <v>2.2799999999999998</v>
      </c>
      <c r="E4615">
        <v>63.5</v>
      </c>
    </row>
    <row r="4616" spans="1:5" x14ac:dyDescent="0.25">
      <c r="A4616" s="264">
        <v>46580.25</v>
      </c>
      <c r="B4616">
        <v>54.38</v>
      </c>
      <c r="C4616">
        <v>6</v>
      </c>
      <c r="D4616">
        <v>2.4</v>
      </c>
      <c r="E4616">
        <v>62.78</v>
      </c>
    </row>
    <row r="4617" spans="1:5" x14ac:dyDescent="0.25">
      <c r="A4617" s="264">
        <v>46580.291666666657</v>
      </c>
      <c r="B4617">
        <v>54.47</v>
      </c>
      <c r="C4617">
        <v>6.01</v>
      </c>
      <c r="D4617">
        <v>2.4</v>
      </c>
      <c r="E4617">
        <v>62.88</v>
      </c>
    </row>
    <row r="4618" spans="1:5" x14ac:dyDescent="0.25">
      <c r="A4618" s="264">
        <v>46580.333333333343</v>
      </c>
      <c r="B4618">
        <v>56.29</v>
      </c>
      <c r="C4618">
        <v>5.9</v>
      </c>
      <c r="D4618">
        <v>2.36</v>
      </c>
      <c r="E4618">
        <v>64.55</v>
      </c>
    </row>
    <row r="4619" spans="1:5" x14ac:dyDescent="0.25">
      <c r="A4619" s="264">
        <v>46580.375</v>
      </c>
      <c r="B4619">
        <v>56.21</v>
      </c>
      <c r="C4619">
        <v>5.97</v>
      </c>
      <c r="D4619">
        <v>2.39</v>
      </c>
      <c r="E4619">
        <v>64.569999999999993</v>
      </c>
    </row>
    <row r="4620" spans="1:5" x14ac:dyDescent="0.25">
      <c r="A4620" s="264">
        <v>46580.416666666657</v>
      </c>
      <c r="B4620">
        <v>55.05</v>
      </c>
      <c r="C4620">
        <v>6.02</v>
      </c>
      <c r="D4620">
        <v>2.41</v>
      </c>
      <c r="E4620">
        <v>63.48</v>
      </c>
    </row>
    <row r="4621" spans="1:5" x14ac:dyDescent="0.25">
      <c r="A4621" s="264">
        <v>46580.458333333343</v>
      </c>
      <c r="B4621">
        <v>55.93</v>
      </c>
      <c r="C4621">
        <v>5.9</v>
      </c>
      <c r="D4621">
        <v>2.36</v>
      </c>
      <c r="E4621">
        <v>64.19</v>
      </c>
    </row>
    <row r="4622" spans="1:5" x14ac:dyDescent="0.25">
      <c r="A4622" s="264">
        <v>46580.5</v>
      </c>
      <c r="B4622">
        <v>56.28</v>
      </c>
      <c r="C4622">
        <v>6</v>
      </c>
      <c r="D4622">
        <v>2.4</v>
      </c>
      <c r="E4622">
        <v>64.680000000000007</v>
      </c>
    </row>
    <row r="4623" spans="1:5" x14ac:dyDescent="0.25">
      <c r="A4623" s="264">
        <v>46580.541666666657</v>
      </c>
      <c r="B4623">
        <v>56.12</v>
      </c>
      <c r="C4623">
        <v>5.89</v>
      </c>
      <c r="D4623">
        <v>2.36</v>
      </c>
      <c r="E4623">
        <v>64.37</v>
      </c>
    </row>
    <row r="4624" spans="1:5" x14ac:dyDescent="0.25">
      <c r="A4624" s="264">
        <v>46580.583333333343</v>
      </c>
      <c r="B4624">
        <v>57.12</v>
      </c>
      <c r="C4624">
        <v>5.8</v>
      </c>
      <c r="D4624">
        <v>2.3199999999999998</v>
      </c>
      <c r="E4624">
        <v>65.239999999999995</v>
      </c>
    </row>
    <row r="4625" spans="1:5" x14ac:dyDescent="0.25">
      <c r="A4625" s="264">
        <v>46580.625</v>
      </c>
      <c r="B4625">
        <v>54.66</v>
      </c>
      <c r="C4625">
        <v>5.91</v>
      </c>
      <c r="D4625">
        <v>2.36</v>
      </c>
      <c r="E4625">
        <v>62.93</v>
      </c>
    </row>
    <row r="4626" spans="1:5" x14ac:dyDescent="0.25">
      <c r="A4626" s="264">
        <v>46580.666666666657</v>
      </c>
      <c r="B4626">
        <v>55.77</v>
      </c>
      <c r="C4626">
        <v>6.21</v>
      </c>
      <c r="D4626">
        <v>2.48</v>
      </c>
      <c r="E4626">
        <v>64.459999999999994</v>
      </c>
    </row>
    <row r="4627" spans="1:5" x14ac:dyDescent="0.25">
      <c r="A4627" s="264">
        <v>46580.708333333343</v>
      </c>
      <c r="B4627">
        <v>55.9</v>
      </c>
      <c r="C4627">
        <v>6.09</v>
      </c>
      <c r="D4627">
        <v>2.44</v>
      </c>
      <c r="E4627">
        <v>64.430000000000007</v>
      </c>
    </row>
    <row r="4628" spans="1:5" x14ac:dyDescent="0.25">
      <c r="A4628" s="264">
        <v>46580.75</v>
      </c>
      <c r="B4628">
        <v>56.13</v>
      </c>
      <c r="C4628">
        <v>6.4</v>
      </c>
      <c r="D4628">
        <v>2.56</v>
      </c>
      <c r="E4628">
        <v>65.09</v>
      </c>
    </row>
    <row r="4629" spans="1:5" x14ac:dyDescent="0.25">
      <c r="A4629" s="264">
        <v>46580.791666666657</v>
      </c>
      <c r="B4629">
        <v>54.86</v>
      </c>
      <c r="C4629">
        <v>6.29</v>
      </c>
      <c r="D4629">
        <v>2.52</v>
      </c>
      <c r="E4629">
        <v>63.67</v>
      </c>
    </row>
    <row r="4630" spans="1:5" x14ac:dyDescent="0.25">
      <c r="A4630" s="264">
        <v>46580.833333333343</v>
      </c>
      <c r="B4630">
        <v>55.25</v>
      </c>
      <c r="C4630">
        <v>6.41</v>
      </c>
      <c r="D4630">
        <v>2.56</v>
      </c>
      <c r="E4630">
        <v>64.22</v>
      </c>
    </row>
    <row r="4631" spans="1:5" x14ac:dyDescent="0.25">
      <c r="A4631" s="264">
        <v>46580.875</v>
      </c>
      <c r="B4631">
        <v>55.17</v>
      </c>
      <c r="C4631">
        <v>5.9</v>
      </c>
      <c r="D4631">
        <v>2.36</v>
      </c>
      <c r="E4631">
        <v>63.43</v>
      </c>
    </row>
    <row r="4632" spans="1:5" x14ac:dyDescent="0.25">
      <c r="A4632" s="264">
        <v>46580.916666666657</v>
      </c>
      <c r="B4632">
        <v>55.53</v>
      </c>
      <c r="C4632">
        <v>6.29</v>
      </c>
      <c r="D4632">
        <v>2.52</v>
      </c>
      <c r="E4632">
        <v>64.34</v>
      </c>
    </row>
    <row r="4633" spans="1:5" x14ac:dyDescent="0.25">
      <c r="A4633" s="264">
        <v>46580.958333333343</v>
      </c>
      <c r="B4633">
        <v>55.49</v>
      </c>
      <c r="C4633">
        <v>6.11</v>
      </c>
      <c r="D4633">
        <v>2.44</v>
      </c>
      <c r="E4633">
        <v>64.040000000000006</v>
      </c>
    </row>
    <row r="4634" spans="1:5" x14ac:dyDescent="0.25">
      <c r="A4634" s="264">
        <v>46581</v>
      </c>
      <c r="B4634">
        <v>56.23</v>
      </c>
      <c r="C4634">
        <v>5.9</v>
      </c>
      <c r="D4634">
        <v>2.36</v>
      </c>
      <c r="E4634">
        <v>64.489999999999995</v>
      </c>
    </row>
    <row r="4635" spans="1:5" x14ac:dyDescent="0.25">
      <c r="A4635" s="264">
        <v>46581.041666666657</v>
      </c>
      <c r="B4635">
        <v>56.09</v>
      </c>
      <c r="C4635">
        <v>6</v>
      </c>
      <c r="D4635">
        <v>2.4</v>
      </c>
      <c r="E4635">
        <v>64.489999999999995</v>
      </c>
    </row>
    <row r="4636" spans="1:5" x14ac:dyDescent="0.25">
      <c r="A4636" s="264">
        <v>46581.083333333343</v>
      </c>
      <c r="B4636">
        <v>55.05</v>
      </c>
      <c r="C4636">
        <v>6.21</v>
      </c>
      <c r="D4636">
        <v>2.48</v>
      </c>
      <c r="E4636">
        <v>63.74</v>
      </c>
    </row>
    <row r="4637" spans="1:5" x14ac:dyDescent="0.25">
      <c r="A4637" s="264">
        <v>46581.125</v>
      </c>
      <c r="B4637">
        <v>56.02</v>
      </c>
      <c r="C4637">
        <v>6.1</v>
      </c>
      <c r="D4637">
        <v>2.44</v>
      </c>
      <c r="E4637">
        <v>64.56</v>
      </c>
    </row>
    <row r="4638" spans="1:5" x14ac:dyDescent="0.25">
      <c r="A4638" s="264">
        <v>46581.166666666657</v>
      </c>
      <c r="B4638">
        <v>55.97</v>
      </c>
      <c r="C4638">
        <v>6.18</v>
      </c>
      <c r="D4638">
        <v>2.4700000000000002</v>
      </c>
      <c r="E4638">
        <v>64.62</v>
      </c>
    </row>
    <row r="4639" spans="1:5" x14ac:dyDescent="0.25">
      <c r="A4639" s="264">
        <v>46581.208333333343</v>
      </c>
      <c r="B4639">
        <v>55.21</v>
      </c>
      <c r="C4639">
        <v>6.11</v>
      </c>
      <c r="D4639">
        <v>2.44</v>
      </c>
      <c r="E4639">
        <v>63.76</v>
      </c>
    </row>
    <row r="4640" spans="1:5" x14ac:dyDescent="0.25">
      <c r="A4640" s="264">
        <v>46581.25</v>
      </c>
      <c r="B4640">
        <v>55.65</v>
      </c>
      <c r="C4640">
        <v>6.21</v>
      </c>
      <c r="D4640">
        <v>2.48</v>
      </c>
      <c r="E4640">
        <v>64.34</v>
      </c>
    </row>
    <row r="4641" spans="1:5" x14ac:dyDescent="0.25">
      <c r="A4641" s="264">
        <v>46581.291666666657</v>
      </c>
      <c r="B4641">
        <v>57.04</v>
      </c>
      <c r="C4641">
        <v>6.39</v>
      </c>
      <c r="D4641">
        <v>2.56</v>
      </c>
      <c r="E4641">
        <v>65.989999999999995</v>
      </c>
    </row>
    <row r="4642" spans="1:5" x14ac:dyDescent="0.25">
      <c r="A4642" s="264">
        <v>46581.333333333343</v>
      </c>
      <c r="B4642">
        <v>55.34</v>
      </c>
      <c r="C4642">
        <v>6.3</v>
      </c>
      <c r="D4642">
        <v>2.52</v>
      </c>
      <c r="E4642">
        <v>64.16</v>
      </c>
    </row>
    <row r="4643" spans="1:5" x14ac:dyDescent="0.25">
      <c r="A4643" s="264">
        <v>46581.375</v>
      </c>
      <c r="B4643">
        <v>55.86</v>
      </c>
      <c r="C4643">
        <v>6.39</v>
      </c>
      <c r="D4643">
        <v>2.56</v>
      </c>
      <c r="E4643">
        <v>64.81</v>
      </c>
    </row>
    <row r="4644" spans="1:5" x14ac:dyDescent="0.25">
      <c r="A4644" s="264">
        <v>46581.416666666657</v>
      </c>
      <c r="B4644">
        <v>55.78</v>
      </c>
      <c r="C4644">
        <v>6.21</v>
      </c>
      <c r="D4644">
        <v>2.48</v>
      </c>
      <c r="E4644">
        <v>64.47</v>
      </c>
    </row>
    <row r="4645" spans="1:5" x14ac:dyDescent="0.25">
      <c r="A4645" s="264">
        <v>46581.458333333343</v>
      </c>
      <c r="B4645">
        <v>54.95</v>
      </c>
      <c r="C4645">
        <v>6.1</v>
      </c>
      <c r="D4645">
        <v>2.44</v>
      </c>
      <c r="E4645">
        <v>63.49</v>
      </c>
    </row>
    <row r="4646" spans="1:5" x14ac:dyDescent="0.25">
      <c r="A4646" s="264">
        <v>46581.5</v>
      </c>
      <c r="B4646">
        <v>55.56</v>
      </c>
      <c r="C4646">
        <v>6.11</v>
      </c>
      <c r="D4646">
        <v>2.44</v>
      </c>
      <c r="E4646">
        <v>64.11</v>
      </c>
    </row>
    <row r="4647" spans="1:5" x14ac:dyDescent="0.25">
      <c r="A4647" s="264">
        <v>46581.541666666657</v>
      </c>
      <c r="B4647">
        <v>56.19</v>
      </c>
      <c r="C4647">
        <v>5.79</v>
      </c>
      <c r="D4647">
        <v>2.3199999999999998</v>
      </c>
      <c r="E4647">
        <v>64.3</v>
      </c>
    </row>
    <row r="4648" spans="1:5" x14ac:dyDescent="0.25">
      <c r="A4648" s="264">
        <v>46581.583333333343</v>
      </c>
      <c r="B4648">
        <v>55.07</v>
      </c>
      <c r="C4648">
        <v>6.6</v>
      </c>
      <c r="D4648">
        <v>2.64</v>
      </c>
      <c r="E4648">
        <v>64.31</v>
      </c>
    </row>
    <row r="4649" spans="1:5" x14ac:dyDescent="0.25">
      <c r="A4649" s="264">
        <v>46581.625</v>
      </c>
      <c r="B4649">
        <v>56.14</v>
      </c>
      <c r="C4649">
        <v>6.21</v>
      </c>
      <c r="D4649">
        <v>2.48</v>
      </c>
      <c r="E4649">
        <v>64.83</v>
      </c>
    </row>
    <row r="4650" spans="1:5" x14ac:dyDescent="0.25">
      <c r="A4650" s="264">
        <v>46581.666666666657</v>
      </c>
      <c r="B4650">
        <v>56.33</v>
      </c>
      <c r="C4650">
        <v>6.19</v>
      </c>
      <c r="D4650">
        <v>2.48</v>
      </c>
      <c r="E4650">
        <v>65</v>
      </c>
    </row>
    <row r="4651" spans="1:5" x14ac:dyDescent="0.25">
      <c r="A4651" s="264">
        <v>46581.708333333343</v>
      </c>
      <c r="B4651">
        <v>55.08</v>
      </c>
      <c r="C4651">
        <v>6.39</v>
      </c>
      <c r="D4651">
        <v>2.56</v>
      </c>
      <c r="E4651">
        <v>64.03</v>
      </c>
    </row>
    <row r="4652" spans="1:5" x14ac:dyDescent="0.25">
      <c r="A4652" s="264">
        <v>46581.75</v>
      </c>
      <c r="B4652">
        <v>55.79</v>
      </c>
      <c r="C4652">
        <v>6.31</v>
      </c>
      <c r="D4652">
        <v>2.52</v>
      </c>
      <c r="E4652">
        <v>64.62</v>
      </c>
    </row>
    <row r="4653" spans="1:5" x14ac:dyDescent="0.25">
      <c r="A4653" s="264">
        <v>46581.791666666657</v>
      </c>
      <c r="B4653">
        <v>55.77</v>
      </c>
      <c r="C4653">
        <v>6.39</v>
      </c>
      <c r="D4653">
        <v>2.56</v>
      </c>
      <c r="E4653">
        <v>64.72</v>
      </c>
    </row>
    <row r="4654" spans="1:5" x14ac:dyDescent="0.25">
      <c r="A4654" s="264">
        <v>46581.833333333343</v>
      </c>
      <c r="B4654">
        <v>54.73</v>
      </c>
      <c r="C4654">
        <v>6.21</v>
      </c>
      <c r="D4654">
        <v>2.48</v>
      </c>
      <c r="E4654">
        <v>63.42</v>
      </c>
    </row>
    <row r="4655" spans="1:5" x14ac:dyDescent="0.25">
      <c r="A4655" s="264">
        <v>46581.875</v>
      </c>
      <c r="B4655">
        <v>55.85</v>
      </c>
      <c r="C4655">
        <v>6.2</v>
      </c>
      <c r="D4655">
        <v>2.48</v>
      </c>
      <c r="E4655">
        <v>64.53</v>
      </c>
    </row>
    <row r="4656" spans="1:5" x14ac:dyDescent="0.25">
      <c r="A4656" s="264">
        <v>46581.916666666657</v>
      </c>
      <c r="B4656">
        <v>56.36</v>
      </c>
      <c r="C4656">
        <v>6</v>
      </c>
      <c r="D4656">
        <v>2.4</v>
      </c>
      <c r="E4656">
        <v>64.760000000000005</v>
      </c>
    </row>
    <row r="4657" spans="1:5" x14ac:dyDescent="0.25">
      <c r="A4657" s="264">
        <v>46581.958333333343</v>
      </c>
      <c r="B4657">
        <v>54.75</v>
      </c>
      <c r="C4657">
        <v>6.11</v>
      </c>
      <c r="D4657">
        <v>2.44</v>
      </c>
      <c r="E4657">
        <v>63.3</v>
      </c>
    </row>
    <row r="4658" spans="1:5" x14ac:dyDescent="0.25">
      <c r="A4658" s="264">
        <v>46582</v>
      </c>
      <c r="B4658">
        <v>56.91</v>
      </c>
      <c r="C4658">
        <v>5.78</v>
      </c>
      <c r="D4658">
        <v>2.31</v>
      </c>
      <c r="E4658">
        <v>65</v>
      </c>
    </row>
    <row r="4659" spans="1:5" x14ac:dyDescent="0.25">
      <c r="A4659" s="264">
        <v>46582.041666666657</v>
      </c>
      <c r="B4659">
        <v>56.29</v>
      </c>
      <c r="C4659">
        <v>5.71</v>
      </c>
      <c r="D4659">
        <v>2.2799999999999998</v>
      </c>
      <c r="E4659">
        <v>64.28</v>
      </c>
    </row>
    <row r="4660" spans="1:5" x14ac:dyDescent="0.25">
      <c r="A4660" s="264">
        <v>46582.083333333343</v>
      </c>
      <c r="B4660">
        <v>55.02</v>
      </c>
      <c r="C4660">
        <v>5.88</v>
      </c>
      <c r="D4660">
        <v>2.35</v>
      </c>
      <c r="E4660">
        <v>63.25</v>
      </c>
    </row>
    <row r="4661" spans="1:5" x14ac:dyDescent="0.25">
      <c r="A4661" s="264">
        <v>46582.125</v>
      </c>
      <c r="B4661">
        <v>49.45</v>
      </c>
      <c r="C4661">
        <v>5.83</v>
      </c>
      <c r="D4661">
        <v>2.33</v>
      </c>
      <c r="E4661">
        <v>57.61</v>
      </c>
    </row>
    <row r="4662" spans="1:5" x14ac:dyDescent="0.25">
      <c r="A4662" s="264">
        <v>46582.166666666657</v>
      </c>
      <c r="B4662">
        <v>54.52</v>
      </c>
      <c r="C4662">
        <v>5.99</v>
      </c>
      <c r="D4662">
        <v>2.4</v>
      </c>
      <c r="E4662">
        <v>62.91</v>
      </c>
    </row>
    <row r="4663" spans="1:5" x14ac:dyDescent="0.25">
      <c r="A4663" s="264">
        <v>46582.208333333343</v>
      </c>
      <c r="B4663">
        <v>55.07</v>
      </c>
      <c r="C4663">
        <v>5.9</v>
      </c>
      <c r="D4663">
        <v>2.36</v>
      </c>
      <c r="E4663">
        <v>63.33</v>
      </c>
    </row>
    <row r="4664" spans="1:5" x14ac:dyDescent="0.25">
      <c r="A4664" s="264">
        <v>46582.25</v>
      </c>
      <c r="B4664">
        <v>55.01</v>
      </c>
      <c r="C4664">
        <v>6.1</v>
      </c>
      <c r="D4664">
        <v>2.44</v>
      </c>
      <c r="E4664">
        <v>63.55</v>
      </c>
    </row>
    <row r="4665" spans="1:5" x14ac:dyDescent="0.25">
      <c r="A4665" s="264">
        <v>46582.291666666657</v>
      </c>
      <c r="B4665">
        <v>54.64</v>
      </c>
      <c r="C4665">
        <v>6.09</v>
      </c>
      <c r="D4665">
        <v>2.44</v>
      </c>
      <c r="E4665">
        <v>63.17</v>
      </c>
    </row>
    <row r="4666" spans="1:5" x14ac:dyDescent="0.25">
      <c r="A4666" s="264">
        <v>46582.333333333343</v>
      </c>
      <c r="B4666">
        <v>53.84</v>
      </c>
      <c r="C4666">
        <v>6</v>
      </c>
      <c r="D4666">
        <v>2.4</v>
      </c>
      <c r="E4666">
        <v>62.24</v>
      </c>
    </row>
    <row r="4667" spans="1:5" x14ac:dyDescent="0.25">
      <c r="A4667" s="264">
        <v>46582.375</v>
      </c>
      <c r="B4667">
        <v>44.87</v>
      </c>
      <c r="C4667">
        <v>6.02</v>
      </c>
      <c r="D4667">
        <v>2.41</v>
      </c>
      <c r="E4667">
        <v>53.3</v>
      </c>
    </row>
    <row r="4668" spans="1:5" x14ac:dyDescent="0.25">
      <c r="A4668" s="264">
        <v>46582.416666666657</v>
      </c>
      <c r="B4668">
        <v>51.11</v>
      </c>
      <c r="C4668">
        <v>5.89</v>
      </c>
      <c r="D4668">
        <v>2.36</v>
      </c>
      <c r="E4668">
        <v>59.36</v>
      </c>
    </row>
    <row r="4669" spans="1:5" x14ac:dyDescent="0.25">
      <c r="A4669" s="264">
        <v>46582.458333333343</v>
      </c>
      <c r="B4669">
        <v>42.86</v>
      </c>
      <c r="C4669">
        <v>5.8</v>
      </c>
      <c r="D4669">
        <v>2.3199999999999998</v>
      </c>
      <c r="E4669">
        <v>50.98</v>
      </c>
    </row>
    <row r="4670" spans="1:5" x14ac:dyDescent="0.25">
      <c r="A4670" s="264">
        <v>46582.5</v>
      </c>
      <c r="B4670">
        <v>42.17</v>
      </c>
      <c r="C4670">
        <v>5.59</v>
      </c>
      <c r="D4670">
        <v>2.2400000000000002</v>
      </c>
      <c r="E4670">
        <v>50</v>
      </c>
    </row>
    <row r="4671" spans="1:5" x14ac:dyDescent="0.25">
      <c r="A4671" s="264">
        <v>46582.541666666657</v>
      </c>
      <c r="B4671">
        <v>57.54</v>
      </c>
      <c r="C4671">
        <v>5.72</v>
      </c>
      <c r="D4671">
        <v>2.29</v>
      </c>
      <c r="E4671">
        <v>65.55</v>
      </c>
    </row>
    <row r="4672" spans="1:5" x14ac:dyDescent="0.25">
      <c r="A4672" s="264">
        <v>46582.583333333343</v>
      </c>
      <c r="B4672">
        <v>55.98</v>
      </c>
      <c r="C4672">
        <v>5.79</v>
      </c>
      <c r="D4672">
        <v>2.3199999999999998</v>
      </c>
      <c r="E4672">
        <v>64.09</v>
      </c>
    </row>
    <row r="4673" spans="1:5" x14ac:dyDescent="0.25">
      <c r="A4673" s="264">
        <v>46582.625</v>
      </c>
      <c r="B4673">
        <v>55.94</v>
      </c>
      <c r="C4673">
        <v>6.01</v>
      </c>
      <c r="D4673">
        <v>2.4</v>
      </c>
      <c r="E4673">
        <v>64.349999999999994</v>
      </c>
    </row>
    <row r="4674" spans="1:5" x14ac:dyDescent="0.25">
      <c r="A4674" s="264">
        <v>46582.666666666657</v>
      </c>
      <c r="B4674">
        <v>56.61</v>
      </c>
      <c r="C4674">
        <v>5.98</v>
      </c>
      <c r="D4674">
        <v>2.39</v>
      </c>
      <c r="E4674">
        <v>64.98</v>
      </c>
    </row>
    <row r="4675" spans="1:5" x14ac:dyDescent="0.25">
      <c r="A4675" s="264">
        <v>46582.708333333343</v>
      </c>
      <c r="B4675">
        <v>55.87</v>
      </c>
      <c r="C4675">
        <v>6.11</v>
      </c>
      <c r="D4675">
        <v>2.44</v>
      </c>
      <c r="E4675">
        <v>64.42</v>
      </c>
    </row>
    <row r="4676" spans="1:5" x14ac:dyDescent="0.25">
      <c r="A4676" s="264">
        <v>46582.75</v>
      </c>
      <c r="B4676">
        <v>50.08</v>
      </c>
      <c r="C4676">
        <v>6.21</v>
      </c>
      <c r="D4676">
        <v>2.48</v>
      </c>
      <c r="E4676">
        <v>58.77</v>
      </c>
    </row>
    <row r="4677" spans="1:5" x14ac:dyDescent="0.25">
      <c r="A4677" s="264">
        <v>46582.791666666657</v>
      </c>
      <c r="B4677">
        <v>53.24</v>
      </c>
      <c r="C4677">
        <v>6.18</v>
      </c>
      <c r="D4677">
        <v>2.4700000000000002</v>
      </c>
      <c r="E4677">
        <v>61.89</v>
      </c>
    </row>
    <row r="4678" spans="1:5" x14ac:dyDescent="0.25">
      <c r="A4678" s="264">
        <v>46582.833333333343</v>
      </c>
      <c r="B4678">
        <v>53.01</v>
      </c>
      <c r="C4678">
        <v>6.21</v>
      </c>
      <c r="D4678">
        <v>2.48</v>
      </c>
      <c r="E4678">
        <v>61.7</v>
      </c>
    </row>
    <row r="4679" spans="1:5" x14ac:dyDescent="0.25">
      <c r="A4679" s="264">
        <v>46582.875</v>
      </c>
      <c r="B4679">
        <v>55.39</v>
      </c>
      <c r="C4679">
        <v>6</v>
      </c>
      <c r="D4679">
        <v>2.4</v>
      </c>
      <c r="E4679">
        <v>63.79</v>
      </c>
    </row>
    <row r="4680" spans="1:5" x14ac:dyDescent="0.25">
      <c r="A4680" s="264">
        <v>46582.916666666657</v>
      </c>
      <c r="B4680">
        <v>56.83</v>
      </c>
      <c r="C4680">
        <v>5.9</v>
      </c>
      <c r="D4680">
        <v>2.36</v>
      </c>
      <c r="E4680">
        <v>65.09</v>
      </c>
    </row>
    <row r="4681" spans="1:5" x14ac:dyDescent="0.25">
      <c r="A4681" s="264">
        <v>46582.958333333343</v>
      </c>
      <c r="B4681">
        <v>55.71</v>
      </c>
      <c r="C4681">
        <v>5.8</v>
      </c>
      <c r="D4681">
        <v>2.3199999999999998</v>
      </c>
      <c r="E4681">
        <v>63.83</v>
      </c>
    </row>
    <row r="4682" spans="1:5" x14ac:dyDescent="0.25">
      <c r="A4682" s="264">
        <v>46583</v>
      </c>
      <c r="B4682">
        <v>57.01</v>
      </c>
      <c r="C4682">
        <v>5.69</v>
      </c>
      <c r="D4682">
        <v>2.2799999999999998</v>
      </c>
      <c r="E4682">
        <v>64.98</v>
      </c>
    </row>
    <row r="4683" spans="1:5" x14ac:dyDescent="0.25">
      <c r="A4683" s="264">
        <v>46583.041666666657</v>
      </c>
      <c r="B4683">
        <v>56.53</v>
      </c>
      <c r="C4683">
        <v>5.81</v>
      </c>
      <c r="D4683">
        <v>2.3199999999999998</v>
      </c>
      <c r="E4683">
        <v>64.66</v>
      </c>
    </row>
    <row r="4684" spans="1:5" x14ac:dyDescent="0.25">
      <c r="A4684" s="264">
        <v>46583.083333333343</v>
      </c>
      <c r="B4684">
        <v>53.44</v>
      </c>
      <c r="C4684">
        <v>5.9</v>
      </c>
      <c r="D4684">
        <v>2.36</v>
      </c>
      <c r="E4684">
        <v>61.7</v>
      </c>
    </row>
    <row r="4685" spans="1:5" x14ac:dyDescent="0.25">
      <c r="A4685" s="264">
        <v>46583.125</v>
      </c>
      <c r="B4685">
        <v>55.34</v>
      </c>
      <c r="C4685">
        <v>5.79</v>
      </c>
      <c r="D4685">
        <v>2.3199999999999998</v>
      </c>
      <c r="E4685">
        <v>63.45</v>
      </c>
    </row>
    <row r="4686" spans="1:5" x14ac:dyDescent="0.25">
      <c r="A4686" s="264">
        <v>46583.166666666657</v>
      </c>
      <c r="B4686">
        <v>55.52</v>
      </c>
      <c r="C4686">
        <v>6.01</v>
      </c>
      <c r="D4686">
        <v>2.4</v>
      </c>
      <c r="E4686">
        <v>63.93</v>
      </c>
    </row>
    <row r="4687" spans="1:5" x14ac:dyDescent="0.25">
      <c r="A4687" s="264">
        <v>46583.208333333343</v>
      </c>
      <c r="B4687">
        <v>55.24</v>
      </c>
      <c r="C4687">
        <v>5.91</v>
      </c>
      <c r="D4687">
        <v>2.36</v>
      </c>
      <c r="E4687">
        <v>63.51</v>
      </c>
    </row>
    <row r="4688" spans="1:5" x14ac:dyDescent="0.25">
      <c r="A4688" s="264">
        <v>46583.25</v>
      </c>
      <c r="B4688">
        <v>54.85</v>
      </c>
      <c r="C4688">
        <v>6</v>
      </c>
      <c r="D4688">
        <v>2.4</v>
      </c>
      <c r="E4688">
        <v>63.25</v>
      </c>
    </row>
    <row r="4689" spans="1:5" x14ac:dyDescent="0.25">
      <c r="A4689" s="264">
        <v>46583.291666666657</v>
      </c>
      <c r="B4689">
        <v>57.15</v>
      </c>
      <c r="C4689">
        <v>5.99</v>
      </c>
      <c r="D4689">
        <v>2.4</v>
      </c>
      <c r="E4689">
        <v>65.540000000000006</v>
      </c>
    </row>
    <row r="4690" spans="1:5" x14ac:dyDescent="0.25">
      <c r="A4690" s="264">
        <v>46583.333333333343</v>
      </c>
      <c r="B4690">
        <v>54.98</v>
      </c>
      <c r="C4690">
        <v>5.9</v>
      </c>
      <c r="D4690">
        <v>2.36</v>
      </c>
      <c r="E4690">
        <v>63.24</v>
      </c>
    </row>
    <row r="4691" spans="1:5" x14ac:dyDescent="0.25">
      <c r="A4691" s="264">
        <v>46583.375</v>
      </c>
      <c r="B4691">
        <v>55.63</v>
      </c>
      <c r="C4691">
        <v>5.9</v>
      </c>
      <c r="D4691">
        <v>2.36</v>
      </c>
      <c r="E4691">
        <v>63.89</v>
      </c>
    </row>
    <row r="4692" spans="1:5" x14ac:dyDescent="0.25">
      <c r="A4692" s="264">
        <v>46583.416666666657</v>
      </c>
      <c r="B4692">
        <v>56.39</v>
      </c>
      <c r="C4692">
        <v>6.1</v>
      </c>
      <c r="D4692">
        <v>2.44</v>
      </c>
      <c r="E4692">
        <v>64.930000000000007</v>
      </c>
    </row>
    <row r="4693" spans="1:5" x14ac:dyDescent="0.25">
      <c r="A4693" s="264">
        <v>46583.458333333343</v>
      </c>
      <c r="B4693">
        <v>55.86</v>
      </c>
      <c r="C4693">
        <v>6.11</v>
      </c>
      <c r="D4693">
        <v>2.44</v>
      </c>
      <c r="E4693">
        <v>64.41</v>
      </c>
    </row>
    <row r="4694" spans="1:5" x14ac:dyDescent="0.25">
      <c r="A4694" s="264">
        <v>46583.5</v>
      </c>
      <c r="B4694">
        <v>55.46</v>
      </c>
      <c r="C4694">
        <v>5.88</v>
      </c>
      <c r="D4694">
        <v>2.35</v>
      </c>
      <c r="E4694">
        <v>63.69</v>
      </c>
    </row>
    <row r="4695" spans="1:5" x14ac:dyDescent="0.25">
      <c r="A4695" s="264">
        <v>46583.541666666657</v>
      </c>
      <c r="B4695">
        <v>57.47</v>
      </c>
      <c r="C4695">
        <v>5.71</v>
      </c>
      <c r="D4695">
        <v>2.2799999999999998</v>
      </c>
      <c r="E4695">
        <v>65.459999999999994</v>
      </c>
    </row>
    <row r="4696" spans="1:5" x14ac:dyDescent="0.25">
      <c r="A4696" s="264">
        <v>46583.583333333343</v>
      </c>
      <c r="B4696">
        <v>55.89</v>
      </c>
      <c r="C4696">
        <v>5.9</v>
      </c>
      <c r="D4696">
        <v>2.36</v>
      </c>
      <c r="E4696">
        <v>64.150000000000006</v>
      </c>
    </row>
    <row r="4697" spans="1:5" x14ac:dyDescent="0.25">
      <c r="A4697" s="264">
        <v>46583.625</v>
      </c>
      <c r="B4697">
        <v>56.73</v>
      </c>
      <c r="C4697">
        <v>5.8</v>
      </c>
      <c r="D4697">
        <v>2.3199999999999998</v>
      </c>
      <c r="E4697">
        <v>64.849999999999994</v>
      </c>
    </row>
    <row r="4698" spans="1:5" x14ac:dyDescent="0.25">
      <c r="A4698" s="264">
        <v>46583.666666666657</v>
      </c>
      <c r="B4698">
        <v>56.77</v>
      </c>
      <c r="C4698">
        <v>5.91</v>
      </c>
      <c r="D4698">
        <v>2.36</v>
      </c>
      <c r="E4698">
        <v>65.040000000000006</v>
      </c>
    </row>
    <row r="4699" spans="1:5" x14ac:dyDescent="0.25">
      <c r="A4699" s="264">
        <v>46583.708333333343</v>
      </c>
      <c r="B4699">
        <v>54.58</v>
      </c>
      <c r="C4699">
        <v>6.1</v>
      </c>
      <c r="D4699">
        <v>2.44</v>
      </c>
      <c r="E4699">
        <v>63.12</v>
      </c>
    </row>
    <row r="4700" spans="1:5" x14ac:dyDescent="0.25">
      <c r="A4700" s="264">
        <v>46583.75</v>
      </c>
      <c r="B4700">
        <v>56.22</v>
      </c>
      <c r="C4700">
        <v>6.2</v>
      </c>
      <c r="D4700">
        <v>2.48</v>
      </c>
      <c r="E4700">
        <v>64.900000000000006</v>
      </c>
    </row>
    <row r="4701" spans="1:5" x14ac:dyDescent="0.25">
      <c r="A4701" s="264">
        <v>46583.791666666657</v>
      </c>
      <c r="B4701">
        <v>55.44</v>
      </c>
      <c r="C4701">
        <v>6.09</v>
      </c>
      <c r="D4701">
        <v>2.44</v>
      </c>
      <c r="E4701">
        <v>63.97</v>
      </c>
    </row>
    <row r="4702" spans="1:5" x14ac:dyDescent="0.25">
      <c r="A4702" s="264">
        <v>46583.833333333343</v>
      </c>
      <c r="B4702">
        <v>56.82</v>
      </c>
      <c r="C4702">
        <v>6</v>
      </c>
      <c r="D4702">
        <v>2.4</v>
      </c>
      <c r="E4702">
        <v>65.22</v>
      </c>
    </row>
    <row r="4703" spans="1:5" x14ac:dyDescent="0.25">
      <c r="A4703" s="264">
        <v>46583.875</v>
      </c>
      <c r="B4703">
        <v>55.3</v>
      </c>
      <c r="C4703">
        <v>5.89</v>
      </c>
      <c r="D4703">
        <v>2.36</v>
      </c>
      <c r="E4703">
        <v>63.55</v>
      </c>
    </row>
    <row r="4704" spans="1:5" x14ac:dyDescent="0.25">
      <c r="A4704" s="264">
        <v>46583.916666666657</v>
      </c>
      <c r="B4704">
        <v>54.88</v>
      </c>
      <c r="C4704">
        <v>5.91</v>
      </c>
      <c r="D4704">
        <v>2.36</v>
      </c>
      <c r="E4704">
        <v>63.15</v>
      </c>
    </row>
    <row r="4705" spans="1:5" x14ac:dyDescent="0.25">
      <c r="A4705" s="264">
        <v>46583.958333333343</v>
      </c>
      <c r="B4705">
        <v>49.19</v>
      </c>
      <c r="C4705">
        <v>5.9</v>
      </c>
      <c r="D4705">
        <v>2.36</v>
      </c>
      <c r="E4705">
        <v>57.45</v>
      </c>
    </row>
    <row r="4706" spans="1:5" x14ac:dyDescent="0.25">
      <c r="A4706" s="264">
        <v>46584</v>
      </c>
      <c r="B4706">
        <v>48.45</v>
      </c>
      <c r="C4706">
        <v>5.5</v>
      </c>
      <c r="D4706">
        <v>2.2000000000000002</v>
      </c>
      <c r="E4706">
        <v>56.15</v>
      </c>
    </row>
    <row r="4707" spans="1:5" x14ac:dyDescent="0.25">
      <c r="A4707" s="264">
        <v>46584.041666666657</v>
      </c>
      <c r="B4707">
        <v>47.03</v>
      </c>
      <c r="C4707">
        <v>5.61</v>
      </c>
      <c r="D4707">
        <v>2.2400000000000002</v>
      </c>
      <c r="E4707">
        <v>54.88</v>
      </c>
    </row>
    <row r="4708" spans="1:5" x14ac:dyDescent="0.25">
      <c r="A4708" s="264">
        <v>46584.083333333343</v>
      </c>
      <c r="B4708">
        <v>46.13</v>
      </c>
      <c r="C4708">
        <v>5.6</v>
      </c>
      <c r="D4708">
        <v>2.2400000000000002</v>
      </c>
      <c r="E4708">
        <v>53.97</v>
      </c>
    </row>
    <row r="4709" spans="1:5" x14ac:dyDescent="0.25">
      <c r="A4709" s="264">
        <v>46584.125</v>
      </c>
      <c r="B4709">
        <v>46.59</v>
      </c>
      <c r="C4709">
        <v>5.6</v>
      </c>
      <c r="D4709">
        <v>2.2400000000000002</v>
      </c>
      <c r="E4709">
        <v>54.43</v>
      </c>
    </row>
    <row r="4710" spans="1:5" x14ac:dyDescent="0.25">
      <c r="A4710" s="264">
        <v>46584.166666666657</v>
      </c>
      <c r="B4710">
        <v>46.45</v>
      </c>
      <c r="C4710">
        <v>5.69</v>
      </c>
      <c r="D4710">
        <v>2.2799999999999998</v>
      </c>
      <c r="E4710">
        <v>54.42</v>
      </c>
    </row>
    <row r="4711" spans="1:5" x14ac:dyDescent="0.25">
      <c r="A4711" s="264">
        <v>46584.208333333343</v>
      </c>
      <c r="B4711">
        <v>45.02</v>
      </c>
      <c r="C4711">
        <v>5.8</v>
      </c>
      <c r="D4711">
        <v>2.3199999999999998</v>
      </c>
      <c r="E4711">
        <v>53.14</v>
      </c>
    </row>
    <row r="4712" spans="1:5" x14ac:dyDescent="0.25">
      <c r="A4712" s="264">
        <v>46584.25</v>
      </c>
      <c r="B4712">
        <v>46.09</v>
      </c>
      <c r="C4712">
        <v>5.8</v>
      </c>
      <c r="D4712">
        <v>2.3199999999999998</v>
      </c>
      <c r="E4712">
        <v>54.21</v>
      </c>
    </row>
    <row r="4713" spans="1:5" x14ac:dyDescent="0.25">
      <c r="A4713" s="264">
        <v>46584.291666666657</v>
      </c>
      <c r="B4713">
        <v>47.15</v>
      </c>
      <c r="C4713">
        <v>5.71</v>
      </c>
      <c r="D4713">
        <v>2.2799999999999998</v>
      </c>
      <c r="E4713">
        <v>55.14</v>
      </c>
    </row>
    <row r="4714" spans="1:5" x14ac:dyDescent="0.25">
      <c r="A4714" s="264">
        <v>46584.333333333343</v>
      </c>
      <c r="B4714">
        <v>48.56</v>
      </c>
      <c r="C4714">
        <v>5.69</v>
      </c>
      <c r="D4714">
        <v>2.2799999999999998</v>
      </c>
      <c r="E4714">
        <v>56.53</v>
      </c>
    </row>
    <row r="4715" spans="1:5" x14ac:dyDescent="0.25">
      <c r="A4715" s="264">
        <v>46584.375</v>
      </c>
      <c r="B4715">
        <v>56.21</v>
      </c>
      <c r="C4715">
        <v>6</v>
      </c>
      <c r="D4715">
        <v>2.4</v>
      </c>
      <c r="E4715">
        <v>64.61</v>
      </c>
    </row>
    <row r="4716" spans="1:5" x14ac:dyDescent="0.25">
      <c r="A4716" s="264">
        <v>46584.416666666657</v>
      </c>
      <c r="B4716">
        <v>55.77</v>
      </c>
      <c r="C4716">
        <v>6.01</v>
      </c>
      <c r="D4716">
        <v>2.4</v>
      </c>
      <c r="E4716">
        <v>64.180000000000007</v>
      </c>
    </row>
    <row r="4717" spans="1:5" x14ac:dyDescent="0.25">
      <c r="A4717" s="264">
        <v>46584.458333333343</v>
      </c>
      <c r="B4717">
        <v>55.39</v>
      </c>
      <c r="C4717">
        <v>6.1</v>
      </c>
      <c r="D4717">
        <v>2.44</v>
      </c>
      <c r="E4717">
        <v>63.93</v>
      </c>
    </row>
    <row r="4718" spans="1:5" x14ac:dyDescent="0.25">
      <c r="A4718" s="264">
        <v>46584.5</v>
      </c>
      <c r="B4718">
        <v>51.27</v>
      </c>
      <c r="C4718">
        <v>4.8899999999999997</v>
      </c>
      <c r="D4718">
        <v>1.96</v>
      </c>
      <c r="E4718">
        <v>58.12</v>
      </c>
    </row>
    <row r="4719" spans="1:5" x14ac:dyDescent="0.25">
      <c r="A4719" s="264">
        <v>46584.541666666657</v>
      </c>
      <c r="B4719">
        <v>47.71</v>
      </c>
      <c r="C4719">
        <v>6.8</v>
      </c>
      <c r="D4719">
        <v>2.72</v>
      </c>
      <c r="E4719">
        <v>57.23</v>
      </c>
    </row>
    <row r="4720" spans="1:5" x14ac:dyDescent="0.25">
      <c r="A4720" s="264">
        <v>46584.583333333343</v>
      </c>
      <c r="B4720">
        <v>47.52</v>
      </c>
      <c r="C4720">
        <v>5.8</v>
      </c>
      <c r="D4720">
        <v>2.3199999999999998</v>
      </c>
      <c r="E4720">
        <v>55.64</v>
      </c>
    </row>
    <row r="4721" spans="1:5" x14ac:dyDescent="0.25">
      <c r="A4721" s="264">
        <v>46584.625</v>
      </c>
      <c r="B4721">
        <v>46.59</v>
      </c>
      <c r="C4721">
        <v>5.69</v>
      </c>
      <c r="D4721">
        <v>2.2799999999999998</v>
      </c>
      <c r="E4721">
        <v>54.56</v>
      </c>
    </row>
    <row r="4722" spans="1:5" x14ac:dyDescent="0.25">
      <c r="A4722" s="264">
        <v>46584.666666666657</v>
      </c>
      <c r="B4722">
        <v>45.97</v>
      </c>
      <c r="C4722">
        <v>5.81</v>
      </c>
      <c r="D4722">
        <v>2.3199999999999998</v>
      </c>
      <c r="E4722">
        <v>54.1</v>
      </c>
    </row>
    <row r="4723" spans="1:5" x14ac:dyDescent="0.25">
      <c r="A4723" s="264">
        <v>46584.708333333343</v>
      </c>
      <c r="B4723">
        <v>45.89</v>
      </c>
      <c r="C4723">
        <v>5.8</v>
      </c>
      <c r="D4723">
        <v>2.3199999999999998</v>
      </c>
      <c r="E4723">
        <v>54.01</v>
      </c>
    </row>
    <row r="4724" spans="1:5" x14ac:dyDescent="0.25">
      <c r="A4724" s="264">
        <v>46584.75</v>
      </c>
      <c r="B4724">
        <v>46.46</v>
      </c>
      <c r="C4724">
        <v>5.9</v>
      </c>
      <c r="D4724">
        <v>2.36</v>
      </c>
      <c r="E4724">
        <v>54.72</v>
      </c>
    </row>
    <row r="4725" spans="1:5" x14ac:dyDescent="0.25">
      <c r="A4725" s="264">
        <v>46584.791666666657</v>
      </c>
      <c r="B4725">
        <v>48.6</v>
      </c>
      <c r="C4725">
        <v>6</v>
      </c>
      <c r="D4725">
        <v>2.4</v>
      </c>
      <c r="E4725">
        <v>57</v>
      </c>
    </row>
    <row r="4726" spans="1:5" x14ac:dyDescent="0.25">
      <c r="A4726" s="264">
        <v>46584.833333333343</v>
      </c>
      <c r="B4726">
        <v>47.77</v>
      </c>
      <c r="C4726">
        <v>6.11</v>
      </c>
      <c r="D4726">
        <v>2.44</v>
      </c>
      <c r="E4726">
        <v>56.32</v>
      </c>
    </row>
    <row r="4727" spans="1:5" x14ac:dyDescent="0.25">
      <c r="A4727" s="264">
        <v>46584.875</v>
      </c>
      <c r="B4727">
        <v>47.19</v>
      </c>
      <c r="C4727">
        <v>5.99</v>
      </c>
      <c r="D4727">
        <v>2.4</v>
      </c>
      <c r="E4727">
        <v>55.58</v>
      </c>
    </row>
    <row r="4728" spans="1:5" x14ac:dyDescent="0.25">
      <c r="A4728" s="264">
        <v>46584.916666666657</v>
      </c>
      <c r="B4728">
        <v>46.98</v>
      </c>
      <c r="C4728">
        <v>5.99</v>
      </c>
      <c r="D4728">
        <v>2.4</v>
      </c>
      <c r="E4728">
        <v>55.37</v>
      </c>
    </row>
    <row r="4729" spans="1:5" x14ac:dyDescent="0.25">
      <c r="A4729" s="264">
        <v>46584.958333333343</v>
      </c>
      <c r="B4729">
        <v>48.1</v>
      </c>
      <c r="C4729">
        <v>5.81</v>
      </c>
      <c r="D4729">
        <v>2.3199999999999998</v>
      </c>
      <c r="E4729">
        <v>56.23</v>
      </c>
    </row>
    <row r="4730" spans="1:5" x14ac:dyDescent="0.25">
      <c r="A4730" s="264">
        <v>46585</v>
      </c>
      <c r="B4730">
        <v>46.8</v>
      </c>
      <c r="C4730">
        <v>5.7</v>
      </c>
      <c r="D4730">
        <v>2.2799999999999998</v>
      </c>
      <c r="E4730">
        <v>54.78</v>
      </c>
    </row>
    <row r="4731" spans="1:5" x14ac:dyDescent="0.25">
      <c r="A4731" s="264">
        <v>46585.041666666657</v>
      </c>
      <c r="B4731">
        <v>45.71</v>
      </c>
      <c r="C4731">
        <v>5.7</v>
      </c>
      <c r="D4731">
        <v>2.2799999999999998</v>
      </c>
      <c r="E4731">
        <v>53.69</v>
      </c>
    </row>
    <row r="4732" spans="1:5" x14ac:dyDescent="0.25">
      <c r="A4732" s="264">
        <v>46585.083333333343</v>
      </c>
      <c r="B4732">
        <v>45.29</v>
      </c>
      <c r="C4732">
        <v>5.61</v>
      </c>
      <c r="D4732">
        <v>2.2400000000000002</v>
      </c>
      <c r="E4732">
        <v>53.14</v>
      </c>
    </row>
    <row r="4733" spans="1:5" x14ac:dyDescent="0.25">
      <c r="A4733" s="264">
        <v>46585.125</v>
      </c>
      <c r="B4733">
        <v>46.57</v>
      </c>
      <c r="C4733">
        <v>5.79</v>
      </c>
      <c r="D4733">
        <v>2.3199999999999998</v>
      </c>
      <c r="E4733">
        <v>54.68</v>
      </c>
    </row>
    <row r="4734" spans="1:5" x14ac:dyDescent="0.25">
      <c r="A4734" s="264">
        <v>46585.166666666657</v>
      </c>
      <c r="B4734">
        <v>47.18</v>
      </c>
      <c r="C4734">
        <v>6</v>
      </c>
      <c r="D4734">
        <v>2.4</v>
      </c>
      <c r="E4734">
        <v>55.58</v>
      </c>
    </row>
    <row r="4735" spans="1:5" x14ac:dyDescent="0.25">
      <c r="A4735" s="264">
        <v>46585.208333333343</v>
      </c>
      <c r="B4735">
        <v>48.77</v>
      </c>
      <c r="C4735">
        <v>5.89</v>
      </c>
      <c r="D4735">
        <v>2.36</v>
      </c>
      <c r="E4735">
        <v>57.02</v>
      </c>
    </row>
    <row r="4736" spans="1:5" x14ac:dyDescent="0.25">
      <c r="A4736" s="264">
        <v>46585.25</v>
      </c>
      <c r="B4736">
        <v>51.87</v>
      </c>
      <c r="C4736">
        <v>5.9</v>
      </c>
      <c r="D4736">
        <v>2.36</v>
      </c>
      <c r="E4736">
        <v>60.13</v>
      </c>
    </row>
    <row r="4737" spans="1:5" x14ac:dyDescent="0.25">
      <c r="A4737" s="264">
        <v>46585.291666666657</v>
      </c>
      <c r="B4737">
        <v>54.29</v>
      </c>
      <c r="C4737">
        <v>6.21</v>
      </c>
      <c r="D4737">
        <v>2.48</v>
      </c>
      <c r="E4737">
        <v>62.98</v>
      </c>
    </row>
    <row r="4738" spans="1:5" x14ac:dyDescent="0.25">
      <c r="A4738" s="264">
        <v>46585.333333333343</v>
      </c>
      <c r="B4738">
        <v>54.21</v>
      </c>
      <c r="C4738">
        <v>5.89</v>
      </c>
      <c r="D4738">
        <v>2.36</v>
      </c>
      <c r="E4738">
        <v>62.46</v>
      </c>
    </row>
    <row r="4739" spans="1:5" x14ac:dyDescent="0.25">
      <c r="A4739" s="264">
        <v>46585.375</v>
      </c>
      <c r="B4739">
        <v>53.7</v>
      </c>
      <c r="C4739">
        <v>6.01</v>
      </c>
      <c r="D4739">
        <v>2.4</v>
      </c>
      <c r="E4739">
        <v>62.11</v>
      </c>
    </row>
    <row r="4740" spans="1:5" x14ac:dyDescent="0.25">
      <c r="A4740" s="264">
        <v>46585.416666666657</v>
      </c>
      <c r="B4740">
        <v>53.28</v>
      </c>
      <c r="C4740">
        <v>6.1</v>
      </c>
      <c r="D4740">
        <v>2.44</v>
      </c>
      <c r="E4740">
        <v>61.82</v>
      </c>
    </row>
    <row r="4741" spans="1:5" x14ac:dyDescent="0.25">
      <c r="A4741" s="264">
        <v>46585.458333333343</v>
      </c>
      <c r="B4741">
        <v>51.54</v>
      </c>
      <c r="C4741">
        <v>5.99</v>
      </c>
      <c r="D4741">
        <v>2.4</v>
      </c>
      <c r="E4741">
        <v>59.93</v>
      </c>
    </row>
    <row r="4742" spans="1:5" x14ac:dyDescent="0.25">
      <c r="A4742" s="264">
        <v>46585.5</v>
      </c>
      <c r="B4742">
        <v>50.3</v>
      </c>
      <c r="C4742">
        <v>5.83</v>
      </c>
      <c r="D4742">
        <v>2.33</v>
      </c>
      <c r="E4742">
        <v>58.46</v>
      </c>
    </row>
    <row r="4743" spans="1:5" x14ac:dyDescent="0.25">
      <c r="A4743" s="264">
        <v>46585.541666666657</v>
      </c>
      <c r="B4743">
        <v>49.26</v>
      </c>
      <c r="C4743">
        <v>5.77</v>
      </c>
      <c r="D4743">
        <v>2.31</v>
      </c>
      <c r="E4743">
        <v>57.34</v>
      </c>
    </row>
    <row r="4744" spans="1:5" x14ac:dyDescent="0.25">
      <c r="A4744" s="264">
        <v>46585.583333333343</v>
      </c>
      <c r="B4744">
        <v>48.21</v>
      </c>
      <c r="C4744">
        <v>5.7</v>
      </c>
      <c r="D4744">
        <v>2.2799999999999998</v>
      </c>
      <c r="E4744">
        <v>56.19</v>
      </c>
    </row>
    <row r="4745" spans="1:5" x14ac:dyDescent="0.25">
      <c r="A4745" s="264">
        <v>46585.625</v>
      </c>
      <c r="B4745">
        <v>47.32</v>
      </c>
      <c r="C4745">
        <v>5.81</v>
      </c>
      <c r="D4745">
        <v>2.3199999999999998</v>
      </c>
      <c r="E4745">
        <v>55.45</v>
      </c>
    </row>
    <row r="4746" spans="1:5" x14ac:dyDescent="0.25">
      <c r="A4746" s="264">
        <v>46585.666666666657</v>
      </c>
      <c r="B4746">
        <v>46.73</v>
      </c>
      <c r="C4746">
        <v>6</v>
      </c>
      <c r="D4746">
        <v>2.4</v>
      </c>
      <c r="E4746">
        <v>55.13</v>
      </c>
    </row>
    <row r="4747" spans="1:5" x14ac:dyDescent="0.25">
      <c r="A4747" s="264">
        <v>46585.708333333343</v>
      </c>
      <c r="B4747">
        <v>47.04</v>
      </c>
      <c r="C4747">
        <v>6</v>
      </c>
      <c r="D4747">
        <v>2.4</v>
      </c>
      <c r="E4747">
        <v>55.44</v>
      </c>
    </row>
    <row r="4748" spans="1:5" x14ac:dyDescent="0.25">
      <c r="A4748" s="264">
        <v>46585.75</v>
      </c>
      <c r="B4748">
        <v>48.26</v>
      </c>
      <c r="C4748">
        <v>6.11</v>
      </c>
      <c r="D4748">
        <v>2.44</v>
      </c>
      <c r="E4748">
        <v>56.81</v>
      </c>
    </row>
    <row r="4749" spans="1:5" x14ac:dyDescent="0.25">
      <c r="A4749" s="264">
        <v>46585.791666666657</v>
      </c>
      <c r="B4749">
        <v>50.55</v>
      </c>
      <c r="C4749">
        <v>6.2</v>
      </c>
      <c r="D4749">
        <v>2.48</v>
      </c>
      <c r="E4749">
        <v>59.23</v>
      </c>
    </row>
    <row r="4750" spans="1:5" x14ac:dyDescent="0.25">
      <c r="A4750" s="264">
        <v>46585.833333333343</v>
      </c>
      <c r="B4750">
        <v>50.01</v>
      </c>
      <c r="C4750">
        <v>6.19</v>
      </c>
      <c r="D4750">
        <v>2.48</v>
      </c>
      <c r="E4750">
        <v>58.68</v>
      </c>
    </row>
    <row r="4751" spans="1:5" x14ac:dyDescent="0.25">
      <c r="A4751" s="264">
        <v>46585.875</v>
      </c>
      <c r="B4751">
        <v>49.34</v>
      </c>
      <c r="C4751">
        <v>5.9</v>
      </c>
      <c r="D4751">
        <v>2.36</v>
      </c>
      <c r="E4751">
        <v>57.6</v>
      </c>
    </row>
    <row r="4752" spans="1:5" x14ac:dyDescent="0.25">
      <c r="A4752" s="264">
        <v>46585.916666666657</v>
      </c>
      <c r="B4752">
        <v>48.72</v>
      </c>
      <c r="C4752">
        <v>6</v>
      </c>
      <c r="D4752">
        <v>2.4</v>
      </c>
      <c r="E4752">
        <v>57.12</v>
      </c>
    </row>
    <row r="4753" spans="1:5" x14ac:dyDescent="0.25">
      <c r="A4753" s="264">
        <v>46585.958333333343</v>
      </c>
      <c r="B4753">
        <v>48.66</v>
      </c>
      <c r="C4753">
        <v>5.79</v>
      </c>
      <c r="D4753">
        <v>2.3199999999999998</v>
      </c>
      <c r="E4753">
        <v>56.77</v>
      </c>
    </row>
    <row r="4754" spans="1:5" x14ac:dyDescent="0.25">
      <c r="A4754" s="264">
        <v>46586</v>
      </c>
      <c r="B4754">
        <v>47.32</v>
      </c>
      <c r="C4754">
        <v>5.61</v>
      </c>
      <c r="D4754">
        <v>2.2400000000000002</v>
      </c>
      <c r="E4754">
        <v>55.17</v>
      </c>
    </row>
    <row r="4755" spans="1:5" x14ac:dyDescent="0.25">
      <c r="A4755" s="264">
        <v>46586.041666666657</v>
      </c>
      <c r="B4755">
        <v>45.66</v>
      </c>
      <c r="C4755">
        <v>5.6</v>
      </c>
      <c r="D4755">
        <v>2.2400000000000002</v>
      </c>
      <c r="E4755">
        <v>53.5</v>
      </c>
    </row>
    <row r="4756" spans="1:5" x14ac:dyDescent="0.25">
      <c r="A4756" s="264">
        <v>46586.083333333343</v>
      </c>
      <c r="B4756">
        <v>45.75</v>
      </c>
      <c r="C4756">
        <v>5.6</v>
      </c>
      <c r="D4756">
        <v>2.2400000000000002</v>
      </c>
      <c r="E4756">
        <v>53.59</v>
      </c>
    </row>
    <row r="4757" spans="1:5" x14ac:dyDescent="0.25">
      <c r="A4757" s="264">
        <v>46586.125</v>
      </c>
      <c r="B4757">
        <v>46.02</v>
      </c>
      <c r="C4757">
        <v>5.71</v>
      </c>
      <c r="D4757">
        <v>2.2799999999999998</v>
      </c>
      <c r="E4757">
        <v>54.01</v>
      </c>
    </row>
    <row r="4758" spans="1:5" x14ac:dyDescent="0.25">
      <c r="A4758" s="264">
        <v>46586.166666666657</v>
      </c>
      <c r="B4758">
        <v>45.95</v>
      </c>
      <c r="C4758">
        <v>5.69</v>
      </c>
      <c r="D4758">
        <v>2.2799999999999998</v>
      </c>
      <c r="E4758">
        <v>53.92</v>
      </c>
    </row>
    <row r="4759" spans="1:5" x14ac:dyDescent="0.25">
      <c r="A4759" s="264">
        <v>46586.208333333343</v>
      </c>
      <c r="B4759">
        <v>46.16</v>
      </c>
      <c r="C4759">
        <v>5.91</v>
      </c>
      <c r="D4759">
        <v>2.36</v>
      </c>
      <c r="E4759">
        <v>54.43</v>
      </c>
    </row>
    <row r="4760" spans="1:5" x14ac:dyDescent="0.25">
      <c r="A4760" s="264">
        <v>46586.25</v>
      </c>
      <c r="B4760">
        <v>48.63</v>
      </c>
      <c r="C4760">
        <v>5.89</v>
      </c>
      <c r="D4760">
        <v>2.36</v>
      </c>
      <c r="E4760">
        <v>56.88</v>
      </c>
    </row>
    <row r="4761" spans="1:5" x14ac:dyDescent="0.25">
      <c r="A4761" s="264">
        <v>46586.291666666657</v>
      </c>
      <c r="B4761">
        <v>53.56</v>
      </c>
      <c r="C4761">
        <v>5.89</v>
      </c>
      <c r="D4761">
        <v>2.36</v>
      </c>
      <c r="E4761">
        <v>61.81</v>
      </c>
    </row>
    <row r="4762" spans="1:5" x14ac:dyDescent="0.25">
      <c r="A4762" s="264">
        <v>46586.333333333343</v>
      </c>
      <c r="B4762">
        <v>53.6</v>
      </c>
      <c r="C4762">
        <v>6</v>
      </c>
      <c r="D4762">
        <v>2.4</v>
      </c>
      <c r="E4762">
        <v>62</v>
      </c>
    </row>
    <row r="4763" spans="1:5" x14ac:dyDescent="0.25">
      <c r="A4763" s="264">
        <v>46586.375</v>
      </c>
      <c r="B4763">
        <v>52.93</v>
      </c>
      <c r="C4763">
        <v>6.01</v>
      </c>
      <c r="D4763">
        <v>2.4</v>
      </c>
      <c r="E4763">
        <v>61.34</v>
      </c>
    </row>
    <row r="4764" spans="1:5" x14ac:dyDescent="0.25">
      <c r="A4764" s="264">
        <v>46586.416666666657</v>
      </c>
      <c r="B4764">
        <v>52.88</v>
      </c>
      <c r="C4764">
        <v>5.9</v>
      </c>
      <c r="D4764">
        <v>2.36</v>
      </c>
      <c r="E4764">
        <v>61.14</v>
      </c>
    </row>
    <row r="4765" spans="1:5" x14ac:dyDescent="0.25">
      <c r="A4765" s="264">
        <v>46586.458333333343</v>
      </c>
      <c r="B4765">
        <v>50.75</v>
      </c>
      <c r="C4765">
        <v>5.9</v>
      </c>
      <c r="D4765">
        <v>2.36</v>
      </c>
      <c r="E4765">
        <v>59.01</v>
      </c>
    </row>
    <row r="4766" spans="1:5" x14ac:dyDescent="0.25">
      <c r="A4766" s="264">
        <v>46586.5</v>
      </c>
      <c r="B4766">
        <v>49.69</v>
      </c>
      <c r="C4766">
        <v>5.9</v>
      </c>
      <c r="D4766">
        <v>2.36</v>
      </c>
      <c r="E4766">
        <v>57.95</v>
      </c>
    </row>
    <row r="4767" spans="1:5" x14ac:dyDescent="0.25">
      <c r="A4767" s="264">
        <v>46586.541666666657</v>
      </c>
      <c r="B4767">
        <v>48.96</v>
      </c>
      <c r="C4767">
        <v>5.8</v>
      </c>
      <c r="D4767">
        <v>2.3199999999999998</v>
      </c>
      <c r="E4767">
        <v>57.08</v>
      </c>
    </row>
    <row r="4768" spans="1:5" x14ac:dyDescent="0.25">
      <c r="A4768" s="264">
        <v>46586.583333333343</v>
      </c>
      <c r="B4768">
        <v>47.64</v>
      </c>
      <c r="C4768">
        <v>5.8</v>
      </c>
      <c r="D4768">
        <v>2.3199999999999998</v>
      </c>
      <c r="E4768">
        <v>55.76</v>
      </c>
    </row>
    <row r="4769" spans="1:5" x14ac:dyDescent="0.25">
      <c r="A4769" s="264">
        <v>46586.625</v>
      </c>
      <c r="B4769">
        <v>46.28</v>
      </c>
      <c r="C4769">
        <v>6.1</v>
      </c>
      <c r="D4769">
        <v>2.44</v>
      </c>
      <c r="E4769">
        <v>54.82</v>
      </c>
    </row>
    <row r="4770" spans="1:5" x14ac:dyDescent="0.25">
      <c r="A4770" s="264">
        <v>46586.666666666657</v>
      </c>
      <c r="B4770">
        <v>46.38</v>
      </c>
      <c r="C4770">
        <v>5.79</v>
      </c>
      <c r="D4770">
        <v>2.3199999999999998</v>
      </c>
      <c r="E4770">
        <v>54.49</v>
      </c>
    </row>
    <row r="4771" spans="1:5" x14ac:dyDescent="0.25">
      <c r="A4771" s="264">
        <v>46586.708333333343</v>
      </c>
      <c r="B4771">
        <v>46.14</v>
      </c>
      <c r="C4771">
        <v>6</v>
      </c>
      <c r="D4771">
        <v>2.4</v>
      </c>
      <c r="E4771">
        <v>54.54</v>
      </c>
    </row>
    <row r="4772" spans="1:5" x14ac:dyDescent="0.25">
      <c r="A4772" s="264">
        <v>46586.75</v>
      </c>
      <c r="B4772">
        <v>47.25</v>
      </c>
      <c r="C4772">
        <v>6.11</v>
      </c>
      <c r="D4772">
        <v>2.44</v>
      </c>
      <c r="E4772">
        <v>55.8</v>
      </c>
    </row>
    <row r="4773" spans="1:5" x14ac:dyDescent="0.25">
      <c r="A4773" s="264">
        <v>46586.791666666657</v>
      </c>
      <c r="B4773">
        <v>49.1</v>
      </c>
      <c r="C4773">
        <v>6</v>
      </c>
      <c r="D4773">
        <v>2.4</v>
      </c>
      <c r="E4773">
        <v>57.5</v>
      </c>
    </row>
    <row r="4774" spans="1:5" x14ac:dyDescent="0.25">
      <c r="A4774" s="264">
        <v>46586.833333333343</v>
      </c>
      <c r="B4774">
        <v>48.85</v>
      </c>
      <c r="C4774">
        <v>6.1</v>
      </c>
      <c r="D4774">
        <v>2.44</v>
      </c>
      <c r="E4774">
        <v>57.39</v>
      </c>
    </row>
    <row r="4775" spans="1:5" x14ac:dyDescent="0.25">
      <c r="A4775" s="264">
        <v>46586.875</v>
      </c>
      <c r="B4775">
        <v>49.99</v>
      </c>
      <c r="C4775">
        <v>6</v>
      </c>
      <c r="D4775">
        <v>2.4</v>
      </c>
      <c r="E4775">
        <v>58.39</v>
      </c>
    </row>
    <row r="4776" spans="1:5" x14ac:dyDescent="0.25">
      <c r="A4776" s="264">
        <v>46586.916666666657</v>
      </c>
      <c r="B4776">
        <v>48.98</v>
      </c>
      <c r="C4776">
        <v>5.8</v>
      </c>
      <c r="D4776">
        <v>2.3199999999999998</v>
      </c>
      <c r="E4776">
        <v>57.1</v>
      </c>
    </row>
    <row r="4777" spans="1:5" x14ac:dyDescent="0.25">
      <c r="A4777" s="264">
        <v>46586.958333333343</v>
      </c>
      <c r="B4777">
        <v>47.53</v>
      </c>
      <c r="C4777">
        <v>5.9</v>
      </c>
      <c r="D4777">
        <v>2.36</v>
      </c>
      <c r="E4777">
        <v>55.79</v>
      </c>
    </row>
    <row r="4778" spans="1:5" x14ac:dyDescent="0.25">
      <c r="A4778" s="264">
        <v>46587</v>
      </c>
      <c r="B4778">
        <v>46.8</v>
      </c>
      <c r="C4778">
        <v>5.4</v>
      </c>
      <c r="D4778">
        <v>2.16</v>
      </c>
      <c r="E4778">
        <v>54.36</v>
      </c>
    </row>
    <row r="4779" spans="1:5" x14ac:dyDescent="0.25">
      <c r="A4779" s="264">
        <v>46587.041666666657</v>
      </c>
      <c r="B4779">
        <v>46.27</v>
      </c>
      <c r="C4779">
        <v>5.6</v>
      </c>
      <c r="D4779">
        <v>2.2400000000000002</v>
      </c>
      <c r="E4779">
        <v>54.11</v>
      </c>
    </row>
    <row r="4780" spans="1:5" x14ac:dyDescent="0.25">
      <c r="A4780" s="264">
        <v>46587.083333333343</v>
      </c>
      <c r="B4780">
        <v>46.63</v>
      </c>
      <c r="C4780">
        <v>5.49</v>
      </c>
      <c r="D4780">
        <v>2.2000000000000002</v>
      </c>
      <c r="E4780">
        <v>54.32</v>
      </c>
    </row>
    <row r="4781" spans="1:5" x14ac:dyDescent="0.25">
      <c r="A4781" s="264">
        <v>46587.125</v>
      </c>
      <c r="B4781">
        <v>47.1</v>
      </c>
      <c r="C4781">
        <v>5.71</v>
      </c>
      <c r="D4781">
        <v>2.2799999999999998</v>
      </c>
      <c r="E4781">
        <v>55.09</v>
      </c>
    </row>
    <row r="4782" spans="1:5" x14ac:dyDescent="0.25">
      <c r="A4782" s="264">
        <v>46587.166666666657</v>
      </c>
      <c r="B4782">
        <v>48.39</v>
      </c>
      <c r="C4782">
        <v>5.81</v>
      </c>
      <c r="D4782">
        <v>2.3199999999999998</v>
      </c>
      <c r="E4782">
        <v>56.52</v>
      </c>
    </row>
    <row r="4783" spans="1:5" x14ac:dyDescent="0.25">
      <c r="A4783" s="264">
        <v>46587.208333333343</v>
      </c>
      <c r="B4783">
        <v>49.62</v>
      </c>
      <c r="C4783">
        <v>5.79</v>
      </c>
      <c r="D4783">
        <v>2.3199999999999998</v>
      </c>
      <c r="E4783">
        <v>57.73</v>
      </c>
    </row>
    <row r="4784" spans="1:5" x14ac:dyDescent="0.25">
      <c r="A4784" s="264">
        <v>46587.25</v>
      </c>
      <c r="B4784">
        <v>53.32</v>
      </c>
      <c r="C4784">
        <v>6</v>
      </c>
      <c r="D4784">
        <v>2.4</v>
      </c>
      <c r="E4784">
        <v>61.72</v>
      </c>
    </row>
    <row r="4785" spans="1:5" x14ac:dyDescent="0.25">
      <c r="A4785" s="264">
        <v>46587.291666666657</v>
      </c>
      <c r="B4785">
        <v>57.39</v>
      </c>
      <c r="C4785">
        <v>6.11</v>
      </c>
      <c r="D4785">
        <v>2.44</v>
      </c>
      <c r="E4785">
        <v>65.94</v>
      </c>
    </row>
    <row r="4786" spans="1:5" x14ac:dyDescent="0.25">
      <c r="A4786" s="264">
        <v>46587.333333333343</v>
      </c>
      <c r="B4786">
        <v>55.6</v>
      </c>
      <c r="C4786">
        <v>5.89</v>
      </c>
      <c r="D4786">
        <v>2.36</v>
      </c>
      <c r="E4786">
        <v>63.85</v>
      </c>
    </row>
    <row r="4787" spans="1:5" x14ac:dyDescent="0.25">
      <c r="A4787" s="264">
        <v>46587.375</v>
      </c>
      <c r="B4787">
        <v>53.77</v>
      </c>
      <c r="C4787">
        <v>5.9</v>
      </c>
      <c r="D4787">
        <v>2.36</v>
      </c>
      <c r="E4787">
        <v>62.03</v>
      </c>
    </row>
    <row r="4788" spans="1:5" x14ac:dyDescent="0.25">
      <c r="A4788" s="264">
        <v>46587.416666666657</v>
      </c>
      <c r="B4788">
        <v>51.04</v>
      </c>
      <c r="C4788">
        <v>6</v>
      </c>
      <c r="D4788">
        <v>2.4</v>
      </c>
      <c r="E4788">
        <v>59.44</v>
      </c>
    </row>
    <row r="4789" spans="1:5" x14ac:dyDescent="0.25">
      <c r="A4789" s="264">
        <v>46587.458333333343</v>
      </c>
      <c r="B4789">
        <v>48.45</v>
      </c>
      <c r="C4789">
        <v>5.7</v>
      </c>
      <c r="D4789">
        <v>2.2799999999999998</v>
      </c>
      <c r="E4789">
        <v>56.43</v>
      </c>
    </row>
    <row r="4790" spans="1:5" x14ac:dyDescent="0.25">
      <c r="A4790" s="264">
        <v>46587.5</v>
      </c>
      <c r="B4790">
        <v>46.69</v>
      </c>
      <c r="C4790">
        <v>5.71</v>
      </c>
      <c r="D4790">
        <v>2.2799999999999998</v>
      </c>
      <c r="E4790">
        <v>54.68</v>
      </c>
    </row>
    <row r="4791" spans="1:5" x14ac:dyDescent="0.25">
      <c r="A4791" s="264">
        <v>46587.541666666657</v>
      </c>
      <c r="B4791">
        <v>46.15</v>
      </c>
      <c r="C4791">
        <v>5.69</v>
      </c>
      <c r="D4791">
        <v>2.2799999999999998</v>
      </c>
      <c r="E4791">
        <v>54.12</v>
      </c>
    </row>
    <row r="4792" spans="1:5" x14ac:dyDescent="0.25">
      <c r="A4792" s="264">
        <v>46587.583333333343</v>
      </c>
      <c r="B4792">
        <v>45.39</v>
      </c>
      <c r="C4792">
        <v>5.8</v>
      </c>
      <c r="D4792">
        <v>2.3199999999999998</v>
      </c>
      <c r="E4792">
        <v>53.51</v>
      </c>
    </row>
    <row r="4793" spans="1:5" x14ac:dyDescent="0.25">
      <c r="A4793" s="264">
        <v>46587.625</v>
      </c>
      <c r="B4793">
        <v>44.12</v>
      </c>
      <c r="C4793">
        <v>5.81</v>
      </c>
      <c r="D4793">
        <v>2.3199999999999998</v>
      </c>
      <c r="E4793">
        <v>52.25</v>
      </c>
    </row>
    <row r="4794" spans="1:5" x14ac:dyDescent="0.25">
      <c r="A4794" s="264">
        <v>46587.666666666657</v>
      </c>
      <c r="B4794">
        <v>44.33</v>
      </c>
      <c r="C4794">
        <v>5.89</v>
      </c>
      <c r="D4794">
        <v>2.36</v>
      </c>
      <c r="E4794">
        <v>52.58</v>
      </c>
    </row>
    <row r="4795" spans="1:5" x14ac:dyDescent="0.25">
      <c r="A4795" s="264">
        <v>46587.708333333343</v>
      </c>
      <c r="B4795">
        <v>44.65</v>
      </c>
      <c r="C4795">
        <v>5.9</v>
      </c>
      <c r="D4795">
        <v>2.36</v>
      </c>
      <c r="E4795">
        <v>52.91</v>
      </c>
    </row>
    <row r="4796" spans="1:5" x14ac:dyDescent="0.25">
      <c r="A4796" s="264">
        <v>46587.75</v>
      </c>
      <c r="B4796">
        <v>46.06</v>
      </c>
      <c r="C4796">
        <v>6.19</v>
      </c>
      <c r="D4796">
        <v>2.48</v>
      </c>
      <c r="E4796">
        <v>54.73</v>
      </c>
    </row>
    <row r="4797" spans="1:5" x14ac:dyDescent="0.25">
      <c r="A4797" s="264">
        <v>46587.791666666657</v>
      </c>
      <c r="B4797">
        <v>47.23</v>
      </c>
      <c r="C4797">
        <v>6.01</v>
      </c>
      <c r="D4797">
        <v>2.4</v>
      </c>
      <c r="E4797">
        <v>55.64</v>
      </c>
    </row>
    <row r="4798" spans="1:5" x14ac:dyDescent="0.25">
      <c r="A4798" s="264">
        <v>46587.833333333343</v>
      </c>
      <c r="B4798">
        <v>47.44</v>
      </c>
      <c r="C4798">
        <v>5.8</v>
      </c>
      <c r="D4798">
        <v>2.3199999999999998</v>
      </c>
      <c r="E4798">
        <v>55.56</v>
      </c>
    </row>
    <row r="4799" spans="1:5" x14ac:dyDescent="0.25">
      <c r="A4799" s="264">
        <v>46587.875</v>
      </c>
      <c r="B4799">
        <v>45.69</v>
      </c>
      <c r="C4799">
        <v>5.71</v>
      </c>
      <c r="D4799">
        <v>2.2799999999999998</v>
      </c>
      <c r="E4799">
        <v>53.68</v>
      </c>
    </row>
    <row r="4800" spans="1:5" x14ac:dyDescent="0.25">
      <c r="A4800" s="264">
        <v>46587.916666666657</v>
      </c>
      <c r="B4800">
        <v>45.6</v>
      </c>
      <c r="C4800">
        <v>5.58</v>
      </c>
      <c r="D4800">
        <v>2.23</v>
      </c>
      <c r="E4800">
        <v>53.41</v>
      </c>
    </row>
    <row r="4801" spans="1:5" x14ac:dyDescent="0.25">
      <c r="A4801" s="264">
        <v>46587.958333333343</v>
      </c>
      <c r="B4801">
        <v>45.29</v>
      </c>
      <c r="C4801">
        <v>5.71</v>
      </c>
      <c r="D4801">
        <v>2.2799999999999998</v>
      </c>
      <c r="E4801">
        <v>53.28</v>
      </c>
    </row>
    <row r="4802" spans="1:5" x14ac:dyDescent="0.25">
      <c r="A4802" s="264">
        <v>46588</v>
      </c>
      <c r="B4802">
        <v>44.49</v>
      </c>
      <c r="C4802">
        <v>5.5</v>
      </c>
      <c r="D4802">
        <v>2.2000000000000002</v>
      </c>
      <c r="E4802">
        <v>52.19</v>
      </c>
    </row>
    <row r="4803" spans="1:5" x14ac:dyDescent="0.25">
      <c r="A4803" s="264">
        <v>46588.041666666657</v>
      </c>
      <c r="B4803">
        <v>43.75</v>
      </c>
      <c r="C4803">
        <v>5.4</v>
      </c>
      <c r="D4803">
        <v>2.16</v>
      </c>
      <c r="E4803">
        <v>51.31</v>
      </c>
    </row>
    <row r="4804" spans="1:5" x14ac:dyDescent="0.25">
      <c r="A4804" s="264">
        <v>46588.083333333343</v>
      </c>
      <c r="B4804">
        <v>43.68</v>
      </c>
      <c r="C4804">
        <v>5.51</v>
      </c>
      <c r="D4804">
        <v>2.2000000000000002</v>
      </c>
      <c r="E4804">
        <v>51.39</v>
      </c>
    </row>
    <row r="4805" spans="1:5" x14ac:dyDescent="0.25">
      <c r="A4805" s="264">
        <v>46588.125</v>
      </c>
      <c r="B4805">
        <v>43.48</v>
      </c>
      <c r="C4805">
        <v>5.5</v>
      </c>
      <c r="D4805">
        <v>2.2000000000000002</v>
      </c>
      <c r="E4805">
        <v>51.18</v>
      </c>
    </row>
    <row r="4806" spans="1:5" x14ac:dyDescent="0.25">
      <c r="A4806" s="264">
        <v>46588.166666666657</v>
      </c>
      <c r="B4806">
        <v>43.53</v>
      </c>
      <c r="C4806">
        <v>5.59</v>
      </c>
      <c r="D4806">
        <v>2.2400000000000002</v>
      </c>
      <c r="E4806">
        <v>51.36</v>
      </c>
    </row>
    <row r="4807" spans="1:5" x14ac:dyDescent="0.25">
      <c r="A4807" s="264">
        <v>46588.208333333343</v>
      </c>
      <c r="B4807">
        <v>44</v>
      </c>
      <c r="C4807">
        <v>5.5</v>
      </c>
      <c r="D4807">
        <v>2.2000000000000002</v>
      </c>
      <c r="E4807">
        <v>51.7</v>
      </c>
    </row>
    <row r="4808" spans="1:5" x14ac:dyDescent="0.25">
      <c r="A4808" s="264">
        <v>46588.25</v>
      </c>
      <c r="B4808">
        <v>46.1</v>
      </c>
      <c r="C4808">
        <v>5.71</v>
      </c>
      <c r="D4808">
        <v>2.2799999999999998</v>
      </c>
      <c r="E4808">
        <v>54.09</v>
      </c>
    </row>
    <row r="4809" spans="1:5" x14ac:dyDescent="0.25">
      <c r="A4809" s="264">
        <v>46588.291666666657</v>
      </c>
      <c r="B4809">
        <v>49.79</v>
      </c>
      <c r="C4809">
        <v>5.7</v>
      </c>
      <c r="D4809">
        <v>2.2799999999999998</v>
      </c>
      <c r="E4809">
        <v>57.77</v>
      </c>
    </row>
    <row r="4810" spans="1:5" x14ac:dyDescent="0.25">
      <c r="A4810" s="264">
        <v>46588.333333333343</v>
      </c>
      <c r="B4810">
        <v>49.13</v>
      </c>
      <c r="C4810">
        <v>5.59</v>
      </c>
      <c r="D4810">
        <v>2.2400000000000002</v>
      </c>
      <c r="E4810">
        <v>56.96</v>
      </c>
    </row>
    <row r="4811" spans="1:5" x14ac:dyDescent="0.25">
      <c r="A4811" s="264">
        <v>46588.375</v>
      </c>
      <c r="B4811">
        <v>48.47</v>
      </c>
      <c r="C4811">
        <v>5.7</v>
      </c>
      <c r="D4811">
        <v>2.2799999999999998</v>
      </c>
      <c r="E4811">
        <v>56.45</v>
      </c>
    </row>
    <row r="4812" spans="1:5" x14ac:dyDescent="0.25">
      <c r="A4812" s="264">
        <v>46588.416666666657</v>
      </c>
      <c r="B4812">
        <v>45.72</v>
      </c>
      <c r="C4812">
        <v>5.7</v>
      </c>
      <c r="D4812">
        <v>2.2799999999999998</v>
      </c>
      <c r="E4812">
        <v>53.7</v>
      </c>
    </row>
    <row r="4813" spans="1:5" x14ac:dyDescent="0.25">
      <c r="A4813" s="264">
        <v>46588.458333333343</v>
      </c>
      <c r="B4813">
        <v>43.95</v>
      </c>
      <c r="C4813">
        <v>5.6</v>
      </c>
      <c r="D4813">
        <v>2.2400000000000002</v>
      </c>
      <c r="E4813">
        <v>51.79</v>
      </c>
    </row>
    <row r="4814" spans="1:5" x14ac:dyDescent="0.25">
      <c r="A4814" s="264">
        <v>46588.5</v>
      </c>
      <c r="B4814">
        <v>43.97</v>
      </c>
      <c r="C4814">
        <v>5.7</v>
      </c>
      <c r="D4814">
        <v>2.2799999999999998</v>
      </c>
      <c r="E4814">
        <v>51.95</v>
      </c>
    </row>
    <row r="4815" spans="1:5" x14ac:dyDescent="0.25">
      <c r="A4815" s="264">
        <v>46588.541666666657</v>
      </c>
      <c r="B4815">
        <v>44.29</v>
      </c>
      <c r="C4815">
        <v>5.5</v>
      </c>
      <c r="D4815">
        <v>2.2000000000000002</v>
      </c>
      <c r="E4815">
        <v>51.99</v>
      </c>
    </row>
    <row r="4816" spans="1:5" x14ac:dyDescent="0.25">
      <c r="A4816" s="264">
        <v>46588.583333333343</v>
      </c>
      <c r="B4816">
        <v>43.63</v>
      </c>
      <c r="C4816">
        <v>5.59</v>
      </c>
      <c r="D4816">
        <v>2.2400000000000002</v>
      </c>
      <c r="E4816">
        <v>51.46</v>
      </c>
    </row>
    <row r="4817" spans="1:5" x14ac:dyDescent="0.25">
      <c r="A4817" s="264">
        <v>46588.625</v>
      </c>
      <c r="B4817">
        <v>41.29</v>
      </c>
      <c r="C4817">
        <v>5.71</v>
      </c>
      <c r="D4817">
        <v>2.2799999999999998</v>
      </c>
      <c r="E4817">
        <v>49.28</v>
      </c>
    </row>
    <row r="4818" spans="1:5" x14ac:dyDescent="0.25">
      <c r="A4818" s="264">
        <v>46588.666666666657</v>
      </c>
      <c r="B4818">
        <v>41.03</v>
      </c>
      <c r="C4818">
        <v>5.6</v>
      </c>
      <c r="D4818">
        <v>2.2400000000000002</v>
      </c>
      <c r="E4818">
        <v>48.87</v>
      </c>
    </row>
    <row r="4819" spans="1:5" x14ac:dyDescent="0.25">
      <c r="A4819" s="264">
        <v>46588.708333333343</v>
      </c>
      <c r="B4819">
        <v>40.44</v>
      </c>
      <c r="C4819">
        <v>4.0999999999999996</v>
      </c>
      <c r="D4819">
        <v>1.64</v>
      </c>
      <c r="E4819">
        <v>46.18</v>
      </c>
    </row>
    <row r="4820" spans="1:5" x14ac:dyDescent="0.25">
      <c r="A4820" s="264">
        <v>46588.75</v>
      </c>
      <c r="B4820">
        <v>36.68</v>
      </c>
      <c r="C4820">
        <v>7.5</v>
      </c>
      <c r="D4820">
        <v>3</v>
      </c>
      <c r="E4820">
        <v>47.18</v>
      </c>
    </row>
    <row r="4821" spans="1:5" x14ac:dyDescent="0.25">
      <c r="A4821" s="264">
        <v>46588.791666666657</v>
      </c>
      <c r="B4821">
        <v>39.44</v>
      </c>
      <c r="C4821">
        <v>5.9</v>
      </c>
      <c r="D4821">
        <v>2.36</v>
      </c>
      <c r="E4821">
        <v>47.7</v>
      </c>
    </row>
    <row r="4822" spans="1:5" x14ac:dyDescent="0.25">
      <c r="A4822" s="264">
        <v>46588.833333333343</v>
      </c>
      <c r="B4822">
        <v>40.74</v>
      </c>
      <c r="C4822">
        <v>5.9</v>
      </c>
      <c r="D4822">
        <v>2.36</v>
      </c>
      <c r="E4822">
        <v>49</v>
      </c>
    </row>
    <row r="4823" spans="1:5" x14ac:dyDescent="0.25">
      <c r="A4823" s="264">
        <v>46588.875</v>
      </c>
      <c r="B4823">
        <v>40.950000000000003</v>
      </c>
      <c r="C4823">
        <v>5.59</v>
      </c>
      <c r="D4823">
        <v>2.2400000000000002</v>
      </c>
      <c r="E4823">
        <v>48.78</v>
      </c>
    </row>
    <row r="4824" spans="1:5" x14ac:dyDescent="0.25">
      <c r="A4824" s="264">
        <v>46588.916666666657</v>
      </c>
      <c r="B4824">
        <v>40.950000000000003</v>
      </c>
      <c r="C4824">
        <v>5.62</v>
      </c>
      <c r="D4824">
        <v>2.25</v>
      </c>
      <c r="E4824">
        <v>48.82</v>
      </c>
    </row>
    <row r="4825" spans="1:5" x14ac:dyDescent="0.25">
      <c r="A4825" s="264">
        <v>46588.958333333343</v>
      </c>
      <c r="B4825">
        <v>40.32</v>
      </c>
      <c r="C4825">
        <v>5.79</v>
      </c>
      <c r="D4825">
        <v>2.3199999999999998</v>
      </c>
      <c r="E4825">
        <v>48.43</v>
      </c>
    </row>
    <row r="4826" spans="1:5" x14ac:dyDescent="0.25">
      <c r="A4826" s="264">
        <v>46589</v>
      </c>
      <c r="B4826">
        <v>38.61</v>
      </c>
      <c r="C4826">
        <v>5.6</v>
      </c>
      <c r="D4826">
        <v>2.2400000000000002</v>
      </c>
      <c r="E4826">
        <v>46.45</v>
      </c>
    </row>
    <row r="4827" spans="1:5" x14ac:dyDescent="0.25">
      <c r="A4827" s="264">
        <v>46589.041666666657</v>
      </c>
      <c r="B4827">
        <v>38.869999999999997</v>
      </c>
      <c r="C4827">
        <v>5.3</v>
      </c>
      <c r="D4827">
        <v>2.12</v>
      </c>
      <c r="E4827">
        <v>46.29</v>
      </c>
    </row>
    <row r="4828" spans="1:5" x14ac:dyDescent="0.25">
      <c r="A4828" s="264">
        <v>46589.083333333343</v>
      </c>
      <c r="B4828">
        <v>39.25</v>
      </c>
      <c r="C4828">
        <v>5.29</v>
      </c>
      <c r="D4828">
        <v>2.12</v>
      </c>
      <c r="E4828">
        <v>46.66</v>
      </c>
    </row>
    <row r="4829" spans="1:5" x14ac:dyDescent="0.25">
      <c r="A4829" s="264">
        <v>46589.125</v>
      </c>
      <c r="B4829">
        <v>39.950000000000003</v>
      </c>
      <c r="C4829">
        <v>5.61</v>
      </c>
      <c r="D4829">
        <v>2.2400000000000002</v>
      </c>
      <c r="E4829">
        <v>47.8</v>
      </c>
    </row>
    <row r="4830" spans="1:5" x14ac:dyDescent="0.25">
      <c r="A4830" s="264">
        <v>46589.166666666657</v>
      </c>
      <c r="B4830">
        <v>38.159999999999997</v>
      </c>
      <c r="C4830">
        <v>5.59</v>
      </c>
      <c r="D4830">
        <v>2.2400000000000002</v>
      </c>
      <c r="E4830">
        <v>45.99</v>
      </c>
    </row>
    <row r="4831" spans="1:5" x14ac:dyDescent="0.25">
      <c r="A4831" s="264">
        <v>46589.208333333343</v>
      </c>
      <c r="B4831">
        <v>37.89</v>
      </c>
      <c r="C4831">
        <v>5.51</v>
      </c>
      <c r="D4831">
        <v>2.2000000000000002</v>
      </c>
      <c r="E4831">
        <v>45.6</v>
      </c>
    </row>
    <row r="4832" spans="1:5" x14ac:dyDescent="0.25">
      <c r="A4832" s="264">
        <v>46589.25</v>
      </c>
      <c r="B4832">
        <v>37.56</v>
      </c>
      <c r="C4832">
        <v>5.6</v>
      </c>
      <c r="D4832">
        <v>2.2400000000000002</v>
      </c>
      <c r="E4832">
        <v>45.4</v>
      </c>
    </row>
    <row r="4833" spans="1:5" x14ac:dyDescent="0.25">
      <c r="A4833" s="264">
        <v>46589.291666666657</v>
      </c>
      <c r="B4833">
        <v>38.22</v>
      </c>
      <c r="C4833">
        <v>5.7</v>
      </c>
      <c r="D4833">
        <v>2.2799999999999998</v>
      </c>
      <c r="E4833">
        <v>46.2</v>
      </c>
    </row>
    <row r="4834" spans="1:5" x14ac:dyDescent="0.25">
      <c r="A4834" s="264">
        <v>46589.333333333343</v>
      </c>
      <c r="B4834">
        <v>38.22</v>
      </c>
      <c r="C4834">
        <v>5.69</v>
      </c>
      <c r="D4834">
        <v>2.2799999999999998</v>
      </c>
      <c r="E4834">
        <v>46.19</v>
      </c>
    </row>
    <row r="4835" spans="1:5" x14ac:dyDescent="0.25">
      <c r="A4835" s="264">
        <v>46589.375</v>
      </c>
      <c r="B4835">
        <v>38.47</v>
      </c>
      <c r="C4835">
        <v>5.9</v>
      </c>
      <c r="D4835">
        <v>2.36</v>
      </c>
      <c r="E4835">
        <v>46.73</v>
      </c>
    </row>
    <row r="4836" spans="1:5" x14ac:dyDescent="0.25">
      <c r="A4836" s="264">
        <v>46589.416666666657</v>
      </c>
      <c r="B4836">
        <v>38.25</v>
      </c>
      <c r="C4836">
        <v>5.91</v>
      </c>
      <c r="D4836">
        <v>2.36</v>
      </c>
      <c r="E4836">
        <v>46.52</v>
      </c>
    </row>
    <row r="4837" spans="1:5" x14ac:dyDescent="0.25">
      <c r="A4837" s="264">
        <v>46589.458333333343</v>
      </c>
      <c r="B4837">
        <v>38.619999999999997</v>
      </c>
      <c r="C4837">
        <v>5.91</v>
      </c>
      <c r="D4837">
        <v>2.36</v>
      </c>
      <c r="E4837">
        <v>46.89</v>
      </c>
    </row>
    <row r="4838" spans="1:5" x14ac:dyDescent="0.25">
      <c r="A4838" s="264">
        <v>46589.5</v>
      </c>
      <c r="B4838">
        <v>38.44</v>
      </c>
      <c r="C4838">
        <v>5.78</v>
      </c>
      <c r="D4838">
        <v>2.31</v>
      </c>
      <c r="E4838">
        <v>46.53</v>
      </c>
    </row>
    <row r="4839" spans="1:5" x14ac:dyDescent="0.25">
      <c r="A4839" s="264">
        <v>46589.541666666657</v>
      </c>
      <c r="B4839">
        <v>38.32</v>
      </c>
      <c r="C4839">
        <v>5.82</v>
      </c>
      <c r="D4839">
        <v>2.33</v>
      </c>
      <c r="E4839">
        <v>46.47</v>
      </c>
    </row>
    <row r="4840" spans="1:5" x14ac:dyDescent="0.25">
      <c r="A4840" s="264">
        <v>46589.583333333343</v>
      </c>
      <c r="B4840">
        <v>42.69</v>
      </c>
      <c r="C4840">
        <v>5.79</v>
      </c>
      <c r="D4840">
        <v>2.3199999999999998</v>
      </c>
      <c r="E4840">
        <v>50.8</v>
      </c>
    </row>
    <row r="4841" spans="1:5" x14ac:dyDescent="0.25">
      <c r="A4841" s="264">
        <v>46589.625</v>
      </c>
      <c r="B4841">
        <v>45.12</v>
      </c>
      <c r="C4841">
        <v>6.21</v>
      </c>
      <c r="D4841">
        <v>2.48</v>
      </c>
      <c r="E4841">
        <v>53.81</v>
      </c>
    </row>
    <row r="4842" spans="1:5" x14ac:dyDescent="0.25">
      <c r="A4842" s="264">
        <v>46589.666666666657</v>
      </c>
      <c r="B4842">
        <v>44.04</v>
      </c>
      <c r="C4842">
        <v>5.89</v>
      </c>
      <c r="D4842">
        <v>2.36</v>
      </c>
      <c r="E4842">
        <v>52.29</v>
      </c>
    </row>
    <row r="4843" spans="1:5" x14ac:dyDescent="0.25">
      <c r="A4843" s="264">
        <v>46589.708333333343</v>
      </c>
      <c r="B4843">
        <v>43.68</v>
      </c>
      <c r="C4843">
        <v>6.11</v>
      </c>
      <c r="D4843">
        <v>2.44</v>
      </c>
      <c r="E4843">
        <v>52.23</v>
      </c>
    </row>
    <row r="4844" spans="1:5" x14ac:dyDescent="0.25">
      <c r="A4844" s="264">
        <v>46589.75</v>
      </c>
      <c r="B4844">
        <v>44.78</v>
      </c>
      <c r="C4844">
        <v>6</v>
      </c>
      <c r="D4844">
        <v>2.4</v>
      </c>
      <c r="E4844">
        <v>53.18</v>
      </c>
    </row>
    <row r="4845" spans="1:5" x14ac:dyDescent="0.25">
      <c r="A4845" s="264">
        <v>46589.791666666657</v>
      </c>
      <c r="B4845">
        <v>45.4</v>
      </c>
      <c r="C4845">
        <v>6.19</v>
      </c>
      <c r="D4845">
        <v>2.48</v>
      </c>
      <c r="E4845">
        <v>54.07</v>
      </c>
    </row>
    <row r="4846" spans="1:5" x14ac:dyDescent="0.25">
      <c r="A4846" s="264">
        <v>46589.833333333343</v>
      </c>
      <c r="B4846">
        <v>45.09</v>
      </c>
      <c r="C4846">
        <v>6.29</v>
      </c>
      <c r="D4846">
        <v>2.52</v>
      </c>
      <c r="E4846">
        <v>53.9</v>
      </c>
    </row>
    <row r="4847" spans="1:5" x14ac:dyDescent="0.25">
      <c r="A4847" s="264">
        <v>46589.875</v>
      </c>
      <c r="B4847">
        <v>45.68</v>
      </c>
      <c r="C4847">
        <v>6.1</v>
      </c>
      <c r="D4847">
        <v>2.44</v>
      </c>
      <c r="E4847">
        <v>54.22</v>
      </c>
    </row>
    <row r="4848" spans="1:5" x14ac:dyDescent="0.25">
      <c r="A4848" s="264">
        <v>46589.916666666657</v>
      </c>
      <c r="B4848">
        <v>45.7</v>
      </c>
      <c r="C4848">
        <v>6</v>
      </c>
      <c r="D4848">
        <v>2.4</v>
      </c>
      <c r="E4848">
        <v>54.1</v>
      </c>
    </row>
    <row r="4849" spans="1:5" x14ac:dyDescent="0.25">
      <c r="A4849" s="264">
        <v>46589.958333333343</v>
      </c>
      <c r="B4849">
        <v>46.48</v>
      </c>
      <c r="C4849">
        <v>5.82</v>
      </c>
      <c r="D4849">
        <v>2.33</v>
      </c>
      <c r="E4849">
        <v>54.63</v>
      </c>
    </row>
    <row r="4850" spans="1:5" x14ac:dyDescent="0.25">
      <c r="A4850" s="264">
        <v>46590</v>
      </c>
      <c r="B4850">
        <v>46.12</v>
      </c>
      <c r="C4850">
        <v>5.69</v>
      </c>
      <c r="D4850">
        <v>2.2799999999999998</v>
      </c>
      <c r="E4850">
        <v>54.09</v>
      </c>
    </row>
    <row r="4851" spans="1:5" x14ac:dyDescent="0.25">
      <c r="A4851" s="264">
        <v>46590.041666666657</v>
      </c>
      <c r="B4851">
        <v>46.19</v>
      </c>
      <c r="C4851">
        <v>5.59</v>
      </c>
      <c r="D4851">
        <v>2.2400000000000002</v>
      </c>
      <c r="E4851">
        <v>54.02</v>
      </c>
    </row>
    <row r="4852" spans="1:5" x14ac:dyDescent="0.25">
      <c r="A4852" s="264">
        <v>46590.083333333343</v>
      </c>
      <c r="B4852">
        <v>46.03</v>
      </c>
      <c r="C4852">
        <v>5.7</v>
      </c>
      <c r="D4852">
        <v>2.2799999999999998</v>
      </c>
      <c r="E4852">
        <v>54.01</v>
      </c>
    </row>
    <row r="4853" spans="1:5" x14ac:dyDescent="0.25">
      <c r="A4853" s="264">
        <v>46590.125</v>
      </c>
      <c r="B4853">
        <v>45.67</v>
      </c>
      <c r="C4853">
        <v>5.61</v>
      </c>
      <c r="D4853">
        <v>2.2400000000000002</v>
      </c>
      <c r="E4853">
        <v>53.52</v>
      </c>
    </row>
    <row r="4854" spans="1:5" x14ac:dyDescent="0.25">
      <c r="A4854" s="264">
        <v>46590.166666666657</v>
      </c>
      <c r="B4854">
        <v>45.55</v>
      </c>
      <c r="C4854">
        <v>5.6</v>
      </c>
      <c r="D4854">
        <v>2.2400000000000002</v>
      </c>
      <c r="E4854">
        <v>53.39</v>
      </c>
    </row>
    <row r="4855" spans="1:5" x14ac:dyDescent="0.25">
      <c r="A4855" s="264">
        <v>46590.208333333343</v>
      </c>
      <c r="B4855">
        <v>45.52</v>
      </c>
      <c r="C4855">
        <v>5.71</v>
      </c>
      <c r="D4855">
        <v>2.2799999999999998</v>
      </c>
      <c r="E4855">
        <v>53.51</v>
      </c>
    </row>
    <row r="4856" spans="1:5" x14ac:dyDescent="0.25">
      <c r="A4856" s="264">
        <v>46590.25</v>
      </c>
      <c r="B4856">
        <v>46.39</v>
      </c>
      <c r="C4856">
        <v>5.89</v>
      </c>
      <c r="D4856">
        <v>2.36</v>
      </c>
      <c r="E4856">
        <v>54.64</v>
      </c>
    </row>
    <row r="4857" spans="1:5" x14ac:dyDescent="0.25">
      <c r="A4857" s="264">
        <v>46590.291666666657</v>
      </c>
      <c r="B4857">
        <v>48.63</v>
      </c>
      <c r="C4857">
        <v>5.9</v>
      </c>
      <c r="D4857">
        <v>2.36</v>
      </c>
      <c r="E4857">
        <v>56.89</v>
      </c>
    </row>
    <row r="4858" spans="1:5" x14ac:dyDescent="0.25">
      <c r="A4858" s="264">
        <v>46590.333333333343</v>
      </c>
      <c r="B4858">
        <v>49.47</v>
      </c>
      <c r="C4858">
        <v>5.7</v>
      </c>
      <c r="D4858">
        <v>2.2799999999999998</v>
      </c>
      <c r="E4858">
        <v>57.45</v>
      </c>
    </row>
    <row r="4859" spans="1:5" x14ac:dyDescent="0.25">
      <c r="A4859" s="264">
        <v>46590.375</v>
      </c>
      <c r="B4859">
        <v>50.81</v>
      </c>
      <c r="C4859">
        <v>6</v>
      </c>
      <c r="D4859">
        <v>2.4</v>
      </c>
      <c r="E4859">
        <v>59.21</v>
      </c>
    </row>
    <row r="4860" spans="1:5" x14ac:dyDescent="0.25">
      <c r="A4860" s="264">
        <v>46590.416666666657</v>
      </c>
      <c r="B4860">
        <v>51.48</v>
      </c>
      <c r="C4860">
        <v>6</v>
      </c>
      <c r="D4860">
        <v>2.4</v>
      </c>
      <c r="E4860">
        <v>59.88</v>
      </c>
    </row>
    <row r="4861" spans="1:5" x14ac:dyDescent="0.25">
      <c r="A4861" s="264">
        <v>46590.458333333343</v>
      </c>
      <c r="B4861">
        <v>49.55</v>
      </c>
      <c r="C4861">
        <v>6</v>
      </c>
      <c r="D4861">
        <v>2.4</v>
      </c>
      <c r="E4861">
        <v>57.95</v>
      </c>
    </row>
    <row r="4862" spans="1:5" x14ac:dyDescent="0.25">
      <c r="A4862" s="264">
        <v>46590.5</v>
      </c>
      <c r="B4862">
        <v>47.38</v>
      </c>
      <c r="C4862">
        <v>5.7</v>
      </c>
      <c r="D4862">
        <v>2.2799999999999998</v>
      </c>
      <c r="E4862">
        <v>55.36</v>
      </c>
    </row>
    <row r="4863" spans="1:5" x14ac:dyDescent="0.25">
      <c r="A4863" s="264">
        <v>46590.541666666657</v>
      </c>
      <c r="B4863">
        <v>45.74</v>
      </c>
      <c r="C4863">
        <v>5.8</v>
      </c>
      <c r="D4863">
        <v>2.3199999999999998</v>
      </c>
      <c r="E4863">
        <v>53.86</v>
      </c>
    </row>
    <row r="4864" spans="1:5" x14ac:dyDescent="0.25">
      <c r="A4864" s="264">
        <v>46590.583333333343</v>
      </c>
      <c r="B4864">
        <v>44.82</v>
      </c>
      <c r="C4864">
        <v>5.8</v>
      </c>
      <c r="D4864">
        <v>2.3199999999999998</v>
      </c>
      <c r="E4864">
        <v>52.94</v>
      </c>
    </row>
    <row r="4865" spans="1:5" x14ac:dyDescent="0.25">
      <c r="A4865" s="264">
        <v>46590.625</v>
      </c>
      <c r="B4865">
        <v>44.74</v>
      </c>
      <c r="C4865">
        <v>5.79</v>
      </c>
      <c r="D4865">
        <v>2.3199999999999998</v>
      </c>
      <c r="E4865">
        <v>52.85</v>
      </c>
    </row>
    <row r="4866" spans="1:5" x14ac:dyDescent="0.25">
      <c r="A4866" s="264">
        <v>46590.666666666657</v>
      </c>
      <c r="B4866">
        <v>44.05</v>
      </c>
      <c r="C4866">
        <v>6.09</v>
      </c>
      <c r="D4866">
        <v>2.44</v>
      </c>
      <c r="E4866">
        <v>52.58</v>
      </c>
    </row>
    <row r="4867" spans="1:5" x14ac:dyDescent="0.25">
      <c r="A4867" s="264">
        <v>46590.708333333343</v>
      </c>
      <c r="B4867">
        <v>44.27</v>
      </c>
      <c r="C4867">
        <v>6.32</v>
      </c>
      <c r="D4867">
        <v>2.5299999999999998</v>
      </c>
      <c r="E4867">
        <v>53.12</v>
      </c>
    </row>
    <row r="4868" spans="1:5" x14ac:dyDescent="0.25">
      <c r="A4868" s="264">
        <v>46590.75</v>
      </c>
      <c r="B4868">
        <v>45.75</v>
      </c>
      <c r="C4868">
        <v>6.29</v>
      </c>
      <c r="D4868">
        <v>2.52</v>
      </c>
      <c r="E4868">
        <v>54.56</v>
      </c>
    </row>
    <row r="4869" spans="1:5" x14ac:dyDescent="0.25">
      <c r="A4869" s="264">
        <v>46590.791666666657</v>
      </c>
      <c r="B4869">
        <v>46.87</v>
      </c>
      <c r="C4869">
        <v>6.42</v>
      </c>
      <c r="D4869">
        <v>2.57</v>
      </c>
      <c r="E4869">
        <v>55.86</v>
      </c>
    </row>
    <row r="4870" spans="1:5" x14ac:dyDescent="0.25">
      <c r="A4870" s="264">
        <v>46590.833333333343</v>
      </c>
      <c r="B4870">
        <v>47.01</v>
      </c>
      <c r="C4870">
        <v>6.29</v>
      </c>
      <c r="D4870">
        <v>2.52</v>
      </c>
      <c r="E4870">
        <v>55.82</v>
      </c>
    </row>
    <row r="4871" spans="1:5" x14ac:dyDescent="0.25">
      <c r="A4871" s="264">
        <v>46590.875</v>
      </c>
      <c r="B4871">
        <v>45.54</v>
      </c>
      <c r="C4871">
        <v>6.11</v>
      </c>
      <c r="D4871">
        <v>2.44</v>
      </c>
      <c r="E4871">
        <v>54.09</v>
      </c>
    </row>
    <row r="4872" spans="1:5" x14ac:dyDescent="0.25">
      <c r="A4872" s="264">
        <v>46590.916666666657</v>
      </c>
      <c r="B4872">
        <v>45.59</v>
      </c>
      <c r="C4872">
        <v>5.78</v>
      </c>
      <c r="D4872">
        <v>2.31</v>
      </c>
      <c r="E4872">
        <v>53.68</v>
      </c>
    </row>
    <row r="4873" spans="1:5" x14ac:dyDescent="0.25">
      <c r="A4873" s="264">
        <v>46590.958333333343</v>
      </c>
      <c r="B4873">
        <v>45</v>
      </c>
      <c r="C4873">
        <v>5.71</v>
      </c>
      <c r="D4873">
        <v>2.2799999999999998</v>
      </c>
      <c r="E4873">
        <v>52.99</v>
      </c>
    </row>
    <row r="4874" spans="1:5" x14ac:dyDescent="0.25">
      <c r="A4874" s="264">
        <v>46591</v>
      </c>
      <c r="B4874">
        <v>44.73</v>
      </c>
      <c r="C4874">
        <v>5.6</v>
      </c>
      <c r="D4874">
        <v>2.2400000000000002</v>
      </c>
      <c r="E4874">
        <v>52.57</v>
      </c>
    </row>
    <row r="4875" spans="1:5" x14ac:dyDescent="0.25">
      <c r="A4875" s="264">
        <v>46591.041666666657</v>
      </c>
      <c r="B4875">
        <v>44.13</v>
      </c>
      <c r="C4875">
        <v>5.8</v>
      </c>
      <c r="D4875">
        <v>2.3199999999999998</v>
      </c>
      <c r="E4875">
        <v>52.25</v>
      </c>
    </row>
    <row r="4876" spans="1:5" x14ac:dyDescent="0.25">
      <c r="A4876" s="264">
        <v>46591.083333333343</v>
      </c>
      <c r="B4876">
        <v>43.77</v>
      </c>
      <c r="C4876">
        <v>5.6</v>
      </c>
      <c r="D4876">
        <v>2.2400000000000002</v>
      </c>
      <c r="E4876">
        <v>51.61</v>
      </c>
    </row>
    <row r="4877" spans="1:5" x14ac:dyDescent="0.25">
      <c r="A4877" s="264">
        <v>46591.125</v>
      </c>
      <c r="B4877">
        <v>43.94</v>
      </c>
      <c r="C4877">
        <v>5.69</v>
      </c>
      <c r="D4877">
        <v>2.2799999999999998</v>
      </c>
      <c r="E4877">
        <v>51.91</v>
      </c>
    </row>
    <row r="4878" spans="1:5" x14ac:dyDescent="0.25">
      <c r="A4878" s="264">
        <v>46591.166666666657</v>
      </c>
      <c r="B4878">
        <v>43.83</v>
      </c>
      <c r="C4878">
        <v>5.91</v>
      </c>
      <c r="D4878">
        <v>2.36</v>
      </c>
      <c r="E4878">
        <v>52.1</v>
      </c>
    </row>
    <row r="4879" spans="1:5" x14ac:dyDescent="0.25">
      <c r="A4879" s="264">
        <v>46591.208333333343</v>
      </c>
      <c r="B4879">
        <v>43.86</v>
      </c>
      <c r="C4879">
        <v>5.69</v>
      </c>
      <c r="D4879">
        <v>2.2799999999999998</v>
      </c>
      <c r="E4879">
        <v>51.83</v>
      </c>
    </row>
    <row r="4880" spans="1:5" x14ac:dyDescent="0.25">
      <c r="A4880" s="264">
        <v>46591.25</v>
      </c>
      <c r="B4880">
        <v>44.03</v>
      </c>
      <c r="C4880">
        <v>5.71</v>
      </c>
      <c r="D4880">
        <v>2.2799999999999998</v>
      </c>
      <c r="E4880">
        <v>52.02</v>
      </c>
    </row>
    <row r="4881" spans="1:5" x14ac:dyDescent="0.25">
      <c r="A4881" s="264">
        <v>46591.291666666657</v>
      </c>
      <c r="B4881">
        <v>45.84</v>
      </c>
      <c r="C4881">
        <v>5.71</v>
      </c>
      <c r="D4881">
        <v>2.2799999999999998</v>
      </c>
      <c r="E4881">
        <v>53.83</v>
      </c>
    </row>
    <row r="4882" spans="1:5" x14ac:dyDescent="0.25">
      <c r="A4882" s="264">
        <v>46591.333333333343</v>
      </c>
      <c r="B4882">
        <v>47.55</v>
      </c>
      <c r="C4882">
        <v>5.59</v>
      </c>
      <c r="D4882">
        <v>2.2400000000000002</v>
      </c>
      <c r="E4882">
        <v>55.38</v>
      </c>
    </row>
    <row r="4883" spans="1:5" x14ac:dyDescent="0.25">
      <c r="A4883" s="264">
        <v>46591.375</v>
      </c>
      <c r="B4883">
        <v>50</v>
      </c>
      <c r="C4883">
        <v>5.9</v>
      </c>
      <c r="D4883">
        <v>2.36</v>
      </c>
      <c r="E4883">
        <v>58.26</v>
      </c>
    </row>
    <row r="4884" spans="1:5" x14ac:dyDescent="0.25">
      <c r="A4884" s="264">
        <v>46591.416666666657</v>
      </c>
      <c r="B4884">
        <v>51.21</v>
      </c>
      <c r="C4884">
        <v>5.89</v>
      </c>
      <c r="D4884">
        <v>2.36</v>
      </c>
      <c r="E4884">
        <v>59.46</v>
      </c>
    </row>
    <row r="4885" spans="1:5" x14ac:dyDescent="0.25">
      <c r="A4885" s="264">
        <v>46591.458333333343</v>
      </c>
      <c r="B4885">
        <v>50.69</v>
      </c>
      <c r="C4885">
        <v>6.01</v>
      </c>
      <c r="D4885">
        <v>2.4</v>
      </c>
      <c r="E4885">
        <v>59.1</v>
      </c>
    </row>
    <row r="4886" spans="1:5" x14ac:dyDescent="0.25">
      <c r="A4886" s="264">
        <v>46591.5</v>
      </c>
      <c r="B4886">
        <v>49.63</v>
      </c>
      <c r="C4886">
        <v>5.99</v>
      </c>
      <c r="D4886">
        <v>2.4</v>
      </c>
      <c r="E4886">
        <v>58.02</v>
      </c>
    </row>
    <row r="4887" spans="1:5" x14ac:dyDescent="0.25">
      <c r="A4887" s="264">
        <v>46591.541666666657</v>
      </c>
      <c r="B4887">
        <v>49.25</v>
      </c>
      <c r="C4887">
        <v>5.91</v>
      </c>
      <c r="D4887">
        <v>2.36</v>
      </c>
      <c r="E4887">
        <v>57.52</v>
      </c>
    </row>
    <row r="4888" spans="1:5" x14ac:dyDescent="0.25">
      <c r="A4888" s="264">
        <v>46591.583333333343</v>
      </c>
      <c r="B4888">
        <v>48.45</v>
      </c>
      <c r="C4888">
        <v>5.8</v>
      </c>
      <c r="D4888">
        <v>2.3199999999999998</v>
      </c>
      <c r="E4888">
        <v>56.57</v>
      </c>
    </row>
    <row r="4889" spans="1:5" x14ac:dyDescent="0.25">
      <c r="A4889" s="264">
        <v>46591.625</v>
      </c>
      <c r="B4889">
        <v>46.28</v>
      </c>
      <c r="C4889">
        <v>5.7</v>
      </c>
      <c r="D4889">
        <v>2.2799999999999998</v>
      </c>
      <c r="E4889">
        <v>54.26</v>
      </c>
    </row>
    <row r="4890" spans="1:5" x14ac:dyDescent="0.25">
      <c r="A4890" s="264">
        <v>46591.666666666657</v>
      </c>
      <c r="B4890">
        <v>46.3</v>
      </c>
      <c r="C4890">
        <v>5.79</v>
      </c>
      <c r="D4890">
        <v>2.3199999999999998</v>
      </c>
      <c r="E4890">
        <v>54.41</v>
      </c>
    </row>
    <row r="4891" spans="1:5" x14ac:dyDescent="0.25">
      <c r="A4891" s="264">
        <v>46591.708333333343</v>
      </c>
      <c r="B4891">
        <v>46.01</v>
      </c>
      <c r="C4891">
        <v>5.92</v>
      </c>
      <c r="D4891">
        <v>2.37</v>
      </c>
      <c r="E4891">
        <v>54.3</v>
      </c>
    </row>
    <row r="4892" spans="1:5" x14ac:dyDescent="0.25">
      <c r="A4892" s="264">
        <v>46591.75</v>
      </c>
      <c r="B4892">
        <v>46.77</v>
      </c>
      <c r="C4892">
        <v>6.09</v>
      </c>
      <c r="D4892">
        <v>2.44</v>
      </c>
      <c r="E4892">
        <v>55.3</v>
      </c>
    </row>
    <row r="4893" spans="1:5" x14ac:dyDescent="0.25">
      <c r="A4893" s="264">
        <v>46591.791666666657</v>
      </c>
      <c r="B4893">
        <v>47.35</v>
      </c>
      <c r="C4893">
        <v>6.1</v>
      </c>
      <c r="D4893">
        <v>2.44</v>
      </c>
      <c r="E4893">
        <v>55.89</v>
      </c>
    </row>
    <row r="4894" spans="1:5" x14ac:dyDescent="0.25">
      <c r="A4894" s="264">
        <v>46591.833333333343</v>
      </c>
      <c r="B4894">
        <v>47.06</v>
      </c>
      <c r="C4894">
        <v>6</v>
      </c>
      <c r="D4894">
        <v>2.4</v>
      </c>
      <c r="E4894">
        <v>55.46</v>
      </c>
    </row>
    <row r="4895" spans="1:5" x14ac:dyDescent="0.25">
      <c r="A4895" s="264">
        <v>46591.875</v>
      </c>
      <c r="B4895">
        <v>46.26</v>
      </c>
      <c r="C4895">
        <v>6.1</v>
      </c>
      <c r="D4895">
        <v>2.44</v>
      </c>
      <c r="E4895">
        <v>54.8</v>
      </c>
    </row>
    <row r="4896" spans="1:5" x14ac:dyDescent="0.25">
      <c r="A4896" s="264">
        <v>46591.916666666657</v>
      </c>
      <c r="B4896">
        <v>46.23</v>
      </c>
      <c r="C4896">
        <v>5.79</v>
      </c>
      <c r="D4896">
        <v>2.3199999999999998</v>
      </c>
      <c r="E4896">
        <v>54.34</v>
      </c>
    </row>
    <row r="4897" spans="1:5" x14ac:dyDescent="0.25">
      <c r="A4897" s="264">
        <v>46591.958333333343</v>
      </c>
      <c r="B4897">
        <v>46.82</v>
      </c>
      <c r="C4897">
        <v>5.81</v>
      </c>
      <c r="D4897">
        <v>2.3199999999999998</v>
      </c>
      <c r="E4897">
        <v>54.95</v>
      </c>
    </row>
    <row r="4898" spans="1:5" x14ac:dyDescent="0.25">
      <c r="A4898" s="264">
        <v>46592</v>
      </c>
      <c r="B4898">
        <v>46.34</v>
      </c>
      <c r="C4898">
        <v>5.79</v>
      </c>
      <c r="D4898">
        <v>2.3199999999999998</v>
      </c>
      <c r="E4898">
        <v>54.45</v>
      </c>
    </row>
    <row r="4899" spans="1:5" x14ac:dyDescent="0.25">
      <c r="A4899" s="264">
        <v>46592.041666666657</v>
      </c>
      <c r="B4899">
        <v>46.63</v>
      </c>
      <c r="C4899">
        <v>5.6</v>
      </c>
      <c r="D4899">
        <v>2.2400000000000002</v>
      </c>
      <c r="E4899">
        <v>54.47</v>
      </c>
    </row>
    <row r="4900" spans="1:5" x14ac:dyDescent="0.25">
      <c r="A4900" s="264">
        <v>46592.083333333343</v>
      </c>
      <c r="B4900">
        <v>46.89</v>
      </c>
      <c r="C4900">
        <v>5.59</v>
      </c>
      <c r="D4900">
        <v>2.2400000000000002</v>
      </c>
      <c r="E4900">
        <v>54.72</v>
      </c>
    </row>
    <row r="4901" spans="1:5" x14ac:dyDescent="0.25">
      <c r="A4901" s="264">
        <v>46592.125</v>
      </c>
      <c r="B4901">
        <v>46.83</v>
      </c>
      <c r="C4901">
        <v>5.82</v>
      </c>
      <c r="D4901">
        <v>2.33</v>
      </c>
      <c r="E4901">
        <v>54.98</v>
      </c>
    </row>
    <row r="4902" spans="1:5" x14ac:dyDescent="0.25">
      <c r="A4902" s="264">
        <v>46592.166666666657</v>
      </c>
      <c r="B4902">
        <v>47.57</v>
      </c>
      <c r="C4902">
        <v>5.8</v>
      </c>
      <c r="D4902">
        <v>2.3199999999999998</v>
      </c>
      <c r="E4902">
        <v>55.69</v>
      </c>
    </row>
    <row r="4903" spans="1:5" x14ac:dyDescent="0.25">
      <c r="A4903" s="264">
        <v>46592.208333333343</v>
      </c>
      <c r="B4903">
        <v>50.35</v>
      </c>
      <c r="C4903">
        <v>5.9</v>
      </c>
      <c r="D4903">
        <v>2.36</v>
      </c>
      <c r="E4903">
        <v>58.61</v>
      </c>
    </row>
    <row r="4904" spans="1:5" x14ac:dyDescent="0.25">
      <c r="A4904" s="264">
        <v>46592.25</v>
      </c>
      <c r="B4904">
        <v>52.75</v>
      </c>
      <c r="C4904">
        <v>6</v>
      </c>
      <c r="D4904">
        <v>2.4</v>
      </c>
      <c r="E4904">
        <v>61.15</v>
      </c>
    </row>
    <row r="4905" spans="1:5" x14ac:dyDescent="0.25">
      <c r="A4905" s="264">
        <v>46592.291666666657</v>
      </c>
      <c r="B4905">
        <v>57.15</v>
      </c>
      <c r="C4905">
        <v>6</v>
      </c>
      <c r="D4905">
        <v>2.4</v>
      </c>
      <c r="E4905">
        <v>65.55</v>
      </c>
    </row>
    <row r="4906" spans="1:5" x14ac:dyDescent="0.25">
      <c r="A4906" s="264">
        <v>46592.333333333343</v>
      </c>
      <c r="B4906">
        <v>55.65</v>
      </c>
      <c r="C4906">
        <v>5.91</v>
      </c>
      <c r="D4906">
        <v>2.36</v>
      </c>
      <c r="E4906">
        <v>63.92</v>
      </c>
    </row>
    <row r="4907" spans="1:5" x14ac:dyDescent="0.25">
      <c r="A4907" s="264">
        <v>46592.375</v>
      </c>
      <c r="B4907">
        <v>56.27</v>
      </c>
      <c r="C4907">
        <v>5.89</v>
      </c>
      <c r="D4907">
        <v>2.36</v>
      </c>
      <c r="E4907">
        <v>64.52</v>
      </c>
    </row>
    <row r="4908" spans="1:5" x14ac:dyDescent="0.25">
      <c r="A4908" s="264">
        <v>46592.416666666657</v>
      </c>
      <c r="B4908">
        <v>53.23</v>
      </c>
      <c r="C4908">
        <v>6</v>
      </c>
      <c r="D4908">
        <v>2.4</v>
      </c>
      <c r="E4908">
        <v>61.63</v>
      </c>
    </row>
    <row r="4909" spans="1:5" x14ac:dyDescent="0.25">
      <c r="A4909" s="264">
        <v>46592.458333333343</v>
      </c>
      <c r="B4909">
        <v>50.6</v>
      </c>
      <c r="C4909">
        <v>5.79</v>
      </c>
      <c r="D4909">
        <v>2.3199999999999998</v>
      </c>
      <c r="E4909">
        <v>58.71</v>
      </c>
    </row>
    <row r="4910" spans="1:5" x14ac:dyDescent="0.25">
      <c r="A4910" s="264">
        <v>46592.5</v>
      </c>
      <c r="B4910">
        <v>48.58</v>
      </c>
      <c r="C4910">
        <v>5.61</v>
      </c>
      <c r="D4910">
        <v>2.2400000000000002</v>
      </c>
      <c r="E4910">
        <v>56.43</v>
      </c>
    </row>
    <row r="4911" spans="1:5" x14ac:dyDescent="0.25">
      <c r="A4911" s="264">
        <v>46592.541666666657</v>
      </c>
      <c r="B4911">
        <v>47.7</v>
      </c>
      <c r="C4911">
        <v>5.6</v>
      </c>
      <c r="D4911">
        <v>2.2400000000000002</v>
      </c>
      <c r="E4911">
        <v>55.54</v>
      </c>
    </row>
    <row r="4912" spans="1:5" x14ac:dyDescent="0.25">
      <c r="A4912" s="264">
        <v>46592.583333333343</v>
      </c>
      <c r="B4912">
        <v>46.54</v>
      </c>
      <c r="C4912">
        <v>5.6</v>
      </c>
      <c r="D4912">
        <v>2.2400000000000002</v>
      </c>
      <c r="E4912">
        <v>54.38</v>
      </c>
    </row>
    <row r="4913" spans="1:5" x14ac:dyDescent="0.25">
      <c r="A4913" s="264">
        <v>46592.625</v>
      </c>
      <c r="B4913">
        <v>45.35</v>
      </c>
      <c r="C4913">
        <v>5.59</v>
      </c>
      <c r="D4913">
        <v>2.2400000000000002</v>
      </c>
      <c r="E4913">
        <v>53.18</v>
      </c>
    </row>
    <row r="4914" spans="1:5" x14ac:dyDescent="0.25">
      <c r="A4914" s="264">
        <v>46592.666666666657</v>
      </c>
      <c r="B4914">
        <v>45.6</v>
      </c>
      <c r="C4914">
        <v>5.81</v>
      </c>
      <c r="D4914">
        <v>2.3199999999999998</v>
      </c>
      <c r="E4914">
        <v>53.73</v>
      </c>
    </row>
    <row r="4915" spans="1:5" x14ac:dyDescent="0.25">
      <c r="A4915" s="264">
        <v>46592.708333333343</v>
      </c>
      <c r="B4915">
        <v>45.32</v>
      </c>
      <c r="C4915">
        <v>6.01</v>
      </c>
      <c r="D4915">
        <v>2.4</v>
      </c>
      <c r="E4915">
        <v>53.73</v>
      </c>
    </row>
    <row r="4916" spans="1:5" x14ac:dyDescent="0.25">
      <c r="A4916" s="264">
        <v>46592.75</v>
      </c>
      <c r="B4916">
        <v>47.54</v>
      </c>
      <c r="C4916">
        <v>6.1</v>
      </c>
      <c r="D4916">
        <v>2.44</v>
      </c>
      <c r="E4916">
        <v>56.08</v>
      </c>
    </row>
    <row r="4917" spans="1:5" x14ac:dyDescent="0.25">
      <c r="A4917" s="264">
        <v>46592.791666666657</v>
      </c>
      <c r="B4917">
        <v>49.82</v>
      </c>
      <c r="C4917">
        <v>6.09</v>
      </c>
      <c r="D4917">
        <v>2.44</v>
      </c>
      <c r="E4917">
        <v>58.35</v>
      </c>
    </row>
    <row r="4918" spans="1:5" x14ac:dyDescent="0.25">
      <c r="A4918" s="264">
        <v>46592.833333333343</v>
      </c>
      <c r="B4918">
        <v>49.94</v>
      </c>
      <c r="C4918">
        <v>6.01</v>
      </c>
      <c r="D4918">
        <v>2.4</v>
      </c>
      <c r="E4918">
        <v>58.35</v>
      </c>
    </row>
    <row r="4919" spans="1:5" x14ac:dyDescent="0.25">
      <c r="A4919" s="264">
        <v>46592.875</v>
      </c>
      <c r="B4919">
        <v>47.56</v>
      </c>
      <c r="C4919">
        <v>5.89</v>
      </c>
      <c r="D4919">
        <v>2.36</v>
      </c>
      <c r="E4919">
        <v>55.81</v>
      </c>
    </row>
    <row r="4920" spans="1:5" x14ac:dyDescent="0.25">
      <c r="A4920" s="264">
        <v>46592.916666666657</v>
      </c>
      <c r="B4920">
        <v>47.48</v>
      </c>
      <c r="C4920">
        <v>5.5</v>
      </c>
      <c r="D4920">
        <v>2.2000000000000002</v>
      </c>
      <c r="E4920">
        <v>55.18</v>
      </c>
    </row>
    <row r="4921" spans="1:5" x14ac:dyDescent="0.25">
      <c r="A4921" s="264">
        <v>46592.958333333343</v>
      </c>
      <c r="B4921">
        <v>46.23</v>
      </c>
      <c r="C4921">
        <v>5.8</v>
      </c>
      <c r="D4921">
        <v>2.3199999999999998</v>
      </c>
      <c r="E4921">
        <v>54.35</v>
      </c>
    </row>
    <row r="4922" spans="1:5" x14ac:dyDescent="0.25">
      <c r="A4922" s="264">
        <v>46593</v>
      </c>
      <c r="B4922">
        <v>45.72</v>
      </c>
      <c r="C4922">
        <v>5.6</v>
      </c>
      <c r="D4922">
        <v>2.2400000000000002</v>
      </c>
      <c r="E4922">
        <v>53.56</v>
      </c>
    </row>
    <row r="4923" spans="1:5" x14ac:dyDescent="0.25">
      <c r="A4923" s="264">
        <v>46593.041666666657</v>
      </c>
      <c r="B4923">
        <v>44.77</v>
      </c>
      <c r="C4923">
        <v>5.5</v>
      </c>
      <c r="D4923">
        <v>2.2000000000000002</v>
      </c>
      <c r="E4923">
        <v>52.47</v>
      </c>
    </row>
    <row r="4924" spans="1:5" x14ac:dyDescent="0.25">
      <c r="A4924" s="264">
        <v>46593.083333333343</v>
      </c>
      <c r="B4924">
        <v>44</v>
      </c>
      <c r="C4924">
        <v>5.5</v>
      </c>
      <c r="D4924">
        <v>2.2000000000000002</v>
      </c>
      <c r="E4924">
        <v>51.7</v>
      </c>
    </row>
    <row r="4925" spans="1:5" x14ac:dyDescent="0.25">
      <c r="A4925" s="264">
        <v>46593.125</v>
      </c>
      <c r="B4925">
        <v>44.19</v>
      </c>
      <c r="C4925">
        <v>5.6</v>
      </c>
      <c r="D4925">
        <v>2.2400000000000002</v>
      </c>
      <c r="E4925">
        <v>52.03</v>
      </c>
    </row>
    <row r="4926" spans="1:5" x14ac:dyDescent="0.25">
      <c r="A4926" s="264">
        <v>46593.166666666657</v>
      </c>
      <c r="B4926">
        <v>43.92</v>
      </c>
      <c r="C4926">
        <v>5.71</v>
      </c>
      <c r="D4926">
        <v>2.2799999999999998</v>
      </c>
      <c r="E4926">
        <v>51.91</v>
      </c>
    </row>
    <row r="4927" spans="1:5" x14ac:dyDescent="0.25">
      <c r="A4927" s="264">
        <v>46593.208333333343</v>
      </c>
      <c r="B4927">
        <v>44.17</v>
      </c>
      <c r="C4927">
        <v>5.6</v>
      </c>
      <c r="D4927">
        <v>2.2400000000000002</v>
      </c>
      <c r="E4927">
        <v>52.01</v>
      </c>
    </row>
    <row r="4928" spans="1:5" x14ac:dyDescent="0.25">
      <c r="A4928" s="264">
        <v>46593.25</v>
      </c>
      <c r="B4928">
        <v>46.59</v>
      </c>
      <c r="C4928">
        <v>5.79</v>
      </c>
      <c r="D4928">
        <v>2.3199999999999998</v>
      </c>
      <c r="E4928">
        <v>54.7</v>
      </c>
    </row>
    <row r="4929" spans="1:5" x14ac:dyDescent="0.25">
      <c r="A4929" s="264">
        <v>46593.291666666657</v>
      </c>
      <c r="B4929">
        <v>47.15</v>
      </c>
      <c r="C4929">
        <v>5.7</v>
      </c>
      <c r="D4929">
        <v>2.2799999999999998</v>
      </c>
      <c r="E4929">
        <v>55.13</v>
      </c>
    </row>
    <row r="4930" spans="1:5" x14ac:dyDescent="0.25">
      <c r="A4930" s="264">
        <v>46593.333333333343</v>
      </c>
      <c r="B4930">
        <v>52.69</v>
      </c>
      <c r="C4930">
        <v>5.85</v>
      </c>
      <c r="D4930">
        <v>2.34</v>
      </c>
      <c r="E4930">
        <v>60.88</v>
      </c>
    </row>
    <row r="4931" spans="1:5" x14ac:dyDescent="0.25">
      <c r="A4931" s="264">
        <v>46593.375</v>
      </c>
      <c r="B4931">
        <v>52.58</v>
      </c>
      <c r="C4931">
        <v>5.85</v>
      </c>
      <c r="D4931">
        <v>2.34</v>
      </c>
      <c r="E4931">
        <v>60.77</v>
      </c>
    </row>
    <row r="4932" spans="1:5" x14ac:dyDescent="0.25">
      <c r="A4932" s="264">
        <v>46593.416666666657</v>
      </c>
      <c r="B4932">
        <v>52.43</v>
      </c>
      <c r="C4932">
        <v>5.81</v>
      </c>
      <c r="D4932">
        <v>2.3199999999999998</v>
      </c>
      <c r="E4932">
        <v>60.56</v>
      </c>
    </row>
    <row r="4933" spans="1:5" x14ac:dyDescent="0.25">
      <c r="A4933" s="264">
        <v>46593.458333333343</v>
      </c>
      <c r="B4933">
        <v>49.79</v>
      </c>
      <c r="C4933">
        <v>5.9</v>
      </c>
      <c r="D4933">
        <v>2.36</v>
      </c>
      <c r="E4933">
        <v>58.05</v>
      </c>
    </row>
    <row r="4934" spans="1:5" x14ac:dyDescent="0.25">
      <c r="A4934" s="264">
        <v>46593.5</v>
      </c>
      <c r="B4934">
        <v>47.45</v>
      </c>
      <c r="C4934">
        <v>5.67</v>
      </c>
      <c r="D4934">
        <v>2.27</v>
      </c>
      <c r="E4934">
        <v>55.39</v>
      </c>
    </row>
    <row r="4935" spans="1:5" x14ac:dyDescent="0.25">
      <c r="A4935" s="264">
        <v>46593.541666666657</v>
      </c>
      <c r="B4935">
        <v>46.32</v>
      </c>
      <c r="C4935">
        <v>5.73</v>
      </c>
      <c r="D4935">
        <v>2.29</v>
      </c>
      <c r="E4935">
        <v>54.34</v>
      </c>
    </row>
    <row r="4936" spans="1:5" x14ac:dyDescent="0.25">
      <c r="A4936" s="264">
        <v>46593.583333333343</v>
      </c>
      <c r="B4936">
        <v>45.4</v>
      </c>
      <c r="C4936">
        <v>5.59</v>
      </c>
      <c r="D4936">
        <v>2.2400000000000002</v>
      </c>
      <c r="E4936">
        <v>53.23</v>
      </c>
    </row>
    <row r="4937" spans="1:5" x14ac:dyDescent="0.25">
      <c r="A4937" s="264">
        <v>46593.625</v>
      </c>
      <c r="B4937">
        <v>44.85</v>
      </c>
      <c r="C4937">
        <v>5.8</v>
      </c>
      <c r="D4937">
        <v>2.3199999999999998</v>
      </c>
      <c r="E4937">
        <v>52.97</v>
      </c>
    </row>
    <row r="4938" spans="1:5" x14ac:dyDescent="0.25">
      <c r="A4938" s="264">
        <v>46593.666666666657</v>
      </c>
      <c r="B4938">
        <v>44.4</v>
      </c>
      <c r="C4938">
        <v>5.8</v>
      </c>
      <c r="D4938">
        <v>2.3199999999999998</v>
      </c>
      <c r="E4938">
        <v>52.52</v>
      </c>
    </row>
    <row r="4939" spans="1:5" x14ac:dyDescent="0.25">
      <c r="A4939" s="264">
        <v>46593.708333333343</v>
      </c>
      <c r="B4939">
        <v>43.53</v>
      </c>
      <c r="C4939">
        <v>5.81</v>
      </c>
      <c r="D4939">
        <v>2.3199999999999998</v>
      </c>
      <c r="E4939">
        <v>51.66</v>
      </c>
    </row>
    <row r="4940" spans="1:5" x14ac:dyDescent="0.25">
      <c r="A4940" s="264">
        <v>46593.75</v>
      </c>
      <c r="B4940">
        <v>46.66</v>
      </c>
      <c r="C4940">
        <v>5.89</v>
      </c>
      <c r="D4940">
        <v>2.36</v>
      </c>
      <c r="E4940">
        <v>54.91</v>
      </c>
    </row>
    <row r="4941" spans="1:5" x14ac:dyDescent="0.25">
      <c r="A4941" s="264">
        <v>46593.791666666657</v>
      </c>
      <c r="B4941">
        <v>47.99</v>
      </c>
      <c r="C4941">
        <v>6.01</v>
      </c>
      <c r="D4941">
        <v>2.4</v>
      </c>
      <c r="E4941">
        <v>56.4</v>
      </c>
    </row>
    <row r="4942" spans="1:5" x14ac:dyDescent="0.25">
      <c r="A4942" s="264">
        <v>46593.833333333343</v>
      </c>
      <c r="B4942">
        <v>47.91</v>
      </c>
      <c r="C4942">
        <v>6.09</v>
      </c>
      <c r="D4942">
        <v>2.44</v>
      </c>
      <c r="E4942">
        <v>56.44</v>
      </c>
    </row>
    <row r="4943" spans="1:5" x14ac:dyDescent="0.25">
      <c r="A4943" s="264">
        <v>46593.875</v>
      </c>
      <c r="B4943">
        <v>46.62</v>
      </c>
      <c r="C4943">
        <v>5.9</v>
      </c>
      <c r="D4943">
        <v>2.36</v>
      </c>
      <c r="E4943">
        <v>54.88</v>
      </c>
    </row>
    <row r="4944" spans="1:5" x14ac:dyDescent="0.25">
      <c r="A4944" s="264">
        <v>46593.916666666657</v>
      </c>
      <c r="B4944">
        <v>46.45</v>
      </c>
      <c r="C4944">
        <v>5.69</v>
      </c>
      <c r="D4944">
        <v>2.2799999999999998</v>
      </c>
      <c r="E4944">
        <v>54.42</v>
      </c>
    </row>
    <row r="4945" spans="1:5" x14ac:dyDescent="0.25">
      <c r="A4945" s="264">
        <v>46593.958333333343</v>
      </c>
      <c r="B4945">
        <v>46.17</v>
      </c>
      <c r="C4945">
        <v>5.61</v>
      </c>
      <c r="D4945">
        <v>2.2400000000000002</v>
      </c>
      <c r="E4945">
        <v>54.02</v>
      </c>
    </row>
    <row r="4946" spans="1:5" x14ac:dyDescent="0.25">
      <c r="A4946" s="264">
        <v>46594</v>
      </c>
      <c r="B4946">
        <v>44.6</v>
      </c>
      <c r="C4946">
        <v>5.61</v>
      </c>
      <c r="D4946">
        <v>2.2400000000000002</v>
      </c>
      <c r="E4946">
        <v>52.45</v>
      </c>
    </row>
    <row r="4947" spans="1:5" x14ac:dyDescent="0.25">
      <c r="A4947" s="264">
        <v>46594.041666666657</v>
      </c>
      <c r="B4947">
        <v>43.26</v>
      </c>
      <c r="C4947">
        <v>5.49</v>
      </c>
      <c r="D4947">
        <v>2.2000000000000002</v>
      </c>
      <c r="E4947">
        <v>50.95</v>
      </c>
    </row>
    <row r="4948" spans="1:5" x14ac:dyDescent="0.25">
      <c r="A4948" s="264">
        <v>46594.083333333343</v>
      </c>
      <c r="B4948">
        <v>43.82</v>
      </c>
      <c r="C4948">
        <v>5.5</v>
      </c>
      <c r="D4948">
        <v>2.2000000000000002</v>
      </c>
      <c r="E4948">
        <v>51.52</v>
      </c>
    </row>
    <row r="4949" spans="1:5" x14ac:dyDescent="0.25">
      <c r="A4949" s="264">
        <v>46594.125</v>
      </c>
      <c r="B4949">
        <v>42.65</v>
      </c>
      <c r="C4949">
        <v>5.5</v>
      </c>
      <c r="D4949">
        <v>2.2000000000000002</v>
      </c>
      <c r="E4949">
        <v>50.35</v>
      </c>
    </row>
    <row r="4950" spans="1:5" x14ac:dyDescent="0.25">
      <c r="A4950" s="264">
        <v>46594.166666666657</v>
      </c>
      <c r="B4950">
        <v>42.7</v>
      </c>
      <c r="C4950">
        <v>5.6</v>
      </c>
      <c r="D4950">
        <v>2.2400000000000002</v>
      </c>
      <c r="E4950">
        <v>50.54</v>
      </c>
    </row>
    <row r="4951" spans="1:5" x14ac:dyDescent="0.25">
      <c r="A4951" s="264">
        <v>46594.208333333343</v>
      </c>
      <c r="B4951">
        <v>44.23</v>
      </c>
      <c r="C4951">
        <v>5.6</v>
      </c>
      <c r="D4951">
        <v>2.2400000000000002</v>
      </c>
      <c r="E4951">
        <v>52.07</v>
      </c>
    </row>
    <row r="4952" spans="1:5" x14ac:dyDescent="0.25">
      <c r="A4952" s="264">
        <v>46594.25</v>
      </c>
      <c r="B4952">
        <v>46.98</v>
      </c>
      <c r="C4952">
        <v>5.69</v>
      </c>
      <c r="D4952">
        <v>2.2799999999999998</v>
      </c>
      <c r="E4952">
        <v>54.95</v>
      </c>
    </row>
    <row r="4953" spans="1:5" x14ac:dyDescent="0.25">
      <c r="A4953" s="264">
        <v>46594.291666666657</v>
      </c>
      <c r="B4953">
        <v>51.54</v>
      </c>
      <c r="C4953">
        <v>5.9</v>
      </c>
      <c r="D4953">
        <v>2.36</v>
      </c>
      <c r="E4953">
        <v>59.8</v>
      </c>
    </row>
    <row r="4954" spans="1:5" x14ac:dyDescent="0.25">
      <c r="A4954" s="264">
        <v>46594.333333333343</v>
      </c>
      <c r="B4954">
        <v>51.25</v>
      </c>
      <c r="C4954">
        <v>5.81</v>
      </c>
      <c r="D4954">
        <v>2.3199999999999998</v>
      </c>
      <c r="E4954">
        <v>59.38</v>
      </c>
    </row>
    <row r="4955" spans="1:5" x14ac:dyDescent="0.25">
      <c r="A4955" s="264">
        <v>46594.375</v>
      </c>
      <c r="B4955">
        <v>48.69</v>
      </c>
      <c r="C4955">
        <v>5.8</v>
      </c>
      <c r="D4955">
        <v>2.3199999999999998</v>
      </c>
      <c r="E4955">
        <v>56.81</v>
      </c>
    </row>
    <row r="4956" spans="1:5" x14ac:dyDescent="0.25">
      <c r="A4956" s="264">
        <v>46594.416666666657</v>
      </c>
      <c r="B4956">
        <v>47.84</v>
      </c>
      <c r="C4956">
        <v>5.69</v>
      </c>
      <c r="D4956">
        <v>2.2799999999999998</v>
      </c>
      <c r="E4956">
        <v>55.81</v>
      </c>
    </row>
    <row r="4957" spans="1:5" x14ac:dyDescent="0.25">
      <c r="A4957" s="264">
        <v>46594.458333333343</v>
      </c>
      <c r="B4957">
        <v>46.07</v>
      </c>
      <c r="C4957">
        <v>5.6</v>
      </c>
      <c r="D4957">
        <v>2.2400000000000002</v>
      </c>
      <c r="E4957">
        <v>53.91</v>
      </c>
    </row>
    <row r="4958" spans="1:5" x14ac:dyDescent="0.25">
      <c r="A4958" s="264">
        <v>46594.5</v>
      </c>
      <c r="B4958">
        <v>43.89</v>
      </c>
      <c r="C4958">
        <v>5.51</v>
      </c>
      <c r="D4958">
        <v>2.2000000000000002</v>
      </c>
      <c r="E4958">
        <v>51.6</v>
      </c>
    </row>
    <row r="4959" spans="1:5" x14ac:dyDescent="0.25">
      <c r="A4959" s="264">
        <v>46594.541666666657</v>
      </c>
      <c r="B4959">
        <v>43.8</v>
      </c>
      <c r="C4959">
        <v>5.5</v>
      </c>
      <c r="D4959">
        <v>2.2000000000000002</v>
      </c>
      <c r="E4959">
        <v>51.5</v>
      </c>
    </row>
    <row r="4960" spans="1:5" x14ac:dyDescent="0.25">
      <c r="A4960" s="264">
        <v>46594.583333333343</v>
      </c>
      <c r="B4960">
        <v>43.2</v>
      </c>
      <c r="C4960">
        <v>5.51</v>
      </c>
      <c r="D4960">
        <v>2.2000000000000002</v>
      </c>
      <c r="E4960">
        <v>50.91</v>
      </c>
    </row>
    <row r="4961" spans="1:5" x14ac:dyDescent="0.25">
      <c r="A4961" s="264">
        <v>46594.625</v>
      </c>
      <c r="B4961">
        <v>42.78</v>
      </c>
      <c r="C4961">
        <v>5.61</v>
      </c>
      <c r="D4961">
        <v>2.2400000000000002</v>
      </c>
      <c r="E4961">
        <v>50.63</v>
      </c>
    </row>
    <row r="4962" spans="1:5" x14ac:dyDescent="0.25">
      <c r="A4962" s="264">
        <v>46594.666666666657</v>
      </c>
      <c r="B4962">
        <v>42.83</v>
      </c>
      <c r="C4962">
        <v>5.68</v>
      </c>
      <c r="D4962">
        <v>2.27</v>
      </c>
      <c r="E4962">
        <v>50.78</v>
      </c>
    </row>
    <row r="4963" spans="1:5" x14ac:dyDescent="0.25">
      <c r="A4963" s="264">
        <v>46594.708333333343</v>
      </c>
      <c r="B4963">
        <v>42.72</v>
      </c>
      <c r="C4963">
        <v>5.91</v>
      </c>
      <c r="D4963">
        <v>2.36</v>
      </c>
      <c r="E4963">
        <v>50.99</v>
      </c>
    </row>
    <row r="4964" spans="1:5" x14ac:dyDescent="0.25">
      <c r="A4964" s="264">
        <v>46594.75</v>
      </c>
      <c r="B4964">
        <v>44.21</v>
      </c>
      <c r="C4964">
        <v>5.87</v>
      </c>
      <c r="D4964">
        <v>2.35</v>
      </c>
      <c r="E4964">
        <v>52.43</v>
      </c>
    </row>
    <row r="4965" spans="1:5" x14ac:dyDescent="0.25">
      <c r="A4965" s="264">
        <v>46594.791666666657</v>
      </c>
      <c r="B4965">
        <v>45.57</v>
      </c>
      <c r="C4965">
        <v>5.91</v>
      </c>
      <c r="D4965">
        <v>2.36</v>
      </c>
      <c r="E4965">
        <v>53.84</v>
      </c>
    </row>
    <row r="4966" spans="1:5" x14ac:dyDescent="0.25">
      <c r="A4966" s="264">
        <v>46594.833333333343</v>
      </c>
      <c r="B4966">
        <v>44.81</v>
      </c>
      <c r="C4966">
        <v>5.9</v>
      </c>
      <c r="D4966">
        <v>2.36</v>
      </c>
      <c r="E4966">
        <v>53.07</v>
      </c>
    </row>
    <row r="4967" spans="1:5" x14ac:dyDescent="0.25">
      <c r="A4967" s="264">
        <v>46594.875</v>
      </c>
      <c r="B4967">
        <v>44.99</v>
      </c>
      <c r="C4967">
        <v>5.62</v>
      </c>
      <c r="D4967">
        <v>2.25</v>
      </c>
      <c r="E4967">
        <v>52.86</v>
      </c>
    </row>
    <row r="4968" spans="1:5" x14ac:dyDescent="0.25">
      <c r="A4968" s="264">
        <v>46594.916666666657</v>
      </c>
      <c r="B4968">
        <v>44.21</v>
      </c>
      <c r="C4968">
        <v>5.58</v>
      </c>
      <c r="D4968">
        <v>2.23</v>
      </c>
      <c r="E4968">
        <v>52.02</v>
      </c>
    </row>
    <row r="4969" spans="1:5" x14ac:dyDescent="0.25">
      <c r="A4969" s="264">
        <v>46594.958333333343</v>
      </c>
      <c r="B4969">
        <v>43.57</v>
      </c>
      <c r="C4969">
        <v>5.71</v>
      </c>
      <c r="D4969">
        <v>2.2799999999999998</v>
      </c>
      <c r="E4969">
        <v>51.56</v>
      </c>
    </row>
    <row r="4970" spans="1:5" x14ac:dyDescent="0.25">
      <c r="A4970" s="264">
        <v>46595</v>
      </c>
      <c r="B4970">
        <v>42.22</v>
      </c>
      <c r="C4970">
        <v>5.41</v>
      </c>
      <c r="D4970">
        <v>2.16</v>
      </c>
      <c r="E4970">
        <v>49.79</v>
      </c>
    </row>
    <row r="4971" spans="1:5" x14ac:dyDescent="0.25">
      <c r="A4971" s="264">
        <v>46595.041666666657</v>
      </c>
      <c r="B4971">
        <v>40.729999999999997</v>
      </c>
      <c r="C4971">
        <v>5.49</v>
      </c>
      <c r="D4971">
        <v>2.2000000000000002</v>
      </c>
      <c r="E4971">
        <v>48.42</v>
      </c>
    </row>
    <row r="4972" spans="1:5" x14ac:dyDescent="0.25">
      <c r="A4972" s="264">
        <v>46595.083333333343</v>
      </c>
      <c r="B4972">
        <v>39.94</v>
      </c>
      <c r="C4972">
        <v>5.41</v>
      </c>
      <c r="D4972">
        <v>2.16</v>
      </c>
      <c r="E4972">
        <v>47.51</v>
      </c>
    </row>
    <row r="4973" spans="1:5" x14ac:dyDescent="0.25">
      <c r="A4973" s="264">
        <v>46595.125</v>
      </c>
      <c r="B4973">
        <v>39.799999999999997</v>
      </c>
      <c r="C4973">
        <v>5.29</v>
      </c>
      <c r="D4973">
        <v>2.12</v>
      </c>
      <c r="E4973">
        <v>47.21</v>
      </c>
    </row>
    <row r="4974" spans="1:5" x14ac:dyDescent="0.25">
      <c r="A4974" s="264">
        <v>46595.166666666657</v>
      </c>
      <c r="B4974">
        <v>39.549999999999997</v>
      </c>
      <c r="C4974">
        <v>5.5</v>
      </c>
      <c r="D4974">
        <v>2.2000000000000002</v>
      </c>
      <c r="E4974">
        <v>47.25</v>
      </c>
    </row>
    <row r="4975" spans="1:5" x14ac:dyDescent="0.25">
      <c r="A4975" s="264">
        <v>46595.208333333343</v>
      </c>
      <c r="B4975">
        <v>39.68</v>
      </c>
      <c r="C4975">
        <v>5.29</v>
      </c>
      <c r="D4975">
        <v>2.12</v>
      </c>
      <c r="E4975">
        <v>47.09</v>
      </c>
    </row>
    <row r="4976" spans="1:5" x14ac:dyDescent="0.25">
      <c r="A4976" s="264">
        <v>46595.25</v>
      </c>
      <c r="B4976">
        <v>41.39</v>
      </c>
      <c r="C4976">
        <v>5.5</v>
      </c>
      <c r="D4976">
        <v>2.2000000000000002</v>
      </c>
      <c r="E4976">
        <v>49.09</v>
      </c>
    </row>
    <row r="4977" spans="1:5" x14ac:dyDescent="0.25">
      <c r="A4977" s="264">
        <v>46595.291666666657</v>
      </c>
      <c r="B4977">
        <v>45.5</v>
      </c>
      <c r="C4977">
        <v>5.51</v>
      </c>
      <c r="D4977">
        <v>2.2000000000000002</v>
      </c>
      <c r="E4977">
        <v>53.21</v>
      </c>
    </row>
    <row r="4978" spans="1:5" x14ac:dyDescent="0.25">
      <c r="A4978" s="264">
        <v>46595.333333333343</v>
      </c>
      <c r="B4978">
        <v>45.86</v>
      </c>
      <c r="C4978">
        <v>5.61</v>
      </c>
      <c r="D4978">
        <v>2.2400000000000002</v>
      </c>
      <c r="E4978">
        <v>53.71</v>
      </c>
    </row>
    <row r="4979" spans="1:5" x14ac:dyDescent="0.25">
      <c r="A4979" s="264">
        <v>46595.375</v>
      </c>
      <c r="B4979">
        <v>47.25</v>
      </c>
      <c r="C4979">
        <v>5.49</v>
      </c>
      <c r="D4979">
        <v>2.2000000000000002</v>
      </c>
      <c r="E4979">
        <v>54.94</v>
      </c>
    </row>
    <row r="4980" spans="1:5" x14ac:dyDescent="0.25">
      <c r="A4980" s="264">
        <v>46595.416666666657</v>
      </c>
      <c r="B4980">
        <v>46.76</v>
      </c>
      <c r="C4980">
        <v>5.6</v>
      </c>
      <c r="D4980">
        <v>2.2400000000000002</v>
      </c>
      <c r="E4980">
        <v>54.6</v>
      </c>
    </row>
    <row r="4981" spans="1:5" x14ac:dyDescent="0.25">
      <c r="A4981" s="264">
        <v>46595.458333333343</v>
      </c>
      <c r="B4981">
        <v>46.31</v>
      </c>
      <c r="C4981">
        <v>5.55</v>
      </c>
      <c r="D4981">
        <v>2.2200000000000002</v>
      </c>
      <c r="E4981">
        <v>54.08</v>
      </c>
    </row>
    <row r="4982" spans="1:5" x14ac:dyDescent="0.25">
      <c r="A4982" s="264">
        <v>46595.5</v>
      </c>
      <c r="B4982">
        <v>44.32</v>
      </c>
      <c r="C4982">
        <v>5.55</v>
      </c>
      <c r="D4982">
        <v>2.2200000000000002</v>
      </c>
      <c r="E4982">
        <v>52.09</v>
      </c>
    </row>
    <row r="4983" spans="1:5" x14ac:dyDescent="0.25">
      <c r="A4983" s="264">
        <v>46595.541666666657</v>
      </c>
      <c r="B4983">
        <v>43.61</v>
      </c>
      <c r="C4983">
        <v>5.3</v>
      </c>
      <c r="D4983">
        <v>2.12</v>
      </c>
      <c r="E4983">
        <v>51.03</v>
      </c>
    </row>
    <row r="4984" spans="1:5" x14ac:dyDescent="0.25">
      <c r="A4984" s="264">
        <v>46595.583333333343</v>
      </c>
      <c r="B4984">
        <v>42.3</v>
      </c>
      <c r="C4984">
        <v>5.4</v>
      </c>
      <c r="D4984">
        <v>2.16</v>
      </c>
      <c r="E4984">
        <v>49.86</v>
      </c>
    </row>
    <row r="4985" spans="1:5" x14ac:dyDescent="0.25">
      <c r="A4985" s="264">
        <v>46595.625</v>
      </c>
      <c r="B4985">
        <v>41.93</v>
      </c>
      <c r="C4985">
        <v>5.51</v>
      </c>
      <c r="D4985">
        <v>2.2000000000000002</v>
      </c>
      <c r="E4985">
        <v>49.64</v>
      </c>
    </row>
    <row r="4986" spans="1:5" x14ac:dyDescent="0.25">
      <c r="A4986" s="264">
        <v>46595.666666666657</v>
      </c>
      <c r="B4986">
        <v>42.72</v>
      </c>
      <c r="C4986">
        <v>5.49</v>
      </c>
      <c r="D4986">
        <v>2.2000000000000002</v>
      </c>
      <c r="E4986">
        <v>50.41</v>
      </c>
    </row>
    <row r="4987" spans="1:5" x14ac:dyDescent="0.25">
      <c r="A4987" s="264">
        <v>46595.708333333343</v>
      </c>
      <c r="B4987">
        <v>43.35</v>
      </c>
      <c r="C4987">
        <v>5.49</v>
      </c>
      <c r="D4987">
        <v>2.2000000000000002</v>
      </c>
      <c r="E4987">
        <v>51.04</v>
      </c>
    </row>
    <row r="4988" spans="1:5" x14ac:dyDescent="0.25">
      <c r="A4988" s="264">
        <v>46595.75</v>
      </c>
      <c r="B4988">
        <v>43.51</v>
      </c>
      <c r="C4988">
        <v>5.92</v>
      </c>
      <c r="D4988">
        <v>2.37</v>
      </c>
      <c r="E4988">
        <v>51.8</v>
      </c>
    </row>
    <row r="4989" spans="1:5" x14ac:dyDescent="0.25">
      <c r="A4989" s="264">
        <v>46595.791666666657</v>
      </c>
      <c r="B4989">
        <v>45.52</v>
      </c>
      <c r="C4989">
        <v>5.9</v>
      </c>
      <c r="D4989">
        <v>2.36</v>
      </c>
      <c r="E4989">
        <v>53.78</v>
      </c>
    </row>
    <row r="4990" spans="1:5" x14ac:dyDescent="0.25">
      <c r="A4990" s="264">
        <v>46595.833333333343</v>
      </c>
      <c r="B4990">
        <v>44.36</v>
      </c>
      <c r="C4990">
        <v>5.78</v>
      </c>
      <c r="D4990">
        <v>2.31</v>
      </c>
      <c r="E4990">
        <v>52.45</v>
      </c>
    </row>
    <row r="4991" spans="1:5" x14ac:dyDescent="0.25">
      <c r="A4991" s="264">
        <v>46595.875</v>
      </c>
      <c r="B4991">
        <v>44.25</v>
      </c>
      <c r="C4991">
        <v>5.82</v>
      </c>
      <c r="D4991">
        <v>2.33</v>
      </c>
      <c r="E4991">
        <v>52.4</v>
      </c>
    </row>
    <row r="4992" spans="1:5" x14ac:dyDescent="0.25">
      <c r="A4992" s="264">
        <v>46595.916666666657</v>
      </c>
      <c r="B4992">
        <v>44.29</v>
      </c>
      <c r="C4992">
        <v>5.59</v>
      </c>
      <c r="D4992">
        <v>2.2400000000000002</v>
      </c>
      <c r="E4992">
        <v>52.12</v>
      </c>
    </row>
    <row r="4993" spans="1:5" x14ac:dyDescent="0.25">
      <c r="A4993" s="264">
        <v>46595.958333333343</v>
      </c>
      <c r="B4993">
        <v>43.98</v>
      </c>
      <c r="C4993">
        <v>5.7</v>
      </c>
      <c r="D4993">
        <v>2.2799999999999998</v>
      </c>
      <c r="E4993">
        <v>51.96</v>
      </c>
    </row>
    <row r="4994" spans="1:5" x14ac:dyDescent="0.25">
      <c r="A4994" s="264">
        <v>46596</v>
      </c>
      <c r="B4994">
        <v>43.08</v>
      </c>
      <c r="C4994">
        <v>5.4</v>
      </c>
      <c r="D4994">
        <v>2.16</v>
      </c>
      <c r="E4994">
        <v>50.64</v>
      </c>
    </row>
    <row r="4995" spans="1:5" x14ac:dyDescent="0.25">
      <c r="A4995" s="264">
        <v>46596.041666666657</v>
      </c>
      <c r="B4995">
        <v>42.67</v>
      </c>
      <c r="C4995">
        <v>5.5</v>
      </c>
      <c r="D4995">
        <v>2.2000000000000002</v>
      </c>
      <c r="E4995">
        <v>50.37</v>
      </c>
    </row>
    <row r="4996" spans="1:5" x14ac:dyDescent="0.25">
      <c r="A4996" s="264">
        <v>46596.083333333343</v>
      </c>
      <c r="B4996">
        <v>44.32</v>
      </c>
      <c r="C4996">
        <v>5.01</v>
      </c>
      <c r="D4996">
        <v>2</v>
      </c>
      <c r="E4996">
        <v>51.34</v>
      </c>
    </row>
    <row r="4997" spans="1:5" x14ac:dyDescent="0.25">
      <c r="A4997" s="264">
        <v>46596.125</v>
      </c>
      <c r="B4997">
        <v>46.11</v>
      </c>
      <c r="C4997">
        <v>4.9800000000000004</v>
      </c>
      <c r="D4997">
        <v>1.99</v>
      </c>
      <c r="E4997">
        <v>53.08</v>
      </c>
    </row>
    <row r="4998" spans="1:5" x14ac:dyDescent="0.25">
      <c r="A4998" s="264">
        <v>46596.166666666657</v>
      </c>
      <c r="B4998">
        <v>48.13</v>
      </c>
      <c r="C4998">
        <v>5.82</v>
      </c>
      <c r="D4998">
        <v>2.33</v>
      </c>
      <c r="E4998">
        <v>56.28</v>
      </c>
    </row>
    <row r="4999" spans="1:5" x14ac:dyDescent="0.25">
      <c r="A4999" s="264">
        <v>46596.208333333343</v>
      </c>
      <c r="B4999">
        <v>41.49</v>
      </c>
      <c r="C4999">
        <v>5.59</v>
      </c>
      <c r="D4999">
        <v>2.2400000000000002</v>
      </c>
      <c r="E4999">
        <v>49.32</v>
      </c>
    </row>
    <row r="5000" spans="1:5" x14ac:dyDescent="0.25">
      <c r="A5000" s="264">
        <v>46596.25</v>
      </c>
      <c r="B5000">
        <v>45.02</v>
      </c>
      <c r="C5000">
        <v>5.79</v>
      </c>
      <c r="D5000">
        <v>2.3199999999999998</v>
      </c>
      <c r="E5000">
        <v>53.13</v>
      </c>
    </row>
    <row r="5001" spans="1:5" x14ac:dyDescent="0.25">
      <c r="A5001" s="264">
        <v>46596.291666666657</v>
      </c>
      <c r="B5001">
        <v>50.4</v>
      </c>
      <c r="C5001">
        <v>5.82</v>
      </c>
      <c r="D5001">
        <v>2.33</v>
      </c>
      <c r="E5001">
        <v>58.55</v>
      </c>
    </row>
    <row r="5002" spans="1:5" x14ac:dyDescent="0.25">
      <c r="A5002" s="264">
        <v>46596.333333333343</v>
      </c>
      <c r="B5002">
        <v>49.91</v>
      </c>
      <c r="C5002">
        <v>5.69</v>
      </c>
      <c r="D5002">
        <v>2.2799999999999998</v>
      </c>
      <c r="E5002">
        <v>57.88</v>
      </c>
    </row>
    <row r="5003" spans="1:5" x14ac:dyDescent="0.25">
      <c r="A5003" s="264">
        <v>46596.375</v>
      </c>
      <c r="B5003">
        <v>51.16</v>
      </c>
      <c r="C5003">
        <v>6</v>
      </c>
      <c r="D5003">
        <v>2.4</v>
      </c>
      <c r="E5003">
        <v>59.56</v>
      </c>
    </row>
    <row r="5004" spans="1:5" x14ac:dyDescent="0.25">
      <c r="A5004" s="264">
        <v>46596.416666666657</v>
      </c>
      <c r="B5004">
        <v>50.8</v>
      </c>
      <c r="C5004">
        <v>6</v>
      </c>
      <c r="D5004">
        <v>2.4</v>
      </c>
      <c r="E5004">
        <v>59.2</v>
      </c>
    </row>
    <row r="5005" spans="1:5" x14ac:dyDescent="0.25">
      <c r="A5005" s="264">
        <v>46596.458333333343</v>
      </c>
      <c r="B5005">
        <v>49.48</v>
      </c>
      <c r="C5005">
        <v>5.9</v>
      </c>
      <c r="D5005">
        <v>2.36</v>
      </c>
      <c r="E5005">
        <v>57.74</v>
      </c>
    </row>
    <row r="5006" spans="1:5" x14ac:dyDescent="0.25">
      <c r="A5006" s="264">
        <v>46596.5</v>
      </c>
      <c r="B5006">
        <v>50.64</v>
      </c>
      <c r="C5006">
        <v>5.79</v>
      </c>
      <c r="D5006">
        <v>2.3199999999999998</v>
      </c>
      <c r="E5006">
        <v>58.75</v>
      </c>
    </row>
    <row r="5007" spans="1:5" x14ac:dyDescent="0.25">
      <c r="A5007" s="264">
        <v>46596.541666666657</v>
      </c>
      <c r="B5007">
        <v>48.02</v>
      </c>
      <c r="C5007">
        <v>5.5</v>
      </c>
      <c r="D5007">
        <v>2.2000000000000002</v>
      </c>
      <c r="E5007">
        <v>55.72</v>
      </c>
    </row>
    <row r="5008" spans="1:5" x14ac:dyDescent="0.25">
      <c r="A5008" s="264">
        <v>46596.583333333343</v>
      </c>
      <c r="B5008">
        <v>46.97</v>
      </c>
      <c r="C5008">
        <v>5.71</v>
      </c>
      <c r="D5008">
        <v>2.2799999999999998</v>
      </c>
      <c r="E5008">
        <v>54.96</v>
      </c>
    </row>
    <row r="5009" spans="1:5" x14ac:dyDescent="0.25">
      <c r="A5009" s="264">
        <v>46596.625</v>
      </c>
      <c r="B5009">
        <v>47.72</v>
      </c>
      <c r="C5009">
        <v>5.99</v>
      </c>
      <c r="D5009">
        <v>2.4</v>
      </c>
      <c r="E5009">
        <v>56.11</v>
      </c>
    </row>
    <row r="5010" spans="1:5" x14ac:dyDescent="0.25">
      <c r="A5010" s="264">
        <v>46596.666666666657</v>
      </c>
      <c r="B5010">
        <v>46.82</v>
      </c>
      <c r="C5010">
        <v>6.01</v>
      </c>
      <c r="D5010">
        <v>2.4</v>
      </c>
      <c r="E5010">
        <v>55.23</v>
      </c>
    </row>
    <row r="5011" spans="1:5" x14ac:dyDescent="0.25">
      <c r="A5011" s="264">
        <v>46596.708333333343</v>
      </c>
      <c r="B5011">
        <v>46.61</v>
      </c>
      <c r="C5011">
        <v>5.81</v>
      </c>
      <c r="D5011">
        <v>2.3199999999999998</v>
      </c>
      <c r="E5011">
        <v>54.74</v>
      </c>
    </row>
    <row r="5012" spans="1:5" x14ac:dyDescent="0.25">
      <c r="A5012" s="264">
        <v>46596.75</v>
      </c>
      <c r="B5012">
        <v>47.51</v>
      </c>
      <c r="C5012">
        <v>5.99</v>
      </c>
      <c r="D5012">
        <v>2.4</v>
      </c>
      <c r="E5012">
        <v>55.9</v>
      </c>
    </row>
    <row r="5013" spans="1:5" x14ac:dyDescent="0.25">
      <c r="A5013" s="264">
        <v>46596.791666666657</v>
      </c>
      <c r="B5013">
        <v>48.04</v>
      </c>
      <c r="C5013">
        <v>6.02</v>
      </c>
      <c r="D5013">
        <v>2.41</v>
      </c>
      <c r="E5013">
        <v>56.47</v>
      </c>
    </row>
    <row r="5014" spans="1:5" x14ac:dyDescent="0.25">
      <c r="A5014" s="264">
        <v>46596.833333333343</v>
      </c>
      <c r="B5014">
        <v>48.15</v>
      </c>
      <c r="C5014">
        <v>5.98</v>
      </c>
      <c r="D5014">
        <v>2.39</v>
      </c>
      <c r="E5014">
        <v>56.52</v>
      </c>
    </row>
    <row r="5015" spans="1:5" x14ac:dyDescent="0.25">
      <c r="A5015" s="264">
        <v>46596.875</v>
      </c>
      <c r="B5015">
        <v>47.27</v>
      </c>
      <c r="C5015">
        <v>5.9</v>
      </c>
      <c r="D5015">
        <v>2.36</v>
      </c>
      <c r="E5015">
        <v>55.53</v>
      </c>
    </row>
    <row r="5016" spans="1:5" x14ac:dyDescent="0.25">
      <c r="A5016" s="264">
        <v>46596.916666666657</v>
      </c>
      <c r="B5016">
        <v>46.73</v>
      </c>
      <c r="C5016">
        <v>5.8</v>
      </c>
      <c r="D5016">
        <v>2.3199999999999998</v>
      </c>
      <c r="E5016">
        <v>54.85</v>
      </c>
    </row>
    <row r="5017" spans="1:5" x14ac:dyDescent="0.25">
      <c r="A5017" s="264">
        <v>46596.958333333343</v>
      </c>
      <c r="B5017">
        <v>46.24</v>
      </c>
      <c r="C5017">
        <v>5.69</v>
      </c>
      <c r="D5017">
        <v>2.2799999999999998</v>
      </c>
      <c r="E5017">
        <v>54.21</v>
      </c>
    </row>
    <row r="5018" spans="1:5" x14ac:dyDescent="0.25">
      <c r="A5018" s="264">
        <v>46597</v>
      </c>
      <c r="B5018">
        <v>45.66</v>
      </c>
      <c r="C5018">
        <v>5.62</v>
      </c>
      <c r="D5018">
        <v>2.25</v>
      </c>
      <c r="E5018">
        <v>53.53</v>
      </c>
    </row>
    <row r="5019" spans="1:5" x14ac:dyDescent="0.25">
      <c r="A5019" s="264">
        <v>46597.041666666657</v>
      </c>
      <c r="B5019">
        <v>44.72</v>
      </c>
      <c r="C5019">
        <v>5.59</v>
      </c>
      <c r="D5019">
        <v>2.2400000000000002</v>
      </c>
      <c r="E5019">
        <v>52.55</v>
      </c>
    </row>
    <row r="5020" spans="1:5" x14ac:dyDescent="0.25">
      <c r="A5020" s="264">
        <v>46597.083333333343</v>
      </c>
      <c r="B5020">
        <v>44.33</v>
      </c>
      <c r="C5020">
        <v>5.6</v>
      </c>
      <c r="D5020">
        <v>2.2400000000000002</v>
      </c>
      <c r="E5020">
        <v>52.17</v>
      </c>
    </row>
    <row r="5021" spans="1:5" x14ac:dyDescent="0.25">
      <c r="A5021" s="264">
        <v>46597.125</v>
      </c>
      <c r="B5021">
        <v>44.62</v>
      </c>
      <c r="C5021">
        <v>5.49</v>
      </c>
      <c r="D5021">
        <v>2.2000000000000002</v>
      </c>
      <c r="E5021">
        <v>52.31</v>
      </c>
    </row>
    <row r="5022" spans="1:5" x14ac:dyDescent="0.25">
      <c r="A5022" s="264">
        <v>46597.166666666657</v>
      </c>
      <c r="B5022">
        <v>44.5</v>
      </c>
      <c r="C5022">
        <v>5.7</v>
      </c>
      <c r="D5022">
        <v>2.2799999999999998</v>
      </c>
      <c r="E5022">
        <v>52.48</v>
      </c>
    </row>
    <row r="5023" spans="1:5" x14ac:dyDescent="0.25">
      <c r="A5023" s="264">
        <v>46597.208333333343</v>
      </c>
      <c r="B5023">
        <v>44.2</v>
      </c>
      <c r="C5023">
        <v>5.61</v>
      </c>
      <c r="D5023">
        <v>2.2400000000000002</v>
      </c>
      <c r="E5023">
        <v>52.05</v>
      </c>
    </row>
    <row r="5024" spans="1:5" x14ac:dyDescent="0.25">
      <c r="A5024" s="264">
        <v>46597.25</v>
      </c>
      <c r="B5024">
        <v>44.92</v>
      </c>
      <c r="C5024">
        <v>5.6</v>
      </c>
      <c r="D5024">
        <v>2.2400000000000002</v>
      </c>
      <c r="E5024">
        <v>52.76</v>
      </c>
    </row>
    <row r="5025" spans="1:5" x14ac:dyDescent="0.25">
      <c r="A5025" s="264">
        <v>46597.291666666657</v>
      </c>
      <c r="B5025">
        <v>46.5</v>
      </c>
      <c r="C5025">
        <v>5.7</v>
      </c>
      <c r="D5025">
        <v>2.2799999999999998</v>
      </c>
      <c r="E5025">
        <v>54.48</v>
      </c>
    </row>
    <row r="5026" spans="1:5" x14ac:dyDescent="0.25">
      <c r="A5026" s="264">
        <v>46597.333333333343</v>
      </c>
      <c r="B5026">
        <v>48.18</v>
      </c>
      <c r="C5026">
        <v>5.7</v>
      </c>
      <c r="D5026">
        <v>2.2799999999999998</v>
      </c>
      <c r="E5026">
        <v>56.16</v>
      </c>
    </row>
    <row r="5027" spans="1:5" x14ac:dyDescent="0.25">
      <c r="A5027" s="264">
        <v>46597.375</v>
      </c>
      <c r="B5027">
        <v>51.15</v>
      </c>
      <c r="C5027">
        <v>5.9</v>
      </c>
      <c r="D5027">
        <v>2.36</v>
      </c>
      <c r="E5027">
        <v>59.41</v>
      </c>
    </row>
    <row r="5028" spans="1:5" x14ac:dyDescent="0.25">
      <c r="A5028" s="264">
        <v>46597.416666666657</v>
      </c>
      <c r="B5028">
        <v>52.24</v>
      </c>
      <c r="C5028">
        <v>5.8</v>
      </c>
      <c r="D5028">
        <v>2.3199999999999998</v>
      </c>
      <c r="E5028">
        <v>60.36</v>
      </c>
    </row>
    <row r="5029" spans="1:5" x14ac:dyDescent="0.25">
      <c r="A5029" s="264">
        <v>46597.458333333343</v>
      </c>
      <c r="B5029">
        <v>51.28</v>
      </c>
      <c r="C5029">
        <v>5.81</v>
      </c>
      <c r="D5029">
        <v>2.3199999999999998</v>
      </c>
      <c r="E5029">
        <v>59.41</v>
      </c>
    </row>
    <row r="5030" spans="1:5" x14ac:dyDescent="0.25">
      <c r="A5030" s="264">
        <v>46597.5</v>
      </c>
      <c r="B5030">
        <v>49.51</v>
      </c>
      <c r="C5030">
        <v>5.69</v>
      </c>
      <c r="D5030">
        <v>2.2799999999999998</v>
      </c>
      <c r="E5030">
        <v>57.48</v>
      </c>
    </row>
    <row r="5031" spans="1:5" x14ac:dyDescent="0.25">
      <c r="A5031" s="264">
        <v>46597.541666666657</v>
      </c>
      <c r="B5031">
        <v>47.59</v>
      </c>
      <c r="C5031">
        <v>5.6</v>
      </c>
      <c r="D5031">
        <v>2.2400000000000002</v>
      </c>
      <c r="E5031">
        <v>55.43</v>
      </c>
    </row>
    <row r="5032" spans="1:5" x14ac:dyDescent="0.25">
      <c r="A5032" s="264">
        <v>46597.583333333343</v>
      </c>
      <c r="B5032">
        <v>46.42</v>
      </c>
      <c r="C5032">
        <v>5.61</v>
      </c>
      <c r="D5032">
        <v>2.2400000000000002</v>
      </c>
      <c r="E5032">
        <v>54.27</v>
      </c>
    </row>
    <row r="5033" spans="1:5" x14ac:dyDescent="0.25">
      <c r="A5033" s="264">
        <v>46597.625</v>
      </c>
      <c r="B5033">
        <v>45.43</v>
      </c>
      <c r="C5033">
        <v>5.69</v>
      </c>
      <c r="D5033">
        <v>2.2799999999999998</v>
      </c>
      <c r="E5033">
        <v>53.4</v>
      </c>
    </row>
    <row r="5034" spans="1:5" x14ac:dyDescent="0.25">
      <c r="A5034" s="264">
        <v>46597.666666666657</v>
      </c>
      <c r="B5034">
        <v>45.51</v>
      </c>
      <c r="C5034">
        <v>5.7</v>
      </c>
      <c r="D5034">
        <v>2.2799999999999998</v>
      </c>
      <c r="E5034">
        <v>53.49</v>
      </c>
    </row>
    <row r="5035" spans="1:5" x14ac:dyDescent="0.25">
      <c r="A5035" s="264">
        <v>46597.708333333343</v>
      </c>
      <c r="B5035">
        <v>45.5</v>
      </c>
      <c r="C5035">
        <v>5.81</v>
      </c>
      <c r="D5035">
        <v>2.3199999999999998</v>
      </c>
      <c r="E5035">
        <v>53.63</v>
      </c>
    </row>
    <row r="5036" spans="1:5" x14ac:dyDescent="0.25">
      <c r="A5036" s="264">
        <v>46597.75</v>
      </c>
      <c r="B5036">
        <v>46.04</v>
      </c>
      <c r="C5036">
        <v>6.09</v>
      </c>
      <c r="D5036">
        <v>2.44</v>
      </c>
      <c r="E5036">
        <v>54.57</v>
      </c>
    </row>
    <row r="5037" spans="1:5" x14ac:dyDescent="0.25">
      <c r="A5037" s="264">
        <v>46597.791666666657</v>
      </c>
      <c r="B5037">
        <v>47.12</v>
      </c>
      <c r="C5037">
        <v>6.1</v>
      </c>
      <c r="D5037">
        <v>2.44</v>
      </c>
      <c r="E5037">
        <v>55.66</v>
      </c>
    </row>
    <row r="5038" spans="1:5" x14ac:dyDescent="0.25">
      <c r="A5038" s="264">
        <v>46597.833333333343</v>
      </c>
      <c r="B5038">
        <v>47.65</v>
      </c>
      <c r="C5038">
        <v>6</v>
      </c>
      <c r="D5038">
        <v>2.4</v>
      </c>
      <c r="E5038">
        <v>56.05</v>
      </c>
    </row>
    <row r="5039" spans="1:5" x14ac:dyDescent="0.25">
      <c r="A5039" s="264">
        <v>46597.875</v>
      </c>
      <c r="B5039">
        <v>46.13</v>
      </c>
      <c r="C5039">
        <v>6</v>
      </c>
      <c r="D5039">
        <v>2.4</v>
      </c>
      <c r="E5039">
        <v>54.53</v>
      </c>
    </row>
    <row r="5040" spans="1:5" x14ac:dyDescent="0.25">
      <c r="A5040" s="264">
        <v>46597.916666666657</v>
      </c>
      <c r="B5040">
        <v>45.91</v>
      </c>
      <c r="C5040">
        <v>5.7</v>
      </c>
      <c r="D5040">
        <v>2.2799999999999998</v>
      </c>
      <c r="E5040">
        <v>53.89</v>
      </c>
    </row>
    <row r="5041" spans="1:5" x14ac:dyDescent="0.25">
      <c r="A5041" s="264">
        <v>46597.958333333343</v>
      </c>
      <c r="B5041">
        <v>45.95</v>
      </c>
      <c r="C5041">
        <v>5.7</v>
      </c>
      <c r="D5041">
        <v>2.2799999999999998</v>
      </c>
      <c r="E5041">
        <v>53.93</v>
      </c>
    </row>
    <row r="5042" spans="1:5" x14ac:dyDescent="0.25">
      <c r="A5042" s="264">
        <v>46598</v>
      </c>
      <c r="B5042">
        <v>44.94</v>
      </c>
      <c r="C5042">
        <v>5.5</v>
      </c>
      <c r="D5042">
        <v>2.2000000000000002</v>
      </c>
      <c r="E5042">
        <v>52.64</v>
      </c>
    </row>
    <row r="5043" spans="1:5" x14ac:dyDescent="0.25">
      <c r="A5043" s="264">
        <v>46598.041666666657</v>
      </c>
      <c r="B5043">
        <v>44.69</v>
      </c>
      <c r="C5043">
        <v>5.61</v>
      </c>
      <c r="D5043">
        <v>2.2400000000000002</v>
      </c>
      <c r="E5043">
        <v>52.54</v>
      </c>
    </row>
    <row r="5044" spans="1:5" x14ac:dyDescent="0.25">
      <c r="A5044" s="264">
        <v>46598.083333333343</v>
      </c>
      <c r="B5044">
        <v>44.02</v>
      </c>
      <c r="C5044">
        <v>5.47</v>
      </c>
      <c r="D5044">
        <v>2.19</v>
      </c>
      <c r="E5044">
        <v>51.68</v>
      </c>
    </row>
    <row r="5045" spans="1:5" x14ac:dyDescent="0.25">
      <c r="A5045" s="264">
        <v>46598.125</v>
      </c>
      <c r="B5045">
        <v>45.59</v>
      </c>
      <c r="C5045">
        <v>5.61</v>
      </c>
      <c r="D5045">
        <v>2.2400000000000002</v>
      </c>
      <c r="E5045">
        <v>53.44</v>
      </c>
    </row>
    <row r="5046" spans="1:5" x14ac:dyDescent="0.25">
      <c r="A5046" s="264">
        <v>46598.166666666657</v>
      </c>
      <c r="B5046">
        <v>45.6</v>
      </c>
      <c r="C5046">
        <v>5.61</v>
      </c>
      <c r="D5046">
        <v>2.2400000000000002</v>
      </c>
      <c r="E5046">
        <v>53.45</v>
      </c>
    </row>
    <row r="5047" spans="1:5" x14ac:dyDescent="0.25">
      <c r="A5047" s="264">
        <v>46598.208333333343</v>
      </c>
      <c r="B5047">
        <v>44.52</v>
      </c>
      <c r="C5047">
        <v>5.7</v>
      </c>
      <c r="D5047">
        <v>2.2799999999999998</v>
      </c>
      <c r="E5047">
        <v>52.5</v>
      </c>
    </row>
    <row r="5048" spans="1:5" x14ac:dyDescent="0.25">
      <c r="A5048" s="264">
        <v>46598.25</v>
      </c>
      <c r="B5048">
        <v>45.03</v>
      </c>
      <c r="C5048">
        <v>5.49</v>
      </c>
      <c r="D5048">
        <v>2.2000000000000002</v>
      </c>
      <c r="E5048">
        <v>52.72</v>
      </c>
    </row>
    <row r="5049" spans="1:5" x14ac:dyDescent="0.25">
      <c r="A5049" s="264">
        <v>46598.291666666657</v>
      </c>
      <c r="B5049">
        <v>46.49</v>
      </c>
      <c r="C5049">
        <v>5.61</v>
      </c>
      <c r="D5049">
        <v>2.2400000000000002</v>
      </c>
      <c r="E5049">
        <v>54.34</v>
      </c>
    </row>
    <row r="5050" spans="1:5" x14ac:dyDescent="0.25">
      <c r="A5050" s="264">
        <v>46598.333333333343</v>
      </c>
      <c r="B5050">
        <v>48.37</v>
      </c>
      <c r="C5050">
        <v>5.5</v>
      </c>
      <c r="D5050">
        <v>2.2000000000000002</v>
      </c>
      <c r="E5050">
        <v>56.07</v>
      </c>
    </row>
    <row r="5051" spans="1:5" x14ac:dyDescent="0.25">
      <c r="A5051" s="264">
        <v>46598.375</v>
      </c>
      <c r="B5051">
        <v>49.56</v>
      </c>
      <c r="C5051">
        <v>5.8</v>
      </c>
      <c r="D5051">
        <v>2.3199999999999998</v>
      </c>
      <c r="E5051">
        <v>57.68</v>
      </c>
    </row>
    <row r="5052" spans="1:5" x14ac:dyDescent="0.25">
      <c r="A5052" s="264">
        <v>46598.416666666657</v>
      </c>
      <c r="B5052">
        <v>51.3</v>
      </c>
      <c r="C5052">
        <v>5.8</v>
      </c>
      <c r="D5052">
        <v>2.3199999999999998</v>
      </c>
      <c r="E5052">
        <v>59.42</v>
      </c>
    </row>
    <row r="5053" spans="1:5" x14ac:dyDescent="0.25">
      <c r="A5053" s="264">
        <v>46598.458333333343</v>
      </c>
      <c r="B5053">
        <v>50.43</v>
      </c>
      <c r="C5053">
        <v>5.8</v>
      </c>
      <c r="D5053">
        <v>2.3199999999999998</v>
      </c>
      <c r="E5053">
        <v>58.55</v>
      </c>
    </row>
    <row r="5054" spans="1:5" x14ac:dyDescent="0.25">
      <c r="A5054" s="264">
        <v>46598.5</v>
      </c>
      <c r="B5054">
        <v>49.01</v>
      </c>
      <c r="C5054">
        <v>5.8</v>
      </c>
      <c r="D5054">
        <v>2.3199999999999998</v>
      </c>
      <c r="E5054">
        <v>57.13</v>
      </c>
    </row>
    <row r="5055" spans="1:5" x14ac:dyDescent="0.25">
      <c r="A5055" s="264">
        <v>46598.541666666657</v>
      </c>
      <c r="B5055">
        <v>49.93</v>
      </c>
      <c r="C5055">
        <v>5.7</v>
      </c>
      <c r="D5055">
        <v>2.2799999999999998</v>
      </c>
      <c r="E5055">
        <v>57.91</v>
      </c>
    </row>
    <row r="5056" spans="1:5" x14ac:dyDescent="0.25">
      <c r="A5056" s="264">
        <v>46598.583333333343</v>
      </c>
      <c r="B5056">
        <v>46.69</v>
      </c>
      <c r="C5056">
        <v>5.51</v>
      </c>
      <c r="D5056">
        <v>2.2000000000000002</v>
      </c>
      <c r="E5056">
        <v>54.4</v>
      </c>
    </row>
    <row r="5057" spans="1:5" x14ac:dyDescent="0.25">
      <c r="A5057" s="264">
        <v>46598.625</v>
      </c>
      <c r="B5057">
        <v>45.39</v>
      </c>
      <c r="C5057">
        <v>5.49</v>
      </c>
      <c r="D5057">
        <v>2.2000000000000002</v>
      </c>
      <c r="E5057">
        <v>53.08</v>
      </c>
    </row>
    <row r="5058" spans="1:5" x14ac:dyDescent="0.25">
      <c r="A5058" s="264">
        <v>46598.666666666657</v>
      </c>
      <c r="B5058">
        <v>44.97</v>
      </c>
      <c r="C5058">
        <v>5.7</v>
      </c>
      <c r="D5058">
        <v>2.2799999999999998</v>
      </c>
      <c r="E5058">
        <v>52.95</v>
      </c>
    </row>
    <row r="5059" spans="1:5" x14ac:dyDescent="0.25">
      <c r="A5059" s="264">
        <v>46598.708333333343</v>
      </c>
      <c r="B5059">
        <v>45.08</v>
      </c>
      <c r="C5059">
        <v>5.7</v>
      </c>
      <c r="D5059">
        <v>2.2799999999999998</v>
      </c>
      <c r="E5059">
        <v>53.06</v>
      </c>
    </row>
    <row r="5060" spans="1:5" x14ac:dyDescent="0.25">
      <c r="A5060" s="264">
        <v>46598.75</v>
      </c>
      <c r="B5060">
        <v>46.67</v>
      </c>
      <c r="C5060">
        <v>5.81</v>
      </c>
      <c r="D5060">
        <v>2.3199999999999998</v>
      </c>
      <c r="E5060">
        <v>54.8</v>
      </c>
    </row>
    <row r="5061" spans="1:5" x14ac:dyDescent="0.25">
      <c r="A5061" s="264">
        <v>46598.791666666657</v>
      </c>
      <c r="B5061">
        <v>48</v>
      </c>
      <c r="C5061">
        <v>5.99</v>
      </c>
      <c r="D5061">
        <v>2.4</v>
      </c>
      <c r="E5061">
        <v>56.39</v>
      </c>
    </row>
    <row r="5062" spans="1:5" x14ac:dyDescent="0.25">
      <c r="A5062" s="264">
        <v>46598.833333333343</v>
      </c>
      <c r="B5062">
        <v>48.09</v>
      </c>
      <c r="C5062">
        <v>5.9</v>
      </c>
      <c r="D5062">
        <v>2.36</v>
      </c>
      <c r="E5062">
        <v>56.35</v>
      </c>
    </row>
    <row r="5063" spans="1:5" x14ac:dyDescent="0.25">
      <c r="A5063" s="264">
        <v>46598.875</v>
      </c>
      <c r="B5063">
        <v>46.71</v>
      </c>
      <c r="C5063">
        <v>5.8</v>
      </c>
      <c r="D5063">
        <v>2.3199999999999998</v>
      </c>
      <c r="E5063">
        <v>54.83</v>
      </c>
    </row>
    <row r="5064" spans="1:5" x14ac:dyDescent="0.25">
      <c r="A5064" s="264">
        <v>46598.916666666657</v>
      </c>
      <c r="B5064">
        <v>46.86</v>
      </c>
      <c r="C5064">
        <v>5.81</v>
      </c>
      <c r="D5064">
        <v>2.3199999999999998</v>
      </c>
      <c r="E5064">
        <v>54.99</v>
      </c>
    </row>
    <row r="5065" spans="1:5" x14ac:dyDescent="0.25">
      <c r="A5065" s="264">
        <v>46598.958333333343</v>
      </c>
      <c r="B5065">
        <v>46.31</v>
      </c>
      <c r="C5065">
        <v>5.59</v>
      </c>
      <c r="D5065">
        <v>2.2400000000000002</v>
      </c>
      <c r="E5065">
        <v>54.14</v>
      </c>
    </row>
    <row r="5066" spans="1:5" x14ac:dyDescent="0.25">
      <c r="A5066" s="264">
        <v>46599</v>
      </c>
      <c r="B5066">
        <v>43.72</v>
      </c>
      <c r="C5066">
        <v>5.6</v>
      </c>
      <c r="D5066">
        <v>2.2400000000000002</v>
      </c>
      <c r="E5066">
        <v>51.56</v>
      </c>
    </row>
    <row r="5067" spans="1:5" x14ac:dyDescent="0.25">
      <c r="A5067" s="264">
        <v>46599.041666666657</v>
      </c>
      <c r="B5067">
        <v>43.66</v>
      </c>
      <c r="C5067">
        <v>5.39</v>
      </c>
      <c r="D5067">
        <v>2.16</v>
      </c>
      <c r="E5067">
        <v>51.21</v>
      </c>
    </row>
    <row r="5068" spans="1:5" x14ac:dyDescent="0.25">
      <c r="A5068" s="264">
        <v>46599.083333333343</v>
      </c>
      <c r="B5068">
        <v>43.16</v>
      </c>
      <c r="C5068">
        <v>5.51</v>
      </c>
      <c r="D5068">
        <v>2.2000000000000002</v>
      </c>
      <c r="E5068">
        <v>50.87</v>
      </c>
    </row>
    <row r="5069" spans="1:5" x14ac:dyDescent="0.25">
      <c r="A5069" s="264">
        <v>46599.125</v>
      </c>
      <c r="B5069">
        <v>43.51</v>
      </c>
      <c r="C5069">
        <v>5.49</v>
      </c>
      <c r="D5069">
        <v>2.2000000000000002</v>
      </c>
      <c r="E5069">
        <v>51.2</v>
      </c>
    </row>
    <row r="5070" spans="1:5" x14ac:dyDescent="0.25">
      <c r="A5070" s="264">
        <v>46599.166666666657</v>
      </c>
      <c r="B5070">
        <v>44.03</v>
      </c>
      <c r="C5070">
        <v>5.71</v>
      </c>
      <c r="D5070">
        <v>2.2799999999999998</v>
      </c>
      <c r="E5070">
        <v>52.02</v>
      </c>
    </row>
    <row r="5071" spans="1:5" x14ac:dyDescent="0.25">
      <c r="A5071" s="264">
        <v>46599.208333333343</v>
      </c>
      <c r="B5071">
        <v>44.75</v>
      </c>
      <c r="C5071">
        <v>5.7</v>
      </c>
      <c r="D5071">
        <v>2.2799999999999998</v>
      </c>
      <c r="E5071">
        <v>52.73</v>
      </c>
    </row>
    <row r="5072" spans="1:5" x14ac:dyDescent="0.25">
      <c r="A5072" s="264">
        <v>46599.25</v>
      </c>
      <c r="B5072">
        <v>47.7</v>
      </c>
      <c r="C5072">
        <v>5.69</v>
      </c>
      <c r="D5072">
        <v>2.2799999999999998</v>
      </c>
      <c r="E5072">
        <v>55.67</v>
      </c>
    </row>
    <row r="5073" spans="1:5" x14ac:dyDescent="0.25">
      <c r="A5073" s="264">
        <v>46599.291666666657</v>
      </c>
      <c r="B5073">
        <v>52.58</v>
      </c>
      <c r="C5073">
        <v>5.82</v>
      </c>
      <c r="D5073">
        <v>2.33</v>
      </c>
      <c r="E5073">
        <v>60.73</v>
      </c>
    </row>
    <row r="5074" spans="1:5" x14ac:dyDescent="0.25">
      <c r="A5074" s="264">
        <v>46599.333333333343</v>
      </c>
      <c r="B5074">
        <v>52.19</v>
      </c>
      <c r="C5074">
        <v>5.69</v>
      </c>
      <c r="D5074">
        <v>2.2799999999999998</v>
      </c>
      <c r="E5074">
        <v>60.16</v>
      </c>
    </row>
    <row r="5075" spans="1:5" x14ac:dyDescent="0.25">
      <c r="A5075" s="264">
        <v>46599.375</v>
      </c>
      <c r="B5075">
        <v>50.58</v>
      </c>
      <c r="C5075">
        <v>5.71</v>
      </c>
      <c r="D5075">
        <v>2.2799999999999998</v>
      </c>
      <c r="E5075">
        <v>58.57</v>
      </c>
    </row>
    <row r="5076" spans="1:5" x14ac:dyDescent="0.25">
      <c r="A5076" s="264">
        <v>46599.416666666657</v>
      </c>
      <c r="B5076">
        <v>49.65</v>
      </c>
      <c r="C5076">
        <v>5.8</v>
      </c>
      <c r="D5076">
        <v>2.3199999999999998</v>
      </c>
      <c r="E5076">
        <v>57.77</v>
      </c>
    </row>
    <row r="5077" spans="1:5" x14ac:dyDescent="0.25">
      <c r="A5077" s="264">
        <v>46599.458333333343</v>
      </c>
      <c r="B5077">
        <v>48.02</v>
      </c>
      <c r="C5077">
        <v>5.7</v>
      </c>
      <c r="D5077">
        <v>2.2799999999999998</v>
      </c>
      <c r="E5077">
        <v>56</v>
      </c>
    </row>
    <row r="5078" spans="1:5" x14ac:dyDescent="0.25">
      <c r="A5078" s="264">
        <v>46599.5</v>
      </c>
      <c r="B5078">
        <v>46.93</v>
      </c>
      <c r="C5078">
        <v>5.59</v>
      </c>
      <c r="D5078">
        <v>2.2400000000000002</v>
      </c>
      <c r="E5078">
        <v>54.76</v>
      </c>
    </row>
    <row r="5079" spans="1:5" x14ac:dyDescent="0.25">
      <c r="A5079" s="264">
        <v>46599.541666666657</v>
      </c>
      <c r="B5079">
        <v>45.23</v>
      </c>
      <c r="C5079">
        <v>5.7</v>
      </c>
      <c r="D5079">
        <v>2.2799999999999998</v>
      </c>
      <c r="E5079">
        <v>53.21</v>
      </c>
    </row>
    <row r="5080" spans="1:5" x14ac:dyDescent="0.25">
      <c r="A5080" s="264">
        <v>46599.583333333343</v>
      </c>
      <c r="B5080">
        <v>44.24</v>
      </c>
      <c r="C5080">
        <v>5.5</v>
      </c>
      <c r="D5080">
        <v>2.2000000000000002</v>
      </c>
      <c r="E5080">
        <v>51.94</v>
      </c>
    </row>
    <row r="5081" spans="1:5" x14ac:dyDescent="0.25">
      <c r="A5081" s="264">
        <v>46599.625</v>
      </c>
      <c r="B5081">
        <v>44.63</v>
      </c>
      <c r="C5081">
        <v>5.4</v>
      </c>
      <c r="D5081">
        <v>2.16</v>
      </c>
      <c r="E5081">
        <v>52.19</v>
      </c>
    </row>
    <row r="5082" spans="1:5" x14ac:dyDescent="0.25">
      <c r="A5082" s="264">
        <v>46599.666666666657</v>
      </c>
      <c r="B5082">
        <v>43.68</v>
      </c>
      <c r="C5082">
        <v>5.8</v>
      </c>
      <c r="D5082">
        <v>2.3199999999999998</v>
      </c>
      <c r="E5082">
        <v>51.8</v>
      </c>
    </row>
    <row r="5083" spans="1:5" x14ac:dyDescent="0.25">
      <c r="A5083" s="264">
        <v>46599.708333333343</v>
      </c>
      <c r="B5083">
        <v>43.99</v>
      </c>
      <c r="C5083">
        <v>5.8</v>
      </c>
      <c r="D5083">
        <v>2.3199999999999998</v>
      </c>
      <c r="E5083">
        <v>52.11</v>
      </c>
    </row>
    <row r="5084" spans="1:5" x14ac:dyDescent="0.25">
      <c r="A5084" s="264">
        <v>46599.75</v>
      </c>
      <c r="B5084">
        <v>45.93</v>
      </c>
      <c r="C5084">
        <v>5.8</v>
      </c>
      <c r="D5084">
        <v>2.3199999999999998</v>
      </c>
      <c r="E5084">
        <v>54.05</v>
      </c>
    </row>
    <row r="5085" spans="1:5" x14ac:dyDescent="0.25">
      <c r="A5085" s="264">
        <v>46599.791666666657</v>
      </c>
      <c r="B5085">
        <v>48.54</v>
      </c>
      <c r="C5085">
        <v>6</v>
      </c>
      <c r="D5085">
        <v>2.4</v>
      </c>
      <c r="E5085">
        <v>56.94</v>
      </c>
    </row>
    <row r="5086" spans="1:5" x14ac:dyDescent="0.25">
      <c r="A5086" s="264">
        <v>46599.833333333343</v>
      </c>
      <c r="B5086">
        <v>46.86</v>
      </c>
      <c r="C5086">
        <v>5.7</v>
      </c>
      <c r="D5086">
        <v>2.2799999999999998</v>
      </c>
      <c r="E5086">
        <v>54.84</v>
      </c>
    </row>
    <row r="5087" spans="1:5" x14ac:dyDescent="0.25">
      <c r="A5087" s="264">
        <v>46599.875</v>
      </c>
      <c r="B5087">
        <v>46.25</v>
      </c>
      <c r="C5087">
        <v>5.71</v>
      </c>
      <c r="D5087">
        <v>2.2799999999999998</v>
      </c>
      <c r="E5087">
        <v>54.24</v>
      </c>
    </row>
    <row r="5088" spans="1:5" x14ac:dyDescent="0.25">
      <c r="A5088" s="264">
        <v>46599.916666666657</v>
      </c>
      <c r="B5088">
        <v>46.32</v>
      </c>
      <c r="C5088">
        <v>5.69</v>
      </c>
      <c r="D5088">
        <v>2.2799999999999998</v>
      </c>
      <c r="E5088">
        <v>54.29</v>
      </c>
    </row>
    <row r="5089" spans="1:5" x14ac:dyDescent="0.25">
      <c r="A5089" s="264">
        <v>46599.958333333343</v>
      </c>
      <c r="B5089">
        <v>45.39</v>
      </c>
      <c r="C5089">
        <v>5.39</v>
      </c>
      <c r="D5089">
        <v>2.16</v>
      </c>
      <c r="E5089">
        <v>52.94</v>
      </c>
    </row>
    <row r="5090" spans="1:5" x14ac:dyDescent="0.25">
      <c r="A5090" s="264">
        <v>46600</v>
      </c>
      <c r="B5090">
        <v>38.42</v>
      </c>
      <c r="C5090">
        <v>9.9</v>
      </c>
      <c r="D5090">
        <v>3.96</v>
      </c>
      <c r="E5090">
        <v>52.28</v>
      </c>
    </row>
    <row r="5091" spans="1:5" x14ac:dyDescent="0.25">
      <c r="A5091" s="264">
        <v>46600.041666666657</v>
      </c>
      <c r="B5091">
        <v>37.68</v>
      </c>
      <c r="C5091">
        <v>9.65</v>
      </c>
      <c r="D5091">
        <v>3.86</v>
      </c>
      <c r="E5091">
        <v>51.19</v>
      </c>
    </row>
    <row r="5092" spans="1:5" x14ac:dyDescent="0.25">
      <c r="A5092" s="264">
        <v>46600.083333333343</v>
      </c>
      <c r="B5092">
        <v>38.58</v>
      </c>
      <c r="C5092">
        <v>9.65</v>
      </c>
      <c r="D5092">
        <v>3.86</v>
      </c>
      <c r="E5092">
        <v>52.09</v>
      </c>
    </row>
    <row r="5093" spans="1:5" x14ac:dyDescent="0.25">
      <c r="A5093" s="264">
        <v>46600.125</v>
      </c>
      <c r="B5093">
        <v>39.81</v>
      </c>
      <c r="C5093">
        <v>9.6</v>
      </c>
      <c r="D5093">
        <v>3.84</v>
      </c>
      <c r="E5093">
        <v>53.25</v>
      </c>
    </row>
    <row r="5094" spans="1:5" x14ac:dyDescent="0.25">
      <c r="A5094" s="264">
        <v>46600.166666666657</v>
      </c>
      <c r="B5094">
        <v>41.62</v>
      </c>
      <c r="C5094">
        <v>9.65</v>
      </c>
      <c r="D5094">
        <v>3.86</v>
      </c>
      <c r="E5094">
        <v>55.13</v>
      </c>
    </row>
    <row r="5095" spans="1:5" x14ac:dyDescent="0.25">
      <c r="A5095" s="264">
        <v>46600.208333333343</v>
      </c>
      <c r="B5095">
        <v>46.97</v>
      </c>
      <c r="C5095">
        <v>9.5500000000000007</v>
      </c>
      <c r="D5095">
        <v>3.82</v>
      </c>
      <c r="E5095">
        <v>60.34</v>
      </c>
    </row>
    <row r="5096" spans="1:5" x14ac:dyDescent="0.25">
      <c r="A5096" s="264">
        <v>46600.25</v>
      </c>
      <c r="B5096">
        <v>51.57</v>
      </c>
      <c r="C5096">
        <v>9.6999999999999993</v>
      </c>
      <c r="D5096">
        <v>3.88</v>
      </c>
      <c r="E5096">
        <v>65.150000000000006</v>
      </c>
    </row>
    <row r="5097" spans="1:5" x14ac:dyDescent="0.25">
      <c r="A5097" s="264">
        <v>46600.291666666657</v>
      </c>
      <c r="B5097">
        <v>47.62</v>
      </c>
      <c r="C5097">
        <v>9.9</v>
      </c>
      <c r="D5097">
        <v>3.96</v>
      </c>
      <c r="E5097">
        <v>61.48</v>
      </c>
    </row>
    <row r="5098" spans="1:5" x14ac:dyDescent="0.25">
      <c r="A5098" s="264">
        <v>46600.333333333343</v>
      </c>
      <c r="B5098">
        <v>43.09</v>
      </c>
      <c r="C5098">
        <v>10.45</v>
      </c>
      <c r="D5098">
        <v>4.18</v>
      </c>
      <c r="E5098">
        <v>57.72</v>
      </c>
    </row>
    <row r="5099" spans="1:5" x14ac:dyDescent="0.25">
      <c r="A5099" s="264">
        <v>46600.375</v>
      </c>
      <c r="B5099">
        <v>41.57</v>
      </c>
      <c r="C5099">
        <v>11.3</v>
      </c>
      <c r="D5099">
        <v>4.5199999999999996</v>
      </c>
      <c r="E5099">
        <v>57.39</v>
      </c>
    </row>
    <row r="5100" spans="1:5" x14ac:dyDescent="0.25">
      <c r="A5100" s="264">
        <v>46600.416666666657</v>
      </c>
      <c r="B5100">
        <v>40.33</v>
      </c>
      <c r="C5100">
        <v>10.75</v>
      </c>
      <c r="D5100">
        <v>4.3</v>
      </c>
      <c r="E5100">
        <v>55.38</v>
      </c>
    </row>
    <row r="5101" spans="1:5" x14ac:dyDescent="0.25">
      <c r="A5101" s="264">
        <v>46600.458333333343</v>
      </c>
      <c r="B5101">
        <v>39.33</v>
      </c>
      <c r="C5101">
        <v>10.15</v>
      </c>
      <c r="D5101">
        <v>4.0599999999999996</v>
      </c>
      <c r="E5101">
        <v>53.54</v>
      </c>
    </row>
    <row r="5102" spans="1:5" x14ac:dyDescent="0.25">
      <c r="A5102" s="264">
        <v>46600.5</v>
      </c>
      <c r="B5102">
        <v>40.25</v>
      </c>
      <c r="C5102">
        <v>9.4499999999999993</v>
      </c>
      <c r="D5102">
        <v>3.78</v>
      </c>
      <c r="E5102">
        <v>53.48</v>
      </c>
    </row>
    <row r="5103" spans="1:5" x14ac:dyDescent="0.25">
      <c r="A5103" s="264">
        <v>46600.541666666657</v>
      </c>
      <c r="B5103">
        <v>39.56</v>
      </c>
      <c r="C5103">
        <v>9.0500000000000007</v>
      </c>
      <c r="D5103">
        <v>3.62</v>
      </c>
      <c r="E5103">
        <v>52.23</v>
      </c>
    </row>
    <row r="5104" spans="1:5" x14ac:dyDescent="0.25">
      <c r="A5104" s="264">
        <v>46600.583333333343</v>
      </c>
      <c r="B5104">
        <v>38.96</v>
      </c>
      <c r="C5104">
        <v>8.75</v>
      </c>
      <c r="D5104">
        <v>3.5</v>
      </c>
      <c r="E5104">
        <v>51.21</v>
      </c>
    </row>
    <row r="5105" spans="1:5" x14ac:dyDescent="0.25">
      <c r="A5105" s="264">
        <v>46600.625</v>
      </c>
      <c r="B5105">
        <v>40.43</v>
      </c>
      <c r="C5105">
        <v>8.4</v>
      </c>
      <c r="D5105">
        <v>3.36</v>
      </c>
      <c r="E5105">
        <v>52.19</v>
      </c>
    </row>
    <row r="5106" spans="1:5" x14ac:dyDescent="0.25">
      <c r="A5106" s="264">
        <v>46600.666666666657</v>
      </c>
      <c r="B5106">
        <v>42.85</v>
      </c>
      <c r="C5106">
        <v>8.4499999999999993</v>
      </c>
      <c r="D5106">
        <v>3.38</v>
      </c>
      <c r="E5106">
        <v>54.68</v>
      </c>
    </row>
    <row r="5107" spans="1:5" x14ac:dyDescent="0.25">
      <c r="A5107" s="264">
        <v>46600.708333333343</v>
      </c>
      <c r="B5107">
        <v>44.74</v>
      </c>
      <c r="C5107">
        <v>8.1999999999999993</v>
      </c>
      <c r="D5107">
        <v>3.28</v>
      </c>
      <c r="E5107">
        <v>56.22</v>
      </c>
    </row>
    <row r="5108" spans="1:5" x14ac:dyDescent="0.25">
      <c r="A5108" s="264">
        <v>46600.75</v>
      </c>
      <c r="B5108">
        <v>44.3</v>
      </c>
      <c r="C5108">
        <v>8.6</v>
      </c>
      <c r="D5108">
        <v>3.44</v>
      </c>
      <c r="E5108">
        <v>56.34</v>
      </c>
    </row>
    <row r="5109" spans="1:5" x14ac:dyDescent="0.25">
      <c r="A5109" s="264">
        <v>46600.791666666657</v>
      </c>
      <c r="B5109">
        <v>42.72</v>
      </c>
      <c r="C5109">
        <v>8.65</v>
      </c>
      <c r="D5109">
        <v>3.46</v>
      </c>
      <c r="E5109">
        <v>54.83</v>
      </c>
    </row>
    <row r="5110" spans="1:5" x14ac:dyDescent="0.25">
      <c r="A5110" s="264">
        <v>46600.833333333343</v>
      </c>
      <c r="B5110">
        <v>41.01</v>
      </c>
      <c r="C5110">
        <v>8.9499999999999993</v>
      </c>
      <c r="D5110">
        <v>3.58</v>
      </c>
      <c r="E5110">
        <v>53.54</v>
      </c>
    </row>
    <row r="5111" spans="1:5" x14ac:dyDescent="0.25">
      <c r="A5111" s="264">
        <v>46600.875</v>
      </c>
      <c r="B5111">
        <v>41.17</v>
      </c>
      <c r="C5111">
        <v>8.9499999999999993</v>
      </c>
      <c r="D5111">
        <v>3.58</v>
      </c>
      <c r="E5111">
        <v>53.7</v>
      </c>
    </row>
    <row r="5112" spans="1:5" x14ac:dyDescent="0.25">
      <c r="A5112" s="264">
        <v>46600.916666666657</v>
      </c>
      <c r="B5112">
        <v>40.08</v>
      </c>
      <c r="C5112">
        <v>8.9499999999999993</v>
      </c>
      <c r="D5112">
        <v>3.58</v>
      </c>
      <c r="E5112">
        <v>52.61</v>
      </c>
    </row>
    <row r="5113" spans="1:5" x14ac:dyDescent="0.25">
      <c r="A5113" s="264">
        <v>46600.958333333343</v>
      </c>
      <c r="B5113">
        <v>39.08</v>
      </c>
      <c r="C5113">
        <v>8.6999999999999993</v>
      </c>
      <c r="D5113">
        <v>3.48</v>
      </c>
      <c r="E5113">
        <v>51.26</v>
      </c>
    </row>
    <row r="5114" spans="1:5" x14ac:dyDescent="0.25">
      <c r="A5114" s="264">
        <v>46601</v>
      </c>
      <c r="B5114">
        <v>37.380000000000003</v>
      </c>
      <c r="C5114">
        <v>8.6</v>
      </c>
      <c r="D5114">
        <v>3.44</v>
      </c>
      <c r="E5114">
        <v>49.42</v>
      </c>
    </row>
    <row r="5115" spans="1:5" x14ac:dyDescent="0.25">
      <c r="A5115" s="264">
        <v>46601.041666666657</v>
      </c>
      <c r="B5115">
        <v>38.43</v>
      </c>
      <c r="C5115">
        <v>8.35</v>
      </c>
      <c r="D5115">
        <v>3.34</v>
      </c>
      <c r="E5115">
        <v>50.12</v>
      </c>
    </row>
    <row r="5116" spans="1:5" x14ac:dyDescent="0.25">
      <c r="A5116" s="264">
        <v>46601.083333333343</v>
      </c>
      <c r="B5116">
        <v>37.72</v>
      </c>
      <c r="C5116">
        <v>8.3000000000000007</v>
      </c>
      <c r="D5116">
        <v>3.32</v>
      </c>
      <c r="E5116">
        <v>49.34</v>
      </c>
    </row>
    <row r="5117" spans="1:5" x14ac:dyDescent="0.25">
      <c r="A5117" s="264">
        <v>46601.125</v>
      </c>
      <c r="B5117">
        <v>38.909999999999997</v>
      </c>
      <c r="C5117">
        <v>8.35</v>
      </c>
      <c r="D5117">
        <v>3.34</v>
      </c>
      <c r="E5117">
        <v>50.6</v>
      </c>
    </row>
    <row r="5118" spans="1:5" x14ac:dyDescent="0.25">
      <c r="A5118" s="264">
        <v>46601.166666666657</v>
      </c>
      <c r="B5118">
        <v>39.18</v>
      </c>
      <c r="C5118">
        <v>8.25</v>
      </c>
      <c r="D5118">
        <v>3.3</v>
      </c>
      <c r="E5118">
        <v>50.73</v>
      </c>
    </row>
    <row r="5119" spans="1:5" x14ac:dyDescent="0.25">
      <c r="A5119" s="264">
        <v>46601.208333333343</v>
      </c>
      <c r="B5119">
        <v>43.55</v>
      </c>
      <c r="C5119">
        <v>8.3000000000000007</v>
      </c>
      <c r="D5119">
        <v>3.32</v>
      </c>
      <c r="E5119">
        <v>55.17</v>
      </c>
    </row>
    <row r="5120" spans="1:5" x14ac:dyDescent="0.25">
      <c r="A5120" s="264">
        <v>46601.25</v>
      </c>
      <c r="B5120">
        <v>46.35</v>
      </c>
      <c r="C5120">
        <v>8.35</v>
      </c>
      <c r="D5120">
        <v>3.34</v>
      </c>
      <c r="E5120">
        <v>58.04</v>
      </c>
    </row>
    <row r="5121" spans="1:5" x14ac:dyDescent="0.25">
      <c r="A5121" s="264">
        <v>46601.291666666657</v>
      </c>
      <c r="B5121">
        <v>45.35</v>
      </c>
      <c r="C5121">
        <v>8.4499999999999993</v>
      </c>
      <c r="D5121">
        <v>3.38</v>
      </c>
      <c r="E5121">
        <v>57.18</v>
      </c>
    </row>
    <row r="5122" spans="1:5" x14ac:dyDescent="0.25">
      <c r="A5122" s="264">
        <v>46601.333333333343</v>
      </c>
      <c r="B5122">
        <v>43.86</v>
      </c>
      <c r="C5122">
        <v>8.75</v>
      </c>
      <c r="D5122">
        <v>3.5</v>
      </c>
      <c r="E5122">
        <v>56.11</v>
      </c>
    </row>
    <row r="5123" spans="1:5" x14ac:dyDescent="0.25">
      <c r="A5123" s="264">
        <v>46601.375</v>
      </c>
      <c r="B5123">
        <v>41.71</v>
      </c>
      <c r="C5123">
        <v>9.4</v>
      </c>
      <c r="D5123">
        <v>3.76</v>
      </c>
      <c r="E5123">
        <v>54.87</v>
      </c>
    </row>
    <row r="5124" spans="1:5" x14ac:dyDescent="0.25">
      <c r="A5124" s="264">
        <v>46601.416666666657</v>
      </c>
      <c r="B5124">
        <v>40.01</v>
      </c>
      <c r="C5124">
        <v>9.75</v>
      </c>
      <c r="D5124">
        <v>3.9</v>
      </c>
      <c r="E5124">
        <v>53.66</v>
      </c>
    </row>
    <row r="5125" spans="1:5" x14ac:dyDescent="0.25">
      <c r="A5125" s="264">
        <v>46601.458333333343</v>
      </c>
      <c r="B5125">
        <v>40.04</v>
      </c>
      <c r="C5125">
        <v>9.6</v>
      </c>
      <c r="D5125">
        <v>3.84</v>
      </c>
      <c r="E5125">
        <v>53.48</v>
      </c>
    </row>
    <row r="5126" spans="1:5" x14ac:dyDescent="0.25">
      <c r="A5126" s="264">
        <v>46601.5</v>
      </c>
      <c r="B5126">
        <v>39.51</v>
      </c>
      <c r="C5126">
        <v>9.4499999999999993</v>
      </c>
      <c r="D5126">
        <v>3.78</v>
      </c>
      <c r="E5126">
        <v>52.74</v>
      </c>
    </row>
    <row r="5127" spans="1:5" x14ac:dyDescent="0.25">
      <c r="A5127" s="264">
        <v>46601.541666666657</v>
      </c>
      <c r="B5127">
        <v>39.44</v>
      </c>
      <c r="C5127">
        <v>9.3000000000000007</v>
      </c>
      <c r="D5127">
        <v>3.72</v>
      </c>
      <c r="E5127">
        <v>52.46</v>
      </c>
    </row>
    <row r="5128" spans="1:5" x14ac:dyDescent="0.25">
      <c r="A5128" s="264">
        <v>46601.583333333343</v>
      </c>
      <c r="B5128">
        <v>39.590000000000003</v>
      </c>
      <c r="C5128">
        <v>9.15</v>
      </c>
      <c r="D5128">
        <v>3.66</v>
      </c>
      <c r="E5128">
        <v>52.4</v>
      </c>
    </row>
    <row r="5129" spans="1:5" x14ac:dyDescent="0.25">
      <c r="A5129" s="264">
        <v>46601.625</v>
      </c>
      <c r="B5129">
        <v>39.67</v>
      </c>
      <c r="C5129">
        <v>8.75</v>
      </c>
      <c r="D5129">
        <v>3.5</v>
      </c>
      <c r="E5129">
        <v>51.92</v>
      </c>
    </row>
    <row r="5130" spans="1:5" x14ac:dyDescent="0.25">
      <c r="A5130" s="264">
        <v>46601.666666666657</v>
      </c>
      <c r="B5130">
        <v>39.94</v>
      </c>
      <c r="C5130">
        <v>8.8000000000000007</v>
      </c>
      <c r="D5130">
        <v>3.52</v>
      </c>
      <c r="E5130">
        <v>52.26</v>
      </c>
    </row>
    <row r="5131" spans="1:5" x14ac:dyDescent="0.25">
      <c r="A5131" s="264">
        <v>46601.708333333343</v>
      </c>
      <c r="B5131">
        <v>43.48</v>
      </c>
      <c r="C5131">
        <v>8.75</v>
      </c>
      <c r="D5131">
        <v>3.5</v>
      </c>
      <c r="E5131">
        <v>55.73</v>
      </c>
    </row>
    <row r="5132" spans="1:5" x14ac:dyDescent="0.25">
      <c r="A5132" s="264">
        <v>46601.75</v>
      </c>
      <c r="B5132">
        <v>42.67</v>
      </c>
      <c r="C5132">
        <v>9.0500000000000007</v>
      </c>
      <c r="D5132">
        <v>3.62</v>
      </c>
      <c r="E5132">
        <v>55.34</v>
      </c>
    </row>
    <row r="5133" spans="1:5" x14ac:dyDescent="0.25">
      <c r="A5133" s="264">
        <v>46601.791666666657</v>
      </c>
      <c r="B5133">
        <v>41.28</v>
      </c>
      <c r="C5133">
        <v>9.35</v>
      </c>
      <c r="D5133">
        <v>3.74</v>
      </c>
      <c r="E5133">
        <v>54.37</v>
      </c>
    </row>
    <row r="5134" spans="1:5" x14ac:dyDescent="0.25">
      <c r="A5134" s="264">
        <v>46601.833333333343</v>
      </c>
      <c r="B5134">
        <v>40.54</v>
      </c>
      <c r="C5134">
        <v>9.35</v>
      </c>
      <c r="D5134">
        <v>3.74</v>
      </c>
      <c r="E5134">
        <v>53.63</v>
      </c>
    </row>
    <row r="5135" spans="1:5" x14ac:dyDescent="0.25">
      <c r="A5135" s="264">
        <v>46601.875</v>
      </c>
      <c r="B5135">
        <v>39.96</v>
      </c>
      <c r="C5135">
        <v>9.1999999999999993</v>
      </c>
      <c r="D5135">
        <v>3.68</v>
      </c>
      <c r="E5135">
        <v>52.84</v>
      </c>
    </row>
    <row r="5136" spans="1:5" x14ac:dyDescent="0.25">
      <c r="A5136" s="264">
        <v>46601.916666666657</v>
      </c>
      <c r="B5136">
        <v>38.68</v>
      </c>
      <c r="C5136">
        <v>9</v>
      </c>
      <c r="D5136">
        <v>3.6</v>
      </c>
      <c r="E5136">
        <v>51.28</v>
      </c>
    </row>
    <row r="5137" spans="1:5" x14ac:dyDescent="0.25">
      <c r="A5137" s="264">
        <v>46601.958333333343</v>
      </c>
      <c r="B5137">
        <v>36.619999999999997</v>
      </c>
      <c r="C5137">
        <v>8.9499999999999993</v>
      </c>
      <c r="D5137">
        <v>3.58</v>
      </c>
      <c r="E5137">
        <v>49.15</v>
      </c>
    </row>
    <row r="5138" spans="1:5" x14ac:dyDescent="0.25">
      <c r="A5138" s="264">
        <v>46602</v>
      </c>
      <c r="B5138">
        <v>36.840000000000003</v>
      </c>
      <c r="C5138">
        <v>9.0500000000000007</v>
      </c>
      <c r="D5138">
        <v>3.62</v>
      </c>
      <c r="E5138">
        <v>49.51</v>
      </c>
    </row>
    <row r="5139" spans="1:5" x14ac:dyDescent="0.25">
      <c r="A5139" s="264">
        <v>46602.041666666657</v>
      </c>
      <c r="B5139">
        <v>37.44</v>
      </c>
      <c r="C5139">
        <v>8.8000000000000007</v>
      </c>
      <c r="D5139">
        <v>3.52</v>
      </c>
      <c r="E5139">
        <v>49.76</v>
      </c>
    </row>
    <row r="5140" spans="1:5" x14ac:dyDescent="0.25">
      <c r="A5140" s="264">
        <v>46602.083333333343</v>
      </c>
      <c r="B5140">
        <v>36.54</v>
      </c>
      <c r="C5140">
        <v>8.8000000000000007</v>
      </c>
      <c r="D5140">
        <v>3.52</v>
      </c>
      <c r="E5140">
        <v>48.86</v>
      </c>
    </row>
    <row r="5141" spans="1:5" x14ac:dyDescent="0.25">
      <c r="A5141" s="264">
        <v>46602.125</v>
      </c>
      <c r="B5141">
        <v>35.950000000000003</v>
      </c>
      <c r="C5141">
        <v>8.85</v>
      </c>
      <c r="D5141">
        <v>3.54</v>
      </c>
      <c r="E5141">
        <v>48.34</v>
      </c>
    </row>
    <row r="5142" spans="1:5" x14ac:dyDescent="0.25">
      <c r="A5142" s="264">
        <v>46602.166666666657</v>
      </c>
      <c r="B5142">
        <v>39.909999999999997</v>
      </c>
      <c r="C5142">
        <v>8.6999999999999993</v>
      </c>
      <c r="D5142">
        <v>3.48</v>
      </c>
      <c r="E5142">
        <v>52.09</v>
      </c>
    </row>
    <row r="5143" spans="1:5" x14ac:dyDescent="0.25">
      <c r="A5143" s="264">
        <v>46602.208333333343</v>
      </c>
      <c r="B5143">
        <v>42.74</v>
      </c>
      <c r="C5143">
        <v>8.85</v>
      </c>
      <c r="D5143">
        <v>3.54</v>
      </c>
      <c r="E5143">
        <v>55.13</v>
      </c>
    </row>
    <row r="5144" spans="1:5" x14ac:dyDescent="0.25">
      <c r="A5144" s="264">
        <v>46602.25</v>
      </c>
      <c r="B5144">
        <v>48.98</v>
      </c>
      <c r="C5144">
        <v>9.4</v>
      </c>
      <c r="D5144">
        <v>3.76</v>
      </c>
      <c r="E5144">
        <v>62.14</v>
      </c>
    </row>
    <row r="5145" spans="1:5" x14ac:dyDescent="0.25">
      <c r="A5145" s="264">
        <v>46602.291666666657</v>
      </c>
      <c r="B5145">
        <v>43.99</v>
      </c>
      <c r="C5145">
        <v>10.8</v>
      </c>
      <c r="D5145">
        <v>4.32</v>
      </c>
      <c r="E5145">
        <v>59.11</v>
      </c>
    </row>
    <row r="5146" spans="1:5" x14ac:dyDescent="0.25">
      <c r="A5146" s="264">
        <v>46602.333333333343</v>
      </c>
      <c r="B5146">
        <v>41.26</v>
      </c>
      <c r="C5146">
        <v>10.65</v>
      </c>
      <c r="D5146">
        <v>4.26</v>
      </c>
      <c r="E5146">
        <v>56.17</v>
      </c>
    </row>
    <row r="5147" spans="1:5" x14ac:dyDescent="0.25">
      <c r="A5147" s="264">
        <v>46602.375</v>
      </c>
      <c r="B5147">
        <v>43.49</v>
      </c>
      <c r="C5147">
        <v>10.6</v>
      </c>
      <c r="D5147">
        <v>4.24</v>
      </c>
      <c r="E5147">
        <v>58.33</v>
      </c>
    </row>
    <row r="5148" spans="1:5" x14ac:dyDescent="0.25">
      <c r="A5148" s="264">
        <v>46602.416666666657</v>
      </c>
      <c r="B5148">
        <v>48.23</v>
      </c>
      <c r="C5148">
        <v>10.15</v>
      </c>
      <c r="D5148">
        <v>4.0599999999999996</v>
      </c>
      <c r="E5148">
        <v>62.44</v>
      </c>
    </row>
    <row r="5149" spans="1:5" x14ac:dyDescent="0.25">
      <c r="A5149" s="264">
        <v>46602.458333333343</v>
      </c>
      <c r="B5149">
        <v>44.89</v>
      </c>
      <c r="C5149">
        <v>9.9</v>
      </c>
      <c r="D5149">
        <v>3.96</v>
      </c>
      <c r="E5149">
        <v>58.75</v>
      </c>
    </row>
    <row r="5150" spans="1:5" x14ac:dyDescent="0.25">
      <c r="A5150" s="264">
        <v>46602.5</v>
      </c>
      <c r="B5150">
        <v>42.46</v>
      </c>
      <c r="C5150">
        <v>9.4499999999999993</v>
      </c>
      <c r="D5150">
        <v>3.78</v>
      </c>
      <c r="E5150">
        <v>55.69</v>
      </c>
    </row>
    <row r="5151" spans="1:5" x14ac:dyDescent="0.25">
      <c r="A5151" s="264">
        <v>46602.541666666657</v>
      </c>
      <c r="B5151">
        <v>45.09</v>
      </c>
      <c r="C5151">
        <v>9</v>
      </c>
      <c r="D5151">
        <v>3.6</v>
      </c>
      <c r="E5151">
        <v>57.69</v>
      </c>
    </row>
    <row r="5152" spans="1:5" x14ac:dyDescent="0.25">
      <c r="A5152" s="264">
        <v>46602.583333333343</v>
      </c>
      <c r="B5152">
        <v>41.42</v>
      </c>
      <c r="C5152">
        <v>8.9499999999999993</v>
      </c>
      <c r="D5152">
        <v>3.58</v>
      </c>
      <c r="E5152">
        <v>53.95</v>
      </c>
    </row>
    <row r="5153" spans="1:5" x14ac:dyDescent="0.25">
      <c r="A5153" s="264">
        <v>46602.625</v>
      </c>
      <c r="B5153">
        <v>42.91</v>
      </c>
      <c r="C5153">
        <v>9</v>
      </c>
      <c r="D5153">
        <v>3.6</v>
      </c>
      <c r="E5153">
        <v>55.51</v>
      </c>
    </row>
    <row r="5154" spans="1:5" x14ac:dyDescent="0.25">
      <c r="A5154" s="264">
        <v>46602.666666666657</v>
      </c>
      <c r="B5154">
        <v>45.44</v>
      </c>
      <c r="C5154">
        <v>8.65</v>
      </c>
      <c r="D5154">
        <v>3.46</v>
      </c>
      <c r="E5154">
        <v>57.55</v>
      </c>
    </row>
    <row r="5155" spans="1:5" x14ac:dyDescent="0.25">
      <c r="A5155" s="264">
        <v>46602.708333333343</v>
      </c>
      <c r="B5155">
        <v>41.47</v>
      </c>
      <c r="C5155">
        <v>8.9</v>
      </c>
      <c r="D5155">
        <v>3.56</v>
      </c>
      <c r="E5155">
        <v>53.93</v>
      </c>
    </row>
    <row r="5156" spans="1:5" x14ac:dyDescent="0.25">
      <c r="A5156" s="264">
        <v>46602.75</v>
      </c>
      <c r="B5156">
        <v>47.29</v>
      </c>
      <c r="C5156">
        <v>8.9499999999999993</v>
      </c>
      <c r="D5156">
        <v>3.58</v>
      </c>
      <c r="E5156">
        <v>59.82</v>
      </c>
    </row>
    <row r="5157" spans="1:5" x14ac:dyDescent="0.25">
      <c r="A5157" s="264">
        <v>46602.791666666657</v>
      </c>
      <c r="B5157">
        <v>38.159999999999997</v>
      </c>
      <c r="C5157">
        <v>9.75</v>
      </c>
      <c r="D5157">
        <v>3.9</v>
      </c>
      <c r="E5157">
        <v>51.81</v>
      </c>
    </row>
    <row r="5158" spans="1:5" x14ac:dyDescent="0.25">
      <c r="A5158" s="264">
        <v>46602.833333333343</v>
      </c>
      <c r="B5158">
        <v>42.66</v>
      </c>
      <c r="C5158">
        <v>9.6999999999999993</v>
      </c>
      <c r="D5158">
        <v>3.88</v>
      </c>
      <c r="E5158">
        <v>56.24</v>
      </c>
    </row>
    <row r="5159" spans="1:5" x14ac:dyDescent="0.25">
      <c r="A5159" s="264">
        <v>46602.875</v>
      </c>
      <c r="B5159">
        <v>39.880000000000003</v>
      </c>
      <c r="C5159">
        <v>9.6</v>
      </c>
      <c r="D5159">
        <v>3.84</v>
      </c>
      <c r="E5159">
        <v>53.32</v>
      </c>
    </row>
    <row r="5160" spans="1:5" x14ac:dyDescent="0.25">
      <c r="A5160" s="264">
        <v>46602.916666666657</v>
      </c>
      <c r="B5160">
        <v>42.47</v>
      </c>
      <c r="C5160">
        <v>9.35</v>
      </c>
      <c r="D5160">
        <v>3.74</v>
      </c>
      <c r="E5160">
        <v>55.56</v>
      </c>
    </row>
    <row r="5161" spans="1:5" x14ac:dyDescent="0.25">
      <c r="A5161" s="264">
        <v>46602.958333333343</v>
      </c>
      <c r="B5161">
        <v>39.049999999999997</v>
      </c>
      <c r="C5161">
        <v>9.4</v>
      </c>
      <c r="D5161">
        <v>3.76</v>
      </c>
      <c r="E5161">
        <v>52.21</v>
      </c>
    </row>
    <row r="5162" spans="1:5" x14ac:dyDescent="0.25">
      <c r="A5162" s="264">
        <v>46603</v>
      </c>
      <c r="B5162">
        <v>37.14</v>
      </c>
      <c r="C5162">
        <v>9</v>
      </c>
      <c r="D5162">
        <v>3.6</v>
      </c>
      <c r="E5162">
        <v>49.74</v>
      </c>
    </row>
    <row r="5163" spans="1:5" x14ac:dyDescent="0.25">
      <c r="A5163" s="264">
        <v>46603.041666666657</v>
      </c>
      <c r="B5163">
        <v>35.75</v>
      </c>
      <c r="C5163">
        <v>8.9499999999999993</v>
      </c>
      <c r="D5163">
        <v>3.58</v>
      </c>
      <c r="E5163">
        <v>48.28</v>
      </c>
    </row>
    <row r="5164" spans="1:5" x14ac:dyDescent="0.25">
      <c r="A5164" s="264">
        <v>46603.083333333343</v>
      </c>
      <c r="B5164">
        <v>36.11</v>
      </c>
      <c r="C5164">
        <v>9.3000000000000007</v>
      </c>
      <c r="D5164">
        <v>3.72</v>
      </c>
      <c r="E5164">
        <v>49.13</v>
      </c>
    </row>
    <row r="5165" spans="1:5" x14ac:dyDescent="0.25">
      <c r="A5165" s="264">
        <v>46603.125</v>
      </c>
      <c r="B5165">
        <v>37.409999999999997</v>
      </c>
      <c r="C5165">
        <v>9.15</v>
      </c>
      <c r="D5165">
        <v>3.66</v>
      </c>
      <c r="E5165">
        <v>50.22</v>
      </c>
    </row>
    <row r="5166" spans="1:5" x14ac:dyDescent="0.25">
      <c r="A5166" s="264">
        <v>46603.166666666657</v>
      </c>
      <c r="B5166">
        <v>37.56</v>
      </c>
      <c r="C5166">
        <v>9.1</v>
      </c>
      <c r="D5166">
        <v>3.64</v>
      </c>
      <c r="E5166">
        <v>50.3</v>
      </c>
    </row>
    <row r="5167" spans="1:5" x14ac:dyDescent="0.25">
      <c r="A5167" s="264">
        <v>46603.208333333343</v>
      </c>
      <c r="B5167">
        <v>47.35</v>
      </c>
      <c r="C5167">
        <v>9.3000000000000007</v>
      </c>
      <c r="D5167">
        <v>3.72</v>
      </c>
      <c r="E5167">
        <v>60.37</v>
      </c>
    </row>
    <row r="5168" spans="1:5" x14ac:dyDescent="0.25">
      <c r="A5168" s="264">
        <v>46603.25</v>
      </c>
      <c r="B5168">
        <v>46.37</v>
      </c>
      <c r="C5168">
        <v>9.8000000000000007</v>
      </c>
      <c r="D5168">
        <v>3.92</v>
      </c>
      <c r="E5168">
        <v>60.09</v>
      </c>
    </row>
    <row r="5169" spans="1:5" x14ac:dyDescent="0.25">
      <c r="A5169" s="264">
        <v>46603.291666666657</v>
      </c>
      <c r="B5169">
        <v>42.28</v>
      </c>
      <c r="C5169">
        <v>11.3</v>
      </c>
      <c r="D5169">
        <v>4.5199999999999996</v>
      </c>
      <c r="E5169">
        <v>58.1</v>
      </c>
    </row>
    <row r="5170" spans="1:5" x14ac:dyDescent="0.25">
      <c r="A5170" s="264">
        <v>46603.333333333343</v>
      </c>
      <c r="B5170">
        <v>41.56</v>
      </c>
      <c r="C5170">
        <v>11.25</v>
      </c>
      <c r="D5170">
        <v>4.5</v>
      </c>
      <c r="E5170">
        <v>57.31</v>
      </c>
    </row>
    <row r="5171" spans="1:5" x14ac:dyDescent="0.25">
      <c r="A5171" s="264">
        <v>46603.375</v>
      </c>
      <c r="B5171">
        <v>41.76</v>
      </c>
      <c r="C5171">
        <v>11.05</v>
      </c>
      <c r="D5171">
        <v>4.42</v>
      </c>
      <c r="E5171">
        <v>57.23</v>
      </c>
    </row>
    <row r="5172" spans="1:5" x14ac:dyDescent="0.25">
      <c r="A5172" s="264">
        <v>46603.416666666657</v>
      </c>
      <c r="B5172">
        <v>39.79</v>
      </c>
      <c r="C5172">
        <v>10.55</v>
      </c>
      <c r="D5172">
        <v>4.22</v>
      </c>
      <c r="E5172">
        <v>54.56</v>
      </c>
    </row>
    <row r="5173" spans="1:5" x14ac:dyDescent="0.25">
      <c r="A5173" s="264">
        <v>46603.458333333343</v>
      </c>
      <c r="B5173">
        <v>41.8</v>
      </c>
      <c r="C5173">
        <v>10.050000000000001</v>
      </c>
      <c r="D5173">
        <v>4.0199999999999996</v>
      </c>
      <c r="E5173">
        <v>55.87</v>
      </c>
    </row>
    <row r="5174" spans="1:5" x14ac:dyDescent="0.25">
      <c r="A5174" s="264">
        <v>46603.5</v>
      </c>
      <c r="B5174">
        <v>39.9</v>
      </c>
      <c r="C5174">
        <v>9.6999999999999993</v>
      </c>
      <c r="D5174">
        <v>3.88</v>
      </c>
      <c r="E5174">
        <v>53.48</v>
      </c>
    </row>
    <row r="5175" spans="1:5" x14ac:dyDescent="0.25">
      <c r="A5175" s="264">
        <v>46603.541666666657</v>
      </c>
      <c r="B5175">
        <v>39.909999999999997</v>
      </c>
      <c r="C5175">
        <v>9.5</v>
      </c>
      <c r="D5175">
        <v>3.8</v>
      </c>
      <c r="E5175">
        <v>53.21</v>
      </c>
    </row>
    <row r="5176" spans="1:5" x14ac:dyDescent="0.25">
      <c r="A5176" s="264">
        <v>46603.583333333343</v>
      </c>
      <c r="B5176">
        <v>40.26</v>
      </c>
      <c r="C5176">
        <v>9.15</v>
      </c>
      <c r="D5176">
        <v>3.66</v>
      </c>
      <c r="E5176">
        <v>53.07</v>
      </c>
    </row>
    <row r="5177" spans="1:5" x14ac:dyDescent="0.25">
      <c r="A5177" s="264">
        <v>46603.625</v>
      </c>
      <c r="B5177">
        <v>40.08</v>
      </c>
      <c r="C5177">
        <v>9.1999999999999993</v>
      </c>
      <c r="D5177">
        <v>3.68</v>
      </c>
      <c r="E5177">
        <v>52.96</v>
      </c>
    </row>
    <row r="5178" spans="1:5" x14ac:dyDescent="0.25">
      <c r="A5178" s="264">
        <v>46603.666666666657</v>
      </c>
      <c r="B5178">
        <v>41.22</v>
      </c>
      <c r="C5178">
        <v>8.9</v>
      </c>
      <c r="D5178">
        <v>3.56</v>
      </c>
      <c r="E5178">
        <v>53.68</v>
      </c>
    </row>
    <row r="5179" spans="1:5" x14ac:dyDescent="0.25">
      <c r="A5179" s="264">
        <v>46603.708333333343</v>
      </c>
      <c r="B5179">
        <v>46.4</v>
      </c>
      <c r="C5179">
        <v>9.1</v>
      </c>
      <c r="D5179">
        <v>3.64</v>
      </c>
      <c r="E5179">
        <v>59.14</v>
      </c>
    </row>
    <row r="5180" spans="1:5" x14ac:dyDescent="0.25">
      <c r="A5180" s="264">
        <v>46603.75</v>
      </c>
      <c r="B5180">
        <v>45.97</v>
      </c>
      <c r="C5180">
        <v>9.5</v>
      </c>
      <c r="D5180">
        <v>3.8</v>
      </c>
      <c r="E5180">
        <v>59.27</v>
      </c>
    </row>
    <row r="5181" spans="1:5" x14ac:dyDescent="0.25">
      <c r="A5181" s="264">
        <v>46603.791666666657</v>
      </c>
      <c r="B5181">
        <v>41.08</v>
      </c>
      <c r="C5181">
        <v>10.7</v>
      </c>
      <c r="D5181">
        <v>4.28</v>
      </c>
      <c r="E5181">
        <v>56.06</v>
      </c>
    </row>
    <row r="5182" spans="1:5" x14ac:dyDescent="0.25">
      <c r="A5182" s="264">
        <v>46603.833333333343</v>
      </c>
      <c r="B5182">
        <v>41.08</v>
      </c>
      <c r="C5182">
        <v>10.35</v>
      </c>
      <c r="D5182">
        <v>4.1399999999999997</v>
      </c>
      <c r="E5182">
        <v>55.57</v>
      </c>
    </row>
    <row r="5183" spans="1:5" x14ac:dyDescent="0.25">
      <c r="A5183" s="264">
        <v>46603.875</v>
      </c>
      <c r="B5183">
        <v>39.89</v>
      </c>
      <c r="C5183">
        <v>9.75</v>
      </c>
      <c r="D5183">
        <v>3.9</v>
      </c>
      <c r="E5183">
        <v>53.54</v>
      </c>
    </row>
    <row r="5184" spans="1:5" x14ac:dyDescent="0.25">
      <c r="A5184" s="264">
        <v>46603.916666666657</v>
      </c>
      <c r="B5184">
        <v>39.520000000000003</v>
      </c>
      <c r="C5184">
        <v>9.6</v>
      </c>
      <c r="D5184">
        <v>3.84</v>
      </c>
      <c r="E5184">
        <v>52.96</v>
      </c>
    </row>
    <row r="5185" spans="1:5" x14ac:dyDescent="0.25">
      <c r="A5185" s="264">
        <v>46603.958333333343</v>
      </c>
      <c r="B5185">
        <v>39.090000000000003</v>
      </c>
      <c r="C5185">
        <v>9.65</v>
      </c>
      <c r="D5185">
        <v>3.86</v>
      </c>
      <c r="E5185">
        <v>52.6</v>
      </c>
    </row>
    <row r="5186" spans="1:5" x14ac:dyDescent="0.25">
      <c r="A5186" s="264">
        <v>46604</v>
      </c>
      <c r="B5186">
        <v>42.04</v>
      </c>
      <c r="C5186">
        <v>9.4499999999999993</v>
      </c>
      <c r="D5186">
        <v>3.78</v>
      </c>
      <c r="E5186">
        <v>55.27</v>
      </c>
    </row>
    <row r="5187" spans="1:5" x14ac:dyDescent="0.25">
      <c r="A5187" s="264">
        <v>46604.041666666657</v>
      </c>
      <c r="B5187">
        <v>39.200000000000003</v>
      </c>
      <c r="C5187">
        <v>9.35</v>
      </c>
      <c r="D5187">
        <v>3.74</v>
      </c>
      <c r="E5187">
        <v>52.29</v>
      </c>
    </row>
    <row r="5188" spans="1:5" x14ac:dyDescent="0.25">
      <c r="A5188" s="264">
        <v>46604.083333333343</v>
      </c>
      <c r="B5188">
        <v>40.159999999999997</v>
      </c>
      <c r="C5188">
        <v>8.8000000000000007</v>
      </c>
      <c r="D5188">
        <v>3.52</v>
      </c>
      <c r="E5188">
        <v>52.48</v>
      </c>
    </row>
    <row r="5189" spans="1:5" x14ac:dyDescent="0.25">
      <c r="A5189" s="264">
        <v>46604.125</v>
      </c>
      <c r="B5189">
        <v>37.119999999999997</v>
      </c>
      <c r="C5189">
        <v>8.9</v>
      </c>
      <c r="D5189">
        <v>3.56</v>
      </c>
      <c r="E5189">
        <v>49.58</v>
      </c>
    </row>
    <row r="5190" spans="1:5" x14ac:dyDescent="0.25">
      <c r="A5190" s="264">
        <v>46604.166666666657</v>
      </c>
      <c r="B5190">
        <v>40.92</v>
      </c>
      <c r="C5190">
        <v>9</v>
      </c>
      <c r="D5190">
        <v>3.6</v>
      </c>
      <c r="E5190">
        <v>53.52</v>
      </c>
    </row>
    <row r="5191" spans="1:5" x14ac:dyDescent="0.25">
      <c r="A5191" s="264">
        <v>46604.208333333343</v>
      </c>
      <c r="B5191">
        <v>41.65</v>
      </c>
      <c r="C5191">
        <v>9.3000000000000007</v>
      </c>
      <c r="D5191">
        <v>3.72</v>
      </c>
      <c r="E5191">
        <v>54.67</v>
      </c>
    </row>
    <row r="5192" spans="1:5" x14ac:dyDescent="0.25">
      <c r="A5192" s="264">
        <v>46604.25</v>
      </c>
      <c r="B5192">
        <v>42.98</v>
      </c>
      <c r="C5192">
        <v>10.050000000000001</v>
      </c>
      <c r="D5192">
        <v>4.0199999999999996</v>
      </c>
      <c r="E5192">
        <v>57.05</v>
      </c>
    </row>
    <row r="5193" spans="1:5" x14ac:dyDescent="0.25">
      <c r="A5193" s="264">
        <v>46604.291666666657</v>
      </c>
      <c r="B5193">
        <v>44.95</v>
      </c>
      <c r="C5193">
        <v>11.35</v>
      </c>
      <c r="D5193">
        <v>4.54</v>
      </c>
      <c r="E5193">
        <v>60.84</v>
      </c>
    </row>
    <row r="5194" spans="1:5" x14ac:dyDescent="0.25">
      <c r="A5194" s="264">
        <v>46604.333333333343</v>
      </c>
      <c r="B5194">
        <v>47.81</v>
      </c>
      <c r="C5194">
        <v>11.15</v>
      </c>
      <c r="D5194">
        <v>4.46</v>
      </c>
      <c r="E5194">
        <v>63.42</v>
      </c>
    </row>
    <row r="5195" spans="1:5" x14ac:dyDescent="0.25">
      <c r="A5195" s="264">
        <v>46604.375</v>
      </c>
      <c r="B5195">
        <v>46.34</v>
      </c>
      <c r="C5195">
        <v>11.05</v>
      </c>
      <c r="D5195">
        <v>4.42</v>
      </c>
      <c r="E5195">
        <v>61.81</v>
      </c>
    </row>
    <row r="5196" spans="1:5" x14ac:dyDescent="0.25">
      <c r="A5196" s="264">
        <v>46604.416666666657</v>
      </c>
      <c r="B5196">
        <v>45.83</v>
      </c>
      <c r="C5196">
        <v>10.5</v>
      </c>
      <c r="D5196">
        <v>4.2</v>
      </c>
      <c r="E5196">
        <v>60.53</v>
      </c>
    </row>
    <row r="5197" spans="1:5" x14ac:dyDescent="0.25">
      <c r="A5197" s="264">
        <v>46604.458333333343</v>
      </c>
      <c r="B5197">
        <v>43.16</v>
      </c>
      <c r="C5197">
        <v>10</v>
      </c>
      <c r="D5197">
        <v>4</v>
      </c>
      <c r="E5197">
        <v>57.16</v>
      </c>
    </row>
    <row r="5198" spans="1:5" x14ac:dyDescent="0.25">
      <c r="A5198" s="264">
        <v>46604.5</v>
      </c>
      <c r="B5198">
        <v>41.61</v>
      </c>
      <c r="C5198">
        <v>9.6</v>
      </c>
      <c r="D5198">
        <v>3.84</v>
      </c>
      <c r="E5198">
        <v>55.05</v>
      </c>
    </row>
    <row r="5199" spans="1:5" x14ac:dyDescent="0.25">
      <c r="A5199" s="264">
        <v>46604.541666666657</v>
      </c>
      <c r="B5199">
        <v>42.23</v>
      </c>
      <c r="C5199">
        <v>9.1999999999999993</v>
      </c>
      <c r="D5199">
        <v>3.68</v>
      </c>
      <c r="E5199">
        <v>55.11</v>
      </c>
    </row>
    <row r="5200" spans="1:5" x14ac:dyDescent="0.25">
      <c r="A5200" s="264">
        <v>46604.583333333343</v>
      </c>
      <c r="B5200">
        <v>42.8</v>
      </c>
      <c r="C5200">
        <v>8.9499999999999993</v>
      </c>
      <c r="D5200">
        <v>3.58</v>
      </c>
      <c r="E5200">
        <v>55.33</v>
      </c>
    </row>
    <row r="5201" spans="1:5" x14ac:dyDescent="0.25">
      <c r="A5201" s="264">
        <v>46604.625</v>
      </c>
      <c r="B5201">
        <v>41.39</v>
      </c>
      <c r="C5201">
        <v>8.85</v>
      </c>
      <c r="D5201">
        <v>3.54</v>
      </c>
      <c r="E5201">
        <v>53.78</v>
      </c>
    </row>
    <row r="5202" spans="1:5" x14ac:dyDescent="0.25">
      <c r="A5202" s="264">
        <v>46604.666666666657</v>
      </c>
      <c r="B5202">
        <v>43.77</v>
      </c>
      <c r="C5202">
        <v>8.65</v>
      </c>
      <c r="D5202">
        <v>3.46</v>
      </c>
      <c r="E5202">
        <v>55.88</v>
      </c>
    </row>
    <row r="5203" spans="1:5" x14ac:dyDescent="0.25">
      <c r="A5203" s="264">
        <v>46604.708333333343</v>
      </c>
      <c r="B5203">
        <v>43.1</v>
      </c>
      <c r="C5203">
        <v>8.75</v>
      </c>
      <c r="D5203">
        <v>3.5</v>
      </c>
      <c r="E5203">
        <v>55.35</v>
      </c>
    </row>
    <row r="5204" spans="1:5" x14ac:dyDescent="0.25">
      <c r="A5204" s="264">
        <v>46604.75</v>
      </c>
      <c r="B5204">
        <v>44.39</v>
      </c>
      <c r="C5204">
        <v>8.8000000000000007</v>
      </c>
      <c r="D5204">
        <v>3.52</v>
      </c>
      <c r="E5204">
        <v>56.71</v>
      </c>
    </row>
    <row r="5205" spans="1:5" x14ac:dyDescent="0.25">
      <c r="A5205" s="264">
        <v>46604.791666666657</v>
      </c>
      <c r="B5205">
        <v>43.88</v>
      </c>
      <c r="C5205">
        <v>9.15</v>
      </c>
      <c r="D5205">
        <v>3.66</v>
      </c>
      <c r="E5205">
        <v>56.69</v>
      </c>
    </row>
    <row r="5206" spans="1:5" x14ac:dyDescent="0.25">
      <c r="A5206" s="264">
        <v>46604.833333333343</v>
      </c>
      <c r="B5206">
        <v>42.47</v>
      </c>
      <c r="C5206">
        <v>9.25</v>
      </c>
      <c r="D5206">
        <v>3.7</v>
      </c>
      <c r="E5206">
        <v>55.42</v>
      </c>
    </row>
    <row r="5207" spans="1:5" x14ac:dyDescent="0.25">
      <c r="A5207" s="264">
        <v>46604.875</v>
      </c>
      <c r="B5207">
        <v>42.17</v>
      </c>
      <c r="C5207">
        <v>9</v>
      </c>
      <c r="D5207">
        <v>3.6</v>
      </c>
      <c r="E5207">
        <v>54.77</v>
      </c>
    </row>
    <row r="5208" spans="1:5" x14ac:dyDescent="0.25">
      <c r="A5208" s="264">
        <v>46604.916666666657</v>
      </c>
      <c r="B5208">
        <v>41.46</v>
      </c>
      <c r="C5208">
        <v>8.9499999999999993</v>
      </c>
      <c r="D5208">
        <v>3.58</v>
      </c>
      <c r="E5208">
        <v>53.99</v>
      </c>
    </row>
    <row r="5209" spans="1:5" x14ac:dyDescent="0.25">
      <c r="A5209" s="264">
        <v>46604.958333333343</v>
      </c>
      <c r="B5209">
        <v>41.21</v>
      </c>
      <c r="C5209">
        <v>9.1</v>
      </c>
      <c r="D5209">
        <v>3.64</v>
      </c>
      <c r="E5209">
        <v>53.95</v>
      </c>
    </row>
    <row r="5210" spans="1:5" x14ac:dyDescent="0.25">
      <c r="A5210" s="264">
        <v>46605</v>
      </c>
      <c r="B5210">
        <v>40.22</v>
      </c>
      <c r="C5210">
        <v>8.9</v>
      </c>
      <c r="D5210">
        <v>3.56</v>
      </c>
      <c r="E5210">
        <v>52.68</v>
      </c>
    </row>
    <row r="5211" spans="1:5" x14ac:dyDescent="0.25">
      <c r="A5211" s="264">
        <v>46605.041666666657</v>
      </c>
      <c r="B5211">
        <v>40.36</v>
      </c>
      <c r="C5211">
        <v>8.6999999999999993</v>
      </c>
      <c r="D5211">
        <v>3.48</v>
      </c>
      <c r="E5211">
        <v>52.54</v>
      </c>
    </row>
    <row r="5212" spans="1:5" x14ac:dyDescent="0.25">
      <c r="A5212" s="264">
        <v>46605.083333333343</v>
      </c>
      <c r="B5212">
        <v>40.659999999999997</v>
      </c>
      <c r="C5212">
        <v>8.75</v>
      </c>
      <c r="D5212">
        <v>3.5</v>
      </c>
      <c r="E5212">
        <v>52.91</v>
      </c>
    </row>
    <row r="5213" spans="1:5" x14ac:dyDescent="0.25">
      <c r="A5213" s="264">
        <v>46605.125</v>
      </c>
      <c r="B5213">
        <v>42.37</v>
      </c>
      <c r="C5213">
        <v>9</v>
      </c>
      <c r="D5213">
        <v>3.6</v>
      </c>
      <c r="E5213">
        <v>54.97</v>
      </c>
    </row>
    <row r="5214" spans="1:5" x14ac:dyDescent="0.25">
      <c r="A5214" s="264">
        <v>46605.166666666657</v>
      </c>
      <c r="B5214">
        <v>42</v>
      </c>
      <c r="C5214">
        <v>8.9499999999999993</v>
      </c>
      <c r="D5214">
        <v>3.58</v>
      </c>
      <c r="E5214">
        <v>54.53</v>
      </c>
    </row>
    <row r="5215" spans="1:5" x14ac:dyDescent="0.25">
      <c r="A5215" s="264">
        <v>46605.208333333343</v>
      </c>
      <c r="B5215">
        <v>43</v>
      </c>
      <c r="C5215">
        <v>9.1999999999999993</v>
      </c>
      <c r="D5215">
        <v>3.68</v>
      </c>
      <c r="E5215">
        <v>55.88</v>
      </c>
    </row>
    <row r="5216" spans="1:5" x14ac:dyDescent="0.25">
      <c r="A5216" s="264">
        <v>46605.25</v>
      </c>
      <c r="B5216">
        <v>44.12</v>
      </c>
      <c r="C5216">
        <v>10</v>
      </c>
      <c r="D5216">
        <v>4</v>
      </c>
      <c r="E5216">
        <v>58.12</v>
      </c>
    </row>
    <row r="5217" spans="1:5" x14ac:dyDescent="0.25">
      <c r="A5217" s="264">
        <v>46605.291666666657</v>
      </c>
      <c r="B5217">
        <v>47.73</v>
      </c>
      <c r="C5217">
        <v>11.1</v>
      </c>
      <c r="D5217">
        <v>4.4400000000000004</v>
      </c>
      <c r="E5217">
        <v>63.27</v>
      </c>
    </row>
    <row r="5218" spans="1:5" x14ac:dyDescent="0.25">
      <c r="A5218" s="264">
        <v>46605.333333333343</v>
      </c>
      <c r="B5218">
        <v>47.51</v>
      </c>
      <c r="C5218">
        <v>11.1</v>
      </c>
      <c r="D5218">
        <v>4.4400000000000004</v>
      </c>
      <c r="E5218">
        <v>63.05</v>
      </c>
    </row>
    <row r="5219" spans="1:5" x14ac:dyDescent="0.25">
      <c r="A5219" s="264">
        <v>46605.375</v>
      </c>
      <c r="B5219">
        <v>49.05</v>
      </c>
      <c r="C5219">
        <v>10.45</v>
      </c>
      <c r="D5219">
        <v>4.18</v>
      </c>
      <c r="E5219">
        <v>63.68</v>
      </c>
    </row>
    <row r="5220" spans="1:5" x14ac:dyDescent="0.25">
      <c r="A5220" s="264">
        <v>46605.416666666657</v>
      </c>
      <c r="B5220">
        <v>47.43</v>
      </c>
      <c r="C5220">
        <v>9.8000000000000007</v>
      </c>
      <c r="D5220">
        <v>3.92</v>
      </c>
      <c r="E5220">
        <v>61.15</v>
      </c>
    </row>
    <row r="5221" spans="1:5" x14ac:dyDescent="0.25">
      <c r="A5221" s="264">
        <v>46605.458333333343</v>
      </c>
      <c r="B5221">
        <v>46.35</v>
      </c>
      <c r="C5221">
        <v>9.4</v>
      </c>
      <c r="D5221">
        <v>3.76</v>
      </c>
      <c r="E5221">
        <v>59.51</v>
      </c>
    </row>
    <row r="5222" spans="1:5" x14ac:dyDescent="0.25">
      <c r="A5222" s="264">
        <v>46605.5</v>
      </c>
      <c r="B5222">
        <v>44.71</v>
      </c>
      <c r="C5222">
        <v>9.15</v>
      </c>
      <c r="D5222">
        <v>3.66</v>
      </c>
      <c r="E5222">
        <v>57.52</v>
      </c>
    </row>
    <row r="5223" spans="1:5" x14ac:dyDescent="0.25">
      <c r="A5223" s="264">
        <v>46605.541666666657</v>
      </c>
      <c r="B5223">
        <v>43.27</v>
      </c>
      <c r="C5223">
        <v>8.8000000000000007</v>
      </c>
      <c r="D5223">
        <v>3.52</v>
      </c>
      <c r="E5223">
        <v>55.59</v>
      </c>
    </row>
    <row r="5224" spans="1:5" x14ac:dyDescent="0.25">
      <c r="A5224" s="264">
        <v>46605.583333333343</v>
      </c>
      <c r="B5224">
        <v>43.3</v>
      </c>
      <c r="C5224">
        <v>8.5500000000000007</v>
      </c>
      <c r="D5224">
        <v>3.42</v>
      </c>
      <c r="E5224">
        <v>55.27</v>
      </c>
    </row>
    <row r="5225" spans="1:5" x14ac:dyDescent="0.25">
      <c r="A5225" s="264">
        <v>46605.625</v>
      </c>
      <c r="B5225">
        <v>43.19</v>
      </c>
      <c r="C5225">
        <v>8.4</v>
      </c>
      <c r="D5225">
        <v>3.36</v>
      </c>
      <c r="E5225">
        <v>54.95</v>
      </c>
    </row>
    <row r="5226" spans="1:5" x14ac:dyDescent="0.25">
      <c r="A5226" s="264">
        <v>46605.666666666657</v>
      </c>
      <c r="B5226">
        <v>44.12</v>
      </c>
      <c r="C5226">
        <v>8.4</v>
      </c>
      <c r="D5226">
        <v>3.36</v>
      </c>
      <c r="E5226">
        <v>55.88</v>
      </c>
    </row>
    <row r="5227" spans="1:5" x14ac:dyDescent="0.25">
      <c r="A5227" s="264">
        <v>46605.708333333343</v>
      </c>
      <c r="B5227">
        <v>46.51</v>
      </c>
      <c r="C5227">
        <v>8.25</v>
      </c>
      <c r="D5227">
        <v>3.3</v>
      </c>
      <c r="E5227">
        <v>58.06</v>
      </c>
    </row>
    <row r="5228" spans="1:5" x14ac:dyDescent="0.25">
      <c r="A5228" s="264">
        <v>46605.75</v>
      </c>
      <c r="B5228">
        <v>45.34</v>
      </c>
      <c r="C5228">
        <v>8.75</v>
      </c>
      <c r="D5228">
        <v>3.5</v>
      </c>
      <c r="E5228">
        <v>57.59</v>
      </c>
    </row>
    <row r="5229" spans="1:5" x14ac:dyDescent="0.25">
      <c r="A5229" s="264">
        <v>46605.791666666657</v>
      </c>
      <c r="B5229">
        <v>46.09</v>
      </c>
      <c r="C5229">
        <v>8.8000000000000007</v>
      </c>
      <c r="D5229">
        <v>3.52</v>
      </c>
      <c r="E5229">
        <v>58.41</v>
      </c>
    </row>
    <row r="5230" spans="1:5" x14ac:dyDescent="0.25">
      <c r="A5230" s="264">
        <v>46605.833333333343</v>
      </c>
      <c r="B5230">
        <v>45.41</v>
      </c>
      <c r="C5230">
        <v>9</v>
      </c>
      <c r="D5230">
        <v>3.6</v>
      </c>
      <c r="E5230">
        <v>58.01</v>
      </c>
    </row>
    <row r="5231" spans="1:5" x14ac:dyDescent="0.25">
      <c r="A5231" s="264">
        <v>46605.875</v>
      </c>
      <c r="B5231">
        <v>44.76</v>
      </c>
      <c r="C5231">
        <v>8.75</v>
      </c>
      <c r="D5231">
        <v>3.5</v>
      </c>
      <c r="E5231">
        <v>57.01</v>
      </c>
    </row>
    <row r="5232" spans="1:5" x14ac:dyDescent="0.25">
      <c r="A5232" s="264">
        <v>46605.916666666657</v>
      </c>
      <c r="B5232">
        <v>42.22</v>
      </c>
      <c r="C5232">
        <v>8.6999999999999993</v>
      </c>
      <c r="D5232">
        <v>3.48</v>
      </c>
      <c r="E5232">
        <v>54.4</v>
      </c>
    </row>
    <row r="5233" spans="1:5" x14ac:dyDescent="0.25">
      <c r="A5233" s="264">
        <v>46605.958333333343</v>
      </c>
      <c r="B5233">
        <v>40.79</v>
      </c>
      <c r="C5233">
        <v>8.65</v>
      </c>
      <c r="D5233">
        <v>3.46</v>
      </c>
      <c r="E5233">
        <v>52.9</v>
      </c>
    </row>
    <row r="5234" spans="1:5" x14ac:dyDescent="0.25">
      <c r="A5234" s="264">
        <v>46606</v>
      </c>
      <c r="B5234">
        <v>41.17</v>
      </c>
      <c r="C5234">
        <v>8.4</v>
      </c>
      <c r="D5234">
        <v>3.36</v>
      </c>
      <c r="E5234">
        <v>52.93</v>
      </c>
    </row>
    <row r="5235" spans="1:5" x14ac:dyDescent="0.25">
      <c r="A5235" s="264">
        <v>46606.041666666657</v>
      </c>
      <c r="B5235">
        <v>42.82</v>
      </c>
      <c r="C5235">
        <v>8.35</v>
      </c>
      <c r="D5235">
        <v>3.34</v>
      </c>
      <c r="E5235">
        <v>54.51</v>
      </c>
    </row>
    <row r="5236" spans="1:5" x14ac:dyDescent="0.25">
      <c r="A5236" s="264">
        <v>46606.083333333343</v>
      </c>
      <c r="B5236">
        <v>45.07</v>
      </c>
      <c r="C5236">
        <v>8.15</v>
      </c>
      <c r="D5236">
        <v>3.26</v>
      </c>
      <c r="E5236">
        <v>56.48</v>
      </c>
    </row>
    <row r="5237" spans="1:5" x14ac:dyDescent="0.25">
      <c r="A5237" s="264">
        <v>46606.125</v>
      </c>
      <c r="B5237">
        <v>47.5</v>
      </c>
      <c r="C5237">
        <v>8.1999999999999993</v>
      </c>
      <c r="D5237">
        <v>3.28</v>
      </c>
      <c r="E5237">
        <v>58.98</v>
      </c>
    </row>
    <row r="5238" spans="1:5" x14ac:dyDescent="0.25">
      <c r="A5238" s="264">
        <v>46606.166666666657</v>
      </c>
      <c r="B5238">
        <v>49.67</v>
      </c>
      <c r="C5238">
        <v>8.1999999999999993</v>
      </c>
      <c r="D5238">
        <v>3.28</v>
      </c>
      <c r="E5238">
        <v>61.15</v>
      </c>
    </row>
    <row r="5239" spans="1:5" x14ac:dyDescent="0.25">
      <c r="A5239" s="264">
        <v>46606.208333333343</v>
      </c>
      <c r="B5239">
        <v>54.96</v>
      </c>
      <c r="C5239">
        <v>8.1999999999999993</v>
      </c>
      <c r="D5239">
        <v>3.28</v>
      </c>
      <c r="E5239">
        <v>66.44</v>
      </c>
    </row>
    <row r="5240" spans="1:5" x14ac:dyDescent="0.25">
      <c r="A5240" s="264">
        <v>46606.25</v>
      </c>
      <c r="B5240">
        <v>42.48</v>
      </c>
      <c r="C5240">
        <v>8.6</v>
      </c>
      <c r="D5240">
        <v>3.44</v>
      </c>
      <c r="E5240">
        <v>54.52</v>
      </c>
    </row>
    <row r="5241" spans="1:5" x14ac:dyDescent="0.25">
      <c r="A5241" s="264">
        <v>46606.291666666657</v>
      </c>
      <c r="B5241">
        <v>38.46</v>
      </c>
      <c r="C5241">
        <v>9.8000000000000007</v>
      </c>
      <c r="D5241">
        <v>3.92</v>
      </c>
      <c r="E5241">
        <v>52.18</v>
      </c>
    </row>
    <row r="5242" spans="1:5" x14ac:dyDescent="0.25">
      <c r="A5242" s="264">
        <v>46606.333333333343</v>
      </c>
      <c r="B5242">
        <v>39.229999999999997</v>
      </c>
      <c r="C5242">
        <v>9.6999999999999993</v>
      </c>
      <c r="D5242">
        <v>3.88</v>
      </c>
      <c r="E5242">
        <v>52.81</v>
      </c>
    </row>
    <row r="5243" spans="1:5" x14ac:dyDescent="0.25">
      <c r="A5243" s="264">
        <v>46606.375</v>
      </c>
      <c r="B5243">
        <v>40.270000000000003</v>
      </c>
      <c r="C5243">
        <v>9.4</v>
      </c>
      <c r="D5243">
        <v>3.76</v>
      </c>
      <c r="E5243">
        <v>53.43</v>
      </c>
    </row>
    <row r="5244" spans="1:5" x14ac:dyDescent="0.25">
      <c r="A5244" s="264">
        <v>46606.416666666657</v>
      </c>
      <c r="B5244">
        <v>46.02</v>
      </c>
      <c r="C5244">
        <v>9</v>
      </c>
      <c r="D5244">
        <v>3.6</v>
      </c>
      <c r="E5244">
        <v>58.62</v>
      </c>
    </row>
    <row r="5245" spans="1:5" x14ac:dyDescent="0.25">
      <c r="A5245" s="264">
        <v>46606.458333333343</v>
      </c>
      <c r="B5245">
        <v>44.8</v>
      </c>
      <c r="C5245">
        <v>8.65</v>
      </c>
      <c r="D5245">
        <v>3.46</v>
      </c>
      <c r="E5245">
        <v>56.91</v>
      </c>
    </row>
    <row r="5246" spans="1:5" x14ac:dyDescent="0.25">
      <c r="A5246" s="264">
        <v>46606.5</v>
      </c>
      <c r="B5246">
        <v>43.32</v>
      </c>
      <c r="C5246">
        <v>8.75</v>
      </c>
      <c r="D5246">
        <v>3.5</v>
      </c>
      <c r="E5246">
        <v>55.57</v>
      </c>
    </row>
    <row r="5247" spans="1:5" x14ac:dyDescent="0.25">
      <c r="A5247" s="264">
        <v>46606.541666666657</v>
      </c>
      <c r="B5247">
        <v>42.26</v>
      </c>
      <c r="C5247">
        <v>8.4</v>
      </c>
      <c r="D5247">
        <v>3.36</v>
      </c>
      <c r="E5247">
        <v>54.02</v>
      </c>
    </row>
    <row r="5248" spans="1:5" x14ac:dyDescent="0.25">
      <c r="A5248" s="264">
        <v>46606.583333333343</v>
      </c>
      <c r="B5248">
        <v>41.82</v>
      </c>
      <c r="C5248">
        <v>8.1999999999999993</v>
      </c>
      <c r="D5248">
        <v>3.28</v>
      </c>
      <c r="E5248">
        <v>53.3</v>
      </c>
    </row>
    <row r="5249" spans="1:5" x14ac:dyDescent="0.25">
      <c r="A5249" s="264">
        <v>46606.625</v>
      </c>
      <c r="B5249">
        <v>41.53</v>
      </c>
      <c r="C5249">
        <v>8.1999999999999993</v>
      </c>
      <c r="D5249">
        <v>3.28</v>
      </c>
      <c r="E5249">
        <v>53.01</v>
      </c>
    </row>
    <row r="5250" spans="1:5" x14ac:dyDescent="0.25">
      <c r="A5250" s="264">
        <v>46606.666666666657</v>
      </c>
      <c r="B5250">
        <v>43.67</v>
      </c>
      <c r="C5250">
        <v>8.0500000000000007</v>
      </c>
      <c r="D5250">
        <v>3.22</v>
      </c>
      <c r="E5250">
        <v>54.94</v>
      </c>
    </row>
    <row r="5251" spans="1:5" x14ac:dyDescent="0.25">
      <c r="A5251" s="264">
        <v>46606.708333333343</v>
      </c>
      <c r="B5251">
        <v>46.84</v>
      </c>
      <c r="C5251">
        <v>8.0500000000000007</v>
      </c>
      <c r="D5251">
        <v>3.22</v>
      </c>
      <c r="E5251">
        <v>58.11</v>
      </c>
    </row>
    <row r="5252" spans="1:5" x14ac:dyDescent="0.25">
      <c r="A5252" s="264">
        <v>46606.75</v>
      </c>
      <c r="B5252">
        <v>49.33</v>
      </c>
      <c r="C5252">
        <v>8</v>
      </c>
      <c r="D5252">
        <v>3.2</v>
      </c>
      <c r="E5252">
        <v>60.53</v>
      </c>
    </row>
    <row r="5253" spans="1:5" x14ac:dyDescent="0.25">
      <c r="A5253" s="264">
        <v>46606.791666666657</v>
      </c>
      <c r="B5253">
        <v>47.13</v>
      </c>
      <c r="C5253">
        <v>8.3000000000000007</v>
      </c>
      <c r="D5253">
        <v>3.32</v>
      </c>
      <c r="E5253">
        <v>58.75</v>
      </c>
    </row>
    <row r="5254" spans="1:5" x14ac:dyDescent="0.25">
      <c r="A5254" s="264">
        <v>46606.833333333343</v>
      </c>
      <c r="B5254">
        <v>44.49</v>
      </c>
      <c r="C5254">
        <v>8.35</v>
      </c>
      <c r="D5254">
        <v>3.34</v>
      </c>
      <c r="E5254">
        <v>56.18</v>
      </c>
    </row>
    <row r="5255" spans="1:5" x14ac:dyDescent="0.25">
      <c r="A5255" s="264">
        <v>46606.875</v>
      </c>
      <c r="B5255">
        <v>43.71</v>
      </c>
      <c r="C5255">
        <v>8.1999999999999993</v>
      </c>
      <c r="D5255">
        <v>3.28</v>
      </c>
      <c r="E5255">
        <v>55.19</v>
      </c>
    </row>
    <row r="5256" spans="1:5" x14ac:dyDescent="0.25">
      <c r="A5256" s="264">
        <v>46606.916666666657</v>
      </c>
      <c r="B5256">
        <v>41.17</v>
      </c>
      <c r="C5256">
        <v>8.0500000000000007</v>
      </c>
      <c r="D5256">
        <v>3.22</v>
      </c>
      <c r="E5256">
        <v>52.44</v>
      </c>
    </row>
    <row r="5257" spans="1:5" x14ac:dyDescent="0.25">
      <c r="A5257" s="264">
        <v>46606.958333333343</v>
      </c>
      <c r="B5257">
        <v>42.21</v>
      </c>
      <c r="C5257">
        <v>8.1</v>
      </c>
      <c r="D5257">
        <v>3.24</v>
      </c>
      <c r="E5257">
        <v>53.55</v>
      </c>
    </row>
    <row r="5258" spans="1:5" x14ac:dyDescent="0.25">
      <c r="A5258" s="264">
        <v>46607</v>
      </c>
      <c r="B5258">
        <v>40.43</v>
      </c>
      <c r="C5258">
        <v>8.0500000000000007</v>
      </c>
      <c r="D5258">
        <v>3.22</v>
      </c>
      <c r="E5258">
        <v>51.7</v>
      </c>
    </row>
    <row r="5259" spans="1:5" x14ac:dyDescent="0.25">
      <c r="A5259" s="264">
        <v>46607.041666666657</v>
      </c>
      <c r="B5259">
        <v>38.29</v>
      </c>
      <c r="C5259">
        <v>7.95</v>
      </c>
      <c r="D5259">
        <v>3.18</v>
      </c>
      <c r="E5259">
        <v>49.42</v>
      </c>
    </row>
    <row r="5260" spans="1:5" x14ac:dyDescent="0.25">
      <c r="A5260" s="264">
        <v>46607.083333333343</v>
      </c>
      <c r="B5260">
        <v>40.53</v>
      </c>
      <c r="C5260">
        <v>7.95</v>
      </c>
      <c r="D5260">
        <v>3.18</v>
      </c>
      <c r="E5260">
        <v>51.66</v>
      </c>
    </row>
    <row r="5261" spans="1:5" x14ac:dyDescent="0.25">
      <c r="A5261" s="264">
        <v>46607.125</v>
      </c>
      <c r="B5261">
        <v>42.44</v>
      </c>
      <c r="C5261">
        <v>7.8</v>
      </c>
      <c r="D5261">
        <v>3.12</v>
      </c>
      <c r="E5261">
        <v>53.36</v>
      </c>
    </row>
    <row r="5262" spans="1:5" x14ac:dyDescent="0.25">
      <c r="A5262" s="264">
        <v>46607.166666666657</v>
      </c>
      <c r="B5262">
        <v>43.22</v>
      </c>
      <c r="C5262">
        <v>7.95</v>
      </c>
      <c r="D5262">
        <v>3.18</v>
      </c>
      <c r="E5262">
        <v>54.35</v>
      </c>
    </row>
    <row r="5263" spans="1:5" x14ac:dyDescent="0.25">
      <c r="A5263" s="264">
        <v>46607.208333333343</v>
      </c>
      <c r="B5263">
        <v>50.92</v>
      </c>
      <c r="C5263">
        <v>7.75</v>
      </c>
      <c r="D5263">
        <v>3.1</v>
      </c>
      <c r="E5263">
        <v>61.77</v>
      </c>
    </row>
    <row r="5264" spans="1:5" x14ac:dyDescent="0.25">
      <c r="A5264" s="264">
        <v>46607.25</v>
      </c>
      <c r="B5264">
        <v>56.08</v>
      </c>
      <c r="C5264">
        <v>7.85</v>
      </c>
      <c r="D5264">
        <v>3.14</v>
      </c>
      <c r="E5264">
        <v>67.069999999999993</v>
      </c>
    </row>
    <row r="5265" spans="1:5" x14ac:dyDescent="0.25">
      <c r="A5265" s="264">
        <v>46607.291666666657</v>
      </c>
      <c r="B5265">
        <v>51.69</v>
      </c>
      <c r="C5265">
        <v>7.75</v>
      </c>
      <c r="D5265">
        <v>3.1</v>
      </c>
      <c r="E5265">
        <v>62.54</v>
      </c>
    </row>
    <row r="5266" spans="1:5" x14ac:dyDescent="0.25">
      <c r="A5266" s="264">
        <v>46607.333333333343</v>
      </c>
      <c r="B5266">
        <v>49.6</v>
      </c>
      <c r="C5266">
        <v>7.85</v>
      </c>
      <c r="D5266">
        <v>3.14</v>
      </c>
      <c r="E5266">
        <v>60.59</v>
      </c>
    </row>
    <row r="5267" spans="1:5" x14ac:dyDescent="0.25">
      <c r="A5267" s="264">
        <v>46607.375</v>
      </c>
      <c r="B5267">
        <v>45.64</v>
      </c>
      <c r="C5267">
        <v>8.4499999999999993</v>
      </c>
      <c r="D5267">
        <v>3.38</v>
      </c>
      <c r="E5267">
        <v>57.47</v>
      </c>
    </row>
    <row r="5268" spans="1:5" x14ac:dyDescent="0.25">
      <c r="A5268" s="264">
        <v>46607.416666666657</v>
      </c>
      <c r="B5268">
        <v>41.91</v>
      </c>
      <c r="C5268">
        <v>8.4</v>
      </c>
      <c r="D5268">
        <v>3.36</v>
      </c>
      <c r="E5268">
        <v>53.67</v>
      </c>
    </row>
    <row r="5269" spans="1:5" x14ac:dyDescent="0.25">
      <c r="A5269" s="264">
        <v>46607.458333333343</v>
      </c>
      <c r="B5269">
        <v>40.75</v>
      </c>
      <c r="C5269">
        <v>8.25</v>
      </c>
      <c r="D5269">
        <v>3.3</v>
      </c>
      <c r="E5269">
        <v>52.3</v>
      </c>
    </row>
    <row r="5270" spans="1:5" x14ac:dyDescent="0.25">
      <c r="A5270" s="264">
        <v>46607.5</v>
      </c>
      <c r="B5270">
        <v>43.2</v>
      </c>
      <c r="C5270">
        <v>8.1999999999999993</v>
      </c>
      <c r="D5270">
        <v>3.28</v>
      </c>
      <c r="E5270">
        <v>54.68</v>
      </c>
    </row>
    <row r="5271" spans="1:5" x14ac:dyDescent="0.25">
      <c r="A5271" s="264">
        <v>46607.541666666657</v>
      </c>
      <c r="B5271">
        <v>40.96</v>
      </c>
      <c r="C5271">
        <v>8.1</v>
      </c>
      <c r="D5271">
        <v>3.24</v>
      </c>
      <c r="E5271">
        <v>52.3</v>
      </c>
    </row>
    <row r="5272" spans="1:5" x14ac:dyDescent="0.25">
      <c r="A5272" s="264">
        <v>46607.583333333343</v>
      </c>
      <c r="B5272">
        <v>41.09</v>
      </c>
      <c r="C5272">
        <v>8</v>
      </c>
      <c r="D5272">
        <v>3.2</v>
      </c>
      <c r="E5272">
        <v>52.29</v>
      </c>
    </row>
    <row r="5273" spans="1:5" x14ac:dyDescent="0.25">
      <c r="A5273" s="264">
        <v>46607.625</v>
      </c>
      <c r="B5273">
        <v>41.31</v>
      </c>
      <c r="C5273">
        <v>7.85</v>
      </c>
      <c r="D5273">
        <v>3.14</v>
      </c>
      <c r="E5273">
        <v>52.3</v>
      </c>
    </row>
    <row r="5274" spans="1:5" x14ac:dyDescent="0.25">
      <c r="A5274" s="264">
        <v>46607.666666666657</v>
      </c>
      <c r="B5274">
        <v>42.7</v>
      </c>
      <c r="C5274">
        <v>7.8</v>
      </c>
      <c r="D5274">
        <v>3.12</v>
      </c>
      <c r="E5274">
        <v>53.62</v>
      </c>
    </row>
    <row r="5275" spans="1:5" x14ac:dyDescent="0.25">
      <c r="A5275" s="264">
        <v>46607.708333333343</v>
      </c>
      <c r="B5275">
        <v>45.91</v>
      </c>
      <c r="C5275">
        <v>7.95</v>
      </c>
      <c r="D5275">
        <v>3.18</v>
      </c>
      <c r="E5275">
        <v>57.04</v>
      </c>
    </row>
    <row r="5276" spans="1:5" x14ac:dyDescent="0.25">
      <c r="A5276" s="264">
        <v>46607.75</v>
      </c>
      <c r="B5276">
        <v>47.54</v>
      </c>
      <c r="C5276">
        <v>8.0500000000000007</v>
      </c>
      <c r="D5276">
        <v>3.22</v>
      </c>
      <c r="E5276">
        <v>58.81</v>
      </c>
    </row>
    <row r="5277" spans="1:5" x14ac:dyDescent="0.25">
      <c r="A5277" s="264">
        <v>46607.791666666657</v>
      </c>
      <c r="B5277">
        <v>43.92</v>
      </c>
      <c r="C5277">
        <v>8.15</v>
      </c>
      <c r="D5277">
        <v>3.26</v>
      </c>
      <c r="E5277">
        <v>55.33</v>
      </c>
    </row>
    <row r="5278" spans="1:5" x14ac:dyDescent="0.25">
      <c r="A5278" s="264">
        <v>46607.833333333343</v>
      </c>
      <c r="B5278">
        <v>41.94</v>
      </c>
      <c r="C5278">
        <v>8.4</v>
      </c>
      <c r="D5278">
        <v>3.36</v>
      </c>
      <c r="E5278">
        <v>53.7</v>
      </c>
    </row>
    <row r="5279" spans="1:5" x14ac:dyDescent="0.25">
      <c r="A5279" s="264">
        <v>46607.875</v>
      </c>
      <c r="B5279">
        <v>41.11</v>
      </c>
      <c r="C5279">
        <v>8.3000000000000007</v>
      </c>
      <c r="D5279">
        <v>3.32</v>
      </c>
      <c r="E5279">
        <v>52.73</v>
      </c>
    </row>
    <row r="5280" spans="1:5" x14ac:dyDescent="0.25">
      <c r="A5280" s="264">
        <v>46607.916666666657</v>
      </c>
      <c r="B5280">
        <v>40.65</v>
      </c>
      <c r="C5280">
        <v>8.25</v>
      </c>
      <c r="D5280">
        <v>3.3</v>
      </c>
      <c r="E5280">
        <v>52.2</v>
      </c>
    </row>
    <row r="5281" spans="1:5" x14ac:dyDescent="0.25">
      <c r="A5281" s="264">
        <v>46607.958333333343</v>
      </c>
      <c r="B5281">
        <v>38.659999999999997</v>
      </c>
      <c r="C5281">
        <v>8.25</v>
      </c>
      <c r="D5281">
        <v>3.3</v>
      </c>
      <c r="E5281">
        <v>50.21</v>
      </c>
    </row>
    <row r="5282" spans="1:5" x14ac:dyDescent="0.25">
      <c r="A5282" s="264">
        <v>46608</v>
      </c>
      <c r="B5282">
        <v>38.42</v>
      </c>
      <c r="C5282">
        <v>8.1999999999999993</v>
      </c>
      <c r="D5282">
        <v>3.28</v>
      </c>
      <c r="E5282">
        <v>49.9</v>
      </c>
    </row>
    <row r="5283" spans="1:5" x14ac:dyDescent="0.25">
      <c r="A5283" s="264">
        <v>46608.041666666657</v>
      </c>
      <c r="B5283">
        <v>39.15</v>
      </c>
      <c r="C5283">
        <v>8.0500000000000007</v>
      </c>
      <c r="D5283">
        <v>3.22</v>
      </c>
      <c r="E5283">
        <v>50.42</v>
      </c>
    </row>
    <row r="5284" spans="1:5" x14ac:dyDescent="0.25">
      <c r="A5284" s="264">
        <v>46608.083333333343</v>
      </c>
      <c r="B5284">
        <v>38.76</v>
      </c>
      <c r="C5284">
        <v>8.15</v>
      </c>
      <c r="D5284">
        <v>3.26</v>
      </c>
      <c r="E5284">
        <v>50.17</v>
      </c>
    </row>
    <row r="5285" spans="1:5" x14ac:dyDescent="0.25">
      <c r="A5285" s="264">
        <v>46608.125</v>
      </c>
      <c r="B5285">
        <v>38.380000000000003</v>
      </c>
      <c r="C5285">
        <v>8.15</v>
      </c>
      <c r="D5285">
        <v>3.26</v>
      </c>
      <c r="E5285">
        <v>49.79</v>
      </c>
    </row>
    <row r="5286" spans="1:5" x14ac:dyDescent="0.25">
      <c r="A5286" s="264">
        <v>46608.166666666657</v>
      </c>
      <c r="B5286">
        <v>38.89</v>
      </c>
      <c r="C5286">
        <v>8.25</v>
      </c>
      <c r="D5286">
        <v>3.3</v>
      </c>
      <c r="E5286">
        <v>50.44</v>
      </c>
    </row>
    <row r="5287" spans="1:5" x14ac:dyDescent="0.25">
      <c r="A5287" s="264">
        <v>46608.208333333343</v>
      </c>
      <c r="B5287">
        <v>46.06</v>
      </c>
      <c r="C5287">
        <v>8.4499999999999993</v>
      </c>
      <c r="D5287">
        <v>3.38</v>
      </c>
      <c r="E5287">
        <v>57.89</v>
      </c>
    </row>
    <row r="5288" spans="1:5" x14ac:dyDescent="0.25">
      <c r="A5288" s="264">
        <v>46608.25</v>
      </c>
      <c r="B5288">
        <v>49.72</v>
      </c>
      <c r="C5288">
        <v>8.6</v>
      </c>
      <c r="D5288">
        <v>3.44</v>
      </c>
      <c r="E5288">
        <v>61.76</v>
      </c>
    </row>
    <row r="5289" spans="1:5" x14ac:dyDescent="0.25">
      <c r="A5289" s="264">
        <v>46608.291666666657</v>
      </c>
      <c r="B5289">
        <v>46.71</v>
      </c>
      <c r="C5289">
        <v>8.85</v>
      </c>
      <c r="D5289">
        <v>3.54</v>
      </c>
      <c r="E5289">
        <v>59.1</v>
      </c>
    </row>
    <row r="5290" spans="1:5" x14ac:dyDescent="0.25">
      <c r="A5290" s="264">
        <v>46608.333333333343</v>
      </c>
      <c r="B5290">
        <v>44.6</v>
      </c>
      <c r="C5290">
        <v>8.85</v>
      </c>
      <c r="D5290">
        <v>3.54</v>
      </c>
      <c r="E5290">
        <v>56.99</v>
      </c>
    </row>
    <row r="5291" spans="1:5" x14ac:dyDescent="0.25">
      <c r="A5291" s="264">
        <v>46608.375</v>
      </c>
      <c r="B5291">
        <v>40.96</v>
      </c>
      <c r="C5291">
        <v>9.25</v>
      </c>
      <c r="D5291">
        <v>3.7</v>
      </c>
      <c r="E5291">
        <v>53.91</v>
      </c>
    </row>
    <row r="5292" spans="1:5" x14ac:dyDescent="0.25">
      <c r="A5292" s="264">
        <v>46608.416666666657</v>
      </c>
      <c r="B5292">
        <v>41.33</v>
      </c>
      <c r="C5292">
        <v>9.1999999999999993</v>
      </c>
      <c r="D5292">
        <v>3.68</v>
      </c>
      <c r="E5292">
        <v>54.21</v>
      </c>
    </row>
    <row r="5293" spans="1:5" x14ac:dyDescent="0.25">
      <c r="A5293" s="264">
        <v>46608.458333333343</v>
      </c>
      <c r="B5293">
        <v>40.79</v>
      </c>
      <c r="C5293">
        <v>9.1999999999999993</v>
      </c>
      <c r="D5293">
        <v>3.68</v>
      </c>
      <c r="E5293">
        <v>53.67</v>
      </c>
    </row>
    <row r="5294" spans="1:5" x14ac:dyDescent="0.25">
      <c r="A5294" s="264">
        <v>46608.5</v>
      </c>
      <c r="B5294">
        <v>44.45</v>
      </c>
      <c r="C5294">
        <v>9</v>
      </c>
      <c r="D5294">
        <v>3.6</v>
      </c>
      <c r="E5294">
        <v>57.05</v>
      </c>
    </row>
    <row r="5295" spans="1:5" x14ac:dyDescent="0.25">
      <c r="A5295" s="264">
        <v>46608.541666666657</v>
      </c>
      <c r="B5295">
        <v>44.1</v>
      </c>
      <c r="C5295">
        <v>9</v>
      </c>
      <c r="D5295">
        <v>3.6</v>
      </c>
      <c r="E5295">
        <v>56.7</v>
      </c>
    </row>
    <row r="5296" spans="1:5" x14ac:dyDescent="0.25">
      <c r="A5296" s="264">
        <v>46608.583333333343</v>
      </c>
      <c r="B5296">
        <v>42.63</v>
      </c>
      <c r="C5296">
        <v>9.25</v>
      </c>
      <c r="D5296">
        <v>3.7</v>
      </c>
      <c r="E5296">
        <v>55.58</v>
      </c>
    </row>
    <row r="5297" spans="1:5" x14ac:dyDescent="0.25">
      <c r="A5297" s="264">
        <v>46608.625</v>
      </c>
      <c r="B5297">
        <v>39.380000000000003</v>
      </c>
      <c r="C5297">
        <v>8.85</v>
      </c>
      <c r="D5297">
        <v>3.54</v>
      </c>
      <c r="E5297">
        <v>51.77</v>
      </c>
    </row>
    <row r="5298" spans="1:5" x14ac:dyDescent="0.25">
      <c r="A5298" s="264">
        <v>46608.666666666657</v>
      </c>
      <c r="B5298">
        <v>44.19</v>
      </c>
      <c r="C5298">
        <v>8.75</v>
      </c>
      <c r="D5298">
        <v>3.5</v>
      </c>
      <c r="E5298">
        <v>56.44</v>
      </c>
    </row>
    <row r="5299" spans="1:5" x14ac:dyDescent="0.25">
      <c r="A5299" s="264">
        <v>46608.708333333343</v>
      </c>
      <c r="B5299">
        <v>48.18</v>
      </c>
      <c r="C5299">
        <v>8.5</v>
      </c>
      <c r="D5299">
        <v>3.4</v>
      </c>
      <c r="E5299">
        <v>60.08</v>
      </c>
    </row>
    <row r="5300" spans="1:5" x14ac:dyDescent="0.25">
      <c r="A5300" s="264">
        <v>46608.75</v>
      </c>
      <c r="B5300">
        <v>48.35</v>
      </c>
      <c r="C5300">
        <v>8.4</v>
      </c>
      <c r="D5300">
        <v>3.36</v>
      </c>
      <c r="E5300">
        <v>60.11</v>
      </c>
    </row>
    <row r="5301" spans="1:5" x14ac:dyDescent="0.25">
      <c r="A5301" s="264">
        <v>46608.791666666657</v>
      </c>
      <c r="B5301">
        <v>45.8</v>
      </c>
      <c r="C5301">
        <v>8.4499999999999993</v>
      </c>
      <c r="D5301">
        <v>3.38</v>
      </c>
      <c r="E5301">
        <v>57.63</v>
      </c>
    </row>
    <row r="5302" spans="1:5" x14ac:dyDescent="0.25">
      <c r="A5302" s="264">
        <v>46608.833333333343</v>
      </c>
      <c r="B5302">
        <v>44.9</v>
      </c>
      <c r="C5302">
        <v>8.4499999999999993</v>
      </c>
      <c r="D5302">
        <v>3.38</v>
      </c>
      <c r="E5302">
        <v>56.73</v>
      </c>
    </row>
    <row r="5303" spans="1:5" x14ac:dyDescent="0.25">
      <c r="A5303" s="264">
        <v>46608.875</v>
      </c>
      <c r="B5303">
        <v>44.1</v>
      </c>
      <c r="C5303">
        <v>8.4499999999999993</v>
      </c>
      <c r="D5303">
        <v>3.38</v>
      </c>
      <c r="E5303">
        <v>55.93</v>
      </c>
    </row>
    <row r="5304" spans="1:5" x14ac:dyDescent="0.25">
      <c r="A5304" s="264">
        <v>46608.916666666657</v>
      </c>
      <c r="B5304">
        <v>41.99</v>
      </c>
      <c r="C5304">
        <v>8.25</v>
      </c>
      <c r="D5304">
        <v>3.3</v>
      </c>
      <c r="E5304">
        <v>53.54</v>
      </c>
    </row>
    <row r="5305" spans="1:5" x14ac:dyDescent="0.25">
      <c r="A5305" s="264">
        <v>46608.958333333343</v>
      </c>
      <c r="B5305">
        <v>40.46</v>
      </c>
      <c r="C5305">
        <v>8.25</v>
      </c>
      <c r="D5305">
        <v>3.3</v>
      </c>
      <c r="E5305">
        <v>52.01</v>
      </c>
    </row>
    <row r="5306" spans="1:5" x14ac:dyDescent="0.25">
      <c r="A5306" s="264">
        <v>46609</v>
      </c>
      <c r="B5306">
        <v>40.79</v>
      </c>
      <c r="C5306">
        <v>8.3000000000000007</v>
      </c>
      <c r="D5306">
        <v>3.32</v>
      </c>
      <c r="E5306">
        <v>52.41</v>
      </c>
    </row>
    <row r="5307" spans="1:5" x14ac:dyDescent="0.25">
      <c r="A5307" s="264">
        <v>46609.041666666657</v>
      </c>
      <c r="B5307">
        <v>39.729999999999997</v>
      </c>
      <c r="C5307">
        <v>8.4</v>
      </c>
      <c r="D5307">
        <v>3.36</v>
      </c>
      <c r="E5307">
        <v>51.49</v>
      </c>
    </row>
    <row r="5308" spans="1:5" x14ac:dyDescent="0.25">
      <c r="A5308" s="264">
        <v>46609.083333333343</v>
      </c>
      <c r="B5308">
        <v>40.57</v>
      </c>
      <c r="C5308">
        <v>8.3000000000000007</v>
      </c>
      <c r="D5308">
        <v>3.32</v>
      </c>
      <c r="E5308">
        <v>52.19</v>
      </c>
    </row>
    <row r="5309" spans="1:5" x14ac:dyDescent="0.25">
      <c r="A5309" s="264">
        <v>46609.125</v>
      </c>
      <c r="B5309">
        <v>40.4</v>
      </c>
      <c r="C5309">
        <v>8.4</v>
      </c>
      <c r="D5309">
        <v>3.36</v>
      </c>
      <c r="E5309">
        <v>52.16</v>
      </c>
    </row>
    <row r="5310" spans="1:5" x14ac:dyDescent="0.25">
      <c r="A5310" s="264">
        <v>46609.166666666657</v>
      </c>
      <c r="B5310">
        <v>42.33</v>
      </c>
      <c r="C5310">
        <v>8.1999999999999993</v>
      </c>
      <c r="D5310">
        <v>3.28</v>
      </c>
      <c r="E5310">
        <v>53.81</v>
      </c>
    </row>
    <row r="5311" spans="1:5" x14ac:dyDescent="0.25">
      <c r="A5311" s="264">
        <v>46609.208333333343</v>
      </c>
      <c r="B5311">
        <v>49.04</v>
      </c>
      <c r="C5311">
        <v>8.25</v>
      </c>
      <c r="D5311">
        <v>3.3</v>
      </c>
      <c r="E5311">
        <v>60.59</v>
      </c>
    </row>
    <row r="5312" spans="1:5" x14ac:dyDescent="0.25">
      <c r="A5312" s="264">
        <v>46609.25</v>
      </c>
      <c r="B5312">
        <v>54.95</v>
      </c>
      <c r="C5312">
        <v>8.4</v>
      </c>
      <c r="D5312">
        <v>3.36</v>
      </c>
      <c r="E5312">
        <v>66.709999999999994</v>
      </c>
    </row>
    <row r="5313" spans="1:5" x14ac:dyDescent="0.25">
      <c r="A5313" s="264">
        <v>46609.291666666657</v>
      </c>
      <c r="B5313">
        <v>51.58</v>
      </c>
      <c r="C5313">
        <v>8.4</v>
      </c>
      <c r="D5313">
        <v>3.36</v>
      </c>
      <c r="E5313">
        <v>63.34</v>
      </c>
    </row>
    <row r="5314" spans="1:5" x14ac:dyDescent="0.25">
      <c r="A5314" s="264">
        <v>46609.333333333343</v>
      </c>
      <c r="B5314">
        <v>47.59</v>
      </c>
      <c r="C5314">
        <v>9</v>
      </c>
      <c r="D5314">
        <v>3.6</v>
      </c>
      <c r="E5314">
        <v>60.19</v>
      </c>
    </row>
    <row r="5315" spans="1:5" x14ac:dyDescent="0.25">
      <c r="A5315" s="264">
        <v>46609.375</v>
      </c>
      <c r="B5315">
        <v>46.03</v>
      </c>
      <c r="C5315">
        <v>9.4</v>
      </c>
      <c r="D5315">
        <v>3.76</v>
      </c>
      <c r="E5315">
        <v>59.19</v>
      </c>
    </row>
    <row r="5316" spans="1:5" x14ac:dyDescent="0.25">
      <c r="A5316" s="264">
        <v>46609.416666666657</v>
      </c>
      <c r="B5316">
        <v>45.79</v>
      </c>
      <c r="C5316">
        <v>9.1999999999999993</v>
      </c>
      <c r="D5316">
        <v>3.68</v>
      </c>
      <c r="E5316">
        <v>58.67</v>
      </c>
    </row>
    <row r="5317" spans="1:5" x14ac:dyDescent="0.25">
      <c r="A5317" s="264">
        <v>46609.458333333343</v>
      </c>
      <c r="B5317">
        <v>45.02</v>
      </c>
      <c r="C5317">
        <v>9</v>
      </c>
      <c r="D5317">
        <v>3.6</v>
      </c>
      <c r="E5317">
        <v>57.62</v>
      </c>
    </row>
    <row r="5318" spans="1:5" x14ac:dyDescent="0.25">
      <c r="A5318" s="264">
        <v>46609.5</v>
      </c>
      <c r="B5318">
        <v>44.19</v>
      </c>
      <c r="C5318">
        <v>9</v>
      </c>
      <c r="D5318">
        <v>3.6</v>
      </c>
      <c r="E5318">
        <v>56.79</v>
      </c>
    </row>
    <row r="5319" spans="1:5" x14ac:dyDescent="0.25">
      <c r="A5319" s="264">
        <v>46609.541666666657</v>
      </c>
      <c r="B5319">
        <v>43.18</v>
      </c>
      <c r="C5319">
        <v>9.15</v>
      </c>
      <c r="D5319">
        <v>3.66</v>
      </c>
      <c r="E5319">
        <v>55.99</v>
      </c>
    </row>
    <row r="5320" spans="1:5" x14ac:dyDescent="0.25">
      <c r="A5320" s="264">
        <v>46609.583333333343</v>
      </c>
      <c r="B5320">
        <v>42.88</v>
      </c>
      <c r="C5320">
        <v>9</v>
      </c>
      <c r="D5320">
        <v>3.6</v>
      </c>
      <c r="E5320">
        <v>55.48</v>
      </c>
    </row>
    <row r="5321" spans="1:5" x14ac:dyDescent="0.25">
      <c r="A5321" s="264">
        <v>46609.625</v>
      </c>
      <c r="B5321">
        <v>43.56</v>
      </c>
      <c r="C5321">
        <v>9.0500000000000007</v>
      </c>
      <c r="D5321">
        <v>3.62</v>
      </c>
      <c r="E5321">
        <v>56.23</v>
      </c>
    </row>
    <row r="5322" spans="1:5" x14ac:dyDescent="0.25">
      <c r="A5322" s="264">
        <v>46609.666666666657</v>
      </c>
      <c r="B5322">
        <v>43.33</v>
      </c>
      <c r="C5322">
        <v>9</v>
      </c>
      <c r="D5322">
        <v>3.6</v>
      </c>
      <c r="E5322">
        <v>55.93</v>
      </c>
    </row>
    <row r="5323" spans="1:5" x14ac:dyDescent="0.25">
      <c r="A5323" s="264">
        <v>46609.708333333343</v>
      </c>
      <c r="B5323">
        <v>47.54</v>
      </c>
      <c r="C5323">
        <v>9.0500000000000007</v>
      </c>
      <c r="D5323">
        <v>3.62</v>
      </c>
      <c r="E5323">
        <v>60.21</v>
      </c>
    </row>
    <row r="5324" spans="1:5" x14ac:dyDescent="0.25">
      <c r="A5324" s="264">
        <v>46609.75</v>
      </c>
      <c r="B5324">
        <v>48.78</v>
      </c>
      <c r="C5324">
        <v>9.15</v>
      </c>
      <c r="D5324">
        <v>3.66</v>
      </c>
      <c r="E5324">
        <v>61.59</v>
      </c>
    </row>
    <row r="5325" spans="1:5" x14ac:dyDescent="0.25">
      <c r="A5325" s="264">
        <v>46609.791666666657</v>
      </c>
      <c r="B5325">
        <v>47.08</v>
      </c>
      <c r="C5325">
        <v>9.25</v>
      </c>
      <c r="D5325">
        <v>3.7</v>
      </c>
      <c r="E5325">
        <v>60.03</v>
      </c>
    </row>
    <row r="5326" spans="1:5" x14ac:dyDescent="0.25">
      <c r="A5326" s="264">
        <v>46609.833333333343</v>
      </c>
      <c r="B5326">
        <v>45.77</v>
      </c>
      <c r="C5326">
        <v>9.25</v>
      </c>
      <c r="D5326">
        <v>3.7</v>
      </c>
      <c r="E5326">
        <v>58.72</v>
      </c>
    </row>
    <row r="5327" spans="1:5" x14ac:dyDescent="0.25">
      <c r="A5327" s="264">
        <v>46609.875</v>
      </c>
      <c r="B5327">
        <v>45.64</v>
      </c>
      <c r="C5327">
        <v>9.15</v>
      </c>
      <c r="D5327">
        <v>3.66</v>
      </c>
      <c r="E5327">
        <v>58.45</v>
      </c>
    </row>
    <row r="5328" spans="1:5" x14ac:dyDescent="0.25">
      <c r="A5328" s="264">
        <v>46609.916666666657</v>
      </c>
      <c r="B5328">
        <v>43.73</v>
      </c>
      <c r="C5328">
        <v>8.9499999999999993</v>
      </c>
      <c r="D5328">
        <v>3.58</v>
      </c>
      <c r="E5328">
        <v>56.26</v>
      </c>
    </row>
    <row r="5329" spans="1:5" x14ac:dyDescent="0.25">
      <c r="A5329" s="264">
        <v>46609.958333333343</v>
      </c>
      <c r="B5329">
        <v>40.799999999999997</v>
      </c>
      <c r="C5329">
        <v>8.9</v>
      </c>
      <c r="D5329">
        <v>3.56</v>
      </c>
      <c r="E5329">
        <v>53.26</v>
      </c>
    </row>
    <row r="5330" spans="1:5" x14ac:dyDescent="0.25">
      <c r="A5330" s="264">
        <v>46610</v>
      </c>
      <c r="B5330">
        <v>41.18</v>
      </c>
      <c r="C5330">
        <v>8.65</v>
      </c>
      <c r="D5330">
        <v>3.46</v>
      </c>
      <c r="E5330">
        <v>53.29</v>
      </c>
    </row>
    <row r="5331" spans="1:5" x14ac:dyDescent="0.25">
      <c r="A5331" s="264">
        <v>46610.041666666657</v>
      </c>
      <c r="B5331">
        <v>40.82</v>
      </c>
      <c r="C5331">
        <v>8.5</v>
      </c>
      <c r="D5331">
        <v>3.4</v>
      </c>
      <c r="E5331">
        <v>52.72</v>
      </c>
    </row>
    <row r="5332" spans="1:5" x14ac:dyDescent="0.25">
      <c r="A5332" s="264">
        <v>46610.083333333343</v>
      </c>
      <c r="B5332">
        <v>40.08</v>
      </c>
      <c r="C5332">
        <v>8.5</v>
      </c>
      <c r="D5332">
        <v>3.4</v>
      </c>
      <c r="E5332">
        <v>51.98</v>
      </c>
    </row>
    <row r="5333" spans="1:5" x14ac:dyDescent="0.25">
      <c r="A5333" s="264">
        <v>46610.125</v>
      </c>
      <c r="B5333">
        <v>42.39</v>
      </c>
      <c r="C5333">
        <v>8.75</v>
      </c>
      <c r="D5333">
        <v>3.5</v>
      </c>
      <c r="E5333">
        <v>54.64</v>
      </c>
    </row>
    <row r="5334" spans="1:5" x14ac:dyDescent="0.25">
      <c r="A5334" s="264">
        <v>46610.166666666657</v>
      </c>
      <c r="B5334">
        <v>43.12</v>
      </c>
      <c r="C5334">
        <v>8.6999999999999993</v>
      </c>
      <c r="D5334">
        <v>3.48</v>
      </c>
      <c r="E5334">
        <v>55.3</v>
      </c>
    </row>
    <row r="5335" spans="1:5" x14ac:dyDescent="0.25">
      <c r="A5335" s="264">
        <v>46610.208333333343</v>
      </c>
      <c r="B5335">
        <v>48.89</v>
      </c>
      <c r="C5335">
        <v>8.4</v>
      </c>
      <c r="D5335">
        <v>3.36</v>
      </c>
      <c r="E5335">
        <v>60.65</v>
      </c>
    </row>
    <row r="5336" spans="1:5" x14ac:dyDescent="0.25">
      <c r="A5336" s="264">
        <v>46610.25</v>
      </c>
      <c r="B5336">
        <v>53.74</v>
      </c>
      <c r="C5336">
        <v>8.1999999999999993</v>
      </c>
      <c r="D5336">
        <v>3.28</v>
      </c>
      <c r="E5336">
        <v>65.22</v>
      </c>
    </row>
    <row r="5337" spans="1:5" x14ac:dyDescent="0.25">
      <c r="A5337" s="264">
        <v>46610.291666666657</v>
      </c>
      <c r="B5337">
        <v>53.56</v>
      </c>
      <c r="C5337">
        <v>8.35</v>
      </c>
      <c r="D5337">
        <v>3.34</v>
      </c>
      <c r="E5337">
        <v>65.25</v>
      </c>
    </row>
    <row r="5338" spans="1:5" x14ac:dyDescent="0.25">
      <c r="A5338" s="264">
        <v>46610.333333333343</v>
      </c>
      <c r="B5338">
        <v>49.98</v>
      </c>
      <c r="C5338">
        <v>7.7</v>
      </c>
      <c r="D5338">
        <v>3.08</v>
      </c>
      <c r="E5338">
        <v>60.76</v>
      </c>
    </row>
    <row r="5339" spans="1:5" x14ac:dyDescent="0.25">
      <c r="A5339" s="264">
        <v>46610.375</v>
      </c>
      <c r="B5339">
        <v>49.68</v>
      </c>
      <c r="C5339">
        <v>7.45</v>
      </c>
      <c r="D5339">
        <v>2.98</v>
      </c>
      <c r="E5339">
        <v>60.11</v>
      </c>
    </row>
    <row r="5340" spans="1:5" x14ac:dyDescent="0.25">
      <c r="A5340" s="264">
        <v>46610.416666666657</v>
      </c>
      <c r="B5340">
        <v>48.69</v>
      </c>
      <c r="C5340">
        <v>7.35</v>
      </c>
      <c r="D5340">
        <v>2.94</v>
      </c>
      <c r="E5340">
        <v>58.98</v>
      </c>
    </row>
    <row r="5341" spans="1:5" x14ac:dyDescent="0.25">
      <c r="A5341" s="264">
        <v>46610.458333333343</v>
      </c>
      <c r="B5341">
        <v>46.25</v>
      </c>
      <c r="C5341">
        <v>7.2</v>
      </c>
      <c r="D5341">
        <v>2.88</v>
      </c>
      <c r="E5341">
        <v>56.33</v>
      </c>
    </row>
    <row r="5342" spans="1:5" x14ac:dyDescent="0.25">
      <c r="A5342" s="264">
        <v>46610.5</v>
      </c>
      <c r="B5342">
        <v>46.48</v>
      </c>
      <c r="C5342">
        <v>7.1</v>
      </c>
      <c r="D5342">
        <v>2.84</v>
      </c>
      <c r="E5342">
        <v>56.42</v>
      </c>
    </row>
    <row r="5343" spans="1:5" x14ac:dyDescent="0.25">
      <c r="A5343" s="264">
        <v>46610.541666666657</v>
      </c>
      <c r="B5343">
        <v>56.98</v>
      </c>
      <c r="C5343">
        <v>7.2</v>
      </c>
      <c r="D5343">
        <v>2.88</v>
      </c>
      <c r="E5343">
        <v>67.06</v>
      </c>
    </row>
    <row r="5344" spans="1:5" x14ac:dyDescent="0.25">
      <c r="A5344" s="264">
        <v>46610.583333333343</v>
      </c>
      <c r="B5344">
        <v>55.74</v>
      </c>
      <c r="C5344">
        <v>7.55</v>
      </c>
      <c r="D5344">
        <v>3.02</v>
      </c>
      <c r="E5344">
        <v>66.31</v>
      </c>
    </row>
    <row r="5345" spans="1:5" x14ac:dyDescent="0.25">
      <c r="A5345" s="264">
        <v>46610.625</v>
      </c>
      <c r="B5345">
        <v>54.53</v>
      </c>
      <c r="C5345">
        <v>7.7</v>
      </c>
      <c r="D5345">
        <v>3.08</v>
      </c>
      <c r="E5345">
        <v>65.31</v>
      </c>
    </row>
    <row r="5346" spans="1:5" x14ac:dyDescent="0.25">
      <c r="A5346" s="264">
        <v>46610.666666666657</v>
      </c>
      <c r="B5346">
        <v>54.05</v>
      </c>
      <c r="C5346">
        <v>8.0500000000000007</v>
      </c>
      <c r="D5346">
        <v>3.22</v>
      </c>
      <c r="E5346">
        <v>65.319999999999993</v>
      </c>
    </row>
    <row r="5347" spans="1:5" x14ac:dyDescent="0.25">
      <c r="A5347" s="264">
        <v>46610.708333333343</v>
      </c>
      <c r="B5347">
        <v>54.89</v>
      </c>
      <c r="C5347">
        <v>8.3000000000000007</v>
      </c>
      <c r="D5347">
        <v>3.32</v>
      </c>
      <c r="E5347">
        <v>66.510000000000005</v>
      </c>
    </row>
    <row r="5348" spans="1:5" x14ac:dyDescent="0.25">
      <c r="A5348" s="264">
        <v>46610.75</v>
      </c>
      <c r="B5348">
        <v>53.11</v>
      </c>
      <c r="C5348">
        <v>8.35</v>
      </c>
      <c r="D5348">
        <v>3.34</v>
      </c>
      <c r="E5348">
        <v>64.8</v>
      </c>
    </row>
    <row r="5349" spans="1:5" x14ac:dyDescent="0.25">
      <c r="A5349" s="264">
        <v>46610.791666666657</v>
      </c>
      <c r="B5349">
        <v>53.89</v>
      </c>
      <c r="C5349">
        <v>8.75</v>
      </c>
      <c r="D5349">
        <v>3.5</v>
      </c>
      <c r="E5349">
        <v>66.14</v>
      </c>
    </row>
    <row r="5350" spans="1:5" x14ac:dyDescent="0.25">
      <c r="A5350" s="264">
        <v>46610.833333333343</v>
      </c>
      <c r="B5350">
        <v>54.06</v>
      </c>
      <c r="C5350">
        <v>8.65</v>
      </c>
      <c r="D5350">
        <v>3.46</v>
      </c>
      <c r="E5350">
        <v>66.17</v>
      </c>
    </row>
    <row r="5351" spans="1:5" x14ac:dyDescent="0.25">
      <c r="A5351" s="264">
        <v>46610.875</v>
      </c>
      <c r="B5351">
        <v>53.22</v>
      </c>
      <c r="C5351">
        <v>8.85</v>
      </c>
      <c r="D5351">
        <v>3.54</v>
      </c>
      <c r="E5351">
        <v>65.61</v>
      </c>
    </row>
    <row r="5352" spans="1:5" x14ac:dyDescent="0.25">
      <c r="A5352" s="264">
        <v>46610.916666666657</v>
      </c>
      <c r="B5352">
        <v>55.02</v>
      </c>
      <c r="C5352">
        <v>8.65</v>
      </c>
      <c r="D5352">
        <v>3.46</v>
      </c>
      <c r="E5352">
        <v>67.13</v>
      </c>
    </row>
    <row r="5353" spans="1:5" x14ac:dyDescent="0.25">
      <c r="A5353" s="264">
        <v>46610.958333333343</v>
      </c>
      <c r="B5353">
        <v>52.47</v>
      </c>
      <c r="C5353">
        <v>8.6</v>
      </c>
      <c r="D5353">
        <v>3.44</v>
      </c>
      <c r="E5353">
        <v>64.510000000000005</v>
      </c>
    </row>
    <row r="5354" spans="1:5" x14ac:dyDescent="0.25">
      <c r="A5354" s="264">
        <v>46611</v>
      </c>
      <c r="B5354">
        <v>52.57</v>
      </c>
      <c r="C5354">
        <v>8.6</v>
      </c>
      <c r="D5354">
        <v>3.44</v>
      </c>
      <c r="E5354">
        <v>64.61</v>
      </c>
    </row>
    <row r="5355" spans="1:5" x14ac:dyDescent="0.25">
      <c r="A5355" s="264">
        <v>46611.041666666657</v>
      </c>
      <c r="B5355">
        <v>52.03</v>
      </c>
      <c r="C5355">
        <v>8.4</v>
      </c>
      <c r="D5355">
        <v>3.36</v>
      </c>
      <c r="E5355">
        <v>63.79</v>
      </c>
    </row>
    <row r="5356" spans="1:5" x14ac:dyDescent="0.25">
      <c r="A5356" s="264">
        <v>46611.083333333343</v>
      </c>
      <c r="B5356">
        <v>51.23</v>
      </c>
      <c r="C5356">
        <v>8.5</v>
      </c>
      <c r="D5356">
        <v>3.4</v>
      </c>
      <c r="E5356">
        <v>63.13</v>
      </c>
    </row>
    <row r="5357" spans="1:5" x14ac:dyDescent="0.25">
      <c r="A5357" s="264">
        <v>46611.125</v>
      </c>
      <c r="B5357">
        <v>52.56</v>
      </c>
      <c r="C5357">
        <v>8.4499999999999993</v>
      </c>
      <c r="D5357">
        <v>3.38</v>
      </c>
      <c r="E5357">
        <v>64.39</v>
      </c>
    </row>
    <row r="5358" spans="1:5" x14ac:dyDescent="0.25">
      <c r="A5358" s="264">
        <v>46611.166666666657</v>
      </c>
      <c r="B5358">
        <v>53.63</v>
      </c>
      <c r="C5358">
        <v>8.5</v>
      </c>
      <c r="D5358">
        <v>3.4</v>
      </c>
      <c r="E5358">
        <v>65.53</v>
      </c>
    </row>
    <row r="5359" spans="1:5" x14ac:dyDescent="0.25">
      <c r="A5359" s="264">
        <v>46611.208333333343</v>
      </c>
      <c r="B5359">
        <v>52.09</v>
      </c>
      <c r="C5359">
        <v>8.6</v>
      </c>
      <c r="D5359">
        <v>3.44</v>
      </c>
      <c r="E5359">
        <v>64.13</v>
      </c>
    </row>
    <row r="5360" spans="1:5" x14ac:dyDescent="0.25">
      <c r="A5360" s="264">
        <v>46611.25</v>
      </c>
      <c r="B5360">
        <v>54.65</v>
      </c>
      <c r="C5360">
        <v>8.6</v>
      </c>
      <c r="D5360">
        <v>3.44</v>
      </c>
      <c r="E5360">
        <v>66.69</v>
      </c>
    </row>
    <row r="5361" spans="1:5" x14ac:dyDescent="0.25">
      <c r="A5361" s="264">
        <v>46611.291666666657</v>
      </c>
      <c r="B5361">
        <v>54.61</v>
      </c>
      <c r="C5361">
        <v>8.4499999999999993</v>
      </c>
      <c r="D5361">
        <v>3.38</v>
      </c>
      <c r="E5361">
        <v>66.44</v>
      </c>
    </row>
    <row r="5362" spans="1:5" x14ac:dyDescent="0.25">
      <c r="A5362" s="264">
        <v>46611.333333333343</v>
      </c>
      <c r="B5362">
        <v>54.61</v>
      </c>
      <c r="C5362">
        <v>8.4499999999999993</v>
      </c>
      <c r="D5362">
        <v>3.38</v>
      </c>
      <c r="E5362">
        <v>66.44</v>
      </c>
    </row>
    <row r="5363" spans="1:5" x14ac:dyDescent="0.25">
      <c r="A5363" s="264">
        <v>46611.375</v>
      </c>
      <c r="B5363">
        <v>52.88</v>
      </c>
      <c r="C5363">
        <v>8.5500000000000007</v>
      </c>
      <c r="D5363">
        <v>3.42</v>
      </c>
      <c r="E5363">
        <v>64.849999999999994</v>
      </c>
    </row>
    <row r="5364" spans="1:5" x14ac:dyDescent="0.25">
      <c r="A5364" s="264">
        <v>46611.416666666657</v>
      </c>
      <c r="B5364">
        <v>52.92</v>
      </c>
      <c r="C5364">
        <v>8.6</v>
      </c>
      <c r="D5364">
        <v>3.44</v>
      </c>
      <c r="E5364">
        <v>64.959999999999994</v>
      </c>
    </row>
    <row r="5365" spans="1:5" x14ac:dyDescent="0.25">
      <c r="A5365" s="264">
        <v>46611.458333333343</v>
      </c>
      <c r="B5365">
        <v>52.47</v>
      </c>
      <c r="C5365">
        <v>8.35</v>
      </c>
      <c r="D5365">
        <v>3.34</v>
      </c>
      <c r="E5365">
        <v>64.16</v>
      </c>
    </row>
    <row r="5366" spans="1:5" x14ac:dyDescent="0.25">
      <c r="A5366" s="264">
        <v>46611.5</v>
      </c>
      <c r="B5366">
        <v>54.46</v>
      </c>
      <c r="C5366">
        <v>8.25</v>
      </c>
      <c r="D5366">
        <v>3.3</v>
      </c>
      <c r="E5366">
        <v>66.010000000000005</v>
      </c>
    </row>
    <row r="5367" spans="1:5" x14ac:dyDescent="0.25">
      <c r="A5367" s="264">
        <v>46611.541666666657</v>
      </c>
      <c r="B5367">
        <v>55.29</v>
      </c>
      <c r="C5367">
        <v>8.35</v>
      </c>
      <c r="D5367">
        <v>3.34</v>
      </c>
      <c r="E5367">
        <v>66.98</v>
      </c>
    </row>
    <row r="5368" spans="1:5" x14ac:dyDescent="0.25">
      <c r="A5368" s="264">
        <v>46611.583333333343</v>
      </c>
      <c r="B5368">
        <v>53.38</v>
      </c>
      <c r="C5368">
        <v>8.5</v>
      </c>
      <c r="D5368">
        <v>3.4</v>
      </c>
      <c r="E5368">
        <v>65.28</v>
      </c>
    </row>
    <row r="5369" spans="1:5" x14ac:dyDescent="0.25">
      <c r="A5369" s="264">
        <v>46611.625</v>
      </c>
      <c r="B5369">
        <v>54.11</v>
      </c>
      <c r="C5369">
        <v>8.5</v>
      </c>
      <c r="D5369">
        <v>3.4</v>
      </c>
      <c r="E5369">
        <v>66.010000000000005</v>
      </c>
    </row>
    <row r="5370" spans="1:5" x14ac:dyDescent="0.25">
      <c r="A5370" s="264">
        <v>46611.666666666657</v>
      </c>
      <c r="B5370">
        <v>53.81</v>
      </c>
      <c r="C5370">
        <v>8.5500000000000007</v>
      </c>
      <c r="D5370">
        <v>3.42</v>
      </c>
      <c r="E5370">
        <v>65.78</v>
      </c>
    </row>
    <row r="5371" spans="1:5" x14ac:dyDescent="0.25">
      <c r="A5371" s="264">
        <v>46611.708333333343</v>
      </c>
      <c r="B5371">
        <v>52.81</v>
      </c>
      <c r="C5371">
        <v>8.65</v>
      </c>
      <c r="D5371">
        <v>3.46</v>
      </c>
      <c r="E5371">
        <v>64.92</v>
      </c>
    </row>
    <row r="5372" spans="1:5" x14ac:dyDescent="0.25">
      <c r="A5372" s="264">
        <v>46611.75</v>
      </c>
      <c r="B5372">
        <v>52.78</v>
      </c>
      <c r="C5372">
        <v>8.9</v>
      </c>
      <c r="D5372">
        <v>3.56</v>
      </c>
      <c r="E5372">
        <v>65.239999999999995</v>
      </c>
    </row>
    <row r="5373" spans="1:5" x14ac:dyDescent="0.25">
      <c r="A5373" s="264">
        <v>46611.791666666657</v>
      </c>
      <c r="B5373">
        <v>53.84</v>
      </c>
      <c r="C5373">
        <v>8.8000000000000007</v>
      </c>
      <c r="D5373">
        <v>3.52</v>
      </c>
      <c r="E5373">
        <v>66.16</v>
      </c>
    </row>
    <row r="5374" spans="1:5" x14ac:dyDescent="0.25">
      <c r="A5374" s="264">
        <v>46611.833333333343</v>
      </c>
      <c r="B5374">
        <v>53.2</v>
      </c>
      <c r="C5374">
        <v>8.9</v>
      </c>
      <c r="D5374">
        <v>3.56</v>
      </c>
      <c r="E5374">
        <v>65.66</v>
      </c>
    </row>
    <row r="5375" spans="1:5" x14ac:dyDescent="0.25">
      <c r="A5375" s="264">
        <v>46611.875</v>
      </c>
      <c r="B5375">
        <v>53.98</v>
      </c>
      <c r="C5375">
        <v>8.9499999999999993</v>
      </c>
      <c r="D5375">
        <v>3.58</v>
      </c>
      <c r="E5375">
        <v>66.510000000000005</v>
      </c>
    </row>
    <row r="5376" spans="1:5" x14ac:dyDescent="0.25">
      <c r="A5376" s="264">
        <v>46611.916666666657</v>
      </c>
      <c r="B5376">
        <v>52.69</v>
      </c>
      <c r="C5376">
        <v>8.9</v>
      </c>
      <c r="D5376">
        <v>3.56</v>
      </c>
      <c r="E5376">
        <v>65.150000000000006</v>
      </c>
    </row>
    <row r="5377" spans="1:5" x14ac:dyDescent="0.25">
      <c r="A5377" s="264">
        <v>46611.958333333343</v>
      </c>
      <c r="B5377">
        <v>53.46</v>
      </c>
      <c r="C5377">
        <v>8.9</v>
      </c>
      <c r="D5377">
        <v>3.56</v>
      </c>
      <c r="E5377">
        <v>65.92</v>
      </c>
    </row>
    <row r="5378" spans="1:5" x14ac:dyDescent="0.25">
      <c r="A5378" s="264">
        <v>46612</v>
      </c>
      <c r="B5378">
        <v>53.81</v>
      </c>
      <c r="C5378">
        <v>8.8000000000000007</v>
      </c>
      <c r="D5378">
        <v>3.52</v>
      </c>
      <c r="E5378">
        <v>66.13</v>
      </c>
    </row>
    <row r="5379" spans="1:5" x14ac:dyDescent="0.25">
      <c r="A5379" s="264">
        <v>46612.041666666657</v>
      </c>
      <c r="B5379">
        <v>52.85</v>
      </c>
      <c r="C5379">
        <v>8.6999999999999993</v>
      </c>
      <c r="D5379">
        <v>3.48</v>
      </c>
      <c r="E5379">
        <v>65.03</v>
      </c>
    </row>
    <row r="5380" spans="1:5" x14ac:dyDescent="0.25">
      <c r="A5380" s="264">
        <v>46612.083333333343</v>
      </c>
      <c r="B5380">
        <v>52.8</v>
      </c>
      <c r="C5380">
        <v>8.75</v>
      </c>
      <c r="D5380">
        <v>3.5</v>
      </c>
      <c r="E5380">
        <v>65.05</v>
      </c>
    </row>
    <row r="5381" spans="1:5" x14ac:dyDescent="0.25">
      <c r="A5381" s="264">
        <v>46612.125</v>
      </c>
      <c r="B5381">
        <v>52.34</v>
      </c>
      <c r="C5381">
        <v>8.8000000000000007</v>
      </c>
      <c r="D5381">
        <v>3.52</v>
      </c>
      <c r="E5381">
        <v>64.66</v>
      </c>
    </row>
    <row r="5382" spans="1:5" x14ac:dyDescent="0.25">
      <c r="A5382" s="264">
        <v>46612.166666666657</v>
      </c>
      <c r="B5382">
        <v>53.22</v>
      </c>
      <c r="C5382">
        <v>8.85</v>
      </c>
      <c r="D5382">
        <v>3.54</v>
      </c>
      <c r="E5382">
        <v>65.61</v>
      </c>
    </row>
    <row r="5383" spans="1:5" x14ac:dyDescent="0.25">
      <c r="A5383" s="264">
        <v>46612.208333333343</v>
      </c>
      <c r="B5383">
        <v>54.06</v>
      </c>
      <c r="C5383">
        <v>8.9</v>
      </c>
      <c r="D5383">
        <v>3.56</v>
      </c>
      <c r="E5383">
        <v>66.52</v>
      </c>
    </row>
    <row r="5384" spans="1:5" x14ac:dyDescent="0.25">
      <c r="A5384" s="264">
        <v>46612.25</v>
      </c>
      <c r="B5384">
        <v>54.05</v>
      </c>
      <c r="C5384">
        <v>8.75</v>
      </c>
      <c r="D5384">
        <v>3.5</v>
      </c>
      <c r="E5384">
        <v>66.3</v>
      </c>
    </row>
    <row r="5385" spans="1:5" x14ac:dyDescent="0.25">
      <c r="A5385" s="264">
        <v>46612.291666666657</v>
      </c>
      <c r="B5385">
        <v>51.31</v>
      </c>
      <c r="C5385">
        <v>9.8000000000000007</v>
      </c>
      <c r="D5385">
        <v>3.92</v>
      </c>
      <c r="E5385">
        <v>65.03</v>
      </c>
    </row>
    <row r="5386" spans="1:5" x14ac:dyDescent="0.25">
      <c r="A5386" s="264">
        <v>46612.333333333343</v>
      </c>
      <c r="B5386">
        <v>52.99</v>
      </c>
      <c r="C5386">
        <v>9.75</v>
      </c>
      <c r="D5386">
        <v>3.9</v>
      </c>
      <c r="E5386">
        <v>66.64</v>
      </c>
    </row>
    <row r="5387" spans="1:5" x14ac:dyDescent="0.25">
      <c r="A5387" s="264">
        <v>46612.375</v>
      </c>
      <c r="B5387">
        <v>53.17</v>
      </c>
      <c r="C5387">
        <v>9.6999999999999993</v>
      </c>
      <c r="D5387">
        <v>3.88</v>
      </c>
      <c r="E5387">
        <v>66.75</v>
      </c>
    </row>
    <row r="5388" spans="1:5" x14ac:dyDescent="0.25">
      <c r="A5388" s="264">
        <v>46612.416666666657</v>
      </c>
      <c r="B5388">
        <v>50.96</v>
      </c>
      <c r="C5388">
        <v>9.35</v>
      </c>
      <c r="D5388">
        <v>3.74</v>
      </c>
      <c r="E5388">
        <v>64.05</v>
      </c>
    </row>
    <row r="5389" spans="1:5" x14ac:dyDescent="0.25">
      <c r="A5389" s="264">
        <v>46612.458333333343</v>
      </c>
      <c r="B5389">
        <v>54.33</v>
      </c>
      <c r="C5389">
        <v>9.15</v>
      </c>
      <c r="D5389">
        <v>3.66</v>
      </c>
      <c r="E5389">
        <v>67.14</v>
      </c>
    </row>
    <row r="5390" spans="1:5" x14ac:dyDescent="0.25">
      <c r="A5390" s="264">
        <v>46612.5</v>
      </c>
      <c r="B5390">
        <v>52.14</v>
      </c>
      <c r="C5390">
        <v>9</v>
      </c>
      <c r="D5390">
        <v>3.6</v>
      </c>
      <c r="E5390">
        <v>64.739999999999995</v>
      </c>
    </row>
    <row r="5391" spans="1:5" x14ac:dyDescent="0.25">
      <c r="A5391" s="264">
        <v>46612.541666666657</v>
      </c>
      <c r="B5391">
        <v>55.05</v>
      </c>
      <c r="C5391">
        <v>9</v>
      </c>
      <c r="D5391">
        <v>3.6</v>
      </c>
      <c r="E5391">
        <v>67.650000000000006</v>
      </c>
    </row>
    <row r="5392" spans="1:5" x14ac:dyDescent="0.25">
      <c r="A5392" s="264">
        <v>46612.583333333343</v>
      </c>
      <c r="B5392">
        <v>54.93</v>
      </c>
      <c r="C5392">
        <v>8.8000000000000007</v>
      </c>
      <c r="D5392">
        <v>3.52</v>
      </c>
      <c r="E5392">
        <v>67.25</v>
      </c>
    </row>
    <row r="5393" spans="1:5" x14ac:dyDescent="0.25">
      <c r="A5393" s="264">
        <v>46612.625</v>
      </c>
      <c r="B5393">
        <v>54.26</v>
      </c>
      <c r="C5393">
        <v>8.6999999999999993</v>
      </c>
      <c r="D5393">
        <v>3.48</v>
      </c>
      <c r="E5393">
        <v>66.44</v>
      </c>
    </row>
    <row r="5394" spans="1:5" x14ac:dyDescent="0.25">
      <c r="A5394" s="264">
        <v>46612.666666666657</v>
      </c>
      <c r="B5394">
        <v>53.26</v>
      </c>
      <c r="C5394">
        <v>8.65</v>
      </c>
      <c r="D5394">
        <v>3.46</v>
      </c>
      <c r="E5394">
        <v>65.37</v>
      </c>
    </row>
    <row r="5395" spans="1:5" x14ac:dyDescent="0.25">
      <c r="A5395" s="264">
        <v>46612.708333333343</v>
      </c>
      <c r="B5395">
        <v>53.06</v>
      </c>
      <c r="C5395">
        <v>8.85</v>
      </c>
      <c r="D5395">
        <v>3.54</v>
      </c>
      <c r="E5395">
        <v>65.45</v>
      </c>
    </row>
    <row r="5396" spans="1:5" x14ac:dyDescent="0.25">
      <c r="A5396" s="264">
        <v>46612.75</v>
      </c>
      <c r="B5396">
        <v>53.84</v>
      </c>
      <c r="C5396">
        <v>8.8000000000000007</v>
      </c>
      <c r="D5396">
        <v>3.52</v>
      </c>
      <c r="E5396">
        <v>66.16</v>
      </c>
    </row>
    <row r="5397" spans="1:5" x14ac:dyDescent="0.25">
      <c r="A5397" s="264">
        <v>46612.791666666657</v>
      </c>
      <c r="B5397">
        <v>53.02</v>
      </c>
      <c r="C5397">
        <v>8.9499999999999993</v>
      </c>
      <c r="D5397">
        <v>3.58</v>
      </c>
      <c r="E5397">
        <v>65.55</v>
      </c>
    </row>
    <row r="5398" spans="1:5" x14ac:dyDescent="0.25">
      <c r="A5398" s="264">
        <v>46612.833333333343</v>
      </c>
      <c r="B5398">
        <v>52.93</v>
      </c>
      <c r="C5398">
        <v>8.9499999999999993</v>
      </c>
      <c r="D5398">
        <v>3.58</v>
      </c>
      <c r="E5398">
        <v>65.459999999999994</v>
      </c>
    </row>
    <row r="5399" spans="1:5" x14ac:dyDescent="0.25">
      <c r="A5399" s="264">
        <v>46612.875</v>
      </c>
      <c r="B5399">
        <v>54.77</v>
      </c>
      <c r="C5399">
        <v>8.9</v>
      </c>
      <c r="D5399">
        <v>3.56</v>
      </c>
      <c r="E5399">
        <v>67.23</v>
      </c>
    </row>
    <row r="5400" spans="1:5" x14ac:dyDescent="0.25">
      <c r="A5400" s="264">
        <v>46612.916666666657</v>
      </c>
      <c r="B5400">
        <v>53.28</v>
      </c>
      <c r="C5400">
        <v>8.9499999999999993</v>
      </c>
      <c r="D5400">
        <v>3.58</v>
      </c>
      <c r="E5400">
        <v>65.81</v>
      </c>
    </row>
    <row r="5401" spans="1:5" x14ac:dyDescent="0.25">
      <c r="A5401" s="264">
        <v>46612.958333333343</v>
      </c>
      <c r="B5401">
        <v>54.03</v>
      </c>
      <c r="C5401">
        <v>8.9</v>
      </c>
      <c r="D5401">
        <v>3.56</v>
      </c>
      <c r="E5401">
        <v>66.489999999999995</v>
      </c>
    </row>
    <row r="5402" spans="1:5" x14ac:dyDescent="0.25">
      <c r="A5402" s="264">
        <v>46613</v>
      </c>
      <c r="B5402">
        <v>53.67</v>
      </c>
      <c r="C5402">
        <v>8.85</v>
      </c>
      <c r="D5402">
        <v>3.54</v>
      </c>
      <c r="E5402">
        <v>66.06</v>
      </c>
    </row>
    <row r="5403" spans="1:5" x14ac:dyDescent="0.25">
      <c r="A5403" s="264">
        <v>46613.041666666657</v>
      </c>
      <c r="B5403">
        <v>53.3</v>
      </c>
      <c r="C5403">
        <v>8.8000000000000007</v>
      </c>
      <c r="D5403">
        <v>3.52</v>
      </c>
      <c r="E5403">
        <v>65.62</v>
      </c>
    </row>
    <row r="5404" spans="1:5" x14ac:dyDescent="0.25">
      <c r="A5404" s="264">
        <v>46613.083333333343</v>
      </c>
      <c r="B5404">
        <v>55.62</v>
      </c>
      <c r="C5404">
        <v>8.75</v>
      </c>
      <c r="D5404">
        <v>3.5</v>
      </c>
      <c r="E5404">
        <v>67.87</v>
      </c>
    </row>
    <row r="5405" spans="1:5" x14ac:dyDescent="0.25">
      <c r="A5405" s="264">
        <v>46613.125</v>
      </c>
      <c r="B5405">
        <v>54.19</v>
      </c>
      <c r="C5405">
        <v>8.9</v>
      </c>
      <c r="D5405">
        <v>3.56</v>
      </c>
      <c r="E5405">
        <v>66.650000000000006</v>
      </c>
    </row>
    <row r="5406" spans="1:5" x14ac:dyDescent="0.25">
      <c r="A5406" s="264">
        <v>46613.166666666657</v>
      </c>
      <c r="B5406">
        <v>52.45</v>
      </c>
      <c r="C5406">
        <v>8.85</v>
      </c>
      <c r="D5406">
        <v>3.54</v>
      </c>
      <c r="E5406">
        <v>64.84</v>
      </c>
    </row>
    <row r="5407" spans="1:5" x14ac:dyDescent="0.25">
      <c r="A5407" s="264">
        <v>46613.208333333343</v>
      </c>
      <c r="B5407">
        <v>56.4</v>
      </c>
      <c r="C5407">
        <v>8.65</v>
      </c>
      <c r="D5407">
        <v>3.46</v>
      </c>
      <c r="E5407">
        <v>68.510000000000005</v>
      </c>
    </row>
    <row r="5408" spans="1:5" x14ac:dyDescent="0.25">
      <c r="A5408" s="264">
        <v>46613.25</v>
      </c>
      <c r="B5408">
        <v>49.01</v>
      </c>
      <c r="C5408">
        <v>8.8000000000000007</v>
      </c>
      <c r="D5408">
        <v>3.52</v>
      </c>
      <c r="E5408">
        <v>61.33</v>
      </c>
    </row>
    <row r="5409" spans="1:5" x14ac:dyDescent="0.25">
      <c r="A5409" s="264">
        <v>46613.291666666657</v>
      </c>
      <c r="B5409">
        <v>53.32</v>
      </c>
      <c r="C5409">
        <v>9</v>
      </c>
      <c r="D5409">
        <v>3.6</v>
      </c>
      <c r="E5409">
        <v>65.92</v>
      </c>
    </row>
    <row r="5410" spans="1:5" x14ac:dyDescent="0.25">
      <c r="A5410" s="264">
        <v>46613.333333333343</v>
      </c>
      <c r="B5410">
        <v>52.45</v>
      </c>
      <c r="C5410">
        <v>9.3000000000000007</v>
      </c>
      <c r="D5410">
        <v>3.72</v>
      </c>
      <c r="E5410">
        <v>65.47</v>
      </c>
    </row>
    <row r="5411" spans="1:5" x14ac:dyDescent="0.25">
      <c r="A5411" s="264">
        <v>46613.375</v>
      </c>
      <c r="B5411">
        <v>52.98</v>
      </c>
      <c r="C5411">
        <v>9.5</v>
      </c>
      <c r="D5411">
        <v>3.8</v>
      </c>
      <c r="E5411">
        <v>66.28</v>
      </c>
    </row>
    <row r="5412" spans="1:5" x14ac:dyDescent="0.25">
      <c r="A5412" s="264">
        <v>46613.416666666657</v>
      </c>
      <c r="B5412">
        <v>48.41</v>
      </c>
      <c r="C5412">
        <v>8.9499999999999993</v>
      </c>
      <c r="D5412">
        <v>3.58</v>
      </c>
      <c r="E5412">
        <v>60.94</v>
      </c>
    </row>
    <row r="5413" spans="1:5" x14ac:dyDescent="0.25">
      <c r="A5413" s="264">
        <v>46613.458333333343</v>
      </c>
      <c r="B5413">
        <v>47.09</v>
      </c>
      <c r="C5413">
        <v>9.0500000000000007</v>
      </c>
      <c r="D5413">
        <v>3.62</v>
      </c>
      <c r="E5413">
        <v>59.76</v>
      </c>
    </row>
    <row r="5414" spans="1:5" x14ac:dyDescent="0.25">
      <c r="A5414" s="264">
        <v>46613.5</v>
      </c>
      <c r="B5414">
        <v>44.84</v>
      </c>
      <c r="C5414">
        <v>8.6999999999999993</v>
      </c>
      <c r="D5414">
        <v>3.48</v>
      </c>
      <c r="E5414">
        <v>57.02</v>
      </c>
    </row>
    <row r="5415" spans="1:5" x14ac:dyDescent="0.25">
      <c r="A5415" s="264">
        <v>46613.541666666657</v>
      </c>
      <c r="B5415">
        <v>45.05</v>
      </c>
      <c r="C5415">
        <v>8.65</v>
      </c>
      <c r="D5415">
        <v>3.46</v>
      </c>
      <c r="E5415">
        <v>57.16</v>
      </c>
    </row>
    <row r="5416" spans="1:5" x14ac:dyDescent="0.25">
      <c r="A5416" s="264">
        <v>46613.583333333343</v>
      </c>
      <c r="B5416">
        <v>44.67</v>
      </c>
      <c r="C5416">
        <v>8.65</v>
      </c>
      <c r="D5416">
        <v>3.46</v>
      </c>
      <c r="E5416">
        <v>56.78</v>
      </c>
    </row>
    <row r="5417" spans="1:5" x14ac:dyDescent="0.25">
      <c r="A5417" s="264">
        <v>46613.625</v>
      </c>
      <c r="B5417">
        <v>45.32</v>
      </c>
      <c r="C5417">
        <v>8.6999999999999993</v>
      </c>
      <c r="D5417">
        <v>3.48</v>
      </c>
      <c r="E5417">
        <v>57.5</v>
      </c>
    </row>
    <row r="5418" spans="1:5" x14ac:dyDescent="0.25">
      <c r="A5418" s="264">
        <v>46613.666666666657</v>
      </c>
      <c r="B5418">
        <v>46.26</v>
      </c>
      <c r="C5418">
        <v>8.5</v>
      </c>
      <c r="D5418">
        <v>3.4</v>
      </c>
      <c r="E5418">
        <v>58.16</v>
      </c>
    </row>
    <row r="5419" spans="1:5" x14ac:dyDescent="0.25">
      <c r="A5419" s="264">
        <v>46613.708333333343</v>
      </c>
      <c r="B5419">
        <v>50.03</v>
      </c>
      <c r="C5419">
        <v>8.9</v>
      </c>
      <c r="D5419">
        <v>3.56</v>
      </c>
      <c r="E5419">
        <v>62.49</v>
      </c>
    </row>
    <row r="5420" spans="1:5" x14ac:dyDescent="0.25">
      <c r="A5420" s="264">
        <v>46613.75</v>
      </c>
      <c r="B5420">
        <v>51.09</v>
      </c>
      <c r="C5420">
        <v>8.8000000000000007</v>
      </c>
      <c r="D5420">
        <v>3.52</v>
      </c>
      <c r="E5420">
        <v>63.41</v>
      </c>
    </row>
    <row r="5421" spans="1:5" x14ac:dyDescent="0.25">
      <c r="A5421" s="264">
        <v>46613.791666666657</v>
      </c>
      <c r="B5421">
        <v>49.76</v>
      </c>
      <c r="C5421">
        <v>8.65</v>
      </c>
      <c r="D5421">
        <v>3.46</v>
      </c>
      <c r="E5421">
        <v>61.87</v>
      </c>
    </row>
    <row r="5422" spans="1:5" x14ac:dyDescent="0.25">
      <c r="A5422" s="264">
        <v>46613.833333333343</v>
      </c>
      <c r="B5422">
        <v>49.26</v>
      </c>
      <c r="C5422">
        <v>8.8000000000000007</v>
      </c>
      <c r="D5422">
        <v>3.52</v>
      </c>
      <c r="E5422">
        <v>61.58</v>
      </c>
    </row>
    <row r="5423" spans="1:5" x14ac:dyDescent="0.25">
      <c r="A5423" s="264">
        <v>46613.875</v>
      </c>
      <c r="B5423">
        <v>48.64</v>
      </c>
      <c r="C5423">
        <v>8.85</v>
      </c>
      <c r="D5423">
        <v>3.54</v>
      </c>
      <c r="E5423">
        <v>61.03</v>
      </c>
    </row>
    <row r="5424" spans="1:5" x14ac:dyDescent="0.25">
      <c r="A5424" s="264">
        <v>46613.916666666657</v>
      </c>
      <c r="B5424">
        <v>45.48</v>
      </c>
      <c r="C5424">
        <v>8.8000000000000007</v>
      </c>
      <c r="D5424">
        <v>3.52</v>
      </c>
      <c r="E5424">
        <v>57.8</v>
      </c>
    </row>
    <row r="5425" spans="1:5" x14ac:dyDescent="0.25">
      <c r="A5425" s="264">
        <v>46613.958333333343</v>
      </c>
      <c r="B5425">
        <v>43.87</v>
      </c>
      <c r="C5425">
        <v>8.65</v>
      </c>
      <c r="D5425">
        <v>3.46</v>
      </c>
      <c r="E5425">
        <v>55.98</v>
      </c>
    </row>
    <row r="5426" spans="1:5" x14ac:dyDescent="0.25">
      <c r="A5426" s="264">
        <v>46614</v>
      </c>
      <c r="B5426">
        <v>43.8</v>
      </c>
      <c r="C5426">
        <v>8.75</v>
      </c>
      <c r="D5426">
        <v>3.5</v>
      </c>
      <c r="E5426">
        <v>56.05</v>
      </c>
    </row>
    <row r="5427" spans="1:5" x14ac:dyDescent="0.25">
      <c r="A5427" s="264">
        <v>46614.041666666657</v>
      </c>
      <c r="B5427">
        <v>42.72</v>
      </c>
      <c r="C5427">
        <v>8.65</v>
      </c>
      <c r="D5427">
        <v>3.46</v>
      </c>
      <c r="E5427">
        <v>54.83</v>
      </c>
    </row>
    <row r="5428" spans="1:5" x14ac:dyDescent="0.25">
      <c r="A5428" s="264">
        <v>46614.083333333343</v>
      </c>
      <c r="B5428">
        <v>43.69</v>
      </c>
      <c r="C5428">
        <v>8.8000000000000007</v>
      </c>
      <c r="D5428">
        <v>3.52</v>
      </c>
      <c r="E5428">
        <v>56.01</v>
      </c>
    </row>
    <row r="5429" spans="1:5" x14ac:dyDescent="0.25">
      <c r="A5429" s="264">
        <v>46614.125</v>
      </c>
      <c r="B5429">
        <v>43.13</v>
      </c>
      <c r="C5429">
        <v>8.75</v>
      </c>
      <c r="D5429">
        <v>3.5</v>
      </c>
      <c r="E5429">
        <v>55.38</v>
      </c>
    </row>
    <row r="5430" spans="1:5" x14ac:dyDescent="0.25">
      <c r="A5430" s="264">
        <v>46614.166666666657</v>
      </c>
      <c r="B5430">
        <v>43</v>
      </c>
      <c r="C5430">
        <v>8.75</v>
      </c>
      <c r="D5430">
        <v>3.5</v>
      </c>
      <c r="E5430">
        <v>55.25</v>
      </c>
    </row>
    <row r="5431" spans="1:5" x14ac:dyDescent="0.25">
      <c r="A5431" s="264">
        <v>46614.208333333343</v>
      </c>
      <c r="B5431">
        <v>52.5</v>
      </c>
      <c r="C5431">
        <v>8.8000000000000007</v>
      </c>
      <c r="D5431">
        <v>3.52</v>
      </c>
      <c r="E5431">
        <v>64.819999999999993</v>
      </c>
    </row>
    <row r="5432" spans="1:5" x14ac:dyDescent="0.25">
      <c r="A5432" s="264">
        <v>46614.25</v>
      </c>
      <c r="B5432">
        <v>57.32</v>
      </c>
      <c r="C5432">
        <v>8.75</v>
      </c>
      <c r="D5432">
        <v>3.5</v>
      </c>
      <c r="E5432">
        <v>69.569999999999993</v>
      </c>
    </row>
    <row r="5433" spans="1:5" x14ac:dyDescent="0.25">
      <c r="A5433" s="264">
        <v>46614.291666666657</v>
      </c>
      <c r="B5433">
        <v>50.63</v>
      </c>
      <c r="C5433">
        <v>8.65</v>
      </c>
      <c r="D5433">
        <v>3.46</v>
      </c>
      <c r="E5433">
        <v>62.74</v>
      </c>
    </row>
    <row r="5434" spans="1:5" x14ac:dyDescent="0.25">
      <c r="A5434" s="264">
        <v>46614.333333333343</v>
      </c>
      <c r="B5434">
        <v>46.9</v>
      </c>
      <c r="C5434">
        <v>8.5</v>
      </c>
      <c r="D5434">
        <v>3.4</v>
      </c>
      <c r="E5434">
        <v>58.8</v>
      </c>
    </row>
    <row r="5435" spans="1:5" x14ac:dyDescent="0.25">
      <c r="A5435" s="264">
        <v>46614.375</v>
      </c>
      <c r="B5435">
        <v>45.66</v>
      </c>
      <c r="C5435">
        <v>8.65</v>
      </c>
      <c r="D5435">
        <v>3.46</v>
      </c>
      <c r="E5435">
        <v>57.77</v>
      </c>
    </row>
    <row r="5436" spans="1:5" x14ac:dyDescent="0.25">
      <c r="A5436" s="264">
        <v>46614.416666666657</v>
      </c>
      <c r="B5436">
        <v>44.06</v>
      </c>
      <c r="C5436">
        <v>8.5500000000000007</v>
      </c>
      <c r="D5436">
        <v>3.42</v>
      </c>
      <c r="E5436">
        <v>56.03</v>
      </c>
    </row>
    <row r="5437" spans="1:5" x14ac:dyDescent="0.25">
      <c r="A5437" s="264">
        <v>46614.458333333343</v>
      </c>
      <c r="B5437">
        <v>42.33</v>
      </c>
      <c r="C5437">
        <v>8.65</v>
      </c>
      <c r="D5437">
        <v>3.46</v>
      </c>
      <c r="E5437">
        <v>54.44</v>
      </c>
    </row>
    <row r="5438" spans="1:5" x14ac:dyDescent="0.25">
      <c r="A5438" s="264">
        <v>46614.5</v>
      </c>
      <c r="B5438">
        <v>42.72</v>
      </c>
      <c r="C5438">
        <v>8.4499999999999993</v>
      </c>
      <c r="D5438">
        <v>3.38</v>
      </c>
      <c r="E5438">
        <v>54.55</v>
      </c>
    </row>
    <row r="5439" spans="1:5" x14ac:dyDescent="0.25">
      <c r="A5439" s="264">
        <v>46614.541666666657</v>
      </c>
      <c r="B5439">
        <v>42.02</v>
      </c>
      <c r="C5439">
        <v>8.4499999999999993</v>
      </c>
      <c r="D5439">
        <v>3.38</v>
      </c>
      <c r="E5439">
        <v>53.85</v>
      </c>
    </row>
    <row r="5440" spans="1:5" x14ac:dyDescent="0.25">
      <c r="A5440" s="264">
        <v>46614.583333333343</v>
      </c>
      <c r="B5440">
        <v>41.95</v>
      </c>
      <c r="C5440">
        <v>8.5500000000000007</v>
      </c>
      <c r="D5440">
        <v>3.42</v>
      </c>
      <c r="E5440">
        <v>53.92</v>
      </c>
    </row>
    <row r="5441" spans="1:5" x14ac:dyDescent="0.25">
      <c r="A5441" s="264">
        <v>46614.625</v>
      </c>
      <c r="B5441">
        <v>43.58</v>
      </c>
      <c r="C5441">
        <v>8.4</v>
      </c>
      <c r="D5441">
        <v>3.36</v>
      </c>
      <c r="E5441">
        <v>55.34</v>
      </c>
    </row>
    <row r="5442" spans="1:5" x14ac:dyDescent="0.25">
      <c r="A5442" s="264">
        <v>46614.666666666657</v>
      </c>
      <c r="B5442">
        <v>43.97</v>
      </c>
      <c r="C5442">
        <v>8.5500000000000007</v>
      </c>
      <c r="D5442">
        <v>3.42</v>
      </c>
      <c r="E5442">
        <v>55.94</v>
      </c>
    </row>
    <row r="5443" spans="1:5" x14ac:dyDescent="0.25">
      <c r="A5443" s="264">
        <v>46614.708333333343</v>
      </c>
      <c r="B5443">
        <v>47.2</v>
      </c>
      <c r="C5443">
        <v>8.5500000000000007</v>
      </c>
      <c r="D5443">
        <v>3.42</v>
      </c>
      <c r="E5443">
        <v>59.17</v>
      </c>
    </row>
    <row r="5444" spans="1:5" x14ac:dyDescent="0.25">
      <c r="A5444" s="264">
        <v>46614.75</v>
      </c>
      <c r="B5444">
        <v>48.71</v>
      </c>
      <c r="C5444">
        <v>8.65</v>
      </c>
      <c r="D5444">
        <v>3.46</v>
      </c>
      <c r="E5444">
        <v>60.82</v>
      </c>
    </row>
    <row r="5445" spans="1:5" x14ac:dyDescent="0.25">
      <c r="A5445" s="264">
        <v>46614.791666666657</v>
      </c>
      <c r="B5445">
        <v>46.19</v>
      </c>
      <c r="C5445">
        <v>8.6999999999999993</v>
      </c>
      <c r="D5445">
        <v>3.48</v>
      </c>
      <c r="E5445">
        <v>58.37</v>
      </c>
    </row>
    <row r="5446" spans="1:5" x14ac:dyDescent="0.25">
      <c r="A5446" s="264">
        <v>46614.833333333343</v>
      </c>
      <c r="B5446">
        <v>43.03</v>
      </c>
      <c r="C5446">
        <v>8.75</v>
      </c>
      <c r="D5446">
        <v>3.5</v>
      </c>
      <c r="E5446">
        <v>55.28</v>
      </c>
    </row>
    <row r="5447" spans="1:5" x14ac:dyDescent="0.25">
      <c r="A5447" s="264">
        <v>46614.875</v>
      </c>
      <c r="B5447">
        <v>43.13</v>
      </c>
      <c r="C5447">
        <v>8.65</v>
      </c>
      <c r="D5447">
        <v>3.46</v>
      </c>
      <c r="E5447">
        <v>55.24</v>
      </c>
    </row>
    <row r="5448" spans="1:5" x14ac:dyDescent="0.25">
      <c r="A5448" s="264">
        <v>46614.916666666657</v>
      </c>
      <c r="B5448">
        <v>39.9</v>
      </c>
      <c r="C5448">
        <v>8.65</v>
      </c>
      <c r="D5448">
        <v>3.46</v>
      </c>
      <c r="E5448">
        <v>52.01</v>
      </c>
    </row>
    <row r="5449" spans="1:5" x14ac:dyDescent="0.25">
      <c r="A5449" s="264">
        <v>46614.958333333343</v>
      </c>
      <c r="B5449">
        <v>38.840000000000003</v>
      </c>
      <c r="C5449">
        <v>9.1</v>
      </c>
      <c r="D5449">
        <v>3.64</v>
      </c>
      <c r="E5449">
        <v>51.58</v>
      </c>
    </row>
    <row r="5450" spans="1:5" x14ac:dyDescent="0.25">
      <c r="A5450" s="264">
        <v>46615</v>
      </c>
      <c r="B5450">
        <v>38.21</v>
      </c>
      <c r="C5450">
        <v>8.8000000000000007</v>
      </c>
      <c r="D5450">
        <v>3.52</v>
      </c>
      <c r="E5450">
        <v>50.53</v>
      </c>
    </row>
    <row r="5451" spans="1:5" x14ac:dyDescent="0.25">
      <c r="A5451" s="264">
        <v>46615.041666666657</v>
      </c>
      <c r="B5451">
        <v>37.75</v>
      </c>
      <c r="C5451">
        <v>9</v>
      </c>
      <c r="D5451">
        <v>3.6</v>
      </c>
      <c r="E5451">
        <v>50.35</v>
      </c>
    </row>
    <row r="5452" spans="1:5" x14ac:dyDescent="0.25">
      <c r="A5452" s="264">
        <v>46615.083333333343</v>
      </c>
      <c r="B5452">
        <v>37.94</v>
      </c>
      <c r="C5452">
        <v>9</v>
      </c>
      <c r="D5452">
        <v>3.6</v>
      </c>
      <c r="E5452">
        <v>50.54</v>
      </c>
    </row>
    <row r="5453" spans="1:5" x14ac:dyDescent="0.25">
      <c r="A5453" s="264">
        <v>46615.125</v>
      </c>
      <c r="B5453">
        <v>39.369999999999997</v>
      </c>
      <c r="C5453">
        <v>8.9499999999999993</v>
      </c>
      <c r="D5453">
        <v>3.58</v>
      </c>
      <c r="E5453">
        <v>51.9</v>
      </c>
    </row>
    <row r="5454" spans="1:5" x14ac:dyDescent="0.25">
      <c r="A5454" s="264">
        <v>46615.166666666657</v>
      </c>
      <c r="B5454">
        <v>40.97</v>
      </c>
      <c r="C5454">
        <v>9.0500000000000007</v>
      </c>
      <c r="D5454">
        <v>3.62</v>
      </c>
      <c r="E5454">
        <v>53.64</v>
      </c>
    </row>
    <row r="5455" spans="1:5" x14ac:dyDescent="0.25">
      <c r="A5455" s="264">
        <v>46615.208333333343</v>
      </c>
      <c r="B5455">
        <v>50.03</v>
      </c>
      <c r="C5455">
        <v>8.8000000000000007</v>
      </c>
      <c r="D5455">
        <v>3.52</v>
      </c>
      <c r="E5455">
        <v>62.35</v>
      </c>
    </row>
    <row r="5456" spans="1:5" x14ac:dyDescent="0.25">
      <c r="A5456" s="264">
        <v>46615.25</v>
      </c>
      <c r="B5456">
        <v>56.94</v>
      </c>
      <c r="C5456">
        <v>8.4</v>
      </c>
      <c r="D5456">
        <v>3.36</v>
      </c>
      <c r="E5456">
        <v>68.7</v>
      </c>
    </row>
    <row r="5457" spans="1:5" x14ac:dyDescent="0.25">
      <c r="A5457" s="264">
        <v>46615.291666666657</v>
      </c>
      <c r="B5457">
        <v>47.26</v>
      </c>
      <c r="C5457">
        <v>8.3000000000000007</v>
      </c>
      <c r="D5457">
        <v>3.32</v>
      </c>
      <c r="E5457">
        <v>58.88</v>
      </c>
    </row>
    <row r="5458" spans="1:5" x14ac:dyDescent="0.25">
      <c r="A5458" s="264">
        <v>46615.333333333343</v>
      </c>
      <c r="B5458">
        <v>47.67</v>
      </c>
      <c r="C5458">
        <v>7.7</v>
      </c>
      <c r="D5458">
        <v>3.08</v>
      </c>
      <c r="E5458">
        <v>58.45</v>
      </c>
    </row>
    <row r="5459" spans="1:5" x14ac:dyDescent="0.25">
      <c r="A5459" s="264">
        <v>46615.375</v>
      </c>
      <c r="B5459">
        <v>44.4</v>
      </c>
      <c r="C5459">
        <v>8.5</v>
      </c>
      <c r="D5459">
        <v>3.4</v>
      </c>
      <c r="E5459">
        <v>56.3</v>
      </c>
    </row>
    <row r="5460" spans="1:5" x14ac:dyDescent="0.25">
      <c r="A5460" s="264">
        <v>46615.416666666657</v>
      </c>
      <c r="B5460">
        <v>43.16</v>
      </c>
      <c r="C5460">
        <v>8.85</v>
      </c>
      <c r="D5460">
        <v>3.54</v>
      </c>
      <c r="E5460">
        <v>55.55</v>
      </c>
    </row>
    <row r="5461" spans="1:5" x14ac:dyDescent="0.25">
      <c r="A5461" s="264">
        <v>46615.458333333343</v>
      </c>
      <c r="B5461">
        <v>43.06</v>
      </c>
      <c r="C5461">
        <v>8.5</v>
      </c>
      <c r="D5461">
        <v>3.4</v>
      </c>
      <c r="E5461">
        <v>54.96</v>
      </c>
    </row>
    <row r="5462" spans="1:5" x14ac:dyDescent="0.25">
      <c r="A5462" s="264">
        <v>46615.5</v>
      </c>
      <c r="B5462">
        <v>42.04</v>
      </c>
      <c r="C5462">
        <v>8.1999999999999993</v>
      </c>
      <c r="D5462">
        <v>3.28</v>
      </c>
      <c r="E5462">
        <v>53.52</v>
      </c>
    </row>
    <row r="5463" spans="1:5" x14ac:dyDescent="0.25">
      <c r="A5463" s="264">
        <v>46615.541666666657</v>
      </c>
      <c r="B5463">
        <v>42.01</v>
      </c>
      <c r="C5463">
        <v>7.95</v>
      </c>
      <c r="D5463">
        <v>3.18</v>
      </c>
      <c r="E5463">
        <v>53.14</v>
      </c>
    </row>
    <row r="5464" spans="1:5" x14ac:dyDescent="0.25">
      <c r="A5464" s="264">
        <v>46615.583333333343</v>
      </c>
      <c r="B5464">
        <v>40.020000000000003</v>
      </c>
      <c r="C5464">
        <v>8.0500000000000007</v>
      </c>
      <c r="D5464">
        <v>3.22</v>
      </c>
      <c r="E5464">
        <v>51.29</v>
      </c>
    </row>
    <row r="5465" spans="1:5" x14ac:dyDescent="0.25">
      <c r="A5465" s="264">
        <v>46615.625</v>
      </c>
      <c r="B5465">
        <v>41.22</v>
      </c>
      <c r="C5465">
        <v>8.4499999999999993</v>
      </c>
      <c r="D5465">
        <v>3.38</v>
      </c>
      <c r="E5465">
        <v>53.05</v>
      </c>
    </row>
    <row r="5466" spans="1:5" x14ac:dyDescent="0.25">
      <c r="A5466" s="264">
        <v>46615.666666666657</v>
      </c>
      <c r="B5466">
        <v>41.54</v>
      </c>
      <c r="C5466">
        <v>8.9</v>
      </c>
      <c r="D5466">
        <v>3.56</v>
      </c>
      <c r="E5466">
        <v>54</v>
      </c>
    </row>
    <row r="5467" spans="1:5" x14ac:dyDescent="0.25">
      <c r="A5467" s="264">
        <v>46615.708333333343</v>
      </c>
      <c r="B5467">
        <v>45.19</v>
      </c>
      <c r="C5467">
        <v>8.5500000000000007</v>
      </c>
      <c r="D5467">
        <v>3.42</v>
      </c>
      <c r="E5467">
        <v>57.16</v>
      </c>
    </row>
    <row r="5468" spans="1:5" x14ac:dyDescent="0.25">
      <c r="A5468" s="264">
        <v>46615.75</v>
      </c>
      <c r="B5468">
        <v>48.08</v>
      </c>
      <c r="C5468">
        <v>8.6999999999999993</v>
      </c>
      <c r="D5468">
        <v>3.48</v>
      </c>
      <c r="E5468">
        <v>60.26</v>
      </c>
    </row>
    <row r="5469" spans="1:5" x14ac:dyDescent="0.25">
      <c r="A5469" s="264">
        <v>46615.791666666657</v>
      </c>
      <c r="B5469">
        <v>46.16</v>
      </c>
      <c r="C5469">
        <v>8.6999999999999993</v>
      </c>
      <c r="D5469">
        <v>3.48</v>
      </c>
      <c r="E5469">
        <v>58.34</v>
      </c>
    </row>
    <row r="5470" spans="1:5" x14ac:dyDescent="0.25">
      <c r="A5470" s="264">
        <v>46615.833333333343</v>
      </c>
      <c r="B5470">
        <v>43.25</v>
      </c>
      <c r="C5470">
        <v>8.85</v>
      </c>
      <c r="D5470">
        <v>3.54</v>
      </c>
      <c r="E5470">
        <v>55.64</v>
      </c>
    </row>
    <row r="5471" spans="1:5" x14ac:dyDescent="0.25">
      <c r="A5471" s="264">
        <v>46615.875</v>
      </c>
      <c r="B5471">
        <v>43.04</v>
      </c>
      <c r="C5471">
        <v>8.9</v>
      </c>
      <c r="D5471">
        <v>3.56</v>
      </c>
      <c r="E5471">
        <v>55.5</v>
      </c>
    </row>
    <row r="5472" spans="1:5" x14ac:dyDescent="0.25">
      <c r="A5472" s="264">
        <v>46615.916666666657</v>
      </c>
      <c r="B5472">
        <v>40.04</v>
      </c>
      <c r="C5472">
        <v>8.6</v>
      </c>
      <c r="D5472">
        <v>3.44</v>
      </c>
      <c r="E5472">
        <v>52.08</v>
      </c>
    </row>
    <row r="5473" spans="1:5" x14ac:dyDescent="0.25">
      <c r="A5473" s="264">
        <v>46615.958333333343</v>
      </c>
      <c r="B5473">
        <v>39.1</v>
      </c>
      <c r="C5473">
        <v>8.65</v>
      </c>
      <c r="D5473">
        <v>3.46</v>
      </c>
      <c r="E5473">
        <v>51.21</v>
      </c>
    </row>
    <row r="5474" spans="1:5" x14ac:dyDescent="0.25">
      <c r="A5474" s="264">
        <v>46616</v>
      </c>
      <c r="B5474">
        <v>38.86</v>
      </c>
      <c r="C5474">
        <v>8.5</v>
      </c>
      <c r="D5474">
        <v>3.4</v>
      </c>
      <c r="E5474">
        <v>50.76</v>
      </c>
    </row>
    <row r="5475" spans="1:5" x14ac:dyDescent="0.25">
      <c r="A5475" s="264">
        <v>46616.041666666657</v>
      </c>
      <c r="B5475">
        <v>38.840000000000003</v>
      </c>
      <c r="C5475">
        <v>8.5500000000000007</v>
      </c>
      <c r="D5475">
        <v>3.42</v>
      </c>
      <c r="E5475">
        <v>50.81</v>
      </c>
    </row>
    <row r="5476" spans="1:5" x14ac:dyDescent="0.25">
      <c r="A5476" s="264">
        <v>46616.083333333343</v>
      </c>
      <c r="B5476">
        <v>40.049999999999997</v>
      </c>
      <c r="C5476">
        <v>8.5</v>
      </c>
      <c r="D5476">
        <v>3.4</v>
      </c>
      <c r="E5476">
        <v>51.95</v>
      </c>
    </row>
    <row r="5477" spans="1:5" x14ac:dyDescent="0.25">
      <c r="A5477" s="264">
        <v>46616.125</v>
      </c>
      <c r="B5477">
        <v>40.659999999999997</v>
      </c>
      <c r="C5477">
        <v>8.75</v>
      </c>
      <c r="D5477">
        <v>3.5</v>
      </c>
      <c r="E5477">
        <v>52.91</v>
      </c>
    </row>
    <row r="5478" spans="1:5" x14ac:dyDescent="0.25">
      <c r="A5478" s="264">
        <v>46616.166666666657</v>
      </c>
      <c r="B5478">
        <v>42.21</v>
      </c>
      <c r="C5478">
        <v>8.5500000000000007</v>
      </c>
      <c r="D5478">
        <v>3.42</v>
      </c>
      <c r="E5478">
        <v>54.18</v>
      </c>
    </row>
    <row r="5479" spans="1:5" x14ac:dyDescent="0.25">
      <c r="A5479" s="264">
        <v>46616.208333333343</v>
      </c>
      <c r="B5479">
        <v>51.34</v>
      </c>
      <c r="C5479">
        <v>8.1999999999999993</v>
      </c>
      <c r="D5479">
        <v>3.28</v>
      </c>
      <c r="E5479">
        <v>62.82</v>
      </c>
    </row>
    <row r="5480" spans="1:5" x14ac:dyDescent="0.25">
      <c r="A5480" s="264">
        <v>46616.25</v>
      </c>
      <c r="B5480">
        <v>57.82</v>
      </c>
      <c r="C5480">
        <v>8.25</v>
      </c>
      <c r="D5480">
        <v>3.3</v>
      </c>
      <c r="E5480">
        <v>69.37</v>
      </c>
    </row>
    <row r="5481" spans="1:5" x14ac:dyDescent="0.25">
      <c r="A5481" s="264">
        <v>46616.291666666657</v>
      </c>
      <c r="B5481">
        <v>48.35</v>
      </c>
      <c r="C5481">
        <v>8.3000000000000007</v>
      </c>
      <c r="D5481">
        <v>3.32</v>
      </c>
      <c r="E5481">
        <v>59.97</v>
      </c>
    </row>
    <row r="5482" spans="1:5" x14ac:dyDescent="0.25">
      <c r="A5482" s="264">
        <v>46616.333333333343</v>
      </c>
      <c r="B5482">
        <v>48.64</v>
      </c>
      <c r="C5482">
        <v>8.3000000000000007</v>
      </c>
      <c r="D5482">
        <v>3.32</v>
      </c>
      <c r="E5482">
        <v>60.26</v>
      </c>
    </row>
    <row r="5483" spans="1:5" x14ac:dyDescent="0.25">
      <c r="A5483" s="264">
        <v>46616.375</v>
      </c>
      <c r="B5483">
        <v>44.18</v>
      </c>
      <c r="C5483">
        <v>8.15</v>
      </c>
      <c r="D5483">
        <v>3.26</v>
      </c>
      <c r="E5483">
        <v>55.59</v>
      </c>
    </row>
    <row r="5484" spans="1:5" x14ac:dyDescent="0.25">
      <c r="A5484" s="264">
        <v>46616.416666666657</v>
      </c>
      <c r="B5484">
        <v>43.54</v>
      </c>
      <c r="C5484">
        <v>8.15</v>
      </c>
      <c r="D5484">
        <v>3.26</v>
      </c>
      <c r="E5484">
        <v>54.95</v>
      </c>
    </row>
    <row r="5485" spans="1:5" x14ac:dyDescent="0.25">
      <c r="A5485" s="264">
        <v>46616.458333333343</v>
      </c>
      <c r="B5485">
        <v>43.2</v>
      </c>
      <c r="C5485">
        <v>8.1</v>
      </c>
      <c r="D5485">
        <v>3.24</v>
      </c>
      <c r="E5485">
        <v>54.54</v>
      </c>
    </row>
    <row r="5486" spans="1:5" x14ac:dyDescent="0.25">
      <c r="A5486" s="264">
        <v>46616.5</v>
      </c>
      <c r="B5486">
        <v>44.06</v>
      </c>
      <c r="C5486">
        <v>8.3000000000000007</v>
      </c>
      <c r="D5486">
        <v>3.32</v>
      </c>
      <c r="E5486">
        <v>55.68</v>
      </c>
    </row>
    <row r="5487" spans="1:5" x14ac:dyDescent="0.25">
      <c r="A5487" s="264">
        <v>46616.541666666657</v>
      </c>
      <c r="B5487">
        <v>40.950000000000003</v>
      </c>
      <c r="C5487">
        <v>8.65</v>
      </c>
      <c r="D5487">
        <v>3.46</v>
      </c>
      <c r="E5487">
        <v>53.06</v>
      </c>
    </row>
    <row r="5488" spans="1:5" x14ac:dyDescent="0.25">
      <c r="A5488" s="264">
        <v>46616.583333333343</v>
      </c>
      <c r="B5488">
        <v>40.229999999999997</v>
      </c>
      <c r="C5488">
        <v>8.8000000000000007</v>
      </c>
      <c r="D5488">
        <v>3.52</v>
      </c>
      <c r="E5488">
        <v>52.55</v>
      </c>
    </row>
    <row r="5489" spans="1:5" x14ac:dyDescent="0.25">
      <c r="A5489" s="264">
        <v>46616.625</v>
      </c>
      <c r="B5489">
        <v>44.7</v>
      </c>
      <c r="C5489">
        <v>9</v>
      </c>
      <c r="D5489">
        <v>3.6</v>
      </c>
      <c r="E5489">
        <v>57.3</v>
      </c>
    </row>
    <row r="5490" spans="1:5" x14ac:dyDescent="0.25">
      <c r="A5490" s="264">
        <v>46616.666666666657</v>
      </c>
      <c r="B5490">
        <v>46.9</v>
      </c>
      <c r="C5490">
        <v>8.9499999999999993</v>
      </c>
      <c r="D5490">
        <v>3.58</v>
      </c>
      <c r="E5490">
        <v>59.43</v>
      </c>
    </row>
    <row r="5491" spans="1:5" x14ac:dyDescent="0.25">
      <c r="A5491" s="264">
        <v>46616.708333333343</v>
      </c>
      <c r="B5491">
        <v>48.45</v>
      </c>
      <c r="C5491">
        <v>9</v>
      </c>
      <c r="D5491">
        <v>3.6</v>
      </c>
      <c r="E5491">
        <v>61.05</v>
      </c>
    </row>
    <row r="5492" spans="1:5" x14ac:dyDescent="0.25">
      <c r="A5492" s="264">
        <v>46616.75</v>
      </c>
      <c r="B5492">
        <v>50.71</v>
      </c>
      <c r="C5492">
        <v>8.9499999999999993</v>
      </c>
      <c r="D5492">
        <v>3.58</v>
      </c>
      <c r="E5492">
        <v>63.24</v>
      </c>
    </row>
    <row r="5493" spans="1:5" x14ac:dyDescent="0.25">
      <c r="A5493" s="264">
        <v>46616.791666666657</v>
      </c>
      <c r="B5493">
        <v>46.36</v>
      </c>
      <c r="C5493">
        <v>8.9499999999999993</v>
      </c>
      <c r="D5493">
        <v>3.58</v>
      </c>
      <c r="E5493">
        <v>58.89</v>
      </c>
    </row>
    <row r="5494" spans="1:5" x14ac:dyDescent="0.25">
      <c r="A5494" s="264">
        <v>46616.833333333343</v>
      </c>
      <c r="B5494">
        <v>44.01</v>
      </c>
      <c r="C5494">
        <v>9.15</v>
      </c>
      <c r="D5494">
        <v>3.66</v>
      </c>
      <c r="E5494">
        <v>56.82</v>
      </c>
    </row>
    <row r="5495" spans="1:5" x14ac:dyDescent="0.25">
      <c r="A5495" s="264">
        <v>46616.875</v>
      </c>
      <c r="B5495">
        <v>42.74</v>
      </c>
      <c r="C5495">
        <v>8.9499999999999993</v>
      </c>
      <c r="D5495">
        <v>3.58</v>
      </c>
      <c r="E5495">
        <v>55.27</v>
      </c>
    </row>
    <row r="5496" spans="1:5" x14ac:dyDescent="0.25">
      <c r="A5496" s="264">
        <v>46616.916666666657</v>
      </c>
      <c r="B5496">
        <v>41.03</v>
      </c>
      <c r="C5496">
        <v>8.8000000000000007</v>
      </c>
      <c r="D5496">
        <v>3.52</v>
      </c>
      <c r="E5496">
        <v>53.35</v>
      </c>
    </row>
    <row r="5497" spans="1:5" x14ac:dyDescent="0.25">
      <c r="A5497" s="264">
        <v>46616.958333333343</v>
      </c>
      <c r="B5497">
        <v>38.36</v>
      </c>
      <c r="C5497">
        <v>8.5500000000000007</v>
      </c>
      <c r="D5497">
        <v>3.42</v>
      </c>
      <c r="E5497">
        <v>50.33</v>
      </c>
    </row>
    <row r="5498" spans="1:5" x14ac:dyDescent="0.25">
      <c r="A5498" s="264">
        <v>46617</v>
      </c>
      <c r="B5498">
        <v>39.340000000000003</v>
      </c>
      <c r="C5498">
        <v>8.5</v>
      </c>
      <c r="D5498">
        <v>3.4</v>
      </c>
      <c r="E5498">
        <v>51.24</v>
      </c>
    </row>
    <row r="5499" spans="1:5" x14ac:dyDescent="0.25">
      <c r="A5499" s="264">
        <v>46617.041666666657</v>
      </c>
      <c r="B5499">
        <v>38.71</v>
      </c>
      <c r="C5499">
        <v>8.65</v>
      </c>
      <c r="D5499">
        <v>3.46</v>
      </c>
      <c r="E5499">
        <v>50.82</v>
      </c>
    </row>
    <row r="5500" spans="1:5" x14ac:dyDescent="0.25">
      <c r="A5500" s="264">
        <v>46617.083333333343</v>
      </c>
      <c r="B5500">
        <v>38.56</v>
      </c>
      <c r="C5500">
        <v>8.8000000000000007</v>
      </c>
      <c r="D5500">
        <v>3.52</v>
      </c>
      <c r="E5500">
        <v>50.88</v>
      </c>
    </row>
    <row r="5501" spans="1:5" x14ac:dyDescent="0.25">
      <c r="A5501" s="264">
        <v>46617.125</v>
      </c>
      <c r="B5501">
        <v>38.700000000000003</v>
      </c>
      <c r="C5501">
        <v>8.85</v>
      </c>
      <c r="D5501">
        <v>3.54</v>
      </c>
      <c r="E5501">
        <v>51.09</v>
      </c>
    </row>
    <row r="5502" spans="1:5" x14ac:dyDescent="0.25">
      <c r="A5502" s="264">
        <v>46617.166666666657</v>
      </c>
      <c r="B5502">
        <v>40.229999999999997</v>
      </c>
      <c r="C5502">
        <v>8.6999999999999993</v>
      </c>
      <c r="D5502">
        <v>3.48</v>
      </c>
      <c r="E5502">
        <v>52.41</v>
      </c>
    </row>
    <row r="5503" spans="1:5" x14ac:dyDescent="0.25">
      <c r="A5503" s="264">
        <v>46617.208333333343</v>
      </c>
      <c r="B5503">
        <v>47.08</v>
      </c>
      <c r="C5503">
        <v>8.4499999999999993</v>
      </c>
      <c r="D5503">
        <v>3.38</v>
      </c>
      <c r="E5503">
        <v>58.91</v>
      </c>
    </row>
    <row r="5504" spans="1:5" x14ac:dyDescent="0.25">
      <c r="A5504" s="264">
        <v>46617.25</v>
      </c>
      <c r="B5504">
        <v>52.47</v>
      </c>
      <c r="C5504">
        <v>8.35</v>
      </c>
      <c r="D5504">
        <v>3.34</v>
      </c>
      <c r="E5504">
        <v>64.16</v>
      </c>
    </row>
    <row r="5505" spans="1:5" x14ac:dyDescent="0.25">
      <c r="A5505" s="264">
        <v>46617.291666666657</v>
      </c>
      <c r="B5505">
        <v>46.71</v>
      </c>
      <c r="C5505">
        <v>8.4</v>
      </c>
      <c r="D5505">
        <v>3.36</v>
      </c>
      <c r="E5505">
        <v>58.47</v>
      </c>
    </row>
    <row r="5506" spans="1:5" x14ac:dyDescent="0.25">
      <c r="A5506" s="264">
        <v>46617.333333333343</v>
      </c>
      <c r="B5506">
        <v>45.78</v>
      </c>
      <c r="C5506">
        <v>8.15</v>
      </c>
      <c r="D5506">
        <v>3.26</v>
      </c>
      <c r="E5506">
        <v>57.19</v>
      </c>
    </row>
    <row r="5507" spans="1:5" x14ac:dyDescent="0.25">
      <c r="A5507" s="264">
        <v>46617.375</v>
      </c>
      <c r="B5507">
        <v>46.66</v>
      </c>
      <c r="C5507">
        <v>8.1999999999999993</v>
      </c>
      <c r="D5507">
        <v>3.28</v>
      </c>
      <c r="E5507">
        <v>58.14</v>
      </c>
    </row>
    <row r="5508" spans="1:5" x14ac:dyDescent="0.25">
      <c r="A5508" s="264">
        <v>46617.416666666657</v>
      </c>
      <c r="B5508">
        <v>47.48</v>
      </c>
      <c r="C5508">
        <v>8.0500000000000007</v>
      </c>
      <c r="D5508">
        <v>3.22</v>
      </c>
      <c r="E5508">
        <v>58.75</v>
      </c>
    </row>
    <row r="5509" spans="1:5" x14ac:dyDescent="0.25">
      <c r="A5509" s="264">
        <v>46617.458333333343</v>
      </c>
      <c r="B5509">
        <v>45.77</v>
      </c>
      <c r="C5509">
        <v>8</v>
      </c>
      <c r="D5509">
        <v>3.2</v>
      </c>
      <c r="E5509">
        <v>56.97</v>
      </c>
    </row>
    <row r="5510" spans="1:5" x14ac:dyDescent="0.25">
      <c r="A5510" s="264">
        <v>46617.5</v>
      </c>
      <c r="B5510">
        <v>44.86</v>
      </c>
      <c r="C5510">
        <v>7.95</v>
      </c>
      <c r="D5510">
        <v>3.18</v>
      </c>
      <c r="E5510">
        <v>55.99</v>
      </c>
    </row>
    <row r="5511" spans="1:5" x14ac:dyDescent="0.25">
      <c r="A5511" s="264">
        <v>46617.541666666657</v>
      </c>
      <c r="B5511">
        <v>44.58</v>
      </c>
      <c r="C5511">
        <v>8.1</v>
      </c>
      <c r="D5511">
        <v>3.24</v>
      </c>
      <c r="E5511">
        <v>55.92</v>
      </c>
    </row>
    <row r="5512" spans="1:5" x14ac:dyDescent="0.25">
      <c r="A5512" s="264">
        <v>46617.583333333343</v>
      </c>
      <c r="B5512">
        <v>42.67</v>
      </c>
      <c r="C5512">
        <v>8.6999999999999993</v>
      </c>
      <c r="D5512">
        <v>3.48</v>
      </c>
      <c r="E5512">
        <v>54.85</v>
      </c>
    </row>
    <row r="5513" spans="1:5" x14ac:dyDescent="0.25">
      <c r="A5513" s="264">
        <v>46617.625</v>
      </c>
      <c r="B5513">
        <v>45.14</v>
      </c>
      <c r="C5513">
        <v>8.85</v>
      </c>
      <c r="D5513">
        <v>3.54</v>
      </c>
      <c r="E5513">
        <v>57.53</v>
      </c>
    </row>
    <row r="5514" spans="1:5" x14ac:dyDescent="0.25">
      <c r="A5514" s="264">
        <v>46617.666666666657</v>
      </c>
      <c r="B5514">
        <v>45.86</v>
      </c>
      <c r="C5514">
        <v>9</v>
      </c>
      <c r="D5514">
        <v>3.6</v>
      </c>
      <c r="E5514">
        <v>58.46</v>
      </c>
    </row>
    <row r="5515" spans="1:5" x14ac:dyDescent="0.25">
      <c r="A5515" s="264">
        <v>46617.708333333343</v>
      </c>
      <c r="B5515">
        <v>45.96</v>
      </c>
      <c r="C5515">
        <v>8.8000000000000007</v>
      </c>
      <c r="D5515">
        <v>3.52</v>
      </c>
      <c r="E5515">
        <v>58.28</v>
      </c>
    </row>
    <row r="5516" spans="1:5" x14ac:dyDescent="0.25">
      <c r="A5516" s="264">
        <v>46617.75</v>
      </c>
      <c r="B5516">
        <v>46.64</v>
      </c>
      <c r="C5516">
        <v>8.9499999999999993</v>
      </c>
      <c r="D5516">
        <v>3.58</v>
      </c>
      <c r="E5516">
        <v>59.17</v>
      </c>
    </row>
    <row r="5517" spans="1:5" x14ac:dyDescent="0.25">
      <c r="A5517" s="264">
        <v>46617.791666666657</v>
      </c>
      <c r="B5517">
        <v>45.8</v>
      </c>
      <c r="C5517">
        <v>8.9</v>
      </c>
      <c r="D5517">
        <v>3.56</v>
      </c>
      <c r="E5517">
        <v>58.26</v>
      </c>
    </row>
    <row r="5518" spans="1:5" x14ac:dyDescent="0.25">
      <c r="A5518" s="264">
        <v>46617.833333333343</v>
      </c>
      <c r="B5518">
        <v>42.45</v>
      </c>
      <c r="C5518">
        <v>8.85</v>
      </c>
      <c r="D5518">
        <v>3.54</v>
      </c>
      <c r="E5518">
        <v>54.84</v>
      </c>
    </row>
    <row r="5519" spans="1:5" x14ac:dyDescent="0.25">
      <c r="A5519" s="264">
        <v>46617.875</v>
      </c>
      <c r="B5519">
        <v>42.07</v>
      </c>
      <c r="C5519">
        <v>8.85</v>
      </c>
      <c r="D5519">
        <v>3.54</v>
      </c>
      <c r="E5519">
        <v>54.46</v>
      </c>
    </row>
    <row r="5520" spans="1:5" x14ac:dyDescent="0.25">
      <c r="A5520" s="264">
        <v>46617.916666666657</v>
      </c>
      <c r="B5520">
        <v>41.67</v>
      </c>
      <c r="C5520">
        <v>8.8000000000000007</v>
      </c>
      <c r="D5520">
        <v>3.52</v>
      </c>
      <c r="E5520">
        <v>53.99</v>
      </c>
    </row>
    <row r="5521" spans="1:5" x14ac:dyDescent="0.25">
      <c r="A5521" s="264">
        <v>46617.958333333343</v>
      </c>
      <c r="B5521">
        <v>40.89</v>
      </c>
      <c r="C5521">
        <v>8.65</v>
      </c>
      <c r="D5521">
        <v>3.46</v>
      </c>
      <c r="E5521">
        <v>53</v>
      </c>
    </row>
    <row r="5522" spans="1:5" x14ac:dyDescent="0.25">
      <c r="A5522" s="264">
        <v>46618</v>
      </c>
      <c r="B5522">
        <v>41.31</v>
      </c>
      <c r="C5522">
        <v>8.5500000000000007</v>
      </c>
      <c r="D5522">
        <v>3.42</v>
      </c>
      <c r="E5522">
        <v>53.28</v>
      </c>
    </row>
    <row r="5523" spans="1:5" x14ac:dyDescent="0.25">
      <c r="A5523" s="264">
        <v>46618.041666666657</v>
      </c>
      <c r="B5523">
        <v>41.11</v>
      </c>
      <c r="C5523">
        <v>8.4</v>
      </c>
      <c r="D5523">
        <v>3.36</v>
      </c>
      <c r="E5523">
        <v>52.87</v>
      </c>
    </row>
    <row r="5524" spans="1:5" x14ac:dyDescent="0.25">
      <c r="A5524" s="264">
        <v>46618.083333333343</v>
      </c>
      <c r="B5524">
        <v>40.61</v>
      </c>
      <c r="C5524">
        <v>8.9</v>
      </c>
      <c r="D5524">
        <v>3.56</v>
      </c>
      <c r="E5524">
        <v>53.07</v>
      </c>
    </row>
    <row r="5525" spans="1:5" x14ac:dyDescent="0.25">
      <c r="A5525" s="264">
        <v>46618.125</v>
      </c>
      <c r="B5525">
        <v>40.39</v>
      </c>
      <c r="C5525">
        <v>8.8000000000000007</v>
      </c>
      <c r="D5525">
        <v>3.52</v>
      </c>
      <c r="E5525">
        <v>52.71</v>
      </c>
    </row>
    <row r="5526" spans="1:5" x14ac:dyDescent="0.25">
      <c r="A5526" s="264">
        <v>46618.166666666657</v>
      </c>
      <c r="B5526">
        <v>45.19</v>
      </c>
      <c r="C5526">
        <v>8.4499999999999993</v>
      </c>
      <c r="D5526">
        <v>3.38</v>
      </c>
      <c r="E5526">
        <v>57.02</v>
      </c>
    </row>
    <row r="5527" spans="1:5" x14ac:dyDescent="0.25">
      <c r="A5527" s="264">
        <v>46618.208333333343</v>
      </c>
      <c r="B5527">
        <v>46.9</v>
      </c>
      <c r="C5527">
        <v>8.5</v>
      </c>
      <c r="D5527">
        <v>3.4</v>
      </c>
      <c r="E5527">
        <v>58.8</v>
      </c>
    </row>
    <row r="5528" spans="1:5" x14ac:dyDescent="0.25">
      <c r="A5528" s="264">
        <v>46618.25</v>
      </c>
      <c r="B5528">
        <v>49.69</v>
      </c>
      <c r="C5528">
        <v>8.6</v>
      </c>
      <c r="D5528">
        <v>3.44</v>
      </c>
      <c r="E5528">
        <v>61.73</v>
      </c>
    </row>
    <row r="5529" spans="1:5" x14ac:dyDescent="0.25">
      <c r="A5529" s="264">
        <v>46618.291666666657</v>
      </c>
      <c r="B5529">
        <v>51.67</v>
      </c>
      <c r="C5529">
        <v>8.6999999999999993</v>
      </c>
      <c r="D5529">
        <v>3.48</v>
      </c>
      <c r="E5529">
        <v>63.85</v>
      </c>
    </row>
    <row r="5530" spans="1:5" x14ac:dyDescent="0.25">
      <c r="A5530" s="264">
        <v>46618.333333333343</v>
      </c>
      <c r="B5530">
        <v>55.01</v>
      </c>
      <c r="C5530">
        <v>8.5</v>
      </c>
      <c r="D5530">
        <v>3.4</v>
      </c>
      <c r="E5530">
        <v>66.91</v>
      </c>
    </row>
    <row r="5531" spans="1:5" x14ac:dyDescent="0.25">
      <c r="A5531" s="264">
        <v>46618.375</v>
      </c>
      <c r="B5531">
        <v>56.23</v>
      </c>
      <c r="C5531">
        <v>8.5</v>
      </c>
      <c r="D5531">
        <v>3.4</v>
      </c>
      <c r="E5531">
        <v>68.13</v>
      </c>
    </row>
    <row r="5532" spans="1:5" x14ac:dyDescent="0.25">
      <c r="A5532" s="264">
        <v>46618.416666666657</v>
      </c>
      <c r="B5532">
        <v>49.65</v>
      </c>
      <c r="C5532">
        <v>8.35</v>
      </c>
      <c r="D5532">
        <v>3.34</v>
      </c>
      <c r="E5532">
        <v>61.34</v>
      </c>
    </row>
    <row r="5533" spans="1:5" x14ac:dyDescent="0.25">
      <c r="A5533" s="264">
        <v>46618.458333333343</v>
      </c>
      <c r="B5533">
        <v>47.4</v>
      </c>
      <c r="C5533">
        <v>8.5500000000000007</v>
      </c>
      <c r="D5533">
        <v>3.42</v>
      </c>
      <c r="E5533">
        <v>59.37</v>
      </c>
    </row>
    <row r="5534" spans="1:5" x14ac:dyDescent="0.25">
      <c r="A5534" s="264">
        <v>46618.5</v>
      </c>
      <c r="B5534">
        <v>51.52</v>
      </c>
      <c r="C5534">
        <v>8.5</v>
      </c>
      <c r="D5534">
        <v>3.4</v>
      </c>
      <c r="E5534">
        <v>63.42</v>
      </c>
    </row>
    <row r="5535" spans="1:5" x14ac:dyDescent="0.25">
      <c r="A5535" s="264">
        <v>46618.541666666657</v>
      </c>
      <c r="B5535">
        <v>48.47</v>
      </c>
      <c r="C5535">
        <v>8.9499999999999993</v>
      </c>
      <c r="D5535">
        <v>3.58</v>
      </c>
      <c r="E5535">
        <v>61</v>
      </c>
    </row>
    <row r="5536" spans="1:5" x14ac:dyDescent="0.25">
      <c r="A5536" s="264">
        <v>46618.583333333343</v>
      </c>
      <c r="B5536">
        <v>44.35</v>
      </c>
      <c r="C5536">
        <v>9</v>
      </c>
      <c r="D5536">
        <v>3.6</v>
      </c>
      <c r="E5536">
        <v>56.95</v>
      </c>
    </row>
    <row r="5537" spans="1:5" x14ac:dyDescent="0.25">
      <c r="A5537" s="264">
        <v>46618.625</v>
      </c>
      <c r="B5537">
        <v>47.31</v>
      </c>
      <c r="C5537">
        <v>9.15</v>
      </c>
      <c r="D5537">
        <v>3.66</v>
      </c>
      <c r="E5537">
        <v>60.12</v>
      </c>
    </row>
    <row r="5538" spans="1:5" x14ac:dyDescent="0.25">
      <c r="A5538" s="264">
        <v>46618.666666666657</v>
      </c>
      <c r="B5538">
        <v>48.69</v>
      </c>
      <c r="C5538">
        <v>9.15</v>
      </c>
      <c r="D5538">
        <v>3.66</v>
      </c>
      <c r="E5538">
        <v>61.5</v>
      </c>
    </row>
    <row r="5539" spans="1:5" x14ac:dyDescent="0.25">
      <c r="A5539" s="264">
        <v>46618.708333333343</v>
      </c>
      <c r="B5539">
        <v>49.14</v>
      </c>
      <c r="C5539">
        <v>9.15</v>
      </c>
      <c r="D5539">
        <v>3.66</v>
      </c>
      <c r="E5539">
        <v>61.95</v>
      </c>
    </row>
    <row r="5540" spans="1:5" x14ac:dyDescent="0.25">
      <c r="A5540" s="264">
        <v>46618.75</v>
      </c>
      <c r="B5540">
        <v>48.34</v>
      </c>
      <c r="C5540">
        <v>9.15</v>
      </c>
      <c r="D5540">
        <v>3.66</v>
      </c>
      <c r="E5540">
        <v>61.15</v>
      </c>
    </row>
    <row r="5541" spans="1:5" x14ac:dyDescent="0.25">
      <c r="A5541" s="264">
        <v>46618.791666666657</v>
      </c>
      <c r="B5541">
        <v>48.08</v>
      </c>
      <c r="C5541">
        <v>9.15</v>
      </c>
      <c r="D5541">
        <v>3.66</v>
      </c>
      <c r="E5541">
        <v>60.89</v>
      </c>
    </row>
    <row r="5542" spans="1:5" x14ac:dyDescent="0.25">
      <c r="A5542" s="264">
        <v>46618.833333333343</v>
      </c>
      <c r="B5542">
        <v>45.78</v>
      </c>
      <c r="C5542">
        <v>9.0500000000000007</v>
      </c>
      <c r="D5542">
        <v>3.62</v>
      </c>
      <c r="E5542">
        <v>58.45</v>
      </c>
    </row>
    <row r="5543" spans="1:5" x14ac:dyDescent="0.25">
      <c r="A5543" s="264">
        <v>46618.875</v>
      </c>
      <c r="B5543">
        <v>45.8</v>
      </c>
      <c r="C5543">
        <v>8.8000000000000007</v>
      </c>
      <c r="D5543">
        <v>3.52</v>
      </c>
      <c r="E5543">
        <v>58.12</v>
      </c>
    </row>
    <row r="5544" spans="1:5" x14ac:dyDescent="0.25">
      <c r="A5544" s="264">
        <v>46618.916666666657</v>
      </c>
      <c r="B5544">
        <v>46.09</v>
      </c>
      <c r="C5544">
        <v>8.6999999999999993</v>
      </c>
      <c r="D5544">
        <v>3.48</v>
      </c>
      <c r="E5544">
        <v>58.27</v>
      </c>
    </row>
    <row r="5545" spans="1:5" x14ac:dyDescent="0.25">
      <c r="A5545" s="264">
        <v>46618.958333333343</v>
      </c>
      <c r="B5545">
        <v>44.73</v>
      </c>
      <c r="C5545">
        <v>8.4</v>
      </c>
      <c r="D5545">
        <v>3.36</v>
      </c>
      <c r="E5545">
        <v>56.49</v>
      </c>
    </row>
    <row r="5546" spans="1:5" x14ac:dyDescent="0.25">
      <c r="A5546" s="264">
        <v>46619</v>
      </c>
      <c r="B5546">
        <v>45</v>
      </c>
      <c r="C5546">
        <v>8.35</v>
      </c>
      <c r="D5546">
        <v>3.34</v>
      </c>
      <c r="E5546">
        <v>56.69</v>
      </c>
    </row>
    <row r="5547" spans="1:5" x14ac:dyDescent="0.25">
      <c r="A5547" s="264">
        <v>46619.041666666657</v>
      </c>
      <c r="B5547">
        <v>44.95</v>
      </c>
      <c r="C5547">
        <v>8.4</v>
      </c>
      <c r="D5547">
        <v>3.36</v>
      </c>
      <c r="E5547">
        <v>56.71</v>
      </c>
    </row>
    <row r="5548" spans="1:5" x14ac:dyDescent="0.25">
      <c r="A5548" s="264">
        <v>46619.083333333343</v>
      </c>
      <c r="B5548">
        <v>46.41</v>
      </c>
      <c r="C5548">
        <v>8.6999999999999993</v>
      </c>
      <c r="D5548">
        <v>3.48</v>
      </c>
      <c r="E5548">
        <v>58.59</v>
      </c>
    </row>
    <row r="5549" spans="1:5" x14ac:dyDescent="0.25">
      <c r="A5549" s="264">
        <v>46619.125</v>
      </c>
      <c r="B5549">
        <v>45.61</v>
      </c>
      <c r="C5549">
        <v>8.4499999999999993</v>
      </c>
      <c r="D5549">
        <v>3.38</v>
      </c>
      <c r="E5549">
        <v>57.44</v>
      </c>
    </row>
    <row r="5550" spans="1:5" x14ac:dyDescent="0.25">
      <c r="A5550" s="264">
        <v>46619.166666666657</v>
      </c>
      <c r="B5550">
        <v>46.16</v>
      </c>
      <c r="C5550">
        <v>8.35</v>
      </c>
      <c r="D5550">
        <v>3.34</v>
      </c>
      <c r="E5550">
        <v>57.85</v>
      </c>
    </row>
    <row r="5551" spans="1:5" x14ac:dyDescent="0.25">
      <c r="A5551" s="264">
        <v>46619.208333333343</v>
      </c>
      <c r="B5551">
        <v>46.42</v>
      </c>
      <c r="C5551">
        <v>8.0500000000000007</v>
      </c>
      <c r="D5551">
        <v>3.22</v>
      </c>
      <c r="E5551">
        <v>57.69</v>
      </c>
    </row>
    <row r="5552" spans="1:5" x14ac:dyDescent="0.25">
      <c r="A5552" s="264">
        <v>46619.25</v>
      </c>
      <c r="B5552">
        <v>51.2</v>
      </c>
      <c r="C5552">
        <v>8.0500000000000007</v>
      </c>
      <c r="D5552">
        <v>3.22</v>
      </c>
      <c r="E5552">
        <v>62.47</v>
      </c>
    </row>
    <row r="5553" spans="1:5" x14ac:dyDescent="0.25">
      <c r="A5553" s="264">
        <v>46619.291666666657</v>
      </c>
      <c r="B5553">
        <v>56.09</v>
      </c>
      <c r="C5553">
        <v>7.9</v>
      </c>
      <c r="D5553">
        <v>3.16</v>
      </c>
      <c r="E5553">
        <v>67.150000000000006</v>
      </c>
    </row>
    <row r="5554" spans="1:5" x14ac:dyDescent="0.25">
      <c r="A5554" s="264">
        <v>46619.333333333343</v>
      </c>
      <c r="B5554">
        <v>56.33</v>
      </c>
      <c r="C5554">
        <v>7.85</v>
      </c>
      <c r="D5554">
        <v>3.14</v>
      </c>
      <c r="E5554">
        <v>67.319999999999993</v>
      </c>
    </row>
    <row r="5555" spans="1:5" x14ac:dyDescent="0.25">
      <c r="A5555" s="264">
        <v>46619.375</v>
      </c>
      <c r="B5555">
        <v>55.97</v>
      </c>
      <c r="C5555">
        <v>7.7</v>
      </c>
      <c r="D5555">
        <v>3.08</v>
      </c>
      <c r="E5555">
        <v>66.75</v>
      </c>
    </row>
    <row r="5556" spans="1:5" x14ac:dyDescent="0.25">
      <c r="A5556" s="264">
        <v>46619.416666666657</v>
      </c>
      <c r="B5556">
        <v>53.77</v>
      </c>
      <c r="C5556">
        <v>7.85</v>
      </c>
      <c r="D5556">
        <v>3.14</v>
      </c>
      <c r="E5556">
        <v>64.760000000000005</v>
      </c>
    </row>
    <row r="5557" spans="1:5" x14ac:dyDescent="0.25">
      <c r="A5557" s="264">
        <v>46619.458333333343</v>
      </c>
      <c r="B5557">
        <v>51.32</v>
      </c>
      <c r="C5557">
        <v>7.7</v>
      </c>
      <c r="D5557">
        <v>3.08</v>
      </c>
      <c r="E5557">
        <v>62.1</v>
      </c>
    </row>
    <row r="5558" spans="1:5" x14ac:dyDescent="0.25">
      <c r="A5558" s="264">
        <v>46619.5</v>
      </c>
      <c r="B5558">
        <v>50.06</v>
      </c>
      <c r="C5558">
        <v>7.75</v>
      </c>
      <c r="D5558">
        <v>3.1</v>
      </c>
      <c r="E5558">
        <v>60.91</v>
      </c>
    </row>
    <row r="5559" spans="1:5" x14ac:dyDescent="0.25">
      <c r="A5559" s="264">
        <v>46619.541666666657</v>
      </c>
      <c r="B5559">
        <v>49.1</v>
      </c>
      <c r="C5559">
        <v>7.9</v>
      </c>
      <c r="D5559">
        <v>3.16</v>
      </c>
      <c r="E5559">
        <v>60.16</v>
      </c>
    </row>
    <row r="5560" spans="1:5" x14ac:dyDescent="0.25">
      <c r="A5560" s="264">
        <v>46619.583333333343</v>
      </c>
      <c r="B5560">
        <v>47.39</v>
      </c>
      <c r="C5560">
        <v>8.3000000000000007</v>
      </c>
      <c r="D5560">
        <v>3.32</v>
      </c>
      <c r="E5560">
        <v>59.01</v>
      </c>
    </row>
    <row r="5561" spans="1:5" x14ac:dyDescent="0.25">
      <c r="A5561" s="264">
        <v>46619.625</v>
      </c>
      <c r="B5561">
        <v>46.64</v>
      </c>
      <c r="C5561">
        <v>8.35</v>
      </c>
      <c r="D5561">
        <v>3.34</v>
      </c>
      <c r="E5561">
        <v>58.33</v>
      </c>
    </row>
    <row r="5562" spans="1:5" x14ac:dyDescent="0.25">
      <c r="A5562" s="264">
        <v>46619.666666666657</v>
      </c>
      <c r="B5562">
        <v>47.63</v>
      </c>
      <c r="C5562">
        <v>8.25</v>
      </c>
      <c r="D5562">
        <v>3.3</v>
      </c>
      <c r="E5562">
        <v>59.18</v>
      </c>
    </row>
    <row r="5563" spans="1:5" x14ac:dyDescent="0.25">
      <c r="A5563" s="264">
        <v>46619.708333333343</v>
      </c>
      <c r="B5563">
        <v>51.99</v>
      </c>
      <c r="C5563">
        <v>8.6</v>
      </c>
      <c r="D5563">
        <v>3.44</v>
      </c>
      <c r="E5563">
        <v>64.03</v>
      </c>
    </row>
    <row r="5564" spans="1:5" x14ac:dyDescent="0.25">
      <c r="A5564" s="264">
        <v>46619.75</v>
      </c>
      <c r="B5564">
        <v>53.52</v>
      </c>
      <c r="C5564">
        <v>8.5500000000000007</v>
      </c>
      <c r="D5564">
        <v>3.42</v>
      </c>
      <c r="E5564">
        <v>65.489999999999995</v>
      </c>
    </row>
    <row r="5565" spans="1:5" x14ac:dyDescent="0.25">
      <c r="A5565" s="264">
        <v>46619.791666666657</v>
      </c>
      <c r="B5565">
        <v>52.93</v>
      </c>
      <c r="C5565">
        <v>8.3000000000000007</v>
      </c>
      <c r="D5565">
        <v>3.32</v>
      </c>
      <c r="E5565">
        <v>64.55</v>
      </c>
    </row>
    <row r="5566" spans="1:5" x14ac:dyDescent="0.25">
      <c r="A5566" s="264">
        <v>46619.833333333343</v>
      </c>
      <c r="B5566">
        <v>50.77</v>
      </c>
      <c r="C5566">
        <v>8</v>
      </c>
      <c r="D5566">
        <v>3.2</v>
      </c>
      <c r="E5566">
        <v>61.97</v>
      </c>
    </row>
    <row r="5567" spans="1:5" x14ac:dyDescent="0.25">
      <c r="A5567" s="264">
        <v>46619.875</v>
      </c>
      <c r="B5567">
        <v>49.78</v>
      </c>
      <c r="C5567">
        <v>8.15</v>
      </c>
      <c r="D5567">
        <v>3.26</v>
      </c>
      <c r="E5567">
        <v>61.19</v>
      </c>
    </row>
    <row r="5568" spans="1:5" x14ac:dyDescent="0.25">
      <c r="A5568" s="264">
        <v>46619.916666666657</v>
      </c>
      <c r="B5568">
        <v>46.67</v>
      </c>
      <c r="C5568">
        <v>7.9</v>
      </c>
      <c r="D5568">
        <v>3.16</v>
      </c>
      <c r="E5568">
        <v>57.73</v>
      </c>
    </row>
    <row r="5569" spans="1:5" x14ac:dyDescent="0.25">
      <c r="A5569" s="264">
        <v>46619.958333333343</v>
      </c>
      <c r="B5569">
        <v>45.2</v>
      </c>
      <c r="C5569">
        <v>7.8</v>
      </c>
      <c r="D5569">
        <v>3.12</v>
      </c>
      <c r="E5569">
        <v>56.12</v>
      </c>
    </row>
    <row r="5570" spans="1:5" x14ac:dyDescent="0.25">
      <c r="A5570" s="264">
        <v>46620</v>
      </c>
      <c r="B5570">
        <v>45.6</v>
      </c>
      <c r="C5570">
        <v>8.1</v>
      </c>
      <c r="D5570">
        <v>3.24</v>
      </c>
      <c r="E5570">
        <v>56.94</v>
      </c>
    </row>
    <row r="5571" spans="1:5" x14ac:dyDescent="0.25">
      <c r="A5571" s="264">
        <v>46620.041666666657</v>
      </c>
      <c r="B5571">
        <v>45.03</v>
      </c>
      <c r="C5571">
        <v>8.1</v>
      </c>
      <c r="D5571">
        <v>3.24</v>
      </c>
      <c r="E5571">
        <v>56.37</v>
      </c>
    </row>
    <row r="5572" spans="1:5" x14ac:dyDescent="0.25">
      <c r="A5572" s="264">
        <v>46620.083333333343</v>
      </c>
      <c r="B5572">
        <v>46.01</v>
      </c>
      <c r="C5572">
        <v>8.0500000000000007</v>
      </c>
      <c r="D5572">
        <v>3.22</v>
      </c>
      <c r="E5572">
        <v>57.28</v>
      </c>
    </row>
    <row r="5573" spans="1:5" x14ac:dyDescent="0.25">
      <c r="A5573" s="264">
        <v>46620.125</v>
      </c>
      <c r="B5573">
        <v>46.8</v>
      </c>
      <c r="C5573">
        <v>8.15</v>
      </c>
      <c r="D5573">
        <v>3.26</v>
      </c>
      <c r="E5573">
        <v>58.21</v>
      </c>
    </row>
    <row r="5574" spans="1:5" x14ac:dyDescent="0.25">
      <c r="A5574" s="264">
        <v>46620.166666666657</v>
      </c>
      <c r="B5574">
        <v>48.84</v>
      </c>
      <c r="C5574">
        <v>8</v>
      </c>
      <c r="D5574">
        <v>3.2</v>
      </c>
      <c r="E5574">
        <v>60.04</v>
      </c>
    </row>
    <row r="5575" spans="1:5" x14ac:dyDescent="0.25">
      <c r="A5575" s="264">
        <v>46620.208333333343</v>
      </c>
      <c r="B5575">
        <v>58.07</v>
      </c>
      <c r="C5575">
        <v>7.65</v>
      </c>
      <c r="D5575">
        <v>3.06</v>
      </c>
      <c r="E5575">
        <v>68.78</v>
      </c>
    </row>
    <row r="5576" spans="1:5" x14ac:dyDescent="0.25">
      <c r="A5576" s="264">
        <v>46620.25</v>
      </c>
      <c r="B5576">
        <v>51.9</v>
      </c>
      <c r="C5576">
        <v>7.6</v>
      </c>
      <c r="D5576">
        <v>3.04</v>
      </c>
      <c r="E5576">
        <v>62.54</v>
      </c>
    </row>
    <row r="5577" spans="1:5" x14ac:dyDescent="0.25">
      <c r="A5577" s="264">
        <v>46620.291666666657</v>
      </c>
      <c r="B5577">
        <v>54.5</v>
      </c>
      <c r="C5577">
        <v>7.7</v>
      </c>
      <c r="D5577">
        <v>3.08</v>
      </c>
      <c r="E5577">
        <v>65.28</v>
      </c>
    </row>
    <row r="5578" spans="1:5" x14ac:dyDescent="0.25">
      <c r="A5578" s="264">
        <v>46620.333333333343</v>
      </c>
      <c r="B5578">
        <v>51.84</v>
      </c>
      <c r="C5578">
        <v>7.5</v>
      </c>
      <c r="D5578">
        <v>3</v>
      </c>
      <c r="E5578">
        <v>62.34</v>
      </c>
    </row>
    <row r="5579" spans="1:5" x14ac:dyDescent="0.25">
      <c r="A5579" s="264">
        <v>46620.375</v>
      </c>
      <c r="B5579">
        <v>54.39</v>
      </c>
      <c r="C5579">
        <v>7.45</v>
      </c>
      <c r="D5579">
        <v>2.98</v>
      </c>
      <c r="E5579">
        <v>64.819999999999993</v>
      </c>
    </row>
    <row r="5580" spans="1:5" x14ac:dyDescent="0.25">
      <c r="A5580" s="264">
        <v>46620.416666666657</v>
      </c>
      <c r="B5580">
        <v>54.59</v>
      </c>
      <c r="C5580">
        <v>7.45</v>
      </c>
      <c r="D5580">
        <v>2.98</v>
      </c>
      <c r="E5580">
        <v>65.02</v>
      </c>
    </row>
    <row r="5581" spans="1:5" x14ac:dyDescent="0.25">
      <c r="A5581" s="264">
        <v>46620.458333333343</v>
      </c>
      <c r="B5581">
        <v>52.52</v>
      </c>
      <c r="C5581">
        <v>7.4</v>
      </c>
      <c r="D5581">
        <v>2.96</v>
      </c>
      <c r="E5581">
        <v>62.88</v>
      </c>
    </row>
    <row r="5582" spans="1:5" x14ac:dyDescent="0.25">
      <c r="A5582" s="264">
        <v>46620.5</v>
      </c>
      <c r="B5582">
        <v>53.98</v>
      </c>
      <c r="C5582">
        <v>7.25</v>
      </c>
      <c r="D5582">
        <v>2.9</v>
      </c>
      <c r="E5582">
        <v>64.13</v>
      </c>
    </row>
    <row r="5583" spans="1:5" x14ac:dyDescent="0.25">
      <c r="A5583" s="264">
        <v>46620.541666666657</v>
      </c>
      <c r="B5583">
        <v>53.28</v>
      </c>
      <c r="C5583">
        <v>7.35</v>
      </c>
      <c r="D5583">
        <v>2.94</v>
      </c>
      <c r="E5583">
        <v>63.57</v>
      </c>
    </row>
    <row r="5584" spans="1:5" x14ac:dyDescent="0.25">
      <c r="A5584" s="264">
        <v>46620.583333333343</v>
      </c>
      <c r="B5584">
        <v>49.51</v>
      </c>
      <c r="C5584">
        <v>7.65</v>
      </c>
      <c r="D5584">
        <v>3.06</v>
      </c>
      <c r="E5584">
        <v>60.22</v>
      </c>
    </row>
    <row r="5585" spans="1:5" x14ac:dyDescent="0.25">
      <c r="A5585" s="264">
        <v>46620.625</v>
      </c>
      <c r="B5585">
        <v>49.42</v>
      </c>
      <c r="C5585">
        <v>8.35</v>
      </c>
      <c r="D5585">
        <v>3.34</v>
      </c>
      <c r="E5585">
        <v>61.11</v>
      </c>
    </row>
    <row r="5586" spans="1:5" x14ac:dyDescent="0.25">
      <c r="A5586" s="264">
        <v>46620.666666666657</v>
      </c>
      <c r="B5586">
        <v>52.83</v>
      </c>
      <c r="C5586">
        <v>8.5</v>
      </c>
      <c r="D5586">
        <v>3.4</v>
      </c>
      <c r="E5586">
        <v>64.73</v>
      </c>
    </row>
    <row r="5587" spans="1:5" x14ac:dyDescent="0.25">
      <c r="A5587" s="264">
        <v>46620.708333333343</v>
      </c>
      <c r="B5587">
        <v>56.23</v>
      </c>
      <c r="C5587">
        <v>8.5</v>
      </c>
      <c r="D5587">
        <v>3.4</v>
      </c>
      <c r="E5587">
        <v>68.13</v>
      </c>
    </row>
    <row r="5588" spans="1:5" x14ac:dyDescent="0.25">
      <c r="A5588" s="264">
        <v>46620.75</v>
      </c>
      <c r="B5588">
        <v>58.42</v>
      </c>
      <c r="C5588">
        <v>8.65</v>
      </c>
      <c r="D5588">
        <v>3.46</v>
      </c>
      <c r="E5588">
        <v>70.53</v>
      </c>
    </row>
    <row r="5589" spans="1:5" x14ac:dyDescent="0.25">
      <c r="A5589" s="264">
        <v>46620.791666666657</v>
      </c>
      <c r="B5589">
        <v>56.14</v>
      </c>
      <c r="C5589">
        <v>8.65</v>
      </c>
      <c r="D5589">
        <v>3.46</v>
      </c>
      <c r="E5589">
        <v>68.25</v>
      </c>
    </row>
    <row r="5590" spans="1:5" x14ac:dyDescent="0.25">
      <c r="A5590" s="264">
        <v>46620.833333333343</v>
      </c>
      <c r="B5590">
        <v>50.5</v>
      </c>
      <c r="C5590">
        <v>8.65</v>
      </c>
      <c r="D5590">
        <v>3.46</v>
      </c>
      <c r="E5590">
        <v>62.61</v>
      </c>
    </row>
    <row r="5591" spans="1:5" x14ac:dyDescent="0.25">
      <c r="A5591" s="264">
        <v>46620.875</v>
      </c>
      <c r="B5591">
        <v>52.08</v>
      </c>
      <c r="C5591">
        <v>8.4499999999999993</v>
      </c>
      <c r="D5591">
        <v>3.38</v>
      </c>
      <c r="E5591">
        <v>63.91</v>
      </c>
    </row>
    <row r="5592" spans="1:5" x14ac:dyDescent="0.25">
      <c r="A5592" s="264">
        <v>46620.916666666657</v>
      </c>
      <c r="B5592">
        <v>48.95</v>
      </c>
      <c r="C5592">
        <v>8.15</v>
      </c>
      <c r="D5592">
        <v>3.26</v>
      </c>
      <c r="E5592">
        <v>60.36</v>
      </c>
    </row>
    <row r="5593" spans="1:5" x14ac:dyDescent="0.25">
      <c r="A5593" s="264">
        <v>46620.958333333343</v>
      </c>
      <c r="B5593">
        <v>47.54</v>
      </c>
      <c r="C5593">
        <v>8.0500000000000007</v>
      </c>
      <c r="D5593">
        <v>3.22</v>
      </c>
      <c r="E5593">
        <v>58.81</v>
      </c>
    </row>
    <row r="5594" spans="1:5" x14ac:dyDescent="0.25">
      <c r="A5594" s="264">
        <v>46621</v>
      </c>
      <c r="B5594">
        <v>47.78</v>
      </c>
      <c r="C5594">
        <v>8.1</v>
      </c>
      <c r="D5594">
        <v>3.24</v>
      </c>
      <c r="E5594">
        <v>59.12</v>
      </c>
    </row>
    <row r="5595" spans="1:5" x14ac:dyDescent="0.25">
      <c r="A5595" s="264">
        <v>46621.041666666657</v>
      </c>
      <c r="B5595">
        <v>48.52</v>
      </c>
      <c r="C5595">
        <v>8</v>
      </c>
      <c r="D5595">
        <v>3.2</v>
      </c>
      <c r="E5595">
        <v>59.72</v>
      </c>
    </row>
    <row r="5596" spans="1:5" x14ac:dyDescent="0.25">
      <c r="A5596" s="264">
        <v>46621.083333333343</v>
      </c>
      <c r="B5596">
        <v>49.09</v>
      </c>
      <c r="C5596">
        <v>7.95</v>
      </c>
      <c r="D5596">
        <v>3.18</v>
      </c>
      <c r="E5596">
        <v>60.22</v>
      </c>
    </row>
    <row r="5597" spans="1:5" x14ac:dyDescent="0.25">
      <c r="A5597" s="264">
        <v>46621.125</v>
      </c>
      <c r="B5597">
        <v>51.67</v>
      </c>
      <c r="C5597">
        <v>8.25</v>
      </c>
      <c r="D5597">
        <v>3.3</v>
      </c>
      <c r="E5597">
        <v>63.22</v>
      </c>
    </row>
    <row r="5598" spans="1:5" x14ac:dyDescent="0.25">
      <c r="A5598" s="264">
        <v>46621.166666666657</v>
      </c>
      <c r="B5598">
        <v>52.45</v>
      </c>
      <c r="C5598">
        <v>7.95</v>
      </c>
      <c r="D5598">
        <v>3.18</v>
      </c>
      <c r="E5598">
        <v>63.58</v>
      </c>
    </row>
    <row r="5599" spans="1:5" x14ac:dyDescent="0.25">
      <c r="A5599" s="264">
        <v>46621.208333333343</v>
      </c>
      <c r="B5599">
        <v>63.94</v>
      </c>
      <c r="C5599">
        <v>7.9</v>
      </c>
      <c r="D5599">
        <v>3.16</v>
      </c>
      <c r="E5599">
        <v>75</v>
      </c>
    </row>
    <row r="5600" spans="1:5" x14ac:dyDescent="0.25">
      <c r="A5600" s="264">
        <v>46621.25</v>
      </c>
      <c r="B5600">
        <v>62.25</v>
      </c>
      <c r="C5600">
        <v>8.0500000000000007</v>
      </c>
      <c r="D5600">
        <v>3.22</v>
      </c>
      <c r="E5600">
        <v>73.52</v>
      </c>
    </row>
    <row r="5601" spans="1:5" x14ac:dyDescent="0.25">
      <c r="A5601" s="264">
        <v>46621.291666666657</v>
      </c>
      <c r="B5601">
        <v>55.36</v>
      </c>
      <c r="C5601">
        <v>8.15</v>
      </c>
      <c r="D5601">
        <v>3.26</v>
      </c>
      <c r="E5601">
        <v>66.77</v>
      </c>
    </row>
    <row r="5602" spans="1:5" x14ac:dyDescent="0.25">
      <c r="A5602" s="264">
        <v>46621.333333333343</v>
      </c>
      <c r="B5602">
        <v>54.09</v>
      </c>
      <c r="C5602">
        <v>7.85</v>
      </c>
      <c r="D5602">
        <v>3.14</v>
      </c>
      <c r="E5602">
        <v>65.08</v>
      </c>
    </row>
    <row r="5603" spans="1:5" x14ac:dyDescent="0.25">
      <c r="A5603" s="264">
        <v>46621.375</v>
      </c>
      <c r="B5603">
        <v>50.66</v>
      </c>
      <c r="C5603">
        <v>7.95</v>
      </c>
      <c r="D5603">
        <v>3.18</v>
      </c>
      <c r="E5603">
        <v>61.79</v>
      </c>
    </row>
    <row r="5604" spans="1:5" x14ac:dyDescent="0.25">
      <c r="A5604" s="264">
        <v>46621.416666666657</v>
      </c>
      <c r="B5604">
        <v>52.55</v>
      </c>
      <c r="C5604">
        <v>8.3000000000000007</v>
      </c>
      <c r="D5604">
        <v>3.32</v>
      </c>
      <c r="E5604">
        <v>64.17</v>
      </c>
    </row>
    <row r="5605" spans="1:5" x14ac:dyDescent="0.25">
      <c r="A5605" s="264">
        <v>46621.458333333343</v>
      </c>
      <c r="B5605">
        <v>53.75</v>
      </c>
      <c r="C5605">
        <v>8.25</v>
      </c>
      <c r="D5605">
        <v>3.3</v>
      </c>
      <c r="E5605">
        <v>65.3</v>
      </c>
    </row>
    <row r="5606" spans="1:5" x14ac:dyDescent="0.25">
      <c r="A5606" s="264">
        <v>46621.5</v>
      </c>
      <c r="B5606">
        <v>53.49</v>
      </c>
      <c r="C5606">
        <v>8.35</v>
      </c>
      <c r="D5606">
        <v>3.34</v>
      </c>
      <c r="E5606">
        <v>65.180000000000007</v>
      </c>
    </row>
    <row r="5607" spans="1:5" x14ac:dyDescent="0.25">
      <c r="A5607" s="264">
        <v>46621.541666666657</v>
      </c>
      <c r="B5607">
        <v>54.1</v>
      </c>
      <c r="C5607">
        <v>8.4499999999999993</v>
      </c>
      <c r="D5607">
        <v>3.38</v>
      </c>
      <c r="E5607">
        <v>65.930000000000007</v>
      </c>
    </row>
    <row r="5608" spans="1:5" x14ac:dyDescent="0.25">
      <c r="A5608" s="264">
        <v>46621.583333333343</v>
      </c>
      <c r="B5608">
        <v>53.88</v>
      </c>
      <c r="C5608">
        <v>8.6</v>
      </c>
      <c r="D5608">
        <v>3.44</v>
      </c>
      <c r="E5608">
        <v>65.92</v>
      </c>
    </row>
    <row r="5609" spans="1:5" x14ac:dyDescent="0.25">
      <c r="A5609" s="264">
        <v>46621.625</v>
      </c>
      <c r="B5609">
        <v>53.99</v>
      </c>
      <c r="C5609">
        <v>8.75</v>
      </c>
      <c r="D5609">
        <v>3.5</v>
      </c>
      <c r="E5609">
        <v>66.239999999999995</v>
      </c>
    </row>
    <row r="5610" spans="1:5" x14ac:dyDescent="0.25">
      <c r="A5610" s="264">
        <v>46621.666666666657</v>
      </c>
      <c r="B5610">
        <v>53.1</v>
      </c>
      <c r="C5610">
        <v>9</v>
      </c>
      <c r="D5610">
        <v>3.6</v>
      </c>
      <c r="E5610">
        <v>65.7</v>
      </c>
    </row>
    <row r="5611" spans="1:5" x14ac:dyDescent="0.25">
      <c r="A5611" s="264">
        <v>46621.708333333343</v>
      </c>
      <c r="B5611">
        <v>52.95</v>
      </c>
      <c r="C5611">
        <v>9.0500000000000007</v>
      </c>
      <c r="D5611">
        <v>3.62</v>
      </c>
      <c r="E5611">
        <v>65.62</v>
      </c>
    </row>
    <row r="5612" spans="1:5" x14ac:dyDescent="0.25">
      <c r="A5612" s="264">
        <v>46621.75</v>
      </c>
      <c r="B5612">
        <v>53.42</v>
      </c>
      <c r="C5612">
        <v>9.1</v>
      </c>
      <c r="D5612">
        <v>3.64</v>
      </c>
      <c r="E5612">
        <v>66.16</v>
      </c>
    </row>
    <row r="5613" spans="1:5" x14ac:dyDescent="0.25">
      <c r="A5613" s="264">
        <v>46621.791666666657</v>
      </c>
      <c r="B5613">
        <v>51.86</v>
      </c>
      <c r="C5613">
        <v>9.0500000000000007</v>
      </c>
      <c r="D5613">
        <v>3.62</v>
      </c>
      <c r="E5613">
        <v>64.53</v>
      </c>
    </row>
    <row r="5614" spans="1:5" x14ac:dyDescent="0.25">
      <c r="A5614" s="264">
        <v>46621.833333333343</v>
      </c>
      <c r="B5614">
        <v>50.83</v>
      </c>
      <c r="C5614">
        <v>8.8000000000000007</v>
      </c>
      <c r="D5614">
        <v>3.52</v>
      </c>
      <c r="E5614">
        <v>63.15</v>
      </c>
    </row>
    <row r="5615" spans="1:5" x14ac:dyDescent="0.25">
      <c r="A5615" s="264">
        <v>46621.875</v>
      </c>
      <c r="B5615">
        <v>52.19</v>
      </c>
      <c r="C5615">
        <v>8.6</v>
      </c>
      <c r="D5615">
        <v>3.44</v>
      </c>
      <c r="E5615">
        <v>64.23</v>
      </c>
    </row>
    <row r="5616" spans="1:5" x14ac:dyDescent="0.25">
      <c r="A5616" s="264">
        <v>46621.916666666657</v>
      </c>
      <c r="B5616">
        <v>54.84</v>
      </c>
      <c r="C5616">
        <v>8.35</v>
      </c>
      <c r="D5616">
        <v>3.34</v>
      </c>
      <c r="E5616">
        <v>66.53</v>
      </c>
    </row>
    <row r="5617" spans="1:5" x14ac:dyDescent="0.25">
      <c r="A5617" s="264">
        <v>46621.958333333343</v>
      </c>
      <c r="B5617">
        <v>52.38</v>
      </c>
      <c r="C5617">
        <v>8.5</v>
      </c>
      <c r="D5617">
        <v>3.4</v>
      </c>
      <c r="E5617">
        <v>64.28</v>
      </c>
    </row>
    <row r="5618" spans="1:5" x14ac:dyDescent="0.25">
      <c r="A5618" s="264">
        <v>46622</v>
      </c>
      <c r="B5618">
        <v>52.87</v>
      </c>
      <c r="C5618">
        <v>8.3000000000000007</v>
      </c>
      <c r="D5618">
        <v>3.32</v>
      </c>
      <c r="E5618">
        <v>64.489999999999995</v>
      </c>
    </row>
    <row r="5619" spans="1:5" x14ac:dyDescent="0.25">
      <c r="A5619" s="264">
        <v>46622.041666666657</v>
      </c>
      <c r="B5619">
        <v>54.5</v>
      </c>
      <c r="C5619">
        <v>8.4</v>
      </c>
      <c r="D5619">
        <v>3.36</v>
      </c>
      <c r="E5619">
        <v>66.260000000000005</v>
      </c>
    </row>
    <row r="5620" spans="1:5" x14ac:dyDescent="0.25">
      <c r="A5620" s="264">
        <v>46622.083333333343</v>
      </c>
      <c r="B5620">
        <v>50.45</v>
      </c>
      <c r="C5620">
        <v>8.8000000000000007</v>
      </c>
      <c r="D5620">
        <v>3.52</v>
      </c>
      <c r="E5620">
        <v>62.77</v>
      </c>
    </row>
    <row r="5621" spans="1:5" x14ac:dyDescent="0.25">
      <c r="A5621" s="264">
        <v>46622.125</v>
      </c>
      <c r="B5621">
        <v>53.4</v>
      </c>
      <c r="C5621">
        <v>8.6</v>
      </c>
      <c r="D5621">
        <v>3.44</v>
      </c>
      <c r="E5621">
        <v>65.44</v>
      </c>
    </row>
    <row r="5622" spans="1:5" x14ac:dyDescent="0.25">
      <c r="A5622" s="264">
        <v>46622.166666666657</v>
      </c>
      <c r="B5622">
        <v>52.3</v>
      </c>
      <c r="C5622">
        <v>8.4499999999999993</v>
      </c>
      <c r="D5622">
        <v>3.38</v>
      </c>
      <c r="E5622">
        <v>64.13</v>
      </c>
    </row>
    <row r="5623" spans="1:5" x14ac:dyDescent="0.25">
      <c r="A5623" s="264">
        <v>46622.208333333343</v>
      </c>
      <c r="B5623">
        <v>53.04</v>
      </c>
      <c r="C5623">
        <v>8.1999999999999993</v>
      </c>
      <c r="D5623">
        <v>3.28</v>
      </c>
      <c r="E5623">
        <v>64.52</v>
      </c>
    </row>
    <row r="5624" spans="1:5" x14ac:dyDescent="0.25">
      <c r="A5624" s="264">
        <v>46622.25</v>
      </c>
      <c r="B5624">
        <v>53.56</v>
      </c>
      <c r="C5624">
        <v>8.15</v>
      </c>
      <c r="D5624">
        <v>3.26</v>
      </c>
      <c r="E5624">
        <v>64.97</v>
      </c>
    </row>
    <row r="5625" spans="1:5" x14ac:dyDescent="0.25">
      <c r="A5625" s="264">
        <v>46622.291666666657</v>
      </c>
      <c r="B5625">
        <v>54.09</v>
      </c>
      <c r="C5625">
        <v>8</v>
      </c>
      <c r="D5625">
        <v>3.2</v>
      </c>
      <c r="E5625">
        <v>65.290000000000006</v>
      </c>
    </row>
    <row r="5626" spans="1:5" x14ac:dyDescent="0.25">
      <c r="A5626" s="264">
        <v>46622.333333333343</v>
      </c>
      <c r="B5626">
        <v>54.63</v>
      </c>
      <c r="C5626">
        <v>8.0500000000000007</v>
      </c>
      <c r="D5626">
        <v>3.22</v>
      </c>
      <c r="E5626">
        <v>65.900000000000006</v>
      </c>
    </row>
    <row r="5627" spans="1:5" x14ac:dyDescent="0.25">
      <c r="A5627" s="264">
        <v>46622.375</v>
      </c>
      <c r="B5627">
        <v>55.4</v>
      </c>
      <c r="C5627">
        <v>7.85</v>
      </c>
      <c r="D5627">
        <v>3.14</v>
      </c>
      <c r="E5627">
        <v>66.39</v>
      </c>
    </row>
    <row r="5628" spans="1:5" x14ac:dyDescent="0.25">
      <c r="A5628" s="264">
        <v>46622.416666666657</v>
      </c>
      <c r="B5628">
        <v>57.55</v>
      </c>
      <c r="C5628">
        <v>7.95</v>
      </c>
      <c r="D5628">
        <v>3.18</v>
      </c>
      <c r="E5628">
        <v>68.680000000000007</v>
      </c>
    </row>
    <row r="5629" spans="1:5" x14ac:dyDescent="0.25">
      <c r="A5629" s="264">
        <v>46622.458333333343</v>
      </c>
      <c r="B5629">
        <v>53.64</v>
      </c>
      <c r="C5629">
        <v>7.95</v>
      </c>
      <c r="D5629">
        <v>3.18</v>
      </c>
      <c r="E5629">
        <v>64.77</v>
      </c>
    </row>
    <row r="5630" spans="1:5" x14ac:dyDescent="0.25">
      <c r="A5630" s="264">
        <v>46622.5</v>
      </c>
      <c r="B5630">
        <v>53.6</v>
      </c>
      <c r="C5630">
        <v>7.95</v>
      </c>
      <c r="D5630">
        <v>3.18</v>
      </c>
      <c r="E5630">
        <v>64.73</v>
      </c>
    </row>
    <row r="5631" spans="1:5" x14ac:dyDescent="0.25">
      <c r="A5631" s="264">
        <v>46622.541666666657</v>
      </c>
      <c r="B5631">
        <v>55.2</v>
      </c>
      <c r="C5631">
        <v>8.0500000000000007</v>
      </c>
      <c r="D5631">
        <v>3.22</v>
      </c>
      <c r="E5631">
        <v>66.47</v>
      </c>
    </row>
    <row r="5632" spans="1:5" x14ac:dyDescent="0.25">
      <c r="A5632" s="264">
        <v>46622.583333333343</v>
      </c>
      <c r="B5632">
        <v>54.72</v>
      </c>
      <c r="C5632">
        <v>8.1</v>
      </c>
      <c r="D5632">
        <v>3.24</v>
      </c>
      <c r="E5632">
        <v>66.06</v>
      </c>
    </row>
    <row r="5633" spans="1:5" x14ac:dyDescent="0.25">
      <c r="A5633" s="264">
        <v>46622.625</v>
      </c>
      <c r="B5633">
        <v>54.2</v>
      </c>
      <c r="C5633">
        <v>8.3000000000000007</v>
      </c>
      <c r="D5633">
        <v>3.32</v>
      </c>
      <c r="E5633">
        <v>65.819999999999993</v>
      </c>
    </row>
    <row r="5634" spans="1:5" x14ac:dyDescent="0.25">
      <c r="A5634" s="264">
        <v>46622.666666666657</v>
      </c>
      <c r="B5634">
        <v>53.39</v>
      </c>
      <c r="C5634">
        <v>8.6</v>
      </c>
      <c r="D5634">
        <v>3.44</v>
      </c>
      <c r="E5634">
        <v>65.430000000000007</v>
      </c>
    </row>
    <row r="5635" spans="1:5" x14ac:dyDescent="0.25">
      <c r="A5635" s="264">
        <v>46622.708333333343</v>
      </c>
      <c r="B5635">
        <v>52.99</v>
      </c>
      <c r="C5635">
        <v>9.0500000000000007</v>
      </c>
      <c r="D5635">
        <v>3.62</v>
      </c>
      <c r="E5635">
        <v>65.66</v>
      </c>
    </row>
    <row r="5636" spans="1:5" x14ac:dyDescent="0.25">
      <c r="A5636" s="264">
        <v>46622.75</v>
      </c>
      <c r="B5636">
        <v>53.62</v>
      </c>
      <c r="C5636">
        <v>9.15</v>
      </c>
      <c r="D5636">
        <v>3.66</v>
      </c>
      <c r="E5636">
        <v>66.430000000000007</v>
      </c>
    </row>
    <row r="5637" spans="1:5" x14ac:dyDescent="0.25">
      <c r="A5637" s="264">
        <v>46622.791666666657</v>
      </c>
      <c r="B5637">
        <v>51.91</v>
      </c>
      <c r="C5637">
        <v>9</v>
      </c>
      <c r="D5637">
        <v>3.6</v>
      </c>
      <c r="E5637">
        <v>64.510000000000005</v>
      </c>
    </row>
    <row r="5638" spans="1:5" x14ac:dyDescent="0.25">
      <c r="A5638" s="264">
        <v>46622.833333333343</v>
      </c>
      <c r="B5638">
        <v>53.24</v>
      </c>
      <c r="C5638">
        <v>9.15</v>
      </c>
      <c r="D5638">
        <v>3.66</v>
      </c>
      <c r="E5638">
        <v>66.05</v>
      </c>
    </row>
    <row r="5639" spans="1:5" x14ac:dyDescent="0.25">
      <c r="A5639" s="264">
        <v>46622.875</v>
      </c>
      <c r="B5639">
        <v>51.95</v>
      </c>
      <c r="C5639">
        <v>9</v>
      </c>
      <c r="D5639">
        <v>3.6</v>
      </c>
      <c r="E5639">
        <v>64.55</v>
      </c>
    </row>
    <row r="5640" spans="1:5" x14ac:dyDescent="0.25">
      <c r="A5640" s="264">
        <v>46622.916666666657</v>
      </c>
      <c r="B5640">
        <v>48.32</v>
      </c>
      <c r="C5640">
        <v>8.75</v>
      </c>
      <c r="D5640">
        <v>3.5</v>
      </c>
      <c r="E5640">
        <v>60.57</v>
      </c>
    </row>
    <row r="5641" spans="1:5" x14ac:dyDescent="0.25">
      <c r="A5641" s="264">
        <v>46622.958333333343</v>
      </c>
      <c r="B5641">
        <v>46.78</v>
      </c>
      <c r="C5641">
        <v>8.65</v>
      </c>
      <c r="D5641">
        <v>3.46</v>
      </c>
      <c r="E5641">
        <v>58.89</v>
      </c>
    </row>
    <row r="5642" spans="1:5" x14ac:dyDescent="0.25">
      <c r="A5642" s="264">
        <v>46623</v>
      </c>
      <c r="B5642">
        <v>45.15</v>
      </c>
      <c r="C5642">
        <v>8.65</v>
      </c>
      <c r="D5642">
        <v>3.46</v>
      </c>
      <c r="E5642">
        <v>57.26</v>
      </c>
    </row>
    <row r="5643" spans="1:5" x14ac:dyDescent="0.25">
      <c r="A5643" s="264">
        <v>46623.041666666657</v>
      </c>
      <c r="B5643">
        <v>45.43</v>
      </c>
      <c r="C5643">
        <v>8.75</v>
      </c>
      <c r="D5643">
        <v>3.5</v>
      </c>
      <c r="E5643">
        <v>57.68</v>
      </c>
    </row>
    <row r="5644" spans="1:5" x14ac:dyDescent="0.25">
      <c r="A5644" s="264">
        <v>46623.083333333343</v>
      </c>
      <c r="B5644">
        <v>45.74</v>
      </c>
      <c r="C5644">
        <v>8.8000000000000007</v>
      </c>
      <c r="D5644">
        <v>3.52</v>
      </c>
      <c r="E5644">
        <v>58.06</v>
      </c>
    </row>
    <row r="5645" spans="1:5" x14ac:dyDescent="0.25">
      <c r="A5645" s="264">
        <v>46623.125</v>
      </c>
      <c r="B5645">
        <v>45.97</v>
      </c>
      <c r="C5645">
        <v>8.6999999999999993</v>
      </c>
      <c r="D5645">
        <v>3.48</v>
      </c>
      <c r="E5645">
        <v>58.15</v>
      </c>
    </row>
    <row r="5646" spans="1:5" x14ac:dyDescent="0.25">
      <c r="A5646" s="264">
        <v>46623.166666666657</v>
      </c>
      <c r="B5646">
        <v>47.46</v>
      </c>
      <c r="C5646">
        <v>8.5500000000000007</v>
      </c>
      <c r="D5646">
        <v>3.42</v>
      </c>
      <c r="E5646">
        <v>59.43</v>
      </c>
    </row>
    <row r="5647" spans="1:5" x14ac:dyDescent="0.25">
      <c r="A5647" s="264">
        <v>46623.208333333343</v>
      </c>
      <c r="B5647">
        <v>57.84</v>
      </c>
      <c r="C5647">
        <v>8.5500000000000007</v>
      </c>
      <c r="D5647">
        <v>3.42</v>
      </c>
      <c r="E5647">
        <v>69.81</v>
      </c>
    </row>
    <row r="5648" spans="1:5" x14ac:dyDescent="0.25">
      <c r="A5648" s="264">
        <v>46623.25</v>
      </c>
      <c r="B5648">
        <v>55.2</v>
      </c>
      <c r="C5648">
        <v>8.5</v>
      </c>
      <c r="D5648">
        <v>3.4</v>
      </c>
      <c r="E5648">
        <v>67.099999999999994</v>
      </c>
    </row>
    <row r="5649" spans="1:5" x14ac:dyDescent="0.25">
      <c r="A5649" s="264">
        <v>46623.291666666657</v>
      </c>
      <c r="B5649">
        <v>55.8</v>
      </c>
      <c r="C5649">
        <v>8.4499999999999993</v>
      </c>
      <c r="D5649">
        <v>3.38</v>
      </c>
      <c r="E5649">
        <v>67.63</v>
      </c>
    </row>
    <row r="5650" spans="1:5" x14ac:dyDescent="0.25">
      <c r="A5650" s="264">
        <v>46623.333333333343</v>
      </c>
      <c r="B5650">
        <v>53.19</v>
      </c>
      <c r="C5650">
        <v>8.1999999999999993</v>
      </c>
      <c r="D5650">
        <v>3.28</v>
      </c>
      <c r="E5650">
        <v>64.67</v>
      </c>
    </row>
    <row r="5651" spans="1:5" x14ac:dyDescent="0.25">
      <c r="A5651" s="264">
        <v>46623.375</v>
      </c>
      <c r="B5651">
        <v>53.97</v>
      </c>
      <c r="C5651">
        <v>8.35</v>
      </c>
      <c r="D5651">
        <v>3.34</v>
      </c>
      <c r="E5651">
        <v>65.66</v>
      </c>
    </row>
    <row r="5652" spans="1:5" x14ac:dyDescent="0.25">
      <c r="A5652" s="264">
        <v>46623.416666666657</v>
      </c>
      <c r="B5652">
        <v>55.23</v>
      </c>
      <c r="C5652">
        <v>8.5</v>
      </c>
      <c r="D5652">
        <v>3.4</v>
      </c>
      <c r="E5652">
        <v>67.13</v>
      </c>
    </row>
    <row r="5653" spans="1:5" x14ac:dyDescent="0.25">
      <c r="A5653" s="264">
        <v>46623.458333333343</v>
      </c>
      <c r="B5653">
        <v>54.53</v>
      </c>
      <c r="C5653">
        <v>8.4</v>
      </c>
      <c r="D5653">
        <v>3.36</v>
      </c>
      <c r="E5653">
        <v>66.290000000000006</v>
      </c>
    </row>
    <row r="5654" spans="1:5" x14ac:dyDescent="0.25">
      <c r="A5654" s="264">
        <v>46623.5</v>
      </c>
      <c r="B5654">
        <v>48.79</v>
      </c>
      <c r="C5654">
        <v>8.6</v>
      </c>
      <c r="D5654">
        <v>3.44</v>
      </c>
      <c r="E5654">
        <v>60.83</v>
      </c>
    </row>
    <row r="5655" spans="1:5" x14ac:dyDescent="0.25">
      <c r="A5655" s="264">
        <v>46623.541666666657</v>
      </c>
      <c r="B5655">
        <v>48.26</v>
      </c>
      <c r="C5655">
        <v>9</v>
      </c>
      <c r="D5655">
        <v>3.6</v>
      </c>
      <c r="E5655">
        <v>60.86</v>
      </c>
    </row>
    <row r="5656" spans="1:5" x14ac:dyDescent="0.25">
      <c r="A5656" s="264">
        <v>46623.583333333343</v>
      </c>
      <c r="B5656">
        <v>47.44</v>
      </c>
      <c r="C5656">
        <v>9.0500000000000007</v>
      </c>
      <c r="D5656">
        <v>3.62</v>
      </c>
      <c r="E5656">
        <v>60.11</v>
      </c>
    </row>
    <row r="5657" spans="1:5" x14ac:dyDescent="0.25">
      <c r="A5657" s="264">
        <v>46623.625</v>
      </c>
      <c r="B5657">
        <v>48.88</v>
      </c>
      <c r="C5657">
        <v>9.25</v>
      </c>
      <c r="D5657">
        <v>3.7</v>
      </c>
      <c r="E5657">
        <v>61.83</v>
      </c>
    </row>
    <row r="5658" spans="1:5" x14ac:dyDescent="0.25">
      <c r="A5658" s="264">
        <v>46623.666666666657</v>
      </c>
      <c r="B5658">
        <v>48.4</v>
      </c>
      <c r="C5658">
        <v>9.25</v>
      </c>
      <c r="D5658">
        <v>3.7</v>
      </c>
      <c r="E5658">
        <v>61.35</v>
      </c>
    </row>
    <row r="5659" spans="1:5" x14ac:dyDescent="0.25">
      <c r="A5659" s="264">
        <v>46623.708333333343</v>
      </c>
      <c r="B5659">
        <v>51.78</v>
      </c>
      <c r="C5659">
        <v>9.1999999999999993</v>
      </c>
      <c r="D5659">
        <v>3.68</v>
      </c>
      <c r="E5659">
        <v>64.66</v>
      </c>
    </row>
    <row r="5660" spans="1:5" x14ac:dyDescent="0.25">
      <c r="A5660" s="264">
        <v>46623.75</v>
      </c>
      <c r="B5660">
        <v>53.23</v>
      </c>
      <c r="C5660">
        <v>9.25</v>
      </c>
      <c r="D5660">
        <v>3.7</v>
      </c>
      <c r="E5660">
        <v>66.180000000000007</v>
      </c>
    </row>
    <row r="5661" spans="1:5" x14ac:dyDescent="0.25">
      <c r="A5661" s="264">
        <v>46623.791666666657</v>
      </c>
      <c r="B5661">
        <v>50.99</v>
      </c>
      <c r="C5661">
        <v>9.25</v>
      </c>
      <c r="D5661">
        <v>3.7</v>
      </c>
      <c r="E5661">
        <v>63.94</v>
      </c>
    </row>
    <row r="5662" spans="1:5" x14ac:dyDescent="0.25">
      <c r="A5662" s="264">
        <v>46623.833333333343</v>
      </c>
      <c r="B5662">
        <v>49.72</v>
      </c>
      <c r="C5662">
        <v>9.3000000000000007</v>
      </c>
      <c r="D5662">
        <v>3.72</v>
      </c>
      <c r="E5662">
        <v>62.74</v>
      </c>
    </row>
    <row r="5663" spans="1:5" x14ac:dyDescent="0.25">
      <c r="A5663" s="264">
        <v>46623.875</v>
      </c>
      <c r="B5663">
        <v>47.88</v>
      </c>
      <c r="C5663">
        <v>8.9</v>
      </c>
      <c r="D5663">
        <v>3.56</v>
      </c>
      <c r="E5663">
        <v>60.34</v>
      </c>
    </row>
    <row r="5664" spans="1:5" x14ac:dyDescent="0.25">
      <c r="A5664" s="264">
        <v>46623.916666666657</v>
      </c>
      <c r="B5664">
        <v>45.15</v>
      </c>
      <c r="C5664">
        <v>8.75</v>
      </c>
      <c r="D5664">
        <v>3.5</v>
      </c>
      <c r="E5664">
        <v>57.4</v>
      </c>
    </row>
    <row r="5665" spans="1:5" x14ac:dyDescent="0.25">
      <c r="A5665" s="264">
        <v>46623.958333333343</v>
      </c>
      <c r="B5665">
        <v>45</v>
      </c>
      <c r="C5665">
        <v>8.6999999999999993</v>
      </c>
      <c r="D5665">
        <v>3.48</v>
      </c>
      <c r="E5665">
        <v>57.18</v>
      </c>
    </row>
    <row r="5666" spans="1:5" x14ac:dyDescent="0.25">
      <c r="A5666" s="264">
        <v>46624</v>
      </c>
      <c r="B5666">
        <v>44.54</v>
      </c>
      <c r="C5666">
        <v>8.4</v>
      </c>
      <c r="D5666">
        <v>3.36</v>
      </c>
      <c r="E5666">
        <v>56.3</v>
      </c>
    </row>
    <row r="5667" spans="1:5" x14ac:dyDescent="0.25">
      <c r="A5667" s="264">
        <v>46624.041666666657</v>
      </c>
      <c r="B5667">
        <v>44.19</v>
      </c>
      <c r="C5667">
        <v>8.65</v>
      </c>
      <c r="D5667">
        <v>3.46</v>
      </c>
      <c r="E5667">
        <v>56.3</v>
      </c>
    </row>
    <row r="5668" spans="1:5" x14ac:dyDescent="0.25">
      <c r="A5668" s="264">
        <v>46624.083333333343</v>
      </c>
      <c r="B5668">
        <v>43.96</v>
      </c>
      <c r="C5668">
        <v>9.1</v>
      </c>
      <c r="D5668">
        <v>3.64</v>
      </c>
      <c r="E5668">
        <v>56.7</v>
      </c>
    </row>
    <row r="5669" spans="1:5" x14ac:dyDescent="0.25">
      <c r="A5669" s="264">
        <v>46624.125</v>
      </c>
      <c r="B5669">
        <v>43.99</v>
      </c>
      <c r="C5669">
        <v>8.9499999999999993</v>
      </c>
      <c r="D5669">
        <v>3.58</v>
      </c>
      <c r="E5669">
        <v>56.52</v>
      </c>
    </row>
    <row r="5670" spans="1:5" x14ac:dyDescent="0.25">
      <c r="A5670" s="264">
        <v>46624.166666666657</v>
      </c>
      <c r="B5670">
        <v>46.51</v>
      </c>
      <c r="C5670">
        <v>8.6999999999999993</v>
      </c>
      <c r="D5670">
        <v>3.48</v>
      </c>
      <c r="E5670">
        <v>58.69</v>
      </c>
    </row>
    <row r="5671" spans="1:5" x14ac:dyDescent="0.25">
      <c r="A5671" s="264">
        <v>46624.208333333343</v>
      </c>
      <c r="B5671">
        <v>53.76</v>
      </c>
      <c r="C5671">
        <v>8.4</v>
      </c>
      <c r="D5671">
        <v>3.36</v>
      </c>
      <c r="E5671">
        <v>65.52</v>
      </c>
    </row>
    <row r="5672" spans="1:5" x14ac:dyDescent="0.25">
      <c r="A5672" s="264">
        <v>46624.25</v>
      </c>
      <c r="B5672">
        <v>59.87</v>
      </c>
      <c r="C5672">
        <v>8.35</v>
      </c>
      <c r="D5672">
        <v>3.34</v>
      </c>
      <c r="E5672">
        <v>71.56</v>
      </c>
    </row>
    <row r="5673" spans="1:5" x14ac:dyDescent="0.25">
      <c r="A5673" s="264">
        <v>46624.291666666657</v>
      </c>
      <c r="B5673">
        <v>54.58</v>
      </c>
      <c r="C5673">
        <v>7.9</v>
      </c>
      <c r="D5673">
        <v>3.16</v>
      </c>
      <c r="E5673">
        <v>65.64</v>
      </c>
    </row>
    <row r="5674" spans="1:5" x14ac:dyDescent="0.25">
      <c r="A5674" s="264">
        <v>46624.333333333343</v>
      </c>
      <c r="B5674">
        <v>54.6</v>
      </c>
      <c r="C5674">
        <v>7.95</v>
      </c>
      <c r="D5674">
        <v>3.18</v>
      </c>
      <c r="E5674">
        <v>65.73</v>
      </c>
    </row>
    <row r="5675" spans="1:5" x14ac:dyDescent="0.25">
      <c r="A5675" s="264">
        <v>46624.375</v>
      </c>
      <c r="B5675">
        <v>51.55</v>
      </c>
      <c r="C5675">
        <v>7.95</v>
      </c>
      <c r="D5675">
        <v>3.18</v>
      </c>
      <c r="E5675">
        <v>62.68</v>
      </c>
    </row>
    <row r="5676" spans="1:5" x14ac:dyDescent="0.25">
      <c r="A5676" s="264">
        <v>46624.416666666657</v>
      </c>
      <c r="B5676">
        <v>47.87</v>
      </c>
      <c r="C5676">
        <v>7.85</v>
      </c>
      <c r="D5676">
        <v>3.14</v>
      </c>
      <c r="E5676">
        <v>58.86</v>
      </c>
    </row>
    <row r="5677" spans="1:5" x14ac:dyDescent="0.25">
      <c r="A5677" s="264">
        <v>46624.458333333343</v>
      </c>
      <c r="B5677">
        <v>49.8</v>
      </c>
      <c r="C5677">
        <v>7.85</v>
      </c>
      <c r="D5677">
        <v>3.14</v>
      </c>
      <c r="E5677">
        <v>60.79</v>
      </c>
    </row>
    <row r="5678" spans="1:5" x14ac:dyDescent="0.25">
      <c r="A5678" s="264">
        <v>46624.5</v>
      </c>
      <c r="B5678">
        <v>48.23</v>
      </c>
      <c r="C5678">
        <v>7.75</v>
      </c>
      <c r="D5678">
        <v>3.1</v>
      </c>
      <c r="E5678">
        <v>59.08</v>
      </c>
    </row>
    <row r="5679" spans="1:5" x14ac:dyDescent="0.25">
      <c r="A5679" s="264">
        <v>46624.541666666657</v>
      </c>
      <c r="B5679">
        <v>47</v>
      </c>
      <c r="C5679">
        <v>7.95</v>
      </c>
      <c r="D5679">
        <v>3.18</v>
      </c>
      <c r="E5679">
        <v>58.13</v>
      </c>
    </row>
    <row r="5680" spans="1:5" x14ac:dyDescent="0.25">
      <c r="A5680" s="264">
        <v>46624.583333333343</v>
      </c>
      <c r="B5680">
        <v>46.69</v>
      </c>
      <c r="C5680">
        <v>8.3000000000000007</v>
      </c>
      <c r="D5680">
        <v>3.32</v>
      </c>
      <c r="E5680">
        <v>58.31</v>
      </c>
    </row>
    <row r="5681" spans="1:5" x14ac:dyDescent="0.25">
      <c r="A5681" s="264">
        <v>46624.625</v>
      </c>
      <c r="B5681">
        <v>45.33</v>
      </c>
      <c r="C5681">
        <v>8.9499999999999993</v>
      </c>
      <c r="D5681">
        <v>3.58</v>
      </c>
      <c r="E5681">
        <v>57.86</v>
      </c>
    </row>
    <row r="5682" spans="1:5" x14ac:dyDescent="0.25">
      <c r="A5682" s="264">
        <v>46624.666666666657</v>
      </c>
      <c r="B5682">
        <v>49.69</v>
      </c>
      <c r="C5682">
        <v>8.9499999999999993</v>
      </c>
      <c r="D5682">
        <v>3.58</v>
      </c>
      <c r="E5682">
        <v>62.22</v>
      </c>
    </row>
    <row r="5683" spans="1:5" x14ac:dyDescent="0.25">
      <c r="A5683" s="264">
        <v>46624.708333333343</v>
      </c>
      <c r="B5683">
        <v>46.91</v>
      </c>
      <c r="C5683">
        <v>8.75</v>
      </c>
      <c r="D5683">
        <v>3.5</v>
      </c>
      <c r="E5683">
        <v>59.16</v>
      </c>
    </row>
    <row r="5684" spans="1:5" x14ac:dyDescent="0.25">
      <c r="A5684" s="264">
        <v>46624.75</v>
      </c>
      <c r="B5684">
        <v>48.17</v>
      </c>
      <c r="C5684">
        <v>8.8000000000000007</v>
      </c>
      <c r="D5684">
        <v>3.52</v>
      </c>
      <c r="E5684">
        <v>60.49</v>
      </c>
    </row>
    <row r="5685" spans="1:5" x14ac:dyDescent="0.25">
      <c r="A5685" s="264">
        <v>46624.791666666657</v>
      </c>
      <c r="B5685">
        <v>47.58</v>
      </c>
      <c r="C5685">
        <v>8.75</v>
      </c>
      <c r="D5685">
        <v>3.5</v>
      </c>
      <c r="E5685">
        <v>59.83</v>
      </c>
    </row>
    <row r="5686" spans="1:5" x14ac:dyDescent="0.25">
      <c r="A5686" s="264">
        <v>46624.833333333343</v>
      </c>
      <c r="B5686">
        <v>46.5</v>
      </c>
      <c r="C5686">
        <v>8.65</v>
      </c>
      <c r="D5686">
        <v>3.46</v>
      </c>
      <c r="E5686">
        <v>58.61</v>
      </c>
    </row>
    <row r="5687" spans="1:5" x14ac:dyDescent="0.25">
      <c r="A5687" s="264">
        <v>46624.875</v>
      </c>
      <c r="B5687">
        <v>46</v>
      </c>
      <c r="C5687">
        <v>8.35</v>
      </c>
      <c r="D5687">
        <v>3.34</v>
      </c>
      <c r="E5687">
        <v>57.69</v>
      </c>
    </row>
    <row r="5688" spans="1:5" x14ac:dyDescent="0.25">
      <c r="A5688" s="264">
        <v>46624.916666666657</v>
      </c>
      <c r="B5688">
        <v>45.26</v>
      </c>
      <c r="C5688">
        <v>8.35</v>
      </c>
      <c r="D5688">
        <v>3.34</v>
      </c>
      <c r="E5688">
        <v>56.95</v>
      </c>
    </row>
    <row r="5689" spans="1:5" x14ac:dyDescent="0.25">
      <c r="A5689" s="264">
        <v>46624.958333333343</v>
      </c>
      <c r="B5689">
        <v>44.74</v>
      </c>
      <c r="C5689">
        <v>8.1</v>
      </c>
      <c r="D5689">
        <v>3.24</v>
      </c>
      <c r="E5689">
        <v>56.08</v>
      </c>
    </row>
    <row r="5690" spans="1:5" x14ac:dyDescent="0.25">
      <c r="A5690" s="264">
        <v>46625</v>
      </c>
      <c r="B5690">
        <v>42.7</v>
      </c>
      <c r="C5690">
        <v>8.25</v>
      </c>
      <c r="D5690">
        <v>3.3</v>
      </c>
      <c r="E5690">
        <v>54.25</v>
      </c>
    </row>
    <row r="5691" spans="1:5" x14ac:dyDescent="0.25">
      <c r="A5691" s="264">
        <v>46625.041666666657</v>
      </c>
      <c r="B5691">
        <v>42.6</v>
      </c>
      <c r="C5691">
        <v>8.35</v>
      </c>
      <c r="D5691">
        <v>3.34</v>
      </c>
      <c r="E5691">
        <v>54.29</v>
      </c>
    </row>
    <row r="5692" spans="1:5" x14ac:dyDescent="0.25">
      <c r="A5692" s="264">
        <v>46625.083333333343</v>
      </c>
      <c r="B5692">
        <v>43.15</v>
      </c>
      <c r="C5692">
        <v>8.6</v>
      </c>
      <c r="D5692">
        <v>3.44</v>
      </c>
      <c r="E5692">
        <v>55.19</v>
      </c>
    </row>
    <row r="5693" spans="1:5" x14ac:dyDescent="0.25">
      <c r="A5693" s="264">
        <v>46625.125</v>
      </c>
      <c r="B5693">
        <v>43.3</v>
      </c>
      <c r="C5693">
        <v>8.5500000000000007</v>
      </c>
      <c r="D5693">
        <v>3.42</v>
      </c>
      <c r="E5693">
        <v>55.27</v>
      </c>
    </row>
    <row r="5694" spans="1:5" x14ac:dyDescent="0.25">
      <c r="A5694" s="264">
        <v>46625.166666666657</v>
      </c>
      <c r="B5694">
        <v>43.59</v>
      </c>
      <c r="C5694">
        <v>8.5500000000000007</v>
      </c>
      <c r="D5694">
        <v>3.42</v>
      </c>
      <c r="E5694">
        <v>55.56</v>
      </c>
    </row>
    <row r="5695" spans="1:5" x14ac:dyDescent="0.25">
      <c r="A5695" s="264">
        <v>46625.208333333343</v>
      </c>
      <c r="B5695">
        <v>45.12</v>
      </c>
      <c r="C5695">
        <v>8.1</v>
      </c>
      <c r="D5695">
        <v>3.24</v>
      </c>
      <c r="E5695">
        <v>56.46</v>
      </c>
    </row>
    <row r="5696" spans="1:5" x14ac:dyDescent="0.25">
      <c r="A5696" s="264">
        <v>46625.25</v>
      </c>
      <c r="B5696">
        <v>47.95</v>
      </c>
      <c r="C5696">
        <v>8</v>
      </c>
      <c r="D5696">
        <v>3.2</v>
      </c>
      <c r="E5696">
        <v>59.15</v>
      </c>
    </row>
    <row r="5697" spans="1:5" x14ac:dyDescent="0.25">
      <c r="A5697" s="264">
        <v>46625.291666666657</v>
      </c>
      <c r="B5697">
        <v>51.38</v>
      </c>
      <c r="C5697">
        <v>8</v>
      </c>
      <c r="D5697">
        <v>3.2</v>
      </c>
      <c r="E5697">
        <v>62.58</v>
      </c>
    </row>
    <row r="5698" spans="1:5" x14ac:dyDescent="0.25">
      <c r="A5698" s="264">
        <v>46625.333333333343</v>
      </c>
      <c r="B5698">
        <v>52.87</v>
      </c>
      <c r="C5698">
        <v>7.95</v>
      </c>
      <c r="D5698">
        <v>3.18</v>
      </c>
      <c r="E5698">
        <v>64</v>
      </c>
    </row>
    <row r="5699" spans="1:5" x14ac:dyDescent="0.25">
      <c r="A5699" s="264">
        <v>46625.375</v>
      </c>
      <c r="B5699">
        <v>51.43</v>
      </c>
      <c r="C5699">
        <v>7.95</v>
      </c>
      <c r="D5699">
        <v>3.18</v>
      </c>
      <c r="E5699">
        <v>62.56</v>
      </c>
    </row>
    <row r="5700" spans="1:5" x14ac:dyDescent="0.25">
      <c r="A5700" s="264">
        <v>46625.416666666657</v>
      </c>
      <c r="B5700">
        <v>48.89</v>
      </c>
      <c r="C5700">
        <v>7.7</v>
      </c>
      <c r="D5700">
        <v>3.08</v>
      </c>
      <c r="E5700">
        <v>59.67</v>
      </c>
    </row>
    <row r="5701" spans="1:5" x14ac:dyDescent="0.25">
      <c r="A5701" s="264">
        <v>46625.458333333343</v>
      </c>
      <c r="B5701">
        <v>47.64</v>
      </c>
      <c r="C5701">
        <v>7.6</v>
      </c>
      <c r="D5701">
        <v>3.04</v>
      </c>
      <c r="E5701">
        <v>58.28</v>
      </c>
    </row>
    <row r="5702" spans="1:5" x14ac:dyDescent="0.25">
      <c r="A5702" s="264">
        <v>46625.5</v>
      </c>
      <c r="B5702">
        <v>45.78</v>
      </c>
      <c r="C5702">
        <v>7.6</v>
      </c>
      <c r="D5702">
        <v>3.04</v>
      </c>
      <c r="E5702">
        <v>56.42</v>
      </c>
    </row>
    <row r="5703" spans="1:5" x14ac:dyDescent="0.25">
      <c r="A5703" s="264">
        <v>46625.541666666657</v>
      </c>
      <c r="B5703">
        <v>45.45</v>
      </c>
      <c r="C5703">
        <v>7.65</v>
      </c>
      <c r="D5703">
        <v>3.06</v>
      </c>
      <c r="E5703">
        <v>56.16</v>
      </c>
    </row>
    <row r="5704" spans="1:5" x14ac:dyDescent="0.25">
      <c r="A5704" s="264">
        <v>46625.583333333343</v>
      </c>
      <c r="B5704">
        <v>43.83</v>
      </c>
      <c r="C5704">
        <v>8.15</v>
      </c>
      <c r="D5704">
        <v>3.26</v>
      </c>
      <c r="E5704">
        <v>55.24</v>
      </c>
    </row>
    <row r="5705" spans="1:5" x14ac:dyDescent="0.25">
      <c r="A5705" s="264">
        <v>46625.625</v>
      </c>
      <c r="B5705">
        <v>45.45</v>
      </c>
      <c r="C5705">
        <v>8.6999999999999993</v>
      </c>
      <c r="D5705">
        <v>3.48</v>
      </c>
      <c r="E5705">
        <v>57.63</v>
      </c>
    </row>
    <row r="5706" spans="1:5" x14ac:dyDescent="0.25">
      <c r="A5706" s="264">
        <v>46625.666666666657</v>
      </c>
      <c r="B5706">
        <v>44.89</v>
      </c>
      <c r="C5706">
        <v>8.65</v>
      </c>
      <c r="D5706">
        <v>3.46</v>
      </c>
      <c r="E5706">
        <v>57</v>
      </c>
    </row>
    <row r="5707" spans="1:5" x14ac:dyDescent="0.25">
      <c r="A5707" s="264">
        <v>46625.708333333343</v>
      </c>
      <c r="B5707">
        <v>46.4</v>
      </c>
      <c r="C5707">
        <v>8.65</v>
      </c>
      <c r="D5707">
        <v>3.46</v>
      </c>
      <c r="E5707">
        <v>58.51</v>
      </c>
    </row>
    <row r="5708" spans="1:5" x14ac:dyDescent="0.25">
      <c r="A5708" s="264">
        <v>46625.75</v>
      </c>
      <c r="B5708">
        <v>47.1</v>
      </c>
      <c r="C5708">
        <v>8.4</v>
      </c>
      <c r="D5708">
        <v>3.36</v>
      </c>
      <c r="E5708">
        <v>58.86</v>
      </c>
    </row>
    <row r="5709" spans="1:5" x14ac:dyDescent="0.25">
      <c r="A5709" s="264">
        <v>46625.791666666657</v>
      </c>
      <c r="B5709">
        <v>46.71</v>
      </c>
      <c r="C5709">
        <v>8.15</v>
      </c>
      <c r="D5709">
        <v>3.26</v>
      </c>
      <c r="E5709">
        <v>58.12</v>
      </c>
    </row>
    <row r="5710" spans="1:5" x14ac:dyDescent="0.25">
      <c r="A5710" s="264">
        <v>46625.833333333343</v>
      </c>
      <c r="B5710">
        <v>45.77</v>
      </c>
      <c r="C5710">
        <v>8</v>
      </c>
      <c r="D5710">
        <v>3.2</v>
      </c>
      <c r="E5710">
        <v>56.97</v>
      </c>
    </row>
    <row r="5711" spans="1:5" x14ac:dyDescent="0.25">
      <c r="A5711" s="264">
        <v>46625.875</v>
      </c>
      <c r="B5711">
        <v>44.65</v>
      </c>
      <c r="C5711">
        <v>7.9</v>
      </c>
      <c r="D5711">
        <v>3.16</v>
      </c>
      <c r="E5711">
        <v>55.71</v>
      </c>
    </row>
    <row r="5712" spans="1:5" x14ac:dyDescent="0.25">
      <c r="A5712" s="264">
        <v>46625.916666666657</v>
      </c>
      <c r="B5712">
        <v>44.3</v>
      </c>
      <c r="C5712">
        <v>7.8</v>
      </c>
      <c r="D5712">
        <v>3.12</v>
      </c>
      <c r="E5712">
        <v>55.22</v>
      </c>
    </row>
    <row r="5713" spans="1:5" x14ac:dyDescent="0.25">
      <c r="A5713" s="264">
        <v>46625.958333333343</v>
      </c>
      <c r="B5713">
        <v>42.81</v>
      </c>
      <c r="C5713">
        <v>7.6</v>
      </c>
      <c r="D5713">
        <v>3.04</v>
      </c>
      <c r="E5713">
        <v>53.45</v>
      </c>
    </row>
    <row r="5714" spans="1:5" x14ac:dyDescent="0.25">
      <c r="A5714" s="264">
        <v>46626</v>
      </c>
      <c r="B5714">
        <v>45.5</v>
      </c>
      <c r="C5714">
        <v>7.85</v>
      </c>
      <c r="D5714">
        <v>3.14</v>
      </c>
      <c r="E5714">
        <v>56.49</v>
      </c>
    </row>
    <row r="5715" spans="1:5" x14ac:dyDescent="0.25">
      <c r="A5715" s="264">
        <v>46626.041666666657</v>
      </c>
      <c r="B5715">
        <v>44.12</v>
      </c>
      <c r="C5715">
        <v>7.7</v>
      </c>
      <c r="D5715">
        <v>3.08</v>
      </c>
      <c r="E5715">
        <v>54.9</v>
      </c>
    </row>
    <row r="5716" spans="1:5" x14ac:dyDescent="0.25">
      <c r="A5716" s="264">
        <v>46626.083333333343</v>
      </c>
      <c r="B5716">
        <v>44.66</v>
      </c>
      <c r="C5716">
        <v>7.7</v>
      </c>
      <c r="D5716">
        <v>3.08</v>
      </c>
      <c r="E5716">
        <v>55.44</v>
      </c>
    </row>
    <row r="5717" spans="1:5" x14ac:dyDescent="0.25">
      <c r="A5717" s="264">
        <v>46626.125</v>
      </c>
      <c r="B5717">
        <v>45.61</v>
      </c>
      <c r="C5717">
        <v>7.9</v>
      </c>
      <c r="D5717">
        <v>3.16</v>
      </c>
      <c r="E5717">
        <v>56.67</v>
      </c>
    </row>
    <row r="5718" spans="1:5" x14ac:dyDescent="0.25">
      <c r="A5718" s="264">
        <v>46626.166666666657</v>
      </c>
      <c r="B5718">
        <v>45.31</v>
      </c>
      <c r="C5718">
        <v>7.75</v>
      </c>
      <c r="D5718">
        <v>3.1</v>
      </c>
      <c r="E5718">
        <v>56.16</v>
      </c>
    </row>
    <row r="5719" spans="1:5" x14ac:dyDescent="0.25">
      <c r="A5719" s="264">
        <v>46626.208333333343</v>
      </c>
      <c r="B5719">
        <v>48.05</v>
      </c>
      <c r="C5719">
        <v>7.8</v>
      </c>
      <c r="D5719">
        <v>3.12</v>
      </c>
      <c r="E5719">
        <v>58.97</v>
      </c>
    </row>
    <row r="5720" spans="1:5" x14ac:dyDescent="0.25">
      <c r="A5720" s="264">
        <v>46626.25</v>
      </c>
      <c r="B5720">
        <v>50.47</v>
      </c>
      <c r="C5720">
        <v>7.5</v>
      </c>
      <c r="D5720">
        <v>3</v>
      </c>
      <c r="E5720">
        <v>60.97</v>
      </c>
    </row>
    <row r="5721" spans="1:5" x14ac:dyDescent="0.25">
      <c r="A5721" s="264">
        <v>46626.291666666657</v>
      </c>
      <c r="B5721">
        <v>52.41</v>
      </c>
      <c r="C5721">
        <v>7.45</v>
      </c>
      <c r="D5721">
        <v>2.98</v>
      </c>
      <c r="E5721">
        <v>62.84</v>
      </c>
    </row>
    <row r="5722" spans="1:5" x14ac:dyDescent="0.25">
      <c r="A5722" s="264">
        <v>46626.333333333343</v>
      </c>
      <c r="B5722">
        <v>53.44</v>
      </c>
      <c r="C5722">
        <v>7.25</v>
      </c>
      <c r="D5722">
        <v>2.9</v>
      </c>
      <c r="E5722">
        <v>63.59</v>
      </c>
    </row>
    <row r="5723" spans="1:5" x14ac:dyDescent="0.25">
      <c r="A5723" s="264">
        <v>46626.375</v>
      </c>
      <c r="B5723">
        <v>51.1</v>
      </c>
      <c r="C5723">
        <v>7.25</v>
      </c>
      <c r="D5723">
        <v>2.9</v>
      </c>
      <c r="E5723">
        <v>61.25</v>
      </c>
    </row>
    <row r="5724" spans="1:5" x14ac:dyDescent="0.25">
      <c r="A5724" s="264">
        <v>46626.416666666657</v>
      </c>
      <c r="B5724">
        <v>50.1</v>
      </c>
      <c r="C5724">
        <v>7.1</v>
      </c>
      <c r="D5724">
        <v>2.84</v>
      </c>
      <c r="E5724">
        <v>60.04</v>
      </c>
    </row>
    <row r="5725" spans="1:5" x14ac:dyDescent="0.25">
      <c r="A5725" s="264">
        <v>46626.458333333343</v>
      </c>
      <c r="B5725">
        <v>51.34</v>
      </c>
      <c r="C5725">
        <v>7.2</v>
      </c>
      <c r="D5725">
        <v>2.88</v>
      </c>
      <c r="E5725">
        <v>61.42</v>
      </c>
    </row>
    <row r="5726" spans="1:5" x14ac:dyDescent="0.25">
      <c r="A5726" s="264">
        <v>46626.5</v>
      </c>
      <c r="B5726">
        <v>47.91</v>
      </c>
      <c r="C5726">
        <v>7.2</v>
      </c>
      <c r="D5726">
        <v>2.88</v>
      </c>
      <c r="E5726">
        <v>57.99</v>
      </c>
    </row>
    <row r="5727" spans="1:5" x14ac:dyDescent="0.25">
      <c r="A5727" s="264">
        <v>46626.541666666657</v>
      </c>
      <c r="B5727">
        <v>46.16</v>
      </c>
      <c r="C5727">
        <v>7.1</v>
      </c>
      <c r="D5727">
        <v>2.84</v>
      </c>
      <c r="E5727">
        <v>56.1</v>
      </c>
    </row>
    <row r="5728" spans="1:5" x14ac:dyDescent="0.25">
      <c r="A5728" s="264">
        <v>46626.583333333343</v>
      </c>
      <c r="B5728">
        <v>45.16</v>
      </c>
      <c r="C5728">
        <v>7.55</v>
      </c>
      <c r="D5728">
        <v>3.02</v>
      </c>
      <c r="E5728">
        <v>55.73</v>
      </c>
    </row>
    <row r="5729" spans="1:5" x14ac:dyDescent="0.25">
      <c r="A5729" s="264">
        <v>46626.625</v>
      </c>
      <c r="B5729">
        <v>44.63</v>
      </c>
      <c r="C5729">
        <v>7.95</v>
      </c>
      <c r="D5729">
        <v>3.18</v>
      </c>
      <c r="E5729">
        <v>55.76</v>
      </c>
    </row>
    <row r="5730" spans="1:5" x14ac:dyDescent="0.25">
      <c r="A5730" s="264">
        <v>46626.666666666657</v>
      </c>
      <c r="B5730">
        <v>46.05</v>
      </c>
      <c r="C5730">
        <v>8.1999999999999993</v>
      </c>
      <c r="D5730">
        <v>3.28</v>
      </c>
      <c r="E5730">
        <v>57.53</v>
      </c>
    </row>
    <row r="5731" spans="1:5" x14ac:dyDescent="0.25">
      <c r="A5731" s="264">
        <v>46626.708333333343</v>
      </c>
      <c r="B5731">
        <v>46.79</v>
      </c>
      <c r="C5731">
        <v>8.4</v>
      </c>
      <c r="D5731">
        <v>3.36</v>
      </c>
      <c r="E5731">
        <v>58.55</v>
      </c>
    </row>
    <row r="5732" spans="1:5" x14ac:dyDescent="0.25">
      <c r="A5732" s="264">
        <v>46626.75</v>
      </c>
      <c r="B5732">
        <v>47.35</v>
      </c>
      <c r="C5732">
        <v>8.35</v>
      </c>
      <c r="D5732">
        <v>3.34</v>
      </c>
      <c r="E5732">
        <v>59.04</v>
      </c>
    </row>
    <row r="5733" spans="1:5" x14ac:dyDescent="0.25">
      <c r="A5733" s="264">
        <v>46626.791666666657</v>
      </c>
      <c r="B5733">
        <v>48.08</v>
      </c>
      <c r="C5733">
        <v>8</v>
      </c>
      <c r="D5733">
        <v>3.2</v>
      </c>
      <c r="E5733">
        <v>59.28</v>
      </c>
    </row>
    <row r="5734" spans="1:5" x14ac:dyDescent="0.25">
      <c r="A5734" s="264">
        <v>46626.833333333343</v>
      </c>
      <c r="B5734">
        <v>48.52</v>
      </c>
      <c r="C5734">
        <v>8.1</v>
      </c>
      <c r="D5734">
        <v>3.24</v>
      </c>
      <c r="E5734">
        <v>59.86</v>
      </c>
    </row>
    <row r="5735" spans="1:5" x14ac:dyDescent="0.25">
      <c r="A5735" s="264">
        <v>46626.875</v>
      </c>
      <c r="B5735">
        <v>49.02</v>
      </c>
      <c r="C5735">
        <v>8.0500000000000007</v>
      </c>
      <c r="D5735">
        <v>3.22</v>
      </c>
      <c r="E5735">
        <v>60.29</v>
      </c>
    </row>
    <row r="5736" spans="1:5" x14ac:dyDescent="0.25">
      <c r="A5736" s="264">
        <v>46626.916666666657</v>
      </c>
      <c r="B5736">
        <v>49.22</v>
      </c>
      <c r="C5736">
        <v>7.95</v>
      </c>
      <c r="D5736">
        <v>3.18</v>
      </c>
      <c r="E5736">
        <v>60.35</v>
      </c>
    </row>
    <row r="5737" spans="1:5" x14ac:dyDescent="0.25">
      <c r="A5737" s="264">
        <v>46626.958333333343</v>
      </c>
      <c r="B5737">
        <v>49.31</v>
      </c>
      <c r="C5737">
        <v>7.75</v>
      </c>
      <c r="D5737">
        <v>3.1</v>
      </c>
      <c r="E5737">
        <v>60.16</v>
      </c>
    </row>
    <row r="5738" spans="1:5" x14ac:dyDescent="0.25">
      <c r="A5738" s="264">
        <v>46627</v>
      </c>
      <c r="B5738">
        <v>49.89</v>
      </c>
      <c r="C5738">
        <v>7.8</v>
      </c>
      <c r="D5738">
        <v>3.12</v>
      </c>
      <c r="E5738">
        <v>60.81</v>
      </c>
    </row>
    <row r="5739" spans="1:5" x14ac:dyDescent="0.25">
      <c r="A5739" s="264">
        <v>46627.041666666657</v>
      </c>
      <c r="B5739">
        <v>50.42</v>
      </c>
      <c r="C5739">
        <v>7.95</v>
      </c>
      <c r="D5739">
        <v>3.18</v>
      </c>
      <c r="E5739">
        <v>61.55</v>
      </c>
    </row>
    <row r="5740" spans="1:5" x14ac:dyDescent="0.25">
      <c r="A5740" s="264">
        <v>46627.083333333343</v>
      </c>
      <c r="B5740">
        <v>51.02</v>
      </c>
      <c r="C5740">
        <v>7.7</v>
      </c>
      <c r="D5740">
        <v>3.08</v>
      </c>
      <c r="E5740">
        <v>61.8</v>
      </c>
    </row>
    <row r="5741" spans="1:5" x14ac:dyDescent="0.25">
      <c r="A5741" s="264">
        <v>46627.125</v>
      </c>
      <c r="B5741">
        <v>51.57</v>
      </c>
      <c r="C5741">
        <v>7.65</v>
      </c>
      <c r="D5741">
        <v>3.06</v>
      </c>
      <c r="E5741">
        <v>62.28</v>
      </c>
    </row>
    <row r="5742" spans="1:5" x14ac:dyDescent="0.25">
      <c r="A5742" s="264">
        <v>46627.166666666657</v>
      </c>
      <c r="B5742">
        <v>51.79</v>
      </c>
      <c r="C5742">
        <v>8.5</v>
      </c>
      <c r="D5742">
        <v>3.4</v>
      </c>
      <c r="E5742">
        <v>63.69</v>
      </c>
    </row>
    <row r="5743" spans="1:5" x14ac:dyDescent="0.25">
      <c r="A5743" s="264">
        <v>46627.208333333343</v>
      </c>
      <c r="B5743">
        <v>52.6</v>
      </c>
      <c r="C5743">
        <v>7.9</v>
      </c>
      <c r="D5743">
        <v>3.16</v>
      </c>
      <c r="E5743">
        <v>63.66</v>
      </c>
    </row>
    <row r="5744" spans="1:5" x14ac:dyDescent="0.25">
      <c r="A5744" s="264">
        <v>46627.25</v>
      </c>
      <c r="B5744">
        <v>55.16</v>
      </c>
      <c r="C5744">
        <v>7.8</v>
      </c>
      <c r="D5744">
        <v>3.12</v>
      </c>
      <c r="E5744">
        <v>66.08</v>
      </c>
    </row>
    <row r="5745" spans="1:5" x14ac:dyDescent="0.25">
      <c r="A5745" s="264">
        <v>46627.291666666657</v>
      </c>
      <c r="B5745">
        <v>54.85</v>
      </c>
      <c r="C5745">
        <v>7.7</v>
      </c>
      <c r="D5745">
        <v>3.08</v>
      </c>
      <c r="E5745">
        <v>65.63</v>
      </c>
    </row>
    <row r="5746" spans="1:5" x14ac:dyDescent="0.25">
      <c r="A5746" s="264">
        <v>46627.333333333343</v>
      </c>
      <c r="B5746">
        <v>52.59</v>
      </c>
      <c r="C5746">
        <v>7.75</v>
      </c>
      <c r="D5746">
        <v>3.1</v>
      </c>
      <c r="E5746">
        <v>63.44</v>
      </c>
    </row>
    <row r="5747" spans="1:5" x14ac:dyDescent="0.25">
      <c r="A5747" s="264">
        <v>46627.375</v>
      </c>
      <c r="B5747">
        <v>54.64</v>
      </c>
      <c r="C5747">
        <v>7.65</v>
      </c>
      <c r="D5747">
        <v>3.06</v>
      </c>
      <c r="E5747">
        <v>65.349999999999994</v>
      </c>
    </row>
    <row r="5748" spans="1:5" x14ac:dyDescent="0.25">
      <c r="A5748" s="264">
        <v>46627.416666666657</v>
      </c>
      <c r="B5748">
        <v>54.77</v>
      </c>
      <c r="C5748">
        <v>7.65</v>
      </c>
      <c r="D5748">
        <v>3.06</v>
      </c>
      <c r="E5748">
        <v>65.48</v>
      </c>
    </row>
    <row r="5749" spans="1:5" x14ac:dyDescent="0.25">
      <c r="A5749" s="264">
        <v>46627.458333333343</v>
      </c>
      <c r="B5749">
        <v>54.59</v>
      </c>
      <c r="C5749">
        <v>7.25</v>
      </c>
      <c r="D5749">
        <v>2.9</v>
      </c>
      <c r="E5749">
        <v>64.739999999999995</v>
      </c>
    </row>
    <row r="5750" spans="1:5" x14ac:dyDescent="0.25">
      <c r="A5750" s="264">
        <v>46627.5</v>
      </c>
      <c r="B5750">
        <v>53.51</v>
      </c>
      <c r="C5750">
        <v>7.95</v>
      </c>
      <c r="D5750">
        <v>3.18</v>
      </c>
      <c r="E5750">
        <v>64.64</v>
      </c>
    </row>
    <row r="5751" spans="1:5" x14ac:dyDescent="0.25">
      <c r="A5751" s="264">
        <v>46627.541666666657</v>
      </c>
      <c r="B5751">
        <v>54.64</v>
      </c>
      <c r="C5751">
        <v>8</v>
      </c>
      <c r="D5751">
        <v>3.2</v>
      </c>
      <c r="E5751">
        <v>65.84</v>
      </c>
    </row>
    <row r="5752" spans="1:5" x14ac:dyDescent="0.25">
      <c r="A5752" s="264">
        <v>46627.583333333343</v>
      </c>
      <c r="B5752">
        <v>50.01</v>
      </c>
      <c r="C5752">
        <v>8.6</v>
      </c>
      <c r="D5752">
        <v>3.44</v>
      </c>
      <c r="E5752">
        <v>62.05</v>
      </c>
    </row>
    <row r="5753" spans="1:5" x14ac:dyDescent="0.25">
      <c r="A5753" s="264">
        <v>46627.625</v>
      </c>
      <c r="B5753">
        <v>55.82</v>
      </c>
      <c r="C5753">
        <v>8.75</v>
      </c>
      <c r="D5753">
        <v>3.5</v>
      </c>
      <c r="E5753">
        <v>68.069999999999993</v>
      </c>
    </row>
    <row r="5754" spans="1:5" x14ac:dyDescent="0.25">
      <c r="A5754" s="264">
        <v>46627.666666666657</v>
      </c>
      <c r="B5754">
        <v>50</v>
      </c>
      <c r="C5754">
        <v>8.9</v>
      </c>
      <c r="D5754">
        <v>3.56</v>
      </c>
      <c r="E5754">
        <v>62.46</v>
      </c>
    </row>
    <row r="5755" spans="1:5" x14ac:dyDescent="0.25">
      <c r="A5755" s="264">
        <v>46627.708333333343</v>
      </c>
      <c r="B5755">
        <v>53.12</v>
      </c>
      <c r="C5755">
        <v>8.85</v>
      </c>
      <c r="D5755">
        <v>3.54</v>
      </c>
      <c r="E5755">
        <v>65.510000000000005</v>
      </c>
    </row>
    <row r="5756" spans="1:5" x14ac:dyDescent="0.25">
      <c r="A5756" s="264">
        <v>46627.75</v>
      </c>
      <c r="B5756">
        <v>54.9</v>
      </c>
      <c r="C5756">
        <v>8.9</v>
      </c>
      <c r="D5756">
        <v>3.56</v>
      </c>
      <c r="E5756">
        <v>67.36</v>
      </c>
    </row>
    <row r="5757" spans="1:5" x14ac:dyDescent="0.25">
      <c r="A5757" s="264">
        <v>46627.791666666657</v>
      </c>
      <c r="B5757">
        <v>52.65</v>
      </c>
      <c r="C5757">
        <v>9</v>
      </c>
      <c r="D5757">
        <v>3.6</v>
      </c>
      <c r="E5757">
        <v>65.25</v>
      </c>
    </row>
    <row r="5758" spans="1:5" x14ac:dyDescent="0.25">
      <c r="A5758" s="264">
        <v>46627.833333333343</v>
      </c>
      <c r="B5758">
        <v>52.73</v>
      </c>
      <c r="C5758">
        <v>8.9499999999999993</v>
      </c>
      <c r="D5758">
        <v>3.58</v>
      </c>
      <c r="E5758">
        <v>65.260000000000005</v>
      </c>
    </row>
    <row r="5759" spans="1:5" x14ac:dyDescent="0.25">
      <c r="A5759" s="264">
        <v>46627.875</v>
      </c>
      <c r="B5759">
        <v>47.22</v>
      </c>
      <c r="C5759">
        <v>9.0500000000000007</v>
      </c>
      <c r="D5759">
        <v>3.62</v>
      </c>
      <c r="E5759">
        <v>59.89</v>
      </c>
    </row>
    <row r="5760" spans="1:5" x14ac:dyDescent="0.25">
      <c r="A5760" s="264">
        <v>46627.916666666657</v>
      </c>
      <c r="B5760">
        <v>52.51</v>
      </c>
      <c r="C5760">
        <v>8.9499999999999993</v>
      </c>
      <c r="D5760">
        <v>3.58</v>
      </c>
      <c r="E5760">
        <v>65.040000000000006</v>
      </c>
    </row>
    <row r="5761" spans="1:5" x14ac:dyDescent="0.25">
      <c r="A5761" s="264">
        <v>46627.958333333343</v>
      </c>
      <c r="B5761">
        <v>52.69</v>
      </c>
      <c r="C5761">
        <v>8.9</v>
      </c>
      <c r="D5761">
        <v>3.56</v>
      </c>
      <c r="E5761">
        <v>65.150000000000006</v>
      </c>
    </row>
    <row r="5762" spans="1:5" x14ac:dyDescent="0.25">
      <c r="A5762" s="264">
        <v>46628</v>
      </c>
      <c r="B5762">
        <v>49.89</v>
      </c>
      <c r="C5762">
        <v>8.65</v>
      </c>
      <c r="D5762">
        <v>3.46</v>
      </c>
      <c r="E5762">
        <v>62</v>
      </c>
    </row>
    <row r="5763" spans="1:5" x14ac:dyDescent="0.25">
      <c r="A5763" s="264">
        <v>46628.041666666657</v>
      </c>
      <c r="B5763">
        <v>49.94</v>
      </c>
      <c r="C5763">
        <v>8.6</v>
      </c>
      <c r="D5763">
        <v>3.44</v>
      </c>
      <c r="E5763">
        <v>61.98</v>
      </c>
    </row>
    <row r="5764" spans="1:5" x14ac:dyDescent="0.25">
      <c r="A5764" s="264">
        <v>46628.083333333343</v>
      </c>
      <c r="B5764">
        <v>53.45</v>
      </c>
      <c r="C5764">
        <v>8.75</v>
      </c>
      <c r="D5764">
        <v>3.5</v>
      </c>
      <c r="E5764">
        <v>65.7</v>
      </c>
    </row>
    <row r="5765" spans="1:5" x14ac:dyDescent="0.25">
      <c r="A5765" s="264">
        <v>46628.125</v>
      </c>
      <c r="B5765">
        <v>54.99</v>
      </c>
      <c r="C5765">
        <v>8.5500000000000007</v>
      </c>
      <c r="D5765">
        <v>3.42</v>
      </c>
      <c r="E5765">
        <v>66.959999999999994</v>
      </c>
    </row>
    <row r="5766" spans="1:5" x14ac:dyDescent="0.25">
      <c r="A5766" s="264">
        <v>46628.166666666657</v>
      </c>
      <c r="B5766">
        <v>53.44</v>
      </c>
      <c r="C5766">
        <v>8.4</v>
      </c>
      <c r="D5766">
        <v>3.36</v>
      </c>
      <c r="E5766">
        <v>65.2</v>
      </c>
    </row>
    <row r="5767" spans="1:5" x14ac:dyDescent="0.25">
      <c r="A5767" s="264">
        <v>46628.208333333343</v>
      </c>
      <c r="B5767">
        <v>54.97</v>
      </c>
      <c r="C5767">
        <v>8.35</v>
      </c>
      <c r="D5767">
        <v>3.34</v>
      </c>
      <c r="E5767">
        <v>66.66</v>
      </c>
    </row>
    <row r="5768" spans="1:5" x14ac:dyDescent="0.25">
      <c r="A5768" s="264">
        <v>46628.25</v>
      </c>
      <c r="B5768">
        <v>53.46</v>
      </c>
      <c r="C5768">
        <v>8.35</v>
      </c>
      <c r="D5768">
        <v>3.34</v>
      </c>
      <c r="E5768">
        <v>65.150000000000006</v>
      </c>
    </row>
    <row r="5769" spans="1:5" x14ac:dyDescent="0.25">
      <c r="A5769" s="264">
        <v>46628.291666666657</v>
      </c>
      <c r="B5769">
        <v>54.86</v>
      </c>
      <c r="C5769">
        <v>8.1</v>
      </c>
      <c r="D5769">
        <v>3.24</v>
      </c>
      <c r="E5769">
        <v>66.2</v>
      </c>
    </row>
    <row r="5770" spans="1:5" x14ac:dyDescent="0.25">
      <c r="A5770" s="264">
        <v>46628.333333333343</v>
      </c>
      <c r="B5770">
        <v>49.6</v>
      </c>
      <c r="C5770">
        <v>8.0500000000000007</v>
      </c>
      <c r="D5770">
        <v>3.22</v>
      </c>
      <c r="E5770">
        <v>60.87</v>
      </c>
    </row>
    <row r="5771" spans="1:5" x14ac:dyDescent="0.25">
      <c r="A5771" s="264">
        <v>46628.375</v>
      </c>
      <c r="B5771">
        <v>51.45</v>
      </c>
      <c r="C5771">
        <v>8.15</v>
      </c>
      <c r="D5771">
        <v>3.26</v>
      </c>
      <c r="E5771">
        <v>62.86</v>
      </c>
    </row>
    <row r="5772" spans="1:5" x14ac:dyDescent="0.25">
      <c r="A5772" s="264">
        <v>46628.416666666657</v>
      </c>
      <c r="B5772">
        <v>46.74</v>
      </c>
      <c r="C5772">
        <v>8.25</v>
      </c>
      <c r="D5772">
        <v>3.3</v>
      </c>
      <c r="E5772">
        <v>58.29</v>
      </c>
    </row>
    <row r="5773" spans="1:5" x14ac:dyDescent="0.25">
      <c r="A5773" s="264">
        <v>46628.458333333343</v>
      </c>
      <c r="B5773">
        <v>47.08</v>
      </c>
      <c r="C5773">
        <v>8.1</v>
      </c>
      <c r="D5773">
        <v>3.24</v>
      </c>
      <c r="E5773">
        <v>58.42</v>
      </c>
    </row>
    <row r="5774" spans="1:5" x14ac:dyDescent="0.25">
      <c r="A5774" s="264">
        <v>46628.5</v>
      </c>
      <c r="B5774">
        <v>47.48</v>
      </c>
      <c r="C5774">
        <v>8.0500000000000007</v>
      </c>
      <c r="D5774">
        <v>3.22</v>
      </c>
      <c r="E5774">
        <v>58.75</v>
      </c>
    </row>
    <row r="5775" spans="1:5" x14ac:dyDescent="0.25">
      <c r="A5775" s="264">
        <v>46628.541666666657</v>
      </c>
      <c r="B5775">
        <v>52.69</v>
      </c>
      <c r="C5775">
        <v>8.1</v>
      </c>
      <c r="D5775">
        <v>3.24</v>
      </c>
      <c r="E5775">
        <v>64.03</v>
      </c>
    </row>
    <row r="5776" spans="1:5" x14ac:dyDescent="0.25">
      <c r="A5776" s="264">
        <v>46628.583333333343</v>
      </c>
      <c r="B5776">
        <v>55.51</v>
      </c>
      <c r="C5776">
        <v>8.1</v>
      </c>
      <c r="D5776">
        <v>3.24</v>
      </c>
      <c r="E5776">
        <v>66.849999999999994</v>
      </c>
    </row>
    <row r="5777" spans="1:5" x14ac:dyDescent="0.25">
      <c r="A5777" s="264">
        <v>46628.625</v>
      </c>
      <c r="B5777">
        <v>54.44</v>
      </c>
      <c r="C5777">
        <v>8.1999999999999993</v>
      </c>
      <c r="D5777">
        <v>3.28</v>
      </c>
      <c r="E5777">
        <v>65.92</v>
      </c>
    </row>
    <row r="5778" spans="1:5" x14ac:dyDescent="0.25">
      <c r="A5778" s="264">
        <v>46628.666666666657</v>
      </c>
      <c r="B5778">
        <v>45.36</v>
      </c>
      <c r="C5778">
        <v>8.6</v>
      </c>
      <c r="D5778">
        <v>3.44</v>
      </c>
      <c r="E5778">
        <v>57.4</v>
      </c>
    </row>
    <row r="5779" spans="1:5" x14ac:dyDescent="0.25">
      <c r="A5779" s="264">
        <v>46628.708333333343</v>
      </c>
      <c r="B5779">
        <v>48.65</v>
      </c>
      <c r="C5779">
        <v>8.8000000000000007</v>
      </c>
      <c r="D5779">
        <v>3.52</v>
      </c>
      <c r="E5779">
        <v>60.97</v>
      </c>
    </row>
    <row r="5780" spans="1:5" x14ac:dyDescent="0.25">
      <c r="A5780" s="264">
        <v>46628.75</v>
      </c>
      <c r="B5780">
        <v>47.93</v>
      </c>
      <c r="C5780">
        <v>8.75</v>
      </c>
      <c r="D5780">
        <v>3.5</v>
      </c>
      <c r="E5780">
        <v>60.18</v>
      </c>
    </row>
    <row r="5781" spans="1:5" x14ac:dyDescent="0.25">
      <c r="A5781" s="264">
        <v>46628.791666666657</v>
      </c>
      <c r="B5781">
        <v>45.94</v>
      </c>
      <c r="C5781">
        <v>8.85</v>
      </c>
      <c r="D5781">
        <v>3.54</v>
      </c>
      <c r="E5781">
        <v>58.33</v>
      </c>
    </row>
    <row r="5782" spans="1:5" x14ac:dyDescent="0.25">
      <c r="A5782" s="264">
        <v>46628.833333333343</v>
      </c>
      <c r="B5782">
        <v>44.2</v>
      </c>
      <c r="C5782">
        <v>8.9</v>
      </c>
      <c r="D5782">
        <v>3.56</v>
      </c>
      <c r="E5782">
        <v>56.66</v>
      </c>
    </row>
    <row r="5783" spans="1:5" x14ac:dyDescent="0.25">
      <c r="A5783" s="264">
        <v>46628.875</v>
      </c>
      <c r="B5783">
        <v>40.450000000000003</v>
      </c>
      <c r="C5783">
        <v>8.9</v>
      </c>
      <c r="D5783">
        <v>3.56</v>
      </c>
      <c r="E5783">
        <v>52.91</v>
      </c>
    </row>
    <row r="5784" spans="1:5" x14ac:dyDescent="0.25">
      <c r="A5784" s="264">
        <v>46628.916666666657</v>
      </c>
      <c r="B5784">
        <v>40.32</v>
      </c>
      <c r="C5784">
        <v>8.8000000000000007</v>
      </c>
      <c r="D5784">
        <v>3.52</v>
      </c>
      <c r="E5784">
        <v>52.64</v>
      </c>
    </row>
    <row r="5785" spans="1:5" x14ac:dyDescent="0.25">
      <c r="A5785" s="264">
        <v>46628.958333333343</v>
      </c>
      <c r="B5785">
        <v>39.21</v>
      </c>
      <c r="C5785">
        <v>8.6</v>
      </c>
      <c r="D5785">
        <v>3.44</v>
      </c>
      <c r="E5785">
        <v>51.25</v>
      </c>
    </row>
    <row r="5786" spans="1:5" x14ac:dyDescent="0.25">
      <c r="A5786" s="264">
        <v>46629</v>
      </c>
      <c r="B5786">
        <v>39.619999999999997</v>
      </c>
      <c r="C5786">
        <v>8.4499999999999993</v>
      </c>
      <c r="D5786">
        <v>3.38</v>
      </c>
      <c r="E5786">
        <v>51.45</v>
      </c>
    </row>
    <row r="5787" spans="1:5" x14ac:dyDescent="0.25">
      <c r="A5787" s="264">
        <v>46629.041666666657</v>
      </c>
      <c r="B5787">
        <v>39.79</v>
      </c>
      <c r="C5787">
        <v>8.5</v>
      </c>
      <c r="D5787">
        <v>3.4</v>
      </c>
      <c r="E5787">
        <v>51.69</v>
      </c>
    </row>
    <row r="5788" spans="1:5" x14ac:dyDescent="0.25">
      <c r="A5788" s="264">
        <v>46629.083333333343</v>
      </c>
      <c r="B5788">
        <v>39.57</v>
      </c>
      <c r="C5788">
        <v>8.4</v>
      </c>
      <c r="D5788">
        <v>3.36</v>
      </c>
      <c r="E5788">
        <v>51.33</v>
      </c>
    </row>
    <row r="5789" spans="1:5" x14ac:dyDescent="0.25">
      <c r="A5789" s="264">
        <v>46629.125</v>
      </c>
      <c r="B5789">
        <v>39.76</v>
      </c>
      <c r="C5789">
        <v>8.5</v>
      </c>
      <c r="D5789">
        <v>3.4</v>
      </c>
      <c r="E5789">
        <v>51.66</v>
      </c>
    </row>
    <row r="5790" spans="1:5" x14ac:dyDescent="0.25">
      <c r="A5790" s="264">
        <v>46629.166666666657</v>
      </c>
      <c r="B5790">
        <v>39.86</v>
      </c>
      <c r="C5790">
        <v>8.4</v>
      </c>
      <c r="D5790">
        <v>3.36</v>
      </c>
      <c r="E5790">
        <v>51.62</v>
      </c>
    </row>
    <row r="5791" spans="1:5" x14ac:dyDescent="0.25">
      <c r="A5791" s="264">
        <v>46629.208333333343</v>
      </c>
      <c r="B5791">
        <v>46.25</v>
      </c>
      <c r="C5791">
        <v>8.35</v>
      </c>
      <c r="D5791">
        <v>3.34</v>
      </c>
      <c r="E5791">
        <v>57.94</v>
      </c>
    </row>
    <row r="5792" spans="1:5" x14ac:dyDescent="0.25">
      <c r="A5792" s="264">
        <v>46629.25</v>
      </c>
      <c r="B5792">
        <v>56.15</v>
      </c>
      <c r="C5792">
        <v>8.1</v>
      </c>
      <c r="D5792">
        <v>3.24</v>
      </c>
      <c r="E5792">
        <v>67.489999999999995</v>
      </c>
    </row>
    <row r="5793" spans="1:5" x14ac:dyDescent="0.25">
      <c r="A5793" s="264">
        <v>46629.291666666657</v>
      </c>
      <c r="B5793">
        <v>49.72</v>
      </c>
      <c r="C5793">
        <v>8.15</v>
      </c>
      <c r="D5793">
        <v>3.26</v>
      </c>
      <c r="E5793">
        <v>61.13</v>
      </c>
    </row>
    <row r="5794" spans="1:5" x14ac:dyDescent="0.25">
      <c r="A5794" s="264">
        <v>46629.333333333343</v>
      </c>
      <c r="B5794">
        <v>47.86</v>
      </c>
      <c r="C5794">
        <v>8.15</v>
      </c>
      <c r="D5794">
        <v>3.26</v>
      </c>
      <c r="E5794">
        <v>59.27</v>
      </c>
    </row>
    <row r="5795" spans="1:5" x14ac:dyDescent="0.25">
      <c r="A5795" s="264">
        <v>46629.375</v>
      </c>
      <c r="B5795">
        <v>46.68</v>
      </c>
      <c r="C5795">
        <v>8.0500000000000007</v>
      </c>
      <c r="D5795">
        <v>3.22</v>
      </c>
      <c r="E5795">
        <v>57.95</v>
      </c>
    </row>
    <row r="5796" spans="1:5" x14ac:dyDescent="0.25">
      <c r="A5796" s="264">
        <v>46629.416666666657</v>
      </c>
      <c r="B5796">
        <v>48.91</v>
      </c>
      <c r="C5796">
        <v>7.2</v>
      </c>
      <c r="D5796">
        <v>2.88</v>
      </c>
      <c r="E5796">
        <v>58.99</v>
      </c>
    </row>
    <row r="5797" spans="1:5" x14ac:dyDescent="0.25">
      <c r="A5797" s="264">
        <v>46629.458333333343</v>
      </c>
      <c r="B5797">
        <v>49.21</v>
      </c>
      <c r="C5797">
        <v>7.25</v>
      </c>
      <c r="D5797">
        <v>2.9</v>
      </c>
      <c r="E5797">
        <v>59.36</v>
      </c>
    </row>
    <row r="5798" spans="1:5" x14ac:dyDescent="0.25">
      <c r="A5798" s="264">
        <v>46629.5</v>
      </c>
      <c r="B5798">
        <v>48.39</v>
      </c>
      <c r="C5798">
        <v>7.2</v>
      </c>
      <c r="D5798">
        <v>2.88</v>
      </c>
      <c r="E5798">
        <v>58.47</v>
      </c>
    </row>
    <row r="5799" spans="1:5" x14ac:dyDescent="0.25">
      <c r="A5799" s="264">
        <v>46629.541666666657</v>
      </c>
      <c r="B5799">
        <v>45.98</v>
      </c>
      <c r="C5799">
        <v>9.9</v>
      </c>
      <c r="D5799">
        <v>3.96</v>
      </c>
      <c r="E5799">
        <v>59.84</v>
      </c>
    </row>
    <row r="5800" spans="1:5" x14ac:dyDescent="0.25">
      <c r="A5800" s="264">
        <v>46629.583333333343</v>
      </c>
      <c r="B5800">
        <v>47.51</v>
      </c>
      <c r="C5800">
        <v>8.6</v>
      </c>
      <c r="D5800">
        <v>3.44</v>
      </c>
      <c r="E5800">
        <v>59.55</v>
      </c>
    </row>
    <row r="5801" spans="1:5" x14ac:dyDescent="0.25">
      <c r="A5801" s="264">
        <v>46629.625</v>
      </c>
      <c r="B5801">
        <v>49.11</v>
      </c>
      <c r="C5801">
        <v>8.5</v>
      </c>
      <c r="D5801">
        <v>3.4</v>
      </c>
      <c r="E5801">
        <v>61.01</v>
      </c>
    </row>
    <row r="5802" spans="1:5" x14ac:dyDescent="0.25">
      <c r="A5802" s="264">
        <v>46629.666666666657</v>
      </c>
      <c r="B5802">
        <v>50.91</v>
      </c>
      <c r="C5802">
        <v>8.85</v>
      </c>
      <c r="D5802">
        <v>3.54</v>
      </c>
      <c r="E5802">
        <v>63.3</v>
      </c>
    </row>
    <row r="5803" spans="1:5" x14ac:dyDescent="0.25">
      <c r="A5803" s="264">
        <v>46629.708333333343</v>
      </c>
      <c r="B5803">
        <v>56.45</v>
      </c>
      <c r="C5803">
        <v>8.25</v>
      </c>
      <c r="D5803">
        <v>3.3</v>
      </c>
      <c r="E5803">
        <v>68</v>
      </c>
    </row>
    <row r="5804" spans="1:5" x14ac:dyDescent="0.25">
      <c r="A5804" s="264">
        <v>46629.75</v>
      </c>
      <c r="B5804">
        <v>58.55</v>
      </c>
      <c r="C5804">
        <v>7.65</v>
      </c>
      <c r="D5804">
        <v>3.06</v>
      </c>
      <c r="E5804">
        <v>69.260000000000005</v>
      </c>
    </row>
    <row r="5805" spans="1:5" x14ac:dyDescent="0.25">
      <c r="A5805" s="264">
        <v>46629.791666666657</v>
      </c>
      <c r="B5805">
        <v>55.34</v>
      </c>
      <c r="C5805">
        <v>7.75</v>
      </c>
      <c r="D5805">
        <v>3.1</v>
      </c>
      <c r="E5805">
        <v>66.19</v>
      </c>
    </row>
    <row r="5806" spans="1:5" x14ac:dyDescent="0.25">
      <c r="A5806" s="264">
        <v>46629.833333333343</v>
      </c>
      <c r="B5806">
        <v>52.16</v>
      </c>
      <c r="C5806">
        <v>8.4</v>
      </c>
      <c r="D5806">
        <v>3.36</v>
      </c>
      <c r="E5806">
        <v>63.92</v>
      </c>
    </row>
    <row r="5807" spans="1:5" x14ac:dyDescent="0.25">
      <c r="A5807" s="264">
        <v>46629.875</v>
      </c>
      <c r="B5807">
        <v>51.93</v>
      </c>
      <c r="C5807">
        <v>8.6</v>
      </c>
      <c r="D5807">
        <v>3.44</v>
      </c>
      <c r="E5807">
        <v>63.97</v>
      </c>
    </row>
    <row r="5808" spans="1:5" x14ac:dyDescent="0.25">
      <c r="A5808" s="264">
        <v>46629.916666666657</v>
      </c>
      <c r="B5808">
        <v>47.57</v>
      </c>
      <c r="C5808">
        <v>8.9499999999999993</v>
      </c>
      <c r="D5808">
        <v>3.58</v>
      </c>
      <c r="E5808">
        <v>60.1</v>
      </c>
    </row>
    <row r="5809" spans="1:5" x14ac:dyDescent="0.25">
      <c r="A5809" s="264">
        <v>46629.958333333343</v>
      </c>
      <c r="B5809">
        <v>47.5</v>
      </c>
      <c r="C5809">
        <v>8.6999999999999993</v>
      </c>
      <c r="D5809">
        <v>3.48</v>
      </c>
      <c r="E5809">
        <v>59.68</v>
      </c>
    </row>
    <row r="5810" spans="1:5" x14ac:dyDescent="0.25">
      <c r="A5810" s="264">
        <v>46630</v>
      </c>
      <c r="B5810">
        <v>47.6</v>
      </c>
      <c r="C5810">
        <v>8.8000000000000007</v>
      </c>
      <c r="D5810">
        <v>3.52</v>
      </c>
      <c r="E5810">
        <v>59.92</v>
      </c>
    </row>
    <row r="5811" spans="1:5" x14ac:dyDescent="0.25">
      <c r="A5811" s="264">
        <v>46630.041666666657</v>
      </c>
      <c r="B5811">
        <v>46.95</v>
      </c>
      <c r="C5811">
        <v>8.8000000000000007</v>
      </c>
      <c r="D5811">
        <v>3.52</v>
      </c>
      <c r="E5811">
        <v>59.27</v>
      </c>
    </row>
    <row r="5812" spans="1:5" x14ac:dyDescent="0.25">
      <c r="A5812" s="264">
        <v>46630.083333333343</v>
      </c>
      <c r="B5812">
        <v>48.24</v>
      </c>
      <c r="C5812">
        <v>8.8000000000000007</v>
      </c>
      <c r="D5812">
        <v>3.52</v>
      </c>
      <c r="E5812">
        <v>60.56</v>
      </c>
    </row>
    <row r="5813" spans="1:5" x14ac:dyDescent="0.25">
      <c r="A5813" s="264">
        <v>46630.125</v>
      </c>
      <c r="B5813">
        <v>48.43</v>
      </c>
      <c r="C5813">
        <v>8.8000000000000007</v>
      </c>
      <c r="D5813">
        <v>3.52</v>
      </c>
      <c r="E5813">
        <v>60.75</v>
      </c>
    </row>
    <row r="5814" spans="1:5" x14ac:dyDescent="0.25">
      <c r="A5814" s="264">
        <v>46630.166666666657</v>
      </c>
      <c r="B5814">
        <v>50.85</v>
      </c>
      <c r="C5814">
        <v>8.65</v>
      </c>
      <c r="D5814">
        <v>3.46</v>
      </c>
      <c r="E5814">
        <v>62.96</v>
      </c>
    </row>
    <row r="5815" spans="1:5" x14ac:dyDescent="0.25">
      <c r="A5815" s="264">
        <v>46630.208333333343</v>
      </c>
      <c r="B5815">
        <v>60.35</v>
      </c>
      <c r="C5815">
        <v>8.4499999999999993</v>
      </c>
      <c r="D5815">
        <v>3.38</v>
      </c>
      <c r="E5815">
        <v>72.180000000000007</v>
      </c>
    </row>
    <row r="5816" spans="1:5" x14ac:dyDescent="0.25">
      <c r="A5816" s="264">
        <v>46630.25</v>
      </c>
      <c r="B5816">
        <v>53.84</v>
      </c>
      <c r="C5816">
        <v>8.4499999999999993</v>
      </c>
      <c r="D5816">
        <v>3.38</v>
      </c>
      <c r="E5816">
        <v>65.67</v>
      </c>
    </row>
    <row r="5817" spans="1:5" x14ac:dyDescent="0.25">
      <c r="A5817" s="264">
        <v>46630.291666666657</v>
      </c>
      <c r="B5817">
        <v>53</v>
      </c>
      <c r="C5817">
        <v>8.3000000000000007</v>
      </c>
      <c r="D5817">
        <v>3.32</v>
      </c>
      <c r="E5817">
        <v>64.62</v>
      </c>
    </row>
    <row r="5818" spans="1:5" x14ac:dyDescent="0.25">
      <c r="A5818" s="264">
        <v>46630.333333333343</v>
      </c>
      <c r="B5818">
        <v>53.29</v>
      </c>
      <c r="C5818">
        <v>8.1999999999999993</v>
      </c>
      <c r="D5818">
        <v>3.28</v>
      </c>
      <c r="E5818">
        <v>64.77</v>
      </c>
    </row>
    <row r="5819" spans="1:5" x14ac:dyDescent="0.25">
      <c r="A5819" s="264">
        <v>46630.375</v>
      </c>
      <c r="B5819">
        <v>55.08</v>
      </c>
      <c r="C5819">
        <v>8.0500000000000007</v>
      </c>
      <c r="D5819">
        <v>3.22</v>
      </c>
      <c r="E5819">
        <v>66.349999999999994</v>
      </c>
    </row>
    <row r="5820" spans="1:5" x14ac:dyDescent="0.25">
      <c r="A5820" s="264">
        <v>46630.416666666657</v>
      </c>
      <c r="B5820">
        <v>53.29</v>
      </c>
      <c r="C5820">
        <v>8.1999999999999993</v>
      </c>
      <c r="D5820">
        <v>3.28</v>
      </c>
      <c r="E5820">
        <v>64.77</v>
      </c>
    </row>
    <row r="5821" spans="1:5" x14ac:dyDescent="0.25">
      <c r="A5821" s="264">
        <v>46630.458333333343</v>
      </c>
      <c r="B5821">
        <v>57.28</v>
      </c>
      <c r="C5821">
        <v>8.25</v>
      </c>
      <c r="D5821">
        <v>3.3</v>
      </c>
      <c r="E5821">
        <v>68.83</v>
      </c>
    </row>
    <row r="5822" spans="1:5" x14ac:dyDescent="0.25">
      <c r="A5822" s="264">
        <v>46630.5</v>
      </c>
      <c r="B5822">
        <v>53.23</v>
      </c>
      <c r="C5822">
        <v>8.1999999999999993</v>
      </c>
      <c r="D5822">
        <v>3.28</v>
      </c>
      <c r="E5822">
        <v>64.709999999999994</v>
      </c>
    </row>
    <row r="5823" spans="1:5" x14ac:dyDescent="0.25">
      <c r="A5823" s="264">
        <v>46630.541666666657</v>
      </c>
      <c r="B5823">
        <v>53.19</v>
      </c>
      <c r="C5823">
        <v>7.95</v>
      </c>
      <c r="D5823">
        <v>3.18</v>
      </c>
      <c r="E5823">
        <v>64.319999999999993</v>
      </c>
    </row>
    <row r="5824" spans="1:5" x14ac:dyDescent="0.25">
      <c r="A5824" s="264">
        <v>46630.583333333343</v>
      </c>
      <c r="B5824">
        <v>54.54</v>
      </c>
      <c r="C5824">
        <v>7.85</v>
      </c>
      <c r="D5824">
        <v>3.14</v>
      </c>
      <c r="E5824">
        <v>65.53</v>
      </c>
    </row>
    <row r="5825" spans="1:5" x14ac:dyDescent="0.25">
      <c r="A5825" s="264">
        <v>46630.625</v>
      </c>
      <c r="B5825">
        <v>51.96</v>
      </c>
      <c r="C5825">
        <v>7.8</v>
      </c>
      <c r="D5825">
        <v>3.12</v>
      </c>
      <c r="E5825">
        <v>62.88</v>
      </c>
    </row>
    <row r="5826" spans="1:5" x14ac:dyDescent="0.25">
      <c r="A5826" s="264">
        <v>46630.666666666657</v>
      </c>
      <c r="B5826">
        <v>54.56</v>
      </c>
      <c r="C5826">
        <v>8.0500000000000007</v>
      </c>
      <c r="D5826">
        <v>3.22</v>
      </c>
      <c r="E5826">
        <v>65.83</v>
      </c>
    </row>
    <row r="5827" spans="1:5" x14ac:dyDescent="0.25">
      <c r="A5827" s="264">
        <v>46630.708333333343</v>
      </c>
      <c r="B5827">
        <v>54.71</v>
      </c>
      <c r="C5827">
        <v>7.9</v>
      </c>
      <c r="D5827">
        <v>3.16</v>
      </c>
      <c r="E5827">
        <v>65.77</v>
      </c>
    </row>
    <row r="5828" spans="1:5" x14ac:dyDescent="0.25">
      <c r="A5828" s="264">
        <v>46630.75</v>
      </c>
      <c r="B5828">
        <v>53.35</v>
      </c>
      <c r="C5828">
        <v>7.95</v>
      </c>
      <c r="D5828">
        <v>3.18</v>
      </c>
      <c r="E5828">
        <v>64.48</v>
      </c>
    </row>
    <row r="5829" spans="1:5" x14ac:dyDescent="0.25">
      <c r="A5829" s="264">
        <v>46630.791666666657</v>
      </c>
      <c r="B5829">
        <v>53.51</v>
      </c>
      <c r="C5829">
        <v>7.95</v>
      </c>
      <c r="D5829">
        <v>3.18</v>
      </c>
      <c r="E5829">
        <v>64.64</v>
      </c>
    </row>
    <row r="5830" spans="1:5" x14ac:dyDescent="0.25">
      <c r="A5830" s="264">
        <v>46630.833333333343</v>
      </c>
      <c r="B5830">
        <v>55.06</v>
      </c>
      <c r="C5830">
        <v>8</v>
      </c>
      <c r="D5830">
        <v>3.2</v>
      </c>
      <c r="E5830">
        <v>66.260000000000005</v>
      </c>
    </row>
    <row r="5831" spans="1:5" x14ac:dyDescent="0.25">
      <c r="A5831" s="264">
        <v>46630.875</v>
      </c>
      <c r="B5831">
        <v>54.82</v>
      </c>
      <c r="C5831">
        <v>7.95</v>
      </c>
      <c r="D5831">
        <v>3.18</v>
      </c>
      <c r="E5831">
        <v>65.95</v>
      </c>
    </row>
    <row r="5832" spans="1:5" x14ac:dyDescent="0.25">
      <c r="A5832" s="264">
        <v>46630.916666666657</v>
      </c>
      <c r="B5832">
        <v>53.51</v>
      </c>
      <c r="C5832">
        <v>7.95</v>
      </c>
      <c r="D5832">
        <v>3.18</v>
      </c>
      <c r="E5832">
        <v>64.64</v>
      </c>
    </row>
    <row r="5833" spans="1:5" x14ac:dyDescent="0.25">
      <c r="A5833" s="264">
        <v>46630.958333333343</v>
      </c>
      <c r="B5833">
        <v>56.44</v>
      </c>
      <c r="C5833">
        <v>8</v>
      </c>
      <c r="D5833">
        <v>3.2</v>
      </c>
      <c r="E5833">
        <v>67.64</v>
      </c>
    </row>
    <row r="5834" spans="1:5" x14ac:dyDescent="0.25">
      <c r="A5834" s="264">
        <v>46631</v>
      </c>
      <c r="B5834">
        <v>52.98</v>
      </c>
      <c r="C5834">
        <v>9.5</v>
      </c>
      <c r="D5834">
        <v>3.8</v>
      </c>
      <c r="E5834">
        <v>66.28</v>
      </c>
    </row>
    <row r="5835" spans="1:5" x14ac:dyDescent="0.25">
      <c r="A5835" s="264">
        <v>46631.041666666657</v>
      </c>
      <c r="B5835">
        <v>51.58</v>
      </c>
      <c r="C5835">
        <v>9.5299999999999994</v>
      </c>
      <c r="D5835">
        <v>3.81</v>
      </c>
      <c r="E5835">
        <v>64.92</v>
      </c>
    </row>
    <row r="5836" spans="1:5" x14ac:dyDescent="0.25">
      <c r="A5836" s="264">
        <v>46631.083333333343</v>
      </c>
      <c r="B5836">
        <v>51.22</v>
      </c>
      <c r="C5836">
        <v>9.49</v>
      </c>
      <c r="D5836">
        <v>3.8</v>
      </c>
      <c r="E5836">
        <v>64.510000000000005</v>
      </c>
    </row>
    <row r="5837" spans="1:5" x14ac:dyDescent="0.25">
      <c r="A5837" s="264">
        <v>46631.125</v>
      </c>
      <c r="B5837">
        <v>51.02</v>
      </c>
      <c r="C5837">
        <v>9.6300000000000008</v>
      </c>
      <c r="D5837">
        <v>3.85</v>
      </c>
      <c r="E5837">
        <v>64.5</v>
      </c>
    </row>
    <row r="5838" spans="1:5" x14ac:dyDescent="0.25">
      <c r="A5838" s="264">
        <v>46631.166666666657</v>
      </c>
      <c r="B5838">
        <v>51.73</v>
      </c>
      <c r="C5838">
        <v>9.83</v>
      </c>
      <c r="D5838">
        <v>3.93</v>
      </c>
      <c r="E5838">
        <v>65.489999999999995</v>
      </c>
    </row>
    <row r="5839" spans="1:5" x14ac:dyDescent="0.25">
      <c r="A5839" s="264">
        <v>46631.208333333343</v>
      </c>
      <c r="B5839">
        <v>57.22</v>
      </c>
      <c r="C5839">
        <v>10.57</v>
      </c>
      <c r="D5839">
        <v>4.2300000000000004</v>
      </c>
      <c r="E5839">
        <v>72.02</v>
      </c>
    </row>
    <row r="5840" spans="1:5" x14ac:dyDescent="0.25">
      <c r="A5840" s="264">
        <v>46631.25</v>
      </c>
      <c r="B5840">
        <v>67.97</v>
      </c>
      <c r="C5840">
        <v>13.62</v>
      </c>
      <c r="D5840">
        <v>5.45</v>
      </c>
      <c r="E5840">
        <v>87.04</v>
      </c>
    </row>
    <row r="5841" spans="1:5" x14ac:dyDescent="0.25">
      <c r="A5841" s="264">
        <v>46631.291666666657</v>
      </c>
      <c r="B5841">
        <v>67.34</v>
      </c>
      <c r="C5841">
        <v>13.79</v>
      </c>
      <c r="D5841">
        <v>5.52</v>
      </c>
      <c r="E5841">
        <v>86.65</v>
      </c>
    </row>
    <row r="5842" spans="1:5" x14ac:dyDescent="0.25">
      <c r="A5842" s="264">
        <v>46631.333333333343</v>
      </c>
      <c r="B5842">
        <v>60.03</v>
      </c>
      <c r="C5842">
        <v>12.7</v>
      </c>
      <c r="D5842">
        <v>5.08</v>
      </c>
      <c r="E5842">
        <v>77.81</v>
      </c>
    </row>
    <row r="5843" spans="1:5" x14ac:dyDescent="0.25">
      <c r="A5843" s="264">
        <v>46631.375</v>
      </c>
      <c r="B5843">
        <v>56.7</v>
      </c>
      <c r="C5843">
        <v>11.28</v>
      </c>
      <c r="D5843">
        <v>4.51</v>
      </c>
      <c r="E5843">
        <v>72.489999999999995</v>
      </c>
    </row>
    <row r="5844" spans="1:5" x14ac:dyDescent="0.25">
      <c r="A5844" s="264">
        <v>46631.416666666657</v>
      </c>
      <c r="B5844">
        <v>52.64</v>
      </c>
      <c r="C5844">
        <v>10.25</v>
      </c>
      <c r="D5844">
        <v>4.0999999999999996</v>
      </c>
      <c r="E5844">
        <v>66.989999999999995</v>
      </c>
    </row>
    <row r="5845" spans="1:5" x14ac:dyDescent="0.25">
      <c r="A5845" s="264">
        <v>46631.458333333343</v>
      </c>
      <c r="B5845">
        <v>52.8</v>
      </c>
      <c r="C5845">
        <v>10.199999999999999</v>
      </c>
      <c r="D5845">
        <v>4.08</v>
      </c>
      <c r="E5845">
        <v>67.08</v>
      </c>
    </row>
    <row r="5846" spans="1:5" x14ac:dyDescent="0.25">
      <c r="A5846" s="264">
        <v>46631.5</v>
      </c>
      <c r="B5846">
        <v>53.06</v>
      </c>
      <c r="C5846">
        <v>9.4499999999999993</v>
      </c>
      <c r="D5846">
        <v>3.78</v>
      </c>
      <c r="E5846">
        <v>66.290000000000006</v>
      </c>
    </row>
    <row r="5847" spans="1:5" x14ac:dyDescent="0.25">
      <c r="A5847" s="264">
        <v>46631.541666666657</v>
      </c>
      <c r="B5847">
        <v>52.21</v>
      </c>
      <c r="C5847">
        <v>9.2799999999999994</v>
      </c>
      <c r="D5847">
        <v>3.71</v>
      </c>
      <c r="E5847">
        <v>65.2</v>
      </c>
    </row>
    <row r="5848" spans="1:5" x14ac:dyDescent="0.25">
      <c r="A5848" s="264">
        <v>46631.583333333343</v>
      </c>
      <c r="B5848">
        <v>52.47</v>
      </c>
      <c r="C5848">
        <v>9.19</v>
      </c>
      <c r="D5848">
        <v>3.68</v>
      </c>
      <c r="E5848">
        <v>65.34</v>
      </c>
    </row>
    <row r="5849" spans="1:5" x14ac:dyDescent="0.25">
      <c r="A5849" s="264">
        <v>46631.625</v>
      </c>
      <c r="B5849">
        <v>53.4</v>
      </c>
      <c r="C5849">
        <v>9.35</v>
      </c>
      <c r="D5849">
        <v>3.74</v>
      </c>
      <c r="E5849">
        <v>66.489999999999995</v>
      </c>
    </row>
    <row r="5850" spans="1:5" x14ac:dyDescent="0.25">
      <c r="A5850" s="264">
        <v>46631.666666666657</v>
      </c>
      <c r="B5850">
        <v>53.16</v>
      </c>
      <c r="C5850">
        <v>9.2799999999999994</v>
      </c>
      <c r="D5850">
        <v>3.71</v>
      </c>
      <c r="E5850">
        <v>66.150000000000006</v>
      </c>
    </row>
    <row r="5851" spans="1:5" x14ac:dyDescent="0.25">
      <c r="A5851" s="264">
        <v>46631.708333333343</v>
      </c>
      <c r="B5851">
        <v>52.54</v>
      </c>
      <c r="C5851">
        <v>9.5500000000000007</v>
      </c>
      <c r="D5851">
        <v>3.82</v>
      </c>
      <c r="E5851">
        <v>65.91</v>
      </c>
    </row>
    <row r="5852" spans="1:5" x14ac:dyDescent="0.25">
      <c r="A5852" s="264">
        <v>46631.75</v>
      </c>
      <c r="B5852">
        <v>52.82</v>
      </c>
      <c r="C5852">
        <v>9.75</v>
      </c>
      <c r="D5852">
        <v>3.9</v>
      </c>
      <c r="E5852">
        <v>66.47</v>
      </c>
    </row>
    <row r="5853" spans="1:5" x14ac:dyDescent="0.25">
      <c r="A5853" s="264">
        <v>46631.791666666657</v>
      </c>
      <c r="B5853">
        <v>52.79</v>
      </c>
      <c r="C5853">
        <v>9.7200000000000006</v>
      </c>
      <c r="D5853">
        <v>3.89</v>
      </c>
      <c r="E5853">
        <v>66.400000000000006</v>
      </c>
    </row>
    <row r="5854" spans="1:5" x14ac:dyDescent="0.25">
      <c r="A5854" s="264">
        <v>46631.833333333343</v>
      </c>
      <c r="B5854">
        <v>52.22</v>
      </c>
      <c r="C5854">
        <v>9.5500000000000007</v>
      </c>
      <c r="D5854">
        <v>3.82</v>
      </c>
      <c r="E5854">
        <v>65.59</v>
      </c>
    </row>
    <row r="5855" spans="1:5" x14ac:dyDescent="0.25">
      <c r="A5855" s="264">
        <v>46631.875</v>
      </c>
      <c r="B5855">
        <v>51.57</v>
      </c>
      <c r="C5855">
        <v>9.5500000000000007</v>
      </c>
      <c r="D5855">
        <v>3.82</v>
      </c>
      <c r="E5855">
        <v>64.94</v>
      </c>
    </row>
    <row r="5856" spans="1:5" x14ac:dyDescent="0.25">
      <c r="A5856" s="264">
        <v>46631.916666666657</v>
      </c>
      <c r="B5856">
        <v>53.88</v>
      </c>
      <c r="C5856">
        <v>9.5</v>
      </c>
      <c r="D5856">
        <v>3.8</v>
      </c>
      <c r="E5856">
        <v>67.180000000000007</v>
      </c>
    </row>
    <row r="5857" spans="1:5" x14ac:dyDescent="0.25">
      <c r="A5857" s="264">
        <v>46631.958333333343</v>
      </c>
      <c r="B5857">
        <v>52.61</v>
      </c>
      <c r="C5857">
        <v>9.48</v>
      </c>
      <c r="D5857">
        <v>3.79</v>
      </c>
      <c r="E5857">
        <v>65.88</v>
      </c>
    </row>
    <row r="5858" spans="1:5" x14ac:dyDescent="0.25">
      <c r="A5858" s="264">
        <v>46632</v>
      </c>
      <c r="B5858">
        <v>53.45</v>
      </c>
      <c r="C5858">
        <v>9.3000000000000007</v>
      </c>
      <c r="D5858">
        <v>3.72</v>
      </c>
      <c r="E5858">
        <v>66.47</v>
      </c>
    </row>
    <row r="5859" spans="1:5" x14ac:dyDescent="0.25">
      <c r="A5859" s="264">
        <v>46632.041666666657</v>
      </c>
      <c r="B5859">
        <v>53.04</v>
      </c>
      <c r="C5859">
        <v>9.3000000000000007</v>
      </c>
      <c r="D5859">
        <v>3.72</v>
      </c>
      <c r="E5859">
        <v>66.06</v>
      </c>
    </row>
    <row r="5860" spans="1:5" x14ac:dyDescent="0.25">
      <c r="A5860" s="264">
        <v>46632.083333333343</v>
      </c>
      <c r="B5860">
        <v>52.24</v>
      </c>
      <c r="C5860">
        <v>9.25</v>
      </c>
      <c r="D5860">
        <v>3.7</v>
      </c>
      <c r="E5860">
        <v>65.19</v>
      </c>
    </row>
    <row r="5861" spans="1:5" x14ac:dyDescent="0.25">
      <c r="A5861" s="264">
        <v>46632.125</v>
      </c>
      <c r="B5861">
        <v>54.33</v>
      </c>
      <c r="C5861">
        <v>9.4499999999999993</v>
      </c>
      <c r="D5861">
        <v>3.78</v>
      </c>
      <c r="E5861">
        <v>67.56</v>
      </c>
    </row>
    <row r="5862" spans="1:5" x14ac:dyDescent="0.25">
      <c r="A5862" s="264">
        <v>46632.166666666657</v>
      </c>
      <c r="B5862">
        <v>53.11</v>
      </c>
      <c r="C5862">
        <v>9.4700000000000006</v>
      </c>
      <c r="D5862">
        <v>3.79</v>
      </c>
      <c r="E5862">
        <v>66.37</v>
      </c>
    </row>
    <row r="5863" spans="1:5" x14ac:dyDescent="0.25">
      <c r="A5863" s="264">
        <v>46632.208333333343</v>
      </c>
      <c r="B5863">
        <v>52.92</v>
      </c>
      <c r="C5863">
        <v>9.73</v>
      </c>
      <c r="D5863">
        <v>3.89</v>
      </c>
      <c r="E5863">
        <v>66.540000000000006</v>
      </c>
    </row>
    <row r="5864" spans="1:5" x14ac:dyDescent="0.25">
      <c r="A5864" s="264">
        <v>46632.25</v>
      </c>
      <c r="B5864">
        <v>53.3</v>
      </c>
      <c r="C5864">
        <v>10</v>
      </c>
      <c r="D5864">
        <v>4</v>
      </c>
      <c r="E5864">
        <v>67.3</v>
      </c>
    </row>
    <row r="5865" spans="1:5" x14ac:dyDescent="0.25">
      <c r="A5865" s="264">
        <v>46632.291666666657</v>
      </c>
      <c r="B5865">
        <v>55.35</v>
      </c>
      <c r="C5865">
        <v>11.45</v>
      </c>
      <c r="D5865">
        <v>4.58</v>
      </c>
      <c r="E5865">
        <v>71.38</v>
      </c>
    </row>
    <row r="5866" spans="1:5" x14ac:dyDescent="0.25">
      <c r="A5866" s="264">
        <v>46632.333333333343</v>
      </c>
      <c r="B5866">
        <v>57.36</v>
      </c>
      <c r="C5866">
        <v>11.87</v>
      </c>
      <c r="D5866">
        <v>4.75</v>
      </c>
      <c r="E5866">
        <v>73.98</v>
      </c>
    </row>
    <row r="5867" spans="1:5" x14ac:dyDescent="0.25">
      <c r="A5867" s="264">
        <v>46632.375</v>
      </c>
      <c r="B5867">
        <v>57.41</v>
      </c>
      <c r="C5867">
        <v>11.45</v>
      </c>
      <c r="D5867">
        <v>4.58</v>
      </c>
      <c r="E5867">
        <v>73.44</v>
      </c>
    </row>
    <row r="5868" spans="1:5" x14ac:dyDescent="0.25">
      <c r="A5868" s="264">
        <v>46632.416666666657</v>
      </c>
      <c r="B5868">
        <v>54.94</v>
      </c>
      <c r="C5868">
        <v>10.83</v>
      </c>
      <c r="D5868">
        <v>4.33</v>
      </c>
      <c r="E5868">
        <v>70.099999999999994</v>
      </c>
    </row>
    <row r="5869" spans="1:5" x14ac:dyDescent="0.25">
      <c r="A5869" s="264">
        <v>46632.458333333343</v>
      </c>
      <c r="B5869">
        <v>52.95</v>
      </c>
      <c r="C5869">
        <v>10.16</v>
      </c>
      <c r="D5869">
        <v>4.0599999999999996</v>
      </c>
      <c r="E5869">
        <v>67.17</v>
      </c>
    </row>
    <row r="5870" spans="1:5" x14ac:dyDescent="0.25">
      <c r="A5870" s="264">
        <v>46632.5</v>
      </c>
      <c r="B5870">
        <v>53.5</v>
      </c>
      <c r="C5870">
        <v>9.82</v>
      </c>
      <c r="D5870">
        <v>3.93</v>
      </c>
      <c r="E5870">
        <v>67.25</v>
      </c>
    </row>
    <row r="5871" spans="1:5" x14ac:dyDescent="0.25">
      <c r="A5871" s="264">
        <v>46632.541666666657</v>
      </c>
      <c r="B5871">
        <v>53.34</v>
      </c>
      <c r="C5871">
        <v>9.43</v>
      </c>
      <c r="D5871">
        <v>3.77</v>
      </c>
      <c r="E5871">
        <v>66.540000000000006</v>
      </c>
    </row>
    <row r="5872" spans="1:5" x14ac:dyDescent="0.25">
      <c r="A5872" s="264">
        <v>46632.583333333343</v>
      </c>
      <c r="B5872">
        <v>52.32</v>
      </c>
      <c r="C5872">
        <v>9.4</v>
      </c>
      <c r="D5872">
        <v>3.76</v>
      </c>
      <c r="E5872">
        <v>65.48</v>
      </c>
    </row>
    <row r="5873" spans="1:5" x14ac:dyDescent="0.25">
      <c r="A5873" s="264">
        <v>46632.625</v>
      </c>
      <c r="B5873">
        <v>53.65</v>
      </c>
      <c r="C5873">
        <v>9.25</v>
      </c>
      <c r="D5873">
        <v>3.7</v>
      </c>
      <c r="E5873">
        <v>66.599999999999994</v>
      </c>
    </row>
    <row r="5874" spans="1:5" x14ac:dyDescent="0.25">
      <c r="A5874" s="264">
        <v>46632.666666666657</v>
      </c>
      <c r="B5874">
        <v>53.39</v>
      </c>
      <c r="C5874">
        <v>9.32</v>
      </c>
      <c r="D5874">
        <v>3.73</v>
      </c>
      <c r="E5874">
        <v>66.44</v>
      </c>
    </row>
    <row r="5875" spans="1:5" x14ac:dyDescent="0.25">
      <c r="A5875" s="264">
        <v>46632.708333333343</v>
      </c>
      <c r="B5875">
        <v>53.68</v>
      </c>
      <c r="C5875">
        <v>9.43</v>
      </c>
      <c r="D5875">
        <v>3.77</v>
      </c>
      <c r="E5875">
        <v>66.88</v>
      </c>
    </row>
    <row r="5876" spans="1:5" x14ac:dyDescent="0.25">
      <c r="A5876" s="264">
        <v>46632.75</v>
      </c>
      <c r="B5876">
        <v>52.67</v>
      </c>
      <c r="C5876">
        <v>9.75</v>
      </c>
      <c r="D5876">
        <v>3.9</v>
      </c>
      <c r="E5876">
        <v>66.319999999999993</v>
      </c>
    </row>
    <row r="5877" spans="1:5" x14ac:dyDescent="0.25">
      <c r="A5877" s="264">
        <v>46632.791666666657</v>
      </c>
      <c r="B5877">
        <v>52.78</v>
      </c>
      <c r="C5877">
        <v>9.85</v>
      </c>
      <c r="D5877">
        <v>3.94</v>
      </c>
      <c r="E5877">
        <v>66.569999999999993</v>
      </c>
    </row>
    <row r="5878" spans="1:5" x14ac:dyDescent="0.25">
      <c r="A5878" s="264">
        <v>46632.833333333343</v>
      </c>
      <c r="B5878">
        <v>52.85</v>
      </c>
      <c r="C5878">
        <v>9.5</v>
      </c>
      <c r="D5878">
        <v>3.8</v>
      </c>
      <c r="E5878">
        <v>66.150000000000006</v>
      </c>
    </row>
    <row r="5879" spans="1:5" x14ac:dyDescent="0.25">
      <c r="A5879" s="264">
        <v>46632.875</v>
      </c>
      <c r="B5879">
        <v>52.83</v>
      </c>
      <c r="C5879">
        <v>9.6</v>
      </c>
      <c r="D5879">
        <v>3.84</v>
      </c>
      <c r="E5879">
        <v>66.27</v>
      </c>
    </row>
    <row r="5880" spans="1:5" x14ac:dyDescent="0.25">
      <c r="A5880" s="264">
        <v>46632.916666666657</v>
      </c>
      <c r="B5880">
        <v>53.1</v>
      </c>
      <c r="C5880">
        <v>9.4499999999999993</v>
      </c>
      <c r="D5880">
        <v>3.78</v>
      </c>
      <c r="E5880">
        <v>66.33</v>
      </c>
    </row>
    <row r="5881" spans="1:5" x14ac:dyDescent="0.25">
      <c r="A5881" s="264">
        <v>46632.958333333343</v>
      </c>
      <c r="B5881">
        <v>52.38</v>
      </c>
      <c r="C5881">
        <v>9.25</v>
      </c>
      <c r="D5881">
        <v>3.7</v>
      </c>
      <c r="E5881">
        <v>65.33</v>
      </c>
    </row>
    <row r="5882" spans="1:5" x14ac:dyDescent="0.25">
      <c r="A5882" s="264">
        <v>46633</v>
      </c>
      <c r="B5882">
        <v>53.49</v>
      </c>
      <c r="C5882">
        <v>9.32</v>
      </c>
      <c r="D5882">
        <v>3.73</v>
      </c>
      <c r="E5882">
        <v>66.540000000000006</v>
      </c>
    </row>
    <row r="5883" spans="1:5" x14ac:dyDescent="0.25">
      <c r="A5883" s="264">
        <v>46633.041666666657</v>
      </c>
      <c r="B5883">
        <v>52.57</v>
      </c>
      <c r="C5883">
        <v>9.23</v>
      </c>
      <c r="D5883">
        <v>3.69</v>
      </c>
      <c r="E5883">
        <v>65.489999999999995</v>
      </c>
    </row>
    <row r="5884" spans="1:5" x14ac:dyDescent="0.25">
      <c r="A5884" s="264">
        <v>46633.083333333343</v>
      </c>
      <c r="B5884">
        <v>52.98</v>
      </c>
      <c r="C5884">
        <v>9.35</v>
      </c>
      <c r="D5884">
        <v>3.74</v>
      </c>
      <c r="E5884">
        <v>66.069999999999993</v>
      </c>
    </row>
    <row r="5885" spans="1:5" x14ac:dyDescent="0.25">
      <c r="A5885" s="264">
        <v>46633.125</v>
      </c>
      <c r="B5885">
        <v>52.63</v>
      </c>
      <c r="C5885">
        <v>9.5</v>
      </c>
      <c r="D5885">
        <v>3.8</v>
      </c>
      <c r="E5885">
        <v>65.930000000000007</v>
      </c>
    </row>
    <row r="5886" spans="1:5" x14ac:dyDescent="0.25">
      <c r="A5886" s="264">
        <v>46633.166666666657</v>
      </c>
      <c r="B5886">
        <v>52.94</v>
      </c>
      <c r="C5886">
        <v>9.75</v>
      </c>
      <c r="D5886">
        <v>3.9</v>
      </c>
      <c r="E5886">
        <v>66.59</v>
      </c>
    </row>
    <row r="5887" spans="1:5" x14ac:dyDescent="0.25">
      <c r="A5887" s="264">
        <v>46633.208333333343</v>
      </c>
      <c r="B5887">
        <v>52.22</v>
      </c>
      <c r="C5887">
        <v>10.07</v>
      </c>
      <c r="D5887">
        <v>4.03</v>
      </c>
      <c r="E5887">
        <v>66.319999999999993</v>
      </c>
    </row>
    <row r="5888" spans="1:5" x14ac:dyDescent="0.25">
      <c r="A5888" s="264">
        <v>46633.25</v>
      </c>
      <c r="B5888">
        <v>53.77</v>
      </c>
      <c r="C5888">
        <v>10.78</v>
      </c>
      <c r="D5888">
        <v>4.3099999999999996</v>
      </c>
      <c r="E5888">
        <v>68.86</v>
      </c>
    </row>
    <row r="5889" spans="1:5" x14ac:dyDescent="0.25">
      <c r="A5889" s="264">
        <v>46633.291666666657</v>
      </c>
      <c r="B5889">
        <v>57.35</v>
      </c>
      <c r="C5889">
        <v>11.65</v>
      </c>
      <c r="D5889">
        <v>4.66</v>
      </c>
      <c r="E5889">
        <v>73.66</v>
      </c>
    </row>
    <row r="5890" spans="1:5" x14ac:dyDescent="0.25">
      <c r="A5890" s="264">
        <v>46633.333333333343</v>
      </c>
      <c r="B5890">
        <v>57.19</v>
      </c>
      <c r="C5890">
        <v>12.35</v>
      </c>
      <c r="D5890">
        <v>4.9400000000000004</v>
      </c>
      <c r="E5890">
        <v>74.48</v>
      </c>
    </row>
    <row r="5891" spans="1:5" x14ac:dyDescent="0.25">
      <c r="A5891" s="264">
        <v>46633.375</v>
      </c>
      <c r="B5891">
        <v>56.84</v>
      </c>
      <c r="C5891">
        <v>11.88</v>
      </c>
      <c r="D5891">
        <v>4.75</v>
      </c>
      <c r="E5891">
        <v>73.47</v>
      </c>
    </row>
    <row r="5892" spans="1:5" x14ac:dyDescent="0.25">
      <c r="A5892" s="264">
        <v>46633.416666666657</v>
      </c>
      <c r="B5892">
        <v>53.71</v>
      </c>
      <c r="C5892">
        <v>10.82</v>
      </c>
      <c r="D5892">
        <v>4.33</v>
      </c>
      <c r="E5892">
        <v>68.86</v>
      </c>
    </row>
    <row r="5893" spans="1:5" x14ac:dyDescent="0.25">
      <c r="A5893" s="264">
        <v>46633.458333333343</v>
      </c>
      <c r="B5893">
        <v>51.95</v>
      </c>
      <c r="C5893">
        <v>10.5</v>
      </c>
      <c r="D5893">
        <v>4.2</v>
      </c>
      <c r="E5893">
        <v>66.650000000000006</v>
      </c>
    </row>
    <row r="5894" spans="1:5" x14ac:dyDescent="0.25">
      <c r="A5894" s="264">
        <v>46633.5</v>
      </c>
      <c r="B5894">
        <v>51.77</v>
      </c>
      <c r="C5894">
        <v>9.9</v>
      </c>
      <c r="D5894">
        <v>3.96</v>
      </c>
      <c r="E5894">
        <v>65.63</v>
      </c>
    </row>
    <row r="5895" spans="1:5" x14ac:dyDescent="0.25">
      <c r="A5895" s="264">
        <v>46633.541666666657</v>
      </c>
      <c r="B5895">
        <v>52.9</v>
      </c>
      <c r="C5895">
        <v>9.6300000000000008</v>
      </c>
      <c r="D5895">
        <v>3.85</v>
      </c>
      <c r="E5895">
        <v>66.38</v>
      </c>
    </row>
    <row r="5896" spans="1:5" x14ac:dyDescent="0.25">
      <c r="A5896" s="264">
        <v>46633.583333333343</v>
      </c>
      <c r="B5896">
        <v>52.85</v>
      </c>
      <c r="C5896">
        <v>9.31</v>
      </c>
      <c r="D5896">
        <v>3.72</v>
      </c>
      <c r="E5896">
        <v>65.88</v>
      </c>
    </row>
    <row r="5897" spans="1:5" x14ac:dyDescent="0.25">
      <c r="A5897" s="264">
        <v>46633.625</v>
      </c>
      <c r="B5897">
        <v>51.87</v>
      </c>
      <c r="C5897">
        <v>9.6</v>
      </c>
      <c r="D5897">
        <v>3.84</v>
      </c>
      <c r="E5897">
        <v>65.31</v>
      </c>
    </row>
    <row r="5898" spans="1:5" x14ac:dyDescent="0.25">
      <c r="A5898" s="264">
        <v>46633.666666666657</v>
      </c>
      <c r="B5898">
        <v>53.7</v>
      </c>
      <c r="C5898">
        <v>10.09</v>
      </c>
      <c r="D5898">
        <v>4.04</v>
      </c>
      <c r="E5898">
        <v>67.83</v>
      </c>
    </row>
    <row r="5899" spans="1:5" x14ac:dyDescent="0.25">
      <c r="A5899" s="264">
        <v>46633.708333333343</v>
      </c>
      <c r="B5899">
        <v>52.39</v>
      </c>
      <c r="C5899">
        <v>9.7799999999999994</v>
      </c>
      <c r="D5899">
        <v>3.91</v>
      </c>
      <c r="E5899">
        <v>66.08</v>
      </c>
    </row>
    <row r="5900" spans="1:5" x14ac:dyDescent="0.25">
      <c r="A5900" s="264">
        <v>46633.75</v>
      </c>
      <c r="B5900">
        <v>51.15</v>
      </c>
      <c r="C5900">
        <v>11.05</v>
      </c>
      <c r="D5900">
        <v>4.42</v>
      </c>
      <c r="E5900">
        <v>66.62</v>
      </c>
    </row>
    <row r="5901" spans="1:5" x14ac:dyDescent="0.25">
      <c r="A5901" s="264">
        <v>46633.791666666657</v>
      </c>
      <c r="B5901">
        <v>51.76</v>
      </c>
      <c r="C5901">
        <v>10.7</v>
      </c>
      <c r="D5901">
        <v>4.28</v>
      </c>
      <c r="E5901">
        <v>66.739999999999995</v>
      </c>
    </row>
    <row r="5902" spans="1:5" x14ac:dyDescent="0.25">
      <c r="A5902" s="264">
        <v>46633.833333333343</v>
      </c>
      <c r="B5902">
        <v>52.67</v>
      </c>
      <c r="C5902">
        <v>10.119999999999999</v>
      </c>
      <c r="D5902">
        <v>4.05</v>
      </c>
      <c r="E5902">
        <v>66.84</v>
      </c>
    </row>
    <row r="5903" spans="1:5" x14ac:dyDescent="0.25">
      <c r="A5903" s="264">
        <v>46633.875</v>
      </c>
      <c r="B5903">
        <v>52.3</v>
      </c>
      <c r="C5903">
        <v>9.93</v>
      </c>
      <c r="D5903">
        <v>3.97</v>
      </c>
      <c r="E5903">
        <v>66.2</v>
      </c>
    </row>
    <row r="5904" spans="1:5" x14ac:dyDescent="0.25">
      <c r="A5904" s="264">
        <v>46633.916666666657</v>
      </c>
      <c r="B5904">
        <v>53.31</v>
      </c>
      <c r="C5904">
        <v>9.6999999999999993</v>
      </c>
      <c r="D5904">
        <v>3.88</v>
      </c>
      <c r="E5904">
        <v>66.89</v>
      </c>
    </row>
    <row r="5905" spans="1:5" x14ac:dyDescent="0.25">
      <c r="A5905" s="264">
        <v>46633.958333333343</v>
      </c>
      <c r="B5905">
        <v>53.5</v>
      </c>
      <c r="C5905">
        <v>9.5500000000000007</v>
      </c>
      <c r="D5905">
        <v>3.82</v>
      </c>
      <c r="E5905">
        <v>66.87</v>
      </c>
    </row>
    <row r="5906" spans="1:5" x14ac:dyDescent="0.25">
      <c r="A5906" s="264">
        <v>46634</v>
      </c>
      <c r="B5906">
        <v>53.94</v>
      </c>
      <c r="C5906">
        <v>9.65</v>
      </c>
      <c r="D5906">
        <v>3.86</v>
      </c>
      <c r="E5906">
        <v>67.45</v>
      </c>
    </row>
    <row r="5907" spans="1:5" x14ac:dyDescent="0.25">
      <c r="A5907" s="264">
        <v>46634.041666666657</v>
      </c>
      <c r="B5907">
        <v>52.97</v>
      </c>
      <c r="C5907">
        <v>9.85</v>
      </c>
      <c r="D5907">
        <v>3.94</v>
      </c>
      <c r="E5907">
        <v>66.760000000000005</v>
      </c>
    </row>
    <row r="5908" spans="1:5" x14ac:dyDescent="0.25">
      <c r="A5908" s="264">
        <v>46634.083333333343</v>
      </c>
      <c r="B5908">
        <v>51.98</v>
      </c>
      <c r="C5908">
        <v>9.9499999999999993</v>
      </c>
      <c r="D5908">
        <v>3.98</v>
      </c>
      <c r="E5908">
        <v>65.91</v>
      </c>
    </row>
    <row r="5909" spans="1:5" x14ac:dyDescent="0.25">
      <c r="A5909" s="264">
        <v>46634.125</v>
      </c>
      <c r="B5909">
        <v>54.58</v>
      </c>
      <c r="C5909">
        <v>10.02</v>
      </c>
      <c r="D5909">
        <v>4.01</v>
      </c>
      <c r="E5909">
        <v>68.61</v>
      </c>
    </row>
    <row r="5910" spans="1:5" x14ac:dyDescent="0.25">
      <c r="A5910" s="264">
        <v>46634.166666666657</v>
      </c>
      <c r="B5910">
        <v>56.19</v>
      </c>
      <c r="C5910">
        <v>10.58</v>
      </c>
      <c r="D5910">
        <v>4.2300000000000004</v>
      </c>
      <c r="E5910">
        <v>71</v>
      </c>
    </row>
    <row r="5911" spans="1:5" x14ac:dyDescent="0.25">
      <c r="A5911" s="264">
        <v>46634.208333333343</v>
      </c>
      <c r="B5911">
        <v>58.9</v>
      </c>
      <c r="C5911">
        <v>12.25</v>
      </c>
      <c r="D5911">
        <v>4.9000000000000004</v>
      </c>
      <c r="E5911">
        <v>76.05</v>
      </c>
    </row>
    <row r="5912" spans="1:5" x14ac:dyDescent="0.25">
      <c r="A5912" s="264">
        <v>46634.25</v>
      </c>
      <c r="B5912">
        <v>66.489999999999995</v>
      </c>
      <c r="C5912">
        <v>15.27</v>
      </c>
      <c r="D5912">
        <v>6.11</v>
      </c>
      <c r="E5912">
        <v>87.87</v>
      </c>
    </row>
    <row r="5913" spans="1:5" x14ac:dyDescent="0.25">
      <c r="A5913" s="264">
        <v>46634.291666666657</v>
      </c>
      <c r="B5913">
        <v>69.53</v>
      </c>
      <c r="C5913">
        <v>15.08</v>
      </c>
      <c r="D5913">
        <v>6.03</v>
      </c>
      <c r="E5913">
        <v>90.64</v>
      </c>
    </row>
    <row r="5914" spans="1:5" x14ac:dyDescent="0.25">
      <c r="A5914" s="264">
        <v>46634.333333333343</v>
      </c>
      <c r="B5914">
        <v>61.13</v>
      </c>
      <c r="C5914">
        <v>12.52</v>
      </c>
      <c r="D5914">
        <v>5.01</v>
      </c>
      <c r="E5914">
        <v>78.66</v>
      </c>
    </row>
    <row r="5915" spans="1:5" x14ac:dyDescent="0.25">
      <c r="A5915" s="264">
        <v>46634.375</v>
      </c>
      <c r="B5915">
        <v>57.82</v>
      </c>
      <c r="C5915">
        <v>10.7</v>
      </c>
      <c r="D5915">
        <v>4.28</v>
      </c>
      <c r="E5915">
        <v>72.8</v>
      </c>
    </row>
    <row r="5916" spans="1:5" x14ac:dyDescent="0.25">
      <c r="A5916" s="264">
        <v>46634.416666666657</v>
      </c>
      <c r="B5916">
        <v>59.92</v>
      </c>
      <c r="C5916">
        <v>9.65</v>
      </c>
      <c r="D5916">
        <v>3.86</v>
      </c>
      <c r="E5916">
        <v>73.430000000000007</v>
      </c>
    </row>
    <row r="5917" spans="1:5" x14ac:dyDescent="0.25">
      <c r="A5917" s="264">
        <v>46634.458333333343</v>
      </c>
      <c r="B5917">
        <v>58.77</v>
      </c>
      <c r="C5917">
        <v>9.5</v>
      </c>
      <c r="D5917">
        <v>3.8</v>
      </c>
      <c r="E5917">
        <v>72.069999999999993</v>
      </c>
    </row>
    <row r="5918" spans="1:5" x14ac:dyDescent="0.25">
      <c r="A5918" s="264">
        <v>46634.5</v>
      </c>
      <c r="B5918">
        <v>55.93</v>
      </c>
      <c r="C5918">
        <v>9.31</v>
      </c>
      <c r="D5918">
        <v>3.72</v>
      </c>
      <c r="E5918">
        <v>68.959999999999994</v>
      </c>
    </row>
    <row r="5919" spans="1:5" x14ac:dyDescent="0.25">
      <c r="A5919" s="264">
        <v>46634.541666666657</v>
      </c>
      <c r="B5919">
        <v>52.66</v>
      </c>
      <c r="C5919">
        <v>9.27</v>
      </c>
      <c r="D5919">
        <v>3.71</v>
      </c>
      <c r="E5919">
        <v>65.64</v>
      </c>
    </row>
    <row r="5920" spans="1:5" x14ac:dyDescent="0.25">
      <c r="A5920" s="264">
        <v>46634.583333333343</v>
      </c>
      <c r="B5920">
        <v>51.85</v>
      </c>
      <c r="C5920">
        <v>9.27</v>
      </c>
      <c r="D5920">
        <v>3.71</v>
      </c>
      <c r="E5920">
        <v>64.83</v>
      </c>
    </row>
    <row r="5921" spans="1:5" x14ac:dyDescent="0.25">
      <c r="A5921" s="264">
        <v>46634.625</v>
      </c>
      <c r="B5921">
        <v>53.01</v>
      </c>
      <c r="C5921">
        <v>9.2799999999999994</v>
      </c>
      <c r="D5921">
        <v>3.71</v>
      </c>
      <c r="E5921">
        <v>66</v>
      </c>
    </row>
    <row r="5922" spans="1:5" x14ac:dyDescent="0.25">
      <c r="A5922" s="264">
        <v>46634.666666666657</v>
      </c>
      <c r="B5922">
        <v>52.53</v>
      </c>
      <c r="C5922">
        <v>9.42</v>
      </c>
      <c r="D5922">
        <v>3.77</v>
      </c>
      <c r="E5922">
        <v>65.72</v>
      </c>
    </row>
    <row r="5923" spans="1:5" x14ac:dyDescent="0.25">
      <c r="A5923" s="264">
        <v>46634.708333333343</v>
      </c>
      <c r="B5923">
        <v>53.9</v>
      </c>
      <c r="C5923">
        <v>9.2799999999999994</v>
      </c>
      <c r="D5923">
        <v>3.71</v>
      </c>
      <c r="E5923">
        <v>66.89</v>
      </c>
    </row>
    <row r="5924" spans="1:5" x14ac:dyDescent="0.25">
      <c r="A5924" s="264">
        <v>46634.75</v>
      </c>
      <c r="B5924">
        <v>54.56</v>
      </c>
      <c r="C5924">
        <v>9.5500000000000007</v>
      </c>
      <c r="D5924">
        <v>3.82</v>
      </c>
      <c r="E5924">
        <v>67.930000000000007</v>
      </c>
    </row>
    <row r="5925" spans="1:5" x14ac:dyDescent="0.25">
      <c r="A5925" s="264">
        <v>46634.791666666657</v>
      </c>
      <c r="B5925">
        <v>54.53</v>
      </c>
      <c r="C5925">
        <v>9.7200000000000006</v>
      </c>
      <c r="D5925">
        <v>3.89</v>
      </c>
      <c r="E5925">
        <v>68.14</v>
      </c>
    </row>
    <row r="5926" spans="1:5" x14ac:dyDescent="0.25">
      <c r="A5926" s="264">
        <v>46634.833333333343</v>
      </c>
      <c r="B5926">
        <v>54.29</v>
      </c>
      <c r="C5926">
        <v>9.68</v>
      </c>
      <c r="D5926">
        <v>3.87</v>
      </c>
      <c r="E5926">
        <v>67.84</v>
      </c>
    </row>
    <row r="5927" spans="1:5" x14ac:dyDescent="0.25">
      <c r="A5927" s="264">
        <v>46634.875</v>
      </c>
      <c r="B5927">
        <v>53.05</v>
      </c>
      <c r="C5927">
        <v>9.6</v>
      </c>
      <c r="D5927">
        <v>3.84</v>
      </c>
      <c r="E5927">
        <v>66.489999999999995</v>
      </c>
    </row>
    <row r="5928" spans="1:5" x14ac:dyDescent="0.25">
      <c r="A5928" s="264">
        <v>46634.916666666657</v>
      </c>
      <c r="B5928">
        <v>51.82</v>
      </c>
      <c r="C5928">
        <v>9.27</v>
      </c>
      <c r="D5928">
        <v>3.71</v>
      </c>
      <c r="E5928">
        <v>64.8</v>
      </c>
    </row>
    <row r="5929" spans="1:5" x14ac:dyDescent="0.25">
      <c r="A5929" s="264">
        <v>46634.958333333343</v>
      </c>
      <c r="B5929">
        <v>54.36</v>
      </c>
      <c r="C5929">
        <v>9.18</v>
      </c>
      <c r="D5929">
        <v>3.67</v>
      </c>
      <c r="E5929">
        <v>67.209999999999994</v>
      </c>
    </row>
    <row r="5930" spans="1:5" x14ac:dyDescent="0.25">
      <c r="A5930" s="264">
        <v>46635</v>
      </c>
      <c r="B5930">
        <v>53.97</v>
      </c>
      <c r="C5930">
        <v>9.3800000000000008</v>
      </c>
      <c r="D5930">
        <v>3.75</v>
      </c>
      <c r="E5930">
        <v>67.099999999999994</v>
      </c>
    </row>
    <row r="5931" spans="1:5" x14ac:dyDescent="0.25">
      <c r="A5931" s="264">
        <v>46635.041666666657</v>
      </c>
      <c r="B5931">
        <v>52.85</v>
      </c>
      <c r="C5931">
        <v>9.42</v>
      </c>
      <c r="D5931">
        <v>3.77</v>
      </c>
      <c r="E5931">
        <v>66.040000000000006</v>
      </c>
    </row>
    <row r="5932" spans="1:5" x14ac:dyDescent="0.25">
      <c r="A5932" s="264">
        <v>46635.083333333343</v>
      </c>
      <c r="B5932">
        <v>52.57</v>
      </c>
      <c r="C5932">
        <v>9.5500000000000007</v>
      </c>
      <c r="D5932">
        <v>3.82</v>
      </c>
      <c r="E5932">
        <v>65.94</v>
      </c>
    </row>
    <row r="5933" spans="1:5" x14ac:dyDescent="0.25">
      <c r="A5933" s="264">
        <v>46635.125</v>
      </c>
      <c r="B5933">
        <v>52.99</v>
      </c>
      <c r="C5933">
        <v>9.5500000000000007</v>
      </c>
      <c r="D5933">
        <v>3.82</v>
      </c>
      <c r="E5933">
        <v>66.36</v>
      </c>
    </row>
    <row r="5934" spans="1:5" x14ac:dyDescent="0.25">
      <c r="A5934" s="264">
        <v>46635.166666666657</v>
      </c>
      <c r="B5934">
        <v>52.31</v>
      </c>
      <c r="C5934">
        <v>9.5</v>
      </c>
      <c r="D5934">
        <v>3.8</v>
      </c>
      <c r="E5934">
        <v>65.61</v>
      </c>
    </row>
    <row r="5935" spans="1:5" x14ac:dyDescent="0.25">
      <c r="A5935" s="264">
        <v>46635.208333333343</v>
      </c>
      <c r="B5935">
        <v>56.86</v>
      </c>
      <c r="C5935">
        <v>10.45</v>
      </c>
      <c r="D5935">
        <v>4.18</v>
      </c>
      <c r="E5935">
        <v>71.489999999999995</v>
      </c>
    </row>
    <row r="5936" spans="1:5" x14ac:dyDescent="0.25">
      <c r="A5936" s="264">
        <v>46635.25</v>
      </c>
      <c r="B5936">
        <v>67.19</v>
      </c>
      <c r="C5936">
        <v>13.3</v>
      </c>
      <c r="D5936">
        <v>5.32</v>
      </c>
      <c r="E5936">
        <v>85.81</v>
      </c>
    </row>
    <row r="5937" spans="1:5" x14ac:dyDescent="0.25">
      <c r="A5937" s="264">
        <v>46635.291666666657</v>
      </c>
      <c r="B5937">
        <v>68.290000000000006</v>
      </c>
      <c r="C5937">
        <v>12.8</v>
      </c>
      <c r="D5937">
        <v>5.12</v>
      </c>
      <c r="E5937">
        <v>86.21</v>
      </c>
    </row>
    <row r="5938" spans="1:5" x14ac:dyDescent="0.25">
      <c r="A5938" s="264">
        <v>46635.333333333343</v>
      </c>
      <c r="B5938">
        <v>62.79</v>
      </c>
      <c r="C5938">
        <v>11.92</v>
      </c>
      <c r="D5938">
        <v>4.7699999999999996</v>
      </c>
      <c r="E5938">
        <v>79.48</v>
      </c>
    </row>
    <row r="5939" spans="1:5" x14ac:dyDescent="0.25">
      <c r="A5939" s="264">
        <v>46635.375</v>
      </c>
      <c r="B5939">
        <v>57.8</v>
      </c>
      <c r="C5939">
        <v>11.03</v>
      </c>
      <c r="D5939">
        <v>4.41</v>
      </c>
      <c r="E5939">
        <v>73.239999999999995</v>
      </c>
    </row>
    <row r="5940" spans="1:5" x14ac:dyDescent="0.25">
      <c r="A5940" s="264">
        <v>46635.416666666657</v>
      </c>
      <c r="B5940">
        <v>52.24</v>
      </c>
      <c r="C5940">
        <v>10.220000000000001</v>
      </c>
      <c r="D5940">
        <v>4.09</v>
      </c>
      <c r="E5940">
        <v>66.55</v>
      </c>
    </row>
    <row r="5941" spans="1:5" x14ac:dyDescent="0.25">
      <c r="A5941" s="264">
        <v>46635.458333333343</v>
      </c>
      <c r="B5941">
        <v>52.43</v>
      </c>
      <c r="C5941">
        <v>10.08</v>
      </c>
      <c r="D5941">
        <v>4.03</v>
      </c>
      <c r="E5941">
        <v>66.540000000000006</v>
      </c>
    </row>
    <row r="5942" spans="1:5" x14ac:dyDescent="0.25">
      <c r="A5942" s="264">
        <v>46635.5</v>
      </c>
      <c r="B5942">
        <v>50.87</v>
      </c>
      <c r="C5942">
        <v>10.17</v>
      </c>
      <c r="D5942">
        <v>4.07</v>
      </c>
      <c r="E5942">
        <v>65.11</v>
      </c>
    </row>
    <row r="5943" spans="1:5" x14ac:dyDescent="0.25">
      <c r="A5943" s="264">
        <v>46635.541666666657</v>
      </c>
      <c r="B5943">
        <v>48.69</v>
      </c>
      <c r="C5943">
        <v>9.98</v>
      </c>
      <c r="D5943">
        <v>3.99</v>
      </c>
      <c r="E5943">
        <v>62.66</v>
      </c>
    </row>
    <row r="5944" spans="1:5" x14ac:dyDescent="0.25">
      <c r="A5944" s="264">
        <v>46635.583333333343</v>
      </c>
      <c r="B5944">
        <v>48.17</v>
      </c>
      <c r="C5944">
        <v>9.92</v>
      </c>
      <c r="D5944">
        <v>3.97</v>
      </c>
      <c r="E5944">
        <v>62.06</v>
      </c>
    </row>
    <row r="5945" spans="1:5" x14ac:dyDescent="0.25">
      <c r="A5945" s="264">
        <v>46635.625</v>
      </c>
      <c r="B5945">
        <v>49.22</v>
      </c>
      <c r="C5945">
        <v>9.7799999999999994</v>
      </c>
      <c r="D5945">
        <v>3.91</v>
      </c>
      <c r="E5945">
        <v>62.91</v>
      </c>
    </row>
    <row r="5946" spans="1:5" x14ac:dyDescent="0.25">
      <c r="A5946" s="264">
        <v>46635.666666666657</v>
      </c>
      <c r="B5946">
        <v>50.91</v>
      </c>
      <c r="C5946">
        <v>9.9499999999999993</v>
      </c>
      <c r="D5946">
        <v>3.98</v>
      </c>
      <c r="E5946">
        <v>64.84</v>
      </c>
    </row>
    <row r="5947" spans="1:5" x14ac:dyDescent="0.25">
      <c r="A5947" s="264">
        <v>46635.708333333343</v>
      </c>
      <c r="B5947">
        <v>53.56</v>
      </c>
      <c r="C5947">
        <v>9.9499999999999993</v>
      </c>
      <c r="D5947">
        <v>3.98</v>
      </c>
      <c r="E5947">
        <v>67.489999999999995</v>
      </c>
    </row>
    <row r="5948" spans="1:5" x14ac:dyDescent="0.25">
      <c r="A5948" s="264">
        <v>46635.75</v>
      </c>
      <c r="B5948">
        <v>51.66</v>
      </c>
      <c r="C5948">
        <v>9.85</v>
      </c>
      <c r="D5948">
        <v>3.94</v>
      </c>
      <c r="E5948">
        <v>65.45</v>
      </c>
    </row>
    <row r="5949" spans="1:5" x14ac:dyDescent="0.25">
      <c r="A5949" s="264">
        <v>46635.791666666657</v>
      </c>
      <c r="B5949">
        <v>56.77</v>
      </c>
      <c r="C5949">
        <v>9.98</v>
      </c>
      <c r="D5949">
        <v>3.99</v>
      </c>
      <c r="E5949">
        <v>70.739999999999995</v>
      </c>
    </row>
    <row r="5950" spans="1:5" x14ac:dyDescent="0.25">
      <c r="A5950" s="264">
        <v>46635.833333333343</v>
      </c>
      <c r="B5950">
        <v>52.38</v>
      </c>
      <c r="C5950">
        <v>10.06</v>
      </c>
      <c r="D5950">
        <v>4.0199999999999996</v>
      </c>
      <c r="E5950">
        <v>66.459999999999994</v>
      </c>
    </row>
    <row r="5951" spans="1:5" x14ac:dyDescent="0.25">
      <c r="A5951" s="264">
        <v>46635.875</v>
      </c>
      <c r="B5951">
        <v>50.88</v>
      </c>
      <c r="C5951">
        <v>9.4</v>
      </c>
      <c r="D5951">
        <v>3.76</v>
      </c>
      <c r="E5951">
        <v>64.040000000000006</v>
      </c>
    </row>
    <row r="5952" spans="1:5" x14ac:dyDescent="0.25">
      <c r="A5952" s="264">
        <v>46635.916666666657</v>
      </c>
      <c r="B5952">
        <v>48.51</v>
      </c>
      <c r="C5952">
        <v>9.3699999999999992</v>
      </c>
      <c r="D5952">
        <v>3.75</v>
      </c>
      <c r="E5952">
        <v>61.63</v>
      </c>
    </row>
    <row r="5953" spans="1:5" x14ac:dyDescent="0.25">
      <c r="A5953" s="264">
        <v>46635.958333333343</v>
      </c>
      <c r="B5953">
        <v>46.03</v>
      </c>
      <c r="C5953">
        <v>9.4700000000000006</v>
      </c>
      <c r="D5953">
        <v>3.79</v>
      </c>
      <c r="E5953">
        <v>59.29</v>
      </c>
    </row>
    <row r="5954" spans="1:5" x14ac:dyDescent="0.25">
      <c r="A5954" s="264">
        <v>46636</v>
      </c>
      <c r="B5954">
        <v>44.53</v>
      </c>
      <c r="C5954">
        <v>9.83</v>
      </c>
      <c r="D5954">
        <v>3.93</v>
      </c>
      <c r="E5954">
        <v>58.29</v>
      </c>
    </row>
    <row r="5955" spans="1:5" x14ac:dyDescent="0.25">
      <c r="A5955" s="264">
        <v>46636.041666666657</v>
      </c>
      <c r="B5955">
        <v>44.17</v>
      </c>
      <c r="C5955">
        <v>9.4</v>
      </c>
      <c r="D5955">
        <v>3.76</v>
      </c>
      <c r="E5955">
        <v>57.33</v>
      </c>
    </row>
    <row r="5956" spans="1:5" x14ac:dyDescent="0.25">
      <c r="A5956" s="264">
        <v>46636.083333333343</v>
      </c>
      <c r="B5956">
        <v>43.31</v>
      </c>
      <c r="C5956">
        <v>9.8000000000000007</v>
      </c>
      <c r="D5956">
        <v>3.92</v>
      </c>
      <c r="E5956">
        <v>57.03</v>
      </c>
    </row>
    <row r="5957" spans="1:5" x14ac:dyDescent="0.25">
      <c r="A5957" s="264">
        <v>46636.125</v>
      </c>
      <c r="B5957">
        <v>43.3</v>
      </c>
      <c r="C5957">
        <v>9.6</v>
      </c>
      <c r="D5957">
        <v>3.84</v>
      </c>
      <c r="E5957">
        <v>56.74</v>
      </c>
    </row>
    <row r="5958" spans="1:5" x14ac:dyDescent="0.25">
      <c r="A5958" s="264">
        <v>46636.166666666657</v>
      </c>
      <c r="B5958">
        <v>43.35</v>
      </c>
      <c r="C5958">
        <v>9.3000000000000007</v>
      </c>
      <c r="D5958">
        <v>3.72</v>
      </c>
      <c r="E5958">
        <v>56.37</v>
      </c>
    </row>
    <row r="5959" spans="1:5" x14ac:dyDescent="0.25">
      <c r="A5959" s="264">
        <v>46636.208333333343</v>
      </c>
      <c r="B5959">
        <v>48.25</v>
      </c>
      <c r="C5959">
        <v>8.93</v>
      </c>
      <c r="D5959">
        <v>3.57</v>
      </c>
      <c r="E5959">
        <v>60.75</v>
      </c>
    </row>
    <row r="5960" spans="1:5" x14ac:dyDescent="0.25">
      <c r="A5960" s="264">
        <v>46636.25</v>
      </c>
      <c r="B5960">
        <v>60.07</v>
      </c>
      <c r="C5960">
        <v>8.6999999999999993</v>
      </c>
      <c r="D5960">
        <v>3.48</v>
      </c>
      <c r="E5960">
        <v>72.25</v>
      </c>
    </row>
    <row r="5961" spans="1:5" x14ac:dyDescent="0.25">
      <c r="A5961" s="264">
        <v>46636.291666666657</v>
      </c>
      <c r="B5961">
        <v>55.09</v>
      </c>
      <c r="C5961">
        <v>8.65</v>
      </c>
      <c r="D5961">
        <v>3.46</v>
      </c>
      <c r="E5961">
        <v>67.2</v>
      </c>
    </row>
    <row r="5962" spans="1:5" x14ac:dyDescent="0.25">
      <c r="A5962" s="264">
        <v>46636.333333333343</v>
      </c>
      <c r="B5962">
        <v>50.83</v>
      </c>
      <c r="C5962">
        <v>8.1</v>
      </c>
      <c r="D5962">
        <v>3.24</v>
      </c>
      <c r="E5962">
        <v>62.17</v>
      </c>
    </row>
    <row r="5963" spans="1:5" x14ac:dyDescent="0.25">
      <c r="A5963" s="264">
        <v>46636.375</v>
      </c>
      <c r="B5963">
        <v>50.16</v>
      </c>
      <c r="C5963">
        <v>8.1999999999999993</v>
      </c>
      <c r="D5963">
        <v>3.28</v>
      </c>
      <c r="E5963">
        <v>61.64</v>
      </c>
    </row>
    <row r="5964" spans="1:5" x14ac:dyDescent="0.25">
      <c r="A5964" s="264">
        <v>46636.416666666657</v>
      </c>
      <c r="B5964">
        <v>51.39</v>
      </c>
      <c r="C5964">
        <v>8.1999999999999993</v>
      </c>
      <c r="D5964">
        <v>3.28</v>
      </c>
      <c r="E5964">
        <v>62.87</v>
      </c>
    </row>
    <row r="5965" spans="1:5" x14ac:dyDescent="0.25">
      <c r="A5965" s="264">
        <v>46636.458333333343</v>
      </c>
      <c r="B5965">
        <v>50.6</v>
      </c>
      <c r="C5965">
        <v>8.32</v>
      </c>
      <c r="D5965">
        <v>3.33</v>
      </c>
      <c r="E5965">
        <v>62.25</v>
      </c>
    </row>
    <row r="5966" spans="1:5" x14ac:dyDescent="0.25">
      <c r="A5966" s="264">
        <v>46636.5</v>
      </c>
      <c r="B5966">
        <v>52.74</v>
      </c>
      <c r="C5966">
        <v>8.85</v>
      </c>
      <c r="D5966">
        <v>3.54</v>
      </c>
      <c r="E5966">
        <v>65.13</v>
      </c>
    </row>
    <row r="5967" spans="1:5" x14ac:dyDescent="0.25">
      <c r="A5967" s="264">
        <v>46636.541666666657</v>
      </c>
      <c r="B5967">
        <v>55.23</v>
      </c>
      <c r="C5967">
        <v>9.91</v>
      </c>
      <c r="D5967">
        <v>3.96</v>
      </c>
      <c r="E5967">
        <v>69.099999999999994</v>
      </c>
    </row>
    <row r="5968" spans="1:5" x14ac:dyDescent="0.25">
      <c r="A5968" s="264">
        <v>46636.583333333343</v>
      </c>
      <c r="B5968">
        <v>52.21</v>
      </c>
      <c r="C5968">
        <v>10.199999999999999</v>
      </c>
      <c r="D5968">
        <v>4.08</v>
      </c>
      <c r="E5968">
        <v>66.489999999999995</v>
      </c>
    </row>
    <row r="5969" spans="1:5" x14ac:dyDescent="0.25">
      <c r="A5969" s="264">
        <v>46636.625</v>
      </c>
      <c r="B5969">
        <v>49.8</v>
      </c>
      <c r="C5969">
        <v>10.62</v>
      </c>
      <c r="D5969">
        <v>4.25</v>
      </c>
      <c r="E5969">
        <v>64.67</v>
      </c>
    </row>
    <row r="5970" spans="1:5" x14ac:dyDescent="0.25">
      <c r="A5970" s="264">
        <v>46636.666666666657</v>
      </c>
      <c r="B5970">
        <v>53.74</v>
      </c>
      <c r="C5970">
        <v>10.62</v>
      </c>
      <c r="D5970">
        <v>4.25</v>
      </c>
      <c r="E5970">
        <v>68.61</v>
      </c>
    </row>
    <row r="5971" spans="1:5" x14ac:dyDescent="0.25">
      <c r="A5971" s="264">
        <v>46636.708333333343</v>
      </c>
      <c r="B5971">
        <v>54.29</v>
      </c>
      <c r="C5971">
        <v>10.68</v>
      </c>
      <c r="D5971">
        <v>4.2699999999999996</v>
      </c>
      <c r="E5971">
        <v>69.239999999999995</v>
      </c>
    </row>
    <row r="5972" spans="1:5" x14ac:dyDescent="0.25">
      <c r="A5972" s="264">
        <v>46636.75</v>
      </c>
      <c r="B5972">
        <v>56.38</v>
      </c>
      <c r="C5972">
        <v>11.5</v>
      </c>
      <c r="D5972">
        <v>4.5999999999999996</v>
      </c>
      <c r="E5972">
        <v>72.48</v>
      </c>
    </row>
    <row r="5973" spans="1:5" x14ac:dyDescent="0.25">
      <c r="A5973" s="264">
        <v>46636.791666666657</v>
      </c>
      <c r="B5973">
        <v>56.34</v>
      </c>
      <c r="C5973">
        <v>11.03</v>
      </c>
      <c r="D5973">
        <v>4.41</v>
      </c>
      <c r="E5973">
        <v>71.78</v>
      </c>
    </row>
    <row r="5974" spans="1:5" x14ac:dyDescent="0.25">
      <c r="A5974" s="264">
        <v>46636.833333333343</v>
      </c>
      <c r="B5974">
        <v>56.62</v>
      </c>
      <c r="C5974">
        <v>10.55</v>
      </c>
      <c r="D5974">
        <v>4.22</v>
      </c>
      <c r="E5974">
        <v>71.39</v>
      </c>
    </row>
    <row r="5975" spans="1:5" x14ac:dyDescent="0.25">
      <c r="A5975" s="264">
        <v>46636.875</v>
      </c>
      <c r="B5975">
        <v>53.98</v>
      </c>
      <c r="C5975">
        <v>10.199999999999999</v>
      </c>
      <c r="D5975">
        <v>4.08</v>
      </c>
      <c r="E5975">
        <v>68.260000000000005</v>
      </c>
    </row>
    <row r="5976" spans="1:5" x14ac:dyDescent="0.25">
      <c r="A5976" s="264">
        <v>46636.916666666657</v>
      </c>
      <c r="B5976">
        <v>52.83</v>
      </c>
      <c r="C5976">
        <v>9.85</v>
      </c>
      <c r="D5976">
        <v>3.94</v>
      </c>
      <c r="E5976">
        <v>66.62</v>
      </c>
    </row>
    <row r="5977" spans="1:5" x14ac:dyDescent="0.25">
      <c r="A5977" s="264">
        <v>46636.958333333343</v>
      </c>
      <c r="B5977">
        <v>48.94</v>
      </c>
      <c r="C5977">
        <v>9.8000000000000007</v>
      </c>
      <c r="D5977">
        <v>3.92</v>
      </c>
      <c r="E5977">
        <v>62.66</v>
      </c>
    </row>
    <row r="5978" spans="1:5" x14ac:dyDescent="0.25">
      <c r="A5978" s="264">
        <v>46637</v>
      </c>
      <c r="B5978">
        <v>49</v>
      </c>
      <c r="C5978">
        <v>9.5299999999999994</v>
      </c>
      <c r="D5978">
        <v>3.81</v>
      </c>
      <c r="E5978">
        <v>62.34</v>
      </c>
    </row>
    <row r="5979" spans="1:5" x14ac:dyDescent="0.25">
      <c r="A5979" s="264">
        <v>46637.041666666657</v>
      </c>
      <c r="B5979">
        <v>48.3</v>
      </c>
      <c r="C5979">
        <v>9.8699999999999992</v>
      </c>
      <c r="D5979">
        <v>3.95</v>
      </c>
      <c r="E5979">
        <v>62.12</v>
      </c>
    </row>
    <row r="5980" spans="1:5" x14ac:dyDescent="0.25">
      <c r="A5980" s="264">
        <v>46637.083333333343</v>
      </c>
      <c r="B5980">
        <v>49.29</v>
      </c>
      <c r="C5980">
        <v>9.5500000000000007</v>
      </c>
      <c r="D5980">
        <v>3.82</v>
      </c>
      <c r="E5980">
        <v>62.66</v>
      </c>
    </row>
    <row r="5981" spans="1:5" x14ac:dyDescent="0.25">
      <c r="A5981" s="264">
        <v>46637.125</v>
      </c>
      <c r="B5981">
        <v>50.66</v>
      </c>
      <c r="C5981">
        <v>9.7799999999999994</v>
      </c>
      <c r="D5981">
        <v>3.91</v>
      </c>
      <c r="E5981">
        <v>64.349999999999994</v>
      </c>
    </row>
    <row r="5982" spans="1:5" x14ac:dyDescent="0.25">
      <c r="A5982" s="264">
        <v>46637.166666666657</v>
      </c>
      <c r="B5982">
        <v>52.23</v>
      </c>
      <c r="C5982">
        <v>9.92</v>
      </c>
      <c r="D5982">
        <v>3.97</v>
      </c>
      <c r="E5982">
        <v>66.12</v>
      </c>
    </row>
    <row r="5983" spans="1:5" x14ac:dyDescent="0.25">
      <c r="A5983" s="264">
        <v>46637.208333333343</v>
      </c>
      <c r="B5983">
        <v>57.42</v>
      </c>
      <c r="C5983">
        <v>10.28</v>
      </c>
      <c r="D5983">
        <v>4.1100000000000003</v>
      </c>
      <c r="E5983">
        <v>71.81</v>
      </c>
    </row>
    <row r="5984" spans="1:5" x14ac:dyDescent="0.25">
      <c r="A5984" s="264">
        <v>46637.25</v>
      </c>
      <c r="B5984">
        <v>66.319999999999993</v>
      </c>
      <c r="C5984">
        <v>10.87</v>
      </c>
      <c r="D5984">
        <v>4.3499999999999996</v>
      </c>
      <c r="E5984">
        <v>81.540000000000006</v>
      </c>
    </row>
    <row r="5985" spans="1:5" x14ac:dyDescent="0.25">
      <c r="A5985" s="264">
        <v>46637.291666666657</v>
      </c>
      <c r="B5985">
        <v>65.17</v>
      </c>
      <c r="C5985">
        <v>13.88</v>
      </c>
      <c r="D5985">
        <v>5.55</v>
      </c>
      <c r="E5985">
        <v>84.6</v>
      </c>
    </row>
    <row r="5986" spans="1:5" x14ac:dyDescent="0.25">
      <c r="A5986" s="264">
        <v>46637.333333333343</v>
      </c>
      <c r="B5986">
        <v>59.68</v>
      </c>
      <c r="C5986">
        <v>11.8</v>
      </c>
      <c r="D5986">
        <v>4.72</v>
      </c>
      <c r="E5986">
        <v>76.2</v>
      </c>
    </row>
    <row r="5987" spans="1:5" x14ac:dyDescent="0.25">
      <c r="A5987" s="264">
        <v>46637.375</v>
      </c>
      <c r="B5987">
        <v>58.09</v>
      </c>
      <c r="C5987">
        <v>10.3</v>
      </c>
      <c r="D5987">
        <v>4.12</v>
      </c>
      <c r="E5987">
        <v>72.510000000000005</v>
      </c>
    </row>
    <row r="5988" spans="1:5" x14ac:dyDescent="0.25">
      <c r="A5988" s="264">
        <v>46637.416666666657</v>
      </c>
      <c r="B5988">
        <v>57.7</v>
      </c>
      <c r="C5988">
        <v>10.3</v>
      </c>
      <c r="D5988">
        <v>4.12</v>
      </c>
      <c r="E5988">
        <v>72.12</v>
      </c>
    </row>
    <row r="5989" spans="1:5" x14ac:dyDescent="0.25">
      <c r="A5989" s="264">
        <v>46637.458333333343</v>
      </c>
      <c r="B5989">
        <v>51.26</v>
      </c>
      <c r="C5989">
        <v>10.029999999999999</v>
      </c>
      <c r="D5989">
        <v>4.01</v>
      </c>
      <c r="E5989">
        <v>65.3</v>
      </c>
    </row>
    <row r="5990" spans="1:5" x14ac:dyDescent="0.25">
      <c r="A5990" s="264">
        <v>46637.5</v>
      </c>
      <c r="B5990">
        <v>47.29</v>
      </c>
      <c r="C5990">
        <v>9.77</v>
      </c>
      <c r="D5990">
        <v>3.91</v>
      </c>
      <c r="E5990">
        <v>60.97</v>
      </c>
    </row>
    <row r="5991" spans="1:5" x14ac:dyDescent="0.25">
      <c r="A5991" s="264">
        <v>46637.541666666657</v>
      </c>
      <c r="B5991">
        <v>49.8</v>
      </c>
      <c r="C5991">
        <v>9.8000000000000007</v>
      </c>
      <c r="D5991">
        <v>3.92</v>
      </c>
      <c r="E5991">
        <v>63.52</v>
      </c>
    </row>
    <row r="5992" spans="1:5" x14ac:dyDescent="0.25">
      <c r="A5992" s="264">
        <v>46637.583333333343</v>
      </c>
      <c r="B5992">
        <v>51.35</v>
      </c>
      <c r="C5992">
        <v>8</v>
      </c>
      <c r="D5992">
        <v>3.2</v>
      </c>
      <c r="E5992">
        <v>62.55</v>
      </c>
    </row>
    <row r="5993" spans="1:5" x14ac:dyDescent="0.25">
      <c r="A5993" s="264">
        <v>46637.625</v>
      </c>
      <c r="B5993">
        <v>50.38</v>
      </c>
      <c r="C5993">
        <v>7.73</v>
      </c>
      <c r="D5993">
        <v>3.09</v>
      </c>
      <c r="E5993">
        <v>61.2</v>
      </c>
    </row>
    <row r="5994" spans="1:5" x14ac:dyDescent="0.25">
      <c r="A5994" s="264">
        <v>46637.666666666657</v>
      </c>
      <c r="B5994">
        <v>51.24</v>
      </c>
      <c r="C5994">
        <v>7.77</v>
      </c>
      <c r="D5994">
        <v>3.11</v>
      </c>
      <c r="E5994">
        <v>62.12</v>
      </c>
    </row>
    <row r="5995" spans="1:5" x14ac:dyDescent="0.25">
      <c r="A5995" s="264">
        <v>46637.708333333343</v>
      </c>
      <c r="B5995">
        <v>52.8</v>
      </c>
      <c r="C5995">
        <v>8.15</v>
      </c>
      <c r="D5995">
        <v>3.26</v>
      </c>
      <c r="E5995">
        <v>64.209999999999994</v>
      </c>
    </row>
    <row r="5996" spans="1:5" x14ac:dyDescent="0.25">
      <c r="A5996" s="264">
        <v>46637.75</v>
      </c>
      <c r="B5996">
        <v>56.59</v>
      </c>
      <c r="C5996">
        <v>8.67</v>
      </c>
      <c r="D5996">
        <v>3.47</v>
      </c>
      <c r="E5996">
        <v>68.73</v>
      </c>
    </row>
    <row r="5997" spans="1:5" x14ac:dyDescent="0.25">
      <c r="A5997" s="264">
        <v>46637.791666666657</v>
      </c>
      <c r="B5997">
        <v>55.85</v>
      </c>
      <c r="C5997">
        <v>8.8800000000000008</v>
      </c>
      <c r="D5997">
        <v>3.55</v>
      </c>
      <c r="E5997">
        <v>68.28</v>
      </c>
    </row>
    <row r="5998" spans="1:5" x14ac:dyDescent="0.25">
      <c r="A5998" s="264">
        <v>46637.833333333343</v>
      </c>
      <c r="B5998">
        <v>54.21</v>
      </c>
      <c r="C5998">
        <v>8.6199999999999992</v>
      </c>
      <c r="D5998">
        <v>3.45</v>
      </c>
      <c r="E5998">
        <v>66.28</v>
      </c>
    </row>
    <row r="5999" spans="1:5" x14ac:dyDescent="0.25">
      <c r="A5999" s="264">
        <v>46637.875</v>
      </c>
      <c r="B5999">
        <v>53.71</v>
      </c>
      <c r="C5999">
        <v>8.83</v>
      </c>
      <c r="D5999">
        <v>3.53</v>
      </c>
      <c r="E5999">
        <v>66.069999999999993</v>
      </c>
    </row>
    <row r="6000" spans="1:5" x14ac:dyDescent="0.25">
      <c r="A6000" s="264">
        <v>46637.916666666657</v>
      </c>
      <c r="B6000">
        <v>50.13</v>
      </c>
      <c r="C6000">
        <v>8.84</v>
      </c>
      <c r="D6000">
        <v>3.54</v>
      </c>
      <c r="E6000">
        <v>62.51</v>
      </c>
    </row>
    <row r="6001" spans="1:5" x14ac:dyDescent="0.25">
      <c r="A6001" s="264">
        <v>46637.958333333343</v>
      </c>
      <c r="B6001">
        <v>47.85</v>
      </c>
      <c r="C6001">
        <v>8.36</v>
      </c>
      <c r="D6001">
        <v>3.34</v>
      </c>
      <c r="E6001">
        <v>59.55</v>
      </c>
    </row>
    <row r="6002" spans="1:5" x14ac:dyDescent="0.25">
      <c r="A6002" s="264">
        <v>46638</v>
      </c>
      <c r="B6002">
        <v>46.44</v>
      </c>
      <c r="C6002">
        <v>8.5</v>
      </c>
      <c r="D6002">
        <v>3.4</v>
      </c>
      <c r="E6002">
        <v>58.34</v>
      </c>
    </row>
    <row r="6003" spans="1:5" x14ac:dyDescent="0.25">
      <c r="A6003" s="264">
        <v>46638.041666666657</v>
      </c>
      <c r="B6003">
        <v>46.42</v>
      </c>
      <c r="C6003">
        <v>8.3800000000000008</v>
      </c>
      <c r="D6003">
        <v>3.35</v>
      </c>
      <c r="E6003">
        <v>58.15</v>
      </c>
    </row>
    <row r="6004" spans="1:5" x14ac:dyDescent="0.25">
      <c r="A6004" s="264">
        <v>46638.083333333343</v>
      </c>
      <c r="B6004">
        <v>47.46</v>
      </c>
      <c r="C6004">
        <v>8.3000000000000007</v>
      </c>
      <c r="D6004">
        <v>3.32</v>
      </c>
      <c r="E6004">
        <v>59.08</v>
      </c>
    </row>
    <row r="6005" spans="1:5" x14ac:dyDescent="0.25">
      <c r="A6005" s="264">
        <v>46638.125</v>
      </c>
      <c r="B6005">
        <v>47.45</v>
      </c>
      <c r="C6005">
        <v>8.3800000000000008</v>
      </c>
      <c r="D6005">
        <v>3.35</v>
      </c>
      <c r="E6005">
        <v>59.18</v>
      </c>
    </row>
    <row r="6006" spans="1:5" x14ac:dyDescent="0.25">
      <c r="A6006" s="264">
        <v>46638.166666666657</v>
      </c>
      <c r="B6006">
        <v>47.79</v>
      </c>
      <c r="C6006">
        <v>8.6199999999999992</v>
      </c>
      <c r="D6006">
        <v>3.45</v>
      </c>
      <c r="E6006">
        <v>59.86</v>
      </c>
    </row>
    <row r="6007" spans="1:5" x14ac:dyDescent="0.25">
      <c r="A6007" s="264">
        <v>46638.208333333343</v>
      </c>
      <c r="B6007">
        <v>54.1</v>
      </c>
      <c r="C6007">
        <v>9.18</v>
      </c>
      <c r="D6007">
        <v>3.67</v>
      </c>
      <c r="E6007">
        <v>66.95</v>
      </c>
    </row>
    <row r="6008" spans="1:5" x14ac:dyDescent="0.25">
      <c r="A6008" s="264">
        <v>46638.25</v>
      </c>
      <c r="B6008">
        <v>61.57</v>
      </c>
      <c r="C6008">
        <v>11.6</v>
      </c>
      <c r="D6008">
        <v>4.6399999999999997</v>
      </c>
      <c r="E6008">
        <v>77.81</v>
      </c>
    </row>
    <row r="6009" spans="1:5" x14ac:dyDescent="0.25">
      <c r="A6009" s="264">
        <v>46638.291666666657</v>
      </c>
      <c r="B6009">
        <v>61.49</v>
      </c>
      <c r="C6009">
        <v>11.55</v>
      </c>
      <c r="D6009">
        <v>4.62</v>
      </c>
      <c r="E6009">
        <v>77.66</v>
      </c>
    </row>
    <row r="6010" spans="1:5" x14ac:dyDescent="0.25">
      <c r="A6010" s="264">
        <v>46638.333333333343</v>
      </c>
      <c r="B6010">
        <v>58.03</v>
      </c>
      <c r="C6010">
        <v>11</v>
      </c>
      <c r="D6010">
        <v>4.4000000000000004</v>
      </c>
      <c r="E6010">
        <v>73.430000000000007</v>
      </c>
    </row>
    <row r="6011" spans="1:5" x14ac:dyDescent="0.25">
      <c r="A6011" s="264">
        <v>46638.375</v>
      </c>
      <c r="B6011">
        <v>58.76</v>
      </c>
      <c r="C6011">
        <v>10.85</v>
      </c>
      <c r="D6011">
        <v>4.34</v>
      </c>
      <c r="E6011">
        <v>73.95</v>
      </c>
    </row>
    <row r="6012" spans="1:5" x14ac:dyDescent="0.25">
      <c r="A6012" s="264">
        <v>46638.416666666657</v>
      </c>
      <c r="B6012">
        <v>58.9</v>
      </c>
      <c r="C6012">
        <v>10.49</v>
      </c>
      <c r="D6012">
        <v>4.2</v>
      </c>
      <c r="E6012">
        <v>73.59</v>
      </c>
    </row>
    <row r="6013" spans="1:5" x14ac:dyDescent="0.25">
      <c r="A6013" s="264">
        <v>46638.458333333343</v>
      </c>
      <c r="B6013">
        <v>55.35</v>
      </c>
      <c r="C6013">
        <v>10.46</v>
      </c>
      <c r="D6013">
        <v>4.18</v>
      </c>
      <c r="E6013">
        <v>69.989999999999995</v>
      </c>
    </row>
    <row r="6014" spans="1:5" x14ac:dyDescent="0.25">
      <c r="A6014" s="264">
        <v>46638.5</v>
      </c>
      <c r="B6014">
        <v>52.37</v>
      </c>
      <c r="C6014">
        <v>10.37</v>
      </c>
      <c r="D6014">
        <v>4.1500000000000004</v>
      </c>
      <c r="E6014">
        <v>66.89</v>
      </c>
    </row>
    <row r="6015" spans="1:5" x14ac:dyDescent="0.25">
      <c r="A6015" s="264">
        <v>46638.541666666657</v>
      </c>
      <c r="B6015">
        <v>50.81</v>
      </c>
      <c r="C6015">
        <v>9.5</v>
      </c>
      <c r="D6015">
        <v>3.8</v>
      </c>
      <c r="E6015">
        <v>64.11</v>
      </c>
    </row>
    <row r="6016" spans="1:5" x14ac:dyDescent="0.25">
      <c r="A6016" s="264">
        <v>46638.583333333343</v>
      </c>
      <c r="B6016">
        <v>50.38</v>
      </c>
      <c r="C6016">
        <v>9.1300000000000008</v>
      </c>
      <c r="D6016">
        <v>3.65</v>
      </c>
      <c r="E6016">
        <v>63.16</v>
      </c>
    </row>
    <row r="6017" spans="1:5" x14ac:dyDescent="0.25">
      <c r="A6017" s="264">
        <v>46638.625</v>
      </c>
      <c r="B6017">
        <v>53.23</v>
      </c>
      <c r="C6017">
        <v>9.3000000000000007</v>
      </c>
      <c r="D6017">
        <v>3.72</v>
      </c>
      <c r="E6017">
        <v>66.25</v>
      </c>
    </row>
    <row r="6018" spans="1:5" x14ac:dyDescent="0.25">
      <c r="A6018" s="264">
        <v>46638.666666666657</v>
      </c>
      <c r="B6018">
        <v>51.02</v>
      </c>
      <c r="C6018">
        <v>9.07</v>
      </c>
      <c r="D6018">
        <v>3.63</v>
      </c>
      <c r="E6018">
        <v>63.72</v>
      </c>
    </row>
    <row r="6019" spans="1:5" x14ac:dyDescent="0.25">
      <c r="A6019" s="264">
        <v>46638.708333333343</v>
      </c>
      <c r="B6019">
        <v>52.03</v>
      </c>
      <c r="C6019">
        <v>9.0299999999999994</v>
      </c>
      <c r="D6019">
        <v>3.61</v>
      </c>
      <c r="E6019">
        <v>64.67</v>
      </c>
    </row>
    <row r="6020" spans="1:5" x14ac:dyDescent="0.25">
      <c r="A6020" s="264">
        <v>46638.75</v>
      </c>
      <c r="B6020">
        <v>53.1</v>
      </c>
      <c r="C6020">
        <v>9.5299999999999994</v>
      </c>
      <c r="D6020">
        <v>3.81</v>
      </c>
      <c r="E6020">
        <v>66.44</v>
      </c>
    </row>
    <row r="6021" spans="1:5" x14ac:dyDescent="0.25">
      <c r="A6021" s="264">
        <v>46638.791666666657</v>
      </c>
      <c r="B6021">
        <v>53.33</v>
      </c>
      <c r="C6021">
        <v>9.75</v>
      </c>
      <c r="D6021">
        <v>3.9</v>
      </c>
      <c r="E6021">
        <v>66.98</v>
      </c>
    </row>
    <row r="6022" spans="1:5" x14ac:dyDescent="0.25">
      <c r="A6022" s="264">
        <v>46638.833333333343</v>
      </c>
      <c r="B6022">
        <v>51.2</v>
      </c>
      <c r="C6022">
        <v>9.42</v>
      </c>
      <c r="D6022">
        <v>3.77</v>
      </c>
      <c r="E6022">
        <v>64.39</v>
      </c>
    </row>
    <row r="6023" spans="1:5" x14ac:dyDescent="0.25">
      <c r="A6023" s="264">
        <v>46638.875</v>
      </c>
      <c r="B6023">
        <v>50.15</v>
      </c>
      <c r="C6023">
        <v>9.31</v>
      </c>
      <c r="D6023">
        <v>3.72</v>
      </c>
      <c r="E6023">
        <v>63.18</v>
      </c>
    </row>
    <row r="6024" spans="1:5" x14ac:dyDescent="0.25">
      <c r="A6024" s="264">
        <v>46638.916666666657</v>
      </c>
      <c r="B6024">
        <v>48.98</v>
      </c>
      <c r="C6024">
        <v>9.4</v>
      </c>
      <c r="D6024">
        <v>3.76</v>
      </c>
      <c r="E6024">
        <v>62.14</v>
      </c>
    </row>
    <row r="6025" spans="1:5" x14ac:dyDescent="0.25">
      <c r="A6025" s="264">
        <v>46638.958333333343</v>
      </c>
      <c r="B6025">
        <v>48.35</v>
      </c>
      <c r="C6025">
        <v>9.2200000000000006</v>
      </c>
      <c r="D6025">
        <v>3.69</v>
      </c>
      <c r="E6025">
        <v>61.26</v>
      </c>
    </row>
    <row r="6026" spans="1:5" x14ac:dyDescent="0.25">
      <c r="A6026" s="264">
        <v>46639</v>
      </c>
      <c r="B6026">
        <v>48.1</v>
      </c>
      <c r="C6026">
        <v>8.8800000000000008</v>
      </c>
      <c r="D6026">
        <v>3.55</v>
      </c>
      <c r="E6026">
        <v>60.53</v>
      </c>
    </row>
    <row r="6027" spans="1:5" x14ac:dyDescent="0.25">
      <c r="A6027" s="264">
        <v>46639.041666666657</v>
      </c>
      <c r="B6027">
        <v>47.9</v>
      </c>
      <c r="C6027">
        <v>8.85</v>
      </c>
      <c r="D6027">
        <v>3.54</v>
      </c>
      <c r="E6027">
        <v>60.29</v>
      </c>
    </row>
    <row r="6028" spans="1:5" x14ac:dyDescent="0.25">
      <c r="A6028" s="264">
        <v>46639.083333333343</v>
      </c>
      <c r="B6028">
        <v>47.9</v>
      </c>
      <c r="C6028">
        <v>8.84</v>
      </c>
      <c r="D6028">
        <v>3.54</v>
      </c>
      <c r="E6028">
        <v>60.28</v>
      </c>
    </row>
    <row r="6029" spans="1:5" x14ac:dyDescent="0.25">
      <c r="A6029" s="264">
        <v>46639.125</v>
      </c>
      <c r="B6029">
        <v>47.88</v>
      </c>
      <c r="C6029">
        <v>8.98</v>
      </c>
      <c r="D6029">
        <v>3.59</v>
      </c>
      <c r="E6029">
        <v>60.45</v>
      </c>
    </row>
    <row r="6030" spans="1:5" x14ac:dyDescent="0.25">
      <c r="A6030" s="264">
        <v>46639.166666666657</v>
      </c>
      <c r="B6030">
        <v>48.49</v>
      </c>
      <c r="C6030">
        <v>8.83</v>
      </c>
      <c r="D6030">
        <v>3.53</v>
      </c>
      <c r="E6030">
        <v>60.85</v>
      </c>
    </row>
    <row r="6031" spans="1:5" x14ac:dyDescent="0.25">
      <c r="A6031" s="264">
        <v>46639.208333333343</v>
      </c>
      <c r="B6031">
        <v>51.06</v>
      </c>
      <c r="C6031">
        <v>9.2200000000000006</v>
      </c>
      <c r="D6031">
        <v>3.69</v>
      </c>
      <c r="E6031">
        <v>63.97</v>
      </c>
    </row>
    <row r="6032" spans="1:5" x14ac:dyDescent="0.25">
      <c r="A6032" s="264">
        <v>46639.25</v>
      </c>
      <c r="B6032">
        <v>55.49</v>
      </c>
      <c r="C6032">
        <v>9.8000000000000007</v>
      </c>
      <c r="D6032">
        <v>3.92</v>
      </c>
      <c r="E6032">
        <v>69.209999999999994</v>
      </c>
    </row>
    <row r="6033" spans="1:5" x14ac:dyDescent="0.25">
      <c r="A6033" s="264">
        <v>46639.291666666657</v>
      </c>
      <c r="B6033">
        <v>57.57</v>
      </c>
      <c r="C6033">
        <v>10.86</v>
      </c>
      <c r="D6033">
        <v>4.34</v>
      </c>
      <c r="E6033">
        <v>72.77</v>
      </c>
    </row>
    <row r="6034" spans="1:5" x14ac:dyDescent="0.25">
      <c r="A6034" s="264">
        <v>46639.333333333343</v>
      </c>
      <c r="B6034">
        <v>57.95</v>
      </c>
      <c r="C6034">
        <v>11.72</v>
      </c>
      <c r="D6034">
        <v>4.6900000000000004</v>
      </c>
      <c r="E6034">
        <v>74.36</v>
      </c>
    </row>
    <row r="6035" spans="1:5" x14ac:dyDescent="0.25">
      <c r="A6035" s="264">
        <v>46639.375</v>
      </c>
      <c r="B6035">
        <v>59.56</v>
      </c>
      <c r="C6035">
        <v>11.12</v>
      </c>
      <c r="D6035">
        <v>4.45</v>
      </c>
      <c r="E6035">
        <v>75.13</v>
      </c>
    </row>
    <row r="6036" spans="1:5" x14ac:dyDescent="0.25">
      <c r="A6036" s="264">
        <v>46639.416666666657</v>
      </c>
      <c r="B6036">
        <v>56.75</v>
      </c>
      <c r="C6036">
        <v>10.43</v>
      </c>
      <c r="D6036">
        <v>4.17</v>
      </c>
      <c r="E6036">
        <v>71.349999999999994</v>
      </c>
    </row>
    <row r="6037" spans="1:5" x14ac:dyDescent="0.25">
      <c r="A6037" s="264">
        <v>46639.458333333343</v>
      </c>
      <c r="B6037">
        <v>56.64</v>
      </c>
      <c r="C6037">
        <v>10.1</v>
      </c>
      <c r="D6037">
        <v>4.04</v>
      </c>
      <c r="E6037">
        <v>70.78</v>
      </c>
    </row>
    <row r="6038" spans="1:5" x14ac:dyDescent="0.25">
      <c r="A6038" s="264">
        <v>46639.5</v>
      </c>
      <c r="B6038">
        <v>55.97</v>
      </c>
      <c r="C6038">
        <v>10</v>
      </c>
      <c r="D6038">
        <v>4</v>
      </c>
      <c r="E6038">
        <v>69.97</v>
      </c>
    </row>
    <row r="6039" spans="1:5" x14ac:dyDescent="0.25">
      <c r="A6039" s="264">
        <v>46639.541666666657</v>
      </c>
      <c r="B6039">
        <v>53.81</v>
      </c>
      <c r="C6039">
        <v>9.6999999999999993</v>
      </c>
      <c r="D6039">
        <v>3.88</v>
      </c>
      <c r="E6039">
        <v>67.39</v>
      </c>
    </row>
    <row r="6040" spans="1:5" x14ac:dyDescent="0.25">
      <c r="A6040" s="264">
        <v>46639.583333333343</v>
      </c>
      <c r="B6040">
        <v>52.59</v>
      </c>
      <c r="C6040">
        <v>9.4499999999999993</v>
      </c>
      <c r="D6040">
        <v>3.78</v>
      </c>
      <c r="E6040">
        <v>65.819999999999993</v>
      </c>
    </row>
    <row r="6041" spans="1:5" x14ac:dyDescent="0.25">
      <c r="A6041" s="264">
        <v>46639.625</v>
      </c>
      <c r="B6041">
        <v>53.6</v>
      </c>
      <c r="C6041">
        <v>9.6999999999999993</v>
      </c>
      <c r="D6041">
        <v>3.88</v>
      </c>
      <c r="E6041">
        <v>67.180000000000007</v>
      </c>
    </row>
    <row r="6042" spans="1:5" x14ac:dyDescent="0.25">
      <c r="A6042" s="264">
        <v>46639.666666666657</v>
      </c>
      <c r="B6042">
        <v>52.87</v>
      </c>
      <c r="C6042">
        <v>9.9</v>
      </c>
      <c r="D6042">
        <v>3.96</v>
      </c>
      <c r="E6042">
        <v>66.73</v>
      </c>
    </row>
    <row r="6043" spans="1:5" x14ac:dyDescent="0.25">
      <c r="A6043" s="264">
        <v>46639.708333333343</v>
      </c>
      <c r="B6043">
        <v>53.74</v>
      </c>
      <c r="C6043">
        <v>9.92</v>
      </c>
      <c r="D6043">
        <v>3.97</v>
      </c>
      <c r="E6043">
        <v>67.63</v>
      </c>
    </row>
    <row r="6044" spans="1:5" x14ac:dyDescent="0.25">
      <c r="A6044" s="264">
        <v>46639.75</v>
      </c>
      <c r="B6044">
        <v>55.22</v>
      </c>
      <c r="C6044">
        <v>10.08</v>
      </c>
      <c r="D6044">
        <v>4.03</v>
      </c>
      <c r="E6044">
        <v>69.33</v>
      </c>
    </row>
    <row r="6045" spans="1:5" x14ac:dyDescent="0.25">
      <c r="A6045" s="264">
        <v>46639.791666666657</v>
      </c>
      <c r="B6045">
        <v>54.4</v>
      </c>
      <c r="C6045">
        <v>10.07</v>
      </c>
      <c r="D6045">
        <v>4.03</v>
      </c>
      <c r="E6045">
        <v>68.5</v>
      </c>
    </row>
    <row r="6046" spans="1:5" x14ac:dyDescent="0.25">
      <c r="A6046" s="264">
        <v>46639.833333333343</v>
      </c>
      <c r="B6046">
        <v>53.1</v>
      </c>
      <c r="C6046">
        <v>9.73</v>
      </c>
      <c r="D6046">
        <v>3.89</v>
      </c>
      <c r="E6046">
        <v>66.72</v>
      </c>
    </row>
    <row r="6047" spans="1:5" x14ac:dyDescent="0.25">
      <c r="A6047" s="264">
        <v>46639.875</v>
      </c>
      <c r="B6047">
        <v>52.47</v>
      </c>
      <c r="C6047">
        <v>9.9700000000000006</v>
      </c>
      <c r="D6047">
        <v>3.99</v>
      </c>
      <c r="E6047">
        <v>66.430000000000007</v>
      </c>
    </row>
    <row r="6048" spans="1:5" x14ac:dyDescent="0.25">
      <c r="A6048" s="264">
        <v>46639.916666666657</v>
      </c>
      <c r="B6048">
        <v>52.25</v>
      </c>
      <c r="C6048">
        <v>9.93</v>
      </c>
      <c r="D6048">
        <v>3.97</v>
      </c>
      <c r="E6048">
        <v>66.150000000000006</v>
      </c>
    </row>
    <row r="6049" spans="1:5" x14ac:dyDescent="0.25">
      <c r="A6049" s="264">
        <v>46639.958333333343</v>
      </c>
      <c r="B6049">
        <v>52.98</v>
      </c>
      <c r="C6049">
        <v>10</v>
      </c>
      <c r="D6049">
        <v>4</v>
      </c>
      <c r="E6049">
        <v>66.98</v>
      </c>
    </row>
    <row r="6050" spans="1:5" x14ac:dyDescent="0.25">
      <c r="A6050" s="264">
        <v>46640</v>
      </c>
      <c r="B6050">
        <v>52.08</v>
      </c>
      <c r="C6050">
        <v>9.8000000000000007</v>
      </c>
      <c r="D6050">
        <v>3.92</v>
      </c>
      <c r="E6050">
        <v>65.8</v>
      </c>
    </row>
    <row r="6051" spans="1:5" x14ac:dyDescent="0.25">
      <c r="A6051" s="264">
        <v>46640.041666666657</v>
      </c>
      <c r="B6051">
        <v>52.33</v>
      </c>
      <c r="C6051">
        <v>9.75</v>
      </c>
      <c r="D6051">
        <v>3.9</v>
      </c>
      <c r="E6051">
        <v>65.98</v>
      </c>
    </row>
    <row r="6052" spans="1:5" x14ac:dyDescent="0.25">
      <c r="A6052" s="264">
        <v>46640.083333333343</v>
      </c>
      <c r="B6052">
        <v>52.21</v>
      </c>
      <c r="C6052">
        <v>9.6999999999999993</v>
      </c>
      <c r="D6052">
        <v>3.88</v>
      </c>
      <c r="E6052">
        <v>65.790000000000006</v>
      </c>
    </row>
    <row r="6053" spans="1:5" x14ac:dyDescent="0.25">
      <c r="A6053" s="264">
        <v>46640.125</v>
      </c>
      <c r="B6053">
        <v>53.45</v>
      </c>
      <c r="C6053">
        <v>9.98</v>
      </c>
      <c r="D6053">
        <v>3.99</v>
      </c>
      <c r="E6053">
        <v>67.42</v>
      </c>
    </row>
    <row r="6054" spans="1:5" x14ac:dyDescent="0.25">
      <c r="A6054" s="264">
        <v>46640.166666666657</v>
      </c>
      <c r="B6054">
        <v>51.69</v>
      </c>
      <c r="C6054">
        <v>10.119999999999999</v>
      </c>
      <c r="D6054">
        <v>4.05</v>
      </c>
      <c r="E6054">
        <v>65.86</v>
      </c>
    </row>
    <row r="6055" spans="1:5" x14ac:dyDescent="0.25">
      <c r="A6055" s="264">
        <v>46640.208333333343</v>
      </c>
      <c r="B6055">
        <v>52.16</v>
      </c>
      <c r="C6055">
        <v>10.199999999999999</v>
      </c>
      <c r="D6055">
        <v>4.08</v>
      </c>
      <c r="E6055">
        <v>66.44</v>
      </c>
    </row>
    <row r="6056" spans="1:5" x14ac:dyDescent="0.25">
      <c r="A6056" s="264">
        <v>46640.25</v>
      </c>
      <c r="B6056">
        <v>54.68</v>
      </c>
      <c r="C6056">
        <v>10.72</v>
      </c>
      <c r="D6056">
        <v>4.29</v>
      </c>
      <c r="E6056">
        <v>69.69</v>
      </c>
    </row>
    <row r="6057" spans="1:5" x14ac:dyDescent="0.25">
      <c r="A6057" s="264">
        <v>46640.291666666657</v>
      </c>
      <c r="B6057">
        <v>56.65</v>
      </c>
      <c r="C6057">
        <v>11.43</v>
      </c>
      <c r="D6057">
        <v>4.57</v>
      </c>
      <c r="E6057">
        <v>72.650000000000006</v>
      </c>
    </row>
    <row r="6058" spans="1:5" x14ac:dyDescent="0.25">
      <c r="A6058" s="264">
        <v>46640.333333333343</v>
      </c>
      <c r="B6058">
        <v>58.97</v>
      </c>
      <c r="C6058">
        <v>12.15</v>
      </c>
      <c r="D6058">
        <v>4.8600000000000003</v>
      </c>
      <c r="E6058">
        <v>75.98</v>
      </c>
    </row>
    <row r="6059" spans="1:5" x14ac:dyDescent="0.25">
      <c r="A6059" s="264">
        <v>46640.375</v>
      </c>
      <c r="B6059">
        <v>58.76</v>
      </c>
      <c r="C6059">
        <v>12.05</v>
      </c>
      <c r="D6059">
        <v>4.82</v>
      </c>
      <c r="E6059">
        <v>75.63</v>
      </c>
    </row>
    <row r="6060" spans="1:5" x14ac:dyDescent="0.25">
      <c r="A6060" s="264">
        <v>46640.416666666657</v>
      </c>
      <c r="B6060">
        <v>56.94</v>
      </c>
      <c r="C6060">
        <v>10.8</v>
      </c>
      <c r="D6060">
        <v>4.32</v>
      </c>
      <c r="E6060">
        <v>72.06</v>
      </c>
    </row>
    <row r="6061" spans="1:5" x14ac:dyDescent="0.25">
      <c r="A6061" s="264">
        <v>46640.458333333343</v>
      </c>
      <c r="B6061">
        <v>56.01</v>
      </c>
      <c r="C6061">
        <v>10.58</v>
      </c>
      <c r="D6061">
        <v>4.2300000000000004</v>
      </c>
      <c r="E6061">
        <v>70.819999999999993</v>
      </c>
    </row>
    <row r="6062" spans="1:5" x14ac:dyDescent="0.25">
      <c r="A6062" s="264">
        <v>46640.5</v>
      </c>
      <c r="B6062">
        <v>53.99</v>
      </c>
      <c r="C6062">
        <v>9.9600000000000009</v>
      </c>
      <c r="D6062">
        <v>3.98</v>
      </c>
      <c r="E6062">
        <v>67.930000000000007</v>
      </c>
    </row>
    <row r="6063" spans="1:5" x14ac:dyDescent="0.25">
      <c r="A6063" s="264">
        <v>46640.541666666657</v>
      </c>
      <c r="B6063">
        <v>52.04</v>
      </c>
      <c r="C6063">
        <v>9.4600000000000009</v>
      </c>
      <c r="D6063">
        <v>3.78</v>
      </c>
      <c r="E6063">
        <v>65.28</v>
      </c>
    </row>
    <row r="6064" spans="1:5" x14ac:dyDescent="0.25">
      <c r="A6064" s="264">
        <v>46640.583333333343</v>
      </c>
      <c r="B6064">
        <v>52.25</v>
      </c>
      <c r="C6064">
        <v>9.25</v>
      </c>
      <c r="D6064">
        <v>3.7</v>
      </c>
      <c r="E6064">
        <v>65.2</v>
      </c>
    </row>
    <row r="6065" spans="1:5" x14ac:dyDescent="0.25">
      <c r="A6065" s="264">
        <v>46640.625</v>
      </c>
      <c r="B6065">
        <v>48.71</v>
      </c>
      <c r="C6065">
        <v>9.15</v>
      </c>
      <c r="D6065">
        <v>3.66</v>
      </c>
      <c r="E6065">
        <v>61.52</v>
      </c>
    </row>
    <row r="6066" spans="1:5" x14ac:dyDescent="0.25">
      <c r="A6066" s="264">
        <v>46640.666666666657</v>
      </c>
      <c r="B6066">
        <v>51.12</v>
      </c>
      <c r="C6066">
        <v>9.35</v>
      </c>
      <c r="D6066">
        <v>3.74</v>
      </c>
      <c r="E6066">
        <v>64.209999999999994</v>
      </c>
    </row>
    <row r="6067" spans="1:5" x14ac:dyDescent="0.25">
      <c r="A6067" s="264">
        <v>46640.708333333343</v>
      </c>
      <c r="B6067">
        <v>56.18</v>
      </c>
      <c r="C6067">
        <v>10.119999999999999</v>
      </c>
      <c r="D6067">
        <v>4.05</v>
      </c>
      <c r="E6067">
        <v>70.349999999999994</v>
      </c>
    </row>
    <row r="6068" spans="1:5" x14ac:dyDescent="0.25">
      <c r="A6068" s="264">
        <v>46640.75</v>
      </c>
      <c r="B6068">
        <v>56.71</v>
      </c>
      <c r="C6068">
        <v>10.93</v>
      </c>
      <c r="D6068">
        <v>4.37</v>
      </c>
      <c r="E6068">
        <v>72.010000000000005</v>
      </c>
    </row>
    <row r="6069" spans="1:5" x14ac:dyDescent="0.25">
      <c r="A6069" s="264">
        <v>46640.791666666657</v>
      </c>
      <c r="B6069">
        <v>55.88</v>
      </c>
      <c r="C6069">
        <v>10.9</v>
      </c>
      <c r="D6069">
        <v>4.3600000000000003</v>
      </c>
      <c r="E6069">
        <v>71.14</v>
      </c>
    </row>
    <row r="6070" spans="1:5" x14ac:dyDescent="0.25">
      <c r="A6070" s="264">
        <v>46640.833333333343</v>
      </c>
      <c r="B6070">
        <v>52.74</v>
      </c>
      <c r="C6070">
        <v>10.32</v>
      </c>
      <c r="D6070">
        <v>4.13</v>
      </c>
      <c r="E6070">
        <v>67.19</v>
      </c>
    </row>
    <row r="6071" spans="1:5" x14ac:dyDescent="0.25">
      <c r="A6071" s="264">
        <v>46640.875</v>
      </c>
      <c r="B6071">
        <v>52.21</v>
      </c>
      <c r="C6071">
        <v>10.15</v>
      </c>
      <c r="D6071">
        <v>4.0599999999999996</v>
      </c>
      <c r="E6071">
        <v>66.42</v>
      </c>
    </row>
    <row r="6072" spans="1:5" x14ac:dyDescent="0.25">
      <c r="A6072" s="264">
        <v>46640.916666666657</v>
      </c>
      <c r="B6072">
        <v>50.44</v>
      </c>
      <c r="C6072">
        <v>9.83</v>
      </c>
      <c r="D6072">
        <v>3.93</v>
      </c>
      <c r="E6072">
        <v>64.2</v>
      </c>
    </row>
    <row r="6073" spans="1:5" x14ac:dyDescent="0.25">
      <c r="A6073" s="264">
        <v>46640.958333333343</v>
      </c>
      <c r="B6073">
        <v>49.08</v>
      </c>
      <c r="C6073">
        <v>9.18</v>
      </c>
      <c r="D6073">
        <v>3.67</v>
      </c>
      <c r="E6073">
        <v>61.93</v>
      </c>
    </row>
    <row r="6074" spans="1:5" x14ac:dyDescent="0.25">
      <c r="A6074" s="264">
        <v>46641</v>
      </c>
      <c r="B6074">
        <v>49.32</v>
      </c>
      <c r="C6074">
        <v>9.02</v>
      </c>
      <c r="D6074">
        <v>3.61</v>
      </c>
      <c r="E6074">
        <v>61.95</v>
      </c>
    </row>
    <row r="6075" spans="1:5" x14ac:dyDescent="0.25">
      <c r="A6075" s="264">
        <v>46641.041666666657</v>
      </c>
      <c r="B6075">
        <v>48.68</v>
      </c>
      <c r="C6075">
        <v>8.9700000000000006</v>
      </c>
      <c r="D6075">
        <v>3.59</v>
      </c>
      <c r="E6075">
        <v>61.24</v>
      </c>
    </row>
    <row r="6076" spans="1:5" x14ac:dyDescent="0.25">
      <c r="A6076" s="264">
        <v>46641.083333333343</v>
      </c>
      <c r="B6076">
        <v>49.34</v>
      </c>
      <c r="C6076">
        <v>8.86</v>
      </c>
      <c r="D6076">
        <v>3.54</v>
      </c>
      <c r="E6076">
        <v>61.74</v>
      </c>
    </row>
    <row r="6077" spans="1:5" x14ac:dyDescent="0.25">
      <c r="A6077" s="264">
        <v>46641.125</v>
      </c>
      <c r="B6077">
        <v>51.21</v>
      </c>
      <c r="C6077">
        <v>8.84</v>
      </c>
      <c r="D6077">
        <v>3.54</v>
      </c>
      <c r="E6077">
        <v>63.59</v>
      </c>
    </row>
    <row r="6078" spans="1:5" x14ac:dyDescent="0.25">
      <c r="A6078" s="264">
        <v>46641.166666666657</v>
      </c>
      <c r="B6078">
        <v>52.4</v>
      </c>
      <c r="C6078">
        <v>9.4</v>
      </c>
      <c r="D6078">
        <v>3.76</v>
      </c>
      <c r="E6078">
        <v>65.56</v>
      </c>
    </row>
    <row r="6079" spans="1:5" x14ac:dyDescent="0.25">
      <c r="A6079" s="264">
        <v>46641.208333333343</v>
      </c>
      <c r="B6079">
        <v>55.31</v>
      </c>
      <c r="C6079">
        <v>10.38</v>
      </c>
      <c r="D6079">
        <v>4.1500000000000004</v>
      </c>
      <c r="E6079">
        <v>69.84</v>
      </c>
    </row>
    <row r="6080" spans="1:5" x14ac:dyDescent="0.25">
      <c r="A6080" s="264">
        <v>46641.25</v>
      </c>
      <c r="B6080">
        <v>72.67</v>
      </c>
      <c r="C6080">
        <v>13.62</v>
      </c>
      <c r="D6080">
        <v>5.45</v>
      </c>
      <c r="E6080">
        <v>91.74</v>
      </c>
    </row>
    <row r="6081" spans="1:5" x14ac:dyDescent="0.25">
      <c r="A6081" s="264">
        <v>46641.291666666657</v>
      </c>
      <c r="B6081">
        <v>70.88</v>
      </c>
      <c r="C6081">
        <v>12.93</v>
      </c>
      <c r="D6081">
        <v>5.17</v>
      </c>
      <c r="E6081">
        <v>88.98</v>
      </c>
    </row>
    <row r="6082" spans="1:5" x14ac:dyDescent="0.25">
      <c r="A6082" s="264">
        <v>46641.333333333343</v>
      </c>
      <c r="B6082">
        <v>64.040000000000006</v>
      </c>
      <c r="C6082">
        <v>12.58</v>
      </c>
      <c r="D6082">
        <v>5.03</v>
      </c>
      <c r="E6082">
        <v>81.650000000000006</v>
      </c>
    </row>
    <row r="6083" spans="1:5" x14ac:dyDescent="0.25">
      <c r="A6083" s="264">
        <v>46641.375</v>
      </c>
      <c r="B6083">
        <v>65.86</v>
      </c>
      <c r="C6083">
        <v>11.84</v>
      </c>
      <c r="D6083">
        <v>4.74</v>
      </c>
      <c r="E6083">
        <v>82.44</v>
      </c>
    </row>
    <row r="6084" spans="1:5" x14ac:dyDescent="0.25">
      <c r="A6084" s="264">
        <v>46641.416666666657</v>
      </c>
      <c r="B6084">
        <v>63.46</v>
      </c>
      <c r="C6084">
        <v>10.78</v>
      </c>
      <c r="D6084">
        <v>4.3099999999999996</v>
      </c>
      <c r="E6084">
        <v>78.55</v>
      </c>
    </row>
    <row r="6085" spans="1:5" x14ac:dyDescent="0.25">
      <c r="A6085" s="264">
        <v>46641.458333333343</v>
      </c>
      <c r="B6085">
        <v>62.26</v>
      </c>
      <c r="C6085">
        <v>10.77</v>
      </c>
      <c r="D6085">
        <v>4.3099999999999996</v>
      </c>
      <c r="E6085">
        <v>77.34</v>
      </c>
    </row>
    <row r="6086" spans="1:5" x14ac:dyDescent="0.25">
      <c r="A6086" s="264">
        <v>46641.5</v>
      </c>
      <c r="B6086">
        <v>59.4</v>
      </c>
      <c r="C6086">
        <v>10.4</v>
      </c>
      <c r="D6086">
        <v>4.16</v>
      </c>
      <c r="E6086">
        <v>73.959999999999994</v>
      </c>
    </row>
    <row r="6087" spans="1:5" x14ac:dyDescent="0.25">
      <c r="A6087" s="264">
        <v>46641.541666666657</v>
      </c>
      <c r="B6087">
        <v>58.11</v>
      </c>
      <c r="C6087">
        <v>10.71</v>
      </c>
      <c r="D6087">
        <v>4.28</v>
      </c>
      <c r="E6087">
        <v>73.099999999999994</v>
      </c>
    </row>
    <row r="6088" spans="1:5" x14ac:dyDescent="0.25">
      <c r="A6088" s="264">
        <v>46641.583333333343</v>
      </c>
      <c r="B6088">
        <v>54.08</v>
      </c>
      <c r="C6088">
        <v>10.18</v>
      </c>
      <c r="D6088">
        <v>4.07</v>
      </c>
      <c r="E6088">
        <v>68.33</v>
      </c>
    </row>
    <row r="6089" spans="1:5" x14ac:dyDescent="0.25">
      <c r="A6089" s="264">
        <v>46641.625</v>
      </c>
      <c r="B6089">
        <v>60.66</v>
      </c>
      <c r="C6089">
        <v>11.2</v>
      </c>
      <c r="D6089">
        <v>4.4800000000000004</v>
      </c>
      <c r="E6089">
        <v>76.34</v>
      </c>
    </row>
    <row r="6090" spans="1:5" x14ac:dyDescent="0.25">
      <c r="A6090" s="264">
        <v>46641.666666666657</v>
      </c>
      <c r="B6090">
        <v>59.64</v>
      </c>
      <c r="C6090">
        <v>11.77</v>
      </c>
      <c r="D6090">
        <v>4.71</v>
      </c>
      <c r="E6090">
        <v>76.12</v>
      </c>
    </row>
    <row r="6091" spans="1:5" x14ac:dyDescent="0.25">
      <c r="A6091" s="264">
        <v>46641.708333333343</v>
      </c>
      <c r="B6091">
        <v>61.94</v>
      </c>
      <c r="C6091">
        <v>13.43</v>
      </c>
      <c r="D6091">
        <v>5.37</v>
      </c>
      <c r="E6091">
        <v>80.739999999999995</v>
      </c>
    </row>
    <row r="6092" spans="1:5" x14ac:dyDescent="0.25">
      <c r="A6092" s="264">
        <v>46641.75</v>
      </c>
      <c r="B6092">
        <v>65.86</v>
      </c>
      <c r="C6092">
        <v>13.43</v>
      </c>
      <c r="D6092">
        <v>5.37</v>
      </c>
      <c r="E6092">
        <v>84.66</v>
      </c>
    </row>
    <row r="6093" spans="1:5" x14ac:dyDescent="0.25">
      <c r="A6093" s="264">
        <v>46641.791666666657</v>
      </c>
      <c r="B6093">
        <v>65.430000000000007</v>
      </c>
      <c r="C6093">
        <v>12.37</v>
      </c>
      <c r="D6093">
        <v>4.95</v>
      </c>
      <c r="E6093">
        <v>82.75</v>
      </c>
    </row>
    <row r="6094" spans="1:5" x14ac:dyDescent="0.25">
      <c r="A6094" s="264">
        <v>46641.833333333343</v>
      </c>
      <c r="B6094">
        <v>62.13</v>
      </c>
      <c r="C6094">
        <v>11.12</v>
      </c>
      <c r="D6094">
        <v>4.45</v>
      </c>
      <c r="E6094">
        <v>77.7</v>
      </c>
    </row>
    <row r="6095" spans="1:5" x14ac:dyDescent="0.25">
      <c r="A6095" s="264">
        <v>46641.875</v>
      </c>
      <c r="B6095">
        <v>61.59</v>
      </c>
      <c r="C6095">
        <v>10.81</v>
      </c>
      <c r="D6095">
        <v>4.32</v>
      </c>
      <c r="E6095">
        <v>76.72</v>
      </c>
    </row>
    <row r="6096" spans="1:5" x14ac:dyDescent="0.25">
      <c r="A6096" s="264">
        <v>46641.916666666657</v>
      </c>
      <c r="B6096">
        <v>59.04</v>
      </c>
      <c r="C6096">
        <v>10.37</v>
      </c>
      <c r="D6096">
        <v>4.1500000000000004</v>
      </c>
      <c r="E6096">
        <v>73.56</v>
      </c>
    </row>
    <row r="6097" spans="1:5" x14ac:dyDescent="0.25">
      <c r="A6097" s="264">
        <v>46641.958333333343</v>
      </c>
      <c r="B6097">
        <v>56.3</v>
      </c>
      <c r="C6097">
        <v>9.5500000000000007</v>
      </c>
      <c r="D6097">
        <v>3.82</v>
      </c>
      <c r="E6097">
        <v>69.67</v>
      </c>
    </row>
    <row r="6098" spans="1:5" x14ac:dyDescent="0.25">
      <c r="A6098" s="264">
        <v>46642</v>
      </c>
      <c r="B6098">
        <v>55.18</v>
      </c>
      <c r="C6098">
        <v>9.5500000000000007</v>
      </c>
      <c r="D6098">
        <v>3.82</v>
      </c>
      <c r="E6098">
        <v>68.55</v>
      </c>
    </row>
    <row r="6099" spans="1:5" x14ac:dyDescent="0.25">
      <c r="A6099" s="264">
        <v>46642.041666666657</v>
      </c>
      <c r="B6099">
        <v>56.79</v>
      </c>
      <c r="C6099">
        <v>9.4</v>
      </c>
      <c r="D6099">
        <v>3.76</v>
      </c>
      <c r="E6099">
        <v>69.95</v>
      </c>
    </row>
    <row r="6100" spans="1:5" x14ac:dyDescent="0.25">
      <c r="A6100" s="264">
        <v>46642.083333333343</v>
      </c>
      <c r="B6100">
        <v>57.11</v>
      </c>
      <c r="C6100">
        <v>9.4499999999999993</v>
      </c>
      <c r="D6100">
        <v>3.78</v>
      </c>
      <c r="E6100">
        <v>70.34</v>
      </c>
    </row>
    <row r="6101" spans="1:5" x14ac:dyDescent="0.25">
      <c r="A6101" s="264">
        <v>46642.125</v>
      </c>
      <c r="B6101">
        <v>57.16</v>
      </c>
      <c r="C6101">
        <v>9.85</v>
      </c>
      <c r="D6101">
        <v>3.94</v>
      </c>
      <c r="E6101">
        <v>70.95</v>
      </c>
    </row>
    <row r="6102" spans="1:5" x14ac:dyDescent="0.25">
      <c r="A6102" s="264">
        <v>46642.166666666657</v>
      </c>
      <c r="B6102">
        <v>58.97</v>
      </c>
      <c r="C6102">
        <v>10.220000000000001</v>
      </c>
      <c r="D6102">
        <v>4.09</v>
      </c>
      <c r="E6102">
        <v>73.28</v>
      </c>
    </row>
    <row r="6103" spans="1:5" x14ac:dyDescent="0.25">
      <c r="A6103" s="264">
        <v>46642.208333333343</v>
      </c>
      <c r="B6103">
        <v>63.99</v>
      </c>
      <c r="C6103">
        <v>12.15</v>
      </c>
      <c r="D6103">
        <v>4.8600000000000003</v>
      </c>
      <c r="E6103">
        <v>81</v>
      </c>
    </row>
    <row r="6104" spans="1:5" x14ac:dyDescent="0.25">
      <c r="A6104" s="264">
        <v>46642.25</v>
      </c>
      <c r="B6104">
        <v>75.680000000000007</v>
      </c>
      <c r="C6104">
        <v>14.93</v>
      </c>
      <c r="D6104">
        <v>5.97</v>
      </c>
      <c r="E6104">
        <v>96.58</v>
      </c>
    </row>
    <row r="6105" spans="1:5" x14ac:dyDescent="0.25">
      <c r="A6105" s="264">
        <v>46642.291666666657</v>
      </c>
      <c r="B6105">
        <v>76.48</v>
      </c>
      <c r="C6105">
        <v>15.52</v>
      </c>
      <c r="D6105">
        <v>6.21</v>
      </c>
      <c r="E6105">
        <v>98.21</v>
      </c>
    </row>
    <row r="6106" spans="1:5" x14ac:dyDescent="0.25">
      <c r="A6106" s="264">
        <v>46642.333333333343</v>
      </c>
      <c r="B6106">
        <v>72.52</v>
      </c>
      <c r="C6106">
        <v>14.22</v>
      </c>
      <c r="D6106">
        <v>5.69</v>
      </c>
      <c r="E6106">
        <v>92.43</v>
      </c>
    </row>
    <row r="6107" spans="1:5" x14ac:dyDescent="0.25">
      <c r="A6107" s="264">
        <v>46642.375</v>
      </c>
      <c r="B6107">
        <v>69.11</v>
      </c>
      <c r="C6107">
        <v>11.88</v>
      </c>
      <c r="D6107">
        <v>4.75</v>
      </c>
      <c r="E6107">
        <v>85.74</v>
      </c>
    </row>
    <row r="6108" spans="1:5" x14ac:dyDescent="0.25">
      <c r="A6108" s="264">
        <v>46642.416666666657</v>
      </c>
      <c r="B6108">
        <v>65.89</v>
      </c>
      <c r="C6108">
        <v>10.88</v>
      </c>
      <c r="D6108">
        <v>4.3499999999999996</v>
      </c>
      <c r="E6108">
        <v>81.12</v>
      </c>
    </row>
    <row r="6109" spans="1:5" x14ac:dyDescent="0.25">
      <c r="A6109" s="264">
        <v>46642.458333333343</v>
      </c>
      <c r="B6109">
        <v>63.19</v>
      </c>
      <c r="C6109">
        <v>11.2</v>
      </c>
      <c r="D6109">
        <v>4.4800000000000004</v>
      </c>
      <c r="E6109">
        <v>78.87</v>
      </c>
    </row>
    <row r="6110" spans="1:5" x14ac:dyDescent="0.25">
      <c r="A6110" s="264">
        <v>46642.5</v>
      </c>
      <c r="B6110">
        <v>56.9</v>
      </c>
      <c r="C6110">
        <v>10.84</v>
      </c>
      <c r="D6110">
        <v>4.34</v>
      </c>
      <c r="E6110">
        <v>72.08</v>
      </c>
    </row>
    <row r="6111" spans="1:5" x14ac:dyDescent="0.25">
      <c r="A6111" s="264">
        <v>46642.541666666657</v>
      </c>
      <c r="B6111">
        <v>64.25</v>
      </c>
      <c r="C6111">
        <v>10.56</v>
      </c>
      <c r="D6111">
        <v>4.22</v>
      </c>
      <c r="E6111">
        <v>79.03</v>
      </c>
    </row>
    <row r="6112" spans="1:5" x14ac:dyDescent="0.25">
      <c r="A6112" s="264">
        <v>46642.583333333343</v>
      </c>
      <c r="B6112">
        <v>58.19</v>
      </c>
      <c r="C6112">
        <v>9.8000000000000007</v>
      </c>
      <c r="D6112">
        <v>3.92</v>
      </c>
      <c r="E6112">
        <v>71.91</v>
      </c>
    </row>
    <row r="6113" spans="1:5" x14ac:dyDescent="0.25">
      <c r="A6113" s="264">
        <v>46642.625</v>
      </c>
      <c r="B6113">
        <v>56.7</v>
      </c>
      <c r="C6113">
        <v>9.83</v>
      </c>
      <c r="D6113">
        <v>3.93</v>
      </c>
      <c r="E6113">
        <v>70.459999999999994</v>
      </c>
    </row>
    <row r="6114" spans="1:5" x14ac:dyDescent="0.25">
      <c r="A6114" s="264">
        <v>46642.666666666657</v>
      </c>
      <c r="B6114">
        <v>59.29</v>
      </c>
      <c r="C6114">
        <v>10.72</v>
      </c>
      <c r="D6114">
        <v>4.29</v>
      </c>
      <c r="E6114">
        <v>74.3</v>
      </c>
    </row>
    <row r="6115" spans="1:5" x14ac:dyDescent="0.25">
      <c r="A6115" s="264">
        <v>46642.708333333343</v>
      </c>
      <c r="B6115">
        <v>62.97</v>
      </c>
      <c r="C6115">
        <v>11.92</v>
      </c>
      <c r="D6115">
        <v>4.7699999999999996</v>
      </c>
      <c r="E6115">
        <v>79.66</v>
      </c>
    </row>
    <row r="6116" spans="1:5" x14ac:dyDescent="0.25">
      <c r="A6116" s="264">
        <v>46642.75</v>
      </c>
      <c r="B6116">
        <v>62.81</v>
      </c>
      <c r="C6116">
        <v>11.68</v>
      </c>
      <c r="D6116">
        <v>4.67</v>
      </c>
      <c r="E6116">
        <v>79.16</v>
      </c>
    </row>
    <row r="6117" spans="1:5" x14ac:dyDescent="0.25">
      <c r="A6117" s="264">
        <v>46642.791666666657</v>
      </c>
      <c r="B6117">
        <v>61.05</v>
      </c>
      <c r="C6117">
        <v>12</v>
      </c>
      <c r="D6117">
        <v>4.8</v>
      </c>
      <c r="E6117">
        <v>77.849999999999994</v>
      </c>
    </row>
    <row r="6118" spans="1:5" x14ac:dyDescent="0.25">
      <c r="A6118" s="264">
        <v>46642.833333333343</v>
      </c>
      <c r="B6118">
        <v>59.96</v>
      </c>
      <c r="C6118">
        <v>11.77</v>
      </c>
      <c r="D6118">
        <v>4.71</v>
      </c>
      <c r="E6118">
        <v>76.44</v>
      </c>
    </row>
    <row r="6119" spans="1:5" x14ac:dyDescent="0.25">
      <c r="A6119" s="264">
        <v>46642.875</v>
      </c>
      <c r="B6119">
        <v>61.15</v>
      </c>
      <c r="C6119">
        <v>12.03</v>
      </c>
      <c r="D6119">
        <v>4.8099999999999996</v>
      </c>
      <c r="E6119">
        <v>77.989999999999995</v>
      </c>
    </row>
    <row r="6120" spans="1:5" x14ac:dyDescent="0.25">
      <c r="A6120" s="264">
        <v>46642.916666666657</v>
      </c>
      <c r="B6120">
        <v>58.17</v>
      </c>
      <c r="C6120">
        <v>10.25</v>
      </c>
      <c r="D6120">
        <v>4.0999999999999996</v>
      </c>
      <c r="E6120">
        <v>72.52</v>
      </c>
    </row>
    <row r="6121" spans="1:5" x14ac:dyDescent="0.25">
      <c r="A6121" s="264">
        <v>46642.958333333343</v>
      </c>
      <c r="B6121">
        <v>54.66</v>
      </c>
      <c r="C6121">
        <v>10.02</v>
      </c>
      <c r="D6121">
        <v>4.01</v>
      </c>
      <c r="E6121">
        <v>68.69</v>
      </c>
    </row>
    <row r="6122" spans="1:5" x14ac:dyDescent="0.25">
      <c r="A6122" s="264">
        <v>46643</v>
      </c>
      <c r="B6122">
        <v>52.97</v>
      </c>
      <c r="C6122">
        <v>10.029999999999999</v>
      </c>
      <c r="D6122">
        <v>4.01</v>
      </c>
      <c r="E6122">
        <v>67.010000000000005</v>
      </c>
    </row>
    <row r="6123" spans="1:5" x14ac:dyDescent="0.25">
      <c r="A6123" s="264">
        <v>46643.041666666657</v>
      </c>
      <c r="B6123">
        <v>54.27</v>
      </c>
      <c r="C6123">
        <v>10.38</v>
      </c>
      <c r="D6123">
        <v>4.1500000000000004</v>
      </c>
      <c r="E6123">
        <v>68.8</v>
      </c>
    </row>
    <row r="6124" spans="1:5" x14ac:dyDescent="0.25">
      <c r="A6124" s="264">
        <v>46643.083333333343</v>
      </c>
      <c r="B6124">
        <v>55.31</v>
      </c>
      <c r="C6124">
        <v>10.07</v>
      </c>
      <c r="D6124">
        <v>4.03</v>
      </c>
      <c r="E6124">
        <v>69.41</v>
      </c>
    </row>
    <row r="6125" spans="1:5" x14ac:dyDescent="0.25">
      <c r="A6125" s="264">
        <v>46643.125</v>
      </c>
      <c r="B6125">
        <v>55.41</v>
      </c>
      <c r="C6125">
        <v>10</v>
      </c>
      <c r="D6125">
        <v>4</v>
      </c>
      <c r="E6125">
        <v>69.41</v>
      </c>
    </row>
    <row r="6126" spans="1:5" x14ac:dyDescent="0.25">
      <c r="A6126" s="264">
        <v>46643.166666666657</v>
      </c>
      <c r="B6126">
        <v>59.03</v>
      </c>
      <c r="C6126">
        <v>10.220000000000001</v>
      </c>
      <c r="D6126">
        <v>4.09</v>
      </c>
      <c r="E6126">
        <v>73.34</v>
      </c>
    </row>
    <row r="6127" spans="1:5" x14ac:dyDescent="0.25">
      <c r="A6127" s="264">
        <v>46643.208333333343</v>
      </c>
      <c r="B6127">
        <v>63.96</v>
      </c>
      <c r="C6127">
        <v>11.4</v>
      </c>
      <c r="D6127">
        <v>4.5599999999999996</v>
      </c>
      <c r="E6127">
        <v>79.92</v>
      </c>
    </row>
    <row r="6128" spans="1:5" x14ac:dyDescent="0.25">
      <c r="A6128" s="264">
        <v>46643.25</v>
      </c>
      <c r="B6128">
        <v>75.17</v>
      </c>
      <c r="C6128">
        <v>13.38</v>
      </c>
      <c r="D6128">
        <v>5.35</v>
      </c>
      <c r="E6128">
        <v>93.9</v>
      </c>
    </row>
    <row r="6129" spans="1:5" x14ac:dyDescent="0.25">
      <c r="A6129" s="264">
        <v>46643.291666666657</v>
      </c>
      <c r="B6129">
        <v>76.91</v>
      </c>
      <c r="C6129">
        <v>13.82</v>
      </c>
      <c r="D6129">
        <v>5.53</v>
      </c>
      <c r="E6129">
        <v>96.26</v>
      </c>
    </row>
    <row r="6130" spans="1:5" x14ac:dyDescent="0.25">
      <c r="A6130" s="264">
        <v>46643.333333333343</v>
      </c>
      <c r="B6130">
        <v>76.48</v>
      </c>
      <c r="C6130">
        <v>14.2</v>
      </c>
      <c r="D6130">
        <v>5.68</v>
      </c>
      <c r="E6130">
        <v>96.36</v>
      </c>
    </row>
    <row r="6131" spans="1:5" x14ac:dyDescent="0.25">
      <c r="A6131" s="264">
        <v>46643.375</v>
      </c>
      <c r="B6131">
        <v>76.81</v>
      </c>
      <c r="C6131">
        <v>13.53</v>
      </c>
      <c r="D6131">
        <v>5.41</v>
      </c>
      <c r="E6131">
        <v>95.75</v>
      </c>
    </row>
    <row r="6132" spans="1:5" x14ac:dyDescent="0.25">
      <c r="A6132" s="264">
        <v>46643.416666666657</v>
      </c>
      <c r="B6132">
        <v>76.239999999999995</v>
      </c>
      <c r="C6132">
        <v>13.67</v>
      </c>
      <c r="D6132">
        <v>5.47</v>
      </c>
      <c r="E6132">
        <v>95.38</v>
      </c>
    </row>
    <row r="6133" spans="1:5" x14ac:dyDescent="0.25">
      <c r="A6133" s="264">
        <v>46643.458333333343</v>
      </c>
      <c r="B6133">
        <v>76.05</v>
      </c>
      <c r="C6133">
        <v>13.43</v>
      </c>
      <c r="D6133">
        <v>5.37</v>
      </c>
      <c r="E6133">
        <v>94.85</v>
      </c>
    </row>
    <row r="6134" spans="1:5" x14ac:dyDescent="0.25">
      <c r="A6134" s="264">
        <v>46643.5</v>
      </c>
      <c r="B6134">
        <v>73.52</v>
      </c>
      <c r="C6134">
        <v>13.2</v>
      </c>
      <c r="D6134">
        <v>5.28</v>
      </c>
      <c r="E6134">
        <v>92</v>
      </c>
    </row>
    <row r="6135" spans="1:5" x14ac:dyDescent="0.25">
      <c r="A6135" s="264">
        <v>46643.541666666657</v>
      </c>
      <c r="B6135">
        <v>68.95</v>
      </c>
      <c r="C6135">
        <v>12.5</v>
      </c>
      <c r="D6135">
        <v>5</v>
      </c>
      <c r="E6135">
        <v>86.45</v>
      </c>
    </row>
    <row r="6136" spans="1:5" x14ac:dyDescent="0.25">
      <c r="A6136" s="264">
        <v>46643.583333333343</v>
      </c>
      <c r="B6136">
        <v>63.51</v>
      </c>
      <c r="C6136">
        <v>10.87</v>
      </c>
      <c r="D6136">
        <v>4.3499999999999996</v>
      </c>
      <c r="E6136">
        <v>78.73</v>
      </c>
    </row>
    <row r="6137" spans="1:5" x14ac:dyDescent="0.25">
      <c r="A6137" s="264">
        <v>46643.625</v>
      </c>
      <c r="B6137">
        <v>55.08</v>
      </c>
      <c r="C6137">
        <v>10.28</v>
      </c>
      <c r="D6137">
        <v>4.1100000000000003</v>
      </c>
      <c r="E6137">
        <v>69.47</v>
      </c>
    </row>
    <row r="6138" spans="1:5" x14ac:dyDescent="0.25">
      <c r="A6138" s="264">
        <v>46643.666666666657</v>
      </c>
      <c r="B6138">
        <v>57.16</v>
      </c>
      <c r="C6138">
        <v>10.220000000000001</v>
      </c>
      <c r="D6138">
        <v>4.09</v>
      </c>
      <c r="E6138">
        <v>71.47</v>
      </c>
    </row>
    <row r="6139" spans="1:5" x14ac:dyDescent="0.25">
      <c r="A6139" s="264">
        <v>46643.708333333343</v>
      </c>
      <c r="B6139">
        <v>65.05</v>
      </c>
      <c r="C6139">
        <v>11.08</v>
      </c>
      <c r="D6139">
        <v>4.43</v>
      </c>
      <c r="E6139">
        <v>80.56</v>
      </c>
    </row>
    <row r="6140" spans="1:5" x14ac:dyDescent="0.25">
      <c r="A6140" s="264">
        <v>46643.75</v>
      </c>
      <c r="B6140">
        <v>70.569999999999993</v>
      </c>
      <c r="C6140">
        <v>12.2</v>
      </c>
      <c r="D6140">
        <v>4.88</v>
      </c>
      <c r="E6140">
        <v>87.65</v>
      </c>
    </row>
    <row r="6141" spans="1:5" x14ac:dyDescent="0.25">
      <c r="A6141" s="264">
        <v>46643.791666666657</v>
      </c>
      <c r="B6141">
        <v>70.739999999999995</v>
      </c>
      <c r="C6141">
        <v>11.85</v>
      </c>
      <c r="D6141">
        <v>4.74</v>
      </c>
      <c r="E6141">
        <v>87.33</v>
      </c>
    </row>
    <row r="6142" spans="1:5" x14ac:dyDescent="0.25">
      <c r="A6142" s="264">
        <v>46643.833333333343</v>
      </c>
      <c r="B6142">
        <v>67.52</v>
      </c>
      <c r="C6142">
        <v>12.45</v>
      </c>
      <c r="D6142">
        <v>4.9800000000000004</v>
      </c>
      <c r="E6142">
        <v>84.95</v>
      </c>
    </row>
    <row r="6143" spans="1:5" x14ac:dyDescent="0.25">
      <c r="A6143" s="264">
        <v>46643.875</v>
      </c>
      <c r="B6143">
        <v>65.78</v>
      </c>
      <c r="C6143">
        <v>11.69</v>
      </c>
      <c r="D6143">
        <v>4.68</v>
      </c>
      <c r="E6143">
        <v>82.15</v>
      </c>
    </row>
    <row r="6144" spans="1:5" x14ac:dyDescent="0.25">
      <c r="A6144" s="264">
        <v>46643.916666666657</v>
      </c>
      <c r="B6144">
        <v>63.55</v>
      </c>
      <c r="C6144">
        <v>11.1</v>
      </c>
      <c r="D6144">
        <v>4.4400000000000004</v>
      </c>
      <c r="E6144">
        <v>79.09</v>
      </c>
    </row>
    <row r="6145" spans="1:5" x14ac:dyDescent="0.25">
      <c r="A6145" s="264">
        <v>46643.958333333343</v>
      </c>
      <c r="B6145">
        <v>61.58</v>
      </c>
      <c r="C6145">
        <v>10.9</v>
      </c>
      <c r="D6145">
        <v>4.3600000000000003</v>
      </c>
      <c r="E6145">
        <v>76.84</v>
      </c>
    </row>
    <row r="6146" spans="1:5" x14ac:dyDescent="0.25">
      <c r="A6146" s="264">
        <v>46644</v>
      </c>
      <c r="B6146">
        <v>62.19</v>
      </c>
      <c r="C6146">
        <v>10.7</v>
      </c>
      <c r="D6146">
        <v>4.28</v>
      </c>
      <c r="E6146">
        <v>77.17</v>
      </c>
    </row>
    <row r="6147" spans="1:5" x14ac:dyDescent="0.25">
      <c r="A6147" s="264">
        <v>46644.041666666657</v>
      </c>
      <c r="B6147">
        <v>62.58</v>
      </c>
      <c r="C6147">
        <v>10.65</v>
      </c>
      <c r="D6147">
        <v>4.26</v>
      </c>
      <c r="E6147">
        <v>77.489999999999995</v>
      </c>
    </row>
    <row r="6148" spans="1:5" x14ac:dyDescent="0.25">
      <c r="A6148" s="264">
        <v>46644.083333333343</v>
      </c>
      <c r="B6148">
        <v>62.59</v>
      </c>
      <c r="C6148">
        <v>10.62</v>
      </c>
      <c r="D6148">
        <v>4.25</v>
      </c>
      <c r="E6148">
        <v>77.459999999999994</v>
      </c>
    </row>
    <row r="6149" spans="1:5" x14ac:dyDescent="0.25">
      <c r="A6149" s="264">
        <v>46644.125</v>
      </c>
      <c r="B6149">
        <v>63.75</v>
      </c>
      <c r="C6149">
        <v>10.68</v>
      </c>
      <c r="D6149">
        <v>4.2699999999999996</v>
      </c>
      <c r="E6149">
        <v>78.7</v>
      </c>
    </row>
    <row r="6150" spans="1:5" x14ac:dyDescent="0.25">
      <c r="A6150" s="264">
        <v>46644.166666666657</v>
      </c>
      <c r="B6150">
        <v>65.39</v>
      </c>
      <c r="C6150">
        <v>11.52</v>
      </c>
      <c r="D6150">
        <v>4.6100000000000003</v>
      </c>
      <c r="E6150">
        <v>81.52</v>
      </c>
    </row>
    <row r="6151" spans="1:5" x14ac:dyDescent="0.25">
      <c r="A6151" s="264">
        <v>46644.208333333343</v>
      </c>
      <c r="B6151">
        <v>71.22</v>
      </c>
      <c r="C6151">
        <v>13</v>
      </c>
      <c r="D6151">
        <v>5.2</v>
      </c>
      <c r="E6151">
        <v>89.42</v>
      </c>
    </row>
    <row r="6152" spans="1:5" x14ac:dyDescent="0.25">
      <c r="A6152" s="264">
        <v>46644.25</v>
      </c>
      <c r="B6152">
        <v>85.63</v>
      </c>
      <c r="C6152">
        <v>16.260000000000002</v>
      </c>
      <c r="D6152">
        <v>6.5</v>
      </c>
      <c r="E6152">
        <v>108.39</v>
      </c>
    </row>
    <row r="6153" spans="1:5" x14ac:dyDescent="0.25">
      <c r="A6153" s="264">
        <v>46644.291666666657</v>
      </c>
      <c r="B6153">
        <v>85.06</v>
      </c>
      <c r="C6153">
        <v>16.88</v>
      </c>
      <c r="D6153">
        <v>6.75</v>
      </c>
      <c r="E6153">
        <v>108.69</v>
      </c>
    </row>
    <row r="6154" spans="1:5" x14ac:dyDescent="0.25">
      <c r="A6154" s="264">
        <v>46644.333333333343</v>
      </c>
      <c r="B6154">
        <v>78.31</v>
      </c>
      <c r="C6154">
        <v>15.12</v>
      </c>
      <c r="D6154">
        <v>6.05</v>
      </c>
      <c r="E6154">
        <v>99.48</v>
      </c>
    </row>
    <row r="6155" spans="1:5" x14ac:dyDescent="0.25">
      <c r="A6155" s="264">
        <v>46644.375</v>
      </c>
      <c r="B6155">
        <v>73.680000000000007</v>
      </c>
      <c r="C6155">
        <v>13.63</v>
      </c>
      <c r="D6155">
        <v>5.45</v>
      </c>
      <c r="E6155">
        <v>92.76</v>
      </c>
    </row>
    <row r="6156" spans="1:5" x14ac:dyDescent="0.25">
      <c r="A6156" s="264">
        <v>46644.416666666657</v>
      </c>
      <c r="B6156">
        <v>71.8</v>
      </c>
      <c r="C6156">
        <v>12.65</v>
      </c>
      <c r="D6156">
        <v>5.0599999999999996</v>
      </c>
      <c r="E6156">
        <v>89.51</v>
      </c>
    </row>
    <row r="6157" spans="1:5" x14ac:dyDescent="0.25">
      <c r="A6157" s="264">
        <v>46644.458333333343</v>
      </c>
      <c r="B6157">
        <v>77.72</v>
      </c>
      <c r="C6157">
        <v>11.45</v>
      </c>
      <c r="D6157">
        <v>4.58</v>
      </c>
      <c r="E6157">
        <v>93.75</v>
      </c>
    </row>
    <row r="6158" spans="1:5" x14ac:dyDescent="0.25">
      <c r="A6158" s="264">
        <v>46644.5</v>
      </c>
      <c r="B6158">
        <v>74.959999999999994</v>
      </c>
      <c r="C6158">
        <v>10.9</v>
      </c>
      <c r="D6158">
        <v>4.3600000000000003</v>
      </c>
      <c r="E6158">
        <v>90.22</v>
      </c>
    </row>
    <row r="6159" spans="1:5" x14ac:dyDescent="0.25">
      <c r="A6159" s="264">
        <v>46644.541666666657</v>
      </c>
      <c r="B6159">
        <v>70.540000000000006</v>
      </c>
      <c r="C6159">
        <v>10.199999999999999</v>
      </c>
      <c r="D6159">
        <v>4.08</v>
      </c>
      <c r="E6159">
        <v>84.82</v>
      </c>
    </row>
    <row r="6160" spans="1:5" x14ac:dyDescent="0.25">
      <c r="A6160" s="264">
        <v>46644.583333333343</v>
      </c>
      <c r="B6160">
        <v>62.13</v>
      </c>
      <c r="C6160">
        <v>10.32</v>
      </c>
      <c r="D6160">
        <v>4.13</v>
      </c>
      <c r="E6160">
        <v>76.58</v>
      </c>
    </row>
    <row r="6161" spans="1:5" x14ac:dyDescent="0.25">
      <c r="A6161" s="264">
        <v>46644.625</v>
      </c>
      <c r="B6161">
        <v>60.66</v>
      </c>
      <c r="C6161">
        <v>10.23</v>
      </c>
      <c r="D6161">
        <v>4.09</v>
      </c>
      <c r="E6161">
        <v>74.98</v>
      </c>
    </row>
    <row r="6162" spans="1:5" x14ac:dyDescent="0.25">
      <c r="A6162" s="264">
        <v>46644.666666666657</v>
      </c>
      <c r="B6162">
        <v>61.99</v>
      </c>
      <c r="C6162">
        <v>9.2200000000000006</v>
      </c>
      <c r="D6162">
        <v>3.69</v>
      </c>
      <c r="E6162">
        <v>74.900000000000006</v>
      </c>
    </row>
    <row r="6163" spans="1:5" x14ac:dyDescent="0.25">
      <c r="A6163" s="264">
        <v>46644.708333333343</v>
      </c>
      <c r="B6163">
        <v>65.52</v>
      </c>
      <c r="C6163">
        <v>11.83</v>
      </c>
      <c r="D6163">
        <v>4.7300000000000004</v>
      </c>
      <c r="E6163">
        <v>82.08</v>
      </c>
    </row>
    <row r="6164" spans="1:5" x14ac:dyDescent="0.25">
      <c r="A6164" s="264">
        <v>46644.75</v>
      </c>
      <c r="B6164">
        <v>65.92</v>
      </c>
      <c r="C6164">
        <v>12.6</v>
      </c>
      <c r="D6164">
        <v>5.04</v>
      </c>
      <c r="E6164">
        <v>83.56</v>
      </c>
    </row>
    <row r="6165" spans="1:5" x14ac:dyDescent="0.25">
      <c r="A6165" s="264">
        <v>46644.791666666657</v>
      </c>
      <c r="B6165">
        <v>67.739999999999995</v>
      </c>
      <c r="C6165">
        <v>12.2</v>
      </c>
      <c r="D6165">
        <v>4.88</v>
      </c>
      <c r="E6165">
        <v>84.82</v>
      </c>
    </row>
    <row r="6166" spans="1:5" x14ac:dyDescent="0.25">
      <c r="A6166" s="264">
        <v>46644.833333333343</v>
      </c>
      <c r="B6166">
        <v>63.98</v>
      </c>
      <c r="C6166">
        <v>12</v>
      </c>
      <c r="D6166">
        <v>4.8</v>
      </c>
      <c r="E6166">
        <v>80.78</v>
      </c>
    </row>
    <row r="6167" spans="1:5" x14ac:dyDescent="0.25">
      <c r="A6167" s="264">
        <v>46644.875</v>
      </c>
      <c r="B6167">
        <v>63.86</v>
      </c>
      <c r="C6167">
        <v>11.52</v>
      </c>
      <c r="D6167">
        <v>4.6100000000000003</v>
      </c>
      <c r="E6167">
        <v>79.989999999999995</v>
      </c>
    </row>
    <row r="6168" spans="1:5" x14ac:dyDescent="0.25">
      <c r="A6168" s="264">
        <v>46644.916666666657</v>
      </c>
      <c r="B6168">
        <v>62.36</v>
      </c>
      <c r="C6168">
        <v>11.68</v>
      </c>
      <c r="D6168">
        <v>4.67</v>
      </c>
      <c r="E6168">
        <v>78.709999999999994</v>
      </c>
    </row>
    <row r="6169" spans="1:5" x14ac:dyDescent="0.25">
      <c r="A6169" s="264">
        <v>46644.958333333343</v>
      </c>
      <c r="B6169">
        <v>59.43</v>
      </c>
      <c r="C6169">
        <v>11.05</v>
      </c>
      <c r="D6169">
        <v>4.42</v>
      </c>
      <c r="E6169">
        <v>74.900000000000006</v>
      </c>
    </row>
    <row r="6170" spans="1:5" x14ac:dyDescent="0.25">
      <c r="A6170" s="264">
        <v>46645</v>
      </c>
      <c r="B6170">
        <v>59.12</v>
      </c>
      <c r="C6170">
        <v>11.15</v>
      </c>
      <c r="D6170">
        <v>4.46</v>
      </c>
      <c r="E6170">
        <v>74.73</v>
      </c>
    </row>
    <row r="6171" spans="1:5" x14ac:dyDescent="0.25">
      <c r="A6171" s="264">
        <v>46645.041666666657</v>
      </c>
      <c r="B6171">
        <v>59.39</v>
      </c>
      <c r="C6171">
        <v>11.2</v>
      </c>
      <c r="D6171">
        <v>4.4800000000000004</v>
      </c>
      <c r="E6171">
        <v>75.069999999999993</v>
      </c>
    </row>
    <row r="6172" spans="1:5" x14ac:dyDescent="0.25">
      <c r="A6172" s="264">
        <v>46645.083333333343</v>
      </c>
      <c r="B6172">
        <v>60.55</v>
      </c>
      <c r="C6172">
        <v>10.92</v>
      </c>
      <c r="D6172">
        <v>4.37</v>
      </c>
      <c r="E6172">
        <v>75.84</v>
      </c>
    </row>
    <row r="6173" spans="1:5" x14ac:dyDescent="0.25">
      <c r="A6173" s="264">
        <v>46645.125</v>
      </c>
      <c r="B6173">
        <v>62.41</v>
      </c>
      <c r="C6173">
        <v>10.83</v>
      </c>
      <c r="D6173">
        <v>4.33</v>
      </c>
      <c r="E6173">
        <v>77.569999999999993</v>
      </c>
    </row>
    <row r="6174" spans="1:5" x14ac:dyDescent="0.25">
      <c r="A6174" s="264">
        <v>46645.166666666657</v>
      </c>
      <c r="B6174">
        <v>73.22</v>
      </c>
      <c r="C6174">
        <v>11.33</v>
      </c>
      <c r="D6174">
        <v>4.53</v>
      </c>
      <c r="E6174">
        <v>89.08</v>
      </c>
    </row>
    <row r="6175" spans="1:5" x14ac:dyDescent="0.25">
      <c r="A6175" s="264">
        <v>46645.208333333343</v>
      </c>
      <c r="B6175">
        <v>82.6</v>
      </c>
      <c r="C6175">
        <v>12.62</v>
      </c>
      <c r="D6175">
        <v>5.05</v>
      </c>
      <c r="E6175">
        <v>100.27</v>
      </c>
    </row>
    <row r="6176" spans="1:5" x14ac:dyDescent="0.25">
      <c r="A6176" s="264">
        <v>46645.25</v>
      </c>
      <c r="B6176">
        <v>82.79</v>
      </c>
      <c r="C6176">
        <v>15.15</v>
      </c>
      <c r="D6176">
        <v>6.06</v>
      </c>
      <c r="E6176">
        <v>104</v>
      </c>
    </row>
    <row r="6177" spans="1:5" x14ac:dyDescent="0.25">
      <c r="A6177" s="264">
        <v>46645.291666666657</v>
      </c>
      <c r="B6177">
        <v>78.98</v>
      </c>
      <c r="C6177">
        <v>15.52</v>
      </c>
      <c r="D6177">
        <v>6.21</v>
      </c>
      <c r="E6177">
        <v>100.71</v>
      </c>
    </row>
    <row r="6178" spans="1:5" x14ac:dyDescent="0.25">
      <c r="A6178" s="264">
        <v>46645.333333333343</v>
      </c>
      <c r="B6178">
        <v>76.319999999999993</v>
      </c>
      <c r="C6178">
        <v>13.2</v>
      </c>
      <c r="D6178">
        <v>5.28</v>
      </c>
      <c r="E6178">
        <v>94.8</v>
      </c>
    </row>
    <row r="6179" spans="1:5" x14ac:dyDescent="0.25">
      <c r="A6179" s="264">
        <v>46645.375</v>
      </c>
      <c r="B6179">
        <v>74.02</v>
      </c>
      <c r="C6179">
        <v>13.54</v>
      </c>
      <c r="D6179">
        <v>5.42</v>
      </c>
      <c r="E6179">
        <v>92.98</v>
      </c>
    </row>
    <row r="6180" spans="1:5" x14ac:dyDescent="0.25">
      <c r="A6180" s="264">
        <v>46645.416666666657</v>
      </c>
      <c r="B6180">
        <v>73.86</v>
      </c>
      <c r="C6180">
        <v>12.5</v>
      </c>
      <c r="D6180">
        <v>5</v>
      </c>
      <c r="E6180">
        <v>91.36</v>
      </c>
    </row>
    <row r="6181" spans="1:5" x14ac:dyDescent="0.25">
      <c r="A6181" s="264">
        <v>46645.458333333343</v>
      </c>
      <c r="B6181">
        <v>71.39</v>
      </c>
      <c r="C6181">
        <v>12.15</v>
      </c>
      <c r="D6181">
        <v>4.8600000000000003</v>
      </c>
      <c r="E6181">
        <v>88.4</v>
      </c>
    </row>
    <row r="6182" spans="1:5" x14ac:dyDescent="0.25">
      <c r="A6182" s="264">
        <v>46645.5</v>
      </c>
      <c r="B6182">
        <v>66.260000000000005</v>
      </c>
      <c r="C6182">
        <v>11.28</v>
      </c>
      <c r="D6182">
        <v>4.51</v>
      </c>
      <c r="E6182">
        <v>82.05</v>
      </c>
    </row>
    <row r="6183" spans="1:5" x14ac:dyDescent="0.25">
      <c r="A6183" s="264">
        <v>46645.541666666657</v>
      </c>
      <c r="B6183">
        <v>61.95</v>
      </c>
      <c r="C6183">
        <v>11.38</v>
      </c>
      <c r="D6183">
        <v>4.55</v>
      </c>
      <c r="E6183">
        <v>77.88</v>
      </c>
    </row>
    <row r="6184" spans="1:5" x14ac:dyDescent="0.25">
      <c r="A6184" s="264">
        <v>46645.583333333343</v>
      </c>
      <c r="B6184">
        <v>60.2</v>
      </c>
      <c r="C6184">
        <v>11.67</v>
      </c>
      <c r="D6184">
        <v>4.67</v>
      </c>
      <c r="E6184">
        <v>76.540000000000006</v>
      </c>
    </row>
    <row r="6185" spans="1:5" x14ac:dyDescent="0.25">
      <c r="A6185" s="264">
        <v>46645.625</v>
      </c>
      <c r="B6185">
        <v>58.5</v>
      </c>
      <c r="C6185">
        <v>11.45</v>
      </c>
      <c r="D6185">
        <v>4.58</v>
      </c>
      <c r="E6185">
        <v>74.53</v>
      </c>
    </row>
    <row r="6186" spans="1:5" x14ac:dyDescent="0.25">
      <c r="A6186" s="264">
        <v>46645.666666666657</v>
      </c>
      <c r="B6186">
        <v>60.08</v>
      </c>
      <c r="C6186">
        <v>11</v>
      </c>
      <c r="D6186">
        <v>4.4000000000000004</v>
      </c>
      <c r="E6186">
        <v>75.48</v>
      </c>
    </row>
    <row r="6187" spans="1:5" x14ac:dyDescent="0.25">
      <c r="A6187" s="264">
        <v>46645.708333333343</v>
      </c>
      <c r="B6187">
        <v>61.22</v>
      </c>
      <c r="C6187">
        <v>10.5</v>
      </c>
      <c r="D6187">
        <v>4.2</v>
      </c>
      <c r="E6187">
        <v>75.92</v>
      </c>
    </row>
    <row r="6188" spans="1:5" x14ac:dyDescent="0.25">
      <c r="A6188" s="264">
        <v>46645.75</v>
      </c>
      <c r="B6188">
        <v>62.02</v>
      </c>
      <c r="C6188">
        <v>10.5</v>
      </c>
      <c r="D6188">
        <v>4.2</v>
      </c>
      <c r="E6188">
        <v>76.72</v>
      </c>
    </row>
    <row r="6189" spans="1:5" x14ac:dyDescent="0.25">
      <c r="A6189" s="264">
        <v>46645.791666666657</v>
      </c>
      <c r="B6189">
        <v>59.81</v>
      </c>
      <c r="C6189">
        <v>10.85</v>
      </c>
      <c r="D6189">
        <v>4.34</v>
      </c>
      <c r="E6189">
        <v>75</v>
      </c>
    </row>
    <row r="6190" spans="1:5" x14ac:dyDescent="0.25">
      <c r="A6190" s="264">
        <v>46645.833333333343</v>
      </c>
      <c r="B6190">
        <v>38.74</v>
      </c>
      <c r="C6190">
        <v>10.52</v>
      </c>
      <c r="D6190">
        <v>4.21</v>
      </c>
      <c r="E6190">
        <v>53.47</v>
      </c>
    </row>
    <row r="6191" spans="1:5" x14ac:dyDescent="0.25">
      <c r="A6191" s="264">
        <v>46645.875</v>
      </c>
      <c r="B6191">
        <v>49.82</v>
      </c>
      <c r="C6191">
        <v>10.33</v>
      </c>
      <c r="D6191">
        <v>4.13</v>
      </c>
      <c r="E6191">
        <v>64.28</v>
      </c>
    </row>
    <row r="6192" spans="1:5" x14ac:dyDescent="0.25">
      <c r="A6192" s="264">
        <v>46645.916666666657</v>
      </c>
      <c r="B6192">
        <v>53.69</v>
      </c>
      <c r="C6192">
        <v>10.75</v>
      </c>
      <c r="D6192">
        <v>4.3</v>
      </c>
      <c r="E6192">
        <v>68.739999999999995</v>
      </c>
    </row>
    <row r="6193" spans="1:5" x14ac:dyDescent="0.25">
      <c r="A6193" s="264">
        <v>46645.958333333343</v>
      </c>
      <c r="B6193">
        <v>59.47</v>
      </c>
      <c r="C6193">
        <v>10.9</v>
      </c>
      <c r="D6193">
        <v>4.3600000000000003</v>
      </c>
      <c r="E6193">
        <v>74.73</v>
      </c>
    </row>
    <row r="6194" spans="1:5" x14ac:dyDescent="0.25">
      <c r="A6194" s="264">
        <v>46646</v>
      </c>
      <c r="B6194">
        <v>60.19</v>
      </c>
      <c r="C6194">
        <v>10.32</v>
      </c>
      <c r="D6194">
        <v>4.13</v>
      </c>
      <c r="E6194">
        <v>74.64</v>
      </c>
    </row>
    <row r="6195" spans="1:5" x14ac:dyDescent="0.25">
      <c r="A6195" s="264">
        <v>46646.041666666657</v>
      </c>
      <c r="B6195">
        <v>59.67</v>
      </c>
      <c r="C6195">
        <v>10.25</v>
      </c>
      <c r="D6195">
        <v>4.0999999999999996</v>
      </c>
      <c r="E6195">
        <v>74.02</v>
      </c>
    </row>
    <row r="6196" spans="1:5" x14ac:dyDescent="0.25">
      <c r="A6196" s="264">
        <v>46646.083333333343</v>
      </c>
      <c r="B6196">
        <v>61.12</v>
      </c>
      <c r="C6196">
        <v>9.6999999999999993</v>
      </c>
      <c r="D6196">
        <v>3.88</v>
      </c>
      <c r="E6196">
        <v>74.7</v>
      </c>
    </row>
    <row r="6197" spans="1:5" x14ac:dyDescent="0.25">
      <c r="A6197" s="264">
        <v>46646.125</v>
      </c>
      <c r="B6197">
        <v>62.34</v>
      </c>
      <c r="C6197">
        <v>10.7</v>
      </c>
      <c r="D6197">
        <v>4.28</v>
      </c>
      <c r="E6197">
        <v>77.319999999999993</v>
      </c>
    </row>
    <row r="6198" spans="1:5" x14ac:dyDescent="0.25">
      <c r="A6198" s="264">
        <v>46646.166666666657</v>
      </c>
      <c r="B6198">
        <v>62.98</v>
      </c>
      <c r="C6198">
        <v>12.18</v>
      </c>
      <c r="D6198">
        <v>4.87</v>
      </c>
      <c r="E6198">
        <v>80.03</v>
      </c>
    </row>
    <row r="6199" spans="1:5" x14ac:dyDescent="0.25">
      <c r="A6199" s="264">
        <v>46646.208333333343</v>
      </c>
      <c r="B6199">
        <v>66.489999999999995</v>
      </c>
      <c r="C6199">
        <v>12.45</v>
      </c>
      <c r="D6199">
        <v>4.9800000000000004</v>
      </c>
      <c r="E6199">
        <v>83.92</v>
      </c>
    </row>
    <row r="6200" spans="1:5" x14ac:dyDescent="0.25">
      <c r="A6200" s="264">
        <v>46646.25</v>
      </c>
      <c r="B6200">
        <v>71.12</v>
      </c>
      <c r="C6200">
        <v>14.05</v>
      </c>
      <c r="D6200">
        <v>5.62</v>
      </c>
      <c r="E6200">
        <v>90.79</v>
      </c>
    </row>
    <row r="6201" spans="1:5" x14ac:dyDescent="0.25">
      <c r="A6201" s="264">
        <v>46646.291666666657</v>
      </c>
      <c r="B6201">
        <v>75.2</v>
      </c>
      <c r="C6201">
        <v>15.35</v>
      </c>
      <c r="D6201">
        <v>6.14</v>
      </c>
      <c r="E6201">
        <v>96.69</v>
      </c>
    </row>
    <row r="6202" spans="1:5" x14ac:dyDescent="0.25">
      <c r="A6202" s="264">
        <v>46646.333333333343</v>
      </c>
      <c r="B6202">
        <v>76.94</v>
      </c>
      <c r="C6202">
        <v>16.25</v>
      </c>
      <c r="D6202">
        <v>6.5</v>
      </c>
      <c r="E6202">
        <v>99.69</v>
      </c>
    </row>
    <row r="6203" spans="1:5" x14ac:dyDescent="0.25">
      <c r="A6203" s="264">
        <v>46646.375</v>
      </c>
      <c r="B6203">
        <v>72.709999999999994</v>
      </c>
      <c r="C6203">
        <v>13.85</v>
      </c>
      <c r="D6203">
        <v>5.54</v>
      </c>
      <c r="E6203">
        <v>92.1</v>
      </c>
    </row>
    <row r="6204" spans="1:5" x14ac:dyDescent="0.25">
      <c r="A6204" s="264">
        <v>46646.416666666657</v>
      </c>
      <c r="B6204">
        <v>65.930000000000007</v>
      </c>
      <c r="C6204">
        <v>12.5</v>
      </c>
      <c r="D6204">
        <v>5</v>
      </c>
      <c r="E6204">
        <v>83.43</v>
      </c>
    </row>
    <row r="6205" spans="1:5" x14ac:dyDescent="0.25">
      <c r="A6205" s="264">
        <v>46646.458333333343</v>
      </c>
      <c r="B6205">
        <v>64.73</v>
      </c>
      <c r="C6205">
        <v>11.93</v>
      </c>
      <c r="D6205">
        <v>4.7699999999999996</v>
      </c>
      <c r="E6205">
        <v>81.430000000000007</v>
      </c>
    </row>
    <row r="6206" spans="1:5" x14ac:dyDescent="0.25">
      <c r="A6206" s="264">
        <v>46646.5</v>
      </c>
      <c r="B6206">
        <v>65.28</v>
      </c>
      <c r="C6206">
        <v>11.89</v>
      </c>
      <c r="D6206">
        <v>4.76</v>
      </c>
      <c r="E6206">
        <v>81.93</v>
      </c>
    </row>
    <row r="6207" spans="1:5" x14ac:dyDescent="0.25">
      <c r="A6207" s="264">
        <v>46646.541666666657</v>
      </c>
      <c r="B6207">
        <v>61.98</v>
      </c>
      <c r="C6207">
        <v>11.43</v>
      </c>
      <c r="D6207">
        <v>4.57</v>
      </c>
      <c r="E6207">
        <v>77.98</v>
      </c>
    </row>
    <row r="6208" spans="1:5" x14ac:dyDescent="0.25">
      <c r="A6208" s="264">
        <v>46646.583333333343</v>
      </c>
      <c r="B6208">
        <v>59.54</v>
      </c>
      <c r="C6208">
        <v>10.97</v>
      </c>
      <c r="D6208">
        <v>4.3899999999999997</v>
      </c>
      <c r="E6208">
        <v>74.900000000000006</v>
      </c>
    </row>
    <row r="6209" spans="1:5" x14ac:dyDescent="0.25">
      <c r="A6209" s="264">
        <v>46646.625</v>
      </c>
      <c r="B6209">
        <v>60.24</v>
      </c>
      <c r="C6209">
        <v>11.28</v>
      </c>
      <c r="D6209">
        <v>4.51</v>
      </c>
      <c r="E6209">
        <v>76.03</v>
      </c>
    </row>
    <row r="6210" spans="1:5" x14ac:dyDescent="0.25">
      <c r="A6210" s="264">
        <v>46646.666666666657</v>
      </c>
      <c r="B6210">
        <v>60.33</v>
      </c>
      <c r="C6210">
        <v>11.65</v>
      </c>
      <c r="D6210">
        <v>4.66</v>
      </c>
      <c r="E6210">
        <v>76.64</v>
      </c>
    </row>
    <row r="6211" spans="1:5" x14ac:dyDescent="0.25">
      <c r="A6211" s="264">
        <v>46646.708333333343</v>
      </c>
      <c r="B6211">
        <v>62.46</v>
      </c>
      <c r="C6211">
        <v>12</v>
      </c>
      <c r="D6211">
        <v>4.8</v>
      </c>
      <c r="E6211">
        <v>79.260000000000005</v>
      </c>
    </row>
    <row r="6212" spans="1:5" x14ac:dyDescent="0.25">
      <c r="A6212" s="264">
        <v>46646.75</v>
      </c>
      <c r="B6212">
        <v>61.94</v>
      </c>
      <c r="C6212">
        <v>11.85</v>
      </c>
      <c r="D6212">
        <v>4.74</v>
      </c>
      <c r="E6212">
        <v>78.53</v>
      </c>
    </row>
    <row r="6213" spans="1:5" x14ac:dyDescent="0.25">
      <c r="A6213" s="264">
        <v>46646.791666666657</v>
      </c>
      <c r="B6213">
        <v>63.83</v>
      </c>
      <c r="C6213">
        <v>12.3</v>
      </c>
      <c r="D6213">
        <v>4.92</v>
      </c>
      <c r="E6213">
        <v>81.05</v>
      </c>
    </row>
    <row r="6214" spans="1:5" x14ac:dyDescent="0.25">
      <c r="A6214" s="264">
        <v>46646.833333333343</v>
      </c>
      <c r="B6214">
        <v>61.28</v>
      </c>
      <c r="C6214">
        <v>11.9</v>
      </c>
      <c r="D6214">
        <v>4.76</v>
      </c>
      <c r="E6214">
        <v>77.94</v>
      </c>
    </row>
    <row r="6215" spans="1:5" x14ac:dyDescent="0.25">
      <c r="A6215" s="264">
        <v>46646.875</v>
      </c>
      <c r="B6215">
        <v>61.66</v>
      </c>
      <c r="C6215">
        <v>11.57</v>
      </c>
      <c r="D6215">
        <v>4.63</v>
      </c>
      <c r="E6215">
        <v>77.86</v>
      </c>
    </row>
    <row r="6216" spans="1:5" x14ac:dyDescent="0.25">
      <c r="A6216" s="264">
        <v>46646.916666666657</v>
      </c>
      <c r="B6216">
        <v>61.14</v>
      </c>
      <c r="C6216">
        <v>11.53</v>
      </c>
      <c r="D6216">
        <v>4.6100000000000003</v>
      </c>
      <c r="E6216">
        <v>77.28</v>
      </c>
    </row>
    <row r="6217" spans="1:5" x14ac:dyDescent="0.25">
      <c r="A6217" s="264">
        <v>46646.958333333343</v>
      </c>
      <c r="B6217">
        <v>61.13</v>
      </c>
      <c r="C6217">
        <v>11.45</v>
      </c>
      <c r="D6217">
        <v>4.58</v>
      </c>
      <c r="E6217">
        <v>77.16</v>
      </c>
    </row>
    <row r="6218" spans="1:5" x14ac:dyDescent="0.25">
      <c r="A6218" s="264">
        <v>46647</v>
      </c>
      <c r="B6218">
        <v>61.11</v>
      </c>
      <c r="C6218">
        <v>11.72</v>
      </c>
      <c r="D6218">
        <v>4.6900000000000004</v>
      </c>
      <c r="E6218">
        <v>77.52</v>
      </c>
    </row>
    <row r="6219" spans="1:5" x14ac:dyDescent="0.25">
      <c r="A6219" s="264">
        <v>46647.041666666657</v>
      </c>
      <c r="B6219">
        <v>61.13</v>
      </c>
      <c r="C6219">
        <v>11.65</v>
      </c>
      <c r="D6219">
        <v>4.66</v>
      </c>
      <c r="E6219">
        <v>77.44</v>
      </c>
    </row>
    <row r="6220" spans="1:5" x14ac:dyDescent="0.25">
      <c r="A6220" s="264">
        <v>46647.083333333343</v>
      </c>
      <c r="B6220">
        <v>61.81</v>
      </c>
      <c r="C6220">
        <v>11.53</v>
      </c>
      <c r="D6220">
        <v>4.6100000000000003</v>
      </c>
      <c r="E6220">
        <v>77.95</v>
      </c>
    </row>
    <row r="6221" spans="1:5" x14ac:dyDescent="0.25">
      <c r="A6221" s="264">
        <v>46647.125</v>
      </c>
      <c r="B6221">
        <v>62.5</v>
      </c>
      <c r="C6221">
        <v>11.46</v>
      </c>
      <c r="D6221">
        <v>4.58</v>
      </c>
      <c r="E6221">
        <v>78.540000000000006</v>
      </c>
    </row>
    <row r="6222" spans="1:5" x14ac:dyDescent="0.25">
      <c r="A6222" s="264">
        <v>46647.166666666657</v>
      </c>
      <c r="B6222">
        <v>62.16</v>
      </c>
      <c r="C6222">
        <v>11.95</v>
      </c>
      <c r="D6222">
        <v>4.78</v>
      </c>
      <c r="E6222">
        <v>78.89</v>
      </c>
    </row>
    <row r="6223" spans="1:5" x14ac:dyDescent="0.25">
      <c r="A6223" s="264">
        <v>46647.208333333343</v>
      </c>
      <c r="B6223">
        <v>64.650000000000006</v>
      </c>
      <c r="C6223">
        <v>12.35</v>
      </c>
      <c r="D6223">
        <v>4.9400000000000004</v>
      </c>
      <c r="E6223">
        <v>81.94</v>
      </c>
    </row>
    <row r="6224" spans="1:5" x14ac:dyDescent="0.25">
      <c r="A6224" s="264">
        <v>46647.25</v>
      </c>
      <c r="B6224">
        <v>68.2</v>
      </c>
      <c r="C6224">
        <v>12.8</v>
      </c>
      <c r="D6224">
        <v>5.12</v>
      </c>
      <c r="E6224">
        <v>86.12</v>
      </c>
    </row>
    <row r="6225" spans="1:5" x14ac:dyDescent="0.25">
      <c r="A6225" s="264">
        <v>46647.291666666657</v>
      </c>
      <c r="B6225">
        <v>70.900000000000006</v>
      </c>
      <c r="C6225">
        <v>13.95</v>
      </c>
      <c r="D6225">
        <v>5.58</v>
      </c>
      <c r="E6225">
        <v>90.43</v>
      </c>
    </row>
    <row r="6226" spans="1:5" x14ac:dyDescent="0.25">
      <c r="A6226" s="264">
        <v>46647.333333333343</v>
      </c>
      <c r="B6226">
        <v>75.72</v>
      </c>
      <c r="C6226">
        <v>15.4</v>
      </c>
      <c r="D6226">
        <v>6.16</v>
      </c>
      <c r="E6226">
        <v>97.28</v>
      </c>
    </row>
    <row r="6227" spans="1:5" x14ac:dyDescent="0.25">
      <c r="A6227" s="264">
        <v>46647.375</v>
      </c>
      <c r="B6227">
        <v>76.84</v>
      </c>
      <c r="C6227">
        <v>15.15</v>
      </c>
      <c r="D6227">
        <v>6.06</v>
      </c>
      <c r="E6227">
        <v>98.05</v>
      </c>
    </row>
    <row r="6228" spans="1:5" x14ac:dyDescent="0.25">
      <c r="A6228" s="264">
        <v>46647.416666666657</v>
      </c>
      <c r="B6228">
        <v>73.77</v>
      </c>
      <c r="C6228">
        <v>14.65</v>
      </c>
      <c r="D6228">
        <v>5.86</v>
      </c>
      <c r="E6228">
        <v>94.28</v>
      </c>
    </row>
    <row r="6229" spans="1:5" x14ac:dyDescent="0.25">
      <c r="A6229" s="264">
        <v>46647.458333333343</v>
      </c>
      <c r="B6229">
        <v>69.900000000000006</v>
      </c>
      <c r="C6229">
        <v>13.8</v>
      </c>
      <c r="D6229">
        <v>5.52</v>
      </c>
      <c r="E6229">
        <v>89.22</v>
      </c>
    </row>
    <row r="6230" spans="1:5" x14ac:dyDescent="0.25">
      <c r="A6230" s="264">
        <v>46647.5</v>
      </c>
      <c r="B6230">
        <v>66.84</v>
      </c>
      <c r="C6230">
        <v>12.8</v>
      </c>
      <c r="D6230">
        <v>5.12</v>
      </c>
      <c r="E6230">
        <v>84.76</v>
      </c>
    </row>
    <row r="6231" spans="1:5" x14ac:dyDescent="0.25">
      <c r="A6231" s="264">
        <v>46647.541666666657</v>
      </c>
      <c r="B6231">
        <v>65</v>
      </c>
      <c r="C6231">
        <v>11.9</v>
      </c>
      <c r="D6231">
        <v>4.76</v>
      </c>
      <c r="E6231">
        <v>81.66</v>
      </c>
    </row>
    <row r="6232" spans="1:5" x14ac:dyDescent="0.25">
      <c r="A6232" s="264">
        <v>46647.583333333343</v>
      </c>
      <c r="B6232">
        <v>66.02</v>
      </c>
      <c r="C6232">
        <v>11.27</v>
      </c>
      <c r="D6232">
        <v>4.51</v>
      </c>
      <c r="E6232">
        <v>81.8</v>
      </c>
    </row>
    <row r="6233" spans="1:5" x14ac:dyDescent="0.25">
      <c r="A6233" s="264">
        <v>46647.625</v>
      </c>
      <c r="B6233">
        <v>62.55</v>
      </c>
      <c r="C6233">
        <v>10.81</v>
      </c>
      <c r="D6233">
        <v>4.32</v>
      </c>
      <c r="E6233">
        <v>77.680000000000007</v>
      </c>
    </row>
    <row r="6234" spans="1:5" x14ac:dyDescent="0.25">
      <c r="A6234" s="264">
        <v>46647.666666666657</v>
      </c>
      <c r="B6234">
        <v>61.85</v>
      </c>
      <c r="C6234">
        <v>10.82</v>
      </c>
      <c r="D6234">
        <v>4.33</v>
      </c>
      <c r="E6234">
        <v>77</v>
      </c>
    </row>
    <row r="6235" spans="1:5" x14ac:dyDescent="0.25">
      <c r="A6235" s="264">
        <v>46647.708333333343</v>
      </c>
      <c r="B6235">
        <v>68.900000000000006</v>
      </c>
      <c r="C6235">
        <v>12.2</v>
      </c>
      <c r="D6235">
        <v>4.88</v>
      </c>
      <c r="E6235">
        <v>85.98</v>
      </c>
    </row>
    <row r="6236" spans="1:5" x14ac:dyDescent="0.25">
      <c r="A6236" s="264">
        <v>46647.75</v>
      </c>
      <c r="B6236">
        <v>72.22</v>
      </c>
      <c r="C6236">
        <v>13.3</v>
      </c>
      <c r="D6236">
        <v>5.32</v>
      </c>
      <c r="E6236">
        <v>90.84</v>
      </c>
    </row>
    <row r="6237" spans="1:5" x14ac:dyDescent="0.25">
      <c r="A6237" s="264">
        <v>46647.791666666657</v>
      </c>
      <c r="B6237">
        <v>71.08</v>
      </c>
      <c r="C6237">
        <v>13.3</v>
      </c>
      <c r="D6237">
        <v>5.32</v>
      </c>
      <c r="E6237">
        <v>89.7</v>
      </c>
    </row>
    <row r="6238" spans="1:5" x14ac:dyDescent="0.25">
      <c r="A6238" s="264">
        <v>46647.833333333343</v>
      </c>
      <c r="B6238">
        <v>70.19</v>
      </c>
      <c r="C6238">
        <v>12.95</v>
      </c>
      <c r="D6238">
        <v>5.18</v>
      </c>
      <c r="E6238">
        <v>88.32</v>
      </c>
    </row>
    <row r="6239" spans="1:5" x14ac:dyDescent="0.25">
      <c r="A6239" s="264">
        <v>46647.875</v>
      </c>
      <c r="B6239">
        <v>69</v>
      </c>
      <c r="C6239">
        <v>12.73</v>
      </c>
      <c r="D6239">
        <v>5.09</v>
      </c>
      <c r="E6239">
        <v>86.82</v>
      </c>
    </row>
    <row r="6240" spans="1:5" x14ac:dyDescent="0.25">
      <c r="A6240" s="264">
        <v>46647.916666666657</v>
      </c>
      <c r="B6240">
        <v>69.260000000000005</v>
      </c>
      <c r="C6240">
        <v>12.52</v>
      </c>
      <c r="D6240">
        <v>5.01</v>
      </c>
      <c r="E6240">
        <v>86.79</v>
      </c>
    </row>
    <row r="6241" spans="1:5" x14ac:dyDescent="0.25">
      <c r="A6241" s="264">
        <v>46647.958333333343</v>
      </c>
      <c r="B6241">
        <v>68.64</v>
      </c>
      <c r="C6241">
        <v>12.1</v>
      </c>
      <c r="D6241">
        <v>4.84</v>
      </c>
      <c r="E6241">
        <v>85.58</v>
      </c>
    </row>
    <row r="6242" spans="1:5" x14ac:dyDescent="0.25">
      <c r="A6242" s="264">
        <v>46648</v>
      </c>
      <c r="B6242">
        <v>69.569999999999993</v>
      </c>
      <c r="C6242">
        <v>12.1</v>
      </c>
      <c r="D6242">
        <v>4.84</v>
      </c>
      <c r="E6242">
        <v>86.51</v>
      </c>
    </row>
    <row r="6243" spans="1:5" x14ac:dyDescent="0.25">
      <c r="A6243" s="264">
        <v>46648.041666666657</v>
      </c>
      <c r="B6243">
        <v>71.73</v>
      </c>
      <c r="C6243">
        <v>12.2</v>
      </c>
      <c r="D6243">
        <v>4.88</v>
      </c>
      <c r="E6243">
        <v>88.81</v>
      </c>
    </row>
    <row r="6244" spans="1:5" x14ac:dyDescent="0.25">
      <c r="A6244" s="264">
        <v>46648.083333333343</v>
      </c>
      <c r="B6244">
        <v>72.97</v>
      </c>
      <c r="C6244">
        <v>12.5</v>
      </c>
      <c r="D6244">
        <v>5</v>
      </c>
      <c r="E6244">
        <v>90.47</v>
      </c>
    </row>
    <row r="6245" spans="1:5" x14ac:dyDescent="0.25">
      <c r="A6245" s="264">
        <v>46648.125</v>
      </c>
      <c r="B6245">
        <v>75.180000000000007</v>
      </c>
      <c r="C6245">
        <v>12.87</v>
      </c>
      <c r="D6245">
        <v>5.15</v>
      </c>
      <c r="E6245">
        <v>93.2</v>
      </c>
    </row>
    <row r="6246" spans="1:5" x14ac:dyDescent="0.25">
      <c r="A6246" s="264">
        <v>46648.166666666657</v>
      </c>
      <c r="B6246">
        <v>79.89</v>
      </c>
      <c r="C6246">
        <v>13.95</v>
      </c>
      <c r="D6246">
        <v>5.58</v>
      </c>
      <c r="E6246">
        <v>99.42</v>
      </c>
    </row>
    <row r="6247" spans="1:5" x14ac:dyDescent="0.25">
      <c r="A6247" s="264">
        <v>46648.208333333343</v>
      </c>
      <c r="B6247">
        <v>90.18</v>
      </c>
      <c r="C6247">
        <v>15.83</v>
      </c>
      <c r="D6247">
        <v>6.33</v>
      </c>
      <c r="E6247">
        <v>112.34</v>
      </c>
    </row>
    <row r="6248" spans="1:5" x14ac:dyDescent="0.25">
      <c r="A6248" s="264">
        <v>46648.25</v>
      </c>
      <c r="B6248">
        <v>109.95</v>
      </c>
      <c r="C6248">
        <v>18.649999999999999</v>
      </c>
      <c r="D6248">
        <v>7.46</v>
      </c>
      <c r="E6248">
        <v>136.06</v>
      </c>
    </row>
    <row r="6249" spans="1:5" x14ac:dyDescent="0.25">
      <c r="A6249" s="264">
        <v>46648.291666666657</v>
      </c>
      <c r="B6249">
        <v>111.44</v>
      </c>
      <c r="C6249">
        <v>20.420000000000002</v>
      </c>
      <c r="D6249">
        <v>8.17</v>
      </c>
      <c r="E6249">
        <v>140.03</v>
      </c>
    </row>
    <row r="6250" spans="1:5" x14ac:dyDescent="0.25">
      <c r="A6250" s="264">
        <v>46648.333333333343</v>
      </c>
      <c r="B6250">
        <v>101.5</v>
      </c>
      <c r="C6250">
        <v>19.78</v>
      </c>
      <c r="D6250">
        <v>7.91</v>
      </c>
      <c r="E6250">
        <v>129.19</v>
      </c>
    </row>
    <row r="6251" spans="1:5" x14ac:dyDescent="0.25">
      <c r="A6251" s="264">
        <v>46648.375</v>
      </c>
      <c r="B6251">
        <v>89.34</v>
      </c>
      <c r="C6251">
        <v>16.78</v>
      </c>
      <c r="D6251">
        <v>6.71</v>
      </c>
      <c r="E6251">
        <v>112.83</v>
      </c>
    </row>
    <row r="6252" spans="1:5" x14ac:dyDescent="0.25">
      <c r="A6252" s="264">
        <v>46648.416666666657</v>
      </c>
      <c r="B6252">
        <v>80.569999999999993</v>
      </c>
      <c r="C6252">
        <v>14.22</v>
      </c>
      <c r="D6252">
        <v>5.69</v>
      </c>
      <c r="E6252">
        <v>100.48</v>
      </c>
    </row>
    <row r="6253" spans="1:5" x14ac:dyDescent="0.25">
      <c r="A6253" s="264">
        <v>46648.458333333343</v>
      </c>
      <c r="B6253">
        <v>72.87</v>
      </c>
      <c r="C6253">
        <v>12.52</v>
      </c>
      <c r="D6253">
        <v>5.01</v>
      </c>
      <c r="E6253">
        <v>90.4</v>
      </c>
    </row>
    <row r="6254" spans="1:5" x14ac:dyDescent="0.25">
      <c r="A6254" s="264">
        <v>46648.5</v>
      </c>
      <c r="B6254">
        <v>70.900000000000006</v>
      </c>
      <c r="C6254">
        <v>11.95</v>
      </c>
      <c r="D6254">
        <v>4.78</v>
      </c>
      <c r="E6254">
        <v>87.63</v>
      </c>
    </row>
    <row r="6255" spans="1:5" x14ac:dyDescent="0.25">
      <c r="A6255" s="264">
        <v>46648.541666666657</v>
      </c>
      <c r="B6255">
        <v>66.14</v>
      </c>
      <c r="C6255">
        <v>11.83</v>
      </c>
      <c r="D6255">
        <v>4.7300000000000004</v>
      </c>
      <c r="E6255">
        <v>82.7</v>
      </c>
    </row>
    <row r="6256" spans="1:5" x14ac:dyDescent="0.25">
      <c r="A6256" s="264">
        <v>46648.583333333343</v>
      </c>
      <c r="B6256">
        <v>64.08</v>
      </c>
      <c r="C6256">
        <v>11.57</v>
      </c>
      <c r="D6256">
        <v>4.63</v>
      </c>
      <c r="E6256">
        <v>80.28</v>
      </c>
    </row>
    <row r="6257" spans="1:5" x14ac:dyDescent="0.25">
      <c r="A6257" s="264">
        <v>46648.625</v>
      </c>
      <c r="B6257">
        <v>62.67</v>
      </c>
      <c r="C6257">
        <v>11.08</v>
      </c>
      <c r="D6257">
        <v>4.43</v>
      </c>
      <c r="E6257">
        <v>78.180000000000007</v>
      </c>
    </row>
    <row r="6258" spans="1:5" x14ac:dyDescent="0.25">
      <c r="A6258" s="264">
        <v>46648.666666666657</v>
      </c>
      <c r="B6258">
        <v>61.95</v>
      </c>
      <c r="C6258">
        <v>11</v>
      </c>
      <c r="D6258">
        <v>4.4000000000000004</v>
      </c>
      <c r="E6258">
        <v>77.349999999999994</v>
      </c>
    </row>
    <row r="6259" spans="1:5" x14ac:dyDescent="0.25">
      <c r="A6259" s="264">
        <v>46648.708333333343</v>
      </c>
      <c r="B6259">
        <v>62.29</v>
      </c>
      <c r="C6259">
        <v>12.12</v>
      </c>
      <c r="D6259">
        <v>4.8499999999999996</v>
      </c>
      <c r="E6259">
        <v>79.260000000000005</v>
      </c>
    </row>
    <row r="6260" spans="1:5" x14ac:dyDescent="0.25">
      <c r="A6260" s="264">
        <v>46648.75</v>
      </c>
      <c r="B6260">
        <v>67.69</v>
      </c>
      <c r="C6260">
        <v>13.09</v>
      </c>
      <c r="D6260">
        <v>5.24</v>
      </c>
      <c r="E6260">
        <v>86.02</v>
      </c>
    </row>
    <row r="6261" spans="1:5" x14ac:dyDescent="0.25">
      <c r="A6261" s="264">
        <v>46648.791666666657</v>
      </c>
      <c r="B6261">
        <v>68.069999999999993</v>
      </c>
      <c r="C6261">
        <v>12.88</v>
      </c>
      <c r="D6261">
        <v>5.15</v>
      </c>
      <c r="E6261">
        <v>86.1</v>
      </c>
    </row>
    <row r="6262" spans="1:5" x14ac:dyDescent="0.25">
      <c r="A6262" s="264">
        <v>46648.833333333343</v>
      </c>
      <c r="B6262">
        <v>66.83</v>
      </c>
      <c r="C6262">
        <v>12.35</v>
      </c>
      <c r="D6262">
        <v>4.9400000000000004</v>
      </c>
      <c r="E6262">
        <v>84.12</v>
      </c>
    </row>
    <row r="6263" spans="1:5" x14ac:dyDescent="0.25">
      <c r="A6263" s="264">
        <v>46648.875</v>
      </c>
      <c r="B6263">
        <v>64.27</v>
      </c>
      <c r="C6263">
        <v>12.55</v>
      </c>
      <c r="D6263">
        <v>5.0199999999999996</v>
      </c>
      <c r="E6263">
        <v>81.84</v>
      </c>
    </row>
    <row r="6264" spans="1:5" x14ac:dyDescent="0.25">
      <c r="A6264" s="264">
        <v>46648.916666666657</v>
      </c>
      <c r="B6264">
        <v>64.5</v>
      </c>
      <c r="C6264">
        <v>12.08</v>
      </c>
      <c r="D6264">
        <v>4.83</v>
      </c>
      <c r="E6264">
        <v>81.41</v>
      </c>
    </row>
    <row r="6265" spans="1:5" x14ac:dyDescent="0.25">
      <c r="A6265" s="264">
        <v>46648.958333333343</v>
      </c>
      <c r="B6265">
        <v>63.09</v>
      </c>
      <c r="C6265">
        <v>11.57</v>
      </c>
      <c r="D6265">
        <v>4.63</v>
      </c>
      <c r="E6265">
        <v>79.290000000000006</v>
      </c>
    </row>
    <row r="6266" spans="1:5" x14ac:dyDescent="0.25">
      <c r="A6266" s="264">
        <v>46649</v>
      </c>
      <c r="B6266">
        <v>62.62</v>
      </c>
      <c r="C6266">
        <v>11.45</v>
      </c>
      <c r="D6266">
        <v>4.58</v>
      </c>
      <c r="E6266">
        <v>78.650000000000006</v>
      </c>
    </row>
    <row r="6267" spans="1:5" x14ac:dyDescent="0.25">
      <c r="A6267" s="264">
        <v>46649.041666666657</v>
      </c>
      <c r="B6267">
        <v>62.89</v>
      </c>
      <c r="C6267">
        <v>11.62</v>
      </c>
      <c r="D6267">
        <v>4.6500000000000004</v>
      </c>
      <c r="E6267">
        <v>79.16</v>
      </c>
    </row>
    <row r="6268" spans="1:5" x14ac:dyDescent="0.25">
      <c r="A6268" s="264">
        <v>46649.083333333343</v>
      </c>
      <c r="B6268">
        <v>62.69</v>
      </c>
      <c r="C6268">
        <v>11.58</v>
      </c>
      <c r="D6268">
        <v>4.63</v>
      </c>
      <c r="E6268">
        <v>78.900000000000006</v>
      </c>
    </row>
    <row r="6269" spans="1:5" x14ac:dyDescent="0.25">
      <c r="A6269" s="264">
        <v>46649.125</v>
      </c>
      <c r="B6269">
        <v>65.38</v>
      </c>
      <c r="C6269">
        <v>11.67</v>
      </c>
      <c r="D6269">
        <v>4.67</v>
      </c>
      <c r="E6269">
        <v>81.72</v>
      </c>
    </row>
    <row r="6270" spans="1:5" x14ac:dyDescent="0.25">
      <c r="A6270" s="264">
        <v>46649.166666666657</v>
      </c>
      <c r="B6270">
        <v>69.41</v>
      </c>
      <c r="C6270">
        <v>12.23</v>
      </c>
      <c r="D6270">
        <v>4.8899999999999997</v>
      </c>
      <c r="E6270">
        <v>86.53</v>
      </c>
    </row>
    <row r="6271" spans="1:5" x14ac:dyDescent="0.25">
      <c r="A6271" s="264">
        <v>46649.208333333343</v>
      </c>
      <c r="B6271">
        <v>72.88</v>
      </c>
      <c r="C6271">
        <v>13.93</v>
      </c>
      <c r="D6271">
        <v>5.57</v>
      </c>
      <c r="E6271">
        <v>92.38</v>
      </c>
    </row>
    <row r="6272" spans="1:5" x14ac:dyDescent="0.25">
      <c r="A6272" s="264">
        <v>46649.25</v>
      </c>
      <c r="B6272">
        <v>87.83</v>
      </c>
      <c r="C6272">
        <v>17.850000000000001</v>
      </c>
      <c r="D6272">
        <v>7.14</v>
      </c>
      <c r="E6272">
        <v>112.82</v>
      </c>
    </row>
    <row r="6273" spans="1:5" x14ac:dyDescent="0.25">
      <c r="A6273" s="264">
        <v>46649.291666666657</v>
      </c>
      <c r="B6273">
        <v>87.41</v>
      </c>
      <c r="C6273">
        <v>18.45</v>
      </c>
      <c r="D6273">
        <v>7.38</v>
      </c>
      <c r="E6273">
        <v>113.24</v>
      </c>
    </row>
    <row r="6274" spans="1:5" x14ac:dyDescent="0.25">
      <c r="A6274" s="264">
        <v>46649.333333333343</v>
      </c>
      <c r="B6274">
        <v>83.31</v>
      </c>
      <c r="C6274">
        <v>15.27</v>
      </c>
      <c r="D6274">
        <v>6.11</v>
      </c>
      <c r="E6274">
        <v>104.69</v>
      </c>
    </row>
    <row r="6275" spans="1:5" x14ac:dyDescent="0.25">
      <c r="A6275" s="264">
        <v>46649.375</v>
      </c>
      <c r="B6275">
        <v>79.099999999999994</v>
      </c>
      <c r="C6275">
        <v>11.63</v>
      </c>
      <c r="D6275">
        <v>4.6500000000000004</v>
      </c>
      <c r="E6275">
        <v>95.38</v>
      </c>
    </row>
    <row r="6276" spans="1:5" x14ac:dyDescent="0.25">
      <c r="A6276" s="264">
        <v>46649.416666666657</v>
      </c>
      <c r="B6276">
        <v>73.73</v>
      </c>
      <c r="C6276">
        <v>9.2799999999999994</v>
      </c>
      <c r="D6276">
        <v>3.71</v>
      </c>
      <c r="E6276">
        <v>86.72</v>
      </c>
    </row>
    <row r="6277" spans="1:5" x14ac:dyDescent="0.25">
      <c r="A6277" s="264">
        <v>46649.458333333343</v>
      </c>
      <c r="B6277">
        <v>68.42</v>
      </c>
      <c r="C6277">
        <v>11.45</v>
      </c>
      <c r="D6277">
        <v>4.58</v>
      </c>
      <c r="E6277">
        <v>84.45</v>
      </c>
    </row>
    <row r="6278" spans="1:5" x14ac:dyDescent="0.25">
      <c r="A6278" s="264">
        <v>46649.5</v>
      </c>
      <c r="B6278">
        <v>66.33</v>
      </c>
      <c r="C6278">
        <v>11.85</v>
      </c>
      <c r="D6278">
        <v>4.74</v>
      </c>
      <c r="E6278">
        <v>82.92</v>
      </c>
    </row>
    <row r="6279" spans="1:5" x14ac:dyDescent="0.25">
      <c r="A6279" s="264">
        <v>46649.541666666657</v>
      </c>
      <c r="B6279">
        <v>63.67</v>
      </c>
      <c r="C6279">
        <v>12.13</v>
      </c>
      <c r="D6279">
        <v>4.8499999999999996</v>
      </c>
      <c r="E6279">
        <v>80.650000000000006</v>
      </c>
    </row>
    <row r="6280" spans="1:5" x14ac:dyDescent="0.25">
      <c r="A6280" s="264">
        <v>46649.583333333343</v>
      </c>
      <c r="B6280">
        <v>63.84</v>
      </c>
      <c r="C6280">
        <v>12.17</v>
      </c>
      <c r="D6280">
        <v>4.87</v>
      </c>
      <c r="E6280">
        <v>80.88</v>
      </c>
    </row>
    <row r="6281" spans="1:5" x14ac:dyDescent="0.25">
      <c r="A6281" s="264">
        <v>46649.625</v>
      </c>
      <c r="B6281">
        <v>64.55</v>
      </c>
      <c r="C6281">
        <v>13.12</v>
      </c>
      <c r="D6281">
        <v>5.25</v>
      </c>
      <c r="E6281">
        <v>82.92</v>
      </c>
    </row>
    <row r="6282" spans="1:5" x14ac:dyDescent="0.25">
      <c r="A6282" s="264">
        <v>46649.666666666657</v>
      </c>
      <c r="B6282">
        <v>66.260000000000005</v>
      </c>
      <c r="C6282">
        <v>13.31</v>
      </c>
      <c r="D6282">
        <v>5.32</v>
      </c>
      <c r="E6282">
        <v>84.89</v>
      </c>
    </row>
    <row r="6283" spans="1:5" x14ac:dyDescent="0.25">
      <c r="A6283" s="264">
        <v>46649.708333333343</v>
      </c>
      <c r="B6283">
        <v>68.55</v>
      </c>
      <c r="C6283">
        <v>13.83</v>
      </c>
      <c r="D6283">
        <v>5.53</v>
      </c>
      <c r="E6283">
        <v>87.91</v>
      </c>
    </row>
    <row r="6284" spans="1:5" x14ac:dyDescent="0.25">
      <c r="A6284" s="264">
        <v>46649.75</v>
      </c>
      <c r="B6284">
        <v>72.11</v>
      </c>
      <c r="C6284">
        <v>14.75</v>
      </c>
      <c r="D6284">
        <v>5.9</v>
      </c>
      <c r="E6284">
        <v>92.76</v>
      </c>
    </row>
    <row r="6285" spans="1:5" x14ac:dyDescent="0.25">
      <c r="A6285" s="264">
        <v>46649.791666666657</v>
      </c>
      <c r="B6285">
        <v>71.11</v>
      </c>
      <c r="C6285">
        <v>14.58</v>
      </c>
      <c r="D6285">
        <v>5.83</v>
      </c>
      <c r="E6285">
        <v>91.52</v>
      </c>
    </row>
    <row r="6286" spans="1:5" x14ac:dyDescent="0.25">
      <c r="A6286" s="264">
        <v>46649.833333333343</v>
      </c>
      <c r="B6286">
        <v>69.63</v>
      </c>
      <c r="C6286">
        <v>13.7</v>
      </c>
      <c r="D6286">
        <v>5.48</v>
      </c>
      <c r="E6286">
        <v>88.81</v>
      </c>
    </row>
    <row r="6287" spans="1:5" x14ac:dyDescent="0.25">
      <c r="A6287" s="264">
        <v>46649.875</v>
      </c>
      <c r="B6287">
        <v>67.290000000000006</v>
      </c>
      <c r="C6287">
        <v>13.13</v>
      </c>
      <c r="D6287">
        <v>5.25</v>
      </c>
      <c r="E6287">
        <v>85.67</v>
      </c>
    </row>
    <row r="6288" spans="1:5" x14ac:dyDescent="0.25">
      <c r="A6288" s="264">
        <v>46649.916666666657</v>
      </c>
      <c r="B6288">
        <v>65.98</v>
      </c>
      <c r="C6288">
        <v>12.7</v>
      </c>
      <c r="D6288">
        <v>5.08</v>
      </c>
      <c r="E6288">
        <v>83.76</v>
      </c>
    </row>
    <row r="6289" spans="1:5" x14ac:dyDescent="0.25">
      <c r="A6289" s="264">
        <v>46649.958333333343</v>
      </c>
      <c r="B6289">
        <v>64.5</v>
      </c>
      <c r="C6289">
        <v>11.8</v>
      </c>
      <c r="D6289">
        <v>4.72</v>
      </c>
      <c r="E6289">
        <v>81.02</v>
      </c>
    </row>
    <row r="6290" spans="1:5" x14ac:dyDescent="0.25">
      <c r="A6290" s="264">
        <v>46650</v>
      </c>
      <c r="B6290">
        <v>63.43</v>
      </c>
      <c r="C6290">
        <v>11.65</v>
      </c>
      <c r="D6290">
        <v>4.66</v>
      </c>
      <c r="E6290">
        <v>79.739999999999995</v>
      </c>
    </row>
    <row r="6291" spans="1:5" x14ac:dyDescent="0.25">
      <c r="A6291" s="264">
        <v>46650.041666666657</v>
      </c>
      <c r="B6291">
        <v>63.84</v>
      </c>
      <c r="C6291">
        <v>11.47</v>
      </c>
      <c r="D6291">
        <v>4.59</v>
      </c>
      <c r="E6291">
        <v>79.900000000000006</v>
      </c>
    </row>
    <row r="6292" spans="1:5" x14ac:dyDescent="0.25">
      <c r="A6292" s="264">
        <v>46650.083333333343</v>
      </c>
      <c r="B6292">
        <v>64.28</v>
      </c>
      <c r="C6292">
        <v>11.48</v>
      </c>
      <c r="D6292">
        <v>4.59</v>
      </c>
      <c r="E6292">
        <v>80.349999999999994</v>
      </c>
    </row>
    <row r="6293" spans="1:5" x14ac:dyDescent="0.25">
      <c r="A6293" s="264">
        <v>46650.125</v>
      </c>
      <c r="B6293">
        <v>64.17</v>
      </c>
      <c r="C6293">
        <v>11.8</v>
      </c>
      <c r="D6293">
        <v>4.72</v>
      </c>
      <c r="E6293">
        <v>80.69</v>
      </c>
    </row>
    <row r="6294" spans="1:5" x14ac:dyDescent="0.25">
      <c r="A6294" s="264">
        <v>46650.166666666657</v>
      </c>
      <c r="B6294">
        <v>64.849999999999994</v>
      </c>
      <c r="C6294">
        <v>12</v>
      </c>
      <c r="D6294">
        <v>4.8</v>
      </c>
      <c r="E6294">
        <v>81.650000000000006</v>
      </c>
    </row>
    <row r="6295" spans="1:5" x14ac:dyDescent="0.25">
      <c r="A6295" s="264">
        <v>46650.208333333343</v>
      </c>
      <c r="B6295">
        <v>70.709999999999994</v>
      </c>
      <c r="C6295">
        <v>13.22</v>
      </c>
      <c r="D6295">
        <v>5.29</v>
      </c>
      <c r="E6295">
        <v>89.22</v>
      </c>
    </row>
    <row r="6296" spans="1:5" x14ac:dyDescent="0.25">
      <c r="A6296" s="264">
        <v>46650.25</v>
      </c>
      <c r="B6296">
        <v>83.67</v>
      </c>
      <c r="C6296">
        <v>17.63</v>
      </c>
      <c r="D6296">
        <v>7.05</v>
      </c>
      <c r="E6296">
        <v>108.35</v>
      </c>
    </row>
    <row r="6297" spans="1:5" x14ac:dyDescent="0.25">
      <c r="A6297" s="264">
        <v>46650.291666666657</v>
      </c>
      <c r="B6297">
        <v>83.42</v>
      </c>
      <c r="C6297">
        <v>16.920000000000002</v>
      </c>
      <c r="D6297">
        <v>6.77</v>
      </c>
      <c r="E6297">
        <v>107.11</v>
      </c>
    </row>
    <row r="6298" spans="1:5" x14ac:dyDescent="0.25">
      <c r="A6298" s="264">
        <v>46650.333333333343</v>
      </c>
      <c r="B6298">
        <v>79.83</v>
      </c>
      <c r="C6298">
        <v>15.55</v>
      </c>
      <c r="D6298">
        <v>6.22</v>
      </c>
      <c r="E6298">
        <v>101.6</v>
      </c>
    </row>
    <row r="6299" spans="1:5" x14ac:dyDescent="0.25">
      <c r="A6299" s="264">
        <v>46650.375</v>
      </c>
      <c r="B6299">
        <v>77.959999999999994</v>
      </c>
      <c r="C6299">
        <v>14.65</v>
      </c>
      <c r="D6299">
        <v>5.86</v>
      </c>
      <c r="E6299">
        <v>98.47</v>
      </c>
    </row>
    <row r="6300" spans="1:5" x14ac:dyDescent="0.25">
      <c r="A6300" s="264">
        <v>46650.416666666657</v>
      </c>
      <c r="B6300">
        <v>72.83</v>
      </c>
      <c r="C6300">
        <v>12.8</v>
      </c>
      <c r="D6300">
        <v>5.12</v>
      </c>
      <c r="E6300">
        <v>90.75</v>
      </c>
    </row>
    <row r="6301" spans="1:5" x14ac:dyDescent="0.25">
      <c r="A6301" s="264">
        <v>46650.458333333343</v>
      </c>
      <c r="B6301">
        <v>69.260000000000005</v>
      </c>
      <c r="C6301">
        <v>12.32</v>
      </c>
      <c r="D6301">
        <v>4.93</v>
      </c>
      <c r="E6301">
        <v>86.51</v>
      </c>
    </row>
    <row r="6302" spans="1:5" x14ac:dyDescent="0.25">
      <c r="A6302" s="264">
        <v>46650.5</v>
      </c>
      <c r="B6302">
        <v>67.73</v>
      </c>
      <c r="C6302">
        <v>11.77</v>
      </c>
      <c r="D6302">
        <v>4.71</v>
      </c>
      <c r="E6302">
        <v>84.21</v>
      </c>
    </row>
    <row r="6303" spans="1:5" x14ac:dyDescent="0.25">
      <c r="A6303" s="264">
        <v>46650.541666666657</v>
      </c>
      <c r="B6303">
        <v>64.48</v>
      </c>
      <c r="C6303">
        <v>11.63</v>
      </c>
      <c r="D6303">
        <v>4.6500000000000004</v>
      </c>
      <c r="E6303">
        <v>80.760000000000005</v>
      </c>
    </row>
    <row r="6304" spans="1:5" x14ac:dyDescent="0.25">
      <c r="A6304" s="264">
        <v>46650.583333333343</v>
      </c>
      <c r="B6304">
        <v>64.010000000000005</v>
      </c>
      <c r="C6304">
        <v>11.45</v>
      </c>
      <c r="D6304">
        <v>4.58</v>
      </c>
      <c r="E6304">
        <v>80.040000000000006</v>
      </c>
    </row>
    <row r="6305" spans="1:5" x14ac:dyDescent="0.25">
      <c r="A6305" s="264">
        <v>46650.625</v>
      </c>
      <c r="B6305">
        <v>63.5</v>
      </c>
      <c r="C6305">
        <v>11.4</v>
      </c>
      <c r="D6305">
        <v>4.5599999999999996</v>
      </c>
      <c r="E6305">
        <v>79.459999999999994</v>
      </c>
    </row>
    <row r="6306" spans="1:5" x14ac:dyDescent="0.25">
      <c r="A6306" s="264">
        <v>46650.666666666657</v>
      </c>
      <c r="B6306">
        <v>60.33</v>
      </c>
      <c r="C6306">
        <v>11.1</v>
      </c>
      <c r="D6306">
        <v>4.4400000000000004</v>
      </c>
      <c r="E6306">
        <v>75.87</v>
      </c>
    </row>
    <row r="6307" spans="1:5" x14ac:dyDescent="0.25">
      <c r="A6307" s="264">
        <v>46650.708333333343</v>
      </c>
      <c r="B6307">
        <v>63.05</v>
      </c>
      <c r="C6307">
        <v>12.32</v>
      </c>
      <c r="D6307">
        <v>4.93</v>
      </c>
      <c r="E6307">
        <v>80.3</v>
      </c>
    </row>
    <row r="6308" spans="1:5" x14ac:dyDescent="0.25">
      <c r="A6308" s="264">
        <v>46650.75</v>
      </c>
      <c r="B6308">
        <v>66.61</v>
      </c>
      <c r="C6308">
        <v>13.13</v>
      </c>
      <c r="D6308">
        <v>5.25</v>
      </c>
      <c r="E6308">
        <v>84.99</v>
      </c>
    </row>
    <row r="6309" spans="1:5" x14ac:dyDescent="0.25">
      <c r="A6309" s="264">
        <v>46650.791666666657</v>
      </c>
      <c r="B6309">
        <v>67.05</v>
      </c>
      <c r="C6309">
        <v>12.95</v>
      </c>
      <c r="D6309">
        <v>5.18</v>
      </c>
      <c r="E6309">
        <v>85.18</v>
      </c>
    </row>
    <row r="6310" spans="1:5" x14ac:dyDescent="0.25">
      <c r="A6310" s="264">
        <v>46650.833333333343</v>
      </c>
      <c r="B6310">
        <v>64.08</v>
      </c>
      <c r="C6310">
        <v>12.35</v>
      </c>
      <c r="D6310">
        <v>4.9400000000000004</v>
      </c>
      <c r="E6310">
        <v>81.37</v>
      </c>
    </row>
    <row r="6311" spans="1:5" x14ac:dyDescent="0.25">
      <c r="A6311" s="264">
        <v>46650.875</v>
      </c>
      <c r="B6311">
        <v>64.62</v>
      </c>
      <c r="C6311">
        <v>12</v>
      </c>
      <c r="D6311">
        <v>4.8</v>
      </c>
      <c r="E6311">
        <v>81.42</v>
      </c>
    </row>
    <row r="6312" spans="1:5" x14ac:dyDescent="0.25">
      <c r="A6312" s="264">
        <v>46650.916666666657</v>
      </c>
      <c r="B6312">
        <v>63.26</v>
      </c>
      <c r="C6312">
        <v>11.74</v>
      </c>
      <c r="D6312">
        <v>4.7</v>
      </c>
      <c r="E6312">
        <v>79.7</v>
      </c>
    </row>
    <row r="6313" spans="1:5" x14ac:dyDescent="0.25">
      <c r="A6313" s="264">
        <v>46650.958333333343</v>
      </c>
      <c r="B6313">
        <v>59.9</v>
      </c>
      <c r="C6313">
        <v>11.76</v>
      </c>
      <c r="D6313">
        <v>4.7</v>
      </c>
      <c r="E6313">
        <v>76.36</v>
      </c>
    </row>
    <row r="6314" spans="1:5" x14ac:dyDescent="0.25">
      <c r="A6314" s="264">
        <v>46651</v>
      </c>
      <c r="B6314">
        <v>57.02</v>
      </c>
      <c r="C6314">
        <v>11.25</v>
      </c>
      <c r="D6314">
        <v>4.5</v>
      </c>
      <c r="E6314">
        <v>72.77</v>
      </c>
    </row>
    <row r="6315" spans="1:5" x14ac:dyDescent="0.25">
      <c r="A6315" s="264">
        <v>46651.041666666657</v>
      </c>
      <c r="B6315">
        <v>57.48</v>
      </c>
      <c r="C6315">
        <v>11.25</v>
      </c>
      <c r="D6315">
        <v>4.5</v>
      </c>
      <c r="E6315">
        <v>73.23</v>
      </c>
    </row>
    <row r="6316" spans="1:5" x14ac:dyDescent="0.25">
      <c r="A6316" s="264">
        <v>46651.083333333343</v>
      </c>
      <c r="B6316">
        <v>57.71</v>
      </c>
      <c r="C6316">
        <v>11.35</v>
      </c>
      <c r="D6316">
        <v>4.54</v>
      </c>
      <c r="E6316">
        <v>73.599999999999994</v>
      </c>
    </row>
    <row r="6317" spans="1:5" x14ac:dyDescent="0.25">
      <c r="A6317" s="264">
        <v>46651.125</v>
      </c>
      <c r="B6317">
        <v>57.67</v>
      </c>
      <c r="C6317">
        <v>11.25</v>
      </c>
      <c r="D6317">
        <v>4.5</v>
      </c>
      <c r="E6317">
        <v>73.42</v>
      </c>
    </row>
    <row r="6318" spans="1:5" x14ac:dyDescent="0.25">
      <c r="A6318" s="264">
        <v>46651.166666666657</v>
      </c>
      <c r="B6318">
        <v>59.62</v>
      </c>
      <c r="C6318">
        <v>11.2</v>
      </c>
      <c r="D6318">
        <v>4.4800000000000004</v>
      </c>
      <c r="E6318">
        <v>75.3</v>
      </c>
    </row>
    <row r="6319" spans="1:5" x14ac:dyDescent="0.25">
      <c r="A6319" s="264">
        <v>46651.208333333343</v>
      </c>
      <c r="B6319">
        <v>65.27</v>
      </c>
      <c r="C6319">
        <v>11.77</v>
      </c>
      <c r="D6319">
        <v>4.71</v>
      </c>
      <c r="E6319">
        <v>81.75</v>
      </c>
    </row>
    <row r="6320" spans="1:5" x14ac:dyDescent="0.25">
      <c r="A6320" s="264">
        <v>46651.25</v>
      </c>
      <c r="B6320">
        <v>74.67</v>
      </c>
      <c r="C6320">
        <v>15.03</v>
      </c>
      <c r="D6320">
        <v>6.01</v>
      </c>
      <c r="E6320">
        <v>95.71</v>
      </c>
    </row>
    <row r="6321" spans="1:5" x14ac:dyDescent="0.25">
      <c r="A6321" s="264">
        <v>46651.291666666657</v>
      </c>
      <c r="B6321">
        <v>74.37</v>
      </c>
      <c r="C6321">
        <v>15</v>
      </c>
      <c r="D6321">
        <v>6</v>
      </c>
      <c r="E6321">
        <v>95.37</v>
      </c>
    </row>
    <row r="6322" spans="1:5" x14ac:dyDescent="0.25">
      <c r="A6322" s="264">
        <v>46651.333333333343</v>
      </c>
      <c r="B6322">
        <v>70.67</v>
      </c>
      <c r="C6322">
        <v>14.1</v>
      </c>
      <c r="D6322">
        <v>5.64</v>
      </c>
      <c r="E6322">
        <v>90.41</v>
      </c>
    </row>
    <row r="6323" spans="1:5" x14ac:dyDescent="0.25">
      <c r="A6323" s="264">
        <v>46651.375</v>
      </c>
      <c r="B6323">
        <v>69.61</v>
      </c>
      <c r="C6323">
        <v>13.38</v>
      </c>
      <c r="D6323">
        <v>5.35</v>
      </c>
      <c r="E6323">
        <v>88.34</v>
      </c>
    </row>
    <row r="6324" spans="1:5" x14ac:dyDescent="0.25">
      <c r="A6324" s="264">
        <v>46651.416666666657</v>
      </c>
      <c r="B6324">
        <v>65.040000000000006</v>
      </c>
      <c r="C6324">
        <v>13.06</v>
      </c>
      <c r="D6324">
        <v>5.22</v>
      </c>
      <c r="E6324">
        <v>83.32</v>
      </c>
    </row>
    <row r="6325" spans="1:5" x14ac:dyDescent="0.25">
      <c r="A6325" s="264">
        <v>46651.458333333343</v>
      </c>
      <c r="B6325">
        <v>63.83</v>
      </c>
      <c r="C6325">
        <v>11.96</v>
      </c>
      <c r="D6325">
        <v>4.78</v>
      </c>
      <c r="E6325">
        <v>80.569999999999993</v>
      </c>
    </row>
    <row r="6326" spans="1:5" x14ac:dyDescent="0.25">
      <c r="A6326" s="264">
        <v>46651.5</v>
      </c>
      <c r="B6326">
        <v>64.52</v>
      </c>
      <c r="C6326">
        <v>11.85</v>
      </c>
      <c r="D6326">
        <v>4.74</v>
      </c>
      <c r="E6326">
        <v>81.11</v>
      </c>
    </row>
    <row r="6327" spans="1:5" x14ac:dyDescent="0.25">
      <c r="A6327" s="264">
        <v>46651.541666666657</v>
      </c>
      <c r="B6327">
        <v>63.58</v>
      </c>
      <c r="C6327">
        <v>11.57</v>
      </c>
      <c r="D6327">
        <v>4.63</v>
      </c>
      <c r="E6327">
        <v>79.78</v>
      </c>
    </row>
    <row r="6328" spans="1:5" x14ac:dyDescent="0.25">
      <c r="A6328" s="264">
        <v>46651.583333333343</v>
      </c>
      <c r="B6328">
        <v>62.85</v>
      </c>
      <c r="C6328">
        <v>11.98</v>
      </c>
      <c r="D6328">
        <v>4.79</v>
      </c>
      <c r="E6328">
        <v>79.62</v>
      </c>
    </row>
    <row r="6329" spans="1:5" x14ac:dyDescent="0.25">
      <c r="A6329" s="264">
        <v>46651.625</v>
      </c>
      <c r="B6329">
        <v>63.9</v>
      </c>
      <c r="C6329">
        <v>11.7</v>
      </c>
      <c r="D6329">
        <v>4.68</v>
      </c>
      <c r="E6329">
        <v>80.28</v>
      </c>
    </row>
    <row r="6330" spans="1:5" x14ac:dyDescent="0.25">
      <c r="A6330" s="264">
        <v>46651.666666666657</v>
      </c>
      <c r="B6330">
        <v>62.97</v>
      </c>
      <c r="C6330">
        <v>12.35</v>
      </c>
      <c r="D6330">
        <v>4.9400000000000004</v>
      </c>
      <c r="E6330">
        <v>80.260000000000005</v>
      </c>
    </row>
    <row r="6331" spans="1:5" x14ac:dyDescent="0.25">
      <c r="A6331" s="264">
        <v>46651.708333333343</v>
      </c>
      <c r="B6331">
        <v>65.09</v>
      </c>
      <c r="C6331">
        <v>13.07</v>
      </c>
      <c r="D6331">
        <v>5.23</v>
      </c>
      <c r="E6331">
        <v>83.39</v>
      </c>
    </row>
    <row r="6332" spans="1:5" x14ac:dyDescent="0.25">
      <c r="A6332" s="264">
        <v>46651.75</v>
      </c>
      <c r="B6332">
        <v>66.989999999999995</v>
      </c>
      <c r="C6332">
        <v>13.28</v>
      </c>
      <c r="D6332">
        <v>5.31</v>
      </c>
      <c r="E6332">
        <v>85.58</v>
      </c>
    </row>
    <row r="6333" spans="1:5" x14ac:dyDescent="0.25">
      <c r="A6333" s="264">
        <v>46651.791666666657</v>
      </c>
      <c r="B6333">
        <v>66.16</v>
      </c>
      <c r="C6333">
        <v>13.15</v>
      </c>
      <c r="D6333">
        <v>5.26</v>
      </c>
      <c r="E6333">
        <v>84.57</v>
      </c>
    </row>
    <row r="6334" spans="1:5" x14ac:dyDescent="0.25">
      <c r="A6334" s="264">
        <v>46651.833333333343</v>
      </c>
      <c r="B6334">
        <v>62.81</v>
      </c>
      <c r="C6334">
        <v>12.37</v>
      </c>
      <c r="D6334">
        <v>4.95</v>
      </c>
      <c r="E6334">
        <v>80.13</v>
      </c>
    </row>
    <row r="6335" spans="1:5" x14ac:dyDescent="0.25">
      <c r="A6335" s="264">
        <v>46651.875</v>
      </c>
      <c r="B6335">
        <v>62.87</v>
      </c>
      <c r="C6335">
        <v>11.88</v>
      </c>
      <c r="D6335">
        <v>4.75</v>
      </c>
      <c r="E6335">
        <v>79.5</v>
      </c>
    </row>
    <row r="6336" spans="1:5" x14ac:dyDescent="0.25">
      <c r="A6336" s="264">
        <v>46651.916666666657</v>
      </c>
      <c r="B6336">
        <v>63.26</v>
      </c>
      <c r="C6336">
        <v>11.48</v>
      </c>
      <c r="D6336">
        <v>4.59</v>
      </c>
      <c r="E6336">
        <v>79.33</v>
      </c>
    </row>
    <row r="6337" spans="1:5" x14ac:dyDescent="0.25">
      <c r="A6337" s="264">
        <v>46651.958333333343</v>
      </c>
      <c r="B6337">
        <v>58.02</v>
      </c>
      <c r="C6337">
        <v>10.67</v>
      </c>
      <c r="D6337">
        <v>4.2699999999999996</v>
      </c>
      <c r="E6337">
        <v>72.959999999999994</v>
      </c>
    </row>
    <row r="6338" spans="1:5" x14ac:dyDescent="0.25">
      <c r="A6338" s="264">
        <v>46652</v>
      </c>
      <c r="B6338">
        <v>58.86</v>
      </c>
      <c r="C6338">
        <v>10.7</v>
      </c>
      <c r="D6338">
        <v>4.28</v>
      </c>
      <c r="E6338">
        <v>73.84</v>
      </c>
    </row>
    <row r="6339" spans="1:5" x14ac:dyDescent="0.25">
      <c r="A6339" s="264">
        <v>46652.041666666657</v>
      </c>
      <c r="B6339">
        <v>58.96</v>
      </c>
      <c r="C6339">
        <v>10.87</v>
      </c>
      <c r="D6339">
        <v>4.3499999999999996</v>
      </c>
      <c r="E6339">
        <v>74.180000000000007</v>
      </c>
    </row>
    <row r="6340" spans="1:5" x14ac:dyDescent="0.25">
      <c r="A6340" s="264">
        <v>46652.083333333343</v>
      </c>
      <c r="B6340">
        <v>59.24</v>
      </c>
      <c r="C6340">
        <v>10.73</v>
      </c>
      <c r="D6340">
        <v>4.29</v>
      </c>
      <c r="E6340">
        <v>74.260000000000005</v>
      </c>
    </row>
    <row r="6341" spans="1:5" x14ac:dyDescent="0.25">
      <c r="A6341" s="264">
        <v>46652.125</v>
      </c>
      <c r="B6341">
        <v>59.88</v>
      </c>
      <c r="C6341">
        <v>10.8</v>
      </c>
      <c r="D6341">
        <v>4.32</v>
      </c>
      <c r="E6341">
        <v>75</v>
      </c>
    </row>
    <row r="6342" spans="1:5" x14ac:dyDescent="0.25">
      <c r="A6342" s="264">
        <v>46652.166666666657</v>
      </c>
      <c r="B6342">
        <v>60.83</v>
      </c>
      <c r="C6342">
        <v>11.35</v>
      </c>
      <c r="D6342">
        <v>4.54</v>
      </c>
      <c r="E6342">
        <v>76.72</v>
      </c>
    </row>
    <row r="6343" spans="1:5" x14ac:dyDescent="0.25">
      <c r="A6343" s="264">
        <v>46652.208333333343</v>
      </c>
      <c r="B6343">
        <v>67</v>
      </c>
      <c r="C6343">
        <v>12.52</v>
      </c>
      <c r="D6343">
        <v>5.01</v>
      </c>
      <c r="E6343">
        <v>84.53</v>
      </c>
    </row>
    <row r="6344" spans="1:5" x14ac:dyDescent="0.25">
      <c r="A6344" s="264">
        <v>46652.25</v>
      </c>
      <c r="B6344">
        <v>77.11</v>
      </c>
      <c r="C6344">
        <v>16.05</v>
      </c>
      <c r="D6344">
        <v>6.42</v>
      </c>
      <c r="E6344">
        <v>99.58</v>
      </c>
    </row>
    <row r="6345" spans="1:5" x14ac:dyDescent="0.25">
      <c r="A6345" s="264">
        <v>46652.291666666657</v>
      </c>
      <c r="B6345">
        <v>81.069999999999993</v>
      </c>
      <c r="C6345">
        <v>16.850000000000001</v>
      </c>
      <c r="D6345">
        <v>6.74</v>
      </c>
      <c r="E6345">
        <v>104.66</v>
      </c>
    </row>
    <row r="6346" spans="1:5" x14ac:dyDescent="0.25">
      <c r="A6346" s="264">
        <v>46652.333333333343</v>
      </c>
      <c r="B6346">
        <v>75.92</v>
      </c>
      <c r="C6346">
        <v>14.23</v>
      </c>
      <c r="D6346">
        <v>5.69</v>
      </c>
      <c r="E6346">
        <v>95.84</v>
      </c>
    </row>
    <row r="6347" spans="1:5" x14ac:dyDescent="0.25">
      <c r="A6347" s="264">
        <v>46652.375</v>
      </c>
      <c r="B6347">
        <v>75.760000000000005</v>
      </c>
      <c r="C6347">
        <v>13.13</v>
      </c>
      <c r="D6347">
        <v>5.25</v>
      </c>
      <c r="E6347">
        <v>94.14</v>
      </c>
    </row>
    <row r="6348" spans="1:5" x14ac:dyDescent="0.25">
      <c r="A6348" s="264">
        <v>46652.416666666657</v>
      </c>
      <c r="B6348">
        <v>73.13</v>
      </c>
      <c r="C6348">
        <v>12.39</v>
      </c>
      <c r="D6348">
        <v>4.96</v>
      </c>
      <c r="E6348">
        <v>90.48</v>
      </c>
    </row>
    <row r="6349" spans="1:5" x14ac:dyDescent="0.25">
      <c r="A6349" s="264">
        <v>46652.458333333343</v>
      </c>
      <c r="B6349">
        <v>59.15</v>
      </c>
      <c r="C6349">
        <v>14.23</v>
      </c>
      <c r="D6349">
        <v>5.69</v>
      </c>
      <c r="E6349">
        <v>79.069999999999993</v>
      </c>
    </row>
    <row r="6350" spans="1:5" x14ac:dyDescent="0.25">
      <c r="A6350" s="264">
        <v>46652.5</v>
      </c>
      <c r="B6350">
        <v>60.89</v>
      </c>
      <c r="C6350">
        <v>13.13</v>
      </c>
      <c r="D6350">
        <v>5.25</v>
      </c>
      <c r="E6350">
        <v>79.27</v>
      </c>
    </row>
    <row r="6351" spans="1:5" x14ac:dyDescent="0.25">
      <c r="A6351" s="264">
        <v>46652.541666666657</v>
      </c>
      <c r="B6351">
        <v>68.930000000000007</v>
      </c>
      <c r="C6351">
        <v>12.39</v>
      </c>
      <c r="D6351">
        <v>4.96</v>
      </c>
      <c r="E6351">
        <v>86.28</v>
      </c>
    </row>
    <row r="6352" spans="1:5" x14ac:dyDescent="0.25">
      <c r="A6352" s="264">
        <v>46652.583333333343</v>
      </c>
      <c r="B6352">
        <v>67.680000000000007</v>
      </c>
      <c r="C6352">
        <v>10.95</v>
      </c>
      <c r="D6352">
        <v>4.38</v>
      </c>
      <c r="E6352">
        <v>83.01</v>
      </c>
    </row>
    <row r="6353" spans="1:5" x14ac:dyDescent="0.25">
      <c r="A6353" s="264">
        <v>46652.625</v>
      </c>
      <c r="B6353">
        <v>64.75</v>
      </c>
      <c r="C6353">
        <v>11.53</v>
      </c>
      <c r="D6353">
        <v>4.6100000000000003</v>
      </c>
      <c r="E6353">
        <v>80.89</v>
      </c>
    </row>
    <row r="6354" spans="1:5" x14ac:dyDescent="0.25">
      <c r="A6354" s="264">
        <v>46652.666666666657</v>
      </c>
      <c r="B6354">
        <v>66.48</v>
      </c>
      <c r="C6354">
        <v>11.85</v>
      </c>
      <c r="D6354">
        <v>4.74</v>
      </c>
      <c r="E6354">
        <v>83.07</v>
      </c>
    </row>
    <row r="6355" spans="1:5" x14ac:dyDescent="0.25">
      <c r="A6355" s="264">
        <v>46652.708333333343</v>
      </c>
      <c r="B6355">
        <v>67.47</v>
      </c>
      <c r="C6355">
        <v>12.07</v>
      </c>
      <c r="D6355">
        <v>4.83</v>
      </c>
      <c r="E6355">
        <v>84.37</v>
      </c>
    </row>
    <row r="6356" spans="1:5" x14ac:dyDescent="0.25">
      <c r="A6356" s="264">
        <v>46652.75</v>
      </c>
      <c r="B6356">
        <v>70.86</v>
      </c>
      <c r="C6356">
        <v>10.48</v>
      </c>
      <c r="D6356">
        <v>4.1900000000000004</v>
      </c>
      <c r="E6356">
        <v>85.53</v>
      </c>
    </row>
    <row r="6357" spans="1:5" x14ac:dyDescent="0.25">
      <c r="A6357" s="264">
        <v>46652.791666666657</v>
      </c>
      <c r="B6357">
        <v>67.89</v>
      </c>
      <c r="C6357">
        <v>10.52</v>
      </c>
      <c r="D6357">
        <v>4.21</v>
      </c>
      <c r="E6357">
        <v>82.62</v>
      </c>
    </row>
    <row r="6358" spans="1:5" x14ac:dyDescent="0.25">
      <c r="A6358" s="264">
        <v>46652.833333333343</v>
      </c>
      <c r="B6358">
        <v>65.180000000000007</v>
      </c>
      <c r="C6358">
        <v>10.88</v>
      </c>
      <c r="D6358">
        <v>4.3499999999999996</v>
      </c>
      <c r="E6358">
        <v>80.41</v>
      </c>
    </row>
    <row r="6359" spans="1:5" x14ac:dyDescent="0.25">
      <c r="A6359" s="264">
        <v>46652.875</v>
      </c>
      <c r="B6359">
        <v>64.31</v>
      </c>
      <c r="C6359">
        <v>11.35</v>
      </c>
      <c r="D6359">
        <v>4.54</v>
      </c>
      <c r="E6359">
        <v>80.2</v>
      </c>
    </row>
    <row r="6360" spans="1:5" x14ac:dyDescent="0.25">
      <c r="A6360" s="264">
        <v>46652.916666666657</v>
      </c>
      <c r="B6360">
        <v>63.25</v>
      </c>
      <c r="C6360">
        <v>11.55</v>
      </c>
      <c r="D6360">
        <v>4.62</v>
      </c>
      <c r="E6360">
        <v>79.42</v>
      </c>
    </row>
    <row r="6361" spans="1:5" x14ac:dyDescent="0.25">
      <c r="A6361" s="264">
        <v>46652.958333333343</v>
      </c>
      <c r="B6361">
        <v>61.93</v>
      </c>
      <c r="C6361">
        <v>11.65</v>
      </c>
      <c r="D6361">
        <v>4.66</v>
      </c>
      <c r="E6361">
        <v>78.239999999999995</v>
      </c>
    </row>
    <row r="6362" spans="1:5" x14ac:dyDescent="0.25">
      <c r="A6362" s="264">
        <v>46653</v>
      </c>
      <c r="B6362">
        <v>59.21</v>
      </c>
      <c r="C6362">
        <v>11.25</v>
      </c>
      <c r="D6362">
        <v>4.5</v>
      </c>
      <c r="E6362">
        <v>74.959999999999994</v>
      </c>
    </row>
    <row r="6363" spans="1:5" x14ac:dyDescent="0.25">
      <c r="A6363" s="264">
        <v>46653.041666666657</v>
      </c>
      <c r="B6363">
        <v>61.02</v>
      </c>
      <c r="C6363">
        <v>11.33</v>
      </c>
      <c r="D6363">
        <v>4.53</v>
      </c>
      <c r="E6363">
        <v>76.88</v>
      </c>
    </row>
    <row r="6364" spans="1:5" x14ac:dyDescent="0.25">
      <c r="A6364" s="264">
        <v>46653.083333333343</v>
      </c>
      <c r="B6364">
        <v>61.36</v>
      </c>
      <c r="C6364">
        <v>11.54</v>
      </c>
      <c r="D6364">
        <v>4.62</v>
      </c>
      <c r="E6364">
        <v>77.52</v>
      </c>
    </row>
    <row r="6365" spans="1:5" x14ac:dyDescent="0.25">
      <c r="A6365" s="264">
        <v>46653.125</v>
      </c>
      <c r="B6365">
        <v>61.67</v>
      </c>
      <c r="C6365">
        <v>11.53</v>
      </c>
      <c r="D6365">
        <v>4.6100000000000003</v>
      </c>
      <c r="E6365">
        <v>77.81</v>
      </c>
    </row>
    <row r="6366" spans="1:5" x14ac:dyDescent="0.25">
      <c r="A6366" s="264">
        <v>46653.166666666657</v>
      </c>
      <c r="B6366">
        <v>61.94</v>
      </c>
      <c r="C6366">
        <v>11.7</v>
      </c>
      <c r="D6366">
        <v>4.68</v>
      </c>
      <c r="E6366">
        <v>78.319999999999993</v>
      </c>
    </row>
    <row r="6367" spans="1:5" x14ac:dyDescent="0.25">
      <c r="A6367" s="264">
        <v>46653.208333333343</v>
      </c>
      <c r="B6367">
        <v>64.400000000000006</v>
      </c>
      <c r="C6367">
        <v>12.1</v>
      </c>
      <c r="D6367">
        <v>4.84</v>
      </c>
      <c r="E6367">
        <v>81.34</v>
      </c>
    </row>
    <row r="6368" spans="1:5" x14ac:dyDescent="0.25">
      <c r="A6368" s="264">
        <v>46653.25</v>
      </c>
      <c r="B6368">
        <v>68.760000000000005</v>
      </c>
      <c r="C6368">
        <v>12.8</v>
      </c>
      <c r="D6368">
        <v>5.12</v>
      </c>
      <c r="E6368">
        <v>86.68</v>
      </c>
    </row>
    <row r="6369" spans="1:5" x14ac:dyDescent="0.25">
      <c r="A6369" s="264">
        <v>46653.291666666657</v>
      </c>
      <c r="B6369">
        <v>74.23</v>
      </c>
      <c r="C6369">
        <v>14.37</v>
      </c>
      <c r="D6369">
        <v>5.75</v>
      </c>
      <c r="E6369">
        <v>94.35</v>
      </c>
    </row>
    <row r="6370" spans="1:5" x14ac:dyDescent="0.25">
      <c r="A6370" s="264">
        <v>46653.333333333343</v>
      </c>
      <c r="B6370">
        <v>78.06</v>
      </c>
      <c r="C6370">
        <v>16</v>
      </c>
      <c r="D6370">
        <v>6.4</v>
      </c>
      <c r="E6370">
        <v>100.46</v>
      </c>
    </row>
    <row r="6371" spans="1:5" x14ac:dyDescent="0.25">
      <c r="A6371" s="264">
        <v>46653.375</v>
      </c>
      <c r="B6371">
        <v>75.66</v>
      </c>
      <c r="C6371">
        <v>15.81</v>
      </c>
      <c r="D6371">
        <v>6.32</v>
      </c>
      <c r="E6371">
        <v>97.79</v>
      </c>
    </row>
    <row r="6372" spans="1:5" x14ac:dyDescent="0.25">
      <c r="A6372" s="264">
        <v>46653.416666666657</v>
      </c>
      <c r="B6372">
        <v>71.38</v>
      </c>
      <c r="C6372">
        <v>13.62</v>
      </c>
      <c r="D6372">
        <v>5.45</v>
      </c>
      <c r="E6372">
        <v>90.45</v>
      </c>
    </row>
    <row r="6373" spans="1:5" x14ac:dyDescent="0.25">
      <c r="A6373" s="264">
        <v>46653.458333333343</v>
      </c>
      <c r="B6373">
        <v>67.87</v>
      </c>
      <c r="C6373">
        <v>12.27</v>
      </c>
      <c r="D6373">
        <v>4.91</v>
      </c>
      <c r="E6373">
        <v>85.05</v>
      </c>
    </row>
    <row r="6374" spans="1:5" x14ac:dyDescent="0.25">
      <c r="A6374" s="264">
        <v>46653.5</v>
      </c>
      <c r="B6374">
        <v>64.459999999999994</v>
      </c>
      <c r="C6374">
        <v>11.53</v>
      </c>
      <c r="D6374">
        <v>4.6100000000000003</v>
      </c>
      <c r="E6374">
        <v>80.599999999999994</v>
      </c>
    </row>
    <row r="6375" spans="1:5" x14ac:dyDescent="0.25">
      <c r="A6375" s="264">
        <v>46653.541666666657</v>
      </c>
      <c r="B6375">
        <v>62.51</v>
      </c>
      <c r="C6375">
        <v>10.77</v>
      </c>
      <c r="D6375">
        <v>4.3099999999999996</v>
      </c>
      <c r="E6375">
        <v>77.59</v>
      </c>
    </row>
    <row r="6376" spans="1:5" x14ac:dyDescent="0.25">
      <c r="A6376" s="264">
        <v>46653.583333333343</v>
      </c>
      <c r="B6376">
        <v>60.17</v>
      </c>
      <c r="C6376">
        <v>10.48</v>
      </c>
      <c r="D6376">
        <v>4.1900000000000004</v>
      </c>
      <c r="E6376">
        <v>74.84</v>
      </c>
    </row>
    <row r="6377" spans="1:5" x14ac:dyDescent="0.25">
      <c r="A6377" s="264">
        <v>46653.625</v>
      </c>
      <c r="B6377">
        <v>58.71</v>
      </c>
      <c r="C6377">
        <v>10.65</v>
      </c>
      <c r="D6377">
        <v>4.26</v>
      </c>
      <c r="E6377">
        <v>73.62</v>
      </c>
    </row>
    <row r="6378" spans="1:5" x14ac:dyDescent="0.25">
      <c r="A6378" s="264">
        <v>46653.666666666657</v>
      </c>
      <c r="B6378">
        <v>59.17</v>
      </c>
      <c r="C6378">
        <v>10.58</v>
      </c>
      <c r="D6378">
        <v>4.2300000000000004</v>
      </c>
      <c r="E6378">
        <v>73.98</v>
      </c>
    </row>
    <row r="6379" spans="1:5" x14ac:dyDescent="0.25">
      <c r="A6379" s="264">
        <v>46653.708333333343</v>
      </c>
      <c r="B6379">
        <v>59.95</v>
      </c>
      <c r="C6379">
        <v>10.87</v>
      </c>
      <c r="D6379">
        <v>4.3499999999999996</v>
      </c>
      <c r="E6379">
        <v>75.17</v>
      </c>
    </row>
    <row r="6380" spans="1:5" x14ac:dyDescent="0.25">
      <c r="A6380" s="264">
        <v>46653.75</v>
      </c>
      <c r="B6380">
        <v>61.3</v>
      </c>
      <c r="C6380">
        <v>10.55</v>
      </c>
      <c r="D6380">
        <v>4.22</v>
      </c>
      <c r="E6380">
        <v>76.069999999999993</v>
      </c>
    </row>
    <row r="6381" spans="1:5" x14ac:dyDescent="0.25">
      <c r="A6381" s="264">
        <v>46653.791666666657</v>
      </c>
      <c r="B6381">
        <v>61.22</v>
      </c>
      <c r="C6381">
        <v>11.25</v>
      </c>
      <c r="D6381">
        <v>4.5</v>
      </c>
      <c r="E6381">
        <v>76.97</v>
      </c>
    </row>
    <row r="6382" spans="1:5" x14ac:dyDescent="0.25">
      <c r="A6382" s="264">
        <v>46653.833333333343</v>
      </c>
      <c r="B6382">
        <v>60.99</v>
      </c>
      <c r="C6382">
        <v>10.92</v>
      </c>
      <c r="D6382">
        <v>4.37</v>
      </c>
      <c r="E6382">
        <v>76.28</v>
      </c>
    </row>
    <row r="6383" spans="1:5" x14ac:dyDescent="0.25">
      <c r="A6383" s="264">
        <v>46653.875</v>
      </c>
      <c r="B6383">
        <v>60.35</v>
      </c>
      <c r="C6383">
        <v>10.78</v>
      </c>
      <c r="D6383">
        <v>4.3099999999999996</v>
      </c>
      <c r="E6383">
        <v>75.44</v>
      </c>
    </row>
    <row r="6384" spans="1:5" x14ac:dyDescent="0.25">
      <c r="A6384" s="264">
        <v>46653.916666666657</v>
      </c>
      <c r="B6384">
        <v>59.6</v>
      </c>
      <c r="C6384">
        <v>10.85</v>
      </c>
      <c r="D6384">
        <v>4.34</v>
      </c>
      <c r="E6384">
        <v>74.790000000000006</v>
      </c>
    </row>
    <row r="6385" spans="1:5" x14ac:dyDescent="0.25">
      <c r="A6385" s="264">
        <v>46653.958333333343</v>
      </c>
      <c r="B6385">
        <v>58.97</v>
      </c>
      <c r="C6385">
        <v>10.75</v>
      </c>
      <c r="D6385">
        <v>4.3</v>
      </c>
      <c r="E6385">
        <v>74.02</v>
      </c>
    </row>
    <row r="6386" spans="1:5" x14ac:dyDescent="0.25">
      <c r="A6386" s="264">
        <v>46654</v>
      </c>
      <c r="B6386">
        <v>58.3</v>
      </c>
      <c r="C6386">
        <v>10.72</v>
      </c>
      <c r="D6386">
        <v>4.29</v>
      </c>
      <c r="E6386">
        <v>73.31</v>
      </c>
    </row>
    <row r="6387" spans="1:5" x14ac:dyDescent="0.25">
      <c r="A6387" s="264">
        <v>46654.041666666657</v>
      </c>
      <c r="B6387">
        <v>58.62</v>
      </c>
      <c r="C6387">
        <v>10.63</v>
      </c>
      <c r="D6387">
        <v>4.25</v>
      </c>
      <c r="E6387">
        <v>73.5</v>
      </c>
    </row>
    <row r="6388" spans="1:5" x14ac:dyDescent="0.25">
      <c r="A6388" s="264">
        <v>46654.083333333343</v>
      </c>
      <c r="B6388">
        <v>59.46</v>
      </c>
      <c r="C6388">
        <v>10.6</v>
      </c>
      <c r="D6388">
        <v>4.24</v>
      </c>
      <c r="E6388">
        <v>74.3</v>
      </c>
    </row>
    <row r="6389" spans="1:5" x14ac:dyDescent="0.25">
      <c r="A6389" s="264">
        <v>46654.125</v>
      </c>
      <c r="B6389">
        <v>60.11</v>
      </c>
      <c r="C6389">
        <v>10.74</v>
      </c>
      <c r="D6389">
        <v>4.3</v>
      </c>
      <c r="E6389">
        <v>75.150000000000006</v>
      </c>
    </row>
    <row r="6390" spans="1:5" x14ac:dyDescent="0.25">
      <c r="A6390" s="264">
        <v>46654.166666666657</v>
      </c>
      <c r="B6390">
        <v>59.42</v>
      </c>
      <c r="C6390">
        <v>10.61</v>
      </c>
      <c r="D6390">
        <v>4.24</v>
      </c>
      <c r="E6390">
        <v>74.27</v>
      </c>
    </row>
    <row r="6391" spans="1:5" x14ac:dyDescent="0.25">
      <c r="A6391" s="264">
        <v>46654.208333333343</v>
      </c>
      <c r="B6391">
        <v>61.14</v>
      </c>
      <c r="C6391">
        <v>10.75</v>
      </c>
      <c r="D6391">
        <v>4.3</v>
      </c>
      <c r="E6391">
        <v>76.19</v>
      </c>
    </row>
    <row r="6392" spans="1:5" x14ac:dyDescent="0.25">
      <c r="A6392" s="264">
        <v>46654.25</v>
      </c>
      <c r="B6392">
        <v>64.63</v>
      </c>
      <c r="C6392">
        <v>11.6</v>
      </c>
      <c r="D6392">
        <v>4.6399999999999997</v>
      </c>
      <c r="E6392">
        <v>80.87</v>
      </c>
    </row>
    <row r="6393" spans="1:5" x14ac:dyDescent="0.25">
      <c r="A6393" s="264">
        <v>46654.291666666657</v>
      </c>
      <c r="B6393">
        <v>65.41</v>
      </c>
      <c r="C6393">
        <v>12.15</v>
      </c>
      <c r="D6393">
        <v>4.8600000000000003</v>
      </c>
      <c r="E6393">
        <v>82.42</v>
      </c>
    </row>
    <row r="6394" spans="1:5" x14ac:dyDescent="0.25">
      <c r="A6394" s="264">
        <v>46654.333333333343</v>
      </c>
      <c r="B6394">
        <v>70.099999999999994</v>
      </c>
      <c r="C6394">
        <v>13.5</v>
      </c>
      <c r="D6394">
        <v>5.4</v>
      </c>
      <c r="E6394">
        <v>89</v>
      </c>
    </row>
    <row r="6395" spans="1:5" x14ac:dyDescent="0.25">
      <c r="A6395" s="264">
        <v>46654.375</v>
      </c>
      <c r="B6395">
        <v>70.48</v>
      </c>
      <c r="C6395">
        <v>13.72</v>
      </c>
      <c r="D6395">
        <v>5.49</v>
      </c>
      <c r="E6395">
        <v>89.69</v>
      </c>
    </row>
    <row r="6396" spans="1:5" x14ac:dyDescent="0.25">
      <c r="A6396" s="264">
        <v>46654.416666666657</v>
      </c>
      <c r="B6396">
        <v>67.33</v>
      </c>
      <c r="C6396">
        <v>13.08</v>
      </c>
      <c r="D6396">
        <v>5.23</v>
      </c>
      <c r="E6396">
        <v>85.64</v>
      </c>
    </row>
    <row r="6397" spans="1:5" x14ac:dyDescent="0.25">
      <c r="A6397" s="264">
        <v>46654.458333333343</v>
      </c>
      <c r="B6397">
        <v>65.47</v>
      </c>
      <c r="C6397">
        <v>12.7</v>
      </c>
      <c r="D6397">
        <v>5.08</v>
      </c>
      <c r="E6397">
        <v>83.25</v>
      </c>
    </row>
    <row r="6398" spans="1:5" x14ac:dyDescent="0.25">
      <c r="A6398" s="264">
        <v>46654.5</v>
      </c>
      <c r="B6398">
        <v>64.95</v>
      </c>
      <c r="C6398">
        <v>12.43</v>
      </c>
      <c r="D6398">
        <v>4.97</v>
      </c>
      <c r="E6398">
        <v>82.35</v>
      </c>
    </row>
    <row r="6399" spans="1:5" x14ac:dyDescent="0.25">
      <c r="A6399" s="264">
        <v>46654.541666666657</v>
      </c>
      <c r="B6399">
        <v>64.81</v>
      </c>
      <c r="C6399">
        <v>12.2</v>
      </c>
      <c r="D6399">
        <v>4.88</v>
      </c>
      <c r="E6399">
        <v>81.89</v>
      </c>
    </row>
    <row r="6400" spans="1:5" x14ac:dyDescent="0.25">
      <c r="A6400" s="264">
        <v>46654.583333333343</v>
      </c>
      <c r="B6400">
        <v>63.44</v>
      </c>
      <c r="C6400">
        <v>11.57</v>
      </c>
      <c r="D6400">
        <v>4.63</v>
      </c>
      <c r="E6400">
        <v>79.64</v>
      </c>
    </row>
    <row r="6401" spans="1:5" x14ac:dyDescent="0.25">
      <c r="A6401" s="264">
        <v>46654.625</v>
      </c>
      <c r="B6401">
        <v>64.11</v>
      </c>
      <c r="C6401">
        <v>11.38</v>
      </c>
      <c r="D6401">
        <v>4.55</v>
      </c>
      <c r="E6401">
        <v>80.040000000000006</v>
      </c>
    </row>
    <row r="6402" spans="1:5" x14ac:dyDescent="0.25">
      <c r="A6402" s="264">
        <v>46654.666666666657</v>
      </c>
      <c r="B6402">
        <v>62.66</v>
      </c>
      <c r="C6402">
        <v>11.12</v>
      </c>
      <c r="D6402">
        <v>4.45</v>
      </c>
      <c r="E6402">
        <v>78.23</v>
      </c>
    </row>
    <row r="6403" spans="1:5" x14ac:dyDescent="0.25">
      <c r="A6403" s="264">
        <v>46654.708333333343</v>
      </c>
      <c r="B6403">
        <v>65.069999999999993</v>
      </c>
      <c r="C6403">
        <v>11.67</v>
      </c>
      <c r="D6403">
        <v>4.67</v>
      </c>
      <c r="E6403">
        <v>81.41</v>
      </c>
    </row>
    <row r="6404" spans="1:5" x14ac:dyDescent="0.25">
      <c r="A6404" s="264">
        <v>46654.75</v>
      </c>
      <c r="B6404">
        <v>67.34</v>
      </c>
      <c r="C6404">
        <v>12.23</v>
      </c>
      <c r="D6404">
        <v>4.8899999999999997</v>
      </c>
      <c r="E6404">
        <v>84.46</v>
      </c>
    </row>
    <row r="6405" spans="1:5" x14ac:dyDescent="0.25">
      <c r="A6405" s="264">
        <v>46654.791666666657</v>
      </c>
      <c r="B6405">
        <v>66.75</v>
      </c>
      <c r="C6405">
        <v>12.57</v>
      </c>
      <c r="D6405">
        <v>5.03</v>
      </c>
      <c r="E6405">
        <v>84.35</v>
      </c>
    </row>
    <row r="6406" spans="1:5" x14ac:dyDescent="0.25">
      <c r="A6406" s="264">
        <v>46654.833333333343</v>
      </c>
      <c r="B6406">
        <v>64.14</v>
      </c>
      <c r="C6406">
        <v>12.28</v>
      </c>
      <c r="D6406">
        <v>4.91</v>
      </c>
      <c r="E6406">
        <v>81.33</v>
      </c>
    </row>
    <row r="6407" spans="1:5" x14ac:dyDescent="0.25">
      <c r="A6407" s="264">
        <v>46654.875</v>
      </c>
      <c r="B6407">
        <v>64.55</v>
      </c>
      <c r="C6407">
        <v>12</v>
      </c>
      <c r="D6407">
        <v>4.8</v>
      </c>
      <c r="E6407">
        <v>81.349999999999994</v>
      </c>
    </row>
    <row r="6408" spans="1:5" x14ac:dyDescent="0.25">
      <c r="A6408" s="264">
        <v>46654.916666666657</v>
      </c>
      <c r="B6408">
        <v>62.34</v>
      </c>
      <c r="C6408">
        <v>11.6</v>
      </c>
      <c r="D6408">
        <v>4.6399999999999997</v>
      </c>
      <c r="E6408">
        <v>78.58</v>
      </c>
    </row>
    <row r="6409" spans="1:5" x14ac:dyDescent="0.25">
      <c r="A6409" s="264">
        <v>46654.958333333343</v>
      </c>
      <c r="B6409">
        <v>61.88</v>
      </c>
      <c r="C6409">
        <v>11.17</v>
      </c>
      <c r="D6409">
        <v>4.47</v>
      </c>
      <c r="E6409">
        <v>77.52</v>
      </c>
    </row>
    <row r="6410" spans="1:5" x14ac:dyDescent="0.25">
      <c r="A6410" s="264">
        <v>46655</v>
      </c>
      <c r="B6410">
        <v>61.94</v>
      </c>
      <c r="C6410">
        <v>11.28</v>
      </c>
      <c r="D6410">
        <v>4.51</v>
      </c>
      <c r="E6410">
        <v>77.73</v>
      </c>
    </row>
    <row r="6411" spans="1:5" x14ac:dyDescent="0.25">
      <c r="A6411" s="264">
        <v>46655.041666666657</v>
      </c>
      <c r="B6411">
        <v>63.2</v>
      </c>
      <c r="C6411">
        <v>11.12</v>
      </c>
      <c r="D6411">
        <v>4.45</v>
      </c>
      <c r="E6411">
        <v>78.77</v>
      </c>
    </row>
    <row r="6412" spans="1:5" x14ac:dyDescent="0.25">
      <c r="A6412" s="264">
        <v>46655.083333333343</v>
      </c>
      <c r="B6412">
        <v>63.83</v>
      </c>
      <c r="C6412">
        <v>11.18</v>
      </c>
      <c r="D6412">
        <v>4.47</v>
      </c>
      <c r="E6412">
        <v>79.48</v>
      </c>
    </row>
    <row r="6413" spans="1:5" x14ac:dyDescent="0.25">
      <c r="A6413" s="264">
        <v>46655.125</v>
      </c>
      <c r="B6413">
        <v>65.209999999999994</v>
      </c>
      <c r="C6413">
        <v>11.15</v>
      </c>
      <c r="D6413">
        <v>4.46</v>
      </c>
      <c r="E6413">
        <v>80.819999999999993</v>
      </c>
    </row>
    <row r="6414" spans="1:5" x14ac:dyDescent="0.25">
      <c r="A6414" s="264">
        <v>46655.166666666657</v>
      </c>
      <c r="B6414">
        <v>65.62</v>
      </c>
      <c r="C6414">
        <v>11.85</v>
      </c>
      <c r="D6414">
        <v>4.74</v>
      </c>
      <c r="E6414">
        <v>82.21</v>
      </c>
    </row>
    <row r="6415" spans="1:5" x14ac:dyDescent="0.25">
      <c r="A6415" s="264">
        <v>46655.208333333343</v>
      </c>
      <c r="B6415">
        <v>69.94</v>
      </c>
      <c r="C6415">
        <v>12.88</v>
      </c>
      <c r="D6415">
        <v>5.15</v>
      </c>
      <c r="E6415">
        <v>87.97</v>
      </c>
    </row>
    <row r="6416" spans="1:5" x14ac:dyDescent="0.25">
      <c r="A6416" s="264">
        <v>46655.25</v>
      </c>
      <c r="B6416">
        <v>82.41</v>
      </c>
      <c r="C6416">
        <v>16</v>
      </c>
      <c r="D6416">
        <v>6.4</v>
      </c>
      <c r="E6416">
        <v>104.81</v>
      </c>
    </row>
    <row r="6417" spans="1:5" x14ac:dyDescent="0.25">
      <c r="A6417" s="264">
        <v>46655.291666666657</v>
      </c>
      <c r="B6417">
        <v>82.29</v>
      </c>
      <c r="C6417">
        <v>15.85</v>
      </c>
      <c r="D6417">
        <v>6.34</v>
      </c>
      <c r="E6417">
        <v>104.48</v>
      </c>
    </row>
    <row r="6418" spans="1:5" x14ac:dyDescent="0.25">
      <c r="A6418" s="264">
        <v>46655.333333333343</v>
      </c>
      <c r="B6418">
        <v>80.150000000000006</v>
      </c>
      <c r="C6418">
        <v>14.92</v>
      </c>
      <c r="D6418">
        <v>5.97</v>
      </c>
      <c r="E6418">
        <v>101.04</v>
      </c>
    </row>
    <row r="6419" spans="1:5" x14ac:dyDescent="0.25">
      <c r="A6419" s="264">
        <v>46655.375</v>
      </c>
      <c r="B6419">
        <v>76.89</v>
      </c>
      <c r="C6419">
        <v>13.62</v>
      </c>
      <c r="D6419">
        <v>5.45</v>
      </c>
      <c r="E6419">
        <v>95.96</v>
      </c>
    </row>
    <row r="6420" spans="1:5" x14ac:dyDescent="0.25">
      <c r="A6420" s="264">
        <v>46655.416666666657</v>
      </c>
      <c r="B6420">
        <v>74.489999999999995</v>
      </c>
      <c r="C6420">
        <v>12.6</v>
      </c>
      <c r="D6420">
        <v>5.04</v>
      </c>
      <c r="E6420">
        <v>92.13</v>
      </c>
    </row>
    <row r="6421" spans="1:5" x14ac:dyDescent="0.25">
      <c r="A6421" s="264">
        <v>46655.458333333343</v>
      </c>
      <c r="B6421">
        <v>75.8</v>
      </c>
      <c r="C6421">
        <v>12.49</v>
      </c>
      <c r="D6421">
        <v>5</v>
      </c>
      <c r="E6421">
        <v>93.29</v>
      </c>
    </row>
    <row r="6422" spans="1:5" x14ac:dyDescent="0.25">
      <c r="A6422" s="264">
        <v>46655.5</v>
      </c>
      <c r="B6422">
        <v>71.150000000000006</v>
      </c>
      <c r="C6422">
        <v>12.25</v>
      </c>
      <c r="D6422">
        <v>4.9000000000000004</v>
      </c>
      <c r="E6422">
        <v>88.3</v>
      </c>
    </row>
    <row r="6423" spans="1:5" x14ac:dyDescent="0.25">
      <c r="A6423" s="264">
        <v>46655.541666666657</v>
      </c>
      <c r="B6423">
        <v>68.23</v>
      </c>
      <c r="C6423">
        <v>11.38</v>
      </c>
      <c r="D6423">
        <v>4.55</v>
      </c>
      <c r="E6423">
        <v>84.16</v>
      </c>
    </row>
    <row r="6424" spans="1:5" x14ac:dyDescent="0.25">
      <c r="A6424" s="264">
        <v>46655.583333333343</v>
      </c>
      <c r="B6424">
        <v>64.900000000000006</v>
      </c>
      <c r="C6424">
        <v>10.72</v>
      </c>
      <c r="D6424">
        <v>4.29</v>
      </c>
      <c r="E6424">
        <v>79.91</v>
      </c>
    </row>
    <row r="6425" spans="1:5" x14ac:dyDescent="0.25">
      <c r="A6425" s="264">
        <v>46655.625</v>
      </c>
      <c r="B6425">
        <v>61.6</v>
      </c>
      <c r="C6425">
        <v>10.68</v>
      </c>
      <c r="D6425">
        <v>4.2699999999999996</v>
      </c>
      <c r="E6425">
        <v>76.55</v>
      </c>
    </row>
    <row r="6426" spans="1:5" x14ac:dyDescent="0.25">
      <c r="A6426" s="264">
        <v>46655.666666666657</v>
      </c>
      <c r="B6426">
        <v>60.75</v>
      </c>
      <c r="C6426">
        <v>10.6</v>
      </c>
      <c r="D6426">
        <v>4.24</v>
      </c>
      <c r="E6426">
        <v>75.59</v>
      </c>
    </row>
    <row r="6427" spans="1:5" x14ac:dyDescent="0.25">
      <c r="A6427" s="264">
        <v>46655.708333333343</v>
      </c>
      <c r="B6427">
        <v>63.46</v>
      </c>
      <c r="C6427">
        <v>11.15</v>
      </c>
      <c r="D6427">
        <v>4.46</v>
      </c>
      <c r="E6427">
        <v>79.069999999999993</v>
      </c>
    </row>
    <row r="6428" spans="1:5" x14ac:dyDescent="0.25">
      <c r="A6428" s="264">
        <v>46655.75</v>
      </c>
      <c r="B6428">
        <v>67.28</v>
      </c>
      <c r="C6428">
        <v>11.85</v>
      </c>
      <c r="D6428">
        <v>4.74</v>
      </c>
      <c r="E6428">
        <v>83.87</v>
      </c>
    </row>
    <row r="6429" spans="1:5" x14ac:dyDescent="0.25">
      <c r="A6429" s="264">
        <v>46655.791666666657</v>
      </c>
      <c r="B6429">
        <v>67.239999999999995</v>
      </c>
      <c r="C6429">
        <v>11.97</v>
      </c>
      <c r="D6429">
        <v>4.79</v>
      </c>
      <c r="E6429">
        <v>84</v>
      </c>
    </row>
    <row r="6430" spans="1:5" x14ac:dyDescent="0.25">
      <c r="A6430" s="264">
        <v>46655.833333333343</v>
      </c>
      <c r="B6430">
        <v>62.72</v>
      </c>
      <c r="C6430">
        <v>11.33</v>
      </c>
      <c r="D6430">
        <v>4.53</v>
      </c>
      <c r="E6430">
        <v>78.58</v>
      </c>
    </row>
    <row r="6431" spans="1:5" x14ac:dyDescent="0.25">
      <c r="A6431" s="264">
        <v>46655.875</v>
      </c>
      <c r="B6431">
        <v>61.76</v>
      </c>
      <c r="C6431">
        <v>11.1</v>
      </c>
      <c r="D6431">
        <v>4.4400000000000004</v>
      </c>
      <c r="E6431">
        <v>77.3</v>
      </c>
    </row>
    <row r="6432" spans="1:5" x14ac:dyDescent="0.25">
      <c r="A6432" s="264">
        <v>46655.916666666657</v>
      </c>
      <c r="B6432">
        <v>60.44</v>
      </c>
      <c r="C6432">
        <v>11.02</v>
      </c>
      <c r="D6432">
        <v>4.41</v>
      </c>
      <c r="E6432">
        <v>75.87</v>
      </c>
    </row>
    <row r="6433" spans="1:5" x14ac:dyDescent="0.25">
      <c r="A6433" s="264">
        <v>46655.958333333343</v>
      </c>
      <c r="B6433">
        <v>58.19</v>
      </c>
      <c r="C6433">
        <v>10.83</v>
      </c>
      <c r="D6433">
        <v>4.33</v>
      </c>
      <c r="E6433">
        <v>73.349999999999994</v>
      </c>
    </row>
    <row r="6434" spans="1:5" x14ac:dyDescent="0.25">
      <c r="A6434" s="264">
        <v>46656</v>
      </c>
      <c r="B6434">
        <v>57.89</v>
      </c>
      <c r="C6434">
        <v>10.8</v>
      </c>
      <c r="D6434">
        <v>4.32</v>
      </c>
      <c r="E6434">
        <v>73.010000000000005</v>
      </c>
    </row>
    <row r="6435" spans="1:5" x14ac:dyDescent="0.25">
      <c r="A6435" s="264">
        <v>46656.041666666657</v>
      </c>
      <c r="B6435">
        <v>57.64</v>
      </c>
      <c r="C6435">
        <v>10.75</v>
      </c>
      <c r="D6435">
        <v>4.3</v>
      </c>
      <c r="E6435">
        <v>72.69</v>
      </c>
    </row>
    <row r="6436" spans="1:5" x14ac:dyDescent="0.25">
      <c r="A6436" s="264">
        <v>46656.083333333343</v>
      </c>
      <c r="B6436">
        <v>58.52</v>
      </c>
      <c r="C6436">
        <v>10.72</v>
      </c>
      <c r="D6436">
        <v>4.29</v>
      </c>
      <c r="E6436">
        <v>73.53</v>
      </c>
    </row>
    <row r="6437" spans="1:5" x14ac:dyDescent="0.25">
      <c r="A6437" s="264">
        <v>46656.125</v>
      </c>
      <c r="B6437">
        <v>58.86</v>
      </c>
      <c r="C6437">
        <v>10.68</v>
      </c>
      <c r="D6437">
        <v>4.2699999999999996</v>
      </c>
      <c r="E6437">
        <v>73.81</v>
      </c>
    </row>
    <row r="6438" spans="1:5" x14ac:dyDescent="0.25">
      <c r="A6438" s="264">
        <v>46656.166666666657</v>
      </c>
      <c r="B6438">
        <v>61.41</v>
      </c>
      <c r="C6438">
        <v>10.6</v>
      </c>
      <c r="D6438">
        <v>4.24</v>
      </c>
      <c r="E6438">
        <v>76.25</v>
      </c>
    </row>
    <row r="6439" spans="1:5" x14ac:dyDescent="0.25">
      <c r="A6439" s="264">
        <v>46656.208333333343</v>
      </c>
      <c r="B6439">
        <v>65.91</v>
      </c>
      <c r="C6439">
        <v>11.25</v>
      </c>
      <c r="D6439">
        <v>4.5</v>
      </c>
      <c r="E6439">
        <v>81.66</v>
      </c>
    </row>
    <row r="6440" spans="1:5" x14ac:dyDescent="0.25">
      <c r="A6440" s="264">
        <v>46656.25</v>
      </c>
      <c r="B6440">
        <v>78.599999999999994</v>
      </c>
      <c r="C6440">
        <v>14.2</v>
      </c>
      <c r="D6440">
        <v>5.68</v>
      </c>
      <c r="E6440">
        <v>98.48</v>
      </c>
    </row>
    <row r="6441" spans="1:5" x14ac:dyDescent="0.25">
      <c r="A6441" s="264">
        <v>46656.291666666657</v>
      </c>
      <c r="B6441">
        <v>76.8</v>
      </c>
      <c r="C6441">
        <v>14.17</v>
      </c>
      <c r="D6441">
        <v>5.67</v>
      </c>
      <c r="E6441">
        <v>96.64</v>
      </c>
    </row>
    <row r="6442" spans="1:5" x14ac:dyDescent="0.25">
      <c r="A6442" s="264">
        <v>46656.333333333343</v>
      </c>
      <c r="B6442">
        <v>73.22</v>
      </c>
      <c r="C6442">
        <v>13.28</v>
      </c>
      <c r="D6442">
        <v>5.31</v>
      </c>
      <c r="E6442">
        <v>91.81</v>
      </c>
    </row>
    <row r="6443" spans="1:5" x14ac:dyDescent="0.25">
      <c r="A6443" s="264">
        <v>46656.375</v>
      </c>
      <c r="B6443">
        <v>70.28</v>
      </c>
      <c r="C6443">
        <v>12.9</v>
      </c>
      <c r="D6443">
        <v>5.16</v>
      </c>
      <c r="E6443">
        <v>88.34</v>
      </c>
    </row>
    <row r="6444" spans="1:5" x14ac:dyDescent="0.25">
      <c r="A6444" s="264">
        <v>46656.416666666657</v>
      </c>
      <c r="B6444">
        <v>70.25</v>
      </c>
      <c r="C6444">
        <v>12.32</v>
      </c>
      <c r="D6444">
        <v>4.93</v>
      </c>
      <c r="E6444">
        <v>87.5</v>
      </c>
    </row>
    <row r="6445" spans="1:5" x14ac:dyDescent="0.25">
      <c r="A6445" s="264">
        <v>46656.458333333343</v>
      </c>
      <c r="B6445">
        <v>67.91</v>
      </c>
      <c r="C6445">
        <v>11.88</v>
      </c>
      <c r="D6445">
        <v>4.75</v>
      </c>
      <c r="E6445">
        <v>84.54</v>
      </c>
    </row>
    <row r="6446" spans="1:5" x14ac:dyDescent="0.25">
      <c r="A6446" s="264">
        <v>46656.5</v>
      </c>
      <c r="B6446">
        <v>65.78</v>
      </c>
      <c r="C6446">
        <v>11.3</v>
      </c>
      <c r="D6446">
        <v>4.5199999999999996</v>
      </c>
      <c r="E6446">
        <v>81.599999999999994</v>
      </c>
    </row>
    <row r="6447" spans="1:5" x14ac:dyDescent="0.25">
      <c r="A6447" s="264">
        <v>46656.541666666657</v>
      </c>
      <c r="B6447">
        <v>63.72</v>
      </c>
      <c r="C6447">
        <v>10.85</v>
      </c>
      <c r="D6447">
        <v>4.34</v>
      </c>
      <c r="E6447">
        <v>78.91</v>
      </c>
    </row>
    <row r="6448" spans="1:5" x14ac:dyDescent="0.25">
      <c r="A6448" s="264">
        <v>46656.583333333343</v>
      </c>
      <c r="B6448">
        <v>62.74</v>
      </c>
      <c r="C6448">
        <v>10.6</v>
      </c>
      <c r="D6448">
        <v>4.24</v>
      </c>
      <c r="E6448">
        <v>77.58</v>
      </c>
    </row>
    <row r="6449" spans="1:5" x14ac:dyDescent="0.25">
      <c r="A6449" s="264">
        <v>46656.625</v>
      </c>
      <c r="B6449">
        <v>60.87</v>
      </c>
      <c r="C6449">
        <v>10.5</v>
      </c>
      <c r="D6449">
        <v>4.2</v>
      </c>
      <c r="E6449">
        <v>75.569999999999993</v>
      </c>
    </row>
    <row r="6450" spans="1:5" x14ac:dyDescent="0.25">
      <c r="A6450" s="264">
        <v>46656.666666666657</v>
      </c>
      <c r="B6450">
        <v>62.29</v>
      </c>
      <c r="C6450">
        <v>10.55</v>
      </c>
      <c r="D6450">
        <v>4.22</v>
      </c>
      <c r="E6450">
        <v>77.06</v>
      </c>
    </row>
    <row r="6451" spans="1:5" x14ac:dyDescent="0.25">
      <c r="A6451" s="264">
        <v>46656.708333333343</v>
      </c>
      <c r="B6451">
        <v>64.16</v>
      </c>
      <c r="C6451">
        <v>11.3</v>
      </c>
      <c r="D6451">
        <v>4.5199999999999996</v>
      </c>
      <c r="E6451">
        <v>79.98</v>
      </c>
    </row>
    <row r="6452" spans="1:5" x14ac:dyDescent="0.25">
      <c r="A6452" s="264">
        <v>46656.75</v>
      </c>
      <c r="B6452">
        <v>65.900000000000006</v>
      </c>
      <c r="C6452">
        <v>12.04</v>
      </c>
      <c r="D6452">
        <v>4.82</v>
      </c>
      <c r="E6452">
        <v>82.76</v>
      </c>
    </row>
    <row r="6453" spans="1:5" x14ac:dyDescent="0.25">
      <c r="A6453" s="264">
        <v>46656.791666666657</v>
      </c>
      <c r="B6453">
        <v>65.92</v>
      </c>
      <c r="C6453">
        <v>12.51</v>
      </c>
      <c r="D6453">
        <v>5</v>
      </c>
      <c r="E6453">
        <v>83.43</v>
      </c>
    </row>
    <row r="6454" spans="1:5" x14ac:dyDescent="0.25">
      <c r="A6454" s="264">
        <v>46656.833333333343</v>
      </c>
      <c r="B6454">
        <v>64.77</v>
      </c>
      <c r="C6454">
        <v>12.04</v>
      </c>
      <c r="D6454">
        <v>4.82</v>
      </c>
      <c r="E6454">
        <v>81.63</v>
      </c>
    </row>
    <row r="6455" spans="1:5" x14ac:dyDescent="0.25">
      <c r="A6455" s="264">
        <v>46656.875</v>
      </c>
      <c r="B6455">
        <v>61.5</v>
      </c>
      <c r="C6455">
        <v>11.51</v>
      </c>
      <c r="D6455">
        <v>4.5999999999999996</v>
      </c>
      <c r="E6455">
        <v>77.61</v>
      </c>
    </row>
    <row r="6456" spans="1:5" x14ac:dyDescent="0.25">
      <c r="A6456" s="264">
        <v>46656.916666666657</v>
      </c>
      <c r="B6456">
        <v>61.46</v>
      </c>
      <c r="C6456">
        <v>11.3</v>
      </c>
      <c r="D6456">
        <v>4.5199999999999996</v>
      </c>
      <c r="E6456">
        <v>77.28</v>
      </c>
    </row>
    <row r="6457" spans="1:5" x14ac:dyDescent="0.25">
      <c r="A6457" s="264">
        <v>46656.958333333343</v>
      </c>
      <c r="B6457">
        <v>58.85</v>
      </c>
      <c r="C6457">
        <v>11</v>
      </c>
      <c r="D6457">
        <v>4.4000000000000004</v>
      </c>
      <c r="E6457">
        <v>74.25</v>
      </c>
    </row>
    <row r="6458" spans="1:5" x14ac:dyDescent="0.25">
      <c r="A6458" s="264">
        <v>46657</v>
      </c>
      <c r="B6458">
        <v>58.52</v>
      </c>
      <c r="C6458">
        <v>11.07</v>
      </c>
      <c r="D6458">
        <v>4.43</v>
      </c>
      <c r="E6458">
        <v>74.02</v>
      </c>
    </row>
    <row r="6459" spans="1:5" x14ac:dyDescent="0.25">
      <c r="A6459" s="264">
        <v>46657.041666666657</v>
      </c>
      <c r="B6459">
        <v>58.67</v>
      </c>
      <c r="C6459">
        <v>11.02</v>
      </c>
      <c r="D6459">
        <v>4.41</v>
      </c>
      <c r="E6459">
        <v>74.099999999999994</v>
      </c>
    </row>
    <row r="6460" spans="1:5" x14ac:dyDescent="0.25">
      <c r="A6460" s="264">
        <v>46657.083333333343</v>
      </c>
      <c r="B6460">
        <v>58.15</v>
      </c>
      <c r="C6460">
        <v>11.04</v>
      </c>
      <c r="D6460">
        <v>4.42</v>
      </c>
      <c r="E6460">
        <v>73.61</v>
      </c>
    </row>
    <row r="6461" spans="1:5" x14ac:dyDescent="0.25">
      <c r="A6461" s="264">
        <v>46657.125</v>
      </c>
      <c r="B6461">
        <v>58.42</v>
      </c>
      <c r="C6461">
        <v>10.95</v>
      </c>
      <c r="D6461">
        <v>4.38</v>
      </c>
      <c r="E6461">
        <v>73.75</v>
      </c>
    </row>
    <row r="6462" spans="1:5" x14ac:dyDescent="0.25">
      <c r="A6462" s="264">
        <v>46657.166666666657</v>
      </c>
      <c r="B6462">
        <v>61.67</v>
      </c>
      <c r="C6462">
        <v>10.97</v>
      </c>
      <c r="D6462">
        <v>4.3899999999999997</v>
      </c>
      <c r="E6462">
        <v>77.03</v>
      </c>
    </row>
    <row r="6463" spans="1:5" x14ac:dyDescent="0.25">
      <c r="A6463" s="264">
        <v>46657.208333333343</v>
      </c>
      <c r="B6463">
        <v>67.069999999999993</v>
      </c>
      <c r="C6463">
        <v>11.45</v>
      </c>
      <c r="D6463">
        <v>4.58</v>
      </c>
      <c r="E6463">
        <v>83.1</v>
      </c>
    </row>
    <row r="6464" spans="1:5" x14ac:dyDescent="0.25">
      <c r="A6464" s="264">
        <v>46657.25</v>
      </c>
      <c r="B6464">
        <v>79.87</v>
      </c>
      <c r="C6464">
        <v>14.63</v>
      </c>
      <c r="D6464">
        <v>5.85</v>
      </c>
      <c r="E6464">
        <v>100.35</v>
      </c>
    </row>
    <row r="6465" spans="1:5" x14ac:dyDescent="0.25">
      <c r="A6465" s="264">
        <v>46657.291666666657</v>
      </c>
      <c r="B6465">
        <v>79.67</v>
      </c>
      <c r="C6465">
        <v>13.79</v>
      </c>
      <c r="D6465">
        <v>5.52</v>
      </c>
      <c r="E6465">
        <v>98.98</v>
      </c>
    </row>
    <row r="6466" spans="1:5" x14ac:dyDescent="0.25">
      <c r="A6466" s="264">
        <v>46657.333333333343</v>
      </c>
      <c r="B6466">
        <v>73.59</v>
      </c>
      <c r="C6466">
        <v>12.75</v>
      </c>
      <c r="D6466">
        <v>5.0999999999999996</v>
      </c>
      <c r="E6466">
        <v>91.44</v>
      </c>
    </row>
    <row r="6467" spans="1:5" x14ac:dyDescent="0.25">
      <c r="A6467" s="264">
        <v>46657.375</v>
      </c>
      <c r="B6467">
        <v>70.95</v>
      </c>
      <c r="C6467">
        <v>12.16</v>
      </c>
      <c r="D6467">
        <v>4.8600000000000003</v>
      </c>
      <c r="E6467">
        <v>87.97</v>
      </c>
    </row>
    <row r="6468" spans="1:5" x14ac:dyDescent="0.25">
      <c r="A6468" s="264">
        <v>46657.416666666657</v>
      </c>
      <c r="B6468">
        <v>69.39</v>
      </c>
      <c r="C6468">
        <v>11.58</v>
      </c>
      <c r="D6468">
        <v>4.63</v>
      </c>
      <c r="E6468">
        <v>85.6</v>
      </c>
    </row>
    <row r="6469" spans="1:5" x14ac:dyDescent="0.25">
      <c r="A6469" s="264">
        <v>46657.458333333343</v>
      </c>
      <c r="B6469">
        <v>67.06</v>
      </c>
      <c r="C6469">
        <v>11.17</v>
      </c>
      <c r="D6469">
        <v>4.47</v>
      </c>
      <c r="E6469">
        <v>82.7</v>
      </c>
    </row>
    <row r="6470" spans="1:5" x14ac:dyDescent="0.25">
      <c r="A6470" s="264">
        <v>46657.5</v>
      </c>
      <c r="B6470">
        <v>62.83</v>
      </c>
      <c r="C6470">
        <v>10.33</v>
      </c>
      <c r="D6470">
        <v>4.13</v>
      </c>
      <c r="E6470">
        <v>77.290000000000006</v>
      </c>
    </row>
    <row r="6471" spans="1:5" x14ac:dyDescent="0.25">
      <c r="A6471" s="264">
        <v>46657.541666666657</v>
      </c>
      <c r="B6471">
        <v>60.65</v>
      </c>
      <c r="C6471">
        <v>10.6</v>
      </c>
      <c r="D6471">
        <v>4.24</v>
      </c>
      <c r="E6471">
        <v>75.489999999999995</v>
      </c>
    </row>
    <row r="6472" spans="1:5" x14ac:dyDescent="0.25">
      <c r="A6472" s="264">
        <v>46657.583333333343</v>
      </c>
      <c r="B6472">
        <v>59.32</v>
      </c>
      <c r="C6472">
        <v>10.6</v>
      </c>
      <c r="D6472">
        <v>4.24</v>
      </c>
      <c r="E6472">
        <v>74.16</v>
      </c>
    </row>
    <row r="6473" spans="1:5" x14ac:dyDescent="0.25">
      <c r="A6473" s="264">
        <v>46657.625</v>
      </c>
      <c r="B6473">
        <v>58.89</v>
      </c>
      <c r="C6473">
        <v>10.57</v>
      </c>
      <c r="D6473">
        <v>4.2300000000000004</v>
      </c>
      <c r="E6473">
        <v>73.69</v>
      </c>
    </row>
    <row r="6474" spans="1:5" x14ac:dyDescent="0.25">
      <c r="A6474" s="264">
        <v>46657.666666666657</v>
      </c>
      <c r="B6474">
        <v>60.11</v>
      </c>
      <c r="C6474">
        <v>10.55</v>
      </c>
      <c r="D6474">
        <v>4.22</v>
      </c>
      <c r="E6474">
        <v>74.88</v>
      </c>
    </row>
    <row r="6475" spans="1:5" x14ac:dyDescent="0.25">
      <c r="A6475" s="264">
        <v>46657.708333333343</v>
      </c>
      <c r="B6475">
        <v>62.03</v>
      </c>
      <c r="C6475">
        <v>10.45</v>
      </c>
      <c r="D6475">
        <v>4.18</v>
      </c>
      <c r="E6475">
        <v>76.66</v>
      </c>
    </row>
    <row r="6476" spans="1:5" x14ac:dyDescent="0.25">
      <c r="A6476" s="264">
        <v>46657.75</v>
      </c>
      <c r="B6476">
        <v>61.35</v>
      </c>
      <c r="C6476">
        <v>11.03</v>
      </c>
      <c r="D6476">
        <v>4.41</v>
      </c>
      <c r="E6476">
        <v>76.790000000000006</v>
      </c>
    </row>
    <row r="6477" spans="1:5" x14ac:dyDescent="0.25">
      <c r="A6477" s="264">
        <v>46657.791666666657</v>
      </c>
      <c r="B6477">
        <v>63.81</v>
      </c>
      <c r="C6477">
        <v>11.4</v>
      </c>
      <c r="D6477">
        <v>4.5599999999999996</v>
      </c>
      <c r="E6477">
        <v>79.77</v>
      </c>
    </row>
    <row r="6478" spans="1:5" x14ac:dyDescent="0.25">
      <c r="A6478" s="264">
        <v>46657.833333333343</v>
      </c>
      <c r="B6478">
        <v>60.98</v>
      </c>
      <c r="C6478">
        <v>11.1</v>
      </c>
      <c r="D6478">
        <v>4.4400000000000004</v>
      </c>
      <c r="E6478">
        <v>76.52</v>
      </c>
    </row>
    <row r="6479" spans="1:5" x14ac:dyDescent="0.25">
      <c r="A6479" s="264">
        <v>46657.875</v>
      </c>
      <c r="B6479">
        <v>60.99</v>
      </c>
      <c r="C6479">
        <v>10.7</v>
      </c>
      <c r="D6479">
        <v>4.28</v>
      </c>
      <c r="E6479">
        <v>75.97</v>
      </c>
    </row>
    <row r="6480" spans="1:5" x14ac:dyDescent="0.25">
      <c r="A6480" s="264">
        <v>46657.916666666657</v>
      </c>
      <c r="B6480">
        <v>60.36</v>
      </c>
      <c r="C6480">
        <v>10.82</v>
      </c>
      <c r="D6480">
        <v>4.33</v>
      </c>
      <c r="E6480">
        <v>75.510000000000005</v>
      </c>
    </row>
    <row r="6481" spans="1:5" x14ac:dyDescent="0.25">
      <c r="A6481" s="264">
        <v>46657.958333333343</v>
      </c>
      <c r="B6481">
        <v>57.67</v>
      </c>
      <c r="C6481">
        <v>10.68</v>
      </c>
      <c r="D6481">
        <v>4.2699999999999996</v>
      </c>
      <c r="E6481">
        <v>72.62</v>
      </c>
    </row>
    <row r="6482" spans="1:5" x14ac:dyDescent="0.25">
      <c r="A6482" s="264">
        <v>46658</v>
      </c>
      <c r="B6482">
        <v>58.78</v>
      </c>
      <c r="C6482">
        <v>10.72</v>
      </c>
      <c r="D6482">
        <v>4.29</v>
      </c>
      <c r="E6482">
        <v>73.790000000000006</v>
      </c>
    </row>
    <row r="6483" spans="1:5" x14ac:dyDescent="0.25">
      <c r="A6483" s="264">
        <v>46658.041666666657</v>
      </c>
      <c r="B6483">
        <v>58</v>
      </c>
      <c r="C6483">
        <v>10.81</v>
      </c>
      <c r="D6483">
        <v>4.32</v>
      </c>
      <c r="E6483">
        <v>73.13</v>
      </c>
    </row>
    <row r="6484" spans="1:5" x14ac:dyDescent="0.25">
      <c r="A6484" s="264">
        <v>46658.083333333343</v>
      </c>
      <c r="B6484">
        <v>58.91</v>
      </c>
      <c r="C6484">
        <v>10.67</v>
      </c>
      <c r="D6484">
        <v>4.2699999999999996</v>
      </c>
      <c r="E6484">
        <v>73.849999999999994</v>
      </c>
    </row>
    <row r="6485" spans="1:5" x14ac:dyDescent="0.25">
      <c r="A6485" s="264">
        <v>46658.125</v>
      </c>
      <c r="B6485">
        <v>58.94</v>
      </c>
      <c r="C6485">
        <v>10.65</v>
      </c>
      <c r="D6485">
        <v>4.26</v>
      </c>
      <c r="E6485">
        <v>73.849999999999994</v>
      </c>
    </row>
    <row r="6486" spans="1:5" x14ac:dyDescent="0.25">
      <c r="A6486" s="264">
        <v>46658.166666666657</v>
      </c>
      <c r="B6486">
        <v>61.24</v>
      </c>
      <c r="C6486">
        <v>10.68</v>
      </c>
      <c r="D6486">
        <v>4.2699999999999996</v>
      </c>
      <c r="E6486">
        <v>76.19</v>
      </c>
    </row>
    <row r="6487" spans="1:5" x14ac:dyDescent="0.25">
      <c r="A6487" s="264">
        <v>46658.208333333343</v>
      </c>
      <c r="B6487">
        <v>66.14</v>
      </c>
      <c r="C6487">
        <v>10.57</v>
      </c>
      <c r="D6487">
        <v>4.2300000000000004</v>
      </c>
      <c r="E6487">
        <v>80.94</v>
      </c>
    </row>
    <row r="6488" spans="1:5" x14ac:dyDescent="0.25">
      <c r="A6488" s="264">
        <v>46658.25</v>
      </c>
      <c r="B6488">
        <v>78.099999999999994</v>
      </c>
      <c r="C6488">
        <v>13.53</v>
      </c>
      <c r="D6488">
        <v>5.41</v>
      </c>
      <c r="E6488">
        <v>97.04</v>
      </c>
    </row>
    <row r="6489" spans="1:5" x14ac:dyDescent="0.25">
      <c r="A6489" s="264">
        <v>46658.291666666657</v>
      </c>
      <c r="B6489">
        <v>74.48</v>
      </c>
      <c r="C6489">
        <v>13.17</v>
      </c>
      <c r="D6489">
        <v>5.27</v>
      </c>
      <c r="E6489">
        <v>92.92</v>
      </c>
    </row>
    <row r="6490" spans="1:5" x14ac:dyDescent="0.25">
      <c r="A6490" s="264">
        <v>46658.333333333343</v>
      </c>
      <c r="B6490">
        <v>75.09</v>
      </c>
      <c r="C6490">
        <v>12.72</v>
      </c>
      <c r="D6490">
        <v>5.09</v>
      </c>
      <c r="E6490">
        <v>92.9</v>
      </c>
    </row>
    <row r="6491" spans="1:5" x14ac:dyDescent="0.25">
      <c r="A6491" s="264">
        <v>46658.375</v>
      </c>
      <c r="B6491">
        <v>75.88</v>
      </c>
      <c r="C6491">
        <v>12.53</v>
      </c>
      <c r="D6491">
        <v>5.01</v>
      </c>
      <c r="E6491">
        <v>93.42</v>
      </c>
    </row>
    <row r="6492" spans="1:5" x14ac:dyDescent="0.25">
      <c r="A6492" s="264">
        <v>46658.416666666657</v>
      </c>
      <c r="B6492">
        <v>71.34</v>
      </c>
      <c r="C6492">
        <v>12.48</v>
      </c>
      <c r="D6492">
        <v>4.99</v>
      </c>
      <c r="E6492">
        <v>88.81</v>
      </c>
    </row>
    <row r="6493" spans="1:5" x14ac:dyDescent="0.25">
      <c r="A6493" s="264">
        <v>46658.458333333343</v>
      </c>
      <c r="B6493">
        <v>71.91</v>
      </c>
      <c r="C6493">
        <v>12.09</v>
      </c>
      <c r="D6493">
        <v>4.84</v>
      </c>
      <c r="E6493">
        <v>88.84</v>
      </c>
    </row>
    <row r="6494" spans="1:5" x14ac:dyDescent="0.25">
      <c r="A6494" s="264">
        <v>46658.5</v>
      </c>
      <c r="B6494">
        <v>71.430000000000007</v>
      </c>
      <c r="C6494">
        <v>11.43</v>
      </c>
      <c r="D6494">
        <v>4.57</v>
      </c>
      <c r="E6494">
        <v>87.43</v>
      </c>
    </row>
    <row r="6495" spans="1:5" x14ac:dyDescent="0.25">
      <c r="A6495" s="264">
        <v>46658.541666666657</v>
      </c>
      <c r="B6495">
        <v>70.430000000000007</v>
      </c>
      <c r="C6495">
        <v>10.82</v>
      </c>
      <c r="D6495">
        <v>4.33</v>
      </c>
      <c r="E6495">
        <v>85.58</v>
      </c>
    </row>
    <row r="6496" spans="1:5" x14ac:dyDescent="0.25">
      <c r="A6496" s="264">
        <v>46658.583333333343</v>
      </c>
      <c r="B6496">
        <v>67.069999999999993</v>
      </c>
      <c r="C6496">
        <v>10.88</v>
      </c>
      <c r="D6496">
        <v>4.3499999999999996</v>
      </c>
      <c r="E6496">
        <v>82.3</v>
      </c>
    </row>
    <row r="6497" spans="1:5" x14ac:dyDescent="0.25">
      <c r="A6497" s="264">
        <v>46658.625</v>
      </c>
      <c r="B6497">
        <v>68.5</v>
      </c>
      <c r="C6497">
        <v>11.75</v>
      </c>
      <c r="D6497">
        <v>4.7</v>
      </c>
      <c r="E6497">
        <v>84.95</v>
      </c>
    </row>
    <row r="6498" spans="1:5" x14ac:dyDescent="0.25">
      <c r="A6498" s="264">
        <v>46658.666666666657</v>
      </c>
      <c r="B6498">
        <v>69.150000000000006</v>
      </c>
      <c r="C6498">
        <v>11.4</v>
      </c>
      <c r="D6498">
        <v>4.5599999999999996</v>
      </c>
      <c r="E6498">
        <v>85.11</v>
      </c>
    </row>
    <row r="6499" spans="1:5" x14ac:dyDescent="0.25">
      <c r="A6499" s="264">
        <v>46658.708333333343</v>
      </c>
      <c r="B6499">
        <v>70.64</v>
      </c>
      <c r="C6499">
        <v>12.3</v>
      </c>
      <c r="D6499">
        <v>4.92</v>
      </c>
      <c r="E6499">
        <v>87.86</v>
      </c>
    </row>
    <row r="6500" spans="1:5" x14ac:dyDescent="0.25">
      <c r="A6500" s="264">
        <v>46658.75</v>
      </c>
      <c r="B6500">
        <v>73.849999999999994</v>
      </c>
      <c r="C6500">
        <v>12.7</v>
      </c>
      <c r="D6500">
        <v>5.08</v>
      </c>
      <c r="E6500">
        <v>91.63</v>
      </c>
    </row>
    <row r="6501" spans="1:5" x14ac:dyDescent="0.25">
      <c r="A6501" s="264">
        <v>46658.791666666657</v>
      </c>
      <c r="B6501">
        <v>72.66</v>
      </c>
      <c r="C6501">
        <v>13.49</v>
      </c>
      <c r="D6501">
        <v>5.4</v>
      </c>
      <c r="E6501">
        <v>91.55</v>
      </c>
    </row>
    <row r="6502" spans="1:5" x14ac:dyDescent="0.25">
      <c r="A6502" s="264">
        <v>46658.833333333343</v>
      </c>
      <c r="B6502">
        <v>69.83</v>
      </c>
      <c r="C6502">
        <v>13.31</v>
      </c>
      <c r="D6502">
        <v>5.32</v>
      </c>
      <c r="E6502">
        <v>88.46</v>
      </c>
    </row>
    <row r="6503" spans="1:5" x14ac:dyDescent="0.25">
      <c r="A6503" s="264">
        <v>46658.875</v>
      </c>
      <c r="B6503">
        <v>68.150000000000006</v>
      </c>
      <c r="C6503">
        <v>11.94</v>
      </c>
      <c r="D6503">
        <v>4.78</v>
      </c>
      <c r="E6503">
        <v>84.87</v>
      </c>
    </row>
    <row r="6504" spans="1:5" x14ac:dyDescent="0.25">
      <c r="A6504" s="264">
        <v>46658.916666666657</v>
      </c>
      <c r="B6504">
        <v>65.91</v>
      </c>
      <c r="C6504">
        <v>11.51</v>
      </c>
      <c r="D6504">
        <v>4.5999999999999996</v>
      </c>
      <c r="E6504">
        <v>82.02</v>
      </c>
    </row>
    <row r="6505" spans="1:5" x14ac:dyDescent="0.25">
      <c r="A6505" s="264">
        <v>46658.958333333343</v>
      </c>
      <c r="B6505">
        <v>63.84</v>
      </c>
      <c r="C6505">
        <v>10.98</v>
      </c>
      <c r="D6505">
        <v>4.3899999999999997</v>
      </c>
      <c r="E6505">
        <v>79.209999999999994</v>
      </c>
    </row>
    <row r="6506" spans="1:5" x14ac:dyDescent="0.25">
      <c r="A6506" s="264">
        <v>46659</v>
      </c>
      <c r="B6506">
        <v>61.8</v>
      </c>
      <c r="C6506">
        <v>10.82</v>
      </c>
      <c r="D6506">
        <v>4.33</v>
      </c>
      <c r="E6506">
        <v>76.95</v>
      </c>
    </row>
    <row r="6507" spans="1:5" x14ac:dyDescent="0.25">
      <c r="A6507" s="264">
        <v>46659.041666666657</v>
      </c>
      <c r="B6507">
        <v>64.239999999999995</v>
      </c>
      <c r="C6507">
        <v>10.8</v>
      </c>
      <c r="D6507">
        <v>4.32</v>
      </c>
      <c r="E6507">
        <v>79.36</v>
      </c>
    </row>
    <row r="6508" spans="1:5" x14ac:dyDescent="0.25">
      <c r="A6508" s="264">
        <v>46659.083333333343</v>
      </c>
      <c r="B6508">
        <v>62.36</v>
      </c>
      <c r="C6508">
        <v>11.05</v>
      </c>
      <c r="D6508">
        <v>4.42</v>
      </c>
      <c r="E6508">
        <v>77.83</v>
      </c>
    </row>
    <row r="6509" spans="1:5" x14ac:dyDescent="0.25">
      <c r="A6509" s="264">
        <v>46659.125</v>
      </c>
      <c r="B6509">
        <v>63.32</v>
      </c>
      <c r="C6509">
        <v>11.25</v>
      </c>
      <c r="D6509">
        <v>4.5</v>
      </c>
      <c r="E6509">
        <v>79.069999999999993</v>
      </c>
    </row>
    <row r="6510" spans="1:5" x14ac:dyDescent="0.25">
      <c r="A6510" s="264">
        <v>46659.166666666657</v>
      </c>
      <c r="B6510">
        <v>66.89</v>
      </c>
      <c r="C6510">
        <v>11.8</v>
      </c>
      <c r="D6510">
        <v>4.72</v>
      </c>
      <c r="E6510">
        <v>83.41</v>
      </c>
    </row>
    <row r="6511" spans="1:5" x14ac:dyDescent="0.25">
      <c r="A6511" s="264">
        <v>46659.208333333343</v>
      </c>
      <c r="B6511">
        <v>72.33</v>
      </c>
      <c r="C6511">
        <v>13</v>
      </c>
      <c r="D6511">
        <v>5.2</v>
      </c>
      <c r="E6511">
        <v>90.53</v>
      </c>
    </row>
    <row r="6512" spans="1:5" x14ac:dyDescent="0.25">
      <c r="A6512" s="264">
        <v>46659.25</v>
      </c>
      <c r="B6512">
        <v>85.55</v>
      </c>
      <c r="C6512">
        <v>15.88</v>
      </c>
      <c r="D6512">
        <v>6.35</v>
      </c>
      <c r="E6512">
        <v>107.78</v>
      </c>
    </row>
    <row r="6513" spans="1:5" x14ac:dyDescent="0.25">
      <c r="A6513" s="264">
        <v>46659.291666666657</v>
      </c>
      <c r="B6513">
        <v>85.51</v>
      </c>
      <c r="C6513">
        <v>16.2</v>
      </c>
      <c r="D6513">
        <v>6.48</v>
      </c>
      <c r="E6513">
        <v>108.19</v>
      </c>
    </row>
    <row r="6514" spans="1:5" x14ac:dyDescent="0.25">
      <c r="A6514" s="264">
        <v>46659.333333333343</v>
      </c>
      <c r="B6514">
        <v>82.28</v>
      </c>
      <c r="C6514">
        <v>15</v>
      </c>
      <c r="D6514">
        <v>6</v>
      </c>
      <c r="E6514">
        <v>103.28</v>
      </c>
    </row>
    <row r="6515" spans="1:5" x14ac:dyDescent="0.25">
      <c r="A6515" s="264">
        <v>46659.375</v>
      </c>
      <c r="B6515">
        <v>79.3</v>
      </c>
      <c r="C6515">
        <v>13.95</v>
      </c>
      <c r="D6515">
        <v>5.58</v>
      </c>
      <c r="E6515">
        <v>98.83</v>
      </c>
    </row>
    <row r="6516" spans="1:5" x14ac:dyDescent="0.25">
      <c r="A6516" s="264">
        <v>46659.416666666657</v>
      </c>
      <c r="B6516">
        <v>73.52</v>
      </c>
      <c r="C6516">
        <v>12.5</v>
      </c>
      <c r="D6516">
        <v>5</v>
      </c>
      <c r="E6516">
        <v>91.02</v>
      </c>
    </row>
    <row r="6517" spans="1:5" x14ac:dyDescent="0.25">
      <c r="A6517" s="264">
        <v>46659.458333333343</v>
      </c>
      <c r="B6517">
        <v>69.44</v>
      </c>
      <c r="C6517">
        <v>11.68</v>
      </c>
      <c r="D6517">
        <v>4.67</v>
      </c>
      <c r="E6517">
        <v>85.79</v>
      </c>
    </row>
    <row r="6518" spans="1:5" x14ac:dyDescent="0.25">
      <c r="A6518" s="264">
        <v>46659.5</v>
      </c>
      <c r="B6518">
        <v>66.41</v>
      </c>
      <c r="C6518">
        <v>11.57</v>
      </c>
      <c r="D6518">
        <v>4.63</v>
      </c>
      <c r="E6518">
        <v>82.61</v>
      </c>
    </row>
    <row r="6519" spans="1:5" x14ac:dyDescent="0.25">
      <c r="A6519" s="264">
        <v>46659.541666666657</v>
      </c>
      <c r="B6519">
        <v>64.69</v>
      </c>
      <c r="C6519">
        <v>10.88</v>
      </c>
      <c r="D6519">
        <v>4.3499999999999996</v>
      </c>
      <c r="E6519">
        <v>79.92</v>
      </c>
    </row>
    <row r="6520" spans="1:5" x14ac:dyDescent="0.25">
      <c r="A6520" s="264">
        <v>46659.583333333343</v>
      </c>
      <c r="B6520">
        <v>62.36</v>
      </c>
      <c r="C6520">
        <v>10.95</v>
      </c>
      <c r="D6520">
        <v>4.38</v>
      </c>
      <c r="E6520">
        <v>77.69</v>
      </c>
    </row>
    <row r="6521" spans="1:5" x14ac:dyDescent="0.25">
      <c r="A6521" s="264">
        <v>46659.625</v>
      </c>
      <c r="B6521">
        <v>63.01</v>
      </c>
      <c r="C6521">
        <v>10.6</v>
      </c>
      <c r="D6521">
        <v>4.24</v>
      </c>
      <c r="E6521">
        <v>77.849999999999994</v>
      </c>
    </row>
    <row r="6522" spans="1:5" x14ac:dyDescent="0.25">
      <c r="A6522" s="264">
        <v>46659.666666666657</v>
      </c>
      <c r="B6522">
        <v>63.42</v>
      </c>
      <c r="C6522">
        <v>11.45</v>
      </c>
      <c r="D6522">
        <v>4.58</v>
      </c>
      <c r="E6522">
        <v>79.45</v>
      </c>
    </row>
    <row r="6523" spans="1:5" x14ac:dyDescent="0.25">
      <c r="A6523" s="264">
        <v>46659.708333333343</v>
      </c>
      <c r="B6523">
        <v>64.819999999999993</v>
      </c>
      <c r="C6523">
        <v>12</v>
      </c>
      <c r="D6523">
        <v>4.8</v>
      </c>
      <c r="E6523">
        <v>81.62</v>
      </c>
    </row>
    <row r="6524" spans="1:5" x14ac:dyDescent="0.25">
      <c r="A6524" s="264">
        <v>46659.75</v>
      </c>
      <c r="B6524">
        <v>66.930000000000007</v>
      </c>
      <c r="C6524">
        <v>12.2</v>
      </c>
      <c r="D6524">
        <v>4.88</v>
      </c>
      <c r="E6524">
        <v>84.01</v>
      </c>
    </row>
    <row r="6525" spans="1:5" x14ac:dyDescent="0.25">
      <c r="A6525" s="264">
        <v>46659.791666666657</v>
      </c>
      <c r="B6525">
        <v>63.75</v>
      </c>
      <c r="C6525">
        <v>12.39</v>
      </c>
      <c r="D6525">
        <v>4.96</v>
      </c>
      <c r="E6525">
        <v>81.099999999999994</v>
      </c>
    </row>
    <row r="6526" spans="1:5" x14ac:dyDescent="0.25">
      <c r="A6526" s="264">
        <v>46659.833333333343</v>
      </c>
      <c r="B6526">
        <v>62.15</v>
      </c>
      <c r="C6526">
        <v>11.61</v>
      </c>
      <c r="D6526">
        <v>4.6399999999999997</v>
      </c>
      <c r="E6526">
        <v>78.400000000000006</v>
      </c>
    </row>
    <row r="6527" spans="1:5" x14ac:dyDescent="0.25">
      <c r="A6527" s="264">
        <v>46659.875</v>
      </c>
      <c r="B6527">
        <v>62.02</v>
      </c>
      <c r="C6527">
        <v>11.35</v>
      </c>
      <c r="D6527">
        <v>4.54</v>
      </c>
      <c r="E6527">
        <v>77.91</v>
      </c>
    </row>
    <row r="6528" spans="1:5" x14ac:dyDescent="0.25">
      <c r="A6528" s="264">
        <v>46659.916666666657</v>
      </c>
      <c r="B6528">
        <v>62.41</v>
      </c>
      <c r="C6528">
        <v>11.4</v>
      </c>
      <c r="D6528">
        <v>4.5599999999999996</v>
      </c>
      <c r="E6528">
        <v>78.37</v>
      </c>
    </row>
    <row r="6529" spans="1:5" x14ac:dyDescent="0.25">
      <c r="A6529" s="264">
        <v>46659.958333333343</v>
      </c>
      <c r="B6529">
        <v>59.38</v>
      </c>
      <c r="C6529">
        <v>11.2</v>
      </c>
      <c r="D6529">
        <v>4.4800000000000004</v>
      </c>
      <c r="E6529">
        <v>75.06</v>
      </c>
    </row>
    <row r="6530" spans="1:5" x14ac:dyDescent="0.25">
      <c r="A6530" s="264">
        <v>46660</v>
      </c>
      <c r="B6530">
        <v>58.39</v>
      </c>
      <c r="C6530">
        <v>11</v>
      </c>
      <c r="D6530">
        <v>4.4000000000000004</v>
      </c>
      <c r="E6530">
        <v>73.790000000000006</v>
      </c>
    </row>
    <row r="6531" spans="1:5" x14ac:dyDescent="0.25">
      <c r="A6531" s="264">
        <v>46660.041666666657</v>
      </c>
      <c r="B6531">
        <v>57.27</v>
      </c>
      <c r="C6531">
        <v>10.9</v>
      </c>
      <c r="D6531">
        <v>4.3600000000000003</v>
      </c>
      <c r="E6531">
        <v>72.53</v>
      </c>
    </row>
    <row r="6532" spans="1:5" x14ac:dyDescent="0.25">
      <c r="A6532" s="264">
        <v>46660.083333333343</v>
      </c>
      <c r="B6532">
        <v>57.88</v>
      </c>
      <c r="C6532">
        <v>10.8</v>
      </c>
      <c r="D6532">
        <v>4.32</v>
      </c>
      <c r="E6532">
        <v>73</v>
      </c>
    </row>
    <row r="6533" spans="1:5" x14ac:dyDescent="0.25">
      <c r="A6533" s="264">
        <v>46660.125</v>
      </c>
      <c r="B6533">
        <v>57.95</v>
      </c>
      <c r="C6533">
        <v>10.83</v>
      </c>
      <c r="D6533">
        <v>4.33</v>
      </c>
      <c r="E6533">
        <v>73.11</v>
      </c>
    </row>
    <row r="6534" spans="1:5" x14ac:dyDescent="0.25">
      <c r="A6534" s="264">
        <v>46660.166666666657</v>
      </c>
      <c r="B6534">
        <v>58.72</v>
      </c>
      <c r="C6534">
        <v>10.67</v>
      </c>
      <c r="D6534">
        <v>4.2699999999999996</v>
      </c>
      <c r="E6534">
        <v>73.66</v>
      </c>
    </row>
    <row r="6535" spans="1:5" x14ac:dyDescent="0.25">
      <c r="A6535" s="264">
        <v>46660.208333333343</v>
      </c>
      <c r="B6535">
        <v>59.7</v>
      </c>
      <c r="C6535">
        <v>10.9</v>
      </c>
      <c r="D6535">
        <v>4.3600000000000003</v>
      </c>
      <c r="E6535">
        <v>74.959999999999994</v>
      </c>
    </row>
    <row r="6536" spans="1:5" x14ac:dyDescent="0.25">
      <c r="A6536" s="264">
        <v>46660.25</v>
      </c>
      <c r="B6536">
        <v>64.02</v>
      </c>
      <c r="C6536">
        <v>10.8</v>
      </c>
      <c r="D6536">
        <v>4.32</v>
      </c>
      <c r="E6536">
        <v>79.14</v>
      </c>
    </row>
    <row r="6537" spans="1:5" x14ac:dyDescent="0.25">
      <c r="A6537" s="264">
        <v>46660.291666666657</v>
      </c>
      <c r="B6537">
        <v>66.099999999999994</v>
      </c>
      <c r="C6537">
        <v>11.75</v>
      </c>
      <c r="D6537">
        <v>4.7</v>
      </c>
      <c r="E6537">
        <v>82.55</v>
      </c>
    </row>
    <row r="6538" spans="1:5" x14ac:dyDescent="0.25">
      <c r="A6538" s="264">
        <v>46660.333333333343</v>
      </c>
      <c r="B6538">
        <v>70.23</v>
      </c>
      <c r="C6538">
        <v>13.15</v>
      </c>
      <c r="D6538">
        <v>5.26</v>
      </c>
      <c r="E6538">
        <v>88.64</v>
      </c>
    </row>
    <row r="6539" spans="1:5" x14ac:dyDescent="0.25">
      <c r="A6539" s="264">
        <v>46660.375</v>
      </c>
      <c r="B6539">
        <v>73.59</v>
      </c>
      <c r="C6539">
        <v>13.8</v>
      </c>
      <c r="D6539">
        <v>5.52</v>
      </c>
      <c r="E6539">
        <v>92.91</v>
      </c>
    </row>
    <row r="6540" spans="1:5" x14ac:dyDescent="0.25">
      <c r="A6540" s="264">
        <v>46660.416666666657</v>
      </c>
      <c r="B6540">
        <v>75.209999999999994</v>
      </c>
      <c r="C6540">
        <v>13.3</v>
      </c>
      <c r="D6540">
        <v>5.32</v>
      </c>
      <c r="E6540">
        <v>93.83</v>
      </c>
    </row>
    <row r="6541" spans="1:5" x14ac:dyDescent="0.25">
      <c r="A6541" s="264">
        <v>46660.458333333343</v>
      </c>
      <c r="B6541">
        <v>73.73</v>
      </c>
      <c r="C6541">
        <v>13</v>
      </c>
      <c r="D6541">
        <v>5.2</v>
      </c>
      <c r="E6541">
        <v>91.93</v>
      </c>
    </row>
    <row r="6542" spans="1:5" x14ac:dyDescent="0.25">
      <c r="A6542" s="264">
        <v>46660.5</v>
      </c>
      <c r="B6542">
        <v>73.02</v>
      </c>
      <c r="C6542">
        <v>13.15</v>
      </c>
      <c r="D6542">
        <v>5.26</v>
      </c>
      <c r="E6542">
        <v>91.43</v>
      </c>
    </row>
    <row r="6543" spans="1:5" x14ac:dyDescent="0.25">
      <c r="A6543" s="264">
        <v>46660.541666666657</v>
      </c>
      <c r="B6543">
        <v>72.53</v>
      </c>
      <c r="C6543">
        <v>12.62</v>
      </c>
      <c r="D6543">
        <v>5.05</v>
      </c>
      <c r="E6543">
        <v>90.2</v>
      </c>
    </row>
    <row r="6544" spans="1:5" x14ac:dyDescent="0.25">
      <c r="A6544" s="264">
        <v>46660.583333333343</v>
      </c>
      <c r="B6544">
        <v>72.05</v>
      </c>
      <c r="C6544">
        <v>12.5</v>
      </c>
      <c r="D6544">
        <v>5</v>
      </c>
      <c r="E6544">
        <v>89.55</v>
      </c>
    </row>
    <row r="6545" spans="1:5" x14ac:dyDescent="0.25">
      <c r="A6545" s="264">
        <v>46660.625</v>
      </c>
      <c r="B6545">
        <v>71.760000000000005</v>
      </c>
      <c r="C6545">
        <v>12.46</v>
      </c>
      <c r="D6545">
        <v>4.9800000000000004</v>
      </c>
      <c r="E6545">
        <v>89.2</v>
      </c>
    </row>
    <row r="6546" spans="1:5" x14ac:dyDescent="0.25">
      <c r="A6546" s="264">
        <v>46660.666666666657</v>
      </c>
      <c r="B6546">
        <v>72.42</v>
      </c>
      <c r="C6546">
        <v>12.47</v>
      </c>
      <c r="D6546">
        <v>4.99</v>
      </c>
      <c r="E6546">
        <v>89.88</v>
      </c>
    </row>
    <row r="6547" spans="1:5" x14ac:dyDescent="0.25">
      <c r="A6547" s="264">
        <v>46660.708333333343</v>
      </c>
      <c r="B6547">
        <v>73.89</v>
      </c>
      <c r="C6547">
        <v>12.7</v>
      </c>
      <c r="D6547">
        <v>5.08</v>
      </c>
      <c r="E6547">
        <v>91.67</v>
      </c>
    </row>
    <row r="6548" spans="1:5" x14ac:dyDescent="0.25">
      <c r="A6548" s="264">
        <v>46660.75</v>
      </c>
      <c r="B6548">
        <v>74.2</v>
      </c>
      <c r="C6548">
        <v>12.95</v>
      </c>
      <c r="D6548">
        <v>5.18</v>
      </c>
      <c r="E6548">
        <v>92.33</v>
      </c>
    </row>
    <row r="6549" spans="1:5" x14ac:dyDescent="0.25">
      <c r="A6549" s="264">
        <v>46660.791666666657</v>
      </c>
      <c r="B6549">
        <v>73.36</v>
      </c>
      <c r="C6549">
        <v>12.75</v>
      </c>
      <c r="D6549">
        <v>5.0999999999999996</v>
      </c>
      <c r="E6549">
        <v>91.21</v>
      </c>
    </row>
    <row r="6550" spans="1:5" x14ac:dyDescent="0.25">
      <c r="A6550" s="264">
        <v>46660.833333333343</v>
      </c>
      <c r="B6550">
        <v>70.13</v>
      </c>
      <c r="C6550">
        <v>12.25</v>
      </c>
      <c r="D6550">
        <v>4.9000000000000004</v>
      </c>
      <c r="E6550">
        <v>87.28</v>
      </c>
    </row>
    <row r="6551" spans="1:5" x14ac:dyDescent="0.25">
      <c r="A6551" s="264">
        <v>46660.875</v>
      </c>
      <c r="B6551">
        <v>68.790000000000006</v>
      </c>
      <c r="C6551">
        <v>11.98</v>
      </c>
      <c r="D6551">
        <v>4.79</v>
      </c>
      <c r="E6551">
        <v>85.56</v>
      </c>
    </row>
    <row r="6552" spans="1:5" x14ac:dyDescent="0.25">
      <c r="A6552" s="264">
        <v>46660.916666666657</v>
      </c>
      <c r="B6552">
        <v>66.489999999999995</v>
      </c>
      <c r="C6552">
        <v>11.8</v>
      </c>
      <c r="D6552">
        <v>4.72</v>
      </c>
      <c r="E6552">
        <v>83.01</v>
      </c>
    </row>
    <row r="6553" spans="1:5" x14ac:dyDescent="0.25">
      <c r="A6553" s="264">
        <v>46660.958333333343</v>
      </c>
      <c r="B6553">
        <v>68.72</v>
      </c>
      <c r="C6553">
        <v>11.33</v>
      </c>
      <c r="D6553">
        <v>4.53</v>
      </c>
      <c r="E6553">
        <v>84.58</v>
      </c>
    </row>
    <row r="6554" spans="1:5" x14ac:dyDescent="0.25">
      <c r="A6554" s="264">
        <v>46661</v>
      </c>
      <c r="B6554">
        <v>62.16</v>
      </c>
      <c r="C6554">
        <v>11.5</v>
      </c>
      <c r="D6554">
        <v>4.5999999999999996</v>
      </c>
      <c r="E6554">
        <v>78.260000000000005</v>
      </c>
    </row>
    <row r="6555" spans="1:5" x14ac:dyDescent="0.25">
      <c r="A6555" s="264">
        <v>46661.041666666657</v>
      </c>
      <c r="B6555">
        <v>65.099999999999994</v>
      </c>
      <c r="C6555">
        <v>11.73</v>
      </c>
      <c r="D6555">
        <v>4.6900000000000004</v>
      </c>
      <c r="E6555">
        <v>81.52</v>
      </c>
    </row>
    <row r="6556" spans="1:5" x14ac:dyDescent="0.25">
      <c r="A6556" s="264">
        <v>46661.083333333343</v>
      </c>
      <c r="B6556">
        <v>66.680000000000007</v>
      </c>
      <c r="C6556">
        <v>11.8</v>
      </c>
      <c r="D6556">
        <v>4.72</v>
      </c>
      <c r="E6556">
        <v>83.2</v>
      </c>
    </row>
    <row r="6557" spans="1:5" x14ac:dyDescent="0.25">
      <c r="A6557" s="264">
        <v>46661.125</v>
      </c>
      <c r="B6557">
        <v>66.069999999999993</v>
      </c>
      <c r="C6557">
        <v>12.17</v>
      </c>
      <c r="D6557">
        <v>4.87</v>
      </c>
      <c r="E6557">
        <v>83.11</v>
      </c>
    </row>
    <row r="6558" spans="1:5" x14ac:dyDescent="0.25">
      <c r="A6558" s="264">
        <v>46661.166666666657</v>
      </c>
      <c r="B6558">
        <v>65.31</v>
      </c>
      <c r="C6558">
        <v>12.3</v>
      </c>
      <c r="D6558">
        <v>4.92</v>
      </c>
      <c r="E6558">
        <v>82.53</v>
      </c>
    </row>
    <row r="6559" spans="1:5" x14ac:dyDescent="0.25">
      <c r="A6559" s="264">
        <v>46661.208333333343</v>
      </c>
      <c r="B6559">
        <v>69.040000000000006</v>
      </c>
      <c r="C6559">
        <v>12.95</v>
      </c>
      <c r="D6559">
        <v>5.18</v>
      </c>
      <c r="E6559">
        <v>87.17</v>
      </c>
    </row>
    <row r="6560" spans="1:5" x14ac:dyDescent="0.25">
      <c r="A6560" s="264">
        <v>46661.25</v>
      </c>
      <c r="B6560">
        <v>74.03</v>
      </c>
      <c r="C6560">
        <v>13.57</v>
      </c>
      <c r="D6560">
        <v>5.43</v>
      </c>
      <c r="E6560">
        <v>93.03</v>
      </c>
    </row>
    <row r="6561" spans="1:5" x14ac:dyDescent="0.25">
      <c r="A6561" s="264">
        <v>46661.291666666657</v>
      </c>
      <c r="B6561">
        <v>79.97</v>
      </c>
      <c r="C6561">
        <v>14.43</v>
      </c>
      <c r="D6561">
        <v>5.77</v>
      </c>
      <c r="E6561">
        <v>100.17</v>
      </c>
    </row>
    <row r="6562" spans="1:5" x14ac:dyDescent="0.25">
      <c r="A6562" s="264">
        <v>46661.333333333343</v>
      </c>
      <c r="B6562">
        <v>83.42</v>
      </c>
      <c r="C6562">
        <v>15.75</v>
      </c>
      <c r="D6562">
        <v>6.3</v>
      </c>
      <c r="E6562">
        <v>105.47</v>
      </c>
    </row>
    <row r="6563" spans="1:5" x14ac:dyDescent="0.25">
      <c r="A6563" s="264">
        <v>46661.375</v>
      </c>
      <c r="B6563">
        <v>79.290000000000006</v>
      </c>
      <c r="C6563">
        <v>14.77</v>
      </c>
      <c r="D6563">
        <v>5.91</v>
      </c>
      <c r="E6563">
        <v>99.97</v>
      </c>
    </row>
    <row r="6564" spans="1:5" x14ac:dyDescent="0.25">
      <c r="A6564" s="264">
        <v>46661.416666666657</v>
      </c>
      <c r="B6564">
        <v>73.02</v>
      </c>
      <c r="C6564">
        <v>13.21</v>
      </c>
      <c r="D6564">
        <v>5.28</v>
      </c>
      <c r="E6564">
        <v>91.51</v>
      </c>
    </row>
    <row r="6565" spans="1:5" x14ac:dyDescent="0.25">
      <c r="A6565" s="264">
        <v>46661.458333333343</v>
      </c>
      <c r="B6565">
        <v>70.69</v>
      </c>
      <c r="C6565">
        <v>11.92</v>
      </c>
      <c r="D6565">
        <v>4.7699999999999996</v>
      </c>
      <c r="E6565">
        <v>87.38</v>
      </c>
    </row>
    <row r="6566" spans="1:5" x14ac:dyDescent="0.25">
      <c r="A6566" s="264">
        <v>46661.5</v>
      </c>
      <c r="B6566">
        <v>67.22</v>
      </c>
      <c r="C6566">
        <v>11.35</v>
      </c>
      <c r="D6566">
        <v>4.54</v>
      </c>
      <c r="E6566">
        <v>83.11</v>
      </c>
    </row>
    <row r="6567" spans="1:5" x14ac:dyDescent="0.25">
      <c r="A6567" s="264">
        <v>46661.541666666657</v>
      </c>
      <c r="B6567">
        <v>64.63</v>
      </c>
      <c r="C6567">
        <v>11</v>
      </c>
      <c r="D6567">
        <v>4.4000000000000004</v>
      </c>
      <c r="E6567">
        <v>80.03</v>
      </c>
    </row>
    <row r="6568" spans="1:5" x14ac:dyDescent="0.25">
      <c r="A6568" s="264">
        <v>46661.583333333343</v>
      </c>
      <c r="B6568">
        <v>61.5</v>
      </c>
      <c r="C6568">
        <v>10.84</v>
      </c>
      <c r="D6568">
        <v>4.34</v>
      </c>
      <c r="E6568">
        <v>76.680000000000007</v>
      </c>
    </row>
    <row r="6569" spans="1:5" x14ac:dyDescent="0.25">
      <c r="A6569" s="264">
        <v>46661.625</v>
      </c>
      <c r="B6569">
        <v>62.64</v>
      </c>
      <c r="C6569">
        <v>10.88</v>
      </c>
      <c r="D6569">
        <v>4.3499999999999996</v>
      </c>
      <c r="E6569">
        <v>77.87</v>
      </c>
    </row>
    <row r="6570" spans="1:5" x14ac:dyDescent="0.25">
      <c r="A6570" s="264">
        <v>46661.666666666657</v>
      </c>
      <c r="B6570">
        <v>61.39</v>
      </c>
      <c r="C6570">
        <v>10.87</v>
      </c>
      <c r="D6570">
        <v>4.3499999999999996</v>
      </c>
      <c r="E6570">
        <v>76.61</v>
      </c>
    </row>
    <row r="6571" spans="1:5" x14ac:dyDescent="0.25">
      <c r="A6571" s="264">
        <v>46661.708333333343</v>
      </c>
      <c r="B6571">
        <v>65.760000000000005</v>
      </c>
      <c r="C6571">
        <v>11.1</v>
      </c>
      <c r="D6571">
        <v>4.4400000000000004</v>
      </c>
      <c r="E6571">
        <v>81.3</v>
      </c>
    </row>
    <row r="6572" spans="1:5" x14ac:dyDescent="0.25">
      <c r="A6572" s="264">
        <v>46661.75</v>
      </c>
      <c r="B6572">
        <v>67.7</v>
      </c>
      <c r="C6572">
        <v>12.55</v>
      </c>
      <c r="D6572">
        <v>5.0199999999999996</v>
      </c>
      <c r="E6572">
        <v>85.27</v>
      </c>
    </row>
    <row r="6573" spans="1:5" x14ac:dyDescent="0.25">
      <c r="A6573" s="264">
        <v>46661.791666666657</v>
      </c>
      <c r="B6573">
        <v>68.2</v>
      </c>
      <c r="C6573">
        <v>12.67</v>
      </c>
      <c r="D6573">
        <v>5.07</v>
      </c>
      <c r="E6573">
        <v>85.94</v>
      </c>
    </row>
    <row r="6574" spans="1:5" x14ac:dyDescent="0.25">
      <c r="A6574" s="264">
        <v>46661.833333333343</v>
      </c>
      <c r="B6574">
        <v>69.41</v>
      </c>
      <c r="C6574">
        <v>11.81</v>
      </c>
      <c r="D6574">
        <v>4.72</v>
      </c>
      <c r="E6574">
        <v>85.94</v>
      </c>
    </row>
    <row r="6575" spans="1:5" x14ac:dyDescent="0.25">
      <c r="A6575" s="264">
        <v>46661.875</v>
      </c>
      <c r="B6575">
        <v>66.290000000000006</v>
      </c>
      <c r="C6575">
        <v>11.62</v>
      </c>
      <c r="D6575">
        <v>4.6500000000000004</v>
      </c>
      <c r="E6575">
        <v>82.56</v>
      </c>
    </row>
    <row r="6576" spans="1:5" x14ac:dyDescent="0.25">
      <c r="A6576" s="264">
        <v>46661.916666666657</v>
      </c>
      <c r="B6576">
        <v>60.66</v>
      </c>
      <c r="C6576">
        <v>11.43</v>
      </c>
      <c r="D6576">
        <v>4.57</v>
      </c>
      <c r="E6576">
        <v>76.66</v>
      </c>
    </row>
    <row r="6577" spans="1:5" x14ac:dyDescent="0.25">
      <c r="A6577" s="264">
        <v>46661.958333333343</v>
      </c>
      <c r="B6577">
        <v>61.12</v>
      </c>
      <c r="C6577">
        <v>10.97</v>
      </c>
      <c r="D6577">
        <v>4.3899999999999997</v>
      </c>
      <c r="E6577">
        <v>76.48</v>
      </c>
    </row>
    <row r="6578" spans="1:5" x14ac:dyDescent="0.25">
      <c r="A6578" s="264">
        <v>46662</v>
      </c>
      <c r="B6578">
        <v>61.1</v>
      </c>
      <c r="C6578">
        <v>10.7</v>
      </c>
      <c r="D6578">
        <v>4.28</v>
      </c>
      <c r="E6578">
        <v>76.08</v>
      </c>
    </row>
    <row r="6579" spans="1:5" x14ac:dyDescent="0.25">
      <c r="A6579" s="264">
        <v>46662.041666666657</v>
      </c>
      <c r="B6579">
        <v>60.11</v>
      </c>
      <c r="C6579">
        <v>10.83</v>
      </c>
      <c r="D6579">
        <v>4.33</v>
      </c>
      <c r="E6579">
        <v>75.27</v>
      </c>
    </row>
    <row r="6580" spans="1:5" x14ac:dyDescent="0.25">
      <c r="A6580" s="264">
        <v>46662.083333333343</v>
      </c>
      <c r="B6580">
        <v>63.02</v>
      </c>
      <c r="C6580">
        <v>10.72</v>
      </c>
      <c r="D6580">
        <v>4.29</v>
      </c>
      <c r="E6580">
        <v>78.03</v>
      </c>
    </row>
    <row r="6581" spans="1:5" x14ac:dyDescent="0.25">
      <c r="A6581" s="264">
        <v>46662.125</v>
      </c>
      <c r="B6581">
        <v>65.33</v>
      </c>
      <c r="C6581">
        <v>11.07</v>
      </c>
      <c r="D6581">
        <v>4.43</v>
      </c>
      <c r="E6581">
        <v>80.83</v>
      </c>
    </row>
    <row r="6582" spans="1:5" x14ac:dyDescent="0.25">
      <c r="A6582" s="264">
        <v>46662.166666666657</v>
      </c>
      <c r="B6582">
        <v>64.16</v>
      </c>
      <c r="C6582">
        <v>11.33</v>
      </c>
      <c r="D6582">
        <v>4.53</v>
      </c>
      <c r="E6582">
        <v>80.02</v>
      </c>
    </row>
    <row r="6583" spans="1:5" x14ac:dyDescent="0.25">
      <c r="A6583" s="264">
        <v>46662.208333333343</v>
      </c>
      <c r="B6583">
        <v>75.69</v>
      </c>
      <c r="C6583">
        <v>12.65</v>
      </c>
      <c r="D6583">
        <v>5.0599999999999996</v>
      </c>
      <c r="E6583">
        <v>93.4</v>
      </c>
    </row>
    <row r="6584" spans="1:5" x14ac:dyDescent="0.25">
      <c r="A6584" s="264">
        <v>46662.25</v>
      </c>
      <c r="B6584">
        <v>84.76</v>
      </c>
      <c r="C6584">
        <v>15.13</v>
      </c>
      <c r="D6584">
        <v>6.05</v>
      </c>
      <c r="E6584">
        <v>105.94</v>
      </c>
    </row>
    <row r="6585" spans="1:5" x14ac:dyDescent="0.25">
      <c r="A6585" s="264">
        <v>46662.291666666657</v>
      </c>
      <c r="B6585">
        <v>75.98</v>
      </c>
      <c r="C6585">
        <v>15.8</v>
      </c>
      <c r="D6585">
        <v>6.32</v>
      </c>
      <c r="E6585">
        <v>98.1</v>
      </c>
    </row>
    <row r="6586" spans="1:5" x14ac:dyDescent="0.25">
      <c r="A6586" s="264">
        <v>46662.333333333343</v>
      </c>
      <c r="B6586">
        <v>77.39</v>
      </c>
      <c r="C6586">
        <v>13.19</v>
      </c>
      <c r="D6586">
        <v>5.28</v>
      </c>
      <c r="E6586">
        <v>95.86</v>
      </c>
    </row>
    <row r="6587" spans="1:5" x14ac:dyDescent="0.25">
      <c r="A6587" s="264">
        <v>46662.375</v>
      </c>
      <c r="B6587">
        <v>76.099999999999994</v>
      </c>
      <c r="C6587">
        <v>12.73</v>
      </c>
      <c r="D6587">
        <v>5.09</v>
      </c>
      <c r="E6587">
        <v>93.92</v>
      </c>
    </row>
    <row r="6588" spans="1:5" x14ac:dyDescent="0.25">
      <c r="A6588" s="264">
        <v>46662.416666666657</v>
      </c>
      <c r="B6588">
        <v>71.56</v>
      </c>
      <c r="C6588">
        <v>11.27</v>
      </c>
      <c r="D6588">
        <v>4.51</v>
      </c>
      <c r="E6588">
        <v>87.34</v>
      </c>
    </row>
    <row r="6589" spans="1:5" x14ac:dyDescent="0.25">
      <c r="A6589" s="264">
        <v>46662.458333333343</v>
      </c>
      <c r="B6589">
        <v>69.19</v>
      </c>
      <c r="C6589">
        <v>11.38</v>
      </c>
      <c r="D6589">
        <v>4.55</v>
      </c>
      <c r="E6589">
        <v>85.12</v>
      </c>
    </row>
    <row r="6590" spans="1:5" x14ac:dyDescent="0.25">
      <c r="A6590" s="264">
        <v>46662.5</v>
      </c>
      <c r="B6590">
        <v>67.37</v>
      </c>
      <c r="C6590">
        <v>11.3</v>
      </c>
      <c r="D6590">
        <v>4.5199999999999996</v>
      </c>
      <c r="E6590">
        <v>83.19</v>
      </c>
    </row>
    <row r="6591" spans="1:5" x14ac:dyDescent="0.25">
      <c r="A6591" s="264">
        <v>46662.541666666657</v>
      </c>
      <c r="B6591">
        <v>66.39</v>
      </c>
      <c r="C6591">
        <v>10.53</v>
      </c>
      <c r="D6591">
        <v>4.21</v>
      </c>
      <c r="E6591">
        <v>81.13</v>
      </c>
    </row>
    <row r="6592" spans="1:5" x14ac:dyDescent="0.25">
      <c r="A6592" s="264">
        <v>46662.583333333343</v>
      </c>
      <c r="B6592">
        <v>66.739999999999995</v>
      </c>
      <c r="C6592">
        <v>10.119999999999999</v>
      </c>
      <c r="D6592">
        <v>4.05</v>
      </c>
      <c r="E6592">
        <v>80.91</v>
      </c>
    </row>
    <row r="6593" spans="1:5" x14ac:dyDescent="0.25">
      <c r="A6593" s="264">
        <v>46662.625</v>
      </c>
      <c r="B6593">
        <v>69.37</v>
      </c>
      <c r="C6593">
        <v>10.45</v>
      </c>
      <c r="D6593">
        <v>4.18</v>
      </c>
      <c r="E6593">
        <v>84</v>
      </c>
    </row>
    <row r="6594" spans="1:5" x14ac:dyDescent="0.25">
      <c r="A6594" s="264">
        <v>46662.666666666657</v>
      </c>
      <c r="B6594">
        <v>70.13</v>
      </c>
      <c r="C6594">
        <v>10.55</v>
      </c>
      <c r="D6594">
        <v>4.22</v>
      </c>
      <c r="E6594">
        <v>84.9</v>
      </c>
    </row>
    <row r="6595" spans="1:5" x14ac:dyDescent="0.25">
      <c r="A6595" s="264">
        <v>46662.708333333343</v>
      </c>
      <c r="B6595">
        <v>73.040000000000006</v>
      </c>
      <c r="C6595">
        <v>11.4</v>
      </c>
      <c r="D6595">
        <v>4.5599999999999996</v>
      </c>
      <c r="E6595">
        <v>89</v>
      </c>
    </row>
    <row r="6596" spans="1:5" x14ac:dyDescent="0.25">
      <c r="A6596" s="264">
        <v>46662.75</v>
      </c>
      <c r="B6596">
        <v>77.010000000000005</v>
      </c>
      <c r="C6596">
        <v>16.149999999999999</v>
      </c>
      <c r="D6596">
        <v>6.46</v>
      </c>
      <c r="E6596">
        <v>99.62</v>
      </c>
    </row>
    <row r="6597" spans="1:5" x14ac:dyDescent="0.25">
      <c r="A6597" s="264">
        <v>46662.791666666657</v>
      </c>
      <c r="B6597">
        <v>76.260000000000005</v>
      </c>
      <c r="C6597">
        <v>13.75</v>
      </c>
      <c r="D6597">
        <v>5.5</v>
      </c>
      <c r="E6597">
        <v>95.51</v>
      </c>
    </row>
    <row r="6598" spans="1:5" x14ac:dyDescent="0.25">
      <c r="A6598" s="264">
        <v>46662.833333333343</v>
      </c>
      <c r="B6598">
        <v>71.47</v>
      </c>
      <c r="C6598">
        <v>12.15</v>
      </c>
      <c r="D6598">
        <v>4.8600000000000003</v>
      </c>
      <c r="E6598">
        <v>88.48</v>
      </c>
    </row>
    <row r="6599" spans="1:5" x14ac:dyDescent="0.25">
      <c r="A6599" s="264">
        <v>46662.875</v>
      </c>
      <c r="B6599">
        <v>74.42</v>
      </c>
      <c r="C6599">
        <v>11.6</v>
      </c>
      <c r="D6599">
        <v>4.6399999999999997</v>
      </c>
      <c r="E6599">
        <v>90.66</v>
      </c>
    </row>
    <row r="6600" spans="1:5" x14ac:dyDescent="0.25">
      <c r="A6600" s="264">
        <v>46662.916666666657</v>
      </c>
      <c r="B6600">
        <v>68.05</v>
      </c>
      <c r="C6600">
        <v>11.55</v>
      </c>
      <c r="D6600">
        <v>4.62</v>
      </c>
      <c r="E6600">
        <v>84.22</v>
      </c>
    </row>
    <row r="6601" spans="1:5" x14ac:dyDescent="0.25">
      <c r="A6601" s="264">
        <v>46662.958333333343</v>
      </c>
      <c r="B6601">
        <v>66.47</v>
      </c>
      <c r="C6601">
        <v>11.05</v>
      </c>
      <c r="D6601">
        <v>4.42</v>
      </c>
      <c r="E6601">
        <v>81.94</v>
      </c>
    </row>
    <row r="6602" spans="1:5" x14ac:dyDescent="0.25">
      <c r="A6602" s="264">
        <v>46663</v>
      </c>
      <c r="B6602">
        <v>64.64</v>
      </c>
      <c r="C6602">
        <v>10.8</v>
      </c>
      <c r="D6602">
        <v>4.32</v>
      </c>
      <c r="E6602">
        <v>79.760000000000005</v>
      </c>
    </row>
    <row r="6603" spans="1:5" x14ac:dyDescent="0.25">
      <c r="A6603" s="264">
        <v>46663.041666666657</v>
      </c>
      <c r="B6603">
        <v>66.66</v>
      </c>
      <c r="C6603">
        <v>10.97</v>
      </c>
      <c r="D6603">
        <v>4.3899999999999997</v>
      </c>
      <c r="E6603">
        <v>82.02</v>
      </c>
    </row>
    <row r="6604" spans="1:5" x14ac:dyDescent="0.25">
      <c r="A6604" s="264">
        <v>46663.083333333343</v>
      </c>
      <c r="B6604">
        <v>66.45</v>
      </c>
      <c r="C6604">
        <v>11.15</v>
      </c>
      <c r="D6604">
        <v>4.46</v>
      </c>
      <c r="E6604">
        <v>82.06</v>
      </c>
    </row>
    <row r="6605" spans="1:5" x14ac:dyDescent="0.25">
      <c r="A6605" s="264">
        <v>46663.125</v>
      </c>
      <c r="B6605">
        <v>66.87</v>
      </c>
      <c r="C6605">
        <v>11.63</v>
      </c>
      <c r="D6605">
        <v>4.6500000000000004</v>
      </c>
      <c r="E6605">
        <v>83.15</v>
      </c>
    </row>
    <row r="6606" spans="1:5" x14ac:dyDescent="0.25">
      <c r="A6606" s="264">
        <v>46663.166666666657</v>
      </c>
      <c r="B6606">
        <v>71.81</v>
      </c>
      <c r="C6606">
        <v>12.4</v>
      </c>
      <c r="D6606">
        <v>4.96</v>
      </c>
      <c r="E6606">
        <v>89.17</v>
      </c>
    </row>
    <row r="6607" spans="1:5" x14ac:dyDescent="0.25">
      <c r="A6607" s="264">
        <v>46663.208333333343</v>
      </c>
      <c r="B6607">
        <v>75.42</v>
      </c>
      <c r="C6607">
        <v>14.37</v>
      </c>
      <c r="D6607">
        <v>5.75</v>
      </c>
      <c r="E6607">
        <v>95.54</v>
      </c>
    </row>
    <row r="6608" spans="1:5" x14ac:dyDescent="0.25">
      <c r="A6608" s="264">
        <v>46663.25</v>
      </c>
      <c r="B6608">
        <v>87.94</v>
      </c>
      <c r="C6608">
        <v>16.68</v>
      </c>
      <c r="D6608">
        <v>6.67</v>
      </c>
      <c r="E6608">
        <v>111.29</v>
      </c>
    </row>
    <row r="6609" spans="1:5" x14ac:dyDescent="0.25">
      <c r="A6609" s="264">
        <v>46663.291666666657</v>
      </c>
      <c r="B6609">
        <v>92.98</v>
      </c>
      <c r="C6609">
        <v>18.52</v>
      </c>
      <c r="D6609">
        <v>7.41</v>
      </c>
      <c r="E6609">
        <v>118.91</v>
      </c>
    </row>
    <row r="6610" spans="1:5" x14ac:dyDescent="0.25">
      <c r="A6610" s="264">
        <v>46663.333333333343</v>
      </c>
      <c r="B6610">
        <v>89.27</v>
      </c>
      <c r="C6610">
        <v>16.63</v>
      </c>
      <c r="D6610">
        <v>6.65</v>
      </c>
      <c r="E6610">
        <v>112.55</v>
      </c>
    </row>
    <row r="6611" spans="1:5" x14ac:dyDescent="0.25">
      <c r="A6611" s="264">
        <v>46663.375</v>
      </c>
      <c r="B6611">
        <v>88.2</v>
      </c>
      <c r="C6611">
        <v>14.85</v>
      </c>
      <c r="D6611">
        <v>5.94</v>
      </c>
      <c r="E6611">
        <v>108.99</v>
      </c>
    </row>
    <row r="6612" spans="1:5" x14ac:dyDescent="0.25">
      <c r="A6612" s="264">
        <v>46663.416666666657</v>
      </c>
      <c r="B6612">
        <v>79.349999999999994</v>
      </c>
      <c r="C6612">
        <v>13.09</v>
      </c>
      <c r="D6612">
        <v>5.24</v>
      </c>
      <c r="E6612">
        <v>97.68</v>
      </c>
    </row>
    <row r="6613" spans="1:5" x14ac:dyDescent="0.25">
      <c r="A6613" s="264">
        <v>46663.458333333343</v>
      </c>
      <c r="B6613">
        <v>83.5</v>
      </c>
      <c r="C6613">
        <v>13.22</v>
      </c>
      <c r="D6613">
        <v>5.29</v>
      </c>
      <c r="E6613">
        <v>102.01</v>
      </c>
    </row>
    <row r="6614" spans="1:5" x14ac:dyDescent="0.25">
      <c r="A6614" s="264">
        <v>46663.5</v>
      </c>
      <c r="B6614">
        <v>77.5</v>
      </c>
      <c r="C6614">
        <v>11.53</v>
      </c>
      <c r="D6614">
        <v>4.6100000000000003</v>
      </c>
      <c r="E6614">
        <v>93.64</v>
      </c>
    </row>
    <row r="6615" spans="1:5" x14ac:dyDescent="0.25">
      <c r="A6615" s="264">
        <v>46663.541666666657</v>
      </c>
      <c r="B6615">
        <v>77.98</v>
      </c>
      <c r="C6615">
        <v>12.52</v>
      </c>
      <c r="D6615">
        <v>5.01</v>
      </c>
      <c r="E6615">
        <v>95.51</v>
      </c>
    </row>
    <row r="6616" spans="1:5" x14ac:dyDescent="0.25">
      <c r="A6616" s="264">
        <v>46663.583333333343</v>
      </c>
      <c r="B6616">
        <v>80.02</v>
      </c>
      <c r="C6616">
        <v>12.53</v>
      </c>
      <c r="D6616">
        <v>5.01</v>
      </c>
      <c r="E6616">
        <v>97.56</v>
      </c>
    </row>
    <row r="6617" spans="1:5" x14ac:dyDescent="0.25">
      <c r="A6617" s="264">
        <v>46663.625</v>
      </c>
      <c r="B6617">
        <v>71.739999999999995</v>
      </c>
      <c r="C6617">
        <v>13.45</v>
      </c>
      <c r="D6617">
        <v>5.38</v>
      </c>
      <c r="E6617">
        <v>90.57</v>
      </c>
    </row>
    <row r="6618" spans="1:5" x14ac:dyDescent="0.25">
      <c r="A6618" s="264">
        <v>46663.666666666657</v>
      </c>
      <c r="B6618">
        <v>72.61</v>
      </c>
      <c r="C6618">
        <v>13.15</v>
      </c>
      <c r="D6618">
        <v>5.26</v>
      </c>
      <c r="E6618">
        <v>91.02</v>
      </c>
    </row>
    <row r="6619" spans="1:5" x14ac:dyDescent="0.25">
      <c r="A6619" s="264">
        <v>46663.708333333343</v>
      </c>
      <c r="B6619">
        <v>75.760000000000005</v>
      </c>
      <c r="C6619">
        <v>13.77</v>
      </c>
      <c r="D6619">
        <v>5.51</v>
      </c>
      <c r="E6619">
        <v>95.04</v>
      </c>
    </row>
    <row r="6620" spans="1:5" x14ac:dyDescent="0.25">
      <c r="A6620" s="264">
        <v>46663.75</v>
      </c>
      <c r="B6620">
        <v>80.06</v>
      </c>
      <c r="C6620">
        <v>14.93</v>
      </c>
      <c r="D6620">
        <v>5.97</v>
      </c>
      <c r="E6620">
        <v>100.96</v>
      </c>
    </row>
    <row r="6621" spans="1:5" x14ac:dyDescent="0.25">
      <c r="A6621" s="264">
        <v>46663.791666666657</v>
      </c>
      <c r="B6621">
        <v>81.28</v>
      </c>
      <c r="C6621">
        <v>15.05</v>
      </c>
      <c r="D6621">
        <v>6.02</v>
      </c>
      <c r="E6621">
        <v>102.35</v>
      </c>
    </row>
    <row r="6622" spans="1:5" x14ac:dyDescent="0.25">
      <c r="A6622" s="264">
        <v>46663.833333333343</v>
      </c>
      <c r="B6622">
        <v>78.290000000000006</v>
      </c>
      <c r="C6622">
        <v>13.67</v>
      </c>
      <c r="D6622">
        <v>5.47</v>
      </c>
      <c r="E6622">
        <v>97.43</v>
      </c>
    </row>
    <row r="6623" spans="1:5" x14ac:dyDescent="0.25">
      <c r="A6623" s="264">
        <v>46663.875</v>
      </c>
      <c r="B6623">
        <v>77.53</v>
      </c>
      <c r="C6623">
        <v>13.03</v>
      </c>
      <c r="D6623">
        <v>5.21</v>
      </c>
      <c r="E6623">
        <v>95.77</v>
      </c>
    </row>
    <row r="6624" spans="1:5" x14ac:dyDescent="0.25">
      <c r="A6624" s="264">
        <v>46663.916666666657</v>
      </c>
      <c r="B6624">
        <v>75.11</v>
      </c>
      <c r="C6624">
        <v>13.27</v>
      </c>
      <c r="D6624">
        <v>5.31</v>
      </c>
      <c r="E6624">
        <v>93.69</v>
      </c>
    </row>
    <row r="6625" spans="1:5" x14ac:dyDescent="0.25">
      <c r="A6625" s="264">
        <v>46663.958333333343</v>
      </c>
      <c r="B6625">
        <v>74.08</v>
      </c>
      <c r="C6625">
        <v>12.38</v>
      </c>
      <c r="D6625">
        <v>4.95</v>
      </c>
      <c r="E6625">
        <v>91.41</v>
      </c>
    </row>
    <row r="6626" spans="1:5" x14ac:dyDescent="0.25">
      <c r="A6626" s="264">
        <v>46664</v>
      </c>
      <c r="B6626">
        <v>73.42</v>
      </c>
      <c r="C6626">
        <v>12.52</v>
      </c>
      <c r="D6626">
        <v>5.01</v>
      </c>
      <c r="E6626">
        <v>90.95</v>
      </c>
    </row>
    <row r="6627" spans="1:5" x14ac:dyDescent="0.25">
      <c r="A6627" s="264">
        <v>46664.041666666657</v>
      </c>
      <c r="B6627">
        <v>73.91</v>
      </c>
      <c r="C6627">
        <v>12.5</v>
      </c>
      <c r="D6627">
        <v>5</v>
      </c>
      <c r="E6627">
        <v>91.41</v>
      </c>
    </row>
    <row r="6628" spans="1:5" x14ac:dyDescent="0.25">
      <c r="A6628" s="264">
        <v>46664.083333333343</v>
      </c>
      <c r="B6628">
        <v>72.67</v>
      </c>
      <c r="C6628">
        <v>12.93</v>
      </c>
      <c r="D6628">
        <v>5.17</v>
      </c>
      <c r="E6628">
        <v>90.77</v>
      </c>
    </row>
    <row r="6629" spans="1:5" x14ac:dyDescent="0.25">
      <c r="A6629" s="264">
        <v>46664.125</v>
      </c>
      <c r="B6629">
        <v>74.55</v>
      </c>
      <c r="C6629">
        <v>13.15</v>
      </c>
      <c r="D6629">
        <v>5.26</v>
      </c>
      <c r="E6629">
        <v>92.96</v>
      </c>
    </row>
    <row r="6630" spans="1:5" x14ac:dyDescent="0.25">
      <c r="A6630" s="264">
        <v>46664.166666666657</v>
      </c>
      <c r="B6630">
        <v>77.31</v>
      </c>
      <c r="C6630">
        <v>13.68</v>
      </c>
      <c r="D6630">
        <v>5.47</v>
      </c>
      <c r="E6630">
        <v>96.46</v>
      </c>
    </row>
    <row r="6631" spans="1:5" x14ac:dyDescent="0.25">
      <c r="A6631" s="264">
        <v>46664.208333333343</v>
      </c>
      <c r="B6631">
        <v>84.81</v>
      </c>
      <c r="C6631">
        <v>15.22</v>
      </c>
      <c r="D6631">
        <v>6.09</v>
      </c>
      <c r="E6631">
        <v>106.12</v>
      </c>
    </row>
    <row r="6632" spans="1:5" x14ac:dyDescent="0.25">
      <c r="A6632" s="264">
        <v>46664.25</v>
      </c>
      <c r="B6632">
        <v>97.88</v>
      </c>
      <c r="C6632">
        <v>18.149999999999999</v>
      </c>
      <c r="D6632">
        <v>7.26</v>
      </c>
      <c r="E6632">
        <v>123.29</v>
      </c>
    </row>
    <row r="6633" spans="1:5" x14ac:dyDescent="0.25">
      <c r="A6633" s="264">
        <v>46664.291666666657</v>
      </c>
      <c r="B6633">
        <v>98.17</v>
      </c>
      <c r="C6633">
        <v>17.89</v>
      </c>
      <c r="D6633">
        <v>7.16</v>
      </c>
      <c r="E6633">
        <v>123.22</v>
      </c>
    </row>
    <row r="6634" spans="1:5" x14ac:dyDescent="0.25">
      <c r="A6634" s="264">
        <v>46664.333333333343</v>
      </c>
      <c r="B6634">
        <v>93.34</v>
      </c>
      <c r="C6634">
        <v>17.260000000000002</v>
      </c>
      <c r="D6634">
        <v>6.9</v>
      </c>
      <c r="E6634">
        <v>117.5</v>
      </c>
    </row>
    <row r="6635" spans="1:5" x14ac:dyDescent="0.25">
      <c r="A6635" s="264">
        <v>46664.375</v>
      </c>
      <c r="B6635">
        <v>92.61</v>
      </c>
      <c r="C6635">
        <v>16.920000000000002</v>
      </c>
      <c r="D6635">
        <v>6.77</v>
      </c>
      <c r="E6635">
        <v>116.3</v>
      </c>
    </row>
    <row r="6636" spans="1:5" x14ac:dyDescent="0.25">
      <c r="A6636" s="264">
        <v>46664.416666666657</v>
      </c>
      <c r="B6636">
        <v>93.46</v>
      </c>
      <c r="C6636">
        <v>16.55</v>
      </c>
      <c r="D6636">
        <v>6.62</v>
      </c>
      <c r="E6636">
        <v>116.63</v>
      </c>
    </row>
    <row r="6637" spans="1:5" x14ac:dyDescent="0.25">
      <c r="A6637" s="264">
        <v>46664.458333333343</v>
      </c>
      <c r="B6637">
        <v>94.97</v>
      </c>
      <c r="C6637">
        <v>16.12</v>
      </c>
      <c r="D6637">
        <v>6.45</v>
      </c>
      <c r="E6637">
        <v>117.54</v>
      </c>
    </row>
    <row r="6638" spans="1:5" x14ac:dyDescent="0.25">
      <c r="A6638" s="264">
        <v>46664.5</v>
      </c>
      <c r="B6638">
        <v>95.15</v>
      </c>
      <c r="C6638">
        <v>16.850000000000001</v>
      </c>
      <c r="D6638">
        <v>6.74</v>
      </c>
      <c r="E6638">
        <v>118.74</v>
      </c>
    </row>
    <row r="6639" spans="1:5" x14ac:dyDescent="0.25">
      <c r="A6639" s="264">
        <v>46664.541666666657</v>
      </c>
      <c r="B6639">
        <v>90.87</v>
      </c>
      <c r="C6639">
        <v>16.05</v>
      </c>
      <c r="D6639">
        <v>6.42</v>
      </c>
      <c r="E6639">
        <v>113.34</v>
      </c>
    </row>
    <row r="6640" spans="1:5" x14ac:dyDescent="0.25">
      <c r="A6640" s="264">
        <v>46664.583333333343</v>
      </c>
      <c r="B6640">
        <v>89.99</v>
      </c>
      <c r="C6640">
        <v>15.35</v>
      </c>
      <c r="D6640">
        <v>6.14</v>
      </c>
      <c r="E6640">
        <v>111.48</v>
      </c>
    </row>
    <row r="6641" spans="1:5" x14ac:dyDescent="0.25">
      <c r="A6641" s="264">
        <v>46664.625</v>
      </c>
      <c r="B6641">
        <v>96.22</v>
      </c>
      <c r="C6641">
        <v>16.45</v>
      </c>
      <c r="D6641">
        <v>6.58</v>
      </c>
      <c r="E6641">
        <v>119.25</v>
      </c>
    </row>
    <row r="6642" spans="1:5" x14ac:dyDescent="0.25">
      <c r="A6642" s="264">
        <v>46664.666666666657</v>
      </c>
      <c r="B6642">
        <v>96.07</v>
      </c>
      <c r="C6642">
        <v>16.5</v>
      </c>
      <c r="D6642">
        <v>6.6</v>
      </c>
      <c r="E6642">
        <v>119.17</v>
      </c>
    </row>
    <row r="6643" spans="1:5" x14ac:dyDescent="0.25">
      <c r="A6643" s="264">
        <v>46664.708333333343</v>
      </c>
      <c r="B6643">
        <v>96.58</v>
      </c>
      <c r="C6643">
        <v>17.100000000000001</v>
      </c>
      <c r="D6643">
        <v>6.84</v>
      </c>
      <c r="E6643">
        <v>120.52</v>
      </c>
    </row>
    <row r="6644" spans="1:5" x14ac:dyDescent="0.25">
      <c r="A6644" s="264">
        <v>46664.75</v>
      </c>
      <c r="B6644">
        <v>96.74</v>
      </c>
      <c r="C6644">
        <v>17.25</v>
      </c>
      <c r="D6644">
        <v>6.9</v>
      </c>
      <c r="E6644">
        <v>120.89</v>
      </c>
    </row>
    <row r="6645" spans="1:5" x14ac:dyDescent="0.25">
      <c r="A6645" s="264">
        <v>46664.791666666657</v>
      </c>
      <c r="B6645">
        <v>96.75</v>
      </c>
      <c r="C6645">
        <v>17.100000000000001</v>
      </c>
      <c r="D6645">
        <v>6.84</v>
      </c>
      <c r="E6645">
        <v>120.69</v>
      </c>
    </row>
    <row r="6646" spans="1:5" x14ac:dyDescent="0.25">
      <c r="A6646" s="264">
        <v>46664.833333333343</v>
      </c>
      <c r="B6646">
        <v>94.24</v>
      </c>
      <c r="C6646">
        <v>15.87</v>
      </c>
      <c r="D6646">
        <v>6.35</v>
      </c>
      <c r="E6646">
        <v>116.46</v>
      </c>
    </row>
    <row r="6647" spans="1:5" x14ac:dyDescent="0.25">
      <c r="A6647" s="264">
        <v>46664.875</v>
      </c>
      <c r="B6647">
        <v>86.11</v>
      </c>
      <c r="C6647">
        <v>15.43</v>
      </c>
      <c r="D6647">
        <v>6.17</v>
      </c>
      <c r="E6647">
        <v>107.71</v>
      </c>
    </row>
    <row r="6648" spans="1:5" x14ac:dyDescent="0.25">
      <c r="A6648" s="264">
        <v>46664.916666666657</v>
      </c>
      <c r="B6648">
        <v>85.77</v>
      </c>
      <c r="C6648">
        <v>15.25</v>
      </c>
      <c r="D6648">
        <v>6.1</v>
      </c>
      <c r="E6648">
        <v>107.12</v>
      </c>
    </row>
    <row r="6649" spans="1:5" x14ac:dyDescent="0.25">
      <c r="A6649" s="264">
        <v>46664.958333333343</v>
      </c>
      <c r="B6649">
        <v>82.87</v>
      </c>
      <c r="C6649">
        <v>14.57</v>
      </c>
      <c r="D6649">
        <v>5.83</v>
      </c>
      <c r="E6649">
        <v>103.27</v>
      </c>
    </row>
    <row r="6650" spans="1:5" x14ac:dyDescent="0.25">
      <c r="A6650" s="264">
        <v>46665</v>
      </c>
      <c r="B6650">
        <v>82.16</v>
      </c>
      <c r="C6650">
        <v>14.73</v>
      </c>
      <c r="D6650">
        <v>5.89</v>
      </c>
      <c r="E6650">
        <v>102.78</v>
      </c>
    </row>
    <row r="6651" spans="1:5" x14ac:dyDescent="0.25">
      <c r="A6651" s="264">
        <v>46665.041666666657</v>
      </c>
      <c r="B6651">
        <v>82.52</v>
      </c>
      <c r="C6651">
        <v>15</v>
      </c>
      <c r="D6651">
        <v>6</v>
      </c>
      <c r="E6651">
        <v>103.52</v>
      </c>
    </row>
    <row r="6652" spans="1:5" x14ac:dyDescent="0.25">
      <c r="A6652" s="264">
        <v>46665.083333333343</v>
      </c>
      <c r="B6652">
        <v>80.09</v>
      </c>
      <c r="C6652">
        <v>14.32</v>
      </c>
      <c r="D6652">
        <v>5.73</v>
      </c>
      <c r="E6652">
        <v>100.14</v>
      </c>
    </row>
    <row r="6653" spans="1:5" x14ac:dyDescent="0.25">
      <c r="A6653" s="264">
        <v>46665.125</v>
      </c>
      <c r="B6653">
        <v>84.93</v>
      </c>
      <c r="C6653">
        <v>14.58</v>
      </c>
      <c r="D6653">
        <v>5.83</v>
      </c>
      <c r="E6653">
        <v>105.34</v>
      </c>
    </row>
    <row r="6654" spans="1:5" x14ac:dyDescent="0.25">
      <c r="A6654" s="264">
        <v>46665.166666666657</v>
      </c>
      <c r="B6654">
        <v>84</v>
      </c>
      <c r="C6654">
        <v>14.6</v>
      </c>
      <c r="D6654">
        <v>5.84</v>
      </c>
      <c r="E6654">
        <v>104.44</v>
      </c>
    </row>
    <row r="6655" spans="1:5" x14ac:dyDescent="0.25">
      <c r="A6655" s="264">
        <v>46665.208333333343</v>
      </c>
      <c r="B6655">
        <v>95.72</v>
      </c>
      <c r="C6655">
        <v>16.899999999999999</v>
      </c>
      <c r="D6655">
        <v>6.76</v>
      </c>
      <c r="E6655">
        <v>119.38</v>
      </c>
    </row>
    <row r="6656" spans="1:5" x14ac:dyDescent="0.25">
      <c r="A6656" s="264">
        <v>46665.25</v>
      </c>
      <c r="B6656">
        <v>111.3</v>
      </c>
      <c r="C6656">
        <v>19.3</v>
      </c>
      <c r="D6656">
        <v>7.72</v>
      </c>
      <c r="E6656">
        <v>138.32</v>
      </c>
    </row>
    <row r="6657" spans="1:5" x14ac:dyDescent="0.25">
      <c r="A6657" s="264">
        <v>46665.291666666657</v>
      </c>
      <c r="B6657">
        <v>114.29</v>
      </c>
      <c r="C6657">
        <v>20.43</v>
      </c>
      <c r="D6657">
        <v>8.17</v>
      </c>
      <c r="E6657">
        <v>142.88999999999999</v>
      </c>
    </row>
    <row r="6658" spans="1:5" x14ac:dyDescent="0.25">
      <c r="A6658" s="264">
        <v>46665.333333333343</v>
      </c>
      <c r="B6658">
        <v>109.94</v>
      </c>
      <c r="C6658">
        <v>19.3</v>
      </c>
      <c r="D6658">
        <v>7.72</v>
      </c>
      <c r="E6658">
        <v>136.96</v>
      </c>
    </row>
    <row r="6659" spans="1:5" x14ac:dyDescent="0.25">
      <c r="A6659" s="264">
        <v>46665.375</v>
      </c>
      <c r="B6659">
        <v>109.11</v>
      </c>
      <c r="C6659">
        <v>18.079999999999998</v>
      </c>
      <c r="D6659">
        <v>7.23</v>
      </c>
      <c r="E6659">
        <v>134.41999999999999</v>
      </c>
    </row>
    <row r="6660" spans="1:5" x14ac:dyDescent="0.25">
      <c r="A6660" s="264">
        <v>46665.416666666657</v>
      </c>
      <c r="B6660">
        <v>108.14</v>
      </c>
      <c r="C6660">
        <v>17.95</v>
      </c>
      <c r="D6660">
        <v>7.18</v>
      </c>
      <c r="E6660">
        <v>133.27000000000001</v>
      </c>
    </row>
    <row r="6661" spans="1:5" x14ac:dyDescent="0.25">
      <c r="A6661" s="264">
        <v>46665.458333333343</v>
      </c>
      <c r="B6661">
        <v>108.43</v>
      </c>
      <c r="C6661">
        <v>17.7</v>
      </c>
      <c r="D6661">
        <v>7.08</v>
      </c>
      <c r="E6661">
        <v>133.21</v>
      </c>
    </row>
    <row r="6662" spans="1:5" x14ac:dyDescent="0.25">
      <c r="A6662" s="264">
        <v>46665.5</v>
      </c>
      <c r="B6662">
        <v>103.8</v>
      </c>
      <c r="C6662">
        <v>17.75</v>
      </c>
      <c r="D6662">
        <v>7.1</v>
      </c>
      <c r="E6662">
        <v>128.65</v>
      </c>
    </row>
    <row r="6663" spans="1:5" x14ac:dyDescent="0.25">
      <c r="A6663" s="264">
        <v>46665.541666666657</v>
      </c>
      <c r="B6663">
        <v>98.06</v>
      </c>
      <c r="C6663">
        <v>17.350000000000001</v>
      </c>
      <c r="D6663">
        <v>6.94</v>
      </c>
      <c r="E6663">
        <v>122.35</v>
      </c>
    </row>
    <row r="6664" spans="1:5" x14ac:dyDescent="0.25">
      <c r="A6664" s="264">
        <v>46665.583333333343</v>
      </c>
      <c r="B6664">
        <v>87.64</v>
      </c>
      <c r="C6664">
        <v>15.85</v>
      </c>
      <c r="D6664">
        <v>6.34</v>
      </c>
      <c r="E6664">
        <v>109.83</v>
      </c>
    </row>
    <row r="6665" spans="1:5" x14ac:dyDescent="0.25">
      <c r="A6665" s="264">
        <v>46665.625</v>
      </c>
      <c r="B6665">
        <v>86.42</v>
      </c>
      <c r="C6665">
        <v>15.32</v>
      </c>
      <c r="D6665">
        <v>6.13</v>
      </c>
      <c r="E6665">
        <v>107.87</v>
      </c>
    </row>
    <row r="6666" spans="1:5" x14ac:dyDescent="0.25">
      <c r="A6666" s="264">
        <v>46665.666666666657</v>
      </c>
      <c r="B6666">
        <v>90.14</v>
      </c>
      <c r="C6666">
        <v>15.23</v>
      </c>
      <c r="D6666">
        <v>6.09</v>
      </c>
      <c r="E6666">
        <v>111.46</v>
      </c>
    </row>
    <row r="6667" spans="1:5" x14ac:dyDescent="0.25">
      <c r="A6667" s="264">
        <v>46665.708333333343</v>
      </c>
      <c r="B6667">
        <v>90.21</v>
      </c>
      <c r="C6667">
        <v>16.5</v>
      </c>
      <c r="D6667">
        <v>6.6</v>
      </c>
      <c r="E6667">
        <v>113.31</v>
      </c>
    </row>
    <row r="6668" spans="1:5" x14ac:dyDescent="0.25">
      <c r="A6668" s="264">
        <v>46665.75</v>
      </c>
      <c r="B6668">
        <v>94.95</v>
      </c>
      <c r="C6668">
        <v>17.47</v>
      </c>
      <c r="D6668">
        <v>6.99</v>
      </c>
      <c r="E6668">
        <v>119.41</v>
      </c>
    </row>
    <row r="6669" spans="1:5" x14ac:dyDescent="0.25">
      <c r="A6669" s="264">
        <v>46665.791666666657</v>
      </c>
      <c r="B6669">
        <v>93.26</v>
      </c>
      <c r="C6669">
        <v>16.96</v>
      </c>
      <c r="D6669">
        <v>6.78</v>
      </c>
      <c r="E6669">
        <v>117</v>
      </c>
    </row>
    <row r="6670" spans="1:5" x14ac:dyDescent="0.25">
      <c r="A6670" s="264">
        <v>46665.833333333343</v>
      </c>
      <c r="B6670">
        <v>92.85</v>
      </c>
      <c r="C6670">
        <v>16.350000000000001</v>
      </c>
      <c r="D6670">
        <v>6.54</v>
      </c>
      <c r="E6670">
        <v>115.74</v>
      </c>
    </row>
    <row r="6671" spans="1:5" x14ac:dyDescent="0.25">
      <c r="A6671" s="264">
        <v>46665.875</v>
      </c>
      <c r="B6671">
        <v>89.41</v>
      </c>
      <c r="C6671">
        <v>15.63</v>
      </c>
      <c r="D6671">
        <v>6.25</v>
      </c>
      <c r="E6671">
        <v>111.29</v>
      </c>
    </row>
    <row r="6672" spans="1:5" x14ac:dyDescent="0.25">
      <c r="A6672" s="264">
        <v>46665.916666666657</v>
      </c>
      <c r="B6672">
        <v>87.21</v>
      </c>
      <c r="C6672">
        <v>15.15</v>
      </c>
      <c r="D6672">
        <v>6.06</v>
      </c>
      <c r="E6672">
        <v>108.42</v>
      </c>
    </row>
    <row r="6673" spans="1:5" x14ac:dyDescent="0.25">
      <c r="A6673" s="264">
        <v>46665.958333333343</v>
      </c>
      <c r="B6673">
        <v>84.25</v>
      </c>
      <c r="C6673">
        <v>14.7</v>
      </c>
      <c r="D6673">
        <v>5.88</v>
      </c>
      <c r="E6673">
        <v>104.83</v>
      </c>
    </row>
    <row r="6674" spans="1:5" x14ac:dyDescent="0.25">
      <c r="A6674" s="264">
        <v>46666</v>
      </c>
      <c r="B6674">
        <v>84.12</v>
      </c>
      <c r="C6674">
        <v>15.12</v>
      </c>
      <c r="D6674">
        <v>6.05</v>
      </c>
      <c r="E6674">
        <v>105.29</v>
      </c>
    </row>
    <row r="6675" spans="1:5" x14ac:dyDescent="0.25">
      <c r="A6675" s="264">
        <v>46666.041666666657</v>
      </c>
      <c r="B6675">
        <v>83.92</v>
      </c>
      <c r="C6675">
        <v>15.03</v>
      </c>
      <c r="D6675">
        <v>6.01</v>
      </c>
      <c r="E6675">
        <v>104.96</v>
      </c>
    </row>
    <row r="6676" spans="1:5" x14ac:dyDescent="0.25">
      <c r="A6676" s="264">
        <v>46666.083333333343</v>
      </c>
      <c r="B6676">
        <v>86.75</v>
      </c>
      <c r="C6676">
        <v>15</v>
      </c>
      <c r="D6676">
        <v>6</v>
      </c>
      <c r="E6676">
        <v>107.75</v>
      </c>
    </row>
    <row r="6677" spans="1:5" x14ac:dyDescent="0.25">
      <c r="A6677" s="264">
        <v>46666.125</v>
      </c>
      <c r="B6677">
        <v>88.45</v>
      </c>
      <c r="C6677">
        <v>15.03</v>
      </c>
      <c r="D6677">
        <v>6.01</v>
      </c>
      <c r="E6677">
        <v>109.49</v>
      </c>
    </row>
    <row r="6678" spans="1:5" x14ac:dyDescent="0.25">
      <c r="A6678" s="264">
        <v>46666.166666666657</v>
      </c>
      <c r="B6678">
        <v>90.69</v>
      </c>
      <c r="C6678">
        <v>15.62</v>
      </c>
      <c r="D6678">
        <v>6.25</v>
      </c>
      <c r="E6678">
        <v>112.56</v>
      </c>
    </row>
    <row r="6679" spans="1:5" x14ac:dyDescent="0.25">
      <c r="A6679" s="264">
        <v>46666.208333333343</v>
      </c>
      <c r="B6679">
        <v>100.18</v>
      </c>
      <c r="C6679">
        <v>17.350000000000001</v>
      </c>
      <c r="D6679">
        <v>6.94</v>
      </c>
      <c r="E6679">
        <v>124.47</v>
      </c>
    </row>
    <row r="6680" spans="1:5" x14ac:dyDescent="0.25">
      <c r="A6680" s="264">
        <v>46666.25</v>
      </c>
      <c r="B6680">
        <v>117.48</v>
      </c>
      <c r="C6680">
        <v>20.45</v>
      </c>
      <c r="D6680">
        <v>8.18</v>
      </c>
      <c r="E6680">
        <v>146.11000000000001</v>
      </c>
    </row>
    <row r="6681" spans="1:5" x14ac:dyDescent="0.25">
      <c r="A6681" s="264">
        <v>46666.291666666657</v>
      </c>
      <c r="B6681">
        <v>117.75</v>
      </c>
      <c r="C6681">
        <v>20.7</v>
      </c>
      <c r="D6681">
        <v>8.2799999999999994</v>
      </c>
      <c r="E6681">
        <v>146.72999999999999</v>
      </c>
    </row>
    <row r="6682" spans="1:5" x14ac:dyDescent="0.25">
      <c r="A6682" s="264">
        <v>46666.333333333343</v>
      </c>
      <c r="B6682">
        <v>109.62</v>
      </c>
      <c r="C6682">
        <v>20.05</v>
      </c>
      <c r="D6682">
        <v>8.02</v>
      </c>
      <c r="E6682">
        <v>137.69</v>
      </c>
    </row>
    <row r="6683" spans="1:5" x14ac:dyDescent="0.25">
      <c r="A6683" s="264">
        <v>46666.375</v>
      </c>
      <c r="B6683">
        <v>98.8</v>
      </c>
      <c r="C6683">
        <v>18.32</v>
      </c>
      <c r="D6683">
        <v>7.33</v>
      </c>
      <c r="E6683">
        <v>124.45</v>
      </c>
    </row>
    <row r="6684" spans="1:5" x14ac:dyDescent="0.25">
      <c r="A6684" s="264">
        <v>46666.416666666657</v>
      </c>
      <c r="B6684">
        <v>80.459999999999994</v>
      </c>
      <c r="C6684">
        <v>16.38</v>
      </c>
      <c r="D6684">
        <v>6.55</v>
      </c>
      <c r="E6684">
        <v>103.39</v>
      </c>
    </row>
    <row r="6685" spans="1:5" x14ac:dyDescent="0.25">
      <c r="A6685" s="264">
        <v>46666.458333333343</v>
      </c>
      <c r="B6685">
        <v>85.82</v>
      </c>
      <c r="C6685">
        <v>15.5</v>
      </c>
      <c r="D6685">
        <v>6.2</v>
      </c>
      <c r="E6685">
        <v>107.52</v>
      </c>
    </row>
    <row r="6686" spans="1:5" x14ac:dyDescent="0.25">
      <c r="A6686" s="264">
        <v>46666.5</v>
      </c>
      <c r="B6686">
        <v>80.84</v>
      </c>
      <c r="C6686">
        <v>14.55</v>
      </c>
      <c r="D6686">
        <v>5.82</v>
      </c>
      <c r="E6686">
        <v>101.21</v>
      </c>
    </row>
    <row r="6687" spans="1:5" x14ac:dyDescent="0.25">
      <c r="A6687" s="264">
        <v>46666.541666666657</v>
      </c>
      <c r="B6687">
        <v>79.52</v>
      </c>
      <c r="C6687">
        <v>13.7</v>
      </c>
      <c r="D6687">
        <v>5.48</v>
      </c>
      <c r="E6687">
        <v>98.7</v>
      </c>
    </row>
    <row r="6688" spans="1:5" x14ac:dyDescent="0.25">
      <c r="A6688" s="264">
        <v>46666.583333333343</v>
      </c>
      <c r="B6688">
        <v>79.900000000000006</v>
      </c>
      <c r="C6688">
        <v>14.15</v>
      </c>
      <c r="D6688">
        <v>5.66</v>
      </c>
      <c r="E6688">
        <v>99.71</v>
      </c>
    </row>
    <row r="6689" spans="1:5" x14ac:dyDescent="0.25">
      <c r="A6689" s="264">
        <v>46666.625</v>
      </c>
      <c r="B6689">
        <v>79.680000000000007</v>
      </c>
      <c r="C6689">
        <v>13.8</v>
      </c>
      <c r="D6689">
        <v>5.52</v>
      </c>
      <c r="E6689">
        <v>99</v>
      </c>
    </row>
    <row r="6690" spans="1:5" x14ac:dyDescent="0.25">
      <c r="A6690" s="264">
        <v>46666.666666666657</v>
      </c>
      <c r="B6690">
        <v>76.63</v>
      </c>
      <c r="C6690">
        <v>13.65</v>
      </c>
      <c r="D6690">
        <v>5.46</v>
      </c>
      <c r="E6690">
        <v>95.74</v>
      </c>
    </row>
    <row r="6691" spans="1:5" x14ac:dyDescent="0.25">
      <c r="A6691" s="264">
        <v>46666.708333333343</v>
      </c>
      <c r="B6691">
        <v>82.91</v>
      </c>
      <c r="C6691">
        <v>14.25</v>
      </c>
      <c r="D6691">
        <v>5.7</v>
      </c>
      <c r="E6691">
        <v>102.86</v>
      </c>
    </row>
    <row r="6692" spans="1:5" x14ac:dyDescent="0.25">
      <c r="A6692" s="264">
        <v>46666.75</v>
      </c>
      <c r="B6692">
        <v>83.67</v>
      </c>
      <c r="C6692">
        <v>14.75</v>
      </c>
      <c r="D6692">
        <v>5.9</v>
      </c>
      <c r="E6692">
        <v>104.32</v>
      </c>
    </row>
    <row r="6693" spans="1:5" x14ac:dyDescent="0.25">
      <c r="A6693" s="264">
        <v>46666.791666666657</v>
      </c>
      <c r="B6693">
        <v>81.11</v>
      </c>
      <c r="C6693">
        <v>14.55</v>
      </c>
      <c r="D6693">
        <v>5.82</v>
      </c>
      <c r="E6693">
        <v>101.48</v>
      </c>
    </row>
    <row r="6694" spans="1:5" x14ac:dyDescent="0.25">
      <c r="A6694" s="264">
        <v>46666.833333333343</v>
      </c>
      <c r="B6694">
        <v>79.900000000000006</v>
      </c>
      <c r="C6694">
        <v>13.85</v>
      </c>
      <c r="D6694">
        <v>5.54</v>
      </c>
      <c r="E6694">
        <v>99.29</v>
      </c>
    </row>
    <row r="6695" spans="1:5" x14ac:dyDescent="0.25">
      <c r="A6695" s="264">
        <v>46666.875</v>
      </c>
      <c r="B6695">
        <v>78.78</v>
      </c>
      <c r="C6695">
        <v>13.98</v>
      </c>
      <c r="D6695">
        <v>5.59</v>
      </c>
      <c r="E6695">
        <v>98.35</v>
      </c>
    </row>
    <row r="6696" spans="1:5" x14ac:dyDescent="0.25">
      <c r="A6696" s="264">
        <v>46666.916666666657</v>
      </c>
      <c r="B6696">
        <v>76.87</v>
      </c>
      <c r="C6696">
        <v>14.09</v>
      </c>
      <c r="D6696">
        <v>5.64</v>
      </c>
      <c r="E6696">
        <v>96.6</v>
      </c>
    </row>
    <row r="6697" spans="1:5" x14ac:dyDescent="0.25">
      <c r="A6697" s="264">
        <v>46666.958333333343</v>
      </c>
      <c r="B6697">
        <v>76.09</v>
      </c>
      <c r="C6697">
        <v>14.35</v>
      </c>
      <c r="D6697">
        <v>5.74</v>
      </c>
      <c r="E6697">
        <v>96.18</v>
      </c>
    </row>
    <row r="6698" spans="1:5" x14ac:dyDescent="0.25">
      <c r="A6698" s="264">
        <v>46667</v>
      </c>
      <c r="B6698">
        <v>75.16</v>
      </c>
      <c r="C6698">
        <v>13.78</v>
      </c>
      <c r="D6698">
        <v>5.51</v>
      </c>
      <c r="E6698">
        <v>94.45</v>
      </c>
    </row>
    <row r="6699" spans="1:5" x14ac:dyDescent="0.25">
      <c r="A6699" s="264">
        <v>46667.041666666657</v>
      </c>
      <c r="B6699">
        <v>76.239999999999995</v>
      </c>
      <c r="C6699">
        <v>13.5</v>
      </c>
      <c r="D6699">
        <v>5.4</v>
      </c>
      <c r="E6699">
        <v>95.14</v>
      </c>
    </row>
    <row r="6700" spans="1:5" x14ac:dyDescent="0.25">
      <c r="A6700" s="264">
        <v>46667.083333333343</v>
      </c>
      <c r="B6700">
        <v>76.61</v>
      </c>
      <c r="C6700">
        <v>14.1</v>
      </c>
      <c r="D6700">
        <v>5.64</v>
      </c>
      <c r="E6700">
        <v>96.35</v>
      </c>
    </row>
    <row r="6701" spans="1:5" x14ac:dyDescent="0.25">
      <c r="A6701" s="264">
        <v>46667.125</v>
      </c>
      <c r="B6701">
        <v>77.760000000000005</v>
      </c>
      <c r="C6701">
        <v>13.63</v>
      </c>
      <c r="D6701">
        <v>5.45</v>
      </c>
      <c r="E6701">
        <v>96.84</v>
      </c>
    </row>
    <row r="6702" spans="1:5" x14ac:dyDescent="0.25">
      <c r="A6702" s="264">
        <v>46667.166666666657</v>
      </c>
      <c r="B6702">
        <v>78.569999999999993</v>
      </c>
      <c r="C6702">
        <v>13.67</v>
      </c>
      <c r="D6702">
        <v>5.47</v>
      </c>
      <c r="E6702">
        <v>97.71</v>
      </c>
    </row>
    <row r="6703" spans="1:5" x14ac:dyDescent="0.25">
      <c r="A6703" s="264">
        <v>46667.208333333343</v>
      </c>
      <c r="B6703">
        <v>81.31</v>
      </c>
      <c r="C6703">
        <v>14.4</v>
      </c>
      <c r="D6703">
        <v>5.76</v>
      </c>
      <c r="E6703">
        <v>101.47</v>
      </c>
    </row>
    <row r="6704" spans="1:5" x14ac:dyDescent="0.25">
      <c r="A6704" s="264">
        <v>46667.25</v>
      </c>
      <c r="B6704">
        <v>84.39</v>
      </c>
      <c r="C6704">
        <v>15.33</v>
      </c>
      <c r="D6704">
        <v>6.13</v>
      </c>
      <c r="E6704">
        <v>105.85</v>
      </c>
    </row>
    <row r="6705" spans="1:5" x14ac:dyDescent="0.25">
      <c r="A6705" s="264">
        <v>46667.291666666657</v>
      </c>
      <c r="B6705">
        <v>88.61</v>
      </c>
      <c r="C6705">
        <v>16.079999999999998</v>
      </c>
      <c r="D6705">
        <v>6.43</v>
      </c>
      <c r="E6705">
        <v>111.12</v>
      </c>
    </row>
    <row r="6706" spans="1:5" x14ac:dyDescent="0.25">
      <c r="A6706" s="264">
        <v>46667.333333333343</v>
      </c>
      <c r="B6706">
        <v>96.5</v>
      </c>
      <c r="C6706">
        <v>17.52</v>
      </c>
      <c r="D6706">
        <v>7.01</v>
      </c>
      <c r="E6706">
        <v>121.03</v>
      </c>
    </row>
    <row r="6707" spans="1:5" x14ac:dyDescent="0.25">
      <c r="A6707" s="264">
        <v>46667.375</v>
      </c>
      <c r="B6707">
        <v>98.22</v>
      </c>
      <c r="C6707">
        <v>17.77</v>
      </c>
      <c r="D6707">
        <v>7.11</v>
      </c>
      <c r="E6707">
        <v>123.1</v>
      </c>
    </row>
    <row r="6708" spans="1:5" x14ac:dyDescent="0.25">
      <c r="A6708" s="264">
        <v>46667.416666666657</v>
      </c>
      <c r="B6708">
        <v>96.65</v>
      </c>
      <c r="C6708">
        <v>17.2</v>
      </c>
      <c r="D6708">
        <v>6.88</v>
      </c>
      <c r="E6708">
        <v>120.73</v>
      </c>
    </row>
    <row r="6709" spans="1:5" x14ac:dyDescent="0.25">
      <c r="A6709" s="264">
        <v>46667.458333333343</v>
      </c>
      <c r="B6709">
        <v>94.68</v>
      </c>
      <c r="C6709">
        <v>16.62</v>
      </c>
      <c r="D6709">
        <v>6.65</v>
      </c>
      <c r="E6709">
        <v>117.95</v>
      </c>
    </row>
    <row r="6710" spans="1:5" x14ac:dyDescent="0.25">
      <c r="A6710" s="264">
        <v>46667.5</v>
      </c>
      <c r="B6710">
        <v>91.2</v>
      </c>
      <c r="C6710">
        <v>16.25</v>
      </c>
      <c r="D6710">
        <v>6.5</v>
      </c>
      <c r="E6710">
        <v>113.95</v>
      </c>
    </row>
    <row r="6711" spans="1:5" x14ac:dyDescent="0.25">
      <c r="A6711" s="264">
        <v>46667.541666666657</v>
      </c>
      <c r="B6711">
        <v>87.78</v>
      </c>
      <c r="C6711">
        <v>15.03</v>
      </c>
      <c r="D6711">
        <v>6.01</v>
      </c>
      <c r="E6711">
        <v>108.82</v>
      </c>
    </row>
    <row r="6712" spans="1:5" x14ac:dyDescent="0.25">
      <c r="A6712" s="264">
        <v>46667.583333333343</v>
      </c>
      <c r="B6712">
        <v>84.69</v>
      </c>
      <c r="C6712">
        <v>15.15</v>
      </c>
      <c r="D6712">
        <v>6.06</v>
      </c>
      <c r="E6712">
        <v>105.9</v>
      </c>
    </row>
    <row r="6713" spans="1:5" x14ac:dyDescent="0.25">
      <c r="A6713" s="264">
        <v>46667.625</v>
      </c>
      <c r="B6713">
        <v>84.89</v>
      </c>
      <c r="C6713">
        <v>14.65</v>
      </c>
      <c r="D6713">
        <v>5.86</v>
      </c>
      <c r="E6713">
        <v>105.4</v>
      </c>
    </row>
    <row r="6714" spans="1:5" x14ac:dyDescent="0.25">
      <c r="A6714" s="264">
        <v>46667.666666666657</v>
      </c>
      <c r="B6714">
        <v>85.48</v>
      </c>
      <c r="C6714">
        <v>14.75</v>
      </c>
      <c r="D6714">
        <v>5.9</v>
      </c>
      <c r="E6714">
        <v>106.13</v>
      </c>
    </row>
    <row r="6715" spans="1:5" x14ac:dyDescent="0.25">
      <c r="A6715" s="264">
        <v>46667.708333333343</v>
      </c>
      <c r="B6715">
        <v>88.41</v>
      </c>
      <c r="C6715">
        <v>15.62</v>
      </c>
      <c r="D6715">
        <v>6.25</v>
      </c>
      <c r="E6715">
        <v>110.28</v>
      </c>
    </row>
    <row r="6716" spans="1:5" x14ac:dyDescent="0.25">
      <c r="A6716" s="264">
        <v>46667.75</v>
      </c>
      <c r="B6716">
        <v>87.5</v>
      </c>
      <c r="C6716">
        <v>15.88</v>
      </c>
      <c r="D6716">
        <v>6.35</v>
      </c>
      <c r="E6716">
        <v>109.73</v>
      </c>
    </row>
    <row r="6717" spans="1:5" x14ac:dyDescent="0.25">
      <c r="A6717" s="264">
        <v>46667.791666666657</v>
      </c>
      <c r="B6717">
        <v>85.65</v>
      </c>
      <c r="C6717">
        <v>15.42</v>
      </c>
      <c r="D6717">
        <v>6.17</v>
      </c>
      <c r="E6717">
        <v>107.24</v>
      </c>
    </row>
    <row r="6718" spans="1:5" x14ac:dyDescent="0.25">
      <c r="A6718" s="264">
        <v>46667.833333333343</v>
      </c>
      <c r="B6718">
        <v>84.43</v>
      </c>
      <c r="C6718">
        <v>14.98</v>
      </c>
      <c r="D6718">
        <v>5.99</v>
      </c>
      <c r="E6718">
        <v>105.4</v>
      </c>
    </row>
    <row r="6719" spans="1:5" x14ac:dyDescent="0.25">
      <c r="A6719" s="264">
        <v>46667.875</v>
      </c>
      <c r="B6719">
        <v>83.81</v>
      </c>
      <c r="C6719">
        <v>14.75</v>
      </c>
      <c r="D6719">
        <v>5.9</v>
      </c>
      <c r="E6719">
        <v>104.46</v>
      </c>
    </row>
    <row r="6720" spans="1:5" x14ac:dyDescent="0.25">
      <c r="A6720" s="264">
        <v>46667.916666666657</v>
      </c>
      <c r="B6720">
        <v>82.67</v>
      </c>
      <c r="C6720">
        <v>14.53</v>
      </c>
      <c r="D6720">
        <v>5.81</v>
      </c>
      <c r="E6720">
        <v>103.01</v>
      </c>
    </row>
    <row r="6721" spans="1:5" x14ac:dyDescent="0.25">
      <c r="A6721" s="264">
        <v>46667.958333333343</v>
      </c>
      <c r="B6721">
        <v>81.36</v>
      </c>
      <c r="C6721">
        <v>14.49</v>
      </c>
      <c r="D6721">
        <v>5.8</v>
      </c>
      <c r="E6721">
        <v>101.65</v>
      </c>
    </row>
    <row r="6722" spans="1:5" x14ac:dyDescent="0.25">
      <c r="A6722" s="264">
        <v>46668</v>
      </c>
      <c r="B6722">
        <v>83.5</v>
      </c>
      <c r="C6722">
        <v>14.33</v>
      </c>
      <c r="D6722">
        <v>5.73</v>
      </c>
      <c r="E6722">
        <v>103.56</v>
      </c>
    </row>
    <row r="6723" spans="1:5" x14ac:dyDescent="0.25">
      <c r="A6723" s="264">
        <v>46668.041666666657</v>
      </c>
      <c r="B6723">
        <v>83.82</v>
      </c>
      <c r="C6723">
        <v>15.05</v>
      </c>
      <c r="D6723">
        <v>6.02</v>
      </c>
      <c r="E6723">
        <v>104.89</v>
      </c>
    </row>
    <row r="6724" spans="1:5" x14ac:dyDescent="0.25">
      <c r="A6724" s="264">
        <v>46668.083333333343</v>
      </c>
      <c r="B6724">
        <v>86.53</v>
      </c>
      <c r="C6724">
        <v>15.2</v>
      </c>
      <c r="D6724">
        <v>6.08</v>
      </c>
      <c r="E6724">
        <v>107.81</v>
      </c>
    </row>
    <row r="6725" spans="1:5" x14ac:dyDescent="0.25">
      <c r="A6725" s="264">
        <v>46668.125</v>
      </c>
      <c r="B6725">
        <v>91.95</v>
      </c>
      <c r="C6725">
        <v>15.92</v>
      </c>
      <c r="D6725">
        <v>6.37</v>
      </c>
      <c r="E6725">
        <v>114.24</v>
      </c>
    </row>
    <row r="6726" spans="1:5" x14ac:dyDescent="0.25">
      <c r="A6726" s="264">
        <v>46668.166666666657</v>
      </c>
      <c r="B6726">
        <v>92.2</v>
      </c>
      <c r="C6726">
        <v>16.920000000000002</v>
      </c>
      <c r="D6726">
        <v>6.77</v>
      </c>
      <c r="E6726">
        <v>115.89</v>
      </c>
    </row>
    <row r="6727" spans="1:5" x14ac:dyDescent="0.25">
      <c r="A6727" s="264">
        <v>46668.208333333343</v>
      </c>
      <c r="B6727">
        <v>94.26</v>
      </c>
      <c r="C6727">
        <v>17.75</v>
      </c>
      <c r="D6727">
        <v>7.1</v>
      </c>
      <c r="E6727">
        <v>119.11</v>
      </c>
    </row>
    <row r="6728" spans="1:5" x14ac:dyDescent="0.25">
      <c r="A6728" s="264">
        <v>46668.25</v>
      </c>
      <c r="B6728">
        <v>100.88</v>
      </c>
      <c r="C6728">
        <v>18.43</v>
      </c>
      <c r="D6728">
        <v>7.37</v>
      </c>
      <c r="E6728">
        <v>126.68</v>
      </c>
    </row>
    <row r="6729" spans="1:5" x14ac:dyDescent="0.25">
      <c r="A6729" s="264">
        <v>46668.291666666657</v>
      </c>
      <c r="B6729">
        <v>108.12</v>
      </c>
      <c r="C6729">
        <v>19.809999999999999</v>
      </c>
      <c r="D6729">
        <v>7.92</v>
      </c>
      <c r="E6729">
        <v>135.85</v>
      </c>
    </row>
    <row r="6730" spans="1:5" x14ac:dyDescent="0.25">
      <c r="A6730" s="264">
        <v>46668.333333333343</v>
      </c>
      <c r="B6730">
        <v>113.26</v>
      </c>
      <c r="C6730">
        <v>21.42</v>
      </c>
      <c r="D6730">
        <v>8.57</v>
      </c>
      <c r="E6730">
        <v>143.25</v>
      </c>
    </row>
    <row r="6731" spans="1:5" x14ac:dyDescent="0.25">
      <c r="A6731" s="264">
        <v>46668.375</v>
      </c>
      <c r="B6731">
        <v>108.85</v>
      </c>
      <c r="C6731">
        <v>19.5</v>
      </c>
      <c r="D6731">
        <v>7.8</v>
      </c>
      <c r="E6731">
        <v>136.15</v>
      </c>
    </row>
    <row r="6732" spans="1:5" x14ac:dyDescent="0.25">
      <c r="A6732" s="264">
        <v>46668.416666666657</v>
      </c>
      <c r="B6732">
        <v>100.28</v>
      </c>
      <c r="C6732">
        <v>17.899999999999999</v>
      </c>
      <c r="D6732">
        <v>7.16</v>
      </c>
      <c r="E6732">
        <v>125.34</v>
      </c>
    </row>
    <row r="6733" spans="1:5" x14ac:dyDescent="0.25">
      <c r="A6733" s="264">
        <v>46668.458333333343</v>
      </c>
      <c r="B6733">
        <v>93.89</v>
      </c>
      <c r="C6733">
        <v>15.95</v>
      </c>
      <c r="D6733">
        <v>6.38</v>
      </c>
      <c r="E6733">
        <v>116.22</v>
      </c>
    </row>
    <row r="6734" spans="1:5" x14ac:dyDescent="0.25">
      <c r="A6734" s="264">
        <v>46668.5</v>
      </c>
      <c r="B6734">
        <v>88.62</v>
      </c>
      <c r="C6734">
        <v>15.15</v>
      </c>
      <c r="D6734">
        <v>6.06</v>
      </c>
      <c r="E6734">
        <v>109.83</v>
      </c>
    </row>
    <row r="6735" spans="1:5" x14ac:dyDescent="0.25">
      <c r="A6735" s="264">
        <v>46668.541666666657</v>
      </c>
      <c r="B6735">
        <v>84.84</v>
      </c>
      <c r="C6735">
        <v>14.24</v>
      </c>
      <c r="D6735">
        <v>5.7</v>
      </c>
      <c r="E6735">
        <v>104.78</v>
      </c>
    </row>
    <row r="6736" spans="1:5" x14ac:dyDescent="0.25">
      <c r="A6736" s="264">
        <v>46668.583333333343</v>
      </c>
      <c r="B6736">
        <v>81.64</v>
      </c>
      <c r="C6736">
        <v>13.81</v>
      </c>
      <c r="D6736">
        <v>5.52</v>
      </c>
      <c r="E6736">
        <v>100.97</v>
      </c>
    </row>
    <row r="6737" spans="1:5" x14ac:dyDescent="0.25">
      <c r="A6737" s="264">
        <v>46668.625</v>
      </c>
      <c r="B6737">
        <v>79.23</v>
      </c>
      <c r="C6737">
        <v>13.25</v>
      </c>
      <c r="D6737">
        <v>5.3</v>
      </c>
      <c r="E6737">
        <v>97.78</v>
      </c>
    </row>
    <row r="6738" spans="1:5" x14ac:dyDescent="0.25">
      <c r="A6738" s="264">
        <v>46668.666666666657</v>
      </c>
      <c r="B6738">
        <v>80.37</v>
      </c>
      <c r="C6738">
        <v>13.55</v>
      </c>
      <c r="D6738">
        <v>5.42</v>
      </c>
      <c r="E6738">
        <v>99.34</v>
      </c>
    </row>
    <row r="6739" spans="1:5" x14ac:dyDescent="0.25">
      <c r="A6739" s="264">
        <v>46668.708333333343</v>
      </c>
      <c r="B6739">
        <v>84.26</v>
      </c>
      <c r="C6739">
        <v>14.35</v>
      </c>
      <c r="D6739">
        <v>5.74</v>
      </c>
      <c r="E6739">
        <v>104.35</v>
      </c>
    </row>
    <row r="6740" spans="1:5" x14ac:dyDescent="0.25">
      <c r="A6740" s="264">
        <v>46668.75</v>
      </c>
      <c r="B6740">
        <v>89.63</v>
      </c>
      <c r="C6740">
        <v>15.7</v>
      </c>
      <c r="D6740">
        <v>6.28</v>
      </c>
      <c r="E6740">
        <v>111.61</v>
      </c>
    </row>
    <row r="6741" spans="1:5" x14ac:dyDescent="0.25">
      <c r="A6741" s="264">
        <v>46668.791666666657</v>
      </c>
      <c r="B6741">
        <v>92.07</v>
      </c>
      <c r="C6741">
        <v>16.649999999999999</v>
      </c>
      <c r="D6741">
        <v>6.66</v>
      </c>
      <c r="E6741">
        <v>115.38</v>
      </c>
    </row>
    <row r="6742" spans="1:5" x14ac:dyDescent="0.25">
      <c r="A6742" s="264">
        <v>46668.833333333343</v>
      </c>
      <c r="B6742">
        <v>91.82</v>
      </c>
      <c r="C6742">
        <v>16.05</v>
      </c>
      <c r="D6742">
        <v>6.42</v>
      </c>
      <c r="E6742">
        <v>114.29</v>
      </c>
    </row>
    <row r="6743" spans="1:5" x14ac:dyDescent="0.25">
      <c r="A6743" s="264">
        <v>46668.875</v>
      </c>
      <c r="B6743">
        <v>92.6</v>
      </c>
      <c r="C6743">
        <v>15.7</v>
      </c>
      <c r="D6743">
        <v>6.28</v>
      </c>
      <c r="E6743">
        <v>114.58</v>
      </c>
    </row>
    <row r="6744" spans="1:5" x14ac:dyDescent="0.25">
      <c r="A6744" s="264">
        <v>46668.916666666657</v>
      </c>
      <c r="B6744">
        <v>91.5</v>
      </c>
      <c r="C6744">
        <v>15.35</v>
      </c>
      <c r="D6744">
        <v>6.14</v>
      </c>
      <c r="E6744">
        <v>112.99</v>
      </c>
    </row>
    <row r="6745" spans="1:5" x14ac:dyDescent="0.25">
      <c r="A6745" s="264">
        <v>46668.958333333343</v>
      </c>
      <c r="B6745">
        <v>90.57</v>
      </c>
      <c r="C6745">
        <v>15.25</v>
      </c>
      <c r="D6745">
        <v>6.1</v>
      </c>
      <c r="E6745">
        <v>111.92</v>
      </c>
    </row>
    <row r="6746" spans="1:5" x14ac:dyDescent="0.25">
      <c r="A6746" s="264">
        <v>46669</v>
      </c>
      <c r="B6746">
        <v>91.45</v>
      </c>
      <c r="C6746">
        <v>15.75</v>
      </c>
      <c r="D6746">
        <v>6.3</v>
      </c>
      <c r="E6746">
        <v>113.5</v>
      </c>
    </row>
    <row r="6747" spans="1:5" x14ac:dyDescent="0.25">
      <c r="A6747" s="264">
        <v>46669.041666666657</v>
      </c>
      <c r="B6747">
        <v>93.87</v>
      </c>
      <c r="C6747">
        <v>15.75</v>
      </c>
      <c r="D6747">
        <v>6.3</v>
      </c>
      <c r="E6747">
        <v>115.92</v>
      </c>
    </row>
    <row r="6748" spans="1:5" x14ac:dyDescent="0.25">
      <c r="A6748" s="264">
        <v>46669.083333333343</v>
      </c>
      <c r="B6748">
        <v>97.36</v>
      </c>
      <c r="C6748">
        <v>16.5</v>
      </c>
      <c r="D6748">
        <v>6.6</v>
      </c>
      <c r="E6748">
        <v>120.46</v>
      </c>
    </row>
    <row r="6749" spans="1:5" x14ac:dyDescent="0.25">
      <c r="A6749" s="264">
        <v>46669.125</v>
      </c>
      <c r="B6749">
        <v>96.28</v>
      </c>
      <c r="C6749">
        <v>17</v>
      </c>
      <c r="D6749">
        <v>6.8</v>
      </c>
      <c r="E6749">
        <v>120.08</v>
      </c>
    </row>
    <row r="6750" spans="1:5" x14ac:dyDescent="0.25">
      <c r="A6750" s="264">
        <v>46669.166666666657</v>
      </c>
      <c r="B6750">
        <v>99.54</v>
      </c>
      <c r="C6750">
        <v>18.14</v>
      </c>
      <c r="D6750">
        <v>7.26</v>
      </c>
      <c r="E6750">
        <v>124.94</v>
      </c>
    </row>
    <row r="6751" spans="1:5" x14ac:dyDescent="0.25">
      <c r="A6751" s="264">
        <v>46669.208333333343</v>
      </c>
      <c r="B6751">
        <v>109.1</v>
      </c>
      <c r="C6751">
        <v>20.37</v>
      </c>
      <c r="D6751">
        <v>8.15</v>
      </c>
      <c r="E6751">
        <v>137.62</v>
      </c>
    </row>
    <row r="6752" spans="1:5" x14ac:dyDescent="0.25">
      <c r="A6752" s="264">
        <v>46669.25</v>
      </c>
      <c r="B6752">
        <v>122.46</v>
      </c>
      <c r="C6752">
        <v>23.98</v>
      </c>
      <c r="D6752">
        <v>9.59</v>
      </c>
      <c r="E6752">
        <v>156.03</v>
      </c>
    </row>
    <row r="6753" spans="1:5" x14ac:dyDescent="0.25">
      <c r="A6753" s="264">
        <v>46669.291666666657</v>
      </c>
      <c r="B6753">
        <v>120.03</v>
      </c>
      <c r="C6753">
        <v>24.6</v>
      </c>
      <c r="D6753">
        <v>9.84</v>
      </c>
      <c r="E6753">
        <v>154.47</v>
      </c>
    </row>
    <row r="6754" spans="1:5" x14ac:dyDescent="0.25">
      <c r="A6754" s="264">
        <v>46669.333333333343</v>
      </c>
      <c r="B6754">
        <v>115.86</v>
      </c>
      <c r="C6754">
        <v>23.78</v>
      </c>
      <c r="D6754">
        <v>9.51</v>
      </c>
      <c r="E6754">
        <v>149.15</v>
      </c>
    </row>
    <row r="6755" spans="1:5" x14ac:dyDescent="0.25">
      <c r="A6755" s="264">
        <v>46669.375</v>
      </c>
      <c r="B6755">
        <v>105.86</v>
      </c>
      <c r="C6755">
        <v>20.79</v>
      </c>
      <c r="D6755">
        <v>8.32</v>
      </c>
      <c r="E6755">
        <v>134.97</v>
      </c>
    </row>
    <row r="6756" spans="1:5" x14ac:dyDescent="0.25">
      <c r="A6756" s="264">
        <v>46669.416666666657</v>
      </c>
      <c r="B6756">
        <v>99.21</v>
      </c>
      <c r="C6756">
        <v>18.53</v>
      </c>
      <c r="D6756">
        <v>7.41</v>
      </c>
      <c r="E6756">
        <v>125.15</v>
      </c>
    </row>
    <row r="6757" spans="1:5" x14ac:dyDescent="0.25">
      <c r="A6757" s="264">
        <v>46669.458333333343</v>
      </c>
      <c r="B6757">
        <v>98.18</v>
      </c>
      <c r="C6757">
        <v>16.8</v>
      </c>
      <c r="D6757">
        <v>6.72</v>
      </c>
      <c r="E6757">
        <v>121.7</v>
      </c>
    </row>
    <row r="6758" spans="1:5" x14ac:dyDescent="0.25">
      <c r="A6758" s="264">
        <v>46669.5</v>
      </c>
      <c r="B6758">
        <v>91.06</v>
      </c>
      <c r="C6758">
        <v>15.95</v>
      </c>
      <c r="D6758">
        <v>6.38</v>
      </c>
      <c r="E6758">
        <v>113.39</v>
      </c>
    </row>
    <row r="6759" spans="1:5" x14ac:dyDescent="0.25">
      <c r="A6759" s="264">
        <v>46669.541666666657</v>
      </c>
      <c r="B6759">
        <v>90.58</v>
      </c>
      <c r="C6759">
        <v>15</v>
      </c>
      <c r="D6759">
        <v>6</v>
      </c>
      <c r="E6759">
        <v>111.58</v>
      </c>
    </row>
    <row r="6760" spans="1:5" x14ac:dyDescent="0.25">
      <c r="A6760" s="264">
        <v>46669.583333333343</v>
      </c>
      <c r="B6760">
        <v>83.83</v>
      </c>
      <c r="C6760">
        <v>15.1</v>
      </c>
      <c r="D6760">
        <v>6.04</v>
      </c>
      <c r="E6760">
        <v>104.97</v>
      </c>
    </row>
    <row r="6761" spans="1:5" x14ac:dyDescent="0.25">
      <c r="A6761" s="264">
        <v>46669.625</v>
      </c>
      <c r="B6761">
        <v>88.66</v>
      </c>
      <c r="C6761">
        <v>15.05</v>
      </c>
      <c r="D6761">
        <v>6.02</v>
      </c>
      <c r="E6761">
        <v>109.73</v>
      </c>
    </row>
    <row r="6762" spans="1:5" x14ac:dyDescent="0.25">
      <c r="A6762" s="264">
        <v>46669.666666666657</v>
      </c>
      <c r="B6762">
        <v>86.05</v>
      </c>
      <c r="C6762">
        <v>15.15</v>
      </c>
      <c r="D6762">
        <v>6.06</v>
      </c>
      <c r="E6762">
        <v>107.26</v>
      </c>
    </row>
    <row r="6763" spans="1:5" x14ac:dyDescent="0.25">
      <c r="A6763" s="264">
        <v>46669.708333333343</v>
      </c>
      <c r="B6763">
        <v>89.4</v>
      </c>
      <c r="C6763">
        <v>16.55</v>
      </c>
      <c r="D6763">
        <v>6.62</v>
      </c>
      <c r="E6763">
        <v>112.57</v>
      </c>
    </row>
    <row r="6764" spans="1:5" x14ac:dyDescent="0.25">
      <c r="A6764" s="264">
        <v>46669.75</v>
      </c>
      <c r="B6764">
        <v>93.01</v>
      </c>
      <c r="C6764">
        <v>17</v>
      </c>
      <c r="D6764">
        <v>6.8</v>
      </c>
      <c r="E6764">
        <v>116.81</v>
      </c>
    </row>
    <row r="6765" spans="1:5" x14ac:dyDescent="0.25">
      <c r="A6765" s="264">
        <v>46669.791666666657</v>
      </c>
      <c r="B6765">
        <v>91.91</v>
      </c>
      <c r="C6765">
        <v>16.899999999999999</v>
      </c>
      <c r="D6765">
        <v>6.76</v>
      </c>
      <c r="E6765">
        <v>115.57</v>
      </c>
    </row>
    <row r="6766" spans="1:5" x14ac:dyDescent="0.25">
      <c r="A6766" s="264">
        <v>46669.833333333343</v>
      </c>
      <c r="B6766">
        <v>86.98</v>
      </c>
      <c r="C6766">
        <v>15.77</v>
      </c>
      <c r="D6766">
        <v>6.31</v>
      </c>
      <c r="E6766">
        <v>109.06</v>
      </c>
    </row>
    <row r="6767" spans="1:5" x14ac:dyDescent="0.25">
      <c r="A6767" s="264">
        <v>46669.875</v>
      </c>
      <c r="B6767">
        <v>84.42</v>
      </c>
      <c r="C6767">
        <v>15.13</v>
      </c>
      <c r="D6767">
        <v>6.05</v>
      </c>
      <c r="E6767">
        <v>105.6</v>
      </c>
    </row>
    <row r="6768" spans="1:5" x14ac:dyDescent="0.25">
      <c r="A6768" s="264">
        <v>46669.916666666657</v>
      </c>
      <c r="B6768">
        <v>83.21</v>
      </c>
      <c r="C6768">
        <v>14.57</v>
      </c>
      <c r="D6768">
        <v>5.83</v>
      </c>
      <c r="E6768">
        <v>103.61</v>
      </c>
    </row>
    <row r="6769" spans="1:5" x14ac:dyDescent="0.25">
      <c r="A6769" s="264">
        <v>46669.958333333343</v>
      </c>
      <c r="B6769">
        <v>80.540000000000006</v>
      </c>
      <c r="C6769">
        <v>13.85</v>
      </c>
      <c r="D6769">
        <v>5.54</v>
      </c>
      <c r="E6769">
        <v>99.93</v>
      </c>
    </row>
    <row r="6770" spans="1:5" x14ac:dyDescent="0.25">
      <c r="A6770" s="264">
        <v>46670</v>
      </c>
      <c r="B6770">
        <v>79.989999999999995</v>
      </c>
      <c r="C6770">
        <v>13.89</v>
      </c>
      <c r="D6770">
        <v>5.56</v>
      </c>
      <c r="E6770">
        <v>99.44</v>
      </c>
    </row>
    <row r="6771" spans="1:5" x14ac:dyDescent="0.25">
      <c r="A6771" s="264">
        <v>46670.041666666657</v>
      </c>
      <c r="B6771">
        <v>81.010000000000005</v>
      </c>
      <c r="C6771">
        <v>14.08</v>
      </c>
      <c r="D6771">
        <v>5.63</v>
      </c>
      <c r="E6771">
        <v>100.72</v>
      </c>
    </row>
    <row r="6772" spans="1:5" x14ac:dyDescent="0.25">
      <c r="A6772" s="264">
        <v>46670.083333333343</v>
      </c>
      <c r="B6772">
        <v>81.27</v>
      </c>
      <c r="C6772">
        <v>14.32</v>
      </c>
      <c r="D6772">
        <v>5.73</v>
      </c>
      <c r="E6772">
        <v>101.32</v>
      </c>
    </row>
    <row r="6773" spans="1:5" x14ac:dyDescent="0.25">
      <c r="A6773" s="264">
        <v>46670.125</v>
      </c>
      <c r="B6773">
        <v>83.78</v>
      </c>
      <c r="C6773">
        <v>14.83</v>
      </c>
      <c r="D6773">
        <v>5.93</v>
      </c>
      <c r="E6773">
        <v>104.54</v>
      </c>
    </row>
    <row r="6774" spans="1:5" x14ac:dyDescent="0.25">
      <c r="A6774" s="264">
        <v>46670.166666666657</v>
      </c>
      <c r="B6774">
        <v>90.29</v>
      </c>
      <c r="C6774">
        <v>15.25</v>
      </c>
      <c r="D6774">
        <v>6.1</v>
      </c>
      <c r="E6774">
        <v>111.64</v>
      </c>
    </row>
    <row r="6775" spans="1:5" x14ac:dyDescent="0.25">
      <c r="A6775" s="264">
        <v>46670.208333333343</v>
      </c>
      <c r="B6775">
        <v>97.5</v>
      </c>
      <c r="C6775">
        <v>17.22</v>
      </c>
      <c r="D6775">
        <v>6.89</v>
      </c>
      <c r="E6775">
        <v>121.61</v>
      </c>
    </row>
    <row r="6776" spans="1:5" x14ac:dyDescent="0.25">
      <c r="A6776" s="264">
        <v>46670.25</v>
      </c>
      <c r="B6776">
        <v>111.73</v>
      </c>
      <c r="C6776">
        <v>20.2</v>
      </c>
      <c r="D6776">
        <v>8.08</v>
      </c>
      <c r="E6776">
        <v>140.01</v>
      </c>
    </row>
    <row r="6777" spans="1:5" x14ac:dyDescent="0.25">
      <c r="A6777" s="264">
        <v>46670.291666666657</v>
      </c>
      <c r="B6777">
        <v>113.25</v>
      </c>
      <c r="C6777">
        <v>20.61</v>
      </c>
      <c r="D6777">
        <v>8.24</v>
      </c>
      <c r="E6777">
        <v>142.1</v>
      </c>
    </row>
    <row r="6778" spans="1:5" x14ac:dyDescent="0.25">
      <c r="A6778" s="264">
        <v>46670.333333333343</v>
      </c>
      <c r="B6778">
        <v>108.08</v>
      </c>
      <c r="C6778">
        <v>20.62</v>
      </c>
      <c r="D6778">
        <v>8.25</v>
      </c>
      <c r="E6778">
        <v>136.94999999999999</v>
      </c>
    </row>
    <row r="6779" spans="1:5" x14ac:dyDescent="0.25">
      <c r="A6779" s="264">
        <v>46670.375</v>
      </c>
      <c r="B6779">
        <v>104.81</v>
      </c>
      <c r="C6779">
        <v>18.899999999999999</v>
      </c>
      <c r="D6779">
        <v>7.56</v>
      </c>
      <c r="E6779">
        <v>131.27000000000001</v>
      </c>
    </row>
    <row r="6780" spans="1:5" x14ac:dyDescent="0.25">
      <c r="A6780" s="264">
        <v>46670.416666666657</v>
      </c>
      <c r="B6780">
        <v>96.76</v>
      </c>
      <c r="C6780">
        <v>18.32</v>
      </c>
      <c r="D6780">
        <v>7.33</v>
      </c>
      <c r="E6780">
        <v>122.41</v>
      </c>
    </row>
    <row r="6781" spans="1:5" x14ac:dyDescent="0.25">
      <c r="A6781" s="264">
        <v>46670.458333333343</v>
      </c>
      <c r="B6781">
        <v>89.74</v>
      </c>
      <c r="C6781">
        <v>16.88</v>
      </c>
      <c r="D6781">
        <v>6.75</v>
      </c>
      <c r="E6781">
        <v>113.37</v>
      </c>
    </row>
    <row r="6782" spans="1:5" x14ac:dyDescent="0.25">
      <c r="A6782" s="264">
        <v>46670.5</v>
      </c>
      <c r="B6782">
        <v>89.66</v>
      </c>
      <c r="C6782">
        <v>15.57</v>
      </c>
      <c r="D6782">
        <v>6.23</v>
      </c>
      <c r="E6782">
        <v>111.46</v>
      </c>
    </row>
    <row r="6783" spans="1:5" x14ac:dyDescent="0.25">
      <c r="A6783" s="264">
        <v>46670.541666666657</v>
      </c>
      <c r="B6783">
        <v>87.53</v>
      </c>
      <c r="C6783">
        <v>15.93</v>
      </c>
      <c r="D6783">
        <v>6.37</v>
      </c>
      <c r="E6783">
        <v>109.83</v>
      </c>
    </row>
    <row r="6784" spans="1:5" x14ac:dyDescent="0.25">
      <c r="A6784" s="264">
        <v>46670.583333333343</v>
      </c>
      <c r="B6784">
        <v>90.19</v>
      </c>
      <c r="C6784">
        <v>15.83</v>
      </c>
      <c r="D6784">
        <v>6.33</v>
      </c>
      <c r="E6784">
        <v>112.35</v>
      </c>
    </row>
    <row r="6785" spans="1:5" x14ac:dyDescent="0.25">
      <c r="A6785" s="264">
        <v>46670.625</v>
      </c>
      <c r="B6785">
        <v>90.8</v>
      </c>
      <c r="C6785">
        <v>16.12</v>
      </c>
      <c r="D6785">
        <v>6.45</v>
      </c>
      <c r="E6785">
        <v>113.37</v>
      </c>
    </row>
    <row r="6786" spans="1:5" x14ac:dyDescent="0.25">
      <c r="A6786" s="264">
        <v>46670.666666666657</v>
      </c>
      <c r="B6786">
        <v>89.43</v>
      </c>
      <c r="C6786">
        <v>16.32</v>
      </c>
      <c r="D6786">
        <v>6.53</v>
      </c>
      <c r="E6786">
        <v>112.28</v>
      </c>
    </row>
    <row r="6787" spans="1:5" x14ac:dyDescent="0.25">
      <c r="A6787" s="264">
        <v>46670.708333333343</v>
      </c>
      <c r="B6787">
        <v>89.77</v>
      </c>
      <c r="C6787">
        <v>16.23</v>
      </c>
      <c r="D6787">
        <v>6.49</v>
      </c>
      <c r="E6787">
        <v>112.49</v>
      </c>
    </row>
    <row r="6788" spans="1:5" x14ac:dyDescent="0.25">
      <c r="A6788" s="264">
        <v>46670.75</v>
      </c>
      <c r="B6788">
        <v>93.02</v>
      </c>
      <c r="C6788">
        <v>17.059999999999999</v>
      </c>
      <c r="D6788">
        <v>6.82</v>
      </c>
      <c r="E6788">
        <v>116.9</v>
      </c>
    </row>
    <row r="6789" spans="1:5" x14ac:dyDescent="0.25">
      <c r="A6789" s="264">
        <v>46670.791666666657</v>
      </c>
      <c r="B6789">
        <v>91.94</v>
      </c>
      <c r="C6789">
        <v>16.95</v>
      </c>
      <c r="D6789">
        <v>6.78</v>
      </c>
      <c r="E6789">
        <v>115.67</v>
      </c>
    </row>
    <row r="6790" spans="1:5" x14ac:dyDescent="0.25">
      <c r="A6790" s="264">
        <v>46670.833333333343</v>
      </c>
      <c r="B6790">
        <v>87.45</v>
      </c>
      <c r="C6790">
        <v>16.05</v>
      </c>
      <c r="D6790">
        <v>6.42</v>
      </c>
      <c r="E6790">
        <v>109.92</v>
      </c>
    </row>
    <row r="6791" spans="1:5" x14ac:dyDescent="0.25">
      <c r="A6791" s="264">
        <v>46670.875</v>
      </c>
      <c r="B6791">
        <v>85.42</v>
      </c>
      <c r="C6791">
        <v>15.13</v>
      </c>
      <c r="D6791">
        <v>6.05</v>
      </c>
      <c r="E6791">
        <v>106.6</v>
      </c>
    </row>
    <row r="6792" spans="1:5" x14ac:dyDescent="0.25">
      <c r="A6792" s="264">
        <v>46670.916666666657</v>
      </c>
      <c r="B6792">
        <v>82.48</v>
      </c>
      <c r="C6792">
        <v>14.45</v>
      </c>
      <c r="D6792">
        <v>5.78</v>
      </c>
      <c r="E6792">
        <v>102.71</v>
      </c>
    </row>
    <row r="6793" spans="1:5" x14ac:dyDescent="0.25">
      <c r="A6793" s="264">
        <v>46670.958333333343</v>
      </c>
      <c r="B6793">
        <v>80.02</v>
      </c>
      <c r="C6793">
        <v>14.1</v>
      </c>
      <c r="D6793">
        <v>5.64</v>
      </c>
      <c r="E6793">
        <v>99.76</v>
      </c>
    </row>
    <row r="6794" spans="1:5" x14ac:dyDescent="0.25">
      <c r="A6794" s="264">
        <v>46671</v>
      </c>
      <c r="B6794">
        <v>79.45</v>
      </c>
      <c r="C6794">
        <v>14.01</v>
      </c>
      <c r="D6794">
        <v>5.6</v>
      </c>
      <c r="E6794">
        <v>99.06</v>
      </c>
    </row>
    <row r="6795" spans="1:5" x14ac:dyDescent="0.25">
      <c r="A6795" s="264">
        <v>46671.041666666657</v>
      </c>
      <c r="B6795">
        <v>78.680000000000007</v>
      </c>
      <c r="C6795">
        <v>14.26</v>
      </c>
      <c r="D6795">
        <v>5.7</v>
      </c>
      <c r="E6795">
        <v>98.64</v>
      </c>
    </row>
    <row r="6796" spans="1:5" x14ac:dyDescent="0.25">
      <c r="A6796" s="264">
        <v>46671.083333333343</v>
      </c>
      <c r="B6796">
        <v>79.319999999999993</v>
      </c>
      <c r="C6796">
        <v>14.37</v>
      </c>
      <c r="D6796">
        <v>5.75</v>
      </c>
      <c r="E6796">
        <v>99.44</v>
      </c>
    </row>
    <row r="6797" spans="1:5" x14ac:dyDescent="0.25">
      <c r="A6797" s="264">
        <v>46671.125</v>
      </c>
      <c r="B6797">
        <v>81.02</v>
      </c>
      <c r="C6797">
        <v>14.68</v>
      </c>
      <c r="D6797">
        <v>5.87</v>
      </c>
      <c r="E6797">
        <v>101.57</v>
      </c>
    </row>
    <row r="6798" spans="1:5" x14ac:dyDescent="0.25">
      <c r="A6798" s="264">
        <v>46671.166666666657</v>
      </c>
      <c r="B6798">
        <v>82.95</v>
      </c>
      <c r="C6798">
        <v>15.05</v>
      </c>
      <c r="D6798">
        <v>6.02</v>
      </c>
      <c r="E6798">
        <v>104.02</v>
      </c>
    </row>
    <row r="6799" spans="1:5" x14ac:dyDescent="0.25">
      <c r="A6799" s="264">
        <v>46671.208333333343</v>
      </c>
      <c r="B6799">
        <v>90.27</v>
      </c>
      <c r="C6799">
        <v>16.25</v>
      </c>
      <c r="D6799">
        <v>6.5</v>
      </c>
      <c r="E6799">
        <v>113.02</v>
      </c>
    </row>
    <row r="6800" spans="1:5" x14ac:dyDescent="0.25">
      <c r="A6800" s="264">
        <v>46671.25</v>
      </c>
      <c r="B6800">
        <v>103.56</v>
      </c>
      <c r="C6800">
        <v>19.3</v>
      </c>
      <c r="D6800">
        <v>7.72</v>
      </c>
      <c r="E6800">
        <v>130.58000000000001</v>
      </c>
    </row>
    <row r="6801" spans="1:5" x14ac:dyDescent="0.25">
      <c r="A6801" s="264">
        <v>46671.291666666657</v>
      </c>
      <c r="B6801">
        <v>99.98</v>
      </c>
      <c r="C6801">
        <v>19.149999999999999</v>
      </c>
      <c r="D6801">
        <v>7.66</v>
      </c>
      <c r="E6801">
        <v>126.79</v>
      </c>
    </row>
    <row r="6802" spans="1:5" x14ac:dyDescent="0.25">
      <c r="A6802" s="264">
        <v>46671.333333333343</v>
      </c>
      <c r="B6802">
        <v>93.92</v>
      </c>
      <c r="C6802">
        <v>18.27</v>
      </c>
      <c r="D6802">
        <v>7.31</v>
      </c>
      <c r="E6802">
        <v>119.5</v>
      </c>
    </row>
    <row r="6803" spans="1:5" x14ac:dyDescent="0.25">
      <c r="A6803" s="264">
        <v>46671.375</v>
      </c>
      <c r="B6803">
        <v>89.97</v>
      </c>
      <c r="C6803">
        <v>17.45</v>
      </c>
      <c r="D6803">
        <v>6.98</v>
      </c>
      <c r="E6803">
        <v>114.4</v>
      </c>
    </row>
    <row r="6804" spans="1:5" x14ac:dyDescent="0.25">
      <c r="A6804" s="264">
        <v>46671.416666666657</v>
      </c>
      <c r="B6804">
        <v>85.28</v>
      </c>
      <c r="C6804">
        <v>16.53</v>
      </c>
      <c r="D6804">
        <v>6.61</v>
      </c>
      <c r="E6804">
        <v>108.42</v>
      </c>
    </row>
    <row r="6805" spans="1:5" x14ac:dyDescent="0.25">
      <c r="A6805" s="264">
        <v>46671.458333333343</v>
      </c>
      <c r="B6805">
        <v>84.5</v>
      </c>
      <c r="C6805">
        <v>16.13</v>
      </c>
      <c r="D6805">
        <v>6.45</v>
      </c>
      <c r="E6805">
        <v>107.08</v>
      </c>
    </row>
    <row r="6806" spans="1:5" x14ac:dyDescent="0.25">
      <c r="A6806" s="264">
        <v>46671.5</v>
      </c>
      <c r="B6806">
        <v>84.44</v>
      </c>
      <c r="C6806">
        <v>15.72</v>
      </c>
      <c r="D6806">
        <v>6.29</v>
      </c>
      <c r="E6806">
        <v>106.45</v>
      </c>
    </row>
    <row r="6807" spans="1:5" x14ac:dyDescent="0.25">
      <c r="A6807" s="264">
        <v>46671.541666666657</v>
      </c>
      <c r="B6807">
        <v>85.11</v>
      </c>
      <c r="C6807">
        <v>14.05</v>
      </c>
      <c r="D6807">
        <v>5.62</v>
      </c>
      <c r="E6807">
        <v>104.78</v>
      </c>
    </row>
    <row r="6808" spans="1:5" x14ac:dyDescent="0.25">
      <c r="A6808" s="264">
        <v>46671.583333333343</v>
      </c>
      <c r="B6808">
        <v>83.35</v>
      </c>
      <c r="C6808">
        <v>13</v>
      </c>
      <c r="D6808">
        <v>5.2</v>
      </c>
      <c r="E6808">
        <v>101.55</v>
      </c>
    </row>
    <row r="6809" spans="1:5" x14ac:dyDescent="0.25">
      <c r="A6809" s="264">
        <v>46671.625</v>
      </c>
      <c r="B6809">
        <v>85.5</v>
      </c>
      <c r="C6809">
        <v>13.57</v>
      </c>
      <c r="D6809">
        <v>5.43</v>
      </c>
      <c r="E6809">
        <v>104.5</v>
      </c>
    </row>
    <row r="6810" spans="1:5" x14ac:dyDescent="0.25">
      <c r="A6810" s="264">
        <v>46671.666666666657</v>
      </c>
      <c r="B6810">
        <v>85.08</v>
      </c>
      <c r="C6810">
        <v>13.79</v>
      </c>
      <c r="D6810">
        <v>5.52</v>
      </c>
      <c r="E6810">
        <v>104.39</v>
      </c>
    </row>
    <row r="6811" spans="1:5" x14ac:dyDescent="0.25">
      <c r="A6811" s="264">
        <v>46671.708333333343</v>
      </c>
      <c r="B6811">
        <v>86.03</v>
      </c>
      <c r="C6811">
        <v>14.33</v>
      </c>
      <c r="D6811">
        <v>5.73</v>
      </c>
      <c r="E6811">
        <v>106.09</v>
      </c>
    </row>
    <row r="6812" spans="1:5" x14ac:dyDescent="0.25">
      <c r="A6812" s="264">
        <v>46671.75</v>
      </c>
      <c r="B6812">
        <v>87.62</v>
      </c>
      <c r="C6812">
        <v>15.08</v>
      </c>
      <c r="D6812">
        <v>6.03</v>
      </c>
      <c r="E6812">
        <v>108.73</v>
      </c>
    </row>
    <row r="6813" spans="1:5" x14ac:dyDescent="0.25">
      <c r="A6813" s="264">
        <v>46671.791666666657</v>
      </c>
      <c r="B6813">
        <v>85.87</v>
      </c>
      <c r="C6813">
        <v>14.55</v>
      </c>
      <c r="D6813">
        <v>5.82</v>
      </c>
      <c r="E6813">
        <v>106.24</v>
      </c>
    </row>
    <row r="6814" spans="1:5" x14ac:dyDescent="0.25">
      <c r="A6814" s="264">
        <v>46671.833333333343</v>
      </c>
      <c r="B6814">
        <v>80.97</v>
      </c>
      <c r="C6814">
        <v>14.6</v>
      </c>
      <c r="D6814">
        <v>5.84</v>
      </c>
      <c r="E6814">
        <v>101.41</v>
      </c>
    </row>
    <row r="6815" spans="1:5" x14ac:dyDescent="0.25">
      <c r="A6815" s="264">
        <v>46671.875</v>
      </c>
      <c r="B6815">
        <v>78.650000000000006</v>
      </c>
      <c r="C6815">
        <v>17.7</v>
      </c>
      <c r="D6815">
        <v>7.08</v>
      </c>
      <c r="E6815">
        <v>103.43</v>
      </c>
    </row>
    <row r="6816" spans="1:5" x14ac:dyDescent="0.25">
      <c r="A6816" s="264">
        <v>46671.916666666657</v>
      </c>
      <c r="B6816">
        <v>76.739999999999995</v>
      </c>
      <c r="C6816">
        <v>13.4</v>
      </c>
      <c r="D6816">
        <v>5.36</v>
      </c>
      <c r="E6816">
        <v>95.5</v>
      </c>
    </row>
    <row r="6817" spans="1:5" x14ac:dyDescent="0.25">
      <c r="A6817" s="264">
        <v>46671.958333333343</v>
      </c>
      <c r="B6817">
        <v>74.17</v>
      </c>
      <c r="C6817">
        <v>13.32</v>
      </c>
      <c r="D6817">
        <v>5.33</v>
      </c>
      <c r="E6817">
        <v>92.82</v>
      </c>
    </row>
    <row r="6818" spans="1:5" x14ac:dyDescent="0.25">
      <c r="A6818" s="264">
        <v>46672</v>
      </c>
      <c r="B6818">
        <v>74.12</v>
      </c>
      <c r="C6818">
        <v>13.05</v>
      </c>
      <c r="D6818">
        <v>5.22</v>
      </c>
      <c r="E6818">
        <v>92.39</v>
      </c>
    </row>
    <row r="6819" spans="1:5" x14ac:dyDescent="0.25">
      <c r="A6819" s="264">
        <v>46672.041666666657</v>
      </c>
      <c r="B6819">
        <v>73.319999999999993</v>
      </c>
      <c r="C6819">
        <v>13.05</v>
      </c>
      <c r="D6819">
        <v>5.22</v>
      </c>
      <c r="E6819">
        <v>91.59</v>
      </c>
    </row>
    <row r="6820" spans="1:5" x14ac:dyDescent="0.25">
      <c r="A6820" s="264">
        <v>46672.083333333343</v>
      </c>
      <c r="B6820">
        <v>74.400000000000006</v>
      </c>
      <c r="C6820">
        <v>13.12</v>
      </c>
      <c r="D6820">
        <v>5.25</v>
      </c>
      <c r="E6820">
        <v>92.77</v>
      </c>
    </row>
    <row r="6821" spans="1:5" x14ac:dyDescent="0.25">
      <c r="A6821" s="264">
        <v>46672.125</v>
      </c>
      <c r="B6821">
        <v>77.7</v>
      </c>
      <c r="C6821">
        <v>12.51</v>
      </c>
      <c r="D6821">
        <v>5</v>
      </c>
      <c r="E6821">
        <v>95.21</v>
      </c>
    </row>
    <row r="6822" spans="1:5" x14ac:dyDescent="0.25">
      <c r="A6822" s="264">
        <v>46672.166666666657</v>
      </c>
      <c r="B6822">
        <v>81.44</v>
      </c>
      <c r="C6822">
        <v>13.72</v>
      </c>
      <c r="D6822">
        <v>5.49</v>
      </c>
      <c r="E6822">
        <v>100.65</v>
      </c>
    </row>
    <row r="6823" spans="1:5" x14ac:dyDescent="0.25">
      <c r="A6823" s="264">
        <v>46672.208333333343</v>
      </c>
      <c r="B6823">
        <v>92.06</v>
      </c>
      <c r="C6823">
        <v>15.95</v>
      </c>
      <c r="D6823">
        <v>6.38</v>
      </c>
      <c r="E6823">
        <v>114.39</v>
      </c>
    </row>
    <row r="6824" spans="1:5" x14ac:dyDescent="0.25">
      <c r="A6824" s="264">
        <v>46672.25</v>
      </c>
      <c r="B6824">
        <v>111.99</v>
      </c>
      <c r="C6824">
        <v>19.05</v>
      </c>
      <c r="D6824">
        <v>7.62</v>
      </c>
      <c r="E6824">
        <v>138.66</v>
      </c>
    </row>
    <row r="6825" spans="1:5" x14ac:dyDescent="0.25">
      <c r="A6825" s="264">
        <v>46672.291666666657</v>
      </c>
      <c r="B6825">
        <v>109.4</v>
      </c>
      <c r="C6825">
        <v>19.850000000000001</v>
      </c>
      <c r="D6825">
        <v>7.94</v>
      </c>
      <c r="E6825">
        <v>137.19</v>
      </c>
    </row>
    <row r="6826" spans="1:5" x14ac:dyDescent="0.25">
      <c r="A6826" s="264">
        <v>46672.333333333343</v>
      </c>
      <c r="B6826">
        <v>106.3</v>
      </c>
      <c r="C6826">
        <v>19.54</v>
      </c>
      <c r="D6826">
        <v>7.82</v>
      </c>
      <c r="E6826">
        <v>133.66</v>
      </c>
    </row>
    <row r="6827" spans="1:5" x14ac:dyDescent="0.25">
      <c r="A6827" s="264">
        <v>46672.375</v>
      </c>
      <c r="B6827">
        <v>104.24</v>
      </c>
      <c r="C6827">
        <v>18.41</v>
      </c>
      <c r="D6827">
        <v>7.36</v>
      </c>
      <c r="E6827">
        <v>130.01</v>
      </c>
    </row>
    <row r="6828" spans="1:5" x14ac:dyDescent="0.25">
      <c r="A6828" s="264">
        <v>46672.416666666657</v>
      </c>
      <c r="B6828">
        <v>97.9</v>
      </c>
      <c r="C6828">
        <v>17.899999999999999</v>
      </c>
      <c r="D6828">
        <v>7.16</v>
      </c>
      <c r="E6828">
        <v>122.96</v>
      </c>
    </row>
    <row r="6829" spans="1:5" x14ac:dyDescent="0.25">
      <c r="A6829" s="264">
        <v>46672.458333333343</v>
      </c>
      <c r="B6829">
        <v>92.98</v>
      </c>
      <c r="C6829">
        <v>16.75</v>
      </c>
      <c r="D6829">
        <v>6.7</v>
      </c>
      <c r="E6829">
        <v>116.43</v>
      </c>
    </row>
    <row r="6830" spans="1:5" x14ac:dyDescent="0.25">
      <c r="A6830" s="264">
        <v>46672.5</v>
      </c>
      <c r="B6830">
        <v>90.68</v>
      </c>
      <c r="C6830">
        <v>15.7</v>
      </c>
      <c r="D6830">
        <v>6.28</v>
      </c>
      <c r="E6830">
        <v>112.66</v>
      </c>
    </row>
    <row r="6831" spans="1:5" x14ac:dyDescent="0.25">
      <c r="A6831" s="264">
        <v>46672.541666666657</v>
      </c>
      <c r="B6831">
        <v>90.89</v>
      </c>
      <c r="C6831">
        <v>15.2</v>
      </c>
      <c r="D6831">
        <v>6.08</v>
      </c>
      <c r="E6831">
        <v>112.17</v>
      </c>
    </row>
    <row r="6832" spans="1:5" x14ac:dyDescent="0.25">
      <c r="A6832" s="264">
        <v>46672.583333333343</v>
      </c>
      <c r="B6832">
        <v>89.32</v>
      </c>
      <c r="C6832">
        <v>15.65</v>
      </c>
      <c r="D6832">
        <v>6.26</v>
      </c>
      <c r="E6832">
        <v>111.23</v>
      </c>
    </row>
    <row r="6833" spans="1:5" x14ac:dyDescent="0.25">
      <c r="A6833" s="264">
        <v>46672.625</v>
      </c>
      <c r="B6833">
        <v>87.17</v>
      </c>
      <c r="C6833">
        <v>16.399999999999999</v>
      </c>
      <c r="D6833">
        <v>6.56</v>
      </c>
      <c r="E6833">
        <v>110.13</v>
      </c>
    </row>
    <row r="6834" spans="1:5" x14ac:dyDescent="0.25">
      <c r="A6834" s="264">
        <v>46672.666666666657</v>
      </c>
      <c r="B6834">
        <v>86.04</v>
      </c>
      <c r="C6834">
        <v>16.18</v>
      </c>
      <c r="D6834">
        <v>6.47</v>
      </c>
      <c r="E6834">
        <v>108.69</v>
      </c>
    </row>
    <row r="6835" spans="1:5" x14ac:dyDescent="0.25">
      <c r="A6835" s="264">
        <v>46672.708333333343</v>
      </c>
      <c r="B6835">
        <v>93.65</v>
      </c>
      <c r="C6835">
        <v>16.940000000000001</v>
      </c>
      <c r="D6835">
        <v>6.78</v>
      </c>
      <c r="E6835">
        <v>117.37</v>
      </c>
    </row>
    <row r="6836" spans="1:5" x14ac:dyDescent="0.25">
      <c r="A6836" s="264">
        <v>46672.75</v>
      </c>
      <c r="B6836">
        <v>95.42</v>
      </c>
      <c r="C6836">
        <v>17.73</v>
      </c>
      <c r="D6836">
        <v>7.09</v>
      </c>
      <c r="E6836">
        <v>120.24</v>
      </c>
    </row>
    <row r="6837" spans="1:5" x14ac:dyDescent="0.25">
      <c r="A6837" s="264">
        <v>46672.791666666657</v>
      </c>
      <c r="B6837">
        <v>94.15</v>
      </c>
      <c r="C6837">
        <v>17.45</v>
      </c>
      <c r="D6837">
        <v>6.98</v>
      </c>
      <c r="E6837">
        <v>118.58</v>
      </c>
    </row>
    <row r="6838" spans="1:5" x14ac:dyDescent="0.25">
      <c r="A6838" s="264">
        <v>46672.833333333343</v>
      </c>
      <c r="B6838">
        <v>90.41</v>
      </c>
      <c r="C6838">
        <v>16.649999999999999</v>
      </c>
      <c r="D6838">
        <v>6.66</v>
      </c>
      <c r="E6838">
        <v>113.72</v>
      </c>
    </row>
    <row r="6839" spans="1:5" x14ac:dyDescent="0.25">
      <c r="A6839" s="264">
        <v>46672.875</v>
      </c>
      <c r="B6839">
        <v>88.34</v>
      </c>
      <c r="C6839">
        <v>15.95</v>
      </c>
      <c r="D6839">
        <v>6.38</v>
      </c>
      <c r="E6839">
        <v>110.67</v>
      </c>
    </row>
    <row r="6840" spans="1:5" x14ac:dyDescent="0.25">
      <c r="A6840" s="264">
        <v>46672.916666666657</v>
      </c>
      <c r="B6840">
        <v>85.84</v>
      </c>
      <c r="C6840">
        <v>15.15</v>
      </c>
      <c r="D6840">
        <v>6.06</v>
      </c>
      <c r="E6840">
        <v>107.05</v>
      </c>
    </row>
    <row r="6841" spans="1:5" x14ac:dyDescent="0.25">
      <c r="A6841" s="264">
        <v>46672.958333333343</v>
      </c>
      <c r="B6841">
        <v>82.37</v>
      </c>
      <c r="C6841">
        <v>14.65</v>
      </c>
      <c r="D6841">
        <v>5.86</v>
      </c>
      <c r="E6841">
        <v>102.88</v>
      </c>
    </row>
    <row r="6842" spans="1:5" x14ac:dyDescent="0.25">
      <c r="A6842" s="264">
        <v>46673</v>
      </c>
      <c r="B6842">
        <v>82.45</v>
      </c>
      <c r="C6842">
        <v>14.55</v>
      </c>
      <c r="D6842">
        <v>5.82</v>
      </c>
      <c r="E6842">
        <v>102.82</v>
      </c>
    </row>
    <row r="6843" spans="1:5" x14ac:dyDescent="0.25">
      <c r="A6843" s="264">
        <v>46673.041666666657</v>
      </c>
      <c r="B6843">
        <v>83.5</v>
      </c>
      <c r="C6843">
        <v>14.8</v>
      </c>
      <c r="D6843">
        <v>5.92</v>
      </c>
      <c r="E6843">
        <v>104.22</v>
      </c>
    </row>
    <row r="6844" spans="1:5" x14ac:dyDescent="0.25">
      <c r="A6844" s="264">
        <v>46673.083333333343</v>
      </c>
      <c r="B6844">
        <v>84.46</v>
      </c>
      <c r="C6844">
        <v>15</v>
      </c>
      <c r="D6844">
        <v>6</v>
      </c>
      <c r="E6844">
        <v>105.46</v>
      </c>
    </row>
    <row r="6845" spans="1:5" x14ac:dyDescent="0.25">
      <c r="A6845" s="264">
        <v>46673.125</v>
      </c>
      <c r="B6845">
        <v>86.54</v>
      </c>
      <c r="C6845">
        <v>15.1</v>
      </c>
      <c r="D6845">
        <v>6.04</v>
      </c>
      <c r="E6845">
        <v>107.68</v>
      </c>
    </row>
    <row r="6846" spans="1:5" x14ac:dyDescent="0.25">
      <c r="A6846" s="264">
        <v>46673.166666666657</v>
      </c>
      <c r="B6846">
        <v>90.25</v>
      </c>
      <c r="C6846">
        <v>16</v>
      </c>
      <c r="D6846">
        <v>6.4</v>
      </c>
      <c r="E6846">
        <v>112.65</v>
      </c>
    </row>
    <row r="6847" spans="1:5" x14ac:dyDescent="0.25">
      <c r="A6847" s="264">
        <v>46673.208333333343</v>
      </c>
      <c r="B6847">
        <v>102.96</v>
      </c>
      <c r="C6847">
        <v>18.100000000000001</v>
      </c>
      <c r="D6847">
        <v>7.24</v>
      </c>
      <c r="E6847">
        <v>128.30000000000001</v>
      </c>
    </row>
    <row r="6848" spans="1:5" x14ac:dyDescent="0.25">
      <c r="A6848" s="264">
        <v>46673.25</v>
      </c>
      <c r="B6848">
        <v>114.21</v>
      </c>
      <c r="C6848">
        <v>21.2</v>
      </c>
      <c r="D6848">
        <v>8.48</v>
      </c>
      <c r="E6848">
        <v>143.88999999999999</v>
      </c>
    </row>
    <row r="6849" spans="1:5" x14ac:dyDescent="0.25">
      <c r="A6849" s="264">
        <v>46673.291666666657</v>
      </c>
      <c r="B6849">
        <v>113.94</v>
      </c>
      <c r="C6849">
        <v>22</v>
      </c>
      <c r="D6849">
        <v>8.8000000000000007</v>
      </c>
      <c r="E6849">
        <v>144.74</v>
      </c>
    </row>
    <row r="6850" spans="1:5" x14ac:dyDescent="0.25">
      <c r="A6850" s="264">
        <v>46673.333333333343</v>
      </c>
      <c r="B6850">
        <v>110.85</v>
      </c>
      <c r="C6850">
        <v>22.02</v>
      </c>
      <c r="D6850">
        <v>8.81</v>
      </c>
      <c r="E6850">
        <v>141.68</v>
      </c>
    </row>
    <row r="6851" spans="1:5" x14ac:dyDescent="0.25">
      <c r="A6851" s="264">
        <v>46673.375</v>
      </c>
      <c r="B6851">
        <v>101.55</v>
      </c>
      <c r="C6851">
        <v>20.149999999999999</v>
      </c>
      <c r="D6851">
        <v>8.06</v>
      </c>
      <c r="E6851">
        <v>129.76</v>
      </c>
    </row>
    <row r="6852" spans="1:5" x14ac:dyDescent="0.25">
      <c r="A6852" s="264">
        <v>46673.416666666657</v>
      </c>
      <c r="B6852">
        <v>94.44</v>
      </c>
      <c r="C6852">
        <v>16.96</v>
      </c>
      <c r="D6852">
        <v>6.78</v>
      </c>
      <c r="E6852">
        <v>118.18</v>
      </c>
    </row>
    <row r="6853" spans="1:5" x14ac:dyDescent="0.25">
      <c r="A6853" s="264">
        <v>46673.458333333343</v>
      </c>
      <c r="B6853">
        <v>90.81</v>
      </c>
      <c r="C6853">
        <v>16.32</v>
      </c>
      <c r="D6853">
        <v>6.53</v>
      </c>
      <c r="E6853">
        <v>113.66</v>
      </c>
    </row>
    <row r="6854" spans="1:5" x14ac:dyDescent="0.25">
      <c r="A6854" s="264">
        <v>46673.5</v>
      </c>
      <c r="B6854">
        <v>89.94</v>
      </c>
      <c r="C6854">
        <v>15.68</v>
      </c>
      <c r="D6854">
        <v>6.27</v>
      </c>
      <c r="E6854">
        <v>111.89</v>
      </c>
    </row>
    <row r="6855" spans="1:5" x14ac:dyDescent="0.25">
      <c r="A6855" s="264">
        <v>46673.541666666657</v>
      </c>
      <c r="B6855">
        <v>90.37</v>
      </c>
      <c r="C6855">
        <v>15.62</v>
      </c>
      <c r="D6855">
        <v>6.25</v>
      </c>
      <c r="E6855">
        <v>112.24</v>
      </c>
    </row>
    <row r="6856" spans="1:5" x14ac:dyDescent="0.25">
      <c r="A6856" s="264">
        <v>46673.583333333343</v>
      </c>
      <c r="B6856">
        <v>89.26</v>
      </c>
      <c r="C6856">
        <v>15.95</v>
      </c>
      <c r="D6856">
        <v>6.38</v>
      </c>
      <c r="E6856">
        <v>111.59</v>
      </c>
    </row>
    <row r="6857" spans="1:5" x14ac:dyDescent="0.25">
      <c r="A6857" s="264">
        <v>46673.625</v>
      </c>
      <c r="B6857">
        <v>88.71</v>
      </c>
      <c r="C6857">
        <v>16.18</v>
      </c>
      <c r="D6857">
        <v>6.47</v>
      </c>
      <c r="E6857">
        <v>111.36</v>
      </c>
    </row>
    <row r="6858" spans="1:5" x14ac:dyDescent="0.25">
      <c r="A6858" s="264">
        <v>46673.666666666657</v>
      </c>
      <c r="B6858">
        <v>89.16</v>
      </c>
      <c r="C6858">
        <v>15.9</v>
      </c>
      <c r="D6858">
        <v>6.36</v>
      </c>
      <c r="E6858">
        <v>111.42</v>
      </c>
    </row>
    <row r="6859" spans="1:5" x14ac:dyDescent="0.25">
      <c r="A6859" s="264">
        <v>46673.708333333343</v>
      </c>
      <c r="B6859">
        <v>88.51</v>
      </c>
      <c r="C6859">
        <v>15.77</v>
      </c>
      <c r="D6859">
        <v>6.31</v>
      </c>
      <c r="E6859">
        <v>110.59</v>
      </c>
    </row>
    <row r="6860" spans="1:5" x14ac:dyDescent="0.25">
      <c r="A6860" s="264">
        <v>46673.75</v>
      </c>
      <c r="B6860">
        <v>87.7</v>
      </c>
      <c r="C6860">
        <v>15.65</v>
      </c>
      <c r="D6860">
        <v>6.26</v>
      </c>
      <c r="E6860">
        <v>109.61</v>
      </c>
    </row>
    <row r="6861" spans="1:5" x14ac:dyDescent="0.25">
      <c r="A6861" s="264">
        <v>46673.791666666657</v>
      </c>
      <c r="B6861">
        <v>86.31</v>
      </c>
      <c r="C6861">
        <v>15.17</v>
      </c>
      <c r="D6861">
        <v>6.07</v>
      </c>
      <c r="E6861">
        <v>107.55</v>
      </c>
    </row>
    <row r="6862" spans="1:5" x14ac:dyDescent="0.25">
      <c r="A6862" s="264">
        <v>46673.833333333343</v>
      </c>
      <c r="B6862">
        <v>80.97</v>
      </c>
      <c r="C6862">
        <v>14.3</v>
      </c>
      <c r="D6862">
        <v>5.72</v>
      </c>
      <c r="E6862">
        <v>100.99</v>
      </c>
    </row>
    <row r="6863" spans="1:5" x14ac:dyDescent="0.25">
      <c r="A6863" s="264">
        <v>46673.875</v>
      </c>
      <c r="B6863">
        <v>78.64</v>
      </c>
      <c r="C6863">
        <v>13.85</v>
      </c>
      <c r="D6863">
        <v>5.54</v>
      </c>
      <c r="E6863">
        <v>98.03</v>
      </c>
    </row>
    <row r="6864" spans="1:5" x14ac:dyDescent="0.25">
      <c r="A6864" s="264">
        <v>46673.916666666657</v>
      </c>
      <c r="B6864">
        <v>76.2</v>
      </c>
      <c r="C6864">
        <v>13.58</v>
      </c>
      <c r="D6864">
        <v>5.43</v>
      </c>
      <c r="E6864">
        <v>95.21</v>
      </c>
    </row>
    <row r="6865" spans="1:5" x14ac:dyDescent="0.25">
      <c r="A6865" s="264">
        <v>46673.958333333343</v>
      </c>
      <c r="B6865">
        <v>79.41</v>
      </c>
      <c r="C6865">
        <v>13.34</v>
      </c>
      <c r="D6865">
        <v>5.34</v>
      </c>
      <c r="E6865">
        <v>98.09</v>
      </c>
    </row>
    <row r="6866" spans="1:5" x14ac:dyDescent="0.25">
      <c r="A6866" s="264">
        <v>46674</v>
      </c>
      <c r="B6866">
        <v>75.55</v>
      </c>
      <c r="C6866">
        <v>13.11</v>
      </c>
      <c r="D6866">
        <v>5.24</v>
      </c>
      <c r="E6866">
        <v>93.9</v>
      </c>
    </row>
    <row r="6867" spans="1:5" x14ac:dyDescent="0.25">
      <c r="A6867" s="264">
        <v>46674.041666666657</v>
      </c>
      <c r="B6867">
        <v>71.95</v>
      </c>
      <c r="C6867">
        <v>12.97</v>
      </c>
      <c r="D6867">
        <v>5.19</v>
      </c>
      <c r="E6867">
        <v>90.11</v>
      </c>
    </row>
    <row r="6868" spans="1:5" x14ac:dyDescent="0.25">
      <c r="A6868" s="264">
        <v>46674.083333333343</v>
      </c>
      <c r="B6868">
        <v>71.41</v>
      </c>
      <c r="C6868">
        <v>12.7</v>
      </c>
      <c r="D6868">
        <v>5.08</v>
      </c>
      <c r="E6868">
        <v>89.19</v>
      </c>
    </row>
    <row r="6869" spans="1:5" x14ac:dyDescent="0.25">
      <c r="A6869" s="264">
        <v>46674.125</v>
      </c>
      <c r="B6869">
        <v>69.03</v>
      </c>
      <c r="C6869">
        <v>12.8</v>
      </c>
      <c r="D6869">
        <v>5.12</v>
      </c>
      <c r="E6869">
        <v>86.95</v>
      </c>
    </row>
    <row r="6870" spans="1:5" x14ac:dyDescent="0.25">
      <c r="A6870" s="264">
        <v>46674.166666666657</v>
      </c>
      <c r="B6870">
        <v>70.83</v>
      </c>
      <c r="C6870">
        <v>13.23</v>
      </c>
      <c r="D6870">
        <v>5.29</v>
      </c>
      <c r="E6870">
        <v>89.35</v>
      </c>
    </row>
    <row r="6871" spans="1:5" x14ac:dyDescent="0.25">
      <c r="A6871" s="264">
        <v>46674.208333333343</v>
      </c>
      <c r="B6871">
        <v>74.08</v>
      </c>
      <c r="C6871">
        <v>13.48</v>
      </c>
      <c r="D6871">
        <v>5.39</v>
      </c>
      <c r="E6871">
        <v>92.95</v>
      </c>
    </row>
    <row r="6872" spans="1:5" x14ac:dyDescent="0.25">
      <c r="A6872" s="264">
        <v>46674.25</v>
      </c>
      <c r="B6872">
        <v>76.97</v>
      </c>
      <c r="C6872">
        <v>13.42</v>
      </c>
      <c r="D6872">
        <v>5.37</v>
      </c>
      <c r="E6872">
        <v>95.76</v>
      </c>
    </row>
    <row r="6873" spans="1:5" x14ac:dyDescent="0.25">
      <c r="A6873" s="264">
        <v>46674.291666666657</v>
      </c>
      <c r="B6873">
        <v>80.22</v>
      </c>
      <c r="C6873">
        <v>14.3</v>
      </c>
      <c r="D6873">
        <v>5.72</v>
      </c>
      <c r="E6873">
        <v>100.24</v>
      </c>
    </row>
    <row r="6874" spans="1:5" x14ac:dyDescent="0.25">
      <c r="A6874" s="264">
        <v>46674.333333333343</v>
      </c>
      <c r="B6874">
        <v>85.55</v>
      </c>
      <c r="C6874">
        <v>15.47</v>
      </c>
      <c r="D6874">
        <v>6.19</v>
      </c>
      <c r="E6874">
        <v>107.21</v>
      </c>
    </row>
    <row r="6875" spans="1:5" x14ac:dyDescent="0.25">
      <c r="A6875" s="264">
        <v>46674.375</v>
      </c>
      <c r="B6875">
        <v>87.5</v>
      </c>
      <c r="C6875">
        <v>15.15</v>
      </c>
      <c r="D6875">
        <v>6.06</v>
      </c>
      <c r="E6875">
        <v>108.71</v>
      </c>
    </row>
    <row r="6876" spans="1:5" x14ac:dyDescent="0.25">
      <c r="A6876" s="264">
        <v>46674.416666666657</v>
      </c>
      <c r="B6876">
        <v>86.05</v>
      </c>
      <c r="C6876">
        <v>14.65</v>
      </c>
      <c r="D6876">
        <v>5.86</v>
      </c>
      <c r="E6876">
        <v>106.56</v>
      </c>
    </row>
    <row r="6877" spans="1:5" x14ac:dyDescent="0.25">
      <c r="A6877" s="264">
        <v>46674.458333333343</v>
      </c>
      <c r="B6877">
        <v>83.93</v>
      </c>
      <c r="C6877">
        <v>13.93</v>
      </c>
      <c r="D6877">
        <v>5.57</v>
      </c>
      <c r="E6877">
        <v>103.43</v>
      </c>
    </row>
    <row r="6878" spans="1:5" x14ac:dyDescent="0.25">
      <c r="A6878" s="264">
        <v>46674.5</v>
      </c>
      <c r="B6878">
        <v>81.349999999999994</v>
      </c>
      <c r="C6878">
        <v>13.75</v>
      </c>
      <c r="D6878">
        <v>5.5</v>
      </c>
      <c r="E6878">
        <v>100.6</v>
      </c>
    </row>
    <row r="6879" spans="1:5" x14ac:dyDescent="0.25">
      <c r="A6879" s="264">
        <v>46674.541666666657</v>
      </c>
      <c r="B6879">
        <v>79.2</v>
      </c>
      <c r="C6879">
        <v>13.4</v>
      </c>
      <c r="D6879">
        <v>5.36</v>
      </c>
      <c r="E6879">
        <v>97.96</v>
      </c>
    </row>
    <row r="6880" spans="1:5" x14ac:dyDescent="0.25">
      <c r="A6880" s="264">
        <v>46674.583333333343</v>
      </c>
      <c r="B6880">
        <v>78.66</v>
      </c>
      <c r="C6880">
        <v>13.4</v>
      </c>
      <c r="D6880">
        <v>5.36</v>
      </c>
      <c r="E6880">
        <v>97.42</v>
      </c>
    </row>
    <row r="6881" spans="1:5" x14ac:dyDescent="0.25">
      <c r="A6881" s="264">
        <v>46674.625</v>
      </c>
      <c r="B6881">
        <v>78.2</v>
      </c>
      <c r="C6881">
        <v>13.22</v>
      </c>
      <c r="D6881">
        <v>5.29</v>
      </c>
      <c r="E6881">
        <v>96.71</v>
      </c>
    </row>
    <row r="6882" spans="1:5" x14ac:dyDescent="0.25">
      <c r="A6882" s="264">
        <v>46674.666666666657</v>
      </c>
      <c r="B6882">
        <v>79.03</v>
      </c>
      <c r="C6882">
        <v>13.33</v>
      </c>
      <c r="D6882">
        <v>5.33</v>
      </c>
      <c r="E6882">
        <v>97.69</v>
      </c>
    </row>
    <row r="6883" spans="1:5" x14ac:dyDescent="0.25">
      <c r="A6883" s="264">
        <v>46674.708333333343</v>
      </c>
      <c r="B6883">
        <v>80.959999999999994</v>
      </c>
      <c r="C6883">
        <v>13.85</v>
      </c>
      <c r="D6883">
        <v>5.54</v>
      </c>
      <c r="E6883">
        <v>100.35</v>
      </c>
    </row>
    <row r="6884" spans="1:5" x14ac:dyDescent="0.25">
      <c r="A6884" s="264">
        <v>46674.75</v>
      </c>
      <c r="B6884">
        <v>80.540000000000006</v>
      </c>
      <c r="C6884">
        <v>14.23</v>
      </c>
      <c r="D6884">
        <v>5.69</v>
      </c>
      <c r="E6884">
        <v>100.46</v>
      </c>
    </row>
    <row r="6885" spans="1:5" x14ac:dyDescent="0.25">
      <c r="A6885" s="264">
        <v>46674.791666666657</v>
      </c>
      <c r="B6885">
        <v>78.94</v>
      </c>
      <c r="C6885">
        <v>13.42</v>
      </c>
      <c r="D6885">
        <v>5.37</v>
      </c>
      <c r="E6885">
        <v>97.73</v>
      </c>
    </row>
    <row r="6886" spans="1:5" x14ac:dyDescent="0.25">
      <c r="A6886" s="264">
        <v>46674.833333333343</v>
      </c>
      <c r="B6886">
        <v>75.87</v>
      </c>
      <c r="C6886">
        <v>13.42</v>
      </c>
      <c r="D6886">
        <v>5.37</v>
      </c>
      <c r="E6886">
        <v>94.66</v>
      </c>
    </row>
    <row r="6887" spans="1:5" x14ac:dyDescent="0.25">
      <c r="A6887" s="264">
        <v>46674.875</v>
      </c>
      <c r="B6887">
        <v>75.02</v>
      </c>
      <c r="C6887">
        <v>12.7</v>
      </c>
      <c r="D6887">
        <v>5.08</v>
      </c>
      <c r="E6887">
        <v>92.8</v>
      </c>
    </row>
    <row r="6888" spans="1:5" x14ac:dyDescent="0.25">
      <c r="A6888" s="264">
        <v>46674.916666666657</v>
      </c>
      <c r="B6888">
        <v>72.540000000000006</v>
      </c>
      <c r="C6888">
        <v>12.6</v>
      </c>
      <c r="D6888">
        <v>5.04</v>
      </c>
      <c r="E6888">
        <v>90.18</v>
      </c>
    </row>
    <row r="6889" spans="1:5" x14ac:dyDescent="0.25">
      <c r="A6889" s="264">
        <v>46674.958333333343</v>
      </c>
      <c r="B6889">
        <v>72.010000000000005</v>
      </c>
      <c r="C6889">
        <v>12.22</v>
      </c>
      <c r="D6889">
        <v>4.8899999999999997</v>
      </c>
      <c r="E6889">
        <v>89.12</v>
      </c>
    </row>
    <row r="6890" spans="1:5" x14ac:dyDescent="0.25">
      <c r="A6890" s="264">
        <v>46675</v>
      </c>
      <c r="B6890">
        <v>70.39</v>
      </c>
      <c r="C6890">
        <v>12.2</v>
      </c>
      <c r="D6890">
        <v>4.88</v>
      </c>
      <c r="E6890">
        <v>87.47</v>
      </c>
    </row>
    <row r="6891" spans="1:5" x14ac:dyDescent="0.25">
      <c r="A6891" s="264">
        <v>46675.041666666657</v>
      </c>
      <c r="B6891">
        <v>70.34</v>
      </c>
      <c r="C6891">
        <v>12</v>
      </c>
      <c r="D6891">
        <v>4.8</v>
      </c>
      <c r="E6891">
        <v>87.14</v>
      </c>
    </row>
    <row r="6892" spans="1:5" x14ac:dyDescent="0.25">
      <c r="A6892" s="264">
        <v>46675.083333333343</v>
      </c>
      <c r="B6892">
        <v>71.790000000000006</v>
      </c>
      <c r="C6892">
        <v>11.95</v>
      </c>
      <c r="D6892">
        <v>4.78</v>
      </c>
      <c r="E6892">
        <v>88.52</v>
      </c>
    </row>
    <row r="6893" spans="1:5" x14ac:dyDescent="0.25">
      <c r="A6893" s="264">
        <v>46675.125</v>
      </c>
      <c r="B6893">
        <v>72.23</v>
      </c>
      <c r="C6893">
        <v>12.17</v>
      </c>
      <c r="D6893">
        <v>4.87</v>
      </c>
      <c r="E6893">
        <v>89.27</v>
      </c>
    </row>
    <row r="6894" spans="1:5" x14ac:dyDescent="0.25">
      <c r="A6894" s="264">
        <v>46675.166666666657</v>
      </c>
      <c r="B6894">
        <v>71.58</v>
      </c>
      <c r="C6894">
        <v>12.03</v>
      </c>
      <c r="D6894">
        <v>4.8099999999999996</v>
      </c>
      <c r="E6894">
        <v>88.42</v>
      </c>
    </row>
    <row r="6895" spans="1:5" x14ac:dyDescent="0.25">
      <c r="A6895" s="264">
        <v>46675.208333333343</v>
      </c>
      <c r="B6895">
        <v>72.319999999999993</v>
      </c>
      <c r="C6895">
        <v>12.42</v>
      </c>
      <c r="D6895">
        <v>4.97</v>
      </c>
      <c r="E6895">
        <v>89.71</v>
      </c>
    </row>
    <row r="6896" spans="1:5" x14ac:dyDescent="0.25">
      <c r="A6896" s="264">
        <v>46675.25</v>
      </c>
      <c r="B6896">
        <v>74.86</v>
      </c>
      <c r="C6896">
        <v>12.63</v>
      </c>
      <c r="D6896">
        <v>5.05</v>
      </c>
      <c r="E6896">
        <v>92.54</v>
      </c>
    </row>
    <row r="6897" spans="1:5" x14ac:dyDescent="0.25">
      <c r="A6897" s="264">
        <v>46675.291666666657</v>
      </c>
      <c r="B6897">
        <v>76.92</v>
      </c>
      <c r="C6897">
        <v>13.57</v>
      </c>
      <c r="D6897">
        <v>5.43</v>
      </c>
      <c r="E6897">
        <v>95.92</v>
      </c>
    </row>
    <row r="6898" spans="1:5" x14ac:dyDescent="0.25">
      <c r="A6898" s="264">
        <v>46675.333333333343</v>
      </c>
      <c r="B6898">
        <v>82.62</v>
      </c>
      <c r="C6898">
        <v>14.63</v>
      </c>
      <c r="D6898">
        <v>5.85</v>
      </c>
      <c r="E6898">
        <v>103.1</v>
      </c>
    </row>
    <row r="6899" spans="1:5" x14ac:dyDescent="0.25">
      <c r="A6899" s="264">
        <v>46675.375</v>
      </c>
      <c r="B6899">
        <v>85.59</v>
      </c>
      <c r="C6899">
        <v>14.82</v>
      </c>
      <c r="D6899">
        <v>5.93</v>
      </c>
      <c r="E6899">
        <v>106.34</v>
      </c>
    </row>
    <row r="6900" spans="1:5" x14ac:dyDescent="0.25">
      <c r="A6900" s="264">
        <v>46675.416666666657</v>
      </c>
      <c r="B6900">
        <v>84.2</v>
      </c>
      <c r="C6900">
        <v>14.88</v>
      </c>
      <c r="D6900">
        <v>5.95</v>
      </c>
      <c r="E6900">
        <v>105.03</v>
      </c>
    </row>
    <row r="6901" spans="1:5" x14ac:dyDescent="0.25">
      <c r="A6901" s="264">
        <v>46675.458333333343</v>
      </c>
      <c r="B6901">
        <v>81.349999999999994</v>
      </c>
      <c r="C6901">
        <v>14.22</v>
      </c>
      <c r="D6901">
        <v>5.69</v>
      </c>
      <c r="E6901">
        <v>101.26</v>
      </c>
    </row>
    <row r="6902" spans="1:5" x14ac:dyDescent="0.25">
      <c r="A6902" s="264">
        <v>46675.5</v>
      </c>
      <c r="B6902">
        <v>77.44</v>
      </c>
      <c r="C6902">
        <v>13.18</v>
      </c>
      <c r="D6902">
        <v>5.27</v>
      </c>
      <c r="E6902">
        <v>95.89</v>
      </c>
    </row>
    <row r="6903" spans="1:5" x14ac:dyDescent="0.25">
      <c r="A6903" s="264">
        <v>46675.541666666657</v>
      </c>
      <c r="B6903">
        <v>72.86</v>
      </c>
      <c r="C6903">
        <v>12.27</v>
      </c>
      <c r="D6903">
        <v>4.91</v>
      </c>
      <c r="E6903">
        <v>90.04</v>
      </c>
    </row>
    <row r="6904" spans="1:5" x14ac:dyDescent="0.25">
      <c r="A6904" s="264">
        <v>46675.583333333343</v>
      </c>
      <c r="B6904">
        <v>70.790000000000006</v>
      </c>
      <c r="C6904">
        <v>11.53</v>
      </c>
      <c r="D6904">
        <v>4.6100000000000003</v>
      </c>
      <c r="E6904">
        <v>86.93</v>
      </c>
    </row>
    <row r="6905" spans="1:5" x14ac:dyDescent="0.25">
      <c r="A6905" s="264">
        <v>46675.625</v>
      </c>
      <c r="B6905">
        <v>68.28</v>
      </c>
      <c r="C6905">
        <v>11.3</v>
      </c>
      <c r="D6905">
        <v>4.5199999999999996</v>
      </c>
      <c r="E6905">
        <v>84.1</v>
      </c>
    </row>
    <row r="6906" spans="1:5" x14ac:dyDescent="0.25">
      <c r="A6906" s="264">
        <v>46675.666666666657</v>
      </c>
      <c r="B6906">
        <v>68.67</v>
      </c>
      <c r="C6906">
        <v>11.5</v>
      </c>
      <c r="D6906">
        <v>4.5999999999999996</v>
      </c>
      <c r="E6906">
        <v>84.77</v>
      </c>
    </row>
    <row r="6907" spans="1:5" x14ac:dyDescent="0.25">
      <c r="A6907" s="264">
        <v>46675.708333333343</v>
      </c>
      <c r="B6907">
        <v>71.81</v>
      </c>
      <c r="C6907">
        <v>11.98</v>
      </c>
      <c r="D6907">
        <v>4.79</v>
      </c>
      <c r="E6907">
        <v>88.58</v>
      </c>
    </row>
    <row r="6908" spans="1:5" x14ac:dyDescent="0.25">
      <c r="A6908" s="264">
        <v>46675.75</v>
      </c>
      <c r="B6908">
        <v>74.290000000000006</v>
      </c>
      <c r="C6908">
        <v>12.67</v>
      </c>
      <c r="D6908">
        <v>5.07</v>
      </c>
      <c r="E6908">
        <v>92.03</v>
      </c>
    </row>
    <row r="6909" spans="1:5" x14ac:dyDescent="0.25">
      <c r="A6909" s="264">
        <v>46675.791666666657</v>
      </c>
      <c r="B6909">
        <v>73.33</v>
      </c>
      <c r="C6909">
        <v>12.75</v>
      </c>
      <c r="D6909">
        <v>5.0999999999999996</v>
      </c>
      <c r="E6909">
        <v>91.18</v>
      </c>
    </row>
    <row r="6910" spans="1:5" x14ac:dyDescent="0.25">
      <c r="A6910" s="264">
        <v>46675.833333333343</v>
      </c>
      <c r="B6910">
        <v>71.180000000000007</v>
      </c>
      <c r="C6910">
        <v>12.1</v>
      </c>
      <c r="D6910">
        <v>4.84</v>
      </c>
      <c r="E6910">
        <v>88.12</v>
      </c>
    </row>
    <row r="6911" spans="1:5" x14ac:dyDescent="0.25">
      <c r="A6911" s="264">
        <v>46675.875</v>
      </c>
      <c r="B6911">
        <v>70.16</v>
      </c>
      <c r="C6911">
        <v>11.97</v>
      </c>
      <c r="D6911">
        <v>4.79</v>
      </c>
      <c r="E6911">
        <v>86.92</v>
      </c>
    </row>
    <row r="6912" spans="1:5" x14ac:dyDescent="0.25">
      <c r="A6912" s="264">
        <v>46675.916666666657</v>
      </c>
      <c r="B6912">
        <v>68.75</v>
      </c>
      <c r="C6912">
        <v>11.46</v>
      </c>
      <c r="D6912">
        <v>4.58</v>
      </c>
      <c r="E6912">
        <v>84.79</v>
      </c>
    </row>
    <row r="6913" spans="1:5" x14ac:dyDescent="0.25">
      <c r="A6913" s="264">
        <v>46675.958333333343</v>
      </c>
      <c r="B6913">
        <v>67.52</v>
      </c>
      <c r="C6913">
        <v>11.37</v>
      </c>
      <c r="D6913">
        <v>4.55</v>
      </c>
      <c r="E6913">
        <v>83.44</v>
      </c>
    </row>
    <row r="6914" spans="1:5" x14ac:dyDescent="0.25">
      <c r="A6914" s="264">
        <v>46676</v>
      </c>
      <c r="B6914">
        <v>65.7</v>
      </c>
      <c r="C6914">
        <v>11.27</v>
      </c>
      <c r="D6914">
        <v>4.51</v>
      </c>
      <c r="E6914">
        <v>81.48</v>
      </c>
    </row>
    <row r="6915" spans="1:5" x14ac:dyDescent="0.25">
      <c r="A6915" s="264">
        <v>46676.041666666657</v>
      </c>
      <c r="B6915">
        <v>66.180000000000007</v>
      </c>
      <c r="C6915">
        <v>11.31</v>
      </c>
      <c r="D6915">
        <v>4.5199999999999996</v>
      </c>
      <c r="E6915">
        <v>82.01</v>
      </c>
    </row>
    <row r="6916" spans="1:5" x14ac:dyDescent="0.25">
      <c r="A6916" s="264">
        <v>46676.083333333343</v>
      </c>
      <c r="B6916">
        <v>66.31</v>
      </c>
      <c r="C6916">
        <v>11.28</v>
      </c>
      <c r="D6916">
        <v>4.51</v>
      </c>
      <c r="E6916">
        <v>82.1</v>
      </c>
    </row>
    <row r="6917" spans="1:5" x14ac:dyDescent="0.25">
      <c r="A6917" s="264">
        <v>46676.125</v>
      </c>
      <c r="B6917">
        <v>67.34</v>
      </c>
      <c r="C6917">
        <v>11.4</v>
      </c>
      <c r="D6917">
        <v>4.5599999999999996</v>
      </c>
      <c r="E6917">
        <v>83.3</v>
      </c>
    </row>
    <row r="6918" spans="1:5" x14ac:dyDescent="0.25">
      <c r="A6918" s="264">
        <v>46676.166666666657</v>
      </c>
      <c r="B6918">
        <v>69.94</v>
      </c>
      <c r="C6918">
        <v>11.35</v>
      </c>
      <c r="D6918">
        <v>4.54</v>
      </c>
      <c r="E6918">
        <v>85.83</v>
      </c>
    </row>
    <row r="6919" spans="1:5" x14ac:dyDescent="0.25">
      <c r="A6919" s="264">
        <v>46676.208333333343</v>
      </c>
      <c r="B6919">
        <v>73.55</v>
      </c>
      <c r="C6919">
        <v>12.24</v>
      </c>
      <c r="D6919">
        <v>4.9000000000000004</v>
      </c>
      <c r="E6919">
        <v>90.69</v>
      </c>
    </row>
    <row r="6920" spans="1:5" x14ac:dyDescent="0.25">
      <c r="A6920" s="264">
        <v>46676.25</v>
      </c>
      <c r="B6920">
        <v>81.42</v>
      </c>
      <c r="C6920">
        <v>14.21</v>
      </c>
      <c r="D6920">
        <v>5.68</v>
      </c>
      <c r="E6920">
        <v>101.31</v>
      </c>
    </row>
    <row r="6921" spans="1:5" x14ac:dyDescent="0.25">
      <c r="A6921" s="264">
        <v>46676.291666666657</v>
      </c>
      <c r="B6921">
        <v>83.15</v>
      </c>
      <c r="C6921">
        <v>14.63</v>
      </c>
      <c r="D6921">
        <v>5.85</v>
      </c>
      <c r="E6921">
        <v>103.63</v>
      </c>
    </row>
    <row r="6922" spans="1:5" x14ac:dyDescent="0.25">
      <c r="A6922" s="264">
        <v>46676.333333333343</v>
      </c>
      <c r="B6922">
        <v>82.83</v>
      </c>
      <c r="C6922">
        <v>14.32</v>
      </c>
      <c r="D6922">
        <v>5.73</v>
      </c>
      <c r="E6922">
        <v>102.88</v>
      </c>
    </row>
    <row r="6923" spans="1:5" x14ac:dyDescent="0.25">
      <c r="A6923" s="264">
        <v>46676.375</v>
      </c>
      <c r="B6923">
        <v>82.82</v>
      </c>
      <c r="C6923">
        <v>14</v>
      </c>
      <c r="D6923">
        <v>5.6</v>
      </c>
      <c r="E6923">
        <v>102.42</v>
      </c>
    </row>
    <row r="6924" spans="1:5" x14ac:dyDescent="0.25">
      <c r="A6924" s="264">
        <v>46676.416666666657</v>
      </c>
      <c r="B6924">
        <v>78.989999999999995</v>
      </c>
      <c r="C6924">
        <v>13.07</v>
      </c>
      <c r="D6924">
        <v>5.23</v>
      </c>
      <c r="E6924">
        <v>97.29</v>
      </c>
    </row>
    <row r="6925" spans="1:5" x14ac:dyDescent="0.25">
      <c r="A6925" s="264">
        <v>46676.458333333343</v>
      </c>
      <c r="B6925">
        <v>75.86</v>
      </c>
      <c r="C6925">
        <v>12.38</v>
      </c>
      <c r="D6925">
        <v>4.95</v>
      </c>
      <c r="E6925">
        <v>93.19</v>
      </c>
    </row>
    <row r="6926" spans="1:5" x14ac:dyDescent="0.25">
      <c r="A6926" s="264">
        <v>46676.5</v>
      </c>
      <c r="B6926">
        <v>73.14</v>
      </c>
      <c r="C6926">
        <v>12.07</v>
      </c>
      <c r="D6926">
        <v>4.83</v>
      </c>
      <c r="E6926">
        <v>90.04</v>
      </c>
    </row>
    <row r="6927" spans="1:5" x14ac:dyDescent="0.25">
      <c r="A6927" s="264">
        <v>46676.541666666657</v>
      </c>
      <c r="B6927">
        <v>71.790000000000006</v>
      </c>
      <c r="C6927">
        <v>11.4</v>
      </c>
      <c r="D6927">
        <v>4.5599999999999996</v>
      </c>
      <c r="E6927">
        <v>87.75</v>
      </c>
    </row>
    <row r="6928" spans="1:5" x14ac:dyDescent="0.25">
      <c r="A6928" s="264">
        <v>46676.583333333343</v>
      </c>
      <c r="B6928">
        <v>70.290000000000006</v>
      </c>
      <c r="C6928">
        <v>11.43</v>
      </c>
      <c r="D6928">
        <v>4.57</v>
      </c>
      <c r="E6928">
        <v>86.29</v>
      </c>
    </row>
    <row r="6929" spans="1:5" x14ac:dyDescent="0.25">
      <c r="A6929" s="264">
        <v>46676.625</v>
      </c>
      <c r="B6929">
        <v>71.63</v>
      </c>
      <c r="C6929">
        <v>11.4</v>
      </c>
      <c r="D6929">
        <v>4.5599999999999996</v>
      </c>
      <c r="E6929">
        <v>87.59</v>
      </c>
    </row>
    <row r="6930" spans="1:5" x14ac:dyDescent="0.25">
      <c r="A6930" s="264">
        <v>46676.666666666657</v>
      </c>
      <c r="B6930">
        <v>72.97</v>
      </c>
      <c r="C6930">
        <v>12</v>
      </c>
      <c r="D6930">
        <v>4.8</v>
      </c>
      <c r="E6930">
        <v>89.77</v>
      </c>
    </row>
    <row r="6931" spans="1:5" x14ac:dyDescent="0.25">
      <c r="A6931" s="264">
        <v>46676.708333333343</v>
      </c>
      <c r="B6931">
        <v>74.72</v>
      </c>
      <c r="C6931">
        <v>12.75</v>
      </c>
      <c r="D6931">
        <v>5.0999999999999996</v>
      </c>
      <c r="E6931">
        <v>92.57</v>
      </c>
    </row>
    <row r="6932" spans="1:5" x14ac:dyDescent="0.25">
      <c r="A6932" s="264">
        <v>46676.75</v>
      </c>
      <c r="B6932">
        <v>75.66</v>
      </c>
      <c r="C6932">
        <v>13.47</v>
      </c>
      <c r="D6932">
        <v>5.39</v>
      </c>
      <c r="E6932">
        <v>94.52</v>
      </c>
    </row>
    <row r="6933" spans="1:5" x14ac:dyDescent="0.25">
      <c r="A6933" s="264">
        <v>46676.791666666657</v>
      </c>
      <c r="B6933">
        <v>74.47</v>
      </c>
      <c r="C6933">
        <v>13.03</v>
      </c>
      <c r="D6933">
        <v>5.21</v>
      </c>
      <c r="E6933">
        <v>92.71</v>
      </c>
    </row>
    <row r="6934" spans="1:5" x14ac:dyDescent="0.25">
      <c r="A6934" s="264">
        <v>46676.833333333343</v>
      </c>
      <c r="B6934">
        <v>71.7</v>
      </c>
      <c r="C6934">
        <v>12.12</v>
      </c>
      <c r="D6934">
        <v>4.8499999999999996</v>
      </c>
      <c r="E6934">
        <v>88.67</v>
      </c>
    </row>
    <row r="6935" spans="1:5" x14ac:dyDescent="0.25">
      <c r="A6935" s="264">
        <v>46676.875</v>
      </c>
      <c r="B6935">
        <v>70.010000000000005</v>
      </c>
      <c r="C6935">
        <v>11.75</v>
      </c>
      <c r="D6935">
        <v>4.7</v>
      </c>
      <c r="E6935">
        <v>86.46</v>
      </c>
    </row>
    <row r="6936" spans="1:5" x14ac:dyDescent="0.25">
      <c r="A6936" s="264">
        <v>46676.916666666657</v>
      </c>
      <c r="B6936">
        <v>68.45</v>
      </c>
      <c r="C6936">
        <v>11.58</v>
      </c>
      <c r="D6936">
        <v>4.63</v>
      </c>
      <c r="E6936">
        <v>84.66</v>
      </c>
    </row>
    <row r="6937" spans="1:5" x14ac:dyDescent="0.25">
      <c r="A6937" s="264">
        <v>46676.958333333343</v>
      </c>
      <c r="B6937">
        <v>66.05</v>
      </c>
      <c r="C6937">
        <v>11.35</v>
      </c>
      <c r="D6937">
        <v>4.54</v>
      </c>
      <c r="E6937">
        <v>81.94</v>
      </c>
    </row>
    <row r="6938" spans="1:5" x14ac:dyDescent="0.25">
      <c r="A6938" s="264">
        <v>46677</v>
      </c>
      <c r="B6938">
        <v>68.260000000000005</v>
      </c>
      <c r="C6938">
        <v>11.28</v>
      </c>
      <c r="D6938">
        <v>4.51</v>
      </c>
      <c r="E6938">
        <v>84.05</v>
      </c>
    </row>
    <row r="6939" spans="1:5" x14ac:dyDescent="0.25">
      <c r="A6939" s="264">
        <v>46677.041666666657</v>
      </c>
      <c r="B6939">
        <v>64.17</v>
      </c>
      <c r="C6939">
        <v>11.27</v>
      </c>
      <c r="D6939">
        <v>4.51</v>
      </c>
      <c r="E6939">
        <v>79.95</v>
      </c>
    </row>
    <row r="6940" spans="1:5" x14ac:dyDescent="0.25">
      <c r="A6940" s="264">
        <v>46677.083333333343</v>
      </c>
      <c r="B6940">
        <v>64.81</v>
      </c>
      <c r="C6940">
        <v>11.32</v>
      </c>
      <c r="D6940">
        <v>4.53</v>
      </c>
      <c r="E6940">
        <v>80.66</v>
      </c>
    </row>
    <row r="6941" spans="1:5" x14ac:dyDescent="0.25">
      <c r="A6941" s="264">
        <v>46677.125</v>
      </c>
      <c r="B6941">
        <v>64.540000000000006</v>
      </c>
      <c r="C6941">
        <v>11.4</v>
      </c>
      <c r="D6941">
        <v>4.5599999999999996</v>
      </c>
      <c r="E6941">
        <v>80.5</v>
      </c>
    </row>
    <row r="6942" spans="1:5" x14ac:dyDescent="0.25">
      <c r="A6942" s="264">
        <v>46677.166666666657</v>
      </c>
      <c r="B6942">
        <v>64.81</v>
      </c>
      <c r="C6942">
        <v>11.33</v>
      </c>
      <c r="D6942">
        <v>4.53</v>
      </c>
      <c r="E6942">
        <v>80.67</v>
      </c>
    </row>
    <row r="6943" spans="1:5" x14ac:dyDescent="0.25">
      <c r="A6943" s="264">
        <v>46677.208333333343</v>
      </c>
      <c r="B6943">
        <v>71.41</v>
      </c>
      <c r="C6943">
        <v>12</v>
      </c>
      <c r="D6943">
        <v>4.8</v>
      </c>
      <c r="E6943">
        <v>88.21</v>
      </c>
    </row>
    <row r="6944" spans="1:5" x14ac:dyDescent="0.25">
      <c r="A6944" s="264">
        <v>46677.25</v>
      </c>
      <c r="B6944">
        <v>80.25</v>
      </c>
      <c r="C6944">
        <v>14.9</v>
      </c>
      <c r="D6944">
        <v>5.96</v>
      </c>
      <c r="E6944">
        <v>101.11</v>
      </c>
    </row>
    <row r="6945" spans="1:5" x14ac:dyDescent="0.25">
      <c r="A6945" s="264">
        <v>46677.291666666657</v>
      </c>
      <c r="B6945">
        <v>83.74</v>
      </c>
      <c r="C6945">
        <v>15.22</v>
      </c>
      <c r="D6945">
        <v>6.09</v>
      </c>
      <c r="E6945">
        <v>105.05</v>
      </c>
    </row>
    <row r="6946" spans="1:5" x14ac:dyDescent="0.25">
      <c r="A6946" s="264">
        <v>46677.333333333343</v>
      </c>
      <c r="B6946">
        <v>85.22</v>
      </c>
      <c r="C6946">
        <v>15.48</v>
      </c>
      <c r="D6946">
        <v>6.19</v>
      </c>
      <c r="E6946">
        <v>106.89</v>
      </c>
    </row>
    <row r="6947" spans="1:5" x14ac:dyDescent="0.25">
      <c r="A6947" s="264">
        <v>46677.375</v>
      </c>
      <c r="B6947">
        <v>84.13</v>
      </c>
      <c r="C6947">
        <v>15.15</v>
      </c>
      <c r="D6947">
        <v>6.06</v>
      </c>
      <c r="E6947">
        <v>105.34</v>
      </c>
    </row>
    <row r="6948" spans="1:5" x14ac:dyDescent="0.25">
      <c r="A6948" s="264">
        <v>46677.416666666657</v>
      </c>
      <c r="B6948">
        <v>82.23</v>
      </c>
      <c r="C6948">
        <v>14.12</v>
      </c>
      <c r="D6948">
        <v>5.65</v>
      </c>
      <c r="E6948">
        <v>102</v>
      </c>
    </row>
    <row r="6949" spans="1:5" x14ac:dyDescent="0.25">
      <c r="A6949" s="264">
        <v>46677.458333333343</v>
      </c>
      <c r="B6949">
        <v>80.23</v>
      </c>
      <c r="C6949">
        <v>13.5</v>
      </c>
      <c r="D6949">
        <v>5.4</v>
      </c>
      <c r="E6949">
        <v>99.13</v>
      </c>
    </row>
    <row r="6950" spans="1:5" x14ac:dyDescent="0.25">
      <c r="A6950" s="264">
        <v>46677.5</v>
      </c>
      <c r="B6950">
        <v>78.16</v>
      </c>
      <c r="C6950">
        <v>12.98</v>
      </c>
      <c r="D6950">
        <v>5.19</v>
      </c>
      <c r="E6950">
        <v>96.33</v>
      </c>
    </row>
    <row r="6951" spans="1:5" x14ac:dyDescent="0.25">
      <c r="A6951" s="264">
        <v>46677.541666666657</v>
      </c>
      <c r="B6951">
        <v>78.03</v>
      </c>
      <c r="C6951">
        <v>12.8</v>
      </c>
      <c r="D6951">
        <v>5.12</v>
      </c>
      <c r="E6951">
        <v>95.95</v>
      </c>
    </row>
    <row r="6952" spans="1:5" x14ac:dyDescent="0.25">
      <c r="A6952" s="264">
        <v>46677.583333333343</v>
      </c>
      <c r="B6952">
        <v>75.849999999999994</v>
      </c>
      <c r="C6952">
        <v>12.4</v>
      </c>
      <c r="D6952">
        <v>4.96</v>
      </c>
      <c r="E6952">
        <v>93.21</v>
      </c>
    </row>
    <row r="6953" spans="1:5" x14ac:dyDescent="0.25">
      <c r="A6953" s="264">
        <v>46677.625</v>
      </c>
      <c r="B6953">
        <v>74.150000000000006</v>
      </c>
      <c r="C6953">
        <v>12.48</v>
      </c>
      <c r="D6953">
        <v>4.99</v>
      </c>
      <c r="E6953">
        <v>91.62</v>
      </c>
    </row>
    <row r="6954" spans="1:5" x14ac:dyDescent="0.25">
      <c r="A6954" s="264">
        <v>46677.666666666657</v>
      </c>
      <c r="B6954">
        <v>74.31</v>
      </c>
      <c r="C6954">
        <v>12.9</v>
      </c>
      <c r="D6954">
        <v>5.16</v>
      </c>
      <c r="E6954">
        <v>92.37</v>
      </c>
    </row>
    <row r="6955" spans="1:5" x14ac:dyDescent="0.25">
      <c r="A6955" s="264">
        <v>46677.708333333343</v>
      </c>
      <c r="B6955">
        <v>78.489999999999995</v>
      </c>
      <c r="C6955">
        <v>13.38</v>
      </c>
      <c r="D6955">
        <v>5.35</v>
      </c>
      <c r="E6955">
        <v>97.22</v>
      </c>
    </row>
    <row r="6956" spans="1:5" x14ac:dyDescent="0.25">
      <c r="A6956" s="264">
        <v>46677.75</v>
      </c>
      <c r="B6956">
        <v>81.25</v>
      </c>
      <c r="C6956">
        <v>14.65</v>
      </c>
      <c r="D6956">
        <v>5.86</v>
      </c>
      <c r="E6956">
        <v>101.76</v>
      </c>
    </row>
    <row r="6957" spans="1:5" x14ac:dyDescent="0.25">
      <c r="A6957" s="264">
        <v>46677.791666666657</v>
      </c>
      <c r="B6957">
        <v>78.48</v>
      </c>
      <c r="C6957">
        <v>14.2</v>
      </c>
      <c r="D6957">
        <v>5.68</v>
      </c>
      <c r="E6957">
        <v>98.36</v>
      </c>
    </row>
    <row r="6958" spans="1:5" x14ac:dyDescent="0.25">
      <c r="A6958" s="264">
        <v>46677.833333333343</v>
      </c>
      <c r="B6958">
        <v>75.77</v>
      </c>
      <c r="C6958">
        <v>13.6</v>
      </c>
      <c r="D6958">
        <v>5.44</v>
      </c>
      <c r="E6958">
        <v>94.81</v>
      </c>
    </row>
    <row r="6959" spans="1:5" x14ac:dyDescent="0.25">
      <c r="A6959" s="264">
        <v>46677.875</v>
      </c>
      <c r="B6959">
        <v>74.81</v>
      </c>
      <c r="C6959">
        <v>13.25</v>
      </c>
      <c r="D6959">
        <v>5.3</v>
      </c>
      <c r="E6959">
        <v>93.36</v>
      </c>
    </row>
    <row r="6960" spans="1:5" x14ac:dyDescent="0.25">
      <c r="A6960" s="264">
        <v>46677.916666666657</v>
      </c>
      <c r="B6960">
        <v>73.42</v>
      </c>
      <c r="C6960">
        <v>12.85</v>
      </c>
      <c r="D6960">
        <v>5.14</v>
      </c>
      <c r="E6960">
        <v>91.41</v>
      </c>
    </row>
    <row r="6961" spans="1:5" x14ac:dyDescent="0.25">
      <c r="A6961" s="264">
        <v>46677.958333333343</v>
      </c>
      <c r="B6961">
        <v>71.45</v>
      </c>
      <c r="C6961">
        <v>12.5</v>
      </c>
      <c r="D6961">
        <v>5</v>
      </c>
      <c r="E6961">
        <v>88.95</v>
      </c>
    </row>
    <row r="6962" spans="1:5" x14ac:dyDescent="0.25">
      <c r="A6962" s="264">
        <v>46678</v>
      </c>
      <c r="B6962">
        <v>71.88</v>
      </c>
      <c r="C6962">
        <v>12.4</v>
      </c>
      <c r="D6962">
        <v>4.96</v>
      </c>
      <c r="E6962">
        <v>89.24</v>
      </c>
    </row>
    <row r="6963" spans="1:5" x14ac:dyDescent="0.25">
      <c r="A6963" s="264">
        <v>46678.041666666657</v>
      </c>
      <c r="B6963">
        <v>71.650000000000006</v>
      </c>
      <c r="C6963">
        <v>12.44</v>
      </c>
      <c r="D6963">
        <v>4.9800000000000004</v>
      </c>
      <c r="E6963">
        <v>89.07</v>
      </c>
    </row>
    <row r="6964" spans="1:5" x14ac:dyDescent="0.25">
      <c r="A6964" s="264">
        <v>46678.083333333343</v>
      </c>
      <c r="B6964">
        <v>71.56</v>
      </c>
      <c r="C6964">
        <v>12.58</v>
      </c>
      <c r="D6964">
        <v>5.03</v>
      </c>
      <c r="E6964">
        <v>89.17</v>
      </c>
    </row>
    <row r="6965" spans="1:5" x14ac:dyDescent="0.25">
      <c r="A6965" s="264">
        <v>46678.125</v>
      </c>
      <c r="B6965">
        <v>72.239999999999995</v>
      </c>
      <c r="C6965">
        <v>12.73</v>
      </c>
      <c r="D6965">
        <v>5.09</v>
      </c>
      <c r="E6965">
        <v>90.06</v>
      </c>
    </row>
    <row r="6966" spans="1:5" x14ac:dyDescent="0.25">
      <c r="A6966" s="264">
        <v>46678.166666666657</v>
      </c>
      <c r="B6966">
        <v>73.959999999999994</v>
      </c>
      <c r="C6966">
        <v>13.22</v>
      </c>
      <c r="D6966">
        <v>5.29</v>
      </c>
      <c r="E6966">
        <v>92.47</v>
      </c>
    </row>
    <row r="6967" spans="1:5" x14ac:dyDescent="0.25">
      <c r="A6967" s="264">
        <v>46678.208333333343</v>
      </c>
      <c r="B6967">
        <v>80.069999999999993</v>
      </c>
      <c r="C6967">
        <v>14.5</v>
      </c>
      <c r="D6967">
        <v>5.8</v>
      </c>
      <c r="E6967">
        <v>100.37</v>
      </c>
    </row>
    <row r="6968" spans="1:5" x14ac:dyDescent="0.25">
      <c r="A6968" s="264">
        <v>46678.25</v>
      </c>
      <c r="B6968">
        <v>89.65</v>
      </c>
      <c r="C6968">
        <v>16.23</v>
      </c>
      <c r="D6968">
        <v>6.49</v>
      </c>
      <c r="E6968">
        <v>112.37</v>
      </c>
    </row>
    <row r="6969" spans="1:5" x14ac:dyDescent="0.25">
      <c r="A6969" s="264">
        <v>46678.291666666657</v>
      </c>
      <c r="B6969">
        <v>90.24</v>
      </c>
      <c r="C6969">
        <v>16.670000000000002</v>
      </c>
      <c r="D6969">
        <v>6.67</v>
      </c>
      <c r="E6969">
        <v>113.58</v>
      </c>
    </row>
    <row r="6970" spans="1:5" x14ac:dyDescent="0.25">
      <c r="A6970" s="264">
        <v>46678.333333333343</v>
      </c>
      <c r="B6970">
        <v>91.55</v>
      </c>
      <c r="C6970">
        <v>16.75</v>
      </c>
      <c r="D6970">
        <v>6.7</v>
      </c>
      <c r="E6970">
        <v>115</v>
      </c>
    </row>
    <row r="6971" spans="1:5" x14ac:dyDescent="0.25">
      <c r="A6971" s="264">
        <v>46678.375</v>
      </c>
      <c r="B6971">
        <v>91.57</v>
      </c>
      <c r="C6971">
        <v>16.100000000000001</v>
      </c>
      <c r="D6971">
        <v>6.44</v>
      </c>
      <c r="E6971">
        <v>114.11</v>
      </c>
    </row>
    <row r="6972" spans="1:5" x14ac:dyDescent="0.25">
      <c r="A6972" s="264">
        <v>46678.416666666657</v>
      </c>
      <c r="B6972">
        <v>88.71</v>
      </c>
      <c r="C6972">
        <v>15.45</v>
      </c>
      <c r="D6972">
        <v>6.18</v>
      </c>
      <c r="E6972">
        <v>110.34</v>
      </c>
    </row>
    <row r="6973" spans="1:5" x14ac:dyDescent="0.25">
      <c r="A6973" s="264">
        <v>46678.458333333343</v>
      </c>
      <c r="B6973">
        <v>86.8</v>
      </c>
      <c r="C6973">
        <v>14.73</v>
      </c>
      <c r="D6973">
        <v>5.89</v>
      </c>
      <c r="E6973">
        <v>107.42</v>
      </c>
    </row>
    <row r="6974" spans="1:5" x14ac:dyDescent="0.25">
      <c r="A6974" s="264">
        <v>46678.5</v>
      </c>
      <c r="B6974">
        <v>84.66</v>
      </c>
      <c r="C6974">
        <v>14.55</v>
      </c>
      <c r="D6974">
        <v>5.82</v>
      </c>
      <c r="E6974">
        <v>105.03</v>
      </c>
    </row>
    <row r="6975" spans="1:5" x14ac:dyDescent="0.25">
      <c r="A6975" s="264">
        <v>46678.541666666657</v>
      </c>
      <c r="B6975">
        <v>85.41</v>
      </c>
      <c r="C6975">
        <v>14.3</v>
      </c>
      <c r="D6975">
        <v>5.72</v>
      </c>
      <c r="E6975">
        <v>105.43</v>
      </c>
    </row>
    <row r="6976" spans="1:5" x14ac:dyDescent="0.25">
      <c r="A6976" s="264">
        <v>46678.583333333343</v>
      </c>
      <c r="B6976">
        <v>84.78</v>
      </c>
      <c r="C6976">
        <v>14.57</v>
      </c>
      <c r="D6976">
        <v>5.83</v>
      </c>
      <c r="E6976">
        <v>105.18</v>
      </c>
    </row>
    <row r="6977" spans="1:5" x14ac:dyDescent="0.25">
      <c r="A6977" s="264">
        <v>46678.625</v>
      </c>
      <c r="B6977">
        <v>83.79</v>
      </c>
      <c r="C6977">
        <v>14.5</v>
      </c>
      <c r="D6977">
        <v>5.8</v>
      </c>
      <c r="E6977">
        <v>104.09</v>
      </c>
    </row>
    <row r="6978" spans="1:5" x14ac:dyDescent="0.25">
      <c r="A6978" s="264">
        <v>46678.666666666657</v>
      </c>
      <c r="B6978">
        <v>87.11</v>
      </c>
      <c r="C6978">
        <v>14.75</v>
      </c>
      <c r="D6978">
        <v>5.9</v>
      </c>
      <c r="E6978">
        <v>107.76</v>
      </c>
    </row>
    <row r="6979" spans="1:5" x14ac:dyDescent="0.25">
      <c r="A6979" s="264">
        <v>46678.708333333343</v>
      </c>
      <c r="B6979">
        <v>87.27</v>
      </c>
      <c r="C6979">
        <v>15.32</v>
      </c>
      <c r="D6979">
        <v>6.13</v>
      </c>
      <c r="E6979">
        <v>108.72</v>
      </c>
    </row>
    <row r="6980" spans="1:5" x14ac:dyDescent="0.25">
      <c r="A6980" s="264">
        <v>46678.75</v>
      </c>
      <c r="B6980">
        <v>87.33</v>
      </c>
      <c r="C6980">
        <v>15.32</v>
      </c>
      <c r="D6980">
        <v>6.13</v>
      </c>
      <c r="E6980">
        <v>108.78</v>
      </c>
    </row>
    <row r="6981" spans="1:5" x14ac:dyDescent="0.25">
      <c r="A6981" s="264">
        <v>46678.791666666657</v>
      </c>
      <c r="B6981">
        <v>85.72</v>
      </c>
      <c r="C6981">
        <v>14.53</v>
      </c>
      <c r="D6981">
        <v>5.81</v>
      </c>
      <c r="E6981">
        <v>106.06</v>
      </c>
    </row>
    <row r="6982" spans="1:5" x14ac:dyDescent="0.25">
      <c r="A6982" s="264">
        <v>46678.833333333343</v>
      </c>
      <c r="B6982">
        <v>82.48</v>
      </c>
      <c r="C6982">
        <v>14.05</v>
      </c>
      <c r="D6982">
        <v>5.62</v>
      </c>
      <c r="E6982">
        <v>102.15</v>
      </c>
    </row>
    <row r="6983" spans="1:5" x14ac:dyDescent="0.25">
      <c r="A6983" s="264">
        <v>46678.875</v>
      </c>
      <c r="B6983">
        <v>80.069999999999993</v>
      </c>
      <c r="C6983">
        <v>13.87</v>
      </c>
      <c r="D6983">
        <v>5.55</v>
      </c>
      <c r="E6983">
        <v>99.49</v>
      </c>
    </row>
    <row r="6984" spans="1:5" x14ac:dyDescent="0.25">
      <c r="A6984" s="264">
        <v>46678.916666666657</v>
      </c>
      <c r="B6984">
        <v>78.98</v>
      </c>
      <c r="C6984">
        <v>13.5</v>
      </c>
      <c r="D6984">
        <v>5.4</v>
      </c>
      <c r="E6984">
        <v>97.88</v>
      </c>
    </row>
    <row r="6985" spans="1:5" x14ac:dyDescent="0.25">
      <c r="A6985" s="264">
        <v>46678.958333333343</v>
      </c>
      <c r="B6985">
        <v>76.47</v>
      </c>
      <c r="C6985">
        <v>13.08</v>
      </c>
      <c r="D6985">
        <v>5.23</v>
      </c>
      <c r="E6985">
        <v>94.78</v>
      </c>
    </row>
    <row r="6986" spans="1:5" x14ac:dyDescent="0.25">
      <c r="A6986" s="264">
        <v>46679</v>
      </c>
      <c r="B6986">
        <v>76.13</v>
      </c>
      <c r="C6986">
        <v>13.05</v>
      </c>
      <c r="D6986">
        <v>5.22</v>
      </c>
      <c r="E6986">
        <v>94.4</v>
      </c>
    </row>
    <row r="6987" spans="1:5" x14ac:dyDescent="0.25">
      <c r="A6987" s="264">
        <v>46679.041666666657</v>
      </c>
      <c r="B6987">
        <v>76.680000000000007</v>
      </c>
      <c r="C6987">
        <v>13.5</v>
      </c>
      <c r="D6987">
        <v>5.4</v>
      </c>
      <c r="E6987">
        <v>95.58</v>
      </c>
    </row>
    <row r="6988" spans="1:5" x14ac:dyDescent="0.25">
      <c r="A6988" s="264">
        <v>46679.083333333343</v>
      </c>
      <c r="B6988">
        <v>76.48</v>
      </c>
      <c r="C6988">
        <v>13.37</v>
      </c>
      <c r="D6988">
        <v>5.35</v>
      </c>
      <c r="E6988">
        <v>95.2</v>
      </c>
    </row>
    <row r="6989" spans="1:5" x14ac:dyDescent="0.25">
      <c r="A6989" s="264">
        <v>46679.125</v>
      </c>
      <c r="B6989">
        <v>79.22</v>
      </c>
      <c r="C6989">
        <v>13.33</v>
      </c>
      <c r="D6989">
        <v>5.33</v>
      </c>
      <c r="E6989">
        <v>97.88</v>
      </c>
    </row>
    <row r="6990" spans="1:5" x14ac:dyDescent="0.25">
      <c r="A6990" s="264">
        <v>46679.166666666657</v>
      </c>
      <c r="B6990">
        <v>81.53</v>
      </c>
      <c r="C6990">
        <v>14.1</v>
      </c>
      <c r="D6990">
        <v>5.64</v>
      </c>
      <c r="E6990">
        <v>101.27</v>
      </c>
    </row>
    <row r="6991" spans="1:5" x14ac:dyDescent="0.25">
      <c r="A6991" s="264">
        <v>46679.208333333343</v>
      </c>
      <c r="B6991">
        <v>86.73</v>
      </c>
      <c r="C6991">
        <v>15.3</v>
      </c>
      <c r="D6991">
        <v>6.12</v>
      </c>
      <c r="E6991">
        <v>108.15</v>
      </c>
    </row>
    <row r="6992" spans="1:5" x14ac:dyDescent="0.25">
      <c r="A6992" s="264">
        <v>46679.25</v>
      </c>
      <c r="B6992">
        <v>95.86</v>
      </c>
      <c r="C6992">
        <v>17.12</v>
      </c>
      <c r="D6992">
        <v>6.85</v>
      </c>
      <c r="E6992">
        <v>119.83</v>
      </c>
    </row>
    <row r="6993" spans="1:5" x14ac:dyDescent="0.25">
      <c r="A6993" s="264">
        <v>46679.291666666657</v>
      </c>
      <c r="B6993">
        <v>98.13</v>
      </c>
      <c r="C6993">
        <v>17.5</v>
      </c>
      <c r="D6993">
        <v>7</v>
      </c>
      <c r="E6993">
        <v>122.63</v>
      </c>
    </row>
    <row r="6994" spans="1:5" x14ac:dyDescent="0.25">
      <c r="A6994" s="264">
        <v>46679.333333333343</v>
      </c>
      <c r="B6994">
        <v>99.32</v>
      </c>
      <c r="C6994">
        <v>17.93</v>
      </c>
      <c r="D6994">
        <v>7.17</v>
      </c>
      <c r="E6994">
        <v>124.42</v>
      </c>
    </row>
    <row r="6995" spans="1:5" x14ac:dyDescent="0.25">
      <c r="A6995" s="264">
        <v>46679.375</v>
      </c>
      <c r="B6995">
        <v>98.11</v>
      </c>
      <c r="C6995">
        <v>17.5</v>
      </c>
      <c r="D6995">
        <v>7</v>
      </c>
      <c r="E6995">
        <v>122.61</v>
      </c>
    </row>
    <row r="6996" spans="1:5" x14ac:dyDescent="0.25">
      <c r="A6996" s="264">
        <v>46679.416666666657</v>
      </c>
      <c r="B6996">
        <v>94.75</v>
      </c>
      <c r="C6996">
        <v>17</v>
      </c>
      <c r="D6996">
        <v>6.8</v>
      </c>
      <c r="E6996">
        <v>118.55</v>
      </c>
    </row>
    <row r="6997" spans="1:5" x14ac:dyDescent="0.25">
      <c r="A6997" s="264">
        <v>46679.458333333343</v>
      </c>
      <c r="B6997">
        <v>90.27</v>
      </c>
      <c r="C6997">
        <v>16.02</v>
      </c>
      <c r="D6997">
        <v>6.41</v>
      </c>
      <c r="E6997">
        <v>112.7</v>
      </c>
    </row>
    <row r="6998" spans="1:5" x14ac:dyDescent="0.25">
      <c r="A6998" s="264">
        <v>46679.5</v>
      </c>
      <c r="B6998">
        <v>85.76</v>
      </c>
      <c r="C6998">
        <v>14.94</v>
      </c>
      <c r="D6998">
        <v>5.98</v>
      </c>
      <c r="E6998">
        <v>106.68</v>
      </c>
    </row>
    <row r="6999" spans="1:5" x14ac:dyDescent="0.25">
      <c r="A6999" s="264">
        <v>46679.541666666657</v>
      </c>
      <c r="B6999">
        <v>86</v>
      </c>
      <c r="C6999">
        <v>15.21</v>
      </c>
      <c r="D6999">
        <v>6.08</v>
      </c>
      <c r="E6999">
        <v>107.29</v>
      </c>
    </row>
    <row r="7000" spans="1:5" x14ac:dyDescent="0.25">
      <c r="A7000" s="264">
        <v>46679.583333333343</v>
      </c>
      <c r="B7000">
        <v>87.21</v>
      </c>
      <c r="C7000">
        <v>14.77</v>
      </c>
      <c r="D7000">
        <v>5.91</v>
      </c>
      <c r="E7000">
        <v>107.89</v>
      </c>
    </row>
    <row r="7001" spans="1:5" x14ac:dyDescent="0.25">
      <c r="A7001" s="264">
        <v>46679.625</v>
      </c>
      <c r="B7001">
        <v>86.15</v>
      </c>
      <c r="C7001">
        <v>15.25</v>
      </c>
      <c r="D7001">
        <v>6.1</v>
      </c>
      <c r="E7001">
        <v>107.5</v>
      </c>
    </row>
    <row r="7002" spans="1:5" x14ac:dyDescent="0.25">
      <c r="A7002" s="264">
        <v>46679.666666666657</v>
      </c>
      <c r="B7002">
        <v>85.59</v>
      </c>
      <c r="C7002">
        <v>15.2</v>
      </c>
      <c r="D7002">
        <v>6.08</v>
      </c>
      <c r="E7002">
        <v>106.87</v>
      </c>
    </row>
    <row r="7003" spans="1:5" x14ac:dyDescent="0.25">
      <c r="A7003" s="264">
        <v>46679.708333333343</v>
      </c>
      <c r="B7003">
        <v>87.28</v>
      </c>
      <c r="C7003">
        <v>15.77</v>
      </c>
      <c r="D7003">
        <v>6.31</v>
      </c>
      <c r="E7003">
        <v>109.36</v>
      </c>
    </row>
    <row r="7004" spans="1:5" x14ac:dyDescent="0.25">
      <c r="A7004" s="264">
        <v>46679.75</v>
      </c>
      <c r="B7004">
        <v>89.41</v>
      </c>
      <c r="C7004">
        <v>15.73</v>
      </c>
      <c r="D7004">
        <v>6.29</v>
      </c>
      <c r="E7004">
        <v>111.43</v>
      </c>
    </row>
    <row r="7005" spans="1:5" x14ac:dyDescent="0.25">
      <c r="A7005" s="264">
        <v>46679.791666666657</v>
      </c>
      <c r="B7005">
        <v>87.32</v>
      </c>
      <c r="C7005">
        <v>15.63</v>
      </c>
      <c r="D7005">
        <v>6.25</v>
      </c>
      <c r="E7005">
        <v>109.2</v>
      </c>
    </row>
    <row r="7006" spans="1:5" x14ac:dyDescent="0.25">
      <c r="A7006" s="264">
        <v>46679.833333333343</v>
      </c>
      <c r="B7006">
        <v>84.52</v>
      </c>
      <c r="C7006">
        <v>14.92</v>
      </c>
      <c r="D7006">
        <v>5.97</v>
      </c>
      <c r="E7006">
        <v>105.41</v>
      </c>
    </row>
    <row r="7007" spans="1:5" x14ac:dyDescent="0.25">
      <c r="A7007" s="264">
        <v>46679.875</v>
      </c>
      <c r="B7007">
        <v>82.85</v>
      </c>
      <c r="C7007">
        <v>14.35</v>
      </c>
      <c r="D7007">
        <v>5.74</v>
      </c>
      <c r="E7007">
        <v>102.94</v>
      </c>
    </row>
    <row r="7008" spans="1:5" x14ac:dyDescent="0.25">
      <c r="A7008" s="264">
        <v>46679.916666666657</v>
      </c>
      <c r="B7008">
        <v>80.48</v>
      </c>
      <c r="C7008">
        <v>14.02</v>
      </c>
      <c r="D7008">
        <v>5.61</v>
      </c>
      <c r="E7008">
        <v>100.11</v>
      </c>
    </row>
    <row r="7009" spans="1:5" x14ac:dyDescent="0.25">
      <c r="A7009" s="264">
        <v>46679.958333333343</v>
      </c>
      <c r="B7009">
        <v>79.319999999999993</v>
      </c>
      <c r="C7009">
        <v>13.53</v>
      </c>
      <c r="D7009">
        <v>5.41</v>
      </c>
      <c r="E7009">
        <v>98.26</v>
      </c>
    </row>
    <row r="7010" spans="1:5" x14ac:dyDescent="0.25">
      <c r="A7010" s="264">
        <v>46680</v>
      </c>
      <c r="B7010">
        <v>77.91</v>
      </c>
      <c r="C7010">
        <v>13.74</v>
      </c>
      <c r="D7010">
        <v>5.5</v>
      </c>
      <c r="E7010">
        <v>97.15</v>
      </c>
    </row>
    <row r="7011" spans="1:5" x14ac:dyDescent="0.25">
      <c r="A7011" s="264">
        <v>46680.041666666657</v>
      </c>
      <c r="B7011">
        <v>77.83</v>
      </c>
      <c r="C7011">
        <v>13.61</v>
      </c>
      <c r="D7011">
        <v>5.44</v>
      </c>
      <c r="E7011">
        <v>96.88</v>
      </c>
    </row>
    <row r="7012" spans="1:5" x14ac:dyDescent="0.25">
      <c r="A7012" s="264">
        <v>46680.083333333343</v>
      </c>
      <c r="B7012">
        <v>78.3</v>
      </c>
      <c r="C7012">
        <v>13.52</v>
      </c>
      <c r="D7012">
        <v>5.41</v>
      </c>
      <c r="E7012">
        <v>97.23</v>
      </c>
    </row>
    <row r="7013" spans="1:5" x14ac:dyDescent="0.25">
      <c r="A7013" s="264">
        <v>46680.125</v>
      </c>
      <c r="B7013">
        <v>79.62</v>
      </c>
      <c r="C7013">
        <v>13.68</v>
      </c>
      <c r="D7013">
        <v>5.47</v>
      </c>
      <c r="E7013">
        <v>98.77</v>
      </c>
    </row>
    <row r="7014" spans="1:5" x14ac:dyDescent="0.25">
      <c r="A7014" s="264">
        <v>46680.166666666657</v>
      </c>
      <c r="B7014">
        <v>81.010000000000005</v>
      </c>
      <c r="C7014">
        <v>14.05</v>
      </c>
      <c r="D7014">
        <v>5.62</v>
      </c>
      <c r="E7014">
        <v>100.68</v>
      </c>
    </row>
    <row r="7015" spans="1:5" x14ac:dyDescent="0.25">
      <c r="A7015" s="264">
        <v>46680.208333333343</v>
      </c>
      <c r="B7015">
        <v>87.04</v>
      </c>
      <c r="C7015">
        <v>15.15</v>
      </c>
      <c r="D7015">
        <v>6.06</v>
      </c>
      <c r="E7015">
        <v>108.25</v>
      </c>
    </row>
    <row r="7016" spans="1:5" x14ac:dyDescent="0.25">
      <c r="A7016" s="264">
        <v>46680.25</v>
      </c>
      <c r="B7016">
        <v>95.07</v>
      </c>
      <c r="C7016">
        <v>17</v>
      </c>
      <c r="D7016">
        <v>6.8</v>
      </c>
      <c r="E7016">
        <v>118.87</v>
      </c>
    </row>
    <row r="7017" spans="1:5" x14ac:dyDescent="0.25">
      <c r="A7017" s="264">
        <v>46680.291666666657</v>
      </c>
      <c r="B7017">
        <v>96.78</v>
      </c>
      <c r="C7017">
        <v>17.45</v>
      </c>
      <c r="D7017">
        <v>6.98</v>
      </c>
      <c r="E7017">
        <v>121.21</v>
      </c>
    </row>
    <row r="7018" spans="1:5" x14ac:dyDescent="0.25">
      <c r="A7018" s="264">
        <v>46680.333333333343</v>
      </c>
      <c r="B7018">
        <v>96.56</v>
      </c>
      <c r="C7018">
        <v>17.8</v>
      </c>
      <c r="D7018">
        <v>7.12</v>
      </c>
      <c r="E7018">
        <v>121.48</v>
      </c>
    </row>
    <row r="7019" spans="1:5" x14ac:dyDescent="0.25">
      <c r="A7019" s="264">
        <v>46680.375</v>
      </c>
      <c r="B7019">
        <v>96.14</v>
      </c>
      <c r="C7019">
        <v>17.52</v>
      </c>
      <c r="D7019">
        <v>7.01</v>
      </c>
      <c r="E7019">
        <v>120.67</v>
      </c>
    </row>
    <row r="7020" spans="1:5" x14ac:dyDescent="0.25">
      <c r="A7020" s="264">
        <v>46680.416666666657</v>
      </c>
      <c r="B7020">
        <v>94.11</v>
      </c>
      <c r="C7020">
        <v>16.78</v>
      </c>
      <c r="D7020">
        <v>6.71</v>
      </c>
      <c r="E7020">
        <v>117.6</v>
      </c>
    </row>
    <row r="7021" spans="1:5" x14ac:dyDescent="0.25">
      <c r="A7021" s="264">
        <v>46680.458333333343</v>
      </c>
      <c r="B7021">
        <v>92.41</v>
      </c>
      <c r="C7021">
        <v>16.05</v>
      </c>
      <c r="D7021">
        <v>6.42</v>
      </c>
      <c r="E7021">
        <v>114.88</v>
      </c>
    </row>
    <row r="7022" spans="1:5" x14ac:dyDescent="0.25">
      <c r="A7022" s="264">
        <v>46680.5</v>
      </c>
      <c r="B7022">
        <v>90.71</v>
      </c>
      <c r="C7022">
        <v>15.7</v>
      </c>
      <c r="D7022">
        <v>6.28</v>
      </c>
      <c r="E7022">
        <v>112.69</v>
      </c>
    </row>
    <row r="7023" spans="1:5" x14ac:dyDescent="0.25">
      <c r="A7023" s="264">
        <v>46680.541666666657</v>
      </c>
      <c r="B7023">
        <v>87.96</v>
      </c>
      <c r="C7023">
        <v>15.15</v>
      </c>
      <c r="D7023">
        <v>6.06</v>
      </c>
      <c r="E7023">
        <v>109.17</v>
      </c>
    </row>
    <row r="7024" spans="1:5" x14ac:dyDescent="0.25">
      <c r="A7024" s="264">
        <v>46680.583333333343</v>
      </c>
      <c r="B7024">
        <v>84.29</v>
      </c>
      <c r="C7024">
        <v>14.87</v>
      </c>
      <c r="D7024">
        <v>5.95</v>
      </c>
      <c r="E7024">
        <v>105.11</v>
      </c>
    </row>
    <row r="7025" spans="1:5" x14ac:dyDescent="0.25">
      <c r="A7025" s="264">
        <v>46680.625</v>
      </c>
      <c r="B7025">
        <v>85.49</v>
      </c>
      <c r="C7025">
        <v>14.47</v>
      </c>
      <c r="D7025">
        <v>5.79</v>
      </c>
      <c r="E7025">
        <v>105.75</v>
      </c>
    </row>
    <row r="7026" spans="1:5" x14ac:dyDescent="0.25">
      <c r="A7026" s="264">
        <v>46680.666666666657</v>
      </c>
      <c r="B7026">
        <v>85.18</v>
      </c>
      <c r="C7026">
        <v>14.66</v>
      </c>
      <c r="D7026">
        <v>5.86</v>
      </c>
      <c r="E7026">
        <v>105.7</v>
      </c>
    </row>
    <row r="7027" spans="1:5" x14ac:dyDescent="0.25">
      <c r="A7027" s="264">
        <v>46680.708333333343</v>
      </c>
      <c r="B7027">
        <v>85.61</v>
      </c>
      <c r="C7027">
        <v>14.57</v>
      </c>
      <c r="D7027">
        <v>5.83</v>
      </c>
      <c r="E7027">
        <v>106.01</v>
      </c>
    </row>
    <row r="7028" spans="1:5" x14ac:dyDescent="0.25">
      <c r="A7028" s="264">
        <v>46680.75</v>
      </c>
      <c r="B7028">
        <v>85.71</v>
      </c>
      <c r="C7028">
        <v>14.73</v>
      </c>
      <c r="D7028">
        <v>5.89</v>
      </c>
      <c r="E7028">
        <v>106.33</v>
      </c>
    </row>
    <row r="7029" spans="1:5" x14ac:dyDescent="0.25">
      <c r="A7029" s="264">
        <v>46680.791666666657</v>
      </c>
      <c r="B7029">
        <v>83.98</v>
      </c>
      <c r="C7029">
        <v>14.3</v>
      </c>
      <c r="D7029">
        <v>5.72</v>
      </c>
      <c r="E7029">
        <v>104</v>
      </c>
    </row>
    <row r="7030" spans="1:5" x14ac:dyDescent="0.25">
      <c r="A7030" s="264">
        <v>46680.833333333343</v>
      </c>
      <c r="B7030">
        <v>81.47</v>
      </c>
      <c r="C7030">
        <v>13.8</v>
      </c>
      <c r="D7030">
        <v>5.52</v>
      </c>
      <c r="E7030">
        <v>100.79</v>
      </c>
    </row>
    <row r="7031" spans="1:5" x14ac:dyDescent="0.25">
      <c r="A7031" s="264">
        <v>46680.875</v>
      </c>
      <c r="B7031">
        <v>80.98</v>
      </c>
      <c r="C7031">
        <v>13.37</v>
      </c>
      <c r="D7031">
        <v>5.35</v>
      </c>
      <c r="E7031">
        <v>99.7</v>
      </c>
    </row>
    <row r="7032" spans="1:5" x14ac:dyDescent="0.25">
      <c r="A7032" s="264">
        <v>46680.916666666657</v>
      </c>
      <c r="B7032">
        <v>78.36</v>
      </c>
      <c r="C7032">
        <v>13.3</v>
      </c>
      <c r="D7032">
        <v>5.32</v>
      </c>
      <c r="E7032">
        <v>96.98</v>
      </c>
    </row>
    <row r="7033" spans="1:5" x14ac:dyDescent="0.25">
      <c r="A7033" s="264">
        <v>46680.958333333343</v>
      </c>
      <c r="B7033">
        <v>78.06</v>
      </c>
      <c r="C7033">
        <v>13.23</v>
      </c>
      <c r="D7033">
        <v>5.29</v>
      </c>
      <c r="E7033">
        <v>96.58</v>
      </c>
    </row>
    <row r="7034" spans="1:5" x14ac:dyDescent="0.25">
      <c r="A7034" s="264">
        <v>46681</v>
      </c>
      <c r="B7034">
        <v>77.53</v>
      </c>
      <c r="C7034">
        <v>13.23</v>
      </c>
      <c r="D7034">
        <v>5.29</v>
      </c>
      <c r="E7034">
        <v>96.05</v>
      </c>
    </row>
    <row r="7035" spans="1:5" x14ac:dyDescent="0.25">
      <c r="A7035" s="264">
        <v>46681.041666666657</v>
      </c>
      <c r="B7035">
        <v>76.44</v>
      </c>
      <c r="C7035">
        <v>13.21</v>
      </c>
      <c r="D7035">
        <v>5.28</v>
      </c>
      <c r="E7035">
        <v>94.93</v>
      </c>
    </row>
    <row r="7036" spans="1:5" x14ac:dyDescent="0.25">
      <c r="A7036" s="264">
        <v>46681.083333333343</v>
      </c>
      <c r="B7036">
        <v>77.42</v>
      </c>
      <c r="C7036">
        <v>13.51</v>
      </c>
      <c r="D7036">
        <v>5.4</v>
      </c>
      <c r="E7036">
        <v>96.33</v>
      </c>
    </row>
    <row r="7037" spans="1:5" x14ac:dyDescent="0.25">
      <c r="A7037" s="264">
        <v>46681.125</v>
      </c>
      <c r="B7037">
        <v>74.83</v>
      </c>
      <c r="C7037">
        <v>13.82</v>
      </c>
      <c r="D7037">
        <v>5.53</v>
      </c>
      <c r="E7037">
        <v>94.18</v>
      </c>
    </row>
    <row r="7038" spans="1:5" x14ac:dyDescent="0.25">
      <c r="A7038" s="264">
        <v>46681.166666666657</v>
      </c>
      <c r="B7038">
        <v>80.77</v>
      </c>
      <c r="C7038">
        <v>13.78</v>
      </c>
      <c r="D7038">
        <v>5.51</v>
      </c>
      <c r="E7038">
        <v>100.06</v>
      </c>
    </row>
    <row r="7039" spans="1:5" x14ac:dyDescent="0.25">
      <c r="A7039" s="264">
        <v>46681.208333333343</v>
      </c>
      <c r="B7039">
        <v>82.08</v>
      </c>
      <c r="C7039">
        <v>14.4</v>
      </c>
      <c r="D7039">
        <v>5.76</v>
      </c>
      <c r="E7039">
        <v>102.24</v>
      </c>
    </row>
    <row r="7040" spans="1:5" x14ac:dyDescent="0.25">
      <c r="A7040" s="264">
        <v>46681.25</v>
      </c>
      <c r="B7040">
        <v>83.82</v>
      </c>
      <c r="C7040">
        <v>14.75</v>
      </c>
      <c r="D7040">
        <v>5.9</v>
      </c>
      <c r="E7040">
        <v>104.47</v>
      </c>
    </row>
    <row r="7041" spans="1:5" x14ac:dyDescent="0.25">
      <c r="A7041" s="264">
        <v>46681.291666666657</v>
      </c>
      <c r="B7041">
        <v>89.01</v>
      </c>
      <c r="C7041">
        <v>15.45</v>
      </c>
      <c r="D7041">
        <v>6.18</v>
      </c>
      <c r="E7041">
        <v>110.64</v>
      </c>
    </row>
    <row r="7042" spans="1:5" x14ac:dyDescent="0.25">
      <c r="A7042" s="264">
        <v>46681.333333333343</v>
      </c>
      <c r="B7042">
        <v>94.01</v>
      </c>
      <c r="C7042">
        <v>16.82</v>
      </c>
      <c r="D7042">
        <v>6.73</v>
      </c>
      <c r="E7042">
        <v>117.56</v>
      </c>
    </row>
    <row r="7043" spans="1:5" x14ac:dyDescent="0.25">
      <c r="A7043" s="264">
        <v>46681.375</v>
      </c>
      <c r="B7043">
        <v>96.48</v>
      </c>
      <c r="C7043">
        <v>17.25</v>
      </c>
      <c r="D7043">
        <v>6.9</v>
      </c>
      <c r="E7043">
        <v>120.63</v>
      </c>
    </row>
    <row r="7044" spans="1:5" x14ac:dyDescent="0.25">
      <c r="A7044" s="264">
        <v>46681.416666666657</v>
      </c>
      <c r="B7044">
        <v>93.08</v>
      </c>
      <c r="C7044">
        <v>16.5</v>
      </c>
      <c r="D7044">
        <v>6.6</v>
      </c>
      <c r="E7044">
        <v>116.18</v>
      </c>
    </row>
    <row r="7045" spans="1:5" x14ac:dyDescent="0.25">
      <c r="A7045" s="264">
        <v>46681.458333333343</v>
      </c>
      <c r="B7045">
        <v>91.84</v>
      </c>
      <c r="C7045">
        <v>15.73</v>
      </c>
      <c r="D7045">
        <v>6.29</v>
      </c>
      <c r="E7045">
        <v>113.86</v>
      </c>
    </row>
    <row r="7046" spans="1:5" x14ac:dyDescent="0.25">
      <c r="A7046" s="264">
        <v>46681.5</v>
      </c>
      <c r="B7046">
        <v>90.22</v>
      </c>
      <c r="C7046">
        <v>15.75</v>
      </c>
      <c r="D7046">
        <v>6.3</v>
      </c>
      <c r="E7046">
        <v>112.27</v>
      </c>
    </row>
    <row r="7047" spans="1:5" x14ac:dyDescent="0.25">
      <c r="A7047" s="264">
        <v>46681.541666666657</v>
      </c>
      <c r="B7047">
        <v>86.32</v>
      </c>
      <c r="C7047">
        <v>14.83</v>
      </c>
      <c r="D7047">
        <v>5.93</v>
      </c>
      <c r="E7047">
        <v>107.08</v>
      </c>
    </row>
    <row r="7048" spans="1:5" x14ac:dyDescent="0.25">
      <c r="A7048" s="264">
        <v>46681.583333333343</v>
      </c>
      <c r="B7048">
        <v>86.12</v>
      </c>
      <c r="C7048">
        <v>14.5</v>
      </c>
      <c r="D7048">
        <v>5.8</v>
      </c>
      <c r="E7048">
        <v>106.42</v>
      </c>
    </row>
    <row r="7049" spans="1:5" x14ac:dyDescent="0.25">
      <c r="A7049" s="264">
        <v>46681.625</v>
      </c>
      <c r="B7049">
        <v>85.97</v>
      </c>
      <c r="C7049">
        <v>14.49</v>
      </c>
      <c r="D7049">
        <v>5.8</v>
      </c>
      <c r="E7049">
        <v>106.26</v>
      </c>
    </row>
    <row r="7050" spans="1:5" x14ac:dyDescent="0.25">
      <c r="A7050" s="264">
        <v>46681.666666666657</v>
      </c>
      <c r="B7050">
        <v>88.15</v>
      </c>
      <c r="C7050">
        <v>14.91</v>
      </c>
      <c r="D7050">
        <v>5.96</v>
      </c>
      <c r="E7050">
        <v>109.02</v>
      </c>
    </row>
    <row r="7051" spans="1:5" x14ac:dyDescent="0.25">
      <c r="A7051" s="264">
        <v>46681.708333333343</v>
      </c>
      <c r="B7051">
        <v>91.74</v>
      </c>
      <c r="C7051">
        <v>15.43</v>
      </c>
      <c r="D7051">
        <v>6.17</v>
      </c>
      <c r="E7051">
        <v>113.34</v>
      </c>
    </row>
    <row r="7052" spans="1:5" x14ac:dyDescent="0.25">
      <c r="A7052" s="264">
        <v>46681.75</v>
      </c>
      <c r="B7052">
        <v>92.27</v>
      </c>
      <c r="C7052">
        <v>16.350000000000001</v>
      </c>
      <c r="D7052">
        <v>6.54</v>
      </c>
      <c r="E7052">
        <v>115.16</v>
      </c>
    </row>
    <row r="7053" spans="1:5" x14ac:dyDescent="0.25">
      <c r="A7053" s="264">
        <v>46681.791666666657</v>
      </c>
      <c r="B7053">
        <v>89.97</v>
      </c>
      <c r="C7053">
        <v>16.04</v>
      </c>
      <c r="D7053">
        <v>6.42</v>
      </c>
      <c r="E7053">
        <v>112.43</v>
      </c>
    </row>
    <row r="7054" spans="1:5" x14ac:dyDescent="0.25">
      <c r="A7054" s="264">
        <v>46681.833333333343</v>
      </c>
      <c r="B7054">
        <v>86.54</v>
      </c>
      <c r="C7054">
        <v>15.26</v>
      </c>
      <c r="D7054">
        <v>6.1</v>
      </c>
      <c r="E7054">
        <v>107.9</v>
      </c>
    </row>
    <row r="7055" spans="1:5" x14ac:dyDescent="0.25">
      <c r="A7055" s="264">
        <v>46681.875</v>
      </c>
      <c r="B7055">
        <v>84.43</v>
      </c>
      <c r="C7055">
        <v>14.6</v>
      </c>
      <c r="D7055">
        <v>5.84</v>
      </c>
      <c r="E7055">
        <v>104.87</v>
      </c>
    </row>
    <row r="7056" spans="1:5" x14ac:dyDescent="0.25">
      <c r="A7056" s="264">
        <v>46681.916666666657</v>
      </c>
      <c r="B7056">
        <v>83.29</v>
      </c>
      <c r="C7056">
        <v>14.25</v>
      </c>
      <c r="D7056">
        <v>5.7</v>
      </c>
      <c r="E7056">
        <v>103.24</v>
      </c>
    </row>
    <row r="7057" spans="1:5" x14ac:dyDescent="0.25">
      <c r="A7057" s="264">
        <v>46681.958333333343</v>
      </c>
      <c r="B7057">
        <v>82.34</v>
      </c>
      <c r="C7057">
        <v>13.77</v>
      </c>
      <c r="D7057">
        <v>5.51</v>
      </c>
      <c r="E7057">
        <v>101.62</v>
      </c>
    </row>
    <row r="7058" spans="1:5" x14ac:dyDescent="0.25">
      <c r="A7058" s="264">
        <v>46682</v>
      </c>
      <c r="B7058">
        <v>81.96</v>
      </c>
      <c r="C7058">
        <v>13.88</v>
      </c>
      <c r="D7058">
        <v>5.55</v>
      </c>
      <c r="E7058">
        <v>101.39</v>
      </c>
    </row>
    <row r="7059" spans="1:5" x14ac:dyDescent="0.25">
      <c r="A7059" s="264">
        <v>46682.041666666657</v>
      </c>
      <c r="B7059">
        <v>82.8</v>
      </c>
      <c r="C7059">
        <v>14.05</v>
      </c>
      <c r="D7059">
        <v>5.62</v>
      </c>
      <c r="E7059">
        <v>102.47</v>
      </c>
    </row>
    <row r="7060" spans="1:5" x14ac:dyDescent="0.25">
      <c r="A7060" s="264">
        <v>46682.083333333343</v>
      </c>
      <c r="B7060">
        <v>83.56</v>
      </c>
      <c r="C7060">
        <v>14.58</v>
      </c>
      <c r="D7060">
        <v>5.83</v>
      </c>
      <c r="E7060">
        <v>103.97</v>
      </c>
    </row>
    <row r="7061" spans="1:5" x14ac:dyDescent="0.25">
      <c r="A7061" s="264">
        <v>46682.125</v>
      </c>
      <c r="B7061">
        <v>85.29</v>
      </c>
      <c r="C7061">
        <v>14.9</v>
      </c>
      <c r="D7061">
        <v>5.96</v>
      </c>
      <c r="E7061">
        <v>106.15</v>
      </c>
    </row>
    <row r="7062" spans="1:5" x14ac:dyDescent="0.25">
      <c r="A7062" s="264">
        <v>46682.166666666657</v>
      </c>
      <c r="B7062">
        <v>85.91</v>
      </c>
      <c r="C7062">
        <v>15.17</v>
      </c>
      <c r="D7062">
        <v>6.07</v>
      </c>
      <c r="E7062">
        <v>107.15</v>
      </c>
    </row>
    <row r="7063" spans="1:5" x14ac:dyDescent="0.25">
      <c r="A7063" s="264">
        <v>46682.208333333343</v>
      </c>
      <c r="B7063">
        <v>87.65</v>
      </c>
      <c r="C7063">
        <v>15.55</v>
      </c>
      <c r="D7063">
        <v>6.22</v>
      </c>
      <c r="E7063">
        <v>109.42</v>
      </c>
    </row>
    <row r="7064" spans="1:5" x14ac:dyDescent="0.25">
      <c r="A7064" s="264">
        <v>46682.25</v>
      </c>
      <c r="B7064">
        <v>91.02</v>
      </c>
      <c r="C7064">
        <v>16.350000000000001</v>
      </c>
      <c r="D7064">
        <v>6.54</v>
      </c>
      <c r="E7064">
        <v>113.91</v>
      </c>
    </row>
    <row r="7065" spans="1:5" x14ac:dyDescent="0.25">
      <c r="A7065" s="264">
        <v>46682.291666666657</v>
      </c>
      <c r="B7065">
        <v>94.89</v>
      </c>
      <c r="C7065">
        <v>17</v>
      </c>
      <c r="D7065">
        <v>6.8</v>
      </c>
      <c r="E7065">
        <v>118.69</v>
      </c>
    </row>
    <row r="7066" spans="1:5" x14ac:dyDescent="0.25">
      <c r="A7066" s="264">
        <v>46682.333333333343</v>
      </c>
      <c r="B7066">
        <v>101.81</v>
      </c>
      <c r="C7066">
        <v>18.55</v>
      </c>
      <c r="D7066">
        <v>7.42</v>
      </c>
      <c r="E7066">
        <v>127.78</v>
      </c>
    </row>
    <row r="7067" spans="1:5" x14ac:dyDescent="0.25">
      <c r="A7067" s="264">
        <v>46682.375</v>
      </c>
      <c r="B7067">
        <v>104.14</v>
      </c>
      <c r="C7067">
        <v>19.100000000000001</v>
      </c>
      <c r="D7067">
        <v>7.64</v>
      </c>
      <c r="E7067">
        <v>130.88</v>
      </c>
    </row>
    <row r="7068" spans="1:5" x14ac:dyDescent="0.25">
      <c r="A7068" s="264">
        <v>46682.416666666657</v>
      </c>
      <c r="B7068">
        <v>103.28</v>
      </c>
      <c r="C7068">
        <v>18.399999999999999</v>
      </c>
      <c r="D7068">
        <v>7.36</v>
      </c>
      <c r="E7068">
        <v>129.04</v>
      </c>
    </row>
    <row r="7069" spans="1:5" x14ac:dyDescent="0.25">
      <c r="A7069" s="264">
        <v>46682.458333333343</v>
      </c>
      <c r="B7069">
        <v>100.5</v>
      </c>
      <c r="C7069">
        <v>18.12</v>
      </c>
      <c r="D7069">
        <v>7.25</v>
      </c>
      <c r="E7069">
        <v>125.87</v>
      </c>
    </row>
    <row r="7070" spans="1:5" x14ac:dyDescent="0.25">
      <c r="A7070" s="264">
        <v>46682.5</v>
      </c>
      <c r="B7070">
        <v>98.4</v>
      </c>
      <c r="C7070">
        <v>17.03</v>
      </c>
      <c r="D7070">
        <v>6.81</v>
      </c>
      <c r="E7070">
        <v>122.24</v>
      </c>
    </row>
    <row r="7071" spans="1:5" x14ac:dyDescent="0.25">
      <c r="A7071" s="264">
        <v>46682.541666666657</v>
      </c>
      <c r="B7071">
        <v>99.07</v>
      </c>
      <c r="C7071">
        <v>16.739999999999998</v>
      </c>
      <c r="D7071">
        <v>6.7</v>
      </c>
      <c r="E7071">
        <v>122.51</v>
      </c>
    </row>
    <row r="7072" spans="1:5" x14ac:dyDescent="0.25">
      <c r="A7072" s="264">
        <v>46682.583333333343</v>
      </c>
      <c r="B7072">
        <v>98.57</v>
      </c>
      <c r="C7072">
        <v>16.66</v>
      </c>
      <c r="D7072">
        <v>6.66</v>
      </c>
      <c r="E7072">
        <v>121.89</v>
      </c>
    </row>
    <row r="7073" spans="1:5" x14ac:dyDescent="0.25">
      <c r="A7073" s="264">
        <v>46682.625</v>
      </c>
      <c r="B7073">
        <v>96.8</v>
      </c>
      <c r="C7073">
        <v>16.12</v>
      </c>
      <c r="D7073">
        <v>6.45</v>
      </c>
      <c r="E7073">
        <v>119.37</v>
      </c>
    </row>
    <row r="7074" spans="1:5" x14ac:dyDescent="0.25">
      <c r="A7074" s="264">
        <v>46682.666666666657</v>
      </c>
      <c r="B7074">
        <v>99.72</v>
      </c>
      <c r="C7074">
        <v>16.68</v>
      </c>
      <c r="D7074">
        <v>6.67</v>
      </c>
      <c r="E7074">
        <v>123.07</v>
      </c>
    </row>
    <row r="7075" spans="1:5" x14ac:dyDescent="0.25">
      <c r="A7075" s="264">
        <v>46682.708333333343</v>
      </c>
      <c r="B7075">
        <v>103.09</v>
      </c>
      <c r="C7075">
        <v>17.600000000000001</v>
      </c>
      <c r="D7075">
        <v>7.04</v>
      </c>
      <c r="E7075">
        <v>127.73</v>
      </c>
    </row>
    <row r="7076" spans="1:5" x14ac:dyDescent="0.25">
      <c r="A7076" s="264">
        <v>46682.75</v>
      </c>
      <c r="B7076">
        <v>104.13</v>
      </c>
      <c r="C7076">
        <v>18.100000000000001</v>
      </c>
      <c r="D7076">
        <v>7.24</v>
      </c>
      <c r="E7076">
        <v>129.47</v>
      </c>
    </row>
    <row r="7077" spans="1:5" x14ac:dyDescent="0.25">
      <c r="A7077" s="264">
        <v>46682.791666666657</v>
      </c>
      <c r="B7077">
        <v>100</v>
      </c>
      <c r="C7077">
        <v>17.62</v>
      </c>
      <c r="D7077">
        <v>7.05</v>
      </c>
      <c r="E7077">
        <v>124.67</v>
      </c>
    </row>
    <row r="7078" spans="1:5" x14ac:dyDescent="0.25">
      <c r="A7078" s="264">
        <v>46682.833333333343</v>
      </c>
      <c r="B7078">
        <v>101.03</v>
      </c>
      <c r="C7078">
        <v>16.38</v>
      </c>
      <c r="D7078">
        <v>6.55</v>
      </c>
      <c r="E7078">
        <v>123.96</v>
      </c>
    </row>
    <row r="7079" spans="1:5" x14ac:dyDescent="0.25">
      <c r="A7079" s="264">
        <v>46682.875</v>
      </c>
      <c r="B7079">
        <v>94.45</v>
      </c>
      <c r="C7079">
        <v>15.85</v>
      </c>
      <c r="D7079">
        <v>6.34</v>
      </c>
      <c r="E7079">
        <v>116.64</v>
      </c>
    </row>
    <row r="7080" spans="1:5" x14ac:dyDescent="0.25">
      <c r="A7080" s="264">
        <v>46682.916666666657</v>
      </c>
      <c r="B7080">
        <v>93.1</v>
      </c>
      <c r="C7080">
        <v>15.93</v>
      </c>
      <c r="D7080">
        <v>6.37</v>
      </c>
      <c r="E7080">
        <v>115.4</v>
      </c>
    </row>
    <row r="7081" spans="1:5" x14ac:dyDescent="0.25">
      <c r="A7081" s="264">
        <v>46682.958333333343</v>
      </c>
      <c r="B7081">
        <v>92.16</v>
      </c>
      <c r="C7081">
        <v>15.47</v>
      </c>
      <c r="D7081">
        <v>6.19</v>
      </c>
      <c r="E7081">
        <v>113.82</v>
      </c>
    </row>
    <row r="7082" spans="1:5" x14ac:dyDescent="0.25">
      <c r="A7082" s="264">
        <v>46683</v>
      </c>
      <c r="B7082">
        <v>93.06</v>
      </c>
      <c r="C7082">
        <v>15.57</v>
      </c>
      <c r="D7082">
        <v>6.23</v>
      </c>
      <c r="E7082">
        <v>114.86</v>
      </c>
    </row>
    <row r="7083" spans="1:5" x14ac:dyDescent="0.25">
      <c r="A7083" s="264">
        <v>46683.041666666657</v>
      </c>
      <c r="B7083">
        <v>93.18</v>
      </c>
      <c r="C7083">
        <v>15.78</v>
      </c>
      <c r="D7083">
        <v>6.31</v>
      </c>
      <c r="E7083">
        <v>115.27</v>
      </c>
    </row>
    <row r="7084" spans="1:5" x14ac:dyDescent="0.25">
      <c r="A7084" s="264">
        <v>46683.083333333343</v>
      </c>
      <c r="B7084">
        <v>95.16</v>
      </c>
      <c r="C7084">
        <v>16.25</v>
      </c>
      <c r="D7084">
        <v>6.5</v>
      </c>
      <c r="E7084">
        <v>117.91</v>
      </c>
    </row>
    <row r="7085" spans="1:5" x14ac:dyDescent="0.25">
      <c r="A7085" s="264">
        <v>46683.125</v>
      </c>
      <c r="B7085">
        <v>99.93</v>
      </c>
      <c r="C7085">
        <v>16.68</v>
      </c>
      <c r="D7085">
        <v>6.67</v>
      </c>
      <c r="E7085">
        <v>123.28</v>
      </c>
    </row>
    <row r="7086" spans="1:5" x14ac:dyDescent="0.25">
      <c r="A7086" s="264">
        <v>46683.166666666657</v>
      </c>
      <c r="B7086">
        <v>103.19</v>
      </c>
      <c r="C7086">
        <v>17.420000000000002</v>
      </c>
      <c r="D7086">
        <v>6.97</v>
      </c>
      <c r="E7086">
        <v>127.58</v>
      </c>
    </row>
    <row r="7087" spans="1:5" x14ac:dyDescent="0.25">
      <c r="A7087" s="264">
        <v>46683.208333333343</v>
      </c>
      <c r="B7087">
        <v>112.76</v>
      </c>
      <c r="C7087">
        <v>19.05</v>
      </c>
      <c r="D7087">
        <v>7.62</v>
      </c>
      <c r="E7087">
        <v>139.43</v>
      </c>
    </row>
    <row r="7088" spans="1:5" x14ac:dyDescent="0.25">
      <c r="A7088" s="264">
        <v>46683.25</v>
      </c>
      <c r="B7088">
        <v>128.5</v>
      </c>
      <c r="C7088">
        <v>21.8</v>
      </c>
      <c r="D7088">
        <v>8.7200000000000006</v>
      </c>
      <c r="E7088">
        <v>159.02000000000001</v>
      </c>
    </row>
    <row r="7089" spans="1:5" x14ac:dyDescent="0.25">
      <c r="A7089" s="264">
        <v>46683.291666666657</v>
      </c>
      <c r="B7089">
        <v>130.33000000000001</v>
      </c>
      <c r="C7089">
        <v>22.08</v>
      </c>
      <c r="D7089">
        <v>8.83</v>
      </c>
      <c r="E7089">
        <v>161.24</v>
      </c>
    </row>
    <row r="7090" spans="1:5" x14ac:dyDescent="0.25">
      <c r="A7090" s="264">
        <v>46683.333333333343</v>
      </c>
      <c r="B7090">
        <v>126.93</v>
      </c>
      <c r="C7090">
        <v>21.24</v>
      </c>
      <c r="D7090">
        <v>8.5</v>
      </c>
      <c r="E7090">
        <v>156.66999999999999</v>
      </c>
    </row>
    <row r="7091" spans="1:5" x14ac:dyDescent="0.25">
      <c r="A7091" s="264">
        <v>46683.375</v>
      </c>
      <c r="B7091">
        <v>122.33</v>
      </c>
      <c r="C7091">
        <v>20.61</v>
      </c>
      <c r="D7091">
        <v>8.24</v>
      </c>
      <c r="E7091">
        <v>151.18</v>
      </c>
    </row>
    <row r="7092" spans="1:5" x14ac:dyDescent="0.25">
      <c r="A7092" s="264">
        <v>46683.416666666657</v>
      </c>
      <c r="B7092">
        <v>116.35</v>
      </c>
      <c r="C7092">
        <v>19.72</v>
      </c>
      <c r="D7092">
        <v>7.89</v>
      </c>
      <c r="E7092">
        <v>143.96</v>
      </c>
    </row>
    <row r="7093" spans="1:5" x14ac:dyDescent="0.25">
      <c r="A7093" s="264">
        <v>46683.458333333343</v>
      </c>
      <c r="B7093">
        <v>108.25</v>
      </c>
      <c r="C7093">
        <v>18.55</v>
      </c>
      <c r="D7093">
        <v>7.42</v>
      </c>
      <c r="E7093">
        <v>134.22</v>
      </c>
    </row>
    <row r="7094" spans="1:5" x14ac:dyDescent="0.25">
      <c r="A7094" s="264">
        <v>46683.5</v>
      </c>
      <c r="B7094">
        <v>102.05</v>
      </c>
      <c r="C7094">
        <v>17.07</v>
      </c>
      <c r="D7094">
        <v>6.83</v>
      </c>
      <c r="E7094">
        <v>125.95</v>
      </c>
    </row>
    <row r="7095" spans="1:5" x14ac:dyDescent="0.25">
      <c r="A7095" s="264">
        <v>46683.541666666657</v>
      </c>
      <c r="B7095">
        <v>100.2</v>
      </c>
      <c r="C7095">
        <v>16.96</v>
      </c>
      <c r="D7095">
        <v>6.78</v>
      </c>
      <c r="E7095">
        <v>123.94</v>
      </c>
    </row>
    <row r="7096" spans="1:5" x14ac:dyDescent="0.25">
      <c r="A7096" s="264">
        <v>46683.583333333343</v>
      </c>
      <c r="B7096">
        <v>92.85</v>
      </c>
      <c r="C7096">
        <v>18.57</v>
      </c>
      <c r="D7096">
        <v>7.43</v>
      </c>
      <c r="E7096">
        <v>118.85</v>
      </c>
    </row>
    <row r="7097" spans="1:5" x14ac:dyDescent="0.25">
      <c r="A7097" s="264">
        <v>46683.625</v>
      </c>
      <c r="B7097">
        <v>95.87</v>
      </c>
      <c r="C7097">
        <v>16.2</v>
      </c>
      <c r="D7097">
        <v>6.48</v>
      </c>
      <c r="E7097">
        <v>118.55</v>
      </c>
    </row>
    <row r="7098" spans="1:5" x14ac:dyDescent="0.25">
      <c r="A7098" s="264">
        <v>46683.666666666657</v>
      </c>
      <c r="B7098">
        <v>95.81</v>
      </c>
      <c r="C7098">
        <v>16</v>
      </c>
      <c r="D7098">
        <v>6.4</v>
      </c>
      <c r="E7098">
        <v>118.21</v>
      </c>
    </row>
    <row r="7099" spans="1:5" x14ac:dyDescent="0.25">
      <c r="A7099" s="264">
        <v>46683.708333333343</v>
      </c>
      <c r="B7099">
        <v>97.48</v>
      </c>
      <c r="C7099">
        <v>17.850000000000001</v>
      </c>
      <c r="D7099">
        <v>7.14</v>
      </c>
      <c r="E7099">
        <v>122.47</v>
      </c>
    </row>
    <row r="7100" spans="1:5" x14ac:dyDescent="0.25">
      <c r="A7100" s="264">
        <v>46683.75</v>
      </c>
      <c r="B7100">
        <v>102.67</v>
      </c>
      <c r="C7100">
        <v>18.02</v>
      </c>
      <c r="D7100">
        <v>7.21</v>
      </c>
      <c r="E7100">
        <v>127.9</v>
      </c>
    </row>
    <row r="7101" spans="1:5" x14ac:dyDescent="0.25">
      <c r="A7101" s="264">
        <v>46683.791666666657</v>
      </c>
      <c r="B7101">
        <v>103.43</v>
      </c>
      <c r="C7101">
        <v>17.16</v>
      </c>
      <c r="D7101">
        <v>6.86</v>
      </c>
      <c r="E7101">
        <v>127.45</v>
      </c>
    </row>
    <row r="7102" spans="1:5" x14ac:dyDescent="0.25">
      <c r="A7102" s="264">
        <v>46683.833333333343</v>
      </c>
      <c r="B7102">
        <v>100.38</v>
      </c>
      <c r="C7102">
        <v>16</v>
      </c>
      <c r="D7102">
        <v>6.4</v>
      </c>
      <c r="E7102">
        <v>122.78</v>
      </c>
    </row>
    <row r="7103" spans="1:5" x14ac:dyDescent="0.25">
      <c r="A7103" s="264">
        <v>46683.875</v>
      </c>
      <c r="B7103">
        <v>97.69</v>
      </c>
      <c r="C7103">
        <v>16.22</v>
      </c>
      <c r="D7103">
        <v>6.49</v>
      </c>
      <c r="E7103">
        <v>120.4</v>
      </c>
    </row>
    <row r="7104" spans="1:5" x14ac:dyDescent="0.25">
      <c r="A7104" s="264">
        <v>46683.916666666657</v>
      </c>
      <c r="B7104">
        <v>93.81</v>
      </c>
      <c r="C7104">
        <v>15.68</v>
      </c>
      <c r="D7104">
        <v>6.27</v>
      </c>
      <c r="E7104">
        <v>115.76</v>
      </c>
    </row>
    <row r="7105" spans="1:5" x14ac:dyDescent="0.25">
      <c r="A7105" s="264">
        <v>46683.958333333343</v>
      </c>
      <c r="B7105">
        <v>90.76</v>
      </c>
      <c r="C7105">
        <v>14.97</v>
      </c>
      <c r="D7105">
        <v>5.99</v>
      </c>
      <c r="E7105">
        <v>111.72</v>
      </c>
    </row>
    <row r="7106" spans="1:5" x14ac:dyDescent="0.25">
      <c r="A7106" s="264">
        <v>46684</v>
      </c>
      <c r="B7106">
        <v>88.68</v>
      </c>
      <c r="C7106">
        <v>15.25</v>
      </c>
      <c r="D7106">
        <v>6.1</v>
      </c>
      <c r="E7106">
        <v>110.03</v>
      </c>
    </row>
    <row r="7107" spans="1:5" x14ac:dyDescent="0.25">
      <c r="A7107" s="264">
        <v>46684.041666666657</v>
      </c>
      <c r="B7107">
        <v>90.15</v>
      </c>
      <c r="C7107">
        <v>15.25</v>
      </c>
      <c r="D7107">
        <v>6.1</v>
      </c>
      <c r="E7107">
        <v>111.5</v>
      </c>
    </row>
    <row r="7108" spans="1:5" x14ac:dyDescent="0.25">
      <c r="A7108" s="264">
        <v>46684.083333333343</v>
      </c>
      <c r="B7108">
        <v>92.74</v>
      </c>
      <c r="C7108">
        <v>15.7</v>
      </c>
      <c r="D7108">
        <v>6.28</v>
      </c>
      <c r="E7108">
        <v>114.72</v>
      </c>
    </row>
    <row r="7109" spans="1:5" x14ac:dyDescent="0.25">
      <c r="A7109" s="264">
        <v>46684.125</v>
      </c>
      <c r="B7109">
        <v>94.91</v>
      </c>
      <c r="C7109">
        <v>15.92</v>
      </c>
      <c r="D7109">
        <v>6.37</v>
      </c>
      <c r="E7109">
        <v>117.2</v>
      </c>
    </row>
    <row r="7110" spans="1:5" x14ac:dyDescent="0.25">
      <c r="A7110" s="264">
        <v>46684.166666666657</v>
      </c>
      <c r="B7110">
        <v>97.58</v>
      </c>
      <c r="C7110">
        <v>16.66</v>
      </c>
      <c r="D7110">
        <v>6.66</v>
      </c>
      <c r="E7110">
        <v>120.9</v>
      </c>
    </row>
    <row r="7111" spans="1:5" x14ac:dyDescent="0.25">
      <c r="A7111" s="264">
        <v>46684.208333333343</v>
      </c>
      <c r="B7111">
        <v>106.01</v>
      </c>
      <c r="C7111">
        <v>18.2</v>
      </c>
      <c r="D7111">
        <v>7.28</v>
      </c>
      <c r="E7111">
        <v>131.49</v>
      </c>
    </row>
    <row r="7112" spans="1:5" x14ac:dyDescent="0.25">
      <c r="A7112" s="264">
        <v>46684.25</v>
      </c>
      <c r="B7112">
        <v>120.69</v>
      </c>
      <c r="C7112">
        <v>21.43</v>
      </c>
      <c r="D7112">
        <v>8.57</v>
      </c>
      <c r="E7112">
        <v>150.69</v>
      </c>
    </row>
    <row r="7113" spans="1:5" x14ac:dyDescent="0.25">
      <c r="A7113" s="264">
        <v>46684.291666666657</v>
      </c>
      <c r="B7113">
        <v>120.75</v>
      </c>
      <c r="C7113">
        <v>21.38</v>
      </c>
      <c r="D7113">
        <v>8.5500000000000007</v>
      </c>
      <c r="E7113">
        <v>150.68</v>
      </c>
    </row>
    <row r="7114" spans="1:5" x14ac:dyDescent="0.25">
      <c r="A7114" s="264">
        <v>46684.333333333343</v>
      </c>
      <c r="B7114">
        <v>115.1</v>
      </c>
      <c r="C7114">
        <v>20.59</v>
      </c>
      <c r="D7114">
        <v>8.24</v>
      </c>
      <c r="E7114">
        <v>143.93</v>
      </c>
    </row>
    <row r="7115" spans="1:5" x14ac:dyDescent="0.25">
      <c r="A7115" s="264">
        <v>46684.375</v>
      </c>
      <c r="B7115">
        <v>113.99</v>
      </c>
      <c r="C7115">
        <v>19.510000000000002</v>
      </c>
      <c r="D7115">
        <v>7.8</v>
      </c>
      <c r="E7115">
        <v>141.30000000000001</v>
      </c>
    </row>
    <row r="7116" spans="1:5" x14ac:dyDescent="0.25">
      <c r="A7116" s="264">
        <v>46684.416666666657</v>
      </c>
      <c r="B7116">
        <v>113.6</v>
      </c>
      <c r="C7116">
        <v>18.95</v>
      </c>
      <c r="D7116">
        <v>7.58</v>
      </c>
      <c r="E7116">
        <v>140.13</v>
      </c>
    </row>
    <row r="7117" spans="1:5" x14ac:dyDescent="0.25">
      <c r="A7117" s="264">
        <v>46684.458333333343</v>
      </c>
      <c r="B7117">
        <v>114.01</v>
      </c>
      <c r="C7117">
        <v>18.77</v>
      </c>
      <c r="D7117">
        <v>7.51</v>
      </c>
      <c r="E7117">
        <v>140.29</v>
      </c>
    </row>
    <row r="7118" spans="1:5" x14ac:dyDescent="0.25">
      <c r="A7118" s="264">
        <v>46684.5</v>
      </c>
      <c r="B7118">
        <v>113.41</v>
      </c>
      <c r="C7118">
        <v>19.25</v>
      </c>
      <c r="D7118">
        <v>7.7</v>
      </c>
      <c r="E7118">
        <v>140.36000000000001</v>
      </c>
    </row>
    <row r="7119" spans="1:5" x14ac:dyDescent="0.25">
      <c r="A7119" s="264">
        <v>46684.541666666657</v>
      </c>
      <c r="B7119">
        <v>111.98</v>
      </c>
      <c r="C7119">
        <v>19.149999999999999</v>
      </c>
      <c r="D7119">
        <v>7.66</v>
      </c>
      <c r="E7119">
        <v>138.79</v>
      </c>
    </row>
    <row r="7120" spans="1:5" x14ac:dyDescent="0.25">
      <c r="A7120" s="264">
        <v>46684.583333333343</v>
      </c>
      <c r="B7120">
        <v>109.93</v>
      </c>
      <c r="C7120">
        <v>18.87</v>
      </c>
      <c r="D7120">
        <v>7.55</v>
      </c>
      <c r="E7120">
        <v>136.35</v>
      </c>
    </row>
    <row r="7121" spans="1:5" x14ac:dyDescent="0.25">
      <c r="A7121" s="264">
        <v>46684.625</v>
      </c>
      <c r="B7121">
        <v>106.78</v>
      </c>
      <c r="C7121">
        <v>18.399999999999999</v>
      </c>
      <c r="D7121">
        <v>7.36</v>
      </c>
      <c r="E7121">
        <v>132.54</v>
      </c>
    </row>
    <row r="7122" spans="1:5" x14ac:dyDescent="0.25">
      <c r="A7122" s="264">
        <v>46684.666666666657</v>
      </c>
      <c r="B7122">
        <v>103</v>
      </c>
      <c r="C7122">
        <v>17.88</v>
      </c>
      <c r="D7122">
        <v>7.15</v>
      </c>
      <c r="E7122">
        <v>128.03</v>
      </c>
    </row>
    <row r="7123" spans="1:5" x14ac:dyDescent="0.25">
      <c r="A7123" s="264">
        <v>46684.708333333343</v>
      </c>
      <c r="B7123">
        <v>101.62</v>
      </c>
      <c r="C7123">
        <v>17.850000000000001</v>
      </c>
      <c r="D7123">
        <v>7.14</v>
      </c>
      <c r="E7123">
        <v>126.61</v>
      </c>
    </row>
    <row r="7124" spans="1:5" x14ac:dyDescent="0.25">
      <c r="A7124" s="264">
        <v>46684.75</v>
      </c>
      <c r="B7124">
        <v>101.18</v>
      </c>
      <c r="C7124">
        <v>17.98</v>
      </c>
      <c r="D7124">
        <v>7.19</v>
      </c>
      <c r="E7124">
        <v>126.35</v>
      </c>
    </row>
    <row r="7125" spans="1:5" x14ac:dyDescent="0.25">
      <c r="A7125" s="264">
        <v>46684.791666666657</v>
      </c>
      <c r="B7125">
        <v>98.4</v>
      </c>
      <c r="C7125">
        <v>17.27</v>
      </c>
      <c r="D7125">
        <v>6.91</v>
      </c>
      <c r="E7125">
        <v>122.58</v>
      </c>
    </row>
    <row r="7126" spans="1:5" x14ac:dyDescent="0.25">
      <c r="A7126" s="264">
        <v>46684.833333333343</v>
      </c>
      <c r="B7126">
        <v>94.49</v>
      </c>
      <c r="C7126">
        <v>16.3</v>
      </c>
      <c r="D7126">
        <v>6.52</v>
      </c>
      <c r="E7126">
        <v>117.31</v>
      </c>
    </row>
    <row r="7127" spans="1:5" x14ac:dyDescent="0.25">
      <c r="A7127" s="264">
        <v>46684.875</v>
      </c>
      <c r="B7127">
        <v>96</v>
      </c>
      <c r="C7127">
        <v>15.45</v>
      </c>
      <c r="D7127">
        <v>6.18</v>
      </c>
      <c r="E7127">
        <v>117.63</v>
      </c>
    </row>
    <row r="7128" spans="1:5" x14ac:dyDescent="0.25">
      <c r="A7128" s="264">
        <v>46684.916666666657</v>
      </c>
      <c r="B7128">
        <v>86.52</v>
      </c>
      <c r="C7128">
        <v>14.7</v>
      </c>
      <c r="D7128">
        <v>5.88</v>
      </c>
      <c r="E7128">
        <v>107.1</v>
      </c>
    </row>
    <row r="7129" spans="1:5" x14ac:dyDescent="0.25">
      <c r="A7129" s="264">
        <v>46684.958333333343</v>
      </c>
      <c r="B7129">
        <v>83.03</v>
      </c>
      <c r="C7129">
        <v>14.3</v>
      </c>
      <c r="D7129">
        <v>5.72</v>
      </c>
      <c r="E7129">
        <v>103.05</v>
      </c>
    </row>
    <row r="7130" spans="1:5" x14ac:dyDescent="0.25">
      <c r="A7130" s="264">
        <v>46685</v>
      </c>
      <c r="B7130">
        <v>82.53</v>
      </c>
      <c r="C7130">
        <v>14.05</v>
      </c>
      <c r="D7130">
        <v>5.62</v>
      </c>
      <c r="E7130">
        <v>102.2</v>
      </c>
    </row>
    <row r="7131" spans="1:5" x14ac:dyDescent="0.25">
      <c r="A7131" s="264">
        <v>46685.041666666657</v>
      </c>
      <c r="B7131">
        <v>81.66</v>
      </c>
      <c r="C7131">
        <v>13.95</v>
      </c>
      <c r="D7131">
        <v>5.58</v>
      </c>
      <c r="E7131">
        <v>101.19</v>
      </c>
    </row>
    <row r="7132" spans="1:5" x14ac:dyDescent="0.25">
      <c r="A7132" s="264">
        <v>46685.083333333343</v>
      </c>
      <c r="B7132">
        <v>82.34</v>
      </c>
      <c r="C7132">
        <v>13.95</v>
      </c>
      <c r="D7132">
        <v>5.58</v>
      </c>
      <c r="E7132">
        <v>101.87</v>
      </c>
    </row>
    <row r="7133" spans="1:5" x14ac:dyDescent="0.25">
      <c r="A7133" s="264">
        <v>46685.125</v>
      </c>
      <c r="B7133">
        <v>84.11</v>
      </c>
      <c r="C7133">
        <v>14.13</v>
      </c>
      <c r="D7133">
        <v>5.65</v>
      </c>
      <c r="E7133">
        <v>103.89</v>
      </c>
    </row>
    <row r="7134" spans="1:5" x14ac:dyDescent="0.25">
      <c r="A7134" s="264">
        <v>46685.166666666657</v>
      </c>
      <c r="B7134">
        <v>85.38</v>
      </c>
      <c r="C7134">
        <v>14.62</v>
      </c>
      <c r="D7134">
        <v>5.85</v>
      </c>
      <c r="E7134">
        <v>105.85</v>
      </c>
    </row>
    <row r="7135" spans="1:5" x14ac:dyDescent="0.25">
      <c r="A7135" s="264">
        <v>46685.208333333343</v>
      </c>
      <c r="B7135">
        <v>94.21</v>
      </c>
      <c r="C7135">
        <v>15.82</v>
      </c>
      <c r="D7135">
        <v>6.33</v>
      </c>
      <c r="E7135">
        <v>116.36</v>
      </c>
    </row>
    <row r="7136" spans="1:5" x14ac:dyDescent="0.25">
      <c r="A7136" s="264">
        <v>46685.25</v>
      </c>
      <c r="B7136">
        <v>108.56</v>
      </c>
      <c r="C7136">
        <v>18.78</v>
      </c>
      <c r="D7136">
        <v>7.51</v>
      </c>
      <c r="E7136">
        <v>134.85</v>
      </c>
    </row>
    <row r="7137" spans="1:5" x14ac:dyDescent="0.25">
      <c r="A7137" s="264">
        <v>46685.291666666657</v>
      </c>
      <c r="B7137">
        <v>105.82</v>
      </c>
      <c r="C7137">
        <v>18.75</v>
      </c>
      <c r="D7137">
        <v>7.5</v>
      </c>
      <c r="E7137">
        <v>132.07</v>
      </c>
    </row>
    <row r="7138" spans="1:5" x14ac:dyDescent="0.25">
      <c r="A7138" s="264">
        <v>46685.333333333343</v>
      </c>
      <c r="B7138">
        <v>101.11</v>
      </c>
      <c r="C7138">
        <v>17.600000000000001</v>
      </c>
      <c r="D7138">
        <v>7.04</v>
      </c>
      <c r="E7138">
        <v>125.75</v>
      </c>
    </row>
    <row r="7139" spans="1:5" x14ac:dyDescent="0.25">
      <c r="A7139" s="264">
        <v>46685.375</v>
      </c>
      <c r="B7139">
        <v>75.7</v>
      </c>
      <c r="C7139">
        <v>16.79</v>
      </c>
      <c r="D7139">
        <v>6.72</v>
      </c>
      <c r="E7139">
        <v>99.21</v>
      </c>
    </row>
    <row r="7140" spans="1:5" x14ac:dyDescent="0.25">
      <c r="A7140" s="264">
        <v>46685.416666666657</v>
      </c>
      <c r="B7140">
        <v>98.73</v>
      </c>
      <c r="C7140">
        <v>17.11</v>
      </c>
      <c r="D7140">
        <v>6.84</v>
      </c>
      <c r="E7140">
        <v>122.68</v>
      </c>
    </row>
    <row r="7141" spans="1:5" x14ac:dyDescent="0.25">
      <c r="A7141" s="264">
        <v>46685.458333333343</v>
      </c>
      <c r="B7141">
        <v>98.87</v>
      </c>
      <c r="C7141">
        <v>16.670000000000002</v>
      </c>
      <c r="D7141">
        <v>6.67</v>
      </c>
      <c r="E7141">
        <v>122.21</v>
      </c>
    </row>
    <row r="7142" spans="1:5" x14ac:dyDescent="0.25">
      <c r="A7142" s="264">
        <v>46685.5</v>
      </c>
      <c r="B7142">
        <v>92.91</v>
      </c>
      <c r="C7142">
        <v>16.13</v>
      </c>
      <c r="D7142">
        <v>6.45</v>
      </c>
      <c r="E7142">
        <v>115.49</v>
      </c>
    </row>
    <row r="7143" spans="1:5" x14ac:dyDescent="0.25">
      <c r="A7143" s="264">
        <v>46685.541666666657</v>
      </c>
      <c r="B7143">
        <v>94.84</v>
      </c>
      <c r="C7143">
        <v>16.3</v>
      </c>
      <c r="D7143">
        <v>6.52</v>
      </c>
      <c r="E7143">
        <v>117.66</v>
      </c>
    </row>
    <row r="7144" spans="1:5" x14ac:dyDescent="0.25">
      <c r="A7144" s="264">
        <v>46685.583333333343</v>
      </c>
      <c r="B7144">
        <v>87.41</v>
      </c>
      <c r="C7144">
        <v>15.45</v>
      </c>
      <c r="D7144">
        <v>6.18</v>
      </c>
      <c r="E7144">
        <v>109.04</v>
      </c>
    </row>
    <row r="7145" spans="1:5" x14ac:dyDescent="0.25">
      <c r="A7145" s="264">
        <v>46685.625</v>
      </c>
      <c r="B7145">
        <v>93.3</v>
      </c>
      <c r="C7145">
        <v>15.65</v>
      </c>
      <c r="D7145">
        <v>6.26</v>
      </c>
      <c r="E7145">
        <v>115.21</v>
      </c>
    </row>
    <row r="7146" spans="1:5" x14ac:dyDescent="0.25">
      <c r="A7146" s="264">
        <v>46685.666666666657</v>
      </c>
      <c r="B7146">
        <v>93.87</v>
      </c>
      <c r="C7146">
        <v>15.67</v>
      </c>
      <c r="D7146">
        <v>6.27</v>
      </c>
      <c r="E7146">
        <v>115.81</v>
      </c>
    </row>
    <row r="7147" spans="1:5" x14ac:dyDescent="0.25">
      <c r="A7147" s="264">
        <v>46685.708333333343</v>
      </c>
      <c r="B7147">
        <v>95.09</v>
      </c>
      <c r="C7147">
        <v>16.7</v>
      </c>
      <c r="D7147">
        <v>6.68</v>
      </c>
      <c r="E7147">
        <v>118.47</v>
      </c>
    </row>
    <row r="7148" spans="1:5" x14ac:dyDescent="0.25">
      <c r="A7148" s="264">
        <v>46685.75</v>
      </c>
      <c r="B7148">
        <v>97.99</v>
      </c>
      <c r="C7148">
        <v>17.37</v>
      </c>
      <c r="D7148">
        <v>6.95</v>
      </c>
      <c r="E7148">
        <v>122.31</v>
      </c>
    </row>
    <row r="7149" spans="1:5" x14ac:dyDescent="0.25">
      <c r="A7149" s="264">
        <v>46685.791666666657</v>
      </c>
      <c r="B7149">
        <v>95.75</v>
      </c>
      <c r="C7149">
        <v>16.8</v>
      </c>
      <c r="D7149">
        <v>6.72</v>
      </c>
      <c r="E7149">
        <v>119.27</v>
      </c>
    </row>
    <row r="7150" spans="1:5" x14ac:dyDescent="0.25">
      <c r="A7150" s="264">
        <v>46685.833333333343</v>
      </c>
      <c r="B7150">
        <v>92.38</v>
      </c>
      <c r="C7150">
        <v>16.149999999999999</v>
      </c>
      <c r="D7150">
        <v>6.46</v>
      </c>
      <c r="E7150">
        <v>114.99</v>
      </c>
    </row>
    <row r="7151" spans="1:5" x14ac:dyDescent="0.25">
      <c r="A7151" s="264">
        <v>46685.875</v>
      </c>
      <c r="B7151">
        <v>92.21</v>
      </c>
      <c r="C7151">
        <v>15.15</v>
      </c>
      <c r="D7151">
        <v>6.06</v>
      </c>
      <c r="E7151">
        <v>113.42</v>
      </c>
    </row>
    <row r="7152" spans="1:5" x14ac:dyDescent="0.25">
      <c r="A7152" s="264">
        <v>46685.916666666657</v>
      </c>
      <c r="B7152">
        <v>89.05</v>
      </c>
      <c r="C7152">
        <v>14.88</v>
      </c>
      <c r="D7152">
        <v>5.95</v>
      </c>
      <c r="E7152">
        <v>109.88</v>
      </c>
    </row>
    <row r="7153" spans="1:5" x14ac:dyDescent="0.25">
      <c r="A7153" s="264">
        <v>46685.958333333343</v>
      </c>
      <c r="B7153">
        <v>87.31</v>
      </c>
      <c r="C7153">
        <v>14.42</v>
      </c>
      <c r="D7153">
        <v>5.77</v>
      </c>
      <c r="E7153">
        <v>107.5</v>
      </c>
    </row>
    <row r="7154" spans="1:5" x14ac:dyDescent="0.25">
      <c r="A7154" s="264">
        <v>46686</v>
      </c>
      <c r="B7154">
        <v>85.85</v>
      </c>
      <c r="C7154">
        <v>14.8</v>
      </c>
      <c r="D7154">
        <v>5.92</v>
      </c>
      <c r="E7154">
        <v>106.57</v>
      </c>
    </row>
    <row r="7155" spans="1:5" x14ac:dyDescent="0.25">
      <c r="A7155" s="264">
        <v>46686.041666666657</v>
      </c>
      <c r="B7155">
        <v>87.22</v>
      </c>
      <c r="C7155">
        <v>14.8</v>
      </c>
      <c r="D7155">
        <v>5.92</v>
      </c>
      <c r="E7155">
        <v>107.94</v>
      </c>
    </row>
    <row r="7156" spans="1:5" x14ac:dyDescent="0.25">
      <c r="A7156" s="264">
        <v>46686.083333333343</v>
      </c>
      <c r="B7156">
        <v>87.35</v>
      </c>
      <c r="C7156">
        <v>14.95</v>
      </c>
      <c r="D7156">
        <v>5.98</v>
      </c>
      <c r="E7156">
        <v>108.28</v>
      </c>
    </row>
    <row r="7157" spans="1:5" x14ac:dyDescent="0.25">
      <c r="A7157" s="264">
        <v>46686.125</v>
      </c>
      <c r="B7157">
        <v>90.21</v>
      </c>
      <c r="C7157">
        <v>15.6</v>
      </c>
      <c r="D7157">
        <v>6.24</v>
      </c>
      <c r="E7157">
        <v>112.05</v>
      </c>
    </row>
    <row r="7158" spans="1:5" x14ac:dyDescent="0.25">
      <c r="A7158" s="264">
        <v>46686.166666666657</v>
      </c>
      <c r="B7158">
        <v>94</v>
      </c>
      <c r="C7158">
        <v>16.05</v>
      </c>
      <c r="D7158">
        <v>6.42</v>
      </c>
      <c r="E7158">
        <v>116.47</v>
      </c>
    </row>
    <row r="7159" spans="1:5" x14ac:dyDescent="0.25">
      <c r="A7159" s="264">
        <v>46686.208333333343</v>
      </c>
      <c r="B7159">
        <v>101.82</v>
      </c>
      <c r="C7159">
        <v>17.7</v>
      </c>
      <c r="D7159">
        <v>7.08</v>
      </c>
      <c r="E7159">
        <v>126.6</v>
      </c>
    </row>
    <row r="7160" spans="1:5" x14ac:dyDescent="0.25">
      <c r="A7160" s="264">
        <v>46686.25</v>
      </c>
      <c r="B7160">
        <v>115.16</v>
      </c>
      <c r="C7160">
        <v>20.65</v>
      </c>
      <c r="D7160">
        <v>8.26</v>
      </c>
      <c r="E7160">
        <v>144.07</v>
      </c>
    </row>
    <row r="7161" spans="1:5" x14ac:dyDescent="0.25">
      <c r="A7161" s="264">
        <v>46686.291666666657</v>
      </c>
      <c r="B7161">
        <v>113.39</v>
      </c>
      <c r="C7161">
        <v>20.95</v>
      </c>
      <c r="D7161">
        <v>8.3800000000000008</v>
      </c>
      <c r="E7161">
        <v>142.72</v>
      </c>
    </row>
    <row r="7162" spans="1:5" x14ac:dyDescent="0.25">
      <c r="A7162" s="264">
        <v>46686.333333333343</v>
      </c>
      <c r="B7162">
        <v>111.08</v>
      </c>
      <c r="C7162">
        <v>20</v>
      </c>
      <c r="D7162">
        <v>8</v>
      </c>
      <c r="E7162">
        <v>139.08000000000001</v>
      </c>
    </row>
    <row r="7163" spans="1:5" x14ac:dyDescent="0.25">
      <c r="A7163" s="264">
        <v>46686.375</v>
      </c>
      <c r="B7163">
        <v>107.3</v>
      </c>
      <c r="C7163">
        <v>19.25</v>
      </c>
      <c r="D7163">
        <v>7.7</v>
      </c>
      <c r="E7163">
        <v>134.25</v>
      </c>
    </row>
    <row r="7164" spans="1:5" x14ac:dyDescent="0.25">
      <c r="A7164" s="264">
        <v>46686.416666666657</v>
      </c>
      <c r="B7164">
        <v>102.99</v>
      </c>
      <c r="C7164">
        <v>18.25</v>
      </c>
      <c r="D7164">
        <v>7.3</v>
      </c>
      <c r="E7164">
        <v>128.54</v>
      </c>
    </row>
    <row r="7165" spans="1:5" x14ac:dyDescent="0.25">
      <c r="A7165" s="264">
        <v>46686.458333333343</v>
      </c>
      <c r="B7165">
        <v>95.39</v>
      </c>
      <c r="C7165">
        <v>16.649999999999999</v>
      </c>
      <c r="D7165">
        <v>6.66</v>
      </c>
      <c r="E7165">
        <v>118.7</v>
      </c>
    </row>
    <row r="7166" spans="1:5" x14ac:dyDescent="0.25">
      <c r="A7166" s="264">
        <v>46686.5</v>
      </c>
      <c r="B7166">
        <v>92.61</v>
      </c>
      <c r="C7166">
        <v>16.420000000000002</v>
      </c>
      <c r="D7166">
        <v>6.57</v>
      </c>
      <c r="E7166">
        <v>115.6</v>
      </c>
    </row>
    <row r="7167" spans="1:5" x14ac:dyDescent="0.25">
      <c r="A7167" s="264">
        <v>46686.541666666657</v>
      </c>
      <c r="B7167">
        <v>89.8</v>
      </c>
      <c r="C7167">
        <v>15.38</v>
      </c>
      <c r="D7167">
        <v>6.15</v>
      </c>
      <c r="E7167">
        <v>111.33</v>
      </c>
    </row>
    <row r="7168" spans="1:5" x14ac:dyDescent="0.25">
      <c r="A7168" s="264">
        <v>46686.583333333343</v>
      </c>
      <c r="B7168">
        <v>89.65</v>
      </c>
      <c r="C7168">
        <v>15.95</v>
      </c>
      <c r="D7168">
        <v>6.38</v>
      </c>
      <c r="E7168">
        <v>111.98</v>
      </c>
    </row>
    <row r="7169" spans="1:5" x14ac:dyDescent="0.25">
      <c r="A7169" s="264">
        <v>46686.625</v>
      </c>
      <c r="B7169">
        <v>94.36</v>
      </c>
      <c r="C7169">
        <v>16.2</v>
      </c>
      <c r="D7169">
        <v>6.48</v>
      </c>
      <c r="E7169">
        <v>117.04</v>
      </c>
    </row>
    <row r="7170" spans="1:5" x14ac:dyDescent="0.25">
      <c r="A7170" s="264">
        <v>46686.666666666657</v>
      </c>
      <c r="B7170">
        <v>95.64</v>
      </c>
      <c r="C7170">
        <v>16.57</v>
      </c>
      <c r="D7170">
        <v>6.63</v>
      </c>
      <c r="E7170">
        <v>118.84</v>
      </c>
    </row>
    <row r="7171" spans="1:5" x14ac:dyDescent="0.25">
      <c r="A7171" s="264">
        <v>46686.708333333343</v>
      </c>
      <c r="B7171">
        <v>96.96</v>
      </c>
      <c r="C7171">
        <v>16.88</v>
      </c>
      <c r="D7171">
        <v>6.75</v>
      </c>
      <c r="E7171">
        <v>120.59</v>
      </c>
    </row>
    <row r="7172" spans="1:5" x14ac:dyDescent="0.25">
      <c r="A7172" s="264">
        <v>46686.75</v>
      </c>
      <c r="B7172">
        <v>98.69</v>
      </c>
      <c r="C7172">
        <v>15.85</v>
      </c>
      <c r="D7172">
        <v>6.34</v>
      </c>
      <c r="E7172">
        <v>120.88</v>
      </c>
    </row>
    <row r="7173" spans="1:5" x14ac:dyDescent="0.25">
      <c r="A7173" s="264">
        <v>46686.791666666657</v>
      </c>
      <c r="B7173">
        <v>96.99</v>
      </c>
      <c r="C7173">
        <v>15.32</v>
      </c>
      <c r="D7173">
        <v>6.13</v>
      </c>
      <c r="E7173">
        <v>118.44</v>
      </c>
    </row>
    <row r="7174" spans="1:5" x14ac:dyDescent="0.25">
      <c r="A7174" s="264">
        <v>46686.833333333343</v>
      </c>
      <c r="B7174">
        <v>94.77</v>
      </c>
      <c r="C7174">
        <v>14.98</v>
      </c>
      <c r="D7174">
        <v>5.99</v>
      </c>
      <c r="E7174">
        <v>115.74</v>
      </c>
    </row>
    <row r="7175" spans="1:5" x14ac:dyDescent="0.25">
      <c r="A7175" s="264">
        <v>46686.875</v>
      </c>
      <c r="B7175">
        <v>93.26</v>
      </c>
      <c r="C7175">
        <v>14.98</v>
      </c>
      <c r="D7175">
        <v>5.99</v>
      </c>
      <c r="E7175">
        <v>114.23</v>
      </c>
    </row>
    <row r="7176" spans="1:5" x14ac:dyDescent="0.25">
      <c r="A7176" s="264">
        <v>46686.916666666657</v>
      </c>
      <c r="B7176">
        <v>91.84</v>
      </c>
      <c r="C7176">
        <v>14.67</v>
      </c>
      <c r="D7176">
        <v>5.87</v>
      </c>
      <c r="E7176">
        <v>112.38</v>
      </c>
    </row>
    <row r="7177" spans="1:5" x14ac:dyDescent="0.25">
      <c r="A7177" s="264">
        <v>46686.958333333343</v>
      </c>
      <c r="B7177">
        <v>90.13</v>
      </c>
      <c r="C7177">
        <v>14.75</v>
      </c>
      <c r="D7177">
        <v>5.9</v>
      </c>
      <c r="E7177">
        <v>110.78</v>
      </c>
    </row>
    <row r="7178" spans="1:5" x14ac:dyDescent="0.25">
      <c r="A7178" s="264">
        <v>46687</v>
      </c>
      <c r="B7178">
        <v>88.72</v>
      </c>
      <c r="C7178">
        <v>14.67</v>
      </c>
      <c r="D7178">
        <v>5.87</v>
      </c>
      <c r="E7178">
        <v>109.26</v>
      </c>
    </row>
    <row r="7179" spans="1:5" x14ac:dyDescent="0.25">
      <c r="A7179" s="264">
        <v>46687.041666666657</v>
      </c>
      <c r="B7179">
        <v>91.53</v>
      </c>
      <c r="C7179">
        <v>14.68</v>
      </c>
      <c r="D7179">
        <v>5.87</v>
      </c>
      <c r="E7179">
        <v>112.08</v>
      </c>
    </row>
    <row r="7180" spans="1:5" x14ac:dyDescent="0.25">
      <c r="A7180" s="264">
        <v>46687.083333333343</v>
      </c>
      <c r="B7180">
        <v>92.07</v>
      </c>
      <c r="C7180">
        <v>14.89</v>
      </c>
      <c r="D7180">
        <v>5.96</v>
      </c>
      <c r="E7180">
        <v>112.92</v>
      </c>
    </row>
    <row r="7181" spans="1:5" x14ac:dyDescent="0.25">
      <c r="A7181" s="264">
        <v>46687.125</v>
      </c>
      <c r="B7181">
        <v>94.93</v>
      </c>
      <c r="C7181">
        <v>14.86</v>
      </c>
      <c r="D7181">
        <v>5.94</v>
      </c>
      <c r="E7181">
        <v>115.73</v>
      </c>
    </row>
    <row r="7182" spans="1:5" x14ac:dyDescent="0.25">
      <c r="A7182" s="264">
        <v>46687.166666666657</v>
      </c>
      <c r="B7182">
        <v>98.11</v>
      </c>
      <c r="C7182">
        <v>15.25</v>
      </c>
      <c r="D7182">
        <v>6.1</v>
      </c>
      <c r="E7182">
        <v>119.46</v>
      </c>
    </row>
    <row r="7183" spans="1:5" x14ac:dyDescent="0.25">
      <c r="A7183" s="264">
        <v>46687.208333333343</v>
      </c>
      <c r="B7183">
        <v>106.5</v>
      </c>
      <c r="C7183">
        <v>16.12</v>
      </c>
      <c r="D7183">
        <v>6.45</v>
      </c>
      <c r="E7183">
        <v>129.07</v>
      </c>
    </row>
    <row r="7184" spans="1:5" x14ac:dyDescent="0.25">
      <c r="A7184" s="264">
        <v>46687.25</v>
      </c>
      <c r="B7184">
        <v>122.01</v>
      </c>
      <c r="C7184">
        <v>17.43</v>
      </c>
      <c r="D7184">
        <v>6.97</v>
      </c>
      <c r="E7184">
        <v>146.41</v>
      </c>
    </row>
    <row r="7185" spans="1:5" x14ac:dyDescent="0.25">
      <c r="A7185" s="264">
        <v>46687.291666666657</v>
      </c>
      <c r="B7185">
        <v>121.83</v>
      </c>
      <c r="C7185">
        <v>22.42</v>
      </c>
      <c r="D7185">
        <v>8.9700000000000006</v>
      </c>
      <c r="E7185">
        <v>153.22</v>
      </c>
    </row>
    <row r="7186" spans="1:5" x14ac:dyDescent="0.25">
      <c r="A7186" s="264">
        <v>46687.333333333343</v>
      </c>
      <c r="B7186">
        <v>120.24</v>
      </c>
      <c r="C7186">
        <v>27.3</v>
      </c>
      <c r="D7186">
        <v>10.92</v>
      </c>
      <c r="E7186">
        <v>158.46</v>
      </c>
    </row>
    <row r="7187" spans="1:5" x14ac:dyDescent="0.25">
      <c r="A7187" s="264">
        <v>46687.375</v>
      </c>
      <c r="B7187">
        <v>117.3</v>
      </c>
      <c r="C7187">
        <v>23.28</v>
      </c>
      <c r="D7187">
        <v>9.31</v>
      </c>
      <c r="E7187">
        <v>149.88999999999999</v>
      </c>
    </row>
    <row r="7188" spans="1:5" x14ac:dyDescent="0.25">
      <c r="A7188" s="264">
        <v>46687.416666666657</v>
      </c>
      <c r="B7188">
        <v>107.35</v>
      </c>
      <c r="C7188">
        <v>20.65</v>
      </c>
      <c r="D7188">
        <v>8.26</v>
      </c>
      <c r="E7188">
        <v>136.26</v>
      </c>
    </row>
    <row r="7189" spans="1:5" x14ac:dyDescent="0.25">
      <c r="A7189" s="264">
        <v>46687.458333333343</v>
      </c>
      <c r="B7189">
        <v>102.25</v>
      </c>
      <c r="C7189">
        <v>18.3</v>
      </c>
      <c r="D7189">
        <v>7.32</v>
      </c>
      <c r="E7189">
        <v>127.87</v>
      </c>
    </row>
    <row r="7190" spans="1:5" x14ac:dyDescent="0.25">
      <c r="A7190" s="264">
        <v>46687.5</v>
      </c>
      <c r="B7190">
        <v>96.42</v>
      </c>
      <c r="C7190">
        <v>16.8</v>
      </c>
      <c r="D7190">
        <v>6.72</v>
      </c>
      <c r="E7190">
        <v>119.94</v>
      </c>
    </row>
    <row r="7191" spans="1:5" x14ac:dyDescent="0.25">
      <c r="A7191" s="264">
        <v>46687.541666666657</v>
      </c>
      <c r="B7191">
        <v>94.99</v>
      </c>
      <c r="C7191">
        <v>16.32</v>
      </c>
      <c r="D7191">
        <v>6.53</v>
      </c>
      <c r="E7191">
        <v>117.84</v>
      </c>
    </row>
    <row r="7192" spans="1:5" x14ac:dyDescent="0.25">
      <c r="A7192" s="264">
        <v>46687.583333333343</v>
      </c>
      <c r="B7192">
        <v>95.33</v>
      </c>
      <c r="C7192">
        <v>16.53</v>
      </c>
      <c r="D7192">
        <v>6.61</v>
      </c>
      <c r="E7192">
        <v>118.47</v>
      </c>
    </row>
    <row r="7193" spans="1:5" x14ac:dyDescent="0.25">
      <c r="A7193" s="264">
        <v>46687.625</v>
      </c>
      <c r="B7193">
        <v>96.81</v>
      </c>
      <c r="C7193">
        <v>16.45</v>
      </c>
      <c r="D7193">
        <v>6.58</v>
      </c>
      <c r="E7193">
        <v>119.84</v>
      </c>
    </row>
    <row r="7194" spans="1:5" x14ac:dyDescent="0.25">
      <c r="A7194" s="264">
        <v>46687.666666666657</v>
      </c>
      <c r="B7194">
        <v>100.48</v>
      </c>
      <c r="C7194">
        <v>17.149999999999999</v>
      </c>
      <c r="D7194">
        <v>6.86</v>
      </c>
      <c r="E7194">
        <v>124.49</v>
      </c>
    </row>
    <row r="7195" spans="1:5" x14ac:dyDescent="0.25">
      <c r="A7195" s="264">
        <v>46687.708333333343</v>
      </c>
      <c r="B7195">
        <v>102.31</v>
      </c>
      <c r="C7195">
        <v>17.649999999999999</v>
      </c>
      <c r="D7195">
        <v>7.06</v>
      </c>
      <c r="E7195">
        <v>127.02</v>
      </c>
    </row>
    <row r="7196" spans="1:5" x14ac:dyDescent="0.25">
      <c r="A7196" s="264">
        <v>46687.75</v>
      </c>
      <c r="B7196">
        <v>101.13</v>
      </c>
      <c r="C7196">
        <v>17.75</v>
      </c>
      <c r="D7196">
        <v>7.1</v>
      </c>
      <c r="E7196">
        <v>125.98</v>
      </c>
    </row>
    <row r="7197" spans="1:5" x14ac:dyDescent="0.25">
      <c r="A7197" s="264">
        <v>46687.791666666657</v>
      </c>
      <c r="B7197">
        <v>98.63</v>
      </c>
      <c r="C7197">
        <v>17.2</v>
      </c>
      <c r="D7197">
        <v>6.88</v>
      </c>
      <c r="E7197">
        <v>122.71</v>
      </c>
    </row>
    <row r="7198" spans="1:5" x14ac:dyDescent="0.25">
      <c r="A7198" s="264">
        <v>46687.833333333343</v>
      </c>
      <c r="B7198">
        <v>95.7</v>
      </c>
      <c r="C7198">
        <v>16.25</v>
      </c>
      <c r="D7198">
        <v>6.5</v>
      </c>
      <c r="E7198">
        <v>118.45</v>
      </c>
    </row>
    <row r="7199" spans="1:5" x14ac:dyDescent="0.25">
      <c r="A7199" s="264">
        <v>46687.875</v>
      </c>
      <c r="B7199">
        <v>94.43</v>
      </c>
      <c r="C7199">
        <v>16.190000000000001</v>
      </c>
      <c r="D7199">
        <v>6.48</v>
      </c>
      <c r="E7199">
        <v>117.1</v>
      </c>
    </row>
    <row r="7200" spans="1:5" x14ac:dyDescent="0.25">
      <c r="A7200" s="264">
        <v>46687.916666666657</v>
      </c>
      <c r="B7200">
        <v>91.68</v>
      </c>
      <c r="C7200">
        <v>16</v>
      </c>
      <c r="D7200">
        <v>6.4</v>
      </c>
      <c r="E7200">
        <v>114.08</v>
      </c>
    </row>
    <row r="7201" spans="1:5" x14ac:dyDescent="0.25">
      <c r="A7201" s="264">
        <v>46687.958333333343</v>
      </c>
      <c r="B7201">
        <v>91.44</v>
      </c>
      <c r="C7201">
        <v>15.71</v>
      </c>
      <c r="D7201">
        <v>6.28</v>
      </c>
      <c r="E7201">
        <v>113.43</v>
      </c>
    </row>
    <row r="7202" spans="1:5" x14ac:dyDescent="0.25">
      <c r="A7202" s="264">
        <v>46688</v>
      </c>
      <c r="B7202">
        <v>89.15</v>
      </c>
      <c r="C7202">
        <v>15.88</v>
      </c>
      <c r="D7202">
        <v>6.35</v>
      </c>
      <c r="E7202">
        <v>111.38</v>
      </c>
    </row>
    <row r="7203" spans="1:5" x14ac:dyDescent="0.25">
      <c r="A7203" s="264">
        <v>46688.041666666657</v>
      </c>
      <c r="B7203">
        <v>90.12</v>
      </c>
      <c r="C7203">
        <v>15.37</v>
      </c>
      <c r="D7203">
        <v>6.15</v>
      </c>
      <c r="E7203">
        <v>111.64</v>
      </c>
    </row>
    <row r="7204" spans="1:5" x14ac:dyDescent="0.25">
      <c r="A7204" s="264">
        <v>46688.083333333343</v>
      </c>
      <c r="B7204">
        <v>95.79</v>
      </c>
      <c r="C7204">
        <v>16</v>
      </c>
      <c r="D7204">
        <v>6.4</v>
      </c>
      <c r="E7204">
        <v>118.19</v>
      </c>
    </row>
    <row r="7205" spans="1:5" x14ac:dyDescent="0.25">
      <c r="A7205" s="264">
        <v>46688.125</v>
      </c>
      <c r="B7205">
        <v>88.58</v>
      </c>
      <c r="C7205">
        <v>16.420000000000002</v>
      </c>
      <c r="D7205">
        <v>6.57</v>
      </c>
      <c r="E7205">
        <v>111.57</v>
      </c>
    </row>
    <row r="7206" spans="1:5" x14ac:dyDescent="0.25">
      <c r="A7206" s="264">
        <v>46688.166666666657</v>
      </c>
      <c r="B7206">
        <v>96.68</v>
      </c>
      <c r="C7206">
        <v>16.48</v>
      </c>
      <c r="D7206">
        <v>6.59</v>
      </c>
      <c r="E7206">
        <v>119.75</v>
      </c>
    </row>
    <row r="7207" spans="1:5" x14ac:dyDescent="0.25">
      <c r="A7207" s="264">
        <v>46688.208333333343</v>
      </c>
      <c r="B7207">
        <v>97.35</v>
      </c>
      <c r="C7207">
        <v>17.3</v>
      </c>
      <c r="D7207">
        <v>6.92</v>
      </c>
      <c r="E7207">
        <v>121.57</v>
      </c>
    </row>
    <row r="7208" spans="1:5" x14ac:dyDescent="0.25">
      <c r="A7208" s="264">
        <v>46688.25</v>
      </c>
      <c r="B7208">
        <v>100.84</v>
      </c>
      <c r="C7208">
        <v>18.100000000000001</v>
      </c>
      <c r="D7208">
        <v>7.24</v>
      </c>
      <c r="E7208">
        <v>126.18</v>
      </c>
    </row>
    <row r="7209" spans="1:5" x14ac:dyDescent="0.25">
      <c r="A7209" s="264">
        <v>46688.291666666657</v>
      </c>
      <c r="B7209">
        <v>103.91</v>
      </c>
      <c r="C7209">
        <v>18.670000000000002</v>
      </c>
      <c r="D7209">
        <v>7.47</v>
      </c>
      <c r="E7209">
        <v>130.05000000000001</v>
      </c>
    </row>
    <row r="7210" spans="1:5" x14ac:dyDescent="0.25">
      <c r="A7210" s="264">
        <v>46688.333333333343</v>
      </c>
      <c r="B7210">
        <v>105.62</v>
      </c>
      <c r="C7210">
        <v>19.95</v>
      </c>
      <c r="D7210">
        <v>7.98</v>
      </c>
      <c r="E7210">
        <v>133.55000000000001</v>
      </c>
    </row>
    <row r="7211" spans="1:5" x14ac:dyDescent="0.25">
      <c r="A7211" s="264">
        <v>46688.375</v>
      </c>
      <c r="B7211">
        <v>109.14</v>
      </c>
      <c r="C7211">
        <v>20.75</v>
      </c>
      <c r="D7211">
        <v>8.3000000000000007</v>
      </c>
      <c r="E7211">
        <v>138.19</v>
      </c>
    </row>
    <row r="7212" spans="1:5" x14ac:dyDescent="0.25">
      <c r="A7212" s="264">
        <v>46688.416666666657</v>
      </c>
      <c r="B7212">
        <v>109.38</v>
      </c>
      <c r="C7212">
        <v>19.88</v>
      </c>
      <c r="D7212">
        <v>7.95</v>
      </c>
      <c r="E7212">
        <v>137.21</v>
      </c>
    </row>
    <row r="7213" spans="1:5" x14ac:dyDescent="0.25">
      <c r="A7213" s="264">
        <v>46688.458333333343</v>
      </c>
      <c r="B7213">
        <v>107.19</v>
      </c>
      <c r="C7213">
        <v>19.420000000000002</v>
      </c>
      <c r="D7213">
        <v>7.77</v>
      </c>
      <c r="E7213">
        <v>134.38</v>
      </c>
    </row>
    <row r="7214" spans="1:5" x14ac:dyDescent="0.25">
      <c r="A7214" s="264">
        <v>46688.5</v>
      </c>
      <c r="B7214">
        <v>110.28</v>
      </c>
      <c r="C7214">
        <v>18.329999999999998</v>
      </c>
      <c r="D7214">
        <v>7.33</v>
      </c>
      <c r="E7214">
        <v>135.94</v>
      </c>
    </row>
    <row r="7215" spans="1:5" x14ac:dyDescent="0.25">
      <c r="A7215" s="264">
        <v>46688.541666666657</v>
      </c>
      <c r="B7215">
        <v>108.09</v>
      </c>
      <c r="C7215">
        <v>17.63</v>
      </c>
      <c r="D7215">
        <v>7.05</v>
      </c>
      <c r="E7215">
        <v>132.77000000000001</v>
      </c>
    </row>
    <row r="7216" spans="1:5" x14ac:dyDescent="0.25">
      <c r="A7216" s="264">
        <v>46688.583333333343</v>
      </c>
      <c r="B7216">
        <v>105.85</v>
      </c>
      <c r="C7216">
        <v>17.47</v>
      </c>
      <c r="D7216">
        <v>6.99</v>
      </c>
      <c r="E7216">
        <v>130.31</v>
      </c>
    </row>
    <row r="7217" spans="1:5" x14ac:dyDescent="0.25">
      <c r="A7217" s="264">
        <v>46688.625</v>
      </c>
      <c r="B7217">
        <v>103.15</v>
      </c>
      <c r="C7217">
        <v>17.399999999999999</v>
      </c>
      <c r="D7217">
        <v>6.96</v>
      </c>
      <c r="E7217">
        <v>127.51</v>
      </c>
    </row>
    <row r="7218" spans="1:5" x14ac:dyDescent="0.25">
      <c r="A7218" s="264">
        <v>46688.666666666657</v>
      </c>
      <c r="B7218">
        <v>101.98</v>
      </c>
      <c r="C7218">
        <v>18.149999999999999</v>
      </c>
      <c r="D7218">
        <v>7.26</v>
      </c>
      <c r="E7218">
        <v>127.39</v>
      </c>
    </row>
    <row r="7219" spans="1:5" x14ac:dyDescent="0.25">
      <c r="A7219" s="264">
        <v>46688.708333333343</v>
      </c>
      <c r="B7219">
        <v>102.04</v>
      </c>
      <c r="C7219">
        <v>19.05</v>
      </c>
      <c r="D7219">
        <v>7.62</v>
      </c>
      <c r="E7219">
        <v>128.71</v>
      </c>
    </row>
    <row r="7220" spans="1:5" x14ac:dyDescent="0.25">
      <c r="A7220" s="264">
        <v>46688.75</v>
      </c>
      <c r="B7220">
        <v>102.47</v>
      </c>
      <c r="C7220">
        <v>19.02</v>
      </c>
      <c r="D7220">
        <v>7.61</v>
      </c>
      <c r="E7220">
        <v>129.1</v>
      </c>
    </row>
    <row r="7221" spans="1:5" x14ac:dyDescent="0.25">
      <c r="A7221" s="264">
        <v>46688.791666666657</v>
      </c>
      <c r="B7221">
        <v>99.92</v>
      </c>
      <c r="C7221">
        <v>18.25</v>
      </c>
      <c r="D7221">
        <v>7.3</v>
      </c>
      <c r="E7221">
        <v>125.47</v>
      </c>
    </row>
    <row r="7222" spans="1:5" x14ac:dyDescent="0.25">
      <c r="A7222" s="264">
        <v>46688.833333333343</v>
      </c>
      <c r="B7222">
        <v>101.86</v>
      </c>
      <c r="C7222">
        <v>16.73</v>
      </c>
      <c r="D7222">
        <v>6.69</v>
      </c>
      <c r="E7222">
        <v>125.28</v>
      </c>
    </row>
    <row r="7223" spans="1:5" x14ac:dyDescent="0.25">
      <c r="A7223" s="264">
        <v>46688.875</v>
      </c>
      <c r="B7223">
        <v>99.16</v>
      </c>
      <c r="C7223">
        <v>16.25</v>
      </c>
      <c r="D7223">
        <v>6.5</v>
      </c>
      <c r="E7223">
        <v>121.91</v>
      </c>
    </row>
    <row r="7224" spans="1:5" x14ac:dyDescent="0.25">
      <c r="A7224" s="264">
        <v>46688.916666666657</v>
      </c>
      <c r="B7224">
        <v>96.2</v>
      </c>
      <c r="C7224">
        <v>15.9</v>
      </c>
      <c r="D7224">
        <v>6.36</v>
      </c>
      <c r="E7224">
        <v>118.46</v>
      </c>
    </row>
    <row r="7225" spans="1:5" x14ac:dyDescent="0.25">
      <c r="A7225" s="264">
        <v>46688.958333333343</v>
      </c>
      <c r="B7225">
        <v>97.21</v>
      </c>
      <c r="C7225">
        <v>15.95</v>
      </c>
      <c r="D7225">
        <v>6.38</v>
      </c>
      <c r="E7225">
        <v>119.54</v>
      </c>
    </row>
    <row r="7226" spans="1:5" x14ac:dyDescent="0.25">
      <c r="A7226" s="264">
        <v>46689</v>
      </c>
      <c r="B7226">
        <v>94.57</v>
      </c>
      <c r="C7226">
        <v>16.62</v>
      </c>
      <c r="D7226">
        <v>6.65</v>
      </c>
      <c r="E7226">
        <v>117.84</v>
      </c>
    </row>
    <row r="7227" spans="1:5" x14ac:dyDescent="0.25">
      <c r="A7227" s="264">
        <v>46689.041666666657</v>
      </c>
      <c r="B7227">
        <v>97.52</v>
      </c>
      <c r="C7227">
        <v>17.350000000000001</v>
      </c>
      <c r="D7227">
        <v>6.94</v>
      </c>
      <c r="E7227">
        <v>121.81</v>
      </c>
    </row>
    <row r="7228" spans="1:5" x14ac:dyDescent="0.25">
      <c r="A7228" s="264">
        <v>46689.083333333343</v>
      </c>
      <c r="B7228">
        <v>103.08</v>
      </c>
      <c r="C7228">
        <v>18.149999999999999</v>
      </c>
      <c r="D7228">
        <v>7.26</v>
      </c>
      <c r="E7228">
        <v>128.49</v>
      </c>
    </row>
    <row r="7229" spans="1:5" x14ac:dyDescent="0.25">
      <c r="A7229" s="264">
        <v>46689.125</v>
      </c>
      <c r="B7229">
        <v>111.8</v>
      </c>
      <c r="C7229">
        <v>19.59</v>
      </c>
      <c r="D7229">
        <v>7.84</v>
      </c>
      <c r="E7229">
        <v>139.22999999999999</v>
      </c>
    </row>
    <row r="7230" spans="1:5" x14ac:dyDescent="0.25">
      <c r="A7230" s="264">
        <v>46689.166666666657</v>
      </c>
      <c r="B7230">
        <v>107.02</v>
      </c>
      <c r="C7230">
        <v>19.48</v>
      </c>
      <c r="D7230">
        <v>7.79</v>
      </c>
      <c r="E7230">
        <v>134.29</v>
      </c>
    </row>
    <row r="7231" spans="1:5" x14ac:dyDescent="0.25">
      <c r="A7231" s="264">
        <v>46689.208333333343</v>
      </c>
      <c r="B7231">
        <v>107.49</v>
      </c>
      <c r="C7231">
        <v>19.420000000000002</v>
      </c>
      <c r="D7231">
        <v>7.77</v>
      </c>
      <c r="E7231">
        <v>134.68</v>
      </c>
    </row>
    <row r="7232" spans="1:5" x14ac:dyDescent="0.25">
      <c r="A7232" s="264">
        <v>46689.25</v>
      </c>
      <c r="B7232">
        <v>119.71</v>
      </c>
      <c r="C7232">
        <v>20.63</v>
      </c>
      <c r="D7232">
        <v>8.25</v>
      </c>
      <c r="E7232">
        <v>148.59</v>
      </c>
    </row>
    <row r="7233" spans="1:5" x14ac:dyDescent="0.25">
      <c r="A7233" s="264">
        <v>46689.291666666657</v>
      </c>
      <c r="B7233">
        <v>123.55</v>
      </c>
      <c r="C7233">
        <v>21.15</v>
      </c>
      <c r="D7233">
        <v>8.4600000000000009</v>
      </c>
      <c r="E7233">
        <v>153.16</v>
      </c>
    </row>
    <row r="7234" spans="1:5" x14ac:dyDescent="0.25">
      <c r="A7234" s="264">
        <v>46689.333333333343</v>
      </c>
      <c r="B7234">
        <v>119.61</v>
      </c>
      <c r="C7234">
        <v>22.22</v>
      </c>
      <c r="D7234">
        <v>8.89</v>
      </c>
      <c r="E7234">
        <v>150.72</v>
      </c>
    </row>
    <row r="7235" spans="1:5" x14ac:dyDescent="0.25">
      <c r="A7235" s="264">
        <v>46689.375</v>
      </c>
      <c r="B7235">
        <v>124.6</v>
      </c>
      <c r="C7235">
        <v>23.05</v>
      </c>
      <c r="D7235">
        <v>9.2200000000000006</v>
      </c>
      <c r="E7235">
        <v>156.87</v>
      </c>
    </row>
    <row r="7236" spans="1:5" x14ac:dyDescent="0.25">
      <c r="A7236" s="264">
        <v>46689.416666666657</v>
      </c>
      <c r="B7236">
        <v>120.25</v>
      </c>
      <c r="C7236">
        <v>21.7</v>
      </c>
      <c r="D7236">
        <v>8.68</v>
      </c>
      <c r="E7236">
        <v>150.63</v>
      </c>
    </row>
    <row r="7237" spans="1:5" x14ac:dyDescent="0.25">
      <c r="A7237" s="264">
        <v>46689.458333333343</v>
      </c>
      <c r="B7237">
        <v>109.64</v>
      </c>
      <c r="C7237">
        <v>19.78</v>
      </c>
      <c r="D7237">
        <v>7.91</v>
      </c>
      <c r="E7237">
        <v>137.33000000000001</v>
      </c>
    </row>
    <row r="7238" spans="1:5" x14ac:dyDescent="0.25">
      <c r="A7238" s="264">
        <v>46689.5</v>
      </c>
      <c r="B7238">
        <v>107.65</v>
      </c>
      <c r="C7238">
        <v>17.95</v>
      </c>
      <c r="D7238">
        <v>7.18</v>
      </c>
      <c r="E7238">
        <v>132.78</v>
      </c>
    </row>
    <row r="7239" spans="1:5" x14ac:dyDescent="0.25">
      <c r="A7239" s="264">
        <v>46689.541666666657</v>
      </c>
      <c r="B7239">
        <v>107.04</v>
      </c>
      <c r="C7239">
        <v>17.399999999999999</v>
      </c>
      <c r="D7239">
        <v>6.96</v>
      </c>
      <c r="E7239">
        <v>131.4</v>
      </c>
    </row>
    <row r="7240" spans="1:5" x14ac:dyDescent="0.25">
      <c r="A7240" s="264">
        <v>46689.583333333343</v>
      </c>
      <c r="B7240">
        <v>104.34</v>
      </c>
      <c r="C7240">
        <v>16.7</v>
      </c>
      <c r="D7240">
        <v>6.68</v>
      </c>
      <c r="E7240">
        <v>127.72</v>
      </c>
    </row>
    <row r="7241" spans="1:5" x14ac:dyDescent="0.25">
      <c r="A7241" s="264">
        <v>46689.625</v>
      </c>
      <c r="B7241">
        <v>99.44</v>
      </c>
      <c r="C7241">
        <v>16.55</v>
      </c>
      <c r="D7241">
        <v>6.62</v>
      </c>
      <c r="E7241">
        <v>122.61</v>
      </c>
    </row>
    <row r="7242" spans="1:5" x14ac:dyDescent="0.25">
      <c r="A7242" s="264">
        <v>46689.666666666657</v>
      </c>
      <c r="B7242">
        <v>100.72</v>
      </c>
      <c r="C7242">
        <v>17.149999999999999</v>
      </c>
      <c r="D7242">
        <v>6.86</v>
      </c>
      <c r="E7242">
        <v>124.73</v>
      </c>
    </row>
    <row r="7243" spans="1:5" x14ac:dyDescent="0.25">
      <c r="A7243" s="264">
        <v>46689.708333333343</v>
      </c>
      <c r="B7243">
        <v>108.05</v>
      </c>
      <c r="C7243">
        <v>18.48</v>
      </c>
      <c r="D7243">
        <v>7.39</v>
      </c>
      <c r="E7243">
        <v>133.91999999999999</v>
      </c>
    </row>
    <row r="7244" spans="1:5" x14ac:dyDescent="0.25">
      <c r="A7244" s="264">
        <v>46689.75</v>
      </c>
      <c r="B7244">
        <v>114.16</v>
      </c>
      <c r="C7244">
        <v>19.57</v>
      </c>
      <c r="D7244">
        <v>7.83</v>
      </c>
      <c r="E7244">
        <v>141.56</v>
      </c>
    </row>
    <row r="7245" spans="1:5" x14ac:dyDescent="0.25">
      <c r="A7245" s="264">
        <v>46689.791666666657</v>
      </c>
      <c r="B7245">
        <v>111.38</v>
      </c>
      <c r="C7245">
        <v>19.87</v>
      </c>
      <c r="D7245">
        <v>7.95</v>
      </c>
      <c r="E7245">
        <v>139.19999999999999</v>
      </c>
    </row>
    <row r="7246" spans="1:5" x14ac:dyDescent="0.25">
      <c r="A7246" s="264">
        <v>46689.833333333343</v>
      </c>
      <c r="B7246">
        <v>109</v>
      </c>
      <c r="C7246">
        <v>19.3</v>
      </c>
      <c r="D7246">
        <v>7.72</v>
      </c>
      <c r="E7246">
        <v>136.02000000000001</v>
      </c>
    </row>
    <row r="7247" spans="1:5" x14ac:dyDescent="0.25">
      <c r="A7247" s="264">
        <v>46689.875</v>
      </c>
      <c r="B7247">
        <v>103.54</v>
      </c>
      <c r="C7247">
        <v>18.18</v>
      </c>
      <c r="D7247">
        <v>7.27</v>
      </c>
      <c r="E7247">
        <v>128.99</v>
      </c>
    </row>
    <row r="7248" spans="1:5" x14ac:dyDescent="0.25">
      <c r="A7248" s="264">
        <v>46689.916666666657</v>
      </c>
      <c r="B7248">
        <v>105.13</v>
      </c>
      <c r="C7248">
        <v>17.5</v>
      </c>
      <c r="D7248">
        <v>7</v>
      </c>
      <c r="E7248">
        <v>129.63</v>
      </c>
    </row>
    <row r="7249" spans="1:5" x14ac:dyDescent="0.25">
      <c r="A7249" s="264">
        <v>46689.958333333343</v>
      </c>
      <c r="B7249">
        <v>106.2</v>
      </c>
      <c r="C7249">
        <v>17.57</v>
      </c>
      <c r="D7249">
        <v>7.03</v>
      </c>
      <c r="E7249">
        <v>130.80000000000001</v>
      </c>
    </row>
    <row r="7250" spans="1:5" x14ac:dyDescent="0.25">
      <c r="A7250" s="264">
        <v>46690</v>
      </c>
      <c r="B7250">
        <v>105.37</v>
      </c>
      <c r="C7250">
        <v>17.38</v>
      </c>
      <c r="D7250">
        <v>6.95</v>
      </c>
      <c r="E7250">
        <v>129.69999999999999</v>
      </c>
    </row>
    <row r="7251" spans="1:5" x14ac:dyDescent="0.25">
      <c r="A7251" s="264">
        <v>46690.041666666657</v>
      </c>
      <c r="B7251">
        <v>109.86</v>
      </c>
      <c r="C7251">
        <v>17.82</v>
      </c>
      <c r="D7251">
        <v>7.13</v>
      </c>
      <c r="E7251">
        <v>134.81</v>
      </c>
    </row>
    <row r="7252" spans="1:5" x14ac:dyDescent="0.25">
      <c r="A7252" s="264">
        <v>46690.083333333343</v>
      </c>
      <c r="B7252">
        <v>114.46</v>
      </c>
      <c r="C7252">
        <v>18.899999999999999</v>
      </c>
      <c r="D7252">
        <v>7.56</v>
      </c>
      <c r="E7252">
        <v>140.91999999999999</v>
      </c>
    </row>
    <row r="7253" spans="1:5" x14ac:dyDescent="0.25">
      <c r="A7253" s="264">
        <v>46690.125</v>
      </c>
      <c r="B7253">
        <v>120.66</v>
      </c>
      <c r="C7253">
        <v>20.03</v>
      </c>
      <c r="D7253">
        <v>8.01</v>
      </c>
      <c r="E7253">
        <v>148.69999999999999</v>
      </c>
    </row>
    <row r="7254" spans="1:5" x14ac:dyDescent="0.25">
      <c r="A7254" s="264">
        <v>46690.166666666657</v>
      </c>
      <c r="B7254">
        <v>126.81</v>
      </c>
      <c r="C7254">
        <v>21.29</v>
      </c>
      <c r="D7254">
        <v>8.52</v>
      </c>
      <c r="E7254">
        <v>156.62</v>
      </c>
    </row>
    <row r="7255" spans="1:5" x14ac:dyDescent="0.25">
      <c r="A7255" s="264">
        <v>46690.208333333343</v>
      </c>
      <c r="B7255">
        <v>145.31</v>
      </c>
      <c r="C7255">
        <v>22.86</v>
      </c>
      <c r="D7255">
        <v>9.14</v>
      </c>
      <c r="E7255">
        <v>177.31</v>
      </c>
    </row>
    <row r="7256" spans="1:5" x14ac:dyDescent="0.25">
      <c r="A7256" s="264">
        <v>46690.25</v>
      </c>
      <c r="B7256">
        <v>153.35</v>
      </c>
      <c r="C7256">
        <v>25.65</v>
      </c>
      <c r="D7256">
        <v>10.26</v>
      </c>
      <c r="E7256">
        <v>189.26</v>
      </c>
    </row>
    <row r="7257" spans="1:5" x14ac:dyDescent="0.25">
      <c r="A7257" s="264">
        <v>46690.291666666657</v>
      </c>
      <c r="B7257">
        <v>165.09</v>
      </c>
      <c r="C7257">
        <v>30.48</v>
      </c>
      <c r="D7257">
        <v>12.19</v>
      </c>
      <c r="E7257">
        <v>207.76</v>
      </c>
    </row>
    <row r="7258" spans="1:5" x14ac:dyDescent="0.25">
      <c r="A7258" s="264">
        <v>46690.333333333343</v>
      </c>
      <c r="B7258">
        <v>169.87</v>
      </c>
      <c r="C7258">
        <v>32.770000000000003</v>
      </c>
      <c r="D7258">
        <v>13.11</v>
      </c>
      <c r="E7258">
        <v>215.75</v>
      </c>
    </row>
    <row r="7259" spans="1:5" x14ac:dyDescent="0.25">
      <c r="A7259" s="264">
        <v>46690.375</v>
      </c>
      <c r="B7259">
        <v>159.34</v>
      </c>
      <c r="C7259">
        <v>31.79</v>
      </c>
      <c r="D7259">
        <v>12.72</v>
      </c>
      <c r="E7259">
        <v>203.85</v>
      </c>
    </row>
    <row r="7260" spans="1:5" x14ac:dyDescent="0.25">
      <c r="A7260" s="264">
        <v>46690.416666666657</v>
      </c>
      <c r="B7260">
        <v>148.66999999999999</v>
      </c>
      <c r="C7260">
        <v>26.88</v>
      </c>
      <c r="D7260">
        <v>10.75</v>
      </c>
      <c r="E7260">
        <v>186.3</v>
      </c>
    </row>
    <row r="7261" spans="1:5" x14ac:dyDescent="0.25">
      <c r="A7261" s="264">
        <v>46690.458333333343</v>
      </c>
      <c r="B7261">
        <v>135.27000000000001</v>
      </c>
      <c r="C7261">
        <v>23.32</v>
      </c>
      <c r="D7261">
        <v>9.33</v>
      </c>
      <c r="E7261">
        <v>167.92</v>
      </c>
    </row>
    <row r="7262" spans="1:5" x14ac:dyDescent="0.25">
      <c r="A7262" s="264">
        <v>46690.5</v>
      </c>
      <c r="B7262">
        <v>126.09</v>
      </c>
      <c r="C7262">
        <v>22</v>
      </c>
      <c r="D7262">
        <v>8.8000000000000007</v>
      </c>
      <c r="E7262">
        <v>156.88999999999999</v>
      </c>
    </row>
    <row r="7263" spans="1:5" x14ac:dyDescent="0.25">
      <c r="A7263" s="264">
        <v>46690.541666666657</v>
      </c>
      <c r="B7263">
        <v>119.4</v>
      </c>
      <c r="C7263">
        <v>21.07</v>
      </c>
      <c r="D7263">
        <v>8.43</v>
      </c>
      <c r="E7263">
        <v>148.9</v>
      </c>
    </row>
    <row r="7264" spans="1:5" x14ac:dyDescent="0.25">
      <c r="A7264" s="264">
        <v>46690.583333333343</v>
      </c>
      <c r="B7264">
        <v>116.59</v>
      </c>
      <c r="C7264">
        <v>20.170000000000002</v>
      </c>
      <c r="D7264">
        <v>8.07</v>
      </c>
      <c r="E7264">
        <v>144.83000000000001</v>
      </c>
    </row>
    <row r="7265" spans="1:5" x14ac:dyDescent="0.25">
      <c r="A7265" s="264">
        <v>46690.625</v>
      </c>
      <c r="B7265">
        <v>118.88</v>
      </c>
      <c r="C7265">
        <v>19.87</v>
      </c>
      <c r="D7265">
        <v>7.95</v>
      </c>
      <c r="E7265">
        <v>146.69999999999999</v>
      </c>
    </row>
    <row r="7266" spans="1:5" x14ac:dyDescent="0.25">
      <c r="A7266" s="264">
        <v>46690.666666666657</v>
      </c>
      <c r="B7266">
        <v>123.17</v>
      </c>
      <c r="C7266">
        <v>20.399999999999999</v>
      </c>
      <c r="D7266">
        <v>8.16</v>
      </c>
      <c r="E7266">
        <v>151.72999999999999</v>
      </c>
    </row>
    <row r="7267" spans="1:5" x14ac:dyDescent="0.25">
      <c r="A7267" s="264">
        <v>46690.708333333343</v>
      </c>
      <c r="B7267">
        <v>122.17</v>
      </c>
      <c r="C7267">
        <v>20.45</v>
      </c>
      <c r="D7267">
        <v>8.18</v>
      </c>
      <c r="E7267">
        <v>150.80000000000001</v>
      </c>
    </row>
    <row r="7268" spans="1:5" x14ac:dyDescent="0.25">
      <c r="A7268" s="264">
        <v>46690.75</v>
      </c>
      <c r="B7268">
        <v>125.85</v>
      </c>
      <c r="C7268">
        <v>21.1</v>
      </c>
      <c r="D7268">
        <v>8.44</v>
      </c>
      <c r="E7268">
        <v>155.38999999999999</v>
      </c>
    </row>
    <row r="7269" spans="1:5" x14ac:dyDescent="0.25">
      <c r="A7269" s="264">
        <v>46690.791666666657</v>
      </c>
      <c r="B7269">
        <v>125.52</v>
      </c>
      <c r="C7269">
        <v>21.54</v>
      </c>
      <c r="D7269">
        <v>8.6199999999999992</v>
      </c>
      <c r="E7269">
        <v>155.68</v>
      </c>
    </row>
    <row r="7270" spans="1:5" x14ac:dyDescent="0.25">
      <c r="A7270" s="264">
        <v>46690.833333333343</v>
      </c>
      <c r="B7270">
        <v>122.83</v>
      </c>
      <c r="C7270">
        <v>21.16</v>
      </c>
      <c r="D7270">
        <v>8.4600000000000009</v>
      </c>
      <c r="E7270">
        <v>152.44999999999999</v>
      </c>
    </row>
    <row r="7271" spans="1:5" x14ac:dyDescent="0.25">
      <c r="A7271" s="264">
        <v>46690.875</v>
      </c>
      <c r="B7271">
        <v>117.56</v>
      </c>
      <c r="C7271">
        <v>20.32</v>
      </c>
      <c r="D7271">
        <v>8.1300000000000008</v>
      </c>
      <c r="E7271">
        <v>146.01</v>
      </c>
    </row>
    <row r="7272" spans="1:5" x14ac:dyDescent="0.25">
      <c r="A7272" s="264">
        <v>46690.916666666657</v>
      </c>
      <c r="B7272">
        <v>115.35</v>
      </c>
      <c r="C7272">
        <v>19.75</v>
      </c>
      <c r="D7272">
        <v>7.9</v>
      </c>
      <c r="E7272">
        <v>143</v>
      </c>
    </row>
    <row r="7273" spans="1:5" x14ac:dyDescent="0.25">
      <c r="A7273" s="264">
        <v>46690.958333333343</v>
      </c>
      <c r="B7273">
        <v>112.19</v>
      </c>
      <c r="C7273">
        <v>19.350000000000001</v>
      </c>
      <c r="D7273">
        <v>7.74</v>
      </c>
      <c r="E7273">
        <v>139.28</v>
      </c>
    </row>
    <row r="7274" spans="1:5" x14ac:dyDescent="0.25">
      <c r="A7274" s="264">
        <v>46691</v>
      </c>
      <c r="B7274">
        <v>109.14</v>
      </c>
      <c r="C7274">
        <v>18.86</v>
      </c>
      <c r="D7274">
        <v>7.54</v>
      </c>
      <c r="E7274">
        <v>135.54</v>
      </c>
    </row>
    <row r="7275" spans="1:5" x14ac:dyDescent="0.25">
      <c r="A7275" s="264">
        <v>46691.041666666657</v>
      </c>
      <c r="B7275">
        <v>109.86</v>
      </c>
      <c r="C7275">
        <v>18.72</v>
      </c>
      <c r="D7275">
        <v>7.49</v>
      </c>
      <c r="E7275">
        <v>136.07</v>
      </c>
    </row>
    <row r="7276" spans="1:5" x14ac:dyDescent="0.25">
      <c r="A7276" s="264">
        <v>46691.083333333343</v>
      </c>
      <c r="B7276">
        <v>114.5</v>
      </c>
      <c r="C7276">
        <v>19.2</v>
      </c>
      <c r="D7276">
        <v>7.68</v>
      </c>
      <c r="E7276">
        <v>141.38</v>
      </c>
    </row>
    <row r="7277" spans="1:5" x14ac:dyDescent="0.25">
      <c r="A7277" s="264">
        <v>46691.125</v>
      </c>
      <c r="B7277">
        <v>117.97</v>
      </c>
      <c r="C7277">
        <v>20</v>
      </c>
      <c r="D7277">
        <v>8</v>
      </c>
      <c r="E7277">
        <v>145.97</v>
      </c>
    </row>
    <row r="7278" spans="1:5" x14ac:dyDescent="0.25">
      <c r="A7278" s="264">
        <v>46691.166666666657</v>
      </c>
      <c r="B7278">
        <v>119.4</v>
      </c>
      <c r="C7278">
        <v>20.55</v>
      </c>
      <c r="D7278">
        <v>8.2200000000000006</v>
      </c>
      <c r="E7278">
        <v>148.16999999999999</v>
      </c>
    </row>
    <row r="7279" spans="1:5" x14ac:dyDescent="0.25">
      <c r="A7279" s="264">
        <v>46691.208333333343</v>
      </c>
      <c r="B7279">
        <v>124.09</v>
      </c>
      <c r="C7279">
        <v>21.32</v>
      </c>
      <c r="D7279">
        <v>8.5299999999999994</v>
      </c>
      <c r="E7279">
        <v>153.94</v>
      </c>
    </row>
    <row r="7280" spans="1:5" x14ac:dyDescent="0.25">
      <c r="A7280" s="264">
        <v>46691.25</v>
      </c>
      <c r="B7280">
        <v>136.97999999999999</v>
      </c>
      <c r="C7280">
        <v>23.13</v>
      </c>
      <c r="D7280">
        <v>9.25</v>
      </c>
      <c r="E7280">
        <v>169.36</v>
      </c>
    </row>
    <row r="7281" spans="1:5" x14ac:dyDescent="0.25">
      <c r="A7281" s="264">
        <v>46691.291666666657</v>
      </c>
      <c r="B7281">
        <v>155.78</v>
      </c>
      <c r="C7281">
        <v>26.77</v>
      </c>
      <c r="D7281">
        <v>10.71</v>
      </c>
      <c r="E7281">
        <v>193.26</v>
      </c>
    </row>
    <row r="7282" spans="1:5" x14ac:dyDescent="0.25">
      <c r="A7282" s="264">
        <v>46691.333333333343</v>
      </c>
      <c r="B7282">
        <v>155.88</v>
      </c>
      <c r="C7282">
        <v>27.88</v>
      </c>
      <c r="D7282">
        <v>11.15</v>
      </c>
      <c r="E7282">
        <v>194.91</v>
      </c>
    </row>
    <row r="7283" spans="1:5" x14ac:dyDescent="0.25">
      <c r="A7283" s="264">
        <v>46691.375</v>
      </c>
      <c r="B7283">
        <v>143.54</v>
      </c>
      <c r="C7283">
        <v>26.8</v>
      </c>
      <c r="D7283">
        <v>10.72</v>
      </c>
      <c r="E7283">
        <v>181.06</v>
      </c>
    </row>
    <row r="7284" spans="1:5" x14ac:dyDescent="0.25">
      <c r="A7284" s="264">
        <v>46691.416666666657</v>
      </c>
      <c r="B7284">
        <v>133.99</v>
      </c>
      <c r="C7284">
        <v>24.95</v>
      </c>
      <c r="D7284">
        <v>9.98</v>
      </c>
      <c r="E7284">
        <v>168.92</v>
      </c>
    </row>
    <row r="7285" spans="1:5" x14ac:dyDescent="0.25">
      <c r="A7285" s="264">
        <v>46691.458333333343</v>
      </c>
      <c r="B7285">
        <v>124.91</v>
      </c>
      <c r="C7285">
        <v>23.37</v>
      </c>
      <c r="D7285">
        <v>9.35</v>
      </c>
      <c r="E7285">
        <v>157.63</v>
      </c>
    </row>
    <row r="7286" spans="1:5" x14ac:dyDescent="0.25">
      <c r="A7286" s="264">
        <v>46691.5</v>
      </c>
      <c r="B7286">
        <v>121.97</v>
      </c>
      <c r="C7286">
        <v>21.58</v>
      </c>
      <c r="D7286">
        <v>8.6300000000000008</v>
      </c>
      <c r="E7286">
        <v>152.18</v>
      </c>
    </row>
    <row r="7287" spans="1:5" x14ac:dyDescent="0.25">
      <c r="A7287" s="264">
        <v>46691.541666666657</v>
      </c>
      <c r="B7287">
        <v>120.59</v>
      </c>
      <c r="C7287">
        <v>21.32</v>
      </c>
      <c r="D7287">
        <v>8.5299999999999994</v>
      </c>
      <c r="E7287">
        <v>150.44</v>
      </c>
    </row>
    <row r="7288" spans="1:5" x14ac:dyDescent="0.25">
      <c r="A7288" s="264">
        <v>46691.583333333343</v>
      </c>
      <c r="B7288">
        <v>115.21</v>
      </c>
      <c r="C7288">
        <v>19.73</v>
      </c>
      <c r="D7288">
        <v>7.89</v>
      </c>
      <c r="E7288">
        <v>142.83000000000001</v>
      </c>
    </row>
    <row r="7289" spans="1:5" x14ac:dyDescent="0.25">
      <c r="A7289" s="264">
        <v>46691.625</v>
      </c>
      <c r="B7289">
        <v>112.09</v>
      </c>
      <c r="C7289">
        <v>18.75</v>
      </c>
      <c r="D7289">
        <v>7.5</v>
      </c>
      <c r="E7289">
        <v>138.34</v>
      </c>
    </row>
    <row r="7290" spans="1:5" x14ac:dyDescent="0.25">
      <c r="A7290" s="264">
        <v>46691.666666666657</v>
      </c>
      <c r="B7290">
        <v>110.57</v>
      </c>
      <c r="C7290">
        <v>19.399999999999999</v>
      </c>
      <c r="D7290">
        <v>7.76</v>
      </c>
      <c r="E7290">
        <v>137.72999999999999</v>
      </c>
    </row>
    <row r="7291" spans="1:5" x14ac:dyDescent="0.25">
      <c r="A7291" s="264">
        <v>46691.708333333343</v>
      </c>
      <c r="B7291">
        <v>116.43</v>
      </c>
      <c r="C7291">
        <v>19.95</v>
      </c>
      <c r="D7291">
        <v>7.98</v>
      </c>
      <c r="E7291">
        <v>144.36000000000001</v>
      </c>
    </row>
    <row r="7292" spans="1:5" x14ac:dyDescent="0.25">
      <c r="A7292" s="264">
        <v>46691.75</v>
      </c>
      <c r="B7292">
        <v>119.63</v>
      </c>
      <c r="C7292">
        <v>20.45</v>
      </c>
      <c r="D7292">
        <v>8.18</v>
      </c>
      <c r="E7292">
        <v>148.26</v>
      </c>
    </row>
    <row r="7293" spans="1:5" x14ac:dyDescent="0.25">
      <c r="A7293" s="264">
        <v>46691.791666666657</v>
      </c>
      <c r="B7293">
        <v>117.48</v>
      </c>
      <c r="C7293">
        <v>20.63</v>
      </c>
      <c r="D7293">
        <v>8.25</v>
      </c>
      <c r="E7293">
        <v>146.36000000000001</v>
      </c>
    </row>
    <row r="7294" spans="1:5" x14ac:dyDescent="0.25">
      <c r="A7294" s="264">
        <v>46691.833333333343</v>
      </c>
      <c r="B7294">
        <v>113.69</v>
      </c>
      <c r="C7294">
        <v>19.72</v>
      </c>
      <c r="D7294">
        <v>7.89</v>
      </c>
      <c r="E7294">
        <v>141.30000000000001</v>
      </c>
    </row>
    <row r="7295" spans="1:5" x14ac:dyDescent="0.25">
      <c r="A7295" s="264">
        <v>46691.875</v>
      </c>
      <c r="B7295">
        <v>105.53</v>
      </c>
      <c r="C7295">
        <v>18.850000000000001</v>
      </c>
      <c r="D7295">
        <v>7.54</v>
      </c>
      <c r="E7295">
        <v>131.91999999999999</v>
      </c>
    </row>
    <row r="7296" spans="1:5" x14ac:dyDescent="0.25">
      <c r="A7296" s="264">
        <v>46691.916666666657</v>
      </c>
      <c r="B7296">
        <v>105.16</v>
      </c>
      <c r="C7296">
        <v>18.12</v>
      </c>
      <c r="D7296">
        <v>7.25</v>
      </c>
      <c r="E7296">
        <v>130.53</v>
      </c>
    </row>
    <row r="7297" spans="1:5" x14ac:dyDescent="0.25">
      <c r="A7297" s="264">
        <v>46691.958333333343</v>
      </c>
      <c r="B7297">
        <v>99.15</v>
      </c>
      <c r="C7297">
        <v>17.68</v>
      </c>
      <c r="D7297">
        <v>7.07</v>
      </c>
      <c r="E7297">
        <v>123.9</v>
      </c>
    </row>
    <row r="7298" spans="1:5" x14ac:dyDescent="0.25">
      <c r="A7298" s="264">
        <v>46692</v>
      </c>
      <c r="B7298">
        <v>94.8</v>
      </c>
      <c r="C7298">
        <v>16.670000000000002</v>
      </c>
      <c r="D7298">
        <v>6.67</v>
      </c>
      <c r="E7298">
        <v>118.14</v>
      </c>
    </row>
    <row r="7299" spans="1:5" x14ac:dyDescent="0.25">
      <c r="A7299" s="264">
        <v>46692.041666666657</v>
      </c>
      <c r="B7299">
        <v>95.7</v>
      </c>
      <c r="C7299">
        <v>16.600000000000001</v>
      </c>
      <c r="D7299">
        <v>6.64</v>
      </c>
      <c r="E7299">
        <v>118.94</v>
      </c>
    </row>
    <row r="7300" spans="1:5" x14ac:dyDescent="0.25">
      <c r="A7300" s="264">
        <v>46692.083333333343</v>
      </c>
      <c r="B7300">
        <v>96.96</v>
      </c>
      <c r="C7300">
        <v>16.55</v>
      </c>
      <c r="D7300">
        <v>6.62</v>
      </c>
      <c r="E7300">
        <v>120.13</v>
      </c>
    </row>
    <row r="7301" spans="1:5" x14ac:dyDescent="0.25">
      <c r="A7301" s="264">
        <v>46692.125</v>
      </c>
      <c r="B7301">
        <v>98.26</v>
      </c>
      <c r="C7301">
        <v>16.7</v>
      </c>
      <c r="D7301">
        <v>6.68</v>
      </c>
      <c r="E7301">
        <v>121.64</v>
      </c>
    </row>
    <row r="7302" spans="1:5" x14ac:dyDescent="0.25">
      <c r="A7302" s="264">
        <v>46692.166666666657</v>
      </c>
      <c r="B7302">
        <v>102.29</v>
      </c>
      <c r="C7302">
        <v>16.62</v>
      </c>
      <c r="D7302">
        <v>6.65</v>
      </c>
      <c r="E7302">
        <v>125.56</v>
      </c>
    </row>
    <row r="7303" spans="1:5" x14ac:dyDescent="0.25">
      <c r="A7303" s="264">
        <v>46692.208333333343</v>
      </c>
      <c r="B7303">
        <v>111.92</v>
      </c>
      <c r="C7303">
        <v>18.63</v>
      </c>
      <c r="D7303">
        <v>7.45</v>
      </c>
      <c r="E7303">
        <v>138</v>
      </c>
    </row>
    <row r="7304" spans="1:5" x14ac:dyDescent="0.25">
      <c r="A7304" s="264">
        <v>46692.25</v>
      </c>
      <c r="B7304">
        <v>126.68</v>
      </c>
      <c r="C7304">
        <v>21.98</v>
      </c>
      <c r="D7304">
        <v>8.7899999999999991</v>
      </c>
      <c r="E7304">
        <v>157.44999999999999</v>
      </c>
    </row>
    <row r="7305" spans="1:5" x14ac:dyDescent="0.25">
      <c r="A7305" s="264">
        <v>46692.291666666657</v>
      </c>
      <c r="B7305">
        <v>126.14</v>
      </c>
      <c r="C7305">
        <v>21.57</v>
      </c>
      <c r="D7305">
        <v>8.6300000000000008</v>
      </c>
      <c r="E7305">
        <v>156.34</v>
      </c>
    </row>
    <row r="7306" spans="1:5" x14ac:dyDescent="0.25">
      <c r="A7306" s="264">
        <v>46692.333333333343</v>
      </c>
      <c r="B7306">
        <v>119.64</v>
      </c>
      <c r="C7306">
        <v>20.67</v>
      </c>
      <c r="D7306">
        <v>8.27</v>
      </c>
      <c r="E7306">
        <v>148.58000000000001</v>
      </c>
    </row>
    <row r="7307" spans="1:5" x14ac:dyDescent="0.25">
      <c r="A7307" s="264">
        <v>46692.375</v>
      </c>
      <c r="B7307">
        <v>115.05</v>
      </c>
      <c r="C7307">
        <v>19.43</v>
      </c>
      <c r="D7307">
        <v>7.77</v>
      </c>
      <c r="E7307">
        <v>142.25</v>
      </c>
    </row>
    <row r="7308" spans="1:5" x14ac:dyDescent="0.25">
      <c r="A7308" s="264">
        <v>46692.416666666657</v>
      </c>
      <c r="B7308">
        <v>110.88</v>
      </c>
      <c r="C7308">
        <v>18.670000000000002</v>
      </c>
      <c r="D7308">
        <v>7.47</v>
      </c>
      <c r="E7308">
        <v>137.02000000000001</v>
      </c>
    </row>
    <row r="7309" spans="1:5" x14ac:dyDescent="0.25">
      <c r="A7309" s="264">
        <v>46692.458333333343</v>
      </c>
      <c r="B7309">
        <v>108.8</v>
      </c>
      <c r="C7309">
        <v>18.38</v>
      </c>
      <c r="D7309">
        <v>7.35</v>
      </c>
      <c r="E7309">
        <v>134.53</v>
      </c>
    </row>
    <row r="7310" spans="1:5" x14ac:dyDescent="0.25">
      <c r="A7310" s="264">
        <v>46692.5</v>
      </c>
      <c r="B7310">
        <v>106.98</v>
      </c>
      <c r="C7310">
        <v>18.079999999999998</v>
      </c>
      <c r="D7310">
        <v>7.23</v>
      </c>
      <c r="E7310">
        <v>132.29</v>
      </c>
    </row>
    <row r="7311" spans="1:5" x14ac:dyDescent="0.25">
      <c r="A7311" s="264">
        <v>46692.541666666657</v>
      </c>
      <c r="B7311">
        <v>107.55</v>
      </c>
      <c r="C7311">
        <v>18.02</v>
      </c>
      <c r="D7311">
        <v>7.21</v>
      </c>
      <c r="E7311">
        <v>132.78</v>
      </c>
    </row>
    <row r="7312" spans="1:5" x14ac:dyDescent="0.25">
      <c r="A7312" s="264">
        <v>46692.583333333343</v>
      </c>
      <c r="B7312">
        <v>107.84</v>
      </c>
      <c r="C7312">
        <v>17.88</v>
      </c>
      <c r="D7312">
        <v>7.15</v>
      </c>
      <c r="E7312">
        <v>132.87</v>
      </c>
    </row>
    <row r="7313" spans="1:5" x14ac:dyDescent="0.25">
      <c r="A7313" s="264">
        <v>46692.625</v>
      </c>
      <c r="B7313">
        <v>106.8</v>
      </c>
      <c r="C7313">
        <v>18.170000000000002</v>
      </c>
      <c r="D7313">
        <v>7.27</v>
      </c>
      <c r="E7313">
        <v>132.24</v>
      </c>
    </row>
    <row r="7314" spans="1:5" x14ac:dyDescent="0.25">
      <c r="A7314" s="264">
        <v>46692.666666666657</v>
      </c>
      <c r="B7314">
        <v>106.89</v>
      </c>
      <c r="C7314">
        <v>18</v>
      </c>
      <c r="D7314">
        <v>7.2</v>
      </c>
      <c r="E7314">
        <v>132.09</v>
      </c>
    </row>
    <row r="7315" spans="1:5" x14ac:dyDescent="0.25">
      <c r="A7315" s="264">
        <v>46692.708333333343</v>
      </c>
      <c r="B7315">
        <v>110.22</v>
      </c>
      <c r="C7315">
        <v>18.48</v>
      </c>
      <c r="D7315">
        <v>7.39</v>
      </c>
      <c r="E7315">
        <v>136.09</v>
      </c>
    </row>
    <row r="7316" spans="1:5" x14ac:dyDescent="0.25">
      <c r="A7316" s="264">
        <v>46692.75</v>
      </c>
      <c r="B7316">
        <v>110.21</v>
      </c>
      <c r="C7316">
        <v>18.72</v>
      </c>
      <c r="D7316">
        <v>7.49</v>
      </c>
      <c r="E7316">
        <v>136.41999999999999</v>
      </c>
    </row>
    <row r="7317" spans="1:5" x14ac:dyDescent="0.25">
      <c r="A7317" s="264">
        <v>46692.791666666657</v>
      </c>
      <c r="B7317">
        <v>106.24</v>
      </c>
      <c r="C7317">
        <v>18.28</v>
      </c>
      <c r="D7317">
        <v>7.31</v>
      </c>
      <c r="E7317">
        <v>131.83000000000001</v>
      </c>
    </row>
    <row r="7318" spans="1:5" x14ac:dyDescent="0.25">
      <c r="A7318" s="264">
        <v>46692.833333333343</v>
      </c>
      <c r="B7318">
        <v>101.81</v>
      </c>
      <c r="C7318">
        <v>17.5</v>
      </c>
      <c r="D7318">
        <v>7</v>
      </c>
      <c r="E7318">
        <v>126.31</v>
      </c>
    </row>
    <row r="7319" spans="1:5" x14ac:dyDescent="0.25">
      <c r="A7319" s="264">
        <v>46692.875</v>
      </c>
      <c r="B7319">
        <v>99.24</v>
      </c>
      <c r="C7319">
        <v>16.82</v>
      </c>
      <c r="D7319">
        <v>6.73</v>
      </c>
      <c r="E7319">
        <v>122.79</v>
      </c>
    </row>
    <row r="7320" spans="1:5" x14ac:dyDescent="0.25">
      <c r="A7320" s="264">
        <v>46692.916666666657</v>
      </c>
      <c r="B7320">
        <v>96.17</v>
      </c>
      <c r="C7320">
        <v>16</v>
      </c>
      <c r="D7320">
        <v>6.4</v>
      </c>
      <c r="E7320">
        <v>118.57</v>
      </c>
    </row>
    <row r="7321" spans="1:5" x14ac:dyDescent="0.25">
      <c r="A7321" s="264">
        <v>46692.958333333343</v>
      </c>
      <c r="B7321">
        <v>93.44</v>
      </c>
      <c r="C7321">
        <v>15.95</v>
      </c>
      <c r="D7321">
        <v>6.38</v>
      </c>
      <c r="E7321">
        <v>115.77</v>
      </c>
    </row>
    <row r="7322" spans="1:5" x14ac:dyDescent="0.25">
      <c r="A7322" s="264">
        <v>46693</v>
      </c>
      <c r="B7322">
        <v>93.36</v>
      </c>
      <c r="C7322">
        <v>15.72</v>
      </c>
      <c r="D7322">
        <v>6.29</v>
      </c>
      <c r="E7322">
        <v>115.37</v>
      </c>
    </row>
    <row r="7323" spans="1:5" x14ac:dyDescent="0.25">
      <c r="A7323" s="264">
        <v>46693.041666666657</v>
      </c>
      <c r="B7323">
        <v>94.03</v>
      </c>
      <c r="C7323">
        <v>15.87</v>
      </c>
      <c r="D7323">
        <v>6.35</v>
      </c>
      <c r="E7323">
        <v>116.25</v>
      </c>
    </row>
    <row r="7324" spans="1:5" x14ac:dyDescent="0.25">
      <c r="A7324" s="264">
        <v>46693.083333333343</v>
      </c>
      <c r="B7324">
        <v>98.23</v>
      </c>
      <c r="C7324">
        <v>15.93</v>
      </c>
      <c r="D7324">
        <v>6.37</v>
      </c>
      <c r="E7324">
        <v>120.53</v>
      </c>
    </row>
    <row r="7325" spans="1:5" x14ac:dyDescent="0.25">
      <c r="A7325" s="264">
        <v>46693.125</v>
      </c>
      <c r="B7325">
        <v>99.87</v>
      </c>
      <c r="C7325">
        <v>16.63</v>
      </c>
      <c r="D7325">
        <v>6.65</v>
      </c>
      <c r="E7325">
        <v>123.15</v>
      </c>
    </row>
    <row r="7326" spans="1:5" x14ac:dyDescent="0.25">
      <c r="A7326" s="264">
        <v>46693.166666666657</v>
      </c>
      <c r="B7326">
        <v>103.62</v>
      </c>
      <c r="C7326">
        <v>17.37</v>
      </c>
      <c r="D7326">
        <v>6.95</v>
      </c>
      <c r="E7326">
        <v>127.94</v>
      </c>
    </row>
    <row r="7327" spans="1:5" x14ac:dyDescent="0.25">
      <c r="A7327" s="264">
        <v>46693.208333333343</v>
      </c>
      <c r="B7327">
        <v>115.19</v>
      </c>
      <c r="C7327">
        <v>19.25</v>
      </c>
      <c r="D7327">
        <v>7.7</v>
      </c>
      <c r="E7327">
        <v>142.13999999999999</v>
      </c>
    </row>
    <row r="7328" spans="1:5" x14ac:dyDescent="0.25">
      <c r="A7328" s="264">
        <v>46693.25</v>
      </c>
      <c r="B7328">
        <v>131.84</v>
      </c>
      <c r="C7328">
        <v>22.58</v>
      </c>
      <c r="D7328">
        <v>9.0299999999999994</v>
      </c>
      <c r="E7328">
        <v>163.44999999999999</v>
      </c>
    </row>
    <row r="7329" spans="1:5" x14ac:dyDescent="0.25">
      <c r="A7329" s="264">
        <v>46693.291666666657</v>
      </c>
      <c r="B7329">
        <v>133.76</v>
      </c>
      <c r="C7329">
        <v>23</v>
      </c>
      <c r="D7329">
        <v>9.1999999999999993</v>
      </c>
      <c r="E7329">
        <v>165.96</v>
      </c>
    </row>
    <row r="7330" spans="1:5" x14ac:dyDescent="0.25">
      <c r="A7330" s="264">
        <v>46693.333333333343</v>
      </c>
      <c r="B7330">
        <v>125.95</v>
      </c>
      <c r="C7330">
        <v>22.3</v>
      </c>
      <c r="D7330">
        <v>8.92</v>
      </c>
      <c r="E7330">
        <v>157.16999999999999</v>
      </c>
    </row>
    <row r="7331" spans="1:5" x14ac:dyDescent="0.25">
      <c r="A7331" s="264">
        <v>46693.375</v>
      </c>
      <c r="B7331">
        <v>117.48</v>
      </c>
      <c r="C7331">
        <v>20.57</v>
      </c>
      <c r="D7331">
        <v>8.23</v>
      </c>
      <c r="E7331">
        <v>146.28</v>
      </c>
    </row>
    <row r="7332" spans="1:5" x14ac:dyDescent="0.25">
      <c r="A7332" s="264">
        <v>46693.416666666657</v>
      </c>
      <c r="B7332">
        <v>114.81</v>
      </c>
      <c r="C7332">
        <v>19.93</v>
      </c>
      <c r="D7332">
        <v>7.97</v>
      </c>
      <c r="E7332">
        <v>142.71</v>
      </c>
    </row>
    <row r="7333" spans="1:5" x14ac:dyDescent="0.25">
      <c r="A7333" s="264">
        <v>46693.458333333343</v>
      </c>
      <c r="B7333">
        <v>111.98</v>
      </c>
      <c r="C7333">
        <v>19.55</v>
      </c>
      <c r="D7333">
        <v>7.82</v>
      </c>
      <c r="E7333">
        <v>139.35</v>
      </c>
    </row>
    <row r="7334" spans="1:5" x14ac:dyDescent="0.25">
      <c r="A7334" s="264">
        <v>46693.5</v>
      </c>
      <c r="B7334">
        <v>111.34</v>
      </c>
      <c r="C7334">
        <v>19.25</v>
      </c>
      <c r="D7334">
        <v>7.7</v>
      </c>
      <c r="E7334">
        <v>138.29</v>
      </c>
    </row>
    <row r="7335" spans="1:5" x14ac:dyDescent="0.25">
      <c r="A7335" s="264">
        <v>46693.541666666657</v>
      </c>
      <c r="B7335">
        <v>111.81</v>
      </c>
      <c r="C7335">
        <v>19.12</v>
      </c>
      <c r="D7335">
        <v>7.65</v>
      </c>
      <c r="E7335">
        <v>138.58000000000001</v>
      </c>
    </row>
    <row r="7336" spans="1:5" x14ac:dyDescent="0.25">
      <c r="A7336" s="264">
        <v>46693.583333333343</v>
      </c>
      <c r="B7336">
        <v>111.83</v>
      </c>
      <c r="C7336">
        <v>19.13</v>
      </c>
      <c r="D7336">
        <v>7.65</v>
      </c>
      <c r="E7336">
        <v>138.61000000000001</v>
      </c>
    </row>
    <row r="7337" spans="1:5" x14ac:dyDescent="0.25">
      <c r="A7337" s="264">
        <v>46693.625</v>
      </c>
      <c r="B7337">
        <v>111.88</v>
      </c>
      <c r="C7337">
        <v>19.22</v>
      </c>
      <c r="D7337">
        <v>7.69</v>
      </c>
      <c r="E7337">
        <v>138.79</v>
      </c>
    </row>
    <row r="7338" spans="1:5" x14ac:dyDescent="0.25">
      <c r="A7338" s="264">
        <v>46693.666666666657</v>
      </c>
      <c r="B7338">
        <v>111.88</v>
      </c>
      <c r="C7338">
        <v>19.73</v>
      </c>
      <c r="D7338">
        <v>7.89</v>
      </c>
      <c r="E7338">
        <v>139.5</v>
      </c>
    </row>
    <row r="7339" spans="1:5" x14ac:dyDescent="0.25">
      <c r="A7339" s="264">
        <v>46693.708333333343</v>
      </c>
      <c r="B7339">
        <v>113.49</v>
      </c>
      <c r="C7339">
        <v>19.600000000000001</v>
      </c>
      <c r="D7339">
        <v>7.84</v>
      </c>
      <c r="E7339">
        <v>140.93</v>
      </c>
    </row>
    <row r="7340" spans="1:5" x14ac:dyDescent="0.25">
      <c r="A7340" s="264">
        <v>46693.75</v>
      </c>
      <c r="B7340">
        <v>113.32</v>
      </c>
      <c r="C7340">
        <v>19.95</v>
      </c>
      <c r="D7340">
        <v>7.98</v>
      </c>
      <c r="E7340">
        <v>141.25</v>
      </c>
    </row>
    <row r="7341" spans="1:5" x14ac:dyDescent="0.25">
      <c r="A7341" s="264">
        <v>46693.791666666657</v>
      </c>
      <c r="B7341">
        <v>110.32</v>
      </c>
      <c r="C7341">
        <v>19.600000000000001</v>
      </c>
      <c r="D7341">
        <v>7.84</v>
      </c>
      <c r="E7341">
        <v>137.76</v>
      </c>
    </row>
    <row r="7342" spans="1:5" x14ac:dyDescent="0.25">
      <c r="A7342" s="264">
        <v>46693.833333333343</v>
      </c>
      <c r="B7342">
        <v>107.31</v>
      </c>
      <c r="C7342">
        <v>18.600000000000001</v>
      </c>
      <c r="D7342">
        <v>7.44</v>
      </c>
      <c r="E7342">
        <v>133.35</v>
      </c>
    </row>
    <row r="7343" spans="1:5" x14ac:dyDescent="0.25">
      <c r="A7343" s="264">
        <v>46693.875</v>
      </c>
      <c r="B7343">
        <v>104.65</v>
      </c>
      <c r="C7343">
        <v>18.100000000000001</v>
      </c>
      <c r="D7343">
        <v>7.24</v>
      </c>
      <c r="E7343">
        <v>129.99</v>
      </c>
    </row>
    <row r="7344" spans="1:5" x14ac:dyDescent="0.25">
      <c r="A7344" s="264">
        <v>46693.916666666657</v>
      </c>
      <c r="B7344">
        <v>102.02</v>
      </c>
      <c r="C7344">
        <v>17.37</v>
      </c>
      <c r="D7344">
        <v>6.95</v>
      </c>
      <c r="E7344">
        <v>126.34</v>
      </c>
    </row>
    <row r="7345" spans="1:5" x14ac:dyDescent="0.25">
      <c r="A7345" s="264">
        <v>46693.958333333343</v>
      </c>
      <c r="B7345">
        <v>100.25</v>
      </c>
      <c r="C7345">
        <v>17.079999999999998</v>
      </c>
      <c r="D7345">
        <v>6.83</v>
      </c>
      <c r="E7345">
        <v>124.16</v>
      </c>
    </row>
    <row r="7346" spans="1:5" x14ac:dyDescent="0.25">
      <c r="A7346" s="264">
        <v>46694</v>
      </c>
      <c r="B7346">
        <v>99.43</v>
      </c>
      <c r="C7346">
        <v>17.55</v>
      </c>
      <c r="D7346">
        <v>7.02</v>
      </c>
      <c r="E7346">
        <v>124</v>
      </c>
    </row>
    <row r="7347" spans="1:5" x14ac:dyDescent="0.25">
      <c r="A7347" s="264">
        <v>46694.041666666657</v>
      </c>
      <c r="B7347">
        <v>101.94</v>
      </c>
      <c r="C7347">
        <v>17.47</v>
      </c>
      <c r="D7347">
        <v>6.99</v>
      </c>
      <c r="E7347">
        <v>126.4</v>
      </c>
    </row>
    <row r="7348" spans="1:5" x14ac:dyDescent="0.25">
      <c r="A7348" s="264">
        <v>46694.083333333343</v>
      </c>
      <c r="B7348">
        <v>103.64</v>
      </c>
      <c r="C7348">
        <v>17.670000000000002</v>
      </c>
      <c r="D7348">
        <v>7.07</v>
      </c>
      <c r="E7348">
        <v>128.38</v>
      </c>
    </row>
    <row r="7349" spans="1:5" x14ac:dyDescent="0.25">
      <c r="A7349" s="264">
        <v>46694.125</v>
      </c>
      <c r="B7349">
        <v>105.97</v>
      </c>
      <c r="C7349">
        <v>18.27</v>
      </c>
      <c r="D7349">
        <v>7.31</v>
      </c>
      <c r="E7349">
        <v>131.55000000000001</v>
      </c>
    </row>
    <row r="7350" spans="1:5" x14ac:dyDescent="0.25">
      <c r="A7350" s="264">
        <v>46694.166666666657</v>
      </c>
      <c r="B7350">
        <v>109.79</v>
      </c>
      <c r="C7350">
        <v>18.98</v>
      </c>
      <c r="D7350">
        <v>7.59</v>
      </c>
      <c r="E7350">
        <v>136.36000000000001</v>
      </c>
    </row>
    <row r="7351" spans="1:5" x14ac:dyDescent="0.25">
      <c r="A7351" s="264">
        <v>46694.208333333343</v>
      </c>
      <c r="B7351">
        <v>119.84</v>
      </c>
      <c r="C7351">
        <v>20.59</v>
      </c>
      <c r="D7351">
        <v>8.24</v>
      </c>
      <c r="E7351">
        <v>148.66999999999999</v>
      </c>
    </row>
    <row r="7352" spans="1:5" x14ac:dyDescent="0.25">
      <c r="A7352" s="264">
        <v>46694.25</v>
      </c>
      <c r="B7352">
        <v>137.02000000000001</v>
      </c>
      <c r="C7352">
        <v>23.78</v>
      </c>
      <c r="D7352">
        <v>9.51</v>
      </c>
      <c r="E7352">
        <v>170.31</v>
      </c>
    </row>
    <row r="7353" spans="1:5" x14ac:dyDescent="0.25">
      <c r="A7353" s="264">
        <v>46694.291666666657</v>
      </c>
      <c r="B7353">
        <v>138.54</v>
      </c>
      <c r="C7353">
        <v>24.75</v>
      </c>
      <c r="D7353">
        <v>9.9</v>
      </c>
      <c r="E7353">
        <v>173.19</v>
      </c>
    </row>
    <row r="7354" spans="1:5" x14ac:dyDescent="0.25">
      <c r="A7354" s="264">
        <v>46694.333333333343</v>
      </c>
      <c r="B7354">
        <v>133.15</v>
      </c>
      <c r="C7354">
        <v>23.65</v>
      </c>
      <c r="D7354">
        <v>9.4600000000000009</v>
      </c>
      <c r="E7354">
        <v>166.26</v>
      </c>
    </row>
    <row r="7355" spans="1:5" x14ac:dyDescent="0.25">
      <c r="A7355" s="264">
        <v>46694.375</v>
      </c>
      <c r="B7355">
        <v>128.68</v>
      </c>
      <c r="C7355">
        <v>22.87</v>
      </c>
      <c r="D7355">
        <v>9.15</v>
      </c>
      <c r="E7355">
        <v>160.69999999999999</v>
      </c>
    </row>
    <row r="7356" spans="1:5" x14ac:dyDescent="0.25">
      <c r="A7356" s="264">
        <v>46694.416666666657</v>
      </c>
      <c r="B7356">
        <v>123.51</v>
      </c>
      <c r="C7356">
        <v>22.1</v>
      </c>
      <c r="D7356">
        <v>8.84</v>
      </c>
      <c r="E7356">
        <v>154.44999999999999</v>
      </c>
    </row>
    <row r="7357" spans="1:5" x14ac:dyDescent="0.25">
      <c r="A7357" s="264">
        <v>46694.458333333343</v>
      </c>
      <c r="B7357">
        <v>119.18</v>
      </c>
      <c r="C7357">
        <v>21.09</v>
      </c>
      <c r="D7357">
        <v>8.44</v>
      </c>
      <c r="E7357">
        <v>148.71</v>
      </c>
    </row>
    <row r="7358" spans="1:5" x14ac:dyDescent="0.25">
      <c r="A7358" s="264">
        <v>46694.5</v>
      </c>
      <c r="B7358">
        <v>110.9</v>
      </c>
      <c r="C7358">
        <v>19.86</v>
      </c>
      <c r="D7358">
        <v>7.94</v>
      </c>
      <c r="E7358">
        <v>138.69999999999999</v>
      </c>
    </row>
    <row r="7359" spans="1:5" x14ac:dyDescent="0.25">
      <c r="A7359" s="264">
        <v>46694.541666666657</v>
      </c>
      <c r="B7359">
        <v>112.75</v>
      </c>
      <c r="C7359">
        <v>19.170000000000002</v>
      </c>
      <c r="D7359">
        <v>7.67</v>
      </c>
      <c r="E7359">
        <v>139.59</v>
      </c>
    </row>
    <row r="7360" spans="1:5" x14ac:dyDescent="0.25">
      <c r="A7360" s="264">
        <v>46694.583333333343</v>
      </c>
      <c r="B7360">
        <v>115.14</v>
      </c>
      <c r="C7360">
        <v>19.55</v>
      </c>
      <c r="D7360">
        <v>7.82</v>
      </c>
      <c r="E7360">
        <v>142.51</v>
      </c>
    </row>
    <row r="7361" spans="1:5" x14ac:dyDescent="0.25">
      <c r="A7361" s="264">
        <v>46694.625</v>
      </c>
      <c r="B7361">
        <v>114.79</v>
      </c>
      <c r="C7361">
        <v>19.71</v>
      </c>
      <c r="D7361">
        <v>7.88</v>
      </c>
      <c r="E7361">
        <v>142.38</v>
      </c>
    </row>
    <row r="7362" spans="1:5" x14ac:dyDescent="0.25">
      <c r="A7362" s="264">
        <v>46694.666666666657</v>
      </c>
      <c r="B7362">
        <v>114.86</v>
      </c>
      <c r="C7362">
        <v>19.8</v>
      </c>
      <c r="D7362">
        <v>7.92</v>
      </c>
      <c r="E7362">
        <v>142.58000000000001</v>
      </c>
    </row>
    <row r="7363" spans="1:5" x14ac:dyDescent="0.25">
      <c r="A7363" s="264">
        <v>46694.708333333343</v>
      </c>
      <c r="B7363">
        <v>116</v>
      </c>
      <c r="C7363">
        <v>19.899999999999999</v>
      </c>
      <c r="D7363">
        <v>7.96</v>
      </c>
      <c r="E7363">
        <v>143.86000000000001</v>
      </c>
    </row>
    <row r="7364" spans="1:5" x14ac:dyDescent="0.25">
      <c r="A7364" s="264">
        <v>46694.75</v>
      </c>
      <c r="B7364">
        <v>113.75</v>
      </c>
      <c r="C7364">
        <v>19.75</v>
      </c>
      <c r="D7364">
        <v>7.9</v>
      </c>
      <c r="E7364">
        <v>141.4</v>
      </c>
    </row>
    <row r="7365" spans="1:5" x14ac:dyDescent="0.25">
      <c r="A7365" s="264">
        <v>46694.791666666657</v>
      </c>
      <c r="B7365">
        <v>111</v>
      </c>
      <c r="C7365">
        <v>19.2</v>
      </c>
      <c r="D7365">
        <v>7.68</v>
      </c>
      <c r="E7365">
        <v>137.88</v>
      </c>
    </row>
    <row r="7366" spans="1:5" x14ac:dyDescent="0.25">
      <c r="A7366" s="264">
        <v>46694.833333333343</v>
      </c>
      <c r="B7366">
        <v>105.45</v>
      </c>
      <c r="C7366">
        <v>18.350000000000001</v>
      </c>
      <c r="D7366">
        <v>7.34</v>
      </c>
      <c r="E7366">
        <v>131.13999999999999</v>
      </c>
    </row>
    <row r="7367" spans="1:5" x14ac:dyDescent="0.25">
      <c r="A7367" s="264">
        <v>46694.875</v>
      </c>
      <c r="B7367">
        <v>103.5</v>
      </c>
      <c r="C7367">
        <v>17.88</v>
      </c>
      <c r="D7367">
        <v>7.15</v>
      </c>
      <c r="E7367">
        <v>128.53</v>
      </c>
    </row>
    <row r="7368" spans="1:5" x14ac:dyDescent="0.25">
      <c r="A7368" s="264">
        <v>46694.916666666657</v>
      </c>
      <c r="B7368">
        <v>101.12</v>
      </c>
      <c r="C7368">
        <v>17.47</v>
      </c>
      <c r="D7368">
        <v>6.99</v>
      </c>
      <c r="E7368">
        <v>125.58</v>
      </c>
    </row>
    <row r="7369" spans="1:5" x14ac:dyDescent="0.25">
      <c r="A7369" s="264">
        <v>46694.958333333343</v>
      </c>
      <c r="B7369">
        <v>98.2</v>
      </c>
      <c r="C7369">
        <v>17.07</v>
      </c>
      <c r="D7369">
        <v>6.83</v>
      </c>
      <c r="E7369">
        <v>122.1</v>
      </c>
    </row>
    <row r="7370" spans="1:5" x14ac:dyDescent="0.25">
      <c r="A7370" s="264">
        <v>46695</v>
      </c>
      <c r="B7370">
        <v>97.63</v>
      </c>
      <c r="C7370">
        <v>17.18</v>
      </c>
      <c r="D7370">
        <v>6.87</v>
      </c>
      <c r="E7370">
        <v>121.68</v>
      </c>
    </row>
    <row r="7371" spans="1:5" x14ac:dyDescent="0.25">
      <c r="A7371" s="264">
        <v>46695.041666666657</v>
      </c>
      <c r="B7371">
        <v>99.31</v>
      </c>
      <c r="C7371">
        <v>17.43</v>
      </c>
      <c r="D7371">
        <v>6.97</v>
      </c>
      <c r="E7371">
        <v>123.71</v>
      </c>
    </row>
    <row r="7372" spans="1:5" x14ac:dyDescent="0.25">
      <c r="A7372" s="264">
        <v>46695.083333333343</v>
      </c>
      <c r="B7372">
        <v>98.53</v>
      </c>
      <c r="C7372">
        <v>17.399999999999999</v>
      </c>
      <c r="D7372">
        <v>6.96</v>
      </c>
      <c r="E7372">
        <v>122.89</v>
      </c>
    </row>
    <row r="7373" spans="1:5" x14ac:dyDescent="0.25">
      <c r="A7373" s="264">
        <v>46695.125</v>
      </c>
      <c r="B7373">
        <v>97.77</v>
      </c>
      <c r="C7373">
        <v>16.97</v>
      </c>
      <c r="D7373">
        <v>6.79</v>
      </c>
      <c r="E7373">
        <v>121.53</v>
      </c>
    </row>
    <row r="7374" spans="1:5" x14ac:dyDescent="0.25">
      <c r="A7374" s="264">
        <v>46695.166666666657</v>
      </c>
      <c r="B7374">
        <v>99.17</v>
      </c>
      <c r="C7374">
        <v>17.5</v>
      </c>
      <c r="D7374">
        <v>7</v>
      </c>
      <c r="E7374">
        <v>123.67</v>
      </c>
    </row>
    <row r="7375" spans="1:5" x14ac:dyDescent="0.25">
      <c r="A7375" s="264">
        <v>46695.208333333343</v>
      </c>
      <c r="B7375">
        <v>101.34</v>
      </c>
      <c r="C7375">
        <v>17.95</v>
      </c>
      <c r="D7375">
        <v>7.18</v>
      </c>
      <c r="E7375">
        <v>126.47</v>
      </c>
    </row>
    <row r="7376" spans="1:5" x14ac:dyDescent="0.25">
      <c r="A7376" s="264">
        <v>46695.25</v>
      </c>
      <c r="B7376">
        <v>104.71</v>
      </c>
      <c r="C7376">
        <v>18.37</v>
      </c>
      <c r="D7376">
        <v>7.35</v>
      </c>
      <c r="E7376">
        <v>130.43</v>
      </c>
    </row>
    <row r="7377" spans="1:5" x14ac:dyDescent="0.25">
      <c r="A7377" s="264">
        <v>46695.291666666657</v>
      </c>
      <c r="B7377">
        <v>111.24</v>
      </c>
      <c r="C7377">
        <v>19.63</v>
      </c>
      <c r="D7377">
        <v>7.85</v>
      </c>
      <c r="E7377">
        <v>138.72</v>
      </c>
    </row>
    <row r="7378" spans="1:5" x14ac:dyDescent="0.25">
      <c r="A7378" s="264">
        <v>46695.333333333343</v>
      </c>
      <c r="B7378">
        <v>116.9</v>
      </c>
      <c r="C7378">
        <v>20.95</v>
      </c>
      <c r="D7378">
        <v>8.3800000000000008</v>
      </c>
      <c r="E7378">
        <v>146.22999999999999</v>
      </c>
    </row>
    <row r="7379" spans="1:5" x14ac:dyDescent="0.25">
      <c r="A7379" s="264">
        <v>46695.375</v>
      </c>
      <c r="B7379">
        <v>118.05</v>
      </c>
      <c r="C7379">
        <v>21.1</v>
      </c>
      <c r="D7379">
        <v>8.44</v>
      </c>
      <c r="E7379">
        <v>147.59</v>
      </c>
    </row>
    <row r="7380" spans="1:5" x14ac:dyDescent="0.25">
      <c r="A7380" s="264">
        <v>46695.416666666657</v>
      </c>
      <c r="B7380">
        <v>115.65</v>
      </c>
      <c r="C7380">
        <v>20.7</v>
      </c>
      <c r="D7380">
        <v>8.2799999999999994</v>
      </c>
      <c r="E7380">
        <v>144.63</v>
      </c>
    </row>
    <row r="7381" spans="1:5" x14ac:dyDescent="0.25">
      <c r="A7381" s="264">
        <v>46695.458333333343</v>
      </c>
      <c r="B7381">
        <v>112.47</v>
      </c>
      <c r="C7381">
        <v>19.850000000000001</v>
      </c>
      <c r="D7381">
        <v>7.94</v>
      </c>
      <c r="E7381">
        <v>140.26</v>
      </c>
    </row>
    <row r="7382" spans="1:5" x14ac:dyDescent="0.25">
      <c r="A7382" s="264">
        <v>46695.5</v>
      </c>
      <c r="B7382">
        <v>112.34</v>
      </c>
      <c r="C7382">
        <v>19.149999999999999</v>
      </c>
      <c r="D7382">
        <v>7.66</v>
      </c>
      <c r="E7382">
        <v>139.15</v>
      </c>
    </row>
    <row r="7383" spans="1:5" x14ac:dyDescent="0.25">
      <c r="A7383" s="264">
        <v>46695.541666666657</v>
      </c>
      <c r="B7383">
        <v>112.26</v>
      </c>
      <c r="C7383">
        <v>19.05</v>
      </c>
      <c r="D7383">
        <v>7.62</v>
      </c>
      <c r="E7383">
        <v>138.93</v>
      </c>
    </row>
    <row r="7384" spans="1:5" x14ac:dyDescent="0.25">
      <c r="A7384" s="264">
        <v>46695.583333333343</v>
      </c>
      <c r="B7384">
        <v>110.73</v>
      </c>
      <c r="C7384">
        <v>19.149999999999999</v>
      </c>
      <c r="D7384">
        <v>7.66</v>
      </c>
      <c r="E7384">
        <v>137.54</v>
      </c>
    </row>
    <row r="7385" spans="1:5" x14ac:dyDescent="0.25">
      <c r="A7385" s="264">
        <v>46695.625</v>
      </c>
      <c r="B7385">
        <v>111.57</v>
      </c>
      <c r="C7385">
        <v>18.920000000000002</v>
      </c>
      <c r="D7385">
        <v>7.57</v>
      </c>
      <c r="E7385">
        <v>138.06</v>
      </c>
    </row>
    <row r="7386" spans="1:5" x14ac:dyDescent="0.25">
      <c r="A7386" s="264">
        <v>46695.666666666657</v>
      </c>
      <c r="B7386">
        <v>113.41</v>
      </c>
      <c r="C7386">
        <v>19.329999999999998</v>
      </c>
      <c r="D7386">
        <v>7.73</v>
      </c>
      <c r="E7386">
        <v>140.47</v>
      </c>
    </row>
    <row r="7387" spans="1:5" x14ac:dyDescent="0.25">
      <c r="A7387" s="264">
        <v>46695.708333333343</v>
      </c>
      <c r="B7387">
        <v>114.42</v>
      </c>
      <c r="C7387">
        <v>19.600000000000001</v>
      </c>
      <c r="D7387">
        <v>7.84</v>
      </c>
      <c r="E7387">
        <v>141.86000000000001</v>
      </c>
    </row>
    <row r="7388" spans="1:5" x14ac:dyDescent="0.25">
      <c r="A7388" s="264">
        <v>46695.75</v>
      </c>
      <c r="B7388">
        <v>112.55</v>
      </c>
      <c r="C7388">
        <v>19.55</v>
      </c>
      <c r="D7388">
        <v>7.82</v>
      </c>
      <c r="E7388">
        <v>139.91999999999999</v>
      </c>
    </row>
    <row r="7389" spans="1:5" x14ac:dyDescent="0.25">
      <c r="A7389" s="264">
        <v>46695.791666666657</v>
      </c>
      <c r="B7389">
        <v>111.51</v>
      </c>
      <c r="C7389">
        <v>19.05</v>
      </c>
      <c r="D7389">
        <v>7.62</v>
      </c>
      <c r="E7389">
        <v>138.18</v>
      </c>
    </row>
    <row r="7390" spans="1:5" x14ac:dyDescent="0.25">
      <c r="A7390" s="264">
        <v>46695.833333333343</v>
      </c>
      <c r="B7390">
        <v>107.95</v>
      </c>
      <c r="C7390">
        <v>18.38</v>
      </c>
      <c r="D7390">
        <v>7.35</v>
      </c>
      <c r="E7390">
        <v>133.68</v>
      </c>
    </row>
    <row r="7391" spans="1:5" x14ac:dyDescent="0.25">
      <c r="A7391" s="264">
        <v>46695.875</v>
      </c>
      <c r="B7391">
        <v>104.47</v>
      </c>
      <c r="C7391">
        <v>18.02</v>
      </c>
      <c r="D7391">
        <v>7.21</v>
      </c>
      <c r="E7391">
        <v>129.69999999999999</v>
      </c>
    </row>
    <row r="7392" spans="1:5" x14ac:dyDescent="0.25">
      <c r="A7392" s="264">
        <v>46695.916666666657</v>
      </c>
      <c r="B7392">
        <v>101.71</v>
      </c>
      <c r="C7392">
        <v>17.649999999999999</v>
      </c>
      <c r="D7392">
        <v>7.06</v>
      </c>
      <c r="E7392">
        <v>126.42</v>
      </c>
    </row>
    <row r="7393" spans="1:5" x14ac:dyDescent="0.25">
      <c r="A7393" s="264">
        <v>46695.958333333343</v>
      </c>
      <c r="B7393">
        <v>99.25</v>
      </c>
      <c r="C7393">
        <v>17.149999999999999</v>
      </c>
      <c r="D7393">
        <v>6.86</v>
      </c>
      <c r="E7393">
        <v>123.26</v>
      </c>
    </row>
    <row r="7394" spans="1:5" x14ac:dyDescent="0.25">
      <c r="A7394" s="264">
        <v>46696</v>
      </c>
      <c r="B7394">
        <v>96.71</v>
      </c>
      <c r="C7394">
        <v>17.05</v>
      </c>
      <c r="D7394">
        <v>6.82</v>
      </c>
      <c r="E7394">
        <v>120.58</v>
      </c>
    </row>
    <row r="7395" spans="1:5" x14ac:dyDescent="0.25">
      <c r="A7395" s="264">
        <v>46696.041666666657</v>
      </c>
      <c r="B7395">
        <v>96.29</v>
      </c>
      <c r="C7395">
        <v>16.829999999999998</v>
      </c>
      <c r="D7395">
        <v>6.73</v>
      </c>
      <c r="E7395">
        <v>119.85</v>
      </c>
    </row>
    <row r="7396" spans="1:5" x14ac:dyDescent="0.25">
      <c r="A7396" s="264">
        <v>46696.083333333343</v>
      </c>
      <c r="B7396">
        <v>98.87</v>
      </c>
      <c r="C7396">
        <v>17.12</v>
      </c>
      <c r="D7396">
        <v>6.85</v>
      </c>
      <c r="E7396">
        <v>122.84</v>
      </c>
    </row>
    <row r="7397" spans="1:5" x14ac:dyDescent="0.25">
      <c r="A7397" s="264">
        <v>46696.125</v>
      </c>
      <c r="B7397">
        <v>100.32</v>
      </c>
      <c r="C7397">
        <v>17.2</v>
      </c>
      <c r="D7397">
        <v>6.88</v>
      </c>
      <c r="E7397">
        <v>124.4</v>
      </c>
    </row>
    <row r="7398" spans="1:5" x14ac:dyDescent="0.25">
      <c r="A7398" s="264">
        <v>46696.166666666657</v>
      </c>
      <c r="B7398">
        <v>102.06</v>
      </c>
      <c r="C7398">
        <v>17.440000000000001</v>
      </c>
      <c r="D7398">
        <v>6.98</v>
      </c>
      <c r="E7398">
        <v>126.48</v>
      </c>
    </row>
    <row r="7399" spans="1:5" x14ac:dyDescent="0.25">
      <c r="A7399" s="264">
        <v>46696.208333333343</v>
      </c>
      <c r="B7399">
        <v>105.95</v>
      </c>
      <c r="C7399">
        <v>18.11</v>
      </c>
      <c r="D7399">
        <v>7.24</v>
      </c>
      <c r="E7399">
        <v>131.30000000000001</v>
      </c>
    </row>
    <row r="7400" spans="1:5" x14ac:dyDescent="0.25">
      <c r="A7400" s="264">
        <v>46696.25</v>
      </c>
      <c r="B7400">
        <v>108.85</v>
      </c>
      <c r="C7400">
        <v>19</v>
      </c>
      <c r="D7400">
        <v>7.6</v>
      </c>
      <c r="E7400">
        <v>135.44999999999999</v>
      </c>
    </row>
    <row r="7401" spans="1:5" x14ac:dyDescent="0.25">
      <c r="A7401" s="264">
        <v>46696.291666666657</v>
      </c>
      <c r="B7401">
        <v>116.49</v>
      </c>
      <c r="C7401">
        <v>19.649999999999999</v>
      </c>
      <c r="D7401">
        <v>7.86</v>
      </c>
      <c r="E7401">
        <v>144</v>
      </c>
    </row>
    <row r="7402" spans="1:5" x14ac:dyDescent="0.25">
      <c r="A7402" s="264">
        <v>46696.333333333343</v>
      </c>
      <c r="B7402">
        <v>122.52</v>
      </c>
      <c r="C7402">
        <v>21.48</v>
      </c>
      <c r="D7402">
        <v>8.59</v>
      </c>
      <c r="E7402">
        <v>152.59</v>
      </c>
    </row>
    <row r="7403" spans="1:5" x14ac:dyDescent="0.25">
      <c r="A7403" s="264">
        <v>46696.375</v>
      </c>
      <c r="B7403">
        <v>123.38</v>
      </c>
      <c r="C7403">
        <v>21.77</v>
      </c>
      <c r="D7403">
        <v>8.7100000000000009</v>
      </c>
      <c r="E7403">
        <v>153.86000000000001</v>
      </c>
    </row>
    <row r="7404" spans="1:5" x14ac:dyDescent="0.25">
      <c r="A7404" s="264">
        <v>46696.416666666657</v>
      </c>
      <c r="B7404">
        <v>118.37</v>
      </c>
      <c r="C7404">
        <v>21.27</v>
      </c>
      <c r="D7404">
        <v>8.51</v>
      </c>
      <c r="E7404">
        <v>148.15</v>
      </c>
    </row>
    <row r="7405" spans="1:5" x14ac:dyDescent="0.25">
      <c r="A7405" s="264">
        <v>46696.458333333343</v>
      </c>
      <c r="B7405">
        <v>119.77</v>
      </c>
      <c r="C7405">
        <v>20.87</v>
      </c>
      <c r="D7405">
        <v>8.35</v>
      </c>
      <c r="E7405">
        <v>148.99</v>
      </c>
    </row>
    <row r="7406" spans="1:5" x14ac:dyDescent="0.25">
      <c r="A7406" s="264">
        <v>46696.5</v>
      </c>
      <c r="B7406">
        <v>113.54</v>
      </c>
      <c r="C7406">
        <v>20.079999999999998</v>
      </c>
      <c r="D7406">
        <v>8.0299999999999994</v>
      </c>
      <c r="E7406">
        <v>141.65</v>
      </c>
    </row>
    <row r="7407" spans="1:5" x14ac:dyDescent="0.25">
      <c r="A7407" s="264">
        <v>46696.541666666657</v>
      </c>
      <c r="B7407">
        <v>111.74</v>
      </c>
      <c r="C7407">
        <v>19.829999999999998</v>
      </c>
      <c r="D7407">
        <v>7.93</v>
      </c>
      <c r="E7407">
        <v>139.5</v>
      </c>
    </row>
    <row r="7408" spans="1:5" x14ac:dyDescent="0.25">
      <c r="A7408" s="264">
        <v>46696.583333333343</v>
      </c>
      <c r="B7408">
        <v>109.46</v>
      </c>
      <c r="C7408">
        <v>19.149999999999999</v>
      </c>
      <c r="D7408">
        <v>7.66</v>
      </c>
      <c r="E7408">
        <v>136.27000000000001</v>
      </c>
    </row>
    <row r="7409" spans="1:5" x14ac:dyDescent="0.25">
      <c r="A7409" s="264">
        <v>46696.625</v>
      </c>
      <c r="B7409">
        <v>107.39</v>
      </c>
      <c r="C7409">
        <v>17.649999999999999</v>
      </c>
      <c r="D7409">
        <v>7.06</v>
      </c>
      <c r="E7409">
        <v>132.1</v>
      </c>
    </row>
    <row r="7410" spans="1:5" x14ac:dyDescent="0.25">
      <c r="A7410" s="264">
        <v>46696.666666666657</v>
      </c>
      <c r="B7410">
        <v>112.39</v>
      </c>
      <c r="C7410">
        <v>19</v>
      </c>
      <c r="D7410">
        <v>7.6</v>
      </c>
      <c r="E7410">
        <v>138.99</v>
      </c>
    </row>
    <row r="7411" spans="1:5" x14ac:dyDescent="0.25">
      <c r="A7411" s="264">
        <v>46696.708333333343</v>
      </c>
      <c r="B7411">
        <v>118.74</v>
      </c>
      <c r="C7411">
        <v>20.67</v>
      </c>
      <c r="D7411">
        <v>8.27</v>
      </c>
      <c r="E7411">
        <v>147.68</v>
      </c>
    </row>
    <row r="7412" spans="1:5" x14ac:dyDescent="0.25">
      <c r="A7412" s="264">
        <v>46696.75</v>
      </c>
      <c r="B7412">
        <v>121.66</v>
      </c>
      <c r="C7412">
        <v>21.48</v>
      </c>
      <c r="D7412">
        <v>8.59</v>
      </c>
      <c r="E7412">
        <v>151.72999999999999</v>
      </c>
    </row>
    <row r="7413" spans="1:5" x14ac:dyDescent="0.25">
      <c r="A7413" s="264">
        <v>46696.791666666657</v>
      </c>
      <c r="B7413">
        <v>121.53</v>
      </c>
      <c r="C7413">
        <v>21.43</v>
      </c>
      <c r="D7413">
        <v>8.57</v>
      </c>
      <c r="E7413">
        <v>151.53</v>
      </c>
    </row>
    <row r="7414" spans="1:5" x14ac:dyDescent="0.25">
      <c r="A7414" s="264">
        <v>46696.833333333343</v>
      </c>
      <c r="B7414">
        <v>120.52</v>
      </c>
      <c r="C7414">
        <v>20.87</v>
      </c>
      <c r="D7414">
        <v>8.35</v>
      </c>
      <c r="E7414">
        <v>149.74</v>
      </c>
    </row>
    <row r="7415" spans="1:5" x14ac:dyDescent="0.25">
      <c r="A7415" s="264">
        <v>46696.875</v>
      </c>
      <c r="B7415">
        <v>119.5</v>
      </c>
      <c r="C7415">
        <v>20.48</v>
      </c>
      <c r="D7415">
        <v>8.19</v>
      </c>
      <c r="E7415">
        <v>148.16999999999999</v>
      </c>
    </row>
    <row r="7416" spans="1:5" x14ac:dyDescent="0.25">
      <c r="A7416" s="264">
        <v>46696.916666666657</v>
      </c>
      <c r="B7416">
        <v>119.56</v>
      </c>
      <c r="C7416">
        <v>20.28</v>
      </c>
      <c r="D7416">
        <v>8.11</v>
      </c>
      <c r="E7416">
        <v>147.94999999999999</v>
      </c>
    </row>
    <row r="7417" spans="1:5" x14ac:dyDescent="0.25">
      <c r="A7417" s="264">
        <v>46696.958333333343</v>
      </c>
      <c r="B7417">
        <v>118.89</v>
      </c>
      <c r="C7417">
        <v>20.2</v>
      </c>
      <c r="D7417">
        <v>8.08</v>
      </c>
      <c r="E7417">
        <v>147.16999999999999</v>
      </c>
    </row>
    <row r="7418" spans="1:5" x14ac:dyDescent="0.25">
      <c r="A7418" s="264">
        <v>46697</v>
      </c>
      <c r="B7418">
        <v>121.34</v>
      </c>
      <c r="C7418">
        <v>20.65</v>
      </c>
      <c r="D7418">
        <v>8.26</v>
      </c>
      <c r="E7418">
        <v>150.25</v>
      </c>
    </row>
    <row r="7419" spans="1:5" x14ac:dyDescent="0.25">
      <c r="A7419" s="264">
        <v>46697.041666666657</v>
      </c>
      <c r="B7419">
        <v>122.59</v>
      </c>
      <c r="C7419">
        <v>20.92</v>
      </c>
      <c r="D7419">
        <v>8.3699999999999992</v>
      </c>
      <c r="E7419">
        <v>151.88</v>
      </c>
    </row>
    <row r="7420" spans="1:5" x14ac:dyDescent="0.25">
      <c r="A7420" s="264">
        <v>46697.083333333343</v>
      </c>
      <c r="B7420">
        <v>122.11</v>
      </c>
      <c r="C7420">
        <v>21.41</v>
      </c>
      <c r="D7420">
        <v>8.56</v>
      </c>
      <c r="E7420">
        <v>152.08000000000001</v>
      </c>
    </row>
    <row r="7421" spans="1:5" x14ac:dyDescent="0.25">
      <c r="A7421" s="264">
        <v>46697.125</v>
      </c>
      <c r="B7421">
        <v>128.66999999999999</v>
      </c>
      <c r="C7421">
        <v>22.13</v>
      </c>
      <c r="D7421">
        <v>8.85</v>
      </c>
      <c r="E7421">
        <v>159.65</v>
      </c>
    </row>
    <row r="7422" spans="1:5" x14ac:dyDescent="0.25">
      <c r="A7422" s="264">
        <v>46697.166666666657</v>
      </c>
      <c r="B7422">
        <v>130.94</v>
      </c>
      <c r="C7422">
        <v>23.75</v>
      </c>
      <c r="D7422">
        <v>9.5</v>
      </c>
      <c r="E7422">
        <v>164.19</v>
      </c>
    </row>
    <row r="7423" spans="1:5" x14ac:dyDescent="0.25">
      <c r="A7423" s="264">
        <v>46697.208333333343</v>
      </c>
      <c r="B7423">
        <v>148.54</v>
      </c>
      <c r="C7423">
        <v>25.85</v>
      </c>
      <c r="D7423">
        <v>10.34</v>
      </c>
      <c r="E7423">
        <v>184.73</v>
      </c>
    </row>
    <row r="7424" spans="1:5" x14ac:dyDescent="0.25">
      <c r="A7424" s="264">
        <v>46697.25</v>
      </c>
      <c r="B7424">
        <v>166.41</v>
      </c>
      <c r="C7424">
        <v>29.48</v>
      </c>
      <c r="D7424">
        <v>11.79</v>
      </c>
      <c r="E7424">
        <v>207.68</v>
      </c>
    </row>
    <row r="7425" spans="1:5" x14ac:dyDescent="0.25">
      <c r="A7425" s="264">
        <v>46697.291666666657</v>
      </c>
      <c r="B7425">
        <v>171.26</v>
      </c>
      <c r="C7425">
        <v>30.02</v>
      </c>
      <c r="D7425">
        <v>12.01</v>
      </c>
      <c r="E7425">
        <v>213.29</v>
      </c>
    </row>
    <row r="7426" spans="1:5" x14ac:dyDescent="0.25">
      <c r="A7426" s="264">
        <v>46697.333333333343</v>
      </c>
      <c r="B7426">
        <v>160.99</v>
      </c>
      <c r="C7426">
        <v>29.1</v>
      </c>
      <c r="D7426">
        <v>11.64</v>
      </c>
      <c r="E7426">
        <v>201.73</v>
      </c>
    </row>
    <row r="7427" spans="1:5" x14ac:dyDescent="0.25">
      <c r="A7427" s="264">
        <v>46697.375</v>
      </c>
      <c r="B7427">
        <v>151.69</v>
      </c>
      <c r="C7427">
        <v>27.25</v>
      </c>
      <c r="D7427">
        <v>10.9</v>
      </c>
      <c r="E7427">
        <v>189.84</v>
      </c>
    </row>
    <row r="7428" spans="1:5" x14ac:dyDescent="0.25">
      <c r="A7428" s="264">
        <v>46697.416666666657</v>
      </c>
      <c r="B7428">
        <v>135.55000000000001</v>
      </c>
      <c r="C7428">
        <v>24.53</v>
      </c>
      <c r="D7428">
        <v>9.81</v>
      </c>
      <c r="E7428">
        <v>169.89</v>
      </c>
    </row>
    <row r="7429" spans="1:5" x14ac:dyDescent="0.25">
      <c r="A7429" s="264">
        <v>46697.458333333343</v>
      </c>
      <c r="B7429">
        <v>127.96</v>
      </c>
      <c r="C7429">
        <v>22.42</v>
      </c>
      <c r="D7429">
        <v>8.9700000000000006</v>
      </c>
      <c r="E7429">
        <v>159.35</v>
      </c>
    </row>
    <row r="7430" spans="1:5" x14ac:dyDescent="0.25">
      <c r="A7430" s="264">
        <v>46697.5</v>
      </c>
      <c r="B7430">
        <v>126.66</v>
      </c>
      <c r="C7430">
        <v>20.62</v>
      </c>
      <c r="D7430">
        <v>8.25</v>
      </c>
      <c r="E7430">
        <v>155.53</v>
      </c>
    </row>
    <row r="7431" spans="1:5" x14ac:dyDescent="0.25">
      <c r="A7431" s="264">
        <v>46697.541666666657</v>
      </c>
      <c r="B7431">
        <v>118.69</v>
      </c>
      <c r="C7431">
        <v>19.73</v>
      </c>
      <c r="D7431">
        <v>7.89</v>
      </c>
      <c r="E7431">
        <v>146.31</v>
      </c>
    </row>
    <row r="7432" spans="1:5" x14ac:dyDescent="0.25">
      <c r="A7432" s="264">
        <v>46697.583333333343</v>
      </c>
      <c r="B7432">
        <v>118.5</v>
      </c>
      <c r="C7432">
        <v>19.59</v>
      </c>
      <c r="D7432">
        <v>7.84</v>
      </c>
      <c r="E7432">
        <v>145.93</v>
      </c>
    </row>
    <row r="7433" spans="1:5" x14ac:dyDescent="0.25">
      <c r="A7433" s="264">
        <v>46697.625</v>
      </c>
      <c r="B7433">
        <v>119.42</v>
      </c>
      <c r="C7433">
        <v>19.66</v>
      </c>
      <c r="D7433">
        <v>7.86</v>
      </c>
      <c r="E7433">
        <v>146.94</v>
      </c>
    </row>
    <row r="7434" spans="1:5" x14ac:dyDescent="0.25">
      <c r="A7434" s="264">
        <v>46697.666666666657</v>
      </c>
      <c r="B7434">
        <v>123.7</v>
      </c>
      <c r="C7434">
        <v>20.95</v>
      </c>
      <c r="D7434">
        <v>8.3800000000000008</v>
      </c>
      <c r="E7434">
        <v>153.03</v>
      </c>
    </row>
    <row r="7435" spans="1:5" x14ac:dyDescent="0.25">
      <c r="A7435" s="264">
        <v>46697.708333333343</v>
      </c>
      <c r="B7435">
        <v>130.34</v>
      </c>
      <c r="C7435">
        <v>21.92</v>
      </c>
      <c r="D7435">
        <v>8.77</v>
      </c>
      <c r="E7435">
        <v>161.03</v>
      </c>
    </row>
    <row r="7436" spans="1:5" x14ac:dyDescent="0.25">
      <c r="A7436" s="264">
        <v>46697.75</v>
      </c>
      <c r="B7436">
        <v>128.91999999999999</v>
      </c>
      <c r="C7436">
        <v>22.98</v>
      </c>
      <c r="D7436">
        <v>9.19</v>
      </c>
      <c r="E7436">
        <v>161.09</v>
      </c>
    </row>
    <row r="7437" spans="1:5" x14ac:dyDescent="0.25">
      <c r="A7437" s="264">
        <v>46697.791666666657</v>
      </c>
      <c r="B7437">
        <v>126.91</v>
      </c>
      <c r="C7437">
        <v>22.3</v>
      </c>
      <c r="D7437">
        <v>8.92</v>
      </c>
      <c r="E7437">
        <v>158.13</v>
      </c>
    </row>
    <row r="7438" spans="1:5" x14ac:dyDescent="0.25">
      <c r="A7438" s="264">
        <v>46697.833333333343</v>
      </c>
      <c r="B7438">
        <v>123.76</v>
      </c>
      <c r="C7438">
        <v>21.9</v>
      </c>
      <c r="D7438">
        <v>8.76</v>
      </c>
      <c r="E7438">
        <v>154.41999999999999</v>
      </c>
    </row>
    <row r="7439" spans="1:5" x14ac:dyDescent="0.25">
      <c r="A7439" s="264">
        <v>46697.875</v>
      </c>
      <c r="B7439">
        <v>121.8</v>
      </c>
      <c r="C7439">
        <v>21.6</v>
      </c>
      <c r="D7439">
        <v>8.64</v>
      </c>
      <c r="E7439">
        <v>152.04</v>
      </c>
    </row>
    <row r="7440" spans="1:5" x14ac:dyDescent="0.25">
      <c r="A7440" s="264">
        <v>46697.916666666657</v>
      </c>
      <c r="B7440">
        <v>118.38</v>
      </c>
      <c r="C7440">
        <v>20.95</v>
      </c>
      <c r="D7440">
        <v>8.3800000000000008</v>
      </c>
      <c r="E7440">
        <v>147.71</v>
      </c>
    </row>
    <row r="7441" spans="1:5" x14ac:dyDescent="0.25">
      <c r="A7441" s="264">
        <v>46697.958333333343</v>
      </c>
      <c r="B7441">
        <v>118.06</v>
      </c>
      <c r="C7441">
        <v>20.32</v>
      </c>
      <c r="D7441">
        <v>8.1300000000000008</v>
      </c>
      <c r="E7441">
        <v>146.51</v>
      </c>
    </row>
    <row r="7442" spans="1:5" x14ac:dyDescent="0.25">
      <c r="A7442" s="264">
        <v>46698</v>
      </c>
      <c r="B7442">
        <v>119.51</v>
      </c>
      <c r="C7442">
        <v>20.68</v>
      </c>
      <c r="D7442">
        <v>8.27</v>
      </c>
      <c r="E7442">
        <v>148.46</v>
      </c>
    </row>
    <row r="7443" spans="1:5" x14ac:dyDescent="0.25">
      <c r="A7443" s="264">
        <v>46698.041666666657</v>
      </c>
      <c r="B7443">
        <v>122.96</v>
      </c>
      <c r="C7443">
        <v>21.47</v>
      </c>
      <c r="D7443">
        <v>8.59</v>
      </c>
      <c r="E7443">
        <v>153.02000000000001</v>
      </c>
    </row>
    <row r="7444" spans="1:5" x14ac:dyDescent="0.25">
      <c r="A7444" s="264">
        <v>46698.083333333343</v>
      </c>
      <c r="B7444">
        <v>126.48</v>
      </c>
      <c r="C7444">
        <v>22.08</v>
      </c>
      <c r="D7444">
        <v>8.83</v>
      </c>
      <c r="E7444">
        <v>157.38999999999999</v>
      </c>
    </row>
    <row r="7445" spans="1:5" x14ac:dyDescent="0.25">
      <c r="A7445" s="264">
        <v>46698.125</v>
      </c>
      <c r="B7445">
        <v>130.56</v>
      </c>
      <c r="C7445">
        <v>22.86</v>
      </c>
      <c r="D7445">
        <v>9.14</v>
      </c>
      <c r="E7445">
        <v>162.56</v>
      </c>
    </row>
    <row r="7446" spans="1:5" x14ac:dyDescent="0.25">
      <c r="A7446" s="264">
        <v>46698.166666666657</v>
      </c>
      <c r="B7446">
        <v>135.97</v>
      </c>
      <c r="C7446">
        <v>24.2</v>
      </c>
      <c r="D7446">
        <v>9.68</v>
      </c>
      <c r="E7446">
        <v>169.85</v>
      </c>
    </row>
    <row r="7447" spans="1:5" x14ac:dyDescent="0.25">
      <c r="A7447" s="264">
        <v>46698.208333333343</v>
      </c>
      <c r="B7447">
        <v>149.35</v>
      </c>
      <c r="C7447">
        <v>25.85</v>
      </c>
      <c r="D7447">
        <v>10.34</v>
      </c>
      <c r="E7447">
        <v>185.54</v>
      </c>
    </row>
    <row r="7448" spans="1:5" x14ac:dyDescent="0.25">
      <c r="A7448" s="264">
        <v>46698.25</v>
      </c>
      <c r="B7448">
        <v>166.2</v>
      </c>
      <c r="C7448">
        <v>29.95</v>
      </c>
      <c r="D7448">
        <v>11.98</v>
      </c>
      <c r="E7448">
        <v>208.13</v>
      </c>
    </row>
    <row r="7449" spans="1:5" x14ac:dyDescent="0.25">
      <c r="A7449" s="264">
        <v>46698.291666666657</v>
      </c>
      <c r="B7449">
        <v>178.97</v>
      </c>
      <c r="C7449">
        <v>30.77</v>
      </c>
      <c r="D7449">
        <v>12.31</v>
      </c>
      <c r="E7449">
        <v>222.05</v>
      </c>
    </row>
    <row r="7450" spans="1:5" x14ac:dyDescent="0.25">
      <c r="A7450" s="264">
        <v>46698.333333333343</v>
      </c>
      <c r="B7450">
        <v>165.72</v>
      </c>
      <c r="C7450">
        <v>29.94</v>
      </c>
      <c r="D7450">
        <v>11.98</v>
      </c>
      <c r="E7450">
        <v>207.64</v>
      </c>
    </row>
    <row r="7451" spans="1:5" x14ac:dyDescent="0.25">
      <c r="A7451" s="264">
        <v>46698.375</v>
      </c>
      <c r="B7451">
        <v>148.55000000000001</v>
      </c>
      <c r="C7451">
        <v>27.73</v>
      </c>
      <c r="D7451">
        <v>11.09</v>
      </c>
      <c r="E7451">
        <v>187.37</v>
      </c>
    </row>
    <row r="7452" spans="1:5" x14ac:dyDescent="0.25">
      <c r="A7452" s="264">
        <v>46698.416666666657</v>
      </c>
      <c r="B7452">
        <v>140.19</v>
      </c>
      <c r="C7452">
        <v>25.49</v>
      </c>
      <c r="D7452">
        <v>10.199999999999999</v>
      </c>
      <c r="E7452">
        <v>175.88</v>
      </c>
    </row>
    <row r="7453" spans="1:5" x14ac:dyDescent="0.25">
      <c r="A7453" s="264">
        <v>46698.458333333343</v>
      </c>
      <c r="B7453">
        <v>126.66</v>
      </c>
      <c r="C7453">
        <v>23.11</v>
      </c>
      <c r="D7453">
        <v>9.24</v>
      </c>
      <c r="E7453">
        <v>159.01</v>
      </c>
    </row>
    <row r="7454" spans="1:5" x14ac:dyDescent="0.25">
      <c r="A7454" s="264">
        <v>46698.5</v>
      </c>
      <c r="B7454">
        <v>117.5</v>
      </c>
      <c r="C7454">
        <v>21.45</v>
      </c>
      <c r="D7454">
        <v>8.58</v>
      </c>
      <c r="E7454">
        <v>147.53</v>
      </c>
    </row>
    <row r="7455" spans="1:5" x14ac:dyDescent="0.25">
      <c r="A7455" s="264">
        <v>46698.541666666657</v>
      </c>
      <c r="B7455">
        <v>114.49</v>
      </c>
      <c r="C7455">
        <v>20.07</v>
      </c>
      <c r="D7455">
        <v>8.0299999999999994</v>
      </c>
      <c r="E7455">
        <v>142.59</v>
      </c>
    </row>
    <row r="7456" spans="1:5" x14ac:dyDescent="0.25">
      <c r="A7456" s="264">
        <v>46698.583333333343</v>
      </c>
      <c r="B7456">
        <v>121.94</v>
      </c>
      <c r="C7456">
        <v>20.28</v>
      </c>
      <c r="D7456">
        <v>8.11</v>
      </c>
      <c r="E7456">
        <v>150.33000000000001</v>
      </c>
    </row>
    <row r="7457" spans="1:5" x14ac:dyDescent="0.25">
      <c r="A7457" s="264">
        <v>46698.625</v>
      </c>
      <c r="B7457">
        <v>114.18</v>
      </c>
      <c r="C7457">
        <v>20.3</v>
      </c>
      <c r="D7457">
        <v>8.1199999999999992</v>
      </c>
      <c r="E7457">
        <v>142.6</v>
      </c>
    </row>
    <row r="7458" spans="1:5" x14ac:dyDescent="0.25">
      <c r="A7458" s="264">
        <v>46698.666666666657</v>
      </c>
      <c r="B7458">
        <v>126.38</v>
      </c>
      <c r="C7458">
        <v>21.57</v>
      </c>
      <c r="D7458">
        <v>8.6300000000000008</v>
      </c>
      <c r="E7458">
        <v>156.58000000000001</v>
      </c>
    </row>
    <row r="7459" spans="1:5" x14ac:dyDescent="0.25">
      <c r="A7459" s="264">
        <v>46698.708333333343</v>
      </c>
      <c r="B7459">
        <v>130.94</v>
      </c>
      <c r="C7459">
        <v>22.83</v>
      </c>
      <c r="D7459">
        <v>9.1300000000000008</v>
      </c>
      <c r="E7459">
        <v>162.9</v>
      </c>
    </row>
    <row r="7460" spans="1:5" x14ac:dyDescent="0.25">
      <c r="A7460" s="264">
        <v>46698.75</v>
      </c>
      <c r="B7460">
        <v>134.54</v>
      </c>
      <c r="C7460">
        <v>23.56</v>
      </c>
      <c r="D7460">
        <v>9.42</v>
      </c>
      <c r="E7460">
        <v>167.52</v>
      </c>
    </row>
    <row r="7461" spans="1:5" x14ac:dyDescent="0.25">
      <c r="A7461" s="264">
        <v>46698.791666666657</v>
      </c>
      <c r="B7461">
        <v>131.88</v>
      </c>
      <c r="C7461">
        <v>23.52</v>
      </c>
      <c r="D7461">
        <v>9.41</v>
      </c>
      <c r="E7461">
        <v>164.81</v>
      </c>
    </row>
    <row r="7462" spans="1:5" x14ac:dyDescent="0.25">
      <c r="A7462" s="264">
        <v>46698.833333333343</v>
      </c>
      <c r="B7462">
        <v>131.72</v>
      </c>
      <c r="C7462">
        <v>22.83</v>
      </c>
      <c r="D7462">
        <v>9.1300000000000008</v>
      </c>
      <c r="E7462">
        <v>163.68</v>
      </c>
    </row>
    <row r="7463" spans="1:5" x14ac:dyDescent="0.25">
      <c r="A7463" s="264">
        <v>46698.875</v>
      </c>
      <c r="B7463">
        <v>130.91</v>
      </c>
      <c r="C7463">
        <v>22.5</v>
      </c>
      <c r="D7463">
        <v>9</v>
      </c>
      <c r="E7463">
        <v>162.41</v>
      </c>
    </row>
    <row r="7464" spans="1:5" x14ac:dyDescent="0.25">
      <c r="A7464" s="264">
        <v>46698.916666666657</v>
      </c>
      <c r="B7464">
        <v>127.39</v>
      </c>
      <c r="C7464">
        <v>22.03</v>
      </c>
      <c r="D7464">
        <v>8.81</v>
      </c>
      <c r="E7464">
        <v>158.22999999999999</v>
      </c>
    </row>
    <row r="7465" spans="1:5" x14ac:dyDescent="0.25">
      <c r="A7465" s="264">
        <v>46698.958333333343</v>
      </c>
      <c r="B7465">
        <v>125.01</v>
      </c>
      <c r="C7465">
        <v>21.77</v>
      </c>
      <c r="D7465">
        <v>8.7100000000000009</v>
      </c>
      <c r="E7465">
        <v>155.49</v>
      </c>
    </row>
    <row r="7466" spans="1:5" x14ac:dyDescent="0.25">
      <c r="A7466" s="264">
        <v>46699</v>
      </c>
      <c r="B7466">
        <v>125.01</v>
      </c>
      <c r="C7466">
        <v>21.9</v>
      </c>
      <c r="D7466">
        <v>8.76</v>
      </c>
      <c r="E7466">
        <v>155.66999999999999</v>
      </c>
    </row>
    <row r="7467" spans="1:5" x14ac:dyDescent="0.25">
      <c r="A7467" s="264">
        <v>46699.041666666657</v>
      </c>
      <c r="B7467">
        <v>126.32</v>
      </c>
      <c r="C7467">
        <v>22.4</v>
      </c>
      <c r="D7467">
        <v>8.9600000000000009</v>
      </c>
      <c r="E7467">
        <v>157.68</v>
      </c>
    </row>
    <row r="7468" spans="1:5" x14ac:dyDescent="0.25">
      <c r="A7468" s="264">
        <v>46699.083333333343</v>
      </c>
      <c r="B7468">
        <v>129.58000000000001</v>
      </c>
      <c r="C7468">
        <v>23.32</v>
      </c>
      <c r="D7468">
        <v>9.33</v>
      </c>
      <c r="E7468">
        <v>162.22999999999999</v>
      </c>
    </row>
    <row r="7469" spans="1:5" x14ac:dyDescent="0.25">
      <c r="A7469" s="264">
        <v>46699.125</v>
      </c>
      <c r="B7469">
        <v>134.58000000000001</v>
      </c>
      <c r="C7469">
        <v>23.98</v>
      </c>
      <c r="D7469">
        <v>9.59</v>
      </c>
      <c r="E7469">
        <v>168.15</v>
      </c>
    </row>
    <row r="7470" spans="1:5" x14ac:dyDescent="0.25">
      <c r="A7470" s="264">
        <v>46699.166666666657</v>
      </c>
      <c r="B7470">
        <v>138.34</v>
      </c>
      <c r="C7470">
        <v>24.28</v>
      </c>
      <c r="D7470">
        <v>9.7100000000000009</v>
      </c>
      <c r="E7470">
        <v>172.33</v>
      </c>
    </row>
    <row r="7471" spans="1:5" x14ac:dyDescent="0.25">
      <c r="A7471" s="264">
        <v>46699.208333333343</v>
      </c>
      <c r="B7471">
        <v>151.66999999999999</v>
      </c>
      <c r="C7471">
        <v>26.5</v>
      </c>
      <c r="D7471">
        <v>10.6</v>
      </c>
      <c r="E7471">
        <v>188.77</v>
      </c>
    </row>
    <row r="7472" spans="1:5" x14ac:dyDescent="0.25">
      <c r="A7472" s="264">
        <v>46699.25</v>
      </c>
      <c r="B7472">
        <v>169.26</v>
      </c>
      <c r="C7472">
        <v>29.88</v>
      </c>
      <c r="D7472">
        <v>11.95</v>
      </c>
      <c r="E7472">
        <v>211.09</v>
      </c>
    </row>
    <row r="7473" spans="1:5" x14ac:dyDescent="0.25">
      <c r="A7473" s="264">
        <v>46699.291666666657</v>
      </c>
      <c r="B7473">
        <v>170.35</v>
      </c>
      <c r="C7473">
        <v>30.7</v>
      </c>
      <c r="D7473">
        <v>12.28</v>
      </c>
      <c r="E7473">
        <v>213.33</v>
      </c>
    </row>
    <row r="7474" spans="1:5" x14ac:dyDescent="0.25">
      <c r="A7474" s="264">
        <v>46699.333333333343</v>
      </c>
      <c r="B7474">
        <v>158.08000000000001</v>
      </c>
      <c r="C7474">
        <v>29.45</v>
      </c>
      <c r="D7474">
        <v>11.78</v>
      </c>
      <c r="E7474">
        <v>199.31</v>
      </c>
    </row>
    <row r="7475" spans="1:5" x14ac:dyDescent="0.25">
      <c r="A7475" s="264">
        <v>46699.375</v>
      </c>
      <c r="B7475">
        <v>131.41</v>
      </c>
      <c r="C7475">
        <v>28.25</v>
      </c>
      <c r="D7475">
        <v>11.3</v>
      </c>
      <c r="E7475">
        <v>170.96</v>
      </c>
    </row>
    <row r="7476" spans="1:5" x14ac:dyDescent="0.25">
      <c r="A7476" s="264">
        <v>46699.416666666657</v>
      </c>
      <c r="B7476">
        <v>140.79</v>
      </c>
      <c r="C7476">
        <v>26.38</v>
      </c>
      <c r="D7476">
        <v>10.55</v>
      </c>
      <c r="E7476">
        <v>177.72</v>
      </c>
    </row>
    <row r="7477" spans="1:5" x14ac:dyDescent="0.25">
      <c r="A7477" s="264">
        <v>46699.458333333343</v>
      </c>
      <c r="B7477">
        <v>137.13999999999999</v>
      </c>
      <c r="C7477">
        <v>24.37</v>
      </c>
      <c r="D7477">
        <v>9.75</v>
      </c>
      <c r="E7477">
        <v>171.26</v>
      </c>
    </row>
    <row r="7478" spans="1:5" x14ac:dyDescent="0.25">
      <c r="A7478" s="264">
        <v>46699.5</v>
      </c>
      <c r="B7478">
        <v>125.77</v>
      </c>
      <c r="C7478">
        <v>23.33</v>
      </c>
      <c r="D7478">
        <v>9.33</v>
      </c>
      <c r="E7478">
        <v>158.43</v>
      </c>
    </row>
    <row r="7479" spans="1:5" x14ac:dyDescent="0.25">
      <c r="A7479" s="264">
        <v>46699.541666666657</v>
      </c>
      <c r="B7479">
        <v>122.26</v>
      </c>
      <c r="C7479">
        <v>21.34</v>
      </c>
      <c r="D7479">
        <v>8.5399999999999991</v>
      </c>
      <c r="E7479">
        <v>152.13999999999999</v>
      </c>
    </row>
    <row r="7480" spans="1:5" x14ac:dyDescent="0.25">
      <c r="A7480" s="264">
        <v>46699.583333333343</v>
      </c>
      <c r="B7480">
        <v>121.7</v>
      </c>
      <c r="C7480">
        <v>20.88</v>
      </c>
      <c r="D7480">
        <v>8.35</v>
      </c>
      <c r="E7480">
        <v>150.93</v>
      </c>
    </row>
    <row r="7481" spans="1:5" x14ac:dyDescent="0.25">
      <c r="A7481" s="264">
        <v>46699.625</v>
      </c>
      <c r="B7481">
        <v>123.66</v>
      </c>
      <c r="C7481">
        <v>21.2</v>
      </c>
      <c r="D7481">
        <v>8.48</v>
      </c>
      <c r="E7481">
        <v>153.34</v>
      </c>
    </row>
    <row r="7482" spans="1:5" x14ac:dyDescent="0.25">
      <c r="A7482" s="264">
        <v>46699.666666666657</v>
      </c>
      <c r="B7482">
        <v>127.12</v>
      </c>
      <c r="C7482">
        <v>22.15</v>
      </c>
      <c r="D7482">
        <v>8.86</v>
      </c>
      <c r="E7482">
        <v>158.13</v>
      </c>
    </row>
    <row r="7483" spans="1:5" x14ac:dyDescent="0.25">
      <c r="A7483" s="264">
        <v>46699.708333333343</v>
      </c>
      <c r="B7483">
        <v>132.62</v>
      </c>
      <c r="C7483">
        <v>23.1</v>
      </c>
      <c r="D7483">
        <v>9.24</v>
      </c>
      <c r="E7483">
        <v>164.96</v>
      </c>
    </row>
    <row r="7484" spans="1:5" x14ac:dyDescent="0.25">
      <c r="A7484" s="264">
        <v>46699.75</v>
      </c>
      <c r="B7484">
        <v>131.27000000000001</v>
      </c>
      <c r="C7484">
        <v>23.9</v>
      </c>
      <c r="D7484">
        <v>9.56</v>
      </c>
      <c r="E7484">
        <v>164.73</v>
      </c>
    </row>
    <row r="7485" spans="1:5" x14ac:dyDescent="0.25">
      <c r="A7485" s="264">
        <v>46699.791666666657</v>
      </c>
      <c r="B7485">
        <v>128.19</v>
      </c>
      <c r="C7485">
        <v>23.18</v>
      </c>
      <c r="D7485">
        <v>9.27</v>
      </c>
      <c r="E7485">
        <v>160.63999999999999</v>
      </c>
    </row>
    <row r="7486" spans="1:5" x14ac:dyDescent="0.25">
      <c r="A7486" s="264">
        <v>46699.833333333343</v>
      </c>
      <c r="B7486">
        <v>123.89</v>
      </c>
      <c r="C7486">
        <v>21.82</v>
      </c>
      <c r="D7486">
        <v>8.73</v>
      </c>
      <c r="E7486">
        <v>154.44</v>
      </c>
    </row>
    <row r="7487" spans="1:5" x14ac:dyDescent="0.25">
      <c r="A7487" s="264">
        <v>46699.875</v>
      </c>
      <c r="B7487">
        <v>123.16</v>
      </c>
      <c r="C7487">
        <v>21.2</v>
      </c>
      <c r="D7487">
        <v>8.48</v>
      </c>
      <c r="E7487">
        <v>152.84</v>
      </c>
    </row>
    <row r="7488" spans="1:5" x14ac:dyDescent="0.25">
      <c r="A7488" s="264">
        <v>46699.916666666657</v>
      </c>
      <c r="B7488">
        <v>121.12</v>
      </c>
      <c r="C7488">
        <v>20.92</v>
      </c>
      <c r="D7488">
        <v>8.3699999999999992</v>
      </c>
      <c r="E7488">
        <v>150.41</v>
      </c>
    </row>
    <row r="7489" spans="1:5" x14ac:dyDescent="0.25">
      <c r="A7489" s="264">
        <v>46699.958333333343</v>
      </c>
      <c r="B7489">
        <v>117.81</v>
      </c>
      <c r="C7489">
        <v>20.58</v>
      </c>
      <c r="D7489">
        <v>8.23</v>
      </c>
      <c r="E7489">
        <v>146.62</v>
      </c>
    </row>
    <row r="7490" spans="1:5" x14ac:dyDescent="0.25">
      <c r="A7490" s="264">
        <v>46700</v>
      </c>
      <c r="B7490">
        <v>120.32</v>
      </c>
      <c r="C7490">
        <v>20.95</v>
      </c>
      <c r="D7490">
        <v>8.3800000000000008</v>
      </c>
      <c r="E7490">
        <v>149.65</v>
      </c>
    </row>
    <row r="7491" spans="1:5" x14ac:dyDescent="0.25">
      <c r="A7491" s="264">
        <v>46700.041666666657</v>
      </c>
      <c r="B7491">
        <v>120.07</v>
      </c>
      <c r="C7491">
        <v>21.6</v>
      </c>
      <c r="D7491">
        <v>8.64</v>
      </c>
      <c r="E7491">
        <v>150.31</v>
      </c>
    </row>
    <row r="7492" spans="1:5" x14ac:dyDescent="0.25">
      <c r="A7492" s="264">
        <v>46700.083333333343</v>
      </c>
      <c r="B7492">
        <v>125.02</v>
      </c>
      <c r="C7492">
        <v>22.1</v>
      </c>
      <c r="D7492">
        <v>8.84</v>
      </c>
      <c r="E7492">
        <v>155.96</v>
      </c>
    </row>
    <row r="7493" spans="1:5" x14ac:dyDescent="0.25">
      <c r="A7493" s="264">
        <v>46700.125</v>
      </c>
      <c r="B7493">
        <v>128.02000000000001</v>
      </c>
      <c r="C7493">
        <v>22.83</v>
      </c>
      <c r="D7493">
        <v>9.1300000000000008</v>
      </c>
      <c r="E7493">
        <v>159.97999999999999</v>
      </c>
    </row>
    <row r="7494" spans="1:5" x14ac:dyDescent="0.25">
      <c r="A7494" s="264">
        <v>46700.166666666657</v>
      </c>
      <c r="B7494">
        <v>131.04</v>
      </c>
      <c r="C7494">
        <v>23.57</v>
      </c>
      <c r="D7494">
        <v>9.43</v>
      </c>
      <c r="E7494">
        <v>164.04</v>
      </c>
    </row>
    <row r="7495" spans="1:5" x14ac:dyDescent="0.25">
      <c r="A7495" s="264">
        <v>46700.208333333343</v>
      </c>
      <c r="B7495">
        <v>142.4</v>
      </c>
      <c r="C7495">
        <v>25.25</v>
      </c>
      <c r="D7495">
        <v>10.1</v>
      </c>
      <c r="E7495">
        <v>177.75</v>
      </c>
    </row>
    <row r="7496" spans="1:5" x14ac:dyDescent="0.25">
      <c r="A7496" s="264">
        <v>46700.25</v>
      </c>
      <c r="B7496">
        <v>160.94999999999999</v>
      </c>
      <c r="C7496">
        <v>28.65</v>
      </c>
      <c r="D7496">
        <v>11.46</v>
      </c>
      <c r="E7496">
        <v>201.06</v>
      </c>
    </row>
    <row r="7497" spans="1:5" x14ac:dyDescent="0.25">
      <c r="A7497" s="264">
        <v>46700.291666666657</v>
      </c>
      <c r="B7497">
        <v>159.72999999999999</v>
      </c>
      <c r="C7497">
        <v>29.07</v>
      </c>
      <c r="D7497">
        <v>11.63</v>
      </c>
      <c r="E7497">
        <v>200.43</v>
      </c>
    </row>
    <row r="7498" spans="1:5" x14ac:dyDescent="0.25">
      <c r="A7498" s="264">
        <v>46700.333333333343</v>
      </c>
      <c r="B7498">
        <v>147.93</v>
      </c>
      <c r="C7498">
        <v>27.73</v>
      </c>
      <c r="D7498">
        <v>11.09</v>
      </c>
      <c r="E7498">
        <v>186.75</v>
      </c>
    </row>
    <row r="7499" spans="1:5" x14ac:dyDescent="0.25">
      <c r="A7499" s="264">
        <v>46700.375</v>
      </c>
      <c r="B7499">
        <v>139.29</v>
      </c>
      <c r="C7499">
        <v>25.92</v>
      </c>
      <c r="D7499">
        <v>10.37</v>
      </c>
      <c r="E7499">
        <v>175.58</v>
      </c>
    </row>
    <row r="7500" spans="1:5" x14ac:dyDescent="0.25">
      <c r="A7500" s="264">
        <v>46700.416666666657</v>
      </c>
      <c r="B7500">
        <v>129.41</v>
      </c>
      <c r="C7500">
        <v>23.9</v>
      </c>
      <c r="D7500">
        <v>9.56</v>
      </c>
      <c r="E7500">
        <v>162.87</v>
      </c>
    </row>
    <row r="7501" spans="1:5" x14ac:dyDescent="0.25">
      <c r="A7501" s="264">
        <v>46700.458333333343</v>
      </c>
      <c r="B7501">
        <v>129.84</v>
      </c>
      <c r="C7501">
        <v>22.68</v>
      </c>
      <c r="D7501">
        <v>9.07</v>
      </c>
      <c r="E7501">
        <v>161.59</v>
      </c>
    </row>
    <row r="7502" spans="1:5" x14ac:dyDescent="0.25">
      <c r="A7502" s="264">
        <v>46700.5</v>
      </c>
      <c r="B7502">
        <v>131.69999999999999</v>
      </c>
      <c r="C7502">
        <v>23.08</v>
      </c>
      <c r="D7502">
        <v>9.23</v>
      </c>
      <c r="E7502">
        <v>164.01</v>
      </c>
    </row>
    <row r="7503" spans="1:5" x14ac:dyDescent="0.25">
      <c r="A7503" s="264">
        <v>46700.541666666657</v>
      </c>
      <c r="B7503">
        <v>134.06</v>
      </c>
      <c r="C7503">
        <v>23.22</v>
      </c>
      <c r="D7503">
        <v>9.2899999999999991</v>
      </c>
      <c r="E7503">
        <v>166.57</v>
      </c>
    </row>
    <row r="7504" spans="1:5" x14ac:dyDescent="0.25">
      <c r="A7504" s="264">
        <v>46700.583333333343</v>
      </c>
      <c r="B7504">
        <v>133.03</v>
      </c>
      <c r="C7504">
        <v>23.03</v>
      </c>
      <c r="D7504">
        <v>9.2100000000000009</v>
      </c>
      <c r="E7504">
        <v>165.27</v>
      </c>
    </row>
    <row r="7505" spans="1:5" x14ac:dyDescent="0.25">
      <c r="A7505" s="264">
        <v>46700.625</v>
      </c>
      <c r="B7505">
        <v>126.93</v>
      </c>
      <c r="C7505">
        <v>22.75</v>
      </c>
      <c r="D7505">
        <v>9.1</v>
      </c>
      <c r="E7505">
        <v>158.78</v>
      </c>
    </row>
    <row r="7506" spans="1:5" x14ac:dyDescent="0.25">
      <c r="A7506" s="264">
        <v>46700.666666666657</v>
      </c>
      <c r="B7506">
        <v>131.21</v>
      </c>
      <c r="C7506">
        <v>22.6</v>
      </c>
      <c r="D7506">
        <v>9.0399999999999991</v>
      </c>
      <c r="E7506">
        <v>162.85</v>
      </c>
    </row>
    <row r="7507" spans="1:5" x14ac:dyDescent="0.25">
      <c r="A7507" s="264">
        <v>46700.708333333343</v>
      </c>
      <c r="B7507">
        <v>130.74</v>
      </c>
      <c r="C7507">
        <v>22.87</v>
      </c>
      <c r="D7507">
        <v>9.15</v>
      </c>
      <c r="E7507">
        <v>162.76</v>
      </c>
    </row>
    <row r="7508" spans="1:5" x14ac:dyDescent="0.25">
      <c r="A7508" s="264">
        <v>46700.75</v>
      </c>
      <c r="B7508">
        <v>133.52000000000001</v>
      </c>
      <c r="C7508">
        <v>23.2</v>
      </c>
      <c r="D7508">
        <v>9.2799999999999994</v>
      </c>
      <c r="E7508">
        <v>166</v>
      </c>
    </row>
    <row r="7509" spans="1:5" x14ac:dyDescent="0.25">
      <c r="A7509" s="264">
        <v>46700.791666666657</v>
      </c>
      <c r="B7509">
        <v>130.87</v>
      </c>
      <c r="C7509">
        <v>23.25</v>
      </c>
      <c r="D7509">
        <v>9.3000000000000007</v>
      </c>
      <c r="E7509">
        <v>163.41999999999999</v>
      </c>
    </row>
    <row r="7510" spans="1:5" x14ac:dyDescent="0.25">
      <c r="A7510" s="264">
        <v>46700.833333333343</v>
      </c>
      <c r="B7510">
        <v>125.23</v>
      </c>
      <c r="C7510">
        <v>22.1</v>
      </c>
      <c r="D7510">
        <v>8.84</v>
      </c>
      <c r="E7510">
        <v>156.16999999999999</v>
      </c>
    </row>
    <row r="7511" spans="1:5" x14ac:dyDescent="0.25">
      <c r="A7511" s="264">
        <v>46700.875</v>
      </c>
      <c r="B7511">
        <v>122.52</v>
      </c>
      <c r="C7511">
        <v>21.5</v>
      </c>
      <c r="D7511">
        <v>8.6</v>
      </c>
      <c r="E7511">
        <v>152.62</v>
      </c>
    </row>
    <row r="7512" spans="1:5" x14ac:dyDescent="0.25">
      <c r="A7512" s="264">
        <v>46700.916666666657</v>
      </c>
      <c r="B7512">
        <v>118.23</v>
      </c>
      <c r="C7512">
        <v>20.85</v>
      </c>
      <c r="D7512">
        <v>8.34</v>
      </c>
      <c r="E7512">
        <v>147.41999999999999</v>
      </c>
    </row>
    <row r="7513" spans="1:5" x14ac:dyDescent="0.25">
      <c r="A7513" s="264">
        <v>46700.958333333343</v>
      </c>
      <c r="B7513">
        <v>114.58</v>
      </c>
      <c r="C7513">
        <v>20.43</v>
      </c>
      <c r="D7513">
        <v>8.17</v>
      </c>
      <c r="E7513">
        <v>143.18</v>
      </c>
    </row>
    <row r="7514" spans="1:5" x14ac:dyDescent="0.25">
      <c r="A7514" s="264">
        <v>46701</v>
      </c>
      <c r="B7514">
        <v>115.43</v>
      </c>
      <c r="C7514">
        <v>20.22</v>
      </c>
      <c r="D7514">
        <v>8.09</v>
      </c>
      <c r="E7514">
        <v>143.74</v>
      </c>
    </row>
    <row r="7515" spans="1:5" x14ac:dyDescent="0.25">
      <c r="A7515" s="264">
        <v>46701.041666666657</v>
      </c>
      <c r="B7515">
        <v>117.51</v>
      </c>
      <c r="C7515">
        <v>20.7</v>
      </c>
      <c r="D7515">
        <v>8.2799999999999994</v>
      </c>
      <c r="E7515">
        <v>146.49</v>
      </c>
    </row>
    <row r="7516" spans="1:5" x14ac:dyDescent="0.25">
      <c r="A7516" s="264">
        <v>46701.083333333343</v>
      </c>
      <c r="B7516">
        <v>119.36</v>
      </c>
      <c r="C7516">
        <v>21</v>
      </c>
      <c r="D7516">
        <v>8.4</v>
      </c>
      <c r="E7516">
        <v>148.76</v>
      </c>
    </row>
    <row r="7517" spans="1:5" x14ac:dyDescent="0.25">
      <c r="A7517" s="264">
        <v>46701.125</v>
      </c>
      <c r="B7517">
        <v>121.34</v>
      </c>
      <c r="C7517">
        <v>21.45</v>
      </c>
      <c r="D7517">
        <v>8.58</v>
      </c>
      <c r="E7517">
        <v>151.37</v>
      </c>
    </row>
    <row r="7518" spans="1:5" x14ac:dyDescent="0.25">
      <c r="A7518" s="264">
        <v>46701.166666666657</v>
      </c>
      <c r="B7518">
        <v>124.58</v>
      </c>
      <c r="C7518">
        <v>22.2</v>
      </c>
      <c r="D7518">
        <v>8.8800000000000008</v>
      </c>
      <c r="E7518">
        <v>155.66</v>
      </c>
    </row>
    <row r="7519" spans="1:5" x14ac:dyDescent="0.25">
      <c r="A7519" s="264">
        <v>46701.208333333343</v>
      </c>
      <c r="B7519">
        <v>135.44</v>
      </c>
      <c r="C7519">
        <v>23.65</v>
      </c>
      <c r="D7519">
        <v>9.4600000000000009</v>
      </c>
      <c r="E7519">
        <v>168.55</v>
      </c>
    </row>
    <row r="7520" spans="1:5" x14ac:dyDescent="0.25">
      <c r="A7520" s="264">
        <v>46701.25</v>
      </c>
      <c r="B7520">
        <v>152.15</v>
      </c>
      <c r="C7520">
        <v>27.15</v>
      </c>
      <c r="D7520">
        <v>10.86</v>
      </c>
      <c r="E7520">
        <v>190.16</v>
      </c>
    </row>
    <row r="7521" spans="1:5" x14ac:dyDescent="0.25">
      <c r="A7521" s="264">
        <v>46701.291666666657</v>
      </c>
      <c r="B7521">
        <v>152.34</v>
      </c>
      <c r="C7521">
        <v>27.9</v>
      </c>
      <c r="D7521">
        <v>11.16</v>
      </c>
      <c r="E7521">
        <v>191.4</v>
      </c>
    </row>
    <row r="7522" spans="1:5" x14ac:dyDescent="0.25">
      <c r="A7522" s="264">
        <v>46701.333333333343</v>
      </c>
      <c r="B7522">
        <v>147.08000000000001</v>
      </c>
      <c r="C7522">
        <v>26.33</v>
      </c>
      <c r="D7522">
        <v>10.53</v>
      </c>
      <c r="E7522">
        <v>183.94</v>
      </c>
    </row>
    <row r="7523" spans="1:5" x14ac:dyDescent="0.25">
      <c r="A7523" s="264">
        <v>46701.375</v>
      </c>
      <c r="B7523">
        <v>142.69999999999999</v>
      </c>
      <c r="C7523">
        <v>24.8</v>
      </c>
      <c r="D7523">
        <v>9.92</v>
      </c>
      <c r="E7523">
        <v>177.42</v>
      </c>
    </row>
    <row r="7524" spans="1:5" x14ac:dyDescent="0.25">
      <c r="A7524" s="264">
        <v>46701.416666666657</v>
      </c>
      <c r="B7524">
        <v>142.34</v>
      </c>
      <c r="C7524">
        <v>23.79</v>
      </c>
      <c r="D7524">
        <v>9.52</v>
      </c>
      <c r="E7524">
        <v>175.65</v>
      </c>
    </row>
    <row r="7525" spans="1:5" x14ac:dyDescent="0.25">
      <c r="A7525" s="264">
        <v>46701.458333333343</v>
      </c>
      <c r="B7525">
        <v>141.51</v>
      </c>
      <c r="C7525">
        <v>23.48</v>
      </c>
      <c r="D7525">
        <v>9.39</v>
      </c>
      <c r="E7525">
        <v>174.38</v>
      </c>
    </row>
    <row r="7526" spans="1:5" x14ac:dyDescent="0.25">
      <c r="A7526" s="264">
        <v>46701.5</v>
      </c>
      <c r="B7526">
        <v>144.06</v>
      </c>
      <c r="C7526">
        <v>24.07</v>
      </c>
      <c r="D7526">
        <v>9.6300000000000008</v>
      </c>
      <c r="E7526">
        <v>177.76</v>
      </c>
    </row>
    <row r="7527" spans="1:5" x14ac:dyDescent="0.25">
      <c r="A7527" s="264">
        <v>46701.541666666657</v>
      </c>
      <c r="B7527">
        <v>139.88999999999999</v>
      </c>
      <c r="C7527">
        <v>23.48</v>
      </c>
      <c r="D7527">
        <v>9.39</v>
      </c>
      <c r="E7527">
        <v>172.76</v>
      </c>
    </row>
    <row r="7528" spans="1:5" x14ac:dyDescent="0.25">
      <c r="A7528" s="264">
        <v>46701.583333333343</v>
      </c>
      <c r="B7528">
        <v>142.62</v>
      </c>
      <c r="C7528">
        <v>23.1</v>
      </c>
      <c r="D7528">
        <v>9.24</v>
      </c>
      <c r="E7528">
        <v>174.96</v>
      </c>
    </row>
    <row r="7529" spans="1:5" x14ac:dyDescent="0.25">
      <c r="A7529" s="264">
        <v>46701.625</v>
      </c>
      <c r="B7529">
        <v>142.88999999999999</v>
      </c>
      <c r="C7529">
        <v>23.3</v>
      </c>
      <c r="D7529">
        <v>9.32</v>
      </c>
      <c r="E7529">
        <v>175.51</v>
      </c>
    </row>
    <row r="7530" spans="1:5" x14ac:dyDescent="0.25">
      <c r="A7530" s="264">
        <v>46701.666666666657</v>
      </c>
      <c r="B7530">
        <v>148.1</v>
      </c>
      <c r="C7530">
        <v>24.65</v>
      </c>
      <c r="D7530">
        <v>9.86</v>
      </c>
      <c r="E7530">
        <v>182.61</v>
      </c>
    </row>
    <row r="7531" spans="1:5" x14ac:dyDescent="0.25">
      <c r="A7531" s="264">
        <v>46701.708333333343</v>
      </c>
      <c r="B7531">
        <v>147.77000000000001</v>
      </c>
      <c r="C7531">
        <v>24.94</v>
      </c>
      <c r="D7531">
        <v>9.98</v>
      </c>
      <c r="E7531">
        <v>182.69</v>
      </c>
    </row>
    <row r="7532" spans="1:5" x14ac:dyDescent="0.25">
      <c r="A7532" s="264">
        <v>46701.75</v>
      </c>
      <c r="B7532">
        <v>144.43</v>
      </c>
      <c r="C7532">
        <v>24.61</v>
      </c>
      <c r="D7532">
        <v>9.84</v>
      </c>
      <c r="E7532">
        <v>178.88</v>
      </c>
    </row>
    <row r="7533" spans="1:5" x14ac:dyDescent="0.25">
      <c r="A7533" s="264">
        <v>46701.791666666657</v>
      </c>
      <c r="B7533">
        <v>140.62</v>
      </c>
      <c r="C7533">
        <v>24.65</v>
      </c>
      <c r="D7533">
        <v>9.86</v>
      </c>
      <c r="E7533">
        <v>175.13</v>
      </c>
    </row>
    <row r="7534" spans="1:5" x14ac:dyDescent="0.25">
      <c r="A7534" s="264">
        <v>46701.833333333343</v>
      </c>
      <c r="B7534">
        <v>136.06</v>
      </c>
      <c r="C7534">
        <v>23.55</v>
      </c>
      <c r="D7534">
        <v>9.42</v>
      </c>
      <c r="E7534">
        <v>169.03</v>
      </c>
    </row>
    <row r="7535" spans="1:5" x14ac:dyDescent="0.25">
      <c r="A7535" s="264">
        <v>46701.875</v>
      </c>
      <c r="B7535">
        <v>132.69999999999999</v>
      </c>
      <c r="C7535">
        <v>23.35</v>
      </c>
      <c r="D7535">
        <v>9.34</v>
      </c>
      <c r="E7535">
        <v>165.39</v>
      </c>
    </row>
    <row r="7536" spans="1:5" x14ac:dyDescent="0.25">
      <c r="A7536" s="264">
        <v>46701.916666666657</v>
      </c>
      <c r="B7536">
        <v>134.99</v>
      </c>
      <c r="C7536">
        <v>23.05</v>
      </c>
      <c r="D7536">
        <v>9.2200000000000006</v>
      </c>
      <c r="E7536">
        <v>167.26</v>
      </c>
    </row>
    <row r="7537" spans="1:5" x14ac:dyDescent="0.25">
      <c r="A7537" s="264">
        <v>46701.958333333343</v>
      </c>
      <c r="B7537">
        <v>129.99</v>
      </c>
      <c r="C7537">
        <v>22.93</v>
      </c>
      <c r="D7537">
        <v>9.17</v>
      </c>
      <c r="E7537">
        <v>162.09</v>
      </c>
    </row>
    <row r="7538" spans="1:5" x14ac:dyDescent="0.25">
      <c r="A7538" s="264">
        <v>46702</v>
      </c>
      <c r="B7538">
        <v>128.30000000000001</v>
      </c>
      <c r="C7538">
        <v>22.69</v>
      </c>
      <c r="D7538">
        <v>9.08</v>
      </c>
      <c r="E7538">
        <v>160.07</v>
      </c>
    </row>
    <row r="7539" spans="1:5" x14ac:dyDescent="0.25">
      <c r="A7539" s="264">
        <v>46702.041666666657</v>
      </c>
      <c r="B7539">
        <v>130.84</v>
      </c>
      <c r="C7539">
        <v>23.13</v>
      </c>
      <c r="D7539">
        <v>9.25</v>
      </c>
      <c r="E7539">
        <v>163.22</v>
      </c>
    </row>
    <row r="7540" spans="1:5" x14ac:dyDescent="0.25">
      <c r="A7540" s="264">
        <v>46702.083333333343</v>
      </c>
      <c r="B7540">
        <v>130.88999999999999</v>
      </c>
      <c r="C7540">
        <v>23.25</v>
      </c>
      <c r="D7540">
        <v>9.3000000000000007</v>
      </c>
      <c r="E7540">
        <v>163.44</v>
      </c>
    </row>
    <row r="7541" spans="1:5" x14ac:dyDescent="0.25">
      <c r="A7541" s="264">
        <v>46702.125</v>
      </c>
      <c r="B7541">
        <v>131.91</v>
      </c>
      <c r="C7541">
        <v>23.67</v>
      </c>
      <c r="D7541">
        <v>9.4700000000000006</v>
      </c>
      <c r="E7541">
        <v>165.05</v>
      </c>
    </row>
    <row r="7542" spans="1:5" x14ac:dyDescent="0.25">
      <c r="A7542" s="264">
        <v>46702.166666666657</v>
      </c>
      <c r="B7542">
        <v>135.15</v>
      </c>
      <c r="C7542">
        <v>23.97</v>
      </c>
      <c r="D7542">
        <v>9.59</v>
      </c>
      <c r="E7542">
        <v>168.71</v>
      </c>
    </row>
    <row r="7543" spans="1:5" x14ac:dyDescent="0.25">
      <c r="A7543" s="264">
        <v>46702.208333333343</v>
      </c>
      <c r="B7543">
        <v>137.5</v>
      </c>
      <c r="C7543">
        <v>24.26</v>
      </c>
      <c r="D7543">
        <v>9.6999999999999993</v>
      </c>
      <c r="E7543">
        <v>171.46</v>
      </c>
    </row>
    <row r="7544" spans="1:5" x14ac:dyDescent="0.25">
      <c r="A7544" s="264">
        <v>46702.25</v>
      </c>
      <c r="B7544">
        <v>147.61000000000001</v>
      </c>
      <c r="C7544">
        <v>25.25</v>
      </c>
      <c r="D7544">
        <v>10.1</v>
      </c>
      <c r="E7544">
        <v>182.96</v>
      </c>
    </row>
    <row r="7545" spans="1:5" x14ac:dyDescent="0.25">
      <c r="A7545" s="264">
        <v>46702.291666666657</v>
      </c>
      <c r="B7545">
        <v>151.63</v>
      </c>
      <c r="C7545">
        <v>26.57</v>
      </c>
      <c r="D7545">
        <v>10.63</v>
      </c>
      <c r="E7545">
        <v>188.83</v>
      </c>
    </row>
    <row r="7546" spans="1:5" x14ac:dyDescent="0.25">
      <c r="A7546" s="264">
        <v>46702.333333333343</v>
      </c>
      <c r="B7546">
        <v>153.71</v>
      </c>
      <c r="C7546">
        <v>27.89</v>
      </c>
      <c r="D7546">
        <v>11.16</v>
      </c>
      <c r="E7546">
        <v>192.76</v>
      </c>
    </row>
    <row r="7547" spans="1:5" x14ac:dyDescent="0.25">
      <c r="A7547" s="264">
        <v>46702.375</v>
      </c>
      <c r="B7547">
        <v>152.71</v>
      </c>
      <c r="C7547">
        <v>27.95</v>
      </c>
      <c r="D7547">
        <v>11.18</v>
      </c>
      <c r="E7547">
        <v>191.84</v>
      </c>
    </row>
    <row r="7548" spans="1:5" x14ac:dyDescent="0.25">
      <c r="A7548" s="264">
        <v>46702.416666666657</v>
      </c>
      <c r="B7548">
        <v>147.99</v>
      </c>
      <c r="C7548">
        <v>26.65</v>
      </c>
      <c r="D7548">
        <v>10.66</v>
      </c>
      <c r="E7548">
        <v>185.3</v>
      </c>
    </row>
    <row r="7549" spans="1:5" x14ac:dyDescent="0.25">
      <c r="A7549" s="264">
        <v>46702.458333333343</v>
      </c>
      <c r="B7549">
        <v>140.69999999999999</v>
      </c>
      <c r="C7549">
        <v>24.21</v>
      </c>
      <c r="D7549">
        <v>9.68</v>
      </c>
      <c r="E7549">
        <v>174.59</v>
      </c>
    </row>
    <row r="7550" spans="1:5" x14ac:dyDescent="0.25">
      <c r="A7550" s="264">
        <v>46702.5</v>
      </c>
      <c r="B7550">
        <v>131.97</v>
      </c>
      <c r="C7550">
        <v>22.75</v>
      </c>
      <c r="D7550">
        <v>9.1</v>
      </c>
      <c r="E7550">
        <v>163.82</v>
      </c>
    </row>
    <row r="7551" spans="1:5" x14ac:dyDescent="0.25">
      <c r="A7551" s="264">
        <v>46702.541666666657</v>
      </c>
      <c r="B7551">
        <v>129.27000000000001</v>
      </c>
      <c r="C7551">
        <v>21.32</v>
      </c>
      <c r="D7551">
        <v>8.5299999999999994</v>
      </c>
      <c r="E7551">
        <v>159.12</v>
      </c>
    </row>
    <row r="7552" spans="1:5" x14ac:dyDescent="0.25">
      <c r="A7552" s="264">
        <v>46702.583333333343</v>
      </c>
      <c r="B7552">
        <v>132.36000000000001</v>
      </c>
      <c r="C7552">
        <v>22.03</v>
      </c>
      <c r="D7552">
        <v>8.81</v>
      </c>
      <c r="E7552">
        <v>163.19999999999999</v>
      </c>
    </row>
    <row r="7553" spans="1:5" x14ac:dyDescent="0.25">
      <c r="A7553" s="264">
        <v>46702.625</v>
      </c>
      <c r="B7553">
        <v>134.1</v>
      </c>
      <c r="C7553">
        <v>22.12</v>
      </c>
      <c r="D7553">
        <v>8.85</v>
      </c>
      <c r="E7553">
        <v>165.07</v>
      </c>
    </row>
    <row r="7554" spans="1:5" x14ac:dyDescent="0.25">
      <c r="A7554" s="264">
        <v>46702.666666666657</v>
      </c>
      <c r="B7554">
        <v>142.49</v>
      </c>
      <c r="C7554">
        <v>23.35</v>
      </c>
      <c r="D7554">
        <v>9.34</v>
      </c>
      <c r="E7554">
        <v>175.18</v>
      </c>
    </row>
    <row r="7555" spans="1:5" x14ac:dyDescent="0.25">
      <c r="A7555" s="264">
        <v>46702.708333333343</v>
      </c>
      <c r="B7555">
        <v>143.97999999999999</v>
      </c>
      <c r="C7555">
        <v>24.8</v>
      </c>
      <c r="D7555">
        <v>9.92</v>
      </c>
      <c r="E7555">
        <v>178.7</v>
      </c>
    </row>
    <row r="7556" spans="1:5" x14ac:dyDescent="0.25">
      <c r="A7556" s="264">
        <v>46702.75</v>
      </c>
      <c r="B7556">
        <v>142.83000000000001</v>
      </c>
      <c r="C7556">
        <v>24.67</v>
      </c>
      <c r="D7556">
        <v>9.8699999999999992</v>
      </c>
      <c r="E7556">
        <v>177.37</v>
      </c>
    </row>
    <row r="7557" spans="1:5" x14ac:dyDescent="0.25">
      <c r="A7557" s="264">
        <v>46702.791666666657</v>
      </c>
      <c r="B7557">
        <v>138.86000000000001</v>
      </c>
      <c r="C7557">
        <v>24.13</v>
      </c>
      <c r="D7557">
        <v>9.65</v>
      </c>
      <c r="E7557">
        <v>172.64</v>
      </c>
    </row>
    <row r="7558" spans="1:5" x14ac:dyDescent="0.25">
      <c r="A7558" s="264">
        <v>46702.833333333343</v>
      </c>
      <c r="B7558">
        <v>135.47</v>
      </c>
      <c r="C7558">
        <v>23.62</v>
      </c>
      <c r="D7558">
        <v>9.4499999999999993</v>
      </c>
      <c r="E7558">
        <v>168.54</v>
      </c>
    </row>
    <row r="7559" spans="1:5" x14ac:dyDescent="0.25">
      <c r="A7559" s="264">
        <v>46702.875</v>
      </c>
      <c r="B7559">
        <v>133.4</v>
      </c>
      <c r="C7559">
        <v>23.08</v>
      </c>
      <c r="D7559">
        <v>9.23</v>
      </c>
      <c r="E7559">
        <v>165.71</v>
      </c>
    </row>
    <row r="7560" spans="1:5" x14ac:dyDescent="0.25">
      <c r="A7560" s="264">
        <v>46702.916666666657</v>
      </c>
      <c r="B7560">
        <v>130.38</v>
      </c>
      <c r="C7560">
        <v>22.88</v>
      </c>
      <c r="D7560">
        <v>9.15</v>
      </c>
      <c r="E7560">
        <v>162.41</v>
      </c>
    </row>
    <row r="7561" spans="1:5" x14ac:dyDescent="0.25">
      <c r="A7561" s="264">
        <v>46702.958333333343</v>
      </c>
      <c r="B7561">
        <v>128.13</v>
      </c>
      <c r="C7561">
        <v>22.5</v>
      </c>
      <c r="D7561">
        <v>9</v>
      </c>
      <c r="E7561">
        <v>159.63</v>
      </c>
    </row>
    <row r="7562" spans="1:5" x14ac:dyDescent="0.25">
      <c r="A7562" s="264">
        <v>46703</v>
      </c>
      <c r="B7562">
        <v>126.95</v>
      </c>
      <c r="C7562">
        <v>22.38</v>
      </c>
      <c r="D7562">
        <v>8.9499999999999993</v>
      </c>
      <c r="E7562">
        <v>158.28</v>
      </c>
    </row>
    <row r="7563" spans="1:5" x14ac:dyDescent="0.25">
      <c r="A7563" s="264">
        <v>46703.041666666657</v>
      </c>
      <c r="B7563">
        <v>128.77000000000001</v>
      </c>
      <c r="C7563">
        <v>22.42</v>
      </c>
      <c r="D7563">
        <v>8.9700000000000006</v>
      </c>
      <c r="E7563">
        <v>160.16</v>
      </c>
    </row>
    <row r="7564" spans="1:5" x14ac:dyDescent="0.25">
      <c r="A7564" s="264">
        <v>46703.083333333343</v>
      </c>
      <c r="B7564">
        <v>128.96</v>
      </c>
      <c r="C7564">
        <v>22.3</v>
      </c>
      <c r="D7564">
        <v>8.92</v>
      </c>
      <c r="E7564">
        <v>160.18</v>
      </c>
    </row>
    <row r="7565" spans="1:5" x14ac:dyDescent="0.25">
      <c r="A7565" s="264">
        <v>46703.125</v>
      </c>
      <c r="B7565">
        <v>130.38</v>
      </c>
      <c r="C7565">
        <v>22.65</v>
      </c>
      <c r="D7565">
        <v>9.06</v>
      </c>
      <c r="E7565">
        <v>162.09</v>
      </c>
    </row>
    <row r="7566" spans="1:5" x14ac:dyDescent="0.25">
      <c r="A7566" s="264">
        <v>46703.166666666657</v>
      </c>
      <c r="B7566">
        <v>131.33000000000001</v>
      </c>
      <c r="C7566">
        <v>23.16</v>
      </c>
      <c r="D7566">
        <v>9.26</v>
      </c>
      <c r="E7566">
        <v>163.75</v>
      </c>
    </row>
    <row r="7567" spans="1:5" x14ac:dyDescent="0.25">
      <c r="A7567" s="264">
        <v>46703.208333333343</v>
      </c>
      <c r="B7567">
        <v>134.78</v>
      </c>
      <c r="C7567">
        <v>23.39</v>
      </c>
      <c r="D7567">
        <v>9.36</v>
      </c>
      <c r="E7567">
        <v>167.53</v>
      </c>
    </row>
    <row r="7568" spans="1:5" x14ac:dyDescent="0.25">
      <c r="A7568" s="264">
        <v>46703.25</v>
      </c>
      <c r="B7568">
        <v>138.76</v>
      </c>
      <c r="C7568">
        <v>24.48</v>
      </c>
      <c r="D7568">
        <v>9.7899999999999991</v>
      </c>
      <c r="E7568">
        <v>173.03</v>
      </c>
    </row>
    <row r="7569" spans="1:5" x14ac:dyDescent="0.25">
      <c r="A7569" s="264">
        <v>46703.291666666657</v>
      </c>
      <c r="B7569">
        <v>143.57</v>
      </c>
      <c r="C7569">
        <v>25.52</v>
      </c>
      <c r="D7569">
        <v>10.210000000000001</v>
      </c>
      <c r="E7569">
        <v>179.3</v>
      </c>
    </row>
    <row r="7570" spans="1:5" x14ac:dyDescent="0.25">
      <c r="A7570" s="264">
        <v>46703.333333333343</v>
      </c>
      <c r="B7570">
        <v>149.68</v>
      </c>
      <c r="C7570">
        <v>26.91</v>
      </c>
      <c r="D7570">
        <v>10.76</v>
      </c>
      <c r="E7570">
        <v>187.35</v>
      </c>
    </row>
    <row r="7571" spans="1:5" x14ac:dyDescent="0.25">
      <c r="A7571" s="264">
        <v>46703.375</v>
      </c>
      <c r="B7571">
        <v>151.91999999999999</v>
      </c>
      <c r="C7571">
        <v>28.02</v>
      </c>
      <c r="D7571">
        <v>11.21</v>
      </c>
      <c r="E7571">
        <v>191.15</v>
      </c>
    </row>
    <row r="7572" spans="1:5" x14ac:dyDescent="0.25">
      <c r="A7572" s="264">
        <v>46703.416666666657</v>
      </c>
      <c r="B7572">
        <v>150.15</v>
      </c>
      <c r="C7572">
        <v>27.1</v>
      </c>
      <c r="D7572">
        <v>10.84</v>
      </c>
      <c r="E7572">
        <v>188.09</v>
      </c>
    </row>
    <row r="7573" spans="1:5" x14ac:dyDescent="0.25">
      <c r="A7573" s="264">
        <v>46703.458333333343</v>
      </c>
      <c r="B7573">
        <v>146.34</v>
      </c>
      <c r="C7573">
        <v>25.68</v>
      </c>
      <c r="D7573">
        <v>10.27</v>
      </c>
      <c r="E7573">
        <v>182.29</v>
      </c>
    </row>
    <row r="7574" spans="1:5" x14ac:dyDescent="0.25">
      <c r="A7574" s="264">
        <v>46703.5</v>
      </c>
      <c r="B7574">
        <v>143.27000000000001</v>
      </c>
      <c r="C7574">
        <v>24.47</v>
      </c>
      <c r="D7574">
        <v>9.7899999999999991</v>
      </c>
      <c r="E7574">
        <v>177.53</v>
      </c>
    </row>
    <row r="7575" spans="1:5" x14ac:dyDescent="0.25">
      <c r="A7575" s="264">
        <v>46703.541666666657</v>
      </c>
      <c r="B7575">
        <v>138.5</v>
      </c>
      <c r="C7575">
        <v>24.05</v>
      </c>
      <c r="D7575">
        <v>9.6199999999999992</v>
      </c>
      <c r="E7575">
        <v>172.17</v>
      </c>
    </row>
    <row r="7576" spans="1:5" x14ac:dyDescent="0.25">
      <c r="A7576" s="264">
        <v>46703.583333333343</v>
      </c>
      <c r="B7576">
        <v>137.4</v>
      </c>
      <c r="C7576">
        <v>23.64</v>
      </c>
      <c r="D7576">
        <v>9.4600000000000009</v>
      </c>
      <c r="E7576">
        <v>170.5</v>
      </c>
    </row>
    <row r="7577" spans="1:5" x14ac:dyDescent="0.25">
      <c r="A7577" s="264">
        <v>46703.625</v>
      </c>
      <c r="B7577">
        <v>138.83000000000001</v>
      </c>
      <c r="C7577">
        <v>23.26</v>
      </c>
      <c r="D7577">
        <v>9.3000000000000007</v>
      </c>
      <c r="E7577">
        <v>171.39</v>
      </c>
    </row>
    <row r="7578" spans="1:5" x14ac:dyDescent="0.25">
      <c r="A7578" s="264">
        <v>46703.666666666657</v>
      </c>
      <c r="B7578">
        <v>144.44999999999999</v>
      </c>
      <c r="C7578">
        <v>24.15</v>
      </c>
      <c r="D7578">
        <v>9.66</v>
      </c>
      <c r="E7578">
        <v>178.26</v>
      </c>
    </row>
    <row r="7579" spans="1:5" x14ac:dyDescent="0.25">
      <c r="A7579" s="264">
        <v>46703.708333333343</v>
      </c>
      <c r="B7579">
        <v>149.06</v>
      </c>
      <c r="C7579">
        <v>25.4</v>
      </c>
      <c r="D7579">
        <v>10.16</v>
      </c>
      <c r="E7579">
        <v>184.62</v>
      </c>
    </row>
    <row r="7580" spans="1:5" x14ac:dyDescent="0.25">
      <c r="A7580" s="264">
        <v>46703.75</v>
      </c>
      <c r="B7580">
        <v>150.82</v>
      </c>
      <c r="C7580">
        <v>26.45</v>
      </c>
      <c r="D7580">
        <v>10.58</v>
      </c>
      <c r="E7580">
        <v>187.85</v>
      </c>
    </row>
    <row r="7581" spans="1:5" x14ac:dyDescent="0.25">
      <c r="A7581" s="264">
        <v>46703.791666666657</v>
      </c>
      <c r="B7581">
        <v>148.66999999999999</v>
      </c>
      <c r="C7581">
        <v>26.4</v>
      </c>
      <c r="D7581">
        <v>10.56</v>
      </c>
      <c r="E7581">
        <v>185.63</v>
      </c>
    </row>
    <row r="7582" spans="1:5" x14ac:dyDescent="0.25">
      <c r="A7582" s="264">
        <v>46703.833333333343</v>
      </c>
      <c r="B7582">
        <v>145.78</v>
      </c>
      <c r="C7582">
        <v>25.77</v>
      </c>
      <c r="D7582">
        <v>10.31</v>
      </c>
      <c r="E7582">
        <v>181.86</v>
      </c>
    </row>
    <row r="7583" spans="1:5" x14ac:dyDescent="0.25">
      <c r="A7583" s="264">
        <v>46703.875</v>
      </c>
      <c r="B7583">
        <v>145.57</v>
      </c>
      <c r="C7583">
        <v>25.68</v>
      </c>
      <c r="D7583">
        <v>10.27</v>
      </c>
      <c r="E7583">
        <v>181.52</v>
      </c>
    </row>
    <row r="7584" spans="1:5" x14ac:dyDescent="0.25">
      <c r="A7584" s="264">
        <v>46703.916666666657</v>
      </c>
      <c r="B7584">
        <v>144.53</v>
      </c>
      <c r="C7584">
        <v>25.47</v>
      </c>
      <c r="D7584">
        <v>10.19</v>
      </c>
      <c r="E7584">
        <v>180.19</v>
      </c>
    </row>
    <row r="7585" spans="1:5" x14ac:dyDescent="0.25">
      <c r="A7585" s="264">
        <v>46703.958333333343</v>
      </c>
      <c r="B7585">
        <v>143.68</v>
      </c>
      <c r="C7585">
        <v>25.63</v>
      </c>
      <c r="D7585">
        <v>10.25</v>
      </c>
      <c r="E7585">
        <v>179.56</v>
      </c>
    </row>
    <row r="7586" spans="1:5" x14ac:dyDescent="0.25">
      <c r="A7586" s="264">
        <v>46704</v>
      </c>
      <c r="B7586">
        <v>146.76</v>
      </c>
      <c r="C7586">
        <v>26.1</v>
      </c>
      <c r="D7586">
        <v>10.44</v>
      </c>
      <c r="E7586">
        <v>183.3</v>
      </c>
    </row>
    <row r="7587" spans="1:5" x14ac:dyDescent="0.25">
      <c r="A7587" s="264">
        <v>46704.041666666657</v>
      </c>
      <c r="B7587">
        <v>149.1</v>
      </c>
      <c r="C7587">
        <v>26.73</v>
      </c>
      <c r="D7587">
        <v>10.69</v>
      </c>
      <c r="E7587">
        <v>186.52</v>
      </c>
    </row>
    <row r="7588" spans="1:5" x14ac:dyDescent="0.25">
      <c r="A7588" s="264">
        <v>46704.083333333343</v>
      </c>
      <c r="B7588">
        <v>155.97</v>
      </c>
      <c r="C7588">
        <v>27.64</v>
      </c>
      <c r="D7588">
        <v>11.06</v>
      </c>
      <c r="E7588">
        <v>194.67</v>
      </c>
    </row>
    <row r="7589" spans="1:5" x14ac:dyDescent="0.25">
      <c r="A7589" s="264">
        <v>46704.125</v>
      </c>
      <c r="B7589">
        <v>164.33</v>
      </c>
      <c r="C7589">
        <v>28.63</v>
      </c>
      <c r="D7589">
        <v>11.45</v>
      </c>
      <c r="E7589">
        <v>204.41</v>
      </c>
    </row>
    <row r="7590" spans="1:5" x14ac:dyDescent="0.25">
      <c r="A7590" s="264">
        <v>46704.166666666657</v>
      </c>
      <c r="B7590">
        <v>169.35</v>
      </c>
      <c r="C7590">
        <v>30.05</v>
      </c>
      <c r="D7590">
        <v>12.02</v>
      </c>
      <c r="E7590">
        <v>211.42</v>
      </c>
    </row>
    <row r="7591" spans="1:5" x14ac:dyDescent="0.25">
      <c r="A7591" s="264">
        <v>46704.208333333343</v>
      </c>
      <c r="B7591">
        <v>183.5</v>
      </c>
      <c r="C7591">
        <v>31.97</v>
      </c>
      <c r="D7591">
        <v>12.79</v>
      </c>
      <c r="E7591">
        <v>228.26</v>
      </c>
    </row>
    <row r="7592" spans="1:5" x14ac:dyDescent="0.25">
      <c r="A7592" s="264">
        <v>46704.25</v>
      </c>
      <c r="B7592">
        <v>203.65</v>
      </c>
      <c r="C7592">
        <v>36.159999999999997</v>
      </c>
      <c r="D7592">
        <v>14.46</v>
      </c>
      <c r="E7592">
        <v>254.27</v>
      </c>
    </row>
    <row r="7593" spans="1:5" x14ac:dyDescent="0.25">
      <c r="A7593" s="264">
        <v>46704.291666666657</v>
      </c>
      <c r="B7593">
        <v>216.59</v>
      </c>
      <c r="C7593">
        <v>37.590000000000003</v>
      </c>
      <c r="D7593">
        <v>15.04</v>
      </c>
      <c r="E7593">
        <v>269.22000000000003</v>
      </c>
    </row>
    <row r="7594" spans="1:5" x14ac:dyDescent="0.25">
      <c r="A7594" s="264">
        <v>46704.333333333343</v>
      </c>
      <c r="B7594">
        <v>211</v>
      </c>
      <c r="C7594">
        <v>37.229999999999997</v>
      </c>
      <c r="D7594">
        <v>14.89</v>
      </c>
      <c r="E7594">
        <v>263.12</v>
      </c>
    </row>
    <row r="7595" spans="1:5" x14ac:dyDescent="0.25">
      <c r="A7595" s="264">
        <v>46704.375</v>
      </c>
      <c r="B7595">
        <v>191.09</v>
      </c>
      <c r="C7595">
        <v>37.1</v>
      </c>
      <c r="D7595">
        <v>14.84</v>
      </c>
      <c r="E7595">
        <v>243.03</v>
      </c>
    </row>
    <row r="7596" spans="1:5" x14ac:dyDescent="0.25">
      <c r="A7596" s="264">
        <v>46704.416666666657</v>
      </c>
      <c r="B7596">
        <v>176.09</v>
      </c>
      <c r="C7596">
        <v>34.450000000000003</v>
      </c>
      <c r="D7596">
        <v>13.78</v>
      </c>
      <c r="E7596">
        <v>224.32</v>
      </c>
    </row>
    <row r="7597" spans="1:5" x14ac:dyDescent="0.25">
      <c r="A7597" s="264">
        <v>46704.458333333343</v>
      </c>
      <c r="B7597">
        <v>165.94</v>
      </c>
      <c r="C7597">
        <v>29.27</v>
      </c>
      <c r="D7597">
        <v>11.71</v>
      </c>
      <c r="E7597">
        <v>206.92</v>
      </c>
    </row>
    <row r="7598" spans="1:5" x14ac:dyDescent="0.25">
      <c r="A7598" s="264">
        <v>46704.5</v>
      </c>
      <c r="B7598">
        <v>159.62</v>
      </c>
      <c r="C7598">
        <v>26.33</v>
      </c>
      <c r="D7598">
        <v>10.53</v>
      </c>
      <c r="E7598">
        <v>196.48</v>
      </c>
    </row>
    <row r="7599" spans="1:5" x14ac:dyDescent="0.25">
      <c r="A7599" s="264">
        <v>46704.541666666657</v>
      </c>
      <c r="B7599">
        <v>148.82</v>
      </c>
      <c r="C7599">
        <v>24.8</v>
      </c>
      <c r="D7599">
        <v>9.92</v>
      </c>
      <c r="E7599">
        <v>183.54</v>
      </c>
    </row>
    <row r="7600" spans="1:5" x14ac:dyDescent="0.25">
      <c r="A7600" s="264">
        <v>46704.583333333343</v>
      </c>
      <c r="B7600">
        <v>146.94999999999999</v>
      </c>
      <c r="C7600">
        <v>24.5</v>
      </c>
      <c r="D7600">
        <v>9.8000000000000007</v>
      </c>
      <c r="E7600">
        <v>181.25</v>
      </c>
    </row>
    <row r="7601" spans="1:5" x14ac:dyDescent="0.25">
      <c r="A7601" s="264">
        <v>46704.625</v>
      </c>
      <c r="B7601">
        <v>151.12</v>
      </c>
      <c r="C7601">
        <v>25.7</v>
      </c>
      <c r="D7601">
        <v>10.28</v>
      </c>
      <c r="E7601">
        <v>187.1</v>
      </c>
    </row>
    <row r="7602" spans="1:5" x14ac:dyDescent="0.25">
      <c r="A7602" s="264">
        <v>46704.666666666657</v>
      </c>
      <c r="B7602">
        <v>149.78</v>
      </c>
      <c r="C7602">
        <v>26.57</v>
      </c>
      <c r="D7602">
        <v>10.63</v>
      </c>
      <c r="E7602">
        <v>186.98</v>
      </c>
    </row>
    <row r="7603" spans="1:5" x14ac:dyDescent="0.25">
      <c r="A7603" s="264">
        <v>46704.708333333343</v>
      </c>
      <c r="B7603">
        <v>151.18</v>
      </c>
      <c r="C7603">
        <v>26.98</v>
      </c>
      <c r="D7603">
        <v>10.79</v>
      </c>
      <c r="E7603">
        <v>188.95</v>
      </c>
    </row>
    <row r="7604" spans="1:5" x14ac:dyDescent="0.25">
      <c r="A7604" s="264">
        <v>46704.75</v>
      </c>
      <c r="B7604">
        <v>155.9</v>
      </c>
      <c r="C7604">
        <v>27.65</v>
      </c>
      <c r="D7604">
        <v>11.06</v>
      </c>
      <c r="E7604">
        <v>194.61</v>
      </c>
    </row>
    <row r="7605" spans="1:5" x14ac:dyDescent="0.25">
      <c r="A7605" s="264">
        <v>46704.791666666657</v>
      </c>
      <c r="B7605">
        <v>152.76</v>
      </c>
      <c r="C7605">
        <v>27</v>
      </c>
      <c r="D7605">
        <v>10.8</v>
      </c>
      <c r="E7605">
        <v>190.56</v>
      </c>
    </row>
    <row r="7606" spans="1:5" x14ac:dyDescent="0.25">
      <c r="A7606" s="264">
        <v>46704.833333333343</v>
      </c>
      <c r="B7606">
        <v>147.84</v>
      </c>
      <c r="C7606">
        <v>26.67</v>
      </c>
      <c r="D7606">
        <v>10.67</v>
      </c>
      <c r="E7606">
        <v>185.18</v>
      </c>
    </row>
    <row r="7607" spans="1:5" x14ac:dyDescent="0.25">
      <c r="A7607" s="264">
        <v>46704.875</v>
      </c>
      <c r="B7607">
        <v>145.46</v>
      </c>
      <c r="C7607">
        <v>25.78</v>
      </c>
      <c r="D7607">
        <v>10.31</v>
      </c>
      <c r="E7607">
        <v>181.55</v>
      </c>
    </row>
    <row r="7608" spans="1:5" x14ac:dyDescent="0.25">
      <c r="A7608" s="264">
        <v>46704.916666666657</v>
      </c>
      <c r="B7608">
        <v>142.44</v>
      </c>
      <c r="C7608">
        <v>24.65</v>
      </c>
      <c r="D7608">
        <v>9.86</v>
      </c>
      <c r="E7608">
        <v>176.95</v>
      </c>
    </row>
    <row r="7609" spans="1:5" x14ac:dyDescent="0.25">
      <c r="A7609" s="264">
        <v>46704.958333333343</v>
      </c>
      <c r="B7609">
        <v>139.04</v>
      </c>
      <c r="C7609">
        <v>24.6</v>
      </c>
      <c r="D7609">
        <v>9.84</v>
      </c>
      <c r="E7609">
        <v>173.48</v>
      </c>
    </row>
    <row r="7610" spans="1:5" x14ac:dyDescent="0.25">
      <c r="A7610" s="264">
        <v>46705</v>
      </c>
      <c r="B7610">
        <v>140.06</v>
      </c>
      <c r="C7610">
        <v>24.5</v>
      </c>
      <c r="D7610">
        <v>9.8000000000000007</v>
      </c>
      <c r="E7610">
        <v>174.36</v>
      </c>
    </row>
    <row r="7611" spans="1:5" x14ac:dyDescent="0.25">
      <c r="A7611" s="264">
        <v>46705.041666666657</v>
      </c>
      <c r="B7611">
        <v>144.72</v>
      </c>
      <c r="C7611">
        <v>24.9</v>
      </c>
      <c r="D7611">
        <v>9.9600000000000009</v>
      </c>
      <c r="E7611">
        <v>179.58</v>
      </c>
    </row>
    <row r="7612" spans="1:5" x14ac:dyDescent="0.25">
      <c r="A7612" s="264">
        <v>46705.083333333343</v>
      </c>
      <c r="B7612">
        <v>145.47</v>
      </c>
      <c r="C7612">
        <v>25.97</v>
      </c>
      <c r="D7612">
        <v>10.39</v>
      </c>
      <c r="E7612">
        <v>181.83</v>
      </c>
    </row>
    <row r="7613" spans="1:5" x14ac:dyDescent="0.25">
      <c r="A7613" s="264">
        <v>46705.125</v>
      </c>
      <c r="B7613">
        <v>152.37</v>
      </c>
      <c r="C7613">
        <v>26.33</v>
      </c>
      <c r="D7613">
        <v>10.53</v>
      </c>
      <c r="E7613">
        <v>189.23</v>
      </c>
    </row>
    <row r="7614" spans="1:5" x14ac:dyDescent="0.25">
      <c r="A7614" s="264">
        <v>46705.166666666657</v>
      </c>
      <c r="B7614">
        <v>151.94999999999999</v>
      </c>
      <c r="C7614">
        <v>27.17</v>
      </c>
      <c r="D7614">
        <v>10.87</v>
      </c>
      <c r="E7614">
        <v>189.99</v>
      </c>
    </row>
    <row r="7615" spans="1:5" x14ac:dyDescent="0.25">
      <c r="A7615" s="264">
        <v>46705.208333333343</v>
      </c>
      <c r="B7615">
        <v>164.86</v>
      </c>
      <c r="C7615">
        <v>28.93</v>
      </c>
      <c r="D7615">
        <v>11.57</v>
      </c>
      <c r="E7615">
        <v>205.36</v>
      </c>
    </row>
    <row r="7616" spans="1:5" x14ac:dyDescent="0.25">
      <c r="A7616" s="264">
        <v>46705.25</v>
      </c>
      <c r="B7616">
        <v>185.04</v>
      </c>
      <c r="C7616">
        <v>32.39</v>
      </c>
      <c r="D7616">
        <v>12.96</v>
      </c>
      <c r="E7616">
        <v>230.39</v>
      </c>
    </row>
    <row r="7617" spans="1:5" x14ac:dyDescent="0.25">
      <c r="A7617" s="264">
        <v>46705.291666666657</v>
      </c>
      <c r="B7617">
        <v>187.07</v>
      </c>
      <c r="C7617">
        <v>32.729999999999997</v>
      </c>
      <c r="D7617">
        <v>13.09</v>
      </c>
      <c r="E7617">
        <v>232.89</v>
      </c>
    </row>
    <row r="7618" spans="1:5" x14ac:dyDescent="0.25">
      <c r="A7618" s="264">
        <v>46705.333333333343</v>
      </c>
      <c r="B7618">
        <v>176.17</v>
      </c>
      <c r="C7618">
        <v>31.93</v>
      </c>
      <c r="D7618">
        <v>12.77</v>
      </c>
      <c r="E7618">
        <v>220.87</v>
      </c>
    </row>
    <row r="7619" spans="1:5" x14ac:dyDescent="0.25">
      <c r="A7619" s="264">
        <v>46705.375</v>
      </c>
      <c r="B7619">
        <v>168.4</v>
      </c>
      <c r="C7619">
        <v>29.8</v>
      </c>
      <c r="D7619">
        <v>11.92</v>
      </c>
      <c r="E7619">
        <v>210.12</v>
      </c>
    </row>
    <row r="7620" spans="1:5" x14ac:dyDescent="0.25">
      <c r="A7620" s="264">
        <v>46705.416666666657</v>
      </c>
      <c r="B7620">
        <v>161.22</v>
      </c>
      <c r="C7620">
        <v>28.15</v>
      </c>
      <c r="D7620">
        <v>11.26</v>
      </c>
      <c r="E7620">
        <v>200.63</v>
      </c>
    </row>
    <row r="7621" spans="1:5" x14ac:dyDescent="0.25">
      <c r="A7621" s="264">
        <v>46705.458333333343</v>
      </c>
      <c r="B7621">
        <v>154.63999999999999</v>
      </c>
      <c r="C7621">
        <v>26</v>
      </c>
      <c r="D7621">
        <v>10.4</v>
      </c>
      <c r="E7621">
        <v>191.04</v>
      </c>
    </row>
    <row r="7622" spans="1:5" x14ac:dyDescent="0.25">
      <c r="A7622" s="264">
        <v>46705.5</v>
      </c>
      <c r="B7622">
        <v>138.52000000000001</v>
      </c>
      <c r="C7622">
        <v>23.42</v>
      </c>
      <c r="D7622">
        <v>9.3699999999999992</v>
      </c>
      <c r="E7622">
        <v>171.31</v>
      </c>
    </row>
    <row r="7623" spans="1:5" x14ac:dyDescent="0.25">
      <c r="A7623" s="264">
        <v>46705.541666666657</v>
      </c>
      <c r="B7623">
        <v>133.19</v>
      </c>
      <c r="C7623">
        <v>22.19</v>
      </c>
      <c r="D7623">
        <v>8.8800000000000008</v>
      </c>
      <c r="E7623">
        <v>164.26</v>
      </c>
    </row>
    <row r="7624" spans="1:5" x14ac:dyDescent="0.25">
      <c r="A7624" s="264">
        <v>46705.583333333343</v>
      </c>
      <c r="B7624">
        <v>133.16999999999999</v>
      </c>
      <c r="C7624">
        <v>22.03</v>
      </c>
      <c r="D7624">
        <v>8.81</v>
      </c>
      <c r="E7624">
        <v>164.01</v>
      </c>
    </row>
    <row r="7625" spans="1:5" x14ac:dyDescent="0.25">
      <c r="A7625" s="264">
        <v>46705.625</v>
      </c>
      <c r="B7625">
        <v>135.75</v>
      </c>
      <c r="C7625">
        <v>22.5</v>
      </c>
      <c r="D7625">
        <v>9</v>
      </c>
      <c r="E7625">
        <v>167.25</v>
      </c>
    </row>
    <row r="7626" spans="1:5" x14ac:dyDescent="0.25">
      <c r="A7626" s="264">
        <v>46705.666666666657</v>
      </c>
      <c r="B7626">
        <v>139.87</v>
      </c>
      <c r="C7626">
        <v>23.5</v>
      </c>
      <c r="D7626">
        <v>9.4</v>
      </c>
      <c r="E7626">
        <v>172.77</v>
      </c>
    </row>
    <row r="7627" spans="1:5" x14ac:dyDescent="0.25">
      <c r="A7627" s="264">
        <v>46705.708333333343</v>
      </c>
      <c r="B7627">
        <v>142.57</v>
      </c>
      <c r="C7627">
        <v>24.15</v>
      </c>
      <c r="D7627">
        <v>9.66</v>
      </c>
      <c r="E7627">
        <v>176.38</v>
      </c>
    </row>
    <row r="7628" spans="1:5" x14ac:dyDescent="0.25">
      <c r="A7628" s="264">
        <v>46705.75</v>
      </c>
      <c r="B7628">
        <v>143.65</v>
      </c>
      <c r="C7628">
        <v>24.67</v>
      </c>
      <c r="D7628">
        <v>9.8699999999999992</v>
      </c>
      <c r="E7628">
        <v>178.19</v>
      </c>
    </row>
    <row r="7629" spans="1:5" x14ac:dyDescent="0.25">
      <c r="A7629" s="264">
        <v>46705.791666666657</v>
      </c>
      <c r="B7629">
        <v>138.72999999999999</v>
      </c>
      <c r="C7629">
        <v>24.85</v>
      </c>
      <c r="D7629">
        <v>9.94</v>
      </c>
      <c r="E7629">
        <v>173.52</v>
      </c>
    </row>
    <row r="7630" spans="1:5" x14ac:dyDescent="0.25">
      <c r="A7630" s="264">
        <v>46705.833333333343</v>
      </c>
      <c r="B7630">
        <v>135.30000000000001</v>
      </c>
      <c r="C7630">
        <v>24.18</v>
      </c>
      <c r="D7630">
        <v>9.67</v>
      </c>
      <c r="E7630">
        <v>169.15</v>
      </c>
    </row>
    <row r="7631" spans="1:5" x14ac:dyDescent="0.25">
      <c r="A7631" s="264">
        <v>46705.875</v>
      </c>
      <c r="B7631">
        <v>133.36000000000001</v>
      </c>
      <c r="C7631">
        <v>23.7</v>
      </c>
      <c r="D7631">
        <v>9.48</v>
      </c>
      <c r="E7631">
        <v>166.54</v>
      </c>
    </row>
    <row r="7632" spans="1:5" x14ac:dyDescent="0.25">
      <c r="A7632" s="264">
        <v>46705.916666666657</v>
      </c>
      <c r="B7632">
        <v>128.75</v>
      </c>
      <c r="C7632">
        <v>22.8</v>
      </c>
      <c r="D7632">
        <v>9.1199999999999992</v>
      </c>
      <c r="E7632">
        <v>160.66999999999999</v>
      </c>
    </row>
    <row r="7633" spans="1:5" x14ac:dyDescent="0.25">
      <c r="A7633" s="264">
        <v>46705.958333333343</v>
      </c>
      <c r="B7633">
        <v>125.84</v>
      </c>
      <c r="C7633">
        <v>22.6</v>
      </c>
      <c r="D7633">
        <v>9.0399999999999991</v>
      </c>
      <c r="E7633">
        <v>157.47999999999999</v>
      </c>
    </row>
    <row r="7634" spans="1:5" x14ac:dyDescent="0.25">
      <c r="A7634" s="264">
        <v>46706</v>
      </c>
      <c r="B7634">
        <v>125.85</v>
      </c>
      <c r="C7634">
        <v>22.18</v>
      </c>
      <c r="D7634">
        <v>8.8699999999999992</v>
      </c>
      <c r="E7634">
        <v>156.9</v>
      </c>
    </row>
    <row r="7635" spans="1:5" x14ac:dyDescent="0.25">
      <c r="A7635" s="264">
        <v>46706.041666666657</v>
      </c>
      <c r="B7635">
        <v>126.75</v>
      </c>
      <c r="C7635">
        <v>22.34</v>
      </c>
      <c r="D7635">
        <v>8.94</v>
      </c>
      <c r="E7635">
        <v>158.03</v>
      </c>
    </row>
    <row r="7636" spans="1:5" x14ac:dyDescent="0.25">
      <c r="A7636" s="264">
        <v>46706.083333333343</v>
      </c>
      <c r="B7636">
        <v>128.13</v>
      </c>
      <c r="C7636">
        <v>22.85</v>
      </c>
      <c r="D7636">
        <v>9.14</v>
      </c>
      <c r="E7636">
        <v>160.12</v>
      </c>
    </row>
    <row r="7637" spans="1:5" x14ac:dyDescent="0.25">
      <c r="A7637" s="264">
        <v>46706.125</v>
      </c>
      <c r="B7637">
        <v>132.13</v>
      </c>
      <c r="C7637">
        <v>23.4</v>
      </c>
      <c r="D7637">
        <v>9.36</v>
      </c>
      <c r="E7637">
        <v>164.89</v>
      </c>
    </row>
    <row r="7638" spans="1:5" x14ac:dyDescent="0.25">
      <c r="A7638" s="264">
        <v>46706.166666666657</v>
      </c>
      <c r="B7638">
        <v>137.02000000000001</v>
      </c>
      <c r="C7638">
        <v>24.43</v>
      </c>
      <c r="D7638">
        <v>9.77</v>
      </c>
      <c r="E7638">
        <v>171.22</v>
      </c>
    </row>
    <row r="7639" spans="1:5" x14ac:dyDescent="0.25">
      <c r="A7639" s="264">
        <v>46706.208333333343</v>
      </c>
      <c r="B7639">
        <v>150.05000000000001</v>
      </c>
      <c r="C7639">
        <v>26.65</v>
      </c>
      <c r="D7639">
        <v>10.66</v>
      </c>
      <c r="E7639">
        <v>187.36</v>
      </c>
    </row>
    <row r="7640" spans="1:5" x14ac:dyDescent="0.25">
      <c r="A7640" s="264">
        <v>46706.25</v>
      </c>
      <c r="B7640">
        <v>173.45</v>
      </c>
      <c r="C7640">
        <v>30.3</v>
      </c>
      <c r="D7640">
        <v>12.12</v>
      </c>
      <c r="E7640">
        <v>215.87</v>
      </c>
    </row>
    <row r="7641" spans="1:5" x14ac:dyDescent="0.25">
      <c r="A7641" s="264">
        <v>46706.291666666657</v>
      </c>
      <c r="B7641">
        <v>174.17</v>
      </c>
      <c r="C7641">
        <v>31.3</v>
      </c>
      <c r="D7641">
        <v>12.52</v>
      </c>
      <c r="E7641">
        <v>217.99</v>
      </c>
    </row>
    <row r="7642" spans="1:5" x14ac:dyDescent="0.25">
      <c r="A7642" s="264">
        <v>46706.333333333343</v>
      </c>
      <c r="B7642">
        <v>165</v>
      </c>
      <c r="C7642">
        <v>30.5</v>
      </c>
      <c r="D7642">
        <v>12.2</v>
      </c>
      <c r="E7642">
        <v>207.7</v>
      </c>
    </row>
    <row r="7643" spans="1:5" x14ac:dyDescent="0.25">
      <c r="A7643" s="264">
        <v>46706.375</v>
      </c>
      <c r="B7643">
        <v>153.65</v>
      </c>
      <c r="C7643">
        <v>28.65</v>
      </c>
      <c r="D7643">
        <v>11.46</v>
      </c>
      <c r="E7643">
        <v>193.76</v>
      </c>
    </row>
    <row r="7644" spans="1:5" x14ac:dyDescent="0.25">
      <c r="A7644" s="264">
        <v>46706.416666666657</v>
      </c>
      <c r="B7644">
        <v>145</v>
      </c>
      <c r="C7644">
        <v>25.6</v>
      </c>
      <c r="D7644">
        <v>10.24</v>
      </c>
      <c r="E7644">
        <v>180.84</v>
      </c>
    </row>
    <row r="7645" spans="1:5" x14ac:dyDescent="0.25">
      <c r="A7645" s="264">
        <v>46706.458333333343</v>
      </c>
      <c r="B7645">
        <v>133.15</v>
      </c>
      <c r="C7645">
        <v>23.1</v>
      </c>
      <c r="D7645">
        <v>9.24</v>
      </c>
      <c r="E7645">
        <v>165.49</v>
      </c>
    </row>
    <row r="7646" spans="1:5" x14ac:dyDescent="0.25">
      <c r="A7646" s="264">
        <v>46706.5</v>
      </c>
      <c r="B7646">
        <v>131.44</v>
      </c>
      <c r="C7646">
        <v>21.9</v>
      </c>
      <c r="D7646">
        <v>8.76</v>
      </c>
      <c r="E7646">
        <v>162.1</v>
      </c>
    </row>
    <row r="7647" spans="1:5" x14ac:dyDescent="0.25">
      <c r="A7647" s="264">
        <v>46706.541666666657</v>
      </c>
      <c r="B7647">
        <v>131.97</v>
      </c>
      <c r="C7647">
        <v>20.95</v>
      </c>
      <c r="D7647">
        <v>8.3800000000000008</v>
      </c>
      <c r="E7647">
        <v>161.30000000000001</v>
      </c>
    </row>
    <row r="7648" spans="1:5" x14ac:dyDescent="0.25">
      <c r="A7648" s="264">
        <v>46706.583333333343</v>
      </c>
      <c r="B7648">
        <v>132.19999999999999</v>
      </c>
      <c r="C7648">
        <v>21</v>
      </c>
      <c r="D7648">
        <v>8.4</v>
      </c>
      <c r="E7648">
        <v>161.6</v>
      </c>
    </row>
    <row r="7649" spans="1:5" x14ac:dyDescent="0.25">
      <c r="A7649" s="264">
        <v>46706.625</v>
      </c>
      <c r="B7649">
        <v>130.08000000000001</v>
      </c>
      <c r="C7649">
        <v>22.1</v>
      </c>
      <c r="D7649">
        <v>8.84</v>
      </c>
      <c r="E7649">
        <v>161.02000000000001</v>
      </c>
    </row>
    <row r="7650" spans="1:5" x14ac:dyDescent="0.25">
      <c r="A7650" s="264">
        <v>46706.666666666657</v>
      </c>
      <c r="B7650">
        <v>136.80000000000001</v>
      </c>
      <c r="C7650">
        <v>23.25</v>
      </c>
      <c r="D7650">
        <v>9.3000000000000007</v>
      </c>
      <c r="E7650">
        <v>169.35</v>
      </c>
    </row>
    <row r="7651" spans="1:5" x14ac:dyDescent="0.25">
      <c r="A7651" s="264">
        <v>46706.708333333343</v>
      </c>
      <c r="B7651">
        <v>140.77000000000001</v>
      </c>
      <c r="C7651">
        <v>24.25</v>
      </c>
      <c r="D7651">
        <v>9.6999999999999993</v>
      </c>
      <c r="E7651">
        <v>174.72</v>
      </c>
    </row>
    <row r="7652" spans="1:5" x14ac:dyDescent="0.25">
      <c r="A7652" s="264">
        <v>46706.75</v>
      </c>
      <c r="B7652">
        <v>142.62</v>
      </c>
      <c r="C7652">
        <v>24.75</v>
      </c>
      <c r="D7652">
        <v>9.9</v>
      </c>
      <c r="E7652">
        <v>177.27</v>
      </c>
    </row>
    <row r="7653" spans="1:5" x14ac:dyDescent="0.25">
      <c r="A7653" s="264">
        <v>46706.791666666657</v>
      </c>
      <c r="B7653">
        <v>139.9</v>
      </c>
      <c r="C7653">
        <v>24.55</v>
      </c>
      <c r="D7653">
        <v>9.82</v>
      </c>
      <c r="E7653">
        <v>174.27</v>
      </c>
    </row>
    <row r="7654" spans="1:5" x14ac:dyDescent="0.25">
      <c r="A7654" s="264">
        <v>46706.833333333343</v>
      </c>
      <c r="B7654">
        <v>134.96</v>
      </c>
      <c r="C7654">
        <v>23.6</v>
      </c>
      <c r="D7654">
        <v>9.44</v>
      </c>
      <c r="E7654">
        <v>168</v>
      </c>
    </row>
    <row r="7655" spans="1:5" x14ac:dyDescent="0.25">
      <c r="A7655" s="264">
        <v>46706.875</v>
      </c>
      <c r="B7655">
        <v>134.13</v>
      </c>
      <c r="C7655">
        <v>23.1</v>
      </c>
      <c r="D7655">
        <v>9.24</v>
      </c>
      <c r="E7655">
        <v>166.47</v>
      </c>
    </row>
    <row r="7656" spans="1:5" x14ac:dyDescent="0.25">
      <c r="A7656" s="264">
        <v>46706.916666666657</v>
      </c>
      <c r="B7656">
        <v>130.38</v>
      </c>
      <c r="C7656">
        <v>23.09</v>
      </c>
      <c r="D7656">
        <v>9.24</v>
      </c>
      <c r="E7656">
        <v>162.71</v>
      </c>
    </row>
    <row r="7657" spans="1:5" x14ac:dyDescent="0.25">
      <c r="A7657" s="264">
        <v>46706.958333333343</v>
      </c>
      <c r="B7657">
        <v>128.76</v>
      </c>
      <c r="C7657">
        <v>22.23</v>
      </c>
      <c r="D7657">
        <v>8.89</v>
      </c>
      <c r="E7657">
        <v>159.88</v>
      </c>
    </row>
    <row r="7658" spans="1:5" x14ac:dyDescent="0.25">
      <c r="A7658" s="264">
        <v>46707</v>
      </c>
      <c r="B7658">
        <v>128.63</v>
      </c>
      <c r="C7658">
        <v>22.08</v>
      </c>
      <c r="D7658">
        <v>8.83</v>
      </c>
      <c r="E7658">
        <v>159.54</v>
      </c>
    </row>
    <row r="7659" spans="1:5" x14ac:dyDescent="0.25">
      <c r="A7659" s="264">
        <v>46707.041666666657</v>
      </c>
      <c r="B7659">
        <v>130.18</v>
      </c>
      <c r="C7659">
        <v>22.35</v>
      </c>
      <c r="D7659">
        <v>8.94</v>
      </c>
      <c r="E7659">
        <v>161.47</v>
      </c>
    </row>
    <row r="7660" spans="1:5" x14ac:dyDescent="0.25">
      <c r="A7660" s="264">
        <v>46707.083333333343</v>
      </c>
      <c r="B7660">
        <v>131.86000000000001</v>
      </c>
      <c r="C7660">
        <v>22.8</v>
      </c>
      <c r="D7660">
        <v>9.1199999999999992</v>
      </c>
      <c r="E7660">
        <v>163.78</v>
      </c>
    </row>
    <row r="7661" spans="1:5" x14ac:dyDescent="0.25">
      <c r="A7661" s="264">
        <v>46707.125</v>
      </c>
      <c r="B7661">
        <v>135.21</v>
      </c>
      <c r="C7661">
        <v>23.4</v>
      </c>
      <c r="D7661">
        <v>9.36</v>
      </c>
      <c r="E7661">
        <v>167.97</v>
      </c>
    </row>
    <row r="7662" spans="1:5" x14ac:dyDescent="0.25">
      <c r="A7662" s="264">
        <v>46707.166666666657</v>
      </c>
      <c r="B7662">
        <v>141.38</v>
      </c>
      <c r="C7662">
        <v>24.35</v>
      </c>
      <c r="D7662">
        <v>9.74</v>
      </c>
      <c r="E7662">
        <v>175.47</v>
      </c>
    </row>
    <row r="7663" spans="1:5" x14ac:dyDescent="0.25">
      <c r="A7663" s="264">
        <v>46707.208333333343</v>
      </c>
      <c r="B7663">
        <v>152.47999999999999</v>
      </c>
      <c r="C7663">
        <v>26.25</v>
      </c>
      <c r="D7663">
        <v>10.5</v>
      </c>
      <c r="E7663">
        <v>189.23</v>
      </c>
    </row>
    <row r="7664" spans="1:5" x14ac:dyDescent="0.25">
      <c r="A7664" s="264">
        <v>46707.25</v>
      </c>
      <c r="B7664">
        <v>172.16</v>
      </c>
      <c r="C7664">
        <v>29.8</v>
      </c>
      <c r="D7664">
        <v>11.92</v>
      </c>
      <c r="E7664">
        <v>213.88</v>
      </c>
    </row>
    <row r="7665" spans="1:5" x14ac:dyDescent="0.25">
      <c r="A7665" s="264">
        <v>46707.291666666657</v>
      </c>
      <c r="B7665">
        <v>170.49</v>
      </c>
      <c r="C7665">
        <v>30.47</v>
      </c>
      <c r="D7665">
        <v>12.19</v>
      </c>
      <c r="E7665">
        <v>213.15</v>
      </c>
    </row>
    <row r="7666" spans="1:5" x14ac:dyDescent="0.25">
      <c r="A7666" s="264">
        <v>46707.333333333343</v>
      </c>
      <c r="B7666">
        <v>161.97</v>
      </c>
      <c r="C7666">
        <v>28.75</v>
      </c>
      <c r="D7666">
        <v>11.5</v>
      </c>
      <c r="E7666">
        <v>202.22</v>
      </c>
    </row>
    <row r="7667" spans="1:5" x14ac:dyDescent="0.25">
      <c r="A7667" s="264">
        <v>46707.375</v>
      </c>
      <c r="B7667">
        <v>157.72999999999999</v>
      </c>
      <c r="C7667">
        <v>27.65</v>
      </c>
      <c r="D7667">
        <v>11.06</v>
      </c>
      <c r="E7667">
        <v>196.44</v>
      </c>
    </row>
    <row r="7668" spans="1:5" x14ac:dyDescent="0.25">
      <c r="A7668" s="264">
        <v>46707.416666666657</v>
      </c>
      <c r="B7668">
        <v>151.74</v>
      </c>
      <c r="C7668">
        <v>26.63</v>
      </c>
      <c r="D7668">
        <v>10.65</v>
      </c>
      <c r="E7668">
        <v>189.02</v>
      </c>
    </row>
    <row r="7669" spans="1:5" x14ac:dyDescent="0.25">
      <c r="A7669" s="264">
        <v>46707.458333333343</v>
      </c>
      <c r="B7669">
        <v>146.53</v>
      </c>
      <c r="C7669">
        <v>25.42</v>
      </c>
      <c r="D7669">
        <v>10.17</v>
      </c>
      <c r="E7669">
        <v>182.12</v>
      </c>
    </row>
    <row r="7670" spans="1:5" x14ac:dyDescent="0.25">
      <c r="A7670" s="264">
        <v>46707.5</v>
      </c>
      <c r="B7670">
        <v>143.22</v>
      </c>
      <c r="C7670">
        <v>24.93</v>
      </c>
      <c r="D7670">
        <v>9.9700000000000006</v>
      </c>
      <c r="E7670">
        <v>178.12</v>
      </c>
    </row>
    <row r="7671" spans="1:5" x14ac:dyDescent="0.25">
      <c r="A7671" s="264">
        <v>46707.541666666657</v>
      </c>
      <c r="B7671">
        <v>141.18</v>
      </c>
      <c r="C7671">
        <v>23.85</v>
      </c>
      <c r="D7671">
        <v>9.5399999999999991</v>
      </c>
      <c r="E7671">
        <v>174.57</v>
      </c>
    </row>
    <row r="7672" spans="1:5" x14ac:dyDescent="0.25">
      <c r="A7672" s="264">
        <v>46707.583333333343</v>
      </c>
      <c r="B7672">
        <v>138.78</v>
      </c>
      <c r="C7672">
        <v>23.77</v>
      </c>
      <c r="D7672">
        <v>9.51</v>
      </c>
      <c r="E7672">
        <v>172.06</v>
      </c>
    </row>
    <row r="7673" spans="1:5" x14ac:dyDescent="0.25">
      <c r="A7673" s="264">
        <v>46707.625</v>
      </c>
      <c r="B7673">
        <v>137.56</v>
      </c>
      <c r="C7673">
        <v>23.58</v>
      </c>
      <c r="D7673">
        <v>9.43</v>
      </c>
      <c r="E7673">
        <v>170.57</v>
      </c>
    </row>
    <row r="7674" spans="1:5" x14ac:dyDescent="0.25">
      <c r="A7674" s="264">
        <v>46707.666666666657</v>
      </c>
      <c r="B7674">
        <v>135.91</v>
      </c>
      <c r="C7674">
        <v>23.15</v>
      </c>
      <c r="D7674">
        <v>9.26</v>
      </c>
      <c r="E7674">
        <v>168.32</v>
      </c>
    </row>
    <row r="7675" spans="1:5" x14ac:dyDescent="0.25">
      <c r="A7675" s="264">
        <v>46707.708333333343</v>
      </c>
      <c r="B7675">
        <v>135.75</v>
      </c>
      <c r="C7675">
        <v>23.7</v>
      </c>
      <c r="D7675">
        <v>9.48</v>
      </c>
      <c r="E7675">
        <v>168.93</v>
      </c>
    </row>
    <row r="7676" spans="1:5" x14ac:dyDescent="0.25">
      <c r="A7676" s="264">
        <v>46707.75</v>
      </c>
      <c r="B7676">
        <v>135.07</v>
      </c>
      <c r="C7676">
        <v>23.57</v>
      </c>
      <c r="D7676">
        <v>9.43</v>
      </c>
      <c r="E7676">
        <v>168.07</v>
      </c>
    </row>
    <row r="7677" spans="1:5" x14ac:dyDescent="0.25">
      <c r="A7677" s="264">
        <v>46707.791666666657</v>
      </c>
      <c r="B7677">
        <v>136.33000000000001</v>
      </c>
      <c r="C7677">
        <v>23.23</v>
      </c>
      <c r="D7677">
        <v>9.2899999999999991</v>
      </c>
      <c r="E7677">
        <v>168.85</v>
      </c>
    </row>
    <row r="7678" spans="1:5" x14ac:dyDescent="0.25">
      <c r="A7678" s="264">
        <v>46707.833333333343</v>
      </c>
      <c r="B7678">
        <v>131.77000000000001</v>
      </c>
      <c r="C7678">
        <v>22.25</v>
      </c>
      <c r="D7678">
        <v>8.9</v>
      </c>
      <c r="E7678">
        <v>162.91999999999999</v>
      </c>
    </row>
    <row r="7679" spans="1:5" x14ac:dyDescent="0.25">
      <c r="A7679" s="264">
        <v>46707.875</v>
      </c>
      <c r="B7679">
        <v>130.16999999999999</v>
      </c>
      <c r="C7679">
        <v>22</v>
      </c>
      <c r="D7679">
        <v>8.8000000000000007</v>
      </c>
      <c r="E7679">
        <v>160.97</v>
      </c>
    </row>
    <row r="7680" spans="1:5" x14ac:dyDescent="0.25">
      <c r="A7680" s="264">
        <v>46707.916666666657</v>
      </c>
      <c r="B7680">
        <v>127.86</v>
      </c>
      <c r="C7680">
        <v>21.72</v>
      </c>
      <c r="D7680">
        <v>8.69</v>
      </c>
      <c r="E7680">
        <v>158.27000000000001</v>
      </c>
    </row>
    <row r="7681" spans="1:5" x14ac:dyDescent="0.25">
      <c r="A7681" s="264">
        <v>46707.958333333343</v>
      </c>
      <c r="B7681">
        <v>125.89</v>
      </c>
      <c r="C7681">
        <v>21.58</v>
      </c>
      <c r="D7681">
        <v>8.6300000000000008</v>
      </c>
      <c r="E7681">
        <v>156.1</v>
      </c>
    </row>
    <row r="7682" spans="1:5" x14ac:dyDescent="0.25">
      <c r="A7682" s="264">
        <v>46708</v>
      </c>
      <c r="B7682">
        <v>126.53</v>
      </c>
      <c r="C7682">
        <v>21.75</v>
      </c>
      <c r="D7682">
        <v>8.6999999999999993</v>
      </c>
      <c r="E7682">
        <v>156.97999999999999</v>
      </c>
    </row>
    <row r="7683" spans="1:5" x14ac:dyDescent="0.25">
      <c r="A7683" s="264">
        <v>46708.041666666657</v>
      </c>
      <c r="B7683">
        <v>129.12</v>
      </c>
      <c r="C7683">
        <v>22.4</v>
      </c>
      <c r="D7683">
        <v>8.9600000000000009</v>
      </c>
      <c r="E7683">
        <v>160.47999999999999</v>
      </c>
    </row>
    <row r="7684" spans="1:5" x14ac:dyDescent="0.25">
      <c r="A7684" s="264">
        <v>46708.083333333343</v>
      </c>
      <c r="B7684">
        <v>131.76</v>
      </c>
      <c r="C7684">
        <v>23.1</v>
      </c>
      <c r="D7684">
        <v>9.24</v>
      </c>
      <c r="E7684">
        <v>164.1</v>
      </c>
    </row>
    <row r="7685" spans="1:5" x14ac:dyDescent="0.25">
      <c r="A7685" s="264">
        <v>46708.125</v>
      </c>
      <c r="B7685">
        <v>136.33000000000001</v>
      </c>
      <c r="C7685">
        <v>23.6</v>
      </c>
      <c r="D7685">
        <v>9.44</v>
      </c>
      <c r="E7685">
        <v>169.37</v>
      </c>
    </row>
    <row r="7686" spans="1:5" x14ac:dyDescent="0.25">
      <c r="A7686" s="264">
        <v>46708.166666666657</v>
      </c>
      <c r="B7686">
        <v>142.25</v>
      </c>
      <c r="C7686">
        <v>24.57</v>
      </c>
      <c r="D7686">
        <v>9.83</v>
      </c>
      <c r="E7686">
        <v>176.65</v>
      </c>
    </row>
    <row r="7687" spans="1:5" x14ac:dyDescent="0.25">
      <c r="A7687" s="264">
        <v>46708.208333333343</v>
      </c>
      <c r="B7687">
        <v>155.86000000000001</v>
      </c>
      <c r="C7687">
        <v>26.48</v>
      </c>
      <c r="D7687">
        <v>10.59</v>
      </c>
      <c r="E7687">
        <v>192.93</v>
      </c>
    </row>
    <row r="7688" spans="1:5" x14ac:dyDescent="0.25">
      <c r="A7688" s="264">
        <v>46708.25</v>
      </c>
      <c r="B7688">
        <v>177.67</v>
      </c>
      <c r="C7688">
        <v>31.05</v>
      </c>
      <c r="D7688">
        <v>12.42</v>
      </c>
      <c r="E7688">
        <v>221.14</v>
      </c>
    </row>
    <row r="7689" spans="1:5" x14ac:dyDescent="0.25">
      <c r="A7689" s="264">
        <v>46708.291666666657</v>
      </c>
      <c r="B7689">
        <v>177.82</v>
      </c>
      <c r="C7689">
        <v>31.8</v>
      </c>
      <c r="D7689">
        <v>12.72</v>
      </c>
      <c r="E7689">
        <v>222.34</v>
      </c>
    </row>
    <row r="7690" spans="1:5" x14ac:dyDescent="0.25">
      <c r="A7690" s="264">
        <v>46708.333333333343</v>
      </c>
      <c r="B7690">
        <v>171.73</v>
      </c>
      <c r="C7690">
        <v>30.92</v>
      </c>
      <c r="D7690">
        <v>12.37</v>
      </c>
      <c r="E7690">
        <v>215.02</v>
      </c>
    </row>
    <row r="7691" spans="1:5" x14ac:dyDescent="0.25">
      <c r="A7691" s="264">
        <v>46708.375</v>
      </c>
      <c r="B7691">
        <v>159.6</v>
      </c>
      <c r="C7691">
        <v>28.98</v>
      </c>
      <c r="D7691">
        <v>11.59</v>
      </c>
      <c r="E7691">
        <v>200.17</v>
      </c>
    </row>
    <row r="7692" spans="1:5" x14ac:dyDescent="0.25">
      <c r="A7692" s="264">
        <v>46708.416666666657</v>
      </c>
      <c r="B7692">
        <v>148.88</v>
      </c>
      <c r="C7692">
        <v>26.1</v>
      </c>
      <c r="D7692">
        <v>10.44</v>
      </c>
      <c r="E7692">
        <v>185.42</v>
      </c>
    </row>
    <row r="7693" spans="1:5" x14ac:dyDescent="0.25">
      <c r="A7693" s="264">
        <v>46708.458333333343</v>
      </c>
      <c r="B7693">
        <v>146.16</v>
      </c>
      <c r="C7693">
        <v>23.83</v>
      </c>
      <c r="D7693">
        <v>9.5299999999999994</v>
      </c>
      <c r="E7693">
        <v>179.52</v>
      </c>
    </row>
    <row r="7694" spans="1:5" x14ac:dyDescent="0.25">
      <c r="A7694" s="264">
        <v>46708.5</v>
      </c>
      <c r="B7694">
        <v>137.13999999999999</v>
      </c>
      <c r="C7694">
        <v>23.3</v>
      </c>
      <c r="D7694">
        <v>9.32</v>
      </c>
      <c r="E7694">
        <v>169.76</v>
      </c>
    </row>
    <row r="7695" spans="1:5" x14ac:dyDescent="0.25">
      <c r="A7695" s="264">
        <v>46708.541666666657</v>
      </c>
      <c r="B7695">
        <v>133.11000000000001</v>
      </c>
      <c r="C7695">
        <v>22.3</v>
      </c>
      <c r="D7695">
        <v>8.92</v>
      </c>
      <c r="E7695">
        <v>164.33</v>
      </c>
    </row>
    <row r="7696" spans="1:5" x14ac:dyDescent="0.25">
      <c r="A7696" s="264">
        <v>46708.583333333343</v>
      </c>
      <c r="B7696">
        <v>138.72</v>
      </c>
      <c r="C7696">
        <v>23.02</v>
      </c>
      <c r="D7696">
        <v>9.2100000000000009</v>
      </c>
      <c r="E7696">
        <v>170.95</v>
      </c>
    </row>
    <row r="7697" spans="1:5" x14ac:dyDescent="0.25">
      <c r="A7697" s="264">
        <v>46708.625</v>
      </c>
      <c r="B7697">
        <v>139.27000000000001</v>
      </c>
      <c r="C7697">
        <v>23.85</v>
      </c>
      <c r="D7697">
        <v>9.5399999999999991</v>
      </c>
      <c r="E7697">
        <v>172.66</v>
      </c>
    </row>
    <row r="7698" spans="1:5" x14ac:dyDescent="0.25">
      <c r="A7698" s="264">
        <v>46708.666666666657</v>
      </c>
      <c r="B7698">
        <v>142.07</v>
      </c>
      <c r="C7698">
        <v>24.35</v>
      </c>
      <c r="D7698">
        <v>9.74</v>
      </c>
      <c r="E7698">
        <v>176.16</v>
      </c>
    </row>
    <row r="7699" spans="1:5" x14ac:dyDescent="0.25">
      <c r="A7699" s="264">
        <v>46708.708333333343</v>
      </c>
      <c r="B7699">
        <v>140.16</v>
      </c>
      <c r="C7699">
        <v>24.07</v>
      </c>
      <c r="D7699">
        <v>9.6300000000000008</v>
      </c>
      <c r="E7699">
        <v>173.86</v>
      </c>
    </row>
    <row r="7700" spans="1:5" x14ac:dyDescent="0.25">
      <c r="A7700" s="264">
        <v>46708.75</v>
      </c>
      <c r="B7700">
        <v>138.53</v>
      </c>
      <c r="C7700">
        <v>23.78</v>
      </c>
      <c r="D7700">
        <v>9.51</v>
      </c>
      <c r="E7700">
        <v>171.82</v>
      </c>
    </row>
    <row r="7701" spans="1:5" x14ac:dyDescent="0.25">
      <c r="A7701" s="264">
        <v>46708.791666666657</v>
      </c>
      <c r="B7701">
        <v>135.15</v>
      </c>
      <c r="C7701">
        <v>23.5</v>
      </c>
      <c r="D7701">
        <v>9.4</v>
      </c>
      <c r="E7701">
        <v>168.05</v>
      </c>
    </row>
    <row r="7702" spans="1:5" x14ac:dyDescent="0.25">
      <c r="A7702" s="264">
        <v>46708.833333333343</v>
      </c>
      <c r="B7702">
        <v>132.44</v>
      </c>
      <c r="C7702">
        <v>22.3</v>
      </c>
      <c r="D7702">
        <v>8.92</v>
      </c>
      <c r="E7702">
        <v>163.66</v>
      </c>
    </row>
    <row r="7703" spans="1:5" x14ac:dyDescent="0.25">
      <c r="A7703" s="264">
        <v>46708.875</v>
      </c>
      <c r="B7703">
        <v>129.87</v>
      </c>
      <c r="C7703">
        <v>22.15</v>
      </c>
      <c r="D7703">
        <v>8.86</v>
      </c>
      <c r="E7703">
        <v>160.88</v>
      </c>
    </row>
    <row r="7704" spans="1:5" x14ac:dyDescent="0.25">
      <c r="A7704" s="264">
        <v>46708.916666666657</v>
      </c>
      <c r="B7704">
        <v>127.32</v>
      </c>
      <c r="C7704">
        <v>22.3</v>
      </c>
      <c r="D7704">
        <v>8.92</v>
      </c>
      <c r="E7704">
        <v>158.54</v>
      </c>
    </row>
    <row r="7705" spans="1:5" x14ac:dyDescent="0.25">
      <c r="A7705" s="264">
        <v>46708.958333333343</v>
      </c>
      <c r="B7705">
        <v>126.44</v>
      </c>
      <c r="C7705">
        <v>21.83</v>
      </c>
      <c r="D7705">
        <v>8.73</v>
      </c>
      <c r="E7705">
        <v>157</v>
      </c>
    </row>
    <row r="7706" spans="1:5" x14ac:dyDescent="0.25">
      <c r="A7706" s="264">
        <v>46709</v>
      </c>
      <c r="B7706">
        <v>125.68</v>
      </c>
      <c r="C7706">
        <v>21.47</v>
      </c>
      <c r="D7706">
        <v>8.59</v>
      </c>
      <c r="E7706">
        <v>155.74</v>
      </c>
    </row>
    <row r="7707" spans="1:5" x14ac:dyDescent="0.25">
      <c r="A7707" s="264">
        <v>46709.041666666657</v>
      </c>
      <c r="B7707">
        <v>127.34</v>
      </c>
      <c r="C7707">
        <v>22.2</v>
      </c>
      <c r="D7707">
        <v>8.8800000000000008</v>
      </c>
      <c r="E7707">
        <v>158.41999999999999</v>
      </c>
    </row>
    <row r="7708" spans="1:5" x14ac:dyDescent="0.25">
      <c r="A7708" s="264">
        <v>46709.083333333343</v>
      </c>
      <c r="B7708">
        <v>128.19</v>
      </c>
      <c r="C7708">
        <v>22.45</v>
      </c>
      <c r="D7708">
        <v>8.98</v>
      </c>
      <c r="E7708">
        <v>159.62</v>
      </c>
    </row>
    <row r="7709" spans="1:5" x14ac:dyDescent="0.25">
      <c r="A7709" s="264">
        <v>46709.125</v>
      </c>
      <c r="B7709">
        <v>129.41</v>
      </c>
      <c r="C7709">
        <v>22.7</v>
      </c>
      <c r="D7709">
        <v>9.08</v>
      </c>
      <c r="E7709">
        <v>161.19</v>
      </c>
    </row>
    <row r="7710" spans="1:5" x14ac:dyDescent="0.25">
      <c r="A7710" s="264">
        <v>46709.166666666657</v>
      </c>
      <c r="B7710">
        <v>131.36000000000001</v>
      </c>
      <c r="C7710">
        <v>23.47</v>
      </c>
      <c r="D7710">
        <v>9.39</v>
      </c>
      <c r="E7710">
        <v>164.22</v>
      </c>
    </row>
    <row r="7711" spans="1:5" x14ac:dyDescent="0.25">
      <c r="A7711" s="264">
        <v>46709.208333333343</v>
      </c>
      <c r="B7711">
        <v>135.53</v>
      </c>
      <c r="C7711">
        <v>23.8</v>
      </c>
      <c r="D7711">
        <v>9.52</v>
      </c>
      <c r="E7711">
        <v>168.85</v>
      </c>
    </row>
    <row r="7712" spans="1:5" x14ac:dyDescent="0.25">
      <c r="A7712" s="264">
        <v>46709.25</v>
      </c>
      <c r="B7712">
        <v>142.46</v>
      </c>
      <c r="C7712">
        <v>25.04</v>
      </c>
      <c r="D7712">
        <v>10.02</v>
      </c>
      <c r="E7712">
        <v>177.52</v>
      </c>
    </row>
    <row r="7713" spans="1:5" x14ac:dyDescent="0.25">
      <c r="A7713" s="264">
        <v>46709.291666666657</v>
      </c>
      <c r="B7713">
        <v>152.32</v>
      </c>
      <c r="C7713">
        <v>26.18</v>
      </c>
      <c r="D7713">
        <v>10.47</v>
      </c>
      <c r="E7713">
        <v>188.97</v>
      </c>
    </row>
    <row r="7714" spans="1:5" x14ac:dyDescent="0.25">
      <c r="A7714" s="264">
        <v>46709.333333333343</v>
      </c>
      <c r="B7714">
        <v>160.63</v>
      </c>
      <c r="C7714">
        <v>28.3</v>
      </c>
      <c r="D7714">
        <v>11.32</v>
      </c>
      <c r="E7714">
        <v>200.25</v>
      </c>
    </row>
    <row r="7715" spans="1:5" x14ac:dyDescent="0.25">
      <c r="A7715" s="264">
        <v>46709.375</v>
      </c>
      <c r="B7715">
        <v>158.86000000000001</v>
      </c>
      <c r="C7715">
        <v>29.1</v>
      </c>
      <c r="D7715">
        <v>11.64</v>
      </c>
      <c r="E7715">
        <v>199.6</v>
      </c>
    </row>
    <row r="7716" spans="1:5" x14ac:dyDescent="0.25">
      <c r="A7716" s="264">
        <v>46709.416666666657</v>
      </c>
      <c r="B7716">
        <v>156.06</v>
      </c>
      <c r="C7716">
        <v>28.4</v>
      </c>
      <c r="D7716">
        <v>11.36</v>
      </c>
      <c r="E7716">
        <v>195.82</v>
      </c>
    </row>
    <row r="7717" spans="1:5" x14ac:dyDescent="0.25">
      <c r="A7717" s="264">
        <v>46709.458333333343</v>
      </c>
      <c r="B7717">
        <v>145.4</v>
      </c>
      <c r="C7717">
        <v>26.8</v>
      </c>
      <c r="D7717">
        <v>10.72</v>
      </c>
      <c r="E7717">
        <v>182.92</v>
      </c>
    </row>
    <row r="7718" spans="1:5" x14ac:dyDescent="0.25">
      <c r="A7718" s="264">
        <v>46709.5</v>
      </c>
      <c r="B7718">
        <v>143.04</v>
      </c>
      <c r="C7718">
        <v>25.22</v>
      </c>
      <c r="D7718">
        <v>10.09</v>
      </c>
      <c r="E7718">
        <v>178.35</v>
      </c>
    </row>
    <row r="7719" spans="1:5" x14ac:dyDescent="0.25">
      <c r="A7719" s="264">
        <v>46709.541666666657</v>
      </c>
      <c r="B7719">
        <v>135.76</v>
      </c>
      <c r="C7719">
        <v>23.53</v>
      </c>
      <c r="D7719">
        <v>9.41</v>
      </c>
      <c r="E7719">
        <v>168.7</v>
      </c>
    </row>
    <row r="7720" spans="1:5" x14ac:dyDescent="0.25">
      <c r="A7720" s="264">
        <v>46709.583333333343</v>
      </c>
      <c r="B7720">
        <v>138.4</v>
      </c>
      <c r="C7720">
        <v>24.29</v>
      </c>
      <c r="D7720">
        <v>9.7200000000000006</v>
      </c>
      <c r="E7720">
        <v>172.41</v>
      </c>
    </row>
    <row r="7721" spans="1:5" x14ac:dyDescent="0.25">
      <c r="A7721" s="264">
        <v>46709.625</v>
      </c>
      <c r="B7721">
        <v>142.71</v>
      </c>
      <c r="C7721">
        <v>23.71</v>
      </c>
      <c r="D7721">
        <v>9.48</v>
      </c>
      <c r="E7721">
        <v>175.9</v>
      </c>
    </row>
    <row r="7722" spans="1:5" x14ac:dyDescent="0.25">
      <c r="A7722" s="264">
        <v>46709.666666666657</v>
      </c>
      <c r="B7722">
        <v>145.94</v>
      </c>
      <c r="C7722">
        <v>24.8</v>
      </c>
      <c r="D7722">
        <v>9.92</v>
      </c>
      <c r="E7722">
        <v>180.66</v>
      </c>
    </row>
    <row r="7723" spans="1:5" x14ac:dyDescent="0.25">
      <c r="A7723" s="264">
        <v>46709.708333333343</v>
      </c>
      <c r="B7723">
        <v>146.94999999999999</v>
      </c>
      <c r="C7723">
        <v>25.3</v>
      </c>
      <c r="D7723">
        <v>10.119999999999999</v>
      </c>
      <c r="E7723">
        <v>182.37</v>
      </c>
    </row>
    <row r="7724" spans="1:5" x14ac:dyDescent="0.25">
      <c r="A7724" s="264">
        <v>46709.75</v>
      </c>
      <c r="B7724">
        <v>144.75</v>
      </c>
      <c r="C7724">
        <v>25.43</v>
      </c>
      <c r="D7724">
        <v>10.17</v>
      </c>
      <c r="E7724">
        <v>180.35</v>
      </c>
    </row>
    <row r="7725" spans="1:5" x14ac:dyDescent="0.25">
      <c r="A7725" s="264">
        <v>46709.791666666657</v>
      </c>
      <c r="B7725">
        <v>140.34</v>
      </c>
      <c r="C7725">
        <v>24.92</v>
      </c>
      <c r="D7725">
        <v>9.9700000000000006</v>
      </c>
      <c r="E7725">
        <v>175.23</v>
      </c>
    </row>
    <row r="7726" spans="1:5" x14ac:dyDescent="0.25">
      <c r="A7726" s="264">
        <v>46709.833333333343</v>
      </c>
      <c r="B7726">
        <v>137.68</v>
      </c>
      <c r="C7726">
        <v>23.92</v>
      </c>
      <c r="D7726">
        <v>9.57</v>
      </c>
      <c r="E7726">
        <v>171.17</v>
      </c>
    </row>
    <row r="7727" spans="1:5" x14ac:dyDescent="0.25">
      <c r="A7727" s="264">
        <v>46709.875</v>
      </c>
      <c r="B7727">
        <v>135.41999999999999</v>
      </c>
      <c r="C7727">
        <v>23.68</v>
      </c>
      <c r="D7727">
        <v>9.4700000000000006</v>
      </c>
      <c r="E7727">
        <v>168.57</v>
      </c>
    </row>
    <row r="7728" spans="1:5" x14ac:dyDescent="0.25">
      <c r="A7728" s="264">
        <v>46709.916666666657</v>
      </c>
      <c r="B7728">
        <v>139.58000000000001</v>
      </c>
      <c r="C7728">
        <v>24.07</v>
      </c>
      <c r="D7728">
        <v>9.6300000000000008</v>
      </c>
      <c r="E7728">
        <v>173.28</v>
      </c>
    </row>
    <row r="7729" spans="1:5" x14ac:dyDescent="0.25">
      <c r="A7729" s="264">
        <v>46709.958333333343</v>
      </c>
      <c r="B7729">
        <v>136.85</v>
      </c>
      <c r="C7729">
        <v>23.65</v>
      </c>
      <c r="D7729">
        <v>9.4600000000000009</v>
      </c>
      <c r="E7729">
        <v>169.96</v>
      </c>
    </row>
    <row r="7730" spans="1:5" x14ac:dyDescent="0.25">
      <c r="A7730" s="264">
        <v>46710</v>
      </c>
      <c r="B7730">
        <v>136.59</v>
      </c>
      <c r="C7730">
        <v>23.59</v>
      </c>
      <c r="D7730">
        <v>9.44</v>
      </c>
      <c r="E7730">
        <v>169.62</v>
      </c>
    </row>
    <row r="7731" spans="1:5" x14ac:dyDescent="0.25">
      <c r="A7731" s="264">
        <v>46710.041666666657</v>
      </c>
      <c r="B7731">
        <v>135.88999999999999</v>
      </c>
      <c r="C7731">
        <v>23.93</v>
      </c>
      <c r="D7731">
        <v>9.57</v>
      </c>
      <c r="E7731">
        <v>169.39</v>
      </c>
    </row>
    <row r="7732" spans="1:5" x14ac:dyDescent="0.25">
      <c r="A7732" s="264">
        <v>46710.083333333343</v>
      </c>
      <c r="B7732">
        <v>136.03</v>
      </c>
      <c r="C7732">
        <v>24.37</v>
      </c>
      <c r="D7732">
        <v>9.75</v>
      </c>
      <c r="E7732">
        <v>170.15</v>
      </c>
    </row>
    <row r="7733" spans="1:5" x14ac:dyDescent="0.25">
      <c r="A7733" s="264">
        <v>46710.125</v>
      </c>
      <c r="B7733">
        <v>139.5</v>
      </c>
      <c r="C7733">
        <v>24.48</v>
      </c>
      <c r="D7733">
        <v>9.7899999999999991</v>
      </c>
      <c r="E7733">
        <v>173.77</v>
      </c>
    </row>
    <row r="7734" spans="1:5" x14ac:dyDescent="0.25">
      <c r="A7734" s="264">
        <v>46710.166666666657</v>
      </c>
      <c r="B7734">
        <v>138.16</v>
      </c>
      <c r="C7734">
        <v>24.67</v>
      </c>
      <c r="D7734">
        <v>9.8699999999999992</v>
      </c>
      <c r="E7734">
        <v>172.7</v>
      </c>
    </row>
    <row r="7735" spans="1:5" x14ac:dyDescent="0.25">
      <c r="A7735" s="264">
        <v>46710.208333333343</v>
      </c>
      <c r="B7735">
        <v>143.13999999999999</v>
      </c>
      <c r="C7735">
        <v>24.83</v>
      </c>
      <c r="D7735">
        <v>9.93</v>
      </c>
      <c r="E7735">
        <v>177.9</v>
      </c>
    </row>
    <row r="7736" spans="1:5" x14ac:dyDescent="0.25">
      <c r="A7736" s="264">
        <v>46710.25</v>
      </c>
      <c r="B7736">
        <v>144.41</v>
      </c>
      <c r="C7736">
        <v>25.75</v>
      </c>
      <c r="D7736">
        <v>10.3</v>
      </c>
      <c r="E7736">
        <v>180.46</v>
      </c>
    </row>
    <row r="7737" spans="1:5" x14ac:dyDescent="0.25">
      <c r="A7737" s="264">
        <v>46710.291666666657</v>
      </c>
      <c r="B7737">
        <v>150.69</v>
      </c>
      <c r="C7737">
        <v>26.93</v>
      </c>
      <c r="D7737">
        <v>10.77</v>
      </c>
      <c r="E7737">
        <v>188.39</v>
      </c>
    </row>
    <row r="7738" spans="1:5" x14ac:dyDescent="0.25">
      <c r="A7738" s="264">
        <v>46710.333333333343</v>
      </c>
      <c r="B7738">
        <v>160.19999999999999</v>
      </c>
      <c r="C7738">
        <v>28.44</v>
      </c>
      <c r="D7738">
        <v>11.38</v>
      </c>
      <c r="E7738">
        <v>200.02</v>
      </c>
    </row>
    <row r="7739" spans="1:5" x14ac:dyDescent="0.25">
      <c r="A7739" s="264">
        <v>46710.375</v>
      </c>
      <c r="B7739">
        <v>161.12</v>
      </c>
      <c r="C7739">
        <v>28.89</v>
      </c>
      <c r="D7739">
        <v>11.56</v>
      </c>
      <c r="E7739">
        <v>201.57</v>
      </c>
    </row>
    <row r="7740" spans="1:5" x14ac:dyDescent="0.25">
      <c r="A7740" s="264">
        <v>46710.416666666657</v>
      </c>
      <c r="B7740">
        <v>151.35</v>
      </c>
      <c r="C7740">
        <v>26.83</v>
      </c>
      <c r="D7740">
        <v>10.73</v>
      </c>
      <c r="E7740">
        <v>188.91</v>
      </c>
    </row>
    <row r="7741" spans="1:5" x14ac:dyDescent="0.25">
      <c r="A7741" s="264">
        <v>46710.458333333343</v>
      </c>
      <c r="B7741">
        <v>150.61000000000001</v>
      </c>
      <c r="C7741">
        <v>26.15</v>
      </c>
      <c r="D7741">
        <v>10.46</v>
      </c>
      <c r="E7741">
        <v>187.22</v>
      </c>
    </row>
    <row r="7742" spans="1:5" x14ac:dyDescent="0.25">
      <c r="A7742" s="264">
        <v>46710.5</v>
      </c>
      <c r="B7742">
        <v>140.52000000000001</v>
      </c>
      <c r="C7742">
        <v>24.02</v>
      </c>
      <c r="D7742">
        <v>9.61</v>
      </c>
      <c r="E7742">
        <v>174.15</v>
      </c>
    </row>
    <row r="7743" spans="1:5" x14ac:dyDescent="0.25">
      <c r="A7743" s="264">
        <v>46710.541666666657</v>
      </c>
      <c r="B7743">
        <v>138.49</v>
      </c>
      <c r="C7743">
        <v>22.9</v>
      </c>
      <c r="D7743">
        <v>9.16</v>
      </c>
      <c r="E7743">
        <v>170.55</v>
      </c>
    </row>
    <row r="7744" spans="1:5" x14ac:dyDescent="0.25">
      <c r="A7744" s="264">
        <v>46710.583333333343</v>
      </c>
      <c r="B7744">
        <v>139.22999999999999</v>
      </c>
      <c r="C7744">
        <v>22.3</v>
      </c>
      <c r="D7744">
        <v>8.92</v>
      </c>
      <c r="E7744">
        <v>170.45</v>
      </c>
    </row>
    <row r="7745" spans="1:5" x14ac:dyDescent="0.25">
      <c r="A7745" s="264">
        <v>46710.625</v>
      </c>
      <c r="B7745">
        <v>142.51</v>
      </c>
      <c r="C7745">
        <v>23.17</v>
      </c>
      <c r="D7745">
        <v>9.27</v>
      </c>
      <c r="E7745">
        <v>174.95</v>
      </c>
    </row>
    <row r="7746" spans="1:5" x14ac:dyDescent="0.25">
      <c r="A7746" s="264">
        <v>46710.666666666657</v>
      </c>
      <c r="B7746">
        <v>152</v>
      </c>
      <c r="C7746">
        <v>24.55</v>
      </c>
      <c r="D7746">
        <v>9.82</v>
      </c>
      <c r="E7746">
        <v>186.37</v>
      </c>
    </row>
    <row r="7747" spans="1:5" x14ac:dyDescent="0.25">
      <c r="A7747" s="264">
        <v>46710.708333333343</v>
      </c>
      <c r="B7747">
        <v>158.84</v>
      </c>
      <c r="C7747">
        <v>26.3</v>
      </c>
      <c r="D7747">
        <v>10.52</v>
      </c>
      <c r="E7747">
        <v>195.66</v>
      </c>
    </row>
    <row r="7748" spans="1:5" x14ac:dyDescent="0.25">
      <c r="A7748" s="264">
        <v>46710.75</v>
      </c>
      <c r="B7748">
        <v>162.08000000000001</v>
      </c>
      <c r="C7748">
        <v>27</v>
      </c>
      <c r="D7748">
        <v>10.8</v>
      </c>
      <c r="E7748">
        <v>199.88</v>
      </c>
    </row>
    <row r="7749" spans="1:5" x14ac:dyDescent="0.25">
      <c r="A7749" s="264">
        <v>46710.791666666657</v>
      </c>
      <c r="B7749">
        <v>158.58000000000001</v>
      </c>
      <c r="C7749">
        <v>27.33</v>
      </c>
      <c r="D7749">
        <v>10.93</v>
      </c>
      <c r="E7749">
        <v>196.84</v>
      </c>
    </row>
    <row r="7750" spans="1:5" x14ac:dyDescent="0.25">
      <c r="A7750" s="264">
        <v>46710.833333333343</v>
      </c>
      <c r="B7750">
        <v>148.96</v>
      </c>
      <c r="C7750">
        <v>26.24</v>
      </c>
      <c r="D7750">
        <v>10.5</v>
      </c>
      <c r="E7750">
        <v>185.7</v>
      </c>
    </row>
    <row r="7751" spans="1:5" x14ac:dyDescent="0.25">
      <c r="A7751" s="264">
        <v>46710.875</v>
      </c>
      <c r="B7751">
        <v>146.25</v>
      </c>
      <c r="C7751">
        <v>25.31</v>
      </c>
      <c r="D7751">
        <v>10.119999999999999</v>
      </c>
      <c r="E7751">
        <v>181.68</v>
      </c>
    </row>
    <row r="7752" spans="1:5" x14ac:dyDescent="0.25">
      <c r="A7752" s="264">
        <v>46710.916666666657</v>
      </c>
      <c r="B7752">
        <v>143.58000000000001</v>
      </c>
      <c r="C7752">
        <v>24.35</v>
      </c>
      <c r="D7752">
        <v>9.74</v>
      </c>
      <c r="E7752">
        <v>177.67</v>
      </c>
    </row>
    <row r="7753" spans="1:5" x14ac:dyDescent="0.25">
      <c r="A7753" s="264">
        <v>46710.958333333343</v>
      </c>
      <c r="B7753">
        <v>141.6</v>
      </c>
      <c r="C7753">
        <v>24.18</v>
      </c>
      <c r="D7753">
        <v>9.67</v>
      </c>
      <c r="E7753">
        <v>175.45</v>
      </c>
    </row>
    <row r="7754" spans="1:5" x14ac:dyDescent="0.25">
      <c r="A7754" s="264">
        <v>46711</v>
      </c>
      <c r="B7754">
        <v>145.12</v>
      </c>
      <c r="C7754">
        <v>24.4</v>
      </c>
      <c r="D7754">
        <v>9.76</v>
      </c>
      <c r="E7754">
        <v>179.28</v>
      </c>
    </row>
    <row r="7755" spans="1:5" x14ac:dyDescent="0.25">
      <c r="A7755" s="264">
        <v>46711.041666666657</v>
      </c>
      <c r="B7755">
        <v>147.09</v>
      </c>
      <c r="C7755">
        <v>24.5</v>
      </c>
      <c r="D7755">
        <v>9.8000000000000007</v>
      </c>
      <c r="E7755">
        <v>181.39</v>
      </c>
    </row>
    <row r="7756" spans="1:5" x14ac:dyDescent="0.25">
      <c r="A7756" s="264">
        <v>46711.083333333343</v>
      </c>
      <c r="B7756">
        <v>151.41999999999999</v>
      </c>
      <c r="C7756">
        <v>25.3</v>
      </c>
      <c r="D7756">
        <v>10.119999999999999</v>
      </c>
      <c r="E7756">
        <v>186.84</v>
      </c>
    </row>
    <row r="7757" spans="1:5" x14ac:dyDescent="0.25">
      <c r="A7757" s="264">
        <v>46711.125</v>
      </c>
      <c r="B7757">
        <v>156.86000000000001</v>
      </c>
      <c r="C7757">
        <v>26.25</v>
      </c>
      <c r="D7757">
        <v>10.5</v>
      </c>
      <c r="E7757">
        <v>193.61</v>
      </c>
    </row>
    <row r="7758" spans="1:5" x14ac:dyDescent="0.25">
      <c r="A7758" s="264">
        <v>46711.166666666657</v>
      </c>
      <c r="B7758">
        <v>163.57</v>
      </c>
      <c r="C7758">
        <v>27.5</v>
      </c>
      <c r="D7758">
        <v>11</v>
      </c>
      <c r="E7758">
        <v>202.07</v>
      </c>
    </row>
    <row r="7759" spans="1:5" x14ac:dyDescent="0.25">
      <c r="A7759" s="264">
        <v>46711.208333333343</v>
      </c>
      <c r="B7759">
        <v>178.59</v>
      </c>
      <c r="C7759">
        <v>29.33</v>
      </c>
      <c r="D7759">
        <v>11.73</v>
      </c>
      <c r="E7759">
        <v>219.65</v>
      </c>
    </row>
    <row r="7760" spans="1:5" x14ac:dyDescent="0.25">
      <c r="A7760" s="264">
        <v>46711.25</v>
      </c>
      <c r="B7760">
        <v>197.54</v>
      </c>
      <c r="C7760">
        <v>34.15</v>
      </c>
      <c r="D7760">
        <v>13.66</v>
      </c>
      <c r="E7760">
        <v>245.35</v>
      </c>
    </row>
    <row r="7761" spans="1:5" x14ac:dyDescent="0.25">
      <c r="A7761" s="264">
        <v>46711.291666666657</v>
      </c>
      <c r="B7761">
        <v>201.38</v>
      </c>
      <c r="C7761">
        <v>35.35</v>
      </c>
      <c r="D7761">
        <v>14.14</v>
      </c>
      <c r="E7761">
        <v>250.87</v>
      </c>
    </row>
    <row r="7762" spans="1:5" x14ac:dyDescent="0.25">
      <c r="A7762" s="264">
        <v>46711.333333333343</v>
      </c>
      <c r="B7762">
        <v>191.38</v>
      </c>
      <c r="C7762">
        <v>34.65</v>
      </c>
      <c r="D7762">
        <v>13.86</v>
      </c>
      <c r="E7762">
        <v>239.89</v>
      </c>
    </row>
    <row r="7763" spans="1:5" x14ac:dyDescent="0.25">
      <c r="A7763" s="264">
        <v>46711.375</v>
      </c>
      <c r="B7763">
        <v>181.63</v>
      </c>
      <c r="C7763">
        <v>33.130000000000003</v>
      </c>
      <c r="D7763">
        <v>13.25</v>
      </c>
      <c r="E7763">
        <v>228.01</v>
      </c>
    </row>
    <row r="7764" spans="1:5" x14ac:dyDescent="0.25">
      <c r="A7764" s="264">
        <v>46711.416666666657</v>
      </c>
      <c r="B7764">
        <v>172.89</v>
      </c>
      <c r="C7764">
        <v>30.27</v>
      </c>
      <c r="D7764">
        <v>12.11</v>
      </c>
      <c r="E7764">
        <v>215.27</v>
      </c>
    </row>
    <row r="7765" spans="1:5" x14ac:dyDescent="0.25">
      <c r="A7765" s="264">
        <v>46711.458333333343</v>
      </c>
      <c r="B7765">
        <v>159.26</v>
      </c>
      <c r="C7765">
        <v>27.56</v>
      </c>
      <c r="D7765">
        <v>11.02</v>
      </c>
      <c r="E7765">
        <v>197.84</v>
      </c>
    </row>
    <row r="7766" spans="1:5" x14ac:dyDescent="0.25">
      <c r="A7766" s="264">
        <v>46711.5</v>
      </c>
      <c r="B7766">
        <v>158.72999999999999</v>
      </c>
      <c r="C7766">
        <v>26.69</v>
      </c>
      <c r="D7766">
        <v>10.68</v>
      </c>
      <c r="E7766">
        <v>196.1</v>
      </c>
    </row>
    <row r="7767" spans="1:5" x14ac:dyDescent="0.25">
      <c r="A7767" s="264">
        <v>46711.541666666657</v>
      </c>
      <c r="B7767">
        <v>156.54</v>
      </c>
      <c r="C7767">
        <v>25.45</v>
      </c>
      <c r="D7767">
        <v>10.18</v>
      </c>
      <c r="E7767">
        <v>192.17</v>
      </c>
    </row>
    <row r="7768" spans="1:5" x14ac:dyDescent="0.25">
      <c r="A7768" s="264">
        <v>46711.583333333343</v>
      </c>
      <c r="B7768">
        <v>156.68</v>
      </c>
      <c r="C7768">
        <v>25.77</v>
      </c>
      <c r="D7768">
        <v>10.31</v>
      </c>
      <c r="E7768">
        <v>192.76</v>
      </c>
    </row>
    <row r="7769" spans="1:5" x14ac:dyDescent="0.25">
      <c r="A7769" s="264">
        <v>46711.625</v>
      </c>
      <c r="B7769">
        <v>153.55000000000001</v>
      </c>
      <c r="C7769">
        <v>26.05</v>
      </c>
      <c r="D7769">
        <v>10.42</v>
      </c>
      <c r="E7769">
        <v>190.02</v>
      </c>
    </row>
    <row r="7770" spans="1:5" x14ac:dyDescent="0.25">
      <c r="A7770" s="264">
        <v>46711.666666666657</v>
      </c>
      <c r="B7770">
        <v>154.68</v>
      </c>
      <c r="C7770">
        <v>26.3</v>
      </c>
      <c r="D7770">
        <v>10.52</v>
      </c>
      <c r="E7770">
        <v>191.5</v>
      </c>
    </row>
    <row r="7771" spans="1:5" x14ac:dyDescent="0.25">
      <c r="A7771" s="264">
        <v>46711.708333333343</v>
      </c>
      <c r="B7771">
        <v>154.4</v>
      </c>
      <c r="C7771">
        <v>26.45</v>
      </c>
      <c r="D7771">
        <v>10.58</v>
      </c>
      <c r="E7771">
        <v>191.43</v>
      </c>
    </row>
    <row r="7772" spans="1:5" x14ac:dyDescent="0.25">
      <c r="A7772" s="264">
        <v>46711.75</v>
      </c>
      <c r="B7772">
        <v>153.16999999999999</v>
      </c>
      <c r="C7772">
        <v>27.15</v>
      </c>
      <c r="D7772">
        <v>10.86</v>
      </c>
      <c r="E7772">
        <v>191.18</v>
      </c>
    </row>
    <row r="7773" spans="1:5" x14ac:dyDescent="0.25">
      <c r="A7773" s="264">
        <v>46711.791666666657</v>
      </c>
      <c r="B7773">
        <v>150.19</v>
      </c>
      <c r="C7773">
        <v>26.27</v>
      </c>
      <c r="D7773">
        <v>10.51</v>
      </c>
      <c r="E7773">
        <v>186.97</v>
      </c>
    </row>
    <row r="7774" spans="1:5" x14ac:dyDescent="0.25">
      <c r="A7774" s="264">
        <v>46711.833333333343</v>
      </c>
      <c r="B7774">
        <v>143.94</v>
      </c>
      <c r="C7774">
        <v>25.45</v>
      </c>
      <c r="D7774">
        <v>10.18</v>
      </c>
      <c r="E7774">
        <v>179.57</v>
      </c>
    </row>
    <row r="7775" spans="1:5" x14ac:dyDescent="0.25">
      <c r="A7775" s="264">
        <v>46711.875</v>
      </c>
      <c r="B7775">
        <v>140.75</v>
      </c>
      <c r="C7775">
        <v>24.78</v>
      </c>
      <c r="D7775">
        <v>9.91</v>
      </c>
      <c r="E7775">
        <v>175.44</v>
      </c>
    </row>
    <row r="7776" spans="1:5" x14ac:dyDescent="0.25">
      <c r="A7776" s="264">
        <v>46711.916666666657</v>
      </c>
      <c r="B7776">
        <v>137.76</v>
      </c>
      <c r="C7776">
        <v>23.82</v>
      </c>
      <c r="D7776">
        <v>9.5299999999999994</v>
      </c>
      <c r="E7776">
        <v>171.11</v>
      </c>
    </row>
    <row r="7777" spans="1:5" x14ac:dyDescent="0.25">
      <c r="A7777" s="264">
        <v>46711.958333333343</v>
      </c>
      <c r="B7777">
        <v>134.12</v>
      </c>
      <c r="C7777">
        <v>23.3</v>
      </c>
      <c r="D7777">
        <v>9.32</v>
      </c>
      <c r="E7777">
        <v>166.74</v>
      </c>
    </row>
    <row r="7778" spans="1:5" x14ac:dyDescent="0.25">
      <c r="A7778" s="264">
        <v>46712</v>
      </c>
      <c r="B7778">
        <v>134.97</v>
      </c>
      <c r="C7778">
        <v>23.16</v>
      </c>
      <c r="D7778">
        <v>9.26</v>
      </c>
      <c r="E7778">
        <v>167.39</v>
      </c>
    </row>
    <row r="7779" spans="1:5" x14ac:dyDescent="0.25">
      <c r="A7779" s="264">
        <v>46712.041666666657</v>
      </c>
      <c r="B7779">
        <v>135.83000000000001</v>
      </c>
      <c r="C7779">
        <v>23.42</v>
      </c>
      <c r="D7779">
        <v>9.3699999999999992</v>
      </c>
      <c r="E7779">
        <v>168.62</v>
      </c>
    </row>
    <row r="7780" spans="1:5" x14ac:dyDescent="0.25">
      <c r="A7780" s="264">
        <v>46712.083333333343</v>
      </c>
      <c r="B7780">
        <v>139.62</v>
      </c>
      <c r="C7780">
        <v>24.25</v>
      </c>
      <c r="D7780">
        <v>9.6999999999999993</v>
      </c>
      <c r="E7780">
        <v>173.57</v>
      </c>
    </row>
    <row r="7781" spans="1:5" x14ac:dyDescent="0.25">
      <c r="A7781" s="264">
        <v>46712.125</v>
      </c>
      <c r="B7781">
        <v>143.94999999999999</v>
      </c>
      <c r="C7781">
        <v>24.65</v>
      </c>
      <c r="D7781">
        <v>9.86</v>
      </c>
      <c r="E7781">
        <v>178.46</v>
      </c>
    </row>
    <row r="7782" spans="1:5" x14ac:dyDescent="0.25">
      <c r="A7782" s="264">
        <v>46712.166666666657</v>
      </c>
      <c r="B7782">
        <v>150.65</v>
      </c>
      <c r="C7782">
        <v>25.7</v>
      </c>
      <c r="D7782">
        <v>10.28</v>
      </c>
      <c r="E7782">
        <v>186.63</v>
      </c>
    </row>
    <row r="7783" spans="1:5" x14ac:dyDescent="0.25">
      <c r="A7783" s="264">
        <v>46712.208333333343</v>
      </c>
      <c r="B7783">
        <v>164.92</v>
      </c>
      <c r="C7783">
        <v>27.75</v>
      </c>
      <c r="D7783">
        <v>11.1</v>
      </c>
      <c r="E7783">
        <v>203.77</v>
      </c>
    </row>
    <row r="7784" spans="1:5" x14ac:dyDescent="0.25">
      <c r="A7784" s="264">
        <v>46712.25</v>
      </c>
      <c r="B7784">
        <v>185.19</v>
      </c>
      <c r="C7784">
        <v>32.1</v>
      </c>
      <c r="D7784">
        <v>12.84</v>
      </c>
      <c r="E7784">
        <v>230.13</v>
      </c>
    </row>
    <row r="7785" spans="1:5" x14ac:dyDescent="0.25">
      <c r="A7785" s="264">
        <v>46712.291666666657</v>
      </c>
      <c r="B7785">
        <v>187.38</v>
      </c>
      <c r="C7785">
        <v>32.32</v>
      </c>
      <c r="D7785">
        <v>12.93</v>
      </c>
      <c r="E7785">
        <v>232.63</v>
      </c>
    </row>
    <row r="7786" spans="1:5" x14ac:dyDescent="0.25">
      <c r="A7786" s="264">
        <v>46712.333333333343</v>
      </c>
      <c r="B7786">
        <v>179</v>
      </c>
      <c r="C7786">
        <v>31.83</v>
      </c>
      <c r="D7786">
        <v>12.73</v>
      </c>
      <c r="E7786">
        <v>223.56</v>
      </c>
    </row>
    <row r="7787" spans="1:5" x14ac:dyDescent="0.25">
      <c r="A7787" s="264">
        <v>46712.375</v>
      </c>
      <c r="B7787">
        <v>176.26</v>
      </c>
      <c r="C7787">
        <v>30.55</v>
      </c>
      <c r="D7787">
        <v>12.22</v>
      </c>
      <c r="E7787">
        <v>219.03</v>
      </c>
    </row>
    <row r="7788" spans="1:5" x14ac:dyDescent="0.25">
      <c r="A7788" s="264">
        <v>46712.416666666657</v>
      </c>
      <c r="B7788">
        <v>170.18</v>
      </c>
      <c r="C7788">
        <v>29.27</v>
      </c>
      <c r="D7788">
        <v>11.71</v>
      </c>
      <c r="E7788">
        <v>211.16</v>
      </c>
    </row>
    <row r="7789" spans="1:5" x14ac:dyDescent="0.25">
      <c r="A7789" s="264">
        <v>46712.458333333343</v>
      </c>
      <c r="B7789">
        <v>165.37</v>
      </c>
      <c r="C7789">
        <v>28.43</v>
      </c>
      <c r="D7789">
        <v>11.37</v>
      </c>
      <c r="E7789">
        <v>205.17</v>
      </c>
    </row>
    <row r="7790" spans="1:5" x14ac:dyDescent="0.25">
      <c r="A7790" s="264">
        <v>46712.5</v>
      </c>
      <c r="B7790">
        <v>161.41999999999999</v>
      </c>
      <c r="C7790">
        <v>27.72</v>
      </c>
      <c r="D7790">
        <v>11.09</v>
      </c>
      <c r="E7790">
        <v>200.23</v>
      </c>
    </row>
    <row r="7791" spans="1:5" x14ac:dyDescent="0.25">
      <c r="A7791" s="264">
        <v>46712.541666666657</v>
      </c>
      <c r="B7791">
        <v>160.56</v>
      </c>
      <c r="C7791">
        <v>26.93</v>
      </c>
      <c r="D7791">
        <v>10.77</v>
      </c>
      <c r="E7791">
        <v>198.26</v>
      </c>
    </row>
    <row r="7792" spans="1:5" x14ac:dyDescent="0.25">
      <c r="A7792" s="264">
        <v>46712.583333333343</v>
      </c>
      <c r="B7792">
        <v>159.69999999999999</v>
      </c>
      <c r="C7792">
        <v>27.05</v>
      </c>
      <c r="D7792">
        <v>10.82</v>
      </c>
      <c r="E7792">
        <v>197.57</v>
      </c>
    </row>
    <row r="7793" spans="1:5" x14ac:dyDescent="0.25">
      <c r="A7793" s="264">
        <v>46712.625</v>
      </c>
      <c r="B7793">
        <v>159.16999999999999</v>
      </c>
      <c r="C7793">
        <v>27.3</v>
      </c>
      <c r="D7793">
        <v>10.92</v>
      </c>
      <c r="E7793">
        <v>197.39</v>
      </c>
    </row>
    <row r="7794" spans="1:5" x14ac:dyDescent="0.25">
      <c r="A7794" s="264">
        <v>46712.666666666657</v>
      </c>
      <c r="B7794">
        <v>158.33000000000001</v>
      </c>
      <c r="C7794">
        <v>27.25</v>
      </c>
      <c r="D7794">
        <v>10.9</v>
      </c>
      <c r="E7794">
        <v>196.48</v>
      </c>
    </row>
    <row r="7795" spans="1:5" x14ac:dyDescent="0.25">
      <c r="A7795" s="264">
        <v>46712.708333333343</v>
      </c>
      <c r="B7795">
        <v>157.43</v>
      </c>
      <c r="C7795">
        <v>27.05</v>
      </c>
      <c r="D7795">
        <v>10.82</v>
      </c>
      <c r="E7795">
        <v>195.3</v>
      </c>
    </row>
    <row r="7796" spans="1:5" x14ac:dyDescent="0.25">
      <c r="A7796" s="264">
        <v>46712.75</v>
      </c>
      <c r="B7796">
        <v>156.51</v>
      </c>
      <c r="C7796">
        <v>27.3</v>
      </c>
      <c r="D7796">
        <v>10.92</v>
      </c>
      <c r="E7796">
        <v>194.73</v>
      </c>
    </row>
    <row r="7797" spans="1:5" x14ac:dyDescent="0.25">
      <c r="A7797" s="264">
        <v>46712.791666666657</v>
      </c>
      <c r="B7797">
        <v>152.96</v>
      </c>
      <c r="C7797">
        <v>26.33</v>
      </c>
      <c r="D7797">
        <v>10.53</v>
      </c>
      <c r="E7797">
        <v>189.82</v>
      </c>
    </row>
    <row r="7798" spans="1:5" x14ac:dyDescent="0.25">
      <c r="A7798" s="264">
        <v>46712.833333333343</v>
      </c>
      <c r="B7798">
        <v>148.63</v>
      </c>
      <c r="C7798">
        <v>25.72</v>
      </c>
      <c r="D7798">
        <v>10.29</v>
      </c>
      <c r="E7798">
        <v>184.64</v>
      </c>
    </row>
    <row r="7799" spans="1:5" x14ac:dyDescent="0.25">
      <c r="A7799" s="264">
        <v>46712.875</v>
      </c>
      <c r="B7799">
        <v>144.87</v>
      </c>
      <c r="C7799">
        <v>24.7</v>
      </c>
      <c r="D7799">
        <v>9.8800000000000008</v>
      </c>
      <c r="E7799">
        <v>179.45</v>
      </c>
    </row>
    <row r="7800" spans="1:5" x14ac:dyDescent="0.25">
      <c r="A7800" s="264">
        <v>46712.916666666657</v>
      </c>
      <c r="B7800">
        <v>141.44999999999999</v>
      </c>
      <c r="C7800">
        <v>23.9</v>
      </c>
      <c r="D7800">
        <v>9.56</v>
      </c>
      <c r="E7800">
        <v>174.91</v>
      </c>
    </row>
    <row r="7801" spans="1:5" x14ac:dyDescent="0.25">
      <c r="A7801" s="264">
        <v>46712.958333333343</v>
      </c>
      <c r="B7801">
        <v>137.31</v>
      </c>
      <c r="C7801">
        <v>23.45</v>
      </c>
      <c r="D7801">
        <v>9.3800000000000008</v>
      </c>
      <c r="E7801">
        <v>170.14</v>
      </c>
    </row>
    <row r="7802" spans="1:5" x14ac:dyDescent="0.25">
      <c r="A7802" s="264">
        <v>46713</v>
      </c>
      <c r="B7802">
        <v>136.97</v>
      </c>
      <c r="C7802">
        <v>23.43</v>
      </c>
      <c r="D7802">
        <v>9.3699999999999992</v>
      </c>
      <c r="E7802">
        <v>169.77</v>
      </c>
    </row>
    <row r="7803" spans="1:5" x14ac:dyDescent="0.25">
      <c r="A7803" s="264">
        <v>46713.041666666657</v>
      </c>
      <c r="B7803">
        <v>138.5</v>
      </c>
      <c r="C7803">
        <v>23.42</v>
      </c>
      <c r="D7803">
        <v>9.3699999999999992</v>
      </c>
      <c r="E7803">
        <v>171.29</v>
      </c>
    </row>
    <row r="7804" spans="1:5" x14ac:dyDescent="0.25">
      <c r="A7804" s="264">
        <v>46713.083333333343</v>
      </c>
      <c r="B7804">
        <v>139.19999999999999</v>
      </c>
      <c r="C7804">
        <v>23.9</v>
      </c>
      <c r="D7804">
        <v>9.56</v>
      </c>
      <c r="E7804">
        <v>172.66</v>
      </c>
    </row>
    <row r="7805" spans="1:5" x14ac:dyDescent="0.25">
      <c r="A7805" s="264">
        <v>46713.125</v>
      </c>
      <c r="B7805">
        <v>137.02000000000001</v>
      </c>
      <c r="C7805">
        <v>24.05</v>
      </c>
      <c r="D7805">
        <v>9.6199999999999992</v>
      </c>
      <c r="E7805">
        <v>170.69</v>
      </c>
    </row>
    <row r="7806" spans="1:5" x14ac:dyDescent="0.25">
      <c r="A7806" s="264">
        <v>46713.166666666657</v>
      </c>
      <c r="B7806">
        <v>137.16</v>
      </c>
      <c r="C7806">
        <v>23.95</v>
      </c>
      <c r="D7806">
        <v>9.58</v>
      </c>
      <c r="E7806">
        <v>170.69</v>
      </c>
    </row>
    <row r="7807" spans="1:5" x14ac:dyDescent="0.25">
      <c r="A7807" s="264">
        <v>46713.208333333343</v>
      </c>
      <c r="B7807">
        <v>148.1</v>
      </c>
      <c r="C7807">
        <v>24.92</v>
      </c>
      <c r="D7807">
        <v>9.9700000000000006</v>
      </c>
      <c r="E7807">
        <v>182.99</v>
      </c>
    </row>
    <row r="7808" spans="1:5" x14ac:dyDescent="0.25">
      <c r="A7808" s="264">
        <v>46713.25</v>
      </c>
      <c r="B7808">
        <v>164.4</v>
      </c>
      <c r="C7808">
        <v>28.33</v>
      </c>
      <c r="D7808">
        <v>11.33</v>
      </c>
      <c r="E7808">
        <v>204.06</v>
      </c>
    </row>
    <row r="7809" spans="1:5" x14ac:dyDescent="0.25">
      <c r="A7809" s="264">
        <v>46713.291666666657</v>
      </c>
      <c r="B7809">
        <v>163.53</v>
      </c>
      <c r="C7809">
        <v>28.07</v>
      </c>
      <c r="D7809">
        <v>11.23</v>
      </c>
      <c r="E7809">
        <v>202.83</v>
      </c>
    </row>
    <row r="7810" spans="1:5" x14ac:dyDescent="0.25">
      <c r="A7810" s="264">
        <v>46713.333333333343</v>
      </c>
      <c r="B7810">
        <v>154.41</v>
      </c>
      <c r="C7810">
        <v>26.83</v>
      </c>
      <c r="D7810">
        <v>10.73</v>
      </c>
      <c r="E7810">
        <v>191.97</v>
      </c>
    </row>
    <row r="7811" spans="1:5" x14ac:dyDescent="0.25">
      <c r="A7811" s="264">
        <v>46713.375</v>
      </c>
      <c r="B7811">
        <v>149.58000000000001</v>
      </c>
      <c r="C7811">
        <v>25.87</v>
      </c>
      <c r="D7811">
        <v>10.35</v>
      </c>
      <c r="E7811">
        <v>185.8</v>
      </c>
    </row>
    <row r="7812" spans="1:5" x14ac:dyDescent="0.25">
      <c r="A7812" s="264">
        <v>46713.416666666657</v>
      </c>
      <c r="B7812">
        <v>147.94999999999999</v>
      </c>
      <c r="C7812">
        <v>16.100000000000001</v>
      </c>
      <c r="D7812">
        <v>6.44</v>
      </c>
      <c r="E7812">
        <v>170.49</v>
      </c>
    </row>
    <row r="7813" spans="1:5" x14ac:dyDescent="0.25">
      <c r="A7813" s="264">
        <v>46713.458333333343</v>
      </c>
      <c r="B7813">
        <v>128.56</v>
      </c>
      <c r="C7813">
        <v>28.18</v>
      </c>
      <c r="D7813">
        <v>11.27</v>
      </c>
      <c r="E7813">
        <v>168.01</v>
      </c>
    </row>
    <row r="7814" spans="1:5" x14ac:dyDescent="0.25">
      <c r="A7814" s="264">
        <v>46713.5</v>
      </c>
      <c r="B7814">
        <v>144.13</v>
      </c>
      <c r="C7814">
        <v>23.7</v>
      </c>
      <c r="D7814">
        <v>9.48</v>
      </c>
      <c r="E7814">
        <v>177.31</v>
      </c>
    </row>
    <row r="7815" spans="1:5" x14ac:dyDescent="0.25">
      <c r="A7815" s="264">
        <v>46713.541666666657</v>
      </c>
      <c r="B7815">
        <v>139.49</v>
      </c>
      <c r="C7815">
        <v>23.64</v>
      </c>
      <c r="D7815">
        <v>9.4600000000000009</v>
      </c>
      <c r="E7815">
        <v>172.59</v>
      </c>
    </row>
    <row r="7816" spans="1:5" x14ac:dyDescent="0.25">
      <c r="A7816" s="264">
        <v>46713.583333333343</v>
      </c>
      <c r="B7816">
        <v>143.12</v>
      </c>
      <c r="C7816">
        <v>23.26</v>
      </c>
      <c r="D7816">
        <v>9.3000000000000007</v>
      </c>
      <c r="E7816">
        <v>175.68</v>
      </c>
    </row>
    <row r="7817" spans="1:5" x14ac:dyDescent="0.25">
      <c r="A7817" s="264">
        <v>46713.625</v>
      </c>
      <c r="B7817">
        <v>139.69</v>
      </c>
      <c r="C7817">
        <v>23.55</v>
      </c>
      <c r="D7817">
        <v>9.42</v>
      </c>
      <c r="E7817">
        <v>172.66</v>
      </c>
    </row>
    <row r="7818" spans="1:5" x14ac:dyDescent="0.25">
      <c r="A7818" s="264">
        <v>46713.666666666657</v>
      </c>
      <c r="B7818">
        <v>137.57</v>
      </c>
      <c r="C7818">
        <v>23.17</v>
      </c>
      <c r="D7818">
        <v>9.27</v>
      </c>
      <c r="E7818">
        <v>170.01</v>
      </c>
    </row>
    <row r="7819" spans="1:5" x14ac:dyDescent="0.25">
      <c r="A7819" s="264">
        <v>46713.708333333343</v>
      </c>
      <c r="B7819">
        <v>137.22999999999999</v>
      </c>
      <c r="C7819">
        <v>23.48</v>
      </c>
      <c r="D7819">
        <v>9.39</v>
      </c>
      <c r="E7819">
        <v>170.1</v>
      </c>
    </row>
    <row r="7820" spans="1:5" x14ac:dyDescent="0.25">
      <c r="A7820" s="264">
        <v>46713.75</v>
      </c>
      <c r="B7820">
        <v>138.26</v>
      </c>
      <c r="C7820">
        <v>23.17</v>
      </c>
      <c r="D7820">
        <v>9.27</v>
      </c>
      <c r="E7820">
        <v>170.7</v>
      </c>
    </row>
    <row r="7821" spans="1:5" x14ac:dyDescent="0.25">
      <c r="A7821" s="264">
        <v>46713.791666666657</v>
      </c>
      <c r="B7821">
        <v>134.97999999999999</v>
      </c>
      <c r="C7821">
        <v>22.85</v>
      </c>
      <c r="D7821">
        <v>9.14</v>
      </c>
      <c r="E7821">
        <v>166.97</v>
      </c>
    </row>
    <row r="7822" spans="1:5" x14ac:dyDescent="0.25">
      <c r="A7822" s="264">
        <v>46713.833333333343</v>
      </c>
      <c r="B7822">
        <v>130.87</v>
      </c>
      <c r="C7822">
        <v>21.55</v>
      </c>
      <c r="D7822">
        <v>8.6199999999999992</v>
      </c>
      <c r="E7822">
        <v>161.04</v>
      </c>
    </row>
    <row r="7823" spans="1:5" x14ac:dyDescent="0.25">
      <c r="A7823" s="264">
        <v>46713.875</v>
      </c>
      <c r="B7823">
        <v>128.41</v>
      </c>
      <c r="C7823">
        <v>21.29</v>
      </c>
      <c r="D7823">
        <v>8.52</v>
      </c>
      <c r="E7823">
        <v>158.22</v>
      </c>
    </row>
    <row r="7824" spans="1:5" x14ac:dyDescent="0.25">
      <c r="A7824" s="264">
        <v>46713.916666666657</v>
      </c>
      <c r="B7824">
        <v>124.87</v>
      </c>
      <c r="C7824">
        <v>20.73</v>
      </c>
      <c r="D7824">
        <v>8.2899999999999991</v>
      </c>
      <c r="E7824">
        <v>153.88999999999999</v>
      </c>
    </row>
    <row r="7825" spans="1:5" x14ac:dyDescent="0.25">
      <c r="A7825" s="264">
        <v>46713.958333333343</v>
      </c>
      <c r="B7825">
        <v>123.32</v>
      </c>
      <c r="C7825">
        <v>20.57</v>
      </c>
      <c r="D7825">
        <v>8.23</v>
      </c>
      <c r="E7825">
        <v>152.12</v>
      </c>
    </row>
    <row r="7826" spans="1:5" x14ac:dyDescent="0.25">
      <c r="A7826" s="264">
        <v>46714</v>
      </c>
      <c r="B7826">
        <v>123.76</v>
      </c>
      <c r="C7826">
        <v>20.5</v>
      </c>
      <c r="D7826">
        <v>8.1999999999999993</v>
      </c>
      <c r="E7826">
        <v>152.46</v>
      </c>
    </row>
    <row r="7827" spans="1:5" x14ac:dyDescent="0.25">
      <c r="A7827" s="264">
        <v>46714.041666666657</v>
      </c>
      <c r="B7827">
        <v>125.95</v>
      </c>
      <c r="C7827">
        <v>20.77</v>
      </c>
      <c r="D7827">
        <v>8.31</v>
      </c>
      <c r="E7827">
        <v>155.03</v>
      </c>
    </row>
    <row r="7828" spans="1:5" x14ac:dyDescent="0.25">
      <c r="A7828" s="264">
        <v>46714.083333333343</v>
      </c>
      <c r="B7828">
        <v>128.38999999999999</v>
      </c>
      <c r="C7828">
        <v>21.26</v>
      </c>
      <c r="D7828">
        <v>8.5</v>
      </c>
      <c r="E7828">
        <v>158.15</v>
      </c>
    </row>
    <row r="7829" spans="1:5" x14ac:dyDescent="0.25">
      <c r="A7829" s="264">
        <v>46714.125</v>
      </c>
      <c r="B7829">
        <v>130.09</v>
      </c>
      <c r="C7829">
        <v>21.87</v>
      </c>
      <c r="D7829">
        <v>8.75</v>
      </c>
      <c r="E7829">
        <v>160.71</v>
      </c>
    </row>
    <row r="7830" spans="1:5" x14ac:dyDescent="0.25">
      <c r="A7830" s="264">
        <v>46714.166666666657</v>
      </c>
      <c r="B7830">
        <v>133.97</v>
      </c>
      <c r="C7830">
        <v>22.23</v>
      </c>
      <c r="D7830">
        <v>8.89</v>
      </c>
      <c r="E7830">
        <v>165.09</v>
      </c>
    </row>
    <row r="7831" spans="1:5" x14ac:dyDescent="0.25">
      <c r="A7831" s="264">
        <v>46714.208333333343</v>
      </c>
      <c r="B7831">
        <v>146.06</v>
      </c>
      <c r="C7831">
        <v>24.15</v>
      </c>
      <c r="D7831">
        <v>9.66</v>
      </c>
      <c r="E7831">
        <v>179.87</v>
      </c>
    </row>
    <row r="7832" spans="1:5" x14ac:dyDescent="0.25">
      <c r="A7832" s="264">
        <v>46714.25</v>
      </c>
      <c r="B7832">
        <v>166.18</v>
      </c>
      <c r="C7832">
        <v>27.92</v>
      </c>
      <c r="D7832">
        <v>11.17</v>
      </c>
      <c r="E7832">
        <v>205.27</v>
      </c>
    </row>
    <row r="7833" spans="1:5" x14ac:dyDescent="0.25">
      <c r="A7833" s="264">
        <v>46714.291666666657</v>
      </c>
      <c r="B7833">
        <v>166.95</v>
      </c>
      <c r="C7833">
        <v>28.25</v>
      </c>
      <c r="D7833">
        <v>11.3</v>
      </c>
      <c r="E7833">
        <v>206.5</v>
      </c>
    </row>
    <row r="7834" spans="1:5" x14ac:dyDescent="0.25">
      <c r="A7834" s="264">
        <v>46714.333333333343</v>
      </c>
      <c r="B7834">
        <v>158.15</v>
      </c>
      <c r="C7834">
        <v>27.33</v>
      </c>
      <c r="D7834">
        <v>10.93</v>
      </c>
      <c r="E7834">
        <v>196.41</v>
      </c>
    </row>
    <row r="7835" spans="1:5" x14ac:dyDescent="0.25">
      <c r="A7835" s="264">
        <v>46714.375</v>
      </c>
      <c r="B7835">
        <v>154.25</v>
      </c>
      <c r="C7835">
        <v>26.22</v>
      </c>
      <c r="D7835">
        <v>10.49</v>
      </c>
      <c r="E7835">
        <v>190.96</v>
      </c>
    </row>
    <row r="7836" spans="1:5" x14ac:dyDescent="0.25">
      <c r="A7836" s="264">
        <v>46714.416666666657</v>
      </c>
      <c r="B7836">
        <v>147.16999999999999</v>
      </c>
      <c r="C7836">
        <v>24.88</v>
      </c>
      <c r="D7836">
        <v>9.9499999999999993</v>
      </c>
      <c r="E7836">
        <v>182</v>
      </c>
    </row>
    <row r="7837" spans="1:5" x14ac:dyDescent="0.25">
      <c r="A7837" s="264">
        <v>46714.458333333343</v>
      </c>
      <c r="B7837">
        <v>148.58000000000001</v>
      </c>
      <c r="C7837">
        <v>24.65</v>
      </c>
      <c r="D7837">
        <v>9.86</v>
      </c>
      <c r="E7837">
        <v>183.09</v>
      </c>
    </row>
    <row r="7838" spans="1:5" x14ac:dyDescent="0.25">
      <c r="A7838" s="264">
        <v>46714.5</v>
      </c>
      <c r="B7838">
        <v>150.34</v>
      </c>
      <c r="C7838">
        <v>24.9</v>
      </c>
      <c r="D7838">
        <v>9.9600000000000009</v>
      </c>
      <c r="E7838">
        <v>185.2</v>
      </c>
    </row>
    <row r="7839" spans="1:5" x14ac:dyDescent="0.25">
      <c r="A7839" s="264">
        <v>46714.541666666657</v>
      </c>
      <c r="B7839">
        <v>147.25</v>
      </c>
      <c r="C7839">
        <v>24.85</v>
      </c>
      <c r="D7839">
        <v>9.94</v>
      </c>
      <c r="E7839">
        <v>182.04</v>
      </c>
    </row>
    <row r="7840" spans="1:5" x14ac:dyDescent="0.25">
      <c r="A7840" s="264">
        <v>46714.583333333343</v>
      </c>
      <c r="B7840">
        <v>141.25</v>
      </c>
      <c r="C7840">
        <v>24.1</v>
      </c>
      <c r="D7840">
        <v>9.64</v>
      </c>
      <c r="E7840">
        <v>174.99</v>
      </c>
    </row>
    <row r="7841" spans="1:5" x14ac:dyDescent="0.25">
      <c r="A7841" s="264">
        <v>46714.625</v>
      </c>
      <c r="B7841">
        <v>139.22</v>
      </c>
      <c r="C7841">
        <v>23.02</v>
      </c>
      <c r="D7841">
        <v>9.2100000000000009</v>
      </c>
      <c r="E7841">
        <v>171.45</v>
      </c>
    </row>
    <row r="7842" spans="1:5" x14ac:dyDescent="0.25">
      <c r="A7842" s="264">
        <v>46714.666666666657</v>
      </c>
      <c r="B7842">
        <v>142.85</v>
      </c>
      <c r="C7842">
        <v>24</v>
      </c>
      <c r="D7842">
        <v>9.6</v>
      </c>
      <c r="E7842">
        <v>176.45</v>
      </c>
    </row>
    <row r="7843" spans="1:5" x14ac:dyDescent="0.25">
      <c r="A7843" s="264">
        <v>46714.708333333343</v>
      </c>
      <c r="B7843">
        <v>145.13999999999999</v>
      </c>
      <c r="C7843">
        <v>24.69</v>
      </c>
      <c r="D7843">
        <v>9.8800000000000008</v>
      </c>
      <c r="E7843">
        <v>179.71</v>
      </c>
    </row>
    <row r="7844" spans="1:5" x14ac:dyDescent="0.25">
      <c r="A7844" s="264">
        <v>46714.75</v>
      </c>
      <c r="B7844">
        <v>144.30000000000001</v>
      </c>
      <c r="C7844">
        <v>24.91</v>
      </c>
      <c r="D7844">
        <v>9.9600000000000009</v>
      </c>
      <c r="E7844">
        <v>179.17</v>
      </c>
    </row>
    <row r="7845" spans="1:5" x14ac:dyDescent="0.25">
      <c r="A7845" s="264">
        <v>46714.791666666657</v>
      </c>
      <c r="B7845">
        <v>141.81</v>
      </c>
      <c r="C7845">
        <v>24.47</v>
      </c>
      <c r="D7845">
        <v>9.7899999999999991</v>
      </c>
      <c r="E7845">
        <v>176.07</v>
      </c>
    </row>
    <row r="7846" spans="1:5" x14ac:dyDescent="0.25">
      <c r="A7846" s="264">
        <v>46714.833333333343</v>
      </c>
      <c r="B7846">
        <v>138.47</v>
      </c>
      <c r="C7846">
        <v>23.5</v>
      </c>
      <c r="D7846">
        <v>9.4</v>
      </c>
      <c r="E7846">
        <v>171.37</v>
      </c>
    </row>
    <row r="7847" spans="1:5" x14ac:dyDescent="0.25">
      <c r="A7847" s="264">
        <v>46714.875</v>
      </c>
      <c r="B7847">
        <v>134.96</v>
      </c>
      <c r="C7847">
        <v>23.65</v>
      </c>
      <c r="D7847">
        <v>9.4600000000000009</v>
      </c>
      <c r="E7847">
        <v>168.07</v>
      </c>
    </row>
    <row r="7848" spans="1:5" x14ac:dyDescent="0.25">
      <c r="A7848" s="264">
        <v>46714.916666666657</v>
      </c>
      <c r="B7848">
        <v>130.80000000000001</v>
      </c>
      <c r="C7848">
        <v>22.55</v>
      </c>
      <c r="D7848">
        <v>9.02</v>
      </c>
      <c r="E7848">
        <v>162.37</v>
      </c>
    </row>
    <row r="7849" spans="1:5" x14ac:dyDescent="0.25">
      <c r="A7849" s="264">
        <v>46714.958333333343</v>
      </c>
      <c r="B7849">
        <v>128.58000000000001</v>
      </c>
      <c r="C7849">
        <v>22.05</v>
      </c>
      <c r="D7849">
        <v>8.82</v>
      </c>
      <c r="E7849">
        <v>159.44999999999999</v>
      </c>
    </row>
    <row r="7850" spans="1:5" x14ac:dyDescent="0.25">
      <c r="A7850" s="264">
        <v>46715</v>
      </c>
      <c r="B7850">
        <v>130.49</v>
      </c>
      <c r="C7850">
        <v>22.07</v>
      </c>
      <c r="D7850">
        <v>8.83</v>
      </c>
      <c r="E7850">
        <v>161.38999999999999</v>
      </c>
    </row>
    <row r="7851" spans="1:5" x14ac:dyDescent="0.25">
      <c r="A7851" s="264">
        <v>46715.041666666657</v>
      </c>
      <c r="B7851">
        <v>130.6</v>
      </c>
      <c r="C7851">
        <v>22.2</v>
      </c>
      <c r="D7851">
        <v>8.8800000000000008</v>
      </c>
      <c r="E7851">
        <v>161.68</v>
      </c>
    </row>
    <row r="7852" spans="1:5" x14ac:dyDescent="0.25">
      <c r="A7852" s="264">
        <v>46715.083333333343</v>
      </c>
      <c r="B7852">
        <v>132.41999999999999</v>
      </c>
      <c r="C7852">
        <v>22.5</v>
      </c>
      <c r="D7852">
        <v>9</v>
      </c>
      <c r="E7852">
        <v>163.92</v>
      </c>
    </row>
    <row r="7853" spans="1:5" x14ac:dyDescent="0.25">
      <c r="A7853" s="264">
        <v>46715.125</v>
      </c>
      <c r="B7853">
        <v>135.21</v>
      </c>
      <c r="C7853">
        <v>22.8</v>
      </c>
      <c r="D7853">
        <v>9.1199999999999992</v>
      </c>
      <c r="E7853">
        <v>167.13</v>
      </c>
    </row>
    <row r="7854" spans="1:5" x14ac:dyDescent="0.25">
      <c r="A7854" s="264">
        <v>46715.166666666657</v>
      </c>
      <c r="B7854">
        <v>141.07</v>
      </c>
      <c r="C7854">
        <v>23.68</v>
      </c>
      <c r="D7854">
        <v>9.4700000000000006</v>
      </c>
      <c r="E7854">
        <v>174.22</v>
      </c>
    </row>
    <row r="7855" spans="1:5" x14ac:dyDescent="0.25">
      <c r="A7855" s="264">
        <v>46715.208333333343</v>
      </c>
      <c r="B7855">
        <v>153.75</v>
      </c>
      <c r="C7855">
        <v>25.8</v>
      </c>
      <c r="D7855">
        <v>10.32</v>
      </c>
      <c r="E7855">
        <v>189.87</v>
      </c>
    </row>
    <row r="7856" spans="1:5" x14ac:dyDescent="0.25">
      <c r="A7856" s="264">
        <v>46715.25</v>
      </c>
      <c r="B7856">
        <v>173.11</v>
      </c>
      <c r="C7856">
        <v>29.7</v>
      </c>
      <c r="D7856">
        <v>11.88</v>
      </c>
      <c r="E7856">
        <v>214.69</v>
      </c>
    </row>
    <row r="7857" spans="1:5" x14ac:dyDescent="0.25">
      <c r="A7857" s="264">
        <v>46715.291666666657</v>
      </c>
      <c r="B7857">
        <v>174.21</v>
      </c>
      <c r="C7857">
        <v>30.8</v>
      </c>
      <c r="D7857">
        <v>12.32</v>
      </c>
      <c r="E7857">
        <v>217.33</v>
      </c>
    </row>
    <row r="7858" spans="1:5" x14ac:dyDescent="0.25">
      <c r="A7858" s="264">
        <v>46715.333333333343</v>
      </c>
      <c r="B7858">
        <v>167.75</v>
      </c>
      <c r="C7858">
        <v>30.25</v>
      </c>
      <c r="D7858">
        <v>12.1</v>
      </c>
      <c r="E7858">
        <v>210.1</v>
      </c>
    </row>
    <row r="7859" spans="1:5" x14ac:dyDescent="0.25">
      <c r="A7859" s="264">
        <v>46715.375</v>
      </c>
      <c r="B7859">
        <v>165.2</v>
      </c>
      <c r="C7859">
        <v>29.9</v>
      </c>
      <c r="D7859">
        <v>11.96</v>
      </c>
      <c r="E7859">
        <v>207.06</v>
      </c>
    </row>
    <row r="7860" spans="1:5" x14ac:dyDescent="0.25">
      <c r="A7860" s="264">
        <v>46715.416666666657</v>
      </c>
      <c r="B7860">
        <v>159.02000000000001</v>
      </c>
      <c r="C7860">
        <v>28.45</v>
      </c>
      <c r="D7860">
        <v>11.38</v>
      </c>
      <c r="E7860">
        <v>198.85</v>
      </c>
    </row>
    <row r="7861" spans="1:5" x14ac:dyDescent="0.25">
      <c r="A7861" s="264">
        <v>46715.458333333343</v>
      </c>
      <c r="B7861">
        <v>154.58000000000001</v>
      </c>
      <c r="C7861">
        <v>27.25</v>
      </c>
      <c r="D7861">
        <v>10.9</v>
      </c>
      <c r="E7861">
        <v>192.73</v>
      </c>
    </row>
    <row r="7862" spans="1:5" x14ac:dyDescent="0.25">
      <c r="A7862" s="264">
        <v>46715.5</v>
      </c>
      <c r="B7862">
        <v>152.53</v>
      </c>
      <c r="C7862">
        <v>26.1</v>
      </c>
      <c r="D7862">
        <v>10.44</v>
      </c>
      <c r="E7862">
        <v>189.07</v>
      </c>
    </row>
    <row r="7863" spans="1:5" x14ac:dyDescent="0.25">
      <c r="A7863" s="264">
        <v>46715.541666666657</v>
      </c>
      <c r="B7863">
        <v>148.08000000000001</v>
      </c>
      <c r="C7863">
        <v>25.35</v>
      </c>
      <c r="D7863">
        <v>10.14</v>
      </c>
      <c r="E7863">
        <v>183.57</v>
      </c>
    </row>
    <row r="7864" spans="1:5" x14ac:dyDescent="0.25">
      <c r="A7864" s="264">
        <v>46715.583333333343</v>
      </c>
      <c r="B7864">
        <v>144.13</v>
      </c>
      <c r="C7864">
        <v>24.8</v>
      </c>
      <c r="D7864">
        <v>9.92</v>
      </c>
      <c r="E7864">
        <v>178.85</v>
      </c>
    </row>
    <row r="7865" spans="1:5" x14ac:dyDescent="0.25">
      <c r="A7865" s="264">
        <v>46715.625</v>
      </c>
      <c r="B7865">
        <v>148.16999999999999</v>
      </c>
      <c r="C7865">
        <v>24.5</v>
      </c>
      <c r="D7865">
        <v>9.8000000000000007</v>
      </c>
      <c r="E7865">
        <v>182.47</v>
      </c>
    </row>
    <row r="7866" spans="1:5" x14ac:dyDescent="0.25">
      <c r="A7866" s="264">
        <v>46715.666666666657</v>
      </c>
      <c r="B7866">
        <v>155.63999999999999</v>
      </c>
      <c r="C7866">
        <v>25.48</v>
      </c>
      <c r="D7866">
        <v>10.19</v>
      </c>
      <c r="E7866">
        <v>191.31</v>
      </c>
    </row>
    <row r="7867" spans="1:5" x14ac:dyDescent="0.25">
      <c r="A7867" s="264">
        <v>46715.708333333343</v>
      </c>
      <c r="B7867">
        <v>153.35</v>
      </c>
      <c r="C7867">
        <v>25.62</v>
      </c>
      <c r="D7867">
        <v>10.25</v>
      </c>
      <c r="E7867">
        <v>189.22</v>
      </c>
    </row>
    <row r="7868" spans="1:5" x14ac:dyDescent="0.25">
      <c r="A7868" s="264">
        <v>46715.75</v>
      </c>
      <c r="B7868">
        <v>148.22</v>
      </c>
      <c r="C7868">
        <v>26.09</v>
      </c>
      <c r="D7868">
        <v>10.44</v>
      </c>
      <c r="E7868">
        <v>184.75</v>
      </c>
    </row>
    <row r="7869" spans="1:5" x14ac:dyDescent="0.25">
      <c r="A7869" s="264">
        <v>46715.791666666657</v>
      </c>
      <c r="B7869">
        <v>146.77000000000001</v>
      </c>
      <c r="C7869">
        <v>25.53</v>
      </c>
      <c r="D7869">
        <v>10.210000000000001</v>
      </c>
      <c r="E7869">
        <v>182.51</v>
      </c>
    </row>
    <row r="7870" spans="1:5" x14ac:dyDescent="0.25">
      <c r="A7870" s="264">
        <v>46715.833333333343</v>
      </c>
      <c r="B7870">
        <v>143.13</v>
      </c>
      <c r="C7870">
        <v>25.06</v>
      </c>
      <c r="D7870">
        <v>10.02</v>
      </c>
      <c r="E7870">
        <v>178.21</v>
      </c>
    </row>
    <row r="7871" spans="1:5" x14ac:dyDescent="0.25">
      <c r="A7871" s="264">
        <v>46715.875</v>
      </c>
      <c r="B7871">
        <v>140.12</v>
      </c>
      <c r="C7871">
        <v>25.12</v>
      </c>
      <c r="D7871">
        <v>10.050000000000001</v>
      </c>
      <c r="E7871">
        <v>175.29</v>
      </c>
    </row>
    <row r="7872" spans="1:5" x14ac:dyDescent="0.25">
      <c r="A7872" s="264">
        <v>46715.916666666657</v>
      </c>
      <c r="B7872">
        <v>139.93</v>
      </c>
      <c r="C7872">
        <v>24.67</v>
      </c>
      <c r="D7872">
        <v>9.8699999999999992</v>
      </c>
      <c r="E7872">
        <v>174.47</v>
      </c>
    </row>
    <row r="7873" spans="1:5" x14ac:dyDescent="0.25">
      <c r="A7873" s="264">
        <v>46715.958333333343</v>
      </c>
      <c r="B7873">
        <v>140.47</v>
      </c>
      <c r="C7873">
        <v>25.26</v>
      </c>
      <c r="D7873">
        <v>10.1</v>
      </c>
      <c r="E7873">
        <v>175.83</v>
      </c>
    </row>
    <row r="7874" spans="1:5" x14ac:dyDescent="0.25">
      <c r="A7874" s="264">
        <v>46716</v>
      </c>
      <c r="B7874">
        <v>141.03</v>
      </c>
      <c r="C7874">
        <v>25.47</v>
      </c>
      <c r="D7874">
        <v>10.19</v>
      </c>
      <c r="E7874">
        <v>176.69</v>
      </c>
    </row>
    <row r="7875" spans="1:5" x14ac:dyDescent="0.25">
      <c r="A7875" s="264">
        <v>46716.041666666657</v>
      </c>
      <c r="B7875">
        <v>141.27000000000001</v>
      </c>
      <c r="C7875">
        <v>25.91</v>
      </c>
      <c r="D7875">
        <v>10.36</v>
      </c>
      <c r="E7875">
        <v>177.54</v>
      </c>
    </row>
    <row r="7876" spans="1:5" x14ac:dyDescent="0.25">
      <c r="A7876" s="264">
        <v>46716.083333333343</v>
      </c>
      <c r="B7876">
        <v>142.44999999999999</v>
      </c>
      <c r="C7876">
        <v>26.47</v>
      </c>
      <c r="D7876">
        <v>10.59</v>
      </c>
      <c r="E7876">
        <v>179.51</v>
      </c>
    </row>
    <row r="7877" spans="1:5" x14ac:dyDescent="0.25">
      <c r="A7877" s="264">
        <v>46716.125</v>
      </c>
      <c r="B7877">
        <v>140.88</v>
      </c>
      <c r="C7877">
        <v>26.78</v>
      </c>
      <c r="D7877">
        <v>10.71</v>
      </c>
      <c r="E7877">
        <v>178.37</v>
      </c>
    </row>
    <row r="7878" spans="1:5" x14ac:dyDescent="0.25">
      <c r="A7878" s="264">
        <v>46716.166666666657</v>
      </c>
      <c r="B7878">
        <v>146.63</v>
      </c>
      <c r="C7878">
        <v>27.05</v>
      </c>
      <c r="D7878">
        <v>10.82</v>
      </c>
      <c r="E7878">
        <v>184.5</v>
      </c>
    </row>
    <row r="7879" spans="1:5" x14ac:dyDescent="0.25">
      <c r="A7879" s="264">
        <v>46716.208333333343</v>
      </c>
      <c r="B7879">
        <v>149.83000000000001</v>
      </c>
      <c r="C7879">
        <v>27.6</v>
      </c>
      <c r="D7879">
        <v>11.04</v>
      </c>
      <c r="E7879">
        <v>188.47</v>
      </c>
    </row>
    <row r="7880" spans="1:5" x14ac:dyDescent="0.25">
      <c r="A7880" s="264">
        <v>46716.25</v>
      </c>
      <c r="B7880">
        <v>153.80000000000001</v>
      </c>
      <c r="C7880">
        <v>28.82</v>
      </c>
      <c r="D7880">
        <v>11.53</v>
      </c>
      <c r="E7880">
        <v>194.15</v>
      </c>
    </row>
    <row r="7881" spans="1:5" x14ac:dyDescent="0.25">
      <c r="A7881" s="264">
        <v>46716.291666666657</v>
      </c>
      <c r="B7881">
        <v>160.80000000000001</v>
      </c>
      <c r="C7881">
        <v>29.38</v>
      </c>
      <c r="D7881">
        <v>11.75</v>
      </c>
      <c r="E7881">
        <v>201.93</v>
      </c>
    </row>
    <row r="7882" spans="1:5" x14ac:dyDescent="0.25">
      <c r="A7882" s="264">
        <v>46716.333333333343</v>
      </c>
      <c r="B7882">
        <v>169.59</v>
      </c>
      <c r="C7882">
        <v>30.97</v>
      </c>
      <c r="D7882">
        <v>12.39</v>
      </c>
      <c r="E7882">
        <v>212.95</v>
      </c>
    </row>
    <row r="7883" spans="1:5" x14ac:dyDescent="0.25">
      <c r="A7883" s="264">
        <v>46716.375</v>
      </c>
      <c r="B7883">
        <v>172.32</v>
      </c>
      <c r="C7883">
        <v>31.95</v>
      </c>
      <c r="D7883">
        <v>12.78</v>
      </c>
      <c r="E7883">
        <v>217.05</v>
      </c>
    </row>
    <row r="7884" spans="1:5" x14ac:dyDescent="0.25">
      <c r="A7884" s="264">
        <v>46716.416666666657</v>
      </c>
      <c r="B7884">
        <v>167.61</v>
      </c>
      <c r="C7884">
        <v>30.83</v>
      </c>
      <c r="D7884">
        <v>12.33</v>
      </c>
      <c r="E7884">
        <v>210.77</v>
      </c>
    </row>
    <row r="7885" spans="1:5" x14ac:dyDescent="0.25">
      <c r="A7885" s="264">
        <v>46716.458333333343</v>
      </c>
      <c r="B7885">
        <v>154.57</v>
      </c>
      <c r="C7885">
        <v>28.12</v>
      </c>
      <c r="D7885">
        <v>11.25</v>
      </c>
      <c r="E7885">
        <v>193.94</v>
      </c>
    </row>
    <row r="7886" spans="1:5" x14ac:dyDescent="0.25">
      <c r="A7886" s="264">
        <v>46716.5</v>
      </c>
      <c r="B7886">
        <v>152.86000000000001</v>
      </c>
      <c r="C7886">
        <v>26.76</v>
      </c>
      <c r="D7886">
        <v>10.7</v>
      </c>
      <c r="E7886">
        <v>190.32</v>
      </c>
    </row>
    <row r="7887" spans="1:5" x14ac:dyDescent="0.25">
      <c r="A7887" s="264">
        <v>46716.541666666657</v>
      </c>
      <c r="B7887">
        <v>143.27000000000001</v>
      </c>
      <c r="C7887">
        <v>25.17</v>
      </c>
      <c r="D7887">
        <v>10.07</v>
      </c>
      <c r="E7887">
        <v>178.51</v>
      </c>
    </row>
    <row r="7888" spans="1:5" x14ac:dyDescent="0.25">
      <c r="A7888" s="264">
        <v>46716.583333333343</v>
      </c>
      <c r="B7888">
        <v>149.26</v>
      </c>
      <c r="C7888">
        <v>25.1</v>
      </c>
      <c r="D7888">
        <v>10.039999999999999</v>
      </c>
      <c r="E7888">
        <v>184.4</v>
      </c>
    </row>
    <row r="7889" spans="1:5" x14ac:dyDescent="0.25">
      <c r="A7889" s="264">
        <v>46716.625</v>
      </c>
      <c r="B7889">
        <v>155.97999999999999</v>
      </c>
      <c r="C7889">
        <v>26.5</v>
      </c>
      <c r="D7889">
        <v>10.6</v>
      </c>
      <c r="E7889">
        <v>193.08</v>
      </c>
    </row>
    <row r="7890" spans="1:5" x14ac:dyDescent="0.25">
      <c r="A7890" s="264">
        <v>46716.666666666657</v>
      </c>
      <c r="B7890">
        <v>160.38</v>
      </c>
      <c r="C7890">
        <v>27.37</v>
      </c>
      <c r="D7890">
        <v>10.95</v>
      </c>
      <c r="E7890">
        <v>198.7</v>
      </c>
    </row>
    <row r="7891" spans="1:5" x14ac:dyDescent="0.25">
      <c r="A7891" s="264">
        <v>46716.708333333343</v>
      </c>
      <c r="B7891">
        <v>161.66</v>
      </c>
      <c r="C7891">
        <v>28.05</v>
      </c>
      <c r="D7891">
        <v>11.22</v>
      </c>
      <c r="E7891">
        <v>200.93</v>
      </c>
    </row>
    <row r="7892" spans="1:5" x14ac:dyDescent="0.25">
      <c r="A7892" s="264">
        <v>46716.75</v>
      </c>
      <c r="B7892">
        <v>161.19999999999999</v>
      </c>
      <c r="C7892">
        <v>28.18</v>
      </c>
      <c r="D7892">
        <v>11.27</v>
      </c>
      <c r="E7892">
        <v>200.65</v>
      </c>
    </row>
    <row r="7893" spans="1:5" x14ac:dyDescent="0.25">
      <c r="A7893" s="264">
        <v>46716.791666666657</v>
      </c>
      <c r="B7893">
        <v>161.28</v>
      </c>
      <c r="C7893">
        <v>28.05</v>
      </c>
      <c r="D7893">
        <v>11.22</v>
      </c>
      <c r="E7893">
        <v>200.55</v>
      </c>
    </row>
    <row r="7894" spans="1:5" x14ac:dyDescent="0.25">
      <c r="A7894" s="264">
        <v>46716.833333333343</v>
      </c>
      <c r="B7894">
        <v>155.57</v>
      </c>
      <c r="C7894">
        <v>27.55</v>
      </c>
      <c r="D7894">
        <v>11.02</v>
      </c>
      <c r="E7894">
        <v>194.14</v>
      </c>
    </row>
    <row r="7895" spans="1:5" x14ac:dyDescent="0.25">
      <c r="A7895" s="264">
        <v>46716.875</v>
      </c>
      <c r="B7895">
        <v>153.81</v>
      </c>
      <c r="C7895">
        <v>27.02</v>
      </c>
      <c r="D7895">
        <v>10.81</v>
      </c>
      <c r="E7895">
        <v>191.64</v>
      </c>
    </row>
    <row r="7896" spans="1:5" x14ac:dyDescent="0.25">
      <c r="A7896" s="264">
        <v>46716.916666666657</v>
      </c>
      <c r="B7896">
        <v>152.80000000000001</v>
      </c>
      <c r="C7896">
        <v>26.73</v>
      </c>
      <c r="D7896">
        <v>10.69</v>
      </c>
      <c r="E7896">
        <v>190.22</v>
      </c>
    </row>
    <row r="7897" spans="1:5" x14ac:dyDescent="0.25">
      <c r="A7897" s="264">
        <v>46716.958333333343</v>
      </c>
      <c r="B7897">
        <v>149.16</v>
      </c>
      <c r="C7897">
        <v>26.75</v>
      </c>
      <c r="D7897">
        <v>10.7</v>
      </c>
      <c r="E7897">
        <v>186.61</v>
      </c>
    </row>
    <row r="7898" spans="1:5" x14ac:dyDescent="0.25">
      <c r="A7898" s="264">
        <v>46717</v>
      </c>
      <c r="B7898">
        <v>146.97999999999999</v>
      </c>
      <c r="C7898">
        <v>26.54</v>
      </c>
      <c r="D7898">
        <v>10.62</v>
      </c>
      <c r="E7898">
        <v>184.14</v>
      </c>
    </row>
    <row r="7899" spans="1:5" x14ac:dyDescent="0.25">
      <c r="A7899" s="264">
        <v>46717.041666666657</v>
      </c>
      <c r="B7899">
        <v>146.76</v>
      </c>
      <c r="C7899">
        <v>26.71</v>
      </c>
      <c r="D7899">
        <v>10.68</v>
      </c>
      <c r="E7899">
        <v>184.15</v>
      </c>
    </row>
    <row r="7900" spans="1:5" x14ac:dyDescent="0.25">
      <c r="A7900" s="264">
        <v>46717.083333333343</v>
      </c>
      <c r="B7900">
        <v>146.78</v>
      </c>
      <c r="C7900">
        <v>26.72</v>
      </c>
      <c r="D7900">
        <v>10.69</v>
      </c>
      <c r="E7900">
        <v>184.19</v>
      </c>
    </row>
    <row r="7901" spans="1:5" x14ac:dyDescent="0.25">
      <c r="A7901" s="264">
        <v>46717.125</v>
      </c>
      <c r="B7901">
        <v>149.28</v>
      </c>
      <c r="C7901">
        <v>26.67</v>
      </c>
      <c r="D7901">
        <v>10.67</v>
      </c>
      <c r="E7901">
        <v>186.62</v>
      </c>
    </row>
    <row r="7902" spans="1:5" x14ac:dyDescent="0.25">
      <c r="A7902" s="264">
        <v>46717.166666666657</v>
      </c>
      <c r="B7902">
        <v>153.85</v>
      </c>
      <c r="C7902">
        <v>26.84</v>
      </c>
      <c r="D7902">
        <v>10.74</v>
      </c>
      <c r="E7902">
        <v>191.43</v>
      </c>
    </row>
    <row r="7903" spans="1:5" x14ac:dyDescent="0.25">
      <c r="A7903" s="264">
        <v>46717.208333333343</v>
      </c>
      <c r="B7903">
        <v>154.15</v>
      </c>
      <c r="C7903">
        <v>27.3</v>
      </c>
      <c r="D7903">
        <v>10.92</v>
      </c>
      <c r="E7903">
        <v>192.37</v>
      </c>
    </row>
    <row r="7904" spans="1:5" x14ac:dyDescent="0.25">
      <c r="A7904" s="264">
        <v>46717.25</v>
      </c>
      <c r="B7904">
        <v>155.31</v>
      </c>
      <c r="C7904">
        <v>28.03</v>
      </c>
      <c r="D7904">
        <v>11.21</v>
      </c>
      <c r="E7904">
        <v>194.55</v>
      </c>
    </row>
    <row r="7905" spans="1:5" x14ac:dyDescent="0.25">
      <c r="A7905" s="264">
        <v>46717.291666666657</v>
      </c>
      <c r="B7905">
        <v>159</v>
      </c>
      <c r="C7905">
        <v>28.2</v>
      </c>
      <c r="D7905">
        <v>11.28</v>
      </c>
      <c r="E7905">
        <v>198.48</v>
      </c>
    </row>
    <row r="7906" spans="1:5" x14ac:dyDescent="0.25">
      <c r="A7906" s="264">
        <v>46717.333333333343</v>
      </c>
      <c r="B7906">
        <v>166.5</v>
      </c>
      <c r="C7906">
        <v>29.45</v>
      </c>
      <c r="D7906">
        <v>11.78</v>
      </c>
      <c r="E7906">
        <v>207.73</v>
      </c>
    </row>
    <row r="7907" spans="1:5" x14ac:dyDescent="0.25">
      <c r="A7907" s="264">
        <v>46717.375</v>
      </c>
      <c r="B7907">
        <v>167.65</v>
      </c>
      <c r="C7907">
        <v>30.45</v>
      </c>
      <c r="D7907">
        <v>12.18</v>
      </c>
      <c r="E7907">
        <v>210.28</v>
      </c>
    </row>
    <row r="7908" spans="1:5" x14ac:dyDescent="0.25">
      <c r="A7908" s="264">
        <v>46717.416666666657</v>
      </c>
      <c r="B7908">
        <v>165.87</v>
      </c>
      <c r="C7908">
        <v>29.8</v>
      </c>
      <c r="D7908">
        <v>11.92</v>
      </c>
      <c r="E7908">
        <v>207.59</v>
      </c>
    </row>
    <row r="7909" spans="1:5" x14ac:dyDescent="0.25">
      <c r="A7909" s="264">
        <v>46717.458333333343</v>
      </c>
      <c r="B7909">
        <v>159.03</v>
      </c>
      <c r="C7909">
        <v>28.52</v>
      </c>
      <c r="D7909">
        <v>11.41</v>
      </c>
      <c r="E7909">
        <v>198.96</v>
      </c>
    </row>
    <row r="7910" spans="1:5" x14ac:dyDescent="0.25">
      <c r="A7910" s="264">
        <v>46717.5</v>
      </c>
      <c r="B7910">
        <v>155.19</v>
      </c>
      <c r="C7910">
        <v>26.93</v>
      </c>
      <c r="D7910">
        <v>10.77</v>
      </c>
      <c r="E7910">
        <v>192.89</v>
      </c>
    </row>
    <row r="7911" spans="1:5" x14ac:dyDescent="0.25">
      <c r="A7911" s="264">
        <v>46717.541666666657</v>
      </c>
      <c r="B7911">
        <v>145.44999999999999</v>
      </c>
      <c r="C7911">
        <v>24.52</v>
      </c>
      <c r="D7911">
        <v>9.81</v>
      </c>
      <c r="E7911">
        <v>179.78</v>
      </c>
    </row>
    <row r="7912" spans="1:5" x14ac:dyDescent="0.25">
      <c r="A7912" s="264">
        <v>46717.583333333343</v>
      </c>
      <c r="B7912">
        <v>146.41</v>
      </c>
      <c r="C7912">
        <v>24.1</v>
      </c>
      <c r="D7912">
        <v>9.64</v>
      </c>
      <c r="E7912">
        <v>180.15</v>
      </c>
    </row>
    <row r="7913" spans="1:5" x14ac:dyDescent="0.25">
      <c r="A7913" s="264">
        <v>46717.625</v>
      </c>
      <c r="B7913">
        <v>154.88999999999999</v>
      </c>
      <c r="C7913">
        <v>24.93</v>
      </c>
      <c r="D7913">
        <v>9.9700000000000006</v>
      </c>
      <c r="E7913">
        <v>189.79</v>
      </c>
    </row>
    <row r="7914" spans="1:5" x14ac:dyDescent="0.25">
      <c r="A7914" s="264">
        <v>46717.666666666657</v>
      </c>
      <c r="B7914">
        <v>157.13</v>
      </c>
      <c r="C7914">
        <v>25.85</v>
      </c>
      <c r="D7914">
        <v>10.34</v>
      </c>
      <c r="E7914">
        <v>193.32</v>
      </c>
    </row>
    <row r="7915" spans="1:5" x14ac:dyDescent="0.25">
      <c r="A7915" s="264">
        <v>46717.708333333343</v>
      </c>
      <c r="B7915">
        <v>158.29</v>
      </c>
      <c r="C7915">
        <v>26.63</v>
      </c>
      <c r="D7915">
        <v>10.65</v>
      </c>
      <c r="E7915">
        <v>195.57</v>
      </c>
    </row>
    <row r="7916" spans="1:5" x14ac:dyDescent="0.25">
      <c r="A7916" s="264">
        <v>46717.75</v>
      </c>
      <c r="B7916">
        <v>158.41</v>
      </c>
      <c r="C7916">
        <v>27.09</v>
      </c>
      <c r="D7916">
        <v>10.84</v>
      </c>
      <c r="E7916">
        <v>196.34</v>
      </c>
    </row>
    <row r="7917" spans="1:5" x14ac:dyDescent="0.25">
      <c r="A7917" s="264">
        <v>46717.791666666657</v>
      </c>
      <c r="B7917">
        <v>155.81</v>
      </c>
      <c r="C7917">
        <v>27.21</v>
      </c>
      <c r="D7917">
        <v>10.88</v>
      </c>
      <c r="E7917">
        <v>193.9</v>
      </c>
    </row>
    <row r="7918" spans="1:5" x14ac:dyDescent="0.25">
      <c r="A7918" s="264">
        <v>46717.833333333343</v>
      </c>
      <c r="B7918">
        <v>151.93</v>
      </c>
      <c r="C7918">
        <v>26.12</v>
      </c>
      <c r="D7918">
        <v>10.45</v>
      </c>
      <c r="E7918">
        <v>188.5</v>
      </c>
    </row>
    <row r="7919" spans="1:5" x14ac:dyDescent="0.25">
      <c r="A7919" s="264">
        <v>46717.875</v>
      </c>
      <c r="B7919">
        <v>148.30000000000001</v>
      </c>
      <c r="C7919">
        <v>25.4</v>
      </c>
      <c r="D7919">
        <v>10.16</v>
      </c>
      <c r="E7919">
        <v>183.86</v>
      </c>
    </row>
    <row r="7920" spans="1:5" x14ac:dyDescent="0.25">
      <c r="A7920" s="264">
        <v>46717.916666666657</v>
      </c>
      <c r="B7920">
        <v>146.47</v>
      </c>
      <c r="C7920">
        <v>25.03</v>
      </c>
      <c r="D7920">
        <v>10.01</v>
      </c>
      <c r="E7920">
        <v>181.51</v>
      </c>
    </row>
    <row r="7921" spans="1:5" x14ac:dyDescent="0.25">
      <c r="A7921" s="264">
        <v>46717.958333333343</v>
      </c>
      <c r="B7921">
        <v>145.6</v>
      </c>
      <c r="C7921">
        <v>24.52</v>
      </c>
      <c r="D7921">
        <v>9.81</v>
      </c>
      <c r="E7921">
        <v>179.93</v>
      </c>
    </row>
    <row r="7922" spans="1:5" x14ac:dyDescent="0.25">
      <c r="A7922" s="264">
        <v>46718</v>
      </c>
      <c r="B7922">
        <v>145.96</v>
      </c>
      <c r="C7922">
        <v>24.85</v>
      </c>
      <c r="D7922">
        <v>9.94</v>
      </c>
      <c r="E7922">
        <v>180.75</v>
      </c>
    </row>
    <row r="7923" spans="1:5" x14ac:dyDescent="0.25">
      <c r="A7923" s="264">
        <v>46718.041666666657</v>
      </c>
      <c r="B7923">
        <v>148.41</v>
      </c>
      <c r="C7923">
        <v>24.9</v>
      </c>
      <c r="D7923">
        <v>9.9600000000000009</v>
      </c>
      <c r="E7923">
        <v>183.27</v>
      </c>
    </row>
    <row r="7924" spans="1:5" x14ac:dyDescent="0.25">
      <c r="A7924" s="264">
        <v>46718.083333333343</v>
      </c>
      <c r="B7924">
        <v>150.97</v>
      </c>
      <c r="C7924">
        <v>25.65</v>
      </c>
      <c r="D7924">
        <v>10.26</v>
      </c>
      <c r="E7924">
        <v>186.88</v>
      </c>
    </row>
    <row r="7925" spans="1:5" x14ac:dyDescent="0.25">
      <c r="A7925" s="264">
        <v>46718.125</v>
      </c>
      <c r="B7925">
        <v>156.16999999999999</v>
      </c>
      <c r="C7925">
        <v>26.35</v>
      </c>
      <c r="D7925">
        <v>10.54</v>
      </c>
      <c r="E7925">
        <v>193.06</v>
      </c>
    </row>
    <row r="7926" spans="1:5" x14ac:dyDescent="0.25">
      <c r="A7926" s="264">
        <v>46718.166666666657</v>
      </c>
      <c r="B7926">
        <v>162.34</v>
      </c>
      <c r="C7926">
        <v>27.25</v>
      </c>
      <c r="D7926">
        <v>10.9</v>
      </c>
      <c r="E7926">
        <v>200.49</v>
      </c>
    </row>
    <row r="7927" spans="1:5" x14ac:dyDescent="0.25">
      <c r="A7927" s="264">
        <v>46718.208333333343</v>
      </c>
      <c r="B7927">
        <v>174.01</v>
      </c>
      <c r="C7927">
        <v>29</v>
      </c>
      <c r="D7927">
        <v>11.6</v>
      </c>
      <c r="E7927">
        <v>214.61</v>
      </c>
    </row>
    <row r="7928" spans="1:5" x14ac:dyDescent="0.25">
      <c r="A7928" s="264">
        <v>46718.25</v>
      </c>
      <c r="B7928">
        <v>195.16</v>
      </c>
      <c r="C7928">
        <v>33.25</v>
      </c>
      <c r="D7928">
        <v>13.3</v>
      </c>
      <c r="E7928">
        <v>241.71</v>
      </c>
    </row>
    <row r="7929" spans="1:5" x14ac:dyDescent="0.25">
      <c r="A7929" s="264">
        <v>46718.291666666657</v>
      </c>
      <c r="B7929">
        <v>193.81</v>
      </c>
      <c r="C7929">
        <v>33.5</v>
      </c>
      <c r="D7929">
        <v>13.4</v>
      </c>
      <c r="E7929">
        <v>240.71</v>
      </c>
    </row>
    <row r="7930" spans="1:5" x14ac:dyDescent="0.25">
      <c r="A7930" s="264">
        <v>46718.333333333343</v>
      </c>
      <c r="B7930">
        <v>181.28</v>
      </c>
      <c r="C7930">
        <v>32.35</v>
      </c>
      <c r="D7930">
        <v>12.94</v>
      </c>
      <c r="E7930">
        <v>226.57</v>
      </c>
    </row>
    <row r="7931" spans="1:5" x14ac:dyDescent="0.25">
      <c r="A7931" s="264">
        <v>46718.375</v>
      </c>
      <c r="B7931">
        <v>178.95</v>
      </c>
      <c r="C7931">
        <v>31.38</v>
      </c>
      <c r="D7931">
        <v>12.55</v>
      </c>
      <c r="E7931">
        <v>222.88</v>
      </c>
    </row>
    <row r="7932" spans="1:5" x14ac:dyDescent="0.25">
      <c r="A7932" s="264">
        <v>46718.416666666657</v>
      </c>
      <c r="B7932">
        <v>178.31</v>
      </c>
      <c r="C7932">
        <v>29.87</v>
      </c>
      <c r="D7932">
        <v>11.95</v>
      </c>
      <c r="E7932">
        <v>220.13</v>
      </c>
    </row>
    <row r="7933" spans="1:5" x14ac:dyDescent="0.25">
      <c r="A7933" s="264">
        <v>46718.458333333343</v>
      </c>
      <c r="B7933">
        <v>181.45</v>
      </c>
      <c r="C7933">
        <v>29.89</v>
      </c>
      <c r="D7933">
        <v>11.96</v>
      </c>
      <c r="E7933">
        <v>223.3</v>
      </c>
    </row>
    <row r="7934" spans="1:5" x14ac:dyDescent="0.25">
      <c r="A7934" s="264">
        <v>46718.5</v>
      </c>
      <c r="B7934">
        <v>181.43</v>
      </c>
      <c r="C7934">
        <v>30.03</v>
      </c>
      <c r="D7934">
        <v>12.01</v>
      </c>
      <c r="E7934">
        <v>223.47</v>
      </c>
    </row>
    <row r="7935" spans="1:5" x14ac:dyDescent="0.25">
      <c r="A7935" s="264">
        <v>46718.541666666657</v>
      </c>
      <c r="B7935">
        <v>170.13</v>
      </c>
      <c r="C7935">
        <v>29.55</v>
      </c>
      <c r="D7935">
        <v>11.82</v>
      </c>
      <c r="E7935">
        <v>211.5</v>
      </c>
    </row>
    <row r="7936" spans="1:5" x14ac:dyDescent="0.25">
      <c r="A7936" s="264">
        <v>46718.583333333343</v>
      </c>
      <c r="B7936">
        <v>164.17</v>
      </c>
      <c r="C7936">
        <v>28.23</v>
      </c>
      <c r="D7936">
        <v>11.29</v>
      </c>
      <c r="E7936">
        <v>203.69</v>
      </c>
    </row>
    <row r="7937" spans="1:5" x14ac:dyDescent="0.25">
      <c r="A7937" s="264">
        <v>46718.625</v>
      </c>
      <c r="B7937">
        <v>161.25</v>
      </c>
      <c r="C7937">
        <v>27.55</v>
      </c>
      <c r="D7937">
        <v>11.02</v>
      </c>
      <c r="E7937">
        <v>199.82</v>
      </c>
    </row>
    <row r="7938" spans="1:5" x14ac:dyDescent="0.25">
      <c r="A7938" s="264">
        <v>46718.666666666657</v>
      </c>
      <c r="B7938">
        <v>157.63</v>
      </c>
      <c r="C7938">
        <v>27.27</v>
      </c>
      <c r="D7938">
        <v>10.91</v>
      </c>
      <c r="E7938">
        <v>195.81</v>
      </c>
    </row>
    <row r="7939" spans="1:5" x14ac:dyDescent="0.25">
      <c r="A7939" s="264">
        <v>46718.708333333343</v>
      </c>
      <c r="B7939">
        <v>157.81</v>
      </c>
      <c r="C7939">
        <v>27.13</v>
      </c>
      <c r="D7939">
        <v>10.85</v>
      </c>
      <c r="E7939">
        <v>195.79</v>
      </c>
    </row>
    <row r="7940" spans="1:5" x14ac:dyDescent="0.25">
      <c r="A7940" s="264">
        <v>46718.75</v>
      </c>
      <c r="B7940">
        <v>158.13999999999999</v>
      </c>
      <c r="C7940">
        <v>27.15</v>
      </c>
      <c r="D7940">
        <v>10.86</v>
      </c>
      <c r="E7940">
        <v>196.15</v>
      </c>
    </row>
    <row r="7941" spans="1:5" x14ac:dyDescent="0.25">
      <c r="A7941" s="264">
        <v>46718.791666666657</v>
      </c>
      <c r="B7941">
        <v>151.30000000000001</v>
      </c>
      <c r="C7941">
        <v>26.6</v>
      </c>
      <c r="D7941">
        <v>10.64</v>
      </c>
      <c r="E7941">
        <v>188.54</v>
      </c>
    </row>
    <row r="7942" spans="1:5" x14ac:dyDescent="0.25">
      <c r="A7942" s="264">
        <v>46718.833333333343</v>
      </c>
      <c r="B7942">
        <v>153.43</v>
      </c>
      <c r="C7942">
        <v>25.72</v>
      </c>
      <c r="D7942">
        <v>10.29</v>
      </c>
      <c r="E7942">
        <v>189.44</v>
      </c>
    </row>
    <row r="7943" spans="1:5" x14ac:dyDescent="0.25">
      <c r="A7943" s="264">
        <v>46718.875</v>
      </c>
      <c r="B7943">
        <v>150.47</v>
      </c>
      <c r="C7943">
        <v>25.08</v>
      </c>
      <c r="D7943">
        <v>10.029999999999999</v>
      </c>
      <c r="E7943">
        <v>185.58</v>
      </c>
    </row>
    <row r="7944" spans="1:5" x14ac:dyDescent="0.25">
      <c r="A7944" s="264">
        <v>46718.916666666657</v>
      </c>
      <c r="B7944">
        <v>141.47999999999999</v>
      </c>
      <c r="C7944">
        <v>24.65</v>
      </c>
      <c r="D7944">
        <v>9.86</v>
      </c>
      <c r="E7944">
        <v>175.99</v>
      </c>
    </row>
    <row r="7945" spans="1:5" x14ac:dyDescent="0.25">
      <c r="A7945" s="264">
        <v>46718.958333333343</v>
      </c>
      <c r="B7945">
        <v>140.46</v>
      </c>
      <c r="C7945">
        <v>24.45</v>
      </c>
      <c r="D7945">
        <v>9.7799999999999994</v>
      </c>
      <c r="E7945">
        <v>174.69</v>
      </c>
    </row>
    <row r="7946" spans="1:5" x14ac:dyDescent="0.25">
      <c r="A7946" s="264">
        <v>46719</v>
      </c>
      <c r="B7946">
        <v>142.04</v>
      </c>
      <c r="C7946">
        <v>25.2</v>
      </c>
      <c r="D7946">
        <v>10.08</v>
      </c>
      <c r="E7946">
        <v>177.32</v>
      </c>
    </row>
    <row r="7947" spans="1:5" x14ac:dyDescent="0.25">
      <c r="A7947" s="264">
        <v>46719.041666666657</v>
      </c>
      <c r="B7947">
        <v>146.69</v>
      </c>
      <c r="C7947">
        <v>25.62</v>
      </c>
      <c r="D7947">
        <v>10.25</v>
      </c>
      <c r="E7947">
        <v>182.56</v>
      </c>
    </row>
    <row r="7948" spans="1:5" x14ac:dyDescent="0.25">
      <c r="A7948" s="264">
        <v>46719.083333333343</v>
      </c>
      <c r="B7948">
        <v>148.15</v>
      </c>
      <c r="C7948">
        <v>25.73</v>
      </c>
      <c r="D7948">
        <v>10.29</v>
      </c>
      <c r="E7948">
        <v>184.17</v>
      </c>
    </row>
    <row r="7949" spans="1:5" x14ac:dyDescent="0.25">
      <c r="A7949" s="264">
        <v>46719.125</v>
      </c>
      <c r="B7949">
        <v>152.49</v>
      </c>
      <c r="C7949">
        <v>26.43</v>
      </c>
      <c r="D7949">
        <v>10.57</v>
      </c>
      <c r="E7949">
        <v>189.49</v>
      </c>
    </row>
    <row r="7950" spans="1:5" x14ac:dyDescent="0.25">
      <c r="A7950" s="264">
        <v>46719.166666666657</v>
      </c>
      <c r="B7950">
        <v>156.33000000000001</v>
      </c>
      <c r="C7950">
        <v>26.52</v>
      </c>
      <c r="D7950">
        <v>10.61</v>
      </c>
      <c r="E7950">
        <v>193.46</v>
      </c>
    </row>
    <row r="7951" spans="1:5" x14ac:dyDescent="0.25">
      <c r="A7951" s="264">
        <v>46719.208333333343</v>
      </c>
      <c r="B7951">
        <v>170.03</v>
      </c>
      <c r="C7951">
        <v>28.05</v>
      </c>
      <c r="D7951">
        <v>11.22</v>
      </c>
      <c r="E7951">
        <v>209.3</v>
      </c>
    </row>
    <row r="7952" spans="1:5" x14ac:dyDescent="0.25">
      <c r="A7952" s="264">
        <v>46719.25</v>
      </c>
      <c r="B7952">
        <v>189.71</v>
      </c>
      <c r="C7952">
        <v>31.85</v>
      </c>
      <c r="D7952">
        <v>12.74</v>
      </c>
      <c r="E7952">
        <v>234.3</v>
      </c>
    </row>
    <row r="7953" spans="1:5" x14ac:dyDescent="0.25">
      <c r="A7953" s="264">
        <v>46719.291666666657</v>
      </c>
      <c r="B7953">
        <v>188.08</v>
      </c>
      <c r="C7953">
        <v>32.049999999999997</v>
      </c>
      <c r="D7953">
        <v>12.82</v>
      </c>
      <c r="E7953">
        <v>232.95</v>
      </c>
    </row>
    <row r="7954" spans="1:5" x14ac:dyDescent="0.25">
      <c r="A7954" s="264">
        <v>46719.333333333343</v>
      </c>
      <c r="B7954">
        <v>190.5</v>
      </c>
      <c r="C7954">
        <v>32.299999999999997</v>
      </c>
      <c r="D7954">
        <v>12.92</v>
      </c>
      <c r="E7954">
        <v>235.72</v>
      </c>
    </row>
    <row r="7955" spans="1:5" x14ac:dyDescent="0.25">
      <c r="A7955" s="264">
        <v>46719.375</v>
      </c>
      <c r="B7955">
        <v>189.95</v>
      </c>
      <c r="C7955">
        <v>31.85</v>
      </c>
      <c r="D7955">
        <v>12.74</v>
      </c>
      <c r="E7955">
        <v>234.54</v>
      </c>
    </row>
    <row r="7956" spans="1:5" x14ac:dyDescent="0.25">
      <c r="A7956" s="264">
        <v>46719.416666666657</v>
      </c>
      <c r="B7956">
        <v>188.26</v>
      </c>
      <c r="C7956">
        <v>31.05</v>
      </c>
      <c r="D7956">
        <v>12.42</v>
      </c>
      <c r="E7956">
        <v>231.73</v>
      </c>
    </row>
    <row r="7957" spans="1:5" x14ac:dyDescent="0.25">
      <c r="A7957" s="264">
        <v>46719.458333333343</v>
      </c>
      <c r="B7957">
        <v>177.59</v>
      </c>
      <c r="C7957">
        <v>30.42</v>
      </c>
      <c r="D7957">
        <v>12.17</v>
      </c>
      <c r="E7957">
        <v>220.18</v>
      </c>
    </row>
    <row r="7958" spans="1:5" x14ac:dyDescent="0.25">
      <c r="A7958" s="264">
        <v>46719.5</v>
      </c>
      <c r="B7958">
        <v>167.5</v>
      </c>
      <c r="C7958">
        <v>28.05</v>
      </c>
      <c r="D7958">
        <v>11.22</v>
      </c>
      <c r="E7958">
        <v>206.77</v>
      </c>
    </row>
    <row r="7959" spans="1:5" x14ac:dyDescent="0.25">
      <c r="A7959" s="264">
        <v>46719.541666666657</v>
      </c>
      <c r="B7959">
        <v>159.55000000000001</v>
      </c>
      <c r="C7959">
        <v>25.72</v>
      </c>
      <c r="D7959">
        <v>10.29</v>
      </c>
      <c r="E7959">
        <v>195.56</v>
      </c>
    </row>
    <row r="7960" spans="1:5" x14ac:dyDescent="0.25">
      <c r="A7960" s="264">
        <v>46719.583333333343</v>
      </c>
      <c r="B7960">
        <v>162.56</v>
      </c>
      <c r="C7960">
        <v>26.3</v>
      </c>
      <c r="D7960">
        <v>10.52</v>
      </c>
      <c r="E7960">
        <v>199.38</v>
      </c>
    </row>
    <row r="7961" spans="1:5" x14ac:dyDescent="0.25">
      <c r="A7961" s="264">
        <v>46719.625</v>
      </c>
      <c r="B7961">
        <v>164.59</v>
      </c>
      <c r="C7961">
        <v>27.17</v>
      </c>
      <c r="D7961">
        <v>10.87</v>
      </c>
      <c r="E7961">
        <v>202.63</v>
      </c>
    </row>
    <row r="7962" spans="1:5" x14ac:dyDescent="0.25">
      <c r="A7962" s="264">
        <v>46719.666666666657</v>
      </c>
      <c r="B7962">
        <v>167.14</v>
      </c>
      <c r="C7962">
        <v>27.91</v>
      </c>
      <c r="D7962">
        <v>11.16</v>
      </c>
      <c r="E7962">
        <v>206.21</v>
      </c>
    </row>
    <row r="7963" spans="1:5" x14ac:dyDescent="0.25">
      <c r="A7963" s="264">
        <v>46719.708333333343</v>
      </c>
      <c r="B7963">
        <v>168.84</v>
      </c>
      <c r="C7963">
        <v>28.55</v>
      </c>
      <c r="D7963">
        <v>11.42</v>
      </c>
      <c r="E7963">
        <v>208.81</v>
      </c>
    </row>
    <row r="7964" spans="1:5" x14ac:dyDescent="0.25">
      <c r="A7964" s="264">
        <v>46719.75</v>
      </c>
      <c r="B7964">
        <v>171.69</v>
      </c>
      <c r="C7964">
        <v>29.3</v>
      </c>
      <c r="D7964">
        <v>11.72</v>
      </c>
      <c r="E7964">
        <v>212.71</v>
      </c>
    </row>
    <row r="7965" spans="1:5" x14ac:dyDescent="0.25">
      <c r="A7965" s="264">
        <v>46719.791666666657</v>
      </c>
      <c r="B7965">
        <v>170</v>
      </c>
      <c r="C7965">
        <v>29.33</v>
      </c>
      <c r="D7965">
        <v>11.73</v>
      </c>
      <c r="E7965">
        <v>211.06</v>
      </c>
    </row>
    <row r="7966" spans="1:5" x14ac:dyDescent="0.25">
      <c r="A7966" s="264">
        <v>46719.833333333343</v>
      </c>
      <c r="B7966">
        <v>165.79</v>
      </c>
      <c r="C7966">
        <v>28.65</v>
      </c>
      <c r="D7966">
        <v>11.46</v>
      </c>
      <c r="E7966">
        <v>205.9</v>
      </c>
    </row>
    <row r="7967" spans="1:5" x14ac:dyDescent="0.25">
      <c r="A7967" s="264">
        <v>46719.875</v>
      </c>
      <c r="B7967">
        <v>165.25</v>
      </c>
      <c r="C7967">
        <v>28.3</v>
      </c>
      <c r="D7967">
        <v>11.32</v>
      </c>
      <c r="E7967">
        <v>204.87</v>
      </c>
    </row>
    <row r="7968" spans="1:5" x14ac:dyDescent="0.25">
      <c r="A7968" s="264">
        <v>46719.916666666657</v>
      </c>
      <c r="B7968">
        <v>161.46</v>
      </c>
      <c r="C7968">
        <v>27.33</v>
      </c>
      <c r="D7968">
        <v>10.93</v>
      </c>
      <c r="E7968">
        <v>199.72</v>
      </c>
    </row>
    <row r="7969" spans="1:5" x14ac:dyDescent="0.25">
      <c r="A7969" s="264">
        <v>46719.958333333343</v>
      </c>
      <c r="B7969">
        <v>154.15</v>
      </c>
      <c r="C7969">
        <v>26.77</v>
      </c>
      <c r="D7969">
        <v>10.71</v>
      </c>
      <c r="E7969">
        <v>191.63</v>
      </c>
    </row>
    <row r="7970" spans="1:5" x14ac:dyDescent="0.25">
      <c r="A7970" s="264">
        <v>46720</v>
      </c>
      <c r="B7970">
        <v>153.36000000000001</v>
      </c>
      <c r="C7970">
        <v>26.85</v>
      </c>
      <c r="D7970">
        <v>10.74</v>
      </c>
      <c r="E7970">
        <v>190.95</v>
      </c>
    </row>
    <row r="7971" spans="1:5" x14ac:dyDescent="0.25">
      <c r="A7971" s="264">
        <v>46720.041666666657</v>
      </c>
      <c r="B7971">
        <v>155.57</v>
      </c>
      <c r="C7971">
        <v>27.55</v>
      </c>
      <c r="D7971">
        <v>11.02</v>
      </c>
      <c r="E7971">
        <v>194.14</v>
      </c>
    </row>
    <row r="7972" spans="1:5" x14ac:dyDescent="0.25">
      <c r="A7972" s="264">
        <v>46720.083333333343</v>
      </c>
      <c r="B7972">
        <v>160.58000000000001</v>
      </c>
      <c r="C7972">
        <v>28.05</v>
      </c>
      <c r="D7972">
        <v>11.22</v>
      </c>
      <c r="E7972">
        <v>199.85</v>
      </c>
    </row>
    <row r="7973" spans="1:5" x14ac:dyDescent="0.25">
      <c r="A7973" s="264">
        <v>46720.125</v>
      </c>
      <c r="B7973">
        <v>168.92</v>
      </c>
      <c r="C7973">
        <v>29.1</v>
      </c>
      <c r="D7973">
        <v>11.64</v>
      </c>
      <c r="E7973">
        <v>209.66</v>
      </c>
    </row>
    <row r="7974" spans="1:5" x14ac:dyDescent="0.25">
      <c r="A7974" s="264">
        <v>46720.166666666657</v>
      </c>
      <c r="B7974">
        <v>177.05</v>
      </c>
      <c r="C7974">
        <v>30.15</v>
      </c>
      <c r="D7974">
        <v>12.06</v>
      </c>
      <c r="E7974">
        <v>219.26</v>
      </c>
    </row>
    <row r="7975" spans="1:5" x14ac:dyDescent="0.25">
      <c r="A7975" s="264">
        <v>46720.208333333343</v>
      </c>
      <c r="B7975">
        <v>191.87</v>
      </c>
      <c r="C7975">
        <v>32.74</v>
      </c>
      <c r="D7975">
        <v>13.1</v>
      </c>
      <c r="E7975">
        <v>237.71</v>
      </c>
    </row>
    <row r="7976" spans="1:5" x14ac:dyDescent="0.25">
      <c r="A7976" s="264">
        <v>46720.25</v>
      </c>
      <c r="B7976">
        <v>214.41</v>
      </c>
      <c r="C7976">
        <v>36.76</v>
      </c>
      <c r="D7976">
        <v>14.7</v>
      </c>
      <c r="E7976">
        <v>265.87</v>
      </c>
    </row>
    <row r="7977" spans="1:5" x14ac:dyDescent="0.25">
      <c r="A7977" s="264">
        <v>46720.291666666657</v>
      </c>
      <c r="B7977">
        <v>217</v>
      </c>
      <c r="C7977">
        <v>38.1</v>
      </c>
      <c r="D7977">
        <v>15.24</v>
      </c>
      <c r="E7977">
        <v>270.33999999999997</v>
      </c>
    </row>
    <row r="7978" spans="1:5" x14ac:dyDescent="0.25">
      <c r="A7978" s="264">
        <v>46720.333333333343</v>
      </c>
      <c r="B7978">
        <v>210.16</v>
      </c>
      <c r="C7978">
        <v>36.950000000000003</v>
      </c>
      <c r="D7978">
        <v>14.78</v>
      </c>
      <c r="E7978">
        <v>261.89</v>
      </c>
    </row>
    <row r="7979" spans="1:5" x14ac:dyDescent="0.25">
      <c r="A7979" s="264">
        <v>46720.375</v>
      </c>
      <c r="B7979">
        <v>206.09</v>
      </c>
      <c r="C7979">
        <v>36.700000000000003</v>
      </c>
      <c r="D7979">
        <v>14.68</v>
      </c>
      <c r="E7979">
        <v>257.47000000000003</v>
      </c>
    </row>
    <row r="7980" spans="1:5" x14ac:dyDescent="0.25">
      <c r="A7980" s="264">
        <v>46720.416666666657</v>
      </c>
      <c r="B7980">
        <v>200.52</v>
      </c>
      <c r="C7980">
        <v>35.5</v>
      </c>
      <c r="D7980">
        <v>14.2</v>
      </c>
      <c r="E7980">
        <v>250.22</v>
      </c>
    </row>
    <row r="7981" spans="1:5" x14ac:dyDescent="0.25">
      <c r="A7981" s="264">
        <v>46720.458333333343</v>
      </c>
      <c r="B7981">
        <v>185.47</v>
      </c>
      <c r="C7981">
        <v>32.47</v>
      </c>
      <c r="D7981">
        <v>12.99</v>
      </c>
      <c r="E7981">
        <v>230.93</v>
      </c>
    </row>
    <row r="7982" spans="1:5" x14ac:dyDescent="0.25">
      <c r="A7982" s="264">
        <v>46720.5</v>
      </c>
      <c r="B7982">
        <v>175.46</v>
      </c>
      <c r="C7982">
        <v>29.7</v>
      </c>
      <c r="D7982">
        <v>11.88</v>
      </c>
      <c r="E7982">
        <v>217.04</v>
      </c>
    </row>
    <row r="7983" spans="1:5" x14ac:dyDescent="0.25">
      <c r="A7983" s="264">
        <v>46720.541666666657</v>
      </c>
      <c r="B7983">
        <v>170.17</v>
      </c>
      <c r="C7983">
        <v>27.78</v>
      </c>
      <c r="D7983">
        <v>11.11</v>
      </c>
      <c r="E7983">
        <v>209.06</v>
      </c>
    </row>
    <row r="7984" spans="1:5" x14ac:dyDescent="0.25">
      <c r="A7984" s="264">
        <v>46720.583333333343</v>
      </c>
      <c r="B7984">
        <v>174.92</v>
      </c>
      <c r="C7984">
        <v>28.2</v>
      </c>
      <c r="D7984">
        <v>11.28</v>
      </c>
      <c r="E7984">
        <v>214.4</v>
      </c>
    </row>
    <row r="7985" spans="1:5" x14ac:dyDescent="0.25">
      <c r="A7985" s="264">
        <v>46720.625</v>
      </c>
      <c r="B7985">
        <v>179.28</v>
      </c>
      <c r="C7985">
        <v>28.45</v>
      </c>
      <c r="D7985">
        <v>11.38</v>
      </c>
      <c r="E7985">
        <v>219.11</v>
      </c>
    </row>
    <row r="7986" spans="1:5" x14ac:dyDescent="0.25">
      <c r="A7986" s="264">
        <v>46720.666666666657</v>
      </c>
      <c r="B7986">
        <v>177.9</v>
      </c>
      <c r="C7986">
        <v>29.2</v>
      </c>
      <c r="D7986">
        <v>11.68</v>
      </c>
      <c r="E7986">
        <v>218.78</v>
      </c>
    </row>
    <row r="7987" spans="1:5" x14ac:dyDescent="0.25">
      <c r="A7987" s="264">
        <v>46720.708333333343</v>
      </c>
      <c r="B7987">
        <v>178.42</v>
      </c>
      <c r="C7987">
        <v>26.45</v>
      </c>
      <c r="D7987">
        <v>10.58</v>
      </c>
      <c r="E7987">
        <v>215.45</v>
      </c>
    </row>
    <row r="7988" spans="1:5" x14ac:dyDescent="0.25">
      <c r="A7988" s="264">
        <v>46720.75</v>
      </c>
      <c r="B7988">
        <v>174.44</v>
      </c>
      <c r="C7988">
        <v>29.9</v>
      </c>
      <c r="D7988">
        <v>11.96</v>
      </c>
      <c r="E7988">
        <v>216.3</v>
      </c>
    </row>
    <row r="7989" spans="1:5" x14ac:dyDescent="0.25">
      <c r="A7989" s="264">
        <v>46720.791666666657</v>
      </c>
      <c r="B7989">
        <v>170.25</v>
      </c>
      <c r="C7989">
        <v>29.47</v>
      </c>
      <c r="D7989">
        <v>11.79</v>
      </c>
      <c r="E7989">
        <v>211.51</v>
      </c>
    </row>
    <row r="7990" spans="1:5" x14ac:dyDescent="0.25">
      <c r="A7990" s="264">
        <v>46720.833333333343</v>
      </c>
      <c r="B7990">
        <v>166.02</v>
      </c>
      <c r="C7990">
        <v>28.96</v>
      </c>
      <c r="D7990">
        <v>11.58</v>
      </c>
      <c r="E7990">
        <v>206.56</v>
      </c>
    </row>
    <row r="7991" spans="1:5" x14ac:dyDescent="0.25">
      <c r="A7991" s="264">
        <v>46720.875</v>
      </c>
      <c r="B7991">
        <v>165.45</v>
      </c>
      <c r="C7991">
        <v>28.01</v>
      </c>
      <c r="D7991">
        <v>11.2</v>
      </c>
      <c r="E7991">
        <v>204.66</v>
      </c>
    </row>
    <row r="7992" spans="1:5" x14ac:dyDescent="0.25">
      <c r="A7992" s="264">
        <v>46720.916666666657</v>
      </c>
      <c r="B7992">
        <v>163.9</v>
      </c>
      <c r="C7992">
        <v>27.7</v>
      </c>
      <c r="D7992">
        <v>11.08</v>
      </c>
      <c r="E7992">
        <v>202.68</v>
      </c>
    </row>
    <row r="7993" spans="1:5" x14ac:dyDescent="0.25">
      <c r="A7993" s="264">
        <v>46720.958333333343</v>
      </c>
      <c r="B7993">
        <v>162.04</v>
      </c>
      <c r="C7993">
        <v>27.92</v>
      </c>
      <c r="D7993">
        <v>11.17</v>
      </c>
      <c r="E7993">
        <v>201.13</v>
      </c>
    </row>
    <row r="7994" spans="1:5" x14ac:dyDescent="0.25">
      <c r="A7994" s="264">
        <v>46721</v>
      </c>
      <c r="B7994">
        <v>162.97999999999999</v>
      </c>
      <c r="C7994">
        <v>27.83</v>
      </c>
      <c r="D7994">
        <v>11.13</v>
      </c>
      <c r="E7994">
        <v>201.94</v>
      </c>
    </row>
    <row r="7995" spans="1:5" x14ac:dyDescent="0.25">
      <c r="A7995" s="264">
        <v>46721.041666666657</v>
      </c>
      <c r="B7995">
        <v>167</v>
      </c>
      <c r="C7995">
        <v>29.2</v>
      </c>
      <c r="D7995">
        <v>11.68</v>
      </c>
      <c r="E7995">
        <v>207.88</v>
      </c>
    </row>
    <row r="7996" spans="1:5" x14ac:dyDescent="0.25">
      <c r="A7996" s="264">
        <v>46721.083333333343</v>
      </c>
      <c r="B7996">
        <v>171.01</v>
      </c>
      <c r="C7996">
        <v>30.1</v>
      </c>
      <c r="D7996">
        <v>12.04</v>
      </c>
      <c r="E7996">
        <v>213.15</v>
      </c>
    </row>
    <row r="7997" spans="1:5" x14ac:dyDescent="0.25">
      <c r="A7997" s="264">
        <v>46721.125</v>
      </c>
      <c r="B7997">
        <v>177.7</v>
      </c>
      <c r="C7997">
        <v>31.12</v>
      </c>
      <c r="D7997">
        <v>12.45</v>
      </c>
      <c r="E7997">
        <v>221.27</v>
      </c>
    </row>
    <row r="7998" spans="1:5" x14ac:dyDescent="0.25">
      <c r="A7998" s="264">
        <v>46721.166666666657</v>
      </c>
      <c r="B7998">
        <v>183.59</v>
      </c>
      <c r="C7998">
        <v>32.35</v>
      </c>
      <c r="D7998">
        <v>12.94</v>
      </c>
      <c r="E7998">
        <v>228.88</v>
      </c>
    </row>
    <row r="7999" spans="1:5" x14ac:dyDescent="0.25">
      <c r="A7999" s="264">
        <v>46721.208333333343</v>
      </c>
      <c r="B7999">
        <v>197.26</v>
      </c>
      <c r="C7999">
        <v>33.729999999999997</v>
      </c>
      <c r="D7999">
        <v>13.49</v>
      </c>
      <c r="E7999">
        <v>244.48</v>
      </c>
    </row>
    <row r="8000" spans="1:5" x14ac:dyDescent="0.25">
      <c r="A8000" s="264">
        <v>46721.25</v>
      </c>
      <c r="B8000">
        <v>224.48</v>
      </c>
      <c r="C8000">
        <v>38.1</v>
      </c>
      <c r="D8000">
        <v>15.24</v>
      </c>
      <c r="E8000">
        <v>277.82</v>
      </c>
    </row>
    <row r="8001" spans="1:5" x14ac:dyDescent="0.25">
      <c r="A8001" s="264">
        <v>46721.291666666657</v>
      </c>
      <c r="B8001">
        <v>222.43</v>
      </c>
      <c r="C8001">
        <v>39.520000000000003</v>
      </c>
      <c r="D8001">
        <v>15.81</v>
      </c>
      <c r="E8001">
        <v>277.76</v>
      </c>
    </row>
    <row r="8002" spans="1:5" x14ac:dyDescent="0.25">
      <c r="A8002" s="264">
        <v>46721.333333333343</v>
      </c>
      <c r="B8002">
        <v>210.87</v>
      </c>
      <c r="C8002">
        <v>38.4</v>
      </c>
      <c r="D8002">
        <v>15.36</v>
      </c>
      <c r="E8002">
        <v>264.63</v>
      </c>
    </row>
    <row r="8003" spans="1:5" x14ac:dyDescent="0.25">
      <c r="A8003" s="264">
        <v>46721.375</v>
      </c>
      <c r="B8003">
        <v>208.48</v>
      </c>
      <c r="C8003">
        <v>37.15</v>
      </c>
      <c r="D8003">
        <v>14.86</v>
      </c>
      <c r="E8003">
        <v>260.49</v>
      </c>
    </row>
    <row r="8004" spans="1:5" x14ac:dyDescent="0.25">
      <c r="A8004" s="264">
        <v>46721.416666666657</v>
      </c>
      <c r="B8004">
        <v>207.79</v>
      </c>
      <c r="C8004">
        <v>36.380000000000003</v>
      </c>
      <c r="D8004">
        <v>14.55</v>
      </c>
      <c r="E8004">
        <v>258.72000000000003</v>
      </c>
    </row>
    <row r="8005" spans="1:5" x14ac:dyDescent="0.25">
      <c r="A8005" s="264">
        <v>46721.458333333343</v>
      </c>
      <c r="B8005">
        <v>208.24</v>
      </c>
      <c r="C8005">
        <v>35.630000000000003</v>
      </c>
      <c r="D8005">
        <v>14.25</v>
      </c>
      <c r="E8005">
        <v>258.12</v>
      </c>
    </row>
    <row r="8006" spans="1:5" x14ac:dyDescent="0.25">
      <c r="A8006" s="264">
        <v>46721.5</v>
      </c>
      <c r="B8006">
        <v>204.17</v>
      </c>
      <c r="C8006">
        <v>34.67</v>
      </c>
      <c r="D8006">
        <v>13.87</v>
      </c>
      <c r="E8006">
        <v>252.71</v>
      </c>
    </row>
    <row r="8007" spans="1:5" x14ac:dyDescent="0.25">
      <c r="A8007" s="264">
        <v>46721.541666666657</v>
      </c>
      <c r="B8007">
        <v>203.43</v>
      </c>
      <c r="C8007">
        <v>34.07</v>
      </c>
      <c r="D8007">
        <v>13.63</v>
      </c>
      <c r="E8007">
        <v>251.13</v>
      </c>
    </row>
    <row r="8008" spans="1:5" x14ac:dyDescent="0.25">
      <c r="A8008" s="264">
        <v>46721.583333333343</v>
      </c>
      <c r="B8008">
        <v>198.67</v>
      </c>
      <c r="C8008">
        <v>33.5</v>
      </c>
      <c r="D8008">
        <v>13.4</v>
      </c>
      <c r="E8008">
        <v>245.57</v>
      </c>
    </row>
    <row r="8009" spans="1:5" x14ac:dyDescent="0.25">
      <c r="A8009" s="264">
        <v>46721.625</v>
      </c>
      <c r="B8009">
        <v>193.77</v>
      </c>
      <c r="C8009">
        <v>33.25</v>
      </c>
      <c r="D8009">
        <v>13.3</v>
      </c>
      <c r="E8009">
        <v>240.32</v>
      </c>
    </row>
    <row r="8010" spans="1:5" x14ac:dyDescent="0.25">
      <c r="A8010" s="264">
        <v>46721.666666666657</v>
      </c>
      <c r="B8010">
        <v>190.24</v>
      </c>
      <c r="C8010">
        <v>32.72</v>
      </c>
      <c r="D8010">
        <v>13.09</v>
      </c>
      <c r="E8010">
        <v>236.05</v>
      </c>
    </row>
    <row r="8011" spans="1:5" x14ac:dyDescent="0.25">
      <c r="A8011" s="264">
        <v>46721.708333333343</v>
      </c>
      <c r="B8011">
        <v>189.42</v>
      </c>
      <c r="C8011">
        <v>32.58</v>
      </c>
      <c r="D8011">
        <v>13.03</v>
      </c>
      <c r="E8011">
        <v>235.03</v>
      </c>
    </row>
    <row r="8012" spans="1:5" x14ac:dyDescent="0.25">
      <c r="A8012" s="264">
        <v>46721.75</v>
      </c>
      <c r="B8012">
        <v>187.65</v>
      </c>
      <c r="C8012">
        <v>32.67</v>
      </c>
      <c r="D8012">
        <v>13.07</v>
      </c>
      <c r="E8012">
        <v>233.39</v>
      </c>
    </row>
    <row r="8013" spans="1:5" x14ac:dyDescent="0.25">
      <c r="A8013" s="264">
        <v>46721.791666666657</v>
      </c>
      <c r="B8013">
        <v>188.94</v>
      </c>
      <c r="C8013">
        <v>33.32</v>
      </c>
      <c r="D8013">
        <v>13.33</v>
      </c>
      <c r="E8013">
        <v>235.59</v>
      </c>
    </row>
    <row r="8014" spans="1:5" x14ac:dyDescent="0.25">
      <c r="A8014" s="264">
        <v>46721.833333333343</v>
      </c>
      <c r="B8014">
        <v>186.75</v>
      </c>
      <c r="C8014">
        <v>32.03</v>
      </c>
      <c r="D8014">
        <v>12.81</v>
      </c>
      <c r="E8014">
        <v>231.59</v>
      </c>
    </row>
    <row r="8015" spans="1:5" x14ac:dyDescent="0.25">
      <c r="A8015" s="264">
        <v>46721.875</v>
      </c>
      <c r="B8015">
        <v>183.94</v>
      </c>
      <c r="C8015">
        <v>31.7</v>
      </c>
      <c r="D8015">
        <v>12.68</v>
      </c>
      <c r="E8015">
        <v>228.32</v>
      </c>
    </row>
    <row r="8016" spans="1:5" x14ac:dyDescent="0.25">
      <c r="A8016" s="264">
        <v>46721.916666666657</v>
      </c>
      <c r="B8016">
        <v>178.63</v>
      </c>
      <c r="C8016">
        <v>30.57</v>
      </c>
      <c r="D8016">
        <v>12.23</v>
      </c>
      <c r="E8016">
        <v>221.43</v>
      </c>
    </row>
    <row r="8017" spans="1:5" x14ac:dyDescent="0.25">
      <c r="A8017" s="264">
        <v>46721.958333333343</v>
      </c>
      <c r="B8017">
        <v>173.94</v>
      </c>
      <c r="C8017">
        <v>29.73</v>
      </c>
      <c r="D8017">
        <v>11.89</v>
      </c>
      <c r="E8017">
        <v>215.56</v>
      </c>
    </row>
    <row r="8018" spans="1:5" x14ac:dyDescent="0.25">
      <c r="A8018" s="264">
        <v>46722</v>
      </c>
      <c r="B8018">
        <v>172.62</v>
      </c>
      <c r="C8018">
        <v>30</v>
      </c>
      <c r="D8018">
        <v>12</v>
      </c>
      <c r="E8018">
        <v>214.62</v>
      </c>
    </row>
    <row r="8019" spans="1:5" x14ac:dyDescent="0.25">
      <c r="A8019" s="264">
        <v>46722.041666666657</v>
      </c>
      <c r="B8019">
        <v>178.28</v>
      </c>
      <c r="C8019">
        <v>30.82</v>
      </c>
      <c r="D8019">
        <v>12.33</v>
      </c>
      <c r="E8019">
        <v>221.43</v>
      </c>
    </row>
    <row r="8020" spans="1:5" x14ac:dyDescent="0.25">
      <c r="A8020" s="264">
        <v>46722.083333333343</v>
      </c>
      <c r="B8020">
        <v>183.98</v>
      </c>
      <c r="C8020">
        <v>31.73</v>
      </c>
      <c r="D8020">
        <v>12.69</v>
      </c>
      <c r="E8020">
        <v>228.4</v>
      </c>
    </row>
    <row r="8021" spans="1:5" x14ac:dyDescent="0.25">
      <c r="A8021" s="264">
        <v>46722.125</v>
      </c>
      <c r="B8021">
        <v>186.41</v>
      </c>
      <c r="C8021">
        <v>31.8</v>
      </c>
      <c r="D8021">
        <v>12.72</v>
      </c>
      <c r="E8021">
        <v>230.93</v>
      </c>
    </row>
    <row r="8022" spans="1:5" x14ac:dyDescent="0.25">
      <c r="A8022" s="264">
        <v>46722.166666666657</v>
      </c>
      <c r="B8022">
        <v>193.37</v>
      </c>
      <c r="C8022">
        <v>32.83</v>
      </c>
      <c r="D8022">
        <v>13.13</v>
      </c>
      <c r="E8022">
        <v>239.33</v>
      </c>
    </row>
    <row r="8023" spans="1:5" x14ac:dyDescent="0.25">
      <c r="A8023" s="264">
        <v>46722.208333333343</v>
      </c>
      <c r="B8023">
        <v>206.73</v>
      </c>
      <c r="C8023">
        <v>34.520000000000003</v>
      </c>
      <c r="D8023">
        <v>13.81</v>
      </c>
      <c r="E8023">
        <v>255.06</v>
      </c>
    </row>
    <row r="8024" spans="1:5" x14ac:dyDescent="0.25">
      <c r="A8024" s="264">
        <v>46722.25</v>
      </c>
      <c r="B8024">
        <v>233.7</v>
      </c>
      <c r="C8024">
        <v>38.85</v>
      </c>
      <c r="D8024">
        <v>15.54</v>
      </c>
      <c r="E8024">
        <v>288.08999999999997</v>
      </c>
    </row>
    <row r="8025" spans="1:5" x14ac:dyDescent="0.25">
      <c r="A8025" s="264">
        <v>46722.291666666657</v>
      </c>
      <c r="B8025">
        <v>240.01</v>
      </c>
      <c r="C8025">
        <v>40.4</v>
      </c>
      <c r="D8025">
        <v>16.16</v>
      </c>
      <c r="E8025">
        <v>296.57</v>
      </c>
    </row>
    <row r="8026" spans="1:5" x14ac:dyDescent="0.25">
      <c r="A8026" s="264">
        <v>46722.333333333343</v>
      </c>
      <c r="B8026">
        <v>230.81</v>
      </c>
      <c r="C8026">
        <v>39.549999999999997</v>
      </c>
      <c r="D8026">
        <v>15.82</v>
      </c>
      <c r="E8026">
        <v>286.18</v>
      </c>
    </row>
    <row r="8027" spans="1:5" x14ac:dyDescent="0.25">
      <c r="A8027" s="264">
        <v>46722.375</v>
      </c>
      <c r="B8027">
        <v>212.31</v>
      </c>
      <c r="C8027">
        <v>37.67</v>
      </c>
      <c r="D8027">
        <v>15.07</v>
      </c>
      <c r="E8027">
        <v>265.05</v>
      </c>
    </row>
    <row r="8028" spans="1:5" x14ac:dyDescent="0.25">
      <c r="A8028" s="264">
        <v>46722.416666666657</v>
      </c>
      <c r="B8028">
        <v>203.15</v>
      </c>
      <c r="C8028">
        <v>35.36</v>
      </c>
      <c r="D8028">
        <v>14.14</v>
      </c>
      <c r="E8028">
        <v>252.65</v>
      </c>
    </row>
    <row r="8029" spans="1:5" x14ac:dyDescent="0.25">
      <c r="A8029" s="264">
        <v>46722.458333333343</v>
      </c>
      <c r="B8029">
        <v>198.94</v>
      </c>
      <c r="C8029">
        <v>33.22</v>
      </c>
      <c r="D8029">
        <v>13.29</v>
      </c>
      <c r="E8029">
        <v>245.45</v>
      </c>
    </row>
    <row r="8030" spans="1:5" x14ac:dyDescent="0.25">
      <c r="A8030" s="264">
        <v>46722.5</v>
      </c>
      <c r="B8030">
        <v>189.15</v>
      </c>
      <c r="C8030">
        <v>31.3</v>
      </c>
      <c r="D8030">
        <v>12.52</v>
      </c>
      <c r="E8030">
        <v>232.97</v>
      </c>
    </row>
    <row r="8031" spans="1:5" x14ac:dyDescent="0.25">
      <c r="A8031" s="264">
        <v>46722.541666666657</v>
      </c>
      <c r="B8031">
        <v>190.65</v>
      </c>
      <c r="C8031">
        <v>31.75</v>
      </c>
      <c r="D8031">
        <v>12.7</v>
      </c>
      <c r="E8031">
        <v>235.1</v>
      </c>
    </row>
    <row r="8032" spans="1:5" x14ac:dyDescent="0.25">
      <c r="A8032" s="264">
        <v>46722.583333333343</v>
      </c>
      <c r="B8032">
        <v>185.72</v>
      </c>
      <c r="C8032">
        <v>31.85</v>
      </c>
      <c r="D8032">
        <v>12.74</v>
      </c>
      <c r="E8032">
        <v>230.31</v>
      </c>
    </row>
    <row r="8033" spans="1:5" x14ac:dyDescent="0.25">
      <c r="A8033" s="264">
        <v>46722.625</v>
      </c>
      <c r="B8033">
        <v>186.83</v>
      </c>
      <c r="C8033">
        <v>32.25</v>
      </c>
      <c r="D8033">
        <v>12.9</v>
      </c>
      <c r="E8033">
        <v>231.98</v>
      </c>
    </row>
    <row r="8034" spans="1:5" x14ac:dyDescent="0.25">
      <c r="A8034" s="264">
        <v>46722.666666666657</v>
      </c>
      <c r="B8034">
        <v>188.23</v>
      </c>
      <c r="C8034">
        <v>32.97</v>
      </c>
      <c r="D8034">
        <v>13.19</v>
      </c>
      <c r="E8034">
        <v>234.39</v>
      </c>
    </row>
    <row r="8035" spans="1:5" x14ac:dyDescent="0.25">
      <c r="A8035" s="264">
        <v>46722.708333333343</v>
      </c>
      <c r="B8035">
        <v>189.83</v>
      </c>
      <c r="C8035">
        <v>32.630000000000003</v>
      </c>
      <c r="D8035">
        <v>13.05</v>
      </c>
      <c r="E8035">
        <v>235.51</v>
      </c>
    </row>
    <row r="8036" spans="1:5" x14ac:dyDescent="0.25">
      <c r="A8036" s="264">
        <v>46722.75</v>
      </c>
      <c r="B8036">
        <v>188.09</v>
      </c>
      <c r="C8036">
        <v>32.1</v>
      </c>
      <c r="D8036">
        <v>12.84</v>
      </c>
      <c r="E8036">
        <v>233.03</v>
      </c>
    </row>
    <row r="8037" spans="1:5" x14ac:dyDescent="0.25">
      <c r="A8037" s="264">
        <v>46722.791666666657</v>
      </c>
      <c r="B8037">
        <v>188.54</v>
      </c>
      <c r="C8037">
        <v>31.98</v>
      </c>
      <c r="D8037">
        <v>12.79</v>
      </c>
      <c r="E8037">
        <v>233.31</v>
      </c>
    </row>
    <row r="8038" spans="1:5" x14ac:dyDescent="0.25">
      <c r="A8038" s="264">
        <v>46722.833333333343</v>
      </c>
      <c r="B8038">
        <v>185.52</v>
      </c>
      <c r="C8038">
        <v>31.97</v>
      </c>
      <c r="D8038">
        <v>12.79</v>
      </c>
      <c r="E8038">
        <v>230.28</v>
      </c>
    </row>
    <row r="8039" spans="1:5" x14ac:dyDescent="0.25">
      <c r="A8039" s="264">
        <v>46722.875</v>
      </c>
      <c r="B8039">
        <v>182.64</v>
      </c>
      <c r="C8039">
        <v>32.049999999999997</v>
      </c>
      <c r="D8039">
        <v>12.82</v>
      </c>
      <c r="E8039">
        <v>227.51</v>
      </c>
    </row>
    <row r="8040" spans="1:5" x14ac:dyDescent="0.25">
      <c r="A8040" s="264">
        <v>46722.916666666657</v>
      </c>
      <c r="B8040">
        <v>182.4</v>
      </c>
      <c r="C8040">
        <v>31.95</v>
      </c>
      <c r="D8040">
        <v>12.78</v>
      </c>
      <c r="E8040">
        <v>227.13</v>
      </c>
    </row>
    <row r="8041" spans="1:5" x14ac:dyDescent="0.25">
      <c r="A8041" s="264">
        <v>46722.958333333343</v>
      </c>
      <c r="B8041">
        <v>180.44</v>
      </c>
      <c r="C8041">
        <v>32.049999999999997</v>
      </c>
      <c r="D8041">
        <v>12.82</v>
      </c>
      <c r="E8041">
        <v>225.31</v>
      </c>
    </row>
    <row r="8042" spans="1:5" x14ac:dyDescent="0.25">
      <c r="A8042" s="264">
        <v>46723</v>
      </c>
      <c r="B8042">
        <v>180.1</v>
      </c>
      <c r="C8042">
        <v>32.51</v>
      </c>
      <c r="D8042">
        <v>13</v>
      </c>
      <c r="E8042">
        <v>225.61</v>
      </c>
    </row>
    <row r="8043" spans="1:5" x14ac:dyDescent="0.25">
      <c r="A8043" s="264">
        <v>46723.041666666657</v>
      </c>
      <c r="B8043">
        <v>181.64</v>
      </c>
      <c r="C8043">
        <v>32.83</v>
      </c>
      <c r="D8043">
        <v>13.13</v>
      </c>
      <c r="E8043">
        <v>227.6</v>
      </c>
    </row>
    <row r="8044" spans="1:5" x14ac:dyDescent="0.25">
      <c r="A8044" s="264">
        <v>46723.083333333343</v>
      </c>
      <c r="B8044">
        <v>181.47</v>
      </c>
      <c r="C8044">
        <v>32.869999999999997</v>
      </c>
      <c r="D8044">
        <v>13.15</v>
      </c>
      <c r="E8044">
        <v>227.49</v>
      </c>
    </row>
    <row r="8045" spans="1:5" x14ac:dyDescent="0.25">
      <c r="A8045" s="264">
        <v>46723.125</v>
      </c>
      <c r="B8045">
        <v>182.28</v>
      </c>
      <c r="C8045">
        <v>33.130000000000003</v>
      </c>
      <c r="D8045">
        <v>13.25</v>
      </c>
      <c r="E8045">
        <v>228.66</v>
      </c>
    </row>
    <row r="8046" spans="1:5" x14ac:dyDescent="0.25">
      <c r="A8046" s="264">
        <v>46723.166666666657</v>
      </c>
      <c r="B8046">
        <v>181.28</v>
      </c>
      <c r="C8046">
        <v>33</v>
      </c>
      <c r="D8046">
        <v>13.2</v>
      </c>
      <c r="E8046">
        <v>227.48</v>
      </c>
    </row>
    <row r="8047" spans="1:5" x14ac:dyDescent="0.25">
      <c r="A8047" s="264">
        <v>46723.208333333343</v>
      </c>
      <c r="B8047">
        <v>183.59</v>
      </c>
      <c r="C8047">
        <v>33.28</v>
      </c>
      <c r="D8047">
        <v>13.31</v>
      </c>
      <c r="E8047">
        <v>230.18</v>
      </c>
    </row>
    <row r="8048" spans="1:5" x14ac:dyDescent="0.25">
      <c r="A8048" s="264">
        <v>46723.25</v>
      </c>
      <c r="B8048">
        <v>188.69</v>
      </c>
      <c r="C8048">
        <v>33.99</v>
      </c>
      <c r="D8048">
        <v>13.6</v>
      </c>
      <c r="E8048">
        <v>236.28</v>
      </c>
    </row>
    <row r="8049" spans="1:5" x14ac:dyDescent="0.25">
      <c r="A8049" s="264">
        <v>46723.291666666657</v>
      </c>
      <c r="B8049">
        <v>192.82</v>
      </c>
      <c r="C8049">
        <v>34.46</v>
      </c>
      <c r="D8049">
        <v>13.78</v>
      </c>
      <c r="E8049">
        <v>241.06</v>
      </c>
    </row>
    <row r="8050" spans="1:5" x14ac:dyDescent="0.25">
      <c r="A8050" s="264">
        <v>46723.333333333343</v>
      </c>
      <c r="B8050">
        <v>199.44</v>
      </c>
      <c r="C8050">
        <v>36.14</v>
      </c>
      <c r="D8050">
        <v>14.46</v>
      </c>
      <c r="E8050">
        <v>250.04</v>
      </c>
    </row>
    <row r="8051" spans="1:5" x14ac:dyDescent="0.25">
      <c r="A8051" s="264">
        <v>46723.375</v>
      </c>
      <c r="B8051">
        <v>199.4</v>
      </c>
      <c r="C8051">
        <v>36.47</v>
      </c>
      <c r="D8051">
        <v>14.59</v>
      </c>
      <c r="E8051">
        <v>250.46</v>
      </c>
    </row>
    <row r="8052" spans="1:5" x14ac:dyDescent="0.25">
      <c r="A8052" s="264">
        <v>46723.416666666657</v>
      </c>
      <c r="B8052">
        <v>190.91</v>
      </c>
      <c r="C8052">
        <v>35.08</v>
      </c>
      <c r="D8052">
        <v>14.03</v>
      </c>
      <c r="E8052">
        <v>240.02</v>
      </c>
    </row>
    <row r="8053" spans="1:5" x14ac:dyDescent="0.25">
      <c r="A8053" s="264">
        <v>46723.458333333343</v>
      </c>
      <c r="B8053">
        <v>182.43</v>
      </c>
      <c r="C8053">
        <v>32.97</v>
      </c>
      <c r="D8053">
        <v>13.19</v>
      </c>
      <c r="E8053">
        <v>228.59</v>
      </c>
    </row>
    <row r="8054" spans="1:5" x14ac:dyDescent="0.25">
      <c r="A8054" s="264">
        <v>46723.5</v>
      </c>
      <c r="B8054">
        <v>174.71</v>
      </c>
      <c r="C8054">
        <v>31.27</v>
      </c>
      <c r="D8054">
        <v>12.51</v>
      </c>
      <c r="E8054">
        <v>218.49</v>
      </c>
    </row>
    <row r="8055" spans="1:5" x14ac:dyDescent="0.25">
      <c r="A8055" s="264">
        <v>46723.541666666657</v>
      </c>
      <c r="B8055">
        <v>173.91</v>
      </c>
      <c r="C8055">
        <v>29.6</v>
      </c>
      <c r="D8055">
        <v>11.84</v>
      </c>
      <c r="E8055">
        <v>215.35</v>
      </c>
    </row>
    <row r="8056" spans="1:5" x14ac:dyDescent="0.25">
      <c r="A8056" s="264">
        <v>46723.583333333343</v>
      </c>
      <c r="B8056">
        <v>171.6</v>
      </c>
      <c r="C8056">
        <v>29.38</v>
      </c>
      <c r="D8056">
        <v>11.75</v>
      </c>
      <c r="E8056">
        <v>212.73</v>
      </c>
    </row>
    <row r="8057" spans="1:5" x14ac:dyDescent="0.25">
      <c r="A8057" s="264">
        <v>46723.625</v>
      </c>
      <c r="B8057">
        <v>172.62</v>
      </c>
      <c r="C8057">
        <v>29.45</v>
      </c>
      <c r="D8057">
        <v>11.78</v>
      </c>
      <c r="E8057">
        <v>213.85</v>
      </c>
    </row>
    <row r="8058" spans="1:5" x14ac:dyDescent="0.25">
      <c r="A8058" s="264">
        <v>46723.666666666657</v>
      </c>
      <c r="B8058">
        <v>173.37</v>
      </c>
      <c r="C8058">
        <v>29.85</v>
      </c>
      <c r="D8058">
        <v>11.94</v>
      </c>
      <c r="E8058">
        <v>215.16</v>
      </c>
    </row>
    <row r="8059" spans="1:5" x14ac:dyDescent="0.25">
      <c r="A8059" s="264">
        <v>46723.708333333343</v>
      </c>
      <c r="B8059">
        <v>169.95</v>
      </c>
      <c r="C8059">
        <v>29.93</v>
      </c>
      <c r="D8059">
        <v>11.97</v>
      </c>
      <c r="E8059">
        <v>211.85</v>
      </c>
    </row>
    <row r="8060" spans="1:5" x14ac:dyDescent="0.25">
      <c r="A8060" s="264">
        <v>46723.75</v>
      </c>
      <c r="B8060">
        <v>165.5</v>
      </c>
      <c r="C8060">
        <v>29.02</v>
      </c>
      <c r="D8060">
        <v>11.61</v>
      </c>
      <c r="E8060">
        <v>206.13</v>
      </c>
    </row>
    <row r="8061" spans="1:5" x14ac:dyDescent="0.25">
      <c r="A8061" s="264">
        <v>46723.791666666657</v>
      </c>
      <c r="B8061">
        <v>161.33000000000001</v>
      </c>
      <c r="C8061">
        <v>28.45</v>
      </c>
      <c r="D8061">
        <v>11.38</v>
      </c>
      <c r="E8061">
        <v>201.16</v>
      </c>
    </row>
    <row r="8062" spans="1:5" x14ac:dyDescent="0.25">
      <c r="A8062" s="264">
        <v>46723.833333333343</v>
      </c>
      <c r="B8062">
        <v>156.29</v>
      </c>
      <c r="C8062">
        <v>27.25</v>
      </c>
      <c r="D8062">
        <v>10.9</v>
      </c>
      <c r="E8062">
        <v>194.44</v>
      </c>
    </row>
    <row r="8063" spans="1:5" x14ac:dyDescent="0.25">
      <c r="A8063" s="264">
        <v>46723.875</v>
      </c>
      <c r="B8063">
        <v>152.65</v>
      </c>
      <c r="C8063">
        <v>26.75</v>
      </c>
      <c r="D8063">
        <v>10.7</v>
      </c>
      <c r="E8063">
        <v>190.1</v>
      </c>
    </row>
    <row r="8064" spans="1:5" x14ac:dyDescent="0.25">
      <c r="A8064" s="264">
        <v>46723.916666666657</v>
      </c>
      <c r="B8064">
        <v>150.13999999999999</v>
      </c>
      <c r="C8064">
        <v>25.92</v>
      </c>
      <c r="D8064">
        <v>10.37</v>
      </c>
      <c r="E8064">
        <v>186.43</v>
      </c>
    </row>
    <row r="8065" spans="1:5" x14ac:dyDescent="0.25">
      <c r="A8065" s="264">
        <v>46723.958333333343</v>
      </c>
      <c r="B8065">
        <v>146.72</v>
      </c>
      <c r="C8065">
        <v>25.4</v>
      </c>
      <c r="D8065">
        <v>10.16</v>
      </c>
      <c r="E8065">
        <v>182.28</v>
      </c>
    </row>
    <row r="8066" spans="1:5" x14ac:dyDescent="0.25">
      <c r="A8066" s="264">
        <v>46724</v>
      </c>
      <c r="B8066">
        <v>145.93</v>
      </c>
      <c r="C8066">
        <v>25.4</v>
      </c>
      <c r="D8066">
        <v>10.16</v>
      </c>
      <c r="E8066">
        <v>181.49</v>
      </c>
    </row>
    <row r="8067" spans="1:5" x14ac:dyDescent="0.25">
      <c r="A8067" s="264">
        <v>46724.041666666657</v>
      </c>
      <c r="B8067">
        <v>143.03</v>
      </c>
      <c r="C8067">
        <v>25.11</v>
      </c>
      <c r="D8067">
        <v>10.039999999999999</v>
      </c>
      <c r="E8067">
        <v>178.18</v>
      </c>
    </row>
    <row r="8068" spans="1:5" x14ac:dyDescent="0.25">
      <c r="A8068" s="264">
        <v>46724.083333333343</v>
      </c>
      <c r="B8068">
        <v>148.26</v>
      </c>
      <c r="C8068">
        <v>25.21</v>
      </c>
      <c r="D8068">
        <v>10.08</v>
      </c>
      <c r="E8068">
        <v>183.55</v>
      </c>
    </row>
    <row r="8069" spans="1:5" x14ac:dyDescent="0.25">
      <c r="A8069" s="264">
        <v>46724.125</v>
      </c>
      <c r="B8069">
        <v>148.12</v>
      </c>
      <c r="C8069">
        <v>25.23</v>
      </c>
      <c r="D8069">
        <v>10.09</v>
      </c>
      <c r="E8069">
        <v>183.44</v>
      </c>
    </row>
    <row r="8070" spans="1:5" x14ac:dyDescent="0.25">
      <c r="A8070" s="264">
        <v>46724.166666666657</v>
      </c>
      <c r="B8070">
        <v>144.66</v>
      </c>
      <c r="C8070">
        <v>25.65</v>
      </c>
      <c r="D8070">
        <v>10.26</v>
      </c>
      <c r="E8070">
        <v>180.57</v>
      </c>
    </row>
    <row r="8071" spans="1:5" x14ac:dyDescent="0.25">
      <c r="A8071" s="264">
        <v>46724.208333333343</v>
      </c>
      <c r="B8071">
        <v>145.80000000000001</v>
      </c>
      <c r="C8071">
        <v>25.85</v>
      </c>
      <c r="D8071">
        <v>10.34</v>
      </c>
      <c r="E8071">
        <v>181.99</v>
      </c>
    </row>
    <row r="8072" spans="1:5" x14ac:dyDescent="0.25">
      <c r="A8072" s="264">
        <v>46724.25</v>
      </c>
      <c r="B8072">
        <v>154.09</v>
      </c>
      <c r="C8072">
        <v>26.7</v>
      </c>
      <c r="D8072">
        <v>10.68</v>
      </c>
      <c r="E8072">
        <v>191.47</v>
      </c>
    </row>
    <row r="8073" spans="1:5" x14ac:dyDescent="0.25">
      <c r="A8073" s="264">
        <v>46724.291666666657</v>
      </c>
      <c r="B8073">
        <v>160.28</v>
      </c>
      <c r="C8073">
        <v>27.21</v>
      </c>
      <c r="D8073">
        <v>10.88</v>
      </c>
      <c r="E8073">
        <v>198.37</v>
      </c>
    </row>
    <row r="8074" spans="1:5" x14ac:dyDescent="0.25">
      <c r="A8074" s="264">
        <v>46724.333333333343</v>
      </c>
      <c r="B8074">
        <v>166.46</v>
      </c>
      <c r="C8074">
        <v>29.14</v>
      </c>
      <c r="D8074">
        <v>11.66</v>
      </c>
      <c r="E8074">
        <v>207.26</v>
      </c>
    </row>
    <row r="8075" spans="1:5" x14ac:dyDescent="0.25">
      <c r="A8075" s="264">
        <v>46724.375</v>
      </c>
      <c r="B8075">
        <v>170.76</v>
      </c>
      <c r="C8075">
        <v>30.08</v>
      </c>
      <c r="D8075">
        <v>12.03</v>
      </c>
      <c r="E8075">
        <v>212.87</v>
      </c>
    </row>
    <row r="8076" spans="1:5" x14ac:dyDescent="0.25">
      <c r="A8076" s="264">
        <v>46724.416666666657</v>
      </c>
      <c r="B8076">
        <v>165.34</v>
      </c>
      <c r="C8076">
        <v>29.4</v>
      </c>
      <c r="D8076">
        <v>11.76</v>
      </c>
      <c r="E8076">
        <v>206.5</v>
      </c>
    </row>
    <row r="8077" spans="1:5" x14ac:dyDescent="0.25">
      <c r="A8077" s="264">
        <v>46724.458333333343</v>
      </c>
      <c r="B8077">
        <v>158.63</v>
      </c>
      <c r="C8077">
        <v>28.15</v>
      </c>
      <c r="D8077">
        <v>11.26</v>
      </c>
      <c r="E8077">
        <v>198.04</v>
      </c>
    </row>
    <row r="8078" spans="1:5" x14ac:dyDescent="0.25">
      <c r="A8078" s="264">
        <v>46724.5</v>
      </c>
      <c r="B8078">
        <v>154.34</v>
      </c>
      <c r="C8078">
        <v>26.3</v>
      </c>
      <c r="D8078">
        <v>10.52</v>
      </c>
      <c r="E8078">
        <v>191.16</v>
      </c>
    </row>
    <row r="8079" spans="1:5" x14ac:dyDescent="0.25">
      <c r="A8079" s="264">
        <v>46724.541666666657</v>
      </c>
      <c r="B8079">
        <v>150.06</v>
      </c>
      <c r="C8079">
        <v>25.08</v>
      </c>
      <c r="D8079">
        <v>10.029999999999999</v>
      </c>
      <c r="E8079">
        <v>185.17</v>
      </c>
    </row>
    <row r="8080" spans="1:5" x14ac:dyDescent="0.25">
      <c r="A8080" s="264">
        <v>46724.583333333343</v>
      </c>
      <c r="B8080">
        <v>149.38</v>
      </c>
      <c r="C8080">
        <v>25.49</v>
      </c>
      <c r="D8080">
        <v>10.199999999999999</v>
      </c>
      <c r="E8080">
        <v>185.07</v>
      </c>
    </row>
    <row r="8081" spans="1:5" x14ac:dyDescent="0.25">
      <c r="A8081" s="264">
        <v>46724.625</v>
      </c>
      <c r="B8081">
        <v>155.69999999999999</v>
      </c>
      <c r="C8081">
        <v>25.63</v>
      </c>
      <c r="D8081">
        <v>10.25</v>
      </c>
      <c r="E8081">
        <v>191.58</v>
      </c>
    </row>
    <row r="8082" spans="1:5" x14ac:dyDescent="0.25">
      <c r="A8082" s="264">
        <v>46724.666666666657</v>
      </c>
      <c r="B8082">
        <v>157.41</v>
      </c>
      <c r="C8082">
        <v>26.75</v>
      </c>
      <c r="D8082">
        <v>10.7</v>
      </c>
      <c r="E8082">
        <v>194.86</v>
      </c>
    </row>
    <row r="8083" spans="1:5" x14ac:dyDescent="0.25">
      <c r="A8083" s="264">
        <v>46724.708333333343</v>
      </c>
      <c r="B8083">
        <v>159.07</v>
      </c>
      <c r="C8083">
        <v>27.15</v>
      </c>
      <c r="D8083">
        <v>10.86</v>
      </c>
      <c r="E8083">
        <v>197.08</v>
      </c>
    </row>
    <row r="8084" spans="1:5" x14ac:dyDescent="0.25">
      <c r="A8084" s="264">
        <v>46724.75</v>
      </c>
      <c r="B8084">
        <v>158.66999999999999</v>
      </c>
      <c r="C8084">
        <v>27.67</v>
      </c>
      <c r="D8084">
        <v>11.07</v>
      </c>
      <c r="E8084">
        <v>197.41</v>
      </c>
    </row>
    <row r="8085" spans="1:5" x14ac:dyDescent="0.25">
      <c r="A8085" s="264">
        <v>46724.791666666657</v>
      </c>
      <c r="B8085">
        <v>157.9</v>
      </c>
      <c r="C8085">
        <v>27.7</v>
      </c>
      <c r="D8085">
        <v>11.08</v>
      </c>
      <c r="E8085">
        <v>196.68</v>
      </c>
    </row>
    <row r="8086" spans="1:5" x14ac:dyDescent="0.25">
      <c r="A8086" s="264">
        <v>46724.833333333343</v>
      </c>
      <c r="B8086">
        <v>153.41999999999999</v>
      </c>
      <c r="C8086">
        <v>26.45</v>
      </c>
      <c r="D8086">
        <v>10.58</v>
      </c>
      <c r="E8086">
        <v>190.45</v>
      </c>
    </row>
    <row r="8087" spans="1:5" x14ac:dyDescent="0.25">
      <c r="A8087" s="264">
        <v>46724.875</v>
      </c>
      <c r="B8087">
        <v>154.58000000000001</v>
      </c>
      <c r="C8087">
        <v>26.48</v>
      </c>
      <c r="D8087">
        <v>10.59</v>
      </c>
      <c r="E8087">
        <v>191.65</v>
      </c>
    </row>
    <row r="8088" spans="1:5" x14ac:dyDescent="0.25">
      <c r="A8088" s="264">
        <v>46724.916666666657</v>
      </c>
      <c r="B8088">
        <v>152.33000000000001</v>
      </c>
      <c r="C8088">
        <v>26.13</v>
      </c>
      <c r="D8088">
        <v>10.45</v>
      </c>
      <c r="E8088">
        <v>188.91</v>
      </c>
    </row>
    <row r="8089" spans="1:5" x14ac:dyDescent="0.25">
      <c r="A8089" s="264">
        <v>46724.958333333343</v>
      </c>
      <c r="B8089">
        <v>149.38999999999999</v>
      </c>
      <c r="C8089">
        <v>26.14</v>
      </c>
      <c r="D8089">
        <v>10.46</v>
      </c>
      <c r="E8089">
        <v>185.99</v>
      </c>
    </row>
    <row r="8090" spans="1:5" x14ac:dyDescent="0.25">
      <c r="A8090" s="264">
        <v>46725</v>
      </c>
      <c r="B8090">
        <v>151.55000000000001</v>
      </c>
      <c r="C8090">
        <v>26.41</v>
      </c>
      <c r="D8090">
        <v>10.56</v>
      </c>
      <c r="E8090">
        <v>188.52</v>
      </c>
    </row>
    <row r="8091" spans="1:5" x14ac:dyDescent="0.25">
      <c r="A8091" s="264">
        <v>46725.041666666657</v>
      </c>
      <c r="B8091">
        <v>154.81</v>
      </c>
      <c r="C8091">
        <v>27.05</v>
      </c>
      <c r="D8091">
        <v>10.82</v>
      </c>
      <c r="E8091">
        <v>192.68</v>
      </c>
    </row>
    <row r="8092" spans="1:5" x14ac:dyDescent="0.25">
      <c r="A8092" s="264">
        <v>46725.083333333343</v>
      </c>
      <c r="B8092">
        <v>160.16</v>
      </c>
      <c r="C8092">
        <v>28.07</v>
      </c>
      <c r="D8092">
        <v>11.23</v>
      </c>
      <c r="E8092">
        <v>199.46</v>
      </c>
    </row>
    <row r="8093" spans="1:5" x14ac:dyDescent="0.25">
      <c r="A8093" s="264">
        <v>46725.125</v>
      </c>
      <c r="B8093">
        <v>164.93</v>
      </c>
      <c r="C8093">
        <v>28.85</v>
      </c>
      <c r="D8093">
        <v>11.54</v>
      </c>
      <c r="E8093">
        <v>205.32</v>
      </c>
    </row>
    <row r="8094" spans="1:5" x14ac:dyDescent="0.25">
      <c r="A8094" s="264">
        <v>46725.166666666657</v>
      </c>
      <c r="B8094">
        <v>172.21</v>
      </c>
      <c r="C8094">
        <v>30</v>
      </c>
      <c r="D8094">
        <v>12</v>
      </c>
      <c r="E8094">
        <v>214.21</v>
      </c>
    </row>
    <row r="8095" spans="1:5" x14ac:dyDescent="0.25">
      <c r="A8095" s="264">
        <v>46725.208333333343</v>
      </c>
      <c r="B8095">
        <v>185.88</v>
      </c>
      <c r="C8095">
        <v>31.63</v>
      </c>
      <c r="D8095">
        <v>12.65</v>
      </c>
      <c r="E8095">
        <v>230.16</v>
      </c>
    </row>
    <row r="8096" spans="1:5" x14ac:dyDescent="0.25">
      <c r="A8096" s="264">
        <v>46725.25</v>
      </c>
      <c r="B8096">
        <v>206.61</v>
      </c>
      <c r="C8096">
        <v>35.270000000000003</v>
      </c>
      <c r="D8096">
        <v>14.11</v>
      </c>
      <c r="E8096">
        <v>255.99</v>
      </c>
    </row>
    <row r="8097" spans="1:5" x14ac:dyDescent="0.25">
      <c r="A8097" s="264">
        <v>46725.291666666657</v>
      </c>
      <c r="B8097">
        <v>208.61</v>
      </c>
      <c r="C8097">
        <v>35.950000000000003</v>
      </c>
      <c r="D8097">
        <v>14.38</v>
      </c>
      <c r="E8097">
        <v>258.94</v>
      </c>
    </row>
    <row r="8098" spans="1:5" x14ac:dyDescent="0.25">
      <c r="A8098" s="264">
        <v>46725.333333333343</v>
      </c>
      <c r="B8098">
        <v>200.58</v>
      </c>
      <c r="C8098">
        <v>35.9</v>
      </c>
      <c r="D8098">
        <v>14.36</v>
      </c>
      <c r="E8098">
        <v>250.84</v>
      </c>
    </row>
    <row r="8099" spans="1:5" x14ac:dyDescent="0.25">
      <c r="A8099" s="264">
        <v>46725.375</v>
      </c>
      <c r="B8099">
        <v>193.85</v>
      </c>
      <c r="C8099">
        <v>34.47</v>
      </c>
      <c r="D8099">
        <v>13.79</v>
      </c>
      <c r="E8099">
        <v>242.11</v>
      </c>
    </row>
    <row r="8100" spans="1:5" x14ac:dyDescent="0.25">
      <c r="A8100" s="264">
        <v>46725.416666666657</v>
      </c>
      <c r="B8100">
        <v>186.42</v>
      </c>
      <c r="C8100">
        <v>31.97</v>
      </c>
      <c r="D8100">
        <v>12.79</v>
      </c>
      <c r="E8100">
        <v>231.18</v>
      </c>
    </row>
    <row r="8101" spans="1:5" x14ac:dyDescent="0.25">
      <c r="A8101" s="264">
        <v>46725.458333333343</v>
      </c>
      <c r="B8101">
        <v>176.94</v>
      </c>
      <c r="C8101">
        <v>29.69</v>
      </c>
      <c r="D8101">
        <v>11.88</v>
      </c>
      <c r="E8101">
        <v>218.51</v>
      </c>
    </row>
    <row r="8102" spans="1:5" x14ac:dyDescent="0.25">
      <c r="A8102" s="264">
        <v>46725.5</v>
      </c>
      <c r="B8102">
        <v>166.35</v>
      </c>
      <c r="C8102">
        <v>28.42</v>
      </c>
      <c r="D8102">
        <v>11.37</v>
      </c>
      <c r="E8102">
        <v>206.14</v>
      </c>
    </row>
    <row r="8103" spans="1:5" x14ac:dyDescent="0.25">
      <c r="A8103" s="264">
        <v>46725.541666666657</v>
      </c>
      <c r="B8103">
        <v>169.42</v>
      </c>
      <c r="C8103">
        <v>26.4</v>
      </c>
      <c r="D8103">
        <v>10.56</v>
      </c>
      <c r="E8103">
        <v>206.38</v>
      </c>
    </row>
    <row r="8104" spans="1:5" x14ac:dyDescent="0.25">
      <c r="A8104" s="264">
        <v>46725.583333333343</v>
      </c>
      <c r="B8104">
        <v>175.33</v>
      </c>
      <c r="C8104">
        <v>16.98</v>
      </c>
      <c r="D8104">
        <v>6.79</v>
      </c>
      <c r="E8104">
        <v>199.1</v>
      </c>
    </row>
    <row r="8105" spans="1:5" x14ac:dyDescent="0.25">
      <c r="A8105" s="264">
        <v>46725.625</v>
      </c>
      <c r="B8105">
        <v>171.66</v>
      </c>
      <c r="C8105">
        <v>35.1</v>
      </c>
      <c r="D8105">
        <v>14.04</v>
      </c>
      <c r="E8105">
        <v>220.8</v>
      </c>
    </row>
    <row r="8106" spans="1:5" x14ac:dyDescent="0.25">
      <c r="A8106" s="264">
        <v>46725.666666666657</v>
      </c>
      <c r="B8106">
        <v>170.32</v>
      </c>
      <c r="C8106">
        <v>31.05</v>
      </c>
      <c r="D8106">
        <v>12.42</v>
      </c>
      <c r="E8106">
        <v>213.79</v>
      </c>
    </row>
    <row r="8107" spans="1:5" x14ac:dyDescent="0.25">
      <c r="A8107" s="264">
        <v>46725.708333333343</v>
      </c>
      <c r="B8107">
        <v>168.33</v>
      </c>
      <c r="C8107">
        <v>29.68</v>
      </c>
      <c r="D8107">
        <v>11.87</v>
      </c>
      <c r="E8107">
        <v>209.88</v>
      </c>
    </row>
    <row r="8108" spans="1:5" x14ac:dyDescent="0.25">
      <c r="A8108" s="264">
        <v>46725.75</v>
      </c>
      <c r="B8108">
        <v>161.06</v>
      </c>
      <c r="C8108">
        <v>29.38</v>
      </c>
      <c r="D8108">
        <v>11.75</v>
      </c>
      <c r="E8108">
        <v>202.19</v>
      </c>
    </row>
    <row r="8109" spans="1:5" x14ac:dyDescent="0.25">
      <c r="A8109" s="264">
        <v>46725.791666666657</v>
      </c>
      <c r="B8109">
        <v>157.66999999999999</v>
      </c>
      <c r="C8109">
        <v>28.22</v>
      </c>
      <c r="D8109">
        <v>11.29</v>
      </c>
      <c r="E8109">
        <v>197.18</v>
      </c>
    </row>
    <row r="8110" spans="1:5" x14ac:dyDescent="0.25">
      <c r="A8110" s="264">
        <v>46725.833333333343</v>
      </c>
      <c r="B8110">
        <v>153.78</v>
      </c>
      <c r="C8110">
        <v>26.62</v>
      </c>
      <c r="D8110">
        <v>10.65</v>
      </c>
      <c r="E8110">
        <v>191.05</v>
      </c>
    </row>
    <row r="8111" spans="1:5" x14ac:dyDescent="0.25">
      <c r="A8111" s="264">
        <v>46725.875</v>
      </c>
      <c r="B8111">
        <v>148.54</v>
      </c>
      <c r="C8111">
        <v>26.15</v>
      </c>
      <c r="D8111">
        <v>10.46</v>
      </c>
      <c r="E8111">
        <v>185.15</v>
      </c>
    </row>
    <row r="8112" spans="1:5" x14ac:dyDescent="0.25">
      <c r="A8112" s="264">
        <v>46725.916666666657</v>
      </c>
      <c r="B8112">
        <v>143.06</v>
      </c>
      <c r="C8112">
        <v>24.48</v>
      </c>
      <c r="D8112">
        <v>9.7899999999999991</v>
      </c>
      <c r="E8112">
        <v>177.33</v>
      </c>
    </row>
    <row r="8113" spans="1:5" x14ac:dyDescent="0.25">
      <c r="A8113" s="264">
        <v>46725.958333333343</v>
      </c>
      <c r="B8113">
        <v>140.15</v>
      </c>
      <c r="C8113">
        <v>23.75</v>
      </c>
      <c r="D8113">
        <v>9.5</v>
      </c>
      <c r="E8113">
        <v>173.4</v>
      </c>
    </row>
    <row r="8114" spans="1:5" x14ac:dyDescent="0.25">
      <c r="A8114" s="264">
        <v>46726</v>
      </c>
      <c r="B8114">
        <v>140.25</v>
      </c>
      <c r="C8114">
        <v>23.78</v>
      </c>
      <c r="D8114">
        <v>9.51</v>
      </c>
      <c r="E8114">
        <v>173.54</v>
      </c>
    </row>
    <row r="8115" spans="1:5" x14ac:dyDescent="0.25">
      <c r="A8115" s="264">
        <v>46726.041666666657</v>
      </c>
      <c r="B8115">
        <v>140.54</v>
      </c>
      <c r="C8115">
        <v>24.12</v>
      </c>
      <c r="D8115">
        <v>9.65</v>
      </c>
      <c r="E8115">
        <v>174.31</v>
      </c>
    </row>
    <row r="8116" spans="1:5" x14ac:dyDescent="0.25">
      <c r="A8116" s="264">
        <v>46726.083333333343</v>
      </c>
      <c r="B8116">
        <v>143.75</v>
      </c>
      <c r="C8116">
        <v>24.72</v>
      </c>
      <c r="D8116">
        <v>9.89</v>
      </c>
      <c r="E8116">
        <v>178.36</v>
      </c>
    </row>
    <row r="8117" spans="1:5" x14ac:dyDescent="0.25">
      <c r="A8117" s="264">
        <v>46726.125</v>
      </c>
      <c r="B8117">
        <v>147.4</v>
      </c>
      <c r="C8117">
        <v>24.98</v>
      </c>
      <c r="D8117">
        <v>9.99</v>
      </c>
      <c r="E8117">
        <v>182.37</v>
      </c>
    </row>
    <row r="8118" spans="1:5" x14ac:dyDescent="0.25">
      <c r="A8118" s="264">
        <v>46726.166666666657</v>
      </c>
      <c r="B8118">
        <v>153.54</v>
      </c>
      <c r="C8118">
        <v>25.95</v>
      </c>
      <c r="D8118">
        <v>10.38</v>
      </c>
      <c r="E8118">
        <v>189.87</v>
      </c>
    </row>
    <row r="8119" spans="1:5" x14ac:dyDescent="0.25">
      <c r="A8119" s="264">
        <v>46726.208333333343</v>
      </c>
      <c r="B8119">
        <v>167.46</v>
      </c>
      <c r="C8119">
        <v>27.9</v>
      </c>
      <c r="D8119">
        <v>11.16</v>
      </c>
      <c r="E8119">
        <v>206.52</v>
      </c>
    </row>
    <row r="8120" spans="1:5" x14ac:dyDescent="0.25">
      <c r="A8120" s="264">
        <v>46726.25</v>
      </c>
      <c r="B8120">
        <v>186.13</v>
      </c>
      <c r="C8120">
        <v>31.8</v>
      </c>
      <c r="D8120">
        <v>12.72</v>
      </c>
      <c r="E8120">
        <v>230.65</v>
      </c>
    </row>
    <row r="8121" spans="1:5" x14ac:dyDescent="0.25">
      <c r="A8121" s="264">
        <v>46726.291666666657</v>
      </c>
      <c r="B8121">
        <v>187.08</v>
      </c>
      <c r="C8121">
        <v>32.200000000000003</v>
      </c>
      <c r="D8121">
        <v>12.88</v>
      </c>
      <c r="E8121">
        <v>232.16</v>
      </c>
    </row>
    <row r="8122" spans="1:5" x14ac:dyDescent="0.25">
      <c r="A8122" s="264">
        <v>46726.333333333343</v>
      </c>
      <c r="B8122">
        <v>177.6</v>
      </c>
      <c r="C8122">
        <v>31.08</v>
      </c>
      <c r="D8122">
        <v>12.43</v>
      </c>
      <c r="E8122">
        <v>221.11</v>
      </c>
    </row>
    <row r="8123" spans="1:5" x14ac:dyDescent="0.25">
      <c r="A8123" s="264">
        <v>46726.375</v>
      </c>
      <c r="B8123">
        <v>173.79</v>
      </c>
      <c r="C8123">
        <v>29.87</v>
      </c>
      <c r="D8123">
        <v>11.95</v>
      </c>
      <c r="E8123">
        <v>215.61</v>
      </c>
    </row>
    <row r="8124" spans="1:5" x14ac:dyDescent="0.25">
      <c r="A8124" s="264">
        <v>46726.416666666657</v>
      </c>
      <c r="B8124">
        <v>170.42</v>
      </c>
      <c r="C8124">
        <v>28.88</v>
      </c>
      <c r="D8124">
        <v>11.55</v>
      </c>
      <c r="E8124">
        <v>210.85</v>
      </c>
    </row>
    <row r="8125" spans="1:5" x14ac:dyDescent="0.25">
      <c r="A8125" s="264">
        <v>46726.458333333343</v>
      </c>
      <c r="B8125">
        <v>165.97</v>
      </c>
      <c r="C8125">
        <v>28.14</v>
      </c>
      <c r="D8125">
        <v>11.26</v>
      </c>
      <c r="E8125">
        <v>205.37</v>
      </c>
    </row>
    <row r="8126" spans="1:5" x14ac:dyDescent="0.25">
      <c r="A8126" s="264">
        <v>46726.5</v>
      </c>
      <c r="B8126">
        <v>165.16</v>
      </c>
      <c r="C8126">
        <v>27.72</v>
      </c>
      <c r="D8126">
        <v>11.09</v>
      </c>
      <c r="E8126">
        <v>203.97</v>
      </c>
    </row>
    <row r="8127" spans="1:5" x14ac:dyDescent="0.25">
      <c r="A8127" s="264">
        <v>46726.541666666657</v>
      </c>
      <c r="B8127">
        <v>159.97999999999999</v>
      </c>
      <c r="C8127">
        <v>27.37</v>
      </c>
      <c r="D8127">
        <v>10.95</v>
      </c>
      <c r="E8127">
        <v>198.3</v>
      </c>
    </row>
    <row r="8128" spans="1:5" x14ac:dyDescent="0.25">
      <c r="A8128" s="264">
        <v>46726.583333333343</v>
      </c>
      <c r="B8128">
        <v>159.93</v>
      </c>
      <c r="C8128">
        <v>26.61</v>
      </c>
      <c r="D8128">
        <v>10.64</v>
      </c>
      <c r="E8128">
        <v>197.18</v>
      </c>
    </row>
    <row r="8129" spans="1:5" x14ac:dyDescent="0.25">
      <c r="A8129" s="264">
        <v>46726.625</v>
      </c>
      <c r="B8129">
        <v>157.69999999999999</v>
      </c>
      <c r="C8129">
        <v>26.87</v>
      </c>
      <c r="D8129">
        <v>10.75</v>
      </c>
      <c r="E8129">
        <v>195.32</v>
      </c>
    </row>
    <row r="8130" spans="1:5" x14ac:dyDescent="0.25">
      <c r="A8130" s="264">
        <v>46726.666666666657</v>
      </c>
      <c r="B8130">
        <v>157.32</v>
      </c>
      <c r="C8130">
        <v>26.67</v>
      </c>
      <c r="D8130">
        <v>10.67</v>
      </c>
      <c r="E8130">
        <v>194.66</v>
      </c>
    </row>
    <row r="8131" spans="1:5" x14ac:dyDescent="0.25">
      <c r="A8131" s="264">
        <v>46726.708333333343</v>
      </c>
      <c r="B8131">
        <v>155.47</v>
      </c>
      <c r="C8131">
        <v>26.38</v>
      </c>
      <c r="D8131">
        <v>10.55</v>
      </c>
      <c r="E8131">
        <v>192.4</v>
      </c>
    </row>
    <row r="8132" spans="1:5" x14ac:dyDescent="0.25">
      <c r="A8132" s="264">
        <v>46726.75</v>
      </c>
      <c r="B8132">
        <v>155.62</v>
      </c>
      <c r="C8132">
        <v>26.63</v>
      </c>
      <c r="D8132">
        <v>10.65</v>
      </c>
      <c r="E8132">
        <v>192.9</v>
      </c>
    </row>
    <row r="8133" spans="1:5" x14ac:dyDescent="0.25">
      <c r="A8133" s="264">
        <v>46726.791666666657</v>
      </c>
      <c r="B8133">
        <v>152.66</v>
      </c>
      <c r="C8133">
        <v>26.04</v>
      </c>
      <c r="D8133">
        <v>10.42</v>
      </c>
      <c r="E8133">
        <v>189.12</v>
      </c>
    </row>
    <row r="8134" spans="1:5" x14ac:dyDescent="0.25">
      <c r="A8134" s="264">
        <v>46726.833333333343</v>
      </c>
      <c r="B8134">
        <v>146.71</v>
      </c>
      <c r="C8134">
        <v>24.88</v>
      </c>
      <c r="D8134">
        <v>9.9499999999999993</v>
      </c>
      <c r="E8134">
        <v>181.54</v>
      </c>
    </row>
    <row r="8135" spans="1:5" x14ac:dyDescent="0.25">
      <c r="A8135" s="264">
        <v>46726.875</v>
      </c>
      <c r="B8135">
        <v>143.61000000000001</v>
      </c>
      <c r="C8135">
        <v>24.13</v>
      </c>
      <c r="D8135">
        <v>9.65</v>
      </c>
      <c r="E8135">
        <v>177.39</v>
      </c>
    </row>
    <row r="8136" spans="1:5" x14ac:dyDescent="0.25">
      <c r="A8136" s="264">
        <v>46726.916666666657</v>
      </c>
      <c r="B8136">
        <v>138.44</v>
      </c>
      <c r="C8136">
        <v>23.62</v>
      </c>
      <c r="D8136">
        <v>9.4499999999999993</v>
      </c>
      <c r="E8136">
        <v>171.51</v>
      </c>
    </row>
    <row r="8137" spans="1:5" x14ac:dyDescent="0.25">
      <c r="A8137" s="264">
        <v>46726.958333333343</v>
      </c>
      <c r="B8137">
        <v>135.71</v>
      </c>
      <c r="C8137">
        <v>22.85</v>
      </c>
      <c r="D8137">
        <v>9.14</v>
      </c>
      <c r="E8137">
        <v>167.7</v>
      </c>
    </row>
    <row r="8138" spans="1:5" x14ac:dyDescent="0.25">
      <c r="A8138" s="264">
        <v>46727</v>
      </c>
      <c r="B8138">
        <v>137.01</v>
      </c>
      <c r="C8138">
        <v>22.85</v>
      </c>
      <c r="D8138">
        <v>9.14</v>
      </c>
      <c r="E8138">
        <v>169</v>
      </c>
    </row>
    <row r="8139" spans="1:5" x14ac:dyDescent="0.25">
      <c r="A8139" s="264">
        <v>46727.041666666657</v>
      </c>
      <c r="B8139">
        <v>138.57</v>
      </c>
      <c r="C8139">
        <v>23.39</v>
      </c>
      <c r="D8139">
        <v>9.36</v>
      </c>
      <c r="E8139">
        <v>171.32</v>
      </c>
    </row>
    <row r="8140" spans="1:5" x14ac:dyDescent="0.25">
      <c r="A8140" s="264">
        <v>46727.083333333343</v>
      </c>
      <c r="B8140">
        <v>140.84</v>
      </c>
      <c r="C8140">
        <v>23.44</v>
      </c>
      <c r="D8140">
        <v>9.3800000000000008</v>
      </c>
      <c r="E8140">
        <v>173.66</v>
      </c>
    </row>
    <row r="8141" spans="1:5" x14ac:dyDescent="0.25">
      <c r="A8141" s="264">
        <v>46727.125</v>
      </c>
      <c r="B8141">
        <v>144.31</v>
      </c>
      <c r="C8141">
        <v>24.67</v>
      </c>
      <c r="D8141">
        <v>9.8699999999999992</v>
      </c>
      <c r="E8141">
        <v>178.85</v>
      </c>
    </row>
    <row r="8142" spans="1:5" x14ac:dyDescent="0.25">
      <c r="A8142" s="264">
        <v>46727.166666666657</v>
      </c>
      <c r="B8142">
        <v>150.44999999999999</v>
      </c>
      <c r="C8142">
        <v>25.15</v>
      </c>
      <c r="D8142">
        <v>10.06</v>
      </c>
      <c r="E8142">
        <v>185.66</v>
      </c>
    </row>
    <row r="8143" spans="1:5" x14ac:dyDescent="0.25">
      <c r="A8143" s="264">
        <v>46727.208333333343</v>
      </c>
      <c r="B8143">
        <v>161.71</v>
      </c>
      <c r="C8143">
        <v>26.85</v>
      </c>
      <c r="D8143">
        <v>10.74</v>
      </c>
      <c r="E8143">
        <v>199.3</v>
      </c>
    </row>
    <row r="8144" spans="1:5" x14ac:dyDescent="0.25">
      <c r="A8144" s="264">
        <v>46727.25</v>
      </c>
      <c r="B8144">
        <v>180.85</v>
      </c>
      <c r="C8144">
        <v>31.2</v>
      </c>
      <c r="D8144">
        <v>12.48</v>
      </c>
      <c r="E8144">
        <v>224.53</v>
      </c>
    </row>
    <row r="8145" spans="1:5" x14ac:dyDescent="0.25">
      <c r="A8145" s="264">
        <v>46727.291666666657</v>
      </c>
      <c r="B8145">
        <v>180.71</v>
      </c>
      <c r="C8145">
        <v>31.22</v>
      </c>
      <c r="D8145">
        <v>12.49</v>
      </c>
      <c r="E8145">
        <v>224.42</v>
      </c>
    </row>
    <row r="8146" spans="1:5" x14ac:dyDescent="0.25">
      <c r="A8146" s="264">
        <v>46727.333333333343</v>
      </c>
      <c r="B8146">
        <v>172.02</v>
      </c>
      <c r="C8146">
        <v>30.01</v>
      </c>
      <c r="D8146">
        <v>12</v>
      </c>
      <c r="E8146">
        <v>214.03</v>
      </c>
    </row>
    <row r="8147" spans="1:5" x14ac:dyDescent="0.25">
      <c r="A8147" s="264">
        <v>46727.375</v>
      </c>
      <c r="B8147">
        <v>168.19</v>
      </c>
      <c r="C8147">
        <v>29</v>
      </c>
      <c r="D8147">
        <v>11.6</v>
      </c>
      <c r="E8147">
        <v>208.79</v>
      </c>
    </row>
    <row r="8148" spans="1:5" x14ac:dyDescent="0.25">
      <c r="A8148" s="264">
        <v>46727.416666666657</v>
      </c>
      <c r="B8148">
        <v>163.41</v>
      </c>
      <c r="C8148">
        <v>28</v>
      </c>
      <c r="D8148">
        <v>11.2</v>
      </c>
      <c r="E8148">
        <v>202.61</v>
      </c>
    </row>
    <row r="8149" spans="1:5" x14ac:dyDescent="0.25">
      <c r="A8149" s="264">
        <v>46727.458333333343</v>
      </c>
      <c r="B8149">
        <v>160.08000000000001</v>
      </c>
      <c r="C8149">
        <v>27.32</v>
      </c>
      <c r="D8149">
        <v>10.93</v>
      </c>
      <c r="E8149">
        <v>198.33</v>
      </c>
    </row>
    <row r="8150" spans="1:5" x14ac:dyDescent="0.25">
      <c r="A8150" s="264">
        <v>46727.5</v>
      </c>
      <c r="B8150">
        <v>159.83000000000001</v>
      </c>
      <c r="C8150">
        <v>27.35</v>
      </c>
      <c r="D8150">
        <v>10.94</v>
      </c>
      <c r="E8150">
        <v>198.12</v>
      </c>
    </row>
    <row r="8151" spans="1:5" x14ac:dyDescent="0.25">
      <c r="A8151" s="264">
        <v>46727.541666666657</v>
      </c>
      <c r="B8151">
        <v>159.15</v>
      </c>
      <c r="C8151">
        <v>26.55</v>
      </c>
      <c r="D8151">
        <v>10.62</v>
      </c>
      <c r="E8151">
        <v>196.32</v>
      </c>
    </row>
    <row r="8152" spans="1:5" x14ac:dyDescent="0.25">
      <c r="A8152" s="264">
        <v>46727.583333333343</v>
      </c>
      <c r="B8152">
        <v>159.38999999999999</v>
      </c>
      <c r="C8152">
        <v>26.33</v>
      </c>
      <c r="D8152">
        <v>10.53</v>
      </c>
      <c r="E8152">
        <v>196.25</v>
      </c>
    </row>
    <row r="8153" spans="1:5" x14ac:dyDescent="0.25">
      <c r="A8153" s="264">
        <v>46727.625</v>
      </c>
      <c r="B8153">
        <v>156.21</v>
      </c>
      <c r="C8153">
        <v>26.1</v>
      </c>
      <c r="D8153">
        <v>10.44</v>
      </c>
      <c r="E8153">
        <v>192.75</v>
      </c>
    </row>
    <row r="8154" spans="1:5" x14ac:dyDescent="0.25">
      <c r="A8154" s="264">
        <v>46727.666666666657</v>
      </c>
      <c r="B8154">
        <v>152.22</v>
      </c>
      <c r="C8154">
        <v>25.97</v>
      </c>
      <c r="D8154">
        <v>10.39</v>
      </c>
      <c r="E8154">
        <v>188.58</v>
      </c>
    </row>
    <row r="8155" spans="1:5" x14ac:dyDescent="0.25">
      <c r="A8155" s="264">
        <v>46727.708333333343</v>
      </c>
      <c r="B8155">
        <v>152.97999999999999</v>
      </c>
      <c r="C8155">
        <v>26.03</v>
      </c>
      <c r="D8155">
        <v>10.41</v>
      </c>
      <c r="E8155">
        <v>189.42</v>
      </c>
    </row>
    <row r="8156" spans="1:5" x14ac:dyDescent="0.25">
      <c r="A8156" s="264">
        <v>46727.75</v>
      </c>
      <c r="B8156">
        <v>151.18</v>
      </c>
      <c r="C8156">
        <v>25.69</v>
      </c>
      <c r="D8156">
        <v>10.28</v>
      </c>
      <c r="E8156">
        <v>187.15</v>
      </c>
    </row>
    <row r="8157" spans="1:5" x14ac:dyDescent="0.25">
      <c r="A8157" s="264">
        <v>46727.791666666657</v>
      </c>
      <c r="B8157">
        <v>147.30000000000001</v>
      </c>
      <c r="C8157">
        <v>24.98</v>
      </c>
      <c r="D8157">
        <v>9.99</v>
      </c>
      <c r="E8157">
        <v>182.27</v>
      </c>
    </row>
    <row r="8158" spans="1:5" x14ac:dyDescent="0.25">
      <c r="A8158" s="264">
        <v>46727.833333333343</v>
      </c>
      <c r="B8158">
        <v>141.88</v>
      </c>
      <c r="C8158">
        <v>23.83</v>
      </c>
      <c r="D8158">
        <v>9.5299999999999994</v>
      </c>
      <c r="E8158">
        <v>175.24</v>
      </c>
    </row>
    <row r="8159" spans="1:5" x14ac:dyDescent="0.25">
      <c r="A8159" s="264">
        <v>46727.875</v>
      </c>
      <c r="B8159">
        <v>138.72999999999999</v>
      </c>
      <c r="C8159">
        <v>23</v>
      </c>
      <c r="D8159">
        <v>9.1999999999999993</v>
      </c>
      <c r="E8159">
        <v>170.93</v>
      </c>
    </row>
    <row r="8160" spans="1:5" x14ac:dyDescent="0.25">
      <c r="A8160" s="264">
        <v>46727.916666666657</v>
      </c>
      <c r="B8160">
        <v>133.99</v>
      </c>
      <c r="C8160">
        <v>22.82</v>
      </c>
      <c r="D8160">
        <v>9.1300000000000008</v>
      </c>
      <c r="E8160">
        <v>165.94</v>
      </c>
    </row>
    <row r="8161" spans="1:5" x14ac:dyDescent="0.25">
      <c r="A8161" s="264">
        <v>46727.958333333343</v>
      </c>
      <c r="B8161">
        <v>130.77000000000001</v>
      </c>
      <c r="C8161">
        <v>21.74</v>
      </c>
      <c r="D8161">
        <v>8.6999999999999993</v>
      </c>
      <c r="E8161">
        <v>161.21</v>
      </c>
    </row>
    <row r="8162" spans="1:5" x14ac:dyDescent="0.25">
      <c r="A8162" s="264">
        <v>46728</v>
      </c>
      <c r="B8162">
        <v>130.86000000000001</v>
      </c>
      <c r="C8162">
        <v>21.78</v>
      </c>
      <c r="D8162">
        <v>8.7100000000000009</v>
      </c>
      <c r="E8162">
        <v>161.35</v>
      </c>
    </row>
    <row r="8163" spans="1:5" x14ac:dyDescent="0.25">
      <c r="A8163" s="264">
        <v>46728.041666666657</v>
      </c>
      <c r="B8163">
        <v>135.28</v>
      </c>
      <c r="C8163">
        <v>21.93</v>
      </c>
      <c r="D8163">
        <v>8.77</v>
      </c>
      <c r="E8163">
        <v>165.98</v>
      </c>
    </row>
    <row r="8164" spans="1:5" x14ac:dyDescent="0.25">
      <c r="A8164" s="264">
        <v>46728.083333333343</v>
      </c>
      <c r="B8164">
        <v>134.19999999999999</v>
      </c>
      <c r="C8164">
        <v>22.35</v>
      </c>
      <c r="D8164">
        <v>8.94</v>
      </c>
      <c r="E8164">
        <v>165.49</v>
      </c>
    </row>
    <row r="8165" spans="1:5" x14ac:dyDescent="0.25">
      <c r="A8165" s="264">
        <v>46728.125</v>
      </c>
      <c r="B8165">
        <v>136.31</v>
      </c>
      <c r="C8165">
        <v>23</v>
      </c>
      <c r="D8165">
        <v>9.1999999999999993</v>
      </c>
      <c r="E8165">
        <v>168.51</v>
      </c>
    </row>
    <row r="8166" spans="1:5" x14ac:dyDescent="0.25">
      <c r="A8166" s="264">
        <v>46728.166666666657</v>
      </c>
      <c r="B8166">
        <v>145.03</v>
      </c>
      <c r="C8166">
        <v>23.87</v>
      </c>
      <c r="D8166">
        <v>9.5500000000000007</v>
      </c>
      <c r="E8166">
        <v>178.45</v>
      </c>
    </row>
    <row r="8167" spans="1:5" x14ac:dyDescent="0.25">
      <c r="A8167" s="264">
        <v>46728.208333333343</v>
      </c>
      <c r="B8167">
        <v>157.44999999999999</v>
      </c>
      <c r="C8167">
        <v>26.43</v>
      </c>
      <c r="D8167">
        <v>10.57</v>
      </c>
      <c r="E8167">
        <v>194.45</v>
      </c>
    </row>
    <row r="8168" spans="1:5" x14ac:dyDescent="0.25">
      <c r="A8168" s="264">
        <v>46728.25</v>
      </c>
      <c r="B8168">
        <v>178.39</v>
      </c>
      <c r="C8168">
        <v>30.12</v>
      </c>
      <c r="D8168">
        <v>12.05</v>
      </c>
      <c r="E8168">
        <v>220.56</v>
      </c>
    </row>
    <row r="8169" spans="1:5" x14ac:dyDescent="0.25">
      <c r="A8169" s="264">
        <v>46728.291666666657</v>
      </c>
      <c r="B8169">
        <v>182.93</v>
      </c>
      <c r="C8169">
        <v>30.58</v>
      </c>
      <c r="D8169">
        <v>12.23</v>
      </c>
      <c r="E8169">
        <v>225.74</v>
      </c>
    </row>
    <row r="8170" spans="1:5" x14ac:dyDescent="0.25">
      <c r="A8170" s="264">
        <v>46728.333333333343</v>
      </c>
      <c r="B8170">
        <v>174.36</v>
      </c>
      <c r="C8170">
        <v>29.72</v>
      </c>
      <c r="D8170">
        <v>11.89</v>
      </c>
      <c r="E8170">
        <v>215.97</v>
      </c>
    </row>
    <row r="8171" spans="1:5" x14ac:dyDescent="0.25">
      <c r="A8171" s="264">
        <v>46728.375</v>
      </c>
      <c r="B8171">
        <v>173.06</v>
      </c>
      <c r="C8171">
        <v>28.9</v>
      </c>
      <c r="D8171">
        <v>11.56</v>
      </c>
      <c r="E8171">
        <v>213.52</v>
      </c>
    </row>
    <row r="8172" spans="1:5" x14ac:dyDescent="0.25">
      <c r="A8172" s="264">
        <v>46728.416666666657</v>
      </c>
      <c r="B8172">
        <v>172.32</v>
      </c>
      <c r="C8172">
        <v>29.23</v>
      </c>
      <c r="D8172">
        <v>11.69</v>
      </c>
      <c r="E8172">
        <v>213.24</v>
      </c>
    </row>
    <row r="8173" spans="1:5" x14ac:dyDescent="0.25">
      <c r="A8173" s="264">
        <v>46728.458333333343</v>
      </c>
      <c r="B8173">
        <v>173.85</v>
      </c>
      <c r="C8173">
        <v>28.88</v>
      </c>
      <c r="D8173">
        <v>11.55</v>
      </c>
      <c r="E8173">
        <v>214.28</v>
      </c>
    </row>
    <row r="8174" spans="1:5" x14ac:dyDescent="0.25">
      <c r="A8174" s="264">
        <v>46728.5</v>
      </c>
      <c r="B8174">
        <v>176.99</v>
      </c>
      <c r="C8174">
        <v>28.97</v>
      </c>
      <c r="D8174">
        <v>11.59</v>
      </c>
      <c r="E8174">
        <v>217.55</v>
      </c>
    </row>
    <row r="8175" spans="1:5" x14ac:dyDescent="0.25">
      <c r="A8175" s="264">
        <v>46728.541666666657</v>
      </c>
      <c r="B8175">
        <v>173.11</v>
      </c>
      <c r="C8175">
        <v>28.68</v>
      </c>
      <c r="D8175">
        <v>11.47</v>
      </c>
      <c r="E8175">
        <v>213.26</v>
      </c>
    </row>
    <row r="8176" spans="1:5" x14ac:dyDescent="0.25">
      <c r="A8176" s="264">
        <v>46728.583333333343</v>
      </c>
      <c r="B8176">
        <v>172.25</v>
      </c>
      <c r="C8176">
        <v>28.4</v>
      </c>
      <c r="D8176">
        <v>11.36</v>
      </c>
      <c r="E8176">
        <v>212.01</v>
      </c>
    </row>
    <row r="8177" spans="1:5" x14ac:dyDescent="0.25">
      <c r="A8177" s="264">
        <v>46728.625</v>
      </c>
      <c r="B8177">
        <v>166.91</v>
      </c>
      <c r="C8177">
        <v>28.34</v>
      </c>
      <c r="D8177">
        <v>11.34</v>
      </c>
      <c r="E8177">
        <v>206.59</v>
      </c>
    </row>
    <row r="8178" spans="1:5" x14ac:dyDescent="0.25">
      <c r="A8178" s="264">
        <v>46728.666666666657</v>
      </c>
      <c r="B8178">
        <v>161.49</v>
      </c>
      <c r="C8178">
        <v>27.41</v>
      </c>
      <c r="D8178">
        <v>10.96</v>
      </c>
      <c r="E8178">
        <v>199.86</v>
      </c>
    </row>
    <row r="8179" spans="1:5" x14ac:dyDescent="0.25">
      <c r="A8179" s="264">
        <v>46728.708333333343</v>
      </c>
      <c r="B8179">
        <v>157.91</v>
      </c>
      <c r="C8179">
        <v>26.57</v>
      </c>
      <c r="D8179">
        <v>10.63</v>
      </c>
      <c r="E8179">
        <v>195.11</v>
      </c>
    </row>
    <row r="8180" spans="1:5" x14ac:dyDescent="0.25">
      <c r="A8180" s="264">
        <v>46728.75</v>
      </c>
      <c r="B8180">
        <v>155.58000000000001</v>
      </c>
      <c r="C8180">
        <v>26</v>
      </c>
      <c r="D8180">
        <v>10.4</v>
      </c>
      <c r="E8180">
        <v>191.98</v>
      </c>
    </row>
    <row r="8181" spans="1:5" x14ac:dyDescent="0.25">
      <c r="A8181" s="264">
        <v>46728.791666666657</v>
      </c>
      <c r="B8181">
        <v>151.56</v>
      </c>
      <c r="C8181">
        <v>25.28</v>
      </c>
      <c r="D8181">
        <v>10.11</v>
      </c>
      <c r="E8181">
        <v>186.95</v>
      </c>
    </row>
    <row r="8182" spans="1:5" x14ac:dyDescent="0.25">
      <c r="A8182" s="264">
        <v>46728.833333333343</v>
      </c>
      <c r="B8182">
        <v>146.72</v>
      </c>
      <c r="C8182">
        <v>24.05</v>
      </c>
      <c r="D8182">
        <v>9.6199999999999992</v>
      </c>
      <c r="E8182">
        <v>180.39</v>
      </c>
    </row>
    <row r="8183" spans="1:5" x14ac:dyDescent="0.25">
      <c r="A8183" s="264">
        <v>46728.875</v>
      </c>
      <c r="B8183">
        <v>142.88999999999999</v>
      </c>
      <c r="C8183">
        <v>23.9</v>
      </c>
      <c r="D8183">
        <v>9.56</v>
      </c>
      <c r="E8183">
        <v>176.35</v>
      </c>
    </row>
    <row r="8184" spans="1:5" x14ac:dyDescent="0.25">
      <c r="A8184" s="264">
        <v>46728.916666666657</v>
      </c>
      <c r="B8184">
        <v>141.04</v>
      </c>
      <c r="C8184">
        <v>23.32</v>
      </c>
      <c r="D8184">
        <v>9.33</v>
      </c>
      <c r="E8184">
        <v>173.69</v>
      </c>
    </row>
    <row r="8185" spans="1:5" x14ac:dyDescent="0.25">
      <c r="A8185" s="264">
        <v>46728.958333333343</v>
      </c>
      <c r="B8185">
        <v>137.86000000000001</v>
      </c>
      <c r="C8185">
        <v>23.17</v>
      </c>
      <c r="D8185">
        <v>9.27</v>
      </c>
      <c r="E8185">
        <v>170.3</v>
      </c>
    </row>
    <row r="8186" spans="1:5" x14ac:dyDescent="0.25">
      <c r="A8186" s="264">
        <v>46729</v>
      </c>
      <c r="B8186">
        <v>141.76</v>
      </c>
      <c r="C8186">
        <v>23.51</v>
      </c>
      <c r="D8186">
        <v>9.4</v>
      </c>
      <c r="E8186">
        <v>174.67</v>
      </c>
    </row>
    <row r="8187" spans="1:5" x14ac:dyDescent="0.25">
      <c r="A8187" s="264">
        <v>46729.041666666657</v>
      </c>
      <c r="B8187">
        <v>144.66999999999999</v>
      </c>
      <c r="C8187">
        <v>24.12</v>
      </c>
      <c r="D8187">
        <v>9.65</v>
      </c>
      <c r="E8187">
        <v>178.44</v>
      </c>
    </row>
    <row r="8188" spans="1:5" x14ac:dyDescent="0.25">
      <c r="A8188" s="264">
        <v>46729.083333333343</v>
      </c>
      <c r="B8188">
        <v>147.38</v>
      </c>
      <c r="C8188">
        <v>24.8</v>
      </c>
      <c r="D8188">
        <v>9.92</v>
      </c>
      <c r="E8188">
        <v>182.1</v>
      </c>
    </row>
    <row r="8189" spans="1:5" x14ac:dyDescent="0.25">
      <c r="A8189" s="264">
        <v>46729.125</v>
      </c>
      <c r="B8189">
        <v>152.25</v>
      </c>
      <c r="C8189">
        <v>25.72</v>
      </c>
      <c r="D8189">
        <v>10.29</v>
      </c>
      <c r="E8189">
        <v>188.26</v>
      </c>
    </row>
    <row r="8190" spans="1:5" x14ac:dyDescent="0.25">
      <c r="A8190" s="264">
        <v>46729.166666666657</v>
      </c>
      <c r="B8190">
        <v>160.79</v>
      </c>
      <c r="C8190">
        <v>26.85</v>
      </c>
      <c r="D8190">
        <v>10.74</v>
      </c>
      <c r="E8190">
        <v>198.38</v>
      </c>
    </row>
    <row r="8191" spans="1:5" x14ac:dyDescent="0.25">
      <c r="A8191" s="264">
        <v>46729.208333333343</v>
      </c>
      <c r="B8191">
        <v>174.48</v>
      </c>
      <c r="C8191">
        <v>28.92</v>
      </c>
      <c r="D8191">
        <v>11.57</v>
      </c>
      <c r="E8191">
        <v>214.97</v>
      </c>
    </row>
    <row r="8192" spans="1:5" x14ac:dyDescent="0.25">
      <c r="A8192" s="264">
        <v>46729.25</v>
      </c>
      <c r="B8192">
        <v>201.21</v>
      </c>
      <c r="C8192">
        <v>32.76</v>
      </c>
      <c r="D8192">
        <v>13.1</v>
      </c>
      <c r="E8192">
        <v>247.07</v>
      </c>
    </row>
    <row r="8193" spans="1:5" x14ac:dyDescent="0.25">
      <c r="A8193" s="264">
        <v>46729.291666666657</v>
      </c>
      <c r="B8193">
        <v>200.94</v>
      </c>
      <c r="C8193">
        <v>34.450000000000003</v>
      </c>
      <c r="D8193">
        <v>13.78</v>
      </c>
      <c r="E8193">
        <v>249.17</v>
      </c>
    </row>
    <row r="8194" spans="1:5" x14ac:dyDescent="0.25">
      <c r="A8194" s="264">
        <v>46729.333333333343</v>
      </c>
      <c r="B8194">
        <v>194.06</v>
      </c>
      <c r="C8194">
        <v>33.5</v>
      </c>
      <c r="D8194">
        <v>13.4</v>
      </c>
      <c r="E8194">
        <v>240.96</v>
      </c>
    </row>
    <row r="8195" spans="1:5" x14ac:dyDescent="0.25">
      <c r="A8195" s="264">
        <v>46729.375</v>
      </c>
      <c r="B8195">
        <v>188.85</v>
      </c>
      <c r="C8195">
        <v>32.5</v>
      </c>
      <c r="D8195">
        <v>13</v>
      </c>
      <c r="E8195">
        <v>234.35</v>
      </c>
    </row>
    <row r="8196" spans="1:5" x14ac:dyDescent="0.25">
      <c r="A8196" s="264">
        <v>46729.416666666657</v>
      </c>
      <c r="B8196">
        <v>182.45</v>
      </c>
      <c r="C8196">
        <v>31.55</v>
      </c>
      <c r="D8196">
        <v>12.62</v>
      </c>
      <c r="E8196">
        <v>226.62</v>
      </c>
    </row>
    <row r="8197" spans="1:5" x14ac:dyDescent="0.25">
      <c r="A8197" s="264">
        <v>46729.458333333343</v>
      </c>
      <c r="B8197">
        <v>175.5</v>
      </c>
      <c r="C8197">
        <v>29</v>
      </c>
      <c r="D8197">
        <v>11.6</v>
      </c>
      <c r="E8197">
        <v>216.1</v>
      </c>
    </row>
    <row r="8198" spans="1:5" x14ac:dyDescent="0.25">
      <c r="A8198" s="264">
        <v>46729.5</v>
      </c>
      <c r="B8198">
        <v>172.2</v>
      </c>
      <c r="C8198">
        <v>28.4</v>
      </c>
      <c r="D8198">
        <v>11.36</v>
      </c>
      <c r="E8198">
        <v>211.96</v>
      </c>
    </row>
    <row r="8199" spans="1:5" x14ac:dyDescent="0.25">
      <c r="A8199" s="264">
        <v>46729.541666666657</v>
      </c>
      <c r="B8199">
        <v>171.02</v>
      </c>
      <c r="C8199">
        <v>27.28</v>
      </c>
      <c r="D8199">
        <v>10.91</v>
      </c>
      <c r="E8199">
        <v>209.21</v>
      </c>
    </row>
    <row r="8200" spans="1:5" x14ac:dyDescent="0.25">
      <c r="A8200" s="264">
        <v>46729.583333333343</v>
      </c>
      <c r="B8200">
        <v>166.21</v>
      </c>
      <c r="C8200">
        <v>28.02</v>
      </c>
      <c r="D8200">
        <v>11.21</v>
      </c>
      <c r="E8200">
        <v>205.44</v>
      </c>
    </row>
    <row r="8201" spans="1:5" x14ac:dyDescent="0.25">
      <c r="A8201" s="264">
        <v>46729.625</v>
      </c>
      <c r="B8201">
        <v>172.93</v>
      </c>
      <c r="C8201">
        <v>28.38</v>
      </c>
      <c r="D8201">
        <v>11.35</v>
      </c>
      <c r="E8201">
        <v>212.66</v>
      </c>
    </row>
    <row r="8202" spans="1:5" x14ac:dyDescent="0.25">
      <c r="A8202" s="264">
        <v>46729.666666666657</v>
      </c>
      <c r="B8202">
        <v>177.29</v>
      </c>
      <c r="C8202">
        <v>29.24</v>
      </c>
      <c r="D8202">
        <v>11.7</v>
      </c>
      <c r="E8202">
        <v>218.23</v>
      </c>
    </row>
    <row r="8203" spans="1:5" x14ac:dyDescent="0.25">
      <c r="A8203" s="264">
        <v>46729.708333333343</v>
      </c>
      <c r="B8203">
        <v>174.3</v>
      </c>
      <c r="C8203">
        <v>29.08</v>
      </c>
      <c r="D8203">
        <v>11.63</v>
      </c>
      <c r="E8203">
        <v>215.01</v>
      </c>
    </row>
    <row r="8204" spans="1:5" x14ac:dyDescent="0.25">
      <c r="A8204" s="264">
        <v>46729.75</v>
      </c>
      <c r="B8204">
        <v>166.17</v>
      </c>
      <c r="C8204">
        <v>28.7</v>
      </c>
      <c r="D8204">
        <v>11.48</v>
      </c>
      <c r="E8204">
        <v>206.35</v>
      </c>
    </row>
    <row r="8205" spans="1:5" x14ac:dyDescent="0.25">
      <c r="A8205" s="264">
        <v>46729.791666666657</v>
      </c>
      <c r="B8205">
        <v>163.08000000000001</v>
      </c>
      <c r="C8205">
        <v>28.02</v>
      </c>
      <c r="D8205">
        <v>11.21</v>
      </c>
      <c r="E8205">
        <v>202.31</v>
      </c>
    </row>
    <row r="8206" spans="1:5" x14ac:dyDescent="0.25">
      <c r="A8206" s="264">
        <v>46729.833333333343</v>
      </c>
      <c r="B8206">
        <v>159</v>
      </c>
      <c r="C8206">
        <v>27.05</v>
      </c>
      <c r="D8206">
        <v>10.82</v>
      </c>
      <c r="E8206">
        <v>196.87</v>
      </c>
    </row>
    <row r="8207" spans="1:5" x14ac:dyDescent="0.25">
      <c r="A8207" s="264">
        <v>46729.875</v>
      </c>
      <c r="B8207">
        <v>157.25</v>
      </c>
      <c r="C8207">
        <v>26.83</v>
      </c>
      <c r="D8207">
        <v>10.73</v>
      </c>
      <c r="E8207">
        <v>194.81</v>
      </c>
    </row>
    <row r="8208" spans="1:5" x14ac:dyDescent="0.25">
      <c r="A8208" s="264">
        <v>46729.916666666657</v>
      </c>
      <c r="B8208">
        <v>155.63999999999999</v>
      </c>
      <c r="C8208">
        <v>26.6</v>
      </c>
      <c r="D8208">
        <v>10.64</v>
      </c>
      <c r="E8208">
        <v>192.88</v>
      </c>
    </row>
    <row r="8209" spans="1:5" x14ac:dyDescent="0.25">
      <c r="A8209" s="264">
        <v>46729.958333333343</v>
      </c>
      <c r="B8209">
        <v>153.75</v>
      </c>
      <c r="C8209">
        <v>26.73</v>
      </c>
      <c r="D8209">
        <v>10.69</v>
      </c>
      <c r="E8209">
        <v>191.17</v>
      </c>
    </row>
    <row r="8210" spans="1:5" x14ac:dyDescent="0.25">
      <c r="A8210" s="264">
        <v>46730</v>
      </c>
      <c r="B8210">
        <v>153.94</v>
      </c>
      <c r="C8210">
        <v>26.2</v>
      </c>
      <c r="D8210">
        <v>10.48</v>
      </c>
      <c r="E8210">
        <v>190.62</v>
      </c>
    </row>
    <row r="8211" spans="1:5" x14ac:dyDescent="0.25">
      <c r="A8211" s="264">
        <v>46730.041666666657</v>
      </c>
      <c r="B8211">
        <v>153.32</v>
      </c>
      <c r="C8211">
        <v>26.52</v>
      </c>
      <c r="D8211">
        <v>10.61</v>
      </c>
      <c r="E8211">
        <v>190.45</v>
      </c>
    </row>
    <row r="8212" spans="1:5" x14ac:dyDescent="0.25">
      <c r="A8212" s="264">
        <v>46730.083333333343</v>
      </c>
      <c r="B8212">
        <v>152.94</v>
      </c>
      <c r="C8212">
        <v>26.7</v>
      </c>
      <c r="D8212">
        <v>10.68</v>
      </c>
      <c r="E8212">
        <v>190.32</v>
      </c>
    </row>
    <row r="8213" spans="1:5" x14ac:dyDescent="0.25">
      <c r="A8213" s="264">
        <v>46730.125</v>
      </c>
      <c r="B8213">
        <v>155.71</v>
      </c>
      <c r="C8213">
        <v>27.4</v>
      </c>
      <c r="D8213">
        <v>10.96</v>
      </c>
      <c r="E8213">
        <v>194.07</v>
      </c>
    </row>
    <row r="8214" spans="1:5" x14ac:dyDescent="0.25">
      <c r="A8214" s="264">
        <v>46730.166666666657</v>
      </c>
      <c r="B8214">
        <v>157.78</v>
      </c>
      <c r="C8214">
        <v>27.8</v>
      </c>
      <c r="D8214">
        <v>11.12</v>
      </c>
      <c r="E8214">
        <v>196.7</v>
      </c>
    </row>
    <row r="8215" spans="1:5" x14ac:dyDescent="0.25">
      <c r="A8215" s="264">
        <v>46730.208333333343</v>
      </c>
      <c r="B8215">
        <v>162.13</v>
      </c>
      <c r="C8215">
        <v>28.36</v>
      </c>
      <c r="D8215">
        <v>11.34</v>
      </c>
      <c r="E8215">
        <v>201.83</v>
      </c>
    </row>
    <row r="8216" spans="1:5" x14ac:dyDescent="0.25">
      <c r="A8216" s="264">
        <v>46730.25</v>
      </c>
      <c r="B8216">
        <v>168.51</v>
      </c>
      <c r="C8216">
        <v>29.44</v>
      </c>
      <c r="D8216">
        <v>11.78</v>
      </c>
      <c r="E8216">
        <v>209.73</v>
      </c>
    </row>
    <row r="8217" spans="1:5" x14ac:dyDescent="0.25">
      <c r="A8217" s="264">
        <v>46730.291666666657</v>
      </c>
      <c r="B8217">
        <v>177.97</v>
      </c>
      <c r="C8217">
        <v>30.6</v>
      </c>
      <c r="D8217">
        <v>12.24</v>
      </c>
      <c r="E8217">
        <v>220.81</v>
      </c>
    </row>
    <row r="8218" spans="1:5" x14ac:dyDescent="0.25">
      <c r="A8218" s="264">
        <v>46730.333333333343</v>
      </c>
      <c r="B8218">
        <v>183.48</v>
      </c>
      <c r="C8218">
        <v>31.73</v>
      </c>
      <c r="D8218">
        <v>12.69</v>
      </c>
      <c r="E8218">
        <v>227.9</v>
      </c>
    </row>
    <row r="8219" spans="1:5" x14ac:dyDescent="0.25">
      <c r="A8219" s="264">
        <v>46730.375</v>
      </c>
      <c r="B8219">
        <v>185.28</v>
      </c>
      <c r="C8219">
        <v>33.25</v>
      </c>
      <c r="D8219">
        <v>13.3</v>
      </c>
      <c r="E8219">
        <v>231.83</v>
      </c>
    </row>
    <row r="8220" spans="1:5" x14ac:dyDescent="0.25">
      <c r="A8220" s="264">
        <v>46730.416666666657</v>
      </c>
      <c r="B8220">
        <v>182.63</v>
      </c>
      <c r="C8220">
        <v>31.97</v>
      </c>
      <c r="D8220">
        <v>12.79</v>
      </c>
      <c r="E8220">
        <v>227.39</v>
      </c>
    </row>
    <row r="8221" spans="1:5" x14ac:dyDescent="0.25">
      <c r="A8221" s="264">
        <v>46730.458333333343</v>
      </c>
      <c r="B8221">
        <v>172.73</v>
      </c>
      <c r="C8221">
        <v>30.57</v>
      </c>
      <c r="D8221">
        <v>12.23</v>
      </c>
      <c r="E8221">
        <v>215.53</v>
      </c>
    </row>
    <row r="8222" spans="1:5" x14ac:dyDescent="0.25">
      <c r="A8222" s="264">
        <v>46730.5</v>
      </c>
      <c r="B8222">
        <v>176.52</v>
      </c>
      <c r="C8222">
        <v>30.56</v>
      </c>
      <c r="D8222">
        <v>12.22</v>
      </c>
      <c r="E8222">
        <v>219.3</v>
      </c>
    </row>
    <row r="8223" spans="1:5" x14ac:dyDescent="0.25">
      <c r="A8223" s="264">
        <v>46730.541666666657</v>
      </c>
      <c r="B8223">
        <v>171.14</v>
      </c>
      <c r="C8223">
        <v>28.44</v>
      </c>
      <c r="D8223">
        <v>11.38</v>
      </c>
      <c r="E8223">
        <v>210.96</v>
      </c>
    </row>
    <row r="8224" spans="1:5" x14ac:dyDescent="0.25">
      <c r="A8224" s="264">
        <v>46730.583333333343</v>
      </c>
      <c r="B8224">
        <v>169.81</v>
      </c>
      <c r="C8224">
        <v>28.58</v>
      </c>
      <c r="D8224">
        <v>11.43</v>
      </c>
      <c r="E8224">
        <v>209.82</v>
      </c>
    </row>
    <row r="8225" spans="1:5" x14ac:dyDescent="0.25">
      <c r="A8225" s="264">
        <v>46730.625</v>
      </c>
      <c r="B8225">
        <v>175.14</v>
      </c>
      <c r="C8225">
        <v>29.01</v>
      </c>
      <c r="D8225">
        <v>11.6</v>
      </c>
      <c r="E8225">
        <v>215.75</v>
      </c>
    </row>
    <row r="8226" spans="1:5" x14ac:dyDescent="0.25">
      <c r="A8226" s="264">
        <v>46730.666666666657</v>
      </c>
      <c r="B8226">
        <v>177.84</v>
      </c>
      <c r="C8226">
        <v>30.03</v>
      </c>
      <c r="D8226">
        <v>12.01</v>
      </c>
      <c r="E8226">
        <v>219.88</v>
      </c>
    </row>
    <row r="8227" spans="1:5" x14ac:dyDescent="0.25">
      <c r="A8227" s="264">
        <v>46730.708333333343</v>
      </c>
      <c r="B8227">
        <v>178.2</v>
      </c>
      <c r="C8227">
        <v>30.47</v>
      </c>
      <c r="D8227">
        <v>12.19</v>
      </c>
      <c r="E8227">
        <v>220.86</v>
      </c>
    </row>
    <row r="8228" spans="1:5" x14ac:dyDescent="0.25">
      <c r="A8228" s="264">
        <v>46730.75</v>
      </c>
      <c r="B8228">
        <v>177.24</v>
      </c>
      <c r="C8228">
        <v>30.35</v>
      </c>
      <c r="D8228">
        <v>12.14</v>
      </c>
      <c r="E8228">
        <v>219.73</v>
      </c>
    </row>
    <row r="8229" spans="1:5" x14ac:dyDescent="0.25">
      <c r="A8229" s="264">
        <v>46730.791666666657</v>
      </c>
      <c r="B8229">
        <v>174.01</v>
      </c>
      <c r="C8229">
        <v>30.05</v>
      </c>
      <c r="D8229">
        <v>12.02</v>
      </c>
      <c r="E8229">
        <v>216.08</v>
      </c>
    </row>
    <row r="8230" spans="1:5" x14ac:dyDescent="0.25">
      <c r="A8230" s="264">
        <v>46730.833333333343</v>
      </c>
      <c r="B8230">
        <v>171.03</v>
      </c>
      <c r="C8230">
        <v>29.2</v>
      </c>
      <c r="D8230">
        <v>11.68</v>
      </c>
      <c r="E8230">
        <v>211.91</v>
      </c>
    </row>
    <row r="8231" spans="1:5" x14ac:dyDescent="0.25">
      <c r="A8231" s="264">
        <v>46730.875</v>
      </c>
      <c r="B8231">
        <v>168.95</v>
      </c>
      <c r="C8231">
        <v>28.8</v>
      </c>
      <c r="D8231">
        <v>11.52</v>
      </c>
      <c r="E8231">
        <v>209.27</v>
      </c>
    </row>
    <row r="8232" spans="1:5" x14ac:dyDescent="0.25">
      <c r="A8232" s="264">
        <v>46730.916666666657</v>
      </c>
      <c r="B8232">
        <v>165.73</v>
      </c>
      <c r="C8232">
        <v>28.57</v>
      </c>
      <c r="D8232">
        <v>11.43</v>
      </c>
      <c r="E8232">
        <v>205.73</v>
      </c>
    </row>
    <row r="8233" spans="1:5" x14ac:dyDescent="0.25">
      <c r="A8233" s="264">
        <v>46730.958333333343</v>
      </c>
      <c r="B8233">
        <v>162.61000000000001</v>
      </c>
      <c r="C8233">
        <v>28.6</v>
      </c>
      <c r="D8233">
        <v>11.44</v>
      </c>
      <c r="E8233">
        <v>202.65</v>
      </c>
    </row>
    <row r="8234" spans="1:5" x14ac:dyDescent="0.25">
      <c r="A8234" s="264">
        <v>46731</v>
      </c>
      <c r="B8234">
        <v>162.76</v>
      </c>
      <c r="C8234">
        <v>28.72</v>
      </c>
      <c r="D8234">
        <v>11.49</v>
      </c>
      <c r="E8234">
        <v>202.97</v>
      </c>
    </row>
    <row r="8235" spans="1:5" x14ac:dyDescent="0.25">
      <c r="A8235" s="264">
        <v>46731.041666666657</v>
      </c>
      <c r="B8235">
        <v>162.58000000000001</v>
      </c>
      <c r="C8235">
        <v>28.32</v>
      </c>
      <c r="D8235">
        <v>11.33</v>
      </c>
      <c r="E8235">
        <v>202.23</v>
      </c>
    </row>
    <row r="8236" spans="1:5" x14ac:dyDescent="0.25">
      <c r="A8236" s="264">
        <v>46731.083333333343</v>
      </c>
      <c r="B8236">
        <v>163.84</v>
      </c>
      <c r="C8236">
        <v>29.12</v>
      </c>
      <c r="D8236">
        <v>11.65</v>
      </c>
      <c r="E8236">
        <v>204.61</v>
      </c>
    </row>
    <row r="8237" spans="1:5" x14ac:dyDescent="0.25">
      <c r="A8237" s="264">
        <v>46731.125</v>
      </c>
      <c r="B8237">
        <v>165.86</v>
      </c>
      <c r="C8237">
        <v>29.14</v>
      </c>
      <c r="D8237">
        <v>11.66</v>
      </c>
      <c r="E8237">
        <v>206.66</v>
      </c>
    </row>
    <row r="8238" spans="1:5" x14ac:dyDescent="0.25">
      <c r="A8238" s="264">
        <v>46731.166666666657</v>
      </c>
      <c r="B8238">
        <v>168.57</v>
      </c>
      <c r="C8238">
        <v>29.78</v>
      </c>
      <c r="D8238">
        <v>11.91</v>
      </c>
      <c r="E8238">
        <v>210.26</v>
      </c>
    </row>
    <row r="8239" spans="1:5" x14ac:dyDescent="0.25">
      <c r="A8239" s="264">
        <v>46731.208333333343</v>
      </c>
      <c r="B8239">
        <v>169.44</v>
      </c>
      <c r="C8239">
        <v>30.45</v>
      </c>
      <c r="D8239">
        <v>12.18</v>
      </c>
      <c r="E8239">
        <v>212.07</v>
      </c>
    </row>
    <row r="8240" spans="1:5" x14ac:dyDescent="0.25">
      <c r="A8240" s="264">
        <v>46731.25</v>
      </c>
      <c r="B8240">
        <v>173.05</v>
      </c>
      <c r="C8240">
        <v>30.2</v>
      </c>
      <c r="D8240">
        <v>12.08</v>
      </c>
      <c r="E8240">
        <v>215.33</v>
      </c>
    </row>
    <row r="8241" spans="1:5" x14ac:dyDescent="0.25">
      <c r="A8241" s="264">
        <v>46731.291666666657</v>
      </c>
      <c r="B8241">
        <v>179.01</v>
      </c>
      <c r="C8241">
        <v>31.65</v>
      </c>
      <c r="D8241">
        <v>12.66</v>
      </c>
      <c r="E8241">
        <v>223.32</v>
      </c>
    </row>
    <row r="8242" spans="1:5" x14ac:dyDescent="0.25">
      <c r="A8242" s="264">
        <v>46731.333333333343</v>
      </c>
      <c r="B8242">
        <v>189.44</v>
      </c>
      <c r="C8242">
        <v>32.78</v>
      </c>
      <c r="D8242">
        <v>13.11</v>
      </c>
      <c r="E8242">
        <v>235.33</v>
      </c>
    </row>
    <row r="8243" spans="1:5" x14ac:dyDescent="0.25">
      <c r="A8243" s="264">
        <v>46731.375</v>
      </c>
      <c r="B8243">
        <v>194.04</v>
      </c>
      <c r="C8243">
        <v>33.950000000000003</v>
      </c>
      <c r="D8243">
        <v>13.58</v>
      </c>
      <c r="E8243">
        <v>241.57</v>
      </c>
    </row>
    <row r="8244" spans="1:5" x14ac:dyDescent="0.25">
      <c r="A8244" s="264">
        <v>46731.416666666657</v>
      </c>
      <c r="B8244">
        <v>191.56</v>
      </c>
      <c r="C8244">
        <v>33.44</v>
      </c>
      <c r="D8244">
        <v>13.38</v>
      </c>
      <c r="E8244">
        <v>238.38</v>
      </c>
    </row>
    <row r="8245" spans="1:5" x14ac:dyDescent="0.25">
      <c r="A8245" s="264">
        <v>46731.458333333343</v>
      </c>
      <c r="B8245">
        <v>189.58</v>
      </c>
      <c r="C8245">
        <v>32.58</v>
      </c>
      <c r="D8245">
        <v>13.03</v>
      </c>
      <c r="E8245">
        <v>235.19</v>
      </c>
    </row>
    <row r="8246" spans="1:5" x14ac:dyDescent="0.25">
      <c r="A8246" s="264">
        <v>46731.5</v>
      </c>
      <c r="B8246">
        <v>182.34</v>
      </c>
      <c r="C8246">
        <v>31.67</v>
      </c>
      <c r="D8246">
        <v>12.67</v>
      </c>
      <c r="E8246">
        <v>226.68</v>
      </c>
    </row>
    <row r="8247" spans="1:5" x14ac:dyDescent="0.25">
      <c r="A8247" s="264">
        <v>46731.541666666657</v>
      </c>
      <c r="B8247">
        <v>183.38</v>
      </c>
      <c r="C8247">
        <v>31.27</v>
      </c>
      <c r="D8247">
        <v>12.51</v>
      </c>
      <c r="E8247">
        <v>227.16</v>
      </c>
    </row>
    <row r="8248" spans="1:5" x14ac:dyDescent="0.25">
      <c r="A8248" s="264">
        <v>46731.583333333343</v>
      </c>
      <c r="B8248">
        <v>189.98</v>
      </c>
      <c r="C8248">
        <v>31.13</v>
      </c>
      <c r="D8248">
        <v>12.45</v>
      </c>
      <c r="E8248">
        <v>233.56</v>
      </c>
    </row>
    <row r="8249" spans="1:5" x14ac:dyDescent="0.25">
      <c r="A8249" s="264">
        <v>46731.625</v>
      </c>
      <c r="B8249">
        <v>192.35</v>
      </c>
      <c r="C8249">
        <v>31.55</v>
      </c>
      <c r="D8249">
        <v>12.62</v>
      </c>
      <c r="E8249">
        <v>236.52</v>
      </c>
    </row>
    <row r="8250" spans="1:5" x14ac:dyDescent="0.25">
      <c r="A8250" s="264">
        <v>46731.666666666657</v>
      </c>
      <c r="B8250">
        <v>194.13</v>
      </c>
      <c r="C8250">
        <v>32.51</v>
      </c>
      <c r="D8250">
        <v>13</v>
      </c>
      <c r="E8250">
        <v>239.64</v>
      </c>
    </row>
    <row r="8251" spans="1:5" x14ac:dyDescent="0.25">
      <c r="A8251" s="264">
        <v>46731.708333333343</v>
      </c>
      <c r="B8251">
        <v>192.96</v>
      </c>
      <c r="C8251">
        <v>34.32</v>
      </c>
      <c r="D8251">
        <v>13.73</v>
      </c>
      <c r="E8251">
        <v>241.01</v>
      </c>
    </row>
    <row r="8252" spans="1:5" x14ac:dyDescent="0.25">
      <c r="A8252" s="264">
        <v>46731.75</v>
      </c>
      <c r="B8252">
        <v>192.7</v>
      </c>
      <c r="C8252">
        <v>34.130000000000003</v>
      </c>
      <c r="D8252">
        <v>13.65</v>
      </c>
      <c r="E8252">
        <v>240.48</v>
      </c>
    </row>
    <row r="8253" spans="1:5" x14ac:dyDescent="0.25">
      <c r="A8253" s="264">
        <v>46731.791666666657</v>
      </c>
      <c r="B8253">
        <v>188.16</v>
      </c>
      <c r="C8253">
        <v>32.97</v>
      </c>
      <c r="D8253">
        <v>13.19</v>
      </c>
      <c r="E8253">
        <v>234.32</v>
      </c>
    </row>
    <row r="8254" spans="1:5" x14ac:dyDescent="0.25">
      <c r="A8254" s="264">
        <v>46731.833333333343</v>
      </c>
      <c r="B8254">
        <v>181.99</v>
      </c>
      <c r="C8254">
        <v>31.08</v>
      </c>
      <c r="D8254">
        <v>12.43</v>
      </c>
      <c r="E8254">
        <v>225.5</v>
      </c>
    </row>
    <row r="8255" spans="1:5" x14ac:dyDescent="0.25">
      <c r="A8255" s="264">
        <v>46731.875</v>
      </c>
      <c r="B8255">
        <v>179.45</v>
      </c>
      <c r="C8255">
        <v>30.44</v>
      </c>
      <c r="D8255">
        <v>12.18</v>
      </c>
      <c r="E8255">
        <v>222.07</v>
      </c>
    </row>
    <row r="8256" spans="1:5" x14ac:dyDescent="0.25">
      <c r="A8256" s="264">
        <v>46731.916666666657</v>
      </c>
      <c r="B8256">
        <v>177.64</v>
      </c>
      <c r="C8256">
        <v>30.33</v>
      </c>
      <c r="D8256">
        <v>12.13</v>
      </c>
      <c r="E8256">
        <v>220.1</v>
      </c>
    </row>
    <row r="8257" spans="1:5" x14ac:dyDescent="0.25">
      <c r="A8257" s="264">
        <v>46731.958333333343</v>
      </c>
      <c r="B8257">
        <v>172.64</v>
      </c>
      <c r="C8257">
        <v>29.83</v>
      </c>
      <c r="D8257">
        <v>11.93</v>
      </c>
      <c r="E8257">
        <v>214.4</v>
      </c>
    </row>
    <row r="8258" spans="1:5" x14ac:dyDescent="0.25">
      <c r="A8258" s="264">
        <v>46732</v>
      </c>
      <c r="B8258">
        <v>174.2</v>
      </c>
      <c r="C8258">
        <v>29.9</v>
      </c>
      <c r="D8258">
        <v>11.96</v>
      </c>
      <c r="E8258">
        <v>216.06</v>
      </c>
    </row>
    <row r="8259" spans="1:5" x14ac:dyDescent="0.25">
      <c r="A8259" s="264">
        <v>46732.041666666657</v>
      </c>
      <c r="B8259">
        <v>177.53</v>
      </c>
      <c r="C8259">
        <v>29.65</v>
      </c>
      <c r="D8259">
        <v>11.86</v>
      </c>
      <c r="E8259">
        <v>219.04</v>
      </c>
    </row>
    <row r="8260" spans="1:5" x14ac:dyDescent="0.25">
      <c r="A8260" s="264">
        <v>46732.083333333343</v>
      </c>
      <c r="B8260">
        <v>184.77</v>
      </c>
      <c r="C8260">
        <v>30.64</v>
      </c>
      <c r="D8260">
        <v>12.26</v>
      </c>
      <c r="E8260">
        <v>227.67</v>
      </c>
    </row>
    <row r="8261" spans="1:5" x14ac:dyDescent="0.25">
      <c r="A8261" s="264">
        <v>46732.125</v>
      </c>
      <c r="B8261">
        <v>192.37</v>
      </c>
      <c r="C8261">
        <v>31.41</v>
      </c>
      <c r="D8261">
        <v>12.56</v>
      </c>
      <c r="E8261">
        <v>236.34</v>
      </c>
    </row>
    <row r="8262" spans="1:5" x14ac:dyDescent="0.25">
      <c r="A8262" s="264">
        <v>46732.166666666657</v>
      </c>
      <c r="B8262">
        <v>198.26</v>
      </c>
      <c r="C8262">
        <v>32.57</v>
      </c>
      <c r="D8262">
        <v>13.03</v>
      </c>
      <c r="E8262">
        <v>243.86</v>
      </c>
    </row>
    <row r="8263" spans="1:5" x14ac:dyDescent="0.25">
      <c r="A8263" s="264">
        <v>46732.208333333343</v>
      </c>
      <c r="B8263">
        <v>216.25</v>
      </c>
      <c r="C8263">
        <v>35.549999999999997</v>
      </c>
      <c r="D8263">
        <v>14.22</v>
      </c>
      <c r="E8263">
        <v>266.02</v>
      </c>
    </row>
    <row r="8264" spans="1:5" x14ac:dyDescent="0.25">
      <c r="A8264" s="264">
        <v>46732.25</v>
      </c>
      <c r="B8264">
        <v>241.83</v>
      </c>
      <c r="C8264">
        <v>39.83</v>
      </c>
      <c r="D8264">
        <v>15.93</v>
      </c>
      <c r="E8264">
        <v>297.58999999999997</v>
      </c>
    </row>
    <row r="8265" spans="1:5" x14ac:dyDescent="0.25">
      <c r="A8265" s="264">
        <v>46732.291666666657</v>
      </c>
      <c r="B8265">
        <v>240.45</v>
      </c>
      <c r="C8265">
        <v>41.75</v>
      </c>
      <c r="D8265">
        <v>16.7</v>
      </c>
      <c r="E8265">
        <v>298.89999999999998</v>
      </c>
    </row>
    <row r="8266" spans="1:5" x14ac:dyDescent="0.25">
      <c r="A8266" s="264">
        <v>46732.333333333343</v>
      </c>
      <c r="B8266">
        <v>238.08</v>
      </c>
      <c r="C8266">
        <v>40.92</v>
      </c>
      <c r="D8266">
        <v>16.37</v>
      </c>
      <c r="E8266">
        <v>295.37</v>
      </c>
    </row>
    <row r="8267" spans="1:5" x14ac:dyDescent="0.25">
      <c r="A8267" s="264">
        <v>46732.375</v>
      </c>
      <c r="B8267">
        <v>233.84</v>
      </c>
      <c r="C8267">
        <v>39.43</v>
      </c>
      <c r="D8267">
        <v>15.77</v>
      </c>
      <c r="E8267">
        <v>289.04000000000002</v>
      </c>
    </row>
    <row r="8268" spans="1:5" x14ac:dyDescent="0.25">
      <c r="A8268" s="264">
        <v>46732.416666666657</v>
      </c>
      <c r="B8268">
        <v>232.38</v>
      </c>
      <c r="C8268">
        <v>38.090000000000003</v>
      </c>
      <c r="D8268">
        <v>15.24</v>
      </c>
      <c r="E8268">
        <v>285.70999999999998</v>
      </c>
    </row>
    <row r="8269" spans="1:5" x14ac:dyDescent="0.25">
      <c r="A8269" s="264">
        <v>46732.458333333343</v>
      </c>
      <c r="B8269">
        <v>224.76</v>
      </c>
      <c r="C8269">
        <v>37.03</v>
      </c>
      <c r="D8269">
        <v>14.81</v>
      </c>
      <c r="E8269">
        <v>276.60000000000002</v>
      </c>
    </row>
    <row r="8270" spans="1:5" x14ac:dyDescent="0.25">
      <c r="A8270" s="264">
        <v>46732.5</v>
      </c>
      <c r="B8270">
        <v>220.05</v>
      </c>
      <c r="C8270">
        <v>36.47</v>
      </c>
      <c r="D8270">
        <v>14.59</v>
      </c>
      <c r="E8270">
        <v>271.11</v>
      </c>
    </row>
    <row r="8271" spans="1:5" x14ac:dyDescent="0.25">
      <c r="A8271" s="264">
        <v>46732.541666666657</v>
      </c>
      <c r="B8271">
        <v>220.04</v>
      </c>
      <c r="C8271">
        <v>36.68</v>
      </c>
      <c r="D8271">
        <v>14.67</v>
      </c>
      <c r="E8271">
        <v>271.39</v>
      </c>
    </row>
    <row r="8272" spans="1:5" x14ac:dyDescent="0.25">
      <c r="A8272" s="264">
        <v>46732.583333333343</v>
      </c>
      <c r="B8272">
        <v>217</v>
      </c>
      <c r="C8272">
        <v>36.64</v>
      </c>
      <c r="D8272">
        <v>14.66</v>
      </c>
      <c r="E8272">
        <v>268.3</v>
      </c>
    </row>
    <row r="8273" spans="1:5" x14ac:dyDescent="0.25">
      <c r="A8273" s="264">
        <v>46732.625</v>
      </c>
      <c r="B8273">
        <v>212.57</v>
      </c>
      <c r="C8273">
        <v>36.03</v>
      </c>
      <c r="D8273">
        <v>14.41</v>
      </c>
      <c r="E8273">
        <v>263.01</v>
      </c>
    </row>
    <row r="8274" spans="1:5" x14ac:dyDescent="0.25">
      <c r="A8274" s="264">
        <v>46732.666666666657</v>
      </c>
      <c r="B8274">
        <v>207.2</v>
      </c>
      <c r="C8274">
        <v>35.380000000000003</v>
      </c>
      <c r="D8274">
        <v>14.15</v>
      </c>
      <c r="E8274">
        <v>256.73</v>
      </c>
    </row>
    <row r="8275" spans="1:5" x14ac:dyDescent="0.25">
      <c r="A8275" s="264">
        <v>46732.708333333343</v>
      </c>
      <c r="B8275">
        <v>205.2</v>
      </c>
      <c r="C8275">
        <v>34.979999999999997</v>
      </c>
      <c r="D8275">
        <v>13.99</v>
      </c>
      <c r="E8275">
        <v>254.17</v>
      </c>
    </row>
    <row r="8276" spans="1:5" x14ac:dyDescent="0.25">
      <c r="A8276" s="264">
        <v>46732.75</v>
      </c>
      <c r="B8276">
        <v>204.73</v>
      </c>
      <c r="C8276">
        <v>34.57</v>
      </c>
      <c r="D8276">
        <v>13.83</v>
      </c>
      <c r="E8276">
        <v>253.13</v>
      </c>
    </row>
    <row r="8277" spans="1:5" x14ac:dyDescent="0.25">
      <c r="A8277" s="264">
        <v>46732.791666666657</v>
      </c>
      <c r="B8277">
        <v>201.27</v>
      </c>
      <c r="C8277">
        <v>34.22</v>
      </c>
      <c r="D8277">
        <v>13.69</v>
      </c>
      <c r="E8277">
        <v>249.18</v>
      </c>
    </row>
    <row r="8278" spans="1:5" x14ac:dyDescent="0.25">
      <c r="A8278" s="264">
        <v>46732.833333333343</v>
      </c>
      <c r="B8278">
        <v>194.52</v>
      </c>
      <c r="C8278">
        <v>32.85</v>
      </c>
      <c r="D8278">
        <v>13.14</v>
      </c>
      <c r="E8278">
        <v>240.51</v>
      </c>
    </row>
    <row r="8279" spans="1:5" x14ac:dyDescent="0.25">
      <c r="A8279" s="264">
        <v>46732.875</v>
      </c>
      <c r="B8279">
        <v>190.27</v>
      </c>
      <c r="C8279">
        <v>32.68</v>
      </c>
      <c r="D8279">
        <v>13.07</v>
      </c>
      <c r="E8279">
        <v>236.02</v>
      </c>
    </row>
    <row r="8280" spans="1:5" x14ac:dyDescent="0.25">
      <c r="A8280" s="264">
        <v>46732.916666666657</v>
      </c>
      <c r="B8280">
        <v>187.55</v>
      </c>
      <c r="C8280">
        <v>31.88</v>
      </c>
      <c r="D8280">
        <v>12.75</v>
      </c>
      <c r="E8280">
        <v>232.18</v>
      </c>
    </row>
    <row r="8281" spans="1:5" x14ac:dyDescent="0.25">
      <c r="A8281" s="264">
        <v>46732.958333333343</v>
      </c>
      <c r="B8281">
        <v>181.41</v>
      </c>
      <c r="C8281">
        <v>31.2</v>
      </c>
      <c r="D8281">
        <v>12.48</v>
      </c>
      <c r="E8281">
        <v>225.09</v>
      </c>
    </row>
    <row r="8282" spans="1:5" x14ac:dyDescent="0.25">
      <c r="A8282" s="264">
        <v>46733</v>
      </c>
      <c r="B8282">
        <v>179.59</v>
      </c>
      <c r="C8282">
        <v>30.95</v>
      </c>
      <c r="D8282">
        <v>12.38</v>
      </c>
      <c r="E8282">
        <v>222.92</v>
      </c>
    </row>
    <row r="8283" spans="1:5" x14ac:dyDescent="0.25">
      <c r="A8283" s="264">
        <v>46733.041666666657</v>
      </c>
      <c r="B8283">
        <v>182</v>
      </c>
      <c r="C8283">
        <v>31.12</v>
      </c>
      <c r="D8283">
        <v>12.45</v>
      </c>
      <c r="E8283">
        <v>225.57</v>
      </c>
    </row>
    <row r="8284" spans="1:5" x14ac:dyDescent="0.25">
      <c r="A8284" s="264">
        <v>46733.083333333343</v>
      </c>
      <c r="B8284">
        <v>186.25</v>
      </c>
      <c r="C8284">
        <v>31.85</v>
      </c>
      <c r="D8284">
        <v>12.74</v>
      </c>
      <c r="E8284">
        <v>230.84</v>
      </c>
    </row>
    <row r="8285" spans="1:5" x14ac:dyDescent="0.25">
      <c r="A8285" s="264">
        <v>46733.125</v>
      </c>
      <c r="B8285">
        <v>191.52</v>
      </c>
      <c r="C8285">
        <v>31.9</v>
      </c>
      <c r="D8285">
        <v>12.76</v>
      </c>
      <c r="E8285">
        <v>236.18</v>
      </c>
    </row>
    <row r="8286" spans="1:5" x14ac:dyDescent="0.25">
      <c r="A8286" s="264">
        <v>46733.166666666657</v>
      </c>
      <c r="B8286">
        <v>197.46</v>
      </c>
      <c r="C8286">
        <v>33.15</v>
      </c>
      <c r="D8286">
        <v>13.26</v>
      </c>
      <c r="E8286">
        <v>243.87</v>
      </c>
    </row>
    <row r="8287" spans="1:5" x14ac:dyDescent="0.25">
      <c r="A8287" s="264">
        <v>46733.208333333343</v>
      </c>
      <c r="B8287">
        <v>212.51</v>
      </c>
      <c r="C8287">
        <v>35</v>
      </c>
      <c r="D8287">
        <v>14</v>
      </c>
      <c r="E8287">
        <v>261.51</v>
      </c>
    </row>
    <row r="8288" spans="1:5" x14ac:dyDescent="0.25">
      <c r="A8288" s="264">
        <v>46733.25</v>
      </c>
      <c r="B8288">
        <v>234.09</v>
      </c>
      <c r="C8288">
        <v>39.200000000000003</v>
      </c>
      <c r="D8288">
        <v>15.68</v>
      </c>
      <c r="E8288">
        <v>288.97000000000003</v>
      </c>
    </row>
    <row r="8289" spans="1:5" x14ac:dyDescent="0.25">
      <c r="A8289" s="264">
        <v>46733.291666666657</v>
      </c>
      <c r="B8289">
        <v>235.93</v>
      </c>
      <c r="C8289">
        <v>40.25</v>
      </c>
      <c r="D8289">
        <v>16.100000000000001</v>
      </c>
      <c r="E8289">
        <v>292.27999999999997</v>
      </c>
    </row>
    <row r="8290" spans="1:5" x14ac:dyDescent="0.25">
      <c r="A8290" s="264">
        <v>46733.333333333343</v>
      </c>
      <c r="B8290">
        <v>228.66</v>
      </c>
      <c r="C8290">
        <v>39.75</v>
      </c>
      <c r="D8290">
        <v>15.9</v>
      </c>
      <c r="E8290">
        <v>284.31</v>
      </c>
    </row>
    <row r="8291" spans="1:5" x14ac:dyDescent="0.25">
      <c r="A8291" s="264">
        <v>46733.375</v>
      </c>
      <c r="B8291">
        <v>227</v>
      </c>
      <c r="C8291">
        <v>38.200000000000003</v>
      </c>
      <c r="D8291">
        <v>15.28</v>
      </c>
      <c r="E8291">
        <v>280.48</v>
      </c>
    </row>
    <row r="8292" spans="1:5" x14ac:dyDescent="0.25">
      <c r="A8292" s="264">
        <v>46733.416666666657</v>
      </c>
      <c r="B8292">
        <v>217.84</v>
      </c>
      <c r="C8292">
        <v>37</v>
      </c>
      <c r="D8292">
        <v>14.8</v>
      </c>
      <c r="E8292">
        <v>269.64</v>
      </c>
    </row>
    <row r="8293" spans="1:5" x14ac:dyDescent="0.25">
      <c r="A8293" s="264">
        <v>46733.458333333343</v>
      </c>
      <c r="B8293">
        <v>210.05</v>
      </c>
      <c r="C8293">
        <v>34.75</v>
      </c>
      <c r="D8293">
        <v>13.9</v>
      </c>
      <c r="E8293">
        <v>258.7</v>
      </c>
    </row>
    <row r="8294" spans="1:5" x14ac:dyDescent="0.25">
      <c r="A8294" s="264">
        <v>46733.5</v>
      </c>
      <c r="B8294">
        <v>207.96</v>
      </c>
      <c r="C8294">
        <v>35.200000000000003</v>
      </c>
      <c r="D8294">
        <v>14.08</v>
      </c>
      <c r="E8294">
        <v>257.24</v>
      </c>
    </row>
    <row r="8295" spans="1:5" x14ac:dyDescent="0.25">
      <c r="A8295" s="264">
        <v>46733.541666666657</v>
      </c>
      <c r="B8295">
        <v>200.01</v>
      </c>
      <c r="C8295">
        <v>33.43</v>
      </c>
      <c r="D8295">
        <v>13.37</v>
      </c>
      <c r="E8295">
        <v>246.81</v>
      </c>
    </row>
    <row r="8296" spans="1:5" x14ac:dyDescent="0.25">
      <c r="A8296" s="264">
        <v>46733.583333333343</v>
      </c>
      <c r="B8296">
        <v>196.62</v>
      </c>
      <c r="C8296">
        <v>32.299999999999997</v>
      </c>
      <c r="D8296">
        <v>12.92</v>
      </c>
      <c r="E8296">
        <v>241.84</v>
      </c>
    </row>
    <row r="8297" spans="1:5" x14ac:dyDescent="0.25">
      <c r="A8297" s="264">
        <v>46733.625</v>
      </c>
      <c r="B8297">
        <v>197.15</v>
      </c>
      <c r="C8297">
        <v>32.54</v>
      </c>
      <c r="D8297">
        <v>13.02</v>
      </c>
      <c r="E8297">
        <v>242.71</v>
      </c>
    </row>
    <row r="8298" spans="1:5" x14ac:dyDescent="0.25">
      <c r="A8298" s="264">
        <v>46733.666666666657</v>
      </c>
      <c r="B8298">
        <v>197.16</v>
      </c>
      <c r="C8298">
        <v>33.380000000000003</v>
      </c>
      <c r="D8298">
        <v>13.35</v>
      </c>
      <c r="E8298">
        <v>243.89</v>
      </c>
    </row>
    <row r="8299" spans="1:5" x14ac:dyDescent="0.25">
      <c r="A8299" s="264">
        <v>46733.708333333343</v>
      </c>
      <c r="B8299">
        <v>194.5</v>
      </c>
      <c r="C8299">
        <v>33.78</v>
      </c>
      <c r="D8299">
        <v>13.51</v>
      </c>
      <c r="E8299">
        <v>241.79</v>
      </c>
    </row>
    <row r="8300" spans="1:5" x14ac:dyDescent="0.25">
      <c r="A8300" s="264">
        <v>46733.75</v>
      </c>
      <c r="B8300">
        <v>190.24</v>
      </c>
      <c r="C8300">
        <v>33.299999999999997</v>
      </c>
      <c r="D8300">
        <v>13.32</v>
      </c>
      <c r="E8300">
        <v>236.86</v>
      </c>
    </row>
    <row r="8301" spans="1:5" x14ac:dyDescent="0.25">
      <c r="A8301" s="264">
        <v>46733.791666666657</v>
      </c>
      <c r="B8301">
        <v>185.68</v>
      </c>
      <c r="C8301">
        <v>32.450000000000003</v>
      </c>
      <c r="D8301">
        <v>12.98</v>
      </c>
      <c r="E8301">
        <v>231.11</v>
      </c>
    </row>
    <row r="8302" spans="1:5" x14ac:dyDescent="0.25">
      <c r="A8302" s="264">
        <v>46733.833333333343</v>
      </c>
      <c r="B8302">
        <v>180.94</v>
      </c>
      <c r="C8302">
        <v>31.49</v>
      </c>
      <c r="D8302">
        <v>12.6</v>
      </c>
      <c r="E8302">
        <v>225.03</v>
      </c>
    </row>
    <row r="8303" spans="1:5" x14ac:dyDescent="0.25">
      <c r="A8303" s="264">
        <v>46733.875</v>
      </c>
      <c r="B8303">
        <v>177.68</v>
      </c>
      <c r="C8303">
        <v>30.86</v>
      </c>
      <c r="D8303">
        <v>12.34</v>
      </c>
      <c r="E8303">
        <v>220.88</v>
      </c>
    </row>
    <row r="8304" spans="1:5" x14ac:dyDescent="0.25">
      <c r="A8304" s="264">
        <v>46733.916666666657</v>
      </c>
      <c r="B8304">
        <v>171.73</v>
      </c>
      <c r="C8304">
        <v>30.22</v>
      </c>
      <c r="D8304">
        <v>12.09</v>
      </c>
      <c r="E8304">
        <v>214.04</v>
      </c>
    </row>
    <row r="8305" spans="1:5" x14ac:dyDescent="0.25">
      <c r="A8305" s="264">
        <v>46733.958333333343</v>
      </c>
      <c r="B8305">
        <v>169.29</v>
      </c>
      <c r="C8305">
        <v>29.35</v>
      </c>
      <c r="D8305">
        <v>11.74</v>
      </c>
      <c r="E8305">
        <v>210.38</v>
      </c>
    </row>
    <row r="8306" spans="1:5" x14ac:dyDescent="0.25">
      <c r="A8306" s="264">
        <v>46734</v>
      </c>
      <c r="B8306">
        <v>171.65</v>
      </c>
      <c r="C8306">
        <v>29.35</v>
      </c>
      <c r="D8306">
        <v>11.74</v>
      </c>
      <c r="E8306">
        <v>212.74</v>
      </c>
    </row>
    <row r="8307" spans="1:5" x14ac:dyDescent="0.25">
      <c r="A8307" s="264">
        <v>46734.041666666657</v>
      </c>
      <c r="B8307">
        <v>172.38</v>
      </c>
      <c r="C8307">
        <v>29.84</v>
      </c>
      <c r="D8307">
        <v>11.94</v>
      </c>
      <c r="E8307">
        <v>214.16</v>
      </c>
    </row>
    <row r="8308" spans="1:5" x14ac:dyDescent="0.25">
      <c r="A8308" s="264">
        <v>46734.083333333343</v>
      </c>
      <c r="B8308">
        <v>160.22</v>
      </c>
      <c r="C8308">
        <v>30.16</v>
      </c>
      <c r="D8308">
        <v>12.06</v>
      </c>
      <c r="E8308">
        <v>202.44</v>
      </c>
    </row>
    <row r="8309" spans="1:5" x14ac:dyDescent="0.25">
      <c r="A8309" s="264">
        <v>46734.125</v>
      </c>
      <c r="B8309">
        <v>163.34</v>
      </c>
      <c r="C8309">
        <v>30.92</v>
      </c>
      <c r="D8309">
        <v>12.37</v>
      </c>
      <c r="E8309">
        <v>206.63</v>
      </c>
    </row>
    <row r="8310" spans="1:5" x14ac:dyDescent="0.25">
      <c r="A8310" s="264">
        <v>46734.166666666657</v>
      </c>
      <c r="B8310">
        <v>181.3</v>
      </c>
      <c r="C8310">
        <v>31.56</v>
      </c>
      <c r="D8310">
        <v>12.62</v>
      </c>
      <c r="E8310">
        <v>225.48</v>
      </c>
    </row>
    <row r="8311" spans="1:5" x14ac:dyDescent="0.25">
      <c r="A8311" s="264">
        <v>46734.208333333343</v>
      </c>
      <c r="B8311">
        <v>204.36</v>
      </c>
      <c r="C8311">
        <v>33.75</v>
      </c>
      <c r="D8311">
        <v>13.5</v>
      </c>
      <c r="E8311">
        <v>251.61</v>
      </c>
    </row>
    <row r="8312" spans="1:5" x14ac:dyDescent="0.25">
      <c r="A8312" s="264">
        <v>46734.25</v>
      </c>
      <c r="B8312">
        <v>223.04</v>
      </c>
      <c r="C8312">
        <v>37.47</v>
      </c>
      <c r="D8312">
        <v>14.99</v>
      </c>
      <c r="E8312">
        <v>275.5</v>
      </c>
    </row>
    <row r="8313" spans="1:5" x14ac:dyDescent="0.25">
      <c r="A8313" s="264">
        <v>46734.291666666657</v>
      </c>
      <c r="B8313">
        <v>207.94</v>
      </c>
      <c r="C8313">
        <v>38.25</v>
      </c>
      <c r="D8313">
        <v>15.3</v>
      </c>
      <c r="E8313">
        <v>261.49</v>
      </c>
    </row>
    <row r="8314" spans="1:5" x14ac:dyDescent="0.25">
      <c r="A8314" s="264">
        <v>46734.333333333343</v>
      </c>
      <c r="B8314">
        <v>199.65</v>
      </c>
      <c r="C8314">
        <v>37.200000000000003</v>
      </c>
      <c r="D8314">
        <v>14.88</v>
      </c>
      <c r="E8314">
        <v>251.73</v>
      </c>
    </row>
    <row r="8315" spans="1:5" x14ac:dyDescent="0.25">
      <c r="A8315" s="264">
        <v>46734.375</v>
      </c>
      <c r="B8315">
        <v>190.79</v>
      </c>
      <c r="C8315">
        <v>36.08</v>
      </c>
      <c r="D8315">
        <v>14.43</v>
      </c>
      <c r="E8315">
        <v>241.3</v>
      </c>
    </row>
    <row r="8316" spans="1:5" x14ac:dyDescent="0.25">
      <c r="A8316" s="264">
        <v>46734.416666666657</v>
      </c>
      <c r="B8316">
        <v>187.02</v>
      </c>
      <c r="C8316">
        <v>35.270000000000003</v>
      </c>
      <c r="D8316">
        <v>14.11</v>
      </c>
      <c r="E8316">
        <v>236.4</v>
      </c>
    </row>
    <row r="8317" spans="1:5" x14ac:dyDescent="0.25">
      <c r="A8317" s="264">
        <v>46734.458333333343</v>
      </c>
      <c r="B8317">
        <v>188.24</v>
      </c>
      <c r="C8317">
        <v>35.049999999999997</v>
      </c>
      <c r="D8317">
        <v>14.02</v>
      </c>
      <c r="E8317">
        <v>237.31</v>
      </c>
    </row>
    <row r="8318" spans="1:5" x14ac:dyDescent="0.25">
      <c r="A8318" s="264">
        <v>46734.5</v>
      </c>
      <c r="B8318">
        <v>184.96</v>
      </c>
      <c r="C8318">
        <v>34.950000000000003</v>
      </c>
      <c r="D8318">
        <v>13.98</v>
      </c>
      <c r="E8318">
        <v>233.89</v>
      </c>
    </row>
    <row r="8319" spans="1:5" x14ac:dyDescent="0.25">
      <c r="A8319" s="264">
        <v>46734.541666666657</v>
      </c>
      <c r="B8319">
        <v>192.92</v>
      </c>
      <c r="C8319">
        <v>34.369999999999997</v>
      </c>
      <c r="D8319">
        <v>13.75</v>
      </c>
      <c r="E8319">
        <v>241.04</v>
      </c>
    </row>
    <row r="8320" spans="1:5" x14ac:dyDescent="0.25">
      <c r="A8320" s="264">
        <v>46734.583333333343</v>
      </c>
      <c r="B8320">
        <v>192.65</v>
      </c>
      <c r="C8320">
        <v>33.43</v>
      </c>
      <c r="D8320">
        <v>13.37</v>
      </c>
      <c r="E8320">
        <v>239.45</v>
      </c>
    </row>
    <row r="8321" spans="1:5" x14ac:dyDescent="0.25">
      <c r="A8321" s="264">
        <v>46734.625</v>
      </c>
      <c r="B8321">
        <v>179.81</v>
      </c>
      <c r="C8321">
        <v>32.200000000000003</v>
      </c>
      <c r="D8321">
        <v>12.88</v>
      </c>
      <c r="E8321">
        <v>224.89</v>
      </c>
    </row>
    <row r="8322" spans="1:5" x14ac:dyDescent="0.25">
      <c r="A8322" s="264">
        <v>46734.666666666657</v>
      </c>
      <c r="B8322">
        <v>175.16</v>
      </c>
      <c r="C8322">
        <v>31.14</v>
      </c>
      <c r="D8322">
        <v>12.46</v>
      </c>
      <c r="E8322">
        <v>218.76</v>
      </c>
    </row>
    <row r="8323" spans="1:5" x14ac:dyDescent="0.25">
      <c r="A8323" s="264">
        <v>46734.708333333343</v>
      </c>
      <c r="B8323">
        <v>182.8</v>
      </c>
      <c r="C8323">
        <v>30.81</v>
      </c>
      <c r="D8323">
        <v>12.32</v>
      </c>
      <c r="E8323">
        <v>225.93</v>
      </c>
    </row>
    <row r="8324" spans="1:5" x14ac:dyDescent="0.25">
      <c r="A8324" s="264">
        <v>46734.75</v>
      </c>
      <c r="B8324">
        <v>184.33</v>
      </c>
      <c r="C8324">
        <v>31.33</v>
      </c>
      <c r="D8324">
        <v>12.53</v>
      </c>
      <c r="E8324">
        <v>228.19</v>
      </c>
    </row>
    <row r="8325" spans="1:5" x14ac:dyDescent="0.25">
      <c r="A8325" s="264">
        <v>46734.791666666657</v>
      </c>
      <c r="B8325">
        <v>179.99</v>
      </c>
      <c r="C8325">
        <v>30.57</v>
      </c>
      <c r="D8325">
        <v>12.23</v>
      </c>
      <c r="E8325">
        <v>222.79</v>
      </c>
    </row>
    <row r="8326" spans="1:5" x14ac:dyDescent="0.25">
      <c r="A8326" s="264">
        <v>46734.833333333343</v>
      </c>
      <c r="B8326">
        <v>171.23</v>
      </c>
      <c r="C8326">
        <v>29.5</v>
      </c>
      <c r="D8326">
        <v>11.8</v>
      </c>
      <c r="E8326">
        <v>212.53</v>
      </c>
    </row>
    <row r="8327" spans="1:5" x14ac:dyDescent="0.25">
      <c r="A8327" s="264">
        <v>46734.875</v>
      </c>
      <c r="B8327">
        <v>168.3</v>
      </c>
      <c r="C8327">
        <v>28.8</v>
      </c>
      <c r="D8327">
        <v>11.52</v>
      </c>
      <c r="E8327">
        <v>208.62</v>
      </c>
    </row>
    <row r="8328" spans="1:5" x14ac:dyDescent="0.25">
      <c r="A8328" s="264">
        <v>46734.916666666657</v>
      </c>
      <c r="B8328">
        <v>168.41</v>
      </c>
      <c r="C8328">
        <v>28.12</v>
      </c>
      <c r="D8328">
        <v>11.25</v>
      </c>
      <c r="E8328">
        <v>207.78</v>
      </c>
    </row>
    <row r="8329" spans="1:5" x14ac:dyDescent="0.25">
      <c r="A8329" s="264">
        <v>46734.958333333343</v>
      </c>
      <c r="B8329">
        <v>159.5</v>
      </c>
      <c r="C8329">
        <v>27.81</v>
      </c>
      <c r="D8329">
        <v>11.12</v>
      </c>
      <c r="E8329">
        <v>198.43</v>
      </c>
    </row>
    <row r="8330" spans="1:5" x14ac:dyDescent="0.25">
      <c r="A8330" s="264">
        <v>46735</v>
      </c>
      <c r="B8330">
        <v>163.12</v>
      </c>
      <c r="C8330">
        <v>27.57</v>
      </c>
      <c r="D8330">
        <v>11.03</v>
      </c>
      <c r="E8330">
        <v>201.72</v>
      </c>
    </row>
    <row r="8331" spans="1:5" x14ac:dyDescent="0.25">
      <c r="A8331" s="264">
        <v>46735.041666666657</v>
      </c>
      <c r="B8331">
        <v>165.32</v>
      </c>
      <c r="C8331">
        <v>27.93</v>
      </c>
      <c r="D8331">
        <v>11.17</v>
      </c>
      <c r="E8331">
        <v>204.42</v>
      </c>
    </row>
    <row r="8332" spans="1:5" x14ac:dyDescent="0.25">
      <c r="A8332" s="264">
        <v>46735.083333333343</v>
      </c>
      <c r="B8332">
        <v>173.72</v>
      </c>
      <c r="C8332">
        <v>28.42</v>
      </c>
      <c r="D8332">
        <v>11.37</v>
      </c>
      <c r="E8332">
        <v>213.51</v>
      </c>
    </row>
    <row r="8333" spans="1:5" x14ac:dyDescent="0.25">
      <c r="A8333" s="264">
        <v>46735.125</v>
      </c>
      <c r="B8333">
        <v>178.77</v>
      </c>
      <c r="C8333">
        <v>29.8</v>
      </c>
      <c r="D8333">
        <v>11.92</v>
      </c>
      <c r="E8333">
        <v>220.49</v>
      </c>
    </row>
    <row r="8334" spans="1:5" x14ac:dyDescent="0.25">
      <c r="A8334" s="264">
        <v>46735.166666666657</v>
      </c>
      <c r="B8334">
        <v>185.37</v>
      </c>
      <c r="C8334">
        <v>30.57</v>
      </c>
      <c r="D8334">
        <v>12.23</v>
      </c>
      <c r="E8334">
        <v>228.17</v>
      </c>
    </row>
    <row r="8335" spans="1:5" x14ac:dyDescent="0.25">
      <c r="A8335" s="264">
        <v>46735.208333333343</v>
      </c>
      <c r="B8335">
        <v>193.62</v>
      </c>
      <c r="C8335">
        <v>32.53</v>
      </c>
      <c r="D8335">
        <v>13.01</v>
      </c>
      <c r="E8335">
        <v>239.16</v>
      </c>
    </row>
    <row r="8336" spans="1:5" x14ac:dyDescent="0.25">
      <c r="A8336" s="264">
        <v>46735.25</v>
      </c>
      <c r="B8336">
        <v>215.56</v>
      </c>
      <c r="C8336">
        <v>36.299999999999997</v>
      </c>
      <c r="D8336">
        <v>14.52</v>
      </c>
      <c r="E8336">
        <v>266.38</v>
      </c>
    </row>
    <row r="8337" spans="1:5" x14ac:dyDescent="0.25">
      <c r="A8337" s="264">
        <v>46735.291666666657</v>
      </c>
      <c r="B8337">
        <v>214.79</v>
      </c>
      <c r="C8337">
        <v>37.200000000000003</v>
      </c>
      <c r="D8337">
        <v>14.88</v>
      </c>
      <c r="E8337">
        <v>266.87</v>
      </c>
    </row>
    <row r="8338" spans="1:5" x14ac:dyDescent="0.25">
      <c r="A8338" s="264">
        <v>46735.333333333343</v>
      </c>
      <c r="B8338">
        <v>209.56</v>
      </c>
      <c r="C8338">
        <v>35.97</v>
      </c>
      <c r="D8338">
        <v>14.39</v>
      </c>
      <c r="E8338">
        <v>259.92</v>
      </c>
    </row>
    <row r="8339" spans="1:5" x14ac:dyDescent="0.25">
      <c r="A8339" s="264">
        <v>46735.375</v>
      </c>
      <c r="B8339">
        <v>205.97</v>
      </c>
      <c r="C8339">
        <v>34.729999999999997</v>
      </c>
      <c r="D8339">
        <v>13.89</v>
      </c>
      <c r="E8339">
        <v>254.59</v>
      </c>
    </row>
    <row r="8340" spans="1:5" x14ac:dyDescent="0.25">
      <c r="A8340" s="264">
        <v>46735.416666666657</v>
      </c>
      <c r="B8340">
        <v>194.83</v>
      </c>
      <c r="C8340">
        <v>33.229999999999997</v>
      </c>
      <c r="D8340">
        <v>13.29</v>
      </c>
      <c r="E8340">
        <v>241.35</v>
      </c>
    </row>
    <row r="8341" spans="1:5" x14ac:dyDescent="0.25">
      <c r="A8341" s="264">
        <v>46735.458333333343</v>
      </c>
      <c r="B8341">
        <v>192.86</v>
      </c>
      <c r="C8341">
        <v>31.45</v>
      </c>
      <c r="D8341">
        <v>12.58</v>
      </c>
      <c r="E8341">
        <v>236.89</v>
      </c>
    </row>
    <row r="8342" spans="1:5" x14ac:dyDescent="0.25">
      <c r="A8342" s="264">
        <v>46735.5</v>
      </c>
      <c r="B8342">
        <v>188</v>
      </c>
      <c r="C8342">
        <v>31.07</v>
      </c>
      <c r="D8342">
        <v>12.43</v>
      </c>
      <c r="E8342">
        <v>231.5</v>
      </c>
    </row>
    <row r="8343" spans="1:5" x14ac:dyDescent="0.25">
      <c r="A8343" s="264">
        <v>46735.541666666657</v>
      </c>
      <c r="B8343">
        <v>187.92</v>
      </c>
      <c r="C8343">
        <v>30.44</v>
      </c>
      <c r="D8343">
        <v>12.18</v>
      </c>
      <c r="E8343">
        <v>230.54</v>
      </c>
    </row>
    <row r="8344" spans="1:5" x14ac:dyDescent="0.25">
      <c r="A8344" s="264">
        <v>46735.583333333343</v>
      </c>
      <c r="B8344">
        <v>187.81</v>
      </c>
      <c r="C8344">
        <v>31.19</v>
      </c>
      <c r="D8344">
        <v>12.48</v>
      </c>
      <c r="E8344">
        <v>231.48</v>
      </c>
    </row>
    <row r="8345" spans="1:5" x14ac:dyDescent="0.25">
      <c r="A8345" s="264">
        <v>46735.625</v>
      </c>
      <c r="B8345">
        <v>185.15</v>
      </c>
      <c r="C8345">
        <v>31.85</v>
      </c>
      <c r="D8345">
        <v>12.74</v>
      </c>
      <c r="E8345">
        <v>229.74</v>
      </c>
    </row>
    <row r="8346" spans="1:5" x14ac:dyDescent="0.25">
      <c r="A8346" s="264">
        <v>46735.666666666657</v>
      </c>
      <c r="B8346">
        <v>183.72</v>
      </c>
      <c r="C8346">
        <v>31.22</v>
      </c>
      <c r="D8346">
        <v>12.49</v>
      </c>
      <c r="E8346">
        <v>227.43</v>
      </c>
    </row>
    <row r="8347" spans="1:5" x14ac:dyDescent="0.25">
      <c r="A8347" s="264">
        <v>46735.708333333343</v>
      </c>
      <c r="B8347">
        <v>181.59</v>
      </c>
      <c r="C8347">
        <v>31.32</v>
      </c>
      <c r="D8347">
        <v>12.53</v>
      </c>
      <c r="E8347">
        <v>225.44</v>
      </c>
    </row>
    <row r="8348" spans="1:5" x14ac:dyDescent="0.25">
      <c r="A8348" s="264">
        <v>46735.75</v>
      </c>
      <c r="B8348">
        <v>180.57</v>
      </c>
      <c r="C8348">
        <v>31.03</v>
      </c>
      <c r="D8348">
        <v>12.41</v>
      </c>
      <c r="E8348">
        <v>224.01</v>
      </c>
    </row>
    <row r="8349" spans="1:5" x14ac:dyDescent="0.25">
      <c r="A8349" s="264">
        <v>46735.791666666657</v>
      </c>
      <c r="B8349">
        <v>176.84</v>
      </c>
      <c r="C8349">
        <v>30.65</v>
      </c>
      <c r="D8349">
        <v>12.26</v>
      </c>
      <c r="E8349">
        <v>219.75</v>
      </c>
    </row>
    <row r="8350" spans="1:5" x14ac:dyDescent="0.25">
      <c r="A8350" s="264">
        <v>46735.833333333343</v>
      </c>
      <c r="B8350">
        <v>169.6</v>
      </c>
      <c r="C8350">
        <v>30.21</v>
      </c>
      <c r="D8350">
        <v>12.08</v>
      </c>
      <c r="E8350">
        <v>211.89</v>
      </c>
    </row>
    <row r="8351" spans="1:5" x14ac:dyDescent="0.25">
      <c r="A8351" s="264">
        <v>46735.875</v>
      </c>
      <c r="B8351">
        <v>167.05</v>
      </c>
      <c r="C8351">
        <v>29.84</v>
      </c>
      <c r="D8351">
        <v>11.94</v>
      </c>
      <c r="E8351">
        <v>208.83</v>
      </c>
    </row>
    <row r="8352" spans="1:5" x14ac:dyDescent="0.25">
      <c r="A8352" s="264">
        <v>46735.916666666657</v>
      </c>
      <c r="B8352">
        <v>163.75</v>
      </c>
      <c r="C8352">
        <v>28.8</v>
      </c>
      <c r="D8352">
        <v>11.52</v>
      </c>
      <c r="E8352">
        <v>204.07</v>
      </c>
    </row>
    <row r="8353" spans="1:5" x14ac:dyDescent="0.25">
      <c r="A8353" s="264">
        <v>46735.958333333343</v>
      </c>
      <c r="B8353">
        <v>162.19999999999999</v>
      </c>
      <c r="C8353">
        <v>28.23</v>
      </c>
      <c r="D8353">
        <v>11.29</v>
      </c>
      <c r="E8353">
        <v>201.72</v>
      </c>
    </row>
    <row r="8354" spans="1:5" x14ac:dyDescent="0.25">
      <c r="A8354" s="264">
        <v>46736</v>
      </c>
      <c r="B8354">
        <v>159.66999999999999</v>
      </c>
      <c r="C8354">
        <v>28.42</v>
      </c>
      <c r="D8354">
        <v>11.37</v>
      </c>
      <c r="E8354">
        <v>199.46</v>
      </c>
    </row>
    <row r="8355" spans="1:5" x14ac:dyDescent="0.25">
      <c r="A8355" s="264">
        <v>46736.041666666657</v>
      </c>
      <c r="B8355">
        <v>162.54</v>
      </c>
      <c r="C8355">
        <v>28.7</v>
      </c>
      <c r="D8355">
        <v>11.48</v>
      </c>
      <c r="E8355">
        <v>202.72</v>
      </c>
    </row>
    <row r="8356" spans="1:5" x14ac:dyDescent="0.25">
      <c r="A8356" s="264">
        <v>46736.083333333343</v>
      </c>
      <c r="B8356">
        <v>171.26</v>
      </c>
      <c r="C8356">
        <v>29.55</v>
      </c>
      <c r="D8356">
        <v>11.82</v>
      </c>
      <c r="E8356">
        <v>212.63</v>
      </c>
    </row>
    <row r="8357" spans="1:5" x14ac:dyDescent="0.25">
      <c r="A8357" s="264">
        <v>46736.125</v>
      </c>
      <c r="B8357">
        <v>178.95</v>
      </c>
      <c r="C8357">
        <v>30.4</v>
      </c>
      <c r="D8357">
        <v>12.16</v>
      </c>
      <c r="E8357">
        <v>221.51</v>
      </c>
    </row>
    <row r="8358" spans="1:5" x14ac:dyDescent="0.25">
      <c r="A8358" s="264">
        <v>46736.166666666657</v>
      </c>
      <c r="B8358">
        <v>184.07</v>
      </c>
      <c r="C8358">
        <v>31.65</v>
      </c>
      <c r="D8358">
        <v>12.66</v>
      </c>
      <c r="E8358">
        <v>228.38</v>
      </c>
    </row>
    <row r="8359" spans="1:5" x14ac:dyDescent="0.25">
      <c r="A8359" s="264">
        <v>46736.208333333343</v>
      </c>
      <c r="B8359">
        <v>196.18</v>
      </c>
      <c r="C8359">
        <v>33.880000000000003</v>
      </c>
      <c r="D8359">
        <v>13.55</v>
      </c>
      <c r="E8359">
        <v>243.61</v>
      </c>
    </row>
    <row r="8360" spans="1:5" x14ac:dyDescent="0.25">
      <c r="A8360" s="264">
        <v>46736.25</v>
      </c>
      <c r="B8360">
        <v>215.41</v>
      </c>
      <c r="C8360">
        <v>37.340000000000003</v>
      </c>
      <c r="D8360">
        <v>14.94</v>
      </c>
      <c r="E8360">
        <v>267.69</v>
      </c>
    </row>
    <row r="8361" spans="1:5" x14ac:dyDescent="0.25">
      <c r="A8361" s="264">
        <v>46736.291666666657</v>
      </c>
      <c r="B8361">
        <v>218.61</v>
      </c>
      <c r="C8361">
        <v>39.08</v>
      </c>
      <c r="D8361">
        <v>15.63</v>
      </c>
      <c r="E8361">
        <v>273.32</v>
      </c>
    </row>
    <row r="8362" spans="1:5" x14ac:dyDescent="0.25">
      <c r="A8362" s="264">
        <v>46736.333333333343</v>
      </c>
      <c r="B8362">
        <v>200.95</v>
      </c>
      <c r="C8362">
        <v>37.83</v>
      </c>
      <c r="D8362">
        <v>15.13</v>
      </c>
      <c r="E8362">
        <v>253.91</v>
      </c>
    </row>
    <row r="8363" spans="1:5" x14ac:dyDescent="0.25">
      <c r="A8363" s="264">
        <v>46736.375</v>
      </c>
      <c r="B8363">
        <v>196.82</v>
      </c>
      <c r="C8363">
        <v>36.24</v>
      </c>
      <c r="D8363">
        <v>14.5</v>
      </c>
      <c r="E8363">
        <v>247.56</v>
      </c>
    </row>
    <row r="8364" spans="1:5" x14ac:dyDescent="0.25">
      <c r="A8364" s="264">
        <v>46736.416666666657</v>
      </c>
      <c r="B8364">
        <v>189.69</v>
      </c>
      <c r="C8364">
        <v>35.01</v>
      </c>
      <c r="D8364">
        <v>14</v>
      </c>
      <c r="E8364">
        <v>238.7</v>
      </c>
    </row>
    <row r="8365" spans="1:5" x14ac:dyDescent="0.25">
      <c r="A8365" s="264">
        <v>46736.458333333343</v>
      </c>
      <c r="B8365">
        <v>184.06</v>
      </c>
      <c r="C8365">
        <v>34.270000000000003</v>
      </c>
      <c r="D8365">
        <v>13.71</v>
      </c>
      <c r="E8365">
        <v>232.04</v>
      </c>
    </row>
    <row r="8366" spans="1:5" x14ac:dyDescent="0.25">
      <c r="A8366" s="264">
        <v>46736.5</v>
      </c>
      <c r="B8366">
        <v>183.19</v>
      </c>
      <c r="C8366">
        <v>34.25</v>
      </c>
      <c r="D8366">
        <v>13.7</v>
      </c>
      <c r="E8366">
        <v>231.14</v>
      </c>
    </row>
    <row r="8367" spans="1:5" x14ac:dyDescent="0.25">
      <c r="A8367" s="264">
        <v>46736.541666666657</v>
      </c>
      <c r="B8367">
        <v>189.81</v>
      </c>
      <c r="C8367">
        <v>33.380000000000003</v>
      </c>
      <c r="D8367">
        <v>13.35</v>
      </c>
      <c r="E8367">
        <v>236.54</v>
      </c>
    </row>
    <row r="8368" spans="1:5" x14ac:dyDescent="0.25">
      <c r="A8368" s="264">
        <v>46736.583333333343</v>
      </c>
      <c r="B8368">
        <v>185.71</v>
      </c>
      <c r="C8368">
        <v>32.409999999999997</v>
      </c>
      <c r="D8368">
        <v>12.96</v>
      </c>
      <c r="E8368">
        <v>231.08</v>
      </c>
    </row>
    <row r="8369" spans="1:5" x14ac:dyDescent="0.25">
      <c r="A8369" s="264">
        <v>46736.625</v>
      </c>
      <c r="B8369">
        <v>184</v>
      </c>
      <c r="C8369">
        <v>32.520000000000003</v>
      </c>
      <c r="D8369">
        <v>13.01</v>
      </c>
      <c r="E8369">
        <v>229.53</v>
      </c>
    </row>
    <row r="8370" spans="1:5" x14ac:dyDescent="0.25">
      <c r="A8370" s="264">
        <v>46736.666666666657</v>
      </c>
      <c r="B8370">
        <v>186.77</v>
      </c>
      <c r="C8370">
        <v>32.19</v>
      </c>
      <c r="D8370">
        <v>12.88</v>
      </c>
      <c r="E8370">
        <v>231.84</v>
      </c>
    </row>
    <row r="8371" spans="1:5" x14ac:dyDescent="0.25">
      <c r="A8371" s="264">
        <v>46736.708333333343</v>
      </c>
      <c r="B8371">
        <v>185.3</v>
      </c>
      <c r="C8371">
        <v>32.29</v>
      </c>
      <c r="D8371">
        <v>12.92</v>
      </c>
      <c r="E8371">
        <v>230.51</v>
      </c>
    </row>
    <row r="8372" spans="1:5" x14ac:dyDescent="0.25">
      <c r="A8372" s="264">
        <v>46736.75</v>
      </c>
      <c r="B8372">
        <v>182.89</v>
      </c>
      <c r="C8372">
        <v>32.35</v>
      </c>
      <c r="D8372">
        <v>12.94</v>
      </c>
      <c r="E8372">
        <v>228.18</v>
      </c>
    </row>
    <row r="8373" spans="1:5" x14ac:dyDescent="0.25">
      <c r="A8373" s="264">
        <v>46736.791666666657</v>
      </c>
      <c r="B8373">
        <v>177.25</v>
      </c>
      <c r="C8373">
        <v>31.25</v>
      </c>
      <c r="D8373">
        <v>12.5</v>
      </c>
      <c r="E8373">
        <v>221</v>
      </c>
    </row>
    <row r="8374" spans="1:5" x14ac:dyDescent="0.25">
      <c r="A8374" s="264">
        <v>46736.833333333343</v>
      </c>
      <c r="B8374">
        <v>172.36</v>
      </c>
      <c r="C8374">
        <v>30.25</v>
      </c>
      <c r="D8374">
        <v>12.1</v>
      </c>
      <c r="E8374">
        <v>214.71</v>
      </c>
    </row>
    <row r="8375" spans="1:5" x14ac:dyDescent="0.25">
      <c r="A8375" s="264">
        <v>46736.875</v>
      </c>
      <c r="B8375">
        <v>170.97</v>
      </c>
      <c r="C8375">
        <v>29.77</v>
      </c>
      <c r="D8375">
        <v>11.91</v>
      </c>
      <c r="E8375">
        <v>212.65</v>
      </c>
    </row>
    <row r="8376" spans="1:5" x14ac:dyDescent="0.25">
      <c r="A8376" s="264">
        <v>46736.916666666657</v>
      </c>
      <c r="B8376">
        <v>168.78</v>
      </c>
      <c r="C8376">
        <v>29.62</v>
      </c>
      <c r="D8376">
        <v>11.85</v>
      </c>
      <c r="E8376">
        <v>210.25</v>
      </c>
    </row>
    <row r="8377" spans="1:5" x14ac:dyDescent="0.25">
      <c r="A8377" s="264">
        <v>46736.958333333343</v>
      </c>
      <c r="B8377">
        <v>168</v>
      </c>
      <c r="C8377">
        <v>29.74</v>
      </c>
      <c r="D8377">
        <v>11.9</v>
      </c>
      <c r="E8377">
        <v>209.64</v>
      </c>
    </row>
    <row r="8378" spans="1:5" x14ac:dyDescent="0.25">
      <c r="A8378" s="264">
        <v>46737</v>
      </c>
      <c r="B8378">
        <v>167.84</v>
      </c>
      <c r="C8378">
        <v>30.24</v>
      </c>
      <c r="D8378">
        <v>12.1</v>
      </c>
      <c r="E8378">
        <v>210.18</v>
      </c>
    </row>
    <row r="8379" spans="1:5" x14ac:dyDescent="0.25">
      <c r="A8379" s="264">
        <v>46737.041666666657</v>
      </c>
      <c r="B8379">
        <v>168.76</v>
      </c>
      <c r="C8379">
        <v>30.03</v>
      </c>
      <c r="D8379">
        <v>12.01</v>
      </c>
      <c r="E8379">
        <v>210.8</v>
      </c>
    </row>
    <row r="8380" spans="1:5" x14ac:dyDescent="0.25">
      <c r="A8380" s="264">
        <v>46737.083333333343</v>
      </c>
      <c r="B8380">
        <v>170.25</v>
      </c>
      <c r="C8380">
        <v>30.35</v>
      </c>
      <c r="D8380">
        <v>12.14</v>
      </c>
      <c r="E8380">
        <v>212.74</v>
      </c>
    </row>
    <row r="8381" spans="1:5" x14ac:dyDescent="0.25">
      <c r="A8381" s="264">
        <v>46737.125</v>
      </c>
      <c r="B8381">
        <v>172.39</v>
      </c>
      <c r="C8381">
        <v>30.97</v>
      </c>
      <c r="D8381">
        <v>12.39</v>
      </c>
      <c r="E8381">
        <v>215.75</v>
      </c>
    </row>
    <row r="8382" spans="1:5" x14ac:dyDescent="0.25">
      <c r="A8382" s="264">
        <v>46737.166666666657</v>
      </c>
      <c r="B8382">
        <v>176.91</v>
      </c>
      <c r="C8382">
        <v>31.4</v>
      </c>
      <c r="D8382">
        <v>12.56</v>
      </c>
      <c r="E8382">
        <v>220.87</v>
      </c>
    </row>
    <row r="8383" spans="1:5" x14ac:dyDescent="0.25">
      <c r="A8383" s="264">
        <v>46737.208333333343</v>
      </c>
      <c r="B8383">
        <v>179.64</v>
      </c>
      <c r="C8383">
        <v>32.380000000000003</v>
      </c>
      <c r="D8383">
        <v>12.95</v>
      </c>
      <c r="E8383">
        <v>224.97</v>
      </c>
    </row>
    <row r="8384" spans="1:5" x14ac:dyDescent="0.25">
      <c r="A8384" s="264">
        <v>46737.25</v>
      </c>
      <c r="B8384">
        <v>184.06</v>
      </c>
      <c r="C8384">
        <v>32.99</v>
      </c>
      <c r="D8384">
        <v>13.2</v>
      </c>
      <c r="E8384">
        <v>230.25</v>
      </c>
    </row>
    <row r="8385" spans="1:5" x14ac:dyDescent="0.25">
      <c r="A8385" s="264">
        <v>46737.291666666657</v>
      </c>
      <c r="B8385">
        <v>192.71</v>
      </c>
      <c r="C8385">
        <v>33.950000000000003</v>
      </c>
      <c r="D8385">
        <v>13.58</v>
      </c>
      <c r="E8385">
        <v>240.24</v>
      </c>
    </row>
    <row r="8386" spans="1:5" x14ac:dyDescent="0.25">
      <c r="A8386" s="264">
        <v>46737.333333333343</v>
      </c>
      <c r="B8386">
        <v>199.12</v>
      </c>
      <c r="C8386">
        <v>35.909999999999997</v>
      </c>
      <c r="D8386">
        <v>14.36</v>
      </c>
      <c r="E8386">
        <v>249.39</v>
      </c>
    </row>
    <row r="8387" spans="1:5" x14ac:dyDescent="0.25">
      <c r="A8387" s="264">
        <v>46737.375</v>
      </c>
      <c r="B8387">
        <v>203.58</v>
      </c>
      <c r="C8387">
        <v>36.799999999999997</v>
      </c>
      <c r="D8387">
        <v>14.72</v>
      </c>
      <c r="E8387">
        <v>255.1</v>
      </c>
    </row>
    <row r="8388" spans="1:5" x14ac:dyDescent="0.25">
      <c r="A8388" s="264">
        <v>46737.416666666657</v>
      </c>
      <c r="B8388">
        <v>192.98</v>
      </c>
      <c r="C8388">
        <v>35.78</v>
      </c>
      <c r="D8388">
        <v>14.31</v>
      </c>
      <c r="E8388">
        <v>243.07</v>
      </c>
    </row>
    <row r="8389" spans="1:5" x14ac:dyDescent="0.25">
      <c r="A8389" s="264">
        <v>46737.458333333343</v>
      </c>
      <c r="B8389">
        <v>186.11</v>
      </c>
      <c r="C8389">
        <v>33.25</v>
      </c>
      <c r="D8389">
        <v>13.3</v>
      </c>
      <c r="E8389">
        <v>232.66</v>
      </c>
    </row>
    <row r="8390" spans="1:5" x14ac:dyDescent="0.25">
      <c r="A8390" s="264">
        <v>46737.5</v>
      </c>
      <c r="B8390">
        <v>177.01</v>
      </c>
      <c r="C8390">
        <v>31.5</v>
      </c>
      <c r="D8390">
        <v>12.6</v>
      </c>
      <c r="E8390">
        <v>221.11</v>
      </c>
    </row>
    <row r="8391" spans="1:5" x14ac:dyDescent="0.25">
      <c r="A8391" s="264">
        <v>46737.541666666657</v>
      </c>
      <c r="B8391">
        <v>169.66</v>
      </c>
      <c r="C8391">
        <v>29.77</v>
      </c>
      <c r="D8391">
        <v>11.91</v>
      </c>
      <c r="E8391">
        <v>211.34</v>
      </c>
    </row>
    <row r="8392" spans="1:5" x14ac:dyDescent="0.25">
      <c r="A8392" s="264">
        <v>46737.583333333343</v>
      </c>
      <c r="B8392">
        <v>171.73</v>
      </c>
      <c r="C8392">
        <v>28.86</v>
      </c>
      <c r="D8392">
        <v>11.54</v>
      </c>
      <c r="E8392">
        <v>212.13</v>
      </c>
    </row>
    <row r="8393" spans="1:5" x14ac:dyDescent="0.25">
      <c r="A8393" s="264">
        <v>46737.625</v>
      </c>
      <c r="B8393">
        <v>180.33</v>
      </c>
      <c r="C8393">
        <v>30.17</v>
      </c>
      <c r="D8393">
        <v>12.07</v>
      </c>
      <c r="E8393">
        <v>222.57</v>
      </c>
    </row>
    <row r="8394" spans="1:5" x14ac:dyDescent="0.25">
      <c r="A8394" s="264">
        <v>46737.666666666657</v>
      </c>
      <c r="B8394">
        <v>184.48</v>
      </c>
      <c r="C8394">
        <v>31.58</v>
      </c>
      <c r="D8394">
        <v>12.63</v>
      </c>
      <c r="E8394">
        <v>228.69</v>
      </c>
    </row>
    <row r="8395" spans="1:5" x14ac:dyDescent="0.25">
      <c r="A8395" s="264">
        <v>46737.708333333343</v>
      </c>
      <c r="B8395">
        <v>188.84</v>
      </c>
      <c r="C8395">
        <v>32.08</v>
      </c>
      <c r="D8395">
        <v>12.83</v>
      </c>
      <c r="E8395">
        <v>233.75</v>
      </c>
    </row>
    <row r="8396" spans="1:5" x14ac:dyDescent="0.25">
      <c r="A8396" s="264">
        <v>46737.75</v>
      </c>
      <c r="B8396">
        <v>189.57</v>
      </c>
      <c r="C8396">
        <v>32.47</v>
      </c>
      <c r="D8396">
        <v>12.99</v>
      </c>
      <c r="E8396">
        <v>235.03</v>
      </c>
    </row>
    <row r="8397" spans="1:5" x14ac:dyDescent="0.25">
      <c r="A8397" s="264">
        <v>46737.791666666657</v>
      </c>
      <c r="B8397">
        <v>188.6</v>
      </c>
      <c r="C8397">
        <v>32.64</v>
      </c>
      <c r="D8397">
        <v>13.06</v>
      </c>
      <c r="E8397">
        <v>234.3</v>
      </c>
    </row>
    <row r="8398" spans="1:5" x14ac:dyDescent="0.25">
      <c r="A8398" s="264">
        <v>46737.833333333343</v>
      </c>
      <c r="B8398">
        <v>186.4</v>
      </c>
      <c r="C8398">
        <v>32.31</v>
      </c>
      <c r="D8398">
        <v>12.92</v>
      </c>
      <c r="E8398">
        <v>231.63</v>
      </c>
    </row>
    <row r="8399" spans="1:5" x14ac:dyDescent="0.25">
      <c r="A8399" s="264">
        <v>46737.875</v>
      </c>
      <c r="B8399">
        <v>186.7</v>
      </c>
      <c r="C8399">
        <v>32.32</v>
      </c>
      <c r="D8399">
        <v>12.93</v>
      </c>
      <c r="E8399">
        <v>231.95</v>
      </c>
    </row>
    <row r="8400" spans="1:5" x14ac:dyDescent="0.25">
      <c r="A8400" s="264">
        <v>46737.916666666657</v>
      </c>
      <c r="B8400">
        <v>184.65</v>
      </c>
      <c r="C8400">
        <v>32.42</v>
      </c>
      <c r="D8400">
        <v>12.97</v>
      </c>
      <c r="E8400">
        <v>230.04</v>
      </c>
    </row>
    <row r="8401" spans="1:5" x14ac:dyDescent="0.25">
      <c r="A8401" s="264">
        <v>46737.958333333343</v>
      </c>
      <c r="B8401">
        <v>183.16</v>
      </c>
      <c r="C8401">
        <v>32.659999999999997</v>
      </c>
      <c r="D8401">
        <v>13.06</v>
      </c>
      <c r="E8401">
        <v>228.88</v>
      </c>
    </row>
    <row r="8402" spans="1:5" x14ac:dyDescent="0.25">
      <c r="A8402" s="264">
        <v>46738</v>
      </c>
      <c r="B8402">
        <v>183.08</v>
      </c>
      <c r="C8402">
        <v>32.61</v>
      </c>
      <c r="D8402">
        <v>13.04</v>
      </c>
      <c r="E8402">
        <v>228.73</v>
      </c>
    </row>
    <row r="8403" spans="1:5" x14ac:dyDescent="0.25">
      <c r="A8403" s="264">
        <v>46738.041666666657</v>
      </c>
      <c r="B8403">
        <v>182.76</v>
      </c>
      <c r="C8403">
        <v>32.729999999999997</v>
      </c>
      <c r="D8403">
        <v>13.09</v>
      </c>
      <c r="E8403">
        <v>228.58</v>
      </c>
    </row>
    <row r="8404" spans="1:5" x14ac:dyDescent="0.25">
      <c r="A8404" s="264">
        <v>46738.083333333343</v>
      </c>
      <c r="B8404">
        <v>187.1</v>
      </c>
      <c r="C8404">
        <v>32.74</v>
      </c>
      <c r="D8404">
        <v>13.1</v>
      </c>
      <c r="E8404">
        <v>232.94</v>
      </c>
    </row>
    <row r="8405" spans="1:5" x14ac:dyDescent="0.25">
      <c r="A8405" s="264">
        <v>46738.125</v>
      </c>
      <c r="B8405">
        <v>188.42</v>
      </c>
      <c r="C8405">
        <v>33.82</v>
      </c>
      <c r="D8405">
        <v>13.53</v>
      </c>
      <c r="E8405">
        <v>235.77</v>
      </c>
    </row>
    <row r="8406" spans="1:5" x14ac:dyDescent="0.25">
      <c r="A8406" s="264">
        <v>46738.166666666657</v>
      </c>
      <c r="B8406">
        <v>191.45</v>
      </c>
      <c r="C8406">
        <v>34.03</v>
      </c>
      <c r="D8406">
        <v>13.61</v>
      </c>
      <c r="E8406">
        <v>239.09</v>
      </c>
    </row>
    <row r="8407" spans="1:5" x14ac:dyDescent="0.25">
      <c r="A8407" s="264">
        <v>46738.208333333343</v>
      </c>
      <c r="B8407">
        <v>194.8</v>
      </c>
      <c r="C8407">
        <v>34.479999999999997</v>
      </c>
      <c r="D8407">
        <v>13.79</v>
      </c>
      <c r="E8407">
        <v>243.07</v>
      </c>
    </row>
    <row r="8408" spans="1:5" x14ac:dyDescent="0.25">
      <c r="A8408" s="264">
        <v>46738.25</v>
      </c>
      <c r="B8408">
        <v>203.1</v>
      </c>
      <c r="C8408">
        <v>35.07</v>
      </c>
      <c r="D8408">
        <v>14.03</v>
      </c>
      <c r="E8408">
        <v>252.2</v>
      </c>
    </row>
    <row r="8409" spans="1:5" x14ac:dyDescent="0.25">
      <c r="A8409" s="264">
        <v>46738.291666666657</v>
      </c>
      <c r="B8409">
        <v>207.58</v>
      </c>
      <c r="C8409">
        <v>36.840000000000003</v>
      </c>
      <c r="D8409">
        <v>14.74</v>
      </c>
      <c r="E8409">
        <v>259.16000000000003</v>
      </c>
    </row>
    <row r="8410" spans="1:5" x14ac:dyDescent="0.25">
      <c r="A8410" s="264">
        <v>46738.333333333343</v>
      </c>
      <c r="B8410">
        <v>219.5</v>
      </c>
      <c r="C8410">
        <v>39.01</v>
      </c>
      <c r="D8410">
        <v>15.6</v>
      </c>
      <c r="E8410">
        <v>274.11</v>
      </c>
    </row>
    <row r="8411" spans="1:5" x14ac:dyDescent="0.25">
      <c r="A8411" s="264">
        <v>46738.375</v>
      </c>
      <c r="B8411">
        <v>225.03</v>
      </c>
      <c r="C8411">
        <v>40.14</v>
      </c>
      <c r="D8411">
        <v>16.059999999999999</v>
      </c>
      <c r="E8411">
        <v>281.23</v>
      </c>
    </row>
    <row r="8412" spans="1:5" x14ac:dyDescent="0.25">
      <c r="A8412" s="264">
        <v>46738.416666666657</v>
      </c>
      <c r="B8412">
        <v>211.66</v>
      </c>
      <c r="C8412">
        <v>39.049999999999997</v>
      </c>
      <c r="D8412">
        <v>15.62</v>
      </c>
      <c r="E8412">
        <v>266.33</v>
      </c>
    </row>
    <row r="8413" spans="1:5" x14ac:dyDescent="0.25">
      <c r="A8413" s="264">
        <v>46738.458333333343</v>
      </c>
      <c r="B8413">
        <v>197.37</v>
      </c>
      <c r="C8413">
        <v>35.43</v>
      </c>
      <c r="D8413">
        <v>14.17</v>
      </c>
      <c r="E8413">
        <v>246.97</v>
      </c>
    </row>
    <row r="8414" spans="1:5" x14ac:dyDescent="0.25">
      <c r="A8414" s="264">
        <v>46738.5</v>
      </c>
      <c r="B8414">
        <v>190.01</v>
      </c>
      <c r="C8414">
        <v>32.950000000000003</v>
      </c>
      <c r="D8414">
        <v>13.18</v>
      </c>
      <c r="E8414">
        <v>236.14</v>
      </c>
    </row>
    <row r="8415" spans="1:5" x14ac:dyDescent="0.25">
      <c r="A8415" s="264">
        <v>46738.541666666657</v>
      </c>
      <c r="B8415">
        <v>180.42</v>
      </c>
      <c r="C8415">
        <v>31.45</v>
      </c>
      <c r="D8415">
        <v>12.58</v>
      </c>
      <c r="E8415">
        <v>224.45</v>
      </c>
    </row>
    <row r="8416" spans="1:5" x14ac:dyDescent="0.25">
      <c r="A8416" s="264">
        <v>46738.583333333343</v>
      </c>
      <c r="B8416">
        <v>180.72</v>
      </c>
      <c r="C8416">
        <v>30.54</v>
      </c>
      <c r="D8416">
        <v>12.22</v>
      </c>
      <c r="E8416">
        <v>223.48</v>
      </c>
    </row>
    <row r="8417" spans="1:5" x14ac:dyDescent="0.25">
      <c r="A8417" s="264">
        <v>46738.625</v>
      </c>
      <c r="B8417">
        <v>188.35</v>
      </c>
      <c r="C8417">
        <v>31.18</v>
      </c>
      <c r="D8417">
        <v>12.47</v>
      </c>
      <c r="E8417">
        <v>232</v>
      </c>
    </row>
    <row r="8418" spans="1:5" x14ac:dyDescent="0.25">
      <c r="A8418" s="264">
        <v>46738.666666666657</v>
      </c>
      <c r="B8418">
        <v>191.15</v>
      </c>
      <c r="C8418">
        <v>32.630000000000003</v>
      </c>
      <c r="D8418">
        <v>13.05</v>
      </c>
      <c r="E8418">
        <v>236.83</v>
      </c>
    </row>
    <row r="8419" spans="1:5" x14ac:dyDescent="0.25">
      <c r="A8419" s="264">
        <v>46738.708333333343</v>
      </c>
      <c r="B8419">
        <v>193.04</v>
      </c>
      <c r="C8419">
        <v>33.46</v>
      </c>
      <c r="D8419">
        <v>13.38</v>
      </c>
      <c r="E8419">
        <v>239.88</v>
      </c>
    </row>
    <row r="8420" spans="1:5" x14ac:dyDescent="0.25">
      <c r="A8420" s="264">
        <v>46738.75</v>
      </c>
      <c r="B8420">
        <v>192.35</v>
      </c>
      <c r="C8420">
        <v>33.35</v>
      </c>
      <c r="D8420">
        <v>13.34</v>
      </c>
      <c r="E8420">
        <v>239.04</v>
      </c>
    </row>
    <row r="8421" spans="1:5" x14ac:dyDescent="0.25">
      <c r="A8421" s="264">
        <v>46738.791666666657</v>
      </c>
      <c r="B8421">
        <v>190.98</v>
      </c>
      <c r="C8421">
        <v>33.42</v>
      </c>
      <c r="D8421">
        <v>13.37</v>
      </c>
      <c r="E8421">
        <v>237.77</v>
      </c>
    </row>
    <row r="8422" spans="1:5" x14ac:dyDescent="0.25">
      <c r="A8422" s="264">
        <v>46738.833333333343</v>
      </c>
      <c r="B8422">
        <v>185.41</v>
      </c>
      <c r="C8422">
        <v>32.409999999999997</v>
      </c>
      <c r="D8422">
        <v>12.96</v>
      </c>
      <c r="E8422">
        <v>230.78</v>
      </c>
    </row>
    <row r="8423" spans="1:5" x14ac:dyDescent="0.25">
      <c r="A8423" s="264">
        <v>46738.875</v>
      </c>
      <c r="B8423">
        <v>182.79</v>
      </c>
      <c r="C8423">
        <v>31.92</v>
      </c>
      <c r="D8423">
        <v>12.77</v>
      </c>
      <c r="E8423">
        <v>227.48</v>
      </c>
    </row>
    <row r="8424" spans="1:5" x14ac:dyDescent="0.25">
      <c r="A8424" s="264">
        <v>46738.916666666657</v>
      </c>
      <c r="B8424">
        <v>177.39</v>
      </c>
      <c r="C8424">
        <v>31.38</v>
      </c>
      <c r="D8424">
        <v>12.55</v>
      </c>
      <c r="E8424">
        <v>221.32</v>
      </c>
    </row>
    <row r="8425" spans="1:5" x14ac:dyDescent="0.25">
      <c r="A8425" s="264">
        <v>46738.958333333343</v>
      </c>
      <c r="B8425">
        <v>175.31</v>
      </c>
      <c r="C8425">
        <v>30.82</v>
      </c>
      <c r="D8425">
        <v>12.33</v>
      </c>
      <c r="E8425">
        <v>218.46</v>
      </c>
    </row>
    <row r="8426" spans="1:5" x14ac:dyDescent="0.25">
      <c r="A8426" s="264">
        <v>46739</v>
      </c>
      <c r="B8426">
        <v>176.36</v>
      </c>
      <c r="C8426">
        <v>30.25</v>
      </c>
      <c r="D8426">
        <v>12.1</v>
      </c>
      <c r="E8426">
        <v>218.71</v>
      </c>
    </row>
    <row r="8427" spans="1:5" x14ac:dyDescent="0.25">
      <c r="A8427" s="264">
        <v>46739.041666666657</v>
      </c>
      <c r="B8427">
        <v>178.44</v>
      </c>
      <c r="C8427">
        <v>31</v>
      </c>
      <c r="D8427">
        <v>12.4</v>
      </c>
      <c r="E8427">
        <v>221.84</v>
      </c>
    </row>
    <row r="8428" spans="1:5" x14ac:dyDescent="0.25">
      <c r="A8428" s="264">
        <v>46739.083333333343</v>
      </c>
      <c r="B8428">
        <v>182.76</v>
      </c>
      <c r="C8428">
        <v>31.35</v>
      </c>
      <c r="D8428">
        <v>12.54</v>
      </c>
      <c r="E8428">
        <v>226.65</v>
      </c>
    </row>
    <row r="8429" spans="1:5" x14ac:dyDescent="0.25">
      <c r="A8429" s="264">
        <v>46739.125</v>
      </c>
      <c r="B8429">
        <v>187.14</v>
      </c>
      <c r="C8429">
        <v>31.9</v>
      </c>
      <c r="D8429">
        <v>12.76</v>
      </c>
      <c r="E8429">
        <v>231.8</v>
      </c>
    </row>
    <row r="8430" spans="1:5" x14ac:dyDescent="0.25">
      <c r="A8430" s="264">
        <v>46739.166666666657</v>
      </c>
      <c r="B8430">
        <v>192.97</v>
      </c>
      <c r="C8430">
        <v>32.78</v>
      </c>
      <c r="D8430">
        <v>13.11</v>
      </c>
      <c r="E8430">
        <v>238.86</v>
      </c>
    </row>
    <row r="8431" spans="1:5" x14ac:dyDescent="0.25">
      <c r="A8431" s="264">
        <v>46739.208333333343</v>
      </c>
      <c r="B8431">
        <v>207.62</v>
      </c>
      <c r="C8431">
        <v>33.99</v>
      </c>
      <c r="D8431">
        <v>13.6</v>
      </c>
      <c r="E8431">
        <v>255.21</v>
      </c>
    </row>
    <row r="8432" spans="1:5" x14ac:dyDescent="0.25">
      <c r="A8432" s="264">
        <v>46739.25</v>
      </c>
      <c r="B8432">
        <v>229.02</v>
      </c>
      <c r="C8432">
        <v>38.33</v>
      </c>
      <c r="D8432">
        <v>15.33</v>
      </c>
      <c r="E8432">
        <v>282.68</v>
      </c>
    </row>
    <row r="8433" spans="1:5" x14ac:dyDescent="0.25">
      <c r="A8433" s="264">
        <v>46739.291666666657</v>
      </c>
      <c r="B8433">
        <v>229.19</v>
      </c>
      <c r="C8433">
        <v>39.409999999999997</v>
      </c>
      <c r="D8433">
        <v>15.76</v>
      </c>
      <c r="E8433">
        <v>284.36</v>
      </c>
    </row>
    <row r="8434" spans="1:5" x14ac:dyDescent="0.25">
      <c r="A8434" s="264">
        <v>46739.333333333343</v>
      </c>
      <c r="B8434">
        <v>222.43</v>
      </c>
      <c r="C8434">
        <v>38.76</v>
      </c>
      <c r="D8434">
        <v>15.5</v>
      </c>
      <c r="E8434">
        <v>276.69</v>
      </c>
    </row>
    <row r="8435" spans="1:5" x14ac:dyDescent="0.25">
      <c r="A8435" s="264">
        <v>46739.375</v>
      </c>
      <c r="B8435">
        <v>218.42</v>
      </c>
      <c r="C8435">
        <v>38.090000000000003</v>
      </c>
      <c r="D8435">
        <v>15.24</v>
      </c>
      <c r="E8435">
        <v>271.75</v>
      </c>
    </row>
    <row r="8436" spans="1:5" x14ac:dyDescent="0.25">
      <c r="A8436" s="264">
        <v>46739.416666666657</v>
      </c>
      <c r="B8436">
        <v>213.68</v>
      </c>
      <c r="C8436">
        <v>36.08</v>
      </c>
      <c r="D8436">
        <v>14.43</v>
      </c>
      <c r="E8436">
        <v>264.19</v>
      </c>
    </row>
    <row r="8437" spans="1:5" x14ac:dyDescent="0.25">
      <c r="A8437" s="264">
        <v>46739.458333333343</v>
      </c>
      <c r="B8437">
        <v>211.64</v>
      </c>
      <c r="C8437">
        <v>35.75</v>
      </c>
      <c r="D8437">
        <v>14.3</v>
      </c>
      <c r="E8437">
        <v>261.69</v>
      </c>
    </row>
    <row r="8438" spans="1:5" x14ac:dyDescent="0.25">
      <c r="A8438" s="264">
        <v>46739.5</v>
      </c>
      <c r="B8438">
        <v>208.94</v>
      </c>
      <c r="C8438">
        <v>35.5</v>
      </c>
      <c r="D8438">
        <v>14.2</v>
      </c>
      <c r="E8438">
        <v>258.64</v>
      </c>
    </row>
    <row r="8439" spans="1:5" x14ac:dyDescent="0.25">
      <c r="A8439" s="264">
        <v>46739.541666666657</v>
      </c>
      <c r="B8439">
        <v>204.26</v>
      </c>
      <c r="C8439">
        <v>34.08</v>
      </c>
      <c r="D8439">
        <v>13.63</v>
      </c>
      <c r="E8439">
        <v>251.97</v>
      </c>
    </row>
    <row r="8440" spans="1:5" x14ac:dyDescent="0.25">
      <c r="A8440" s="264">
        <v>46739.583333333343</v>
      </c>
      <c r="B8440">
        <v>198.01</v>
      </c>
      <c r="C8440">
        <v>33.130000000000003</v>
      </c>
      <c r="D8440">
        <v>13.25</v>
      </c>
      <c r="E8440">
        <v>244.39</v>
      </c>
    </row>
    <row r="8441" spans="1:5" x14ac:dyDescent="0.25">
      <c r="A8441" s="264">
        <v>46739.625</v>
      </c>
      <c r="B8441">
        <v>194.03</v>
      </c>
      <c r="C8441">
        <v>32.97</v>
      </c>
      <c r="D8441">
        <v>13.19</v>
      </c>
      <c r="E8441">
        <v>240.19</v>
      </c>
    </row>
    <row r="8442" spans="1:5" x14ac:dyDescent="0.25">
      <c r="A8442" s="264">
        <v>46739.666666666657</v>
      </c>
      <c r="B8442">
        <v>188.75</v>
      </c>
      <c r="C8442">
        <v>32.61</v>
      </c>
      <c r="D8442">
        <v>13.04</v>
      </c>
      <c r="E8442">
        <v>234.4</v>
      </c>
    </row>
    <row r="8443" spans="1:5" x14ac:dyDescent="0.25">
      <c r="A8443" s="264">
        <v>46739.708333333343</v>
      </c>
      <c r="B8443">
        <v>186.47</v>
      </c>
      <c r="C8443">
        <v>33.11</v>
      </c>
      <c r="D8443">
        <v>13.24</v>
      </c>
      <c r="E8443">
        <v>232.82</v>
      </c>
    </row>
    <row r="8444" spans="1:5" x14ac:dyDescent="0.25">
      <c r="A8444" s="264">
        <v>46739.75</v>
      </c>
      <c r="B8444">
        <v>183.82</v>
      </c>
      <c r="C8444">
        <v>32.64</v>
      </c>
      <c r="D8444">
        <v>13.06</v>
      </c>
      <c r="E8444">
        <v>229.52</v>
      </c>
    </row>
    <row r="8445" spans="1:5" x14ac:dyDescent="0.25">
      <c r="A8445" s="264">
        <v>46739.791666666657</v>
      </c>
      <c r="B8445">
        <v>179.14</v>
      </c>
      <c r="C8445">
        <v>31.77</v>
      </c>
      <c r="D8445">
        <v>12.71</v>
      </c>
      <c r="E8445">
        <v>223.62</v>
      </c>
    </row>
    <row r="8446" spans="1:5" x14ac:dyDescent="0.25">
      <c r="A8446" s="264">
        <v>46739.833333333343</v>
      </c>
      <c r="B8446">
        <v>172.96</v>
      </c>
      <c r="C8446">
        <v>30.8</v>
      </c>
      <c r="D8446">
        <v>12.32</v>
      </c>
      <c r="E8446">
        <v>216.08</v>
      </c>
    </row>
    <row r="8447" spans="1:5" x14ac:dyDescent="0.25">
      <c r="A8447" s="264">
        <v>46739.875</v>
      </c>
      <c r="B8447">
        <v>167.82</v>
      </c>
      <c r="C8447">
        <v>29.62</v>
      </c>
      <c r="D8447">
        <v>11.85</v>
      </c>
      <c r="E8447">
        <v>209.29</v>
      </c>
    </row>
    <row r="8448" spans="1:5" x14ac:dyDescent="0.25">
      <c r="A8448" s="264">
        <v>46739.916666666657</v>
      </c>
      <c r="B8448">
        <v>162.94999999999999</v>
      </c>
      <c r="C8448">
        <v>28.78</v>
      </c>
      <c r="D8448">
        <v>11.51</v>
      </c>
      <c r="E8448">
        <v>203.24</v>
      </c>
    </row>
    <row r="8449" spans="1:5" x14ac:dyDescent="0.25">
      <c r="A8449" s="264">
        <v>46739.958333333343</v>
      </c>
      <c r="B8449">
        <v>158.09</v>
      </c>
      <c r="C8449">
        <v>28.02</v>
      </c>
      <c r="D8449">
        <v>11.21</v>
      </c>
      <c r="E8449">
        <v>197.32</v>
      </c>
    </row>
    <row r="8450" spans="1:5" x14ac:dyDescent="0.25">
      <c r="A8450" s="264">
        <v>46740</v>
      </c>
      <c r="B8450">
        <v>159.34</v>
      </c>
      <c r="C8450">
        <v>27.5</v>
      </c>
      <c r="D8450">
        <v>11</v>
      </c>
      <c r="E8450">
        <v>197.84</v>
      </c>
    </row>
    <row r="8451" spans="1:5" x14ac:dyDescent="0.25">
      <c r="A8451" s="264">
        <v>46740.041666666657</v>
      </c>
      <c r="B8451">
        <v>159.27000000000001</v>
      </c>
      <c r="C8451">
        <v>28.05</v>
      </c>
      <c r="D8451">
        <v>11.22</v>
      </c>
      <c r="E8451">
        <v>198.54</v>
      </c>
    </row>
    <row r="8452" spans="1:5" x14ac:dyDescent="0.25">
      <c r="A8452" s="264">
        <v>46740.083333333343</v>
      </c>
      <c r="B8452">
        <v>162.78</v>
      </c>
      <c r="C8452">
        <v>28.68</v>
      </c>
      <c r="D8452">
        <v>11.47</v>
      </c>
      <c r="E8452">
        <v>202.93</v>
      </c>
    </row>
    <row r="8453" spans="1:5" x14ac:dyDescent="0.25">
      <c r="A8453" s="264">
        <v>46740.125</v>
      </c>
      <c r="B8453">
        <v>167.71</v>
      </c>
      <c r="C8453">
        <v>29.22</v>
      </c>
      <c r="D8453">
        <v>11.69</v>
      </c>
      <c r="E8453">
        <v>208.62</v>
      </c>
    </row>
    <row r="8454" spans="1:5" x14ac:dyDescent="0.25">
      <c r="A8454" s="264">
        <v>46740.166666666657</v>
      </c>
      <c r="B8454">
        <v>174.11</v>
      </c>
      <c r="C8454">
        <v>29.88</v>
      </c>
      <c r="D8454">
        <v>11.95</v>
      </c>
      <c r="E8454">
        <v>215.94</v>
      </c>
    </row>
    <row r="8455" spans="1:5" x14ac:dyDescent="0.25">
      <c r="A8455" s="264">
        <v>46740.208333333343</v>
      </c>
      <c r="B8455">
        <v>188.6</v>
      </c>
      <c r="C8455">
        <v>32</v>
      </c>
      <c r="D8455">
        <v>12.8</v>
      </c>
      <c r="E8455">
        <v>233.4</v>
      </c>
    </row>
    <row r="8456" spans="1:5" x14ac:dyDescent="0.25">
      <c r="A8456" s="264">
        <v>46740.25</v>
      </c>
      <c r="B8456">
        <v>207.21</v>
      </c>
      <c r="C8456">
        <v>35.4</v>
      </c>
      <c r="D8456">
        <v>14.16</v>
      </c>
      <c r="E8456">
        <v>256.77</v>
      </c>
    </row>
    <row r="8457" spans="1:5" x14ac:dyDescent="0.25">
      <c r="A8457" s="264">
        <v>46740.291666666657</v>
      </c>
      <c r="B8457">
        <v>208.39</v>
      </c>
      <c r="C8457">
        <v>36.17</v>
      </c>
      <c r="D8457">
        <v>14.47</v>
      </c>
      <c r="E8457">
        <v>259.02999999999997</v>
      </c>
    </row>
    <row r="8458" spans="1:5" x14ac:dyDescent="0.25">
      <c r="A8458" s="264">
        <v>46740.333333333343</v>
      </c>
      <c r="B8458">
        <v>200.33</v>
      </c>
      <c r="C8458">
        <v>35.08</v>
      </c>
      <c r="D8458">
        <v>14.03</v>
      </c>
      <c r="E8458">
        <v>249.44</v>
      </c>
    </row>
    <row r="8459" spans="1:5" x14ac:dyDescent="0.25">
      <c r="A8459" s="264">
        <v>46740.375</v>
      </c>
      <c r="B8459">
        <v>195.26</v>
      </c>
      <c r="C8459">
        <v>33.020000000000003</v>
      </c>
      <c r="D8459">
        <v>13.21</v>
      </c>
      <c r="E8459">
        <v>241.49</v>
      </c>
    </row>
    <row r="8460" spans="1:5" x14ac:dyDescent="0.25">
      <c r="A8460" s="264">
        <v>46740.416666666657</v>
      </c>
      <c r="B8460">
        <v>189.81</v>
      </c>
      <c r="C8460">
        <v>32.25</v>
      </c>
      <c r="D8460">
        <v>12.9</v>
      </c>
      <c r="E8460">
        <v>234.96</v>
      </c>
    </row>
    <row r="8461" spans="1:5" x14ac:dyDescent="0.25">
      <c r="A8461" s="264">
        <v>46740.458333333343</v>
      </c>
      <c r="B8461">
        <v>185.6</v>
      </c>
      <c r="C8461">
        <v>32.68</v>
      </c>
      <c r="D8461">
        <v>13.07</v>
      </c>
      <c r="E8461">
        <v>231.35</v>
      </c>
    </row>
    <row r="8462" spans="1:5" x14ac:dyDescent="0.25">
      <c r="A8462" s="264">
        <v>46740.5</v>
      </c>
      <c r="B8462">
        <v>178.57</v>
      </c>
      <c r="C8462">
        <v>31.25</v>
      </c>
      <c r="D8462">
        <v>12.5</v>
      </c>
      <c r="E8462">
        <v>222.32</v>
      </c>
    </row>
    <row r="8463" spans="1:5" x14ac:dyDescent="0.25">
      <c r="A8463" s="264">
        <v>46740.541666666657</v>
      </c>
      <c r="B8463">
        <v>176.38</v>
      </c>
      <c r="C8463">
        <v>30.1</v>
      </c>
      <c r="D8463">
        <v>12.04</v>
      </c>
      <c r="E8463">
        <v>218.52</v>
      </c>
    </row>
    <row r="8464" spans="1:5" x14ac:dyDescent="0.25">
      <c r="A8464" s="264">
        <v>46740.583333333343</v>
      </c>
      <c r="B8464">
        <v>177.42</v>
      </c>
      <c r="C8464">
        <v>30.15</v>
      </c>
      <c r="D8464">
        <v>12.06</v>
      </c>
      <c r="E8464">
        <v>219.63</v>
      </c>
    </row>
    <row r="8465" spans="1:5" x14ac:dyDescent="0.25">
      <c r="A8465" s="264">
        <v>46740.625</v>
      </c>
      <c r="B8465">
        <v>172.13</v>
      </c>
      <c r="C8465">
        <v>29.72</v>
      </c>
      <c r="D8465">
        <v>11.89</v>
      </c>
      <c r="E8465">
        <v>213.74</v>
      </c>
    </row>
    <row r="8466" spans="1:5" x14ac:dyDescent="0.25">
      <c r="A8466" s="264">
        <v>46740.666666666657</v>
      </c>
      <c r="B8466">
        <v>169.38</v>
      </c>
      <c r="C8466">
        <v>29.09</v>
      </c>
      <c r="D8466">
        <v>11.64</v>
      </c>
      <c r="E8466">
        <v>210.11</v>
      </c>
    </row>
    <row r="8467" spans="1:5" x14ac:dyDescent="0.25">
      <c r="A8467" s="264">
        <v>46740.708333333343</v>
      </c>
      <c r="B8467">
        <v>167.94</v>
      </c>
      <c r="C8467">
        <v>28.81</v>
      </c>
      <c r="D8467">
        <v>11.52</v>
      </c>
      <c r="E8467">
        <v>208.27</v>
      </c>
    </row>
    <row r="8468" spans="1:5" x14ac:dyDescent="0.25">
      <c r="A8468" s="264">
        <v>46740.75</v>
      </c>
      <c r="B8468">
        <v>167.91</v>
      </c>
      <c r="C8468">
        <v>28.58</v>
      </c>
      <c r="D8468">
        <v>11.43</v>
      </c>
      <c r="E8468">
        <v>207.92</v>
      </c>
    </row>
    <row r="8469" spans="1:5" x14ac:dyDescent="0.25">
      <c r="A8469" s="264">
        <v>46740.791666666657</v>
      </c>
      <c r="B8469">
        <v>163.02000000000001</v>
      </c>
      <c r="C8469">
        <v>26.38</v>
      </c>
      <c r="D8469">
        <v>10.55</v>
      </c>
      <c r="E8469">
        <v>199.95</v>
      </c>
    </row>
    <row r="8470" spans="1:5" x14ac:dyDescent="0.25">
      <c r="A8470" s="264">
        <v>46740.833333333343</v>
      </c>
      <c r="B8470">
        <v>157.91999999999999</v>
      </c>
      <c r="C8470">
        <v>26.05</v>
      </c>
      <c r="D8470">
        <v>10.42</v>
      </c>
      <c r="E8470">
        <v>194.39</v>
      </c>
    </row>
    <row r="8471" spans="1:5" x14ac:dyDescent="0.25">
      <c r="A8471" s="264">
        <v>46740.875</v>
      </c>
      <c r="B8471">
        <v>154.66999999999999</v>
      </c>
      <c r="C8471">
        <v>26.02</v>
      </c>
      <c r="D8471">
        <v>10.41</v>
      </c>
      <c r="E8471">
        <v>191.1</v>
      </c>
    </row>
    <row r="8472" spans="1:5" x14ac:dyDescent="0.25">
      <c r="A8472" s="264">
        <v>46740.916666666657</v>
      </c>
      <c r="B8472">
        <v>150.02000000000001</v>
      </c>
      <c r="C8472">
        <v>26.15</v>
      </c>
      <c r="D8472">
        <v>10.46</v>
      </c>
      <c r="E8472">
        <v>186.63</v>
      </c>
    </row>
    <row r="8473" spans="1:5" x14ac:dyDescent="0.25">
      <c r="A8473" s="264">
        <v>46740.958333333343</v>
      </c>
      <c r="B8473">
        <v>146.65</v>
      </c>
      <c r="C8473">
        <v>25.85</v>
      </c>
      <c r="D8473">
        <v>10.34</v>
      </c>
      <c r="E8473">
        <v>182.84</v>
      </c>
    </row>
    <row r="8474" spans="1:5" x14ac:dyDescent="0.25">
      <c r="A8474" s="264">
        <v>46741</v>
      </c>
      <c r="B8474">
        <v>145.97</v>
      </c>
      <c r="C8474">
        <v>25.75</v>
      </c>
      <c r="D8474">
        <v>10.3</v>
      </c>
      <c r="E8474">
        <v>182.02</v>
      </c>
    </row>
    <row r="8475" spans="1:5" x14ac:dyDescent="0.25">
      <c r="A8475" s="264">
        <v>46741.041666666657</v>
      </c>
      <c r="B8475">
        <v>146.97999999999999</v>
      </c>
      <c r="C8475">
        <v>25.3</v>
      </c>
      <c r="D8475">
        <v>10.119999999999999</v>
      </c>
      <c r="E8475">
        <v>182.4</v>
      </c>
    </row>
    <row r="8476" spans="1:5" x14ac:dyDescent="0.25">
      <c r="A8476" s="264">
        <v>46741.083333333343</v>
      </c>
      <c r="B8476">
        <v>149.19999999999999</v>
      </c>
      <c r="C8476">
        <v>25.75</v>
      </c>
      <c r="D8476">
        <v>10.3</v>
      </c>
      <c r="E8476">
        <v>185.25</v>
      </c>
    </row>
    <row r="8477" spans="1:5" x14ac:dyDescent="0.25">
      <c r="A8477" s="264">
        <v>46741.125</v>
      </c>
      <c r="B8477">
        <v>153.78</v>
      </c>
      <c r="C8477">
        <v>26.22</v>
      </c>
      <c r="D8477">
        <v>10.49</v>
      </c>
      <c r="E8477">
        <v>190.49</v>
      </c>
    </row>
    <row r="8478" spans="1:5" x14ac:dyDescent="0.25">
      <c r="A8478" s="264">
        <v>46741.166666666657</v>
      </c>
      <c r="B8478">
        <v>158.94999999999999</v>
      </c>
      <c r="C8478">
        <v>26.66</v>
      </c>
      <c r="D8478">
        <v>10.66</v>
      </c>
      <c r="E8478">
        <v>196.27</v>
      </c>
    </row>
    <row r="8479" spans="1:5" x14ac:dyDescent="0.25">
      <c r="A8479" s="264">
        <v>46741.208333333343</v>
      </c>
      <c r="B8479">
        <v>171.29</v>
      </c>
      <c r="C8479">
        <v>28.4</v>
      </c>
      <c r="D8479">
        <v>11.36</v>
      </c>
      <c r="E8479">
        <v>211.05</v>
      </c>
    </row>
    <row r="8480" spans="1:5" x14ac:dyDescent="0.25">
      <c r="A8480" s="264">
        <v>46741.25</v>
      </c>
      <c r="B8480">
        <v>192.03</v>
      </c>
      <c r="C8480">
        <v>32.72</v>
      </c>
      <c r="D8480">
        <v>13.09</v>
      </c>
      <c r="E8480">
        <v>237.84</v>
      </c>
    </row>
    <row r="8481" spans="1:5" x14ac:dyDescent="0.25">
      <c r="A8481" s="264">
        <v>46741.291666666657</v>
      </c>
      <c r="B8481">
        <v>190.42</v>
      </c>
      <c r="C8481">
        <v>32.950000000000003</v>
      </c>
      <c r="D8481">
        <v>13.18</v>
      </c>
      <c r="E8481">
        <v>236.55</v>
      </c>
    </row>
    <row r="8482" spans="1:5" x14ac:dyDescent="0.25">
      <c r="A8482" s="264">
        <v>46741.333333333343</v>
      </c>
      <c r="B8482">
        <v>182.34</v>
      </c>
      <c r="C8482">
        <v>32</v>
      </c>
      <c r="D8482">
        <v>12.8</v>
      </c>
      <c r="E8482">
        <v>227.14</v>
      </c>
    </row>
    <row r="8483" spans="1:5" x14ac:dyDescent="0.25">
      <c r="A8483" s="264">
        <v>46741.375</v>
      </c>
      <c r="B8483">
        <v>181.5</v>
      </c>
      <c r="C8483">
        <v>31.05</v>
      </c>
      <c r="D8483">
        <v>12.42</v>
      </c>
      <c r="E8483">
        <v>224.97</v>
      </c>
    </row>
    <row r="8484" spans="1:5" x14ac:dyDescent="0.25">
      <c r="A8484" s="264">
        <v>46741.416666666657</v>
      </c>
      <c r="B8484">
        <v>178.74</v>
      </c>
      <c r="C8484">
        <v>30.5</v>
      </c>
      <c r="D8484">
        <v>12.2</v>
      </c>
      <c r="E8484">
        <v>221.44</v>
      </c>
    </row>
    <row r="8485" spans="1:5" x14ac:dyDescent="0.25">
      <c r="A8485" s="264">
        <v>46741.458333333343</v>
      </c>
      <c r="B8485">
        <v>175.74</v>
      </c>
      <c r="C8485">
        <v>29.83</v>
      </c>
      <c r="D8485">
        <v>11.93</v>
      </c>
      <c r="E8485">
        <v>217.5</v>
      </c>
    </row>
    <row r="8486" spans="1:5" x14ac:dyDescent="0.25">
      <c r="A8486" s="264">
        <v>46741.5</v>
      </c>
      <c r="B8486">
        <v>172.33</v>
      </c>
      <c r="C8486">
        <v>29.71</v>
      </c>
      <c r="D8486">
        <v>11.88</v>
      </c>
      <c r="E8486">
        <v>213.92</v>
      </c>
    </row>
    <row r="8487" spans="1:5" x14ac:dyDescent="0.25">
      <c r="A8487" s="264">
        <v>46741.541666666657</v>
      </c>
      <c r="B8487">
        <v>163.1</v>
      </c>
      <c r="C8487">
        <v>28.97</v>
      </c>
      <c r="D8487">
        <v>11.59</v>
      </c>
      <c r="E8487">
        <v>203.66</v>
      </c>
    </row>
    <row r="8488" spans="1:5" x14ac:dyDescent="0.25">
      <c r="A8488" s="264">
        <v>46741.583333333343</v>
      </c>
      <c r="B8488">
        <v>170.75</v>
      </c>
      <c r="C8488">
        <v>28.68</v>
      </c>
      <c r="D8488">
        <v>11.47</v>
      </c>
      <c r="E8488">
        <v>210.9</v>
      </c>
    </row>
    <row r="8489" spans="1:5" x14ac:dyDescent="0.25">
      <c r="A8489" s="264">
        <v>46741.625</v>
      </c>
      <c r="B8489">
        <v>165.53</v>
      </c>
      <c r="C8489">
        <v>28.34</v>
      </c>
      <c r="D8489">
        <v>11.34</v>
      </c>
      <c r="E8489">
        <v>205.21</v>
      </c>
    </row>
    <row r="8490" spans="1:5" x14ac:dyDescent="0.25">
      <c r="A8490" s="264">
        <v>46741.666666666657</v>
      </c>
      <c r="B8490">
        <v>162.38</v>
      </c>
      <c r="C8490">
        <v>27.58</v>
      </c>
      <c r="D8490">
        <v>11.03</v>
      </c>
      <c r="E8490">
        <v>200.99</v>
      </c>
    </row>
    <row r="8491" spans="1:5" x14ac:dyDescent="0.25">
      <c r="A8491" s="264">
        <v>46741.708333333343</v>
      </c>
      <c r="B8491">
        <v>160.59</v>
      </c>
      <c r="C8491">
        <v>26.92</v>
      </c>
      <c r="D8491">
        <v>10.77</v>
      </c>
      <c r="E8491">
        <v>198.28</v>
      </c>
    </row>
    <row r="8492" spans="1:5" x14ac:dyDescent="0.25">
      <c r="A8492" s="264">
        <v>46741.75</v>
      </c>
      <c r="B8492">
        <v>160.72</v>
      </c>
      <c r="C8492">
        <v>26.65</v>
      </c>
      <c r="D8492">
        <v>10.66</v>
      </c>
      <c r="E8492">
        <v>198.03</v>
      </c>
    </row>
    <row r="8493" spans="1:5" x14ac:dyDescent="0.25">
      <c r="A8493" s="264">
        <v>46741.791666666657</v>
      </c>
      <c r="B8493">
        <v>155.11000000000001</v>
      </c>
      <c r="C8493">
        <v>26.08</v>
      </c>
      <c r="D8493">
        <v>10.43</v>
      </c>
      <c r="E8493">
        <v>191.62</v>
      </c>
    </row>
    <row r="8494" spans="1:5" x14ac:dyDescent="0.25">
      <c r="A8494" s="264">
        <v>46741.833333333343</v>
      </c>
      <c r="B8494">
        <v>150.13</v>
      </c>
      <c r="C8494">
        <v>24.6</v>
      </c>
      <c r="D8494">
        <v>9.84</v>
      </c>
      <c r="E8494">
        <v>184.57</v>
      </c>
    </row>
    <row r="8495" spans="1:5" x14ac:dyDescent="0.25">
      <c r="A8495" s="264">
        <v>46741.875</v>
      </c>
      <c r="B8495">
        <v>145.91999999999999</v>
      </c>
      <c r="C8495">
        <v>24.2</v>
      </c>
      <c r="D8495">
        <v>9.68</v>
      </c>
      <c r="E8495">
        <v>179.8</v>
      </c>
    </row>
    <row r="8496" spans="1:5" x14ac:dyDescent="0.25">
      <c r="A8496" s="264">
        <v>46741.916666666657</v>
      </c>
      <c r="B8496">
        <v>142.19</v>
      </c>
      <c r="C8496">
        <v>23.8</v>
      </c>
      <c r="D8496">
        <v>9.52</v>
      </c>
      <c r="E8496">
        <v>175.51</v>
      </c>
    </row>
    <row r="8497" spans="1:5" x14ac:dyDescent="0.25">
      <c r="A8497" s="264">
        <v>46741.958333333343</v>
      </c>
      <c r="B8497">
        <v>138.94999999999999</v>
      </c>
      <c r="C8497">
        <v>23.65</v>
      </c>
      <c r="D8497">
        <v>9.4600000000000009</v>
      </c>
      <c r="E8497">
        <v>172.06</v>
      </c>
    </row>
    <row r="8498" spans="1:5" x14ac:dyDescent="0.25">
      <c r="A8498" s="264">
        <v>46742</v>
      </c>
      <c r="B8498">
        <v>141.13</v>
      </c>
      <c r="C8498">
        <v>23.45</v>
      </c>
      <c r="D8498">
        <v>9.3800000000000008</v>
      </c>
      <c r="E8498">
        <v>173.96</v>
      </c>
    </row>
    <row r="8499" spans="1:5" x14ac:dyDescent="0.25">
      <c r="A8499" s="264">
        <v>46742.041666666657</v>
      </c>
      <c r="B8499">
        <v>142.69</v>
      </c>
      <c r="C8499">
        <v>24.07</v>
      </c>
      <c r="D8499">
        <v>9.6300000000000008</v>
      </c>
      <c r="E8499">
        <v>176.39</v>
      </c>
    </row>
    <row r="8500" spans="1:5" x14ac:dyDescent="0.25">
      <c r="A8500" s="264">
        <v>46742.083333333343</v>
      </c>
      <c r="B8500">
        <v>145.69</v>
      </c>
      <c r="C8500">
        <v>24.66</v>
      </c>
      <c r="D8500">
        <v>9.86</v>
      </c>
      <c r="E8500">
        <v>180.21</v>
      </c>
    </row>
    <row r="8501" spans="1:5" x14ac:dyDescent="0.25">
      <c r="A8501" s="264">
        <v>46742.125</v>
      </c>
      <c r="B8501">
        <v>149.22</v>
      </c>
      <c r="C8501">
        <v>25.07</v>
      </c>
      <c r="D8501">
        <v>10.029999999999999</v>
      </c>
      <c r="E8501">
        <v>184.32</v>
      </c>
    </row>
    <row r="8502" spans="1:5" x14ac:dyDescent="0.25">
      <c r="A8502" s="264">
        <v>46742.166666666657</v>
      </c>
      <c r="B8502">
        <v>153.93</v>
      </c>
      <c r="C8502">
        <v>26.07</v>
      </c>
      <c r="D8502">
        <v>10.43</v>
      </c>
      <c r="E8502">
        <v>190.43</v>
      </c>
    </row>
    <row r="8503" spans="1:5" x14ac:dyDescent="0.25">
      <c r="A8503" s="264">
        <v>46742.208333333343</v>
      </c>
      <c r="B8503">
        <v>166.47</v>
      </c>
      <c r="C8503">
        <v>28.01</v>
      </c>
      <c r="D8503">
        <v>11.2</v>
      </c>
      <c r="E8503">
        <v>205.68</v>
      </c>
    </row>
    <row r="8504" spans="1:5" x14ac:dyDescent="0.25">
      <c r="A8504" s="264">
        <v>46742.25</v>
      </c>
      <c r="B8504">
        <v>186.33</v>
      </c>
      <c r="C8504">
        <v>31.29</v>
      </c>
      <c r="D8504">
        <v>12.52</v>
      </c>
      <c r="E8504">
        <v>230.14</v>
      </c>
    </row>
    <row r="8505" spans="1:5" x14ac:dyDescent="0.25">
      <c r="A8505" s="264">
        <v>46742.291666666657</v>
      </c>
      <c r="B8505">
        <v>185.17</v>
      </c>
      <c r="C8505">
        <v>32.130000000000003</v>
      </c>
      <c r="D8505">
        <v>12.85</v>
      </c>
      <c r="E8505">
        <v>230.15</v>
      </c>
    </row>
    <row r="8506" spans="1:5" x14ac:dyDescent="0.25">
      <c r="A8506" s="264">
        <v>46742.333333333343</v>
      </c>
      <c r="B8506">
        <v>174.73</v>
      </c>
      <c r="C8506">
        <v>31.75</v>
      </c>
      <c r="D8506">
        <v>12.7</v>
      </c>
      <c r="E8506">
        <v>219.18</v>
      </c>
    </row>
    <row r="8507" spans="1:5" x14ac:dyDescent="0.25">
      <c r="A8507" s="264">
        <v>46742.375</v>
      </c>
      <c r="B8507">
        <v>173.93</v>
      </c>
      <c r="C8507">
        <v>30.98</v>
      </c>
      <c r="D8507">
        <v>12.39</v>
      </c>
      <c r="E8507">
        <v>217.3</v>
      </c>
    </row>
    <row r="8508" spans="1:5" x14ac:dyDescent="0.25">
      <c r="A8508" s="264">
        <v>46742.416666666657</v>
      </c>
      <c r="B8508">
        <v>169.16</v>
      </c>
      <c r="C8508">
        <v>30.07</v>
      </c>
      <c r="D8508">
        <v>12.03</v>
      </c>
      <c r="E8508">
        <v>211.26</v>
      </c>
    </row>
    <row r="8509" spans="1:5" x14ac:dyDescent="0.25">
      <c r="A8509" s="264">
        <v>46742.458333333343</v>
      </c>
      <c r="B8509">
        <v>165.03</v>
      </c>
      <c r="C8509">
        <v>29.7</v>
      </c>
      <c r="D8509">
        <v>11.88</v>
      </c>
      <c r="E8509">
        <v>206.61</v>
      </c>
    </row>
    <row r="8510" spans="1:5" x14ac:dyDescent="0.25">
      <c r="A8510" s="264">
        <v>46742.5</v>
      </c>
      <c r="B8510">
        <v>162</v>
      </c>
      <c r="C8510">
        <v>28.82</v>
      </c>
      <c r="D8510">
        <v>11.53</v>
      </c>
      <c r="E8510">
        <v>202.35</v>
      </c>
    </row>
    <row r="8511" spans="1:5" x14ac:dyDescent="0.25">
      <c r="A8511" s="264">
        <v>46742.541666666657</v>
      </c>
      <c r="B8511">
        <v>165.6</v>
      </c>
      <c r="C8511">
        <v>28.16</v>
      </c>
      <c r="D8511">
        <v>11.26</v>
      </c>
      <c r="E8511">
        <v>205.02</v>
      </c>
    </row>
    <row r="8512" spans="1:5" x14ac:dyDescent="0.25">
      <c r="A8512" s="264">
        <v>46742.583333333343</v>
      </c>
      <c r="B8512">
        <v>168.23</v>
      </c>
      <c r="C8512">
        <v>28.17</v>
      </c>
      <c r="D8512">
        <v>11.27</v>
      </c>
      <c r="E8512">
        <v>207.67</v>
      </c>
    </row>
    <row r="8513" spans="1:5" x14ac:dyDescent="0.25">
      <c r="A8513" s="264">
        <v>46742.625</v>
      </c>
      <c r="B8513">
        <v>165.81</v>
      </c>
      <c r="C8513">
        <v>27.48</v>
      </c>
      <c r="D8513">
        <v>10.99</v>
      </c>
      <c r="E8513">
        <v>204.28</v>
      </c>
    </row>
    <row r="8514" spans="1:5" x14ac:dyDescent="0.25">
      <c r="A8514" s="264">
        <v>46742.666666666657</v>
      </c>
      <c r="B8514">
        <v>159.25</v>
      </c>
      <c r="C8514">
        <v>27.37</v>
      </c>
      <c r="D8514">
        <v>10.95</v>
      </c>
      <c r="E8514">
        <v>197.57</v>
      </c>
    </row>
    <row r="8515" spans="1:5" x14ac:dyDescent="0.25">
      <c r="A8515" s="264">
        <v>46742.708333333343</v>
      </c>
      <c r="B8515">
        <v>159.82</v>
      </c>
      <c r="C8515">
        <v>27.35</v>
      </c>
      <c r="D8515">
        <v>10.94</v>
      </c>
      <c r="E8515">
        <v>198.11</v>
      </c>
    </row>
    <row r="8516" spans="1:5" x14ac:dyDescent="0.25">
      <c r="A8516" s="264">
        <v>46742.75</v>
      </c>
      <c r="B8516">
        <v>157.91999999999999</v>
      </c>
      <c r="C8516">
        <v>27</v>
      </c>
      <c r="D8516">
        <v>10.8</v>
      </c>
      <c r="E8516">
        <v>195.72</v>
      </c>
    </row>
    <row r="8517" spans="1:5" x14ac:dyDescent="0.25">
      <c r="A8517" s="264">
        <v>46742.791666666657</v>
      </c>
      <c r="B8517">
        <v>155.33000000000001</v>
      </c>
      <c r="C8517">
        <v>26.8</v>
      </c>
      <c r="D8517">
        <v>10.72</v>
      </c>
      <c r="E8517">
        <v>192.85</v>
      </c>
    </row>
    <row r="8518" spans="1:5" x14ac:dyDescent="0.25">
      <c r="A8518" s="264">
        <v>46742.833333333343</v>
      </c>
      <c r="B8518">
        <v>149.37</v>
      </c>
      <c r="C8518">
        <v>25.3</v>
      </c>
      <c r="D8518">
        <v>10.119999999999999</v>
      </c>
      <c r="E8518">
        <v>184.79</v>
      </c>
    </row>
    <row r="8519" spans="1:5" x14ac:dyDescent="0.25">
      <c r="A8519" s="264">
        <v>46742.875</v>
      </c>
      <c r="B8519">
        <v>146.63</v>
      </c>
      <c r="C8519">
        <v>24.92</v>
      </c>
      <c r="D8519">
        <v>9.9700000000000006</v>
      </c>
      <c r="E8519">
        <v>181.52</v>
      </c>
    </row>
    <row r="8520" spans="1:5" x14ac:dyDescent="0.25">
      <c r="A8520" s="264">
        <v>46742.916666666657</v>
      </c>
      <c r="B8520">
        <v>146.21</v>
      </c>
      <c r="C8520">
        <v>24.6</v>
      </c>
      <c r="D8520">
        <v>9.84</v>
      </c>
      <c r="E8520">
        <v>180.65</v>
      </c>
    </row>
    <row r="8521" spans="1:5" x14ac:dyDescent="0.25">
      <c r="A8521" s="264">
        <v>46742.958333333343</v>
      </c>
      <c r="B8521">
        <v>143.71</v>
      </c>
      <c r="C8521">
        <v>24.53</v>
      </c>
      <c r="D8521">
        <v>9.81</v>
      </c>
      <c r="E8521">
        <v>178.05</v>
      </c>
    </row>
    <row r="8522" spans="1:5" x14ac:dyDescent="0.25">
      <c r="A8522" s="264">
        <v>46743</v>
      </c>
      <c r="B8522">
        <v>145.07</v>
      </c>
      <c r="C8522">
        <v>24.53</v>
      </c>
      <c r="D8522">
        <v>9.81</v>
      </c>
      <c r="E8522">
        <v>179.41</v>
      </c>
    </row>
    <row r="8523" spans="1:5" x14ac:dyDescent="0.25">
      <c r="A8523" s="264">
        <v>46743.041666666657</v>
      </c>
      <c r="B8523">
        <v>145.87</v>
      </c>
      <c r="C8523">
        <v>25.18</v>
      </c>
      <c r="D8523">
        <v>10.07</v>
      </c>
      <c r="E8523">
        <v>181.12</v>
      </c>
    </row>
    <row r="8524" spans="1:5" x14ac:dyDescent="0.25">
      <c r="A8524" s="264">
        <v>46743.083333333343</v>
      </c>
      <c r="B8524">
        <v>149.21</v>
      </c>
      <c r="C8524">
        <v>25.57</v>
      </c>
      <c r="D8524">
        <v>10.23</v>
      </c>
      <c r="E8524">
        <v>185.01</v>
      </c>
    </row>
    <row r="8525" spans="1:5" x14ac:dyDescent="0.25">
      <c r="A8525" s="264">
        <v>46743.125</v>
      </c>
      <c r="B8525">
        <v>153.44999999999999</v>
      </c>
      <c r="C8525">
        <v>26.42</v>
      </c>
      <c r="D8525">
        <v>10.57</v>
      </c>
      <c r="E8525">
        <v>190.44</v>
      </c>
    </row>
    <row r="8526" spans="1:5" x14ac:dyDescent="0.25">
      <c r="A8526" s="264">
        <v>46743.166666666657</v>
      </c>
      <c r="B8526">
        <v>158.47999999999999</v>
      </c>
      <c r="C8526">
        <v>27.15</v>
      </c>
      <c r="D8526">
        <v>10.86</v>
      </c>
      <c r="E8526">
        <v>196.49</v>
      </c>
    </row>
    <row r="8527" spans="1:5" x14ac:dyDescent="0.25">
      <c r="A8527" s="264">
        <v>46743.208333333343</v>
      </c>
      <c r="B8527">
        <v>169.92</v>
      </c>
      <c r="C8527">
        <v>29</v>
      </c>
      <c r="D8527">
        <v>11.6</v>
      </c>
      <c r="E8527">
        <v>210.52</v>
      </c>
    </row>
    <row r="8528" spans="1:5" x14ac:dyDescent="0.25">
      <c r="A8528" s="264">
        <v>46743.25</v>
      </c>
      <c r="B8528">
        <v>185.56</v>
      </c>
      <c r="C8528">
        <v>31.88</v>
      </c>
      <c r="D8528">
        <v>12.75</v>
      </c>
      <c r="E8528">
        <v>230.19</v>
      </c>
    </row>
    <row r="8529" spans="1:5" x14ac:dyDescent="0.25">
      <c r="A8529" s="264">
        <v>46743.291666666657</v>
      </c>
      <c r="B8529">
        <v>188.97</v>
      </c>
      <c r="C8529">
        <v>32.619999999999997</v>
      </c>
      <c r="D8529">
        <v>13.05</v>
      </c>
      <c r="E8529">
        <v>234.64</v>
      </c>
    </row>
    <row r="8530" spans="1:5" x14ac:dyDescent="0.25">
      <c r="A8530" s="264">
        <v>46743.333333333343</v>
      </c>
      <c r="B8530">
        <v>188.49</v>
      </c>
      <c r="C8530">
        <v>32.520000000000003</v>
      </c>
      <c r="D8530">
        <v>13.01</v>
      </c>
      <c r="E8530">
        <v>234.02</v>
      </c>
    </row>
    <row r="8531" spans="1:5" x14ac:dyDescent="0.25">
      <c r="A8531" s="264">
        <v>46743.375</v>
      </c>
      <c r="B8531">
        <v>189.76</v>
      </c>
      <c r="C8531">
        <v>32.78</v>
      </c>
      <c r="D8531">
        <v>13.11</v>
      </c>
      <c r="E8531">
        <v>235.65</v>
      </c>
    </row>
    <row r="8532" spans="1:5" x14ac:dyDescent="0.25">
      <c r="A8532" s="264">
        <v>46743.416666666657</v>
      </c>
      <c r="B8532">
        <v>185.28</v>
      </c>
      <c r="C8532">
        <v>31.82</v>
      </c>
      <c r="D8532">
        <v>12.73</v>
      </c>
      <c r="E8532">
        <v>229.83</v>
      </c>
    </row>
    <row r="8533" spans="1:5" x14ac:dyDescent="0.25">
      <c r="A8533" s="264">
        <v>46743.458333333343</v>
      </c>
      <c r="B8533">
        <v>176.01</v>
      </c>
      <c r="C8533">
        <v>30.03</v>
      </c>
      <c r="D8533">
        <v>12.01</v>
      </c>
      <c r="E8533">
        <v>218.05</v>
      </c>
    </row>
    <row r="8534" spans="1:5" x14ac:dyDescent="0.25">
      <c r="A8534" s="264">
        <v>46743.5</v>
      </c>
      <c r="B8534">
        <v>173.72</v>
      </c>
      <c r="C8534">
        <v>29.4</v>
      </c>
      <c r="D8534">
        <v>11.76</v>
      </c>
      <c r="E8534">
        <v>214.88</v>
      </c>
    </row>
    <row r="8535" spans="1:5" x14ac:dyDescent="0.25">
      <c r="A8535" s="264">
        <v>46743.541666666657</v>
      </c>
      <c r="B8535">
        <v>169.13</v>
      </c>
      <c r="C8535">
        <v>28.92</v>
      </c>
      <c r="D8535">
        <v>11.57</v>
      </c>
      <c r="E8535">
        <v>209.62</v>
      </c>
    </row>
    <row r="8536" spans="1:5" x14ac:dyDescent="0.25">
      <c r="A8536" s="264">
        <v>46743.583333333343</v>
      </c>
      <c r="B8536">
        <v>166.21</v>
      </c>
      <c r="C8536">
        <v>28.31</v>
      </c>
      <c r="D8536">
        <v>11.32</v>
      </c>
      <c r="E8536">
        <v>205.84</v>
      </c>
    </row>
    <row r="8537" spans="1:5" x14ac:dyDescent="0.25">
      <c r="A8537" s="264">
        <v>46743.625</v>
      </c>
      <c r="B8537">
        <v>166.47</v>
      </c>
      <c r="C8537">
        <v>28.44</v>
      </c>
      <c r="D8537">
        <v>11.38</v>
      </c>
      <c r="E8537">
        <v>206.29</v>
      </c>
    </row>
    <row r="8538" spans="1:5" x14ac:dyDescent="0.25">
      <c r="A8538" s="264">
        <v>46743.666666666657</v>
      </c>
      <c r="B8538">
        <v>164.92</v>
      </c>
      <c r="C8538">
        <v>28.05</v>
      </c>
      <c r="D8538">
        <v>11.22</v>
      </c>
      <c r="E8538">
        <v>204.19</v>
      </c>
    </row>
    <row r="8539" spans="1:5" x14ac:dyDescent="0.25">
      <c r="A8539" s="264">
        <v>46743.708333333343</v>
      </c>
      <c r="B8539">
        <v>162.19</v>
      </c>
      <c r="C8539">
        <v>27.52</v>
      </c>
      <c r="D8539">
        <v>11.01</v>
      </c>
      <c r="E8539">
        <v>200.72</v>
      </c>
    </row>
    <row r="8540" spans="1:5" x14ac:dyDescent="0.25">
      <c r="A8540" s="264">
        <v>46743.75</v>
      </c>
      <c r="B8540">
        <v>159.36000000000001</v>
      </c>
      <c r="C8540">
        <v>27.18</v>
      </c>
      <c r="D8540">
        <v>10.87</v>
      </c>
      <c r="E8540">
        <v>197.41</v>
      </c>
    </row>
    <row r="8541" spans="1:5" x14ac:dyDescent="0.25">
      <c r="A8541" s="264">
        <v>46743.791666666657</v>
      </c>
      <c r="B8541">
        <v>155.12</v>
      </c>
      <c r="C8541">
        <v>26.42</v>
      </c>
      <c r="D8541">
        <v>10.57</v>
      </c>
      <c r="E8541">
        <v>192.11</v>
      </c>
    </row>
    <row r="8542" spans="1:5" x14ac:dyDescent="0.25">
      <c r="A8542" s="264">
        <v>46743.833333333343</v>
      </c>
      <c r="B8542">
        <v>151.54</v>
      </c>
      <c r="C8542">
        <v>25.42</v>
      </c>
      <c r="D8542">
        <v>10.17</v>
      </c>
      <c r="E8542">
        <v>187.13</v>
      </c>
    </row>
    <row r="8543" spans="1:5" x14ac:dyDescent="0.25">
      <c r="A8543" s="264">
        <v>46743.875</v>
      </c>
      <c r="B8543">
        <v>149.46</v>
      </c>
      <c r="C8543">
        <v>25.28</v>
      </c>
      <c r="D8543">
        <v>10.11</v>
      </c>
      <c r="E8543">
        <v>184.85</v>
      </c>
    </row>
    <row r="8544" spans="1:5" x14ac:dyDescent="0.25">
      <c r="A8544" s="264">
        <v>46743.916666666657</v>
      </c>
      <c r="B8544">
        <v>146.66999999999999</v>
      </c>
      <c r="C8544">
        <v>24.95</v>
      </c>
      <c r="D8544">
        <v>9.98</v>
      </c>
      <c r="E8544">
        <v>181.6</v>
      </c>
    </row>
    <row r="8545" spans="1:5" x14ac:dyDescent="0.25">
      <c r="A8545" s="264">
        <v>46743.958333333343</v>
      </c>
      <c r="B8545">
        <v>144.16999999999999</v>
      </c>
      <c r="C8545">
        <v>24.5</v>
      </c>
      <c r="D8545">
        <v>9.8000000000000007</v>
      </c>
      <c r="E8545">
        <v>178.47</v>
      </c>
    </row>
    <row r="8546" spans="1:5" x14ac:dyDescent="0.25">
      <c r="A8546" s="264">
        <v>46744</v>
      </c>
      <c r="B8546">
        <v>142.07</v>
      </c>
      <c r="C8546">
        <v>24.15</v>
      </c>
      <c r="D8546">
        <v>9.66</v>
      </c>
      <c r="E8546">
        <v>175.88</v>
      </c>
    </row>
    <row r="8547" spans="1:5" x14ac:dyDescent="0.25">
      <c r="A8547" s="264">
        <v>46744.041666666657</v>
      </c>
      <c r="B8547">
        <v>143.02000000000001</v>
      </c>
      <c r="C8547">
        <v>24.78</v>
      </c>
      <c r="D8547">
        <v>9.91</v>
      </c>
      <c r="E8547">
        <v>177.71</v>
      </c>
    </row>
    <row r="8548" spans="1:5" x14ac:dyDescent="0.25">
      <c r="A8548" s="264">
        <v>46744.083333333343</v>
      </c>
      <c r="B8548">
        <v>142.54</v>
      </c>
      <c r="C8548">
        <v>24.82</v>
      </c>
      <c r="D8548">
        <v>9.93</v>
      </c>
      <c r="E8548">
        <v>177.29</v>
      </c>
    </row>
    <row r="8549" spans="1:5" x14ac:dyDescent="0.25">
      <c r="A8549" s="264">
        <v>46744.125</v>
      </c>
      <c r="B8549">
        <v>143.96</v>
      </c>
      <c r="C8549">
        <v>24.93</v>
      </c>
      <c r="D8549">
        <v>9.9700000000000006</v>
      </c>
      <c r="E8549">
        <v>178.86</v>
      </c>
    </row>
    <row r="8550" spans="1:5" x14ac:dyDescent="0.25">
      <c r="A8550" s="264">
        <v>46744.166666666657</v>
      </c>
      <c r="B8550">
        <v>146</v>
      </c>
      <c r="C8550">
        <v>24.97</v>
      </c>
      <c r="D8550">
        <v>9.99</v>
      </c>
      <c r="E8550">
        <v>180.96</v>
      </c>
    </row>
    <row r="8551" spans="1:5" x14ac:dyDescent="0.25">
      <c r="A8551" s="264">
        <v>46744.208333333343</v>
      </c>
      <c r="B8551">
        <v>148.53</v>
      </c>
      <c r="C8551">
        <v>25.47</v>
      </c>
      <c r="D8551">
        <v>10.19</v>
      </c>
      <c r="E8551">
        <v>184.19</v>
      </c>
    </row>
    <row r="8552" spans="1:5" x14ac:dyDescent="0.25">
      <c r="A8552" s="264">
        <v>46744.25</v>
      </c>
      <c r="B8552">
        <v>153.16999999999999</v>
      </c>
      <c r="C8552">
        <v>25.93</v>
      </c>
      <c r="D8552">
        <v>10.37</v>
      </c>
      <c r="E8552">
        <v>189.47</v>
      </c>
    </row>
    <row r="8553" spans="1:5" x14ac:dyDescent="0.25">
      <c r="A8553" s="264">
        <v>46744.291666666657</v>
      </c>
      <c r="B8553">
        <v>159.04</v>
      </c>
      <c r="C8553">
        <v>27.32</v>
      </c>
      <c r="D8553">
        <v>10.93</v>
      </c>
      <c r="E8553">
        <v>197.29</v>
      </c>
    </row>
    <row r="8554" spans="1:5" x14ac:dyDescent="0.25">
      <c r="A8554" s="264">
        <v>46744.333333333343</v>
      </c>
      <c r="B8554">
        <v>164.41</v>
      </c>
      <c r="C8554">
        <v>28.5</v>
      </c>
      <c r="D8554">
        <v>11.4</v>
      </c>
      <c r="E8554">
        <v>204.31</v>
      </c>
    </row>
    <row r="8555" spans="1:5" x14ac:dyDescent="0.25">
      <c r="A8555" s="264">
        <v>46744.375</v>
      </c>
      <c r="B8555">
        <v>166.2</v>
      </c>
      <c r="C8555">
        <v>29.18</v>
      </c>
      <c r="D8555">
        <v>11.67</v>
      </c>
      <c r="E8555">
        <v>207.05</v>
      </c>
    </row>
    <row r="8556" spans="1:5" x14ac:dyDescent="0.25">
      <c r="A8556" s="264">
        <v>46744.416666666657</v>
      </c>
      <c r="B8556">
        <v>165.79</v>
      </c>
      <c r="C8556">
        <v>28.48</v>
      </c>
      <c r="D8556">
        <v>11.39</v>
      </c>
      <c r="E8556">
        <v>205.66</v>
      </c>
    </row>
    <row r="8557" spans="1:5" x14ac:dyDescent="0.25">
      <c r="A8557" s="264">
        <v>46744.458333333343</v>
      </c>
      <c r="B8557">
        <v>162.36000000000001</v>
      </c>
      <c r="C8557">
        <v>27.9</v>
      </c>
      <c r="D8557">
        <v>11.16</v>
      </c>
      <c r="E8557">
        <v>201.42</v>
      </c>
    </row>
    <row r="8558" spans="1:5" x14ac:dyDescent="0.25">
      <c r="A8558" s="264">
        <v>46744.5</v>
      </c>
      <c r="B8558">
        <v>159.78</v>
      </c>
      <c r="C8558">
        <v>27.47</v>
      </c>
      <c r="D8558">
        <v>10.99</v>
      </c>
      <c r="E8558">
        <v>198.24</v>
      </c>
    </row>
    <row r="8559" spans="1:5" x14ac:dyDescent="0.25">
      <c r="A8559" s="264">
        <v>46744.541666666657</v>
      </c>
      <c r="B8559">
        <v>156.16</v>
      </c>
      <c r="C8559">
        <v>26.5</v>
      </c>
      <c r="D8559">
        <v>10.6</v>
      </c>
      <c r="E8559">
        <v>193.26</v>
      </c>
    </row>
    <row r="8560" spans="1:5" x14ac:dyDescent="0.25">
      <c r="A8560" s="264">
        <v>46744.583333333343</v>
      </c>
      <c r="B8560">
        <v>152.80000000000001</v>
      </c>
      <c r="C8560">
        <v>25.88</v>
      </c>
      <c r="D8560">
        <v>10.35</v>
      </c>
      <c r="E8560">
        <v>189.03</v>
      </c>
    </row>
    <row r="8561" spans="1:5" x14ac:dyDescent="0.25">
      <c r="A8561" s="264">
        <v>46744.625</v>
      </c>
      <c r="B8561">
        <v>152.5</v>
      </c>
      <c r="C8561">
        <v>25.25</v>
      </c>
      <c r="D8561">
        <v>10.1</v>
      </c>
      <c r="E8561">
        <v>187.85</v>
      </c>
    </row>
    <row r="8562" spans="1:5" x14ac:dyDescent="0.25">
      <c r="A8562" s="264">
        <v>46744.666666666657</v>
      </c>
      <c r="B8562">
        <v>152.27000000000001</v>
      </c>
      <c r="C8562">
        <v>25.14</v>
      </c>
      <c r="D8562">
        <v>10.06</v>
      </c>
      <c r="E8562">
        <v>187.47</v>
      </c>
    </row>
    <row r="8563" spans="1:5" x14ac:dyDescent="0.25">
      <c r="A8563" s="264">
        <v>46744.708333333343</v>
      </c>
      <c r="B8563">
        <v>153.03</v>
      </c>
      <c r="C8563">
        <v>25.5</v>
      </c>
      <c r="D8563">
        <v>10.199999999999999</v>
      </c>
      <c r="E8563">
        <v>188.73</v>
      </c>
    </row>
    <row r="8564" spans="1:5" x14ac:dyDescent="0.25">
      <c r="A8564" s="264">
        <v>46744.75</v>
      </c>
      <c r="B8564">
        <v>152.37</v>
      </c>
      <c r="C8564">
        <v>25.61</v>
      </c>
      <c r="D8564">
        <v>10.24</v>
      </c>
      <c r="E8564">
        <v>188.22</v>
      </c>
    </row>
    <row r="8565" spans="1:5" x14ac:dyDescent="0.25">
      <c r="A8565" s="264">
        <v>46744.791666666657</v>
      </c>
      <c r="B8565">
        <v>150.66</v>
      </c>
      <c r="C8565">
        <v>25.37</v>
      </c>
      <c r="D8565">
        <v>10.15</v>
      </c>
      <c r="E8565">
        <v>186.18</v>
      </c>
    </row>
    <row r="8566" spans="1:5" x14ac:dyDescent="0.25">
      <c r="A8566" s="264">
        <v>46744.833333333343</v>
      </c>
      <c r="B8566">
        <v>145.91999999999999</v>
      </c>
      <c r="C8566">
        <v>24.65</v>
      </c>
      <c r="D8566">
        <v>9.86</v>
      </c>
      <c r="E8566">
        <v>180.43</v>
      </c>
    </row>
    <row r="8567" spans="1:5" x14ac:dyDescent="0.25">
      <c r="A8567" s="264">
        <v>46744.875</v>
      </c>
      <c r="B8567">
        <v>144.93</v>
      </c>
      <c r="C8567">
        <v>23.98</v>
      </c>
      <c r="D8567">
        <v>9.59</v>
      </c>
      <c r="E8567">
        <v>178.5</v>
      </c>
    </row>
    <row r="8568" spans="1:5" x14ac:dyDescent="0.25">
      <c r="A8568" s="264">
        <v>46744.916666666657</v>
      </c>
      <c r="B8568">
        <v>144.66999999999999</v>
      </c>
      <c r="C8568">
        <v>23.72</v>
      </c>
      <c r="D8568">
        <v>9.49</v>
      </c>
      <c r="E8568">
        <v>177.88</v>
      </c>
    </row>
    <row r="8569" spans="1:5" x14ac:dyDescent="0.25">
      <c r="A8569" s="264">
        <v>46744.958333333343</v>
      </c>
      <c r="B8569">
        <v>138.1</v>
      </c>
      <c r="C8569">
        <v>23.08</v>
      </c>
      <c r="D8569">
        <v>9.23</v>
      </c>
      <c r="E8569">
        <v>170.41</v>
      </c>
    </row>
    <row r="8570" spans="1:5" x14ac:dyDescent="0.25">
      <c r="A8570" s="264">
        <v>46745</v>
      </c>
      <c r="B8570">
        <v>137.63</v>
      </c>
      <c r="C8570">
        <v>22.79</v>
      </c>
      <c r="D8570">
        <v>9.1199999999999992</v>
      </c>
      <c r="E8570">
        <v>169.54</v>
      </c>
    </row>
    <row r="8571" spans="1:5" x14ac:dyDescent="0.25">
      <c r="A8571" s="264">
        <v>46745.041666666657</v>
      </c>
      <c r="B8571">
        <v>134.68</v>
      </c>
      <c r="C8571">
        <v>23.17</v>
      </c>
      <c r="D8571">
        <v>9.27</v>
      </c>
      <c r="E8571">
        <v>167.12</v>
      </c>
    </row>
    <row r="8572" spans="1:5" x14ac:dyDescent="0.25">
      <c r="A8572" s="264">
        <v>46745.083333333343</v>
      </c>
      <c r="B8572">
        <v>136.5</v>
      </c>
      <c r="C8572">
        <v>23.23</v>
      </c>
      <c r="D8572">
        <v>9.2899999999999991</v>
      </c>
      <c r="E8572">
        <v>169.02</v>
      </c>
    </row>
    <row r="8573" spans="1:5" x14ac:dyDescent="0.25">
      <c r="A8573" s="264">
        <v>46745.125</v>
      </c>
      <c r="B8573">
        <v>136.56</v>
      </c>
      <c r="C8573">
        <v>22.91</v>
      </c>
      <c r="D8573">
        <v>9.16</v>
      </c>
      <c r="E8573">
        <v>168.63</v>
      </c>
    </row>
    <row r="8574" spans="1:5" x14ac:dyDescent="0.25">
      <c r="A8574" s="264">
        <v>46745.166666666657</v>
      </c>
      <c r="B8574">
        <v>136.32</v>
      </c>
      <c r="C8574">
        <v>23.13</v>
      </c>
      <c r="D8574">
        <v>9.25</v>
      </c>
      <c r="E8574">
        <v>168.7</v>
      </c>
    </row>
    <row r="8575" spans="1:5" x14ac:dyDescent="0.25">
      <c r="A8575" s="264">
        <v>46745.208333333343</v>
      </c>
      <c r="B8575">
        <v>140.04</v>
      </c>
      <c r="C8575">
        <v>23.58</v>
      </c>
      <c r="D8575">
        <v>9.43</v>
      </c>
      <c r="E8575">
        <v>173.05</v>
      </c>
    </row>
    <row r="8576" spans="1:5" x14ac:dyDescent="0.25">
      <c r="A8576" s="264">
        <v>46745.25</v>
      </c>
      <c r="B8576">
        <v>144.88</v>
      </c>
      <c r="C8576">
        <v>24.07</v>
      </c>
      <c r="D8576">
        <v>9.6300000000000008</v>
      </c>
      <c r="E8576">
        <v>178.58</v>
      </c>
    </row>
    <row r="8577" spans="1:5" x14ac:dyDescent="0.25">
      <c r="A8577" s="264">
        <v>46745.291666666657</v>
      </c>
      <c r="B8577">
        <v>150.12</v>
      </c>
      <c r="C8577">
        <v>25.05</v>
      </c>
      <c r="D8577">
        <v>10.02</v>
      </c>
      <c r="E8577">
        <v>185.19</v>
      </c>
    </row>
    <row r="8578" spans="1:5" x14ac:dyDescent="0.25">
      <c r="A8578" s="264">
        <v>46745.333333333343</v>
      </c>
      <c r="B8578">
        <v>158.24</v>
      </c>
      <c r="C8578">
        <v>26.99</v>
      </c>
      <c r="D8578">
        <v>10.8</v>
      </c>
      <c r="E8578">
        <v>196.03</v>
      </c>
    </row>
    <row r="8579" spans="1:5" x14ac:dyDescent="0.25">
      <c r="A8579" s="264">
        <v>46745.375</v>
      </c>
      <c r="B8579">
        <v>165.18</v>
      </c>
      <c r="C8579">
        <v>28.1</v>
      </c>
      <c r="D8579">
        <v>11.24</v>
      </c>
      <c r="E8579">
        <v>204.52</v>
      </c>
    </row>
    <row r="8580" spans="1:5" x14ac:dyDescent="0.25">
      <c r="A8580" s="264">
        <v>46745.416666666657</v>
      </c>
      <c r="B8580">
        <v>164.93</v>
      </c>
      <c r="C8580">
        <v>28</v>
      </c>
      <c r="D8580">
        <v>11.2</v>
      </c>
      <c r="E8580">
        <v>204.13</v>
      </c>
    </row>
    <row r="8581" spans="1:5" x14ac:dyDescent="0.25">
      <c r="A8581" s="264">
        <v>46745.458333333343</v>
      </c>
      <c r="B8581">
        <v>164.71</v>
      </c>
      <c r="C8581">
        <v>27.92</v>
      </c>
      <c r="D8581">
        <v>11.17</v>
      </c>
      <c r="E8581">
        <v>203.8</v>
      </c>
    </row>
    <row r="8582" spans="1:5" x14ac:dyDescent="0.25">
      <c r="A8582" s="264">
        <v>46745.5</v>
      </c>
      <c r="B8582">
        <v>164.06</v>
      </c>
      <c r="C8582">
        <v>27.98</v>
      </c>
      <c r="D8582">
        <v>11.19</v>
      </c>
      <c r="E8582">
        <v>203.23</v>
      </c>
    </row>
    <row r="8583" spans="1:5" x14ac:dyDescent="0.25">
      <c r="A8583" s="264">
        <v>46745.541666666657</v>
      </c>
      <c r="B8583">
        <v>161.37</v>
      </c>
      <c r="C8583">
        <v>27.12</v>
      </c>
      <c r="D8583">
        <v>10.85</v>
      </c>
      <c r="E8583">
        <v>199.34</v>
      </c>
    </row>
    <row r="8584" spans="1:5" x14ac:dyDescent="0.25">
      <c r="A8584" s="264">
        <v>46745.583333333343</v>
      </c>
      <c r="B8584">
        <v>157.88999999999999</v>
      </c>
      <c r="C8584">
        <v>26.36</v>
      </c>
      <c r="D8584">
        <v>10.54</v>
      </c>
      <c r="E8584">
        <v>194.79</v>
      </c>
    </row>
    <row r="8585" spans="1:5" x14ac:dyDescent="0.25">
      <c r="A8585" s="264">
        <v>46745.625</v>
      </c>
      <c r="B8585">
        <v>155.36000000000001</v>
      </c>
      <c r="C8585">
        <v>26.17</v>
      </c>
      <c r="D8585">
        <v>10.47</v>
      </c>
      <c r="E8585">
        <v>192</v>
      </c>
    </row>
    <row r="8586" spans="1:5" x14ac:dyDescent="0.25">
      <c r="A8586" s="264">
        <v>46745.666666666657</v>
      </c>
      <c r="B8586">
        <v>153.29</v>
      </c>
      <c r="C8586">
        <v>25.43</v>
      </c>
      <c r="D8586">
        <v>10.17</v>
      </c>
      <c r="E8586">
        <v>188.89</v>
      </c>
    </row>
    <row r="8587" spans="1:5" x14ac:dyDescent="0.25">
      <c r="A8587" s="264">
        <v>46745.708333333343</v>
      </c>
      <c r="B8587">
        <v>148.84</v>
      </c>
      <c r="C8587">
        <v>24.66</v>
      </c>
      <c r="D8587">
        <v>9.86</v>
      </c>
      <c r="E8587">
        <v>183.36</v>
      </c>
    </row>
    <row r="8588" spans="1:5" x14ac:dyDescent="0.25">
      <c r="A8588" s="264">
        <v>46745.75</v>
      </c>
      <c r="B8588">
        <v>148.07</v>
      </c>
      <c r="C8588">
        <v>24.57</v>
      </c>
      <c r="D8588">
        <v>9.83</v>
      </c>
      <c r="E8588">
        <v>182.47</v>
      </c>
    </row>
    <row r="8589" spans="1:5" x14ac:dyDescent="0.25">
      <c r="A8589" s="264">
        <v>46745.791666666657</v>
      </c>
      <c r="B8589">
        <v>150.9</v>
      </c>
      <c r="C8589">
        <v>25.17</v>
      </c>
      <c r="D8589">
        <v>10.07</v>
      </c>
      <c r="E8589">
        <v>186.14</v>
      </c>
    </row>
    <row r="8590" spans="1:5" x14ac:dyDescent="0.25">
      <c r="A8590" s="264">
        <v>46745.833333333343</v>
      </c>
      <c r="B8590">
        <v>142.1</v>
      </c>
      <c r="C8590">
        <v>24.63</v>
      </c>
      <c r="D8590">
        <v>9.85</v>
      </c>
      <c r="E8590">
        <v>176.58</v>
      </c>
    </row>
    <row r="8591" spans="1:5" x14ac:dyDescent="0.25">
      <c r="A8591" s="264">
        <v>46745.875</v>
      </c>
      <c r="B8591">
        <v>138.97999999999999</v>
      </c>
      <c r="C8591">
        <v>23.35</v>
      </c>
      <c r="D8591">
        <v>9.34</v>
      </c>
      <c r="E8591">
        <v>171.67</v>
      </c>
    </row>
    <row r="8592" spans="1:5" x14ac:dyDescent="0.25">
      <c r="A8592" s="264">
        <v>46745.916666666657</v>
      </c>
      <c r="B8592">
        <v>137.93</v>
      </c>
      <c r="C8592">
        <v>23.17</v>
      </c>
      <c r="D8592">
        <v>9.27</v>
      </c>
      <c r="E8592">
        <v>170.37</v>
      </c>
    </row>
    <row r="8593" spans="1:5" x14ac:dyDescent="0.25">
      <c r="A8593" s="264">
        <v>46745.958333333343</v>
      </c>
      <c r="B8593">
        <v>138.07</v>
      </c>
      <c r="C8593">
        <v>22.98</v>
      </c>
      <c r="D8593">
        <v>9.19</v>
      </c>
      <c r="E8593">
        <v>170.24</v>
      </c>
    </row>
    <row r="8594" spans="1:5" x14ac:dyDescent="0.25">
      <c r="A8594" s="264">
        <v>46746</v>
      </c>
      <c r="B8594">
        <v>139.66</v>
      </c>
      <c r="C8594">
        <v>23.12</v>
      </c>
      <c r="D8594">
        <v>9.25</v>
      </c>
      <c r="E8594">
        <v>172.03</v>
      </c>
    </row>
    <row r="8595" spans="1:5" x14ac:dyDescent="0.25">
      <c r="A8595" s="264">
        <v>46746.041666666657</v>
      </c>
      <c r="B8595">
        <v>137.79</v>
      </c>
      <c r="C8595">
        <v>23.06</v>
      </c>
      <c r="D8595">
        <v>9.2200000000000006</v>
      </c>
      <c r="E8595">
        <v>170.07</v>
      </c>
    </row>
    <row r="8596" spans="1:5" x14ac:dyDescent="0.25">
      <c r="A8596" s="264">
        <v>46746.083333333343</v>
      </c>
      <c r="B8596">
        <v>139.66</v>
      </c>
      <c r="C8596">
        <v>23.04</v>
      </c>
      <c r="D8596">
        <v>9.2200000000000006</v>
      </c>
      <c r="E8596">
        <v>171.92</v>
      </c>
    </row>
    <row r="8597" spans="1:5" x14ac:dyDescent="0.25">
      <c r="A8597" s="264">
        <v>46746.125</v>
      </c>
      <c r="B8597">
        <v>141.9</v>
      </c>
      <c r="C8597">
        <v>23.45</v>
      </c>
      <c r="D8597">
        <v>9.3800000000000008</v>
      </c>
      <c r="E8597">
        <v>174.73</v>
      </c>
    </row>
    <row r="8598" spans="1:5" x14ac:dyDescent="0.25">
      <c r="A8598" s="264">
        <v>46746.166666666657</v>
      </c>
      <c r="B8598">
        <v>145.4</v>
      </c>
      <c r="C8598">
        <v>24.51</v>
      </c>
      <c r="D8598">
        <v>9.8000000000000007</v>
      </c>
      <c r="E8598">
        <v>179.71</v>
      </c>
    </row>
    <row r="8599" spans="1:5" x14ac:dyDescent="0.25">
      <c r="A8599" s="264">
        <v>46746.208333333343</v>
      </c>
      <c r="B8599">
        <v>152.15</v>
      </c>
      <c r="C8599">
        <v>25.32</v>
      </c>
      <c r="D8599">
        <v>10.130000000000001</v>
      </c>
      <c r="E8599">
        <v>187.6</v>
      </c>
    </row>
    <row r="8600" spans="1:5" x14ac:dyDescent="0.25">
      <c r="A8600" s="264">
        <v>46746.25</v>
      </c>
      <c r="B8600">
        <v>158.59</v>
      </c>
      <c r="C8600">
        <v>26.98</v>
      </c>
      <c r="D8600">
        <v>10.79</v>
      </c>
      <c r="E8600">
        <v>196.36</v>
      </c>
    </row>
    <row r="8601" spans="1:5" x14ac:dyDescent="0.25">
      <c r="A8601" s="264">
        <v>46746.291666666657</v>
      </c>
      <c r="B8601">
        <v>160.34</v>
      </c>
      <c r="C8601">
        <v>27.47</v>
      </c>
      <c r="D8601">
        <v>10.99</v>
      </c>
      <c r="E8601">
        <v>198.8</v>
      </c>
    </row>
    <row r="8602" spans="1:5" x14ac:dyDescent="0.25">
      <c r="A8602" s="264">
        <v>46746.333333333343</v>
      </c>
      <c r="B8602">
        <v>162.5</v>
      </c>
      <c r="C8602">
        <v>28.03</v>
      </c>
      <c r="D8602">
        <v>11.21</v>
      </c>
      <c r="E8602">
        <v>201.74</v>
      </c>
    </row>
    <row r="8603" spans="1:5" x14ac:dyDescent="0.25">
      <c r="A8603" s="264">
        <v>46746.375</v>
      </c>
      <c r="B8603">
        <v>167.79</v>
      </c>
      <c r="C8603">
        <v>29</v>
      </c>
      <c r="D8603">
        <v>11.6</v>
      </c>
      <c r="E8603">
        <v>208.39</v>
      </c>
    </row>
    <row r="8604" spans="1:5" x14ac:dyDescent="0.25">
      <c r="A8604" s="264">
        <v>46746.416666666657</v>
      </c>
      <c r="B8604">
        <v>168.74</v>
      </c>
      <c r="C8604">
        <v>29.04</v>
      </c>
      <c r="D8604">
        <v>11.62</v>
      </c>
      <c r="E8604">
        <v>209.4</v>
      </c>
    </row>
    <row r="8605" spans="1:5" x14ac:dyDescent="0.25">
      <c r="A8605" s="264">
        <v>46746.458333333343</v>
      </c>
      <c r="B8605">
        <v>168.83</v>
      </c>
      <c r="C8605">
        <v>28.81</v>
      </c>
      <c r="D8605">
        <v>11.52</v>
      </c>
      <c r="E8605">
        <v>209.16</v>
      </c>
    </row>
    <row r="8606" spans="1:5" x14ac:dyDescent="0.25">
      <c r="A8606" s="264">
        <v>46746.5</v>
      </c>
      <c r="B8606">
        <v>165.79</v>
      </c>
      <c r="C8606">
        <v>28.25</v>
      </c>
      <c r="D8606">
        <v>11.3</v>
      </c>
      <c r="E8606">
        <v>205.34</v>
      </c>
    </row>
    <row r="8607" spans="1:5" x14ac:dyDescent="0.25">
      <c r="A8607" s="264">
        <v>46746.541666666657</v>
      </c>
      <c r="B8607">
        <v>160.55000000000001</v>
      </c>
      <c r="C8607">
        <v>27.12</v>
      </c>
      <c r="D8607">
        <v>10.85</v>
      </c>
      <c r="E8607">
        <v>198.52</v>
      </c>
    </row>
    <row r="8608" spans="1:5" x14ac:dyDescent="0.25">
      <c r="A8608" s="264">
        <v>46746.583333333343</v>
      </c>
      <c r="B8608">
        <v>158.76</v>
      </c>
      <c r="C8608">
        <v>26.78</v>
      </c>
      <c r="D8608">
        <v>10.71</v>
      </c>
      <c r="E8608">
        <v>196.25</v>
      </c>
    </row>
    <row r="8609" spans="1:5" x14ac:dyDescent="0.25">
      <c r="A8609" s="264">
        <v>46746.625</v>
      </c>
      <c r="B8609">
        <v>156.85</v>
      </c>
      <c r="C8609">
        <v>26.12</v>
      </c>
      <c r="D8609">
        <v>10.45</v>
      </c>
      <c r="E8609">
        <v>193.42</v>
      </c>
    </row>
    <row r="8610" spans="1:5" x14ac:dyDescent="0.25">
      <c r="A8610" s="264">
        <v>46746.666666666657</v>
      </c>
      <c r="B8610">
        <v>153.01</v>
      </c>
      <c r="C8610">
        <v>25.7</v>
      </c>
      <c r="D8610">
        <v>10.28</v>
      </c>
      <c r="E8610">
        <v>188.99</v>
      </c>
    </row>
    <row r="8611" spans="1:5" x14ac:dyDescent="0.25">
      <c r="A8611" s="264">
        <v>46746.708333333343</v>
      </c>
      <c r="B8611">
        <v>150.59</v>
      </c>
      <c r="C8611">
        <v>25.43</v>
      </c>
      <c r="D8611">
        <v>10.17</v>
      </c>
      <c r="E8611">
        <v>186.19</v>
      </c>
    </row>
    <row r="8612" spans="1:5" x14ac:dyDescent="0.25">
      <c r="A8612" s="264">
        <v>46746.75</v>
      </c>
      <c r="B8612">
        <v>151.37</v>
      </c>
      <c r="C8612">
        <v>25.34</v>
      </c>
      <c r="D8612">
        <v>10.14</v>
      </c>
      <c r="E8612">
        <v>186.85</v>
      </c>
    </row>
    <row r="8613" spans="1:5" x14ac:dyDescent="0.25">
      <c r="A8613" s="264">
        <v>46746.791666666657</v>
      </c>
      <c r="B8613">
        <v>149.01</v>
      </c>
      <c r="C8613">
        <v>25.53</v>
      </c>
      <c r="D8613">
        <v>10.210000000000001</v>
      </c>
      <c r="E8613">
        <v>184.75</v>
      </c>
    </row>
    <row r="8614" spans="1:5" x14ac:dyDescent="0.25">
      <c r="A8614" s="264">
        <v>46746.833333333343</v>
      </c>
      <c r="B8614">
        <v>145</v>
      </c>
      <c r="C8614">
        <v>24.73</v>
      </c>
      <c r="D8614">
        <v>9.89</v>
      </c>
      <c r="E8614">
        <v>179.62</v>
      </c>
    </row>
    <row r="8615" spans="1:5" x14ac:dyDescent="0.25">
      <c r="A8615" s="264">
        <v>46746.875</v>
      </c>
      <c r="B8615">
        <v>142.13999999999999</v>
      </c>
      <c r="C8615">
        <v>23.97</v>
      </c>
      <c r="D8615">
        <v>9.59</v>
      </c>
      <c r="E8615">
        <v>175.7</v>
      </c>
    </row>
    <row r="8616" spans="1:5" x14ac:dyDescent="0.25">
      <c r="A8616" s="264">
        <v>46746.916666666657</v>
      </c>
      <c r="B8616">
        <v>139.87</v>
      </c>
      <c r="C8616">
        <v>23.68</v>
      </c>
      <c r="D8616">
        <v>9.4700000000000006</v>
      </c>
      <c r="E8616">
        <v>173.02</v>
      </c>
    </row>
    <row r="8617" spans="1:5" x14ac:dyDescent="0.25">
      <c r="A8617" s="264">
        <v>46746.958333333343</v>
      </c>
      <c r="B8617">
        <v>139.22</v>
      </c>
      <c r="C8617">
        <v>23.34</v>
      </c>
      <c r="D8617">
        <v>9.34</v>
      </c>
      <c r="E8617">
        <v>171.9</v>
      </c>
    </row>
    <row r="8618" spans="1:5" x14ac:dyDescent="0.25">
      <c r="A8618" s="264">
        <v>46747</v>
      </c>
      <c r="B8618">
        <v>139.94999999999999</v>
      </c>
      <c r="C8618">
        <v>23.5</v>
      </c>
      <c r="D8618">
        <v>9.4</v>
      </c>
      <c r="E8618">
        <v>172.85</v>
      </c>
    </row>
    <row r="8619" spans="1:5" x14ac:dyDescent="0.25">
      <c r="A8619" s="264">
        <v>46747.041666666657</v>
      </c>
      <c r="B8619">
        <v>141.91999999999999</v>
      </c>
      <c r="C8619">
        <v>23.73</v>
      </c>
      <c r="D8619">
        <v>9.49</v>
      </c>
      <c r="E8619">
        <v>175.14</v>
      </c>
    </row>
    <row r="8620" spans="1:5" x14ac:dyDescent="0.25">
      <c r="A8620" s="264">
        <v>46747.083333333343</v>
      </c>
      <c r="B8620">
        <v>145.06</v>
      </c>
      <c r="C8620">
        <v>24.4</v>
      </c>
      <c r="D8620">
        <v>9.76</v>
      </c>
      <c r="E8620">
        <v>179.22</v>
      </c>
    </row>
    <row r="8621" spans="1:5" x14ac:dyDescent="0.25">
      <c r="A8621" s="264">
        <v>46747.125</v>
      </c>
      <c r="B8621">
        <v>148.47</v>
      </c>
      <c r="C8621">
        <v>25.08</v>
      </c>
      <c r="D8621">
        <v>10.029999999999999</v>
      </c>
      <c r="E8621">
        <v>183.58</v>
      </c>
    </row>
    <row r="8622" spans="1:5" x14ac:dyDescent="0.25">
      <c r="A8622" s="264">
        <v>46747.166666666657</v>
      </c>
      <c r="B8622">
        <v>153.01</v>
      </c>
      <c r="C8622">
        <v>25.76</v>
      </c>
      <c r="D8622">
        <v>10.3</v>
      </c>
      <c r="E8622">
        <v>189.07</v>
      </c>
    </row>
    <row r="8623" spans="1:5" x14ac:dyDescent="0.25">
      <c r="A8623" s="264">
        <v>46747.208333333343</v>
      </c>
      <c r="B8623">
        <v>162.15</v>
      </c>
      <c r="C8623">
        <v>27.44</v>
      </c>
      <c r="D8623">
        <v>10.98</v>
      </c>
      <c r="E8623">
        <v>200.57</v>
      </c>
    </row>
    <row r="8624" spans="1:5" x14ac:dyDescent="0.25">
      <c r="A8624" s="264">
        <v>46747.25</v>
      </c>
      <c r="B8624">
        <v>170.47</v>
      </c>
      <c r="C8624">
        <v>28.8</v>
      </c>
      <c r="D8624">
        <v>11.52</v>
      </c>
      <c r="E8624">
        <v>210.79</v>
      </c>
    </row>
    <row r="8625" spans="1:5" x14ac:dyDescent="0.25">
      <c r="A8625" s="264">
        <v>46747.291666666657</v>
      </c>
      <c r="B8625">
        <v>175.33</v>
      </c>
      <c r="C8625">
        <v>30.06</v>
      </c>
      <c r="D8625">
        <v>12.02</v>
      </c>
      <c r="E8625">
        <v>217.41</v>
      </c>
    </row>
    <row r="8626" spans="1:5" x14ac:dyDescent="0.25">
      <c r="A8626" s="264">
        <v>46747.333333333343</v>
      </c>
      <c r="B8626">
        <v>179.42</v>
      </c>
      <c r="C8626">
        <v>31.28</v>
      </c>
      <c r="D8626">
        <v>12.51</v>
      </c>
      <c r="E8626">
        <v>223.21</v>
      </c>
    </row>
    <row r="8627" spans="1:5" x14ac:dyDescent="0.25">
      <c r="A8627" s="264">
        <v>46747.375</v>
      </c>
      <c r="B8627">
        <v>186.94</v>
      </c>
      <c r="C8627">
        <v>32.119999999999997</v>
      </c>
      <c r="D8627">
        <v>12.85</v>
      </c>
      <c r="E8627">
        <v>231.91</v>
      </c>
    </row>
    <row r="8628" spans="1:5" x14ac:dyDescent="0.25">
      <c r="A8628" s="264">
        <v>46747.416666666657</v>
      </c>
      <c r="B8628">
        <v>187.29</v>
      </c>
      <c r="C8628">
        <v>32.35</v>
      </c>
      <c r="D8628">
        <v>12.94</v>
      </c>
      <c r="E8628">
        <v>232.58</v>
      </c>
    </row>
    <row r="8629" spans="1:5" x14ac:dyDescent="0.25">
      <c r="A8629" s="264">
        <v>46747.458333333343</v>
      </c>
      <c r="B8629">
        <v>186.82</v>
      </c>
      <c r="C8629">
        <v>32.049999999999997</v>
      </c>
      <c r="D8629">
        <v>12.82</v>
      </c>
      <c r="E8629">
        <v>231.69</v>
      </c>
    </row>
    <row r="8630" spans="1:5" x14ac:dyDescent="0.25">
      <c r="A8630" s="264">
        <v>46747.5</v>
      </c>
      <c r="B8630">
        <v>184.36</v>
      </c>
      <c r="C8630">
        <v>31.3</v>
      </c>
      <c r="D8630">
        <v>12.52</v>
      </c>
      <c r="E8630">
        <v>228.18</v>
      </c>
    </row>
    <row r="8631" spans="1:5" x14ac:dyDescent="0.25">
      <c r="A8631" s="264">
        <v>46747.541666666657</v>
      </c>
      <c r="B8631">
        <v>179.28</v>
      </c>
      <c r="C8631">
        <v>30.52</v>
      </c>
      <c r="D8631">
        <v>12.21</v>
      </c>
      <c r="E8631">
        <v>222.01</v>
      </c>
    </row>
    <row r="8632" spans="1:5" x14ac:dyDescent="0.25">
      <c r="A8632" s="264">
        <v>46747.583333333343</v>
      </c>
      <c r="B8632">
        <v>174.24</v>
      </c>
      <c r="C8632">
        <v>29.26</v>
      </c>
      <c r="D8632">
        <v>11.7</v>
      </c>
      <c r="E8632">
        <v>215.2</v>
      </c>
    </row>
    <row r="8633" spans="1:5" x14ac:dyDescent="0.25">
      <c r="A8633" s="264">
        <v>46747.625</v>
      </c>
      <c r="B8633">
        <v>170.98</v>
      </c>
      <c r="C8633">
        <v>28.69</v>
      </c>
      <c r="D8633">
        <v>11.48</v>
      </c>
      <c r="E8633">
        <v>211.15</v>
      </c>
    </row>
    <row r="8634" spans="1:5" x14ac:dyDescent="0.25">
      <c r="A8634" s="264">
        <v>46747.666666666657</v>
      </c>
      <c r="B8634">
        <v>169.24</v>
      </c>
      <c r="C8634">
        <v>28.3</v>
      </c>
      <c r="D8634">
        <v>11.32</v>
      </c>
      <c r="E8634">
        <v>208.86</v>
      </c>
    </row>
    <row r="8635" spans="1:5" x14ac:dyDescent="0.25">
      <c r="A8635" s="264">
        <v>46747.708333333343</v>
      </c>
      <c r="B8635">
        <v>167.08</v>
      </c>
      <c r="C8635">
        <v>27.93</v>
      </c>
      <c r="D8635">
        <v>11.17</v>
      </c>
      <c r="E8635">
        <v>206.18</v>
      </c>
    </row>
    <row r="8636" spans="1:5" x14ac:dyDescent="0.25">
      <c r="A8636" s="264">
        <v>46747.75</v>
      </c>
      <c r="B8636">
        <v>165.55</v>
      </c>
      <c r="C8636">
        <v>27.95</v>
      </c>
      <c r="D8636">
        <v>11.18</v>
      </c>
      <c r="E8636">
        <v>204.68</v>
      </c>
    </row>
    <row r="8637" spans="1:5" x14ac:dyDescent="0.25">
      <c r="A8637" s="264">
        <v>46747.791666666657</v>
      </c>
      <c r="B8637">
        <v>164.58</v>
      </c>
      <c r="C8637">
        <v>28</v>
      </c>
      <c r="D8637">
        <v>11.2</v>
      </c>
      <c r="E8637">
        <v>203.78</v>
      </c>
    </row>
    <row r="8638" spans="1:5" x14ac:dyDescent="0.25">
      <c r="A8638" s="264">
        <v>46747.833333333343</v>
      </c>
      <c r="B8638">
        <v>161.13999999999999</v>
      </c>
      <c r="C8638">
        <v>27.16</v>
      </c>
      <c r="D8638">
        <v>10.86</v>
      </c>
      <c r="E8638">
        <v>199.16</v>
      </c>
    </row>
    <row r="8639" spans="1:5" x14ac:dyDescent="0.25">
      <c r="A8639" s="264">
        <v>46747.875</v>
      </c>
      <c r="B8639">
        <v>158.63999999999999</v>
      </c>
      <c r="C8639">
        <v>26.74</v>
      </c>
      <c r="D8639">
        <v>10.7</v>
      </c>
      <c r="E8639">
        <v>196.08</v>
      </c>
    </row>
    <row r="8640" spans="1:5" x14ac:dyDescent="0.25">
      <c r="A8640" s="264">
        <v>46747.916666666657</v>
      </c>
      <c r="B8640">
        <v>156.19999999999999</v>
      </c>
      <c r="C8640">
        <v>26.43</v>
      </c>
      <c r="D8640">
        <v>10.57</v>
      </c>
      <c r="E8640">
        <v>193.2</v>
      </c>
    </row>
    <row r="8641" spans="1:5" x14ac:dyDescent="0.25">
      <c r="A8641" s="264">
        <v>46747.958333333343</v>
      </c>
      <c r="B8641">
        <v>153.30000000000001</v>
      </c>
      <c r="C8641">
        <v>26.02</v>
      </c>
      <c r="D8641">
        <v>10.41</v>
      </c>
      <c r="E8641">
        <v>189.73</v>
      </c>
    </row>
    <row r="8642" spans="1:5" x14ac:dyDescent="0.25">
      <c r="A8642" s="264">
        <v>46748</v>
      </c>
      <c r="B8642">
        <v>154.21</v>
      </c>
      <c r="C8642">
        <v>25.8</v>
      </c>
      <c r="D8642">
        <v>10.32</v>
      </c>
      <c r="E8642">
        <v>190.33</v>
      </c>
    </row>
    <row r="8643" spans="1:5" x14ac:dyDescent="0.25">
      <c r="A8643" s="264">
        <v>46748.041666666657</v>
      </c>
      <c r="B8643">
        <v>156.38999999999999</v>
      </c>
      <c r="C8643">
        <v>26.52</v>
      </c>
      <c r="D8643">
        <v>10.61</v>
      </c>
      <c r="E8643">
        <v>193.52</v>
      </c>
    </row>
    <row r="8644" spans="1:5" x14ac:dyDescent="0.25">
      <c r="A8644" s="264">
        <v>46748.083333333343</v>
      </c>
      <c r="B8644">
        <v>157.22</v>
      </c>
      <c r="C8644">
        <v>27.03</v>
      </c>
      <c r="D8644">
        <v>10.81</v>
      </c>
      <c r="E8644">
        <v>195.06</v>
      </c>
    </row>
    <row r="8645" spans="1:5" x14ac:dyDescent="0.25">
      <c r="A8645" s="264">
        <v>46748.125</v>
      </c>
      <c r="B8645">
        <v>159.03</v>
      </c>
      <c r="C8645">
        <v>27.53</v>
      </c>
      <c r="D8645">
        <v>11.01</v>
      </c>
      <c r="E8645">
        <v>197.57</v>
      </c>
    </row>
    <row r="8646" spans="1:5" x14ac:dyDescent="0.25">
      <c r="A8646" s="264">
        <v>46748.166666666657</v>
      </c>
      <c r="B8646">
        <v>160.86000000000001</v>
      </c>
      <c r="C8646">
        <v>27.78</v>
      </c>
      <c r="D8646">
        <v>11.11</v>
      </c>
      <c r="E8646">
        <v>199.75</v>
      </c>
    </row>
    <row r="8647" spans="1:5" x14ac:dyDescent="0.25">
      <c r="A8647" s="264">
        <v>46748.208333333343</v>
      </c>
      <c r="B8647">
        <v>168.14</v>
      </c>
      <c r="C8647">
        <v>29.28</v>
      </c>
      <c r="D8647">
        <v>11.71</v>
      </c>
      <c r="E8647">
        <v>209.13</v>
      </c>
    </row>
    <row r="8648" spans="1:5" x14ac:dyDescent="0.25">
      <c r="A8648" s="264">
        <v>46748.25</v>
      </c>
      <c r="B8648">
        <v>179.49</v>
      </c>
      <c r="C8648">
        <v>29.98</v>
      </c>
      <c r="D8648">
        <v>11.99</v>
      </c>
      <c r="E8648">
        <v>221.46</v>
      </c>
    </row>
    <row r="8649" spans="1:5" x14ac:dyDescent="0.25">
      <c r="A8649" s="264">
        <v>46748.291666666657</v>
      </c>
      <c r="B8649">
        <v>182.33</v>
      </c>
      <c r="C8649">
        <v>31.28</v>
      </c>
      <c r="D8649">
        <v>12.51</v>
      </c>
      <c r="E8649">
        <v>226.12</v>
      </c>
    </row>
    <row r="8650" spans="1:5" x14ac:dyDescent="0.25">
      <c r="A8650" s="264">
        <v>46748.333333333343</v>
      </c>
      <c r="B8650">
        <v>179.65</v>
      </c>
      <c r="C8650">
        <v>31.64</v>
      </c>
      <c r="D8650">
        <v>12.66</v>
      </c>
      <c r="E8650">
        <v>223.95</v>
      </c>
    </row>
    <row r="8651" spans="1:5" x14ac:dyDescent="0.25">
      <c r="A8651" s="264">
        <v>46748.375</v>
      </c>
      <c r="B8651">
        <v>187.89</v>
      </c>
      <c r="C8651">
        <v>32.26</v>
      </c>
      <c r="D8651">
        <v>12.9</v>
      </c>
      <c r="E8651">
        <v>233.05</v>
      </c>
    </row>
    <row r="8652" spans="1:5" x14ac:dyDescent="0.25">
      <c r="A8652" s="264">
        <v>46748.416666666657</v>
      </c>
      <c r="B8652">
        <v>189.45</v>
      </c>
      <c r="C8652">
        <v>32.369999999999997</v>
      </c>
      <c r="D8652">
        <v>12.95</v>
      </c>
      <c r="E8652">
        <v>234.77</v>
      </c>
    </row>
    <row r="8653" spans="1:5" x14ac:dyDescent="0.25">
      <c r="A8653" s="264">
        <v>46748.458333333343</v>
      </c>
      <c r="B8653">
        <v>187.42</v>
      </c>
      <c r="C8653">
        <v>31</v>
      </c>
      <c r="D8653">
        <v>12.4</v>
      </c>
      <c r="E8653">
        <v>230.82</v>
      </c>
    </row>
    <row r="8654" spans="1:5" x14ac:dyDescent="0.25">
      <c r="A8654" s="264">
        <v>46748.5</v>
      </c>
      <c r="B8654">
        <v>185.2</v>
      </c>
      <c r="C8654">
        <v>30.26</v>
      </c>
      <c r="D8654">
        <v>12.1</v>
      </c>
      <c r="E8654">
        <v>227.56</v>
      </c>
    </row>
    <row r="8655" spans="1:5" x14ac:dyDescent="0.25">
      <c r="A8655" s="264">
        <v>46748.541666666657</v>
      </c>
      <c r="B8655">
        <v>182.2</v>
      </c>
      <c r="C8655">
        <v>30.14</v>
      </c>
      <c r="D8655">
        <v>12.06</v>
      </c>
      <c r="E8655">
        <v>224.4</v>
      </c>
    </row>
    <row r="8656" spans="1:5" x14ac:dyDescent="0.25">
      <c r="A8656" s="264">
        <v>46748.583333333343</v>
      </c>
      <c r="B8656">
        <v>177.66</v>
      </c>
      <c r="C8656">
        <v>29.76</v>
      </c>
      <c r="D8656">
        <v>11.9</v>
      </c>
      <c r="E8656">
        <v>219.32</v>
      </c>
    </row>
    <row r="8657" spans="1:5" x14ac:dyDescent="0.25">
      <c r="A8657" s="264">
        <v>46748.625</v>
      </c>
      <c r="B8657">
        <v>176.5</v>
      </c>
      <c r="C8657">
        <v>29.47</v>
      </c>
      <c r="D8657">
        <v>11.79</v>
      </c>
      <c r="E8657">
        <v>217.76</v>
      </c>
    </row>
    <row r="8658" spans="1:5" x14ac:dyDescent="0.25">
      <c r="A8658" s="264">
        <v>46748.666666666657</v>
      </c>
      <c r="B8658">
        <v>172.91</v>
      </c>
      <c r="C8658">
        <v>29.22</v>
      </c>
      <c r="D8658">
        <v>11.69</v>
      </c>
      <c r="E8658">
        <v>213.82</v>
      </c>
    </row>
    <row r="8659" spans="1:5" x14ac:dyDescent="0.25">
      <c r="A8659" s="264">
        <v>46748.708333333343</v>
      </c>
      <c r="B8659">
        <v>169.31</v>
      </c>
      <c r="C8659">
        <v>28.86</v>
      </c>
      <c r="D8659">
        <v>11.54</v>
      </c>
      <c r="E8659">
        <v>209.71</v>
      </c>
    </row>
    <row r="8660" spans="1:5" x14ac:dyDescent="0.25">
      <c r="A8660" s="264">
        <v>46748.75</v>
      </c>
      <c r="B8660">
        <v>166.15</v>
      </c>
      <c r="C8660">
        <v>28.57</v>
      </c>
      <c r="D8660">
        <v>11.43</v>
      </c>
      <c r="E8660">
        <v>206.15</v>
      </c>
    </row>
    <row r="8661" spans="1:5" x14ac:dyDescent="0.25">
      <c r="A8661" s="264">
        <v>46748.791666666657</v>
      </c>
      <c r="B8661">
        <v>163.41999999999999</v>
      </c>
      <c r="C8661">
        <v>27.62</v>
      </c>
      <c r="D8661">
        <v>11.05</v>
      </c>
      <c r="E8661">
        <v>202.09</v>
      </c>
    </row>
    <row r="8662" spans="1:5" x14ac:dyDescent="0.25">
      <c r="A8662" s="264">
        <v>46748.833333333343</v>
      </c>
      <c r="B8662">
        <v>157.01</v>
      </c>
      <c r="C8662">
        <v>27.13</v>
      </c>
      <c r="D8662">
        <v>10.85</v>
      </c>
      <c r="E8662">
        <v>194.99</v>
      </c>
    </row>
    <row r="8663" spans="1:5" x14ac:dyDescent="0.25">
      <c r="A8663" s="264">
        <v>46748.875</v>
      </c>
      <c r="B8663">
        <v>153.99</v>
      </c>
      <c r="C8663">
        <v>26.35</v>
      </c>
      <c r="D8663">
        <v>10.54</v>
      </c>
      <c r="E8663">
        <v>190.88</v>
      </c>
    </row>
    <row r="8664" spans="1:5" x14ac:dyDescent="0.25">
      <c r="A8664" s="264">
        <v>46748.916666666657</v>
      </c>
      <c r="B8664">
        <v>149.68</v>
      </c>
      <c r="C8664">
        <v>25.5</v>
      </c>
      <c r="D8664">
        <v>10.199999999999999</v>
      </c>
      <c r="E8664">
        <v>185.38</v>
      </c>
    </row>
    <row r="8665" spans="1:5" x14ac:dyDescent="0.25">
      <c r="A8665" s="264">
        <v>46748.958333333343</v>
      </c>
      <c r="B8665">
        <v>146.63999999999999</v>
      </c>
      <c r="C8665">
        <v>24.9</v>
      </c>
      <c r="D8665">
        <v>9.9600000000000009</v>
      </c>
      <c r="E8665">
        <v>181.5</v>
      </c>
    </row>
    <row r="8666" spans="1:5" x14ac:dyDescent="0.25">
      <c r="A8666" s="264">
        <v>46749</v>
      </c>
      <c r="B8666">
        <v>148.28</v>
      </c>
      <c r="C8666">
        <v>25.17</v>
      </c>
      <c r="D8666">
        <v>10.07</v>
      </c>
      <c r="E8666">
        <v>183.52</v>
      </c>
    </row>
    <row r="8667" spans="1:5" x14ac:dyDescent="0.25">
      <c r="A8667" s="264">
        <v>46749.041666666657</v>
      </c>
      <c r="B8667">
        <v>157.16</v>
      </c>
      <c r="C8667">
        <v>26.13</v>
      </c>
      <c r="D8667">
        <v>10.45</v>
      </c>
      <c r="E8667">
        <v>193.74</v>
      </c>
    </row>
    <row r="8668" spans="1:5" x14ac:dyDescent="0.25">
      <c r="A8668" s="264">
        <v>46749.083333333343</v>
      </c>
      <c r="B8668">
        <v>160.47999999999999</v>
      </c>
      <c r="C8668">
        <v>26.7</v>
      </c>
      <c r="D8668">
        <v>10.68</v>
      </c>
      <c r="E8668">
        <v>197.86</v>
      </c>
    </row>
    <row r="8669" spans="1:5" x14ac:dyDescent="0.25">
      <c r="A8669" s="264">
        <v>46749.125</v>
      </c>
      <c r="B8669">
        <v>161.47</v>
      </c>
      <c r="C8669">
        <v>27.69</v>
      </c>
      <c r="D8669">
        <v>11.08</v>
      </c>
      <c r="E8669">
        <v>200.24</v>
      </c>
    </row>
    <row r="8670" spans="1:5" x14ac:dyDescent="0.25">
      <c r="A8670" s="264">
        <v>46749.166666666657</v>
      </c>
      <c r="B8670">
        <v>165.52</v>
      </c>
      <c r="C8670">
        <v>28.53</v>
      </c>
      <c r="D8670">
        <v>11.41</v>
      </c>
      <c r="E8670">
        <v>205.46</v>
      </c>
    </row>
    <row r="8671" spans="1:5" x14ac:dyDescent="0.25">
      <c r="A8671" s="264">
        <v>46749.208333333343</v>
      </c>
      <c r="B8671">
        <v>174.45</v>
      </c>
      <c r="C8671">
        <v>30.31</v>
      </c>
      <c r="D8671">
        <v>12.12</v>
      </c>
      <c r="E8671">
        <v>216.88</v>
      </c>
    </row>
    <row r="8672" spans="1:5" x14ac:dyDescent="0.25">
      <c r="A8672" s="264">
        <v>46749.25</v>
      </c>
      <c r="B8672">
        <v>186.11</v>
      </c>
      <c r="C8672">
        <v>32.200000000000003</v>
      </c>
      <c r="D8672">
        <v>12.88</v>
      </c>
      <c r="E8672">
        <v>231.19</v>
      </c>
    </row>
    <row r="8673" spans="1:5" x14ac:dyDescent="0.25">
      <c r="A8673" s="264">
        <v>46749.291666666657</v>
      </c>
      <c r="B8673">
        <v>191.61</v>
      </c>
      <c r="C8673">
        <v>33.29</v>
      </c>
      <c r="D8673">
        <v>13.32</v>
      </c>
      <c r="E8673">
        <v>238.22</v>
      </c>
    </row>
    <row r="8674" spans="1:5" x14ac:dyDescent="0.25">
      <c r="A8674" s="264">
        <v>46749.333333333343</v>
      </c>
      <c r="B8674">
        <v>193.3</v>
      </c>
      <c r="C8674">
        <v>33.97</v>
      </c>
      <c r="D8674">
        <v>13.59</v>
      </c>
      <c r="E8674">
        <v>240.86</v>
      </c>
    </row>
    <row r="8675" spans="1:5" x14ac:dyDescent="0.25">
      <c r="A8675" s="264">
        <v>46749.375</v>
      </c>
      <c r="B8675">
        <v>194.26</v>
      </c>
      <c r="C8675">
        <v>34.57</v>
      </c>
      <c r="D8675">
        <v>13.83</v>
      </c>
      <c r="E8675">
        <v>242.66</v>
      </c>
    </row>
    <row r="8676" spans="1:5" x14ac:dyDescent="0.25">
      <c r="A8676" s="264">
        <v>46749.416666666657</v>
      </c>
      <c r="B8676">
        <v>186.5</v>
      </c>
      <c r="C8676">
        <v>33.65</v>
      </c>
      <c r="D8676">
        <v>13.46</v>
      </c>
      <c r="E8676">
        <v>233.61</v>
      </c>
    </row>
    <row r="8677" spans="1:5" x14ac:dyDescent="0.25">
      <c r="A8677" s="264">
        <v>46749.458333333343</v>
      </c>
      <c r="B8677">
        <v>174.47</v>
      </c>
      <c r="C8677">
        <v>31.92</v>
      </c>
      <c r="D8677">
        <v>12.77</v>
      </c>
      <c r="E8677">
        <v>219.16</v>
      </c>
    </row>
    <row r="8678" spans="1:5" x14ac:dyDescent="0.25">
      <c r="A8678" s="264">
        <v>46749.5</v>
      </c>
      <c r="B8678">
        <v>169.08</v>
      </c>
      <c r="C8678">
        <v>29.33</v>
      </c>
      <c r="D8678">
        <v>11.73</v>
      </c>
      <c r="E8678">
        <v>210.14</v>
      </c>
    </row>
    <row r="8679" spans="1:5" x14ac:dyDescent="0.25">
      <c r="A8679" s="264">
        <v>46749.541666666657</v>
      </c>
      <c r="B8679">
        <v>162.75</v>
      </c>
      <c r="C8679">
        <v>29.4</v>
      </c>
      <c r="D8679">
        <v>11.76</v>
      </c>
      <c r="E8679">
        <v>203.91</v>
      </c>
    </row>
    <row r="8680" spans="1:5" x14ac:dyDescent="0.25">
      <c r="A8680" s="264">
        <v>46749.583333333343</v>
      </c>
      <c r="B8680">
        <v>169.92</v>
      </c>
      <c r="C8680">
        <v>28.7</v>
      </c>
      <c r="D8680">
        <v>11.48</v>
      </c>
      <c r="E8680">
        <v>210.1</v>
      </c>
    </row>
    <row r="8681" spans="1:5" x14ac:dyDescent="0.25">
      <c r="A8681" s="264">
        <v>46749.625</v>
      </c>
      <c r="B8681">
        <v>168.37</v>
      </c>
      <c r="C8681">
        <v>28.6</v>
      </c>
      <c r="D8681">
        <v>11.44</v>
      </c>
      <c r="E8681">
        <v>208.41</v>
      </c>
    </row>
    <row r="8682" spans="1:5" x14ac:dyDescent="0.25">
      <c r="A8682" s="264">
        <v>46749.666666666657</v>
      </c>
      <c r="B8682">
        <v>171.37</v>
      </c>
      <c r="C8682">
        <v>29.05</v>
      </c>
      <c r="D8682">
        <v>11.62</v>
      </c>
      <c r="E8682">
        <v>212.04</v>
      </c>
    </row>
    <row r="8683" spans="1:5" x14ac:dyDescent="0.25">
      <c r="A8683" s="264">
        <v>46749.708333333343</v>
      </c>
      <c r="B8683">
        <v>170.78</v>
      </c>
      <c r="C8683">
        <v>29.47</v>
      </c>
      <c r="D8683">
        <v>11.79</v>
      </c>
      <c r="E8683">
        <v>212.04</v>
      </c>
    </row>
    <row r="8684" spans="1:5" x14ac:dyDescent="0.25">
      <c r="A8684" s="264">
        <v>46749.75</v>
      </c>
      <c r="B8684">
        <v>170.05</v>
      </c>
      <c r="C8684">
        <v>29.5</v>
      </c>
      <c r="D8684">
        <v>11.8</v>
      </c>
      <c r="E8684">
        <v>211.35</v>
      </c>
    </row>
    <row r="8685" spans="1:5" x14ac:dyDescent="0.25">
      <c r="A8685" s="264">
        <v>46749.791666666657</v>
      </c>
      <c r="B8685">
        <v>167.38</v>
      </c>
      <c r="C8685">
        <v>29.25</v>
      </c>
      <c r="D8685">
        <v>11.7</v>
      </c>
      <c r="E8685">
        <v>208.33</v>
      </c>
    </row>
    <row r="8686" spans="1:5" x14ac:dyDescent="0.25">
      <c r="A8686" s="264">
        <v>46749.833333333343</v>
      </c>
      <c r="B8686">
        <v>162.49</v>
      </c>
      <c r="C8686">
        <v>28.83</v>
      </c>
      <c r="D8686">
        <v>11.53</v>
      </c>
      <c r="E8686">
        <v>202.85</v>
      </c>
    </row>
    <row r="8687" spans="1:5" x14ac:dyDescent="0.25">
      <c r="A8687" s="264">
        <v>46749.875</v>
      </c>
      <c r="B8687">
        <v>159.9</v>
      </c>
      <c r="C8687">
        <v>27.89</v>
      </c>
      <c r="D8687">
        <v>11.16</v>
      </c>
      <c r="E8687">
        <v>198.95</v>
      </c>
    </row>
    <row r="8688" spans="1:5" x14ac:dyDescent="0.25">
      <c r="A8688" s="264">
        <v>46749.916666666657</v>
      </c>
      <c r="B8688">
        <v>158.12</v>
      </c>
      <c r="C8688">
        <v>27.21</v>
      </c>
      <c r="D8688">
        <v>10.88</v>
      </c>
      <c r="E8688">
        <v>196.21</v>
      </c>
    </row>
    <row r="8689" spans="1:5" x14ac:dyDescent="0.25">
      <c r="A8689" s="264">
        <v>46749.958333333343</v>
      </c>
      <c r="B8689">
        <v>156.33000000000001</v>
      </c>
      <c r="C8689">
        <v>26.9</v>
      </c>
      <c r="D8689">
        <v>10.76</v>
      </c>
      <c r="E8689">
        <v>193.99</v>
      </c>
    </row>
    <row r="8690" spans="1:5" x14ac:dyDescent="0.25">
      <c r="A8690" s="264">
        <v>46750</v>
      </c>
      <c r="B8690">
        <v>158.13999999999999</v>
      </c>
      <c r="C8690">
        <v>27.15</v>
      </c>
      <c r="D8690">
        <v>10.86</v>
      </c>
      <c r="E8690">
        <v>196.15</v>
      </c>
    </row>
    <row r="8691" spans="1:5" x14ac:dyDescent="0.25">
      <c r="A8691" s="264">
        <v>46750.041666666657</v>
      </c>
      <c r="B8691">
        <v>157.18</v>
      </c>
      <c r="C8691">
        <v>27.25</v>
      </c>
      <c r="D8691">
        <v>10.9</v>
      </c>
      <c r="E8691">
        <v>195.33</v>
      </c>
    </row>
    <row r="8692" spans="1:5" x14ac:dyDescent="0.25">
      <c r="A8692" s="264">
        <v>46750.083333333343</v>
      </c>
      <c r="B8692">
        <v>160.51</v>
      </c>
      <c r="C8692">
        <v>27.65</v>
      </c>
      <c r="D8692">
        <v>11.06</v>
      </c>
      <c r="E8692">
        <v>199.22</v>
      </c>
    </row>
    <row r="8693" spans="1:5" x14ac:dyDescent="0.25">
      <c r="A8693" s="264">
        <v>46750.125</v>
      </c>
      <c r="B8693">
        <v>164.98</v>
      </c>
      <c r="C8693">
        <v>28.43</v>
      </c>
      <c r="D8693">
        <v>11.37</v>
      </c>
      <c r="E8693">
        <v>204.78</v>
      </c>
    </row>
    <row r="8694" spans="1:5" x14ac:dyDescent="0.25">
      <c r="A8694" s="264">
        <v>46750.166666666657</v>
      </c>
      <c r="B8694">
        <v>169.04</v>
      </c>
      <c r="C8694">
        <v>29.1</v>
      </c>
      <c r="D8694">
        <v>11.64</v>
      </c>
      <c r="E8694">
        <v>209.78</v>
      </c>
    </row>
    <row r="8695" spans="1:5" x14ac:dyDescent="0.25">
      <c r="A8695" s="264">
        <v>46750.208333333343</v>
      </c>
      <c r="B8695">
        <v>176.61</v>
      </c>
      <c r="C8695">
        <v>30.69</v>
      </c>
      <c r="D8695">
        <v>12.28</v>
      </c>
      <c r="E8695">
        <v>219.58</v>
      </c>
    </row>
    <row r="8696" spans="1:5" x14ac:dyDescent="0.25">
      <c r="A8696" s="264">
        <v>46750.25</v>
      </c>
      <c r="B8696">
        <v>187.67</v>
      </c>
      <c r="C8696">
        <v>32.770000000000003</v>
      </c>
      <c r="D8696">
        <v>13.11</v>
      </c>
      <c r="E8696">
        <v>233.55</v>
      </c>
    </row>
    <row r="8697" spans="1:5" x14ac:dyDescent="0.25">
      <c r="A8697" s="264">
        <v>46750.291666666657</v>
      </c>
      <c r="B8697">
        <v>195.32</v>
      </c>
      <c r="C8697">
        <v>33.86</v>
      </c>
      <c r="D8697">
        <v>13.54</v>
      </c>
      <c r="E8697">
        <v>242.72</v>
      </c>
    </row>
    <row r="8698" spans="1:5" x14ac:dyDescent="0.25">
      <c r="A8698" s="264">
        <v>46750.333333333343</v>
      </c>
      <c r="B8698">
        <v>197.55</v>
      </c>
      <c r="C8698">
        <v>34.92</v>
      </c>
      <c r="D8698">
        <v>13.97</v>
      </c>
      <c r="E8698">
        <v>246.44</v>
      </c>
    </row>
    <row r="8699" spans="1:5" x14ac:dyDescent="0.25">
      <c r="A8699" s="264">
        <v>46750.375</v>
      </c>
      <c r="B8699">
        <v>201.32</v>
      </c>
      <c r="C8699">
        <v>35.25</v>
      </c>
      <c r="D8699">
        <v>14.1</v>
      </c>
      <c r="E8699">
        <v>250.67</v>
      </c>
    </row>
    <row r="8700" spans="1:5" x14ac:dyDescent="0.25">
      <c r="A8700" s="264">
        <v>46750.416666666657</v>
      </c>
      <c r="B8700">
        <v>196.54</v>
      </c>
      <c r="C8700">
        <v>34.729999999999997</v>
      </c>
      <c r="D8700">
        <v>13.89</v>
      </c>
      <c r="E8700">
        <v>245.16</v>
      </c>
    </row>
    <row r="8701" spans="1:5" x14ac:dyDescent="0.25">
      <c r="A8701" s="264">
        <v>46750.458333333343</v>
      </c>
      <c r="B8701">
        <v>184.12</v>
      </c>
      <c r="C8701">
        <v>33.31</v>
      </c>
      <c r="D8701">
        <v>13.32</v>
      </c>
      <c r="E8701">
        <v>230.75</v>
      </c>
    </row>
    <row r="8702" spans="1:5" x14ac:dyDescent="0.25">
      <c r="A8702" s="264">
        <v>46750.5</v>
      </c>
      <c r="B8702">
        <v>174.98</v>
      </c>
      <c r="C8702">
        <v>30.14</v>
      </c>
      <c r="D8702">
        <v>12.06</v>
      </c>
      <c r="E8702">
        <v>217.18</v>
      </c>
    </row>
    <row r="8703" spans="1:5" x14ac:dyDescent="0.25">
      <c r="A8703" s="264">
        <v>46750.541666666657</v>
      </c>
      <c r="B8703">
        <v>171.33</v>
      </c>
      <c r="C8703">
        <v>29.05</v>
      </c>
      <c r="D8703">
        <v>11.62</v>
      </c>
      <c r="E8703">
        <v>212</v>
      </c>
    </row>
    <row r="8704" spans="1:5" x14ac:dyDescent="0.25">
      <c r="A8704" s="264">
        <v>46750.583333333343</v>
      </c>
      <c r="B8704">
        <v>167.64</v>
      </c>
      <c r="C8704">
        <v>28.12</v>
      </c>
      <c r="D8704">
        <v>11.25</v>
      </c>
      <c r="E8704">
        <v>207.01</v>
      </c>
    </row>
    <row r="8705" spans="1:5" x14ac:dyDescent="0.25">
      <c r="A8705" s="264">
        <v>46750.625</v>
      </c>
      <c r="B8705">
        <v>171.81</v>
      </c>
      <c r="C8705">
        <v>28.08</v>
      </c>
      <c r="D8705">
        <v>11.23</v>
      </c>
      <c r="E8705">
        <v>211.12</v>
      </c>
    </row>
    <row r="8706" spans="1:5" x14ac:dyDescent="0.25">
      <c r="A8706" s="264">
        <v>46750.666666666657</v>
      </c>
      <c r="B8706">
        <v>174.22</v>
      </c>
      <c r="C8706">
        <v>28.9</v>
      </c>
      <c r="D8706">
        <v>11.56</v>
      </c>
      <c r="E8706">
        <v>214.68</v>
      </c>
    </row>
    <row r="8707" spans="1:5" x14ac:dyDescent="0.25">
      <c r="A8707" s="264">
        <v>46750.708333333343</v>
      </c>
      <c r="B8707">
        <v>176.42</v>
      </c>
      <c r="C8707">
        <v>29.33</v>
      </c>
      <c r="D8707">
        <v>11.73</v>
      </c>
      <c r="E8707">
        <v>217.48</v>
      </c>
    </row>
    <row r="8708" spans="1:5" x14ac:dyDescent="0.25">
      <c r="A8708" s="264">
        <v>46750.75</v>
      </c>
      <c r="B8708">
        <v>178.28</v>
      </c>
      <c r="C8708">
        <v>29.6</v>
      </c>
      <c r="D8708">
        <v>11.84</v>
      </c>
      <c r="E8708">
        <v>219.72</v>
      </c>
    </row>
    <row r="8709" spans="1:5" x14ac:dyDescent="0.25">
      <c r="A8709" s="264">
        <v>46750.791666666657</v>
      </c>
      <c r="B8709">
        <v>175.26</v>
      </c>
      <c r="C8709">
        <v>29.77</v>
      </c>
      <c r="D8709">
        <v>11.91</v>
      </c>
      <c r="E8709">
        <v>216.94</v>
      </c>
    </row>
    <row r="8710" spans="1:5" x14ac:dyDescent="0.25">
      <c r="A8710" s="264">
        <v>46750.833333333343</v>
      </c>
      <c r="B8710">
        <v>172.09</v>
      </c>
      <c r="C8710">
        <v>29.37</v>
      </c>
      <c r="D8710">
        <v>11.75</v>
      </c>
      <c r="E8710">
        <v>213.21</v>
      </c>
    </row>
    <row r="8711" spans="1:5" x14ac:dyDescent="0.25">
      <c r="A8711" s="264">
        <v>46750.875</v>
      </c>
      <c r="B8711">
        <v>172.43</v>
      </c>
      <c r="C8711">
        <v>29.11</v>
      </c>
      <c r="D8711">
        <v>11.64</v>
      </c>
      <c r="E8711">
        <v>213.18</v>
      </c>
    </row>
    <row r="8712" spans="1:5" x14ac:dyDescent="0.25">
      <c r="A8712" s="264">
        <v>46750.916666666657</v>
      </c>
      <c r="B8712">
        <v>169.22</v>
      </c>
      <c r="C8712">
        <v>29.22</v>
      </c>
      <c r="D8712">
        <v>11.69</v>
      </c>
      <c r="E8712">
        <v>210.13</v>
      </c>
    </row>
    <row r="8713" spans="1:5" x14ac:dyDescent="0.25">
      <c r="A8713" s="264">
        <v>46750.958333333343</v>
      </c>
      <c r="B8713">
        <v>168.19</v>
      </c>
      <c r="C8713">
        <v>29.08</v>
      </c>
      <c r="D8713">
        <v>11.63</v>
      </c>
      <c r="E8713">
        <v>208.9</v>
      </c>
    </row>
    <row r="8714" spans="1:5" x14ac:dyDescent="0.25">
      <c r="A8714" s="264">
        <v>46751</v>
      </c>
      <c r="B8714">
        <v>167.25</v>
      </c>
      <c r="C8714">
        <v>28.95</v>
      </c>
      <c r="D8714">
        <v>11.58</v>
      </c>
      <c r="E8714">
        <v>207.78</v>
      </c>
    </row>
    <row r="8715" spans="1:5" x14ac:dyDescent="0.25">
      <c r="A8715" s="264">
        <v>46751.041666666657</v>
      </c>
      <c r="B8715">
        <v>168.01</v>
      </c>
      <c r="C8715">
        <v>29.34</v>
      </c>
      <c r="D8715">
        <v>11.74</v>
      </c>
      <c r="E8715">
        <v>209.09</v>
      </c>
    </row>
    <row r="8716" spans="1:5" x14ac:dyDescent="0.25">
      <c r="A8716" s="264">
        <v>46751.083333333343</v>
      </c>
      <c r="B8716">
        <v>168.12</v>
      </c>
      <c r="C8716">
        <v>29.8</v>
      </c>
      <c r="D8716">
        <v>11.92</v>
      </c>
      <c r="E8716">
        <v>209.84</v>
      </c>
    </row>
    <row r="8717" spans="1:5" x14ac:dyDescent="0.25">
      <c r="A8717" s="264">
        <v>46751.125</v>
      </c>
      <c r="B8717">
        <v>169.74</v>
      </c>
      <c r="C8717">
        <v>30.1</v>
      </c>
      <c r="D8717">
        <v>12.04</v>
      </c>
      <c r="E8717">
        <v>211.88</v>
      </c>
    </row>
    <row r="8718" spans="1:5" x14ac:dyDescent="0.25">
      <c r="A8718" s="264">
        <v>46751.166666666657</v>
      </c>
      <c r="B8718">
        <v>172.91</v>
      </c>
      <c r="C8718">
        <v>30.54</v>
      </c>
      <c r="D8718">
        <v>12.22</v>
      </c>
      <c r="E8718">
        <v>215.67</v>
      </c>
    </row>
    <row r="8719" spans="1:5" x14ac:dyDescent="0.25">
      <c r="A8719" s="264">
        <v>46751.208333333343</v>
      </c>
      <c r="B8719">
        <v>175.77</v>
      </c>
      <c r="C8719">
        <v>30.8</v>
      </c>
      <c r="D8719">
        <v>12.32</v>
      </c>
      <c r="E8719">
        <v>218.89</v>
      </c>
    </row>
    <row r="8720" spans="1:5" x14ac:dyDescent="0.25">
      <c r="A8720" s="264">
        <v>46751.25</v>
      </c>
      <c r="B8720">
        <v>178.92</v>
      </c>
      <c r="C8720">
        <v>31.6</v>
      </c>
      <c r="D8720">
        <v>12.64</v>
      </c>
      <c r="E8720">
        <v>223.16</v>
      </c>
    </row>
    <row r="8721" spans="1:5" x14ac:dyDescent="0.25">
      <c r="A8721" s="264">
        <v>46751.291666666657</v>
      </c>
      <c r="B8721">
        <v>182.68</v>
      </c>
      <c r="C8721">
        <v>31.94</v>
      </c>
      <c r="D8721">
        <v>12.78</v>
      </c>
      <c r="E8721">
        <v>227.4</v>
      </c>
    </row>
    <row r="8722" spans="1:5" x14ac:dyDescent="0.25">
      <c r="A8722" s="264">
        <v>46751.333333333343</v>
      </c>
      <c r="B8722">
        <v>188.28</v>
      </c>
      <c r="C8722">
        <v>33.18</v>
      </c>
      <c r="D8722">
        <v>13.27</v>
      </c>
      <c r="E8722">
        <v>234.73</v>
      </c>
    </row>
    <row r="8723" spans="1:5" x14ac:dyDescent="0.25">
      <c r="A8723" s="264">
        <v>46751.375</v>
      </c>
      <c r="B8723">
        <v>191.95</v>
      </c>
      <c r="C8723">
        <v>33.99</v>
      </c>
      <c r="D8723">
        <v>13.6</v>
      </c>
      <c r="E8723">
        <v>239.54</v>
      </c>
    </row>
    <row r="8724" spans="1:5" x14ac:dyDescent="0.25">
      <c r="A8724" s="264">
        <v>46751.416666666657</v>
      </c>
      <c r="B8724">
        <v>187.64</v>
      </c>
      <c r="C8724">
        <v>34.07</v>
      </c>
      <c r="D8724">
        <v>13.63</v>
      </c>
      <c r="E8724">
        <v>235.34</v>
      </c>
    </row>
    <row r="8725" spans="1:5" x14ac:dyDescent="0.25">
      <c r="A8725" s="264">
        <v>46751.458333333343</v>
      </c>
      <c r="B8725">
        <v>182.74</v>
      </c>
      <c r="C8725">
        <v>32.89</v>
      </c>
      <c r="D8725">
        <v>13.16</v>
      </c>
      <c r="E8725">
        <v>228.79</v>
      </c>
    </row>
    <row r="8726" spans="1:5" x14ac:dyDescent="0.25">
      <c r="A8726" s="264">
        <v>46751.5</v>
      </c>
      <c r="B8726">
        <v>181.65</v>
      </c>
      <c r="C8726">
        <v>31.59</v>
      </c>
      <c r="D8726">
        <v>12.64</v>
      </c>
      <c r="E8726">
        <v>225.88</v>
      </c>
    </row>
    <row r="8727" spans="1:5" x14ac:dyDescent="0.25">
      <c r="A8727" s="264">
        <v>46751.541666666657</v>
      </c>
      <c r="B8727">
        <v>180.54</v>
      </c>
      <c r="C8727">
        <v>30.73</v>
      </c>
      <c r="D8727">
        <v>12.29</v>
      </c>
      <c r="E8727">
        <v>223.56</v>
      </c>
    </row>
    <row r="8728" spans="1:5" x14ac:dyDescent="0.25">
      <c r="A8728" s="264">
        <v>46751.583333333343</v>
      </c>
      <c r="B8728">
        <v>178.66</v>
      </c>
      <c r="C8728">
        <v>30.58</v>
      </c>
      <c r="D8728">
        <v>12.23</v>
      </c>
      <c r="E8728">
        <v>221.47</v>
      </c>
    </row>
    <row r="8729" spans="1:5" x14ac:dyDescent="0.25">
      <c r="A8729" s="264">
        <v>46751.625</v>
      </c>
      <c r="B8729">
        <v>178.05</v>
      </c>
      <c r="C8729">
        <v>30.4</v>
      </c>
      <c r="D8729">
        <v>12.16</v>
      </c>
      <c r="E8729">
        <v>220.61</v>
      </c>
    </row>
    <row r="8730" spans="1:5" x14ac:dyDescent="0.25">
      <c r="A8730" s="264">
        <v>46751.666666666657</v>
      </c>
      <c r="B8730">
        <v>179.21</v>
      </c>
      <c r="C8730">
        <v>30.25</v>
      </c>
      <c r="D8730">
        <v>12.1</v>
      </c>
      <c r="E8730">
        <v>221.56</v>
      </c>
    </row>
    <row r="8731" spans="1:5" x14ac:dyDescent="0.25">
      <c r="A8731" s="264">
        <v>46751.708333333343</v>
      </c>
      <c r="B8731">
        <v>178.28</v>
      </c>
      <c r="C8731">
        <v>30.23</v>
      </c>
      <c r="D8731">
        <v>12.09</v>
      </c>
      <c r="E8731">
        <v>220.6</v>
      </c>
    </row>
    <row r="8732" spans="1:5" x14ac:dyDescent="0.25">
      <c r="A8732" s="264">
        <v>46751.75</v>
      </c>
      <c r="B8732">
        <v>176.99</v>
      </c>
      <c r="C8732">
        <v>30.34</v>
      </c>
      <c r="D8732">
        <v>12.14</v>
      </c>
      <c r="E8732">
        <v>219.47</v>
      </c>
    </row>
    <row r="8733" spans="1:5" x14ac:dyDescent="0.25">
      <c r="A8733" s="264">
        <v>46751.791666666657</v>
      </c>
      <c r="B8733">
        <v>172.84</v>
      </c>
      <c r="C8733">
        <v>30.1</v>
      </c>
      <c r="D8733">
        <v>12.04</v>
      </c>
      <c r="E8733">
        <v>214.98</v>
      </c>
    </row>
    <row r="8734" spans="1:5" x14ac:dyDescent="0.25">
      <c r="A8734" s="264">
        <v>46751.833333333343</v>
      </c>
      <c r="B8734">
        <v>168.72</v>
      </c>
      <c r="C8734">
        <v>29.05</v>
      </c>
      <c r="D8734">
        <v>11.62</v>
      </c>
      <c r="E8734">
        <v>209.39</v>
      </c>
    </row>
    <row r="8735" spans="1:5" x14ac:dyDescent="0.25">
      <c r="A8735" s="264">
        <v>46751.875</v>
      </c>
      <c r="B8735">
        <v>166.22</v>
      </c>
      <c r="C8735">
        <v>27.95</v>
      </c>
      <c r="D8735">
        <v>11.18</v>
      </c>
      <c r="E8735">
        <v>205.35</v>
      </c>
    </row>
    <row r="8736" spans="1:5" x14ac:dyDescent="0.25">
      <c r="A8736" s="264">
        <v>46751.916666666657</v>
      </c>
      <c r="B8736">
        <v>163.6</v>
      </c>
      <c r="C8736">
        <v>28.05</v>
      </c>
      <c r="D8736">
        <v>11.22</v>
      </c>
      <c r="E8736">
        <v>202.87</v>
      </c>
    </row>
    <row r="8737" spans="1:5" x14ac:dyDescent="0.25">
      <c r="A8737" s="264">
        <v>46751.958333333343</v>
      </c>
      <c r="B8737">
        <v>161.85</v>
      </c>
      <c r="C8737">
        <v>27.95</v>
      </c>
      <c r="D8737">
        <v>11.18</v>
      </c>
      <c r="E8737">
        <v>200.98</v>
      </c>
    </row>
    <row r="8738" spans="1:5" x14ac:dyDescent="0.25">
      <c r="A8738" s="264">
        <v>46752</v>
      </c>
      <c r="B8738">
        <v>159.44</v>
      </c>
      <c r="C8738">
        <v>27.75</v>
      </c>
      <c r="D8738">
        <v>11.1</v>
      </c>
      <c r="E8738">
        <v>198.29</v>
      </c>
    </row>
    <row r="8739" spans="1:5" x14ac:dyDescent="0.25">
      <c r="A8739" s="264">
        <v>46752.041666666657</v>
      </c>
      <c r="B8739">
        <v>158.5</v>
      </c>
      <c r="C8739">
        <v>28.2</v>
      </c>
      <c r="D8739">
        <v>11.28</v>
      </c>
      <c r="E8739">
        <v>197.98</v>
      </c>
    </row>
    <row r="8740" spans="1:5" x14ac:dyDescent="0.25">
      <c r="A8740" s="264">
        <v>46752.083333333343</v>
      </c>
      <c r="B8740">
        <v>157.01</v>
      </c>
      <c r="C8740">
        <v>28.25</v>
      </c>
      <c r="D8740">
        <v>11.3</v>
      </c>
      <c r="E8740">
        <v>196.56</v>
      </c>
    </row>
    <row r="8741" spans="1:5" x14ac:dyDescent="0.25">
      <c r="A8741" s="264">
        <v>46752.125</v>
      </c>
      <c r="B8741">
        <v>158.15</v>
      </c>
      <c r="C8741">
        <v>27.93</v>
      </c>
      <c r="D8741">
        <v>11.17</v>
      </c>
      <c r="E8741">
        <v>197.25</v>
      </c>
    </row>
    <row r="8742" spans="1:5" x14ac:dyDescent="0.25">
      <c r="A8742" s="264">
        <v>46752.166666666657</v>
      </c>
      <c r="B8742">
        <v>158.26</v>
      </c>
      <c r="C8742">
        <v>27.94</v>
      </c>
      <c r="D8742">
        <v>11.18</v>
      </c>
      <c r="E8742">
        <v>197.38</v>
      </c>
    </row>
    <row r="8743" spans="1:5" x14ac:dyDescent="0.25">
      <c r="A8743" s="264">
        <v>46752.208333333343</v>
      </c>
      <c r="B8743">
        <v>160.63999999999999</v>
      </c>
      <c r="C8743">
        <v>28.5</v>
      </c>
      <c r="D8743">
        <v>11.4</v>
      </c>
      <c r="E8743">
        <v>200.54</v>
      </c>
    </row>
    <row r="8744" spans="1:5" x14ac:dyDescent="0.25">
      <c r="A8744" s="264">
        <v>46752.25</v>
      </c>
      <c r="B8744">
        <v>164.29</v>
      </c>
      <c r="C8744">
        <v>29.03</v>
      </c>
      <c r="D8744">
        <v>11.61</v>
      </c>
      <c r="E8744">
        <v>204.93</v>
      </c>
    </row>
    <row r="8745" spans="1:5" x14ac:dyDescent="0.25">
      <c r="A8745" s="264">
        <v>46752.291666666657</v>
      </c>
      <c r="B8745">
        <v>168.83</v>
      </c>
      <c r="C8745">
        <v>29.1</v>
      </c>
      <c r="D8745">
        <v>11.64</v>
      </c>
      <c r="E8745">
        <v>209.57</v>
      </c>
    </row>
    <row r="8746" spans="1:5" x14ac:dyDescent="0.25">
      <c r="A8746" s="264">
        <v>46752.333333333343</v>
      </c>
      <c r="B8746">
        <v>173.73</v>
      </c>
      <c r="C8746">
        <v>30.48</v>
      </c>
      <c r="D8746">
        <v>12.19</v>
      </c>
      <c r="E8746">
        <v>216.4</v>
      </c>
    </row>
    <row r="8747" spans="1:5" x14ac:dyDescent="0.25">
      <c r="A8747" s="264">
        <v>46752.375</v>
      </c>
      <c r="B8747">
        <v>181.24</v>
      </c>
      <c r="C8747">
        <v>31.62</v>
      </c>
      <c r="D8747">
        <v>12.65</v>
      </c>
      <c r="E8747">
        <v>225.51</v>
      </c>
    </row>
    <row r="8748" spans="1:5" x14ac:dyDescent="0.25">
      <c r="A8748" s="264">
        <v>46752.416666666657</v>
      </c>
      <c r="B8748">
        <v>183.81</v>
      </c>
      <c r="C8748">
        <v>32.119999999999997</v>
      </c>
      <c r="D8748">
        <v>12.85</v>
      </c>
      <c r="E8748">
        <v>228.78</v>
      </c>
    </row>
    <row r="8749" spans="1:5" x14ac:dyDescent="0.25">
      <c r="A8749" s="264">
        <v>46752.458333333343</v>
      </c>
      <c r="B8749">
        <v>185.87</v>
      </c>
      <c r="C8749">
        <v>31.88</v>
      </c>
      <c r="D8749">
        <v>12.75</v>
      </c>
      <c r="E8749">
        <v>230.5</v>
      </c>
    </row>
    <row r="8750" spans="1:5" x14ac:dyDescent="0.25">
      <c r="A8750" s="264">
        <v>46752.5</v>
      </c>
      <c r="B8750">
        <v>183.53</v>
      </c>
      <c r="C8750">
        <v>31.78</v>
      </c>
      <c r="D8750">
        <v>12.71</v>
      </c>
      <c r="E8750">
        <v>228.02</v>
      </c>
    </row>
    <row r="8751" spans="1:5" x14ac:dyDescent="0.25">
      <c r="A8751" s="264">
        <v>46752.541666666657</v>
      </c>
      <c r="B8751">
        <v>176.91</v>
      </c>
      <c r="C8751">
        <v>31.14</v>
      </c>
      <c r="D8751">
        <v>12.46</v>
      </c>
      <c r="E8751">
        <v>220.51</v>
      </c>
    </row>
    <row r="8752" spans="1:5" x14ac:dyDescent="0.25">
      <c r="A8752" s="264">
        <v>46752.583333333343</v>
      </c>
      <c r="B8752">
        <v>170.05</v>
      </c>
      <c r="C8752">
        <v>29.53</v>
      </c>
      <c r="D8752">
        <v>11.81</v>
      </c>
      <c r="E8752">
        <v>211.39</v>
      </c>
    </row>
    <row r="8753" spans="1:5" x14ac:dyDescent="0.25">
      <c r="A8753" s="264">
        <v>46752.625</v>
      </c>
      <c r="B8753">
        <v>173.66</v>
      </c>
      <c r="C8753">
        <v>29.27</v>
      </c>
      <c r="D8753">
        <v>11.71</v>
      </c>
      <c r="E8753">
        <v>214.64</v>
      </c>
    </row>
    <row r="8754" spans="1:5" x14ac:dyDescent="0.25">
      <c r="A8754" s="264">
        <v>46752.666666666657</v>
      </c>
      <c r="B8754">
        <v>174.1</v>
      </c>
      <c r="C8754">
        <v>29.87</v>
      </c>
      <c r="D8754">
        <v>11.95</v>
      </c>
      <c r="E8754">
        <v>215.92</v>
      </c>
    </row>
    <row r="8755" spans="1:5" x14ac:dyDescent="0.25">
      <c r="A8755" s="264">
        <v>46752.708333333343</v>
      </c>
      <c r="B8755">
        <v>166.65</v>
      </c>
      <c r="C8755">
        <v>28.74</v>
      </c>
      <c r="D8755">
        <v>11.5</v>
      </c>
      <c r="E8755">
        <v>206.89</v>
      </c>
    </row>
    <row r="8756" spans="1:5" x14ac:dyDescent="0.25">
      <c r="A8756" s="264">
        <v>46752.75</v>
      </c>
      <c r="B8756">
        <v>158.41</v>
      </c>
      <c r="C8756">
        <v>26.61</v>
      </c>
      <c r="D8756">
        <v>10.64</v>
      </c>
      <c r="E8756">
        <v>195.66</v>
      </c>
    </row>
    <row r="8757" spans="1:5" x14ac:dyDescent="0.25">
      <c r="A8757" s="264">
        <v>46752.791666666657</v>
      </c>
      <c r="B8757">
        <v>158.87</v>
      </c>
      <c r="C8757">
        <v>26.77</v>
      </c>
      <c r="D8757">
        <v>10.71</v>
      </c>
      <c r="E8757">
        <v>196.35</v>
      </c>
    </row>
    <row r="8758" spans="1:5" x14ac:dyDescent="0.25">
      <c r="A8758" s="264">
        <v>46752.833333333343</v>
      </c>
      <c r="B8758">
        <v>156.15</v>
      </c>
      <c r="C8758">
        <v>26.94</v>
      </c>
      <c r="D8758">
        <v>10.78</v>
      </c>
      <c r="E8758">
        <v>193.87</v>
      </c>
    </row>
    <row r="8759" spans="1:5" x14ac:dyDescent="0.25">
      <c r="A8759" s="264">
        <v>46752.875</v>
      </c>
      <c r="B8759">
        <v>153.27000000000001</v>
      </c>
      <c r="C8759">
        <v>26.13</v>
      </c>
      <c r="D8759">
        <v>10.45</v>
      </c>
      <c r="E8759">
        <v>189.85</v>
      </c>
    </row>
    <row r="8760" spans="1:5" x14ac:dyDescent="0.25">
      <c r="A8760" s="264">
        <v>46752.916666666657</v>
      </c>
      <c r="B8760">
        <v>149.41</v>
      </c>
      <c r="C8760">
        <v>25.81</v>
      </c>
      <c r="D8760">
        <v>10.32</v>
      </c>
      <c r="E8760">
        <v>185.54</v>
      </c>
    </row>
    <row r="8761" spans="1:5" x14ac:dyDescent="0.25">
      <c r="A8761" s="264">
        <v>46752.958333333343</v>
      </c>
      <c r="B8761">
        <v>147.69999999999999</v>
      </c>
      <c r="C8761">
        <v>25.29</v>
      </c>
      <c r="D8761">
        <v>10.119999999999999</v>
      </c>
      <c r="E8761">
        <v>183.11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2433-F3FE-4621-A73C-188A7EF8D03C}">
  <dimension ref="A1:B8760"/>
  <sheetViews>
    <sheetView workbookViewId="0">
      <selection activeCell="Q35" sqref="Q35"/>
    </sheetView>
  </sheetViews>
  <sheetFormatPr defaultRowHeight="15" x14ac:dyDescent="0.25"/>
  <cols>
    <col min="1" max="1" width="18.28515625" customWidth="1"/>
    <col min="2" max="2" width="9.5703125" bestFit="1" customWidth="1"/>
    <col min="3" max="3" width="10.7109375" bestFit="1" customWidth="1"/>
  </cols>
  <sheetData>
    <row r="1" spans="1:2" x14ac:dyDescent="0.25">
      <c r="A1" s="91">
        <v>159.61639333333332</v>
      </c>
      <c r="B1" s="91"/>
    </row>
    <row r="2" spans="1:2" x14ac:dyDescent="0.25">
      <c r="A2" s="91">
        <v>151.86666333333335</v>
      </c>
      <c r="B2" s="91"/>
    </row>
    <row r="3" spans="1:2" x14ac:dyDescent="0.25">
      <c r="A3" s="91">
        <v>140.37633333333332</v>
      </c>
      <c r="B3" s="91"/>
    </row>
    <row r="4" spans="1:2" x14ac:dyDescent="0.25">
      <c r="A4" s="91">
        <v>126.68792333333334</v>
      </c>
      <c r="B4" s="91"/>
    </row>
    <row r="5" spans="1:2" x14ac:dyDescent="0.25">
      <c r="A5" s="91">
        <v>113.13911666666667</v>
      </c>
      <c r="B5" s="91"/>
    </row>
    <row r="6" spans="1:2" x14ac:dyDescent="0.25">
      <c r="A6" s="91">
        <v>103.06161</v>
      </c>
      <c r="B6" s="91"/>
    </row>
    <row r="7" spans="1:2" x14ac:dyDescent="0.25">
      <c r="A7" s="91">
        <v>98.607543333333325</v>
      </c>
      <c r="B7" s="91"/>
    </row>
    <row r="8" spans="1:2" x14ac:dyDescent="0.25">
      <c r="A8" s="91">
        <v>101.00355999999999</v>
      </c>
      <c r="B8" s="91"/>
    </row>
    <row r="9" spans="1:2" x14ac:dyDescent="0.25">
      <c r="A9" s="91">
        <v>114.87127666666667</v>
      </c>
      <c r="B9" s="91"/>
    </row>
    <row r="10" spans="1:2" x14ac:dyDescent="0.25">
      <c r="A10" s="91">
        <v>143.69404</v>
      </c>
      <c r="B10" s="91"/>
    </row>
    <row r="11" spans="1:2" x14ac:dyDescent="0.25">
      <c r="A11" s="91">
        <v>180.05186</v>
      </c>
      <c r="B11" s="91"/>
    </row>
    <row r="12" spans="1:2" x14ac:dyDescent="0.25">
      <c r="A12" s="91">
        <v>212.76734666666664</v>
      </c>
      <c r="B12" s="91"/>
    </row>
    <row r="13" spans="1:2" x14ac:dyDescent="0.25">
      <c r="A13" s="91">
        <v>234.04493666666667</v>
      </c>
      <c r="B13" s="91"/>
    </row>
    <row r="14" spans="1:2" x14ac:dyDescent="0.25">
      <c r="A14" s="91">
        <v>244.01243333333332</v>
      </c>
      <c r="B14" s="91"/>
    </row>
    <row r="15" spans="1:2" x14ac:dyDescent="0.25">
      <c r="A15" s="91">
        <v>244.92249666666663</v>
      </c>
      <c r="B15" s="91"/>
    </row>
    <row r="16" spans="1:2" x14ac:dyDescent="0.25">
      <c r="A16" s="91">
        <v>248.76730000000001</v>
      </c>
      <c r="B16" s="91"/>
    </row>
    <row r="17" spans="1:2" x14ac:dyDescent="0.25">
      <c r="A17" s="91">
        <v>273.81972333333329</v>
      </c>
      <c r="B17" s="91"/>
    </row>
    <row r="18" spans="1:2" x14ac:dyDescent="0.25">
      <c r="A18" s="91">
        <v>319.48660333333333</v>
      </c>
      <c r="B18" s="91"/>
    </row>
    <row r="19" spans="1:2" x14ac:dyDescent="0.25">
      <c r="A19" s="91">
        <v>317.10322000000002</v>
      </c>
      <c r="B19" s="91"/>
    </row>
    <row r="20" spans="1:2" x14ac:dyDescent="0.25">
      <c r="A20" s="91">
        <v>283.88720000000001</v>
      </c>
      <c r="B20" s="91"/>
    </row>
    <row r="21" spans="1:2" x14ac:dyDescent="0.25">
      <c r="A21" s="91">
        <v>255.17105666666663</v>
      </c>
      <c r="B21" s="91"/>
    </row>
    <row r="22" spans="1:2" x14ac:dyDescent="0.25">
      <c r="A22" s="91">
        <v>228.471</v>
      </c>
      <c r="B22" s="91"/>
    </row>
    <row r="23" spans="1:2" x14ac:dyDescent="0.25">
      <c r="A23" s="91">
        <v>197.74797666666666</v>
      </c>
      <c r="B23" s="91"/>
    </row>
    <row r="24" spans="1:2" x14ac:dyDescent="0.25">
      <c r="A24" s="91">
        <v>165.66427333333334</v>
      </c>
      <c r="B24" s="91"/>
    </row>
    <row r="25" spans="1:2" x14ac:dyDescent="0.25">
      <c r="A25" s="91">
        <v>138.75809333333333</v>
      </c>
      <c r="B25" s="91"/>
    </row>
    <row r="26" spans="1:2" x14ac:dyDescent="0.25">
      <c r="A26" s="91">
        <v>120.91937666666668</v>
      </c>
      <c r="B26" s="91"/>
    </row>
    <row r="27" spans="1:2" x14ac:dyDescent="0.25">
      <c r="A27" s="91">
        <v>109.31334333333334</v>
      </c>
      <c r="B27" s="91"/>
    </row>
    <row r="28" spans="1:2" x14ac:dyDescent="0.25">
      <c r="A28" s="91">
        <v>100.54317333333333</v>
      </c>
      <c r="B28" s="91"/>
    </row>
    <row r="29" spans="1:2" x14ac:dyDescent="0.25">
      <c r="A29" s="91">
        <v>94.781136666666669</v>
      </c>
      <c r="B29" s="91"/>
    </row>
    <row r="30" spans="1:2" x14ac:dyDescent="0.25">
      <c r="A30" s="91">
        <v>96.378839999999983</v>
      </c>
      <c r="B30" s="91"/>
    </row>
    <row r="31" spans="1:2" x14ac:dyDescent="0.25">
      <c r="A31" s="91">
        <v>112.96088666666668</v>
      </c>
      <c r="B31" s="91"/>
    </row>
    <row r="32" spans="1:2" x14ac:dyDescent="0.25">
      <c r="A32" s="91">
        <v>138.91747333333333</v>
      </c>
      <c r="B32" s="91"/>
    </row>
    <row r="33" spans="1:2" x14ac:dyDescent="0.25">
      <c r="A33" s="91">
        <v>156.99051333333333</v>
      </c>
      <c r="B33" s="91"/>
    </row>
    <row r="34" spans="1:2" x14ac:dyDescent="0.25">
      <c r="A34" s="91">
        <v>173.56445666666664</v>
      </c>
      <c r="B34" s="91"/>
    </row>
    <row r="35" spans="1:2" x14ac:dyDescent="0.25">
      <c r="A35" s="91">
        <v>187.11123666666666</v>
      </c>
      <c r="B35" s="91"/>
    </row>
    <row r="36" spans="1:2" x14ac:dyDescent="0.25">
      <c r="A36" s="91">
        <v>196.97562666666667</v>
      </c>
      <c r="B36" s="91"/>
    </row>
    <row r="37" spans="1:2" x14ac:dyDescent="0.25">
      <c r="A37" s="91">
        <v>206.45806666666667</v>
      </c>
      <c r="B37" s="91"/>
    </row>
    <row r="38" spans="1:2" x14ac:dyDescent="0.25">
      <c r="A38" s="91">
        <v>211.87633666666667</v>
      </c>
      <c r="B38" s="91"/>
    </row>
    <row r="39" spans="1:2" x14ac:dyDescent="0.25">
      <c r="A39" s="91">
        <v>214.79373000000001</v>
      </c>
      <c r="B39" s="91"/>
    </row>
    <row r="40" spans="1:2" x14ac:dyDescent="0.25">
      <c r="A40" s="91">
        <v>222.58485333333334</v>
      </c>
      <c r="B40" s="91"/>
    </row>
    <row r="41" spans="1:2" x14ac:dyDescent="0.25">
      <c r="A41" s="91">
        <v>262.45552333333336</v>
      </c>
      <c r="B41" s="91"/>
    </row>
    <row r="42" spans="1:2" x14ac:dyDescent="0.25">
      <c r="A42" s="91">
        <v>344.05107666666675</v>
      </c>
      <c r="B42" s="91"/>
    </row>
    <row r="43" spans="1:2" x14ac:dyDescent="0.25">
      <c r="A43" s="91">
        <v>357.63112666666666</v>
      </c>
      <c r="B43" s="91"/>
    </row>
    <row r="44" spans="1:2" x14ac:dyDescent="0.25">
      <c r="A44" s="91">
        <v>311.72829666666667</v>
      </c>
      <c r="B44" s="91"/>
    </row>
    <row r="45" spans="1:2" x14ac:dyDescent="0.25">
      <c r="A45" s="91">
        <v>270.89576666666665</v>
      </c>
      <c r="B45" s="91"/>
    </row>
    <row r="46" spans="1:2" x14ac:dyDescent="0.25">
      <c r="A46" s="91">
        <v>240.53681666666668</v>
      </c>
      <c r="B46" s="91"/>
    </row>
    <row r="47" spans="1:2" x14ac:dyDescent="0.25">
      <c r="A47" s="91">
        <v>204.16252333333333</v>
      </c>
      <c r="B47" s="91"/>
    </row>
    <row r="48" spans="1:2" x14ac:dyDescent="0.25">
      <c r="A48" s="91">
        <v>165.81524333333334</v>
      </c>
      <c r="B48" s="91"/>
    </row>
    <row r="49" spans="1:2" x14ac:dyDescent="0.25">
      <c r="A49" s="91">
        <v>139.50204666666667</v>
      </c>
      <c r="B49" s="91"/>
    </row>
    <row r="50" spans="1:2" x14ac:dyDescent="0.25">
      <c r="A50" s="91">
        <v>123.46998000000001</v>
      </c>
      <c r="B50" s="91"/>
    </row>
    <row r="51" spans="1:2" x14ac:dyDescent="0.25">
      <c r="A51" s="91">
        <v>112.54235666666668</v>
      </c>
      <c r="B51" s="91"/>
    </row>
    <row r="52" spans="1:2" x14ac:dyDescent="0.25">
      <c r="A52" s="91">
        <v>105.24660666666665</v>
      </c>
      <c r="B52" s="91"/>
    </row>
    <row r="53" spans="1:2" x14ac:dyDescent="0.25">
      <c r="A53" s="91">
        <v>98.046666666666653</v>
      </c>
      <c r="B53" s="91"/>
    </row>
    <row r="54" spans="1:2" x14ac:dyDescent="0.25">
      <c r="A54" s="91">
        <v>99.964399999999998</v>
      </c>
      <c r="B54" s="91"/>
    </row>
    <row r="55" spans="1:2" x14ac:dyDescent="0.25">
      <c r="A55" s="91">
        <v>128.00217666666666</v>
      </c>
      <c r="B55" s="91"/>
    </row>
    <row r="56" spans="1:2" x14ac:dyDescent="0.25">
      <c r="A56" s="91">
        <v>160.66253</v>
      </c>
      <c r="B56" s="91"/>
    </row>
    <row r="57" spans="1:2" x14ac:dyDescent="0.25">
      <c r="A57" s="91">
        <v>163.3772633333333</v>
      </c>
      <c r="B57" s="91"/>
    </row>
    <row r="58" spans="1:2" x14ac:dyDescent="0.25">
      <c r="A58" s="91">
        <v>163.09594666666666</v>
      </c>
      <c r="B58" s="91"/>
    </row>
    <row r="59" spans="1:2" x14ac:dyDescent="0.25">
      <c r="A59" s="91">
        <v>164.53343333333333</v>
      </c>
      <c r="B59" s="91"/>
    </row>
    <row r="60" spans="1:2" x14ac:dyDescent="0.25">
      <c r="A60" s="91">
        <v>168.01704666666666</v>
      </c>
      <c r="B60" s="91"/>
    </row>
    <row r="61" spans="1:2" x14ac:dyDescent="0.25">
      <c r="A61" s="91">
        <v>172.75919333333334</v>
      </c>
      <c r="B61" s="91"/>
    </row>
    <row r="62" spans="1:2" x14ac:dyDescent="0.25">
      <c r="A62" s="91">
        <v>173.08068666666668</v>
      </c>
      <c r="B62" s="91"/>
    </row>
    <row r="63" spans="1:2" x14ac:dyDescent="0.25">
      <c r="A63" s="91">
        <v>177.20346666666666</v>
      </c>
      <c r="B63" s="91"/>
    </row>
    <row r="64" spans="1:2" x14ac:dyDescent="0.25">
      <c r="A64" s="91">
        <v>189.05658666666668</v>
      </c>
      <c r="B64" s="91"/>
    </row>
    <row r="65" spans="1:2" x14ac:dyDescent="0.25">
      <c r="A65" s="91">
        <v>239.76697999999996</v>
      </c>
      <c r="B65" s="91"/>
    </row>
    <row r="66" spans="1:2" x14ac:dyDescent="0.25">
      <c r="A66" s="91">
        <v>332.75788333333333</v>
      </c>
      <c r="B66" s="91"/>
    </row>
    <row r="67" spans="1:2" x14ac:dyDescent="0.25">
      <c r="A67" s="91">
        <v>347.23261333333329</v>
      </c>
      <c r="B67" s="91"/>
    </row>
    <row r="68" spans="1:2" x14ac:dyDescent="0.25">
      <c r="A68" s="91">
        <v>304.12471666666664</v>
      </c>
      <c r="B68" s="91"/>
    </row>
    <row r="69" spans="1:2" x14ac:dyDescent="0.25">
      <c r="A69" s="91">
        <v>268.23974666666663</v>
      </c>
      <c r="B69" s="91"/>
    </row>
    <row r="70" spans="1:2" x14ac:dyDescent="0.25">
      <c r="A70" s="91">
        <v>239.57567666666665</v>
      </c>
      <c r="B70" s="91"/>
    </row>
    <row r="71" spans="1:2" x14ac:dyDescent="0.25">
      <c r="A71" s="91">
        <v>203.78872000000001</v>
      </c>
      <c r="B71" s="91"/>
    </row>
    <row r="72" spans="1:2" x14ac:dyDescent="0.25">
      <c r="A72" s="91">
        <v>165.91574666666668</v>
      </c>
      <c r="B72" s="91"/>
    </row>
    <row r="73" spans="1:2" x14ac:dyDescent="0.25">
      <c r="A73" s="91">
        <v>137.56918333333334</v>
      </c>
      <c r="B73" s="91"/>
    </row>
    <row r="74" spans="1:2" x14ac:dyDescent="0.25">
      <c r="A74" s="91">
        <v>120.17032999999999</v>
      </c>
      <c r="B74" s="91"/>
    </row>
    <row r="75" spans="1:2" x14ac:dyDescent="0.25">
      <c r="A75" s="91">
        <v>113.26014666666666</v>
      </c>
      <c r="B75" s="91"/>
    </row>
    <row r="76" spans="1:2" x14ac:dyDescent="0.25">
      <c r="A76" s="91">
        <v>105.15944666666665</v>
      </c>
      <c r="B76" s="91"/>
    </row>
    <row r="77" spans="1:2" x14ac:dyDescent="0.25">
      <c r="A77" s="91">
        <v>99.146623333333338</v>
      </c>
      <c r="B77" s="91"/>
    </row>
    <row r="78" spans="1:2" x14ac:dyDescent="0.25">
      <c r="A78" s="91">
        <v>101.10369333333334</v>
      </c>
      <c r="B78" s="91"/>
    </row>
    <row r="79" spans="1:2" x14ac:dyDescent="0.25">
      <c r="A79" s="91">
        <v>130.81745000000001</v>
      </c>
      <c r="B79" s="91"/>
    </row>
    <row r="80" spans="1:2" x14ac:dyDescent="0.25">
      <c r="A80" s="91">
        <v>166.07757666666666</v>
      </c>
      <c r="B80" s="91"/>
    </row>
    <row r="81" spans="1:2" x14ac:dyDescent="0.25">
      <c r="A81" s="91">
        <v>168.80760666666666</v>
      </c>
      <c r="B81" s="91"/>
    </row>
    <row r="82" spans="1:2" x14ac:dyDescent="0.25">
      <c r="A82" s="91">
        <v>171.39660000000001</v>
      </c>
      <c r="B82" s="91"/>
    </row>
    <row r="83" spans="1:2" x14ac:dyDescent="0.25">
      <c r="A83" s="91">
        <v>175.01244666666668</v>
      </c>
      <c r="B83" s="91"/>
    </row>
    <row r="84" spans="1:2" x14ac:dyDescent="0.25">
      <c r="A84" s="91">
        <v>182.85907333333336</v>
      </c>
      <c r="B84" s="91"/>
    </row>
    <row r="85" spans="1:2" x14ac:dyDescent="0.25">
      <c r="A85" s="91">
        <v>190.43463666666668</v>
      </c>
      <c r="B85" s="91"/>
    </row>
    <row r="86" spans="1:2" x14ac:dyDescent="0.25">
      <c r="A86" s="91">
        <v>188.93384</v>
      </c>
      <c r="B86" s="91"/>
    </row>
    <row r="87" spans="1:2" x14ac:dyDescent="0.25">
      <c r="A87" s="91">
        <v>192.79270666666665</v>
      </c>
      <c r="B87" s="91"/>
    </row>
    <row r="88" spans="1:2" x14ac:dyDescent="0.25">
      <c r="A88" s="91">
        <v>204.39263666666668</v>
      </c>
      <c r="B88" s="91"/>
    </row>
    <row r="89" spans="1:2" x14ac:dyDescent="0.25">
      <c r="A89" s="91">
        <v>249.19807666666665</v>
      </c>
      <c r="B89" s="91"/>
    </row>
    <row r="90" spans="1:2" x14ac:dyDescent="0.25">
      <c r="A90" s="91">
        <v>333.79899999999998</v>
      </c>
      <c r="B90" s="91"/>
    </row>
    <row r="91" spans="1:2" x14ac:dyDescent="0.25">
      <c r="A91" s="91">
        <v>346.94547999999998</v>
      </c>
      <c r="B91" s="91"/>
    </row>
    <row r="92" spans="1:2" x14ac:dyDescent="0.25">
      <c r="A92" s="91">
        <v>305.31702000000001</v>
      </c>
      <c r="B92" s="91"/>
    </row>
    <row r="93" spans="1:2" x14ac:dyDescent="0.25">
      <c r="A93" s="91">
        <v>268.61861999999996</v>
      </c>
      <c r="B93" s="91"/>
    </row>
    <row r="94" spans="1:2" x14ac:dyDescent="0.25">
      <c r="A94" s="91">
        <v>241.22003666666666</v>
      </c>
      <c r="B94" s="91"/>
    </row>
    <row r="95" spans="1:2" x14ac:dyDescent="0.25">
      <c r="A95" s="91">
        <v>204.87128999999999</v>
      </c>
      <c r="B95" s="91"/>
    </row>
    <row r="96" spans="1:2" x14ac:dyDescent="0.25">
      <c r="A96" s="91">
        <v>165.7197633333333</v>
      </c>
      <c r="B96" s="91"/>
    </row>
    <row r="97" spans="1:2" x14ac:dyDescent="0.25">
      <c r="A97" s="91">
        <v>139.83064666666669</v>
      </c>
      <c r="B97" s="91"/>
    </row>
    <row r="98" spans="1:2" x14ac:dyDescent="0.25">
      <c r="A98" s="91">
        <v>123.49878666666665</v>
      </c>
      <c r="B98" s="91"/>
    </row>
    <row r="99" spans="1:2" x14ac:dyDescent="0.25">
      <c r="A99" s="91">
        <v>114.22856333333333</v>
      </c>
      <c r="B99" s="91"/>
    </row>
    <row r="100" spans="1:2" x14ac:dyDescent="0.25">
      <c r="A100" s="91">
        <v>106.57911</v>
      </c>
      <c r="B100" s="91"/>
    </row>
    <row r="101" spans="1:2" x14ac:dyDescent="0.25">
      <c r="A101" s="91">
        <v>101.27253666666667</v>
      </c>
      <c r="B101" s="91"/>
    </row>
    <row r="102" spans="1:2" x14ac:dyDescent="0.25">
      <c r="A102" s="91">
        <v>103.67976000000002</v>
      </c>
      <c r="B102" s="91"/>
    </row>
    <row r="103" spans="1:2" x14ac:dyDescent="0.25">
      <c r="A103" s="91">
        <v>132.2842766666667</v>
      </c>
      <c r="B103" s="91"/>
    </row>
    <row r="104" spans="1:2" x14ac:dyDescent="0.25">
      <c r="A104" s="91">
        <v>167.94931333333335</v>
      </c>
      <c r="B104" s="91"/>
    </row>
    <row r="105" spans="1:2" x14ac:dyDescent="0.25">
      <c r="A105" s="91">
        <v>168.9538233333333</v>
      </c>
      <c r="B105" s="91"/>
    </row>
    <row r="106" spans="1:2" x14ac:dyDescent="0.25">
      <c r="A106" s="91">
        <v>165.93177</v>
      </c>
      <c r="B106" s="91"/>
    </row>
    <row r="107" spans="1:2" x14ac:dyDescent="0.25">
      <c r="A107" s="91">
        <v>165.54627666666667</v>
      </c>
      <c r="B107" s="91"/>
    </row>
    <row r="108" spans="1:2" x14ac:dyDescent="0.25">
      <c r="A108" s="91">
        <v>168.66857000000002</v>
      </c>
      <c r="B108" s="91"/>
    </row>
    <row r="109" spans="1:2" x14ac:dyDescent="0.25">
      <c r="A109" s="91">
        <v>175.08319333333333</v>
      </c>
      <c r="B109" s="91"/>
    </row>
    <row r="110" spans="1:2" x14ac:dyDescent="0.25">
      <c r="A110" s="91">
        <v>175.84291999999999</v>
      </c>
      <c r="B110" s="91"/>
    </row>
    <row r="111" spans="1:2" x14ac:dyDescent="0.25">
      <c r="A111" s="91">
        <v>181.21754333333334</v>
      </c>
      <c r="B111" s="91"/>
    </row>
    <row r="112" spans="1:2" x14ac:dyDescent="0.25">
      <c r="A112" s="91">
        <v>195.65237666666667</v>
      </c>
      <c r="B112" s="91"/>
    </row>
    <row r="113" spans="1:2" x14ac:dyDescent="0.25">
      <c r="A113" s="91">
        <v>240.45235000000002</v>
      </c>
      <c r="B113" s="91"/>
    </row>
    <row r="114" spans="1:2" x14ac:dyDescent="0.25">
      <c r="A114" s="91">
        <v>323.59891333333331</v>
      </c>
      <c r="B114" s="91"/>
    </row>
    <row r="115" spans="1:2" x14ac:dyDescent="0.25">
      <c r="A115" s="91">
        <v>337.0711633333334</v>
      </c>
      <c r="B115" s="91"/>
    </row>
    <row r="116" spans="1:2" x14ac:dyDescent="0.25">
      <c r="A116" s="91">
        <v>298.68477666666672</v>
      </c>
      <c r="B116" s="91"/>
    </row>
    <row r="117" spans="1:2" x14ac:dyDescent="0.25">
      <c r="A117" s="91">
        <v>264.22353333333331</v>
      </c>
      <c r="B117" s="91"/>
    </row>
    <row r="118" spans="1:2" x14ac:dyDescent="0.25">
      <c r="A118" s="91">
        <v>238.41771</v>
      </c>
      <c r="B118" s="91"/>
    </row>
    <row r="119" spans="1:2" x14ac:dyDescent="0.25">
      <c r="A119" s="91">
        <v>203.44127999999998</v>
      </c>
      <c r="B119" s="91"/>
    </row>
    <row r="120" spans="1:2" x14ac:dyDescent="0.25">
      <c r="A120" s="91">
        <v>165.27511333333334</v>
      </c>
      <c r="B120" s="91"/>
    </row>
    <row r="121" spans="1:2" x14ac:dyDescent="0.25">
      <c r="A121" s="91">
        <v>138.34885</v>
      </c>
      <c r="B121" s="91"/>
    </row>
    <row r="122" spans="1:2" x14ac:dyDescent="0.25">
      <c r="A122" s="91">
        <v>121.78789666666667</v>
      </c>
      <c r="B122" s="91"/>
    </row>
    <row r="123" spans="1:2" x14ac:dyDescent="0.25">
      <c r="A123" s="91">
        <v>112.8835</v>
      </c>
      <c r="B123" s="91"/>
    </row>
    <row r="124" spans="1:2" x14ac:dyDescent="0.25">
      <c r="A124" s="91">
        <v>108.78703333333333</v>
      </c>
      <c r="B124" s="91"/>
    </row>
    <row r="125" spans="1:2" x14ac:dyDescent="0.25">
      <c r="A125" s="91">
        <v>102.41056666666665</v>
      </c>
      <c r="B125" s="91"/>
    </row>
    <row r="126" spans="1:2" x14ac:dyDescent="0.25">
      <c r="A126" s="91">
        <v>103.36584666666668</v>
      </c>
      <c r="B126" s="91"/>
    </row>
    <row r="127" spans="1:2" x14ac:dyDescent="0.25">
      <c r="A127" s="91">
        <v>132.94153000000003</v>
      </c>
      <c r="B127" s="91"/>
    </row>
    <row r="128" spans="1:2" x14ac:dyDescent="0.25">
      <c r="A128" s="91">
        <v>168.72292666666667</v>
      </c>
      <c r="B128" s="91"/>
    </row>
    <row r="129" spans="1:2" x14ac:dyDescent="0.25">
      <c r="A129" s="91">
        <v>173.74992</v>
      </c>
      <c r="B129" s="91"/>
    </row>
    <row r="130" spans="1:2" x14ac:dyDescent="0.25">
      <c r="A130" s="91">
        <v>177.99340999999998</v>
      </c>
      <c r="B130" s="91"/>
    </row>
    <row r="131" spans="1:2" x14ac:dyDescent="0.25">
      <c r="A131" s="91">
        <v>181.78091666666666</v>
      </c>
      <c r="B131" s="91"/>
    </row>
    <row r="132" spans="1:2" x14ac:dyDescent="0.25">
      <c r="A132" s="91">
        <v>187.70584333333332</v>
      </c>
      <c r="B132" s="91"/>
    </row>
    <row r="133" spans="1:2" x14ac:dyDescent="0.25">
      <c r="A133" s="91">
        <v>196.97208333333333</v>
      </c>
      <c r="B133" s="91"/>
    </row>
    <row r="134" spans="1:2" x14ac:dyDescent="0.25">
      <c r="A134" s="91">
        <v>199.3585333333333</v>
      </c>
      <c r="B134" s="91"/>
    </row>
    <row r="135" spans="1:2" x14ac:dyDescent="0.25">
      <c r="A135" s="91">
        <v>195.68416666666667</v>
      </c>
      <c r="B135" s="91"/>
    </row>
    <row r="136" spans="1:2" x14ac:dyDescent="0.25">
      <c r="A136" s="91">
        <v>204.29940333333332</v>
      </c>
      <c r="B136" s="91"/>
    </row>
    <row r="137" spans="1:2" x14ac:dyDescent="0.25">
      <c r="A137" s="91">
        <v>242.91788999999997</v>
      </c>
      <c r="B137" s="91"/>
    </row>
    <row r="138" spans="1:2" x14ac:dyDescent="0.25">
      <c r="A138" s="91">
        <v>312.78847666666667</v>
      </c>
      <c r="B138" s="91"/>
    </row>
    <row r="139" spans="1:2" x14ac:dyDescent="0.25">
      <c r="A139" s="91">
        <v>327.12972333333335</v>
      </c>
      <c r="B139" s="91"/>
    </row>
    <row r="140" spans="1:2" x14ac:dyDescent="0.25">
      <c r="A140" s="91">
        <v>288.30914666666672</v>
      </c>
      <c r="B140" s="91"/>
    </row>
    <row r="141" spans="1:2" x14ac:dyDescent="0.25">
      <c r="A141" s="91">
        <v>250.13560666666669</v>
      </c>
      <c r="B141" s="91"/>
    </row>
    <row r="142" spans="1:2" x14ac:dyDescent="0.25">
      <c r="A142" s="91">
        <v>227.84403000000003</v>
      </c>
      <c r="B142" s="91"/>
    </row>
    <row r="143" spans="1:2" x14ac:dyDescent="0.25">
      <c r="A143" s="91">
        <v>205.71580666666668</v>
      </c>
      <c r="B143" s="91"/>
    </row>
    <row r="144" spans="1:2" x14ac:dyDescent="0.25">
      <c r="A144" s="91">
        <v>179.77982</v>
      </c>
      <c r="B144" s="91"/>
    </row>
    <row r="145" spans="1:2" x14ac:dyDescent="0.25">
      <c r="A145" s="91">
        <v>158.60170333333332</v>
      </c>
      <c r="B145" s="91"/>
    </row>
    <row r="146" spans="1:2" x14ac:dyDescent="0.25">
      <c r="A146" s="91">
        <v>137.20453666666666</v>
      </c>
      <c r="B146" s="91"/>
    </row>
    <row r="147" spans="1:2" x14ac:dyDescent="0.25">
      <c r="A147" s="91">
        <v>118.86368333333334</v>
      </c>
      <c r="B147" s="91"/>
    </row>
    <row r="148" spans="1:2" x14ac:dyDescent="0.25">
      <c r="A148" s="91">
        <v>107.84272666666668</v>
      </c>
      <c r="B148" s="91"/>
    </row>
    <row r="149" spans="1:2" x14ac:dyDescent="0.25">
      <c r="A149" s="91">
        <v>100.82329999999999</v>
      </c>
      <c r="B149" s="91"/>
    </row>
    <row r="150" spans="1:2" x14ac:dyDescent="0.25">
      <c r="A150" s="91">
        <v>97.561320000000009</v>
      </c>
      <c r="B150" s="91"/>
    </row>
    <row r="151" spans="1:2" x14ac:dyDescent="0.25">
      <c r="A151" s="91">
        <v>103.05222000000001</v>
      </c>
      <c r="B151" s="91"/>
    </row>
    <row r="152" spans="1:2" x14ac:dyDescent="0.25">
      <c r="A152" s="91">
        <v>125.56464666666668</v>
      </c>
      <c r="B152" s="91"/>
    </row>
    <row r="153" spans="1:2" x14ac:dyDescent="0.25">
      <c r="A153" s="91">
        <v>167.07433666666668</v>
      </c>
      <c r="B153" s="91"/>
    </row>
    <row r="154" spans="1:2" x14ac:dyDescent="0.25">
      <c r="A154" s="91">
        <v>204.8379066666667</v>
      </c>
      <c r="B154" s="91"/>
    </row>
    <row r="155" spans="1:2" x14ac:dyDescent="0.25">
      <c r="A155" s="91">
        <v>225.50156666666666</v>
      </c>
      <c r="B155" s="91"/>
    </row>
    <row r="156" spans="1:2" x14ac:dyDescent="0.25">
      <c r="A156" s="91">
        <v>238.97001666666671</v>
      </c>
      <c r="B156" s="91"/>
    </row>
    <row r="157" spans="1:2" x14ac:dyDescent="0.25">
      <c r="A157" s="91">
        <v>245.18225000000001</v>
      </c>
      <c r="B157" s="91"/>
    </row>
    <row r="158" spans="1:2" x14ac:dyDescent="0.25">
      <c r="A158" s="91">
        <v>246.30350000000001</v>
      </c>
      <c r="B158" s="91"/>
    </row>
    <row r="159" spans="1:2" x14ac:dyDescent="0.25">
      <c r="A159" s="91">
        <v>248.74694333333332</v>
      </c>
      <c r="B159" s="91"/>
    </row>
    <row r="160" spans="1:2" x14ac:dyDescent="0.25">
      <c r="A160" s="91">
        <v>253.56037000000003</v>
      </c>
      <c r="B160" s="91"/>
    </row>
    <row r="161" spans="1:2" x14ac:dyDescent="0.25">
      <c r="A161" s="91">
        <v>274.01655666666665</v>
      </c>
      <c r="B161" s="91"/>
    </row>
    <row r="162" spans="1:2" x14ac:dyDescent="0.25">
      <c r="A162" s="91">
        <v>321.89490000000001</v>
      </c>
      <c r="B162" s="91"/>
    </row>
    <row r="163" spans="1:2" x14ac:dyDescent="0.25">
      <c r="A163" s="91">
        <v>331.81911666666667</v>
      </c>
      <c r="B163" s="91"/>
    </row>
    <row r="164" spans="1:2" x14ac:dyDescent="0.25">
      <c r="A164" s="91">
        <v>290.86704666666668</v>
      </c>
      <c r="B164" s="91"/>
    </row>
    <row r="165" spans="1:2" x14ac:dyDescent="0.25">
      <c r="A165" s="91">
        <v>252.90616666666668</v>
      </c>
      <c r="B165" s="91"/>
    </row>
    <row r="166" spans="1:2" x14ac:dyDescent="0.25">
      <c r="A166" s="91">
        <v>229.87244000000001</v>
      </c>
      <c r="B166" s="91"/>
    </row>
    <row r="167" spans="1:2" x14ac:dyDescent="0.25">
      <c r="A167" s="91">
        <v>207.80408</v>
      </c>
      <c r="B167" s="91"/>
    </row>
    <row r="168" spans="1:2" x14ac:dyDescent="0.25">
      <c r="A168" s="91">
        <v>183.76710333333335</v>
      </c>
      <c r="B168" s="91"/>
    </row>
    <row r="169" spans="1:2" x14ac:dyDescent="0.25">
      <c r="A169" s="91">
        <v>159.90774333333331</v>
      </c>
      <c r="B169" s="91"/>
    </row>
    <row r="170" spans="1:2" x14ac:dyDescent="0.25">
      <c r="A170" s="91">
        <v>142.43733666666668</v>
      </c>
      <c r="B170" s="91"/>
    </row>
    <row r="171" spans="1:2" x14ac:dyDescent="0.25">
      <c r="A171" s="91">
        <v>127.20826666666667</v>
      </c>
      <c r="B171" s="91"/>
    </row>
    <row r="172" spans="1:2" x14ac:dyDescent="0.25">
      <c r="A172" s="91">
        <v>117.14736333333333</v>
      </c>
      <c r="B172" s="91"/>
    </row>
    <row r="173" spans="1:2" x14ac:dyDescent="0.25">
      <c r="A173" s="91">
        <v>105.26986333333332</v>
      </c>
      <c r="B173" s="91"/>
    </row>
    <row r="174" spans="1:2" x14ac:dyDescent="0.25">
      <c r="A174" s="91">
        <v>98.484886666666668</v>
      </c>
      <c r="B174" s="91"/>
    </row>
    <row r="175" spans="1:2" x14ac:dyDescent="0.25">
      <c r="A175" s="91">
        <v>102.10986666666666</v>
      </c>
      <c r="B175" s="91"/>
    </row>
    <row r="176" spans="1:2" x14ac:dyDescent="0.25">
      <c r="A176" s="91">
        <v>121.12691666666666</v>
      </c>
      <c r="B176" s="91"/>
    </row>
    <row r="177" spans="1:2" x14ac:dyDescent="0.25">
      <c r="A177" s="91">
        <v>160.24319666666668</v>
      </c>
      <c r="B177" s="91"/>
    </row>
    <row r="178" spans="1:2" x14ac:dyDescent="0.25">
      <c r="A178" s="91">
        <v>205.07001333333332</v>
      </c>
      <c r="B178" s="91"/>
    </row>
    <row r="179" spans="1:2" x14ac:dyDescent="0.25">
      <c r="A179" s="91">
        <v>231.70939666666669</v>
      </c>
      <c r="B179" s="91"/>
    </row>
    <row r="180" spans="1:2" x14ac:dyDescent="0.25">
      <c r="A180" s="91">
        <v>247.04327666666663</v>
      </c>
      <c r="B180" s="91"/>
    </row>
    <row r="181" spans="1:2" x14ac:dyDescent="0.25">
      <c r="A181" s="91">
        <v>259.48793666666666</v>
      </c>
      <c r="B181" s="91"/>
    </row>
    <row r="182" spans="1:2" x14ac:dyDescent="0.25">
      <c r="A182" s="91">
        <v>259.38310333333334</v>
      </c>
      <c r="B182" s="91"/>
    </row>
    <row r="183" spans="1:2" x14ac:dyDescent="0.25">
      <c r="A183" s="91">
        <v>262.12678666666665</v>
      </c>
      <c r="B183" s="91"/>
    </row>
    <row r="184" spans="1:2" x14ac:dyDescent="0.25">
      <c r="A184" s="91">
        <v>265.19716333333332</v>
      </c>
      <c r="B184" s="91"/>
    </row>
    <row r="185" spans="1:2" x14ac:dyDescent="0.25">
      <c r="A185" s="91">
        <v>294.28568000000001</v>
      </c>
      <c r="B185" s="91"/>
    </row>
    <row r="186" spans="1:2" x14ac:dyDescent="0.25">
      <c r="A186" s="91">
        <v>357.63000999999997</v>
      </c>
      <c r="B186" s="91"/>
    </row>
    <row r="187" spans="1:2" x14ac:dyDescent="0.25">
      <c r="A187" s="91">
        <v>365.69176999999996</v>
      </c>
      <c r="B187" s="91"/>
    </row>
    <row r="188" spans="1:2" x14ac:dyDescent="0.25">
      <c r="A188" s="91">
        <v>319.32634333333334</v>
      </c>
      <c r="B188" s="91"/>
    </row>
    <row r="189" spans="1:2" x14ac:dyDescent="0.25">
      <c r="A189" s="91">
        <v>277.09590333333335</v>
      </c>
      <c r="B189" s="91"/>
    </row>
    <row r="190" spans="1:2" x14ac:dyDescent="0.25">
      <c r="A190" s="91">
        <v>247.40670666666665</v>
      </c>
      <c r="B190" s="91"/>
    </row>
    <row r="191" spans="1:2" x14ac:dyDescent="0.25">
      <c r="A191" s="91">
        <v>207.93621333333334</v>
      </c>
      <c r="B191" s="91"/>
    </row>
    <row r="192" spans="1:2" x14ac:dyDescent="0.25">
      <c r="A192" s="91">
        <v>168.26160000000002</v>
      </c>
      <c r="B192" s="91"/>
    </row>
    <row r="193" spans="1:2" x14ac:dyDescent="0.25">
      <c r="A193" s="91">
        <v>138.38583</v>
      </c>
      <c r="B193" s="91"/>
    </row>
    <row r="194" spans="1:2" x14ac:dyDescent="0.25">
      <c r="A194" s="91">
        <v>122.86683333333335</v>
      </c>
      <c r="B194" s="91"/>
    </row>
    <row r="195" spans="1:2" x14ac:dyDescent="0.25">
      <c r="A195" s="91">
        <v>113.44894000000001</v>
      </c>
      <c r="B195" s="91"/>
    </row>
    <row r="196" spans="1:2" x14ac:dyDescent="0.25">
      <c r="A196" s="91">
        <v>107.65276666666668</v>
      </c>
      <c r="B196" s="91"/>
    </row>
    <row r="197" spans="1:2" x14ac:dyDescent="0.25">
      <c r="A197" s="91">
        <v>99.913586666666674</v>
      </c>
      <c r="B197" s="91"/>
    </row>
    <row r="198" spans="1:2" x14ac:dyDescent="0.25">
      <c r="A198" s="91">
        <v>101.44088666666666</v>
      </c>
      <c r="B198" s="91"/>
    </row>
    <row r="199" spans="1:2" x14ac:dyDescent="0.25">
      <c r="A199" s="91">
        <v>133.5273</v>
      </c>
      <c r="B199" s="91"/>
    </row>
    <row r="200" spans="1:2" x14ac:dyDescent="0.25">
      <c r="A200" s="91">
        <v>169.01510666666667</v>
      </c>
      <c r="B200" s="91"/>
    </row>
    <row r="201" spans="1:2" x14ac:dyDescent="0.25">
      <c r="A201" s="91">
        <v>165.68207333333334</v>
      </c>
      <c r="B201" s="91"/>
    </row>
    <row r="202" spans="1:2" x14ac:dyDescent="0.25">
      <c r="A202" s="91">
        <v>162.48619000000002</v>
      </c>
      <c r="B202" s="91"/>
    </row>
    <row r="203" spans="1:2" x14ac:dyDescent="0.25">
      <c r="A203" s="91">
        <v>163.57259999999999</v>
      </c>
      <c r="B203" s="91"/>
    </row>
    <row r="204" spans="1:2" x14ac:dyDescent="0.25">
      <c r="A204" s="91">
        <v>170.63311333333334</v>
      </c>
      <c r="B204" s="91"/>
    </row>
    <row r="205" spans="1:2" x14ac:dyDescent="0.25">
      <c r="A205" s="91">
        <v>178.95976333333331</v>
      </c>
      <c r="B205" s="91"/>
    </row>
    <row r="206" spans="1:2" x14ac:dyDescent="0.25">
      <c r="A206" s="91">
        <v>180.6639266666667</v>
      </c>
      <c r="B206" s="91"/>
    </row>
    <row r="207" spans="1:2" x14ac:dyDescent="0.25">
      <c r="A207" s="91">
        <v>183.22444000000002</v>
      </c>
      <c r="B207" s="91"/>
    </row>
    <row r="208" spans="1:2" x14ac:dyDescent="0.25">
      <c r="A208" s="91">
        <v>193.00069999999999</v>
      </c>
      <c r="B208" s="91"/>
    </row>
    <row r="209" spans="1:2" x14ac:dyDescent="0.25">
      <c r="A209" s="91">
        <v>239.63648666666666</v>
      </c>
      <c r="B209" s="91"/>
    </row>
    <row r="210" spans="1:2" x14ac:dyDescent="0.25">
      <c r="A210" s="91">
        <v>330.04788333333335</v>
      </c>
      <c r="B210" s="91"/>
    </row>
    <row r="211" spans="1:2" x14ac:dyDescent="0.25">
      <c r="A211" s="91">
        <v>347.74446</v>
      </c>
      <c r="B211" s="91"/>
    </row>
    <row r="212" spans="1:2" x14ac:dyDescent="0.25">
      <c r="A212" s="91">
        <v>307.13844666666665</v>
      </c>
      <c r="B212" s="91"/>
    </row>
    <row r="213" spans="1:2" x14ac:dyDescent="0.25">
      <c r="A213" s="91">
        <v>270.18629333333337</v>
      </c>
      <c r="B213" s="91"/>
    </row>
    <row r="214" spans="1:2" x14ac:dyDescent="0.25">
      <c r="A214" s="91">
        <v>241.66217666666668</v>
      </c>
      <c r="B214" s="91"/>
    </row>
    <row r="215" spans="1:2" x14ac:dyDescent="0.25">
      <c r="A215" s="91">
        <v>206.31062999999997</v>
      </c>
      <c r="B215" s="91"/>
    </row>
    <row r="216" spans="1:2" x14ac:dyDescent="0.25">
      <c r="A216" s="91">
        <v>165.91232333333332</v>
      </c>
      <c r="B216" s="91"/>
    </row>
    <row r="217" spans="1:2" x14ac:dyDescent="0.25">
      <c r="A217" s="91">
        <v>136.33920000000001</v>
      </c>
      <c r="B217" s="91"/>
    </row>
    <row r="218" spans="1:2" x14ac:dyDescent="0.25">
      <c r="A218" s="91">
        <v>120.05309000000001</v>
      </c>
      <c r="B218" s="91"/>
    </row>
    <row r="219" spans="1:2" x14ac:dyDescent="0.25">
      <c r="A219" s="91">
        <v>109.99116666666666</v>
      </c>
      <c r="B219" s="91"/>
    </row>
    <row r="220" spans="1:2" x14ac:dyDescent="0.25">
      <c r="A220" s="91">
        <v>103.13701333333334</v>
      </c>
      <c r="B220" s="91"/>
    </row>
    <row r="221" spans="1:2" x14ac:dyDescent="0.25">
      <c r="A221" s="91">
        <v>97.468873333333335</v>
      </c>
      <c r="B221" s="91"/>
    </row>
    <row r="222" spans="1:2" x14ac:dyDescent="0.25">
      <c r="A222" s="91">
        <v>101.10089333333335</v>
      </c>
      <c r="B222" s="91"/>
    </row>
    <row r="223" spans="1:2" x14ac:dyDescent="0.25">
      <c r="A223" s="91">
        <v>133.57148666666666</v>
      </c>
      <c r="B223" s="91"/>
    </row>
    <row r="224" spans="1:2" x14ac:dyDescent="0.25">
      <c r="A224" s="91">
        <v>169.3758</v>
      </c>
      <c r="B224" s="91"/>
    </row>
    <row r="225" spans="1:2" x14ac:dyDescent="0.25">
      <c r="A225" s="91">
        <v>166.62220666666664</v>
      </c>
      <c r="B225" s="91"/>
    </row>
    <row r="226" spans="1:2" x14ac:dyDescent="0.25">
      <c r="A226" s="91">
        <v>161.29285333333331</v>
      </c>
      <c r="B226" s="91"/>
    </row>
    <row r="227" spans="1:2" x14ac:dyDescent="0.25">
      <c r="A227" s="91">
        <v>158.35759000000002</v>
      </c>
      <c r="B227" s="91"/>
    </row>
    <row r="228" spans="1:2" x14ac:dyDescent="0.25">
      <c r="A228" s="91">
        <v>160.00544333333335</v>
      </c>
      <c r="B228" s="91"/>
    </row>
    <row r="229" spans="1:2" x14ac:dyDescent="0.25">
      <c r="A229" s="91">
        <v>163.35090333333332</v>
      </c>
      <c r="B229" s="91"/>
    </row>
    <row r="230" spans="1:2" x14ac:dyDescent="0.25">
      <c r="A230" s="91">
        <v>162.99838</v>
      </c>
      <c r="B230" s="91"/>
    </row>
    <row r="231" spans="1:2" x14ac:dyDescent="0.25">
      <c r="A231" s="91">
        <v>170.86214999999999</v>
      </c>
      <c r="B231" s="91"/>
    </row>
    <row r="232" spans="1:2" x14ac:dyDescent="0.25">
      <c r="A232" s="91">
        <v>189.69529666666668</v>
      </c>
      <c r="B232" s="91"/>
    </row>
    <row r="233" spans="1:2" x14ac:dyDescent="0.25">
      <c r="A233" s="91">
        <v>235.37658666666664</v>
      </c>
      <c r="B233" s="91"/>
    </row>
    <row r="234" spans="1:2" x14ac:dyDescent="0.25">
      <c r="A234" s="91">
        <v>321.25451999999996</v>
      </c>
      <c r="B234" s="91"/>
    </row>
    <row r="235" spans="1:2" x14ac:dyDescent="0.25">
      <c r="A235" s="91">
        <v>336.68216999999999</v>
      </c>
      <c r="B235" s="91"/>
    </row>
    <row r="236" spans="1:2" x14ac:dyDescent="0.25">
      <c r="A236" s="91">
        <v>298.41449333333333</v>
      </c>
      <c r="B236" s="91"/>
    </row>
    <row r="237" spans="1:2" x14ac:dyDescent="0.25">
      <c r="A237" s="91">
        <v>264.25021666666669</v>
      </c>
      <c r="B237" s="91"/>
    </row>
    <row r="238" spans="1:2" x14ac:dyDescent="0.25">
      <c r="A238" s="91">
        <v>237.97955666666667</v>
      </c>
      <c r="B238" s="91"/>
    </row>
    <row r="239" spans="1:2" x14ac:dyDescent="0.25">
      <c r="A239" s="91">
        <v>202.54962666666665</v>
      </c>
      <c r="B239" s="91"/>
    </row>
    <row r="240" spans="1:2" x14ac:dyDescent="0.25">
      <c r="A240" s="91">
        <v>163.77356666666668</v>
      </c>
      <c r="B240" s="91"/>
    </row>
    <row r="241" spans="1:2" x14ac:dyDescent="0.25">
      <c r="A241" s="91">
        <v>136.98110666666665</v>
      </c>
      <c r="B241" s="91"/>
    </row>
    <row r="242" spans="1:2" x14ac:dyDescent="0.25">
      <c r="A242" s="91">
        <v>123.24033000000001</v>
      </c>
      <c r="B242" s="91"/>
    </row>
    <row r="243" spans="1:2" x14ac:dyDescent="0.25">
      <c r="A243" s="91">
        <v>117.11088999999998</v>
      </c>
      <c r="B243" s="91"/>
    </row>
    <row r="244" spans="1:2" x14ac:dyDescent="0.25">
      <c r="A244" s="91">
        <v>109.85661</v>
      </c>
      <c r="B244" s="91"/>
    </row>
    <row r="245" spans="1:2" x14ac:dyDescent="0.25">
      <c r="A245" s="91">
        <v>101.60104666666665</v>
      </c>
      <c r="B245" s="91"/>
    </row>
    <row r="246" spans="1:2" x14ac:dyDescent="0.25">
      <c r="A246" s="91">
        <v>103.04937666666667</v>
      </c>
      <c r="B246" s="91"/>
    </row>
    <row r="247" spans="1:2" x14ac:dyDescent="0.25">
      <c r="A247" s="91">
        <v>135.22908666666666</v>
      </c>
      <c r="B247" s="91"/>
    </row>
    <row r="248" spans="1:2" x14ac:dyDescent="0.25">
      <c r="A248" s="91">
        <v>172.01462999999998</v>
      </c>
      <c r="B248" s="91"/>
    </row>
    <row r="249" spans="1:2" x14ac:dyDescent="0.25">
      <c r="A249" s="91">
        <v>171.91911999999999</v>
      </c>
      <c r="B249" s="91"/>
    </row>
    <row r="250" spans="1:2" x14ac:dyDescent="0.25">
      <c r="A250" s="91">
        <v>169.99130333333338</v>
      </c>
      <c r="B250" s="91"/>
    </row>
    <row r="251" spans="1:2" x14ac:dyDescent="0.25">
      <c r="A251" s="91">
        <v>169.41496666666666</v>
      </c>
      <c r="B251" s="91"/>
    </row>
    <row r="252" spans="1:2" x14ac:dyDescent="0.25">
      <c r="A252" s="91">
        <v>171.05975333333333</v>
      </c>
      <c r="B252" s="91"/>
    </row>
    <row r="253" spans="1:2" x14ac:dyDescent="0.25">
      <c r="A253" s="91">
        <v>174.52078999999998</v>
      </c>
      <c r="B253" s="91"/>
    </row>
    <row r="254" spans="1:2" x14ac:dyDescent="0.25">
      <c r="A254" s="91">
        <v>173.97954666666669</v>
      </c>
      <c r="B254" s="91"/>
    </row>
    <row r="255" spans="1:2" x14ac:dyDescent="0.25">
      <c r="A255" s="91">
        <v>177.45007999999999</v>
      </c>
      <c r="B255" s="91"/>
    </row>
    <row r="256" spans="1:2" x14ac:dyDescent="0.25">
      <c r="A256" s="91">
        <v>190.02028999999999</v>
      </c>
      <c r="B256" s="91"/>
    </row>
    <row r="257" spans="1:2" x14ac:dyDescent="0.25">
      <c r="A257" s="91">
        <v>231.0020366666667</v>
      </c>
      <c r="B257" s="91"/>
    </row>
    <row r="258" spans="1:2" x14ac:dyDescent="0.25">
      <c r="A258" s="91">
        <v>317.23824000000002</v>
      </c>
      <c r="B258" s="91"/>
    </row>
    <row r="259" spans="1:2" x14ac:dyDescent="0.25">
      <c r="A259" s="91">
        <v>335.00468666666666</v>
      </c>
      <c r="B259" s="91"/>
    </row>
    <row r="260" spans="1:2" x14ac:dyDescent="0.25">
      <c r="A260" s="91">
        <v>298.53009333333335</v>
      </c>
      <c r="B260" s="91"/>
    </row>
    <row r="261" spans="1:2" x14ac:dyDescent="0.25">
      <c r="A261" s="91">
        <v>264.09167000000002</v>
      </c>
      <c r="B261" s="91"/>
    </row>
    <row r="262" spans="1:2" x14ac:dyDescent="0.25">
      <c r="A262" s="91">
        <v>238.5314066666667</v>
      </c>
      <c r="B262" s="91"/>
    </row>
    <row r="263" spans="1:2" x14ac:dyDescent="0.25">
      <c r="A263" s="91">
        <v>202.94768333333332</v>
      </c>
      <c r="B263" s="91"/>
    </row>
    <row r="264" spans="1:2" x14ac:dyDescent="0.25">
      <c r="A264" s="91">
        <v>163.06578666666667</v>
      </c>
      <c r="B264" s="91"/>
    </row>
    <row r="265" spans="1:2" x14ac:dyDescent="0.25">
      <c r="A265" s="91">
        <v>137.23216333333335</v>
      </c>
      <c r="B265" s="91"/>
    </row>
    <row r="266" spans="1:2" x14ac:dyDescent="0.25">
      <c r="A266" s="91">
        <v>124.61890666666666</v>
      </c>
      <c r="B266" s="91"/>
    </row>
    <row r="267" spans="1:2" x14ac:dyDescent="0.25">
      <c r="A267" s="91">
        <v>115.57203666666666</v>
      </c>
      <c r="B267" s="91"/>
    </row>
    <row r="268" spans="1:2" x14ac:dyDescent="0.25">
      <c r="A268" s="91">
        <v>108.97736333333332</v>
      </c>
      <c r="B268" s="91"/>
    </row>
    <row r="269" spans="1:2" x14ac:dyDescent="0.25">
      <c r="A269" s="91">
        <v>100.35052</v>
      </c>
      <c r="B269" s="91"/>
    </row>
    <row r="270" spans="1:2" x14ac:dyDescent="0.25">
      <c r="A270" s="91">
        <v>102.26981666666666</v>
      </c>
      <c r="B270" s="91"/>
    </row>
    <row r="271" spans="1:2" x14ac:dyDescent="0.25">
      <c r="A271" s="91">
        <v>134.72899000000001</v>
      </c>
      <c r="B271" s="91"/>
    </row>
    <row r="272" spans="1:2" x14ac:dyDescent="0.25">
      <c r="A272" s="91">
        <v>171.00471999999999</v>
      </c>
      <c r="B272" s="91"/>
    </row>
    <row r="273" spans="1:2" x14ac:dyDescent="0.25">
      <c r="A273" s="91">
        <v>171.24036666666666</v>
      </c>
      <c r="B273" s="91"/>
    </row>
    <row r="274" spans="1:2" x14ac:dyDescent="0.25">
      <c r="A274" s="91">
        <v>167.65030999999999</v>
      </c>
      <c r="B274" s="91"/>
    </row>
    <row r="275" spans="1:2" x14ac:dyDescent="0.25">
      <c r="A275" s="91">
        <v>167.52381</v>
      </c>
      <c r="B275" s="91"/>
    </row>
    <row r="276" spans="1:2" x14ac:dyDescent="0.25">
      <c r="A276" s="91">
        <v>171.45185333333333</v>
      </c>
      <c r="B276" s="91"/>
    </row>
    <row r="277" spans="1:2" x14ac:dyDescent="0.25">
      <c r="A277" s="91">
        <v>179.43119999999999</v>
      </c>
      <c r="B277" s="91"/>
    </row>
    <row r="278" spans="1:2" x14ac:dyDescent="0.25">
      <c r="A278" s="91">
        <v>179.71714333333333</v>
      </c>
      <c r="B278" s="91"/>
    </row>
    <row r="279" spans="1:2" x14ac:dyDescent="0.25">
      <c r="A279" s="91">
        <v>184.12317666666667</v>
      </c>
      <c r="B279" s="91"/>
    </row>
    <row r="280" spans="1:2" x14ac:dyDescent="0.25">
      <c r="A280" s="91">
        <v>195.27357333333333</v>
      </c>
      <c r="B280" s="91"/>
    </row>
    <row r="281" spans="1:2" x14ac:dyDescent="0.25">
      <c r="A281" s="91">
        <v>236.09542333333331</v>
      </c>
      <c r="B281" s="91"/>
    </row>
    <row r="282" spans="1:2" x14ac:dyDescent="0.25">
      <c r="A282" s="91">
        <v>313.98025333333328</v>
      </c>
      <c r="B282" s="91"/>
    </row>
    <row r="283" spans="1:2" x14ac:dyDescent="0.25">
      <c r="A283" s="91">
        <v>329.22317666666669</v>
      </c>
      <c r="B283" s="91"/>
    </row>
    <row r="284" spans="1:2" x14ac:dyDescent="0.25">
      <c r="A284" s="91">
        <v>293.33337333333333</v>
      </c>
      <c r="B284" s="91"/>
    </row>
    <row r="285" spans="1:2" x14ac:dyDescent="0.25">
      <c r="A285" s="91">
        <v>260.31929666666667</v>
      </c>
      <c r="B285" s="91"/>
    </row>
    <row r="286" spans="1:2" x14ac:dyDescent="0.25">
      <c r="A286" s="91">
        <v>235.05742333333336</v>
      </c>
      <c r="B286" s="91"/>
    </row>
    <row r="287" spans="1:2" x14ac:dyDescent="0.25">
      <c r="A287" s="91">
        <v>200.91588000000002</v>
      </c>
      <c r="B287" s="91"/>
    </row>
    <row r="288" spans="1:2" x14ac:dyDescent="0.25">
      <c r="A288" s="91">
        <v>163.77333333333331</v>
      </c>
      <c r="B288" s="91"/>
    </row>
    <row r="289" spans="1:2" x14ac:dyDescent="0.25">
      <c r="A289" s="91">
        <v>137.54641333333336</v>
      </c>
      <c r="B289" s="91"/>
    </row>
    <row r="290" spans="1:2" x14ac:dyDescent="0.25">
      <c r="A290" s="91">
        <v>124.54225000000001</v>
      </c>
      <c r="B290" s="91"/>
    </row>
    <row r="291" spans="1:2" x14ac:dyDescent="0.25">
      <c r="A291" s="91">
        <v>117.20168666666669</v>
      </c>
      <c r="B291" s="91"/>
    </row>
    <row r="292" spans="1:2" x14ac:dyDescent="0.25">
      <c r="A292" s="91">
        <v>106.09685</v>
      </c>
      <c r="B292" s="91"/>
    </row>
    <row r="293" spans="1:2" x14ac:dyDescent="0.25">
      <c r="A293" s="91">
        <v>98.281316666666669</v>
      </c>
      <c r="B293" s="91"/>
    </row>
    <row r="294" spans="1:2" x14ac:dyDescent="0.25">
      <c r="A294" s="91">
        <v>101.35198000000001</v>
      </c>
      <c r="B294" s="91"/>
    </row>
    <row r="295" spans="1:2" x14ac:dyDescent="0.25">
      <c r="A295" s="91">
        <v>133.03379000000001</v>
      </c>
      <c r="B295" s="91"/>
    </row>
    <row r="296" spans="1:2" x14ac:dyDescent="0.25">
      <c r="A296" s="91">
        <v>170.54460666666665</v>
      </c>
      <c r="B296" s="91"/>
    </row>
    <row r="297" spans="1:2" x14ac:dyDescent="0.25">
      <c r="A297" s="91">
        <v>172.51113333333333</v>
      </c>
      <c r="B297" s="91"/>
    </row>
    <row r="298" spans="1:2" x14ac:dyDescent="0.25">
      <c r="A298" s="91">
        <v>169.31447999999997</v>
      </c>
      <c r="B298" s="91"/>
    </row>
    <row r="299" spans="1:2" x14ac:dyDescent="0.25">
      <c r="A299" s="91">
        <v>168.01055333333332</v>
      </c>
      <c r="B299" s="91"/>
    </row>
    <row r="300" spans="1:2" x14ac:dyDescent="0.25">
      <c r="A300" s="91">
        <v>172.91823333333335</v>
      </c>
      <c r="B300" s="91"/>
    </row>
    <row r="301" spans="1:2" x14ac:dyDescent="0.25">
      <c r="A301" s="91">
        <v>180.38080333333335</v>
      </c>
      <c r="B301" s="91"/>
    </row>
    <row r="302" spans="1:2" x14ac:dyDescent="0.25">
      <c r="A302" s="91">
        <v>183.37671666666668</v>
      </c>
      <c r="B302" s="91"/>
    </row>
    <row r="303" spans="1:2" x14ac:dyDescent="0.25">
      <c r="A303" s="91">
        <v>190.06740000000002</v>
      </c>
      <c r="B303" s="91"/>
    </row>
    <row r="304" spans="1:2" x14ac:dyDescent="0.25">
      <c r="A304" s="91">
        <v>203.0533033333333</v>
      </c>
      <c r="B304" s="91"/>
    </row>
    <row r="305" spans="1:2" x14ac:dyDescent="0.25">
      <c r="A305" s="91">
        <v>241.19198333333335</v>
      </c>
      <c r="B305" s="91"/>
    </row>
    <row r="306" spans="1:2" x14ac:dyDescent="0.25">
      <c r="A306" s="91">
        <v>306.18765666666667</v>
      </c>
      <c r="B306" s="91"/>
    </row>
    <row r="307" spans="1:2" x14ac:dyDescent="0.25">
      <c r="A307" s="91">
        <v>317.27315333333331</v>
      </c>
      <c r="B307" s="91"/>
    </row>
    <row r="308" spans="1:2" x14ac:dyDescent="0.25">
      <c r="A308" s="91">
        <v>278.83458999999993</v>
      </c>
      <c r="B308" s="91"/>
    </row>
    <row r="309" spans="1:2" x14ac:dyDescent="0.25">
      <c r="A309" s="91">
        <v>244.82965666666666</v>
      </c>
      <c r="B309" s="91"/>
    </row>
    <row r="310" spans="1:2" x14ac:dyDescent="0.25">
      <c r="A310" s="91">
        <v>222.23488333333333</v>
      </c>
      <c r="B310" s="91"/>
    </row>
    <row r="311" spans="1:2" x14ac:dyDescent="0.25">
      <c r="A311" s="91">
        <v>197.94865666666666</v>
      </c>
      <c r="B311" s="91"/>
    </row>
    <row r="312" spans="1:2" x14ac:dyDescent="0.25">
      <c r="A312" s="91">
        <v>172.07949666666667</v>
      </c>
      <c r="B312" s="91"/>
    </row>
    <row r="313" spans="1:2" x14ac:dyDescent="0.25">
      <c r="A313" s="91">
        <v>150.29359333333335</v>
      </c>
      <c r="B313" s="91"/>
    </row>
    <row r="314" spans="1:2" x14ac:dyDescent="0.25">
      <c r="A314" s="91">
        <v>132.59665999999999</v>
      </c>
      <c r="B314" s="91"/>
    </row>
    <row r="315" spans="1:2" x14ac:dyDescent="0.25">
      <c r="A315" s="91">
        <v>119.05306666666667</v>
      </c>
      <c r="B315" s="91"/>
    </row>
    <row r="316" spans="1:2" x14ac:dyDescent="0.25">
      <c r="A316" s="91">
        <v>109.56855333333333</v>
      </c>
      <c r="B316" s="91"/>
    </row>
    <row r="317" spans="1:2" x14ac:dyDescent="0.25">
      <c r="A317" s="91">
        <v>101.33750000000002</v>
      </c>
      <c r="B317" s="91"/>
    </row>
    <row r="318" spans="1:2" x14ac:dyDescent="0.25">
      <c r="A318" s="91">
        <v>98.081910000000008</v>
      </c>
      <c r="B318" s="91"/>
    </row>
    <row r="319" spans="1:2" x14ac:dyDescent="0.25">
      <c r="A319" s="91">
        <v>104.77429333333335</v>
      </c>
      <c r="B319" s="91"/>
    </row>
    <row r="320" spans="1:2" x14ac:dyDescent="0.25">
      <c r="A320" s="91">
        <v>130.22249666666667</v>
      </c>
      <c r="B320" s="91"/>
    </row>
    <row r="321" spans="1:2" x14ac:dyDescent="0.25">
      <c r="A321" s="91">
        <v>174.93579666666668</v>
      </c>
      <c r="B321" s="91"/>
    </row>
    <row r="322" spans="1:2" x14ac:dyDescent="0.25">
      <c r="A322" s="91">
        <v>211.3913933333333</v>
      </c>
      <c r="B322" s="91"/>
    </row>
    <row r="323" spans="1:2" x14ac:dyDescent="0.25">
      <c r="A323" s="91">
        <v>227.71707999999998</v>
      </c>
      <c r="B323" s="91"/>
    </row>
    <row r="324" spans="1:2" x14ac:dyDescent="0.25">
      <c r="A324" s="91">
        <v>234.83506999999997</v>
      </c>
      <c r="B324" s="91"/>
    </row>
    <row r="325" spans="1:2" x14ac:dyDescent="0.25">
      <c r="A325" s="91">
        <v>239.54724333333331</v>
      </c>
      <c r="B325" s="91"/>
    </row>
    <row r="326" spans="1:2" x14ac:dyDescent="0.25">
      <c r="A326" s="91">
        <v>238.40601999999998</v>
      </c>
      <c r="B326" s="91"/>
    </row>
    <row r="327" spans="1:2" x14ac:dyDescent="0.25">
      <c r="A327" s="91">
        <v>237.04001</v>
      </c>
      <c r="B327" s="91"/>
    </row>
    <row r="328" spans="1:2" x14ac:dyDescent="0.25">
      <c r="A328" s="91">
        <v>241.9411666666667</v>
      </c>
      <c r="B328" s="91"/>
    </row>
    <row r="329" spans="1:2" x14ac:dyDescent="0.25">
      <c r="A329" s="91">
        <v>267.53110333333336</v>
      </c>
      <c r="B329" s="91"/>
    </row>
    <row r="330" spans="1:2" x14ac:dyDescent="0.25">
      <c r="A330" s="91">
        <v>319.38401333333337</v>
      </c>
      <c r="B330" s="91"/>
    </row>
    <row r="331" spans="1:2" x14ac:dyDescent="0.25">
      <c r="A331" s="91">
        <v>326.32198999999997</v>
      </c>
      <c r="B331" s="91"/>
    </row>
    <row r="332" spans="1:2" x14ac:dyDescent="0.25">
      <c r="A332" s="91">
        <v>286.88856999999996</v>
      </c>
      <c r="B332" s="91"/>
    </row>
    <row r="333" spans="1:2" x14ac:dyDescent="0.25">
      <c r="A333" s="91">
        <v>249.95765999999998</v>
      </c>
      <c r="B333" s="91"/>
    </row>
    <row r="334" spans="1:2" x14ac:dyDescent="0.25">
      <c r="A334" s="91">
        <v>225.87516666666664</v>
      </c>
      <c r="B334" s="91"/>
    </row>
    <row r="335" spans="1:2" x14ac:dyDescent="0.25">
      <c r="A335" s="91">
        <v>202.85332333333335</v>
      </c>
      <c r="B335" s="91"/>
    </row>
    <row r="336" spans="1:2" x14ac:dyDescent="0.25">
      <c r="A336" s="91">
        <v>176.24077999999997</v>
      </c>
      <c r="B336" s="91"/>
    </row>
    <row r="337" spans="1:2" x14ac:dyDescent="0.25">
      <c r="A337" s="91">
        <v>153.33953666666665</v>
      </c>
      <c r="B337" s="91"/>
    </row>
    <row r="338" spans="1:2" x14ac:dyDescent="0.25">
      <c r="A338" s="91">
        <v>134.40068666666667</v>
      </c>
      <c r="B338" s="91"/>
    </row>
    <row r="339" spans="1:2" x14ac:dyDescent="0.25">
      <c r="A339" s="91">
        <v>120.58949999999999</v>
      </c>
      <c r="B339" s="91"/>
    </row>
    <row r="340" spans="1:2" x14ac:dyDescent="0.25">
      <c r="A340" s="91">
        <v>113.20221666666666</v>
      </c>
      <c r="B340" s="91"/>
    </row>
    <row r="341" spans="1:2" x14ac:dyDescent="0.25">
      <c r="A341" s="91">
        <v>106.74541333333335</v>
      </c>
      <c r="B341" s="91"/>
    </row>
    <row r="342" spans="1:2" x14ac:dyDescent="0.25">
      <c r="A342" s="91">
        <v>103.42265333333332</v>
      </c>
      <c r="B342" s="91"/>
    </row>
    <row r="343" spans="1:2" x14ac:dyDescent="0.25">
      <c r="A343" s="91">
        <v>105.27831666666667</v>
      </c>
      <c r="B343" s="91"/>
    </row>
    <row r="344" spans="1:2" x14ac:dyDescent="0.25">
      <c r="A344" s="91">
        <v>125.50327333333333</v>
      </c>
      <c r="B344" s="91"/>
    </row>
    <row r="345" spans="1:2" x14ac:dyDescent="0.25">
      <c r="A345" s="91">
        <v>168.96430333333333</v>
      </c>
      <c r="B345" s="91"/>
    </row>
    <row r="346" spans="1:2" x14ac:dyDescent="0.25">
      <c r="A346" s="91">
        <v>215.47554999999997</v>
      </c>
      <c r="B346" s="91"/>
    </row>
    <row r="347" spans="1:2" x14ac:dyDescent="0.25">
      <c r="A347" s="91">
        <v>238.28523333333337</v>
      </c>
      <c r="B347" s="91"/>
    </row>
    <row r="348" spans="1:2" x14ac:dyDescent="0.25">
      <c r="A348" s="91">
        <v>250.33382666666668</v>
      </c>
      <c r="B348" s="91"/>
    </row>
    <row r="349" spans="1:2" x14ac:dyDescent="0.25">
      <c r="A349" s="91">
        <v>258.56724666666662</v>
      </c>
      <c r="B349" s="91"/>
    </row>
    <row r="350" spans="1:2" x14ac:dyDescent="0.25">
      <c r="A350" s="91">
        <v>261.34366666666671</v>
      </c>
      <c r="B350" s="91"/>
    </row>
    <row r="351" spans="1:2" x14ac:dyDescent="0.25">
      <c r="A351" s="91">
        <v>259.39446666666669</v>
      </c>
      <c r="B351" s="91"/>
    </row>
    <row r="352" spans="1:2" x14ac:dyDescent="0.25">
      <c r="A352" s="91">
        <v>268.49644999999998</v>
      </c>
      <c r="B352" s="91"/>
    </row>
    <row r="353" spans="1:2" x14ac:dyDescent="0.25">
      <c r="A353" s="91">
        <v>303.12863666666664</v>
      </c>
      <c r="B353" s="91"/>
    </row>
    <row r="354" spans="1:2" x14ac:dyDescent="0.25">
      <c r="A354" s="91">
        <v>369.97546666666665</v>
      </c>
      <c r="B354" s="91"/>
    </row>
    <row r="355" spans="1:2" x14ac:dyDescent="0.25">
      <c r="A355" s="91">
        <v>376.22584666666665</v>
      </c>
      <c r="B355" s="91"/>
    </row>
    <row r="356" spans="1:2" x14ac:dyDescent="0.25">
      <c r="A356" s="91">
        <v>325.13342999999998</v>
      </c>
      <c r="B356" s="91"/>
    </row>
    <row r="357" spans="1:2" x14ac:dyDescent="0.25">
      <c r="A357" s="91">
        <v>286.40989333333329</v>
      </c>
      <c r="B357" s="91"/>
    </row>
    <row r="358" spans="1:2" x14ac:dyDescent="0.25">
      <c r="A358" s="91">
        <v>251.27542333333329</v>
      </c>
      <c r="B358" s="91"/>
    </row>
    <row r="359" spans="1:2" x14ac:dyDescent="0.25">
      <c r="A359" s="91">
        <v>210.14632333333333</v>
      </c>
      <c r="B359" s="91"/>
    </row>
    <row r="360" spans="1:2" x14ac:dyDescent="0.25">
      <c r="A360" s="91">
        <v>166.49720666666664</v>
      </c>
      <c r="B360" s="91"/>
    </row>
    <row r="361" spans="1:2" x14ac:dyDescent="0.25">
      <c r="A361" s="91">
        <v>141.29841000000002</v>
      </c>
      <c r="B361" s="91"/>
    </row>
    <row r="362" spans="1:2" x14ac:dyDescent="0.25">
      <c r="A362" s="91">
        <v>124.21621</v>
      </c>
      <c r="B362" s="91"/>
    </row>
    <row r="363" spans="1:2" x14ac:dyDescent="0.25">
      <c r="A363" s="91">
        <v>112.63630333333334</v>
      </c>
      <c r="B363" s="91"/>
    </row>
    <row r="364" spans="1:2" x14ac:dyDescent="0.25">
      <c r="A364" s="91">
        <v>104.24524666666667</v>
      </c>
      <c r="B364" s="91"/>
    </row>
    <row r="365" spans="1:2" x14ac:dyDescent="0.25">
      <c r="A365" s="91">
        <v>99.20529333333333</v>
      </c>
      <c r="B365" s="91"/>
    </row>
    <row r="366" spans="1:2" x14ac:dyDescent="0.25">
      <c r="A366" s="91">
        <v>103.44125333333334</v>
      </c>
      <c r="B366" s="91"/>
    </row>
    <row r="367" spans="1:2" x14ac:dyDescent="0.25">
      <c r="A367" s="91">
        <v>136.7772866666667</v>
      </c>
      <c r="B367" s="91"/>
    </row>
    <row r="368" spans="1:2" x14ac:dyDescent="0.25">
      <c r="A368" s="91">
        <v>173.00651333333332</v>
      </c>
      <c r="B368" s="91"/>
    </row>
    <row r="369" spans="1:2" x14ac:dyDescent="0.25">
      <c r="A369" s="91">
        <v>171.45652000000001</v>
      </c>
      <c r="B369" s="91"/>
    </row>
    <row r="370" spans="1:2" x14ac:dyDescent="0.25">
      <c r="A370" s="91">
        <v>165.78715</v>
      </c>
      <c r="B370" s="91"/>
    </row>
    <row r="371" spans="1:2" x14ac:dyDescent="0.25">
      <c r="A371" s="91">
        <v>163.72597999999999</v>
      </c>
      <c r="B371" s="91"/>
    </row>
    <row r="372" spans="1:2" x14ac:dyDescent="0.25">
      <c r="A372" s="91">
        <v>166.95196666666666</v>
      </c>
      <c r="B372" s="91"/>
    </row>
    <row r="373" spans="1:2" x14ac:dyDescent="0.25">
      <c r="A373" s="91">
        <v>171.77353666666667</v>
      </c>
      <c r="B373" s="91"/>
    </row>
    <row r="374" spans="1:2" x14ac:dyDescent="0.25">
      <c r="A374" s="91">
        <v>172.98735666666667</v>
      </c>
      <c r="B374" s="91"/>
    </row>
    <row r="375" spans="1:2" x14ac:dyDescent="0.25">
      <c r="A375" s="91">
        <v>175.93293999999997</v>
      </c>
      <c r="B375" s="91"/>
    </row>
    <row r="376" spans="1:2" x14ac:dyDescent="0.25">
      <c r="A376" s="91">
        <v>190.34109333333333</v>
      </c>
      <c r="B376" s="91"/>
    </row>
    <row r="377" spans="1:2" x14ac:dyDescent="0.25">
      <c r="A377" s="91">
        <v>237.6499666666667</v>
      </c>
      <c r="B377" s="91"/>
    </row>
    <row r="378" spans="1:2" x14ac:dyDescent="0.25">
      <c r="A378" s="91">
        <v>332.3603333333333</v>
      </c>
      <c r="B378" s="91"/>
    </row>
    <row r="379" spans="1:2" x14ac:dyDescent="0.25">
      <c r="A379" s="91">
        <v>350.16496333333333</v>
      </c>
      <c r="B379" s="91"/>
    </row>
    <row r="380" spans="1:2" x14ac:dyDescent="0.25">
      <c r="A380" s="91">
        <v>308.50659999999999</v>
      </c>
      <c r="B380" s="91"/>
    </row>
    <row r="381" spans="1:2" x14ac:dyDescent="0.25">
      <c r="A381" s="91">
        <v>271.12478666666669</v>
      </c>
      <c r="B381" s="91"/>
    </row>
    <row r="382" spans="1:2" x14ac:dyDescent="0.25">
      <c r="A382" s="91">
        <v>243.37046000000001</v>
      </c>
      <c r="B382" s="91"/>
    </row>
    <row r="383" spans="1:2" x14ac:dyDescent="0.25">
      <c r="A383" s="91">
        <v>203.22206666666668</v>
      </c>
      <c r="B383" s="91"/>
    </row>
    <row r="384" spans="1:2" x14ac:dyDescent="0.25">
      <c r="A384" s="91">
        <v>162.94139333333331</v>
      </c>
      <c r="B384" s="91"/>
    </row>
    <row r="385" spans="1:2" x14ac:dyDescent="0.25">
      <c r="A385" s="91">
        <v>137.26866333333334</v>
      </c>
      <c r="B385" s="91"/>
    </row>
    <row r="386" spans="1:2" x14ac:dyDescent="0.25">
      <c r="A386" s="91">
        <v>123.04528000000002</v>
      </c>
      <c r="B386" s="91"/>
    </row>
    <row r="387" spans="1:2" x14ac:dyDescent="0.25">
      <c r="A387" s="91">
        <v>113.48096333333334</v>
      </c>
      <c r="B387" s="91"/>
    </row>
    <row r="388" spans="1:2" x14ac:dyDescent="0.25">
      <c r="A388" s="91">
        <v>106.78524</v>
      </c>
      <c r="B388" s="91"/>
    </row>
    <row r="389" spans="1:2" x14ac:dyDescent="0.25">
      <c r="A389" s="91">
        <v>100.33071333333335</v>
      </c>
      <c r="B389" s="91"/>
    </row>
    <row r="390" spans="1:2" x14ac:dyDescent="0.25">
      <c r="A390" s="91">
        <v>103.89242999999999</v>
      </c>
      <c r="B390" s="91"/>
    </row>
    <row r="391" spans="1:2" x14ac:dyDescent="0.25">
      <c r="A391" s="91">
        <v>137.48894000000001</v>
      </c>
      <c r="B391" s="91"/>
    </row>
    <row r="392" spans="1:2" x14ac:dyDescent="0.25">
      <c r="A392" s="91">
        <v>174.08843000000002</v>
      </c>
      <c r="B392" s="91"/>
    </row>
    <row r="393" spans="1:2" x14ac:dyDescent="0.25">
      <c r="A393" s="91">
        <v>173.90250999999998</v>
      </c>
      <c r="B393" s="91"/>
    </row>
    <row r="394" spans="1:2" x14ac:dyDescent="0.25">
      <c r="A394" s="91">
        <v>171.55155333333332</v>
      </c>
      <c r="B394" s="91"/>
    </row>
    <row r="395" spans="1:2" x14ac:dyDescent="0.25">
      <c r="A395" s="91">
        <v>171.84079333333332</v>
      </c>
      <c r="B395" s="91"/>
    </row>
    <row r="396" spans="1:2" x14ac:dyDescent="0.25">
      <c r="A396" s="91">
        <v>174.75991666666667</v>
      </c>
      <c r="B396" s="91"/>
    </row>
    <row r="397" spans="1:2" x14ac:dyDescent="0.25">
      <c r="A397" s="91">
        <v>179.78224666666665</v>
      </c>
      <c r="B397" s="91"/>
    </row>
    <row r="398" spans="1:2" x14ac:dyDescent="0.25">
      <c r="A398" s="91">
        <v>179.63943666666665</v>
      </c>
      <c r="B398" s="91"/>
    </row>
    <row r="399" spans="1:2" x14ac:dyDescent="0.25">
      <c r="A399" s="91">
        <v>187.12057333333334</v>
      </c>
      <c r="B399" s="91"/>
    </row>
    <row r="400" spans="1:2" x14ac:dyDescent="0.25">
      <c r="A400" s="91">
        <v>198.38449666666668</v>
      </c>
      <c r="B400" s="91"/>
    </row>
    <row r="401" spans="1:2" x14ac:dyDescent="0.25">
      <c r="A401" s="91">
        <v>239.23187000000001</v>
      </c>
      <c r="B401" s="91"/>
    </row>
    <row r="402" spans="1:2" x14ac:dyDescent="0.25">
      <c r="A402" s="91">
        <v>326.09945000000005</v>
      </c>
      <c r="B402" s="91"/>
    </row>
    <row r="403" spans="1:2" x14ac:dyDescent="0.25">
      <c r="A403" s="91">
        <v>343.62792000000002</v>
      </c>
      <c r="B403" s="91"/>
    </row>
    <row r="404" spans="1:2" x14ac:dyDescent="0.25">
      <c r="A404" s="91">
        <v>304.91008333333326</v>
      </c>
      <c r="B404" s="91"/>
    </row>
    <row r="405" spans="1:2" x14ac:dyDescent="0.25">
      <c r="A405" s="91">
        <v>272.06429999999995</v>
      </c>
      <c r="B405" s="91"/>
    </row>
    <row r="406" spans="1:2" x14ac:dyDescent="0.25">
      <c r="A406" s="91">
        <v>243.71686333333332</v>
      </c>
      <c r="B406" s="91"/>
    </row>
    <row r="407" spans="1:2" x14ac:dyDescent="0.25">
      <c r="A407" s="91">
        <v>207.07071666666664</v>
      </c>
      <c r="B407" s="91"/>
    </row>
    <row r="408" spans="1:2" x14ac:dyDescent="0.25">
      <c r="A408" s="91">
        <v>166.48665333333332</v>
      </c>
      <c r="B408" s="91"/>
    </row>
    <row r="409" spans="1:2" x14ac:dyDescent="0.25">
      <c r="A409" s="91">
        <v>142.09178666666668</v>
      </c>
      <c r="B409" s="91"/>
    </row>
    <row r="410" spans="1:2" x14ac:dyDescent="0.25">
      <c r="A410" s="91">
        <v>127.44196000000001</v>
      </c>
      <c r="B410" s="91"/>
    </row>
    <row r="411" spans="1:2" x14ac:dyDescent="0.25">
      <c r="A411" s="91">
        <v>116.62958999999999</v>
      </c>
      <c r="B411" s="91"/>
    </row>
    <row r="412" spans="1:2" x14ac:dyDescent="0.25">
      <c r="A412" s="91">
        <v>107.72317</v>
      </c>
      <c r="B412" s="91"/>
    </row>
    <row r="413" spans="1:2" x14ac:dyDescent="0.25">
      <c r="A413" s="91">
        <v>100.91788666666667</v>
      </c>
      <c r="B413" s="91"/>
    </row>
    <row r="414" spans="1:2" x14ac:dyDescent="0.25">
      <c r="A414" s="91">
        <v>104.66933333333333</v>
      </c>
      <c r="B414" s="91"/>
    </row>
    <row r="415" spans="1:2" x14ac:dyDescent="0.25">
      <c r="A415" s="91">
        <v>137.98932333333335</v>
      </c>
      <c r="B415" s="91"/>
    </row>
    <row r="416" spans="1:2" x14ac:dyDescent="0.25">
      <c r="A416" s="91">
        <v>174.36551333333335</v>
      </c>
      <c r="B416" s="91"/>
    </row>
    <row r="417" spans="1:2" x14ac:dyDescent="0.25">
      <c r="A417" s="91">
        <v>172.7621133333333</v>
      </c>
      <c r="B417" s="91"/>
    </row>
    <row r="418" spans="1:2" x14ac:dyDescent="0.25">
      <c r="A418" s="91">
        <v>168.34751</v>
      </c>
      <c r="B418" s="91"/>
    </row>
    <row r="419" spans="1:2" x14ac:dyDescent="0.25">
      <c r="A419" s="91">
        <v>166.11809</v>
      </c>
      <c r="B419" s="91"/>
    </row>
    <row r="420" spans="1:2" x14ac:dyDescent="0.25">
      <c r="A420" s="91">
        <v>168.42923999999996</v>
      </c>
      <c r="B420" s="91"/>
    </row>
    <row r="421" spans="1:2" x14ac:dyDescent="0.25">
      <c r="A421" s="91">
        <v>173.37266</v>
      </c>
      <c r="B421" s="91"/>
    </row>
    <row r="422" spans="1:2" x14ac:dyDescent="0.25">
      <c r="A422" s="91">
        <v>174.36653333333334</v>
      </c>
      <c r="B422" s="91"/>
    </row>
    <row r="423" spans="1:2" x14ac:dyDescent="0.25">
      <c r="A423" s="91">
        <v>178.99924000000001</v>
      </c>
      <c r="B423" s="91"/>
    </row>
    <row r="424" spans="1:2" x14ac:dyDescent="0.25">
      <c r="A424" s="91">
        <v>190.83647333333334</v>
      </c>
      <c r="B424" s="91"/>
    </row>
    <row r="425" spans="1:2" x14ac:dyDescent="0.25">
      <c r="A425" s="91">
        <v>231.95417000000003</v>
      </c>
      <c r="B425" s="91"/>
    </row>
    <row r="426" spans="1:2" x14ac:dyDescent="0.25">
      <c r="A426" s="91">
        <v>320.76423333333338</v>
      </c>
      <c r="B426" s="91"/>
    </row>
    <row r="427" spans="1:2" x14ac:dyDescent="0.25">
      <c r="A427" s="91">
        <v>337.82330000000002</v>
      </c>
      <c r="B427" s="91"/>
    </row>
    <row r="428" spans="1:2" x14ac:dyDescent="0.25">
      <c r="A428" s="91">
        <v>299.96648666666664</v>
      </c>
      <c r="B428" s="91"/>
    </row>
    <row r="429" spans="1:2" x14ac:dyDescent="0.25">
      <c r="A429" s="91">
        <v>265.42876999999999</v>
      </c>
      <c r="B429" s="91"/>
    </row>
    <row r="430" spans="1:2" x14ac:dyDescent="0.25">
      <c r="A430" s="91">
        <v>240.49721333333335</v>
      </c>
      <c r="B430" s="91"/>
    </row>
    <row r="431" spans="1:2" x14ac:dyDescent="0.25">
      <c r="A431" s="91">
        <v>204.52187666666669</v>
      </c>
      <c r="B431" s="91"/>
    </row>
    <row r="432" spans="1:2" x14ac:dyDescent="0.25">
      <c r="A432" s="91">
        <v>165.41406666666666</v>
      </c>
      <c r="B432" s="91"/>
    </row>
    <row r="433" spans="1:2" x14ac:dyDescent="0.25">
      <c r="A433" s="91">
        <v>143.28135666666665</v>
      </c>
      <c r="B433" s="91"/>
    </row>
    <row r="434" spans="1:2" x14ac:dyDescent="0.25">
      <c r="A434" s="91">
        <v>128.73446333333334</v>
      </c>
      <c r="B434" s="91"/>
    </row>
    <row r="435" spans="1:2" x14ac:dyDescent="0.25">
      <c r="A435" s="91">
        <v>116.90800333333333</v>
      </c>
      <c r="B435" s="91"/>
    </row>
    <row r="436" spans="1:2" x14ac:dyDescent="0.25">
      <c r="A436" s="91">
        <v>107.44631666666666</v>
      </c>
      <c r="B436" s="91"/>
    </row>
    <row r="437" spans="1:2" x14ac:dyDescent="0.25">
      <c r="A437" s="91">
        <v>101.53039666666666</v>
      </c>
      <c r="B437" s="91"/>
    </row>
    <row r="438" spans="1:2" x14ac:dyDescent="0.25">
      <c r="A438" s="91">
        <v>105.22285666666666</v>
      </c>
      <c r="B438" s="91"/>
    </row>
    <row r="439" spans="1:2" x14ac:dyDescent="0.25">
      <c r="A439" s="91">
        <v>139.28502333333333</v>
      </c>
      <c r="B439" s="91"/>
    </row>
    <row r="440" spans="1:2" x14ac:dyDescent="0.25">
      <c r="A440" s="91">
        <v>175.90261000000001</v>
      </c>
      <c r="B440" s="91"/>
    </row>
    <row r="441" spans="1:2" x14ac:dyDescent="0.25">
      <c r="A441" s="91">
        <v>175.80499999999998</v>
      </c>
      <c r="B441" s="91"/>
    </row>
    <row r="442" spans="1:2" x14ac:dyDescent="0.25">
      <c r="A442" s="91">
        <v>173.82216999999997</v>
      </c>
      <c r="B442" s="91"/>
    </row>
    <row r="443" spans="1:2" x14ac:dyDescent="0.25">
      <c r="A443" s="91">
        <v>174.00081</v>
      </c>
      <c r="B443" s="91"/>
    </row>
    <row r="444" spans="1:2" x14ac:dyDescent="0.25">
      <c r="A444" s="91">
        <v>178.06694666666667</v>
      </c>
      <c r="B444" s="91"/>
    </row>
    <row r="445" spans="1:2" x14ac:dyDescent="0.25">
      <c r="A445" s="91">
        <v>184.06927666666667</v>
      </c>
      <c r="B445" s="91"/>
    </row>
    <row r="446" spans="1:2" x14ac:dyDescent="0.25">
      <c r="A446" s="91">
        <v>183.66679333333335</v>
      </c>
      <c r="B446" s="91"/>
    </row>
    <row r="447" spans="1:2" x14ac:dyDescent="0.25">
      <c r="A447" s="91">
        <v>189.55217999999999</v>
      </c>
      <c r="B447" s="91"/>
    </row>
    <row r="448" spans="1:2" x14ac:dyDescent="0.25">
      <c r="A448" s="91">
        <v>204.26481666666666</v>
      </c>
      <c r="B448" s="91"/>
    </row>
    <row r="449" spans="1:2" x14ac:dyDescent="0.25">
      <c r="A449" s="91">
        <v>243.18596666666664</v>
      </c>
      <c r="B449" s="91"/>
    </row>
    <row r="450" spans="1:2" x14ac:dyDescent="0.25">
      <c r="A450" s="91">
        <v>317.74780999999996</v>
      </c>
      <c r="B450" s="91"/>
    </row>
    <row r="451" spans="1:2" x14ac:dyDescent="0.25">
      <c r="A451" s="91">
        <v>332.41851333333335</v>
      </c>
      <c r="B451" s="91"/>
    </row>
    <row r="452" spans="1:2" x14ac:dyDescent="0.25">
      <c r="A452" s="91">
        <v>295.87382333333335</v>
      </c>
      <c r="B452" s="91"/>
    </row>
    <row r="453" spans="1:2" x14ac:dyDescent="0.25">
      <c r="A453" s="91">
        <v>266.36259999999999</v>
      </c>
      <c r="B453" s="91"/>
    </row>
    <row r="454" spans="1:2" x14ac:dyDescent="0.25">
      <c r="A454" s="91">
        <v>241.04396666666665</v>
      </c>
      <c r="B454" s="91"/>
    </row>
    <row r="455" spans="1:2" x14ac:dyDescent="0.25">
      <c r="A455" s="91">
        <v>209.13778666666664</v>
      </c>
      <c r="B455" s="91"/>
    </row>
    <row r="456" spans="1:2" x14ac:dyDescent="0.25">
      <c r="A456" s="91">
        <v>172.70808666666667</v>
      </c>
      <c r="B456" s="91"/>
    </row>
    <row r="457" spans="1:2" x14ac:dyDescent="0.25">
      <c r="A457" s="91">
        <v>142.63450666666665</v>
      </c>
      <c r="B457" s="91"/>
    </row>
    <row r="458" spans="1:2" x14ac:dyDescent="0.25">
      <c r="A458" s="91">
        <v>126.34786666666666</v>
      </c>
      <c r="B458" s="91"/>
    </row>
    <row r="459" spans="1:2" x14ac:dyDescent="0.25">
      <c r="A459" s="91">
        <v>115.27972</v>
      </c>
      <c r="B459" s="91"/>
    </row>
    <row r="460" spans="1:2" x14ac:dyDescent="0.25">
      <c r="A460" s="91">
        <v>105.87741000000001</v>
      </c>
      <c r="B460" s="91"/>
    </row>
    <row r="461" spans="1:2" x14ac:dyDescent="0.25">
      <c r="A461" s="91">
        <v>100.31195666666666</v>
      </c>
      <c r="B461" s="91"/>
    </row>
    <row r="462" spans="1:2" x14ac:dyDescent="0.25">
      <c r="A462" s="91">
        <v>104.16269</v>
      </c>
      <c r="B462" s="91"/>
    </row>
    <row r="463" spans="1:2" x14ac:dyDescent="0.25">
      <c r="A463" s="91">
        <v>136.54334</v>
      </c>
      <c r="B463" s="91"/>
    </row>
    <row r="464" spans="1:2" x14ac:dyDescent="0.25">
      <c r="A464" s="91">
        <v>173.90971000000002</v>
      </c>
      <c r="B464" s="91"/>
    </row>
    <row r="465" spans="1:2" x14ac:dyDescent="0.25">
      <c r="A465" s="91">
        <v>176.54207666666665</v>
      </c>
      <c r="B465" s="91"/>
    </row>
    <row r="466" spans="1:2" x14ac:dyDescent="0.25">
      <c r="A466" s="91">
        <v>173.42262999999997</v>
      </c>
      <c r="B466" s="91"/>
    </row>
    <row r="467" spans="1:2" x14ac:dyDescent="0.25">
      <c r="A467" s="91">
        <v>172.19174333333333</v>
      </c>
      <c r="B467" s="91"/>
    </row>
    <row r="468" spans="1:2" x14ac:dyDescent="0.25">
      <c r="A468" s="91">
        <v>173.95674666666665</v>
      </c>
      <c r="B468" s="91"/>
    </row>
    <row r="469" spans="1:2" x14ac:dyDescent="0.25">
      <c r="A469" s="91">
        <v>177.86027666666666</v>
      </c>
      <c r="B469" s="91"/>
    </row>
    <row r="470" spans="1:2" x14ac:dyDescent="0.25">
      <c r="A470" s="91">
        <v>177.73372999999998</v>
      </c>
      <c r="B470" s="91"/>
    </row>
    <row r="471" spans="1:2" x14ac:dyDescent="0.25">
      <c r="A471" s="91">
        <v>181.40560333333332</v>
      </c>
      <c r="B471" s="91"/>
    </row>
    <row r="472" spans="1:2" x14ac:dyDescent="0.25">
      <c r="A472" s="91">
        <v>191.50301333333334</v>
      </c>
      <c r="B472" s="91"/>
    </row>
    <row r="473" spans="1:2" x14ac:dyDescent="0.25">
      <c r="A473" s="91">
        <v>232.31125666666665</v>
      </c>
      <c r="B473" s="91"/>
    </row>
    <row r="474" spans="1:2" x14ac:dyDescent="0.25">
      <c r="A474" s="91">
        <v>301.81647000000004</v>
      </c>
      <c r="B474" s="91"/>
    </row>
    <row r="475" spans="1:2" x14ac:dyDescent="0.25">
      <c r="A475" s="91">
        <v>315.30953333333332</v>
      </c>
      <c r="B475" s="91"/>
    </row>
    <row r="476" spans="1:2" x14ac:dyDescent="0.25">
      <c r="A476" s="91">
        <v>278.79230999999999</v>
      </c>
      <c r="B476" s="91"/>
    </row>
    <row r="477" spans="1:2" x14ac:dyDescent="0.25">
      <c r="A477" s="91">
        <v>242.76835333333332</v>
      </c>
      <c r="B477" s="91"/>
    </row>
    <row r="478" spans="1:2" x14ac:dyDescent="0.25">
      <c r="A478" s="91">
        <v>220.85167333333331</v>
      </c>
      <c r="B478" s="91"/>
    </row>
    <row r="479" spans="1:2" x14ac:dyDescent="0.25">
      <c r="A479" s="91">
        <v>198.24942999999999</v>
      </c>
      <c r="B479" s="91"/>
    </row>
    <row r="480" spans="1:2" x14ac:dyDescent="0.25">
      <c r="A480" s="91">
        <v>173.13982000000001</v>
      </c>
      <c r="B480" s="91"/>
    </row>
    <row r="481" spans="1:2" x14ac:dyDescent="0.25">
      <c r="A481" s="91">
        <v>150.81324333333333</v>
      </c>
      <c r="B481" s="91"/>
    </row>
    <row r="482" spans="1:2" x14ac:dyDescent="0.25">
      <c r="A482" s="91">
        <v>132.44085333333334</v>
      </c>
      <c r="B482" s="91"/>
    </row>
    <row r="483" spans="1:2" x14ac:dyDescent="0.25">
      <c r="A483" s="91">
        <v>119.74315</v>
      </c>
      <c r="B483" s="91"/>
    </row>
    <row r="484" spans="1:2" x14ac:dyDescent="0.25">
      <c r="A484" s="91">
        <v>112.61501666666665</v>
      </c>
      <c r="B484" s="91"/>
    </row>
    <row r="485" spans="1:2" x14ac:dyDescent="0.25">
      <c r="A485" s="91">
        <v>106.07291333333333</v>
      </c>
      <c r="B485" s="91"/>
    </row>
    <row r="486" spans="1:2" x14ac:dyDescent="0.25">
      <c r="A486" s="91">
        <v>102.55351000000002</v>
      </c>
      <c r="B486" s="91"/>
    </row>
    <row r="487" spans="1:2" x14ac:dyDescent="0.25">
      <c r="A487" s="91">
        <v>109.43099000000001</v>
      </c>
      <c r="B487" s="91"/>
    </row>
    <row r="488" spans="1:2" x14ac:dyDescent="0.25">
      <c r="A488" s="91">
        <v>134.99342666666666</v>
      </c>
      <c r="B488" s="91"/>
    </row>
    <row r="489" spans="1:2" x14ac:dyDescent="0.25">
      <c r="A489" s="91">
        <v>180.34190666666666</v>
      </c>
      <c r="B489" s="91"/>
    </row>
    <row r="490" spans="1:2" x14ac:dyDescent="0.25">
      <c r="A490" s="91">
        <v>217.06514333333337</v>
      </c>
      <c r="B490" s="91"/>
    </row>
    <row r="491" spans="1:2" x14ac:dyDescent="0.25">
      <c r="A491" s="91">
        <v>232.0706533333333</v>
      </c>
      <c r="B491" s="91"/>
    </row>
    <row r="492" spans="1:2" x14ac:dyDescent="0.25">
      <c r="A492" s="91">
        <v>238.10984666666664</v>
      </c>
      <c r="B492" s="91"/>
    </row>
    <row r="493" spans="1:2" x14ac:dyDescent="0.25">
      <c r="A493" s="91">
        <v>242.14158333333336</v>
      </c>
      <c r="B493" s="91"/>
    </row>
    <row r="494" spans="1:2" x14ac:dyDescent="0.25">
      <c r="A494" s="91">
        <v>240.31222333333332</v>
      </c>
      <c r="B494" s="91"/>
    </row>
    <row r="495" spans="1:2" x14ac:dyDescent="0.25">
      <c r="A495" s="91">
        <v>232.78411333333332</v>
      </c>
      <c r="B495" s="91"/>
    </row>
    <row r="496" spans="1:2" x14ac:dyDescent="0.25">
      <c r="A496" s="91">
        <v>230.55948999999995</v>
      </c>
      <c r="B496" s="91"/>
    </row>
    <row r="497" spans="1:2" x14ac:dyDescent="0.25">
      <c r="A497" s="91">
        <v>252.5408533333333</v>
      </c>
      <c r="B497" s="91"/>
    </row>
    <row r="498" spans="1:2" x14ac:dyDescent="0.25">
      <c r="A498" s="91">
        <v>313.74481333333335</v>
      </c>
      <c r="B498" s="91"/>
    </row>
    <row r="499" spans="1:2" x14ac:dyDescent="0.25">
      <c r="A499" s="91">
        <v>325.75764333333336</v>
      </c>
      <c r="B499" s="91"/>
    </row>
    <row r="500" spans="1:2" x14ac:dyDescent="0.25">
      <c r="A500" s="91">
        <v>285.92335666666668</v>
      </c>
      <c r="B500" s="91"/>
    </row>
    <row r="501" spans="1:2" x14ac:dyDescent="0.25">
      <c r="A501" s="91">
        <v>251.30030666666667</v>
      </c>
      <c r="B501" s="91"/>
    </row>
    <row r="502" spans="1:2" x14ac:dyDescent="0.25">
      <c r="A502" s="91">
        <v>226.78248333333332</v>
      </c>
      <c r="B502" s="91"/>
    </row>
    <row r="503" spans="1:2" x14ac:dyDescent="0.25">
      <c r="A503" s="91">
        <v>203.8827</v>
      </c>
      <c r="B503" s="91"/>
    </row>
    <row r="504" spans="1:2" x14ac:dyDescent="0.25">
      <c r="A504" s="91">
        <v>179.52405333333334</v>
      </c>
      <c r="B504" s="91"/>
    </row>
    <row r="505" spans="1:2" x14ac:dyDescent="0.25">
      <c r="A505" s="91">
        <v>158.12281333333331</v>
      </c>
      <c r="B505" s="91"/>
    </row>
    <row r="506" spans="1:2" x14ac:dyDescent="0.25">
      <c r="A506" s="91">
        <v>139.47215666666665</v>
      </c>
      <c r="B506" s="91"/>
    </row>
    <row r="507" spans="1:2" x14ac:dyDescent="0.25">
      <c r="A507" s="91">
        <v>126.69744666666666</v>
      </c>
      <c r="B507" s="91"/>
    </row>
    <row r="508" spans="1:2" x14ac:dyDescent="0.25">
      <c r="A508" s="91">
        <v>118.52285666666667</v>
      </c>
      <c r="B508" s="91"/>
    </row>
    <row r="509" spans="1:2" x14ac:dyDescent="0.25">
      <c r="A509" s="91">
        <v>111.55466666666666</v>
      </c>
      <c r="B509" s="91"/>
    </row>
    <row r="510" spans="1:2" x14ac:dyDescent="0.25">
      <c r="A510" s="91">
        <v>107.90636666666667</v>
      </c>
      <c r="B510" s="91"/>
    </row>
    <row r="511" spans="1:2" x14ac:dyDescent="0.25">
      <c r="A511" s="91">
        <v>110.99356333333334</v>
      </c>
      <c r="B511" s="91"/>
    </row>
    <row r="512" spans="1:2" x14ac:dyDescent="0.25">
      <c r="A512" s="91">
        <v>131.46246333333335</v>
      </c>
      <c r="B512" s="91"/>
    </row>
    <row r="513" spans="1:2" x14ac:dyDescent="0.25">
      <c r="A513" s="91">
        <v>176.55351666666667</v>
      </c>
      <c r="B513" s="91"/>
    </row>
    <row r="514" spans="1:2" x14ac:dyDescent="0.25">
      <c r="A514" s="91">
        <v>219.86966999999999</v>
      </c>
      <c r="B514" s="91"/>
    </row>
    <row r="515" spans="1:2" x14ac:dyDescent="0.25">
      <c r="A515" s="91">
        <v>241.44416666666663</v>
      </c>
      <c r="B515" s="91"/>
    </row>
    <row r="516" spans="1:2" x14ac:dyDescent="0.25">
      <c r="A516" s="91">
        <v>252.69971666666663</v>
      </c>
      <c r="B516" s="91"/>
    </row>
    <row r="517" spans="1:2" x14ac:dyDescent="0.25">
      <c r="A517" s="91">
        <v>259.87558999999999</v>
      </c>
      <c r="B517" s="91"/>
    </row>
    <row r="518" spans="1:2" x14ac:dyDescent="0.25">
      <c r="A518" s="91">
        <v>257.53331333333335</v>
      </c>
      <c r="B518" s="91"/>
    </row>
    <row r="519" spans="1:2" x14ac:dyDescent="0.25">
      <c r="A519" s="91">
        <v>254.77904666666666</v>
      </c>
      <c r="B519" s="91"/>
    </row>
    <row r="520" spans="1:2" x14ac:dyDescent="0.25">
      <c r="A520" s="91">
        <v>260.53042000000005</v>
      </c>
      <c r="B520" s="91"/>
    </row>
    <row r="521" spans="1:2" x14ac:dyDescent="0.25">
      <c r="A521" s="91">
        <v>288.70403666666664</v>
      </c>
      <c r="B521" s="91"/>
    </row>
    <row r="522" spans="1:2" x14ac:dyDescent="0.25">
      <c r="A522" s="91">
        <v>360.12535333333335</v>
      </c>
      <c r="B522" s="91"/>
    </row>
    <row r="523" spans="1:2" x14ac:dyDescent="0.25">
      <c r="A523" s="91">
        <v>368.09614666666664</v>
      </c>
      <c r="B523" s="91"/>
    </row>
    <row r="524" spans="1:2" x14ac:dyDescent="0.25">
      <c r="A524" s="91">
        <v>320.38905999999997</v>
      </c>
      <c r="B524" s="91"/>
    </row>
    <row r="525" spans="1:2" x14ac:dyDescent="0.25">
      <c r="A525" s="91">
        <v>280.81092333333333</v>
      </c>
      <c r="B525" s="91"/>
    </row>
    <row r="526" spans="1:2" x14ac:dyDescent="0.25">
      <c r="A526" s="91">
        <v>249.18935999999999</v>
      </c>
      <c r="B526" s="91"/>
    </row>
    <row r="527" spans="1:2" x14ac:dyDescent="0.25">
      <c r="A527" s="91">
        <v>209.20262666666667</v>
      </c>
      <c r="B527" s="91"/>
    </row>
    <row r="528" spans="1:2" x14ac:dyDescent="0.25">
      <c r="A528" s="91">
        <v>169.90237999999999</v>
      </c>
      <c r="B528" s="91"/>
    </row>
    <row r="529" spans="1:2" x14ac:dyDescent="0.25">
      <c r="A529" s="91">
        <v>145.70102</v>
      </c>
      <c r="B529" s="91"/>
    </row>
    <row r="530" spans="1:2" x14ac:dyDescent="0.25">
      <c r="A530" s="91">
        <v>130.29528000000002</v>
      </c>
      <c r="B530" s="91"/>
    </row>
    <row r="531" spans="1:2" x14ac:dyDescent="0.25">
      <c r="A531" s="91">
        <v>119.04505333333336</v>
      </c>
      <c r="B531" s="91"/>
    </row>
    <row r="532" spans="1:2" x14ac:dyDescent="0.25">
      <c r="A532" s="91">
        <v>110.61857000000002</v>
      </c>
      <c r="B532" s="91"/>
    </row>
    <row r="533" spans="1:2" x14ac:dyDescent="0.25">
      <c r="A533" s="91">
        <v>104.14578666666668</v>
      </c>
      <c r="B533" s="91"/>
    </row>
    <row r="534" spans="1:2" x14ac:dyDescent="0.25">
      <c r="A534" s="91">
        <v>107.10805333333333</v>
      </c>
      <c r="B534" s="91"/>
    </row>
    <row r="535" spans="1:2" x14ac:dyDescent="0.25">
      <c r="A535" s="91">
        <v>139.50484333333335</v>
      </c>
      <c r="B535" s="91"/>
    </row>
    <row r="536" spans="1:2" x14ac:dyDescent="0.25">
      <c r="A536" s="91">
        <v>175.88339999999999</v>
      </c>
      <c r="B536" s="91"/>
    </row>
    <row r="537" spans="1:2" x14ac:dyDescent="0.25">
      <c r="A537" s="91">
        <v>174.50411</v>
      </c>
      <c r="B537" s="91"/>
    </row>
    <row r="538" spans="1:2" x14ac:dyDescent="0.25">
      <c r="A538" s="91">
        <v>170.76155</v>
      </c>
      <c r="B538" s="91"/>
    </row>
    <row r="539" spans="1:2" x14ac:dyDescent="0.25">
      <c r="A539" s="91">
        <v>170.03657333333334</v>
      </c>
      <c r="B539" s="91"/>
    </row>
    <row r="540" spans="1:2" x14ac:dyDescent="0.25">
      <c r="A540" s="91">
        <v>173.68724666666668</v>
      </c>
      <c r="B540" s="91"/>
    </row>
    <row r="541" spans="1:2" x14ac:dyDescent="0.25">
      <c r="A541" s="91">
        <v>179.18540666666667</v>
      </c>
      <c r="B541" s="91"/>
    </row>
    <row r="542" spans="1:2" x14ac:dyDescent="0.25">
      <c r="A542" s="91">
        <v>179.63311999999999</v>
      </c>
      <c r="B542" s="91"/>
    </row>
    <row r="543" spans="1:2" x14ac:dyDescent="0.25">
      <c r="A543" s="91">
        <v>184.00451999999999</v>
      </c>
      <c r="B543" s="91"/>
    </row>
    <row r="544" spans="1:2" x14ac:dyDescent="0.25">
      <c r="A544" s="91">
        <v>196.76485333333332</v>
      </c>
      <c r="B544" s="91"/>
    </row>
    <row r="545" spans="1:2" x14ac:dyDescent="0.25">
      <c r="A545" s="91">
        <v>240.33387666666667</v>
      </c>
      <c r="B545" s="91"/>
    </row>
    <row r="546" spans="1:2" x14ac:dyDescent="0.25">
      <c r="A546" s="91">
        <v>333.31505666666669</v>
      </c>
      <c r="B546" s="91"/>
    </row>
    <row r="547" spans="1:2" x14ac:dyDescent="0.25">
      <c r="A547" s="91">
        <v>351.70725666666669</v>
      </c>
      <c r="B547" s="91"/>
    </row>
    <row r="548" spans="1:2" x14ac:dyDescent="0.25">
      <c r="A548" s="91">
        <v>310.44251333333335</v>
      </c>
      <c r="B548" s="91"/>
    </row>
    <row r="549" spans="1:2" x14ac:dyDescent="0.25">
      <c r="A549" s="91">
        <v>275.63397666666668</v>
      </c>
      <c r="B549" s="91"/>
    </row>
    <row r="550" spans="1:2" x14ac:dyDescent="0.25">
      <c r="A550" s="91">
        <v>245.69098666666665</v>
      </c>
      <c r="B550" s="91"/>
    </row>
    <row r="551" spans="1:2" x14ac:dyDescent="0.25">
      <c r="A551" s="91">
        <v>206.49665666666669</v>
      </c>
      <c r="B551" s="91"/>
    </row>
    <row r="552" spans="1:2" x14ac:dyDescent="0.25">
      <c r="A552" s="91">
        <v>165.78657666666666</v>
      </c>
      <c r="B552" s="91"/>
    </row>
    <row r="553" spans="1:2" x14ac:dyDescent="0.25">
      <c r="A553" s="91">
        <v>137.98661666666666</v>
      </c>
      <c r="B553" s="91"/>
    </row>
    <row r="554" spans="1:2" x14ac:dyDescent="0.25">
      <c r="A554" s="91">
        <v>122.24147333333335</v>
      </c>
      <c r="B554" s="91"/>
    </row>
    <row r="555" spans="1:2" x14ac:dyDescent="0.25">
      <c r="A555" s="91">
        <v>117.43203</v>
      </c>
      <c r="B555" s="91"/>
    </row>
    <row r="556" spans="1:2" x14ac:dyDescent="0.25">
      <c r="A556" s="91">
        <v>109.39644000000001</v>
      </c>
      <c r="B556" s="91"/>
    </row>
    <row r="557" spans="1:2" x14ac:dyDescent="0.25">
      <c r="A557" s="91">
        <v>102.67184</v>
      </c>
      <c r="B557" s="91"/>
    </row>
    <row r="558" spans="1:2" x14ac:dyDescent="0.25">
      <c r="A558" s="91">
        <v>105.92335000000001</v>
      </c>
      <c r="B558" s="91"/>
    </row>
    <row r="559" spans="1:2" x14ac:dyDescent="0.25">
      <c r="A559" s="91">
        <v>139.14034666666666</v>
      </c>
      <c r="B559" s="91"/>
    </row>
    <row r="560" spans="1:2" x14ac:dyDescent="0.25">
      <c r="A560" s="91">
        <v>174.84523333333334</v>
      </c>
      <c r="B560" s="91"/>
    </row>
    <row r="561" spans="1:2" x14ac:dyDescent="0.25">
      <c r="A561" s="91">
        <v>173.28600999999998</v>
      </c>
      <c r="B561" s="91"/>
    </row>
    <row r="562" spans="1:2" x14ac:dyDescent="0.25">
      <c r="A562" s="91">
        <v>168.22669666666667</v>
      </c>
      <c r="B562" s="91"/>
    </row>
    <row r="563" spans="1:2" x14ac:dyDescent="0.25">
      <c r="A563" s="91">
        <v>166.77687333333333</v>
      </c>
      <c r="B563" s="91"/>
    </row>
    <row r="564" spans="1:2" x14ac:dyDescent="0.25">
      <c r="A564" s="91">
        <v>169.20428666666666</v>
      </c>
      <c r="B564" s="91"/>
    </row>
    <row r="565" spans="1:2" x14ac:dyDescent="0.25">
      <c r="A565" s="91">
        <v>173.72699666666668</v>
      </c>
      <c r="B565" s="91"/>
    </row>
    <row r="566" spans="1:2" x14ac:dyDescent="0.25">
      <c r="A566" s="91">
        <v>172.8987533333333</v>
      </c>
      <c r="B566" s="91"/>
    </row>
    <row r="567" spans="1:2" x14ac:dyDescent="0.25">
      <c r="A567" s="91">
        <v>176.52304666666666</v>
      </c>
      <c r="B567" s="91"/>
    </row>
    <row r="568" spans="1:2" x14ac:dyDescent="0.25">
      <c r="A568" s="91">
        <v>186.57460666666665</v>
      </c>
      <c r="B568" s="91"/>
    </row>
    <row r="569" spans="1:2" x14ac:dyDescent="0.25">
      <c r="A569" s="91">
        <v>224.89522333333332</v>
      </c>
      <c r="B569" s="91"/>
    </row>
    <row r="570" spans="1:2" x14ac:dyDescent="0.25">
      <c r="A570" s="91">
        <v>318.3181633333333</v>
      </c>
      <c r="B570" s="91"/>
    </row>
    <row r="571" spans="1:2" x14ac:dyDescent="0.25">
      <c r="A571" s="91">
        <v>341.28575333333333</v>
      </c>
      <c r="B571" s="91"/>
    </row>
    <row r="572" spans="1:2" x14ac:dyDescent="0.25">
      <c r="A572" s="91">
        <v>303.78473333333335</v>
      </c>
      <c r="B572" s="91"/>
    </row>
    <row r="573" spans="1:2" x14ac:dyDescent="0.25">
      <c r="A573" s="91">
        <v>268.44513666666666</v>
      </c>
      <c r="B573" s="91"/>
    </row>
    <row r="574" spans="1:2" x14ac:dyDescent="0.25">
      <c r="A574" s="91">
        <v>240.03993333333332</v>
      </c>
      <c r="B574" s="91"/>
    </row>
    <row r="575" spans="1:2" x14ac:dyDescent="0.25">
      <c r="A575" s="91">
        <v>204.23249666666669</v>
      </c>
      <c r="B575" s="91"/>
    </row>
    <row r="576" spans="1:2" x14ac:dyDescent="0.25">
      <c r="A576" s="91">
        <v>166.16427666666667</v>
      </c>
      <c r="B576" s="91"/>
    </row>
    <row r="577" spans="1:2" x14ac:dyDescent="0.25">
      <c r="A577" s="91">
        <v>140.43194</v>
      </c>
      <c r="B577" s="91"/>
    </row>
    <row r="578" spans="1:2" x14ac:dyDescent="0.25">
      <c r="A578" s="91">
        <v>125.48036333333332</v>
      </c>
      <c r="B578" s="91"/>
    </row>
    <row r="579" spans="1:2" x14ac:dyDescent="0.25">
      <c r="A579" s="91">
        <v>117.91083333333334</v>
      </c>
      <c r="B579" s="91"/>
    </row>
    <row r="580" spans="1:2" x14ac:dyDescent="0.25">
      <c r="A580" s="91">
        <v>110.74252333333332</v>
      </c>
      <c r="B580" s="91"/>
    </row>
    <row r="581" spans="1:2" x14ac:dyDescent="0.25">
      <c r="A581" s="91">
        <v>104.47832333333334</v>
      </c>
      <c r="B581" s="91"/>
    </row>
    <row r="582" spans="1:2" x14ac:dyDescent="0.25">
      <c r="A582" s="91">
        <v>106.91364333333333</v>
      </c>
      <c r="B582" s="91"/>
    </row>
    <row r="583" spans="1:2" x14ac:dyDescent="0.25">
      <c r="A583" s="91">
        <v>140.01580333333334</v>
      </c>
      <c r="B583" s="91"/>
    </row>
    <row r="584" spans="1:2" x14ac:dyDescent="0.25">
      <c r="A584" s="91">
        <v>176.71733333333333</v>
      </c>
      <c r="B584" s="91"/>
    </row>
    <row r="585" spans="1:2" x14ac:dyDescent="0.25">
      <c r="A585" s="91">
        <v>176.11945666666668</v>
      </c>
      <c r="B585" s="91"/>
    </row>
    <row r="586" spans="1:2" x14ac:dyDescent="0.25">
      <c r="A586" s="91">
        <v>173.5302833333333</v>
      </c>
      <c r="B586" s="91"/>
    </row>
    <row r="587" spans="1:2" x14ac:dyDescent="0.25">
      <c r="A587" s="91">
        <v>173.40788333333333</v>
      </c>
      <c r="B587" s="91"/>
    </row>
    <row r="588" spans="1:2" x14ac:dyDescent="0.25">
      <c r="A588" s="91">
        <v>177.44981333333334</v>
      </c>
      <c r="B588" s="91"/>
    </row>
    <row r="589" spans="1:2" x14ac:dyDescent="0.25">
      <c r="A589" s="91">
        <v>182.05758333333335</v>
      </c>
      <c r="B589" s="91"/>
    </row>
    <row r="590" spans="1:2" x14ac:dyDescent="0.25">
      <c r="A590" s="91">
        <v>182.27169666666666</v>
      </c>
      <c r="B590" s="91"/>
    </row>
    <row r="591" spans="1:2" x14ac:dyDescent="0.25">
      <c r="A591" s="91">
        <v>187.29533666666666</v>
      </c>
      <c r="B591" s="91"/>
    </row>
    <row r="592" spans="1:2" x14ac:dyDescent="0.25">
      <c r="A592" s="91">
        <v>199.78510333333335</v>
      </c>
      <c r="B592" s="91"/>
    </row>
    <row r="593" spans="1:2" x14ac:dyDescent="0.25">
      <c r="A593" s="91">
        <v>241.38746333333336</v>
      </c>
      <c r="B593" s="91"/>
    </row>
    <row r="594" spans="1:2" x14ac:dyDescent="0.25">
      <c r="A594" s="91">
        <v>330.79178000000002</v>
      </c>
      <c r="B594" s="91"/>
    </row>
    <row r="595" spans="1:2" x14ac:dyDescent="0.25">
      <c r="A595" s="91">
        <v>337.75451000000004</v>
      </c>
      <c r="B595" s="91"/>
    </row>
    <row r="596" spans="1:2" x14ac:dyDescent="0.25">
      <c r="A596" s="91">
        <v>300.51323666666667</v>
      </c>
      <c r="B596" s="91"/>
    </row>
    <row r="597" spans="1:2" x14ac:dyDescent="0.25">
      <c r="A597" s="91">
        <v>268.8302966666667</v>
      </c>
      <c r="B597" s="91"/>
    </row>
    <row r="598" spans="1:2" x14ac:dyDescent="0.25">
      <c r="A598" s="91">
        <v>243.43732666666668</v>
      </c>
      <c r="B598" s="91"/>
    </row>
    <row r="599" spans="1:2" x14ac:dyDescent="0.25">
      <c r="A599" s="91">
        <v>207.14241000000001</v>
      </c>
      <c r="B599" s="91"/>
    </row>
    <row r="600" spans="1:2" x14ac:dyDescent="0.25">
      <c r="A600" s="91">
        <v>172.87825666666666</v>
      </c>
      <c r="B600" s="91"/>
    </row>
    <row r="601" spans="1:2" x14ac:dyDescent="0.25">
      <c r="A601" s="91">
        <v>151.33811333333333</v>
      </c>
      <c r="B601" s="91"/>
    </row>
    <row r="602" spans="1:2" x14ac:dyDescent="0.25">
      <c r="A602" s="91">
        <v>134.12943666666666</v>
      </c>
      <c r="B602" s="91"/>
    </row>
    <row r="603" spans="1:2" x14ac:dyDescent="0.25">
      <c r="A603" s="91">
        <v>118.56655666666664</v>
      </c>
      <c r="B603" s="91"/>
    </row>
    <row r="604" spans="1:2" x14ac:dyDescent="0.25">
      <c r="A604" s="91">
        <v>107.64566666666666</v>
      </c>
      <c r="B604" s="91"/>
    </row>
    <row r="605" spans="1:2" x14ac:dyDescent="0.25">
      <c r="A605" s="91">
        <v>102.22520000000002</v>
      </c>
      <c r="B605" s="91"/>
    </row>
    <row r="606" spans="1:2" x14ac:dyDescent="0.25">
      <c r="A606" s="91">
        <v>106.26067333333333</v>
      </c>
      <c r="B606" s="91"/>
    </row>
    <row r="607" spans="1:2" x14ac:dyDescent="0.25">
      <c r="A607" s="91">
        <v>140.16437666666667</v>
      </c>
      <c r="B607" s="91"/>
    </row>
    <row r="608" spans="1:2" x14ac:dyDescent="0.25">
      <c r="A608" s="91">
        <v>176.10859333333335</v>
      </c>
      <c r="B608" s="91"/>
    </row>
    <row r="609" spans="1:2" x14ac:dyDescent="0.25">
      <c r="A609" s="91">
        <v>175.78736666666668</v>
      </c>
      <c r="B609" s="91"/>
    </row>
    <row r="610" spans="1:2" x14ac:dyDescent="0.25">
      <c r="A610" s="91">
        <v>172.99653333333333</v>
      </c>
      <c r="B610" s="91"/>
    </row>
    <row r="611" spans="1:2" x14ac:dyDescent="0.25">
      <c r="A611" s="91">
        <v>172.06645333333333</v>
      </c>
      <c r="B611" s="91"/>
    </row>
    <row r="612" spans="1:2" x14ac:dyDescent="0.25">
      <c r="A612" s="91">
        <v>174.45870999999997</v>
      </c>
      <c r="B612" s="91"/>
    </row>
    <row r="613" spans="1:2" x14ac:dyDescent="0.25">
      <c r="A613" s="91">
        <v>177.79501999999999</v>
      </c>
      <c r="B613" s="91"/>
    </row>
    <row r="614" spans="1:2" x14ac:dyDescent="0.25">
      <c r="A614" s="91">
        <v>177.26698333333334</v>
      </c>
      <c r="B614" s="91"/>
    </row>
    <row r="615" spans="1:2" x14ac:dyDescent="0.25">
      <c r="A615" s="91">
        <v>184.60561666666663</v>
      </c>
      <c r="B615" s="91"/>
    </row>
    <row r="616" spans="1:2" x14ac:dyDescent="0.25">
      <c r="A616" s="91">
        <v>192.94469333333336</v>
      </c>
      <c r="B616" s="91"/>
    </row>
    <row r="617" spans="1:2" x14ac:dyDescent="0.25">
      <c r="A617" s="91">
        <v>230.29975666666664</v>
      </c>
      <c r="B617" s="91"/>
    </row>
    <row r="618" spans="1:2" x14ac:dyDescent="0.25">
      <c r="A618" s="91">
        <v>311.26798333333335</v>
      </c>
      <c r="B618" s="91"/>
    </row>
    <row r="619" spans="1:2" x14ac:dyDescent="0.25">
      <c r="A619" s="91">
        <v>326.53799333333336</v>
      </c>
      <c r="B619" s="91"/>
    </row>
    <row r="620" spans="1:2" x14ac:dyDescent="0.25">
      <c r="A620" s="91">
        <v>292.99234666666666</v>
      </c>
      <c r="B620" s="91"/>
    </row>
    <row r="621" spans="1:2" x14ac:dyDescent="0.25">
      <c r="A621" s="91">
        <v>260.55832666666674</v>
      </c>
      <c r="B621" s="91"/>
    </row>
    <row r="622" spans="1:2" x14ac:dyDescent="0.25">
      <c r="A622" s="91">
        <v>236.31099</v>
      </c>
      <c r="B622" s="91"/>
    </row>
    <row r="623" spans="1:2" x14ac:dyDescent="0.25">
      <c r="A623" s="91">
        <v>206.41601333333335</v>
      </c>
      <c r="B623" s="91"/>
    </row>
    <row r="624" spans="1:2" x14ac:dyDescent="0.25">
      <c r="A624" s="91">
        <v>171.49972333333335</v>
      </c>
      <c r="B624" s="91"/>
    </row>
    <row r="625" spans="1:2" x14ac:dyDescent="0.25">
      <c r="A625" s="91">
        <v>146.53985333333333</v>
      </c>
      <c r="B625" s="91"/>
    </row>
    <row r="626" spans="1:2" x14ac:dyDescent="0.25">
      <c r="A626" s="91">
        <v>127.67603999999999</v>
      </c>
      <c r="B626" s="91"/>
    </row>
    <row r="627" spans="1:2" x14ac:dyDescent="0.25">
      <c r="A627" s="91">
        <v>114.19360333333333</v>
      </c>
      <c r="B627" s="91"/>
    </row>
    <row r="628" spans="1:2" x14ac:dyDescent="0.25">
      <c r="A628" s="91">
        <v>105.74075333333333</v>
      </c>
      <c r="B628" s="91"/>
    </row>
    <row r="629" spans="1:2" x14ac:dyDescent="0.25">
      <c r="A629" s="91">
        <v>101.08199333333334</v>
      </c>
      <c r="B629" s="91"/>
    </row>
    <row r="630" spans="1:2" x14ac:dyDescent="0.25">
      <c r="A630" s="91">
        <v>105.88231333333333</v>
      </c>
      <c r="B630" s="91"/>
    </row>
    <row r="631" spans="1:2" x14ac:dyDescent="0.25">
      <c r="A631" s="91">
        <v>138.44150999999999</v>
      </c>
      <c r="B631" s="91"/>
    </row>
    <row r="632" spans="1:2" x14ac:dyDescent="0.25">
      <c r="A632" s="91">
        <v>175.65201000000002</v>
      </c>
      <c r="B632" s="91"/>
    </row>
    <row r="633" spans="1:2" x14ac:dyDescent="0.25">
      <c r="A633" s="91">
        <v>177.72329333333332</v>
      </c>
      <c r="B633" s="91"/>
    </row>
    <row r="634" spans="1:2" x14ac:dyDescent="0.25">
      <c r="A634" s="91">
        <v>175.47966</v>
      </c>
      <c r="B634" s="91"/>
    </row>
    <row r="635" spans="1:2" x14ac:dyDescent="0.25">
      <c r="A635" s="91">
        <v>173.45620999999997</v>
      </c>
      <c r="B635" s="91"/>
    </row>
    <row r="636" spans="1:2" x14ac:dyDescent="0.25">
      <c r="A636" s="91">
        <v>175.43343333333334</v>
      </c>
      <c r="B636" s="91"/>
    </row>
    <row r="637" spans="1:2" x14ac:dyDescent="0.25">
      <c r="A637" s="91">
        <v>178.24792666666667</v>
      </c>
      <c r="B637" s="91"/>
    </row>
    <row r="638" spans="1:2" x14ac:dyDescent="0.25">
      <c r="A638" s="91">
        <v>177.48738333333333</v>
      </c>
      <c r="B638" s="91"/>
    </row>
    <row r="639" spans="1:2" x14ac:dyDescent="0.25">
      <c r="A639" s="91">
        <v>180.12137333333334</v>
      </c>
      <c r="B639" s="91"/>
    </row>
    <row r="640" spans="1:2" x14ac:dyDescent="0.25">
      <c r="A640" s="91">
        <v>188.29801666666668</v>
      </c>
      <c r="B640" s="91"/>
    </row>
    <row r="641" spans="1:2" x14ac:dyDescent="0.25">
      <c r="A641" s="91">
        <v>222.91548</v>
      </c>
      <c r="B641" s="91"/>
    </row>
    <row r="642" spans="1:2" x14ac:dyDescent="0.25">
      <c r="A642" s="91">
        <v>304.50301333333329</v>
      </c>
      <c r="B642" s="91"/>
    </row>
    <row r="643" spans="1:2" x14ac:dyDescent="0.25">
      <c r="A643" s="91">
        <v>311.81379000000004</v>
      </c>
      <c r="B643" s="91"/>
    </row>
    <row r="644" spans="1:2" x14ac:dyDescent="0.25">
      <c r="A644" s="91">
        <v>277.8687533333333</v>
      </c>
      <c r="B644" s="91"/>
    </row>
    <row r="645" spans="1:2" x14ac:dyDescent="0.25">
      <c r="A645" s="91">
        <v>246.70395333333332</v>
      </c>
      <c r="B645" s="91"/>
    </row>
    <row r="646" spans="1:2" x14ac:dyDescent="0.25">
      <c r="A646" s="91">
        <v>222.75482666666667</v>
      </c>
      <c r="B646" s="91"/>
    </row>
    <row r="647" spans="1:2" x14ac:dyDescent="0.25">
      <c r="A647" s="91">
        <v>200.61635333333334</v>
      </c>
      <c r="B647" s="91"/>
    </row>
    <row r="648" spans="1:2" x14ac:dyDescent="0.25">
      <c r="A648" s="91">
        <v>173.99963666666667</v>
      </c>
      <c r="B648" s="91"/>
    </row>
    <row r="649" spans="1:2" x14ac:dyDescent="0.25">
      <c r="A649" s="91">
        <v>151.56108666666668</v>
      </c>
      <c r="B649" s="91"/>
    </row>
    <row r="650" spans="1:2" x14ac:dyDescent="0.25">
      <c r="A650" s="91">
        <v>134.10881333333336</v>
      </c>
      <c r="B650" s="91"/>
    </row>
    <row r="651" spans="1:2" x14ac:dyDescent="0.25">
      <c r="A651" s="91">
        <v>121.33751666666666</v>
      </c>
      <c r="B651" s="91"/>
    </row>
    <row r="652" spans="1:2" x14ac:dyDescent="0.25">
      <c r="A652" s="91">
        <v>113.20039666666666</v>
      </c>
      <c r="B652" s="91"/>
    </row>
    <row r="653" spans="1:2" x14ac:dyDescent="0.25">
      <c r="A653" s="91">
        <v>107.01696000000001</v>
      </c>
      <c r="B653" s="91"/>
    </row>
    <row r="654" spans="1:2" x14ac:dyDescent="0.25">
      <c r="A654" s="91">
        <v>104.35325</v>
      </c>
      <c r="B654" s="91"/>
    </row>
    <row r="655" spans="1:2" x14ac:dyDescent="0.25">
      <c r="A655" s="91">
        <v>111.34772333333333</v>
      </c>
      <c r="B655" s="91"/>
    </row>
    <row r="656" spans="1:2" x14ac:dyDescent="0.25">
      <c r="A656" s="91">
        <v>139.09754666666669</v>
      </c>
      <c r="B656" s="91"/>
    </row>
    <row r="657" spans="1:2" x14ac:dyDescent="0.25">
      <c r="A657" s="91">
        <v>186.24867666666665</v>
      </c>
      <c r="B657" s="91"/>
    </row>
    <row r="658" spans="1:2" x14ac:dyDescent="0.25">
      <c r="A658" s="91">
        <v>221.1686766666667</v>
      </c>
      <c r="B658" s="91"/>
    </row>
    <row r="659" spans="1:2" x14ac:dyDescent="0.25">
      <c r="A659" s="91">
        <v>236.53000333333333</v>
      </c>
      <c r="B659" s="91"/>
    </row>
    <row r="660" spans="1:2" x14ac:dyDescent="0.25">
      <c r="A660" s="91">
        <v>241.76079999999999</v>
      </c>
      <c r="B660" s="91"/>
    </row>
    <row r="661" spans="1:2" x14ac:dyDescent="0.25">
      <c r="A661" s="91">
        <v>243.95454999999998</v>
      </c>
      <c r="B661" s="91"/>
    </row>
    <row r="662" spans="1:2" x14ac:dyDescent="0.25">
      <c r="A662" s="91">
        <v>244.15243000000001</v>
      </c>
      <c r="B662" s="91"/>
    </row>
    <row r="663" spans="1:2" x14ac:dyDescent="0.25">
      <c r="A663" s="91">
        <v>244.24245999999999</v>
      </c>
      <c r="B663" s="91"/>
    </row>
    <row r="664" spans="1:2" x14ac:dyDescent="0.25">
      <c r="A664" s="91">
        <v>248.21299333333334</v>
      </c>
      <c r="B664" s="91"/>
    </row>
    <row r="665" spans="1:2" x14ac:dyDescent="0.25">
      <c r="A665" s="91">
        <v>266.82107000000002</v>
      </c>
      <c r="B665" s="91"/>
    </row>
    <row r="666" spans="1:2" x14ac:dyDescent="0.25">
      <c r="A666" s="91">
        <v>318.30347999999998</v>
      </c>
      <c r="B666" s="91"/>
    </row>
    <row r="667" spans="1:2" x14ac:dyDescent="0.25">
      <c r="A667" s="91">
        <v>326.77418</v>
      </c>
      <c r="B667" s="91"/>
    </row>
    <row r="668" spans="1:2" x14ac:dyDescent="0.25">
      <c r="A668" s="91">
        <v>285.14859999999999</v>
      </c>
      <c r="B668" s="91"/>
    </row>
    <row r="669" spans="1:2" x14ac:dyDescent="0.25">
      <c r="A669" s="91">
        <v>250.11520333333331</v>
      </c>
      <c r="B669" s="91"/>
    </row>
    <row r="670" spans="1:2" x14ac:dyDescent="0.25">
      <c r="A670" s="91">
        <v>225.90546666666665</v>
      </c>
      <c r="B670" s="91"/>
    </row>
    <row r="671" spans="1:2" x14ac:dyDescent="0.25">
      <c r="A671" s="91">
        <v>202.03095333333337</v>
      </c>
      <c r="B671" s="91"/>
    </row>
    <row r="672" spans="1:2" x14ac:dyDescent="0.25">
      <c r="A672" s="91">
        <v>177.27267999999998</v>
      </c>
      <c r="B672" s="91"/>
    </row>
    <row r="673" spans="1:2" x14ac:dyDescent="0.25">
      <c r="A673" s="91">
        <v>157.56219333333334</v>
      </c>
      <c r="B673" s="91"/>
    </row>
    <row r="674" spans="1:2" x14ac:dyDescent="0.25">
      <c r="A674" s="91">
        <v>138.67539666666667</v>
      </c>
      <c r="B674" s="91"/>
    </row>
    <row r="675" spans="1:2" x14ac:dyDescent="0.25">
      <c r="A675" s="91">
        <v>124.13764666666667</v>
      </c>
      <c r="B675" s="91"/>
    </row>
    <row r="676" spans="1:2" x14ac:dyDescent="0.25">
      <c r="A676" s="91">
        <v>113.85290999999999</v>
      </c>
      <c r="B676" s="91"/>
    </row>
    <row r="677" spans="1:2" x14ac:dyDescent="0.25">
      <c r="A677" s="91">
        <v>106.09102000000001</v>
      </c>
      <c r="B677" s="91"/>
    </row>
    <row r="678" spans="1:2" x14ac:dyDescent="0.25">
      <c r="A678" s="91">
        <v>102.97604999999999</v>
      </c>
      <c r="B678" s="91"/>
    </row>
    <row r="679" spans="1:2" x14ac:dyDescent="0.25">
      <c r="A679" s="91">
        <v>106.96138000000002</v>
      </c>
      <c r="B679" s="91"/>
    </row>
    <row r="680" spans="1:2" x14ac:dyDescent="0.25">
      <c r="A680" s="91">
        <v>130.30639333333335</v>
      </c>
      <c r="B680" s="91"/>
    </row>
    <row r="681" spans="1:2" x14ac:dyDescent="0.25">
      <c r="A681" s="91">
        <v>177.46775333333332</v>
      </c>
      <c r="B681" s="91"/>
    </row>
    <row r="682" spans="1:2" x14ac:dyDescent="0.25">
      <c r="A682" s="91">
        <v>219.24325666666667</v>
      </c>
      <c r="B682" s="91"/>
    </row>
    <row r="683" spans="1:2" x14ac:dyDescent="0.25">
      <c r="A683" s="91">
        <v>240.59085666666667</v>
      </c>
      <c r="B683" s="91"/>
    </row>
    <row r="684" spans="1:2" x14ac:dyDescent="0.25">
      <c r="A684" s="91">
        <v>250.68798333333336</v>
      </c>
      <c r="B684" s="91"/>
    </row>
    <row r="685" spans="1:2" x14ac:dyDescent="0.25">
      <c r="A685" s="91">
        <v>257.80387666666667</v>
      </c>
      <c r="B685" s="91"/>
    </row>
    <row r="686" spans="1:2" x14ac:dyDescent="0.25">
      <c r="A686" s="91">
        <v>256.41840999999999</v>
      </c>
      <c r="B686" s="91"/>
    </row>
    <row r="687" spans="1:2" x14ac:dyDescent="0.25">
      <c r="A687" s="91">
        <v>256.37789999999995</v>
      </c>
      <c r="B687" s="91"/>
    </row>
    <row r="688" spans="1:2" x14ac:dyDescent="0.25">
      <c r="A688" s="91">
        <v>259.66206999999997</v>
      </c>
      <c r="B688" s="91"/>
    </row>
    <row r="689" spans="1:2" x14ac:dyDescent="0.25">
      <c r="A689" s="91">
        <v>285.36215666666664</v>
      </c>
      <c r="B689" s="91"/>
    </row>
    <row r="690" spans="1:2" x14ac:dyDescent="0.25">
      <c r="A690" s="91">
        <v>357.64488333333333</v>
      </c>
      <c r="B690" s="91"/>
    </row>
    <row r="691" spans="1:2" x14ac:dyDescent="0.25">
      <c r="A691" s="91">
        <v>370.30978333333331</v>
      </c>
      <c r="B691" s="91"/>
    </row>
    <row r="692" spans="1:2" x14ac:dyDescent="0.25">
      <c r="A692" s="91">
        <v>321.47961666666663</v>
      </c>
      <c r="B692" s="91"/>
    </row>
    <row r="693" spans="1:2" x14ac:dyDescent="0.25">
      <c r="A693" s="91">
        <v>283.9832766666666</v>
      </c>
      <c r="B693" s="91"/>
    </row>
    <row r="694" spans="1:2" x14ac:dyDescent="0.25">
      <c r="A694" s="91">
        <v>252.02525666666671</v>
      </c>
      <c r="B694" s="91"/>
    </row>
    <row r="695" spans="1:2" x14ac:dyDescent="0.25">
      <c r="A695" s="91">
        <v>214.65544333333332</v>
      </c>
      <c r="B695" s="91"/>
    </row>
    <row r="696" spans="1:2" x14ac:dyDescent="0.25">
      <c r="A696" s="91">
        <v>177.60423</v>
      </c>
      <c r="B696" s="91"/>
    </row>
    <row r="697" spans="1:2" x14ac:dyDescent="0.25">
      <c r="A697" s="91">
        <v>147.90144999999998</v>
      </c>
      <c r="B697" s="91"/>
    </row>
    <row r="698" spans="1:2" x14ac:dyDescent="0.25">
      <c r="A698" s="91">
        <v>133.44542999999999</v>
      </c>
      <c r="B698" s="91"/>
    </row>
    <row r="699" spans="1:2" x14ac:dyDescent="0.25">
      <c r="A699" s="91">
        <v>120.3231</v>
      </c>
      <c r="B699" s="91"/>
    </row>
    <row r="700" spans="1:2" x14ac:dyDescent="0.25">
      <c r="A700" s="91">
        <v>110.90819</v>
      </c>
      <c r="B700" s="91"/>
    </row>
    <row r="701" spans="1:2" x14ac:dyDescent="0.25">
      <c r="A701" s="91">
        <v>102.77382333333334</v>
      </c>
      <c r="B701" s="91"/>
    </row>
    <row r="702" spans="1:2" x14ac:dyDescent="0.25">
      <c r="A702" s="91">
        <v>105.03720666666668</v>
      </c>
      <c r="B702" s="91"/>
    </row>
    <row r="703" spans="1:2" x14ac:dyDescent="0.25">
      <c r="A703" s="91">
        <v>137.16811333333334</v>
      </c>
      <c r="B703" s="91"/>
    </row>
    <row r="704" spans="1:2" x14ac:dyDescent="0.25">
      <c r="A704" s="91">
        <v>174.02474333333336</v>
      </c>
      <c r="B704" s="91"/>
    </row>
    <row r="705" spans="1:2" x14ac:dyDescent="0.25">
      <c r="A705" s="91">
        <v>172.44405333333336</v>
      </c>
      <c r="B705" s="91"/>
    </row>
    <row r="706" spans="1:2" x14ac:dyDescent="0.25">
      <c r="A706" s="91">
        <v>170.37442333333331</v>
      </c>
      <c r="B706" s="91"/>
    </row>
    <row r="707" spans="1:2" x14ac:dyDescent="0.25">
      <c r="A707" s="91">
        <v>170.06498666666667</v>
      </c>
      <c r="B707" s="91"/>
    </row>
    <row r="708" spans="1:2" x14ac:dyDescent="0.25">
      <c r="A708" s="91">
        <v>175.37457333333333</v>
      </c>
      <c r="B708" s="91"/>
    </row>
    <row r="709" spans="1:2" x14ac:dyDescent="0.25">
      <c r="A709" s="91">
        <v>179.42283666666668</v>
      </c>
      <c r="B709" s="91"/>
    </row>
    <row r="710" spans="1:2" x14ac:dyDescent="0.25">
      <c r="A710" s="91">
        <v>178.70540666666665</v>
      </c>
      <c r="B710" s="91"/>
    </row>
    <row r="711" spans="1:2" x14ac:dyDescent="0.25">
      <c r="A711" s="91">
        <v>182.79290666666668</v>
      </c>
      <c r="B711" s="91"/>
    </row>
    <row r="712" spans="1:2" x14ac:dyDescent="0.25">
      <c r="A712" s="91">
        <v>194.94005666666666</v>
      </c>
      <c r="B712" s="91"/>
    </row>
    <row r="713" spans="1:2" x14ac:dyDescent="0.25">
      <c r="A713" s="91">
        <v>231.37201333333331</v>
      </c>
      <c r="B713" s="91"/>
    </row>
    <row r="714" spans="1:2" x14ac:dyDescent="0.25">
      <c r="A714" s="91">
        <v>323.92784333333339</v>
      </c>
      <c r="B714" s="91"/>
    </row>
    <row r="715" spans="1:2" x14ac:dyDescent="0.25">
      <c r="A715" s="91">
        <v>354.03493666666662</v>
      </c>
      <c r="B715" s="91"/>
    </row>
    <row r="716" spans="1:2" x14ac:dyDescent="0.25">
      <c r="A716" s="91">
        <v>313.57367333333332</v>
      </c>
      <c r="B716" s="91"/>
    </row>
    <row r="717" spans="1:2" x14ac:dyDescent="0.25">
      <c r="A717" s="91">
        <v>272.34929999999997</v>
      </c>
      <c r="B717" s="91"/>
    </row>
    <row r="718" spans="1:2" x14ac:dyDescent="0.25">
      <c r="A718" s="91">
        <v>242.0976</v>
      </c>
      <c r="B718" s="91"/>
    </row>
    <row r="719" spans="1:2" x14ac:dyDescent="0.25">
      <c r="A719" s="91">
        <v>203.84289666666669</v>
      </c>
      <c r="B719" s="91"/>
    </row>
    <row r="720" spans="1:2" x14ac:dyDescent="0.25">
      <c r="A720" s="91">
        <v>165.50761666666668</v>
      </c>
      <c r="B720" s="91"/>
    </row>
    <row r="721" spans="1:2" x14ac:dyDescent="0.25">
      <c r="A721" s="91">
        <v>141.44505999999996</v>
      </c>
      <c r="B721" s="91"/>
    </row>
    <row r="722" spans="1:2" x14ac:dyDescent="0.25">
      <c r="A722" s="91">
        <v>125.57308</v>
      </c>
      <c r="B722" s="91"/>
    </row>
    <row r="723" spans="1:2" x14ac:dyDescent="0.25">
      <c r="A723" s="91">
        <v>113.46386333333334</v>
      </c>
      <c r="B723" s="91"/>
    </row>
    <row r="724" spans="1:2" x14ac:dyDescent="0.25">
      <c r="A724" s="91">
        <v>104.88270666666668</v>
      </c>
      <c r="B724" s="91"/>
    </row>
    <row r="725" spans="1:2" x14ac:dyDescent="0.25">
      <c r="A725" s="91">
        <v>100.20272333333334</v>
      </c>
      <c r="B725" s="91"/>
    </row>
    <row r="726" spans="1:2" x14ac:dyDescent="0.25">
      <c r="A726" s="91">
        <v>105.11199000000001</v>
      </c>
      <c r="B726" s="91"/>
    </row>
    <row r="727" spans="1:2" x14ac:dyDescent="0.25">
      <c r="A727" s="91">
        <v>139.36181000000002</v>
      </c>
      <c r="B727" s="91"/>
    </row>
    <row r="728" spans="1:2" x14ac:dyDescent="0.25">
      <c r="A728" s="91">
        <v>175.60921666666667</v>
      </c>
      <c r="B728" s="91"/>
    </row>
    <row r="729" spans="1:2" x14ac:dyDescent="0.25">
      <c r="A729" s="91">
        <v>172.89176333333333</v>
      </c>
      <c r="B729" s="91"/>
    </row>
    <row r="730" spans="1:2" x14ac:dyDescent="0.25">
      <c r="A730" s="91">
        <v>169.46584999999999</v>
      </c>
      <c r="B730" s="91"/>
    </row>
    <row r="731" spans="1:2" x14ac:dyDescent="0.25">
      <c r="A731" s="91">
        <v>169.43352000000002</v>
      </c>
      <c r="B731" s="91"/>
    </row>
    <row r="732" spans="1:2" x14ac:dyDescent="0.25">
      <c r="A732" s="91">
        <v>171.28061333333332</v>
      </c>
      <c r="B732" s="91"/>
    </row>
    <row r="733" spans="1:2" x14ac:dyDescent="0.25">
      <c r="A733" s="91">
        <v>176.18460333333334</v>
      </c>
      <c r="B733" s="91"/>
    </row>
    <row r="734" spans="1:2" x14ac:dyDescent="0.25">
      <c r="A734" s="91">
        <v>177.61028999999999</v>
      </c>
      <c r="B734" s="91"/>
    </row>
    <row r="735" spans="1:2" x14ac:dyDescent="0.25">
      <c r="A735" s="91">
        <v>180.73848333333331</v>
      </c>
      <c r="B735" s="91"/>
    </row>
    <row r="736" spans="1:2" x14ac:dyDescent="0.25">
      <c r="A736" s="91">
        <v>189.25691999999998</v>
      </c>
      <c r="B736" s="91"/>
    </row>
    <row r="737" spans="1:2" x14ac:dyDescent="0.25">
      <c r="A737" s="91">
        <v>226.08437666666666</v>
      </c>
      <c r="B737" s="91"/>
    </row>
    <row r="738" spans="1:2" x14ac:dyDescent="0.25">
      <c r="A738" s="91">
        <v>319.72769333333332</v>
      </c>
      <c r="B738" s="91"/>
    </row>
    <row r="739" spans="1:2" x14ac:dyDescent="0.25">
      <c r="A739" s="91">
        <v>341.51853666666665</v>
      </c>
      <c r="B739" s="91"/>
    </row>
    <row r="740" spans="1:2" x14ac:dyDescent="0.25">
      <c r="A740" s="91">
        <v>303.90321999999998</v>
      </c>
      <c r="B740" s="91"/>
    </row>
    <row r="741" spans="1:2" x14ac:dyDescent="0.25">
      <c r="A741" s="91">
        <v>267.91233333333332</v>
      </c>
      <c r="B741" s="91"/>
    </row>
    <row r="742" spans="1:2" x14ac:dyDescent="0.25">
      <c r="A742" s="91">
        <v>240.24827666666667</v>
      </c>
      <c r="B742" s="91"/>
    </row>
    <row r="743" spans="1:2" x14ac:dyDescent="0.25">
      <c r="A743" s="91">
        <v>202.31435999999999</v>
      </c>
      <c r="B743" s="91"/>
    </row>
    <row r="744" spans="1:2" x14ac:dyDescent="0.25">
      <c r="A744" s="91">
        <v>163.96227999999999</v>
      </c>
      <c r="B744" s="91"/>
    </row>
    <row r="745" spans="1:2" x14ac:dyDescent="0.25">
      <c r="A745" s="91">
        <v>137.47768333333335</v>
      </c>
      <c r="B745" s="91"/>
    </row>
    <row r="746" spans="1:2" x14ac:dyDescent="0.25">
      <c r="A746" s="91">
        <v>124.33178000000001</v>
      </c>
      <c r="B746" s="91"/>
    </row>
    <row r="747" spans="1:2" x14ac:dyDescent="0.25">
      <c r="A747" s="91">
        <v>115.10118666666666</v>
      </c>
      <c r="B747" s="91"/>
    </row>
    <row r="748" spans="1:2" x14ac:dyDescent="0.25">
      <c r="A748" s="91">
        <v>107.26395666666669</v>
      </c>
      <c r="B748" s="91"/>
    </row>
    <row r="749" spans="1:2" x14ac:dyDescent="0.25">
      <c r="A749" s="91">
        <v>103.20142333333334</v>
      </c>
      <c r="B749" s="91"/>
    </row>
    <row r="750" spans="1:2" x14ac:dyDescent="0.25">
      <c r="A750" s="91">
        <v>105.63610666666665</v>
      </c>
      <c r="B750" s="91"/>
    </row>
    <row r="751" spans="1:2" x14ac:dyDescent="0.25">
      <c r="A751" s="91">
        <v>139.79476666666667</v>
      </c>
      <c r="B751" s="91"/>
    </row>
    <row r="752" spans="1:2" x14ac:dyDescent="0.25">
      <c r="A752" s="91">
        <v>176.63283666666666</v>
      </c>
      <c r="B752" s="91"/>
    </row>
    <row r="753" spans="1:2" x14ac:dyDescent="0.25">
      <c r="A753" s="91">
        <v>172.92258000000001</v>
      </c>
      <c r="B753" s="91"/>
    </row>
    <row r="754" spans="1:2" x14ac:dyDescent="0.25">
      <c r="A754" s="91">
        <v>167.73504333333332</v>
      </c>
      <c r="B754" s="91"/>
    </row>
    <row r="755" spans="1:2" x14ac:dyDescent="0.25">
      <c r="A755" s="91">
        <v>165.20773999999997</v>
      </c>
      <c r="B755" s="91"/>
    </row>
    <row r="756" spans="1:2" x14ac:dyDescent="0.25">
      <c r="A756" s="91">
        <v>167.39087333333333</v>
      </c>
      <c r="B756" s="91"/>
    </row>
    <row r="757" spans="1:2" x14ac:dyDescent="0.25">
      <c r="A757" s="91">
        <v>171.74456666666666</v>
      </c>
      <c r="B757" s="91"/>
    </row>
    <row r="758" spans="1:2" x14ac:dyDescent="0.25">
      <c r="A758" s="91">
        <v>177.88194666666669</v>
      </c>
      <c r="B758" s="91"/>
    </row>
    <row r="759" spans="1:2" x14ac:dyDescent="0.25">
      <c r="A759" s="91">
        <v>180.28078333333335</v>
      </c>
      <c r="B759" s="91"/>
    </row>
    <row r="760" spans="1:2" x14ac:dyDescent="0.25">
      <c r="A760" s="91">
        <v>190.33490333333333</v>
      </c>
      <c r="B760" s="91"/>
    </row>
    <row r="761" spans="1:2" x14ac:dyDescent="0.25">
      <c r="A761" s="91">
        <v>225.40133666666668</v>
      </c>
      <c r="B761" s="91"/>
    </row>
    <row r="762" spans="1:2" x14ac:dyDescent="0.25">
      <c r="A762" s="91">
        <v>312.35830999999996</v>
      </c>
      <c r="B762" s="91"/>
    </row>
    <row r="763" spans="1:2" x14ac:dyDescent="0.25">
      <c r="A763" s="91">
        <v>336.60526333333337</v>
      </c>
      <c r="B763" s="91"/>
    </row>
    <row r="764" spans="1:2" x14ac:dyDescent="0.25">
      <c r="A764" s="91">
        <v>299.84003666666666</v>
      </c>
      <c r="B764" s="91"/>
    </row>
    <row r="765" spans="1:2" x14ac:dyDescent="0.25">
      <c r="A765" s="91">
        <v>264.26735000000002</v>
      </c>
      <c r="B765" s="91"/>
    </row>
    <row r="766" spans="1:2" x14ac:dyDescent="0.25">
      <c r="A766" s="91">
        <v>237.37160333333333</v>
      </c>
      <c r="B766" s="91"/>
    </row>
    <row r="767" spans="1:2" x14ac:dyDescent="0.25">
      <c r="A767" s="91">
        <v>200.39565333333337</v>
      </c>
      <c r="B767" s="91"/>
    </row>
    <row r="768" spans="1:2" x14ac:dyDescent="0.25">
      <c r="A768" s="91">
        <v>162.60377000000003</v>
      </c>
      <c r="B768" s="91"/>
    </row>
    <row r="769" spans="1:2" x14ac:dyDescent="0.25">
      <c r="A769" s="91">
        <v>139.86942000000002</v>
      </c>
      <c r="B769" s="91"/>
    </row>
    <row r="770" spans="1:2" x14ac:dyDescent="0.25">
      <c r="A770" s="91">
        <v>127.32891666666669</v>
      </c>
      <c r="B770" s="91"/>
    </row>
    <row r="771" spans="1:2" x14ac:dyDescent="0.25">
      <c r="A771" s="91">
        <v>114.57944000000001</v>
      </c>
      <c r="B771" s="91"/>
    </row>
    <row r="772" spans="1:2" x14ac:dyDescent="0.25">
      <c r="A772" s="91">
        <v>105.49577333333333</v>
      </c>
      <c r="B772" s="91"/>
    </row>
    <row r="773" spans="1:2" x14ac:dyDescent="0.25">
      <c r="A773" s="91">
        <v>100.38801333333332</v>
      </c>
      <c r="B773" s="91"/>
    </row>
    <row r="774" spans="1:2" x14ac:dyDescent="0.25">
      <c r="A774" s="91">
        <v>104.89963</v>
      </c>
      <c r="B774" s="91"/>
    </row>
    <row r="775" spans="1:2" x14ac:dyDescent="0.25">
      <c r="A775" s="91">
        <v>139.92865666666668</v>
      </c>
      <c r="B775" s="91"/>
    </row>
    <row r="776" spans="1:2" x14ac:dyDescent="0.25">
      <c r="A776" s="91">
        <v>177.11341333333334</v>
      </c>
      <c r="B776" s="91"/>
    </row>
    <row r="777" spans="1:2" x14ac:dyDescent="0.25">
      <c r="A777" s="91">
        <v>173.65323333333336</v>
      </c>
      <c r="B777" s="91"/>
    </row>
    <row r="778" spans="1:2" x14ac:dyDescent="0.25">
      <c r="A778" s="91">
        <v>167.93844333333334</v>
      </c>
      <c r="B778" s="91"/>
    </row>
    <row r="779" spans="1:2" x14ac:dyDescent="0.25">
      <c r="A779" s="91">
        <v>164.72740000000002</v>
      </c>
      <c r="B779" s="91"/>
    </row>
    <row r="780" spans="1:2" x14ac:dyDescent="0.25">
      <c r="A780" s="91">
        <v>165.48429999999999</v>
      </c>
      <c r="B780" s="91"/>
    </row>
    <row r="781" spans="1:2" x14ac:dyDescent="0.25">
      <c r="A781" s="91">
        <v>167.90964333333332</v>
      </c>
      <c r="B781" s="91"/>
    </row>
    <row r="782" spans="1:2" x14ac:dyDescent="0.25">
      <c r="A782" s="91">
        <v>166.43889999999999</v>
      </c>
      <c r="B782" s="91"/>
    </row>
    <row r="783" spans="1:2" x14ac:dyDescent="0.25">
      <c r="A783" s="91">
        <v>169.04507000000001</v>
      </c>
      <c r="B783" s="91"/>
    </row>
    <row r="784" spans="1:2" x14ac:dyDescent="0.25">
      <c r="A784" s="91">
        <v>178.85499000000002</v>
      </c>
      <c r="B784" s="91"/>
    </row>
    <row r="785" spans="1:2" x14ac:dyDescent="0.25">
      <c r="A785" s="91">
        <v>214.94225</v>
      </c>
      <c r="B785" s="91"/>
    </row>
    <row r="786" spans="1:2" x14ac:dyDescent="0.25">
      <c r="A786" s="91">
        <v>304.71154666666672</v>
      </c>
      <c r="B786" s="91"/>
    </row>
    <row r="787" spans="1:2" x14ac:dyDescent="0.25">
      <c r="A787" s="91">
        <v>326.73752999999999</v>
      </c>
      <c r="B787" s="91"/>
    </row>
    <row r="788" spans="1:2" x14ac:dyDescent="0.25">
      <c r="A788" s="91">
        <v>293.11639333333335</v>
      </c>
      <c r="B788" s="91"/>
    </row>
    <row r="789" spans="1:2" x14ac:dyDescent="0.25">
      <c r="A789" s="91">
        <v>259.91813333333334</v>
      </c>
      <c r="B789" s="91"/>
    </row>
    <row r="790" spans="1:2" x14ac:dyDescent="0.25">
      <c r="A790" s="91">
        <v>233.55139333333335</v>
      </c>
      <c r="B790" s="91"/>
    </row>
    <row r="791" spans="1:2" x14ac:dyDescent="0.25">
      <c r="A791" s="91">
        <v>198.30107000000001</v>
      </c>
      <c r="B791" s="91"/>
    </row>
    <row r="792" spans="1:2" x14ac:dyDescent="0.25">
      <c r="A792" s="91">
        <v>162.69514999999998</v>
      </c>
      <c r="B792" s="91"/>
    </row>
    <row r="793" spans="1:2" x14ac:dyDescent="0.25">
      <c r="A793" s="91">
        <v>137.40802333333332</v>
      </c>
      <c r="B793" s="91"/>
    </row>
    <row r="794" spans="1:2" x14ac:dyDescent="0.25">
      <c r="A794" s="91">
        <v>122.79080333333334</v>
      </c>
      <c r="B794" s="91"/>
    </row>
    <row r="795" spans="1:2" x14ac:dyDescent="0.25">
      <c r="A795" s="91">
        <v>115.34633666666664</v>
      </c>
      <c r="B795" s="91"/>
    </row>
    <row r="796" spans="1:2" x14ac:dyDescent="0.25">
      <c r="A796" s="91">
        <v>111.52933333333334</v>
      </c>
      <c r="B796" s="91"/>
    </row>
    <row r="797" spans="1:2" x14ac:dyDescent="0.25">
      <c r="A797" s="91">
        <v>106.92999333333333</v>
      </c>
      <c r="B797" s="91"/>
    </row>
    <row r="798" spans="1:2" x14ac:dyDescent="0.25">
      <c r="A798" s="91">
        <v>108.19046666666668</v>
      </c>
      <c r="B798" s="91"/>
    </row>
    <row r="799" spans="1:2" x14ac:dyDescent="0.25">
      <c r="A799" s="91">
        <v>139.56940333333336</v>
      </c>
      <c r="B799" s="91"/>
    </row>
    <row r="800" spans="1:2" x14ac:dyDescent="0.25">
      <c r="A800" s="91">
        <v>176.56149333333332</v>
      </c>
      <c r="B800" s="91"/>
    </row>
    <row r="801" spans="1:2" x14ac:dyDescent="0.25">
      <c r="A801" s="91">
        <v>180.54541666666665</v>
      </c>
      <c r="B801" s="91"/>
    </row>
    <row r="802" spans="1:2" x14ac:dyDescent="0.25">
      <c r="A802" s="91">
        <v>178.80856333333332</v>
      </c>
      <c r="B802" s="91"/>
    </row>
    <row r="803" spans="1:2" x14ac:dyDescent="0.25">
      <c r="A803" s="91">
        <v>179.15346666666665</v>
      </c>
      <c r="B803" s="91"/>
    </row>
    <row r="804" spans="1:2" x14ac:dyDescent="0.25">
      <c r="A804" s="91">
        <v>182.11417333333333</v>
      </c>
      <c r="B804" s="91"/>
    </row>
    <row r="805" spans="1:2" x14ac:dyDescent="0.25">
      <c r="A805" s="91">
        <v>187.33054666666666</v>
      </c>
      <c r="B805" s="91"/>
    </row>
    <row r="806" spans="1:2" x14ac:dyDescent="0.25">
      <c r="A806" s="91">
        <v>186.83959333333331</v>
      </c>
      <c r="B806" s="91"/>
    </row>
    <row r="807" spans="1:2" x14ac:dyDescent="0.25">
      <c r="A807" s="91">
        <v>191.45095666666666</v>
      </c>
      <c r="B807" s="91"/>
    </row>
    <row r="808" spans="1:2" x14ac:dyDescent="0.25">
      <c r="A808" s="91">
        <v>201.83073999999999</v>
      </c>
      <c r="B808" s="91"/>
    </row>
    <row r="809" spans="1:2" x14ac:dyDescent="0.25">
      <c r="A809" s="91">
        <v>235.24643333333333</v>
      </c>
      <c r="B809" s="91"/>
    </row>
    <row r="810" spans="1:2" x14ac:dyDescent="0.25">
      <c r="A810" s="91">
        <v>305.31830666666673</v>
      </c>
      <c r="B810" s="91"/>
    </row>
    <row r="811" spans="1:2" x14ac:dyDescent="0.25">
      <c r="A811" s="91">
        <v>318.15440333333333</v>
      </c>
      <c r="B811" s="91"/>
    </row>
    <row r="812" spans="1:2" x14ac:dyDescent="0.25">
      <c r="A812" s="91">
        <v>280.31918000000002</v>
      </c>
      <c r="B812" s="91"/>
    </row>
    <row r="813" spans="1:2" x14ac:dyDescent="0.25">
      <c r="A813" s="91">
        <v>243.46825999999999</v>
      </c>
      <c r="B813" s="91"/>
    </row>
    <row r="814" spans="1:2" x14ac:dyDescent="0.25">
      <c r="A814" s="91">
        <v>220.88236666666668</v>
      </c>
      <c r="B814" s="91"/>
    </row>
    <row r="815" spans="1:2" x14ac:dyDescent="0.25">
      <c r="A815" s="91">
        <v>198.44698333333335</v>
      </c>
      <c r="B815" s="91"/>
    </row>
    <row r="816" spans="1:2" x14ac:dyDescent="0.25">
      <c r="A816" s="91">
        <v>171.97023000000002</v>
      </c>
      <c r="B816" s="91"/>
    </row>
    <row r="817" spans="1:2" x14ac:dyDescent="0.25">
      <c r="A817" s="91">
        <v>157.38192000000001</v>
      </c>
      <c r="B817" s="91"/>
    </row>
    <row r="818" spans="1:2" x14ac:dyDescent="0.25">
      <c r="A818" s="91">
        <v>136.84818666666666</v>
      </c>
      <c r="B818" s="91"/>
    </row>
    <row r="819" spans="1:2" x14ac:dyDescent="0.25">
      <c r="A819" s="91">
        <v>120.62663666666668</v>
      </c>
      <c r="B819" s="91"/>
    </row>
    <row r="820" spans="1:2" x14ac:dyDescent="0.25">
      <c r="A820" s="91">
        <v>108.88382666666668</v>
      </c>
      <c r="B820" s="91"/>
    </row>
    <row r="821" spans="1:2" x14ac:dyDescent="0.25">
      <c r="A821" s="91">
        <v>102.66093333333333</v>
      </c>
      <c r="B821" s="91"/>
    </row>
    <row r="822" spans="1:2" x14ac:dyDescent="0.25">
      <c r="A822" s="91">
        <v>101.2265</v>
      </c>
      <c r="B822" s="91"/>
    </row>
    <row r="823" spans="1:2" x14ac:dyDescent="0.25">
      <c r="A823" s="91">
        <v>110.50457666666667</v>
      </c>
      <c r="B823" s="91"/>
    </row>
    <row r="824" spans="1:2" x14ac:dyDescent="0.25">
      <c r="A824" s="91">
        <v>140.35361666666668</v>
      </c>
      <c r="B824" s="91"/>
    </row>
    <row r="825" spans="1:2" x14ac:dyDescent="0.25">
      <c r="A825" s="91">
        <v>188.27999999999997</v>
      </c>
      <c r="B825" s="91"/>
    </row>
    <row r="826" spans="1:2" x14ac:dyDescent="0.25">
      <c r="A826" s="91">
        <v>219.63390000000001</v>
      </c>
      <c r="B826" s="91"/>
    </row>
    <row r="827" spans="1:2" x14ac:dyDescent="0.25">
      <c r="A827" s="91">
        <v>230.94822000000002</v>
      </c>
      <c r="B827" s="91"/>
    </row>
    <row r="828" spans="1:2" x14ac:dyDescent="0.25">
      <c r="A828" s="91">
        <v>233.40875333333338</v>
      </c>
      <c r="B828" s="91"/>
    </row>
    <row r="829" spans="1:2" x14ac:dyDescent="0.25">
      <c r="A829" s="91">
        <v>232.05167333333333</v>
      </c>
      <c r="B829" s="91"/>
    </row>
    <row r="830" spans="1:2" x14ac:dyDescent="0.25">
      <c r="A830" s="91">
        <v>227.55140333333333</v>
      </c>
      <c r="B830" s="91"/>
    </row>
    <row r="831" spans="1:2" x14ac:dyDescent="0.25">
      <c r="A831" s="91">
        <v>223.38633666666666</v>
      </c>
      <c r="B831" s="91"/>
    </row>
    <row r="832" spans="1:2" x14ac:dyDescent="0.25">
      <c r="A832" s="91">
        <v>224.16541333333333</v>
      </c>
      <c r="B832" s="91"/>
    </row>
    <row r="833" spans="1:2" x14ac:dyDescent="0.25">
      <c r="A833" s="91">
        <v>243.96490666666665</v>
      </c>
      <c r="B833" s="91"/>
    </row>
    <row r="834" spans="1:2" x14ac:dyDescent="0.25">
      <c r="A834" s="91">
        <v>307.21144666666669</v>
      </c>
      <c r="B834" s="91"/>
    </row>
    <row r="835" spans="1:2" x14ac:dyDescent="0.25">
      <c r="A835" s="91">
        <v>327.66902666666664</v>
      </c>
      <c r="B835" s="91"/>
    </row>
    <row r="836" spans="1:2" x14ac:dyDescent="0.25">
      <c r="A836" s="91">
        <v>287.58895333333334</v>
      </c>
      <c r="B836" s="91"/>
    </row>
    <row r="837" spans="1:2" x14ac:dyDescent="0.25">
      <c r="A837" s="91">
        <v>249.56798666666663</v>
      </c>
      <c r="B837" s="91"/>
    </row>
    <row r="838" spans="1:2" x14ac:dyDescent="0.25">
      <c r="A838" s="91">
        <v>225.11687666666666</v>
      </c>
      <c r="B838" s="91"/>
    </row>
    <row r="839" spans="1:2" x14ac:dyDescent="0.25">
      <c r="A839" s="91">
        <v>201.10857333333337</v>
      </c>
      <c r="B839" s="91"/>
    </row>
    <row r="840" spans="1:2" x14ac:dyDescent="0.25">
      <c r="A840" s="91">
        <v>176.32338000000001</v>
      </c>
      <c r="B840" s="91"/>
    </row>
    <row r="841" spans="1:2" x14ac:dyDescent="0.25">
      <c r="A841" s="91">
        <v>153.99034333333336</v>
      </c>
      <c r="B841" s="91"/>
    </row>
    <row r="842" spans="1:2" x14ac:dyDescent="0.25">
      <c r="A842" s="91">
        <v>136.36056666666664</v>
      </c>
      <c r="B842" s="91"/>
    </row>
    <row r="843" spans="1:2" x14ac:dyDescent="0.25">
      <c r="A843" s="91">
        <v>123.97131666666665</v>
      </c>
      <c r="B843" s="91"/>
    </row>
    <row r="844" spans="1:2" x14ac:dyDescent="0.25">
      <c r="A844" s="91">
        <v>115.71754000000001</v>
      </c>
      <c r="B844" s="91"/>
    </row>
    <row r="845" spans="1:2" x14ac:dyDescent="0.25">
      <c r="A845" s="91">
        <v>109.71052666666668</v>
      </c>
      <c r="B845" s="91"/>
    </row>
    <row r="846" spans="1:2" x14ac:dyDescent="0.25">
      <c r="A846" s="91">
        <v>107.34096333333333</v>
      </c>
      <c r="B846" s="91"/>
    </row>
    <row r="847" spans="1:2" x14ac:dyDescent="0.25">
      <c r="A847" s="91">
        <v>111.26113999999998</v>
      </c>
      <c r="B847" s="91"/>
    </row>
    <row r="848" spans="1:2" x14ac:dyDescent="0.25">
      <c r="A848" s="91">
        <v>135.11102333333332</v>
      </c>
      <c r="B848" s="91"/>
    </row>
    <row r="849" spans="1:2" x14ac:dyDescent="0.25">
      <c r="A849" s="91">
        <v>183.72273000000001</v>
      </c>
      <c r="B849" s="91"/>
    </row>
    <row r="850" spans="1:2" x14ac:dyDescent="0.25">
      <c r="A850" s="91">
        <v>224.36945333333333</v>
      </c>
      <c r="B850" s="91"/>
    </row>
    <row r="851" spans="1:2" x14ac:dyDescent="0.25">
      <c r="A851" s="91">
        <v>244.42428000000001</v>
      </c>
      <c r="B851" s="91"/>
    </row>
    <row r="852" spans="1:2" x14ac:dyDescent="0.25">
      <c r="A852" s="91">
        <v>254.53518666666665</v>
      </c>
      <c r="B852" s="91"/>
    </row>
    <row r="853" spans="1:2" x14ac:dyDescent="0.25">
      <c r="A853" s="91">
        <v>259.12357333333335</v>
      </c>
      <c r="B853" s="91"/>
    </row>
    <row r="854" spans="1:2" x14ac:dyDescent="0.25">
      <c r="A854" s="91">
        <v>254.77192999999997</v>
      </c>
      <c r="B854" s="91"/>
    </row>
    <row r="855" spans="1:2" x14ac:dyDescent="0.25">
      <c r="A855" s="91">
        <v>250.03538</v>
      </c>
      <c r="B855" s="91"/>
    </row>
    <row r="856" spans="1:2" x14ac:dyDescent="0.25">
      <c r="A856" s="91">
        <v>251.53535333333332</v>
      </c>
      <c r="B856" s="91"/>
    </row>
    <row r="857" spans="1:2" x14ac:dyDescent="0.25">
      <c r="A857" s="91">
        <v>288.27969999999999</v>
      </c>
      <c r="B857" s="91"/>
    </row>
    <row r="858" spans="1:2" x14ac:dyDescent="0.25">
      <c r="A858" s="91">
        <v>361.96946333333335</v>
      </c>
      <c r="B858" s="91"/>
    </row>
    <row r="859" spans="1:2" x14ac:dyDescent="0.25">
      <c r="A859" s="91">
        <v>375.07230666666663</v>
      </c>
      <c r="B859" s="91"/>
    </row>
    <row r="860" spans="1:2" x14ac:dyDescent="0.25">
      <c r="A860" s="91">
        <v>323.70668666666666</v>
      </c>
      <c r="B860" s="91"/>
    </row>
    <row r="861" spans="1:2" x14ac:dyDescent="0.25">
      <c r="A861" s="91">
        <v>281.60517000000004</v>
      </c>
      <c r="B861" s="91"/>
    </row>
    <row r="862" spans="1:2" x14ac:dyDescent="0.25">
      <c r="A862" s="91">
        <v>248.18664333333334</v>
      </c>
      <c r="B862" s="91"/>
    </row>
    <row r="863" spans="1:2" x14ac:dyDescent="0.25">
      <c r="A863" s="91">
        <v>208.93718666666666</v>
      </c>
      <c r="B863" s="91"/>
    </row>
    <row r="864" spans="1:2" x14ac:dyDescent="0.25">
      <c r="A864" s="91">
        <v>166.60160666666667</v>
      </c>
      <c r="B864" s="91"/>
    </row>
    <row r="865" spans="1:2" x14ac:dyDescent="0.25">
      <c r="A865" s="91">
        <v>140.09433000000001</v>
      </c>
      <c r="B865" s="91"/>
    </row>
    <row r="866" spans="1:2" x14ac:dyDescent="0.25">
      <c r="A866" s="91">
        <v>125.44095000000002</v>
      </c>
      <c r="B866" s="91"/>
    </row>
    <row r="867" spans="1:2" x14ac:dyDescent="0.25">
      <c r="A867" s="91">
        <v>115.13879666666666</v>
      </c>
      <c r="B867" s="91"/>
    </row>
    <row r="868" spans="1:2" x14ac:dyDescent="0.25">
      <c r="A868" s="91">
        <v>108.11491333333333</v>
      </c>
      <c r="B868" s="91"/>
    </row>
    <row r="869" spans="1:2" x14ac:dyDescent="0.25">
      <c r="A869" s="91">
        <v>103.47681333333334</v>
      </c>
      <c r="B869" s="91"/>
    </row>
    <row r="870" spans="1:2" x14ac:dyDescent="0.25">
      <c r="A870" s="91">
        <v>106.94856333333334</v>
      </c>
      <c r="B870" s="91"/>
    </row>
    <row r="871" spans="1:2" x14ac:dyDescent="0.25">
      <c r="A871" s="91">
        <v>141.29485</v>
      </c>
      <c r="B871" s="91"/>
    </row>
    <row r="872" spans="1:2" x14ac:dyDescent="0.25">
      <c r="A872" s="91">
        <v>178.30462333333335</v>
      </c>
      <c r="B872" s="91"/>
    </row>
    <row r="873" spans="1:2" x14ac:dyDescent="0.25">
      <c r="A873" s="91">
        <v>174.80424666666667</v>
      </c>
      <c r="B873" s="91"/>
    </row>
    <row r="874" spans="1:2" x14ac:dyDescent="0.25">
      <c r="A874" s="91">
        <v>170.16757333333331</v>
      </c>
      <c r="B874" s="91"/>
    </row>
    <row r="875" spans="1:2" x14ac:dyDescent="0.25">
      <c r="A875" s="91">
        <v>169.08667333333335</v>
      </c>
      <c r="B875" s="91"/>
    </row>
    <row r="876" spans="1:2" x14ac:dyDescent="0.25">
      <c r="A876" s="91">
        <v>171.74010666666666</v>
      </c>
      <c r="B876" s="91"/>
    </row>
    <row r="877" spans="1:2" x14ac:dyDescent="0.25">
      <c r="A877" s="91">
        <v>176.94606333333337</v>
      </c>
      <c r="B877" s="91"/>
    </row>
    <row r="878" spans="1:2" x14ac:dyDescent="0.25">
      <c r="A878" s="91">
        <v>177.84728000000001</v>
      </c>
      <c r="B878" s="91"/>
    </row>
    <row r="879" spans="1:2" x14ac:dyDescent="0.25">
      <c r="A879" s="91">
        <v>180.93312</v>
      </c>
      <c r="B879" s="91"/>
    </row>
    <row r="880" spans="1:2" x14ac:dyDescent="0.25">
      <c r="A880" s="91">
        <v>191.29698333333334</v>
      </c>
      <c r="B880" s="91"/>
    </row>
    <row r="881" spans="1:2" x14ac:dyDescent="0.25">
      <c r="A881" s="91">
        <v>226.3499266666667</v>
      </c>
      <c r="B881" s="91"/>
    </row>
    <row r="882" spans="1:2" x14ac:dyDescent="0.25">
      <c r="A882" s="91">
        <v>325.0296366666667</v>
      </c>
      <c r="B882" s="91"/>
    </row>
    <row r="883" spans="1:2" x14ac:dyDescent="0.25">
      <c r="A883" s="91">
        <v>356.24143666666669</v>
      </c>
      <c r="B883" s="91"/>
    </row>
    <row r="884" spans="1:2" x14ac:dyDescent="0.25">
      <c r="A884" s="91">
        <v>314.97996999999998</v>
      </c>
      <c r="B884" s="91"/>
    </row>
    <row r="885" spans="1:2" x14ac:dyDescent="0.25">
      <c r="A885" s="91">
        <v>274.42466999999999</v>
      </c>
      <c r="B885" s="91"/>
    </row>
    <row r="886" spans="1:2" x14ac:dyDescent="0.25">
      <c r="A886" s="91">
        <v>243.96139333333332</v>
      </c>
      <c r="B886" s="91"/>
    </row>
    <row r="887" spans="1:2" x14ac:dyDescent="0.25">
      <c r="A887" s="91">
        <v>205.1641333333333</v>
      </c>
      <c r="B887" s="91"/>
    </row>
    <row r="888" spans="1:2" x14ac:dyDescent="0.25">
      <c r="A888" s="91">
        <v>164.8613666666667</v>
      </c>
      <c r="B888" s="91"/>
    </row>
    <row r="889" spans="1:2" x14ac:dyDescent="0.25">
      <c r="A889" s="91">
        <v>140.17343333333335</v>
      </c>
      <c r="B889" s="91"/>
    </row>
    <row r="890" spans="1:2" x14ac:dyDescent="0.25">
      <c r="A890" s="91">
        <v>125.92702333333334</v>
      </c>
      <c r="B890" s="91"/>
    </row>
    <row r="891" spans="1:2" x14ac:dyDescent="0.25">
      <c r="A891" s="91">
        <v>118.18488999999998</v>
      </c>
      <c r="B891" s="91"/>
    </row>
    <row r="892" spans="1:2" x14ac:dyDescent="0.25">
      <c r="A892" s="91">
        <v>110.07523999999999</v>
      </c>
      <c r="B892" s="91"/>
    </row>
    <row r="893" spans="1:2" x14ac:dyDescent="0.25">
      <c r="A893" s="91">
        <v>104.35827</v>
      </c>
      <c r="B893" s="91"/>
    </row>
    <row r="894" spans="1:2" x14ac:dyDescent="0.25">
      <c r="A894" s="91">
        <v>108.34729333333333</v>
      </c>
      <c r="B894" s="91"/>
    </row>
    <row r="895" spans="1:2" x14ac:dyDescent="0.25">
      <c r="A895" s="91">
        <v>142.90184333333332</v>
      </c>
      <c r="B895" s="91"/>
    </row>
    <row r="896" spans="1:2" x14ac:dyDescent="0.25">
      <c r="A896" s="91">
        <v>179.63522999999998</v>
      </c>
      <c r="B896" s="91"/>
    </row>
    <row r="897" spans="1:2" x14ac:dyDescent="0.25">
      <c r="A897" s="91">
        <v>176.11019666666667</v>
      </c>
      <c r="B897" s="91"/>
    </row>
    <row r="898" spans="1:2" x14ac:dyDescent="0.25">
      <c r="A898" s="91">
        <v>171.09810999999999</v>
      </c>
      <c r="B898" s="91"/>
    </row>
    <row r="899" spans="1:2" x14ac:dyDescent="0.25">
      <c r="A899" s="91">
        <v>168.62387666666666</v>
      </c>
      <c r="B899" s="91"/>
    </row>
    <row r="900" spans="1:2" x14ac:dyDescent="0.25">
      <c r="A900" s="91">
        <v>173.43841</v>
      </c>
      <c r="B900" s="91"/>
    </row>
    <row r="901" spans="1:2" x14ac:dyDescent="0.25">
      <c r="A901" s="91">
        <v>178.50952999999998</v>
      </c>
      <c r="B901" s="91"/>
    </row>
    <row r="902" spans="1:2" x14ac:dyDescent="0.25">
      <c r="A902" s="91">
        <v>179.15354666666667</v>
      </c>
      <c r="B902" s="91"/>
    </row>
    <row r="903" spans="1:2" x14ac:dyDescent="0.25">
      <c r="A903" s="91">
        <v>182.36382666666665</v>
      </c>
      <c r="B903" s="91"/>
    </row>
    <row r="904" spans="1:2" x14ac:dyDescent="0.25">
      <c r="A904" s="91">
        <v>191.39659</v>
      </c>
      <c r="B904" s="91"/>
    </row>
    <row r="905" spans="1:2" x14ac:dyDescent="0.25">
      <c r="A905" s="91">
        <v>223.77035333333333</v>
      </c>
      <c r="B905" s="91"/>
    </row>
    <row r="906" spans="1:2" x14ac:dyDescent="0.25">
      <c r="A906" s="91">
        <v>314.58107666666672</v>
      </c>
      <c r="B906" s="91"/>
    </row>
    <row r="907" spans="1:2" x14ac:dyDescent="0.25">
      <c r="A907" s="91">
        <v>348.8092033333333</v>
      </c>
      <c r="B907" s="91"/>
    </row>
    <row r="908" spans="1:2" x14ac:dyDescent="0.25">
      <c r="A908" s="91">
        <v>309.04701999999997</v>
      </c>
      <c r="B908" s="91"/>
    </row>
    <row r="909" spans="1:2" x14ac:dyDescent="0.25">
      <c r="A909" s="91">
        <v>270.30927333333335</v>
      </c>
      <c r="B909" s="91"/>
    </row>
    <row r="910" spans="1:2" x14ac:dyDescent="0.25">
      <c r="A910" s="91">
        <v>242.01239666666666</v>
      </c>
      <c r="B910" s="91"/>
    </row>
    <row r="911" spans="1:2" x14ac:dyDescent="0.25">
      <c r="A911" s="91">
        <v>203.53651999999997</v>
      </c>
      <c r="B911" s="91"/>
    </row>
    <row r="912" spans="1:2" x14ac:dyDescent="0.25">
      <c r="A912" s="91">
        <v>163.42962</v>
      </c>
      <c r="B912" s="91"/>
    </row>
    <row r="913" spans="1:2" x14ac:dyDescent="0.25">
      <c r="A913" s="91">
        <v>138.43360000000001</v>
      </c>
      <c r="B913" s="91"/>
    </row>
    <row r="914" spans="1:2" x14ac:dyDescent="0.25">
      <c r="A914" s="91">
        <v>122.18262333333331</v>
      </c>
      <c r="B914" s="91"/>
    </row>
    <row r="915" spans="1:2" x14ac:dyDescent="0.25">
      <c r="A915" s="91">
        <v>114.73161999999999</v>
      </c>
      <c r="B915" s="91"/>
    </row>
    <row r="916" spans="1:2" x14ac:dyDescent="0.25">
      <c r="A916" s="91">
        <v>108.35519333333335</v>
      </c>
      <c r="B916" s="91"/>
    </row>
    <row r="917" spans="1:2" x14ac:dyDescent="0.25">
      <c r="A917" s="91">
        <v>103.91869</v>
      </c>
      <c r="B917" s="91"/>
    </row>
    <row r="918" spans="1:2" x14ac:dyDescent="0.25">
      <c r="A918" s="91">
        <v>107.05625666666667</v>
      </c>
      <c r="B918" s="91"/>
    </row>
    <row r="919" spans="1:2" x14ac:dyDescent="0.25">
      <c r="A919" s="91">
        <v>141.08151333333331</v>
      </c>
      <c r="B919" s="91"/>
    </row>
    <row r="920" spans="1:2" x14ac:dyDescent="0.25">
      <c r="A920" s="91">
        <v>178.48213999999999</v>
      </c>
      <c r="B920" s="91"/>
    </row>
    <row r="921" spans="1:2" x14ac:dyDescent="0.25">
      <c r="A921" s="91">
        <v>175.17036999999999</v>
      </c>
      <c r="B921" s="91"/>
    </row>
    <row r="922" spans="1:2" x14ac:dyDescent="0.25">
      <c r="A922" s="91">
        <v>169.79141666666669</v>
      </c>
      <c r="B922" s="91"/>
    </row>
    <row r="923" spans="1:2" x14ac:dyDescent="0.25">
      <c r="A923" s="91">
        <v>168.12418000000002</v>
      </c>
      <c r="B923" s="91"/>
    </row>
    <row r="924" spans="1:2" x14ac:dyDescent="0.25">
      <c r="A924" s="91">
        <v>169.16180666666668</v>
      </c>
      <c r="B924" s="91"/>
    </row>
    <row r="925" spans="1:2" x14ac:dyDescent="0.25">
      <c r="A925" s="91">
        <v>172.02809666666664</v>
      </c>
      <c r="B925" s="91"/>
    </row>
    <row r="926" spans="1:2" x14ac:dyDescent="0.25">
      <c r="A926" s="91">
        <v>171.03793666666667</v>
      </c>
      <c r="B926" s="91"/>
    </row>
    <row r="927" spans="1:2" x14ac:dyDescent="0.25">
      <c r="A927" s="91">
        <v>173.16067333333331</v>
      </c>
      <c r="B927" s="91"/>
    </row>
    <row r="928" spans="1:2" x14ac:dyDescent="0.25">
      <c r="A928" s="91">
        <v>181.36479666666665</v>
      </c>
      <c r="B928" s="91"/>
    </row>
    <row r="929" spans="1:2" x14ac:dyDescent="0.25">
      <c r="A929" s="91">
        <v>214.78642999999997</v>
      </c>
      <c r="B929" s="91"/>
    </row>
    <row r="930" spans="1:2" x14ac:dyDescent="0.25">
      <c r="A930" s="91">
        <v>308.25822333333338</v>
      </c>
      <c r="B930" s="91"/>
    </row>
    <row r="931" spans="1:2" x14ac:dyDescent="0.25">
      <c r="A931" s="91">
        <v>342.91661666666664</v>
      </c>
      <c r="B931" s="91"/>
    </row>
    <row r="932" spans="1:2" x14ac:dyDescent="0.25">
      <c r="A932" s="91">
        <v>305.0815566666667</v>
      </c>
      <c r="B932" s="91"/>
    </row>
    <row r="933" spans="1:2" x14ac:dyDescent="0.25">
      <c r="A933" s="91">
        <v>270.2400566666667</v>
      </c>
      <c r="B933" s="91"/>
    </row>
    <row r="934" spans="1:2" x14ac:dyDescent="0.25">
      <c r="A934" s="91">
        <v>244.59396333333333</v>
      </c>
      <c r="B934" s="91"/>
    </row>
    <row r="935" spans="1:2" x14ac:dyDescent="0.25">
      <c r="A935" s="91">
        <v>207.09678333333335</v>
      </c>
      <c r="B935" s="91"/>
    </row>
    <row r="936" spans="1:2" x14ac:dyDescent="0.25">
      <c r="A936" s="91">
        <v>167.46185666666668</v>
      </c>
      <c r="B936" s="91"/>
    </row>
    <row r="937" spans="1:2" x14ac:dyDescent="0.25">
      <c r="A937" s="91">
        <v>145.74485333333334</v>
      </c>
      <c r="B937" s="91"/>
    </row>
    <row r="938" spans="1:2" x14ac:dyDescent="0.25">
      <c r="A938" s="91">
        <v>133.35598666666667</v>
      </c>
      <c r="B938" s="91"/>
    </row>
    <row r="939" spans="1:2" x14ac:dyDescent="0.25">
      <c r="A939" s="91">
        <v>124.52903333333335</v>
      </c>
      <c r="B939" s="91"/>
    </row>
    <row r="940" spans="1:2" x14ac:dyDescent="0.25">
      <c r="A940" s="91">
        <v>114.59261333333333</v>
      </c>
      <c r="B940" s="91"/>
    </row>
    <row r="941" spans="1:2" x14ac:dyDescent="0.25">
      <c r="A941" s="91">
        <v>106.29508666666668</v>
      </c>
      <c r="B941" s="91"/>
    </row>
    <row r="942" spans="1:2" x14ac:dyDescent="0.25">
      <c r="A942" s="91">
        <v>109.04369999999999</v>
      </c>
      <c r="B942" s="91"/>
    </row>
    <row r="943" spans="1:2" x14ac:dyDescent="0.25">
      <c r="A943" s="91">
        <v>143.13213666666667</v>
      </c>
      <c r="B943" s="91"/>
    </row>
    <row r="944" spans="1:2" x14ac:dyDescent="0.25">
      <c r="A944" s="91">
        <v>182.65120000000002</v>
      </c>
      <c r="B944" s="91"/>
    </row>
    <row r="945" spans="1:2" x14ac:dyDescent="0.25">
      <c r="A945" s="91">
        <v>180.66718000000003</v>
      </c>
      <c r="B945" s="91"/>
    </row>
    <row r="946" spans="1:2" x14ac:dyDescent="0.25">
      <c r="A946" s="91">
        <v>176.05305333333331</v>
      </c>
      <c r="B946" s="91"/>
    </row>
    <row r="947" spans="1:2" x14ac:dyDescent="0.25">
      <c r="A947" s="91">
        <v>172.91394999999997</v>
      </c>
      <c r="B947" s="91"/>
    </row>
    <row r="948" spans="1:2" x14ac:dyDescent="0.25">
      <c r="A948" s="91">
        <v>174.85829666666666</v>
      </c>
      <c r="B948" s="91"/>
    </row>
    <row r="949" spans="1:2" x14ac:dyDescent="0.25">
      <c r="A949" s="91">
        <v>179.57342666666668</v>
      </c>
      <c r="B949" s="91"/>
    </row>
    <row r="950" spans="1:2" x14ac:dyDescent="0.25">
      <c r="A950" s="91">
        <v>179.22345666666664</v>
      </c>
      <c r="B950" s="91"/>
    </row>
    <row r="951" spans="1:2" x14ac:dyDescent="0.25">
      <c r="A951" s="91">
        <v>183.85197333333332</v>
      </c>
      <c r="B951" s="91"/>
    </row>
    <row r="952" spans="1:2" x14ac:dyDescent="0.25">
      <c r="A952" s="91">
        <v>198.58350333333331</v>
      </c>
      <c r="B952" s="91"/>
    </row>
    <row r="953" spans="1:2" x14ac:dyDescent="0.25">
      <c r="A953" s="91">
        <v>232.48944666666665</v>
      </c>
      <c r="B953" s="91"/>
    </row>
    <row r="954" spans="1:2" x14ac:dyDescent="0.25">
      <c r="A954" s="91">
        <v>313.22046666666665</v>
      </c>
      <c r="B954" s="91"/>
    </row>
    <row r="955" spans="1:2" x14ac:dyDescent="0.25">
      <c r="A955" s="91">
        <v>335.88935000000004</v>
      </c>
      <c r="B955" s="91"/>
    </row>
    <row r="956" spans="1:2" x14ac:dyDescent="0.25">
      <c r="A956" s="91">
        <v>297.74090000000001</v>
      </c>
      <c r="B956" s="91"/>
    </row>
    <row r="957" spans="1:2" x14ac:dyDescent="0.25">
      <c r="A957" s="91">
        <v>265.01850333333334</v>
      </c>
      <c r="B957" s="91"/>
    </row>
    <row r="958" spans="1:2" x14ac:dyDescent="0.25">
      <c r="A958" s="91">
        <v>238.75125666666665</v>
      </c>
      <c r="B958" s="91"/>
    </row>
    <row r="959" spans="1:2" x14ac:dyDescent="0.25">
      <c r="A959" s="91">
        <v>203.64470333333333</v>
      </c>
      <c r="B959" s="91"/>
    </row>
    <row r="960" spans="1:2" x14ac:dyDescent="0.25">
      <c r="A960" s="91">
        <v>165.96353333333332</v>
      </c>
      <c r="B960" s="91"/>
    </row>
    <row r="961" spans="1:2" x14ac:dyDescent="0.25">
      <c r="A961" s="91">
        <v>144.01044666666667</v>
      </c>
      <c r="B961" s="91"/>
    </row>
    <row r="962" spans="1:2" x14ac:dyDescent="0.25">
      <c r="A962" s="91">
        <v>129.54499666666669</v>
      </c>
      <c r="B962" s="91"/>
    </row>
    <row r="963" spans="1:2" x14ac:dyDescent="0.25">
      <c r="A963" s="91">
        <v>117.41457666666666</v>
      </c>
      <c r="B963" s="91"/>
    </row>
    <row r="964" spans="1:2" x14ac:dyDescent="0.25">
      <c r="A964" s="91">
        <v>107.89826000000001</v>
      </c>
      <c r="B964" s="91"/>
    </row>
    <row r="965" spans="1:2" x14ac:dyDescent="0.25">
      <c r="A965" s="91">
        <v>101.99673</v>
      </c>
      <c r="B965" s="91"/>
    </row>
    <row r="966" spans="1:2" x14ac:dyDescent="0.25">
      <c r="A966" s="91">
        <v>106.47855666666666</v>
      </c>
      <c r="B966" s="91"/>
    </row>
    <row r="967" spans="1:2" x14ac:dyDescent="0.25">
      <c r="A967" s="91">
        <v>139.57137333333333</v>
      </c>
      <c r="B967" s="91"/>
    </row>
    <row r="968" spans="1:2" x14ac:dyDescent="0.25">
      <c r="A968" s="91">
        <v>176.05862666666667</v>
      </c>
      <c r="B968" s="91"/>
    </row>
    <row r="969" spans="1:2" x14ac:dyDescent="0.25">
      <c r="A969" s="91">
        <v>176.35429999999999</v>
      </c>
      <c r="B969" s="91"/>
    </row>
    <row r="970" spans="1:2" x14ac:dyDescent="0.25">
      <c r="A970" s="91">
        <v>174.30957666666666</v>
      </c>
      <c r="B970" s="91"/>
    </row>
    <row r="971" spans="1:2" x14ac:dyDescent="0.25">
      <c r="A971" s="91">
        <v>172.30622</v>
      </c>
      <c r="B971" s="91"/>
    </row>
    <row r="972" spans="1:2" x14ac:dyDescent="0.25">
      <c r="A972" s="91">
        <v>173.51126333333332</v>
      </c>
      <c r="B972" s="91"/>
    </row>
    <row r="973" spans="1:2" x14ac:dyDescent="0.25">
      <c r="A973" s="91">
        <v>177.29004999999998</v>
      </c>
      <c r="B973" s="91"/>
    </row>
    <row r="974" spans="1:2" x14ac:dyDescent="0.25">
      <c r="A974" s="91">
        <v>177.42538000000002</v>
      </c>
      <c r="B974" s="91"/>
    </row>
    <row r="975" spans="1:2" x14ac:dyDescent="0.25">
      <c r="A975" s="91">
        <v>183.55689999999998</v>
      </c>
      <c r="B975" s="91"/>
    </row>
    <row r="976" spans="1:2" x14ac:dyDescent="0.25">
      <c r="A976" s="91">
        <v>195.2252</v>
      </c>
      <c r="B976" s="91"/>
    </row>
    <row r="977" spans="1:2" x14ac:dyDescent="0.25">
      <c r="A977" s="91">
        <v>224.55880000000002</v>
      </c>
      <c r="B977" s="91"/>
    </row>
    <row r="978" spans="1:2" x14ac:dyDescent="0.25">
      <c r="A978" s="91">
        <v>295.92196333333334</v>
      </c>
      <c r="B978" s="91"/>
    </row>
    <row r="979" spans="1:2" x14ac:dyDescent="0.25">
      <c r="A979" s="91">
        <v>315.32112000000001</v>
      </c>
      <c r="B979" s="91"/>
    </row>
    <row r="980" spans="1:2" x14ac:dyDescent="0.25">
      <c r="A980" s="91">
        <v>277.98098666666669</v>
      </c>
      <c r="B980" s="91"/>
    </row>
    <row r="981" spans="1:2" x14ac:dyDescent="0.25">
      <c r="A981" s="91">
        <v>242.81283666666664</v>
      </c>
      <c r="B981" s="91"/>
    </row>
    <row r="982" spans="1:2" x14ac:dyDescent="0.25">
      <c r="A982" s="91">
        <v>219.14554333333336</v>
      </c>
      <c r="B982" s="91"/>
    </row>
    <row r="983" spans="1:2" x14ac:dyDescent="0.25">
      <c r="A983" s="91">
        <v>195.51625000000001</v>
      </c>
      <c r="B983" s="91"/>
    </row>
    <row r="984" spans="1:2" x14ac:dyDescent="0.25">
      <c r="A984" s="91">
        <v>169.82367333333332</v>
      </c>
      <c r="B984" s="91"/>
    </row>
    <row r="985" spans="1:2" x14ac:dyDescent="0.25">
      <c r="A985" s="91">
        <v>148.20449666666667</v>
      </c>
      <c r="B985" s="91"/>
    </row>
    <row r="986" spans="1:2" x14ac:dyDescent="0.25">
      <c r="A986" s="91">
        <v>130.14594</v>
      </c>
      <c r="B986" s="91"/>
    </row>
    <row r="987" spans="1:2" x14ac:dyDescent="0.25">
      <c r="A987" s="91">
        <v>117.56309333333334</v>
      </c>
      <c r="B987" s="91"/>
    </row>
    <row r="988" spans="1:2" x14ac:dyDescent="0.25">
      <c r="A988" s="91">
        <v>109.19962999999998</v>
      </c>
      <c r="B988" s="91"/>
    </row>
    <row r="989" spans="1:2" x14ac:dyDescent="0.25">
      <c r="A989" s="91">
        <v>102.97933666666668</v>
      </c>
      <c r="B989" s="91"/>
    </row>
    <row r="990" spans="1:2" x14ac:dyDescent="0.25">
      <c r="A990" s="91">
        <v>100.43565666666667</v>
      </c>
      <c r="B990" s="91"/>
    </row>
    <row r="991" spans="1:2" x14ac:dyDescent="0.25">
      <c r="A991" s="91">
        <v>108.40853666666668</v>
      </c>
      <c r="B991" s="91"/>
    </row>
    <row r="992" spans="1:2" x14ac:dyDescent="0.25">
      <c r="A992" s="91">
        <v>139.29300000000001</v>
      </c>
      <c r="B992" s="91"/>
    </row>
    <row r="993" spans="1:2" x14ac:dyDescent="0.25">
      <c r="A993" s="91">
        <v>187.48036333333334</v>
      </c>
      <c r="B993" s="91"/>
    </row>
    <row r="994" spans="1:2" x14ac:dyDescent="0.25">
      <c r="A994" s="91">
        <v>217.29680666666664</v>
      </c>
      <c r="B994" s="91"/>
    </row>
    <row r="995" spans="1:2" x14ac:dyDescent="0.25">
      <c r="A995" s="91">
        <v>229.18978999999999</v>
      </c>
      <c r="B995" s="91"/>
    </row>
    <row r="996" spans="1:2" x14ac:dyDescent="0.25">
      <c r="A996" s="91">
        <v>230.41804999999997</v>
      </c>
      <c r="B996" s="91"/>
    </row>
    <row r="997" spans="1:2" x14ac:dyDescent="0.25">
      <c r="A997" s="91">
        <v>228.62585000000001</v>
      </c>
      <c r="B997" s="91"/>
    </row>
    <row r="998" spans="1:2" x14ac:dyDescent="0.25">
      <c r="A998" s="91">
        <v>223.02926333333332</v>
      </c>
      <c r="B998" s="91"/>
    </row>
    <row r="999" spans="1:2" x14ac:dyDescent="0.25">
      <c r="A999" s="91">
        <v>217.09213333333332</v>
      </c>
      <c r="B999" s="91"/>
    </row>
    <row r="1000" spans="1:2" x14ac:dyDescent="0.25">
      <c r="A1000" s="91">
        <v>214.55578333333335</v>
      </c>
      <c r="B1000" s="91"/>
    </row>
    <row r="1001" spans="1:2" x14ac:dyDescent="0.25">
      <c r="A1001" s="91">
        <v>230.94063666666668</v>
      </c>
      <c r="B1001" s="91"/>
    </row>
    <row r="1002" spans="1:2" x14ac:dyDescent="0.25">
      <c r="A1002" s="91">
        <v>284.30661666666663</v>
      </c>
      <c r="B1002" s="91"/>
    </row>
    <row r="1003" spans="1:2" x14ac:dyDescent="0.25">
      <c r="A1003" s="91">
        <v>309.04449666666665</v>
      </c>
      <c r="B1003" s="91"/>
    </row>
    <row r="1004" spans="1:2" x14ac:dyDescent="0.25">
      <c r="A1004" s="91">
        <v>273.58604666666668</v>
      </c>
      <c r="B1004" s="91"/>
    </row>
    <row r="1005" spans="1:2" x14ac:dyDescent="0.25">
      <c r="A1005" s="91">
        <v>236.41039999999998</v>
      </c>
      <c r="B1005" s="91"/>
    </row>
    <row r="1006" spans="1:2" x14ac:dyDescent="0.25">
      <c r="A1006" s="91">
        <v>212.95382000000004</v>
      </c>
      <c r="B1006" s="91"/>
    </row>
    <row r="1007" spans="1:2" x14ac:dyDescent="0.25">
      <c r="A1007" s="91">
        <v>190.77494000000002</v>
      </c>
      <c r="B1007" s="91"/>
    </row>
    <row r="1008" spans="1:2" x14ac:dyDescent="0.25">
      <c r="A1008" s="91">
        <v>165.95662666666666</v>
      </c>
      <c r="B1008" s="91"/>
    </row>
    <row r="1009" spans="1:2" x14ac:dyDescent="0.25">
      <c r="A1009" s="91">
        <v>143.54841333333331</v>
      </c>
      <c r="B1009" s="91"/>
    </row>
    <row r="1010" spans="1:2" x14ac:dyDescent="0.25">
      <c r="A1010" s="91">
        <v>125.01437</v>
      </c>
      <c r="B1010" s="91"/>
    </row>
    <row r="1011" spans="1:2" x14ac:dyDescent="0.25">
      <c r="A1011" s="91">
        <v>111.50040666666668</v>
      </c>
      <c r="B1011" s="91"/>
    </row>
    <row r="1012" spans="1:2" x14ac:dyDescent="0.25">
      <c r="A1012" s="91">
        <v>103.58395666666667</v>
      </c>
      <c r="B1012" s="91"/>
    </row>
    <row r="1013" spans="1:2" x14ac:dyDescent="0.25">
      <c r="A1013" s="91">
        <v>98.377133333333333</v>
      </c>
      <c r="B1013" s="91"/>
    </row>
    <row r="1014" spans="1:2" x14ac:dyDescent="0.25">
      <c r="A1014" s="91">
        <v>96.241680000000002</v>
      </c>
      <c r="B1014" s="91"/>
    </row>
    <row r="1015" spans="1:2" x14ac:dyDescent="0.25">
      <c r="A1015" s="91">
        <v>102.68706333333333</v>
      </c>
      <c r="B1015" s="91"/>
    </row>
    <row r="1016" spans="1:2" x14ac:dyDescent="0.25">
      <c r="A1016" s="91">
        <v>127.30090333333332</v>
      </c>
      <c r="B1016" s="91"/>
    </row>
    <row r="1017" spans="1:2" x14ac:dyDescent="0.25">
      <c r="A1017" s="91">
        <v>170.69375666666667</v>
      </c>
      <c r="B1017" s="91"/>
    </row>
    <row r="1018" spans="1:2" x14ac:dyDescent="0.25">
      <c r="A1018" s="91">
        <v>204.46761666666666</v>
      </c>
      <c r="B1018" s="91"/>
    </row>
    <row r="1019" spans="1:2" x14ac:dyDescent="0.25">
      <c r="A1019" s="91">
        <v>221.0944366666667</v>
      </c>
      <c r="B1019" s="91"/>
    </row>
    <row r="1020" spans="1:2" x14ac:dyDescent="0.25">
      <c r="A1020" s="91">
        <v>227.25998999999999</v>
      </c>
      <c r="B1020" s="91"/>
    </row>
    <row r="1021" spans="1:2" x14ac:dyDescent="0.25">
      <c r="A1021" s="91">
        <v>231.52658333333335</v>
      </c>
      <c r="B1021" s="91"/>
    </row>
    <row r="1022" spans="1:2" x14ac:dyDescent="0.25">
      <c r="A1022" s="91">
        <v>228.25503</v>
      </c>
      <c r="B1022" s="91"/>
    </row>
    <row r="1023" spans="1:2" x14ac:dyDescent="0.25">
      <c r="A1023" s="91">
        <v>225.04650666666666</v>
      </c>
      <c r="B1023" s="91"/>
    </row>
    <row r="1024" spans="1:2" x14ac:dyDescent="0.25">
      <c r="A1024" s="91">
        <v>224.96793</v>
      </c>
      <c r="B1024" s="91"/>
    </row>
    <row r="1025" spans="1:2" x14ac:dyDescent="0.25">
      <c r="A1025" s="91">
        <v>241.53568999999999</v>
      </c>
      <c r="B1025" s="91"/>
    </row>
    <row r="1026" spans="1:2" x14ac:dyDescent="0.25">
      <c r="A1026" s="91">
        <v>308.57886333333335</v>
      </c>
      <c r="B1026" s="91"/>
    </row>
    <row r="1027" spans="1:2" x14ac:dyDescent="0.25">
      <c r="A1027" s="91">
        <v>339.40860000000004</v>
      </c>
      <c r="B1027" s="91"/>
    </row>
    <row r="1028" spans="1:2" x14ac:dyDescent="0.25">
      <c r="A1028" s="91">
        <v>298.15042999999997</v>
      </c>
      <c r="B1028" s="91"/>
    </row>
    <row r="1029" spans="1:2" x14ac:dyDescent="0.25">
      <c r="A1029" s="91">
        <v>258.55811</v>
      </c>
      <c r="B1029" s="91"/>
    </row>
    <row r="1030" spans="1:2" x14ac:dyDescent="0.25">
      <c r="A1030" s="91">
        <v>229.96477666666669</v>
      </c>
      <c r="B1030" s="91"/>
    </row>
    <row r="1031" spans="1:2" x14ac:dyDescent="0.25">
      <c r="A1031" s="91">
        <v>196.29509666666667</v>
      </c>
      <c r="B1031" s="91"/>
    </row>
    <row r="1032" spans="1:2" x14ac:dyDescent="0.25">
      <c r="A1032" s="91">
        <v>162.08672666666664</v>
      </c>
      <c r="B1032" s="91"/>
    </row>
    <row r="1033" spans="1:2" x14ac:dyDescent="0.25">
      <c r="A1033" s="91">
        <v>140.86920333333336</v>
      </c>
      <c r="B1033" s="91"/>
    </row>
    <row r="1034" spans="1:2" x14ac:dyDescent="0.25">
      <c r="A1034" s="91">
        <v>125.79248333333335</v>
      </c>
      <c r="B1034" s="91"/>
    </row>
    <row r="1035" spans="1:2" x14ac:dyDescent="0.25">
      <c r="A1035" s="91">
        <v>115.04757000000001</v>
      </c>
      <c r="B1035" s="91"/>
    </row>
    <row r="1036" spans="1:2" x14ac:dyDescent="0.25">
      <c r="A1036" s="91">
        <v>105.50332</v>
      </c>
      <c r="B1036" s="91"/>
    </row>
    <row r="1037" spans="1:2" x14ac:dyDescent="0.25">
      <c r="A1037" s="91">
        <v>97.620806666666653</v>
      </c>
      <c r="B1037" s="91"/>
    </row>
    <row r="1038" spans="1:2" x14ac:dyDescent="0.25">
      <c r="A1038" s="91">
        <v>99.340346666666662</v>
      </c>
      <c r="B1038" s="91"/>
    </row>
    <row r="1039" spans="1:2" x14ac:dyDescent="0.25">
      <c r="A1039" s="91">
        <v>119.77570333333334</v>
      </c>
      <c r="B1039" s="91"/>
    </row>
    <row r="1040" spans="1:2" x14ac:dyDescent="0.25">
      <c r="A1040" s="91">
        <v>150.80635333333333</v>
      </c>
      <c r="B1040" s="91"/>
    </row>
    <row r="1041" spans="1:2" x14ac:dyDescent="0.25">
      <c r="A1041" s="91">
        <v>164.64966666666666</v>
      </c>
      <c r="B1041" s="91"/>
    </row>
    <row r="1042" spans="1:2" x14ac:dyDescent="0.25">
      <c r="A1042" s="91">
        <v>169.28412</v>
      </c>
      <c r="B1042" s="91"/>
    </row>
    <row r="1043" spans="1:2" x14ac:dyDescent="0.25">
      <c r="A1043" s="91">
        <v>170.19369333333333</v>
      </c>
      <c r="B1043" s="91"/>
    </row>
    <row r="1044" spans="1:2" x14ac:dyDescent="0.25">
      <c r="A1044" s="91">
        <v>171.77510333333333</v>
      </c>
      <c r="B1044" s="91"/>
    </row>
    <row r="1045" spans="1:2" x14ac:dyDescent="0.25">
      <c r="A1045" s="91">
        <v>173.65073666666666</v>
      </c>
      <c r="B1045" s="91"/>
    </row>
    <row r="1046" spans="1:2" x14ac:dyDescent="0.25">
      <c r="A1046" s="91">
        <v>172.32297</v>
      </c>
      <c r="B1046" s="91"/>
    </row>
    <row r="1047" spans="1:2" x14ac:dyDescent="0.25">
      <c r="A1047" s="91">
        <v>172.13162666666665</v>
      </c>
      <c r="B1047" s="91"/>
    </row>
    <row r="1048" spans="1:2" x14ac:dyDescent="0.25">
      <c r="A1048" s="91">
        <v>177.09629000000001</v>
      </c>
      <c r="B1048" s="91"/>
    </row>
    <row r="1049" spans="1:2" x14ac:dyDescent="0.25">
      <c r="A1049" s="91">
        <v>207.8139166666667</v>
      </c>
      <c r="B1049" s="91"/>
    </row>
    <row r="1050" spans="1:2" x14ac:dyDescent="0.25">
      <c r="A1050" s="91">
        <v>288.84952666666663</v>
      </c>
      <c r="B1050" s="91"/>
    </row>
    <row r="1051" spans="1:2" x14ac:dyDescent="0.25">
      <c r="A1051" s="91">
        <v>323.24906666666664</v>
      </c>
      <c r="B1051" s="91"/>
    </row>
    <row r="1052" spans="1:2" x14ac:dyDescent="0.25">
      <c r="A1052" s="91">
        <v>286.99252666666666</v>
      </c>
      <c r="B1052" s="91"/>
    </row>
    <row r="1053" spans="1:2" x14ac:dyDescent="0.25">
      <c r="A1053" s="91">
        <v>251.22324666666665</v>
      </c>
      <c r="B1053" s="91"/>
    </row>
    <row r="1054" spans="1:2" x14ac:dyDescent="0.25">
      <c r="A1054" s="91">
        <v>223.70614666666663</v>
      </c>
      <c r="B1054" s="91"/>
    </row>
    <row r="1055" spans="1:2" x14ac:dyDescent="0.25">
      <c r="A1055" s="91">
        <v>189.22486000000001</v>
      </c>
      <c r="B1055" s="91"/>
    </row>
    <row r="1056" spans="1:2" x14ac:dyDescent="0.25">
      <c r="A1056" s="91">
        <v>152.49661666666665</v>
      </c>
      <c r="B1056" s="91"/>
    </row>
    <row r="1057" spans="1:2" x14ac:dyDescent="0.25">
      <c r="A1057" s="91">
        <v>129.13092666666665</v>
      </c>
      <c r="B1057" s="91"/>
    </row>
    <row r="1058" spans="1:2" x14ac:dyDescent="0.25">
      <c r="A1058" s="91">
        <v>115.54400666666666</v>
      </c>
      <c r="B1058" s="91"/>
    </row>
    <row r="1059" spans="1:2" x14ac:dyDescent="0.25">
      <c r="A1059" s="91">
        <v>105.26520333333333</v>
      </c>
      <c r="B1059" s="91"/>
    </row>
    <row r="1060" spans="1:2" x14ac:dyDescent="0.25">
      <c r="A1060" s="91">
        <v>98.031959999999998</v>
      </c>
      <c r="B1060" s="91"/>
    </row>
    <row r="1061" spans="1:2" x14ac:dyDescent="0.25">
      <c r="A1061" s="91">
        <v>94.026313333333349</v>
      </c>
      <c r="B1061" s="91"/>
    </row>
    <row r="1062" spans="1:2" x14ac:dyDescent="0.25">
      <c r="A1062" s="91">
        <v>97.604259999999996</v>
      </c>
      <c r="B1062" s="91"/>
    </row>
    <row r="1063" spans="1:2" x14ac:dyDescent="0.25">
      <c r="A1063" s="91">
        <v>119.31822666666667</v>
      </c>
      <c r="B1063" s="91"/>
    </row>
    <row r="1064" spans="1:2" x14ac:dyDescent="0.25">
      <c r="A1064" s="91">
        <v>151.15720000000002</v>
      </c>
      <c r="B1064" s="91"/>
    </row>
    <row r="1065" spans="1:2" x14ac:dyDescent="0.25">
      <c r="A1065" s="91">
        <v>165.97114333333334</v>
      </c>
      <c r="B1065" s="91"/>
    </row>
    <row r="1066" spans="1:2" x14ac:dyDescent="0.25">
      <c r="A1066" s="91">
        <v>167.93484999999998</v>
      </c>
      <c r="B1066" s="91"/>
    </row>
    <row r="1067" spans="1:2" x14ac:dyDescent="0.25">
      <c r="A1067" s="91">
        <v>169.30113666666668</v>
      </c>
      <c r="B1067" s="91"/>
    </row>
    <row r="1068" spans="1:2" x14ac:dyDescent="0.25">
      <c r="A1068" s="91">
        <v>172.14133333333334</v>
      </c>
      <c r="B1068" s="91"/>
    </row>
    <row r="1069" spans="1:2" x14ac:dyDescent="0.25">
      <c r="A1069" s="91">
        <v>177.18288333333331</v>
      </c>
      <c r="B1069" s="91"/>
    </row>
    <row r="1070" spans="1:2" x14ac:dyDescent="0.25">
      <c r="A1070" s="91">
        <v>176.34551666666667</v>
      </c>
      <c r="B1070" s="91"/>
    </row>
    <row r="1071" spans="1:2" x14ac:dyDescent="0.25">
      <c r="A1071" s="91">
        <v>177.02164333333334</v>
      </c>
      <c r="B1071" s="91"/>
    </row>
    <row r="1072" spans="1:2" x14ac:dyDescent="0.25">
      <c r="A1072" s="91">
        <v>183.71596</v>
      </c>
      <c r="B1072" s="91"/>
    </row>
    <row r="1073" spans="1:2" x14ac:dyDescent="0.25">
      <c r="A1073" s="91">
        <v>213.44891333333337</v>
      </c>
      <c r="B1073" s="91"/>
    </row>
    <row r="1074" spans="1:2" x14ac:dyDescent="0.25">
      <c r="A1074" s="91">
        <v>282.97712666666672</v>
      </c>
      <c r="B1074" s="91"/>
    </row>
    <row r="1075" spans="1:2" x14ac:dyDescent="0.25">
      <c r="A1075" s="91">
        <v>308.38945333333334</v>
      </c>
      <c r="B1075" s="91"/>
    </row>
    <row r="1076" spans="1:2" x14ac:dyDescent="0.25">
      <c r="A1076" s="91">
        <v>275.28955999999999</v>
      </c>
      <c r="B1076" s="91"/>
    </row>
    <row r="1077" spans="1:2" x14ac:dyDescent="0.25">
      <c r="A1077" s="91">
        <v>243.02936666666665</v>
      </c>
      <c r="B1077" s="91"/>
    </row>
    <row r="1078" spans="1:2" x14ac:dyDescent="0.25">
      <c r="A1078" s="91">
        <v>219.02078666666668</v>
      </c>
      <c r="B1078" s="91"/>
    </row>
    <row r="1079" spans="1:2" x14ac:dyDescent="0.25">
      <c r="A1079" s="91">
        <v>188.63676666666666</v>
      </c>
      <c r="B1079" s="91"/>
    </row>
    <row r="1080" spans="1:2" x14ac:dyDescent="0.25">
      <c r="A1080" s="91">
        <v>154.88333666666668</v>
      </c>
      <c r="B1080" s="91"/>
    </row>
    <row r="1081" spans="1:2" x14ac:dyDescent="0.25">
      <c r="A1081" s="91">
        <v>132.18735333333333</v>
      </c>
      <c r="B1081" s="91"/>
    </row>
    <row r="1082" spans="1:2" x14ac:dyDescent="0.25">
      <c r="A1082" s="91">
        <v>117.98095666666666</v>
      </c>
      <c r="B1082" s="91"/>
    </row>
    <row r="1083" spans="1:2" x14ac:dyDescent="0.25">
      <c r="A1083" s="91">
        <v>108.35659333333332</v>
      </c>
      <c r="B1083" s="91"/>
    </row>
    <row r="1084" spans="1:2" x14ac:dyDescent="0.25">
      <c r="A1084" s="91">
        <v>101.21414666666666</v>
      </c>
      <c r="B1084" s="91"/>
    </row>
    <row r="1085" spans="1:2" x14ac:dyDescent="0.25">
      <c r="A1085" s="91">
        <v>96.480716666666666</v>
      </c>
      <c r="B1085" s="91"/>
    </row>
    <row r="1086" spans="1:2" x14ac:dyDescent="0.25">
      <c r="A1086" s="91">
        <v>98.715119999999999</v>
      </c>
      <c r="B1086" s="91"/>
    </row>
    <row r="1087" spans="1:2" x14ac:dyDescent="0.25">
      <c r="A1087" s="91">
        <v>119.04666666666668</v>
      </c>
      <c r="B1087" s="91"/>
    </row>
    <row r="1088" spans="1:2" x14ac:dyDescent="0.25">
      <c r="A1088" s="91">
        <v>150.37521000000001</v>
      </c>
      <c r="B1088" s="91"/>
    </row>
    <row r="1089" spans="1:2" x14ac:dyDescent="0.25">
      <c r="A1089" s="91">
        <v>166.83384666666669</v>
      </c>
      <c r="B1089" s="91"/>
    </row>
    <row r="1090" spans="1:2" x14ac:dyDescent="0.25">
      <c r="A1090" s="91">
        <v>170.19424666666666</v>
      </c>
      <c r="B1090" s="91"/>
    </row>
    <row r="1091" spans="1:2" x14ac:dyDescent="0.25">
      <c r="A1091" s="91">
        <v>172.47237333333334</v>
      </c>
      <c r="B1091" s="91"/>
    </row>
    <row r="1092" spans="1:2" x14ac:dyDescent="0.25">
      <c r="A1092" s="91">
        <v>175.76596999999998</v>
      </c>
      <c r="B1092" s="91"/>
    </row>
    <row r="1093" spans="1:2" x14ac:dyDescent="0.25">
      <c r="A1093" s="91">
        <v>180.26172666666665</v>
      </c>
      <c r="B1093" s="91"/>
    </row>
    <row r="1094" spans="1:2" x14ac:dyDescent="0.25">
      <c r="A1094" s="91">
        <v>178.43783333333334</v>
      </c>
      <c r="B1094" s="91"/>
    </row>
    <row r="1095" spans="1:2" x14ac:dyDescent="0.25">
      <c r="A1095" s="91">
        <v>179.41585000000001</v>
      </c>
      <c r="B1095" s="91"/>
    </row>
    <row r="1096" spans="1:2" x14ac:dyDescent="0.25">
      <c r="A1096" s="91">
        <v>186.48966000000001</v>
      </c>
      <c r="B1096" s="91"/>
    </row>
    <row r="1097" spans="1:2" x14ac:dyDescent="0.25">
      <c r="A1097" s="91">
        <v>214.15323666666666</v>
      </c>
      <c r="B1097" s="91"/>
    </row>
    <row r="1098" spans="1:2" x14ac:dyDescent="0.25">
      <c r="A1098" s="91">
        <v>285.19586999999996</v>
      </c>
      <c r="B1098" s="91"/>
    </row>
    <row r="1099" spans="1:2" x14ac:dyDescent="0.25">
      <c r="A1099" s="91">
        <v>310.72690000000006</v>
      </c>
      <c r="B1099" s="91"/>
    </row>
    <row r="1100" spans="1:2" x14ac:dyDescent="0.25">
      <c r="A1100" s="91">
        <v>277.59861000000001</v>
      </c>
      <c r="B1100" s="91"/>
    </row>
    <row r="1101" spans="1:2" x14ac:dyDescent="0.25">
      <c r="A1101" s="91">
        <v>246.96105</v>
      </c>
      <c r="B1101" s="91"/>
    </row>
    <row r="1102" spans="1:2" x14ac:dyDescent="0.25">
      <c r="A1102" s="91">
        <v>223.62265666666667</v>
      </c>
      <c r="B1102" s="91"/>
    </row>
    <row r="1103" spans="1:2" x14ac:dyDescent="0.25">
      <c r="A1103" s="91">
        <v>192.99868000000001</v>
      </c>
      <c r="B1103" s="91"/>
    </row>
    <row r="1104" spans="1:2" x14ac:dyDescent="0.25">
      <c r="A1104" s="91">
        <v>158.45076999999998</v>
      </c>
      <c r="B1104" s="91"/>
    </row>
    <row r="1105" spans="1:2" x14ac:dyDescent="0.25">
      <c r="A1105" s="91">
        <v>134.24459999999999</v>
      </c>
      <c r="B1105" s="91"/>
    </row>
    <row r="1106" spans="1:2" x14ac:dyDescent="0.25">
      <c r="A1106" s="91">
        <v>118.89405666666666</v>
      </c>
      <c r="B1106" s="91"/>
    </row>
    <row r="1107" spans="1:2" x14ac:dyDescent="0.25">
      <c r="A1107" s="91">
        <v>112.53676666666668</v>
      </c>
      <c r="B1107" s="91"/>
    </row>
    <row r="1108" spans="1:2" x14ac:dyDescent="0.25">
      <c r="A1108" s="91">
        <v>106.09377999999998</v>
      </c>
      <c r="B1108" s="91"/>
    </row>
    <row r="1109" spans="1:2" x14ac:dyDescent="0.25">
      <c r="A1109" s="91">
        <v>100.07691000000001</v>
      </c>
      <c r="B1109" s="91"/>
    </row>
    <row r="1110" spans="1:2" x14ac:dyDescent="0.25">
      <c r="A1110" s="91">
        <v>100.01634666666665</v>
      </c>
      <c r="B1110" s="91"/>
    </row>
    <row r="1111" spans="1:2" x14ac:dyDescent="0.25">
      <c r="A1111" s="91">
        <v>119.69859333333332</v>
      </c>
      <c r="B1111" s="91"/>
    </row>
    <row r="1112" spans="1:2" x14ac:dyDescent="0.25">
      <c r="A1112" s="91">
        <v>150.82918000000001</v>
      </c>
      <c r="B1112" s="91"/>
    </row>
    <row r="1113" spans="1:2" x14ac:dyDescent="0.25">
      <c r="A1113" s="91">
        <v>167.85782666666665</v>
      </c>
      <c r="B1113" s="91"/>
    </row>
    <row r="1114" spans="1:2" x14ac:dyDescent="0.25">
      <c r="A1114" s="91">
        <v>172.05449000000002</v>
      </c>
      <c r="B1114" s="91"/>
    </row>
    <row r="1115" spans="1:2" x14ac:dyDescent="0.25">
      <c r="A1115" s="91">
        <v>174.13451999999998</v>
      </c>
      <c r="B1115" s="91"/>
    </row>
    <row r="1116" spans="1:2" x14ac:dyDescent="0.25">
      <c r="A1116" s="91">
        <v>178.71461999999997</v>
      </c>
      <c r="B1116" s="91"/>
    </row>
    <row r="1117" spans="1:2" x14ac:dyDescent="0.25">
      <c r="A1117" s="91">
        <v>183.93674333333331</v>
      </c>
      <c r="B1117" s="91"/>
    </row>
    <row r="1118" spans="1:2" x14ac:dyDescent="0.25">
      <c r="A1118" s="91">
        <v>182.44344999999998</v>
      </c>
      <c r="B1118" s="91"/>
    </row>
    <row r="1119" spans="1:2" x14ac:dyDescent="0.25">
      <c r="A1119" s="91">
        <v>182.13542333333334</v>
      </c>
      <c r="B1119" s="91"/>
    </row>
    <row r="1120" spans="1:2" x14ac:dyDescent="0.25">
      <c r="A1120" s="91">
        <v>188.71269333333333</v>
      </c>
      <c r="B1120" s="91"/>
    </row>
    <row r="1121" spans="1:2" x14ac:dyDescent="0.25">
      <c r="A1121" s="91">
        <v>214.06666333333334</v>
      </c>
      <c r="B1121" s="91"/>
    </row>
    <row r="1122" spans="1:2" x14ac:dyDescent="0.25">
      <c r="A1122" s="91">
        <v>278.92934333333329</v>
      </c>
      <c r="B1122" s="91"/>
    </row>
    <row r="1123" spans="1:2" x14ac:dyDescent="0.25">
      <c r="A1123" s="91">
        <v>303.38036333333332</v>
      </c>
      <c r="B1123" s="91"/>
    </row>
    <row r="1124" spans="1:2" x14ac:dyDescent="0.25">
      <c r="A1124" s="91">
        <v>272.56705666666664</v>
      </c>
      <c r="B1124" s="91"/>
    </row>
    <row r="1125" spans="1:2" x14ac:dyDescent="0.25">
      <c r="A1125" s="91">
        <v>240.80452000000002</v>
      </c>
      <c r="B1125" s="91"/>
    </row>
    <row r="1126" spans="1:2" x14ac:dyDescent="0.25">
      <c r="A1126" s="91">
        <v>218.9760666666667</v>
      </c>
      <c r="B1126" s="91"/>
    </row>
    <row r="1127" spans="1:2" x14ac:dyDescent="0.25">
      <c r="A1127" s="91">
        <v>190.40669666666668</v>
      </c>
      <c r="B1127" s="91"/>
    </row>
    <row r="1128" spans="1:2" x14ac:dyDescent="0.25">
      <c r="A1128" s="91">
        <v>158.20367666666669</v>
      </c>
      <c r="B1128" s="91"/>
    </row>
    <row r="1129" spans="1:2" x14ac:dyDescent="0.25">
      <c r="A1129" s="91">
        <v>132.85771000000003</v>
      </c>
      <c r="B1129" s="91"/>
    </row>
    <row r="1130" spans="1:2" x14ac:dyDescent="0.25">
      <c r="A1130" s="91">
        <v>120.02101666666667</v>
      </c>
      <c r="B1130" s="91"/>
    </row>
    <row r="1131" spans="1:2" x14ac:dyDescent="0.25">
      <c r="A1131" s="91">
        <v>113.49286000000001</v>
      </c>
      <c r="B1131" s="91"/>
    </row>
    <row r="1132" spans="1:2" x14ac:dyDescent="0.25">
      <c r="A1132" s="91">
        <v>105.02173999999999</v>
      </c>
      <c r="B1132" s="91"/>
    </row>
    <row r="1133" spans="1:2" x14ac:dyDescent="0.25">
      <c r="A1133" s="91">
        <v>98.637330000000006</v>
      </c>
      <c r="B1133" s="91"/>
    </row>
    <row r="1134" spans="1:2" x14ac:dyDescent="0.25">
      <c r="A1134" s="91">
        <v>100.10208333333333</v>
      </c>
      <c r="B1134" s="91"/>
    </row>
    <row r="1135" spans="1:2" x14ac:dyDescent="0.25">
      <c r="A1135" s="91">
        <v>117.38883</v>
      </c>
      <c r="B1135" s="91"/>
    </row>
    <row r="1136" spans="1:2" x14ac:dyDescent="0.25">
      <c r="A1136" s="91">
        <v>148.02888333333334</v>
      </c>
      <c r="B1136" s="91"/>
    </row>
    <row r="1137" spans="1:2" x14ac:dyDescent="0.25">
      <c r="A1137" s="91">
        <v>171.10603333333333</v>
      </c>
      <c r="B1137" s="91"/>
    </row>
    <row r="1138" spans="1:2" x14ac:dyDescent="0.25">
      <c r="A1138" s="91">
        <v>182.45761000000002</v>
      </c>
      <c r="B1138" s="91"/>
    </row>
    <row r="1139" spans="1:2" x14ac:dyDescent="0.25">
      <c r="A1139" s="91">
        <v>189.40805999999998</v>
      </c>
      <c r="B1139" s="91"/>
    </row>
    <row r="1140" spans="1:2" x14ac:dyDescent="0.25">
      <c r="A1140" s="91">
        <v>196.95591666666667</v>
      </c>
      <c r="B1140" s="91"/>
    </row>
    <row r="1141" spans="1:2" x14ac:dyDescent="0.25">
      <c r="A1141" s="91">
        <v>201.62055000000004</v>
      </c>
      <c r="B1141" s="91"/>
    </row>
    <row r="1142" spans="1:2" x14ac:dyDescent="0.25">
      <c r="A1142" s="91">
        <v>200.6828533333333</v>
      </c>
      <c r="B1142" s="91"/>
    </row>
    <row r="1143" spans="1:2" x14ac:dyDescent="0.25">
      <c r="A1143" s="91">
        <v>202.30319666666668</v>
      </c>
      <c r="B1143" s="91"/>
    </row>
    <row r="1144" spans="1:2" x14ac:dyDescent="0.25">
      <c r="A1144" s="91">
        <v>204.69760666666667</v>
      </c>
      <c r="B1144" s="91"/>
    </row>
    <row r="1145" spans="1:2" x14ac:dyDescent="0.25">
      <c r="A1145" s="91">
        <v>226.74309</v>
      </c>
      <c r="B1145" s="91"/>
    </row>
    <row r="1146" spans="1:2" x14ac:dyDescent="0.25">
      <c r="A1146" s="91">
        <v>283.84393666666665</v>
      </c>
      <c r="B1146" s="91"/>
    </row>
    <row r="1147" spans="1:2" x14ac:dyDescent="0.25">
      <c r="A1147" s="91">
        <v>314.7403066666667</v>
      </c>
      <c r="B1147" s="91"/>
    </row>
    <row r="1148" spans="1:2" x14ac:dyDescent="0.25">
      <c r="A1148" s="91">
        <v>280.44434666666666</v>
      </c>
      <c r="B1148" s="91"/>
    </row>
    <row r="1149" spans="1:2" x14ac:dyDescent="0.25">
      <c r="A1149" s="91">
        <v>240.61957333333334</v>
      </c>
      <c r="B1149" s="91"/>
    </row>
    <row r="1150" spans="1:2" x14ac:dyDescent="0.25">
      <c r="A1150" s="91">
        <v>217.28973999999999</v>
      </c>
      <c r="B1150" s="91"/>
    </row>
    <row r="1151" spans="1:2" x14ac:dyDescent="0.25">
      <c r="A1151" s="91">
        <v>195.65948666666665</v>
      </c>
      <c r="B1151" s="91"/>
    </row>
    <row r="1152" spans="1:2" x14ac:dyDescent="0.25">
      <c r="A1152" s="91">
        <v>171.60775999999998</v>
      </c>
      <c r="B1152" s="91"/>
    </row>
    <row r="1153" spans="1:2" x14ac:dyDescent="0.25">
      <c r="A1153" s="91">
        <v>152.52638333333334</v>
      </c>
      <c r="B1153" s="91"/>
    </row>
    <row r="1154" spans="1:2" x14ac:dyDescent="0.25">
      <c r="A1154" s="91">
        <v>133.03324333333333</v>
      </c>
      <c r="B1154" s="91"/>
    </row>
    <row r="1155" spans="1:2" x14ac:dyDescent="0.25">
      <c r="A1155" s="91">
        <v>120.63301</v>
      </c>
      <c r="B1155" s="91"/>
    </row>
    <row r="1156" spans="1:2" x14ac:dyDescent="0.25">
      <c r="A1156" s="91">
        <v>108.52665333333333</v>
      </c>
      <c r="B1156" s="91"/>
    </row>
    <row r="1157" spans="1:2" x14ac:dyDescent="0.25">
      <c r="A1157" s="91">
        <v>101.41378666666665</v>
      </c>
      <c r="B1157" s="91"/>
    </row>
    <row r="1158" spans="1:2" x14ac:dyDescent="0.25">
      <c r="A1158" s="91">
        <v>98.630563333333342</v>
      </c>
      <c r="B1158" s="91"/>
    </row>
    <row r="1159" spans="1:2" x14ac:dyDescent="0.25">
      <c r="A1159" s="91">
        <v>105.58424333333333</v>
      </c>
      <c r="B1159" s="91"/>
    </row>
    <row r="1160" spans="1:2" x14ac:dyDescent="0.25">
      <c r="A1160" s="91">
        <v>132.26194666666669</v>
      </c>
      <c r="B1160" s="91"/>
    </row>
    <row r="1161" spans="1:2" x14ac:dyDescent="0.25">
      <c r="A1161" s="91">
        <v>174.54420666666667</v>
      </c>
      <c r="B1161" s="91"/>
    </row>
    <row r="1162" spans="1:2" x14ac:dyDescent="0.25">
      <c r="A1162" s="91">
        <v>205.62394</v>
      </c>
      <c r="B1162" s="91"/>
    </row>
    <row r="1163" spans="1:2" x14ac:dyDescent="0.25">
      <c r="A1163" s="91">
        <v>220.83138333333329</v>
      </c>
      <c r="B1163" s="91"/>
    </row>
    <row r="1164" spans="1:2" x14ac:dyDescent="0.25">
      <c r="A1164" s="91">
        <v>227.60400333333334</v>
      </c>
      <c r="B1164" s="91"/>
    </row>
    <row r="1165" spans="1:2" x14ac:dyDescent="0.25">
      <c r="A1165" s="91">
        <v>229.55320666666665</v>
      </c>
      <c r="B1165" s="91"/>
    </row>
    <row r="1166" spans="1:2" x14ac:dyDescent="0.25">
      <c r="A1166" s="91">
        <v>225.51270333333332</v>
      </c>
      <c r="B1166" s="91"/>
    </row>
    <row r="1167" spans="1:2" x14ac:dyDescent="0.25">
      <c r="A1167" s="91">
        <v>221.43458333333334</v>
      </c>
      <c r="B1167" s="91"/>
    </row>
    <row r="1168" spans="1:2" x14ac:dyDescent="0.25">
      <c r="A1168" s="91">
        <v>220.32320333333334</v>
      </c>
      <c r="B1168" s="91"/>
    </row>
    <row r="1169" spans="1:2" x14ac:dyDescent="0.25">
      <c r="A1169" s="91">
        <v>232.23041333333333</v>
      </c>
      <c r="B1169" s="91"/>
    </row>
    <row r="1170" spans="1:2" x14ac:dyDescent="0.25">
      <c r="A1170" s="91">
        <v>282.61687333333333</v>
      </c>
      <c r="B1170" s="91"/>
    </row>
    <row r="1171" spans="1:2" x14ac:dyDescent="0.25">
      <c r="A1171" s="91">
        <v>311.72267000000005</v>
      </c>
      <c r="B1171" s="91"/>
    </row>
    <row r="1172" spans="1:2" x14ac:dyDescent="0.25">
      <c r="A1172" s="91">
        <v>276.40987000000001</v>
      </c>
      <c r="B1172" s="91"/>
    </row>
    <row r="1173" spans="1:2" x14ac:dyDescent="0.25">
      <c r="A1173" s="91">
        <v>239.51231999999999</v>
      </c>
      <c r="B1173" s="91"/>
    </row>
    <row r="1174" spans="1:2" x14ac:dyDescent="0.25">
      <c r="A1174" s="91">
        <v>219.56365999999997</v>
      </c>
      <c r="B1174" s="91"/>
    </row>
    <row r="1175" spans="1:2" x14ac:dyDescent="0.25">
      <c r="A1175" s="91">
        <v>196.67709666666667</v>
      </c>
      <c r="B1175" s="91"/>
    </row>
    <row r="1176" spans="1:2" x14ac:dyDescent="0.25">
      <c r="A1176" s="91">
        <v>172.46334000000002</v>
      </c>
      <c r="B1176" s="91"/>
    </row>
    <row r="1177" spans="1:2" x14ac:dyDescent="0.25">
      <c r="A1177" s="91">
        <v>152.68060333333329</v>
      </c>
      <c r="B1177" s="91"/>
    </row>
    <row r="1178" spans="1:2" x14ac:dyDescent="0.25">
      <c r="A1178" s="91">
        <v>133.75756333333334</v>
      </c>
      <c r="B1178" s="91"/>
    </row>
    <row r="1179" spans="1:2" x14ac:dyDescent="0.25">
      <c r="A1179" s="91">
        <v>119.81452000000002</v>
      </c>
      <c r="B1179" s="91"/>
    </row>
    <row r="1180" spans="1:2" x14ac:dyDescent="0.25">
      <c r="A1180" s="91">
        <v>110.45928666666667</v>
      </c>
      <c r="B1180" s="91"/>
    </row>
    <row r="1181" spans="1:2" x14ac:dyDescent="0.25">
      <c r="A1181" s="91">
        <v>103.64068000000002</v>
      </c>
      <c r="B1181" s="91"/>
    </row>
    <row r="1182" spans="1:2" x14ac:dyDescent="0.25">
      <c r="A1182" s="91">
        <v>99.825223333333341</v>
      </c>
      <c r="B1182" s="91"/>
    </row>
    <row r="1183" spans="1:2" x14ac:dyDescent="0.25">
      <c r="A1183" s="91">
        <v>104.60369999999999</v>
      </c>
      <c r="B1183" s="91"/>
    </row>
    <row r="1184" spans="1:2" x14ac:dyDescent="0.25">
      <c r="A1184" s="91">
        <v>130.08105666666668</v>
      </c>
      <c r="B1184" s="91"/>
    </row>
    <row r="1185" spans="1:2" x14ac:dyDescent="0.25">
      <c r="A1185" s="91">
        <v>174.08449666666667</v>
      </c>
      <c r="B1185" s="91"/>
    </row>
    <row r="1186" spans="1:2" x14ac:dyDescent="0.25">
      <c r="A1186" s="91">
        <v>208.73623000000001</v>
      </c>
      <c r="B1186" s="91"/>
    </row>
    <row r="1187" spans="1:2" x14ac:dyDescent="0.25">
      <c r="A1187" s="91">
        <v>226.80169666666669</v>
      </c>
      <c r="B1187" s="91"/>
    </row>
    <row r="1188" spans="1:2" x14ac:dyDescent="0.25">
      <c r="A1188" s="91">
        <v>233.73844666666668</v>
      </c>
      <c r="B1188" s="91"/>
    </row>
    <row r="1189" spans="1:2" x14ac:dyDescent="0.25">
      <c r="A1189" s="91">
        <v>238.43442999999999</v>
      </c>
      <c r="B1189" s="91"/>
    </row>
    <row r="1190" spans="1:2" x14ac:dyDescent="0.25">
      <c r="A1190" s="91">
        <v>234.84411666666668</v>
      </c>
      <c r="B1190" s="91"/>
    </row>
    <row r="1191" spans="1:2" x14ac:dyDescent="0.25">
      <c r="A1191" s="91">
        <v>230.48954666666668</v>
      </c>
      <c r="B1191" s="91"/>
    </row>
    <row r="1192" spans="1:2" x14ac:dyDescent="0.25">
      <c r="A1192" s="91">
        <v>233.06273333333337</v>
      </c>
      <c r="B1192" s="91"/>
    </row>
    <row r="1193" spans="1:2" x14ac:dyDescent="0.25">
      <c r="A1193" s="91">
        <v>253.35544333333334</v>
      </c>
      <c r="B1193" s="91"/>
    </row>
    <row r="1194" spans="1:2" x14ac:dyDescent="0.25">
      <c r="A1194" s="91">
        <v>325.77340000000004</v>
      </c>
      <c r="B1194" s="91"/>
    </row>
    <row r="1195" spans="1:2" x14ac:dyDescent="0.25">
      <c r="A1195" s="91">
        <v>363.35120666666666</v>
      </c>
      <c r="B1195" s="91"/>
    </row>
    <row r="1196" spans="1:2" x14ac:dyDescent="0.25">
      <c r="A1196" s="91">
        <v>318.99665666666669</v>
      </c>
      <c r="B1196" s="91"/>
    </row>
    <row r="1197" spans="1:2" x14ac:dyDescent="0.25">
      <c r="A1197" s="91">
        <v>274.54375333333331</v>
      </c>
      <c r="B1197" s="91"/>
    </row>
    <row r="1198" spans="1:2" x14ac:dyDescent="0.25">
      <c r="A1198" s="91">
        <v>241.83346</v>
      </c>
      <c r="B1198" s="91"/>
    </row>
    <row r="1199" spans="1:2" x14ac:dyDescent="0.25">
      <c r="A1199" s="91">
        <v>200.97989666666666</v>
      </c>
      <c r="B1199" s="91"/>
    </row>
    <row r="1200" spans="1:2" x14ac:dyDescent="0.25">
      <c r="A1200" s="91">
        <v>160.61384333333334</v>
      </c>
      <c r="B1200" s="91"/>
    </row>
    <row r="1201" spans="1:2" x14ac:dyDescent="0.25">
      <c r="A1201" s="91">
        <v>135.64357333333334</v>
      </c>
      <c r="B1201" s="91"/>
    </row>
    <row r="1202" spans="1:2" x14ac:dyDescent="0.25">
      <c r="A1202" s="91">
        <v>120.40432999999999</v>
      </c>
      <c r="B1202" s="91"/>
    </row>
    <row r="1203" spans="1:2" x14ac:dyDescent="0.25">
      <c r="A1203" s="91">
        <v>113.00358000000001</v>
      </c>
      <c r="B1203" s="91"/>
    </row>
    <row r="1204" spans="1:2" x14ac:dyDescent="0.25">
      <c r="A1204" s="91">
        <v>109.79600000000001</v>
      </c>
      <c r="B1204" s="91"/>
    </row>
    <row r="1205" spans="1:2" x14ac:dyDescent="0.25">
      <c r="A1205" s="91">
        <v>105.09620333333334</v>
      </c>
      <c r="B1205" s="91"/>
    </row>
    <row r="1206" spans="1:2" x14ac:dyDescent="0.25">
      <c r="A1206" s="91">
        <v>105.86671999999999</v>
      </c>
      <c r="B1206" s="91"/>
    </row>
    <row r="1207" spans="1:2" x14ac:dyDescent="0.25">
      <c r="A1207" s="91">
        <v>137.20806333333334</v>
      </c>
      <c r="B1207" s="91"/>
    </row>
    <row r="1208" spans="1:2" x14ac:dyDescent="0.25">
      <c r="A1208" s="91">
        <v>173.22489333333334</v>
      </c>
      <c r="B1208" s="91"/>
    </row>
    <row r="1209" spans="1:2" x14ac:dyDescent="0.25">
      <c r="A1209" s="91">
        <v>171.12548666666666</v>
      </c>
      <c r="B1209" s="91"/>
    </row>
    <row r="1210" spans="1:2" x14ac:dyDescent="0.25">
      <c r="A1210" s="91">
        <v>168.67669666666666</v>
      </c>
      <c r="B1210" s="91"/>
    </row>
    <row r="1211" spans="1:2" x14ac:dyDescent="0.25">
      <c r="A1211" s="91">
        <v>170.56187333333332</v>
      </c>
      <c r="B1211" s="91"/>
    </row>
    <row r="1212" spans="1:2" x14ac:dyDescent="0.25">
      <c r="A1212" s="91">
        <v>175.3622133333333</v>
      </c>
      <c r="B1212" s="91"/>
    </row>
    <row r="1213" spans="1:2" x14ac:dyDescent="0.25">
      <c r="A1213" s="91">
        <v>182.75033000000002</v>
      </c>
      <c r="B1213" s="91"/>
    </row>
    <row r="1214" spans="1:2" x14ac:dyDescent="0.25">
      <c r="A1214" s="91">
        <v>184.22523333333334</v>
      </c>
      <c r="B1214" s="91"/>
    </row>
    <row r="1215" spans="1:2" x14ac:dyDescent="0.25">
      <c r="A1215" s="91">
        <v>186.46343999999999</v>
      </c>
      <c r="B1215" s="91"/>
    </row>
    <row r="1216" spans="1:2" x14ac:dyDescent="0.25">
      <c r="A1216" s="91">
        <v>193.39923999999999</v>
      </c>
      <c r="B1216" s="91"/>
    </row>
    <row r="1217" spans="1:2" x14ac:dyDescent="0.25">
      <c r="A1217" s="91">
        <v>227.43890333333331</v>
      </c>
      <c r="B1217" s="91"/>
    </row>
    <row r="1218" spans="1:2" x14ac:dyDescent="0.25">
      <c r="A1218" s="91">
        <v>319.69251333333335</v>
      </c>
      <c r="B1218" s="91"/>
    </row>
    <row r="1219" spans="1:2" x14ac:dyDescent="0.25">
      <c r="A1219" s="91">
        <v>355.87182666666661</v>
      </c>
      <c r="B1219" s="91"/>
    </row>
    <row r="1220" spans="1:2" x14ac:dyDescent="0.25">
      <c r="A1220" s="91">
        <v>314.30115000000001</v>
      </c>
      <c r="B1220" s="91"/>
    </row>
    <row r="1221" spans="1:2" x14ac:dyDescent="0.25">
      <c r="A1221" s="91">
        <v>273.78853333333331</v>
      </c>
      <c r="B1221" s="91"/>
    </row>
    <row r="1222" spans="1:2" x14ac:dyDescent="0.25">
      <c r="A1222" s="91">
        <v>241.37783999999999</v>
      </c>
      <c r="B1222" s="91"/>
    </row>
    <row r="1223" spans="1:2" x14ac:dyDescent="0.25">
      <c r="A1223" s="91">
        <v>201.29821666666666</v>
      </c>
      <c r="B1223" s="91"/>
    </row>
    <row r="1224" spans="1:2" x14ac:dyDescent="0.25">
      <c r="A1224" s="91">
        <v>161.35333</v>
      </c>
      <c r="B1224" s="91"/>
    </row>
    <row r="1225" spans="1:2" x14ac:dyDescent="0.25">
      <c r="A1225" s="91">
        <v>137.64884000000001</v>
      </c>
      <c r="B1225" s="91"/>
    </row>
    <row r="1226" spans="1:2" x14ac:dyDescent="0.25">
      <c r="A1226" s="91">
        <v>124.22535000000001</v>
      </c>
      <c r="B1226" s="91"/>
    </row>
    <row r="1227" spans="1:2" x14ac:dyDescent="0.25">
      <c r="A1227" s="91">
        <v>112.73561333333333</v>
      </c>
      <c r="B1227" s="91"/>
    </row>
    <row r="1228" spans="1:2" x14ac:dyDescent="0.25">
      <c r="A1228" s="91">
        <v>102.84639999999999</v>
      </c>
      <c r="B1228" s="91"/>
    </row>
    <row r="1229" spans="1:2" x14ac:dyDescent="0.25">
      <c r="A1229" s="91">
        <v>98.227160000000012</v>
      </c>
      <c r="B1229" s="91"/>
    </row>
    <row r="1230" spans="1:2" x14ac:dyDescent="0.25">
      <c r="A1230" s="91">
        <v>102.83469333333332</v>
      </c>
      <c r="B1230" s="91"/>
    </row>
    <row r="1231" spans="1:2" x14ac:dyDescent="0.25">
      <c r="A1231" s="91">
        <v>137.76605666666669</v>
      </c>
      <c r="B1231" s="91"/>
    </row>
    <row r="1232" spans="1:2" x14ac:dyDescent="0.25">
      <c r="A1232" s="91">
        <v>173.53896333333333</v>
      </c>
      <c r="B1232" s="91"/>
    </row>
    <row r="1233" spans="1:2" x14ac:dyDescent="0.25">
      <c r="A1233" s="91">
        <v>169.01199333333332</v>
      </c>
      <c r="B1233" s="91"/>
    </row>
    <row r="1234" spans="1:2" x14ac:dyDescent="0.25">
      <c r="A1234" s="91">
        <v>164.01358333333332</v>
      </c>
      <c r="B1234" s="91"/>
    </row>
    <row r="1235" spans="1:2" x14ac:dyDescent="0.25">
      <c r="A1235" s="91">
        <v>161.79858666666667</v>
      </c>
      <c r="B1235" s="91"/>
    </row>
    <row r="1236" spans="1:2" x14ac:dyDescent="0.25">
      <c r="A1236" s="91">
        <v>161.39735000000002</v>
      </c>
      <c r="B1236" s="91"/>
    </row>
    <row r="1237" spans="1:2" x14ac:dyDescent="0.25">
      <c r="A1237" s="91">
        <v>163.61427666666668</v>
      </c>
      <c r="B1237" s="91"/>
    </row>
    <row r="1238" spans="1:2" x14ac:dyDescent="0.25">
      <c r="A1238" s="91">
        <v>162.47803666666664</v>
      </c>
      <c r="B1238" s="91"/>
    </row>
    <row r="1239" spans="1:2" x14ac:dyDescent="0.25">
      <c r="A1239" s="91">
        <v>164.85678333333337</v>
      </c>
      <c r="B1239" s="91"/>
    </row>
    <row r="1240" spans="1:2" x14ac:dyDescent="0.25">
      <c r="A1240" s="91">
        <v>173.75059000000002</v>
      </c>
      <c r="B1240" s="91"/>
    </row>
    <row r="1241" spans="1:2" x14ac:dyDescent="0.25">
      <c r="A1241" s="91">
        <v>204.35842000000002</v>
      </c>
      <c r="B1241" s="91"/>
    </row>
    <row r="1242" spans="1:2" x14ac:dyDescent="0.25">
      <c r="A1242" s="91">
        <v>292.0397466666667</v>
      </c>
      <c r="B1242" s="91"/>
    </row>
    <row r="1243" spans="1:2" x14ac:dyDescent="0.25">
      <c r="A1243" s="91">
        <v>338.48237666666671</v>
      </c>
      <c r="B1243" s="91"/>
    </row>
    <row r="1244" spans="1:2" x14ac:dyDescent="0.25">
      <c r="A1244" s="91">
        <v>303.04569666666674</v>
      </c>
      <c r="B1244" s="91"/>
    </row>
    <row r="1245" spans="1:2" x14ac:dyDescent="0.25">
      <c r="A1245" s="91">
        <v>266.05295666666666</v>
      </c>
      <c r="B1245" s="91"/>
    </row>
    <row r="1246" spans="1:2" x14ac:dyDescent="0.25">
      <c r="A1246" s="91">
        <v>236.88406000000001</v>
      </c>
      <c r="B1246" s="91"/>
    </row>
    <row r="1247" spans="1:2" x14ac:dyDescent="0.25">
      <c r="A1247" s="91">
        <v>199.92155666666667</v>
      </c>
      <c r="B1247" s="91"/>
    </row>
    <row r="1248" spans="1:2" x14ac:dyDescent="0.25">
      <c r="A1248" s="91">
        <v>158.91904333333332</v>
      </c>
      <c r="B1248" s="91"/>
    </row>
    <row r="1249" spans="1:2" x14ac:dyDescent="0.25">
      <c r="A1249" s="91">
        <v>132.96627999999998</v>
      </c>
      <c r="B1249" s="91"/>
    </row>
    <row r="1250" spans="1:2" x14ac:dyDescent="0.25">
      <c r="A1250" s="91">
        <v>119.36997333333332</v>
      </c>
      <c r="B1250" s="91"/>
    </row>
    <row r="1251" spans="1:2" x14ac:dyDescent="0.25">
      <c r="A1251" s="91">
        <v>110.59174666666667</v>
      </c>
      <c r="B1251" s="91"/>
    </row>
    <row r="1252" spans="1:2" x14ac:dyDescent="0.25">
      <c r="A1252" s="91">
        <v>102.61854333333333</v>
      </c>
      <c r="B1252" s="91"/>
    </row>
    <row r="1253" spans="1:2" x14ac:dyDescent="0.25">
      <c r="A1253" s="91">
        <v>97.850319999999996</v>
      </c>
      <c r="B1253" s="91"/>
    </row>
    <row r="1254" spans="1:2" x14ac:dyDescent="0.25">
      <c r="A1254" s="91">
        <v>102.43643</v>
      </c>
      <c r="B1254" s="91"/>
    </row>
    <row r="1255" spans="1:2" x14ac:dyDescent="0.25">
      <c r="A1255" s="91">
        <v>137.24608000000001</v>
      </c>
      <c r="B1255" s="91"/>
    </row>
    <row r="1256" spans="1:2" x14ac:dyDescent="0.25">
      <c r="A1256" s="91">
        <v>173.84953999999999</v>
      </c>
      <c r="B1256" s="91"/>
    </row>
    <row r="1257" spans="1:2" x14ac:dyDescent="0.25">
      <c r="A1257" s="91">
        <v>169.96593333333331</v>
      </c>
      <c r="B1257" s="91"/>
    </row>
    <row r="1258" spans="1:2" x14ac:dyDescent="0.25">
      <c r="A1258" s="91">
        <v>165.41868666666664</v>
      </c>
      <c r="B1258" s="91"/>
    </row>
    <row r="1259" spans="1:2" x14ac:dyDescent="0.25">
      <c r="A1259" s="91">
        <v>163.83468999999999</v>
      </c>
      <c r="B1259" s="91"/>
    </row>
    <row r="1260" spans="1:2" x14ac:dyDescent="0.25">
      <c r="A1260" s="91">
        <v>166.84316666666666</v>
      </c>
      <c r="B1260" s="91"/>
    </row>
    <row r="1261" spans="1:2" x14ac:dyDescent="0.25">
      <c r="A1261" s="91">
        <v>171.33282333333335</v>
      </c>
      <c r="B1261" s="91"/>
    </row>
    <row r="1262" spans="1:2" x14ac:dyDescent="0.25">
      <c r="A1262" s="91">
        <v>169.864</v>
      </c>
      <c r="B1262" s="91"/>
    </row>
    <row r="1263" spans="1:2" x14ac:dyDescent="0.25">
      <c r="A1263" s="91">
        <v>172.9478133333333</v>
      </c>
      <c r="B1263" s="91"/>
    </row>
    <row r="1264" spans="1:2" x14ac:dyDescent="0.25">
      <c r="A1264" s="91">
        <v>181.37342666666666</v>
      </c>
      <c r="B1264" s="91"/>
    </row>
    <row r="1265" spans="1:2" x14ac:dyDescent="0.25">
      <c r="A1265" s="91">
        <v>212.74001000000001</v>
      </c>
      <c r="B1265" s="91"/>
    </row>
    <row r="1266" spans="1:2" x14ac:dyDescent="0.25">
      <c r="A1266" s="91">
        <v>296.94908999999996</v>
      </c>
      <c r="B1266" s="91"/>
    </row>
    <row r="1267" spans="1:2" x14ac:dyDescent="0.25">
      <c r="A1267" s="91">
        <v>337.30773333333332</v>
      </c>
      <c r="B1267" s="91"/>
    </row>
    <row r="1268" spans="1:2" x14ac:dyDescent="0.25">
      <c r="A1268" s="91">
        <v>302.24502333333334</v>
      </c>
      <c r="B1268" s="91"/>
    </row>
    <row r="1269" spans="1:2" x14ac:dyDescent="0.25">
      <c r="A1269" s="91">
        <v>265.11543999999998</v>
      </c>
      <c r="B1269" s="91"/>
    </row>
    <row r="1270" spans="1:2" x14ac:dyDescent="0.25">
      <c r="A1270" s="91">
        <v>239.39122666666668</v>
      </c>
      <c r="B1270" s="91"/>
    </row>
    <row r="1271" spans="1:2" x14ac:dyDescent="0.25">
      <c r="A1271" s="91">
        <v>203.49004000000002</v>
      </c>
      <c r="B1271" s="91"/>
    </row>
    <row r="1272" spans="1:2" x14ac:dyDescent="0.25">
      <c r="A1272" s="91">
        <v>164.60503666666665</v>
      </c>
      <c r="B1272" s="91"/>
    </row>
    <row r="1273" spans="1:2" x14ac:dyDescent="0.25">
      <c r="A1273" s="91">
        <v>139.11502333333334</v>
      </c>
      <c r="B1273" s="91"/>
    </row>
    <row r="1274" spans="1:2" x14ac:dyDescent="0.25">
      <c r="A1274" s="91">
        <v>128.27842333333334</v>
      </c>
      <c r="B1274" s="91"/>
    </row>
    <row r="1275" spans="1:2" x14ac:dyDescent="0.25">
      <c r="A1275" s="91">
        <v>116.30948333333333</v>
      </c>
      <c r="B1275" s="91"/>
    </row>
    <row r="1276" spans="1:2" x14ac:dyDescent="0.25">
      <c r="A1276" s="91">
        <v>105.70264666666667</v>
      </c>
      <c r="B1276" s="91"/>
    </row>
    <row r="1277" spans="1:2" x14ac:dyDescent="0.25">
      <c r="A1277" s="91">
        <v>99.164023333333333</v>
      </c>
      <c r="B1277" s="91"/>
    </row>
    <row r="1278" spans="1:2" x14ac:dyDescent="0.25">
      <c r="A1278" s="91">
        <v>103.16080000000001</v>
      </c>
      <c r="B1278" s="91"/>
    </row>
    <row r="1279" spans="1:2" x14ac:dyDescent="0.25">
      <c r="A1279" s="91">
        <v>137.48687000000001</v>
      </c>
      <c r="B1279" s="91"/>
    </row>
    <row r="1280" spans="1:2" x14ac:dyDescent="0.25">
      <c r="A1280" s="91">
        <v>174.77651333333333</v>
      </c>
      <c r="B1280" s="91"/>
    </row>
    <row r="1281" spans="1:2" x14ac:dyDescent="0.25">
      <c r="A1281" s="91">
        <v>171.75671666666668</v>
      </c>
      <c r="B1281" s="91"/>
    </row>
    <row r="1282" spans="1:2" x14ac:dyDescent="0.25">
      <c r="A1282" s="91">
        <v>167.60020666666665</v>
      </c>
      <c r="B1282" s="91"/>
    </row>
    <row r="1283" spans="1:2" x14ac:dyDescent="0.25">
      <c r="A1283" s="91">
        <v>166.73839999999998</v>
      </c>
      <c r="B1283" s="91"/>
    </row>
    <row r="1284" spans="1:2" x14ac:dyDescent="0.25">
      <c r="A1284" s="91">
        <v>171.91411666666667</v>
      </c>
      <c r="B1284" s="91"/>
    </row>
    <row r="1285" spans="1:2" x14ac:dyDescent="0.25">
      <c r="A1285" s="91">
        <v>177.11709666666667</v>
      </c>
      <c r="B1285" s="91"/>
    </row>
    <row r="1286" spans="1:2" x14ac:dyDescent="0.25">
      <c r="A1286" s="91">
        <v>177.14029666666667</v>
      </c>
      <c r="B1286" s="91"/>
    </row>
    <row r="1287" spans="1:2" x14ac:dyDescent="0.25">
      <c r="A1287" s="91">
        <v>180.76755666666668</v>
      </c>
      <c r="B1287" s="91"/>
    </row>
    <row r="1288" spans="1:2" x14ac:dyDescent="0.25">
      <c r="A1288" s="91">
        <v>188.68723333333335</v>
      </c>
      <c r="B1288" s="91"/>
    </row>
    <row r="1289" spans="1:2" x14ac:dyDescent="0.25">
      <c r="A1289" s="91">
        <v>221.67695666666668</v>
      </c>
      <c r="B1289" s="91"/>
    </row>
    <row r="1290" spans="1:2" x14ac:dyDescent="0.25">
      <c r="A1290" s="91">
        <v>298.97253000000001</v>
      </c>
      <c r="B1290" s="91"/>
    </row>
    <row r="1291" spans="1:2" x14ac:dyDescent="0.25">
      <c r="A1291" s="91">
        <v>329.12757333333332</v>
      </c>
      <c r="B1291" s="91"/>
    </row>
    <row r="1292" spans="1:2" x14ac:dyDescent="0.25">
      <c r="A1292" s="91">
        <v>293.93128666666667</v>
      </c>
      <c r="B1292" s="91"/>
    </row>
    <row r="1293" spans="1:2" x14ac:dyDescent="0.25">
      <c r="A1293" s="91">
        <v>260.49227333333334</v>
      </c>
      <c r="B1293" s="91"/>
    </row>
    <row r="1294" spans="1:2" x14ac:dyDescent="0.25">
      <c r="A1294" s="91">
        <v>234.47626333333332</v>
      </c>
      <c r="B1294" s="91"/>
    </row>
    <row r="1295" spans="1:2" x14ac:dyDescent="0.25">
      <c r="A1295" s="91">
        <v>199.61642000000001</v>
      </c>
      <c r="B1295" s="91"/>
    </row>
    <row r="1296" spans="1:2" x14ac:dyDescent="0.25">
      <c r="A1296" s="91">
        <v>161.72207666666668</v>
      </c>
      <c r="B1296" s="91"/>
    </row>
    <row r="1297" spans="1:2" x14ac:dyDescent="0.25">
      <c r="A1297" s="91">
        <v>137.75569333333334</v>
      </c>
      <c r="B1297" s="91"/>
    </row>
    <row r="1298" spans="1:2" x14ac:dyDescent="0.25">
      <c r="A1298" s="91">
        <v>125.51585666666665</v>
      </c>
      <c r="B1298" s="91"/>
    </row>
    <row r="1299" spans="1:2" x14ac:dyDescent="0.25">
      <c r="A1299" s="91">
        <v>116.05861333333334</v>
      </c>
      <c r="B1299" s="91"/>
    </row>
    <row r="1300" spans="1:2" x14ac:dyDescent="0.25">
      <c r="A1300" s="91">
        <v>106.72466</v>
      </c>
      <c r="B1300" s="91"/>
    </row>
    <row r="1301" spans="1:2" x14ac:dyDescent="0.25">
      <c r="A1301" s="91">
        <v>100.36174666666666</v>
      </c>
      <c r="B1301" s="91"/>
    </row>
    <row r="1302" spans="1:2" x14ac:dyDescent="0.25">
      <c r="A1302" s="91">
        <v>104.20506666666667</v>
      </c>
      <c r="B1302" s="91"/>
    </row>
    <row r="1303" spans="1:2" x14ac:dyDescent="0.25">
      <c r="A1303" s="91">
        <v>137.58554666666666</v>
      </c>
      <c r="B1303" s="91"/>
    </row>
    <row r="1304" spans="1:2" x14ac:dyDescent="0.25">
      <c r="A1304" s="91">
        <v>176.42013666666668</v>
      </c>
      <c r="B1304" s="91"/>
    </row>
    <row r="1305" spans="1:2" x14ac:dyDescent="0.25">
      <c r="A1305" s="91">
        <v>179.08735000000001</v>
      </c>
      <c r="B1305" s="91"/>
    </row>
    <row r="1306" spans="1:2" x14ac:dyDescent="0.25">
      <c r="A1306" s="91">
        <v>177.96028999999999</v>
      </c>
      <c r="B1306" s="91"/>
    </row>
    <row r="1307" spans="1:2" x14ac:dyDescent="0.25">
      <c r="A1307" s="91">
        <v>178.10981333333336</v>
      </c>
      <c r="B1307" s="91"/>
    </row>
    <row r="1308" spans="1:2" x14ac:dyDescent="0.25">
      <c r="A1308" s="91">
        <v>180.28959333333333</v>
      </c>
      <c r="B1308" s="91"/>
    </row>
    <row r="1309" spans="1:2" x14ac:dyDescent="0.25">
      <c r="A1309" s="91">
        <v>184.20171666666667</v>
      </c>
      <c r="B1309" s="91"/>
    </row>
    <row r="1310" spans="1:2" x14ac:dyDescent="0.25">
      <c r="A1310" s="91">
        <v>183.83355666666671</v>
      </c>
      <c r="B1310" s="91"/>
    </row>
    <row r="1311" spans="1:2" x14ac:dyDescent="0.25">
      <c r="A1311" s="91">
        <v>186.20759333333331</v>
      </c>
      <c r="B1311" s="91"/>
    </row>
    <row r="1312" spans="1:2" x14ac:dyDescent="0.25">
      <c r="A1312" s="91">
        <v>194.06293000000002</v>
      </c>
      <c r="B1312" s="91"/>
    </row>
    <row r="1313" spans="1:2" x14ac:dyDescent="0.25">
      <c r="A1313" s="91">
        <v>217.58885999999998</v>
      </c>
      <c r="B1313" s="91"/>
    </row>
    <row r="1314" spans="1:2" x14ac:dyDescent="0.25">
      <c r="A1314" s="91">
        <v>283.48348666666669</v>
      </c>
      <c r="B1314" s="91"/>
    </row>
    <row r="1315" spans="1:2" x14ac:dyDescent="0.25">
      <c r="A1315" s="91">
        <v>314.00478333333336</v>
      </c>
      <c r="B1315" s="91"/>
    </row>
    <row r="1316" spans="1:2" x14ac:dyDescent="0.25">
      <c r="A1316" s="91">
        <v>282.40714666666668</v>
      </c>
      <c r="B1316" s="91"/>
    </row>
    <row r="1317" spans="1:2" x14ac:dyDescent="0.25">
      <c r="A1317" s="91">
        <v>245.29985333333335</v>
      </c>
      <c r="B1317" s="91"/>
    </row>
    <row r="1318" spans="1:2" x14ac:dyDescent="0.25">
      <c r="A1318" s="91">
        <v>222.33673666666664</v>
      </c>
      <c r="B1318" s="91"/>
    </row>
    <row r="1319" spans="1:2" x14ac:dyDescent="0.25">
      <c r="A1319" s="91">
        <v>199.10977333333332</v>
      </c>
      <c r="B1319" s="91"/>
    </row>
    <row r="1320" spans="1:2" x14ac:dyDescent="0.25">
      <c r="A1320" s="91">
        <v>173.52068</v>
      </c>
      <c r="B1320" s="91"/>
    </row>
    <row r="1321" spans="1:2" x14ac:dyDescent="0.25">
      <c r="A1321" s="91">
        <v>153.61259333333334</v>
      </c>
      <c r="B1321" s="91"/>
    </row>
    <row r="1322" spans="1:2" x14ac:dyDescent="0.25">
      <c r="A1322" s="91">
        <v>138.39593666666667</v>
      </c>
      <c r="B1322" s="91"/>
    </row>
    <row r="1323" spans="1:2" x14ac:dyDescent="0.25">
      <c r="A1323" s="91">
        <v>125.61725000000001</v>
      </c>
      <c r="B1323" s="91"/>
    </row>
    <row r="1324" spans="1:2" x14ac:dyDescent="0.25">
      <c r="A1324" s="91">
        <v>114.20898666666668</v>
      </c>
      <c r="B1324" s="91"/>
    </row>
    <row r="1325" spans="1:2" x14ac:dyDescent="0.25">
      <c r="A1325" s="91">
        <v>104.67719</v>
      </c>
      <c r="B1325" s="91"/>
    </row>
    <row r="1326" spans="1:2" x14ac:dyDescent="0.25">
      <c r="A1326" s="91">
        <v>101.64671999999999</v>
      </c>
      <c r="B1326" s="91"/>
    </row>
    <row r="1327" spans="1:2" x14ac:dyDescent="0.25">
      <c r="A1327" s="91">
        <v>109.65958333333334</v>
      </c>
      <c r="B1327" s="91"/>
    </row>
    <row r="1328" spans="1:2" x14ac:dyDescent="0.25">
      <c r="A1328" s="91">
        <v>144.09545666666668</v>
      </c>
      <c r="B1328" s="91"/>
    </row>
    <row r="1329" spans="1:2" x14ac:dyDescent="0.25">
      <c r="A1329" s="91">
        <v>191.57399999999998</v>
      </c>
      <c r="B1329" s="91"/>
    </row>
    <row r="1330" spans="1:2" x14ac:dyDescent="0.25">
      <c r="A1330" s="91">
        <v>223.68279000000001</v>
      </c>
      <c r="B1330" s="91"/>
    </row>
    <row r="1331" spans="1:2" x14ac:dyDescent="0.25">
      <c r="A1331" s="91">
        <v>237.57811000000001</v>
      </c>
      <c r="B1331" s="91"/>
    </row>
    <row r="1332" spans="1:2" x14ac:dyDescent="0.25">
      <c r="A1332" s="91">
        <v>244.27515666666667</v>
      </c>
      <c r="B1332" s="91"/>
    </row>
    <row r="1333" spans="1:2" x14ac:dyDescent="0.25">
      <c r="A1333" s="91">
        <v>246.67852666666667</v>
      </c>
      <c r="B1333" s="91"/>
    </row>
    <row r="1334" spans="1:2" x14ac:dyDescent="0.25">
      <c r="A1334" s="91">
        <v>241.40475333333336</v>
      </c>
      <c r="B1334" s="91"/>
    </row>
    <row r="1335" spans="1:2" x14ac:dyDescent="0.25">
      <c r="A1335" s="91">
        <v>237.43584333333331</v>
      </c>
      <c r="B1335" s="91"/>
    </row>
    <row r="1336" spans="1:2" x14ac:dyDescent="0.25">
      <c r="A1336" s="91">
        <v>236.8497366666667</v>
      </c>
      <c r="B1336" s="91"/>
    </row>
    <row r="1337" spans="1:2" x14ac:dyDescent="0.25">
      <c r="A1337" s="91">
        <v>249.49415333333334</v>
      </c>
      <c r="B1337" s="91"/>
    </row>
    <row r="1338" spans="1:2" x14ac:dyDescent="0.25">
      <c r="A1338" s="91">
        <v>298.48106666666666</v>
      </c>
      <c r="B1338" s="91"/>
    </row>
    <row r="1339" spans="1:2" x14ac:dyDescent="0.25">
      <c r="A1339" s="91">
        <v>328.87166000000002</v>
      </c>
      <c r="B1339" s="91"/>
    </row>
    <row r="1340" spans="1:2" x14ac:dyDescent="0.25">
      <c r="A1340" s="91">
        <v>291.86229333333335</v>
      </c>
      <c r="B1340" s="91"/>
    </row>
    <row r="1341" spans="1:2" x14ac:dyDescent="0.25">
      <c r="A1341" s="91">
        <v>252.93626999999995</v>
      </c>
      <c r="B1341" s="91"/>
    </row>
    <row r="1342" spans="1:2" x14ac:dyDescent="0.25">
      <c r="A1342" s="91">
        <v>229.48499000000001</v>
      </c>
      <c r="B1342" s="91"/>
    </row>
    <row r="1343" spans="1:2" x14ac:dyDescent="0.25">
      <c r="A1343" s="91">
        <v>204.25826333333333</v>
      </c>
      <c r="B1343" s="91"/>
    </row>
    <row r="1344" spans="1:2" x14ac:dyDescent="0.25">
      <c r="A1344" s="91">
        <v>177.65870666666669</v>
      </c>
      <c r="B1344" s="91"/>
    </row>
    <row r="1345" spans="1:2" x14ac:dyDescent="0.25">
      <c r="A1345" s="91">
        <v>160.48320666666666</v>
      </c>
      <c r="B1345" s="91"/>
    </row>
    <row r="1346" spans="1:2" x14ac:dyDescent="0.25">
      <c r="A1346" s="91">
        <v>140.72313666666665</v>
      </c>
      <c r="B1346" s="91"/>
    </row>
    <row r="1347" spans="1:2" x14ac:dyDescent="0.25">
      <c r="A1347" s="91">
        <v>124.24480666666666</v>
      </c>
      <c r="B1347" s="91"/>
    </row>
    <row r="1348" spans="1:2" x14ac:dyDescent="0.25">
      <c r="A1348" s="91">
        <v>112.39035000000001</v>
      </c>
      <c r="B1348" s="91"/>
    </row>
    <row r="1349" spans="1:2" x14ac:dyDescent="0.25">
      <c r="A1349" s="91">
        <v>104.58845333333333</v>
      </c>
      <c r="B1349" s="91"/>
    </row>
    <row r="1350" spans="1:2" x14ac:dyDescent="0.25">
      <c r="A1350" s="91">
        <v>102.13108333333334</v>
      </c>
      <c r="B1350" s="91"/>
    </row>
    <row r="1351" spans="1:2" x14ac:dyDescent="0.25">
      <c r="A1351" s="91">
        <v>109.13081</v>
      </c>
      <c r="B1351" s="91"/>
    </row>
    <row r="1352" spans="1:2" x14ac:dyDescent="0.25">
      <c r="A1352" s="91">
        <v>140.72670333333332</v>
      </c>
      <c r="B1352" s="91"/>
    </row>
    <row r="1353" spans="1:2" x14ac:dyDescent="0.25">
      <c r="A1353" s="91">
        <v>186.92954</v>
      </c>
      <c r="B1353" s="91"/>
    </row>
    <row r="1354" spans="1:2" x14ac:dyDescent="0.25">
      <c r="A1354" s="91">
        <v>222.09772999999998</v>
      </c>
      <c r="B1354" s="91"/>
    </row>
    <row r="1355" spans="1:2" x14ac:dyDescent="0.25">
      <c r="A1355" s="91">
        <v>235.78544666666667</v>
      </c>
      <c r="B1355" s="91"/>
    </row>
    <row r="1356" spans="1:2" x14ac:dyDescent="0.25">
      <c r="A1356" s="91">
        <v>239.47332666666671</v>
      </c>
      <c r="B1356" s="91"/>
    </row>
    <row r="1357" spans="1:2" x14ac:dyDescent="0.25">
      <c r="A1357" s="91">
        <v>240.98723333333334</v>
      </c>
      <c r="B1357" s="91"/>
    </row>
    <row r="1358" spans="1:2" x14ac:dyDescent="0.25">
      <c r="A1358" s="91">
        <v>238.50707999999997</v>
      </c>
      <c r="B1358" s="91"/>
    </row>
    <row r="1359" spans="1:2" x14ac:dyDescent="0.25">
      <c r="A1359" s="91">
        <v>231.11511666666669</v>
      </c>
      <c r="B1359" s="91"/>
    </row>
    <row r="1360" spans="1:2" x14ac:dyDescent="0.25">
      <c r="A1360" s="91">
        <v>231.22127</v>
      </c>
      <c r="B1360" s="91"/>
    </row>
    <row r="1361" spans="1:2" x14ac:dyDescent="0.25">
      <c r="A1361" s="91">
        <v>251.45227666666671</v>
      </c>
      <c r="B1361" s="91"/>
    </row>
    <row r="1362" spans="1:2" x14ac:dyDescent="0.25">
      <c r="A1362" s="91">
        <v>319.43594333333334</v>
      </c>
      <c r="B1362" s="91"/>
    </row>
    <row r="1363" spans="1:2" x14ac:dyDescent="0.25">
      <c r="A1363" s="91">
        <v>366.06007</v>
      </c>
      <c r="B1363" s="91"/>
    </row>
    <row r="1364" spans="1:2" x14ac:dyDescent="0.25">
      <c r="A1364" s="91">
        <v>326.89064999999999</v>
      </c>
      <c r="B1364" s="91"/>
    </row>
    <row r="1365" spans="1:2" x14ac:dyDescent="0.25">
      <c r="A1365" s="91">
        <v>281.69731000000002</v>
      </c>
      <c r="B1365" s="91"/>
    </row>
    <row r="1366" spans="1:2" x14ac:dyDescent="0.25">
      <c r="A1366" s="91">
        <v>245.79652666666667</v>
      </c>
      <c r="B1366" s="91"/>
    </row>
    <row r="1367" spans="1:2" x14ac:dyDescent="0.25">
      <c r="A1367" s="91">
        <v>201.81419333333332</v>
      </c>
      <c r="B1367" s="91"/>
    </row>
    <row r="1368" spans="1:2" x14ac:dyDescent="0.25">
      <c r="A1368" s="91">
        <v>161.71598333333333</v>
      </c>
      <c r="B1368" s="91"/>
    </row>
    <row r="1369" spans="1:2" x14ac:dyDescent="0.25">
      <c r="A1369" s="91">
        <v>139.97517666666667</v>
      </c>
      <c r="B1369" s="91"/>
    </row>
    <row r="1370" spans="1:2" x14ac:dyDescent="0.25">
      <c r="A1370" s="91">
        <v>122.76478999999998</v>
      </c>
      <c r="B1370" s="91"/>
    </row>
    <row r="1371" spans="1:2" x14ac:dyDescent="0.25">
      <c r="A1371" s="91">
        <v>113.44201000000001</v>
      </c>
      <c r="B1371" s="91"/>
    </row>
    <row r="1372" spans="1:2" x14ac:dyDescent="0.25">
      <c r="A1372" s="91">
        <v>106.75835666666667</v>
      </c>
      <c r="B1372" s="91"/>
    </row>
    <row r="1373" spans="1:2" x14ac:dyDescent="0.25">
      <c r="A1373" s="91">
        <v>103.17848666666667</v>
      </c>
      <c r="B1373" s="91"/>
    </row>
    <row r="1374" spans="1:2" x14ac:dyDescent="0.25">
      <c r="A1374" s="91">
        <v>106.50439666666666</v>
      </c>
      <c r="B1374" s="91"/>
    </row>
    <row r="1375" spans="1:2" x14ac:dyDescent="0.25">
      <c r="A1375" s="91">
        <v>140.80586000000002</v>
      </c>
      <c r="B1375" s="91"/>
    </row>
    <row r="1376" spans="1:2" x14ac:dyDescent="0.25">
      <c r="A1376" s="91">
        <v>177.09913</v>
      </c>
      <c r="B1376" s="91"/>
    </row>
    <row r="1377" spans="1:2" x14ac:dyDescent="0.25">
      <c r="A1377" s="91">
        <v>172.17610333333334</v>
      </c>
      <c r="B1377" s="91"/>
    </row>
    <row r="1378" spans="1:2" x14ac:dyDescent="0.25">
      <c r="A1378" s="91">
        <v>167.81853666666669</v>
      </c>
      <c r="B1378" s="91"/>
    </row>
    <row r="1379" spans="1:2" x14ac:dyDescent="0.25">
      <c r="A1379" s="91">
        <v>166.96235999999999</v>
      </c>
      <c r="B1379" s="91"/>
    </row>
    <row r="1380" spans="1:2" x14ac:dyDescent="0.25">
      <c r="A1380" s="91">
        <v>169.38357000000002</v>
      </c>
      <c r="B1380" s="91"/>
    </row>
    <row r="1381" spans="1:2" x14ac:dyDescent="0.25">
      <c r="A1381" s="91">
        <v>173.22544666666667</v>
      </c>
      <c r="B1381" s="91"/>
    </row>
    <row r="1382" spans="1:2" x14ac:dyDescent="0.25">
      <c r="A1382" s="91">
        <v>172.78483</v>
      </c>
      <c r="B1382" s="91"/>
    </row>
    <row r="1383" spans="1:2" x14ac:dyDescent="0.25">
      <c r="A1383" s="91">
        <v>176.46626000000001</v>
      </c>
      <c r="B1383" s="91"/>
    </row>
    <row r="1384" spans="1:2" x14ac:dyDescent="0.25">
      <c r="A1384" s="91">
        <v>185.86790999999999</v>
      </c>
      <c r="B1384" s="91"/>
    </row>
    <row r="1385" spans="1:2" x14ac:dyDescent="0.25">
      <c r="A1385" s="91">
        <v>220.37060333333335</v>
      </c>
      <c r="B1385" s="91"/>
    </row>
    <row r="1386" spans="1:2" x14ac:dyDescent="0.25">
      <c r="A1386" s="91">
        <v>306.39639999999997</v>
      </c>
      <c r="B1386" s="91"/>
    </row>
    <row r="1387" spans="1:2" x14ac:dyDescent="0.25">
      <c r="A1387" s="91">
        <v>348.46808666666669</v>
      </c>
      <c r="B1387" s="91"/>
    </row>
    <row r="1388" spans="1:2" x14ac:dyDescent="0.25">
      <c r="A1388" s="91">
        <v>310.8781633333333</v>
      </c>
      <c r="B1388" s="91"/>
    </row>
    <row r="1389" spans="1:2" x14ac:dyDescent="0.25">
      <c r="A1389" s="91">
        <v>270.40718666666669</v>
      </c>
      <c r="B1389" s="91"/>
    </row>
    <row r="1390" spans="1:2" x14ac:dyDescent="0.25">
      <c r="A1390" s="91">
        <v>238.96681000000001</v>
      </c>
      <c r="B1390" s="91"/>
    </row>
    <row r="1391" spans="1:2" x14ac:dyDescent="0.25">
      <c r="A1391" s="91">
        <v>198.16115333333332</v>
      </c>
      <c r="B1391" s="91"/>
    </row>
    <row r="1392" spans="1:2" x14ac:dyDescent="0.25">
      <c r="A1392" s="91">
        <v>158.58913000000001</v>
      </c>
      <c r="B1392" s="91"/>
    </row>
    <row r="1393" spans="1:2" x14ac:dyDescent="0.25">
      <c r="A1393" s="91">
        <v>135.47052333333335</v>
      </c>
      <c r="B1393" s="91"/>
    </row>
    <row r="1394" spans="1:2" x14ac:dyDescent="0.25">
      <c r="A1394" s="91">
        <v>124.21414333333334</v>
      </c>
      <c r="B1394" s="91"/>
    </row>
    <row r="1395" spans="1:2" x14ac:dyDescent="0.25">
      <c r="A1395" s="91">
        <v>114.53688</v>
      </c>
      <c r="B1395" s="91"/>
    </row>
    <row r="1396" spans="1:2" x14ac:dyDescent="0.25">
      <c r="A1396" s="91">
        <v>105.89844666666666</v>
      </c>
      <c r="B1396" s="91"/>
    </row>
    <row r="1397" spans="1:2" x14ac:dyDescent="0.25">
      <c r="A1397" s="91">
        <v>100.76666666666667</v>
      </c>
      <c r="B1397" s="91"/>
    </row>
    <row r="1398" spans="1:2" x14ac:dyDescent="0.25">
      <c r="A1398" s="91">
        <v>104.90472333333334</v>
      </c>
      <c r="B1398" s="91"/>
    </row>
    <row r="1399" spans="1:2" x14ac:dyDescent="0.25">
      <c r="A1399" s="91">
        <v>141.22146000000001</v>
      </c>
      <c r="B1399" s="91"/>
    </row>
    <row r="1400" spans="1:2" x14ac:dyDescent="0.25">
      <c r="A1400" s="91">
        <v>175.94250666666667</v>
      </c>
      <c r="B1400" s="91"/>
    </row>
    <row r="1401" spans="1:2" x14ac:dyDescent="0.25">
      <c r="A1401" s="91">
        <v>169.26965666666663</v>
      </c>
      <c r="B1401" s="91"/>
    </row>
    <row r="1402" spans="1:2" x14ac:dyDescent="0.25">
      <c r="A1402" s="91">
        <v>163.52011333333334</v>
      </c>
      <c r="B1402" s="91"/>
    </row>
    <row r="1403" spans="1:2" x14ac:dyDescent="0.25">
      <c r="A1403" s="91">
        <v>160.37715666666665</v>
      </c>
      <c r="B1403" s="91"/>
    </row>
    <row r="1404" spans="1:2" x14ac:dyDescent="0.25">
      <c r="A1404" s="91">
        <v>160.70045999999999</v>
      </c>
      <c r="B1404" s="91"/>
    </row>
    <row r="1405" spans="1:2" x14ac:dyDescent="0.25">
      <c r="A1405" s="91">
        <v>163.77748333333332</v>
      </c>
      <c r="B1405" s="91"/>
    </row>
    <row r="1406" spans="1:2" x14ac:dyDescent="0.25">
      <c r="A1406" s="91">
        <v>161.53906999999998</v>
      </c>
      <c r="B1406" s="91"/>
    </row>
    <row r="1407" spans="1:2" x14ac:dyDescent="0.25">
      <c r="A1407" s="91">
        <v>161.67268999999999</v>
      </c>
      <c r="B1407" s="91"/>
    </row>
    <row r="1408" spans="1:2" x14ac:dyDescent="0.25">
      <c r="A1408" s="91">
        <v>168.89034333333336</v>
      </c>
      <c r="B1408" s="91"/>
    </row>
    <row r="1409" spans="1:2" x14ac:dyDescent="0.25">
      <c r="A1409" s="91">
        <v>197.18370999999999</v>
      </c>
      <c r="B1409" s="91"/>
    </row>
    <row r="1410" spans="1:2" x14ac:dyDescent="0.25">
      <c r="A1410" s="91">
        <v>278.5700333333333</v>
      </c>
      <c r="B1410" s="91"/>
    </row>
    <row r="1411" spans="1:2" x14ac:dyDescent="0.25">
      <c r="A1411" s="91">
        <v>330.15047333333337</v>
      </c>
      <c r="B1411" s="91"/>
    </row>
    <row r="1412" spans="1:2" x14ac:dyDescent="0.25">
      <c r="A1412" s="91">
        <v>300.30993999999998</v>
      </c>
      <c r="B1412" s="91"/>
    </row>
    <row r="1413" spans="1:2" x14ac:dyDescent="0.25">
      <c r="A1413" s="91">
        <v>263.38981333333334</v>
      </c>
      <c r="B1413" s="91"/>
    </row>
    <row r="1414" spans="1:2" x14ac:dyDescent="0.25">
      <c r="A1414" s="91">
        <v>234.46444666666667</v>
      </c>
      <c r="B1414" s="91"/>
    </row>
    <row r="1415" spans="1:2" x14ac:dyDescent="0.25">
      <c r="A1415" s="91">
        <v>195.73270666666664</v>
      </c>
      <c r="B1415" s="91"/>
    </row>
    <row r="1416" spans="1:2" x14ac:dyDescent="0.25">
      <c r="A1416" s="91">
        <v>157.31163666666669</v>
      </c>
      <c r="B1416" s="91"/>
    </row>
    <row r="1417" spans="1:2" x14ac:dyDescent="0.25">
      <c r="A1417" s="91">
        <v>134.08432333333334</v>
      </c>
      <c r="B1417" s="91"/>
    </row>
    <row r="1418" spans="1:2" x14ac:dyDescent="0.25">
      <c r="A1418" s="91">
        <v>123.53967333333333</v>
      </c>
      <c r="B1418" s="91"/>
    </row>
    <row r="1419" spans="1:2" x14ac:dyDescent="0.25">
      <c r="A1419" s="91">
        <v>113.24447999999998</v>
      </c>
      <c r="B1419" s="91"/>
    </row>
    <row r="1420" spans="1:2" x14ac:dyDescent="0.25">
      <c r="A1420" s="91">
        <v>104.78501333333334</v>
      </c>
      <c r="B1420" s="91"/>
    </row>
    <row r="1421" spans="1:2" x14ac:dyDescent="0.25">
      <c r="A1421" s="91">
        <v>99.519226666666668</v>
      </c>
      <c r="B1421" s="91"/>
    </row>
    <row r="1422" spans="1:2" x14ac:dyDescent="0.25">
      <c r="A1422" s="91">
        <v>104.74312999999999</v>
      </c>
      <c r="B1422" s="91"/>
    </row>
    <row r="1423" spans="1:2" x14ac:dyDescent="0.25">
      <c r="A1423" s="91">
        <v>141.95500666666666</v>
      </c>
      <c r="B1423" s="91"/>
    </row>
    <row r="1424" spans="1:2" x14ac:dyDescent="0.25">
      <c r="A1424" s="91">
        <v>175.51088333333331</v>
      </c>
      <c r="B1424" s="91"/>
    </row>
    <row r="1425" spans="1:2" x14ac:dyDescent="0.25">
      <c r="A1425" s="91">
        <v>169.89650666666665</v>
      </c>
      <c r="B1425" s="91"/>
    </row>
    <row r="1426" spans="1:2" x14ac:dyDescent="0.25">
      <c r="A1426" s="91">
        <v>164.46504999999999</v>
      </c>
      <c r="B1426" s="91"/>
    </row>
    <row r="1427" spans="1:2" x14ac:dyDescent="0.25">
      <c r="A1427" s="91">
        <v>161.40390333333335</v>
      </c>
      <c r="B1427" s="91"/>
    </row>
    <row r="1428" spans="1:2" x14ac:dyDescent="0.25">
      <c r="A1428" s="91">
        <v>162.52646000000001</v>
      </c>
      <c r="B1428" s="91"/>
    </row>
    <row r="1429" spans="1:2" x14ac:dyDescent="0.25">
      <c r="A1429" s="91">
        <v>164.80558333333335</v>
      </c>
      <c r="B1429" s="91"/>
    </row>
    <row r="1430" spans="1:2" x14ac:dyDescent="0.25">
      <c r="A1430" s="91">
        <v>161.97435999999999</v>
      </c>
      <c r="B1430" s="91"/>
    </row>
    <row r="1431" spans="1:2" x14ac:dyDescent="0.25">
      <c r="A1431" s="91">
        <v>163.21020333333334</v>
      </c>
      <c r="B1431" s="91"/>
    </row>
    <row r="1432" spans="1:2" x14ac:dyDescent="0.25">
      <c r="A1432" s="91">
        <v>169.21947666666668</v>
      </c>
      <c r="B1432" s="91"/>
    </row>
    <row r="1433" spans="1:2" x14ac:dyDescent="0.25">
      <c r="A1433" s="91">
        <v>199.14701333333335</v>
      </c>
      <c r="B1433" s="91"/>
    </row>
    <row r="1434" spans="1:2" x14ac:dyDescent="0.25">
      <c r="A1434" s="91">
        <v>277.68374999999997</v>
      </c>
      <c r="B1434" s="91"/>
    </row>
    <row r="1435" spans="1:2" x14ac:dyDescent="0.25">
      <c r="A1435" s="91">
        <v>324.56873333333334</v>
      </c>
      <c r="B1435" s="91"/>
    </row>
    <row r="1436" spans="1:2" x14ac:dyDescent="0.25">
      <c r="A1436" s="91">
        <v>294.28767666666664</v>
      </c>
      <c r="B1436" s="91"/>
    </row>
    <row r="1437" spans="1:2" x14ac:dyDescent="0.25">
      <c r="A1437" s="91">
        <v>260.57953666666668</v>
      </c>
      <c r="B1437" s="91"/>
    </row>
    <row r="1438" spans="1:2" x14ac:dyDescent="0.25">
      <c r="A1438" s="91">
        <v>232.67600666666667</v>
      </c>
      <c r="B1438" s="91"/>
    </row>
    <row r="1439" spans="1:2" x14ac:dyDescent="0.25">
      <c r="A1439" s="91">
        <v>196.02136666666669</v>
      </c>
      <c r="B1439" s="91"/>
    </row>
    <row r="1440" spans="1:2" x14ac:dyDescent="0.25">
      <c r="A1440" s="91">
        <v>158.90937333333335</v>
      </c>
      <c r="B1440" s="91"/>
    </row>
    <row r="1441" spans="1:2" x14ac:dyDescent="0.25">
      <c r="A1441" s="91">
        <v>139.35758333333331</v>
      </c>
      <c r="B1441" s="91"/>
    </row>
    <row r="1442" spans="1:2" x14ac:dyDescent="0.25">
      <c r="A1442" s="91">
        <v>122.85725666666669</v>
      </c>
      <c r="B1442" s="91"/>
    </row>
    <row r="1443" spans="1:2" x14ac:dyDescent="0.25">
      <c r="A1443" s="91">
        <v>111.96365333333331</v>
      </c>
      <c r="B1443" s="91"/>
    </row>
    <row r="1444" spans="1:2" x14ac:dyDescent="0.25">
      <c r="A1444" s="91">
        <v>103.85640666666667</v>
      </c>
      <c r="B1444" s="91"/>
    </row>
    <row r="1445" spans="1:2" x14ac:dyDescent="0.25">
      <c r="A1445" s="91">
        <v>99.700223333333327</v>
      </c>
      <c r="B1445" s="91"/>
    </row>
    <row r="1446" spans="1:2" x14ac:dyDescent="0.25">
      <c r="A1446" s="91">
        <v>105.03657333333334</v>
      </c>
      <c r="B1446" s="91"/>
    </row>
    <row r="1447" spans="1:2" x14ac:dyDescent="0.25">
      <c r="A1447" s="91">
        <v>142.12469333333334</v>
      </c>
      <c r="B1447" s="91"/>
    </row>
    <row r="1448" spans="1:2" x14ac:dyDescent="0.25">
      <c r="A1448" s="91">
        <v>176.48319000000001</v>
      </c>
      <c r="B1448" s="91"/>
    </row>
    <row r="1449" spans="1:2" x14ac:dyDescent="0.25">
      <c r="A1449" s="91">
        <v>170.75301333333331</v>
      </c>
      <c r="B1449" s="91"/>
    </row>
    <row r="1450" spans="1:2" x14ac:dyDescent="0.25">
      <c r="A1450" s="91">
        <v>165.02456000000001</v>
      </c>
      <c r="B1450" s="91"/>
    </row>
    <row r="1451" spans="1:2" x14ac:dyDescent="0.25">
      <c r="A1451" s="91">
        <v>162.18126333333333</v>
      </c>
      <c r="B1451" s="91"/>
    </row>
    <row r="1452" spans="1:2" x14ac:dyDescent="0.25">
      <c r="A1452" s="91">
        <v>162.56087333333335</v>
      </c>
      <c r="B1452" s="91"/>
    </row>
    <row r="1453" spans="1:2" x14ac:dyDescent="0.25">
      <c r="A1453" s="91">
        <v>164.30643333333333</v>
      </c>
      <c r="B1453" s="91"/>
    </row>
    <row r="1454" spans="1:2" x14ac:dyDescent="0.25">
      <c r="A1454" s="91">
        <v>161.20747666666668</v>
      </c>
      <c r="B1454" s="91"/>
    </row>
    <row r="1455" spans="1:2" x14ac:dyDescent="0.25">
      <c r="A1455" s="91">
        <v>162.18621333333331</v>
      </c>
      <c r="B1455" s="91"/>
    </row>
    <row r="1456" spans="1:2" x14ac:dyDescent="0.25">
      <c r="A1456" s="91">
        <v>170.45035999999999</v>
      </c>
      <c r="B1456" s="91"/>
    </row>
    <row r="1457" spans="1:2" x14ac:dyDescent="0.25">
      <c r="A1457" s="91">
        <v>197.91196666666667</v>
      </c>
      <c r="B1457" s="91"/>
    </row>
    <row r="1458" spans="1:2" x14ac:dyDescent="0.25">
      <c r="A1458" s="91">
        <v>273.34397999999999</v>
      </c>
      <c r="B1458" s="91"/>
    </row>
    <row r="1459" spans="1:2" x14ac:dyDescent="0.25">
      <c r="A1459" s="91">
        <v>316.16069666666669</v>
      </c>
      <c r="B1459" s="91"/>
    </row>
    <row r="1460" spans="1:2" x14ac:dyDescent="0.25">
      <c r="A1460" s="91">
        <v>290.43812666666662</v>
      </c>
      <c r="B1460" s="91"/>
    </row>
    <row r="1461" spans="1:2" x14ac:dyDescent="0.25">
      <c r="A1461" s="91">
        <v>256.65754333333336</v>
      </c>
      <c r="B1461" s="91"/>
    </row>
    <row r="1462" spans="1:2" x14ac:dyDescent="0.25">
      <c r="A1462" s="91">
        <v>229.16351333333336</v>
      </c>
      <c r="B1462" s="91"/>
    </row>
    <row r="1463" spans="1:2" x14ac:dyDescent="0.25">
      <c r="A1463" s="91">
        <v>192.76032666666666</v>
      </c>
      <c r="B1463" s="91"/>
    </row>
    <row r="1464" spans="1:2" x14ac:dyDescent="0.25">
      <c r="A1464" s="91">
        <v>156.57942333333332</v>
      </c>
      <c r="B1464" s="91"/>
    </row>
    <row r="1465" spans="1:2" x14ac:dyDescent="0.25">
      <c r="A1465" s="91">
        <v>133.28886666666668</v>
      </c>
      <c r="B1465" s="91"/>
    </row>
    <row r="1466" spans="1:2" x14ac:dyDescent="0.25">
      <c r="A1466" s="91">
        <v>121.23712333333334</v>
      </c>
      <c r="B1466" s="91"/>
    </row>
    <row r="1467" spans="1:2" x14ac:dyDescent="0.25">
      <c r="A1467" s="91">
        <v>110.85254333333332</v>
      </c>
      <c r="B1467" s="91"/>
    </row>
    <row r="1468" spans="1:2" x14ac:dyDescent="0.25">
      <c r="A1468" s="91">
        <v>104.61260999999999</v>
      </c>
      <c r="B1468" s="91"/>
    </row>
    <row r="1469" spans="1:2" x14ac:dyDescent="0.25">
      <c r="A1469" s="91">
        <v>100.04140666666667</v>
      </c>
      <c r="B1469" s="91"/>
    </row>
    <row r="1470" spans="1:2" x14ac:dyDescent="0.25">
      <c r="A1470" s="91">
        <v>104.08812666666665</v>
      </c>
      <c r="B1470" s="91"/>
    </row>
    <row r="1471" spans="1:2" x14ac:dyDescent="0.25">
      <c r="A1471" s="91">
        <v>140.01857333333334</v>
      </c>
      <c r="B1471" s="91"/>
    </row>
    <row r="1472" spans="1:2" x14ac:dyDescent="0.25">
      <c r="A1472" s="91">
        <v>177.05512999999999</v>
      </c>
      <c r="B1472" s="91"/>
    </row>
    <row r="1473" spans="1:2" x14ac:dyDescent="0.25">
      <c r="A1473" s="91">
        <v>175.51690666666667</v>
      </c>
      <c r="B1473" s="91"/>
    </row>
    <row r="1474" spans="1:2" x14ac:dyDescent="0.25">
      <c r="A1474" s="91">
        <v>172.79343</v>
      </c>
      <c r="B1474" s="91"/>
    </row>
    <row r="1475" spans="1:2" x14ac:dyDescent="0.25">
      <c r="A1475" s="91">
        <v>170.98971</v>
      </c>
      <c r="B1475" s="91"/>
    </row>
    <row r="1476" spans="1:2" x14ac:dyDescent="0.25">
      <c r="A1476" s="91">
        <v>172.30169666666669</v>
      </c>
      <c r="B1476" s="91"/>
    </row>
    <row r="1477" spans="1:2" x14ac:dyDescent="0.25">
      <c r="A1477" s="91">
        <v>176.54192666666668</v>
      </c>
      <c r="B1477" s="91"/>
    </row>
    <row r="1478" spans="1:2" x14ac:dyDescent="0.25">
      <c r="A1478" s="91">
        <v>175.37648333333334</v>
      </c>
      <c r="B1478" s="91"/>
    </row>
    <row r="1479" spans="1:2" x14ac:dyDescent="0.25">
      <c r="A1479" s="91">
        <v>179.34539666666666</v>
      </c>
      <c r="B1479" s="91"/>
    </row>
    <row r="1480" spans="1:2" x14ac:dyDescent="0.25">
      <c r="A1480" s="91">
        <v>191.38271666666665</v>
      </c>
      <c r="B1480" s="91"/>
    </row>
    <row r="1481" spans="1:2" x14ac:dyDescent="0.25">
      <c r="A1481" s="91">
        <v>210.07476</v>
      </c>
      <c r="B1481" s="91"/>
    </row>
    <row r="1482" spans="1:2" x14ac:dyDescent="0.25">
      <c r="A1482" s="91">
        <v>267.66065000000003</v>
      </c>
      <c r="B1482" s="91"/>
    </row>
    <row r="1483" spans="1:2" x14ac:dyDescent="0.25">
      <c r="A1483" s="91">
        <v>307.97649333333334</v>
      </c>
      <c r="B1483" s="91"/>
    </row>
    <row r="1484" spans="1:2" x14ac:dyDescent="0.25">
      <c r="A1484" s="91">
        <v>280.00731333333334</v>
      </c>
      <c r="B1484" s="91"/>
    </row>
    <row r="1485" spans="1:2" x14ac:dyDescent="0.25">
      <c r="A1485" s="91">
        <v>243.02195000000003</v>
      </c>
      <c r="B1485" s="91"/>
    </row>
    <row r="1486" spans="1:2" x14ac:dyDescent="0.25">
      <c r="A1486" s="91">
        <v>222.53279666666668</v>
      </c>
      <c r="B1486" s="91"/>
    </row>
    <row r="1487" spans="1:2" x14ac:dyDescent="0.25">
      <c r="A1487" s="91">
        <v>198.75826333333333</v>
      </c>
      <c r="B1487" s="91"/>
    </row>
    <row r="1488" spans="1:2" x14ac:dyDescent="0.25">
      <c r="A1488" s="91">
        <v>172.4027633333333</v>
      </c>
      <c r="B1488" s="91"/>
    </row>
    <row r="1489" spans="1:2" x14ac:dyDescent="0.25">
      <c r="A1489" s="91">
        <v>154.10378666666668</v>
      </c>
      <c r="B1489" s="91"/>
    </row>
    <row r="1490" spans="1:2" x14ac:dyDescent="0.25">
      <c r="A1490" s="91">
        <v>135.22057333333333</v>
      </c>
      <c r="B1490" s="91"/>
    </row>
    <row r="1491" spans="1:2" x14ac:dyDescent="0.25">
      <c r="A1491" s="91">
        <v>117.21918999999998</v>
      </c>
      <c r="B1491" s="91"/>
    </row>
    <row r="1492" spans="1:2" x14ac:dyDescent="0.25">
      <c r="A1492" s="91">
        <v>109.77704000000001</v>
      </c>
      <c r="B1492" s="91"/>
    </row>
    <row r="1493" spans="1:2" x14ac:dyDescent="0.25">
      <c r="A1493" s="91">
        <v>105.31165666666666</v>
      </c>
      <c r="B1493" s="91"/>
    </row>
    <row r="1494" spans="1:2" x14ac:dyDescent="0.25">
      <c r="A1494" s="91">
        <v>101.87012666666668</v>
      </c>
      <c r="B1494" s="91"/>
    </row>
    <row r="1495" spans="1:2" x14ac:dyDescent="0.25">
      <c r="A1495" s="91">
        <v>111.93489666666665</v>
      </c>
      <c r="B1495" s="91"/>
    </row>
    <row r="1496" spans="1:2" x14ac:dyDescent="0.25">
      <c r="A1496" s="91">
        <v>150.62252999999998</v>
      </c>
      <c r="B1496" s="91"/>
    </row>
    <row r="1497" spans="1:2" x14ac:dyDescent="0.25">
      <c r="A1497" s="91">
        <v>193.77908000000002</v>
      </c>
      <c r="B1497" s="91"/>
    </row>
    <row r="1498" spans="1:2" x14ac:dyDescent="0.25">
      <c r="A1498" s="91">
        <v>219.21016333333336</v>
      </c>
      <c r="B1498" s="91"/>
    </row>
    <row r="1499" spans="1:2" x14ac:dyDescent="0.25">
      <c r="A1499" s="91">
        <v>228.5746833333333</v>
      </c>
      <c r="B1499" s="91"/>
    </row>
    <row r="1500" spans="1:2" x14ac:dyDescent="0.25">
      <c r="A1500" s="91">
        <v>232.47647333333333</v>
      </c>
      <c r="B1500" s="91"/>
    </row>
    <row r="1501" spans="1:2" x14ac:dyDescent="0.25">
      <c r="A1501" s="91">
        <v>231.44402666666664</v>
      </c>
      <c r="B1501" s="91"/>
    </row>
    <row r="1502" spans="1:2" x14ac:dyDescent="0.25">
      <c r="A1502" s="91">
        <v>223.37254666666664</v>
      </c>
      <c r="B1502" s="91"/>
    </row>
    <row r="1503" spans="1:2" x14ac:dyDescent="0.25">
      <c r="A1503" s="91">
        <v>217.36742333333331</v>
      </c>
      <c r="B1503" s="91"/>
    </row>
    <row r="1504" spans="1:2" x14ac:dyDescent="0.25">
      <c r="A1504" s="91">
        <v>215.74139333333332</v>
      </c>
      <c r="B1504" s="91"/>
    </row>
    <row r="1505" spans="1:2" x14ac:dyDescent="0.25">
      <c r="A1505" s="91">
        <v>229.11263666666665</v>
      </c>
      <c r="B1505" s="91"/>
    </row>
    <row r="1506" spans="1:2" x14ac:dyDescent="0.25">
      <c r="A1506" s="91">
        <v>282.76352000000003</v>
      </c>
      <c r="B1506" s="91"/>
    </row>
    <row r="1507" spans="1:2" x14ac:dyDescent="0.25">
      <c r="A1507" s="91">
        <v>315.82312000000002</v>
      </c>
      <c r="B1507" s="91"/>
    </row>
    <row r="1508" spans="1:2" x14ac:dyDescent="0.25">
      <c r="A1508" s="91">
        <v>282.18331333333333</v>
      </c>
      <c r="B1508" s="91"/>
    </row>
    <row r="1509" spans="1:2" x14ac:dyDescent="0.25">
      <c r="A1509" s="91">
        <v>243.2925266666667</v>
      </c>
      <c r="B1509" s="91"/>
    </row>
    <row r="1510" spans="1:2" x14ac:dyDescent="0.25">
      <c r="A1510" s="91">
        <v>217.38046</v>
      </c>
      <c r="B1510" s="91"/>
    </row>
    <row r="1511" spans="1:2" x14ac:dyDescent="0.25">
      <c r="A1511" s="91">
        <v>191.91712666666666</v>
      </c>
      <c r="B1511" s="91"/>
    </row>
    <row r="1512" spans="1:2" x14ac:dyDescent="0.25">
      <c r="A1512" s="91">
        <v>166.11898333333332</v>
      </c>
      <c r="B1512" s="91"/>
    </row>
    <row r="1513" spans="1:2" x14ac:dyDescent="0.25">
      <c r="A1513" s="91">
        <v>146.87249666666668</v>
      </c>
      <c r="B1513" s="91"/>
    </row>
    <row r="1514" spans="1:2" x14ac:dyDescent="0.25">
      <c r="A1514" s="91">
        <v>130.38109</v>
      </c>
      <c r="B1514" s="91"/>
    </row>
    <row r="1515" spans="1:2" x14ac:dyDescent="0.25">
      <c r="A1515" s="91">
        <v>118.04550333333333</v>
      </c>
      <c r="B1515" s="91"/>
    </row>
    <row r="1516" spans="1:2" x14ac:dyDescent="0.25">
      <c r="A1516" s="91">
        <v>108.06754666666667</v>
      </c>
      <c r="B1516" s="91"/>
    </row>
    <row r="1517" spans="1:2" x14ac:dyDescent="0.25">
      <c r="A1517" s="91">
        <v>102.51682</v>
      </c>
      <c r="B1517" s="91"/>
    </row>
    <row r="1518" spans="1:2" x14ac:dyDescent="0.25">
      <c r="A1518" s="91">
        <v>100.31955000000001</v>
      </c>
      <c r="B1518" s="91"/>
    </row>
    <row r="1519" spans="1:2" x14ac:dyDescent="0.25">
      <c r="A1519" s="91">
        <v>109.76678666666666</v>
      </c>
      <c r="B1519" s="91"/>
    </row>
    <row r="1520" spans="1:2" x14ac:dyDescent="0.25">
      <c r="A1520" s="91">
        <v>146.13443333333336</v>
      </c>
      <c r="B1520" s="91"/>
    </row>
    <row r="1521" spans="1:2" x14ac:dyDescent="0.25">
      <c r="A1521" s="91">
        <v>191.47558666666666</v>
      </c>
      <c r="B1521" s="91"/>
    </row>
    <row r="1522" spans="1:2" x14ac:dyDescent="0.25">
      <c r="A1522" s="91">
        <v>222.51827333333333</v>
      </c>
      <c r="B1522" s="91"/>
    </row>
    <row r="1523" spans="1:2" x14ac:dyDescent="0.25">
      <c r="A1523" s="91">
        <v>236.03303666666667</v>
      </c>
      <c r="B1523" s="91"/>
    </row>
    <row r="1524" spans="1:2" x14ac:dyDescent="0.25">
      <c r="A1524" s="91">
        <v>240.83172333333337</v>
      </c>
      <c r="B1524" s="91"/>
    </row>
    <row r="1525" spans="1:2" x14ac:dyDescent="0.25">
      <c r="A1525" s="91">
        <v>241.6379033333333</v>
      </c>
      <c r="B1525" s="91"/>
    </row>
    <row r="1526" spans="1:2" x14ac:dyDescent="0.25">
      <c r="A1526" s="91">
        <v>238.26711333333336</v>
      </c>
      <c r="B1526" s="91"/>
    </row>
    <row r="1527" spans="1:2" x14ac:dyDescent="0.25">
      <c r="A1527" s="91">
        <v>236.59706000000003</v>
      </c>
      <c r="B1527" s="91"/>
    </row>
    <row r="1528" spans="1:2" x14ac:dyDescent="0.25">
      <c r="A1528" s="91">
        <v>238.26022999999998</v>
      </c>
      <c r="B1528" s="91"/>
    </row>
    <row r="1529" spans="1:2" x14ac:dyDescent="0.25">
      <c r="A1529" s="91">
        <v>256.09033666666664</v>
      </c>
      <c r="B1529" s="91"/>
    </row>
    <row r="1530" spans="1:2" x14ac:dyDescent="0.25">
      <c r="A1530" s="91">
        <v>316.71905999999996</v>
      </c>
      <c r="B1530" s="91"/>
    </row>
    <row r="1531" spans="1:2" x14ac:dyDescent="0.25">
      <c r="A1531" s="91">
        <v>357.5</v>
      </c>
      <c r="B1531" s="91"/>
    </row>
    <row r="1532" spans="1:2" x14ac:dyDescent="0.25">
      <c r="A1532" s="91">
        <v>320.3089333333333</v>
      </c>
      <c r="B1532" s="91"/>
    </row>
    <row r="1533" spans="1:2" x14ac:dyDescent="0.25">
      <c r="A1533" s="91">
        <v>275.67363999999998</v>
      </c>
      <c r="B1533" s="91"/>
    </row>
    <row r="1534" spans="1:2" x14ac:dyDescent="0.25">
      <c r="A1534" s="91">
        <v>243.83078999999998</v>
      </c>
      <c r="B1534" s="91"/>
    </row>
    <row r="1535" spans="1:2" x14ac:dyDescent="0.25">
      <c r="A1535" s="91">
        <v>200.35471333333334</v>
      </c>
      <c r="B1535" s="91"/>
    </row>
    <row r="1536" spans="1:2" x14ac:dyDescent="0.25">
      <c r="A1536" s="91">
        <v>160.47113333333331</v>
      </c>
      <c r="B1536" s="91"/>
    </row>
    <row r="1537" spans="1:2" x14ac:dyDescent="0.25">
      <c r="A1537" s="91">
        <v>136.59374333333335</v>
      </c>
      <c r="B1537" s="91"/>
    </row>
    <row r="1538" spans="1:2" x14ac:dyDescent="0.25">
      <c r="A1538" s="91">
        <v>124.90749333333333</v>
      </c>
      <c r="B1538" s="91"/>
    </row>
    <row r="1539" spans="1:2" x14ac:dyDescent="0.25">
      <c r="A1539" s="91">
        <v>116.85507666666666</v>
      </c>
      <c r="B1539" s="91"/>
    </row>
    <row r="1540" spans="1:2" x14ac:dyDescent="0.25">
      <c r="A1540" s="91">
        <v>109.40067333333332</v>
      </c>
      <c r="B1540" s="91"/>
    </row>
    <row r="1541" spans="1:2" x14ac:dyDescent="0.25">
      <c r="A1541" s="91">
        <v>103.99870666666666</v>
      </c>
      <c r="B1541" s="91"/>
    </row>
    <row r="1542" spans="1:2" x14ac:dyDescent="0.25">
      <c r="A1542" s="91">
        <v>108.09255</v>
      </c>
      <c r="B1542" s="91"/>
    </row>
    <row r="1543" spans="1:2" x14ac:dyDescent="0.25">
      <c r="A1543" s="91">
        <v>144.43422666666666</v>
      </c>
      <c r="B1543" s="91"/>
    </row>
    <row r="1544" spans="1:2" x14ac:dyDescent="0.25">
      <c r="A1544" s="91">
        <v>178.12265333333335</v>
      </c>
      <c r="B1544" s="91"/>
    </row>
    <row r="1545" spans="1:2" x14ac:dyDescent="0.25">
      <c r="A1545" s="91">
        <v>172.85135</v>
      </c>
      <c r="B1545" s="91"/>
    </row>
    <row r="1546" spans="1:2" x14ac:dyDescent="0.25">
      <c r="A1546" s="91">
        <v>166.97774999999996</v>
      </c>
      <c r="B1546" s="91"/>
    </row>
    <row r="1547" spans="1:2" x14ac:dyDescent="0.25">
      <c r="A1547" s="91">
        <v>163.98499666666669</v>
      </c>
      <c r="B1547" s="91"/>
    </row>
    <row r="1548" spans="1:2" x14ac:dyDescent="0.25">
      <c r="A1548" s="91">
        <v>165.31486000000001</v>
      </c>
      <c r="B1548" s="91"/>
    </row>
    <row r="1549" spans="1:2" x14ac:dyDescent="0.25">
      <c r="A1549" s="91">
        <v>169.27614333333335</v>
      </c>
      <c r="B1549" s="91"/>
    </row>
    <row r="1550" spans="1:2" x14ac:dyDescent="0.25">
      <c r="A1550" s="91">
        <v>168.24759</v>
      </c>
      <c r="B1550" s="91"/>
    </row>
    <row r="1551" spans="1:2" x14ac:dyDescent="0.25">
      <c r="A1551" s="91">
        <v>169.96463333333332</v>
      </c>
      <c r="B1551" s="91"/>
    </row>
    <row r="1552" spans="1:2" x14ac:dyDescent="0.25">
      <c r="A1552" s="91">
        <v>179.10416000000001</v>
      </c>
      <c r="B1552" s="91"/>
    </row>
    <row r="1553" spans="1:2" x14ac:dyDescent="0.25">
      <c r="A1553" s="91">
        <v>212.52174333333335</v>
      </c>
      <c r="B1553" s="91"/>
    </row>
    <row r="1554" spans="1:2" x14ac:dyDescent="0.25">
      <c r="A1554" s="91">
        <v>302.22993000000002</v>
      </c>
      <c r="B1554" s="91"/>
    </row>
    <row r="1555" spans="1:2" x14ac:dyDescent="0.25">
      <c r="A1555" s="91">
        <v>347.29636999999997</v>
      </c>
      <c r="B1555" s="91"/>
    </row>
    <row r="1556" spans="1:2" x14ac:dyDescent="0.25">
      <c r="A1556" s="91">
        <v>315.2400566666667</v>
      </c>
      <c r="B1556" s="91"/>
    </row>
    <row r="1557" spans="1:2" x14ac:dyDescent="0.25">
      <c r="A1557" s="91">
        <v>272.60616333333331</v>
      </c>
      <c r="B1557" s="91"/>
    </row>
    <row r="1558" spans="1:2" x14ac:dyDescent="0.25">
      <c r="A1558" s="91">
        <v>239.62657333333334</v>
      </c>
      <c r="B1558" s="91"/>
    </row>
    <row r="1559" spans="1:2" x14ac:dyDescent="0.25">
      <c r="A1559" s="91">
        <v>198.38740999999999</v>
      </c>
      <c r="B1559" s="91"/>
    </row>
    <row r="1560" spans="1:2" x14ac:dyDescent="0.25">
      <c r="A1560" s="91">
        <v>158.04230666666669</v>
      </c>
      <c r="B1560" s="91"/>
    </row>
    <row r="1561" spans="1:2" x14ac:dyDescent="0.25">
      <c r="A1561" s="91">
        <v>134.28901666666667</v>
      </c>
      <c r="B1561" s="91"/>
    </row>
    <row r="1562" spans="1:2" x14ac:dyDescent="0.25">
      <c r="A1562" s="91">
        <v>120.06925</v>
      </c>
      <c r="B1562" s="91"/>
    </row>
    <row r="1563" spans="1:2" x14ac:dyDescent="0.25">
      <c r="A1563" s="91">
        <v>114.44079000000001</v>
      </c>
      <c r="B1563" s="91"/>
    </row>
    <row r="1564" spans="1:2" x14ac:dyDescent="0.25">
      <c r="A1564" s="91">
        <v>110.05300333333332</v>
      </c>
      <c r="B1564" s="91"/>
    </row>
    <row r="1565" spans="1:2" x14ac:dyDescent="0.25">
      <c r="A1565" s="91">
        <v>104.84958666666667</v>
      </c>
      <c r="B1565" s="91"/>
    </row>
    <row r="1566" spans="1:2" x14ac:dyDescent="0.25">
      <c r="A1566" s="91">
        <v>107.60295333333335</v>
      </c>
      <c r="B1566" s="91"/>
    </row>
    <row r="1567" spans="1:2" x14ac:dyDescent="0.25">
      <c r="A1567" s="91">
        <v>144.75192333333331</v>
      </c>
      <c r="B1567" s="91"/>
    </row>
    <row r="1568" spans="1:2" x14ac:dyDescent="0.25">
      <c r="A1568" s="91">
        <v>181.37880333333334</v>
      </c>
      <c r="B1568" s="91"/>
    </row>
    <row r="1569" spans="1:2" x14ac:dyDescent="0.25">
      <c r="A1569" s="91">
        <v>178.56635666666668</v>
      </c>
      <c r="B1569" s="91"/>
    </row>
    <row r="1570" spans="1:2" x14ac:dyDescent="0.25">
      <c r="A1570" s="91">
        <v>174.64898666666667</v>
      </c>
      <c r="B1570" s="91"/>
    </row>
    <row r="1571" spans="1:2" x14ac:dyDescent="0.25">
      <c r="A1571" s="91">
        <v>173.09956666666668</v>
      </c>
      <c r="B1571" s="91"/>
    </row>
    <row r="1572" spans="1:2" x14ac:dyDescent="0.25">
      <c r="A1572" s="91">
        <v>176.86253333333335</v>
      </c>
      <c r="B1572" s="91"/>
    </row>
    <row r="1573" spans="1:2" x14ac:dyDescent="0.25">
      <c r="A1573" s="91">
        <v>180.52758666666665</v>
      </c>
      <c r="B1573" s="91"/>
    </row>
    <row r="1574" spans="1:2" x14ac:dyDescent="0.25">
      <c r="A1574" s="91">
        <v>179.22685999999999</v>
      </c>
      <c r="B1574" s="91"/>
    </row>
    <row r="1575" spans="1:2" x14ac:dyDescent="0.25">
      <c r="A1575" s="91">
        <v>183.96332333333334</v>
      </c>
      <c r="B1575" s="91"/>
    </row>
    <row r="1576" spans="1:2" x14ac:dyDescent="0.25">
      <c r="A1576" s="91">
        <v>197.93726333333333</v>
      </c>
      <c r="B1576" s="91"/>
    </row>
    <row r="1577" spans="1:2" x14ac:dyDescent="0.25">
      <c r="A1577" s="91">
        <v>236.32740999999999</v>
      </c>
      <c r="B1577" s="91"/>
    </row>
    <row r="1578" spans="1:2" x14ac:dyDescent="0.25">
      <c r="A1578" s="91">
        <v>319.20276000000001</v>
      </c>
      <c r="B1578" s="91"/>
    </row>
    <row r="1579" spans="1:2" x14ac:dyDescent="0.25">
      <c r="A1579" s="91">
        <v>350.61032</v>
      </c>
      <c r="B1579" s="91"/>
    </row>
    <row r="1580" spans="1:2" x14ac:dyDescent="0.25">
      <c r="A1580" s="91">
        <v>314.07959333333332</v>
      </c>
      <c r="B1580" s="91"/>
    </row>
    <row r="1581" spans="1:2" x14ac:dyDescent="0.25">
      <c r="A1581" s="91">
        <v>273.76124999999996</v>
      </c>
      <c r="B1581" s="91"/>
    </row>
    <row r="1582" spans="1:2" x14ac:dyDescent="0.25">
      <c r="A1582" s="91">
        <v>243.49416000000002</v>
      </c>
      <c r="B1582" s="91"/>
    </row>
    <row r="1583" spans="1:2" x14ac:dyDescent="0.25">
      <c r="A1583" s="91">
        <v>207.19818999999998</v>
      </c>
      <c r="B1583" s="91"/>
    </row>
    <row r="1584" spans="1:2" x14ac:dyDescent="0.25">
      <c r="A1584" s="91">
        <v>168.77658000000002</v>
      </c>
      <c r="B1584" s="91"/>
    </row>
    <row r="1585" spans="1:2" x14ac:dyDescent="0.25">
      <c r="A1585" s="91">
        <v>146.6849</v>
      </c>
      <c r="B1585" s="91"/>
    </row>
    <row r="1586" spans="1:2" x14ac:dyDescent="0.25">
      <c r="A1586" s="91">
        <v>130.72861333333336</v>
      </c>
      <c r="B1586" s="91"/>
    </row>
    <row r="1587" spans="1:2" x14ac:dyDescent="0.25">
      <c r="A1587" s="91">
        <v>118.71282666666667</v>
      </c>
      <c r="B1587" s="91"/>
    </row>
    <row r="1588" spans="1:2" x14ac:dyDescent="0.25">
      <c r="A1588" s="91">
        <v>108.97738333333334</v>
      </c>
      <c r="B1588" s="91"/>
    </row>
    <row r="1589" spans="1:2" x14ac:dyDescent="0.25">
      <c r="A1589" s="91">
        <v>103.94376000000001</v>
      </c>
      <c r="B1589" s="91"/>
    </row>
    <row r="1590" spans="1:2" x14ac:dyDescent="0.25">
      <c r="A1590" s="91">
        <v>109.70143333333333</v>
      </c>
      <c r="B1590" s="91"/>
    </row>
    <row r="1591" spans="1:2" x14ac:dyDescent="0.25">
      <c r="A1591" s="91">
        <v>148.99428666666665</v>
      </c>
      <c r="B1591" s="91"/>
    </row>
    <row r="1592" spans="1:2" x14ac:dyDescent="0.25">
      <c r="A1592" s="91">
        <v>180.46039000000002</v>
      </c>
      <c r="B1592" s="91"/>
    </row>
    <row r="1593" spans="1:2" x14ac:dyDescent="0.25">
      <c r="A1593" s="91">
        <v>175.80549000000002</v>
      </c>
      <c r="B1593" s="91"/>
    </row>
    <row r="1594" spans="1:2" x14ac:dyDescent="0.25">
      <c r="A1594" s="91">
        <v>171.47296</v>
      </c>
      <c r="B1594" s="91"/>
    </row>
    <row r="1595" spans="1:2" x14ac:dyDescent="0.25">
      <c r="A1595" s="91">
        <v>167.83171666666667</v>
      </c>
      <c r="B1595" s="91"/>
    </row>
    <row r="1596" spans="1:2" x14ac:dyDescent="0.25">
      <c r="A1596" s="91">
        <v>168.15891333333332</v>
      </c>
      <c r="B1596" s="91"/>
    </row>
    <row r="1597" spans="1:2" x14ac:dyDescent="0.25">
      <c r="A1597" s="91">
        <v>171.78939666666668</v>
      </c>
      <c r="B1597" s="91"/>
    </row>
    <row r="1598" spans="1:2" x14ac:dyDescent="0.25">
      <c r="A1598" s="91">
        <v>169.18212333333332</v>
      </c>
      <c r="B1598" s="91"/>
    </row>
    <row r="1599" spans="1:2" x14ac:dyDescent="0.25">
      <c r="A1599" s="91">
        <v>171.06477666666666</v>
      </c>
      <c r="B1599" s="91"/>
    </row>
    <row r="1600" spans="1:2" x14ac:dyDescent="0.25">
      <c r="A1600" s="91">
        <v>178.44164666666666</v>
      </c>
      <c r="B1600" s="91"/>
    </row>
    <row r="1601" spans="1:2" x14ac:dyDescent="0.25">
      <c r="A1601" s="91">
        <v>205.75732666666667</v>
      </c>
      <c r="B1601" s="91"/>
    </row>
    <row r="1602" spans="1:2" x14ac:dyDescent="0.25">
      <c r="A1602" s="91">
        <v>282.65863333333334</v>
      </c>
      <c r="B1602" s="91"/>
    </row>
    <row r="1603" spans="1:2" x14ac:dyDescent="0.25">
      <c r="A1603" s="91">
        <v>331.52412666666663</v>
      </c>
      <c r="B1603" s="91"/>
    </row>
    <row r="1604" spans="1:2" x14ac:dyDescent="0.25">
      <c r="A1604" s="91">
        <v>303.83560666666665</v>
      </c>
      <c r="B1604" s="91"/>
    </row>
    <row r="1605" spans="1:2" x14ac:dyDescent="0.25">
      <c r="A1605" s="91">
        <v>267.67168666666663</v>
      </c>
      <c r="B1605" s="91"/>
    </row>
    <row r="1606" spans="1:2" x14ac:dyDescent="0.25">
      <c r="A1606" s="91">
        <v>238.71721666666664</v>
      </c>
      <c r="B1606" s="91"/>
    </row>
    <row r="1607" spans="1:2" x14ac:dyDescent="0.25">
      <c r="A1607" s="91">
        <v>201.42302000000001</v>
      </c>
      <c r="B1607" s="91"/>
    </row>
    <row r="1608" spans="1:2" x14ac:dyDescent="0.25">
      <c r="A1608" s="91">
        <v>162.53973333333332</v>
      </c>
      <c r="B1608" s="91"/>
    </row>
    <row r="1609" spans="1:2" x14ac:dyDescent="0.25">
      <c r="A1609" s="91">
        <v>139.39481333333333</v>
      </c>
      <c r="B1609" s="91"/>
    </row>
    <row r="1610" spans="1:2" x14ac:dyDescent="0.25">
      <c r="A1610" s="91">
        <v>125.50902333333333</v>
      </c>
      <c r="B1610" s="91"/>
    </row>
    <row r="1611" spans="1:2" x14ac:dyDescent="0.25">
      <c r="A1611" s="91">
        <v>116.61115333333332</v>
      </c>
      <c r="B1611" s="91"/>
    </row>
    <row r="1612" spans="1:2" x14ac:dyDescent="0.25">
      <c r="A1612" s="91">
        <v>110.04464</v>
      </c>
      <c r="B1612" s="91"/>
    </row>
    <row r="1613" spans="1:2" x14ac:dyDescent="0.25">
      <c r="A1613" s="91">
        <v>104.53579333333334</v>
      </c>
      <c r="B1613" s="91"/>
    </row>
    <row r="1614" spans="1:2" x14ac:dyDescent="0.25">
      <c r="A1614" s="91">
        <v>109.70031</v>
      </c>
      <c r="B1614" s="91"/>
    </row>
    <row r="1615" spans="1:2" x14ac:dyDescent="0.25">
      <c r="A1615" s="91">
        <v>147.72394666666668</v>
      </c>
      <c r="B1615" s="91"/>
    </row>
    <row r="1616" spans="1:2" x14ac:dyDescent="0.25">
      <c r="A1616" s="91">
        <v>180.53341333333333</v>
      </c>
      <c r="B1616" s="91"/>
    </row>
    <row r="1617" spans="1:2" x14ac:dyDescent="0.25">
      <c r="A1617" s="91">
        <v>175.72914</v>
      </c>
      <c r="B1617" s="91"/>
    </row>
    <row r="1618" spans="1:2" x14ac:dyDescent="0.25">
      <c r="A1618" s="91">
        <v>170.4821</v>
      </c>
      <c r="B1618" s="91"/>
    </row>
    <row r="1619" spans="1:2" x14ac:dyDescent="0.25">
      <c r="A1619" s="91">
        <v>166.65853333333331</v>
      </c>
      <c r="B1619" s="91"/>
    </row>
    <row r="1620" spans="1:2" x14ac:dyDescent="0.25">
      <c r="A1620" s="91">
        <v>168.14651666666666</v>
      </c>
      <c r="B1620" s="91"/>
    </row>
    <row r="1621" spans="1:2" x14ac:dyDescent="0.25">
      <c r="A1621" s="91">
        <v>171.91561666666664</v>
      </c>
      <c r="B1621" s="91"/>
    </row>
    <row r="1622" spans="1:2" x14ac:dyDescent="0.25">
      <c r="A1622" s="91">
        <v>171.66458999999998</v>
      </c>
      <c r="B1622" s="91"/>
    </row>
    <row r="1623" spans="1:2" x14ac:dyDescent="0.25">
      <c r="A1623" s="91">
        <v>172.7475766666667</v>
      </c>
      <c r="B1623" s="91"/>
    </row>
    <row r="1624" spans="1:2" x14ac:dyDescent="0.25">
      <c r="A1624" s="91">
        <v>180.37609</v>
      </c>
      <c r="B1624" s="91"/>
    </row>
    <row r="1625" spans="1:2" x14ac:dyDescent="0.25">
      <c r="A1625" s="91">
        <v>212.90034666666665</v>
      </c>
      <c r="B1625" s="91"/>
    </row>
    <row r="1626" spans="1:2" x14ac:dyDescent="0.25">
      <c r="A1626" s="91">
        <v>287.49789999999996</v>
      </c>
      <c r="B1626" s="91"/>
    </row>
    <row r="1627" spans="1:2" x14ac:dyDescent="0.25">
      <c r="A1627" s="91">
        <v>327.23484000000002</v>
      </c>
      <c r="B1627" s="91"/>
    </row>
    <row r="1628" spans="1:2" x14ac:dyDescent="0.25">
      <c r="A1628" s="91">
        <v>299.00322999999997</v>
      </c>
      <c r="B1628" s="91"/>
    </row>
    <row r="1629" spans="1:2" x14ac:dyDescent="0.25">
      <c r="A1629" s="91">
        <v>262.77476333333334</v>
      </c>
      <c r="B1629" s="91"/>
    </row>
    <row r="1630" spans="1:2" x14ac:dyDescent="0.25">
      <c r="A1630" s="91">
        <v>235.37487333333337</v>
      </c>
      <c r="B1630" s="91"/>
    </row>
    <row r="1631" spans="1:2" x14ac:dyDescent="0.25">
      <c r="A1631" s="91">
        <v>198.03705333333335</v>
      </c>
      <c r="B1631" s="91"/>
    </row>
    <row r="1632" spans="1:2" x14ac:dyDescent="0.25">
      <c r="A1632" s="91">
        <v>161.24119999999999</v>
      </c>
      <c r="B1632" s="91"/>
    </row>
    <row r="1633" spans="1:2" x14ac:dyDescent="0.25">
      <c r="A1633" s="91">
        <v>139.83085666666665</v>
      </c>
      <c r="B1633" s="91"/>
    </row>
    <row r="1634" spans="1:2" x14ac:dyDescent="0.25">
      <c r="A1634" s="91">
        <v>126.21978333333333</v>
      </c>
      <c r="B1634" s="91"/>
    </row>
    <row r="1635" spans="1:2" x14ac:dyDescent="0.25">
      <c r="A1635" s="91">
        <v>119.12423999999999</v>
      </c>
      <c r="B1635" s="91"/>
    </row>
    <row r="1636" spans="1:2" x14ac:dyDescent="0.25">
      <c r="A1636" s="91">
        <v>110.81009666666668</v>
      </c>
      <c r="B1636" s="91"/>
    </row>
    <row r="1637" spans="1:2" x14ac:dyDescent="0.25">
      <c r="A1637" s="91">
        <v>104.08925666666666</v>
      </c>
      <c r="B1637" s="91"/>
    </row>
    <row r="1638" spans="1:2" x14ac:dyDescent="0.25">
      <c r="A1638" s="91">
        <v>108.02263666666667</v>
      </c>
      <c r="B1638" s="91"/>
    </row>
    <row r="1639" spans="1:2" x14ac:dyDescent="0.25">
      <c r="A1639" s="91">
        <v>145.06426666666667</v>
      </c>
      <c r="B1639" s="91"/>
    </row>
    <row r="1640" spans="1:2" x14ac:dyDescent="0.25">
      <c r="A1640" s="91">
        <v>179.84800666666666</v>
      </c>
      <c r="B1640" s="91"/>
    </row>
    <row r="1641" spans="1:2" x14ac:dyDescent="0.25">
      <c r="A1641" s="91">
        <v>179.75861333333333</v>
      </c>
      <c r="B1641" s="91"/>
    </row>
    <row r="1642" spans="1:2" x14ac:dyDescent="0.25">
      <c r="A1642" s="91">
        <v>176.57782</v>
      </c>
      <c r="B1642" s="91"/>
    </row>
    <row r="1643" spans="1:2" x14ac:dyDescent="0.25">
      <c r="A1643" s="91">
        <v>174.24440999999999</v>
      </c>
      <c r="B1643" s="91"/>
    </row>
    <row r="1644" spans="1:2" x14ac:dyDescent="0.25">
      <c r="A1644" s="91">
        <v>175.46447333333333</v>
      </c>
      <c r="B1644" s="91"/>
    </row>
    <row r="1645" spans="1:2" x14ac:dyDescent="0.25">
      <c r="A1645" s="91">
        <v>179.92477333333332</v>
      </c>
      <c r="B1645" s="91"/>
    </row>
    <row r="1646" spans="1:2" x14ac:dyDescent="0.25">
      <c r="A1646" s="91">
        <v>180.36231000000001</v>
      </c>
      <c r="B1646" s="91"/>
    </row>
    <row r="1647" spans="1:2" x14ac:dyDescent="0.25">
      <c r="A1647" s="91">
        <v>184.7277666666667</v>
      </c>
      <c r="B1647" s="91"/>
    </row>
    <row r="1648" spans="1:2" x14ac:dyDescent="0.25">
      <c r="A1648" s="91">
        <v>191.97001</v>
      </c>
      <c r="B1648" s="91"/>
    </row>
    <row r="1649" spans="1:2" x14ac:dyDescent="0.25">
      <c r="A1649" s="91">
        <v>217.33250666666666</v>
      </c>
      <c r="B1649" s="91"/>
    </row>
    <row r="1650" spans="1:2" x14ac:dyDescent="0.25">
      <c r="A1650" s="91">
        <v>280.23910666666671</v>
      </c>
      <c r="B1650" s="91"/>
    </row>
    <row r="1651" spans="1:2" x14ac:dyDescent="0.25">
      <c r="A1651" s="91">
        <v>313.09435666666661</v>
      </c>
      <c r="B1651" s="91"/>
    </row>
    <row r="1652" spans="1:2" x14ac:dyDescent="0.25">
      <c r="A1652" s="91">
        <v>283.23854333333338</v>
      </c>
      <c r="B1652" s="91"/>
    </row>
    <row r="1653" spans="1:2" x14ac:dyDescent="0.25">
      <c r="A1653" s="91">
        <v>244.74154999999999</v>
      </c>
      <c r="B1653" s="91"/>
    </row>
    <row r="1654" spans="1:2" x14ac:dyDescent="0.25">
      <c r="A1654" s="91">
        <v>220.14785999999998</v>
      </c>
      <c r="B1654" s="91"/>
    </row>
    <row r="1655" spans="1:2" x14ac:dyDescent="0.25">
      <c r="A1655" s="91">
        <v>195.23567999999997</v>
      </c>
      <c r="B1655" s="91"/>
    </row>
    <row r="1656" spans="1:2" x14ac:dyDescent="0.25">
      <c r="A1656" s="91">
        <v>169.0231233333333</v>
      </c>
      <c r="B1656" s="91"/>
    </row>
    <row r="1657" spans="1:2" x14ac:dyDescent="0.25">
      <c r="A1657" s="91">
        <v>155.21198333333334</v>
      </c>
      <c r="B1657" s="91"/>
    </row>
    <row r="1658" spans="1:2" x14ac:dyDescent="0.25">
      <c r="A1658" s="91">
        <v>136.03994666666665</v>
      </c>
      <c r="B1658" s="91"/>
    </row>
    <row r="1659" spans="1:2" x14ac:dyDescent="0.25">
      <c r="A1659" s="91">
        <v>121.46819666666666</v>
      </c>
      <c r="B1659" s="91"/>
    </row>
    <row r="1660" spans="1:2" x14ac:dyDescent="0.25">
      <c r="A1660" s="91">
        <v>110.21779999999998</v>
      </c>
      <c r="B1660" s="91"/>
    </row>
    <row r="1661" spans="1:2" x14ac:dyDescent="0.25">
      <c r="A1661" s="91">
        <v>103.38521999999999</v>
      </c>
      <c r="B1661" s="91"/>
    </row>
    <row r="1662" spans="1:2" x14ac:dyDescent="0.25">
      <c r="A1662" s="91">
        <v>101.94256666666665</v>
      </c>
      <c r="B1662" s="91"/>
    </row>
    <row r="1663" spans="1:2" x14ac:dyDescent="0.25">
      <c r="A1663" s="91">
        <v>115.96766000000001</v>
      </c>
      <c r="B1663" s="91"/>
    </row>
    <row r="1664" spans="1:2" x14ac:dyDescent="0.25">
      <c r="A1664" s="91">
        <v>156.36704</v>
      </c>
      <c r="B1664" s="91"/>
    </row>
    <row r="1665" spans="1:2" x14ac:dyDescent="0.25">
      <c r="A1665" s="91">
        <v>198.54083666666665</v>
      </c>
      <c r="B1665" s="91"/>
    </row>
    <row r="1666" spans="1:2" x14ac:dyDescent="0.25">
      <c r="A1666" s="91">
        <v>227.20232333333334</v>
      </c>
      <c r="B1666" s="91"/>
    </row>
    <row r="1667" spans="1:2" x14ac:dyDescent="0.25">
      <c r="A1667" s="91">
        <v>234.67447333333334</v>
      </c>
      <c r="B1667" s="91"/>
    </row>
    <row r="1668" spans="1:2" x14ac:dyDescent="0.25">
      <c r="A1668" s="91">
        <v>236.37178999999998</v>
      </c>
      <c r="B1668" s="91"/>
    </row>
    <row r="1669" spans="1:2" x14ac:dyDescent="0.25">
      <c r="A1669" s="91">
        <v>234.74514666666667</v>
      </c>
      <c r="B1669" s="91"/>
    </row>
    <row r="1670" spans="1:2" x14ac:dyDescent="0.25">
      <c r="A1670" s="91">
        <v>232.03383666666667</v>
      </c>
      <c r="B1670" s="91"/>
    </row>
    <row r="1671" spans="1:2" x14ac:dyDescent="0.25">
      <c r="A1671" s="91">
        <v>223.68216666666663</v>
      </c>
      <c r="B1671" s="91"/>
    </row>
    <row r="1672" spans="1:2" x14ac:dyDescent="0.25">
      <c r="A1672" s="91">
        <v>224.32023999999998</v>
      </c>
      <c r="B1672" s="91"/>
    </row>
    <row r="1673" spans="1:2" x14ac:dyDescent="0.25">
      <c r="A1673" s="91">
        <v>241.03193666666667</v>
      </c>
      <c r="B1673" s="91"/>
    </row>
    <row r="1674" spans="1:2" x14ac:dyDescent="0.25">
      <c r="A1674" s="91">
        <v>289.85864666666663</v>
      </c>
      <c r="B1674" s="91"/>
    </row>
    <row r="1675" spans="1:2" x14ac:dyDescent="0.25">
      <c r="A1675" s="91">
        <v>314.3602433333333</v>
      </c>
      <c r="B1675" s="91"/>
    </row>
    <row r="1676" spans="1:2" x14ac:dyDescent="0.25">
      <c r="A1676" s="91">
        <v>286.05561333333333</v>
      </c>
      <c r="B1676" s="91"/>
    </row>
    <row r="1677" spans="1:2" x14ac:dyDescent="0.25">
      <c r="A1677" s="91">
        <v>246.44065666666668</v>
      </c>
      <c r="B1677" s="91"/>
    </row>
    <row r="1678" spans="1:2" x14ac:dyDescent="0.25">
      <c r="A1678" s="91">
        <v>219.92335</v>
      </c>
      <c r="B1678" s="91"/>
    </row>
    <row r="1679" spans="1:2" x14ac:dyDescent="0.25">
      <c r="A1679" s="91">
        <v>194.83947666666666</v>
      </c>
      <c r="B1679" s="91"/>
    </row>
    <row r="1680" spans="1:2" x14ac:dyDescent="0.25">
      <c r="A1680" s="91">
        <v>169.38964333333334</v>
      </c>
      <c r="B1680" s="91"/>
    </row>
    <row r="1681" spans="1:2" x14ac:dyDescent="0.25">
      <c r="A1681" s="91">
        <v>150.55618333333334</v>
      </c>
      <c r="B1681" s="91"/>
    </row>
    <row r="1682" spans="1:2" x14ac:dyDescent="0.25">
      <c r="A1682" s="91">
        <v>135.50095999999999</v>
      </c>
      <c r="B1682" s="91"/>
    </row>
    <row r="1683" spans="1:2" x14ac:dyDescent="0.25">
      <c r="A1683" s="91">
        <v>123.67685666666668</v>
      </c>
      <c r="B1683" s="91"/>
    </row>
    <row r="1684" spans="1:2" x14ac:dyDescent="0.25">
      <c r="A1684" s="91">
        <v>114.86715999999998</v>
      </c>
      <c r="B1684" s="91"/>
    </row>
    <row r="1685" spans="1:2" x14ac:dyDescent="0.25">
      <c r="A1685" s="91">
        <v>106.85757666666666</v>
      </c>
      <c r="B1685" s="91"/>
    </row>
    <row r="1686" spans="1:2" x14ac:dyDescent="0.25">
      <c r="A1686" s="91">
        <v>102.86718333333333</v>
      </c>
      <c r="B1686" s="91"/>
    </row>
    <row r="1687" spans="1:2" x14ac:dyDescent="0.25">
      <c r="A1687" s="91">
        <v>113.89510666666666</v>
      </c>
      <c r="B1687" s="91"/>
    </row>
    <row r="1688" spans="1:2" x14ac:dyDescent="0.25">
      <c r="A1688" s="91">
        <v>150.54726333333332</v>
      </c>
      <c r="B1688" s="91"/>
    </row>
    <row r="1689" spans="1:2" x14ac:dyDescent="0.25">
      <c r="A1689" s="91">
        <v>195.25872333333334</v>
      </c>
      <c r="B1689" s="91"/>
    </row>
    <row r="1690" spans="1:2" x14ac:dyDescent="0.25">
      <c r="A1690" s="91">
        <v>225.40910333333332</v>
      </c>
      <c r="B1690" s="91"/>
    </row>
    <row r="1691" spans="1:2" x14ac:dyDescent="0.25">
      <c r="A1691" s="91">
        <v>236.68580666666665</v>
      </c>
      <c r="B1691" s="91"/>
    </row>
    <row r="1692" spans="1:2" x14ac:dyDescent="0.25">
      <c r="A1692" s="91">
        <v>239.08500666666663</v>
      </c>
      <c r="B1692" s="91"/>
    </row>
    <row r="1693" spans="1:2" x14ac:dyDescent="0.25">
      <c r="A1693" s="91">
        <v>239.26026333333331</v>
      </c>
      <c r="B1693" s="91"/>
    </row>
    <row r="1694" spans="1:2" x14ac:dyDescent="0.25">
      <c r="A1694" s="91">
        <v>239.86168000000001</v>
      </c>
      <c r="B1694" s="91"/>
    </row>
    <row r="1695" spans="1:2" x14ac:dyDescent="0.25">
      <c r="A1695" s="91">
        <v>239.30889333333334</v>
      </c>
      <c r="B1695" s="91"/>
    </row>
    <row r="1696" spans="1:2" x14ac:dyDescent="0.25">
      <c r="A1696" s="91">
        <v>241.85636999999994</v>
      </c>
      <c r="B1696" s="91"/>
    </row>
    <row r="1697" spans="1:2" x14ac:dyDescent="0.25">
      <c r="A1697" s="91">
        <v>264.88231999999999</v>
      </c>
      <c r="B1697" s="91"/>
    </row>
    <row r="1698" spans="1:2" x14ac:dyDescent="0.25">
      <c r="A1698" s="91">
        <v>326.7213266666667</v>
      </c>
      <c r="B1698" s="91"/>
    </row>
    <row r="1699" spans="1:2" x14ac:dyDescent="0.25">
      <c r="A1699" s="91">
        <v>358.93484333333328</v>
      </c>
      <c r="B1699" s="91"/>
    </row>
    <row r="1700" spans="1:2" x14ac:dyDescent="0.25">
      <c r="A1700" s="91">
        <v>319.91943666666668</v>
      </c>
      <c r="B1700" s="91"/>
    </row>
    <row r="1701" spans="1:2" x14ac:dyDescent="0.25">
      <c r="A1701" s="91">
        <v>275.84035666666671</v>
      </c>
      <c r="B1701" s="91"/>
    </row>
    <row r="1702" spans="1:2" x14ac:dyDescent="0.25">
      <c r="A1702" s="91">
        <v>240.85639999999998</v>
      </c>
      <c r="B1702" s="91"/>
    </row>
    <row r="1703" spans="1:2" x14ac:dyDescent="0.25">
      <c r="A1703" s="91">
        <v>198.50674666666669</v>
      </c>
      <c r="B1703" s="91"/>
    </row>
    <row r="1704" spans="1:2" x14ac:dyDescent="0.25">
      <c r="A1704" s="91">
        <v>159.86555000000001</v>
      </c>
      <c r="B1704" s="91"/>
    </row>
    <row r="1705" spans="1:2" x14ac:dyDescent="0.25">
      <c r="A1705" s="91">
        <v>138.22444999999999</v>
      </c>
      <c r="B1705" s="91"/>
    </row>
    <row r="1706" spans="1:2" x14ac:dyDescent="0.25">
      <c r="A1706" s="91">
        <v>125.69907000000001</v>
      </c>
      <c r="B1706" s="91"/>
    </row>
    <row r="1707" spans="1:2" x14ac:dyDescent="0.25">
      <c r="A1707" s="91">
        <v>119.00467999999999</v>
      </c>
      <c r="B1707" s="91"/>
    </row>
    <row r="1708" spans="1:2" x14ac:dyDescent="0.25">
      <c r="A1708" s="91">
        <v>113.12990000000001</v>
      </c>
      <c r="B1708" s="91"/>
    </row>
    <row r="1709" spans="1:2" x14ac:dyDescent="0.25">
      <c r="A1709" s="91">
        <v>105.80366666666666</v>
      </c>
      <c r="B1709" s="91"/>
    </row>
    <row r="1710" spans="1:2" x14ac:dyDescent="0.25">
      <c r="A1710" s="91">
        <v>107.65339666666667</v>
      </c>
      <c r="B1710" s="91"/>
    </row>
    <row r="1711" spans="1:2" x14ac:dyDescent="0.25">
      <c r="A1711" s="91">
        <v>143.22012333333331</v>
      </c>
      <c r="B1711" s="91"/>
    </row>
    <row r="1712" spans="1:2" x14ac:dyDescent="0.25">
      <c r="A1712" s="91">
        <v>178.66662666666667</v>
      </c>
      <c r="B1712" s="91"/>
    </row>
    <row r="1713" spans="1:2" x14ac:dyDescent="0.25">
      <c r="A1713" s="91">
        <v>176.55849000000001</v>
      </c>
      <c r="B1713" s="91"/>
    </row>
    <row r="1714" spans="1:2" x14ac:dyDescent="0.25">
      <c r="A1714" s="91">
        <v>175.96990666666665</v>
      </c>
      <c r="B1714" s="91"/>
    </row>
    <row r="1715" spans="1:2" x14ac:dyDescent="0.25">
      <c r="A1715" s="91">
        <v>179.12843000000001</v>
      </c>
      <c r="B1715" s="91"/>
    </row>
    <row r="1716" spans="1:2" x14ac:dyDescent="0.25">
      <c r="A1716" s="91">
        <v>183.6352</v>
      </c>
      <c r="B1716" s="91"/>
    </row>
    <row r="1717" spans="1:2" x14ac:dyDescent="0.25">
      <c r="A1717" s="91">
        <v>187.41531333333333</v>
      </c>
      <c r="B1717" s="91"/>
    </row>
    <row r="1718" spans="1:2" x14ac:dyDescent="0.25">
      <c r="A1718" s="91">
        <v>185.40550333333331</v>
      </c>
      <c r="B1718" s="91"/>
    </row>
    <row r="1719" spans="1:2" x14ac:dyDescent="0.25">
      <c r="A1719" s="91">
        <v>186.80759666666668</v>
      </c>
      <c r="B1719" s="91"/>
    </row>
    <row r="1720" spans="1:2" x14ac:dyDescent="0.25">
      <c r="A1720" s="91">
        <v>193.54941666666664</v>
      </c>
      <c r="B1720" s="91"/>
    </row>
    <row r="1721" spans="1:2" x14ac:dyDescent="0.25">
      <c r="A1721" s="91">
        <v>227.47624333333337</v>
      </c>
      <c r="B1721" s="91"/>
    </row>
    <row r="1722" spans="1:2" x14ac:dyDescent="0.25">
      <c r="A1722" s="91">
        <v>313.88748333333331</v>
      </c>
      <c r="B1722" s="91"/>
    </row>
    <row r="1723" spans="1:2" x14ac:dyDescent="0.25">
      <c r="A1723" s="91">
        <v>350.40388999999999</v>
      </c>
      <c r="B1723" s="91"/>
    </row>
    <row r="1724" spans="1:2" x14ac:dyDescent="0.25">
      <c r="A1724" s="91">
        <v>316.64018666666664</v>
      </c>
      <c r="B1724" s="91"/>
    </row>
    <row r="1725" spans="1:2" x14ac:dyDescent="0.25">
      <c r="A1725" s="91">
        <v>274.34949666666671</v>
      </c>
      <c r="B1725" s="91"/>
    </row>
    <row r="1726" spans="1:2" x14ac:dyDescent="0.25">
      <c r="A1726" s="91">
        <v>240.79986</v>
      </c>
      <c r="B1726" s="91"/>
    </row>
    <row r="1727" spans="1:2" x14ac:dyDescent="0.25">
      <c r="A1727" s="91">
        <v>198.90880666666666</v>
      </c>
      <c r="B1727" s="91"/>
    </row>
    <row r="1728" spans="1:2" x14ac:dyDescent="0.25">
      <c r="A1728" s="91">
        <v>159.03818000000001</v>
      </c>
      <c r="B1728" s="91"/>
    </row>
    <row r="1729" spans="1:2" x14ac:dyDescent="0.25">
      <c r="A1729" s="91">
        <v>136.68738999999999</v>
      </c>
      <c r="B1729" s="91"/>
    </row>
    <row r="1730" spans="1:2" x14ac:dyDescent="0.25">
      <c r="A1730" s="91">
        <v>125.48089999999999</v>
      </c>
      <c r="B1730" s="91"/>
    </row>
    <row r="1731" spans="1:2" x14ac:dyDescent="0.25">
      <c r="A1731" s="91">
        <v>115.85564666666667</v>
      </c>
      <c r="B1731" s="91"/>
    </row>
    <row r="1732" spans="1:2" x14ac:dyDescent="0.25">
      <c r="A1732" s="91">
        <v>106.82642333333334</v>
      </c>
      <c r="B1732" s="91"/>
    </row>
    <row r="1733" spans="1:2" x14ac:dyDescent="0.25">
      <c r="A1733" s="91">
        <v>98.882719999999992</v>
      </c>
      <c r="B1733" s="91"/>
    </row>
    <row r="1734" spans="1:2" x14ac:dyDescent="0.25">
      <c r="A1734" s="91">
        <v>103.10882333333333</v>
      </c>
      <c r="B1734" s="91"/>
    </row>
    <row r="1735" spans="1:2" x14ac:dyDescent="0.25">
      <c r="A1735" s="91">
        <v>140.85891666666666</v>
      </c>
      <c r="B1735" s="91"/>
    </row>
    <row r="1736" spans="1:2" x14ac:dyDescent="0.25">
      <c r="A1736" s="91">
        <v>173.03995666666668</v>
      </c>
      <c r="B1736" s="91"/>
    </row>
    <row r="1737" spans="1:2" x14ac:dyDescent="0.25">
      <c r="A1737" s="91">
        <v>168.86966000000001</v>
      </c>
      <c r="B1737" s="91"/>
    </row>
    <row r="1738" spans="1:2" x14ac:dyDescent="0.25">
      <c r="A1738" s="91">
        <v>164.53975666666668</v>
      </c>
      <c r="B1738" s="91"/>
    </row>
    <row r="1739" spans="1:2" x14ac:dyDescent="0.25">
      <c r="A1739" s="91">
        <v>163.68305000000001</v>
      </c>
      <c r="B1739" s="91"/>
    </row>
    <row r="1740" spans="1:2" x14ac:dyDescent="0.25">
      <c r="A1740" s="91">
        <v>167.34374</v>
      </c>
      <c r="B1740" s="91"/>
    </row>
    <row r="1741" spans="1:2" x14ac:dyDescent="0.25">
      <c r="A1741" s="91">
        <v>171.65680333333333</v>
      </c>
      <c r="B1741" s="91"/>
    </row>
    <row r="1742" spans="1:2" x14ac:dyDescent="0.25">
      <c r="A1742" s="91">
        <v>169.35359333333332</v>
      </c>
      <c r="B1742" s="91"/>
    </row>
    <row r="1743" spans="1:2" x14ac:dyDescent="0.25">
      <c r="A1743" s="91">
        <v>172.30224333333334</v>
      </c>
      <c r="B1743" s="91"/>
    </row>
    <row r="1744" spans="1:2" x14ac:dyDescent="0.25">
      <c r="A1744" s="91">
        <v>180.19841666666665</v>
      </c>
      <c r="B1744" s="91"/>
    </row>
    <row r="1745" spans="1:2" x14ac:dyDescent="0.25">
      <c r="A1745" s="91">
        <v>211.26362333333333</v>
      </c>
      <c r="B1745" s="91"/>
    </row>
    <row r="1746" spans="1:2" x14ac:dyDescent="0.25">
      <c r="A1746" s="91">
        <v>284.69571333333334</v>
      </c>
      <c r="B1746" s="91"/>
    </row>
    <row r="1747" spans="1:2" x14ac:dyDescent="0.25">
      <c r="A1747" s="91">
        <v>327.4827933333334</v>
      </c>
      <c r="B1747" s="91"/>
    </row>
    <row r="1748" spans="1:2" x14ac:dyDescent="0.25">
      <c r="A1748" s="91">
        <v>304.91767000000004</v>
      </c>
      <c r="B1748" s="91"/>
    </row>
    <row r="1749" spans="1:2" x14ac:dyDescent="0.25">
      <c r="A1749" s="91">
        <v>267.69815999999997</v>
      </c>
      <c r="B1749" s="91"/>
    </row>
    <row r="1750" spans="1:2" x14ac:dyDescent="0.25">
      <c r="A1750" s="91">
        <v>238.87361333333334</v>
      </c>
      <c r="B1750" s="91"/>
    </row>
    <row r="1751" spans="1:2" x14ac:dyDescent="0.25">
      <c r="A1751" s="91">
        <v>199.44653000000002</v>
      </c>
      <c r="B1751" s="91"/>
    </row>
    <row r="1752" spans="1:2" x14ac:dyDescent="0.25">
      <c r="A1752" s="91">
        <v>159.99010000000001</v>
      </c>
      <c r="B1752" s="91"/>
    </row>
    <row r="1753" spans="1:2" x14ac:dyDescent="0.25">
      <c r="A1753" s="91">
        <v>135.67233666666667</v>
      </c>
      <c r="B1753" s="91"/>
    </row>
    <row r="1754" spans="1:2" x14ac:dyDescent="0.25">
      <c r="A1754" s="91">
        <v>122.25202333333336</v>
      </c>
      <c r="B1754" s="91"/>
    </row>
    <row r="1755" spans="1:2" x14ac:dyDescent="0.25">
      <c r="A1755" s="91">
        <v>113.11502</v>
      </c>
      <c r="B1755" s="91"/>
    </row>
    <row r="1756" spans="1:2" x14ac:dyDescent="0.25">
      <c r="A1756" s="91">
        <v>104.76573</v>
      </c>
      <c r="B1756" s="91"/>
    </row>
    <row r="1757" spans="1:2" x14ac:dyDescent="0.25">
      <c r="A1757" s="91">
        <v>101.10880333333331</v>
      </c>
      <c r="B1757" s="91"/>
    </row>
    <row r="1758" spans="1:2" x14ac:dyDescent="0.25">
      <c r="A1758" s="91">
        <v>105.52088666666666</v>
      </c>
      <c r="B1758" s="91"/>
    </row>
    <row r="1759" spans="1:2" x14ac:dyDescent="0.25">
      <c r="A1759" s="91">
        <v>142.85684666666666</v>
      </c>
      <c r="B1759" s="91"/>
    </row>
    <row r="1760" spans="1:2" x14ac:dyDescent="0.25">
      <c r="A1760" s="91">
        <v>174.12026999999998</v>
      </c>
      <c r="B1760" s="91"/>
    </row>
    <row r="1761" spans="1:2" x14ac:dyDescent="0.25">
      <c r="A1761" s="91">
        <v>169.97266333333334</v>
      </c>
      <c r="B1761" s="91"/>
    </row>
    <row r="1762" spans="1:2" x14ac:dyDescent="0.25">
      <c r="A1762" s="91">
        <v>166.39964000000001</v>
      </c>
      <c r="B1762" s="91"/>
    </row>
    <row r="1763" spans="1:2" x14ac:dyDescent="0.25">
      <c r="A1763" s="91">
        <v>163.27329666666668</v>
      </c>
      <c r="B1763" s="91"/>
    </row>
    <row r="1764" spans="1:2" x14ac:dyDescent="0.25">
      <c r="A1764" s="91">
        <v>167.38180666666668</v>
      </c>
      <c r="B1764" s="91"/>
    </row>
    <row r="1765" spans="1:2" x14ac:dyDescent="0.25">
      <c r="A1765" s="91">
        <v>170.55620333333331</v>
      </c>
      <c r="B1765" s="91"/>
    </row>
    <row r="1766" spans="1:2" x14ac:dyDescent="0.25">
      <c r="A1766" s="91">
        <v>168.02150333333333</v>
      </c>
      <c r="B1766" s="91"/>
    </row>
    <row r="1767" spans="1:2" x14ac:dyDescent="0.25">
      <c r="A1767" s="91">
        <v>169.29209666666668</v>
      </c>
      <c r="B1767" s="91"/>
    </row>
    <row r="1768" spans="1:2" x14ac:dyDescent="0.25">
      <c r="A1768" s="91">
        <v>175.25757666666667</v>
      </c>
      <c r="B1768" s="91"/>
    </row>
    <row r="1769" spans="1:2" x14ac:dyDescent="0.25">
      <c r="A1769" s="91">
        <v>205.0208366666667</v>
      </c>
      <c r="B1769" s="91"/>
    </row>
    <row r="1770" spans="1:2" x14ac:dyDescent="0.25">
      <c r="A1770" s="91">
        <v>281.37349666666671</v>
      </c>
      <c r="B1770" s="91"/>
    </row>
    <row r="1771" spans="1:2" x14ac:dyDescent="0.25">
      <c r="A1771" s="91">
        <v>327.51591999999994</v>
      </c>
      <c r="B1771" s="91"/>
    </row>
    <row r="1772" spans="1:2" x14ac:dyDescent="0.25">
      <c r="A1772" s="91">
        <v>301.84109000000007</v>
      </c>
      <c r="B1772" s="91"/>
    </row>
    <row r="1773" spans="1:2" x14ac:dyDescent="0.25">
      <c r="A1773" s="91">
        <v>265.09865666666667</v>
      </c>
      <c r="B1773" s="91"/>
    </row>
    <row r="1774" spans="1:2" x14ac:dyDescent="0.25">
      <c r="A1774" s="91">
        <v>234.71219666666667</v>
      </c>
      <c r="B1774" s="91"/>
    </row>
    <row r="1775" spans="1:2" x14ac:dyDescent="0.25">
      <c r="A1775" s="91">
        <v>196.43537000000001</v>
      </c>
      <c r="B1775" s="91"/>
    </row>
    <row r="1776" spans="1:2" x14ac:dyDescent="0.25">
      <c r="A1776" s="91">
        <v>158.51294666666666</v>
      </c>
      <c r="B1776" s="91"/>
    </row>
    <row r="1777" spans="1:2" x14ac:dyDescent="0.25">
      <c r="A1777" s="91">
        <v>142.41521333333333</v>
      </c>
      <c r="B1777" s="91"/>
    </row>
    <row r="1778" spans="1:2" x14ac:dyDescent="0.25">
      <c r="A1778" s="91">
        <v>123.45276999999999</v>
      </c>
      <c r="B1778" s="91"/>
    </row>
    <row r="1779" spans="1:2" x14ac:dyDescent="0.25">
      <c r="A1779" s="91">
        <v>110.96472</v>
      </c>
      <c r="B1779" s="91"/>
    </row>
    <row r="1780" spans="1:2" x14ac:dyDescent="0.25">
      <c r="A1780" s="91">
        <v>102.28390333333333</v>
      </c>
      <c r="B1780" s="91"/>
    </row>
    <row r="1781" spans="1:2" x14ac:dyDescent="0.25">
      <c r="A1781" s="91">
        <v>97.412126666666666</v>
      </c>
      <c r="B1781" s="91"/>
    </row>
    <row r="1782" spans="1:2" x14ac:dyDescent="0.25">
      <c r="A1782" s="91">
        <v>103.27065</v>
      </c>
      <c r="B1782" s="91"/>
    </row>
    <row r="1783" spans="1:2" x14ac:dyDescent="0.25">
      <c r="A1783" s="91">
        <v>143.49458999999999</v>
      </c>
      <c r="B1783" s="91"/>
    </row>
    <row r="1784" spans="1:2" x14ac:dyDescent="0.25">
      <c r="A1784" s="91">
        <v>174.05999666666671</v>
      </c>
      <c r="B1784" s="91"/>
    </row>
    <row r="1785" spans="1:2" x14ac:dyDescent="0.25">
      <c r="A1785" s="91">
        <v>170.11587</v>
      </c>
      <c r="B1785" s="91"/>
    </row>
    <row r="1786" spans="1:2" x14ac:dyDescent="0.25">
      <c r="A1786" s="91">
        <v>165.24260666666669</v>
      </c>
      <c r="B1786" s="91"/>
    </row>
    <row r="1787" spans="1:2" x14ac:dyDescent="0.25">
      <c r="A1787" s="91">
        <v>162.12333666666666</v>
      </c>
      <c r="B1787" s="91"/>
    </row>
    <row r="1788" spans="1:2" x14ac:dyDescent="0.25">
      <c r="A1788" s="91">
        <v>163.36507999999998</v>
      </c>
      <c r="B1788" s="91"/>
    </row>
    <row r="1789" spans="1:2" x14ac:dyDescent="0.25">
      <c r="A1789" s="91">
        <v>167.44066333333333</v>
      </c>
      <c r="B1789" s="91"/>
    </row>
    <row r="1790" spans="1:2" x14ac:dyDescent="0.25">
      <c r="A1790" s="91">
        <v>166.46957</v>
      </c>
      <c r="B1790" s="91"/>
    </row>
    <row r="1791" spans="1:2" x14ac:dyDescent="0.25">
      <c r="A1791" s="91">
        <v>168.16744</v>
      </c>
      <c r="B1791" s="91"/>
    </row>
    <row r="1792" spans="1:2" x14ac:dyDescent="0.25">
      <c r="A1792" s="91">
        <v>176.06598333333332</v>
      </c>
      <c r="B1792" s="91"/>
    </row>
    <row r="1793" spans="1:2" x14ac:dyDescent="0.25">
      <c r="A1793" s="91">
        <v>207.00139333333331</v>
      </c>
      <c r="B1793" s="91"/>
    </row>
    <row r="1794" spans="1:2" x14ac:dyDescent="0.25">
      <c r="A1794" s="91">
        <v>280.25743666666665</v>
      </c>
      <c r="B1794" s="91"/>
    </row>
    <row r="1795" spans="1:2" x14ac:dyDescent="0.25">
      <c r="A1795" s="91">
        <v>316.32283333333334</v>
      </c>
      <c r="B1795" s="91"/>
    </row>
    <row r="1796" spans="1:2" x14ac:dyDescent="0.25">
      <c r="A1796" s="91">
        <v>294.45432666666665</v>
      </c>
      <c r="B1796" s="91"/>
    </row>
    <row r="1797" spans="1:2" x14ac:dyDescent="0.25">
      <c r="A1797" s="91">
        <v>258.86884666666663</v>
      </c>
      <c r="B1797" s="91"/>
    </row>
    <row r="1798" spans="1:2" x14ac:dyDescent="0.25">
      <c r="A1798" s="91">
        <v>230.37400999999997</v>
      </c>
      <c r="B1798" s="91"/>
    </row>
    <row r="1799" spans="1:2" x14ac:dyDescent="0.25">
      <c r="A1799" s="91">
        <v>194.44913333333332</v>
      </c>
      <c r="B1799" s="91"/>
    </row>
    <row r="1800" spans="1:2" x14ac:dyDescent="0.25">
      <c r="A1800" s="91">
        <v>157.41975000000002</v>
      </c>
      <c r="B1800" s="91"/>
    </row>
    <row r="1801" spans="1:2" x14ac:dyDescent="0.25">
      <c r="A1801" s="91">
        <v>137.30288999999999</v>
      </c>
      <c r="B1801" s="91"/>
    </row>
    <row r="1802" spans="1:2" x14ac:dyDescent="0.25">
      <c r="A1802" s="91">
        <v>123.30026999999998</v>
      </c>
      <c r="B1802" s="91"/>
    </row>
    <row r="1803" spans="1:2" x14ac:dyDescent="0.25">
      <c r="A1803" s="91">
        <v>114.66843666666666</v>
      </c>
      <c r="B1803" s="91"/>
    </row>
    <row r="1804" spans="1:2" x14ac:dyDescent="0.25">
      <c r="A1804" s="91">
        <v>108.21366</v>
      </c>
      <c r="B1804" s="91"/>
    </row>
    <row r="1805" spans="1:2" x14ac:dyDescent="0.25">
      <c r="A1805" s="91">
        <v>102.77425333333335</v>
      </c>
      <c r="B1805" s="91"/>
    </row>
    <row r="1806" spans="1:2" x14ac:dyDescent="0.25">
      <c r="A1806" s="91">
        <v>106.09022333333333</v>
      </c>
      <c r="B1806" s="91"/>
    </row>
    <row r="1807" spans="1:2" x14ac:dyDescent="0.25">
      <c r="A1807" s="91">
        <v>142.10369666666668</v>
      </c>
      <c r="B1807" s="91"/>
    </row>
    <row r="1808" spans="1:2" x14ac:dyDescent="0.25">
      <c r="A1808" s="91">
        <v>178.93260000000001</v>
      </c>
      <c r="B1808" s="91"/>
    </row>
    <row r="1809" spans="1:2" x14ac:dyDescent="0.25">
      <c r="A1809" s="91">
        <v>180.73918999999998</v>
      </c>
      <c r="B1809" s="91"/>
    </row>
    <row r="1810" spans="1:2" x14ac:dyDescent="0.25">
      <c r="A1810" s="91">
        <v>177.9918266666667</v>
      </c>
      <c r="B1810" s="91"/>
    </row>
    <row r="1811" spans="1:2" x14ac:dyDescent="0.25">
      <c r="A1811" s="91">
        <v>176.12326666666667</v>
      </c>
      <c r="B1811" s="91"/>
    </row>
    <row r="1812" spans="1:2" x14ac:dyDescent="0.25">
      <c r="A1812" s="91">
        <v>176.53761666666668</v>
      </c>
      <c r="B1812" s="91"/>
    </row>
    <row r="1813" spans="1:2" x14ac:dyDescent="0.25">
      <c r="A1813" s="91">
        <v>179.79360666666668</v>
      </c>
      <c r="B1813" s="91"/>
    </row>
    <row r="1814" spans="1:2" x14ac:dyDescent="0.25">
      <c r="A1814" s="91">
        <v>178.80180000000001</v>
      </c>
      <c r="B1814" s="91"/>
    </row>
    <row r="1815" spans="1:2" x14ac:dyDescent="0.25">
      <c r="A1815" s="91">
        <v>182.69449</v>
      </c>
      <c r="B1815" s="91"/>
    </row>
    <row r="1816" spans="1:2" x14ac:dyDescent="0.25">
      <c r="A1816" s="91">
        <v>190.37331999999998</v>
      </c>
      <c r="B1816" s="91"/>
    </row>
    <row r="1817" spans="1:2" x14ac:dyDescent="0.25">
      <c r="A1817" s="91">
        <v>217.41766333333334</v>
      </c>
      <c r="B1817" s="91"/>
    </row>
    <row r="1818" spans="1:2" x14ac:dyDescent="0.25">
      <c r="A1818" s="91">
        <v>277.39852333333334</v>
      </c>
      <c r="B1818" s="91"/>
    </row>
    <row r="1819" spans="1:2" x14ac:dyDescent="0.25">
      <c r="A1819" s="91">
        <v>301.88808</v>
      </c>
      <c r="B1819" s="91"/>
    </row>
    <row r="1820" spans="1:2" x14ac:dyDescent="0.25">
      <c r="A1820" s="91">
        <v>275.13241333333337</v>
      </c>
      <c r="B1820" s="91"/>
    </row>
    <row r="1821" spans="1:2" x14ac:dyDescent="0.25">
      <c r="A1821" s="91">
        <v>239.02642000000003</v>
      </c>
      <c r="B1821" s="91"/>
    </row>
    <row r="1822" spans="1:2" x14ac:dyDescent="0.25">
      <c r="A1822" s="91">
        <v>220.44115666666664</v>
      </c>
      <c r="B1822" s="91"/>
    </row>
    <row r="1823" spans="1:2" x14ac:dyDescent="0.25">
      <c r="A1823" s="91">
        <v>196.23340999999999</v>
      </c>
      <c r="B1823" s="91"/>
    </row>
    <row r="1824" spans="1:2" x14ac:dyDescent="0.25">
      <c r="A1824" s="91">
        <v>170.0215</v>
      </c>
      <c r="B1824" s="91"/>
    </row>
    <row r="1825" spans="1:2" x14ac:dyDescent="0.25">
      <c r="A1825" s="91">
        <v>144.10765999999998</v>
      </c>
      <c r="B1825" s="91"/>
    </row>
    <row r="1826" spans="1:2" x14ac:dyDescent="0.25">
      <c r="A1826" s="91">
        <v>125.43862999999999</v>
      </c>
      <c r="B1826" s="91"/>
    </row>
    <row r="1827" spans="1:2" x14ac:dyDescent="0.25">
      <c r="A1827" s="91">
        <v>116.06886999999999</v>
      </c>
      <c r="B1827" s="91"/>
    </row>
    <row r="1828" spans="1:2" x14ac:dyDescent="0.25">
      <c r="A1828" s="91">
        <v>105.23659333333333</v>
      </c>
      <c r="B1828" s="91"/>
    </row>
    <row r="1829" spans="1:2" x14ac:dyDescent="0.25">
      <c r="A1829" s="91">
        <v>100.12870000000001</v>
      </c>
      <c r="B1829" s="91"/>
    </row>
    <row r="1830" spans="1:2" x14ac:dyDescent="0.25">
      <c r="A1830" s="91">
        <v>98.707846666666669</v>
      </c>
      <c r="B1830" s="91"/>
    </row>
    <row r="1831" spans="1:2" x14ac:dyDescent="0.25">
      <c r="A1831" s="91">
        <v>111.04204333333331</v>
      </c>
      <c r="B1831" s="91"/>
    </row>
    <row r="1832" spans="1:2" x14ac:dyDescent="0.25">
      <c r="A1832" s="91">
        <v>149.33726333333334</v>
      </c>
      <c r="B1832" s="91"/>
    </row>
    <row r="1833" spans="1:2" x14ac:dyDescent="0.25">
      <c r="A1833" s="91">
        <v>192.61420333333334</v>
      </c>
      <c r="B1833" s="91"/>
    </row>
    <row r="1834" spans="1:2" x14ac:dyDescent="0.25">
      <c r="A1834" s="91">
        <v>221.28030999999999</v>
      </c>
      <c r="B1834" s="91"/>
    </row>
    <row r="1835" spans="1:2" x14ac:dyDescent="0.25">
      <c r="A1835" s="91">
        <v>231.75087666666667</v>
      </c>
      <c r="B1835" s="91"/>
    </row>
    <row r="1836" spans="1:2" x14ac:dyDescent="0.25">
      <c r="A1836" s="91">
        <v>234.86354999999998</v>
      </c>
      <c r="B1836" s="91"/>
    </row>
    <row r="1837" spans="1:2" x14ac:dyDescent="0.25">
      <c r="A1837" s="91">
        <v>235.76259333333334</v>
      </c>
      <c r="B1837" s="91"/>
    </row>
    <row r="1838" spans="1:2" x14ac:dyDescent="0.25">
      <c r="A1838" s="91">
        <v>234.54815666666664</v>
      </c>
      <c r="B1838" s="91"/>
    </row>
    <row r="1839" spans="1:2" x14ac:dyDescent="0.25">
      <c r="A1839" s="91">
        <v>224.33552000000003</v>
      </c>
      <c r="B1839" s="91"/>
    </row>
    <row r="1840" spans="1:2" x14ac:dyDescent="0.25">
      <c r="A1840" s="91">
        <v>219.60662666666667</v>
      </c>
      <c r="B1840" s="91"/>
    </row>
    <row r="1841" spans="1:2" x14ac:dyDescent="0.25">
      <c r="A1841" s="91">
        <v>228.20834666666667</v>
      </c>
      <c r="B1841" s="91"/>
    </row>
    <row r="1842" spans="1:2" x14ac:dyDescent="0.25">
      <c r="A1842" s="91">
        <v>268.17441333333335</v>
      </c>
      <c r="B1842" s="91"/>
    </row>
    <row r="1843" spans="1:2" x14ac:dyDescent="0.25">
      <c r="A1843" s="91">
        <v>302.66431666666665</v>
      </c>
      <c r="B1843" s="91"/>
    </row>
    <row r="1844" spans="1:2" x14ac:dyDescent="0.25">
      <c r="A1844" s="91">
        <v>281.81069000000002</v>
      </c>
      <c r="B1844" s="91"/>
    </row>
    <row r="1845" spans="1:2" x14ac:dyDescent="0.25">
      <c r="A1845" s="91">
        <v>242.52866666666671</v>
      </c>
      <c r="B1845" s="91"/>
    </row>
    <row r="1846" spans="1:2" x14ac:dyDescent="0.25">
      <c r="A1846" s="91">
        <v>216.65141333333335</v>
      </c>
      <c r="B1846" s="91"/>
    </row>
    <row r="1847" spans="1:2" x14ac:dyDescent="0.25">
      <c r="A1847" s="91">
        <v>191.18347</v>
      </c>
      <c r="B1847" s="91"/>
    </row>
    <row r="1848" spans="1:2" x14ac:dyDescent="0.25">
      <c r="A1848" s="91">
        <v>165.90861333333334</v>
      </c>
      <c r="B1848" s="91"/>
    </row>
    <row r="1849" spans="1:2" x14ac:dyDescent="0.25">
      <c r="A1849" s="91">
        <v>144.58029333333334</v>
      </c>
      <c r="B1849" s="91"/>
    </row>
    <row r="1850" spans="1:2" x14ac:dyDescent="0.25">
      <c r="A1850" s="91">
        <v>126.70896</v>
      </c>
      <c r="B1850" s="91"/>
    </row>
    <row r="1851" spans="1:2" x14ac:dyDescent="0.25">
      <c r="A1851" s="91">
        <v>116.28202666666667</v>
      </c>
      <c r="B1851" s="91"/>
    </row>
    <row r="1852" spans="1:2" x14ac:dyDescent="0.25">
      <c r="A1852" s="91">
        <v>106.52749666666665</v>
      </c>
      <c r="B1852" s="91"/>
    </row>
    <row r="1853" spans="1:2" x14ac:dyDescent="0.25">
      <c r="A1853" s="91">
        <v>99.605036666666663</v>
      </c>
      <c r="B1853" s="91"/>
    </row>
    <row r="1854" spans="1:2" x14ac:dyDescent="0.25">
      <c r="A1854" s="91">
        <v>96.316176666666664</v>
      </c>
      <c r="B1854" s="91"/>
    </row>
    <row r="1855" spans="1:2" x14ac:dyDescent="0.25">
      <c r="A1855" s="91">
        <v>106.89021333333332</v>
      </c>
      <c r="B1855" s="91"/>
    </row>
    <row r="1856" spans="1:2" x14ac:dyDescent="0.25">
      <c r="A1856" s="91">
        <v>139.82962666666668</v>
      </c>
      <c r="B1856" s="91"/>
    </row>
    <row r="1857" spans="1:2" x14ac:dyDescent="0.25">
      <c r="A1857" s="91">
        <v>183.97844000000001</v>
      </c>
      <c r="B1857" s="91"/>
    </row>
    <row r="1858" spans="1:2" x14ac:dyDescent="0.25">
      <c r="A1858" s="91">
        <v>218.09341666666668</v>
      </c>
      <c r="B1858" s="91"/>
    </row>
    <row r="1859" spans="1:2" x14ac:dyDescent="0.25">
      <c r="A1859" s="91">
        <v>235.0310166666666</v>
      </c>
      <c r="B1859" s="91"/>
    </row>
    <row r="1860" spans="1:2" x14ac:dyDescent="0.25">
      <c r="A1860" s="91">
        <v>242.82593</v>
      </c>
      <c r="B1860" s="91"/>
    </row>
    <row r="1861" spans="1:2" x14ac:dyDescent="0.25">
      <c r="A1861" s="91">
        <v>245.16745333333336</v>
      </c>
      <c r="B1861" s="91"/>
    </row>
    <row r="1862" spans="1:2" x14ac:dyDescent="0.25">
      <c r="A1862" s="91">
        <v>239.23568333333333</v>
      </c>
      <c r="B1862" s="91"/>
    </row>
    <row r="1863" spans="1:2" x14ac:dyDescent="0.25">
      <c r="A1863" s="91">
        <v>232.17778666666663</v>
      </c>
      <c r="B1863" s="91"/>
    </row>
    <row r="1864" spans="1:2" x14ac:dyDescent="0.25">
      <c r="A1864" s="91">
        <v>229.14392666666666</v>
      </c>
      <c r="B1864" s="91"/>
    </row>
    <row r="1865" spans="1:2" x14ac:dyDescent="0.25">
      <c r="A1865" s="91">
        <v>244.62157999999999</v>
      </c>
      <c r="B1865" s="91"/>
    </row>
    <row r="1866" spans="1:2" x14ac:dyDescent="0.25">
      <c r="A1866" s="91">
        <v>306.07180333333332</v>
      </c>
      <c r="B1866" s="91"/>
    </row>
    <row r="1867" spans="1:2" x14ac:dyDescent="0.25">
      <c r="A1867" s="91">
        <v>348.88584666666668</v>
      </c>
      <c r="B1867" s="91"/>
    </row>
    <row r="1868" spans="1:2" x14ac:dyDescent="0.25">
      <c r="A1868" s="91">
        <v>318.47374000000002</v>
      </c>
      <c r="B1868" s="91"/>
    </row>
    <row r="1869" spans="1:2" x14ac:dyDescent="0.25">
      <c r="A1869" s="91">
        <v>275.76334333333335</v>
      </c>
      <c r="B1869" s="91"/>
    </row>
    <row r="1870" spans="1:2" x14ac:dyDescent="0.25">
      <c r="A1870" s="91">
        <v>239.91076333333336</v>
      </c>
      <c r="B1870" s="91"/>
    </row>
    <row r="1871" spans="1:2" x14ac:dyDescent="0.25">
      <c r="A1871" s="91">
        <v>197.59644666666668</v>
      </c>
      <c r="B1871" s="91"/>
    </row>
    <row r="1872" spans="1:2" x14ac:dyDescent="0.25">
      <c r="A1872" s="91">
        <v>156.31524333333334</v>
      </c>
      <c r="B1872" s="91"/>
    </row>
    <row r="1873" spans="1:2" x14ac:dyDescent="0.25">
      <c r="A1873" s="91">
        <v>131.35005333333334</v>
      </c>
      <c r="B1873" s="91"/>
    </row>
    <row r="1874" spans="1:2" x14ac:dyDescent="0.25">
      <c r="A1874" s="91">
        <v>117.34525666666667</v>
      </c>
      <c r="B1874" s="91"/>
    </row>
    <row r="1875" spans="1:2" x14ac:dyDescent="0.25">
      <c r="A1875" s="91">
        <v>109.66388666666667</v>
      </c>
      <c r="B1875" s="91"/>
    </row>
    <row r="1876" spans="1:2" x14ac:dyDescent="0.25">
      <c r="A1876" s="91">
        <v>103.66081666666666</v>
      </c>
      <c r="B1876" s="91"/>
    </row>
    <row r="1877" spans="1:2" x14ac:dyDescent="0.25">
      <c r="A1877" s="91">
        <v>99.203849999999989</v>
      </c>
      <c r="B1877" s="91"/>
    </row>
    <row r="1878" spans="1:2" x14ac:dyDescent="0.25">
      <c r="A1878" s="91">
        <v>101.33163999999999</v>
      </c>
      <c r="B1878" s="91"/>
    </row>
    <row r="1879" spans="1:2" x14ac:dyDescent="0.25">
      <c r="A1879" s="91">
        <v>136.89682999999999</v>
      </c>
      <c r="B1879" s="91"/>
    </row>
    <row r="1880" spans="1:2" x14ac:dyDescent="0.25">
      <c r="A1880" s="91">
        <v>170.27498333333335</v>
      </c>
      <c r="B1880" s="91"/>
    </row>
    <row r="1881" spans="1:2" x14ac:dyDescent="0.25">
      <c r="A1881" s="91">
        <v>167.57060999999999</v>
      </c>
      <c r="B1881" s="91"/>
    </row>
    <row r="1882" spans="1:2" x14ac:dyDescent="0.25">
      <c r="A1882" s="91">
        <v>165.32517999999999</v>
      </c>
      <c r="B1882" s="91"/>
    </row>
    <row r="1883" spans="1:2" x14ac:dyDescent="0.25">
      <c r="A1883" s="91">
        <v>164.96513333333337</v>
      </c>
      <c r="B1883" s="91"/>
    </row>
    <row r="1884" spans="1:2" x14ac:dyDescent="0.25">
      <c r="A1884" s="91">
        <v>168.74062000000001</v>
      </c>
      <c r="B1884" s="91"/>
    </row>
    <row r="1885" spans="1:2" x14ac:dyDescent="0.25">
      <c r="A1885" s="91">
        <v>176.62334666666669</v>
      </c>
      <c r="B1885" s="91"/>
    </row>
    <row r="1886" spans="1:2" x14ac:dyDescent="0.25">
      <c r="A1886" s="91">
        <v>174.96456333333333</v>
      </c>
      <c r="B1886" s="91"/>
    </row>
    <row r="1887" spans="1:2" x14ac:dyDescent="0.25">
      <c r="A1887" s="91">
        <v>180.02826333333331</v>
      </c>
      <c r="B1887" s="91"/>
    </row>
    <row r="1888" spans="1:2" x14ac:dyDescent="0.25">
      <c r="A1888" s="91">
        <v>190.37223666666668</v>
      </c>
      <c r="B1888" s="91"/>
    </row>
    <row r="1889" spans="1:2" x14ac:dyDescent="0.25">
      <c r="A1889" s="91">
        <v>227.85996000000003</v>
      </c>
      <c r="B1889" s="91"/>
    </row>
    <row r="1890" spans="1:2" x14ac:dyDescent="0.25">
      <c r="A1890" s="91">
        <v>309.24639000000002</v>
      </c>
      <c r="B1890" s="91"/>
    </row>
    <row r="1891" spans="1:2" x14ac:dyDescent="0.25">
      <c r="A1891" s="91">
        <v>339.50232999999997</v>
      </c>
      <c r="B1891" s="91"/>
    </row>
    <row r="1892" spans="1:2" x14ac:dyDescent="0.25">
      <c r="A1892" s="91">
        <v>309.8387166666667</v>
      </c>
      <c r="B1892" s="91"/>
    </row>
    <row r="1893" spans="1:2" x14ac:dyDescent="0.25">
      <c r="A1893" s="91">
        <v>270.08341999999999</v>
      </c>
      <c r="B1893" s="91"/>
    </row>
    <row r="1894" spans="1:2" x14ac:dyDescent="0.25">
      <c r="A1894" s="91">
        <v>238.53250333333332</v>
      </c>
      <c r="B1894" s="91"/>
    </row>
    <row r="1895" spans="1:2" x14ac:dyDescent="0.25">
      <c r="A1895" s="91">
        <v>197.41557999999998</v>
      </c>
      <c r="B1895" s="91"/>
    </row>
    <row r="1896" spans="1:2" x14ac:dyDescent="0.25">
      <c r="A1896" s="91">
        <v>155.52266333333333</v>
      </c>
      <c r="B1896" s="91"/>
    </row>
    <row r="1897" spans="1:2" x14ac:dyDescent="0.25">
      <c r="A1897" s="91">
        <v>131.45347666666666</v>
      </c>
      <c r="B1897" s="91"/>
    </row>
    <row r="1898" spans="1:2" x14ac:dyDescent="0.25">
      <c r="A1898" s="91">
        <v>118.83200333333335</v>
      </c>
      <c r="B1898" s="91"/>
    </row>
    <row r="1899" spans="1:2" x14ac:dyDescent="0.25">
      <c r="A1899" s="91">
        <v>109.61848333333333</v>
      </c>
      <c r="B1899" s="91"/>
    </row>
    <row r="1900" spans="1:2" x14ac:dyDescent="0.25">
      <c r="A1900" s="91">
        <v>103.88572333333335</v>
      </c>
      <c r="B1900" s="91"/>
    </row>
    <row r="1901" spans="1:2" x14ac:dyDescent="0.25">
      <c r="A1901" s="91">
        <v>98.325693333333334</v>
      </c>
      <c r="B1901" s="91"/>
    </row>
    <row r="1902" spans="1:2" x14ac:dyDescent="0.25">
      <c r="A1902" s="91">
        <v>103.30239666666668</v>
      </c>
      <c r="B1902" s="91"/>
    </row>
    <row r="1903" spans="1:2" x14ac:dyDescent="0.25">
      <c r="A1903" s="91">
        <v>140.45695666666666</v>
      </c>
      <c r="B1903" s="91"/>
    </row>
    <row r="1904" spans="1:2" x14ac:dyDescent="0.25">
      <c r="A1904" s="91">
        <v>170.02119999999999</v>
      </c>
      <c r="B1904" s="91"/>
    </row>
    <row r="1905" spans="1:2" x14ac:dyDescent="0.25">
      <c r="A1905" s="91">
        <v>165.20316333333335</v>
      </c>
      <c r="B1905" s="91"/>
    </row>
    <row r="1906" spans="1:2" x14ac:dyDescent="0.25">
      <c r="A1906" s="91">
        <v>161.59482666666668</v>
      </c>
      <c r="B1906" s="91"/>
    </row>
    <row r="1907" spans="1:2" x14ac:dyDescent="0.25">
      <c r="A1907" s="91">
        <v>160.54155333333335</v>
      </c>
      <c r="B1907" s="91"/>
    </row>
    <row r="1908" spans="1:2" x14ac:dyDescent="0.25">
      <c r="A1908" s="91">
        <v>164.31124666666668</v>
      </c>
      <c r="B1908" s="91"/>
    </row>
    <row r="1909" spans="1:2" x14ac:dyDescent="0.25">
      <c r="A1909" s="91">
        <v>169.51600999999999</v>
      </c>
      <c r="B1909" s="91"/>
    </row>
    <row r="1910" spans="1:2" x14ac:dyDescent="0.25">
      <c r="A1910" s="91">
        <v>169.39803000000001</v>
      </c>
      <c r="B1910" s="91"/>
    </row>
    <row r="1911" spans="1:2" x14ac:dyDescent="0.25">
      <c r="A1911" s="91">
        <v>172.30786666666665</v>
      </c>
      <c r="B1911" s="91"/>
    </row>
    <row r="1912" spans="1:2" x14ac:dyDescent="0.25">
      <c r="A1912" s="91">
        <v>180.46866666666668</v>
      </c>
      <c r="B1912" s="91"/>
    </row>
    <row r="1913" spans="1:2" x14ac:dyDescent="0.25">
      <c r="A1913" s="91">
        <v>218.42545666666666</v>
      </c>
      <c r="B1913" s="91"/>
    </row>
    <row r="1914" spans="1:2" x14ac:dyDescent="0.25">
      <c r="A1914" s="91">
        <v>302.43217999999996</v>
      </c>
      <c r="B1914" s="91"/>
    </row>
    <row r="1915" spans="1:2" x14ac:dyDescent="0.25">
      <c r="A1915" s="91">
        <v>331.72958666666671</v>
      </c>
      <c r="B1915" s="91"/>
    </row>
    <row r="1916" spans="1:2" x14ac:dyDescent="0.25">
      <c r="A1916" s="91">
        <v>302.38891666666666</v>
      </c>
      <c r="B1916" s="91"/>
    </row>
    <row r="1917" spans="1:2" x14ac:dyDescent="0.25">
      <c r="A1917" s="91">
        <v>264.31985666666662</v>
      </c>
      <c r="B1917" s="91"/>
    </row>
    <row r="1918" spans="1:2" x14ac:dyDescent="0.25">
      <c r="A1918" s="91">
        <v>234.45007333333331</v>
      </c>
      <c r="B1918" s="91"/>
    </row>
    <row r="1919" spans="1:2" x14ac:dyDescent="0.25">
      <c r="A1919" s="91">
        <v>195.66825666666665</v>
      </c>
      <c r="B1919" s="91"/>
    </row>
    <row r="1920" spans="1:2" x14ac:dyDescent="0.25">
      <c r="A1920" s="91">
        <v>156.96935999999999</v>
      </c>
      <c r="B1920" s="91"/>
    </row>
    <row r="1921" spans="1:2" x14ac:dyDescent="0.25">
      <c r="A1921" s="91">
        <v>140.53710666666666</v>
      </c>
      <c r="B1921" s="91"/>
    </row>
    <row r="1922" spans="1:2" x14ac:dyDescent="0.25">
      <c r="A1922" s="91">
        <v>125.19312666666667</v>
      </c>
      <c r="B1922" s="91"/>
    </row>
    <row r="1923" spans="1:2" x14ac:dyDescent="0.25">
      <c r="A1923" s="91">
        <v>114.16642999999998</v>
      </c>
      <c r="B1923" s="91"/>
    </row>
    <row r="1924" spans="1:2" x14ac:dyDescent="0.25">
      <c r="A1924" s="91">
        <v>104.27538333333335</v>
      </c>
      <c r="B1924" s="91"/>
    </row>
    <row r="1925" spans="1:2" x14ac:dyDescent="0.25">
      <c r="A1925" s="91">
        <v>98.382626666666667</v>
      </c>
      <c r="B1925" s="91"/>
    </row>
    <row r="1926" spans="1:2" x14ac:dyDescent="0.25">
      <c r="A1926" s="91">
        <v>102.73056999999999</v>
      </c>
      <c r="B1926" s="91"/>
    </row>
    <row r="1927" spans="1:2" x14ac:dyDescent="0.25">
      <c r="A1927" s="91">
        <v>139.99935666666667</v>
      </c>
      <c r="B1927" s="91"/>
    </row>
    <row r="1928" spans="1:2" x14ac:dyDescent="0.25">
      <c r="A1928" s="91">
        <v>171.38698333333335</v>
      </c>
      <c r="B1928" s="91"/>
    </row>
    <row r="1929" spans="1:2" x14ac:dyDescent="0.25">
      <c r="A1929" s="91">
        <v>168.11141999999998</v>
      </c>
      <c r="B1929" s="91"/>
    </row>
    <row r="1930" spans="1:2" x14ac:dyDescent="0.25">
      <c r="A1930" s="91">
        <v>164.62350000000001</v>
      </c>
      <c r="B1930" s="91"/>
    </row>
    <row r="1931" spans="1:2" x14ac:dyDescent="0.25">
      <c r="A1931" s="91">
        <v>164.89155333333335</v>
      </c>
      <c r="B1931" s="91"/>
    </row>
    <row r="1932" spans="1:2" x14ac:dyDescent="0.25">
      <c r="A1932" s="91">
        <v>169.31644666666668</v>
      </c>
      <c r="B1932" s="91"/>
    </row>
    <row r="1933" spans="1:2" x14ac:dyDescent="0.25">
      <c r="A1933" s="91">
        <v>175.40167999999997</v>
      </c>
      <c r="B1933" s="91"/>
    </row>
    <row r="1934" spans="1:2" x14ac:dyDescent="0.25">
      <c r="A1934" s="91">
        <v>174.39337666666665</v>
      </c>
      <c r="B1934" s="91"/>
    </row>
    <row r="1935" spans="1:2" x14ac:dyDescent="0.25">
      <c r="A1935" s="91">
        <v>177.91757333333331</v>
      </c>
      <c r="B1935" s="91"/>
    </row>
    <row r="1936" spans="1:2" x14ac:dyDescent="0.25">
      <c r="A1936" s="91">
        <v>186.17339999999999</v>
      </c>
      <c r="B1936" s="91"/>
    </row>
    <row r="1937" spans="1:2" x14ac:dyDescent="0.25">
      <c r="A1937" s="91">
        <v>217.56063666666665</v>
      </c>
      <c r="B1937" s="91"/>
    </row>
    <row r="1938" spans="1:2" x14ac:dyDescent="0.25">
      <c r="A1938" s="91">
        <v>294.31471666666664</v>
      </c>
      <c r="B1938" s="91"/>
    </row>
    <row r="1939" spans="1:2" x14ac:dyDescent="0.25">
      <c r="A1939" s="91">
        <v>327.99461666666667</v>
      </c>
      <c r="B1939" s="91"/>
    </row>
    <row r="1940" spans="1:2" x14ac:dyDescent="0.25">
      <c r="A1940" s="91">
        <v>299.32115333333337</v>
      </c>
      <c r="B1940" s="91"/>
    </row>
    <row r="1941" spans="1:2" x14ac:dyDescent="0.25">
      <c r="A1941" s="91">
        <v>263.81447333333335</v>
      </c>
      <c r="B1941" s="91"/>
    </row>
    <row r="1942" spans="1:2" x14ac:dyDescent="0.25">
      <c r="A1942" s="91">
        <v>234.34115333333335</v>
      </c>
      <c r="B1942" s="91"/>
    </row>
    <row r="1943" spans="1:2" x14ac:dyDescent="0.25">
      <c r="A1943" s="91">
        <v>195.63777666666667</v>
      </c>
      <c r="B1943" s="91"/>
    </row>
    <row r="1944" spans="1:2" x14ac:dyDescent="0.25">
      <c r="A1944" s="91">
        <v>156.66208333333333</v>
      </c>
      <c r="B1944" s="91"/>
    </row>
    <row r="1945" spans="1:2" x14ac:dyDescent="0.25">
      <c r="A1945" s="91">
        <v>135.75641999999999</v>
      </c>
      <c r="B1945" s="91"/>
    </row>
    <row r="1946" spans="1:2" x14ac:dyDescent="0.25">
      <c r="A1946" s="91">
        <v>126.01686333333333</v>
      </c>
      <c r="B1946" s="91"/>
    </row>
    <row r="1947" spans="1:2" x14ac:dyDescent="0.25">
      <c r="A1947" s="91">
        <v>116.24968000000003</v>
      </c>
      <c r="B1947" s="91"/>
    </row>
    <row r="1948" spans="1:2" x14ac:dyDescent="0.25">
      <c r="A1948" s="91">
        <v>109.02249999999999</v>
      </c>
      <c r="B1948" s="91"/>
    </row>
    <row r="1949" spans="1:2" x14ac:dyDescent="0.25">
      <c r="A1949" s="91">
        <v>99.427356666666668</v>
      </c>
      <c r="B1949" s="91"/>
    </row>
    <row r="1950" spans="1:2" x14ac:dyDescent="0.25">
      <c r="A1950" s="91">
        <v>102.23552000000001</v>
      </c>
      <c r="B1950" s="91"/>
    </row>
    <row r="1951" spans="1:2" x14ac:dyDescent="0.25">
      <c r="A1951" s="91">
        <v>138.69691</v>
      </c>
      <c r="B1951" s="91"/>
    </row>
    <row r="1952" spans="1:2" x14ac:dyDescent="0.25">
      <c r="A1952" s="91">
        <v>170.85343</v>
      </c>
      <c r="B1952" s="91"/>
    </row>
    <row r="1953" spans="1:2" x14ac:dyDescent="0.25">
      <c r="A1953" s="91">
        <v>167.97016666666667</v>
      </c>
      <c r="B1953" s="91"/>
    </row>
    <row r="1954" spans="1:2" x14ac:dyDescent="0.25">
      <c r="A1954" s="91">
        <v>165.27296333333334</v>
      </c>
      <c r="B1954" s="91"/>
    </row>
    <row r="1955" spans="1:2" x14ac:dyDescent="0.25">
      <c r="A1955" s="91">
        <v>165.13506333333333</v>
      </c>
      <c r="B1955" s="91"/>
    </row>
    <row r="1956" spans="1:2" x14ac:dyDescent="0.25">
      <c r="A1956" s="91">
        <v>167.88213000000002</v>
      </c>
      <c r="B1956" s="91"/>
    </row>
    <row r="1957" spans="1:2" x14ac:dyDescent="0.25">
      <c r="A1957" s="91">
        <v>170.11573666666663</v>
      </c>
      <c r="B1957" s="91"/>
    </row>
    <row r="1958" spans="1:2" x14ac:dyDescent="0.25">
      <c r="A1958" s="91">
        <v>167.18159</v>
      </c>
      <c r="B1958" s="91"/>
    </row>
    <row r="1959" spans="1:2" x14ac:dyDescent="0.25">
      <c r="A1959" s="91">
        <v>169.31774666666666</v>
      </c>
      <c r="B1959" s="91"/>
    </row>
    <row r="1960" spans="1:2" x14ac:dyDescent="0.25">
      <c r="A1960" s="91">
        <v>176.54161333333332</v>
      </c>
      <c r="B1960" s="91"/>
    </row>
    <row r="1961" spans="1:2" x14ac:dyDescent="0.25">
      <c r="A1961" s="91">
        <v>206.52379333333334</v>
      </c>
      <c r="B1961" s="91"/>
    </row>
    <row r="1962" spans="1:2" x14ac:dyDescent="0.25">
      <c r="A1962" s="91">
        <v>280.64660333333336</v>
      </c>
      <c r="B1962" s="91"/>
    </row>
    <row r="1963" spans="1:2" x14ac:dyDescent="0.25">
      <c r="A1963" s="91">
        <v>316.24223333333333</v>
      </c>
      <c r="B1963" s="91"/>
    </row>
    <row r="1964" spans="1:2" x14ac:dyDescent="0.25">
      <c r="A1964" s="91">
        <v>286.54827333333338</v>
      </c>
      <c r="B1964" s="91"/>
    </row>
    <row r="1965" spans="1:2" x14ac:dyDescent="0.25">
      <c r="A1965" s="91">
        <v>256.19325666666668</v>
      </c>
      <c r="B1965" s="91"/>
    </row>
    <row r="1966" spans="1:2" x14ac:dyDescent="0.25">
      <c r="A1966" s="91">
        <v>228.71755999999999</v>
      </c>
      <c r="B1966" s="91"/>
    </row>
    <row r="1967" spans="1:2" x14ac:dyDescent="0.25">
      <c r="A1967" s="91">
        <v>196.04481000000001</v>
      </c>
      <c r="B1967" s="91"/>
    </row>
    <row r="1968" spans="1:2" x14ac:dyDescent="0.25">
      <c r="A1968" s="91">
        <v>160.07419333333334</v>
      </c>
      <c r="B1968" s="91"/>
    </row>
    <row r="1969" spans="1:2" x14ac:dyDescent="0.25">
      <c r="A1969" s="91">
        <v>138.45450333333332</v>
      </c>
      <c r="B1969" s="91"/>
    </row>
    <row r="1970" spans="1:2" x14ac:dyDescent="0.25">
      <c r="A1970" s="91">
        <v>124.02456666666669</v>
      </c>
      <c r="B1970" s="91"/>
    </row>
    <row r="1971" spans="1:2" x14ac:dyDescent="0.25">
      <c r="A1971" s="91">
        <v>112.68907666666665</v>
      </c>
      <c r="B1971" s="91"/>
    </row>
    <row r="1972" spans="1:2" x14ac:dyDescent="0.25">
      <c r="A1972" s="91">
        <v>106.17299666666666</v>
      </c>
      <c r="B1972" s="91"/>
    </row>
    <row r="1973" spans="1:2" x14ac:dyDescent="0.25">
      <c r="A1973" s="91">
        <v>98.199493333333336</v>
      </c>
      <c r="B1973" s="91"/>
    </row>
    <row r="1974" spans="1:2" x14ac:dyDescent="0.25">
      <c r="A1974" s="91">
        <v>100.86812666666664</v>
      </c>
      <c r="B1974" s="91"/>
    </row>
    <row r="1975" spans="1:2" x14ac:dyDescent="0.25">
      <c r="A1975" s="91">
        <v>135.02360333333331</v>
      </c>
      <c r="B1975" s="91"/>
    </row>
    <row r="1976" spans="1:2" x14ac:dyDescent="0.25">
      <c r="A1976" s="91">
        <v>168.30504666666667</v>
      </c>
      <c r="B1976" s="91"/>
    </row>
    <row r="1977" spans="1:2" x14ac:dyDescent="0.25">
      <c r="A1977" s="91">
        <v>171.39144000000002</v>
      </c>
      <c r="B1977" s="91"/>
    </row>
    <row r="1978" spans="1:2" x14ac:dyDescent="0.25">
      <c r="A1978" s="91">
        <v>171.24491</v>
      </c>
      <c r="B1978" s="91"/>
    </row>
    <row r="1979" spans="1:2" x14ac:dyDescent="0.25">
      <c r="A1979" s="91">
        <v>171.09709999999998</v>
      </c>
      <c r="B1979" s="91"/>
    </row>
    <row r="1980" spans="1:2" x14ac:dyDescent="0.25">
      <c r="A1980" s="91">
        <v>172.64532333333332</v>
      </c>
      <c r="B1980" s="91"/>
    </row>
    <row r="1981" spans="1:2" x14ac:dyDescent="0.25">
      <c r="A1981" s="91">
        <v>175.62158333333332</v>
      </c>
      <c r="B1981" s="91"/>
    </row>
    <row r="1982" spans="1:2" x14ac:dyDescent="0.25">
      <c r="A1982" s="91">
        <v>175.07951333333332</v>
      </c>
      <c r="B1982" s="91"/>
    </row>
    <row r="1983" spans="1:2" x14ac:dyDescent="0.25">
      <c r="A1983" s="91">
        <v>177.79516666666669</v>
      </c>
      <c r="B1983" s="91"/>
    </row>
    <row r="1984" spans="1:2" x14ac:dyDescent="0.25">
      <c r="A1984" s="91">
        <v>184.57268333333332</v>
      </c>
      <c r="B1984" s="91"/>
    </row>
    <row r="1985" spans="1:2" x14ac:dyDescent="0.25">
      <c r="A1985" s="91">
        <v>211.26625666666666</v>
      </c>
      <c r="B1985" s="91"/>
    </row>
    <row r="1986" spans="1:2" x14ac:dyDescent="0.25">
      <c r="A1986" s="91">
        <v>272.7539533333333</v>
      </c>
      <c r="B1986" s="91"/>
    </row>
    <row r="1987" spans="1:2" x14ac:dyDescent="0.25">
      <c r="A1987" s="91">
        <v>307.03105999999997</v>
      </c>
      <c r="B1987" s="91"/>
    </row>
    <row r="1988" spans="1:2" x14ac:dyDescent="0.25">
      <c r="A1988" s="91">
        <v>277.45794999999998</v>
      </c>
      <c r="B1988" s="91"/>
    </row>
    <row r="1989" spans="1:2" x14ac:dyDescent="0.25">
      <c r="A1989" s="91">
        <v>240.13022666666663</v>
      </c>
      <c r="B1989" s="91"/>
    </row>
    <row r="1990" spans="1:2" x14ac:dyDescent="0.25">
      <c r="A1990" s="91">
        <v>215.86175666666665</v>
      </c>
      <c r="B1990" s="91"/>
    </row>
    <row r="1991" spans="1:2" x14ac:dyDescent="0.25">
      <c r="A1991" s="91">
        <v>191.32872333333333</v>
      </c>
      <c r="B1991" s="91"/>
    </row>
    <row r="1992" spans="1:2" x14ac:dyDescent="0.25">
      <c r="A1992" s="91">
        <v>164.48717333333335</v>
      </c>
      <c r="B1992" s="91"/>
    </row>
    <row r="1993" spans="1:2" x14ac:dyDescent="0.25">
      <c r="A1993" s="91">
        <v>143.37568666666664</v>
      </c>
      <c r="B1993" s="91"/>
    </row>
    <row r="1994" spans="1:2" x14ac:dyDescent="0.25">
      <c r="A1994" s="91">
        <v>128.93216000000001</v>
      </c>
      <c r="B1994" s="91"/>
    </row>
    <row r="1995" spans="1:2" x14ac:dyDescent="0.25">
      <c r="A1995" s="91">
        <v>120.5231</v>
      </c>
      <c r="B1995" s="91"/>
    </row>
    <row r="1996" spans="1:2" x14ac:dyDescent="0.25">
      <c r="A1996" s="91">
        <v>114.68276000000002</v>
      </c>
      <c r="B1996" s="91"/>
    </row>
    <row r="1997" spans="1:2" x14ac:dyDescent="0.25">
      <c r="A1997" s="91">
        <v>103.21599666666665</v>
      </c>
      <c r="B1997" s="91"/>
    </row>
    <row r="1998" spans="1:2" x14ac:dyDescent="0.25">
      <c r="A1998" s="91">
        <v>98.257506666666657</v>
      </c>
      <c r="B1998" s="91"/>
    </row>
    <row r="1999" spans="1:2" x14ac:dyDescent="0.25">
      <c r="A1999" s="91">
        <v>111.37017333333334</v>
      </c>
      <c r="B1999" s="91"/>
    </row>
    <row r="2000" spans="1:2" x14ac:dyDescent="0.25">
      <c r="A2000" s="91">
        <v>146.65249000000003</v>
      </c>
      <c r="B2000" s="91"/>
    </row>
    <row r="2001" spans="1:2" x14ac:dyDescent="0.25">
      <c r="A2001" s="91">
        <v>186.69414333333333</v>
      </c>
      <c r="B2001" s="91"/>
    </row>
    <row r="2002" spans="1:2" x14ac:dyDescent="0.25">
      <c r="A2002" s="91">
        <v>211.91921666666667</v>
      </c>
      <c r="B2002" s="91"/>
    </row>
    <row r="2003" spans="1:2" x14ac:dyDescent="0.25">
      <c r="A2003" s="91">
        <v>223.86039333333332</v>
      </c>
      <c r="B2003" s="91"/>
    </row>
    <row r="2004" spans="1:2" x14ac:dyDescent="0.25">
      <c r="A2004" s="91">
        <v>226.07508000000001</v>
      </c>
      <c r="B2004" s="91"/>
    </row>
    <row r="2005" spans="1:2" x14ac:dyDescent="0.25">
      <c r="A2005" s="91">
        <v>226.88852333333335</v>
      </c>
      <c r="B2005" s="91"/>
    </row>
    <row r="2006" spans="1:2" x14ac:dyDescent="0.25">
      <c r="A2006" s="91">
        <v>223.70543999999998</v>
      </c>
      <c r="B2006" s="91"/>
    </row>
    <row r="2007" spans="1:2" x14ac:dyDescent="0.25">
      <c r="A2007" s="91">
        <v>220.57400999999999</v>
      </c>
      <c r="B2007" s="91"/>
    </row>
    <row r="2008" spans="1:2" x14ac:dyDescent="0.25">
      <c r="A2008" s="91">
        <v>220.57714999999999</v>
      </c>
      <c r="B2008" s="91"/>
    </row>
    <row r="2009" spans="1:2" x14ac:dyDescent="0.25">
      <c r="A2009" s="91">
        <v>234.48916333333335</v>
      </c>
      <c r="B2009" s="91"/>
    </row>
    <row r="2010" spans="1:2" x14ac:dyDescent="0.25">
      <c r="A2010" s="91">
        <v>285.45557000000002</v>
      </c>
      <c r="B2010" s="91"/>
    </row>
    <row r="2011" spans="1:2" x14ac:dyDescent="0.25">
      <c r="A2011" s="91">
        <v>314.79624333333334</v>
      </c>
      <c r="B2011" s="91"/>
    </row>
    <row r="2012" spans="1:2" x14ac:dyDescent="0.25">
      <c r="A2012" s="91">
        <v>278.73928333333333</v>
      </c>
      <c r="B2012" s="91"/>
    </row>
    <row r="2013" spans="1:2" x14ac:dyDescent="0.25">
      <c r="A2013" s="91">
        <v>241.57089666666667</v>
      </c>
      <c r="B2013" s="91"/>
    </row>
    <row r="2014" spans="1:2" x14ac:dyDescent="0.25">
      <c r="A2014" s="91">
        <v>216.42780666666667</v>
      </c>
      <c r="B2014" s="91"/>
    </row>
    <row r="2015" spans="1:2" x14ac:dyDescent="0.25">
      <c r="A2015" s="91">
        <v>190.99636999999998</v>
      </c>
      <c r="B2015" s="91"/>
    </row>
    <row r="2016" spans="1:2" x14ac:dyDescent="0.25">
      <c r="A2016" s="91">
        <v>166.49747333333335</v>
      </c>
      <c r="B2016" s="91"/>
    </row>
    <row r="2017" spans="1:2" x14ac:dyDescent="0.25">
      <c r="A2017" s="91">
        <v>147.65598666666665</v>
      </c>
      <c r="B2017" s="91"/>
    </row>
    <row r="2018" spans="1:2" x14ac:dyDescent="0.25">
      <c r="A2018" s="91">
        <v>130.40532333333334</v>
      </c>
      <c r="B2018" s="91"/>
    </row>
    <row r="2019" spans="1:2" x14ac:dyDescent="0.25">
      <c r="A2019" s="91">
        <v>117.15889</v>
      </c>
      <c r="B2019" s="91"/>
    </row>
    <row r="2020" spans="1:2" x14ac:dyDescent="0.25">
      <c r="A2020" s="91">
        <v>107.31527333333332</v>
      </c>
      <c r="B2020" s="91"/>
    </row>
    <row r="2021" spans="1:2" x14ac:dyDescent="0.25">
      <c r="A2021" s="91">
        <v>98.540203333333338</v>
      </c>
      <c r="B2021" s="91"/>
    </row>
    <row r="2022" spans="1:2" x14ac:dyDescent="0.25">
      <c r="A2022" s="91">
        <v>97.253176666666675</v>
      </c>
      <c r="B2022" s="91"/>
    </row>
    <row r="2023" spans="1:2" x14ac:dyDescent="0.25">
      <c r="A2023" s="91">
        <v>114.76135666666667</v>
      </c>
      <c r="B2023" s="91"/>
    </row>
    <row r="2024" spans="1:2" x14ac:dyDescent="0.25">
      <c r="A2024" s="91">
        <v>152.64329666666669</v>
      </c>
      <c r="B2024" s="91"/>
    </row>
    <row r="2025" spans="1:2" x14ac:dyDescent="0.25">
      <c r="A2025" s="91">
        <v>189.86648333333335</v>
      </c>
      <c r="B2025" s="91"/>
    </row>
    <row r="2026" spans="1:2" x14ac:dyDescent="0.25">
      <c r="A2026" s="91">
        <v>214.37385333333333</v>
      </c>
      <c r="B2026" s="91"/>
    </row>
    <row r="2027" spans="1:2" x14ac:dyDescent="0.25">
      <c r="A2027" s="91">
        <v>226.90013000000002</v>
      </c>
      <c r="B2027" s="91"/>
    </row>
    <row r="2028" spans="1:2" x14ac:dyDescent="0.25">
      <c r="A2028" s="91">
        <v>236.28106333333335</v>
      </c>
      <c r="B2028" s="91"/>
    </row>
    <row r="2029" spans="1:2" x14ac:dyDescent="0.25">
      <c r="A2029" s="91">
        <v>240.32265666666669</v>
      </c>
      <c r="B2029" s="91"/>
    </row>
    <row r="2030" spans="1:2" x14ac:dyDescent="0.25">
      <c r="A2030" s="91">
        <v>243.84669333333332</v>
      </c>
      <c r="B2030" s="91"/>
    </row>
    <row r="2031" spans="1:2" x14ac:dyDescent="0.25">
      <c r="A2031" s="91">
        <v>245.75511333333333</v>
      </c>
      <c r="B2031" s="91"/>
    </row>
    <row r="2032" spans="1:2" x14ac:dyDescent="0.25">
      <c r="A2032" s="91">
        <v>256.59344000000004</v>
      </c>
      <c r="B2032" s="91"/>
    </row>
    <row r="2033" spans="1:2" x14ac:dyDescent="0.25">
      <c r="A2033" s="91">
        <v>302.83082333333334</v>
      </c>
      <c r="B2033" s="91"/>
    </row>
    <row r="2034" spans="1:2" x14ac:dyDescent="0.25">
      <c r="A2034" s="91">
        <v>338.59235000000001</v>
      </c>
      <c r="B2034" s="91"/>
    </row>
    <row r="2035" spans="1:2" x14ac:dyDescent="0.25">
      <c r="A2035" s="91">
        <v>335.09620000000007</v>
      </c>
      <c r="B2035" s="91"/>
    </row>
    <row r="2036" spans="1:2" x14ac:dyDescent="0.25">
      <c r="A2036" s="91">
        <v>290.91048333333333</v>
      </c>
      <c r="B2036" s="91"/>
    </row>
    <row r="2037" spans="1:2" x14ac:dyDescent="0.25">
      <c r="A2037" s="91">
        <v>256.93240666666662</v>
      </c>
      <c r="B2037" s="91"/>
    </row>
    <row r="2038" spans="1:2" x14ac:dyDescent="0.25">
      <c r="A2038" s="91">
        <v>213.71993000000003</v>
      </c>
      <c r="B2038" s="91"/>
    </row>
    <row r="2039" spans="1:2" x14ac:dyDescent="0.25">
      <c r="A2039" s="91">
        <v>172.19399333333331</v>
      </c>
      <c r="B2039" s="91"/>
    </row>
    <row r="2040" spans="1:2" x14ac:dyDescent="0.25">
      <c r="A2040" s="91">
        <v>145.78583333333333</v>
      </c>
      <c r="B2040" s="91"/>
    </row>
    <row r="2041" spans="1:2" x14ac:dyDescent="0.25">
      <c r="A2041" s="91">
        <v>128.37581666666665</v>
      </c>
      <c r="B2041" s="91"/>
    </row>
    <row r="2042" spans="1:2" x14ac:dyDescent="0.25">
      <c r="A2042" s="91">
        <v>118.58563333333333</v>
      </c>
      <c r="B2042" s="91"/>
    </row>
    <row r="2043" spans="1:2" x14ac:dyDescent="0.25">
      <c r="A2043" s="91">
        <v>109.38249000000002</v>
      </c>
      <c r="B2043" s="91"/>
    </row>
    <row r="2044" spans="1:2" x14ac:dyDescent="0.25">
      <c r="A2044" s="91">
        <v>104.84475</v>
      </c>
      <c r="B2044" s="91"/>
    </row>
    <row r="2045" spans="1:2" x14ac:dyDescent="0.25">
      <c r="A2045" s="91">
        <v>103.92081</v>
      </c>
      <c r="B2045" s="91"/>
    </row>
    <row r="2046" spans="1:2" x14ac:dyDescent="0.25">
      <c r="A2046" s="91">
        <v>132.34509666666668</v>
      </c>
      <c r="B2046" s="91"/>
    </row>
    <row r="2047" spans="1:2" x14ac:dyDescent="0.25">
      <c r="A2047" s="91">
        <v>164.85913333333332</v>
      </c>
      <c r="B2047" s="91"/>
    </row>
    <row r="2048" spans="1:2" x14ac:dyDescent="0.25">
      <c r="A2048" s="91">
        <v>162.49187000000001</v>
      </c>
      <c r="B2048" s="91"/>
    </row>
    <row r="2049" spans="1:2" x14ac:dyDescent="0.25">
      <c r="A2049" s="91">
        <v>161.03730333333331</v>
      </c>
      <c r="B2049" s="91"/>
    </row>
    <row r="2050" spans="1:2" x14ac:dyDescent="0.25">
      <c r="A2050" s="91">
        <v>161.89653999999999</v>
      </c>
      <c r="B2050" s="91"/>
    </row>
    <row r="2051" spans="1:2" x14ac:dyDescent="0.25">
      <c r="A2051" s="91">
        <v>163.31344666666666</v>
      </c>
      <c r="B2051" s="91"/>
    </row>
    <row r="2052" spans="1:2" x14ac:dyDescent="0.25">
      <c r="A2052" s="91">
        <v>169.54981000000001</v>
      </c>
      <c r="B2052" s="91"/>
    </row>
    <row r="2053" spans="1:2" x14ac:dyDescent="0.25">
      <c r="A2053" s="91">
        <v>171.27162333333334</v>
      </c>
      <c r="B2053" s="91"/>
    </row>
    <row r="2054" spans="1:2" x14ac:dyDescent="0.25">
      <c r="A2054" s="91">
        <v>176.11836333333332</v>
      </c>
      <c r="B2054" s="91"/>
    </row>
    <row r="2055" spans="1:2" x14ac:dyDescent="0.25">
      <c r="A2055" s="91">
        <v>183.80529999999996</v>
      </c>
      <c r="B2055" s="91"/>
    </row>
    <row r="2056" spans="1:2" x14ac:dyDescent="0.25">
      <c r="A2056" s="91">
        <v>226.47187</v>
      </c>
      <c r="B2056" s="91"/>
    </row>
    <row r="2057" spans="1:2" x14ac:dyDescent="0.25">
      <c r="A2057" s="91">
        <v>309.06824666666665</v>
      </c>
      <c r="B2057" s="91"/>
    </row>
    <row r="2058" spans="1:2" x14ac:dyDescent="0.25">
      <c r="A2058" s="91">
        <v>336.57853333333333</v>
      </c>
      <c r="B2058" s="91"/>
    </row>
    <row r="2059" spans="1:2" x14ac:dyDescent="0.25">
      <c r="A2059" s="91">
        <v>324.53482666666667</v>
      </c>
      <c r="B2059" s="91"/>
    </row>
    <row r="2060" spans="1:2" x14ac:dyDescent="0.25">
      <c r="A2060" s="91">
        <v>278.52609666666666</v>
      </c>
      <c r="B2060" s="91"/>
    </row>
    <row r="2061" spans="1:2" x14ac:dyDescent="0.25">
      <c r="A2061" s="91">
        <v>247.08368333333334</v>
      </c>
      <c r="B2061" s="91"/>
    </row>
    <row r="2062" spans="1:2" x14ac:dyDescent="0.25">
      <c r="A2062" s="91">
        <v>207.03954666666667</v>
      </c>
      <c r="B2062" s="91"/>
    </row>
    <row r="2063" spans="1:2" x14ac:dyDescent="0.25">
      <c r="A2063" s="91">
        <v>167.04803999999999</v>
      </c>
      <c r="B2063" s="91"/>
    </row>
    <row r="2064" spans="1:2" x14ac:dyDescent="0.25">
      <c r="A2064" s="91">
        <v>147.52584666666667</v>
      </c>
      <c r="B2064" s="91"/>
    </row>
    <row r="2065" spans="1:2" x14ac:dyDescent="0.25">
      <c r="A2065" s="91">
        <v>129.85273666666669</v>
      </c>
      <c r="B2065" s="91"/>
    </row>
    <row r="2066" spans="1:2" x14ac:dyDescent="0.25">
      <c r="A2066" s="91">
        <v>119.07689666666667</v>
      </c>
      <c r="B2066" s="91"/>
    </row>
    <row r="2067" spans="1:2" x14ac:dyDescent="0.25">
      <c r="A2067" s="91">
        <v>110.12674</v>
      </c>
      <c r="B2067" s="91"/>
    </row>
    <row r="2068" spans="1:2" x14ac:dyDescent="0.25">
      <c r="A2068" s="91">
        <v>105.14546333333332</v>
      </c>
      <c r="B2068" s="91"/>
    </row>
    <row r="2069" spans="1:2" x14ac:dyDescent="0.25">
      <c r="A2069" s="91">
        <v>105.88583333333335</v>
      </c>
      <c r="B2069" s="91"/>
    </row>
    <row r="2070" spans="1:2" x14ac:dyDescent="0.25">
      <c r="A2070" s="91">
        <v>136.33684333333335</v>
      </c>
      <c r="B2070" s="91"/>
    </row>
    <row r="2071" spans="1:2" x14ac:dyDescent="0.25">
      <c r="A2071" s="91">
        <v>169.7430866666667</v>
      </c>
      <c r="B2071" s="91"/>
    </row>
    <row r="2072" spans="1:2" x14ac:dyDescent="0.25">
      <c r="A2072" s="91">
        <v>166.15288333333334</v>
      </c>
      <c r="B2072" s="91"/>
    </row>
    <row r="2073" spans="1:2" x14ac:dyDescent="0.25">
      <c r="A2073" s="91">
        <v>162.04650999999998</v>
      </c>
      <c r="B2073" s="91"/>
    </row>
    <row r="2074" spans="1:2" x14ac:dyDescent="0.25">
      <c r="A2074" s="91">
        <v>159.78246666666666</v>
      </c>
      <c r="B2074" s="91"/>
    </row>
    <row r="2075" spans="1:2" x14ac:dyDescent="0.25">
      <c r="A2075" s="91">
        <v>162.12672333333333</v>
      </c>
      <c r="B2075" s="91"/>
    </row>
    <row r="2076" spans="1:2" x14ac:dyDescent="0.25">
      <c r="A2076" s="91">
        <v>165.96315999999999</v>
      </c>
      <c r="B2076" s="91"/>
    </row>
    <row r="2077" spans="1:2" x14ac:dyDescent="0.25">
      <c r="A2077" s="91">
        <v>163.83479</v>
      </c>
      <c r="B2077" s="91"/>
    </row>
    <row r="2078" spans="1:2" x14ac:dyDescent="0.25">
      <c r="A2078" s="91">
        <v>165.17401999999998</v>
      </c>
      <c r="B2078" s="91"/>
    </row>
    <row r="2079" spans="1:2" x14ac:dyDescent="0.25">
      <c r="A2079" s="91">
        <v>171.37505666666667</v>
      </c>
      <c r="B2079" s="91"/>
    </row>
    <row r="2080" spans="1:2" x14ac:dyDescent="0.25">
      <c r="A2080" s="91">
        <v>197.17538666666667</v>
      </c>
      <c r="B2080" s="91"/>
    </row>
    <row r="2081" spans="1:2" x14ac:dyDescent="0.25">
      <c r="A2081" s="91">
        <v>268.20791333333329</v>
      </c>
      <c r="B2081" s="91"/>
    </row>
    <row r="2082" spans="1:2" x14ac:dyDescent="0.25">
      <c r="A2082" s="91">
        <v>308.36250666666666</v>
      </c>
      <c r="B2082" s="91"/>
    </row>
    <row r="2083" spans="1:2" x14ac:dyDescent="0.25">
      <c r="A2083" s="91">
        <v>311.20566000000002</v>
      </c>
      <c r="B2083" s="91"/>
    </row>
    <row r="2084" spans="1:2" x14ac:dyDescent="0.25">
      <c r="A2084" s="91">
        <v>269.74647666666669</v>
      </c>
      <c r="B2084" s="91"/>
    </row>
    <row r="2085" spans="1:2" x14ac:dyDescent="0.25">
      <c r="A2085" s="91">
        <v>240.50239999999999</v>
      </c>
      <c r="B2085" s="91"/>
    </row>
    <row r="2086" spans="1:2" x14ac:dyDescent="0.25">
      <c r="A2086" s="91">
        <v>201.07732666666664</v>
      </c>
      <c r="B2086" s="91"/>
    </row>
    <row r="2087" spans="1:2" x14ac:dyDescent="0.25">
      <c r="A2087" s="91">
        <v>161.71812</v>
      </c>
      <c r="B2087" s="91"/>
    </row>
    <row r="2088" spans="1:2" x14ac:dyDescent="0.25">
      <c r="A2088" s="91">
        <v>139.11591999999999</v>
      </c>
      <c r="B2088" s="91"/>
    </row>
    <row r="2089" spans="1:2" x14ac:dyDescent="0.25">
      <c r="A2089" s="91">
        <v>125.29732000000003</v>
      </c>
      <c r="B2089" s="91"/>
    </row>
    <row r="2090" spans="1:2" x14ac:dyDescent="0.25">
      <c r="A2090" s="91">
        <v>113.38676666666665</v>
      </c>
      <c r="B2090" s="91"/>
    </row>
    <row r="2091" spans="1:2" x14ac:dyDescent="0.25">
      <c r="A2091" s="91">
        <v>105.43486333333331</v>
      </c>
      <c r="B2091" s="91"/>
    </row>
    <row r="2092" spans="1:2" x14ac:dyDescent="0.25">
      <c r="A2092" s="91">
        <v>101.53903666666666</v>
      </c>
      <c r="B2092" s="91"/>
    </row>
    <row r="2093" spans="1:2" x14ac:dyDescent="0.25">
      <c r="A2093" s="91">
        <v>102.63397000000001</v>
      </c>
      <c r="B2093" s="91"/>
    </row>
    <row r="2094" spans="1:2" x14ac:dyDescent="0.25">
      <c r="A2094" s="91">
        <v>133.48733333333334</v>
      </c>
      <c r="B2094" s="91"/>
    </row>
    <row r="2095" spans="1:2" x14ac:dyDescent="0.25">
      <c r="A2095" s="91">
        <v>169.52111666666667</v>
      </c>
      <c r="B2095" s="91"/>
    </row>
    <row r="2096" spans="1:2" x14ac:dyDescent="0.25">
      <c r="A2096" s="91">
        <v>168.32518333333331</v>
      </c>
      <c r="B2096" s="91"/>
    </row>
    <row r="2097" spans="1:2" x14ac:dyDescent="0.25">
      <c r="A2097" s="91">
        <v>163.75875666666667</v>
      </c>
      <c r="B2097" s="91"/>
    </row>
    <row r="2098" spans="1:2" x14ac:dyDescent="0.25">
      <c r="A2098" s="91">
        <v>163.35472333333334</v>
      </c>
      <c r="B2098" s="91"/>
    </row>
    <row r="2099" spans="1:2" x14ac:dyDescent="0.25">
      <c r="A2099" s="91">
        <v>165.81264666666667</v>
      </c>
      <c r="B2099" s="91"/>
    </row>
    <row r="2100" spans="1:2" x14ac:dyDescent="0.25">
      <c r="A2100" s="91">
        <v>170.56096666666667</v>
      </c>
      <c r="B2100" s="91"/>
    </row>
    <row r="2101" spans="1:2" x14ac:dyDescent="0.25">
      <c r="A2101" s="91">
        <v>170.21896333333333</v>
      </c>
      <c r="B2101" s="91"/>
    </row>
    <row r="2102" spans="1:2" x14ac:dyDescent="0.25">
      <c r="A2102" s="91">
        <v>172.99078333333335</v>
      </c>
      <c r="B2102" s="91"/>
    </row>
    <row r="2103" spans="1:2" x14ac:dyDescent="0.25">
      <c r="A2103" s="91">
        <v>179.05767333333333</v>
      </c>
      <c r="B2103" s="91"/>
    </row>
    <row r="2104" spans="1:2" x14ac:dyDescent="0.25">
      <c r="A2104" s="91">
        <v>205.87997666666666</v>
      </c>
      <c r="B2104" s="91"/>
    </row>
    <row r="2105" spans="1:2" x14ac:dyDescent="0.25">
      <c r="A2105" s="91">
        <v>280.13258999999999</v>
      </c>
      <c r="B2105" s="91"/>
    </row>
    <row r="2106" spans="1:2" x14ac:dyDescent="0.25">
      <c r="A2106" s="91">
        <v>315.43270000000001</v>
      </c>
      <c r="B2106" s="91"/>
    </row>
    <row r="2107" spans="1:2" x14ac:dyDescent="0.25">
      <c r="A2107" s="91">
        <v>305.38414333333333</v>
      </c>
      <c r="B2107" s="91"/>
    </row>
    <row r="2108" spans="1:2" x14ac:dyDescent="0.25">
      <c r="A2108" s="91">
        <v>265.43110666666661</v>
      </c>
      <c r="B2108" s="91"/>
    </row>
    <row r="2109" spans="1:2" x14ac:dyDescent="0.25">
      <c r="A2109" s="91">
        <v>237.78907999999998</v>
      </c>
      <c r="B2109" s="91"/>
    </row>
    <row r="2110" spans="1:2" x14ac:dyDescent="0.25">
      <c r="A2110" s="91">
        <v>199.54129</v>
      </c>
      <c r="B2110" s="91"/>
    </row>
    <row r="2111" spans="1:2" x14ac:dyDescent="0.25">
      <c r="A2111" s="91">
        <v>161.84415333333334</v>
      </c>
      <c r="B2111" s="91"/>
    </row>
    <row r="2112" spans="1:2" x14ac:dyDescent="0.25">
      <c r="A2112" s="91">
        <v>137.68432666666669</v>
      </c>
      <c r="B2112" s="91"/>
    </row>
    <row r="2113" spans="1:2" x14ac:dyDescent="0.25">
      <c r="A2113" s="91">
        <v>123.53058666666665</v>
      </c>
      <c r="B2113" s="91"/>
    </row>
    <row r="2114" spans="1:2" x14ac:dyDescent="0.25">
      <c r="A2114" s="91">
        <v>113.95106666666666</v>
      </c>
      <c r="B2114" s="91"/>
    </row>
    <row r="2115" spans="1:2" x14ac:dyDescent="0.25">
      <c r="A2115" s="91">
        <v>107.97826666666668</v>
      </c>
      <c r="B2115" s="91"/>
    </row>
    <row r="2116" spans="1:2" x14ac:dyDescent="0.25">
      <c r="A2116" s="91">
        <v>103.52707000000001</v>
      </c>
      <c r="B2116" s="91"/>
    </row>
    <row r="2117" spans="1:2" x14ac:dyDescent="0.25">
      <c r="A2117" s="91">
        <v>103.8019</v>
      </c>
      <c r="B2117" s="91"/>
    </row>
    <row r="2118" spans="1:2" x14ac:dyDescent="0.25">
      <c r="A2118" s="91">
        <v>133.19759999999999</v>
      </c>
      <c r="B2118" s="91"/>
    </row>
    <row r="2119" spans="1:2" x14ac:dyDescent="0.25">
      <c r="A2119" s="91">
        <v>169.55608333333331</v>
      </c>
      <c r="B2119" s="91"/>
    </row>
    <row r="2120" spans="1:2" x14ac:dyDescent="0.25">
      <c r="A2120" s="91">
        <v>167.86789333333337</v>
      </c>
      <c r="B2120" s="91"/>
    </row>
    <row r="2121" spans="1:2" x14ac:dyDescent="0.25">
      <c r="A2121" s="91">
        <v>165.4456266666667</v>
      </c>
      <c r="B2121" s="91"/>
    </row>
    <row r="2122" spans="1:2" x14ac:dyDescent="0.25">
      <c r="A2122" s="91">
        <v>166.10798333333332</v>
      </c>
      <c r="B2122" s="91"/>
    </row>
    <row r="2123" spans="1:2" x14ac:dyDescent="0.25">
      <c r="A2123" s="91">
        <v>170.95456333333334</v>
      </c>
      <c r="B2123" s="91"/>
    </row>
    <row r="2124" spans="1:2" x14ac:dyDescent="0.25">
      <c r="A2124" s="91">
        <v>180.2993533333333</v>
      </c>
      <c r="B2124" s="91"/>
    </row>
    <row r="2125" spans="1:2" x14ac:dyDescent="0.25">
      <c r="A2125" s="91">
        <v>182.52829666666665</v>
      </c>
      <c r="B2125" s="91"/>
    </row>
    <row r="2126" spans="1:2" x14ac:dyDescent="0.25">
      <c r="A2126" s="91">
        <v>184.76860000000002</v>
      </c>
      <c r="B2126" s="91"/>
    </row>
    <row r="2127" spans="1:2" x14ac:dyDescent="0.25">
      <c r="A2127" s="91">
        <v>190.47235999999998</v>
      </c>
      <c r="B2127" s="91"/>
    </row>
    <row r="2128" spans="1:2" x14ac:dyDescent="0.25">
      <c r="A2128" s="91">
        <v>212.86684</v>
      </c>
      <c r="B2128" s="91"/>
    </row>
    <row r="2129" spans="1:2" x14ac:dyDescent="0.25">
      <c r="A2129" s="91">
        <v>274.52491000000003</v>
      </c>
      <c r="B2129" s="91"/>
    </row>
    <row r="2130" spans="1:2" x14ac:dyDescent="0.25">
      <c r="A2130" s="91">
        <v>307.02215000000001</v>
      </c>
      <c r="B2130" s="91"/>
    </row>
    <row r="2131" spans="1:2" x14ac:dyDescent="0.25">
      <c r="A2131" s="91">
        <v>294.63660666666669</v>
      </c>
      <c r="B2131" s="91"/>
    </row>
    <row r="2132" spans="1:2" x14ac:dyDescent="0.25">
      <c r="A2132" s="91">
        <v>260.13543666666664</v>
      </c>
      <c r="B2132" s="91"/>
    </row>
    <row r="2133" spans="1:2" x14ac:dyDescent="0.25">
      <c r="A2133" s="91">
        <v>234.55196666666666</v>
      </c>
      <c r="B2133" s="91"/>
    </row>
    <row r="2134" spans="1:2" x14ac:dyDescent="0.25">
      <c r="A2134" s="91">
        <v>199.27646333333334</v>
      </c>
      <c r="B2134" s="91"/>
    </row>
    <row r="2135" spans="1:2" x14ac:dyDescent="0.25">
      <c r="A2135" s="91">
        <v>163.37333000000001</v>
      </c>
      <c r="B2135" s="91"/>
    </row>
    <row r="2136" spans="1:2" x14ac:dyDescent="0.25">
      <c r="A2136" s="91">
        <v>148.21692666666667</v>
      </c>
      <c r="B2136" s="91"/>
    </row>
    <row r="2137" spans="1:2" x14ac:dyDescent="0.25">
      <c r="A2137" s="91">
        <v>128.50472333333335</v>
      </c>
      <c r="B2137" s="91"/>
    </row>
    <row r="2138" spans="1:2" x14ac:dyDescent="0.25">
      <c r="A2138" s="91">
        <v>114.69706666666669</v>
      </c>
      <c r="B2138" s="91"/>
    </row>
    <row r="2139" spans="1:2" x14ac:dyDescent="0.25">
      <c r="A2139" s="91">
        <v>106.57402333333333</v>
      </c>
      <c r="B2139" s="91"/>
    </row>
    <row r="2140" spans="1:2" x14ac:dyDescent="0.25">
      <c r="A2140" s="91">
        <v>100.93848999999999</v>
      </c>
      <c r="B2140" s="91"/>
    </row>
    <row r="2141" spans="1:2" x14ac:dyDescent="0.25">
      <c r="A2141" s="91">
        <v>101.90762666666666</v>
      </c>
      <c r="B2141" s="91"/>
    </row>
    <row r="2142" spans="1:2" x14ac:dyDescent="0.25">
      <c r="A2142" s="91">
        <v>131.9568533333333</v>
      </c>
      <c r="B2142" s="91"/>
    </row>
    <row r="2143" spans="1:2" x14ac:dyDescent="0.25">
      <c r="A2143" s="91">
        <v>167.11376666666666</v>
      </c>
      <c r="B2143" s="91"/>
    </row>
    <row r="2144" spans="1:2" x14ac:dyDescent="0.25">
      <c r="A2144" s="91">
        <v>168.04230000000001</v>
      </c>
      <c r="B2144" s="91"/>
    </row>
    <row r="2145" spans="1:2" x14ac:dyDescent="0.25">
      <c r="A2145" s="91">
        <v>165.84946666666667</v>
      </c>
      <c r="B2145" s="91"/>
    </row>
    <row r="2146" spans="1:2" x14ac:dyDescent="0.25">
      <c r="A2146" s="91">
        <v>163.94218333333333</v>
      </c>
      <c r="B2146" s="91"/>
    </row>
    <row r="2147" spans="1:2" x14ac:dyDescent="0.25">
      <c r="A2147" s="91">
        <v>164.86602333333335</v>
      </c>
      <c r="B2147" s="91"/>
    </row>
    <row r="2148" spans="1:2" x14ac:dyDescent="0.25">
      <c r="A2148" s="91">
        <v>168.62036000000001</v>
      </c>
      <c r="B2148" s="91"/>
    </row>
    <row r="2149" spans="1:2" x14ac:dyDescent="0.25">
      <c r="A2149" s="91">
        <v>168.98317333333333</v>
      </c>
      <c r="B2149" s="91"/>
    </row>
    <row r="2150" spans="1:2" x14ac:dyDescent="0.25">
      <c r="A2150" s="91">
        <v>173.01952666666668</v>
      </c>
      <c r="B2150" s="91"/>
    </row>
    <row r="2151" spans="1:2" x14ac:dyDescent="0.25">
      <c r="A2151" s="91">
        <v>180.32573666666664</v>
      </c>
      <c r="B2151" s="91"/>
    </row>
    <row r="2152" spans="1:2" x14ac:dyDescent="0.25">
      <c r="A2152" s="91">
        <v>201.6381566666667</v>
      </c>
      <c r="B2152" s="91"/>
    </row>
    <row r="2153" spans="1:2" x14ac:dyDescent="0.25">
      <c r="A2153" s="91">
        <v>251.51347999999999</v>
      </c>
      <c r="B2153" s="91"/>
    </row>
    <row r="2154" spans="1:2" x14ac:dyDescent="0.25">
      <c r="A2154" s="91">
        <v>288.44741999999997</v>
      </c>
      <c r="B2154" s="91"/>
    </row>
    <row r="2155" spans="1:2" x14ac:dyDescent="0.25">
      <c r="A2155" s="91">
        <v>281.23422666666664</v>
      </c>
      <c r="B2155" s="91"/>
    </row>
    <row r="2156" spans="1:2" x14ac:dyDescent="0.25">
      <c r="A2156" s="91">
        <v>239.47072999999997</v>
      </c>
      <c r="B2156" s="91"/>
    </row>
    <row r="2157" spans="1:2" x14ac:dyDescent="0.25">
      <c r="A2157" s="91">
        <v>217.79939666666669</v>
      </c>
      <c r="B2157" s="91"/>
    </row>
    <row r="2158" spans="1:2" x14ac:dyDescent="0.25">
      <c r="A2158" s="91">
        <v>194.69704999999999</v>
      </c>
      <c r="B2158" s="91"/>
    </row>
    <row r="2159" spans="1:2" x14ac:dyDescent="0.25">
      <c r="A2159" s="91">
        <v>171.19689000000002</v>
      </c>
      <c r="B2159" s="91"/>
    </row>
    <row r="2160" spans="1:2" x14ac:dyDescent="0.25">
      <c r="A2160" s="91">
        <v>150.58580333333333</v>
      </c>
      <c r="B2160" s="91"/>
    </row>
    <row r="2161" spans="1:2" x14ac:dyDescent="0.25">
      <c r="A2161" s="91">
        <v>134.83527333333336</v>
      </c>
      <c r="B2161" s="91"/>
    </row>
    <row r="2162" spans="1:2" x14ac:dyDescent="0.25">
      <c r="A2162" s="91">
        <v>123.52523000000002</v>
      </c>
      <c r="B2162" s="91"/>
    </row>
    <row r="2163" spans="1:2" x14ac:dyDescent="0.25">
      <c r="A2163" s="91">
        <v>113.64332999999999</v>
      </c>
      <c r="B2163" s="91"/>
    </row>
    <row r="2164" spans="1:2" x14ac:dyDescent="0.25">
      <c r="A2164" s="91">
        <v>104.95363333333334</v>
      </c>
      <c r="B2164" s="91"/>
    </row>
    <row r="2165" spans="1:2" x14ac:dyDescent="0.25">
      <c r="A2165" s="91">
        <v>99.720796666666672</v>
      </c>
      <c r="B2165" s="91"/>
    </row>
    <row r="2166" spans="1:2" x14ac:dyDescent="0.25">
      <c r="A2166" s="91">
        <v>107.24352999999999</v>
      </c>
      <c r="B2166" s="91"/>
    </row>
    <row r="2167" spans="1:2" x14ac:dyDescent="0.25">
      <c r="A2167" s="91">
        <v>139.20899333333335</v>
      </c>
      <c r="B2167" s="91"/>
    </row>
    <row r="2168" spans="1:2" x14ac:dyDescent="0.25">
      <c r="A2168" s="91">
        <v>180.40073000000001</v>
      </c>
      <c r="B2168" s="91"/>
    </row>
    <row r="2169" spans="1:2" x14ac:dyDescent="0.25">
      <c r="A2169" s="91">
        <v>208.13789333333338</v>
      </c>
      <c r="B2169" s="91"/>
    </row>
    <row r="2170" spans="1:2" x14ac:dyDescent="0.25">
      <c r="A2170" s="91">
        <v>219.30434999999994</v>
      </c>
      <c r="B2170" s="91"/>
    </row>
    <row r="2171" spans="1:2" x14ac:dyDescent="0.25">
      <c r="A2171" s="91">
        <v>221.98932666666664</v>
      </c>
      <c r="B2171" s="91"/>
    </row>
    <row r="2172" spans="1:2" x14ac:dyDescent="0.25">
      <c r="A2172" s="91">
        <v>220.09502666666668</v>
      </c>
      <c r="B2172" s="91"/>
    </row>
    <row r="2173" spans="1:2" x14ac:dyDescent="0.25">
      <c r="A2173" s="91">
        <v>213.39715333333334</v>
      </c>
      <c r="B2173" s="91"/>
    </row>
    <row r="2174" spans="1:2" x14ac:dyDescent="0.25">
      <c r="A2174" s="91">
        <v>206.82898</v>
      </c>
      <c r="B2174" s="91"/>
    </row>
    <row r="2175" spans="1:2" x14ac:dyDescent="0.25">
      <c r="A2175" s="91">
        <v>201.44826999999998</v>
      </c>
      <c r="B2175" s="91"/>
    </row>
    <row r="2176" spans="1:2" x14ac:dyDescent="0.25">
      <c r="A2176" s="91">
        <v>208.80164666666667</v>
      </c>
      <c r="B2176" s="91"/>
    </row>
    <row r="2177" spans="1:2" x14ac:dyDescent="0.25">
      <c r="A2177" s="91">
        <v>242.36261333333334</v>
      </c>
      <c r="B2177" s="91"/>
    </row>
    <row r="2178" spans="1:2" x14ac:dyDescent="0.25">
      <c r="A2178" s="91">
        <v>270.75607000000002</v>
      </c>
      <c r="B2178" s="91"/>
    </row>
    <row r="2179" spans="1:2" x14ac:dyDescent="0.25">
      <c r="A2179" s="91">
        <v>269.54099333333335</v>
      </c>
      <c r="B2179" s="91"/>
    </row>
    <row r="2180" spans="1:2" x14ac:dyDescent="0.25">
      <c r="A2180" s="91">
        <v>238.65189333333333</v>
      </c>
      <c r="B2180" s="91"/>
    </row>
    <row r="2181" spans="1:2" x14ac:dyDescent="0.25">
      <c r="A2181" s="91">
        <v>216.59884000000002</v>
      </c>
      <c r="B2181" s="91"/>
    </row>
    <row r="2182" spans="1:2" x14ac:dyDescent="0.25">
      <c r="A2182" s="91">
        <v>192.08748666666665</v>
      </c>
      <c r="B2182" s="91"/>
    </row>
    <row r="2183" spans="1:2" x14ac:dyDescent="0.25">
      <c r="A2183" s="91">
        <v>168.94117666666668</v>
      </c>
      <c r="B2183" s="91"/>
    </row>
    <row r="2184" spans="1:2" x14ac:dyDescent="0.25">
      <c r="A2184" s="91">
        <v>147.46390666666667</v>
      </c>
      <c r="B2184" s="91"/>
    </row>
    <row r="2185" spans="1:2" x14ac:dyDescent="0.25">
      <c r="A2185" s="91">
        <v>130.13314333333332</v>
      </c>
      <c r="B2185" s="91"/>
    </row>
    <row r="2186" spans="1:2" x14ac:dyDescent="0.25">
      <c r="A2186" s="91">
        <v>116.08714333333332</v>
      </c>
      <c r="B2186" s="91"/>
    </row>
    <row r="2187" spans="1:2" x14ac:dyDescent="0.25">
      <c r="A2187" s="91">
        <v>107.69583999999999</v>
      </c>
      <c r="B2187" s="91"/>
    </row>
    <row r="2188" spans="1:2" x14ac:dyDescent="0.25">
      <c r="A2188" s="91">
        <v>100.99883666666668</v>
      </c>
      <c r="B2188" s="91"/>
    </row>
    <row r="2189" spans="1:2" x14ac:dyDescent="0.25">
      <c r="A2189" s="91">
        <v>96.600440000000006</v>
      </c>
      <c r="B2189" s="91"/>
    </row>
    <row r="2190" spans="1:2" x14ac:dyDescent="0.25">
      <c r="A2190" s="91">
        <v>103.55817333333334</v>
      </c>
      <c r="B2190" s="91"/>
    </row>
    <row r="2191" spans="1:2" x14ac:dyDescent="0.25">
      <c r="A2191" s="91">
        <v>132.27927000000003</v>
      </c>
      <c r="B2191" s="91"/>
    </row>
    <row r="2192" spans="1:2" x14ac:dyDescent="0.25">
      <c r="A2192" s="91">
        <v>169.99294666666665</v>
      </c>
      <c r="B2192" s="91"/>
    </row>
    <row r="2193" spans="1:2" x14ac:dyDescent="0.25">
      <c r="A2193" s="91">
        <v>198.04891333333333</v>
      </c>
      <c r="B2193" s="91"/>
    </row>
    <row r="2194" spans="1:2" x14ac:dyDescent="0.25">
      <c r="A2194" s="91">
        <v>211.50205666666665</v>
      </c>
      <c r="B2194" s="91"/>
    </row>
    <row r="2195" spans="1:2" x14ac:dyDescent="0.25">
      <c r="A2195" s="91">
        <v>214.65059000000002</v>
      </c>
      <c r="B2195" s="91"/>
    </row>
    <row r="2196" spans="1:2" x14ac:dyDescent="0.25">
      <c r="A2196" s="91">
        <v>214.92162666666667</v>
      </c>
      <c r="B2196" s="91"/>
    </row>
    <row r="2197" spans="1:2" x14ac:dyDescent="0.25">
      <c r="A2197" s="91">
        <v>212.34770666666668</v>
      </c>
      <c r="B2197" s="91"/>
    </row>
    <row r="2198" spans="1:2" x14ac:dyDescent="0.25">
      <c r="A2198" s="91">
        <v>204.45189333333335</v>
      </c>
      <c r="B2198" s="91"/>
    </row>
    <row r="2199" spans="1:2" x14ac:dyDescent="0.25">
      <c r="A2199" s="91">
        <v>201.24758333333332</v>
      </c>
      <c r="B2199" s="91"/>
    </row>
    <row r="2200" spans="1:2" x14ac:dyDescent="0.25">
      <c r="A2200" s="91">
        <v>211.74702000000002</v>
      </c>
      <c r="B2200" s="91"/>
    </row>
    <row r="2201" spans="1:2" x14ac:dyDescent="0.25">
      <c r="A2201" s="91">
        <v>250.09842</v>
      </c>
      <c r="B2201" s="91"/>
    </row>
    <row r="2202" spans="1:2" x14ac:dyDescent="0.25">
      <c r="A2202" s="91">
        <v>280.76645999999994</v>
      </c>
      <c r="B2202" s="91"/>
    </row>
    <row r="2203" spans="1:2" x14ac:dyDescent="0.25">
      <c r="A2203" s="91">
        <v>282.59301333333332</v>
      </c>
      <c r="B2203" s="91"/>
    </row>
    <row r="2204" spans="1:2" x14ac:dyDescent="0.25">
      <c r="A2204" s="91">
        <v>252.62960666666666</v>
      </c>
      <c r="B2204" s="91"/>
    </row>
    <row r="2205" spans="1:2" x14ac:dyDescent="0.25">
      <c r="A2205" s="91">
        <v>227.46175333333332</v>
      </c>
      <c r="B2205" s="91"/>
    </row>
    <row r="2206" spans="1:2" x14ac:dyDescent="0.25">
      <c r="A2206" s="91">
        <v>192.31363000000002</v>
      </c>
      <c r="B2206" s="91"/>
    </row>
    <row r="2207" spans="1:2" x14ac:dyDescent="0.25">
      <c r="A2207" s="91">
        <v>158.14006000000001</v>
      </c>
      <c r="B2207" s="91"/>
    </row>
    <row r="2208" spans="1:2" x14ac:dyDescent="0.25">
      <c r="A2208" s="91">
        <v>135.55009000000001</v>
      </c>
      <c r="B2208" s="91"/>
    </row>
    <row r="2209" spans="1:2" x14ac:dyDescent="0.25">
      <c r="A2209" s="91">
        <v>119.53818333333335</v>
      </c>
      <c r="B2209" s="91"/>
    </row>
    <row r="2210" spans="1:2" x14ac:dyDescent="0.25">
      <c r="A2210" s="91">
        <v>109.20309666666668</v>
      </c>
      <c r="B2210" s="91"/>
    </row>
    <row r="2211" spans="1:2" x14ac:dyDescent="0.25">
      <c r="A2211" s="91">
        <v>104.17679333333334</v>
      </c>
      <c r="B2211" s="91"/>
    </row>
    <row r="2212" spans="1:2" x14ac:dyDescent="0.25">
      <c r="A2212" s="91">
        <v>99.417473333333334</v>
      </c>
      <c r="B2212" s="91"/>
    </row>
    <row r="2213" spans="1:2" x14ac:dyDescent="0.25">
      <c r="A2213" s="91">
        <v>98.09514333333334</v>
      </c>
      <c r="B2213" s="91"/>
    </row>
    <row r="2214" spans="1:2" x14ac:dyDescent="0.25">
      <c r="A2214" s="91">
        <v>113.45779333333334</v>
      </c>
      <c r="B2214" s="91"/>
    </row>
    <row r="2215" spans="1:2" x14ac:dyDescent="0.25">
      <c r="A2215" s="91">
        <v>143.41740666666666</v>
      </c>
      <c r="B2215" s="91"/>
    </row>
    <row r="2216" spans="1:2" x14ac:dyDescent="0.25">
      <c r="A2216" s="91">
        <v>163.47966333333332</v>
      </c>
      <c r="B2216" s="91"/>
    </row>
    <row r="2217" spans="1:2" x14ac:dyDescent="0.25">
      <c r="A2217" s="91">
        <v>170.82342</v>
      </c>
      <c r="B2217" s="91"/>
    </row>
    <row r="2218" spans="1:2" x14ac:dyDescent="0.25">
      <c r="A2218" s="91">
        <v>171.74793</v>
      </c>
      <c r="B2218" s="91"/>
    </row>
    <row r="2219" spans="1:2" x14ac:dyDescent="0.25">
      <c r="A2219" s="91">
        <v>173.13191</v>
      </c>
      <c r="B2219" s="91"/>
    </row>
    <row r="2220" spans="1:2" x14ac:dyDescent="0.25">
      <c r="A2220" s="91">
        <v>175.50778333333332</v>
      </c>
      <c r="B2220" s="91"/>
    </row>
    <row r="2221" spans="1:2" x14ac:dyDescent="0.25">
      <c r="A2221" s="91">
        <v>173.41150666666667</v>
      </c>
      <c r="B2221" s="91"/>
    </row>
    <row r="2222" spans="1:2" x14ac:dyDescent="0.25">
      <c r="A2222" s="91">
        <v>171.19582</v>
      </c>
      <c r="B2222" s="91"/>
    </row>
    <row r="2223" spans="1:2" x14ac:dyDescent="0.25">
      <c r="A2223" s="91">
        <v>172.11614333333333</v>
      </c>
      <c r="B2223" s="91"/>
    </row>
    <row r="2224" spans="1:2" x14ac:dyDescent="0.25">
      <c r="A2224" s="91">
        <v>188.67950333333334</v>
      </c>
      <c r="B2224" s="91"/>
    </row>
    <row r="2225" spans="1:2" x14ac:dyDescent="0.25">
      <c r="A2225" s="91">
        <v>238.16380333333336</v>
      </c>
      <c r="B2225" s="91"/>
    </row>
    <row r="2226" spans="1:2" x14ac:dyDescent="0.25">
      <c r="A2226" s="91">
        <v>275.01094000000001</v>
      </c>
      <c r="B2226" s="91"/>
    </row>
    <row r="2227" spans="1:2" x14ac:dyDescent="0.25">
      <c r="A2227" s="91">
        <v>278.43187666666665</v>
      </c>
      <c r="B2227" s="91"/>
    </row>
    <row r="2228" spans="1:2" x14ac:dyDescent="0.25">
      <c r="A2228" s="91">
        <v>246.12751</v>
      </c>
      <c r="B2228" s="91"/>
    </row>
    <row r="2229" spans="1:2" x14ac:dyDescent="0.25">
      <c r="A2229" s="91">
        <v>221.57280999999998</v>
      </c>
      <c r="B2229" s="91"/>
    </row>
    <row r="2230" spans="1:2" x14ac:dyDescent="0.25">
      <c r="A2230" s="91">
        <v>189.42577666666668</v>
      </c>
      <c r="B2230" s="91"/>
    </row>
    <row r="2231" spans="1:2" x14ac:dyDescent="0.25">
      <c r="A2231" s="91">
        <v>157.04814333333334</v>
      </c>
      <c r="B2231" s="91"/>
    </row>
    <row r="2232" spans="1:2" x14ac:dyDescent="0.25">
      <c r="A2232" s="91">
        <v>136.91658666666669</v>
      </c>
      <c r="B2232" s="91"/>
    </row>
    <row r="2233" spans="1:2" x14ac:dyDescent="0.25">
      <c r="A2233" s="91">
        <v>120.53425333333333</v>
      </c>
      <c r="B2233" s="91"/>
    </row>
    <row r="2234" spans="1:2" x14ac:dyDescent="0.25">
      <c r="A2234" s="91">
        <v>108.96246000000001</v>
      </c>
      <c r="B2234" s="91"/>
    </row>
    <row r="2235" spans="1:2" x14ac:dyDescent="0.25">
      <c r="A2235" s="91">
        <v>103.18949333333333</v>
      </c>
      <c r="B2235" s="91"/>
    </row>
    <row r="2236" spans="1:2" x14ac:dyDescent="0.25">
      <c r="A2236" s="91">
        <v>98.01542666666667</v>
      </c>
      <c r="B2236" s="91"/>
    </row>
    <row r="2237" spans="1:2" x14ac:dyDescent="0.25">
      <c r="A2237" s="91">
        <v>97.631693333333331</v>
      </c>
      <c r="B2237" s="91"/>
    </row>
    <row r="2238" spans="1:2" x14ac:dyDescent="0.25">
      <c r="A2238" s="91">
        <v>112.57249333333334</v>
      </c>
      <c r="B2238" s="91"/>
    </row>
    <row r="2239" spans="1:2" x14ac:dyDescent="0.25">
      <c r="A2239" s="91">
        <v>141.08326666666667</v>
      </c>
      <c r="B2239" s="91"/>
    </row>
    <row r="2240" spans="1:2" x14ac:dyDescent="0.25">
      <c r="A2240" s="91">
        <v>162.15312</v>
      </c>
      <c r="B2240" s="91"/>
    </row>
    <row r="2241" spans="1:2" x14ac:dyDescent="0.25">
      <c r="A2241" s="91">
        <v>168.68482666666665</v>
      </c>
      <c r="B2241" s="91"/>
    </row>
    <row r="2242" spans="1:2" x14ac:dyDescent="0.25">
      <c r="A2242" s="91">
        <v>170.1643233333333</v>
      </c>
      <c r="B2242" s="91"/>
    </row>
    <row r="2243" spans="1:2" x14ac:dyDescent="0.25">
      <c r="A2243" s="91">
        <v>171.62363333333332</v>
      </c>
      <c r="B2243" s="91"/>
    </row>
    <row r="2244" spans="1:2" x14ac:dyDescent="0.25">
      <c r="A2244" s="91">
        <v>175.09590333333333</v>
      </c>
      <c r="B2244" s="91"/>
    </row>
    <row r="2245" spans="1:2" x14ac:dyDescent="0.25">
      <c r="A2245" s="91">
        <v>173.38573333333335</v>
      </c>
      <c r="B2245" s="91"/>
    </row>
    <row r="2246" spans="1:2" x14ac:dyDescent="0.25">
      <c r="A2246" s="91">
        <v>170.51347000000001</v>
      </c>
      <c r="B2246" s="91"/>
    </row>
    <row r="2247" spans="1:2" x14ac:dyDescent="0.25">
      <c r="A2247" s="91">
        <v>173.94256666666666</v>
      </c>
      <c r="B2247" s="91"/>
    </row>
    <row r="2248" spans="1:2" x14ac:dyDescent="0.25">
      <c r="A2248" s="91">
        <v>191.0674966666667</v>
      </c>
      <c r="B2248" s="91"/>
    </row>
    <row r="2249" spans="1:2" x14ac:dyDescent="0.25">
      <c r="A2249" s="91">
        <v>232.96936666666664</v>
      </c>
      <c r="B2249" s="91"/>
    </row>
    <row r="2250" spans="1:2" x14ac:dyDescent="0.25">
      <c r="A2250" s="91">
        <v>263.08363333333335</v>
      </c>
      <c r="B2250" s="91"/>
    </row>
    <row r="2251" spans="1:2" x14ac:dyDescent="0.25">
      <c r="A2251" s="91">
        <v>265.63660333333331</v>
      </c>
      <c r="B2251" s="91"/>
    </row>
    <row r="2252" spans="1:2" x14ac:dyDescent="0.25">
      <c r="A2252" s="91">
        <v>237.84933666666669</v>
      </c>
      <c r="B2252" s="91"/>
    </row>
    <row r="2253" spans="1:2" x14ac:dyDescent="0.25">
      <c r="A2253" s="91">
        <v>216.4091</v>
      </c>
      <c r="B2253" s="91"/>
    </row>
    <row r="2254" spans="1:2" x14ac:dyDescent="0.25">
      <c r="A2254" s="91">
        <v>187.39326666666668</v>
      </c>
      <c r="B2254" s="91"/>
    </row>
    <row r="2255" spans="1:2" x14ac:dyDescent="0.25">
      <c r="A2255" s="91">
        <v>156.30277333333333</v>
      </c>
      <c r="B2255" s="91"/>
    </row>
    <row r="2256" spans="1:2" x14ac:dyDescent="0.25">
      <c r="A2256" s="91">
        <v>134.51804000000001</v>
      </c>
      <c r="B2256" s="91"/>
    </row>
    <row r="2257" spans="1:2" x14ac:dyDescent="0.25">
      <c r="A2257" s="91">
        <v>121.00594</v>
      </c>
      <c r="B2257" s="91"/>
    </row>
    <row r="2258" spans="1:2" x14ac:dyDescent="0.25">
      <c r="A2258" s="91">
        <v>109.94643333333333</v>
      </c>
      <c r="B2258" s="91"/>
    </row>
    <row r="2259" spans="1:2" x14ac:dyDescent="0.25">
      <c r="A2259" s="91">
        <v>103.46443333333333</v>
      </c>
      <c r="B2259" s="91"/>
    </row>
    <row r="2260" spans="1:2" x14ac:dyDescent="0.25">
      <c r="A2260" s="91">
        <v>97.103833333333341</v>
      </c>
      <c r="B2260" s="91"/>
    </row>
    <row r="2261" spans="1:2" x14ac:dyDescent="0.25">
      <c r="A2261" s="91">
        <v>96.051399999999987</v>
      </c>
      <c r="B2261" s="91"/>
    </row>
    <row r="2262" spans="1:2" x14ac:dyDescent="0.25">
      <c r="A2262" s="91">
        <v>110.15133333333334</v>
      </c>
      <c r="B2262" s="91"/>
    </row>
    <row r="2263" spans="1:2" x14ac:dyDescent="0.25">
      <c r="A2263" s="91">
        <v>137.51279</v>
      </c>
      <c r="B2263" s="91"/>
    </row>
    <row r="2264" spans="1:2" x14ac:dyDescent="0.25">
      <c r="A2264" s="91">
        <v>161.74230000000003</v>
      </c>
      <c r="B2264" s="91"/>
    </row>
    <row r="2265" spans="1:2" x14ac:dyDescent="0.25">
      <c r="A2265" s="91">
        <v>171.56260333333336</v>
      </c>
      <c r="B2265" s="91"/>
    </row>
    <row r="2266" spans="1:2" x14ac:dyDescent="0.25">
      <c r="A2266" s="91">
        <v>174.18376666666663</v>
      </c>
      <c r="B2266" s="91"/>
    </row>
    <row r="2267" spans="1:2" x14ac:dyDescent="0.25">
      <c r="A2267" s="91">
        <v>175.25504000000004</v>
      </c>
      <c r="B2267" s="91"/>
    </row>
    <row r="2268" spans="1:2" x14ac:dyDescent="0.25">
      <c r="A2268" s="91">
        <v>177.45152666666667</v>
      </c>
      <c r="B2268" s="91"/>
    </row>
    <row r="2269" spans="1:2" x14ac:dyDescent="0.25">
      <c r="A2269" s="91">
        <v>174.16969333333333</v>
      </c>
      <c r="B2269" s="91"/>
    </row>
    <row r="2270" spans="1:2" x14ac:dyDescent="0.25">
      <c r="A2270" s="91">
        <v>172.58441999999999</v>
      </c>
      <c r="B2270" s="91"/>
    </row>
    <row r="2271" spans="1:2" x14ac:dyDescent="0.25">
      <c r="A2271" s="91">
        <v>175.27850333333333</v>
      </c>
      <c r="B2271" s="91"/>
    </row>
    <row r="2272" spans="1:2" x14ac:dyDescent="0.25">
      <c r="A2272" s="91">
        <v>190.37531000000001</v>
      </c>
      <c r="B2272" s="91"/>
    </row>
    <row r="2273" spans="1:2" x14ac:dyDescent="0.25">
      <c r="A2273" s="91">
        <v>229.71147333333332</v>
      </c>
      <c r="B2273" s="91"/>
    </row>
    <row r="2274" spans="1:2" x14ac:dyDescent="0.25">
      <c r="A2274" s="91">
        <v>247.30434333333332</v>
      </c>
      <c r="B2274" s="91"/>
    </row>
    <row r="2275" spans="1:2" x14ac:dyDescent="0.25">
      <c r="A2275" s="91">
        <v>248.08454333333333</v>
      </c>
      <c r="B2275" s="91"/>
    </row>
    <row r="2276" spans="1:2" x14ac:dyDescent="0.25">
      <c r="A2276" s="91">
        <v>223.74184666666665</v>
      </c>
      <c r="B2276" s="91"/>
    </row>
    <row r="2277" spans="1:2" x14ac:dyDescent="0.25">
      <c r="A2277" s="91">
        <v>205.36674666666664</v>
      </c>
      <c r="B2277" s="91"/>
    </row>
    <row r="2278" spans="1:2" x14ac:dyDescent="0.25">
      <c r="A2278" s="91">
        <v>182.1754066666667</v>
      </c>
      <c r="B2278" s="91"/>
    </row>
    <row r="2279" spans="1:2" x14ac:dyDescent="0.25">
      <c r="A2279" s="91">
        <v>157.37374333333335</v>
      </c>
      <c r="B2279" s="91"/>
    </row>
    <row r="2280" spans="1:2" x14ac:dyDescent="0.25">
      <c r="A2280" s="91">
        <v>136.17444666666668</v>
      </c>
      <c r="B2280" s="91"/>
    </row>
    <row r="2281" spans="1:2" x14ac:dyDescent="0.25">
      <c r="A2281" s="91">
        <v>121.51999000000002</v>
      </c>
      <c r="B2281" s="91"/>
    </row>
    <row r="2282" spans="1:2" x14ac:dyDescent="0.25">
      <c r="A2282" s="91">
        <v>111.40505333333334</v>
      </c>
      <c r="B2282" s="91"/>
    </row>
    <row r="2283" spans="1:2" x14ac:dyDescent="0.25">
      <c r="A2283" s="91">
        <v>105.47028666666667</v>
      </c>
      <c r="B2283" s="91"/>
    </row>
    <row r="2284" spans="1:2" x14ac:dyDescent="0.25">
      <c r="A2284" s="91">
        <v>97.974989999999991</v>
      </c>
      <c r="B2284" s="91"/>
    </row>
    <row r="2285" spans="1:2" x14ac:dyDescent="0.25">
      <c r="A2285" s="91">
        <v>94.15321666666668</v>
      </c>
      <c r="B2285" s="91"/>
    </row>
    <row r="2286" spans="1:2" x14ac:dyDescent="0.25">
      <c r="A2286" s="91">
        <v>101.48878333333333</v>
      </c>
      <c r="B2286" s="91"/>
    </row>
    <row r="2287" spans="1:2" x14ac:dyDescent="0.25">
      <c r="A2287" s="91">
        <v>126.57815333333333</v>
      </c>
      <c r="B2287" s="91"/>
    </row>
    <row r="2288" spans="1:2" x14ac:dyDescent="0.25">
      <c r="A2288" s="91">
        <v>159.87900666666667</v>
      </c>
      <c r="B2288" s="91"/>
    </row>
    <row r="2289" spans="1:2" x14ac:dyDescent="0.25">
      <c r="A2289" s="91">
        <v>183.53647000000001</v>
      </c>
      <c r="B2289" s="91"/>
    </row>
    <row r="2290" spans="1:2" x14ac:dyDescent="0.25">
      <c r="A2290" s="91">
        <v>194.26090333333335</v>
      </c>
      <c r="B2290" s="91"/>
    </row>
    <row r="2291" spans="1:2" x14ac:dyDescent="0.25">
      <c r="A2291" s="91">
        <v>197.54247000000004</v>
      </c>
      <c r="B2291" s="91"/>
    </row>
    <row r="2292" spans="1:2" x14ac:dyDescent="0.25">
      <c r="A2292" s="91">
        <v>194.55690666666666</v>
      </c>
      <c r="B2292" s="91"/>
    </row>
    <row r="2293" spans="1:2" x14ac:dyDescent="0.25">
      <c r="A2293" s="91">
        <v>186.27916999999999</v>
      </c>
      <c r="B2293" s="91"/>
    </row>
    <row r="2294" spans="1:2" x14ac:dyDescent="0.25">
      <c r="A2294" s="91">
        <v>179.25900333333334</v>
      </c>
      <c r="B2294" s="91"/>
    </row>
    <row r="2295" spans="1:2" x14ac:dyDescent="0.25">
      <c r="A2295" s="91">
        <v>175.95924333333332</v>
      </c>
      <c r="B2295" s="91"/>
    </row>
    <row r="2296" spans="1:2" x14ac:dyDescent="0.25">
      <c r="A2296" s="91">
        <v>183.29846666666668</v>
      </c>
      <c r="B2296" s="91"/>
    </row>
    <row r="2297" spans="1:2" x14ac:dyDescent="0.25">
      <c r="A2297" s="91">
        <v>210.20771999999999</v>
      </c>
      <c r="B2297" s="91"/>
    </row>
    <row r="2298" spans="1:2" x14ac:dyDescent="0.25">
      <c r="A2298" s="91">
        <v>229.80739</v>
      </c>
      <c r="B2298" s="91"/>
    </row>
    <row r="2299" spans="1:2" x14ac:dyDescent="0.25">
      <c r="A2299" s="91">
        <v>232.90418666666665</v>
      </c>
      <c r="B2299" s="91"/>
    </row>
    <row r="2300" spans="1:2" x14ac:dyDescent="0.25">
      <c r="A2300" s="91">
        <v>208.98328666666663</v>
      </c>
      <c r="B2300" s="91"/>
    </row>
    <row r="2301" spans="1:2" x14ac:dyDescent="0.25">
      <c r="A2301" s="91">
        <v>191.56245666666666</v>
      </c>
      <c r="B2301" s="91"/>
    </row>
    <row r="2302" spans="1:2" x14ac:dyDescent="0.25">
      <c r="A2302" s="91">
        <v>172.01655666666665</v>
      </c>
      <c r="B2302" s="91"/>
    </row>
    <row r="2303" spans="1:2" x14ac:dyDescent="0.25">
      <c r="A2303" s="91">
        <v>151.9428566666667</v>
      </c>
      <c r="B2303" s="91"/>
    </row>
    <row r="2304" spans="1:2" x14ac:dyDescent="0.25">
      <c r="A2304" s="91">
        <v>138.8897133333333</v>
      </c>
      <c r="B2304" s="91"/>
    </row>
    <row r="2305" spans="1:2" x14ac:dyDescent="0.25">
      <c r="A2305" s="91">
        <v>122.71285666666667</v>
      </c>
      <c r="B2305" s="91"/>
    </row>
    <row r="2306" spans="1:2" x14ac:dyDescent="0.25">
      <c r="A2306" s="91">
        <v>110.37869000000001</v>
      </c>
      <c r="B2306" s="91"/>
    </row>
    <row r="2307" spans="1:2" x14ac:dyDescent="0.25">
      <c r="A2307" s="91">
        <v>102.67702333333332</v>
      </c>
      <c r="B2307" s="91"/>
    </row>
    <row r="2308" spans="1:2" x14ac:dyDescent="0.25">
      <c r="A2308" s="91">
        <v>95.541193333333339</v>
      </c>
      <c r="B2308" s="91"/>
    </row>
    <row r="2309" spans="1:2" x14ac:dyDescent="0.25">
      <c r="A2309" s="91">
        <v>92.863219999999998</v>
      </c>
      <c r="B2309" s="91"/>
    </row>
    <row r="2310" spans="1:2" x14ac:dyDescent="0.25">
      <c r="A2310" s="91">
        <v>99.086386666666655</v>
      </c>
      <c r="B2310" s="91"/>
    </row>
    <row r="2311" spans="1:2" x14ac:dyDescent="0.25">
      <c r="A2311" s="91">
        <v>121.07352333333334</v>
      </c>
      <c r="B2311" s="91"/>
    </row>
    <row r="2312" spans="1:2" x14ac:dyDescent="0.25">
      <c r="A2312" s="91">
        <v>150.63094333333336</v>
      </c>
      <c r="B2312" s="91"/>
    </row>
    <row r="2313" spans="1:2" x14ac:dyDescent="0.25">
      <c r="A2313" s="91">
        <v>175.2530733333333</v>
      </c>
      <c r="B2313" s="91"/>
    </row>
    <row r="2314" spans="1:2" x14ac:dyDescent="0.25">
      <c r="A2314" s="91">
        <v>187.03453999999999</v>
      </c>
      <c r="B2314" s="91"/>
    </row>
    <row r="2315" spans="1:2" x14ac:dyDescent="0.25">
      <c r="A2315" s="91">
        <v>192.97133666666667</v>
      </c>
      <c r="B2315" s="91"/>
    </row>
    <row r="2316" spans="1:2" x14ac:dyDescent="0.25">
      <c r="A2316" s="91">
        <v>194.32803999999999</v>
      </c>
      <c r="B2316" s="91"/>
    </row>
    <row r="2317" spans="1:2" x14ac:dyDescent="0.25">
      <c r="A2317" s="91">
        <v>190.62193666666667</v>
      </c>
      <c r="B2317" s="91"/>
    </row>
    <row r="2318" spans="1:2" x14ac:dyDescent="0.25">
      <c r="A2318" s="91">
        <v>185.02347</v>
      </c>
      <c r="B2318" s="91"/>
    </row>
    <row r="2319" spans="1:2" x14ac:dyDescent="0.25">
      <c r="A2319" s="91">
        <v>184.19854333333333</v>
      </c>
      <c r="B2319" s="91"/>
    </row>
    <row r="2320" spans="1:2" x14ac:dyDescent="0.25">
      <c r="A2320" s="91">
        <v>192.77826666666667</v>
      </c>
      <c r="B2320" s="91"/>
    </row>
    <row r="2321" spans="1:2" x14ac:dyDescent="0.25">
      <c r="A2321" s="91">
        <v>216.74851999999998</v>
      </c>
      <c r="B2321" s="91"/>
    </row>
    <row r="2322" spans="1:2" x14ac:dyDescent="0.25">
      <c r="A2322" s="91">
        <v>235.81812333333338</v>
      </c>
      <c r="B2322" s="91"/>
    </row>
    <row r="2323" spans="1:2" x14ac:dyDescent="0.25">
      <c r="A2323" s="91">
        <v>235.78225333333336</v>
      </c>
      <c r="B2323" s="91"/>
    </row>
    <row r="2324" spans="1:2" x14ac:dyDescent="0.25">
      <c r="A2324" s="91">
        <v>208.10028666666668</v>
      </c>
      <c r="B2324" s="91"/>
    </row>
    <row r="2325" spans="1:2" x14ac:dyDescent="0.25">
      <c r="A2325" s="91">
        <v>189.68005666666664</v>
      </c>
      <c r="B2325" s="91"/>
    </row>
    <row r="2326" spans="1:2" x14ac:dyDescent="0.25">
      <c r="A2326" s="91">
        <v>169.68029000000001</v>
      </c>
      <c r="B2326" s="91"/>
    </row>
    <row r="2327" spans="1:2" x14ac:dyDescent="0.25">
      <c r="A2327" s="91">
        <v>148.48102333333333</v>
      </c>
      <c r="B2327" s="91"/>
    </row>
    <row r="2328" spans="1:2" x14ac:dyDescent="0.25">
      <c r="A2328" s="91">
        <v>135.07521</v>
      </c>
      <c r="B2328" s="91"/>
    </row>
    <row r="2329" spans="1:2" x14ac:dyDescent="0.25">
      <c r="A2329" s="91">
        <v>123.29567666666668</v>
      </c>
      <c r="B2329" s="91"/>
    </row>
    <row r="2330" spans="1:2" x14ac:dyDescent="0.25">
      <c r="A2330" s="91">
        <v>110.77494333333333</v>
      </c>
      <c r="B2330" s="91"/>
    </row>
    <row r="2331" spans="1:2" x14ac:dyDescent="0.25">
      <c r="A2331" s="91">
        <v>103.35604333333333</v>
      </c>
      <c r="B2331" s="91"/>
    </row>
    <row r="2332" spans="1:2" x14ac:dyDescent="0.25">
      <c r="A2332" s="91">
        <v>95.829610000000002</v>
      </c>
      <c r="B2332" s="91"/>
    </row>
    <row r="2333" spans="1:2" x14ac:dyDescent="0.25">
      <c r="A2333" s="91">
        <v>92.53000999999999</v>
      </c>
      <c r="B2333" s="91"/>
    </row>
    <row r="2334" spans="1:2" x14ac:dyDescent="0.25">
      <c r="A2334" s="91">
        <v>98.069210000000012</v>
      </c>
      <c r="B2334" s="91"/>
    </row>
    <row r="2335" spans="1:2" x14ac:dyDescent="0.25">
      <c r="A2335" s="91">
        <v>118.77674333333334</v>
      </c>
      <c r="B2335" s="91"/>
    </row>
    <row r="2336" spans="1:2" x14ac:dyDescent="0.25">
      <c r="A2336" s="91">
        <v>147.77417333333332</v>
      </c>
      <c r="B2336" s="91"/>
    </row>
    <row r="2337" spans="1:2" x14ac:dyDescent="0.25">
      <c r="A2337" s="91">
        <v>169.00078333333335</v>
      </c>
      <c r="B2337" s="91"/>
    </row>
    <row r="2338" spans="1:2" x14ac:dyDescent="0.25">
      <c r="A2338" s="91">
        <v>177.54397666666665</v>
      </c>
      <c r="B2338" s="91"/>
    </row>
    <row r="2339" spans="1:2" x14ac:dyDescent="0.25">
      <c r="A2339" s="91">
        <v>179.39411666666666</v>
      </c>
      <c r="B2339" s="91"/>
    </row>
    <row r="2340" spans="1:2" x14ac:dyDescent="0.25">
      <c r="A2340" s="91">
        <v>179.94457666666665</v>
      </c>
      <c r="B2340" s="91"/>
    </row>
    <row r="2341" spans="1:2" x14ac:dyDescent="0.25">
      <c r="A2341" s="91">
        <v>173.00801000000001</v>
      </c>
      <c r="B2341" s="91"/>
    </row>
    <row r="2342" spans="1:2" x14ac:dyDescent="0.25">
      <c r="A2342" s="91">
        <v>165.91791000000001</v>
      </c>
      <c r="B2342" s="91"/>
    </row>
    <row r="2343" spans="1:2" x14ac:dyDescent="0.25">
      <c r="A2343" s="91">
        <v>164.12721000000002</v>
      </c>
      <c r="B2343" s="91"/>
    </row>
    <row r="2344" spans="1:2" x14ac:dyDescent="0.25">
      <c r="A2344" s="91">
        <v>172.98957666666666</v>
      </c>
      <c r="B2344" s="91"/>
    </row>
    <row r="2345" spans="1:2" x14ac:dyDescent="0.25">
      <c r="A2345" s="91">
        <v>202.69207666666665</v>
      </c>
      <c r="B2345" s="91"/>
    </row>
    <row r="2346" spans="1:2" x14ac:dyDescent="0.25">
      <c r="A2346" s="91">
        <v>227.29531</v>
      </c>
      <c r="B2346" s="91"/>
    </row>
    <row r="2347" spans="1:2" x14ac:dyDescent="0.25">
      <c r="A2347" s="91">
        <v>231.67731000000003</v>
      </c>
      <c r="B2347" s="91"/>
    </row>
    <row r="2348" spans="1:2" x14ac:dyDescent="0.25">
      <c r="A2348" s="91">
        <v>210.31644333333332</v>
      </c>
      <c r="B2348" s="91"/>
    </row>
    <row r="2349" spans="1:2" x14ac:dyDescent="0.25">
      <c r="A2349" s="91">
        <v>192.87990666666667</v>
      </c>
      <c r="B2349" s="91"/>
    </row>
    <row r="2350" spans="1:2" x14ac:dyDescent="0.25">
      <c r="A2350" s="91">
        <v>172.05427666666668</v>
      </c>
      <c r="B2350" s="91"/>
    </row>
    <row r="2351" spans="1:2" x14ac:dyDescent="0.25">
      <c r="A2351" s="91">
        <v>150.38741333333334</v>
      </c>
      <c r="B2351" s="91"/>
    </row>
    <row r="2352" spans="1:2" x14ac:dyDescent="0.25">
      <c r="A2352" s="91">
        <v>131.88247333333331</v>
      </c>
      <c r="B2352" s="91"/>
    </row>
    <row r="2353" spans="1:2" x14ac:dyDescent="0.25">
      <c r="A2353" s="91">
        <v>118.42754333333335</v>
      </c>
      <c r="B2353" s="91"/>
    </row>
    <row r="2354" spans="1:2" x14ac:dyDescent="0.25">
      <c r="A2354" s="91">
        <v>107.42924333333332</v>
      </c>
      <c r="B2354" s="91"/>
    </row>
    <row r="2355" spans="1:2" x14ac:dyDescent="0.25">
      <c r="A2355" s="91">
        <v>101.05317666666667</v>
      </c>
      <c r="B2355" s="91"/>
    </row>
    <row r="2356" spans="1:2" x14ac:dyDescent="0.25">
      <c r="A2356" s="91">
        <v>94.391343333333339</v>
      </c>
      <c r="B2356" s="91"/>
    </row>
    <row r="2357" spans="1:2" x14ac:dyDescent="0.25">
      <c r="A2357" s="91">
        <v>91.176943333333327</v>
      </c>
      <c r="B2357" s="91"/>
    </row>
    <row r="2358" spans="1:2" x14ac:dyDescent="0.25">
      <c r="A2358" s="91">
        <v>96.701643333333337</v>
      </c>
      <c r="B2358" s="91"/>
    </row>
    <row r="2359" spans="1:2" x14ac:dyDescent="0.25">
      <c r="A2359" s="91">
        <v>118.31151</v>
      </c>
      <c r="B2359" s="91"/>
    </row>
    <row r="2360" spans="1:2" x14ac:dyDescent="0.25">
      <c r="A2360" s="91">
        <v>150.43667666666664</v>
      </c>
      <c r="B2360" s="91"/>
    </row>
    <row r="2361" spans="1:2" x14ac:dyDescent="0.25">
      <c r="A2361" s="91">
        <v>177.36478333333332</v>
      </c>
      <c r="B2361" s="91"/>
    </row>
    <row r="2362" spans="1:2" x14ac:dyDescent="0.25">
      <c r="A2362" s="91">
        <v>193.29357666666667</v>
      </c>
      <c r="B2362" s="91"/>
    </row>
    <row r="2363" spans="1:2" x14ac:dyDescent="0.25">
      <c r="A2363" s="91">
        <v>200.35855333333333</v>
      </c>
      <c r="B2363" s="91"/>
    </row>
    <row r="2364" spans="1:2" x14ac:dyDescent="0.25">
      <c r="A2364" s="91">
        <v>204.09608</v>
      </c>
      <c r="B2364" s="91"/>
    </row>
    <row r="2365" spans="1:2" x14ac:dyDescent="0.25">
      <c r="A2365" s="91">
        <v>202.09328666666667</v>
      </c>
      <c r="B2365" s="91"/>
    </row>
    <row r="2366" spans="1:2" x14ac:dyDescent="0.25">
      <c r="A2366" s="91">
        <v>194.63864333333333</v>
      </c>
      <c r="B2366" s="91"/>
    </row>
    <row r="2367" spans="1:2" x14ac:dyDescent="0.25">
      <c r="A2367" s="91">
        <v>189.50305</v>
      </c>
      <c r="B2367" s="91"/>
    </row>
    <row r="2368" spans="1:2" x14ac:dyDescent="0.25">
      <c r="A2368" s="91">
        <v>195.23148</v>
      </c>
      <c r="B2368" s="91"/>
    </row>
    <row r="2369" spans="1:2" x14ac:dyDescent="0.25">
      <c r="A2369" s="91">
        <v>226.39694333333335</v>
      </c>
      <c r="B2369" s="91"/>
    </row>
    <row r="2370" spans="1:2" x14ac:dyDescent="0.25">
      <c r="A2370" s="91">
        <v>248.82835</v>
      </c>
      <c r="B2370" s="91"/>
    </row>
    <row r="2371" spans="1:2" x14ac:dyDescent="0.25">
      <c r="A2371" s="91">
        <v>250.89904333333334</v>
      </c>
      <c r="B2371" s="91"/>
    </row>
    <row r="2372" spans="1:2" x14ac:dyDescent="0.25">
      <c r="A2372" s="91">
        <v>230.29765000000003</v>
      </c>
      <c r="B2372" s="91"/>
    </row>
    <row r="2373" spans="1:2" x14ac:dyDescent="0.25">
      <c r="A2373" s="91">
        <v>210.75838333333334</v>
      </c>
      <c r="B2373" s="91"/>
    </row>
    <row r="2374" spans="1:2" x14ac:dyDescent="0.25">
      <c r="A2374" s="91">
        <v>186.37210999999999</v>
      </c>
      <c r="B2374" s="91"/>
    </row>
    <row r="2375" spans="1:2" x14ac:dyDescent="0.25">
      <c r="A2375" s="91">
        <v>159.48581333333331</v>
      </c>
      <c r="B2375" s="91"/>
    </row>
    <row r="2376" spans="1:2" x14ac:dyDescent="0.25">
      <c r="A2376" s="91">
        <v>136.96805000000001</v>
      </c>
      <c r="B2376" s="91"/>
    </row>
    <row r="2377" spans="1:2" x14ac:dyDescent="0.25">
      <c r="A2377" s="91">
        <v>120.65152666666667</v>
      </c>
      <c r="B2377" s="91"/>
    </row>
    <row r="2378" spans="1:2" x14ac:dyDescent="0.25">
      <c r="A2378" s="91">
        <v>109.57272666666667</v>
      </c>
      <c r="B2378" s="91"/>
    </row>
    <row r="2379" spans="1:2" x14ac:dyDescent="0.25">
      <c r="A2379" s="91">
        <v>104.14469333333334</v>
      </c>
      <c r="B2379" s="91"/>
    </row>
    <row r="2380" spans="1:2" x14ac:dyDescent="0.25">
      <c r="A2380" s="91">
        <v>96.881596666666653</v>
      </c>
      <c r="B2380" s="91"/>
    </row>
    <row r="2381" spans="1:2" x14ac:dyDescent="0.25">
      <c r="A2381" s="91">
        <v>92.802056666666658</v>
      </c>
      <c r="B2381" s="91"/>
    </row>
    <row r="2382" spans="1:2" x14ac:dyDescent="0.25">
      <c r="A2382" s="91">
        <v>99.199389999999994</v>
      </c>
      <c r="B2382" s="91"/>
    </row>
    <row r="2383" spans="1:2" x14ac:dyDescent="0.25">
      <c r="A2383" s="91">
        <v>124.76639333333333</v>
      </c>
      <c r="B2383" s="91"/>
    </row>
    <row r="2384" spans="1:2" x14ac:dyDescent="0.25">
      <c r="A2384" s="91">
        <v>163.51957999999999</v>
      </c>
      <c r="B2384" s="91"/>
    </row>
    <row r="2385" spans="1:2" x14ac:dyDescent="0.25">
      <c r="A2385" s="91">
        <v>196.21890999999999</v>
      </c>
      <c r="B2385" s="91"/>
    </row>
    <row r="2386" spans="1:2" x14ac:dyDescent="0.25">
      <c r="A2386" s="91">
        <v>213.97501</v>
      </c>
      <c r="B2386" s="91"/>
    </row>
    <row r="2387" spans="1:2" x14ac:dyDescent="0.25">
      <c r="A2387" s="91">
        <v>223.81044333333335</v>
      </c>
      <c r="B2387" s="91"/>
    </row>
    <row r="2388" spans="1:2" x14ac:dyDescent="0.25">
      <c r="A2388" s="91">
        <v>227.63431</v>
      </c>
      <c r="B2388" s="91"/>
    </row>
    <row r="2389" spans="1:2" x14ac:dyDescent="0.25">
      <c r="A2389" s="91">
        <v>223.65953666666667</v>
      </c>
      <c r="B2389" s="91"/>
    </row>
    <row r="2390" spans="1:2" x14ac:dyDescent="0.25">
      <c r="A2390" s="91">
        <v>221.74157000000002</v>
      </c>
      <c r="B2390" s="91"/>
    </row>
    <row r="2391" spans="1:2" x14ac:dyDescent="0.25">
      <c r="A2391" s="91">
        <v>219.87917666666667</v>
      </c>
      <c r="B2391" s="91"/>
    </row>
    <row r="2392" spans="1:2" x14ac:dyDescent="0.25">
      <c r="A2392" s="91">
        <v>235.77140333333335</v>
      </c>
      <c r="B2392" s="91"/>
    </row>
    <row r="2393" spans="1:2" x14ac:dyDescent="0.25">
      <c r="A2393" s="91">
        <v>284.7486566666667</v>
      </c>
      <c r="B2393" s="91"/>
    </row>
    <row r="2394" spans="1:2" x14ac:dyDescent="0.25">
      <c r="A2394" s="91">
        <v>310.2861933333333</v>
      </c>
      <c r="B2394" s="91"/>
    </row>
    <row r="2395" spans="1:2" x14ac:dyDescent="0.25">
      <c r="A2395" s="91">
        <v>300.31435333333332</v>
      </c>
      <c r="B2395" s="91"/>
    </row>
    <row r="2396" spans="1:2" x14ac:dyDescent="0.25">
      <c r="A2396" s="91">
        <v>268.40702333333331</v>
      </c>
      <c r="B2396" s="91"/>
    </row>
    <row r="2397" spans="1:2" x14ac:dyDescent="0.25">
      <c r="A2397" s="91">
        <v>235.83958999999996</v>
      </c>
      <c r="B2397" s="91"/>
    </row>
    <row r="2398" spans="1:2" x14ac:dyDescent="0.25">
      <c r="A2398" s="91">
        <v>195.22115666666667</v>
      </c>
      <c r="B2398" s="91"/>
    </row>
    <row r="2399" spans="1:2" x14ac:dyDescent="0.25">
      <c r="A2399" s="91">
        <v>158.98535666666669</v>
      </c>
      <c r="B2399" s="91"/>
    </row>
    <row r="2400" spans="1:2" x14ac:dyDescent="0.25">
      <c r="A2400" s="91">
        <v>140.26577</v>
      </c>
      <c r="B2400" s="91"/>
    </row>
    <row r="2401" spans="1:2" x14ac:dyDescent="0.25">
      <c r="A2401" s="91">
        <v>124.55438333333333</v>
      </c>
      <c r="B2401" s="91"/>
    </row>
    <row r="2402" spans="1:2" x14ac:dyDescent="0.25">
      <c r="A2402" s="91">
        <v>112.66995</v>
      </c>
      <c r="B2402" s="91"/>
    </row>
    <row r="2403" spans="1:2" x14ac:dyDescent="0.25">
      <c r="A2403" s="91">
        <v>103.88680000000001</v>
      </c>
      <c r="B2403" s="91"/>
    </row>
    <row r="2404" spans="1:2" x14ac:dyDescent="0.25">
      <c r="A2404" s="91">
        <v>96.476313333333337</v>
      </c>
      <c r="B2404" s="91"/>
    </row>
    <row r="2405" spans="1:2" x14ac:dyDescent="0.25">
      <c r="A2405" s="91">
        <v>97.55937999999999</v>
      </c>
      <c r="B2405" s="91"/>
    </row>
    <row r="2406" spans="1:2" x14ac:dyDescent="0.25">
      <c r="A2406" s="91">
        <v>130.89642666666668</v>
      </c>
      <c r="B2406" s="91"/>
    </row>
    <row r="2407" spans="1:2" x14ac:dyDescent="0.25">
      <c r="A2407" s="91">
        <v>163.22385</v>
      </c>
      <c r="B2407" s="91"/>
    </row>
    <row r="2408" spans="1:2" x14ac:dyDescent="0.25">
      <c r="A2408" s="91">
        <v>158.00617333333332</v>
      </c>
      <c r="B2408" s="91"/>
    </row>
    <row r="2409" spans="1:2" x14ac:dyDescent="0.25">
      <c r="A2409" s="91">
        <v>153.74737999999999</v>
      </c>
      <c r="B2409" s="91"/>
    </row>
    <row r="2410" spans="1:2" x14ac:dyDescent="0.25">
      <c r="A2410" s="91">
        <v>154.44684000000001</v>
      </c>
      <c r="B2410" s="91"/>
    </row>
    <row r="2411" spans="1:2" x14ac:dyDescent="0.25">
      <c r="A2411" s="91">
        <v>160.17401000000001</v>
      </c>
      <c r="B2411" s="91"/>
    </row>
    <row r="2412" spans="1:2" x14ac:dyDescent="0.25">
      <c r="A2412" s="91">
        <v>164.76577666666668</v>
      </c>
      <c r="B2412" s="91"/>
    </row>
    <row r="2413" spans="1:2" x14ac:dyDescent="0.25">
      <c r="A2413" s="91">
        <v>164.83388666666664</v>
      </c>
      <c r="B2413" s="91"/>
    </row>
    <row r="2414" spans="1:2" x14ac:dyDescent="0.25">
      <c r="A2414" s="91">
        <v>167.55478666666664</v>
      </c>
      <c r="B2414" s="91"/>
    </row>
    <row r="2415" spans="1:2" x14ac:dyDescent="0.25">
      <c r="A2415" s="91">
        <v>176.00888333333333</v>
      </c>
      <c r="B2415" s="91"/>
    </row>
    <row r="2416" spans="1:2" x14ac:dyDescent="0.25">
      <c r="A2416" s="91">
        <v>204.55831999999998</v>
      </c>
      <c r="B2416" s="91"/>
    </row>
    <row r="2417" spans="1:2" x14ac:dyDescent="0.25">
      <c r="A2417" s="91">
        <v>274.44742666666662</v>
      </c>
      <c r="B2417" s="91"/>
    </row>
    <row r="2418" spans="1:2" x14ac:dyDescent="0.25">
      <c r="A2418" s="91">
        <v>305.85175333333331</v>
      </c>
      <c r="B2418" s="91"/>
    </row>
    <row r="2419" spans="1:2" x14ac:dyDescent="0.25">
      <c r="A2419" s="91">
        <v>296.41395666666665</v>
      </c>
      <c r="B2419" s="91"/>
    </row>
    <row r="2420" spans="1:2" x14ac:dyDescent="0.25">
      <c r="A2420" s="91">
        <v>263.56286</v>
      </c>
      <c r="B2420" s="91"/>
    </row>
    <row r="2421" spans="1:2" x14ac:dyDescent="0.25">
      <c r="A2421" s="91">
        <v>236.59002333333333</v>
      </c>
      <c r="B2421" s="91"/>
    </row>
    <row r="2422" spans="1:2" x14ac:dyDescent="0.25">
      <c r="A2422" s="91">
        <v>197.84578666666667</v>
      </c>
      <c r="B2422" s="91"/>
    </row>
    <row r="2423" spans="1:2" x14ac:dyDescent="0.25">
      <c r="A2423" s="91">
        <v>156.73522333333335</v>
      </c>
      <c r="B2423" s="91"/>
    </row>
    <row r="2424" spans="1:2" x14ac:dyDescent="0.25">
      <c r="A2424" s="91">
        <v>130.58438666666666</v>
      </c>
      <c r="B2424" s="91"/>
    </row>
    <row r="2425" spans="1:2" x14ac:dyDescent="0.25">
      <c r="A2425" s="91">
        <v>115.91432333333333</v>
      </c>
      <c r="B2425" s="91"/>
    </row>
    <row r="2426" spans="1:2" x14ac:dyDescent="0.25">
      <c r="A2426" s="91">
        <v>108.91087333333334</v>
      </c>
      <c r="B2426" s="91"/>
    </row>
    <row r="2427" spans="1:2" x14ac:dyDescent="0.25">
      <c r="A2427" s="91">
        <v>103.42843666666666</v>
      </c>
      <c r="B2427" s="91"/>
    </row>
    <row r="2428" spans="1:2" x14ac:dyDescent="0.25">
      <c r="A2428" s="91">
        <v>96.603839999999991</v>
      </c>
      <c r="B2428" s="91"/>
    </row>
    <row r="2429" spans="1:2" x14ac:dyDescent="0.25">
      <c r="A2429" s="91">
        <v>99.125836666666672</v>
      </c>
      <c r="B2429" s="91"/>
    </row>
    <row r="2430" spans="1:2" x14ac:dyDescent="0.25">
      <c r="A2430" s="91">
        <v>131.82356999999999</v>
      </c>
      <c r="B2430" s="91"/>
    </row>
    <row r="2431" spans="1:2" x14ac:dyDescent="0.25">
      <c r="A2431" s="91">
        <v>161.12411333333333</v>
      </c>
      <c r="B2431" s="91"/>
    </row>
    <row r="2432" spans="1:2" x14ac:dyDescent="0.25">
      <c r="A2432" s="91">
        <v>158.12040333333331</v>
      </c>
      <c r="B2432" s="91"/>
    </row>
    <row r="2433" spans="1:2" x14ac:dyDescent="0.25">
      <c r="A2433" s="91">
        <v>153.58754333333334</v>
      </c>
      <c r="B2433" s="91"/>
    </row>
    <row r="2434" spans="1:2" x14ac:dyDescent="0.25">
      <c r="A2434" s="91">
        <v>151.3278</v>
      </c>
      <c r="B2434" s="91"/>
    </row>
    <row r="2435" spans="1:2" x14ac:dyDescent="0.25">
      <c r="A2435" s="91">
        <v>152.17365999999998</v>
      </c>
      <c r="B2435" s="91"/>
    </row>
    <row r="2436" spans="1:2" x14ac:dyDescent="0.25">
      <c r="A2436" s="91">
        <v>155.13148666666666</v>
      </c>
      <c r="B2436" s="91"/>
    </row>
    <row r="2437" spans="1:2" x14ac:dyDescent="0.25">
      <c r="A2437" s="91">
        <v>153.05185</v>
      </c>
      <c r="B2437" s="91"/>
    </row>
    <row r="2438" spans="1:2" x14ac:dyDescent="0.25">
      <c r="A2438" s="91">
        <v>154.06675666666666</v>
      </c>
      <c r="B2438" s="91"/>
    </row>
    <row r="2439" spans="1:2" x14ac:dyDescent="0.25">
      <c r="A2439" s="91">
        <v>161.81129000000001</v>
      </c>
      <c r="B2439" s="91"/>
    </row>
    <row r="2440" spans="1:2" x14ac:dyDescent="0.25">
      <c r="A2440" s="91">
        <v>192.84200000000001</v>
      </c>
      <c r="B2440" s="91"/>
    </row>
    <row r="2441" spans="1:2" x14ac:dyDescent="0.25">
      <c r="A2441" s="91">
        <v>267.2432</v>
      </c>
      <c r="B2441" s="91"/>
    </row>
    <row r="2442" spans="1:2" x14ac:dyDescent="0.25">
      <c r="A2442" s="91">
        <v>302.17843333333332</v>
      </c>
      <c r="B2442" s="91"/>
    </row>
    <row r="2443" spans="1:2" x14ac:dyDescent="0.25">
      <c r="A2443" s="91">
        <v>294.37709999999998</v>
      </c>
      <c r="B2443" s="91"/>
    </row>
    <row r="2444" spans="1:2" x14ac:dyDescent="0.25">
      <c r="A2444" s="91">
        <v>263.04530333333332</v>
      </c>
      <c r="B2444" s="91"/>
    </row>
    <row r="2445" spans="1:2" x14ac:dyDescent="0.25">
      <c r="A2445" s="91">
        <v>235.35277000000002</v>
      </c>
      <c r="B2445" s="91"/>
    </row>
    <row r="2446" spans="1:2" x14ac:dyDescent="0.25">
      <c r="A2446" s="91">
        <v>196.65843666666666</v>
      </c>
      <c r="B2446" s="91"/>
    </row>
    <row r="2447" spans="1:2" x14ac:dyDescent="0.25">
      <c r="A2447" s="91">
        <v>164.88506999999998</v>
      </c>
      <c r="B2447" s="91"/>
    </row>
    <row r="2448" spans="1:2" x14ac:dyDescent="0.25">
      <c r="A2448" s="91">
        <v>139.40643666666668</v>
      </c>
      <c r="B2448" s="91"/>
    </row>
    <row r="2449" spans="1:2" x14ac:dyDescent="0.25">
      <c r="A2449" s="91">
        <v>119.89670000000001</v>
      </c>
      <c r="B2449" s="91"/>
    </row>
    <row r="2450" spans="1:2" x14ac:dyDescent="0.25">
      <c r="A2450" s="91">
        <v>107.39884333333333</v>
      </c>
      <c r="B2450" s="91"/>
    </row>
    <row r="2451" spans="1:2" x14ac:dyDescent="0.25">
      <c r="A2451" s="91">
        <v>100.49944333333333</v>
      </c>
      <c r="B2451" s="91"/>
    </row>
    <row r="2452" spans="1:2" x14ac:dyDescent="0.25">
      <c r="A2452" s="91">
        <v>94.539943333333326</v>
      </c>
      <c r="B2452" s="91"/>
    </row>
    <row r="2453" spans="1:2" x14ac:dyDescent="0.25">
      <c r="A2453" s="91">
        <v>97.566176666666678</v>
      </c>
      <c r="B2453" s="91"/>
    </row>
    <row r="2454" spans="1:2" x14ac:dyDescent="0.25">
      <c r="A2454" s="91">
        <v>130.28411</v>
      </c>
      <c r="B2454" s="91"/>
    </row>
    <row r="2455" spans="1:2" x14ac:dyDescent="0.25">
      <c r="A2455" s="91">
        <v>162.26831333333334</v>
      </c>
      <c r="B2455" s="91"/>
    </row>
    <row r="2456" spans="1:2" x14ac:dyDescent="0.25">
      <c r="A2456" s="91">
        <v>159.44276666666667</v>
      </c>
      <c r="B2456" s="91"/>
    </row>
    <row r="2457" spans="1:2" x14ac:dyDescent="0.25">
      <c r="A2457" s="91">
        <v>154.72363333333331</v>
      </c>
      <c r="B2457" s="91"/>
    </row>
    <row r="2458" spans="1:2" x14ac:dyDescent="0.25">
      <c r="A2458" s="91">
        <v>150.80320666666665</v>
      </c>
      <c r="B2458" s="91"/>
    </row>
    <row r="2459" spans="1:2" x14ac:dyDescent="0.25">
      <c r="A2459" s="91">
        <v>151.03613666666666</v>
      </c>
      <c r="B2459" s="91"/>
    </row>
    <row r="2460" spans="1:2" x14ac:dyDescent="0.25">
      <c r="A2460" s="91">
        <v>153.92417666666665</v>
      </c>
      <c r="B2460" s="91"/>
    </row>
    <row r="2461" spans="1:2" x14ac:dyDescent="0.25">
      <c r="A2461" s="91">
        <v>153.71826999999999</v>
      </c>
      <c r="B2461" s="91"/>
    </row>
    <row r="2462" spans="1:2" x14ac:dyDescent="0.25">
      <c r="A2462" s="91">
        <v>155.42212000000001</v>
      </c>
      <c r="B2462" s="91"/>
    </row>
    <row r="2463" spans="1:2" x14ac:dyDescent="0.25">
      <c r="A2463" s="91">
        <v>162.85144333333335</v>
      </c>
      <c r="B2463" s="91"/>
    </row>
    <row r="2464" spans="1:2" x14ac:dyDescent="0.25">
      <c r="A2464" s="91">
        <v>188.26225333333332</v>
      </c>
      <c r="B2464" s="91"/>
    </row>
    <row r="2465" spans="1:2" x14ac:dyDescent="0.25">
      <c r="A2465" s="91">
        <v>250.00868666666665</v>
      </c>
      <c r="B2465" s="91"/>
    </row>
    <row r="2466" spans="1:2" x14ac:dyDescent="0.25">
      <c r="A2466" s="91">
        <v>277.83713</v>
      </c>
      <c r="B2466" s="91"/>
    </row>
    <row r="2467" spans="1:2" x14ac:dyDescent="0.25">
      <c r="A2467" s="91">
        <v>273.21362666666664</v>
      </c>
      <c r="B2467" s="91"/>
    </row>
    <row r="2468" spans="1:2" x14ac:dyDescent="0.25">
      <c r="A2468" s="91">
        <v>252.38826333333333</v>
      </c>
      <c r="B2468" s="91"/>
    </row>
    <row r="2469" spans="1:2" x14ac:dyDescent="0.25">
      <c r="A2469" s="91">
        <v>227.68989333333329</v>
      </c>
      <c r="B2469" s="91"/>
    </row>
    <row r="2470" spans="1:2" x14ac:dyDescent="0.25">
      <c r="A2470" s="91">
        <v>192.47689333333332</v>
      </c>
      <c r="B2470" s="91"/>
    </row>
    <row r="2471" spans="1:2" x14ac:dyDescent="0.25">
      <c r="A2471" s="91">
        <v>155.02499333333333</v>
      </c>
      <c r="B2471" s="91"/>
    </row>
    <row r="2472" spans="1:2" x14ac:dyDescent="0.25">
      <c r="A2472" s="91">
        <v>130.53219333333334</v>
      </c>
      <c r="B2472" s="91"/>
    </row>
    <row r="2473" spans="1:2" x14ac:dyDescent="0.25">
      <c r="A2473" s="91">
        <v>116.74714666666668</v>
      </c>
      <c r="B2473" s="91"/>
    </row>
    <row r="2474" spans="1:2" x14ac:dyDescent="0.25">
      <c r="A2474" s="91">
        <v>106.06194333333335</v>
      </c>
      <c r="B2474" s="91"/>
    </row>
    <row r="2475" spans="1:2" x14ac:dyDescent="0.25">
      <c r="A2475" s="91">
        <v>100.23053333333334</v>
      </c>
      <c r="B2475" s="91"/>
    </row>
    <row r="2476" spans="1:2" x14ac:dyDescent="0.25">
      <c r="A2476" s="91">
        <v>93.761740000000003</v>
      </c>
      <c r="B2476" s="91"/>
    </row>
    <row r="2477" spans="1:2" x14ac:dyDescent="0.25">
      <c r="A2477" s="91">
        <v>96.295473333333334</v>
      </c>
      <c r="B2477" s="91"/>
    </row>
    <row r="2478" spans="1:2" x14ac:dyDescent="0.25">
      <c r="A2478" s="91">
        <v>128.44998333333336</v>
      </c>
      <c r="B2478" s="91"/>
    </row>
    <row r="2479" spans="1:2" x14ac:dyDescent="0.25">
      <c r="A2479" s="91">
        <v>159.27418</v>
      </c>
      <c r="B2479" s="91"/>
    </row>
    <row r="2480" spans="1:2" x14ac:dyDescent="0.25">
      <c r="A2480" s="91">
        <v>159.89052666666669</v>
      </c>
      <c r="B2480" s="91"/>
    </row>
    <row r="2481" spans="1:2" x14ac:dyDescent="0.25">
      <c r="A2481" s="91">
        <v>157.69424666666666</v>
      </c>
      <c r="B2481" s="91"/>
    </row>
    <row r="2482" spans="1:2" x14ac:dyDescent="0.25">
      <c r="A2482" s="91">
        <v>155.91571000000002</v>
      </c>
      <c r="B2482" s="91"/>
    </row>
    <row r="2483" spans="1:2" x14ac:dyDescent="0.25">
      <c r="A2483" s="91">
        <v>158.21103666666667</v>
      </c>
      <c r="B2483" s="91"/>
    </row>
    <row r="2484" spans="1:2" x14ac:dyDescent="0.25">
      <c r="A2484" s="91">
        <v>164.01025999999999</v>
      </c>
      <c r="B2484" s="91"/>
    </row>
    <row r="2485" spans="1:2" x14ac:dyDescent="0.25">
      <c r="A2485" s="91">
        <v>164.14235999999997</v>
      </c>
      <c r="B2485" s="91"/>
    </row>
    <row r="2486" spans="1:2" x14ac:dyDescent="0.25">
      <c r="A2486" s="91">
        <v>166.89980999999997</v>
      </c>
      <c r="B2486" s="91"/>
    </row>
    <row r="2487" spans="1:2" x14ac:dyDescent="0.25">
      <c r="A2487" s="91">
        <v>176.52064666666669</v>
      </c>
      <c r="B2487" s="91"/>
    </row>
    <row r="2488" spans="1:2" x14ac:dyDescent="0.25">
      <c r="A2488" s="91">
        <v>206.70711333333333</v>
      </c>
      <c r="B2488" s="91"/>
    </row>
    <row r="2489" spans="1:2" x14ac:dyDescent="0.25">
      <c r="A2489" s="91">
        <v>262.43128333333334</v>
      </c>
      <c r="B2489" s="91"/>
    </row>
    <row r="2490" spans="1:2" x14ac:dyDescent="0.25">
      <c r="A2490" s="91">
        <v>288.49611333333337</v>
      </c>
      <c r="B2490" s="91"/>
    </row>
    <row r="2491" spans="1:2" x14ac:dyDescent="0.25">
      <c r="A2491" s="91">
        <v>275.43401333333333</v>
      </c>
      <c r="B2491" s="91"/>
    </row>
    <row r="2492" spans="1:2" x14ac:dyDescent="0.25">
      <c r="A2492" s="91">
        <v>240.82324666666665</v>
      </c>
      <c r="B2492" s="91"/>
    </row>
    <row r="2493" spans="1:2" x14ac:dyDescent="0.25">
      <c r="A2493" s="91">
        <v>212.72427999999999</v>
      </c>
      <c r="B2493" s="91"/>
    </row>
    <row r="2494" spans="1:2" x14ac:dyDescent="0.25">
      <c r="A2494" s="91">
        <v>186.86334666666667</v>
      </c>
      <c r="B2494" s="91"/>
    </row>
    <row r="2495" spans="1:2" x14ac:dyDescent="0.25">
      <c r="A2495" s="91">
        <v>161.73348000000001</v>
      </c>
      <c r="B2495" s="91"/>
    </row>
    <row r="2496" spans="1:2" x14ac:dyDescent="0.25">
      <c r="A2496" s="91">
        <v>138.29798</v>
      </c>
      <c r="B2496" s="91"/>
    </row>
    <row r="2497" spans="1:2" x14ac:dyDescent="0.25">
      <c r="A2497" s="91">
        <v>121.81014666666667</v>
      </c>
      <c r="B2497" s="91"/>
    </row>
    <row r="2498" spans="1:2" x14ac:dyDescent="0.25">
      <c r="A2498" s="91">
        <v>111.85726666666666</v>
      </c>
      <c r="B2498" s="91"/>
    </row>
    <row r="2499" spans="1:2" x14ac:dyDescent="0.25">
      <c r="A2499" s="91">
        <v>107.4324</v>
      </c>
      <c r="B2499" s="91"/>
    </row>
    <row r="2500" spans="1:2" x14ac:dyDescent="0.25">
      <c r="A2500" s="91">
        <v>101.514</v>
      </c>
      <c r="B2500" s="91"/>
    </row>
    <row r="2501" spans="1:2" x14ac:dyDescent="0.25">
      <c r="A2501" s="91">
        <v>99.341266666666655</v>
      </c>
      <c r="B2501" s="91"/>
    </row>
    <row r="2502" spans="1:2" x14ac:dyDescent="0.25">
      <c r="A2502" s="91">
        <v>107.66623333333334</v>
      </c>
      <c r="B2502" s="91"/>
    </row>
    <row r="2503" spans="1:2" x14ac:dyDescent="0.25">
      <c r="A2503" s="91">
        <v>140.14703333333333</v>
      </c>
      <c r="B2503" s="91"/>
    </row>
    <row r="2504" spans="1:2" x14ac:dyDescent="0.25">
      <c r="A2504" s="91">
        <v>179.98123333333334</v>
      </c>
      <c r="B2504" s="91"/>
    </row>
    <row r="2505" spans="1:2" x14ac:dyDescent="0.25">
      <c r="A2505" s="91">
        <v>204.64690666666664</v>
      </c>
      <c r="B2505" s="91"/>
    </row>
    <row r="2506" spans="1:2" x14ac:dyDescent="0.25">
      <c r="A2506" s="91">
        <v>213.58763333333334</v>
      </c>
      <c r="B2506" s="91"/>
    </row>
    <row r="2507" spans="1:2" x14ac:dyDescent="0.25">
      <c r="A2507" s="91">
        <v>214.87474</v>
      </c>
      <c r="B2507" s="91"/>
    </row>
    <row r="2508" spans="1:2" x14ac:dyDescent="0.25">
      <c r="A2508" s="91">
        <v>213.60310000000001</v>
      </c>
      <c r="B2508" s="91"/>
    </row>
    <row r="2509" spans="1:2" x14ac:dyDescent="0.25">
      <c r="A2509" s="91">
        <v>206.3645333333333</v>
      </c>
      <c r="B2509" s="91"/>
    </row>
    <row r="2510" spans="1:2" x14ac:dyDescent="0.25">
      <c r="A2510" s="91">
        <v>201.11673333333334</v>
      </c>
      <c r="B2510" s="91"/>
    </row>
    <row r="2511" spans="1:2" x14ac:dyDescent="0.25">
      <c r="A2511" s="91">
        <v>202.44346666666667</v>
      </c>
      <c r="B2511" s="91"/>
    </row>
    <row r="2512" spans="1:2" x14ac:dyDescent="0.25">
      <c r="A2512" s="91">
        <v>216.38033333333334</v>
      </c>
      <c r="B2512" s="91"/>
    </row>
    <row r="2513" spans="1:2" x14ac:dyDescent="0.25">
      <c r="A2513" s="91">
        <v>256.57407000000001</v>
      </c>
      <c r="B2513" s="91"/>
    </row>
    <row r="2514" spans="1:2" x14ac:dyDescent="0.25">
      <c r="A2514" s="91">
        <v>282.41859999999997</v>
      </c>
      <c r="B2514" s="91"/>
    </row>
    <row r="2515" spans="1:2" x14ac:dyDescent="0.25">
      <c r="A2515" s="91">
        <v>275.6644</v>
      </c>
      <c r="B2515" s="91"/>
    </row>
    <row r="2516" spans="1:2" x14ac:dyDescent="0.25">
      <c r="A2516" s="91">
        <v>243.89570000000003</v>
      </c>
      <c r="B2516" s="91"/>
    </row>
    <row r="2517" spans="1:2" x14ac:dyDescent="0.25">
      <c r="A2517" s="91">
        <v>217.30843333333331</v>
      </c>
      <c r="B2517" s="91"/>
    </row>
    <row r="2518" spans="1:2" x14ac:dyDescent="0.25">
      <c r="A2518" s="91">
        <v>193.34143333333333</v>
      </c>
      <c r="B2518" s="91"/>
    </row>
    <row r="2519" spans="1:2" x14ac:dyDescent="0.25">
      <c r="A2519" s="91">
        <v>168.05526666666665</v>
      </c>
      <c r="B2519" s="91"/>
    </row>
    <row r="2520" spans="1:2" x14ac:dyDescent="0.25">
      <c r="A2520" s="91">
        <v>144.6173</v>
      </c>
      <c r="B2520" s="91"/>
    </row>
    <row r="2521" spans="1:2" x14ac:dyDescent="0.25">
      <c r="A2521" s="91">
        <v>125.12703333333334</v>
      </c>
      <c r="B2521" s="91"/>
    </row>
    <row r="2522" spans="1:2" x14ac:dyDescent="0.25">
      <c r="A2522" s="91">
        <v>111.83073333333333</v>
      </c>
      <c r="B2522" s="91"/>
    </row>
    <row r="2523" spans="1:2" x14ac:dyDescent="0.25">
      <c r="A2523" s="91">
        <v>102.29876666666667</v>
      </c>
      <c r="B2523" s="91"/>
    </row>
    <row r="2524" spans="1:2" x14ac:dyDescent="0.25">
      <c r="A2524" s="91">
        <v>94.266766666666655</v>
      </c>
      <c r="B2524" s="91"/>
    </row>
    <row r="2525" spans="1:2" x14ac:dyDescent="0.25">
      <c r="A2525" s="91">
        <v>91.783366666666666</v>
      </c>
      <c r="B2525" s="91"/>
    </row>
    <row r="2526" spans="1:2" x14ac:dyDescent="0.25">
      <c r="A2526" s="91">
        <v>100.71610000000003</v>
      </c>
      <c r="B2526" s="91"/>
    </row>
    <row r="2527" spans="1:2" x14ac:dyDescent="0.25">
      <c r="A2527" s="91">
        <v>130.39406666666667</v>
      </c>
      <c r="B2527" s="91"/>
    </row>
    <row r="2528" spans="1:2" x14ac:dyDescent="0.25">
      <c r="A2528" s="91">
        <v>172.00459999999998</v>
      </c>
      <c r="B2528" s="91"/>
    </row>
    <row r="2529" spans="1:2" x14ac:dyDescent="0.25">
      <c r="A2529" s="91">
        <v>203.51310999999995</v>
      </c>
      <c r="B2529" s="91"/>
    </row>
    <row r="2530" spans="1:2" x14ac:dyDescent="0.25">
      <c r="A2530" s="91">
        <v>219.17903666666666</v>
      </c>
      <c r="B2530" s="91"/>
    </row>
    <row r="2531" spans="1:2" x14ac:dyDescent="0.25">
      <c r="A2531" s="91">
        <v>227.25407666666669</v>
      </c>
      <c r="B2531" s="91"/>
    </row>
    <row r="2532" spans="1:2" x14ac:dyDescent="0.25">
      <c r="A2532" s="91">
        <v>230.86207000000002</v>
      </c>
      <c r="B2532" s="91"/>
    </row>
    <row r="2533" spans="1:2" x14ac:dyDescent="0.25">
      <c r="A2533" s="91">
        <v>227.43614333333332</v>
      </c>
      <c r="B2533" s="91"/>
    </row>
    <row r="2534" spans="1:2" x14ac:dyDescent="0.25">
      <c r="A2534" s="91">
        <v>224.44376666666668</v>
      </c>
      <c r="B2534" s="91"/>
    </row>
    <row r="2535" spans="1:2" x14ac:dyDescent="0.25">
      <c r="A2535" s="91">
        <v>221.72557333333339</v>
      </c>
      <c r="B2535" s="91"/>
    </row>
    <row r="2536" spans="1:2" x14ac:dyDescent="0.25">
      <c r="A2536" s="91">
        <v>234.34707333333336</v>
      </c>
      <c r="B2536" s="91"/>
    </row>
    <row r="2537" spans="1:2" x14ac:dyDescent="0.25">
      <c r="A2537" s="91">
        <v>284.99653666666666</v>
      </c>
      <c r="B2537" s="91"/>
    </row>
    <row r="2538" spans="1:2" x14ac:dyDescent="0.25">
      <c r="A2538" s="91">
        <v>312.51973666666669</v>
      </c>
      <c r="B2538" s="91"/>
    </row>
    <row r="2539" spans="1:2" x14ac:dyDescent="0.25">
      <c r="A2539" s="91">
        <v>301.59289999999999</v>
      </c>
      <c r="B2539" s="91"/>
    </row>
    <row r="2540" spans="1:2" x14ac:dyDescent="0.25">
      <c r="A2540" s="91">
        <v>277.04523666666671</v>
      </c>
      <c r="B2540" s="91"/>
    </row>
    <row r="2541" spans="1:2" x14ac:dyDescent="0.25">
      <c r="A2541" s="91">
        <v>240.88846999999998</v>
      </c>
      <c r="B2541" s="91"/>
    </row>
    <row r="2542" spans="1:2" x14ac:dyDescent="0.25">
      <c r="A2542" s="91">
        <v>197.93086666666667</v>
      </c>
      <c r="B2542" s="91"/>
    </row>
    <row r="2543" spans="1:2" x14ac:dyDescent="0.25">
      <c r="A2543" s="91">
        <v>156.03360000000001</v>
      </c>
      <c r="B2543" s="91"/>
    </row>
    <row r="2544" spans="1:2" x14ac:dyDescent="0.25">
      <c r="A2544" s="91">
        <v>131.37713333333332</v>
      </c>
      <c r="B2544" s="91"/>
    </row>
    <row r="2545" spans="1:2" x14ac:dyDescent="0.25">
      <c r="A2545" s="91">
        <v>116.53696666666666</v>
      </c>
      <c r="B2545" s="91"/>
    </row>
    <row r="2546" spans="1:2" x14ac:dyDescent="0.25">
      <c r="A2546" s="91">
        <v>108.3372</v>
      </c>
      <c r="B2546" s="91"/>
    </row>
    <row r="2547" spans="1:2" x14ac:dyDescent="0.25">
      <c r="A2547" s="91">
        <v>100.52990000000001</v>
      </c>
      <c r="B2547" s="91"/>
    </row>
    <row r="2548" spans="1:2" x14ac:dyDescent="0.25">
      <c r="A2548" s="91">
        <v>94.283566666666673</v>
      </c>
      <c r="B2548" s="91"/>
    </row>
    <row r="2549" spans="1:2" x14ac:dyDescent="0.25">
      <c r="A2549" s="91">
        <v>97.403266666666667</v>
      </c>
      <c r="B2549" s="91"/>
    </row>
    <row r="2550" spans="1:2" x14ac:dyDescent="0.25">
      <c r="A2550" s="91">
        <v>130.81453333333332</v>
      </c>
      <c r="B2550" s="91"/>
    </row>
    <row r="2551" spans="1:2" x14ac:dyDescent="0.25">
      <c r="A2551" s="91">
        <v>161.26049</v>
      </c>
      <c r="B2551" s="91"/>
    </row>
    <row r="2552" spans="1:2" x14ac:dyDescent="0.25">
      <c r="A2552" s="91">
        <v>158.04338666666666</v>
      </c>
      <c r="B2552" s="91"/>
    </row>
    <row r="2553" spans="1:2" x14ac:dyDescent="0.25">
      <c r="A2553" s="91">
        <v>153.55860999999999</v>
      </c>
      <c r="B2553" s="91"/>
    </row>
    <row r="2554" spans="1:2" x14ac:dyDescent="0.25">
      <c r="A2554" s="91">
        <v>150.57050333333333</v>
      </c>
      <c r="B2554" s="91"/>
    </row>
    <row r="2555" spans="1:2" x14ac:dyDescent="0.25">
      <c r="A2555" s="91">
        <v>151.72174333333334</v>
      </c>
      <c r="B2555" s="91"/>
    </row>
    <row r="2556" spans="1:2" x14ac:dyDescent="0.25">
      <c r="A2556" s="91">
        <v>154.32078999999999</v>
      </c>
      <c r="B2556" s="91"/>
    </row>
    <row r="2557" spans="1:2" x14ac:dyDescent="0.25">
      <c r="A2557" s="91">
        <v>152.55276000000001</v>
      </c>
      <c r="B2557" s="91"/>
    </row>
    <row r="2558" spans="1:2" x14ac:dyDescent="0.25">
      <c r="A2558" s="91">
        <v>153.85748333333336</v>
      </c>
      <c r="B2558" s="91"/>
    </row>
    <row r="2559" spans="1:2" x14ac:dyDescent="0.25">
      <c r="A2559" s="91">
        <v>159.43088666666668</v>
      </c>
      <c r="B2559" s="91"/>
    </row>
    <row r="2560" spans="1:2" x14ac:dyDescent="0.25">
      <c r="A2560" s="91">
        <v>185.07911999999999</v>
      </c>
      <c r="B2560" s="91"/>
    </row>
    <row r="2561" spans="1:2" x14ac:dyDescent="0.25">
      <c r="A2561" s="91">
        <v>258.23290333333335</v>
      </c>
      <c r="B2561" s="91"/>
    </row>
    <row r="2562" spans="1:2" x14ac:dyDescent="0.25">
      <c r="A2562" s="91">
        <v>292.83702666666665</v>
      </c>
      <c r="B2562" s="91"/>
    </row>
    <row r="2563" spans="1:2" x14ac:dyDescent="0.25">
      <c r="A2563" s="91">
        <v>282.11414666666667</v>
      </c>
      <c r="B2563" s="91"/>
    </row>
    <row r="2564" spans="1:2" x14ac:dyDescent="0.25">
      <c r="A2564" s="91">
        <v>262.08959333333331</v>
      </c>
      <c r="B2564" s="91"/>
    </row>
    <row r="2565" spans="1:2" x14ac:dyDescent="0.25">
      <c r="A2565" s="91">
        <v>233.4466966666667</v>
      </c>
      <c r="B2565" s="91"/>
    </row>
    <row r="2566" spans="1:2" x14ac:dyDescent="0.25">
      <c r="A2566" s="91">
        <v>193.75306666666665</v>
      </c>
      <c r="B2566" s="91"/>
    </row>
    <row r="2567" spans="1:2" x14ac:dyDescent="0.25">
      <c r="A2567" s="91">
        <v>152.30617666666666</v>
      </c>
      <c r="B2567" s="91"/>
    </row>
    <row r="2568" spans="1:2" x14ac:dyDescent="0.25">
      <c r="A2568" s="91">
        <v>126.78024000000001</v>
      </c>
      <c r="B2568" s="91"/>
    </row>
    <row r="2569" spans="1:2" x14ac:dyDescent="0.25">
      <c r="A2569" s="91">
        <v>111.49883</v>
      </c>
      <c r="B2569" s="91"/>
    </row>
    <row r="2570" spans="1:2" x14ac:dyDescent="0.25">
      <c r="A2570" s="91">
        <v>104.48589333333334</v>
      </c>
      <c r="B2570" s="91"/>
    </row>
    <row r="2571" spans="1:2" x14ac:dyDescent="0.25">
      <c r="A2571" s="91">
        <v>102.24795333333334</v>
      </c>
      <c r="B2571" s="91"/>
    </row>
    <row r="2572" spans="1:2" x14ac:dyDescent="0.25">
      <c r="A2572" s="91">
        <v>95.657293333333328</v>
      </c>
      <c r="B2572" s="91"/>
    </row>
    <row r="2573" spans="1:2" x14ac:dyDescent="0.25">
      <c r="A2573" s="91">
        <v>97.404250000000005</v>
      </c>
      <c r="B2573" s="91"/>
    </row>
    <row r="2574" spans="1:2" x14ac:dyDescent="0.25">
      <c r="A2574" s="91">
        <v>129.91824333333332</v>
      </c>
      <c r="B2574" s="91"/>
    </row>
    <row r="2575" spans="1:2" x14ac:dyDescent="0.25">
      <c r="A2575" s="91">
        <v>159.23933000000002</v>
      </c>
      <c r="B2575" s="91"/>
    </row>
    <row r="2576" spans="1:2" x14ac:dyDescent="0.25">
      <c r="A2576" s="91">
        <v>156.21803666666668</v>
      </c>
      <c r="B2576" s="91"/>
    </row>
    <row r="2577" spans="1:2" x14ac:dyDescent="0.25">
      <c r="A2577" s="91">
        <v>151.36947000000001</v>
      </c>
      <c r="B2577" s="91"/>
    </row>
    <row r="2578" spans="1:2" x14ac:dyDescent="0.25">
      <c r="A2578" s="91">
        <v>147.71330666666665</v>
      </c>
      <c r="B2578" s="91"/>
    </row>
    <row r="2579" spans="1:2" x14ac:dyDescent="0.25">
      <c r="A2579" s="91">
        <v>147.69414666666665</v>
      </c>
      <c r="B2579" s="91"/>
    </row>
    <row r="2580" spans="1:2" x14ac:dyDescent="0.25">
      <c r="A2580" s="91">
        <v>150.08371333333335</v>
      </c>
      <c r="B2580" s="91"/>
    </row>
    <row r="2581" spans="1:2" x14ac:dyDescent="0.25">
      <c r="A2581" s="91">
        <v>148.35375999999999</v>
      </c>
      <c r="B2581" s="91"/>
    </row>
    <row r="2582" spans="1:2" x14ac:dyDescent="0.25">
      <c r="A2582" s="91">
        <v>150.30678999999998</v>
      </c>
      <c r="B2582" s="91"/>
    </row>
    <row r="2583" spans="1:2" x14ac:dyDescent="0.25">
      <c r="A2583" s="91">
        <v>155.79135333333335</v>
      </c>
      <c r="B2583" s="91"/>
    </row>
    <row r="2584" spans="1:2" x14ac:dyDescent="0.25">
      <c r="A2584" s="91">
        <v>179.17719333333332</v>
      </c>
      <c r="B2584" s="91"/>
    </row>
    <row r="2585" spans="1:2" x14ac:dyDescent="0.25">
      <c r="A2585" s="91">
        <v>247.34069333333335</v>
      </c>
      <c r="B2585" s="91"/>
    </row>
    <row r="2586" spans="1:2" x14ac:dyDescent="0.25">
      <c r="A2586" s="91">
        <v>280.08655999999996</v>
      </c>
      <c r="B2586" s="91"/>
    </row>
    <row r="2587" spans="1:2" x14ac:dyDescent="0.25">
      <c r="A2587" s="91">
        <v>271.14695666666665</v>
      </c>
      <c r="B2587" s="91"/>
    </row>
    <row r="2588" spans="1:2" x14ac:dyDescent="0.25">
      <c r="A2588" s="91">
        <v>255.28116333333335</v>
      </c>
      <c r="B2588" s="91"/>
    </row>
    <row r="2589" spans="1:2" x14ac:dyDescent="0.25">
      <c r="A2589" s="91">
        <v>228.25626</v>
      </c>
      <c r="B2589" s="91"/>
    </row>
    <row r="2590" spans="1:2" x14ac:dyDescent="0.25">
      <c r="A2590" s="91">
        <v>192.04282000000001</v>
      </c>
      <c r="B2590" s="91"/>
    </row>
    <row r="2591" spans="1:2" x14ac:dyDescent="0.25">
      <c r="A2591" s="91">
        <v>153.72433000000001</v>
      </c>
      <c r="B2591" s="91"/>
    </row>
    <row r="2592" spans="1:2" x14ac:dyDescent="0.25">
      <c r="A2592" s="91">
        <v>127.65549</v>
      </c>
      <c r="B2592" s="91"/>
    </row>
    <row r="2593" spans="1:2" x14ac:dyDescent="0.25">
      <c r="A2593" s="91">
        <v>114.09928999999998</v>
      </c>
      <c r="B2593" s="91"/>
    </row>
    <row r="2594" spans="1:2" x14ac:dyDescent="0.25">
      <c r="A2594" s="91">
        <v>104.96928000000001</v>
      </c>
      <c r="B2594" s="91"/>
    </row>
    <row r="2595" spans="1:2" x14ac:dyDescent="0.25">
      <c r="A2595" s="91">
        <v>101.08334666666667</v>
      </c>
      <c r="B2595" s="91"/>
    </row>
    <row r="2596" spans="1:2" x14ac:dyDescent="0.25">
      <c r="A2596" s="91">
        <v>93.962879999999998</v>
      </c>
      <c r="B2596" s="91"/>
    </row>
    <row r="2597" spans="1:2" x14ac:dyDescent="0.25">
      <c r="A2597" s="91">
        <v>96.652413333333328</v>
      </c>
      <c r="B2597" s="91"/>
    </row>
    <row r="2598" spans="1:2" x14ac:dyDescent="0.25">
      <c r="A2598" s="91">
        <v>129.33047999999999</v>
      </c>
      <c r="B2598" s="91"/>
    </row>
    <row r="2599" spans="1:2" x14ac:dyDescent="0.25">
      <c r="A2599" s="91">
        <v>159.78505666666666</v>
      </c>
      <c r="B2599" s="91"/>
    </row>
    <row r="2600" spans="1:2" x14ac:dyDescent="0.25">
      <c r="A2600" s="91">
        <v>157.89215333333334</v>
      </c>
      <c r="B2600" s="91"/>
    </row>
    <row r="2601" spans="1:2" x14ac:dyDescent="0.25">
      <c r="A2601" s="91">
        <v>153.32471999999999</v>
      </c>
      <c r="B2601" s="91"/>
    </row>
    <row r="2602" spans="1:2" x14ac:dyDescent="0.25">
      <c r="A2602" s="91">
        <v>149.62550666666667</v>
      </c>
      <c r="B2602" s="91"/>
    </row>
    <row r="2603" spans="1:2" x14ac:dyDescent="0.25">
      <c r="A2603" s="91">
        <v>150.13940000000002</v>
      </c>
      <c r="B2603" s="91"/>
    </row>
    <row r="2604" spans="1:2" x14ac:dyDescent="0.25">
      <c r="A2604" s="91">
        <v>154.00814666666668</v>
      </c>
      <c r="B2604" s="91"/>
    </row>
    <row r="2605" spans="1:2" x14ac:dyDescent="0.25">
      <c r="A2605" s="91">
        <v>156.82310333333334</v>
      </c>
      <c r="B2605" s="91"/>
    </row>
    <row r="2606" spans="1:2" x14ac:dyDescent="0.25">
      <c r="A2606" s="91">
        <v>158.42777000000001</v>
      </c>
      <c r="B2606" s="91"/>
    </row>
    <row r="2607" spans="1:2" x14ac:dyDescent="0.25">
      <c r="A2607" s="91">
        <v>161.27530333333334</v>
      </c>
      <c r="B2607" s="91"/>
    </row>
    <row r="2608" spans="1:2" x14ac:dyDescent="0.25">
      <c r="A2608" s="91">
        <v>182.35930999999999</v>
      </c>
      <c r="B2608" s="91"/>
    </row>
    <row r="2609" spans="1:2" x14ac:dyDescent="0.25">
      <c r="A2609" s="91">
        <v>246.43840999999998</v>
      </c>
      <c r="B2609" s="91"/>
    </row>
    <row r="2610" spans="1:2" x14ac:dyDescent="0.25">
      <c r="A2610" s="91">
        <v>275.99194333333332</v>
      </c>
      <c r="B2610" s="91"/>
    </row>
    <row r="2611" spans="1:2" x14ac:dyDescent="0.25">
      <c r="A2611" s="91">
        <v>267.0817766666666</v>
      </c>
      <c r="B2611" s="91"/>
    </row>
    <row r="2612" spans="1:2" x14ac:dyDescent="0.25">
      <c r="A2612" s="91">
        <v>254.55967666666669</v>
      </c>
      <c r="B2612" s="91"/>
    </row>
    <row r="2613" spans="1:2" x14ac:dyDescent="0.25">
      <c r="A2613" s="91">
        <v>229.23691000000002</v>
      </c>
      <c r="B2613" s="91"/>
    </row>
    <row r="2614" spans="1:2" x14ac:dyDescent="0.25">
      <c r="A2614" s="91">
        <v>192.24317666666667</v>
      </c>
      <c r="B2614" s="91"/>
    </row>
    <row r="2615" spans="1:2" x14ac:dyDescent="0.25">
      <c r="A2615" s="91">
        <v>154.56480999999999</v>
      </c>
      <c r="B2615" s="91"/>
    </row>
    <row r="2616" spans="1:2" x14ac:dyDescent="0.25">
      <c r="A2616" s="91">
        <v>130.29669333333334</v>
      </c>
      <c r="B2616" s="91"/>
    </row>
    <row r="2617" spans="1:2" x14ac:dyDescent="0.25">
      <c r="A2617" s="91">
        <v>117.67159333333335</v>
      </c>
      <c r="B2617" s="91"/>
    </row>
    <row r="2618" spans="1:2" x14ac:dyDescent="0.25">
      <c r="A2618" s="91">
        <v>108.48321333333332</v>
      </c>
      <c r="B2618" s="91"/>
    </row>
    <row r="2619" spans="1:2" x14ac:dyDescent="0.25">
      <c r="A2619" s="91">
        <v>100.06174666666668</v>
      </c>
      <c r="B2619" s="91"/>
    </row>
    <row r="2620" spans="1:2" x14ac:dyDescent="0.25">
      <c r="A2620" s="91">
        <v>93.216646666666662</v>
      </c>
      <c r="B2620" s="91"/>
    </row>
    <row r="2621" spans="1:2" x14ac:dyDescent="0.25">
      <c r="A2621" s="91">
        <v>96.641346666666678</v>
      </c>
      <c r="B2621" s="91"/>
    </row>
    <row r="2622" spans="1:2" x14ac:dyDescent="0.25">
      <c r="A2622" s="91">
        <v>129.52408</v>
      </c>
      <c r="B2622" s="91"/>
    </row>
    <row r="2623" spans="1:2" x14ac:dyDescent="0.25">
      <c r="A2623" s="91">
        <v>161.06548000000001</v>
      </c>
      <c r="B2623" s="91"/>
    </row>
    <row r="2624" spans="1:2" x14ac:dyDescent="0.25">
      <c r="A2624" s="91">
        <v>159.17204666666666</v>
      </c>
      <c r="B2624" s="91"/>
    </row>
    <row r="2625" spans="1:2" x14ac:dyDescent="0.25">
      <c r="A2625" s="91">
        <v>154.55280999999999</v>
      </c>
      <c r="B2625" s="91"/>
    </row>
    <row r="2626" spans="1:2" x14ac:dyDescent="0.25">
      <c r="A2626" s="91">
        <v>149.78488999999999</v>
      </c>
      <c r="B2626" s="91"/>
    </row>
    <row r="2627" spans="1:2" x14ac:dyDescent="0.25">
      <c r="A2627" s="91">
        <v>149.51885000000001</v>
      </c>
      <c r="B2627" s="91"/>
    </row>
    <row r="2628" spans="1:2" x14ac:dyDescent="0.25">
      <c r="A2628" s="91">
        <v>152.20878666666667</v>
      </c>
      <c r="B2628" s="91"/>
    </row>
    <row r="2629" spans="1:2" x14ac:dyDescent="0.25">
      <c r="A2629" s="91">
        <v>150.41297666666665</v>
      </c>
      <c r="B2629" s="91"/>
    </row>
    <row r="2630" spans="1:2" x14ac:dyDescent="0.25">
      <c r="A2630" s="91">
        <v>151.81999333333334</v>
      </c>
      <c r="B2630" s="91"/>
    </row>
    <row r="2631" spans="1:2" x14ac:dyDescent="0.25">
      <c r="A2631" s="91">
        <v>156.60805333333332</v>
      </c>
      <c r="B2631" s="91"/>
    </row>
    <row r="2632" spans="1:2" x14ac:dyDescent="0.25">
      <c r="A2632" s="91">
        <v>178.38945666666666</v>
      </c>
      <c r="B2632" s="91"/>
    </row>
    <row r="2633" spans="1:2" x14ac:dyDescent="0.25">
      <c r="A2633" s="91">
        <v>239.29822333333334</v>
      </c>
      <c r="B2633" s="91"/>
    </row>
    <row r="2634" spans="1:2" x14ac:dyDescent="0.25">
      <c r="A2634" s="91">
        <v>265.29908999999998</v>
      </c>
      <c r="B2634" s="91"/>
    </row>
    <row r="2635" spans="1:2" x14ac:dyDescent="0.25">
      <c r="A2635" s="91">
        <v>257.19739000000004</v>
      </c>
      <c r="B2635" s="91"/>
    </row>
    <row r="2636" spans="1:2" x14ac:dyDescent="0.25">
      <c r="A2636" s="91">
        <v>246.11885666666669</v>
      </c>
      <c r="B2636" s="91"/>
    </row>
    <row r="2637" spans="1:2" x14ac:dyDescent="0.25">
      <c r="A2637" s="91">
        <v>224.43975666666665</v>
      </c>
      <c r="B2637" s="91"/>
    </row>
    <row r="2638" spans="1:2" x14ac:dyDescent="0.25">
      <c r="A2638" s="91">
        <v>192.92079000000001</v>
      </c>
      <c r="B2638" s="91"/>
    </row>
    <row r="2639" spans="1:2" x14ac:dyDescent="0.25">
      <c r="A2639" s="91">
        <v>159.34972333333332</v>
      </c>
      <c r="B2639" s="91"/>
    </row>
    <row r="2640" spans="1:2" x14ac:dyDescent="0.25">
      <c r="A2640" s="91">
        <v>134.90655666666666</v>
      </c>
      <c r="B2640" s="91"/>
    </row>
    <row r="2641" spans="1:2" x14ac:dyDescent="0.25">
      <c r="A2641" s="91">
        <v>116.20108999999998</v>
      </c>
      <c r="B2641" s="91"/>
    </row>
    <row r="2642" spans="1:2" x14ac:dyDescent="0.25">
      <c r="A2642" s="91">
        <v>103.46794666666665</v>
      </c>
      <c r="B2642" s="91"/>
    </row>
    <row r="2643" spans="1:2" x14ac:dyDescent="0.25">
      <c r="A2643" s="91">
        <v>95.170613333333336</v>
      </c>
      <c r="B2643" s="91"/>
    </row>
    <row r="2644" spans="1:2" x14ac:dyDescent="0.25">
      <c r="A2644" s="91">
        <v>91.053276666666662</v>
      </c>
      <c r="B2644" s="91"/>
    </row>
    <row r="2645" spans="1:2" x14ac:dyDescent="0.25">
      <c r="A2645" s="91">
        <v>95.720943333333324</v>
      </c>
      <c r="B2645" s="91"/>
    </row>
    <row r="2646" spans="1:2" x14ac:dyDescent="0.25">
      <c r="A2646" s="91">
        <v>129.32071000000002</v>
      </c>
      <c r="B2646" s="91"/>
    </row>
    <row r="2647" spans="1:2" x14ac:dyDescent="0.25">
      <c r="A2647" s="91">
        <v>162.10469666666668</v>
      </c>
      <c r="B2647" s="91"/>
    </row>
    <row r="2648" spans="1:2" x14ac:dyDescent="0.25">
      <c r="A2648" s="91">
        <v>165.78326333333334</v>
      </c>
      <c r="B2648" s="91"/>
    </row>
    <row r="2649" spans="1:2" x14ac:dyDescent="0.25">
      <c r="A2649" s="91">
        <v>162.79116333333334</v>
      </c>
      <c r="B2649" s="91"/>
    </row>
    <row r="2650" spans="1:2" x14ac:dyDescent="0.25">
      <c r="A2650" s="91">
        <v>159.27983333333333</v>
      </c>
      <c r="B2650" s="91"/>
    </row>
    <row r="2651" spans="1:2" x14ac:dyDescent="0.25">
      <c r="A2651" s="91">
        <v>158.95823333333334</v>
      </c>
      <c r="B2651" s="91"/>
    </row>
    <row r="2652" spans="1:2" x14ac:dyDescent="0.25">
      <c r="A2652" s="91">
        <v>162.18351666666669</v>
      </c>
      <c r="B2652" s="91"/>
    </row>
    <row r="2653" spans="1:2" x14ac:dyDescent="0.25">
      <c r="A2653" s="91">
        <v>165.30258333333333</v>
      </c>
      <c r="B2653" s="91"/>
    </row>
    <row r="2654" spans="1:2" x14ac:dyDescent="0.25">
      <c r="A2654" s="91">
        <v>162.61615</v>
      </c>
      <c r="B2654" s="91"/>
    </row>
    <row r="2655" spans="1:2" x14ac:dyDescent="0.25">
      <c r="A2655" s="91">
        <v>163.31215</v>
      </c>
      <c r="B2655" s="91"/>
    </row>
    <row r="2656" spans="1:2" x14ac:dyDescent="0.25">
      <c r="A2656" s="91">
        <v>175.63652000000002</v>
      </c>
      <c r="B2656" s="91"/>
    </row>
    <row r="2657" spans="1:2" x14ac:dyDescent="0.25">
      <c r="A2657" s="91">
        <v>216.75378666666666</v>
      </c>
      <c r="B2657" s="91"/>
    </row>
    <row r="2658" spans="1:2" x14ac:dyDescent="0.25">
      <c r="A2658" s="91">
        <v>234.37405333333334</v>
      </c>
      <c r="B2658" s="91"/>
    </row>
    <row r="2659" spans="1:2" x14ac:dyDescent="0.25">
      <c r="A2659" s="91">
        <v>221.32918666666663</v>
      </c>
      <c r="B2659" s="91"/>
    </row>
    <row r="2660" spans="1:2" x14ac:dyDescent="0.25">
      <c r="A2660" s="91">
        <v>207.42242000000002</v>
      </c>
      <c r="B2660" s="91"/>
    </row>
    <row r="2661" spans="1:2" x14ac:dyDescent="0.25">
      <c r="A2661" s="91">
        <v>199.30558666666667</v>
      </c>
      <c r="B2661" s="91"/>
    </row>
    <row r="2662" spans="1:2" x14ac:dyDescent="0.25">
      <c r="A2662" s="91">
        <v>178.93525333333332</v>
      </c>
      <c r="B2662" s="91"/>
    </row>
    <row r="2663" spans="1:2" x14ac:dyDescent="0.25">
      <c r="A2663" s="91">
        <v>153.12482</v>
      </c>
      <c r="B2663" s="91"/>
    </row>
    <row r="2664" spans="1:2" x14ac:dyDescent="0.25">
      <c r="A2664" s="91">
        <v>131.46168666666668</v>
      </c>
      <c r="B2664" s="91"/>
    </row>
    <row r="2665" spans="1:2" x14ac:dyDescent="0.25">
      <c r="A2665" s="91">
        <v>115.00218666666669</v>
      </c>
      <c r="B2665" s="91"/>
    </row>
    <row r="2666" spans="1:2" x14ac:dyDescent="0.25">
      <c r="A2666" s="91">
        <v>104.40257666666668</v>
      </c>
      <c r="B2666" s="91"/>
    </row>
    <row r="2667" spans="1:2" x14ac:dyDescent="0.25">
      <c r="A2667" s="91">
        <v>96.166476666666654</v>
      </c>
      <c r="B2667" s="91"/>
    </row>
    <row r="2668" spans="1:2" x14ac:dyDescent="0.25">
      <c r="A2668" s="91">
        <v>91.069876666666659</v>
      </c>
      <c r="B2668" s="91"/>
    </row>
    <row r="2669" spans="1:2" x14ac:dyDescent="0.25">
      <c r="A2669" s="91">
        <v>89.719376666666662</v>
      </c>
      <c r="B2669" s="91"/>
    </row>
    <row r="2670" spans="1:2" x14ac:dyDescent="0.25">
      <c r="A2670" s="91">
        <v>102.12017666666667</v>
      </c>
      <c r="B2670" s="91"/>
    </row>
    <row r="2671" spans="1:2" x14ac:dyDescent="0.25">
      <c r="A2671" s="91">
        <v>135.70120999999997</v>
      </c>
      <c r="B2671" s="91"/>
    </row>
    <row r="2672" spans="1:2" x14ac:dyDescent="0.25">
      <c r="A2672" s="91">
        <v>175.74894333333333</v>
      </c>
      <c r="B2672" s="91"/>
    </row>
    <row r="2673" spans="1:2" x14ac:dyDescent="0.25">
      <c r="A2673" s="91">
        <v>199.15754333333331</v>
      </c>
      <c r="B2673" s="91"/>
    </row>
    <row r="2674" spans="1:2" x14ac:dyDescent="0.25">
      <c r="A2674" s="91">
        <v>205.24004333333332</v>
      </c>
      <c r="B2674" s="91"/>
    </row>
    <row r="2675" spans="1:2" x14ac:dyDescent="0.25">
      <c r="A2675" s="91">
        <v>204.23684333333335</v>
      </c>
      <c r="B2675" s="91"/>
    </row>
    <row r="2676" spans="1:2" x14ac:dyDescent="0.25">
      <c r="A2676" s="91">
        <v>202.48527666666666</v>
      </c>
      <c r="B2676" s="91"/>
    </row>
    <row r="2677" spans="1:2" x14ac:dyDescent="0.25">
      <c r="A2677" s="91">
        <v>195.02297666666666</v>
      </c>
      <c r="B2677" s="91"/>
    </row>
    <row r="2678" spans="1:2" x14ac:dyDescent="0.25">
      <c r="A2678" s="91">
        <v>186.52201000000002</v>
      </c>
      <c r="B2678" s="91"/>
    </row>
    <row r="2679" spans="1:2" x14ac:dyDescent="0.25">
      <c r="A2679" s="91">
        <v>178.92807666666667</v>
      </c>
      <c r="B2679" s="91"/>
    </row>
    <row r="2680" spans="1:2" x14ac:dyDescent="0.25">
      <c r="A2680" s="91">
        <v>187.77561</v>
      </c>
      <c r="B2680" s="91"/>
    </row>
    <row r="2681" spans="1:2" x14ac:dyDescent="0.25">
      <c r="A2681" s="91">
        <v>221.71414333333334</v>
      </c>
      <c r="B2681" s="91"/>
    </row>
    <row r="2682" spans="1:2" x14ac:dyDescent="0.25">
      <c r="A2682" s="91">
        <v>242.2986433333333</v>
      </c>
      <c r="B2682" s="91"/>
    </row>
    <row r="2683" spans="1:2" x14ac:dyDescent="0.25">
      <c r="A2683" s="91">
        <v>228.33687666666665</v>
      </c>
      <c r="B2683" s="91"/>
    </row>
    <row r="2684" spans="1:2" x14ac:dyDescent="0.25">
      <c r="A2684" s="91">
        <v>214.52117666666669</v>
      </c>
      <c r="B2684" s="91"/>
    </row>
    <row r="2685" spans="1:2" x14ac:dyDescent="0.25">
      <c r="A2685" s="91">
        <v>203.31950999999998</v>
      </c>
      <c r="B2685" s="91"/>
    </row>
    <row r="2686" spans="1:2" x14ac:dyDescent="0.25">
      <c r="A2686" s="91">
        <v>181.16167666666666</v>
      </c>
      <c r="B2686" s="91"/>
    </row>
    <row r="2687" spans="1:2" x14ac:dyDescent="0.25">
      <c r="A2687" s="91">
        <v>155.92021</v>
      </c>
      <c r="B2687" s="91"/>
    </row>
    <row r="2688" spans="1:2" x14ac:dyDescent="0.25">
      <c r="A2688" s="91">
        <v>137.74414333333337</v>
      </c>
      <c r="B2688" s="91"/>
    </row>
    <row r="2689" spans="1:2" x14ac:dyDescent="0.25">
      <c r="A2689" s="91">
        <v>120.29744333333332</v>
      </c>
      <c r="B2689" s="91"/>
    </row>
    <row r="2690" spans="1:2" x14ac:dyDescent="0.25">
      <c r="A2690" s="91">
        <v>106.34194333333333</v>
      </c>
      <c r="B2690" s="91"/>
    </row>
    <row r="2691" spans="1:2" x14ac:dyDescent="0.25">
      <c r="A2691" s="91">
        <v>96.523143333333323</v>
      </c>
      <c r="B2691" s="91"/>
    </row>
    <row r="2692" spans="1:2" x14ac:dyDescent="0.25">
      <c r="A2692" s="91">
        <v>90.646143333333342</v>
      </c>
      <c r="B2692" s="91"/>
    </row>
    <row r="2693" spans="1:2" x14ac:dyDescent="0.25">
      <c r="A2693" s="91">
        <v>88.378510000000006</v>
      </c>
      <c r="B2693" s="91"/>
    </row>
    <row r="2694" spans="1:2" x14ac:dyDescent="0.25">
      <c r="A2694" s="91">
        <v>97.067276666666672</v>
      </c>
      <c r="B2694" s="91"/>
    </row>
    <row r="2695" spans="1:2" x14ac:dyDescent="0.25">
      <c r="A2695" s="91">
        <v>124.82044333333333</v>
      </c>
      <c r="B2695" s="91"/>
    </row>
    <row r="2696" spans="1:2" x14ac:dyDescent="0.25">
      <c r="A2696" s="91">
        <v>166.11717666666667</v>
      </c>
      <c r="B2696" s="91"/>
    </row>
    <row r="2697" spans="1:2" x14ac:dyDescent="0.25">
      <c r="A2697" s="91">
        <v>201.40454333333335</v>
      </c>
      <c r="B2697" s="91"/>
    </row>
    <row r="2698" spans="1:2" x14ac:dyDescent="0.25">
      <c r="A2698" s="91">
        <v>221.63321000000002</v>
      </c>
      <c r="B2698" s="91"/>
    </row>
    <row r="2699" spans="1:2" x14ac:dyDescent="0.25">
      <c r="A2699" s="91">
        <v>234.80911</v>
      </c>
      <c r="B2699" s="91"/>
    </row>
    <row r="2700" spans="1:2" x14ac:dyDescent="0.25">
      <c r="A2700" s="91">
        <v>244.97091000000003</v>
      </c>
      <c r="B2700" s="91"/>
    </row>
    <row r="2701" spans="1:2" x14ac:dyDescent="0.25">
      <c r="A2701" s="91">
        <v>248.07934333333336</v>
      </c>
      <c r="B2701" s="91"/>
    </row>
    <row r="2702" spans="1:2" x14ac:dyDescent="0.25">
      <c r="A2702" s="91">
        <v>240.94444333333334</v>
      </c>
      <c r="B2702" s="91"/>
    </row>
    <row r="2703" spans="1:2" x14ac:dyDescent="0.25">
      <c r="A2703" s="91">
        <v>232.92947666666666</v>
      </c>
      <c r="B2703" s="91"/>
    </row>
    <row r="2704" spans="1:2" x14ac:dyDescent="0.25">
      <c r="A2704" s="91">
        <v>237.51840999999999</v>
      </c>
      <c r="B2704" s="91"/>
    </row>
    <row r="2705" spans="1:2" x14ac:dyDescent="0.25">
      <c r="A2705" s="91">
        <v>283.26377666666667</v>
      </c>
      <c r="B2705" s="91"/>
    </row>
    <row r="2706" spans="1:2" x14ac:dyDescent="0.25">
      <c r="A2706" s="91">
        <v>305.96174333333335</v>
      </c>
      <c r="B2706" s="91"/>
    </row>
    <row r="2707" spans="1:2" x14ac:dyDescent="0.25">
      <c r="A2707" s="91">
        <v>284.1302766666667</v>
      </c>
      <c r="B2707" s="91"/>
    </row>
    <row r="2708" spans="1:2" x14ac:dyDescent="0.25">
      <c r="A2708" s="91">
        <v>259.34777666666668</v>
      </c>
      <c r="B2708" s="91"/>
    </row>
    <row r="2709" spans="1:2" x14ac:dyDescent="0.25">
      <c r="A2709" s="91">
        <v>237.57147666666668</v>
      </c>
      <c r="B2709" s="91"/>
    </row>
    <row r="2710" spans="1:2" x14ac:dyDescent="0.25">
      <c r="A2710" s="91">
        <v>197.01147666666668</v>
      </c>
      <c r="B2710" s="91"/>
    </row>
    <row r="2711" spans="1:2" x14ac:dyDescent="0.25">
      <c r="A2711" s="91">
        <v>154.67350999999999</v>
      </c>
      <c r="B2711" s="91"/>
    </row>
    <row r="2712" spans="1:2" x14ac:dyDescent="0.25">
      <c r="A2712" s="91">
        <v>127.44374333333333</v>
      </c>
      <c r="B2712" s="91"/>
    </row>
    <row r="2713" spans="1:2" x14ac:dyDescent="0.25">
      <c r="A2713" s="91">
        <v>112.22627666666666</v>
      </c>
      <c r="B2713" s="91"/>
    </row>
    <row r="2714" spans="1:2" x14ac:dyDescent="0.25">
      <c r="A2714" s="91">
        <v>104.32244333333334</v>
      </c>
      <c r="B2714" s="91"/>
    </row>
    <row r="2715" spans="1:2" x14ac:dyDescent="0.25">
      <c r="A2715" s="91">
        <v>101.29234333333332</v>
      </c>
      <c r="B2715" s="91"/>
    </row>
    <row r="2716" spans="1:2" x14ac:dyDescent="0.25">
      <c r="A2716" s="91">
        <v>94.798310000000001</v>
      </c>
      <c r="B2716" s="91"/>
    </row>
    <row r="2717" spans="1:2" x14ac:dyDescent="0.25">
      <c r="A2717" s="91">
        <v>96.123876666666675</v>
      </c>
      <c r="B2717" s="91"/>
    </row>
    <row r="2718" spans="1:2" x14ac:dyDescent="0.25">
      <c r="A2718" s="91">
        <v>127.95360999999998</v>
      </c>
      <c r="B2718" s="91"/>
    </row>
    <row r="2719" spans="1:2" x14ac:dyDescent="0.25">
      <c r="A2719" s="91">
        <v>159.47650666666667</v>
      </c>
      <c r="B2719" s="91"/>
    </row>
    <row r="2720" spans="1:2" x14ac:dyDescent="0.25">
      <c r="A2720" s="91">
        <v>159.59191333333334</v>
      </c>
      <c r="B2720" s="91"/>
    </row>
    <row r="2721" spans="1:2" x14ac:dyDescent="0.25">
      <c r="A2721" s="91">
        <v>158.91653333333332</v>
      </c>
      <c r="B2721" s="91"/>
    </row>
    <row r="2722" spans="1:2" x14ac:dyDescent="0.25">
      <c r="A2722" s="91">
        <v>159.1456</v>
      </c>
      <c r="B2722" s="91"/>
    </row>
    <row r="2723" spans="1:2" x14ac:dyDescent="0.25">
      <c r="A2723" s="91">
        <v>161.54123666666666</v>
      </c>
      <c r="B2723" s="91"/>
    </row>
    <row r="2724" spans="1:2" x14ac:dyDescent="0.25">
      <c r="A2724" s="91">
        <v>165.0405733333333</v>
      </c>
      <c r="B2724" s="91"/>
    </row>
    <row r="2725" spans="1:2" x14ac:dyDescent="0.25">
      <c r="A2725" s="91">
        <v>161.6500033333333</v>
      </c>
      <c r="B2725" s="91"/>
    </row>
    <row r="2726" spans="1:2" x14ac:dyDescent="0.25">
      <c r="A2726" s="91">
        <v>162.45763666666664</v>
      </c>
      <c r="B2726" s="91"/>
    </row>
    <row r="2727" spans="1:2" x14ac:dyDescent="0.25">
      <c r="A2727" s="91">
        <v>168.19220333333334</v>
      </c>
      <c r="B2727" s="91"/>
    </row>
    <row r="2728" spans="1:2" x14ac:dyDescent="0.25">
      <c r="A2728" s="91">
        <v>197.13093666666668</v>
      </c>
      <c r="B2728" s="91"/>
    </row>
    <row r="2729" spans="1:2" x14ac:dyDescent="0.25">
      <c r="A2729" s="91">
        <v>271.81820333333332</v>
      </c>
      <c r="B2729" s="91"/>
    </row>
    <row r="2730" spans="1:2" x14ac:dyDescent="0.25">
      <c r="A2730" s="91">
        <v>303.9189366666667</v>
      </c>
      <c r="B2730" s="91"/>
    </row>
    <row r="2731" spans="1:2" x14ac:dyDescent="0.25">
      <c r="A2731" s="91">
        <v>283.84003666666666</v>
      </c>
      <c r="B2731" s="91"/>
    </row>
    <row r="2732" spans="1:2" x14ac:dyDescent="0.25">
      <c r="A2732" s="91">
        <v>254.91673666666665</v>
      </c>
      <c r="B2732" s="91"/>
    </row>
    <row r="2733" spans="1:2" x14ac:dyDescent="0.25">
      <c r="A2733" s="91">
        <v>231.46973666666665</v>
      </c>
      <c r="B2733" s="91"/>
    </row>
    <row r="2734" spans="1:2" x14ac:dyDescent="0.25">
      <c r="A2734" s="91">
        <v>193.00827000000001</v>
      </c>
      <c r="B2734" s="91"/>
    </row>
    <row r="2735" spans="1:2" x14ac:dyDescent="0.25">
      <c r="A2735" s="91">
        <v>153.00610333333333</v>
      </c>
      <c r="B2735" s="91"/>
    </row>
    <row r="2736" spans="1:2" x14ac:dyDescent="0.25">
      <c r="A2736" s="91">
        <v>124.92654666666667</v>
      </c>
      <c r="B2736" s="91"/>
    </row>
    <row r="2737" spans="1:2" x14ac:dyDescent="0.25">
      <c r="A2737" s="91">
        <v>109.53134666666668</v>
      </c>
      <c r="B2737" s="91"/>
    </row>
    <row r="2738" spans="1:2" x14ac:dyDescent="0.25">
      <c r="A2738" s="91">
        <v>102.32524333333333</v>
      </c>
      <c r="B2738" s="91"/>
    </row>
    <row r="2739" spans="1:2" x14ac:dyDescent="0.25">
      <c r="A2739" s="91">
        <v>97.771343333333334</v>
      </c>
      <c r="B2739" s="91"/>
    </row>
    <row r="2740" spans="1:2" x14ac:dyDescent="0.25">
      <c r="A2740" s="91">
        <v>92.692243333333337</v>
      </c>
      <c r="B2740" s="91"/>
    </row>
    <row r="2741" spans="1:2" x14ac:dyDescent="0.25">
      <c r="A2741" s="91">
        <v>95.890010000000004</v>
      </c>
      <c r="B2741" s="91"/>
    </row>
    <row r="2742" spans="1:2" x14ac:dyDescent="0.25">
      <c r="A2742" s="91">
        <v>128.86807666666667</v>
      </c>
      <c r="B2742" s="91"/>
    </row>
    <row r="2743" spans="1:2" x14ac:dyDescent="0.25">
      <c r="A2743" s="91">
        <v>162.18923333333333</v>
      </c>
      <c r="B2743" s="91"/>
    </row>
    <row r="2744" spans="1:2" x14ac:dyDescent="0.25">
      <c r="A2744" s="91">
        <v>159.36953</v>
      </c>
      <c r="B2744" s="91"/>
    </row>
    <row r="2745" spans="1:2" x14ac:dyDescent="0.25">
      <c r="A2745" s="91">
        <v>155.70833000000002</v>
      </c>
      <c r="B2745" s="91"/>
    </row>
    <row r="2746" spans="1:2" x14ac:dyDescent="0.25">
      <c r="A2746" s="91">
        <v>154.90529666666666</v>
      </c>
      <c r="B2746" s="91"/>
    </row>
    <row r="2747" spans="1:2" x14ac:dyDescent="0.25">
      <c r="A2747" s="91">
        <v>158.22573</v>
      </c>
      <c r="B2747" s="91"/>
    </row>
    <row r="2748" spans="1:2" x14ac:dyDescent="0.25">
      <c r="A2748" s="91">
        <v>161.83927333333335</v>
      </c>
      <c r="B2748" s="91"/>
    </row>
    <row r="2749" spans="1:2" x14ac:dyDescent="0.25">
      <c r="A2749" s="91">
        <v>162.94494333333333</v>
      </c>
      <c r="B2749" s="91"/>
    </row>
    <row r="2750" spans="1:2" x14ac:dyDescent="0.25">
      <c r="A2750" s="91">
        <v>168.52887666666666</v>
      </c>
      <c r="B2750" s="91"/>
    </row>
    <row r="2751" spans="1:2" x14ac:dyDescent="0.25">
      <c r="A2751" s="91">
        <v>176.32570666666666</v>
      </c>
      <c r="B2751" s="91"/>
    </row>
    <row r="2752" spans="1:2" x14ac:dyDescent="0.25">
      <c r="A2752" s="91">
        <v>205.29010333333332</v>
      </c>
      <c r="B2752" s="91"/>
    </row>
    <row r="2753" spans="1:2" x14ac:dyDescent="0.25">
      <c r="A2753" s="91">
        <v>275.47856666666667</v>
      </c>
      <c r="B2753" s="91"/>
    </row>
    <row r="2754" spans="1:2" x14ac:dyDescent="0.25">
      <c r="A2754" s="91">
        <v>301.11313333333334</v>
      </c>
      <c r="B2754" s="91"/>
    </row>
    <row r="2755" spans="1:2" x14ac:dyDescent="0.25">
      <c r="A2755" s="91">
        <v>279.1577666666667</v>
      </c>
      <c r="B2755" s="91"/>
    </row>
    <row r="2756" spans="1:2" x14ac:dyDescent="0.25">
      <c r="A2756" s="91">
        <v>253.31993333333332</v>
      </c>
      <c r="B2756" s="91"/>
    </row>
    <row r="2757" spans="1:2" x14ac:dyDescent="0.25">
      <c r="A2757" s="91">
        <v>235.2113333333333</v>
      </c>
      <c r="B2757" s="91"/>
    </row>
    <row r="2758" spans="1:2" x14ac:dyDescent="0.25">
      <c r="A2758" s="91">
        <v>203.32843333333329</v>
      </c>
      <c r="B2758" s="91"/>
    </row>
    <row r="2759" spans="1:2" x14ac:dyDescent="0.25">
      <c r="A2759" s="91">
        <v>163.0642</v>
      </c>
      <c r="B2759" s="91"/>
    </row>
    <row r="2760" spans="1:2" x14ac:dyDescent="0.25">
      <c r="A2760" s="91">
        <v>130.75684666666666</v>
      </c>
      <c r="B2760" s="91"/>
    </row>
    <row r="2761" spans="1:2" x14ac:dyDescent="0.25">
      <c r="A2761" s="91">
        <v>112.23424666666666</v>
      </c>
      <c r="B2761" s="91"/>
    </row>
    <row r="2762" spans="1:2" x14ac:dyDescent="0.25">
      <c r="A2762" s="91">
        <v>101.35986666666665</v>
      </c>
      <c r="B2762" s="91"/>
    </row>
    <row r="2763" spans="1:2" x14ac:dyDescent="0.25">
      <c r="A2763" s="91">
        <v>95.682199999999995</v>
      </c>
      <c r="B2763" s="91"/>
    </row>
    <row r="2764" spans="1:2" x14ac:dyDescent="0.25">
      <c r="A2764" s="91">
        <v>92.176733333333345</v>
      </c>
      <c r="B2764" s="91"/>
    </row>
    <row r="2765" spans="1:2" x14ac:dyDescent="0.25">
      <c r="A2765" s="91">
        <v>97.731200000000001</v>
      </c>
      <c r="B2765" s="91"/>
    </row>
    <row r="2766" spans="1:2" x14ac:dyDescent="0.25">
      <c r="A2766" s="91">
        <v>131.45949999999999</v>
      </c>
      <c r="B2766" s="91"/>
    </row>
    <row r="2767" spans="1:2" x14ac:dyDescent="0.25">
      <c r="A2767" s="91">
        <v>162.37172333333334</v>
      </c>
      <c r="B2767" s="91"/>
    </row>
    <row r="2768" spans="1:2" x14ac:dyDescent="0.25">
      <c r="A2768" s="91">
        <v>160.67874666666668</v>
      </c>
      <c r="B2768" s="91"/>
    </row>
    <row r="2769" spans="1:2" x14ac:dyDescent="0.25">
      <c r="A2769" s="91">
        <v>156.65913666666665</v>
      </c>
      <c r="B2769" s="91"/>
    </row>
    <row r="2770" spans="1:2" x14ac:dyDescent="0.25">
      <c r="A2770" s="91">
        <v>153.77233333333331</v>
      </c>
      <c r="B2770" s="91"/>
    </row>
    <row r="2771" spans="1:2" x14ac:dyDescent="0.25">
      <c r="A2771" s="91">
        <v>155.86421333333337</v>
      </c>
      <c r="B2771" s="91"/>
    </row>
    <row r="2772" spans="1:2" x14ac:dyDescent="0.25">
      <c r="A2772" s="91">
        <v>161.66408000000001</v>
      </c>
      <c r="B2772" s="91"/>
    </row>
    <row r="2773" spans="1:2" x14ac:dyDescent="0.25">
      <c r="A2773" s="91">
        <v>159.4346633333333</v>
      </c>
      <c r="B2773" s="91"/>
    </row>
    <row r="2774" spans="1:2" x14ac:dyDescent="0.25">
      <c r="A2774" s="91">
        <v>162.54371333333336</v>
      </c>
      <c r="B2774" s="91"/>
    </row>
    <row r="2775" spans="1:2" x14ac:dyDescent="0.25">
      <c r="A2775" s="91">
        <v>167.80626333333333</v>
      </c>
      <c r="B2775" s="91"/>
    </row>
    <row r="2776" spans="1:2" x14ac:dyDescent="0.25">
      <c r="A2776" s="91">
        <v>194.65435666666667</v>
      </c>
      <c r="B2776" s="91"/>
    </row>
    <row r="2777" spans="1:2" x14ac:dyDescent="0.25">
      <c r="A2777" s="91">
        <v>259.98242333333337</v>
      </c>
      <c r="B2777" s="91"/>
    </row>
    <row r="2778" spans="1:2" x14ac:dyDescent="0.25">
      <c r="A2778" s="91">
        <v>282.31439</v>
      </c>
      <c r="B2778" s="91"/>
    </row>
    <row r="2779" spans="1:2" x14ac:dyDescent="0.25">
      <c r="A2779" s="91">
        <v>261.06942333333336</v>
      </c>
      <c r="B2779" s="91"/>
    </row>
    <row r="2780" spans="1:2" x14ac:dyDescent="0.25">
      <c r="A2780" s="91">
        <v>242.29495666666665</v>
      </c>
      <c r="B2780" s="91"/>
    </row>
    <row r="2781" spans="1:2" x14ac:dyDescent="0.25">
      <c r="A2781" s="91">
        <v>232.67165666666668</v>
      </c>
      <c r="B2781" s="91"/>
    </row>
    <row r="2782" spans="1:2" x14ac:dyDescent="0.25">
      <c r="A2782" s="91">
        <v>199.84439</v>
      </c>
      <c r="B2782" s="91"/>
    </row>
    <row r="2783" spans="1:2" x14ac:dyDescent="0.25">
      <c r="A2783" s="91">
        <v>160.72189</v>
      </c>
      <c r="B2783" s="91"/>
    </row>
    <row r="2784" spans="1:2" x14ac:dyDescent="0.25">
      <c r="A2784" s="91">
        <v>128.23239666666666</v>
      </c>
      <c r="B2784" s="91"/>
    </row>
    <row r="2785" spans="1:2" x14ac:dyDescent="0.25">
      <c r="A2785" s="91">
        <v>110.18596333333332</v>
      </c>
      <c r="B2785" s="91"/>
    </row>
    <row r="2786" spans="1:2" x14ac:dyDescent="0.25">
      <c r="A2786" s="91">
        <v>100.43323333333333</v>
      </c>
      <c r="B2786" s="91"/>
    </row>
    <row r="2787" spans="1:2" x14ac:dyDescent="0.25">
      <c r="A2787" s="91">
        <v>94.810566666666659</v>
      </c>
      <c r="B2787" s="91"/>
    </row>
    <row r="2788" spans="1:2" x14ac:dyDescent="0.25">
      <c r="A2788" s="91">
        <v>91.649233333333342</v>
      </c>
      <c r="B2788" s="91"/>
    </row>
    <row r="2789" spans="1:2" x14ac:dyDescent="0.25">
      <c r="A2789" s="91">
        <v>96.756999999999991</v>
      </c>
      <c r="B2789" s="91"/>
    </row>
    <row r="2790" spans="1:2" x14ac:dyDescent="0.25">
      <c r="A2790" s="91">
        <v>130.75900000000001</v>
      </c>
      <c r="B2790" s="91"/>
    </row>
    <row r="2791" spans="1:2" x14ac:dyDescent="0.25">
      <c r="A2791" s="91">
        <v>160.82161666666667</v>
      </c>
      <c r="B2791" s="91"/>
    </row>
    <row r="2792" spans="1:2" x14ac:dyDescent="0.25">
      <c r="A2792" s="91">
        <v>160.10858999999999</v>
      </c>
      <c r="B2792" s="91"/>
    </row>
    <row r="2793" spans="1:2" x14ac:dyDescent="0.25">
      <c r="A2793" s="91">
        <v>156.48088666666666</v>
      </c>
      <c r="B2793" s="91"/>
    </row>
    <row r="2794" spans="1:2" x14ac:dyDescent="0.25">
      <c r="A2794" s="91">
        <v>154.88102666666668</v>
      </c>
      <c r="B2794" s="91"/>
    </row>
    <row r="2795" spans="1:2" x14ac:dyDescent="0.25">
      <c r="A2795" s="91">
        <v>156.28738666666669</v>
      </c>
      <c r="B2795" s="91"/>
    </row>
    <row r="2796" spans="1:2" x14ac:dyDescent="0.25">
      <c r="A2796" s="91">
        <v>159.12626666666665</v>
      </c>
      <c r="B2796" s="91"/>
    </row>
    <row r="2797" spans="1:2" x14ac:dyDescent="0.25">
      <c r="A2797" s="91">
        <v>157.34909999999999</v>
      </c>
      <c r="B2797" s="91"/>
    </row>
    <row r="2798" spans="1:2" x14ac:dyDescent="0.25">
      <c r="A2798" s="91">
        <v>159.37806333333333</v>
      </c>
      <c r="B2798" s="91"/>
    </row>
    <row r="2799" spans="1:2" x14ac:dyDescent="0.25">
      <c r="A2799" s="91">
        <v>166.30822999999998</v>
      </c>
      <c r="B2799" s="91"/>
    </row>
    <row r="2800" spans="1:2" x14ac:dyDescent="0.25">
      <c r="A2800" s="91">
        <v>189.93512333333334</v>
      </c>
      <c r="B2800" s="91"/>
    </row>
    <row r="2801" spans="1:2" x14ac:dyDescent="0.25">
      <c r="A2801" s="91">
        <v>250.59578999999999</v>
      </c>
      <c r="B2801" s="91"/>
    </row>
    <row r="2802" spans="1:2" x14ac:dyDescent="0.25">
      <c r="A2802" s="91">
        <v>273.84028999999998</v>
      </c>
      <c r="B2802" s="91"/>
    </row>
    <row r="2803" spans="1:2" x14ac:dyDescent="0.25">
      <c r="A2803" s="91">
        <v>255.02645666666669</v>
      </c>
      <c r="B2803" s="91"/>
    </row>
    <row r="2804" spans="1:2" x14ac:dyDescent="0.25">
      <c r="A2804" s="91">
        <v>237.12495666666666</v>
      </c>
      <c r="B2804" s="91"/>
    </row>
    <row r="2805" spans="1:2" x14ac:dyDescent="0.25">
      <c r="A2805" s="91">
        <v>225.68665666666666</v>
      </c>
      <c r="B2805" s="91"/>
    </row>
    <row r="2806" spans="1:2" x14ac:dyDescent="0.25">
      <c r="A2806" s="91">
        <v>193.98795666666669</v>
      </c>
      <c r="B2806" s="91"/>
    </row>
    <row r="2807" spans="1:2" x14ac:dyDescent="0.25">
      <c r="A2807" s="91">
        <v>156.34982333333335</v>
      </c>
      <c r="B2807" s="91"/>
    </row>
    <row r="2808" spans="1:2" x14ac:dyDescent="0.25">
      <c r="A2808" s="91">
        <v>128.91522666666665</v>
      </c>
      <c r="B2808" s="91"/>
    </row>
    <row r="2809" spans="1:2" x14ac:dyDescent="0.25">
      <c r="A2809" s="91">
        <v>115.92177000000001</v>
      </c>
      <c r="B2809" s="91"/>
    </row>
    <row r="2810" spans="1:2" x14ac:dyDescent="0.25">
      <c r="A2810" s="91">
        <v>107.42736333333333</v>
      </c>
      <c r="B2810" s="91"/>
    </row>
    <row r="2811" spans="1:2" x14ac:dyDescent="0.25">
      <c r="A2811" s="91">
        <v>99.435763333333327</v>
      </c>
      <c r="B2811" s="91"/>
    </row>
    <row r="2812" spans="1:2" x14ac:dyDescent="0.25">
      <c r="A2812" s="91">
        <v>93.852546666666655</v>
      </c>
      <c r="B2812" s="91"/>
    </row>
    <row r="2813" spans="1:2" x14ac:dyDescent="0.25">
      <c r="A2813" s="91">
        <v>98.46078</v>
      </c>
      <c r="B2813" s="91"/>
    </row>
    <row r="2814" spans="1:2" x14ac:dyDescent="0.25">
      <c r="A2814" s="91">
        <v>131.24848</v>
      </c>
      <c r="B2814" s="91"/>
    </row>
    <row r="2815" spans="1:2" x14ac:dyDescent="0.25">
      <c r="A2815" s="91">
        <v>162.38444000000001</v>
      </c>
      <c r="B2815" s="91"/>
    </row>
    <row r="2816" spans="1:2" x14ac:dyDescent="0.25">
      <c r="A2816" s="91">
        <v>163.48888333333335</v>
      </c>
      <c r="B2816" s="91"/>
    </row>
    <row r="2817" spans="1:2" x14ac:dyDescent="0.25">
      <c r="A2817" s="91">
        <v>160.63869666666665</v>
      </c>
      <c r="B2817" s="91"/>
    </row>
    <row r="2818" spans="1:2" x14ac:dyDescent="0.25">
      <c r="A2818" s="91">
        <v>157.34071666666668</v>
      </c>
      <c r="B2818" s="91"/>
    </row>
    <row r="2819" spans="1:2" x14ac:dyDescent="0.25">
      <c r="A2819" s="91">
        <v>157.47948333333335</v>
      </c>
      <c r="B2819" s="91"/>
    </row>
    <row r="2820" spans="1:2" x14ac:dyDescent="0.25">
      <c r="A2820" s="91">
        <v>159.8148533333333</v>
      </c>
      <c r="B2820" s="91"/>
    </row>
    <row r="2821" spans="1:2" x14ac:dyDescent="0.25">
      <c r="A2821" s="91">
        <v>158.68066666666667</v>
      </c>
      <c r="B2821" s="91"/>
    </row>
    <row r="2822" spans="1:2" x14ac:dyDescent="0.25">
      <c r="A2822" s="91">
        <v>160.43736999999999</v>
      </c>
      <c r="B2822" s="91"/>
    </row>
    <row r="2823" spans="1:2" x14ac:dyDescent="0.25">
      <c r="A2823" s="91">
        <v>164.96987000000001</v>
      </c>
      <c r="B2823" s="91"/>
    </row>
    <row r="2824" spans="1:2" x14ac:dyDescent="0.25">
      <c r="A2824" s="91">
        <v>183.92983000000001</v>
      </c>
      <c r="B2824" s="91"/>
    </row>
    <row r="2825" spans="1:2" x14ac:dyDescent="0.25">
      <c r="A2825" s="91">
        <v>231.00182666666663</v>
      </c>
      <c r="B2825" s="91"/>
    </row>
    <row r="2826" spans="1:2" x14ac:dyDescent="0.25">
      <c r="A2826" s="91">
        <v>247.14905999999996</v>
      </c>
      <c r="B2826" s="91"/>
    </row>
    <row r="2827" spans="1:2" x14ac:dyDescent="0.25">
      <c r="A2827" s="91">
        <v>231.09599333333333</v>
      </c>
      <c r="B2827" s="91"/>
    </row>
    <row r="2828" spans="1:2" x14ac:dyDescent="0.25">
      <c r="A2828" s="91">
        <v>214.20472666666669</v>
      </c>
      <c r="B2828" s="91"/>
    </row>
    <row r="2829" spans="1:2" x14ac:dyDescent="0.25">
      <c r="A2829" s="91">
        <v>203.36105999999998</v>
      </c>
      <c r="B2829" s="91"/>
    </row>
    <row r="2830" spans="1:2" x14ac:dyDescent="0.25">
      <c r="A2830" s="91">
        <v>183.01749333333333</v>
      </c>
      <c r="B2830" s="91"/>
    </row>
    <row r="2831" spans="1:2" x14ac:dyDescent="0.25">
      <c r="A2831" s="91">
        <v>157.42162666666667</v>
      </c>
      <c r="B2831" s="91"/>
    </row>
    <row r="2832" spans="1:2" x14ac:dyDescent="0.25">
      <c r="A2832" s="91">
        <v>134.94589333333334</v>
      </c>
      <c r="B2832" s="91"/>
    </row>
    <row r="2833" spans="1:2" x14ac:dyDescent="0.25">
      <c r="A2833" s="91">
        <v>118.31379333333334</v>
      </c>
      <c r="B2833" s="91"/>
    </row>
    <row r="2834" spans="1:2" x14ac:dyDescent="0.25">
      <c r="A2834" s="91">
        <v>108.06333333333333</v>
      </c>
      <c r="B2834" s="91"/>
    </row>
    <row r="2835" spans="1:2" x14ac:dyDescent="0.25">
      <c r="A2835" s="91">
        <v>99.173666666666662</v>
      </c>
      <c r="B2835" s="91"/>
    </row>
    <row r="2836" spans="1:2" x14ac:dyDescent="0.25">
      <c r="A2836" s="91">
        <v>92.948466666666675</v>
      </c>
      <c r="B2836" s="91"/>
    </row>
    <row r="2837" spans="1:2" x14ac:dyDescent="0.25">
      <c r="A2837" s="91">
        <v>92.083666666666659</v>
      </c>
      <c r="B2837" s="91"/>
    </row>
    <row r="2838" spans="1:2" x14ac:dyDescent="0.25">
      <c r="A2838" s="91">
        <v>103.98823333333334</v>
      </c>
      <c r="B2838" s="91"/>
    </row>
    <row r="2839" spans="1:2" x14ac:dyDescent="0.25">
      <c r="A2839" s="91">
        <v>136.29240000000001</v>
      </c>
      <c r="B2839" s="91"/>
    </row>
    <row r="2840" spans="1:2" x14ac:dyDescent="0.25">
      <c r="A2840" s="91">
        <v>177.04116666666667</v>
      </c>
      <c r="B2840" s="91"/>
    </row>
    <row r="2841" spans="1:2" x14ac:dyDescent="0.25">
      <c r="A2841" s="91">
        <v>201.029</v>
      </c>
      <c r="B2841" s="91"/>
    </row>
    <row r="2842" spans="1:2" x14ac:dyDescent="0.25">
      <c r="A2842" s="91">
        <v>207.39043333333331</v>
      </c>
      <c r="B2842" s="91"/>
    </row>
    <row r="2843" spans="1:2" x14ac:dyDescent="0.25">
      <c r="A2843" s="91">
        <v>205.1766666666667</v>
      </c>
      <c r="B2843" s="91"/>
    </row>
    <row r="2844" spans="1:2" x14ac:dyDescent="0.25">
      <c r="A2844" s="91">
        <v>201.67183333333332</v>
      </c>
      <c r="B2844" s="91"/>
    </row>
    <row r="2845" spans="1:2" x14ac:dyDescent="0.25">
      <c r="A2845" s="91">
        <v>196.78673333333333</v>
      </c>
      <c r="B2845" s="91"/>
    </row>
    <row r="2846" spans="1:2" x14ac:dyDescent="0.25">
      <c r="A2846" s="91">
        <v>195.19026666666664</v>
      </c>
      <c r="B2846" s="91"/>
    </row>
    <row r="2847" spans="1:2" x14ac:dyDescent="0.25">
      <c r="A2847" s="91">
        <v>195.02089999999998</v>
      </c>
      <c r="B2847" s="91"/>
    </row>
    <row r="2848" spans="1:2" x14ac:dyDescent="0.25">
      <c r="A2848" s="91">
        <v>202.25690000000003</v>
      </c>
      <c r="B2848" s="91"/>
    </row>
    <row r="2849" spans="1:2" x14ac:dyDescent="0.25">
      <c r="A2849" s="91">
        <v>236.20509999999996</v>
      </c>
      <c r="B2849" s="91"/>
    </row>
    <row r="2850" spans="1:2" x14ac:dyDescent="0.25">
      <c r="A2850" s="91">
        <v>253.22673333333336</v>
      </c>
      <c r="B2850" s="91"/>
    </row>
    <row r="2851" spans="1:2" x14ac:dyDescent="0.25">
      <c r="A2851" s="91">
        <v>234.98153333333335</v>
      </c>
      <c r="B2851" s="91"/>
    </row>
    <row r="2852" spans="1:2" x14ac:dyDescent="0.25">
      <c r="A2852" s="91">
        <v>216.7173333333333</v>
      </c>
      <c r="B2852" s="91"/>
    </row>
    <row r="2853" spans="1:2" x14ac:dyDescent="0.25">
      <c r="A2853" s="91">
        <v>205.29603333333336</v>
      </c>
      <c r="B2853" s="91"/>
    </row>
    <row r="2854" spans="1:2" x14ac:dyDescent="0.25">
      <c r="A2854" s="91">
        <v>184.99786666666665</v>
      </c>
      <c r="B2854" s="91"/>
    </row>
    <row r="2855" spans="1:2" x14ac:dyDescent="0.25">
      <c r="A2855" s="91">
        <v>160.65036666666668</v>
      </c>
      <c r="B2855" s="91"/>
    </row>
    <row r="2856" spans="1:2" x14ac:dyDescent="0.25">
      <c r="A2856" s="91">
        <v>140.16149999999999</v>
      </c>
      <c r="B2856" s="91"/>
    </row>
    <row r="2857" spans="1:2" x14ac:dyDescent="0.25">
      <c r="A2857" s="91">
        <v>122.49456666666667</v>
      </c>
      <c r="B2857" s="91"/>
    </row>
    <row r="2858" spans="1:2" x14ac:dyDescent="0.25">
      <c r="A2858" s="91">
        <v>110.74356666666667</v>
      </c>
      <c r="B2858" s="91"/>
    </row>
    <row r="2859" spans="1:2" x14ac:dyDescent="0.25">
      <c r="A2859" s="91">
        <v>101.53353333333335</v>
      </c>
      <c r="B2859" s="91"/>
    </row>
    <row r="2860" spans="1:2" x14ac:dyDescent="0.25">
      <c r="A2860" s="91">
        <v>94.685699999999997</v>
      </c>
      <c r="B2860" s="91"/>
    </row>
    <row r="2861" spans="1:2" x14ac:dyDescent="0.25">
      <c r="A2861" s="91">
        <v>92.55680000000001</v>
      </c>
      <c r="B2861" s="91"/>
    </row>
    <row r="2862" spans="1:2" x14ac:dyDescent="0.25">
      <c r="A2862" s="91">
        <v>101.40663333333333</v>
      </c>
      <c r="B2862" s="91"/>
    </row>
    <row r="2863" spans="1:2" x14ac:dyDescent="0.25">
      <c r="A2863" s="91">
        <v>131.27850000000001</v>
      </c>
      <c r="B2863" s="91"/>
    </row>
    <row r="2864" spans="1:2" x14ac:dyDescent="0.25">
      <c r="A2864" s="91">
        <v>173.64779999999999</v>
      </c>
      <c r="B2864" s="91"/>
    </row>
    <row r="2865" spans="1:2" x14ac:dyDescent="0.25">
      <c r="A2865" s="91">
        <v>203.5864333333333</v>
      </c>
      <c r="B2865" s="91"/>
    </row>
    <row r="2866" spans="1:2" x14ac:dyDescent="0.25">
      <c r="A2866" s="91">
        <v>215.60723333333334</v>
      </c>
      <c r="B2866" s="91"/>
    </row>
    <row r="2867" spans="1:2" x14ac:dyDescent="0.25">
      <c r="A2867" s="91">
        <v>221.61506666666671</v>
      </c>
      <c r="B2867" s="91"/>
    </row>
    <row r="2868" spans="1:2" x14ac:dyDescent="0.25">
      <c r="A2868" s="91">
        <v>227.6551</v>
      </c>
      <c r="B2868" s="91"/>
    </row>
    <row r="2869" spans="1:2" x14ac:dyDescent="0.25">
      <c r="A2869" s="91">
        <v>225.57133333333331</v>
      </c>
      <c r="B2869" s="91"/>
    </row>
    <row r="2870" spans="1:2" x14ac:dyDescent="0.25">
      <c r="A2870" s="91">
        <v>220.45950000000002</v>
      </c>
      <c r="B2870" s="91"/>
    </row>
    <row r="2871" spans="1:2" x14ac:dyDescent="0.25">
      <c r="A2871" s="91">
        <v>216.49226666666667</v>
      </c>
      <c r="B2871" s="91"/>
    </row>
    <row r="2872" spans="1:2" x14ac:dyDescent="0.25">
      <c r="A2872" s="91">
        <v>227.58860000000004</v>
      </c>
      <c r="B2872" s="91"/>
    </row>
    <row r="2873" spans="1:2" x14ac:dyDescent="0.25">
      <c r="A2873" s="91">
        <v>272.07213333333334</v>
      </c>
      <c r="B2873" s="91"/>
    </row>
    <row r="2874" spans="1:2" x14ac:dyDescent="0.25">
      <c r="A2874" s="91">
        <v>296.22899999999998</v>
      </c>
      <c r="B2874" s="91"/>
    </row>
    <row r="2875" spans="1:2" x14ac:dyDescent="0.25">
      <c r="A2875" s="91">
        <v>273.54520000000002</v>
      </c>
      <c r="B2875" s="91"/>
    </row>
    <row r="2876" spans="1:2" x14ac:dyDescent="0.25">
      <c r="A2876" s="91">
        <v>248.02356666666668</v>
      </c>
      <c r="B2876" s="91"/>
    </row>
    <row r="2877" spans="1:2" x14ac:dyDescent="0.25">
      <c r="A2877" s="91">
        <v>231.06666666666666</v>
      </c>
      <c r="B2877" s="91"/>
    </row>
    <row r="2878" spans="1:2" x14ac:dyDescent="0.25">
      <c r="A2878" s="91">
        <v>197.05420000000001</v>
      </c>
      <c r="B2878" s="91"/>
    </row>
    <row r="2879" spans="1:2" x14ac:dyDescent="0.25">
      <c r="A2879" s="91">
        <v>157.75983333333332</v>
      </c>
      <c r="B2879" s="91"/>
    </row>
    <row r="2880" spans="1:2" x14ac:dyDescent="0.25">
      <c r="A2880" s="91">
        <v>129.00323333333333</v>
      </c>
      <c r="B2880" s="91"/>
    </row>
    <row r="2881" spans="1:2" x14ac:dyDescent="0.25">
      <c r="A2881" s="91">
        <v>113.79296666666667</v>
      </c>
      <c r="B2881" s="91"/>
    </row>
    <row r="2882" spans="1:2" x14ac:dyDescent="0.25">
      <c r="A2882" s="91">
        <v>103.01653333333334</v>
      </c>
      <c r="B2882" s="91"/>
    </row>
    <row r="2883" spans="1:2" x14ac:dyDescent="0.25">
      <c r="A2883" s="91">
        <v>97.414033333333322</v>
      </c>
      <c r="B2883" s="91"/>
    </row>
    <row r="2884" spans="1:2" x14ac:dyDescent="0.25">
      <c r="A2884" s="91">
        <v>92.55246666666666</v>
      </c>
      <c r="B2884" s="91"/>
    </row>
    <row r="2885" spans="1:2" x14ac:dyDescent="0.25">
      <c r="A2885" s="91">
        <v>94.280566666666658</v>
      </c>
      <c r="B2885" s="91"/>
    </row>
    <row r="2886" spans="1:2" x14ac:dyDescent="0.25">
      <c r="A2886" s="91">
        <v>119.12056666666666</v>
      </c>
      <c r="B2886" s="91"/>
    </row>
    <row r="2887" spans="1:2" x14ac:dyDescent="0.25">
      <c r="A2887" s="91">
        <v>153.86730000000003</v>
      </c>
      <c r="B2887" s="91"/>
    </row>
    <row r="2888" spans="1:2" x14ac:dyDescent="0.25">
      <c r="A2888" s="91">
        <v>168.3192</v>
      </c>
      <c r="B2888" s="91"/>
    </row>
    <row r="2889" spans="1:2" x14ac:dyDescent="0.25">
      <c r="A2889" s="91">
        <v>174.37406666666666</v>
      </c>
      <c r="B2889" s="91"/>
    </row>
    <row r="2890" spans="1:2" x14ac:dyDescent="0.25">
      <c r="A2890" s="91">
        <v>174.65643333333333</v>
      </c>
      <c r="B2890" s="91"/>
    </row>
    <row r="2891" spans="1:2" x14ac:dyDescent="0.25">
      <c r="A2891" s="91">
        <v>177.01646666666667</v>
      </c>
      <c r="B2891" s="91"/>
    </row>
    <row r="2892" spans="1:2" x14ac:dyDescent="0.25">
      <c r="A2892" s="91">
        <v>179.06610000000001</v>
      </c>
      <c r="B2892" s="91"/>
    </row>
    <row r="2893" spans="1:2" x14ac:dyDescent="0.25">
      <c r="A2893" s="91">
        <v>175.97370000000001</v>
      </c>
      <c r="B2893" s="91"/>
    </row>
    <row r="2894" spans="1:2" x14ac:dyDescent="0.25">
      <c r="A2894" s="91">
        <v>175.02433333333335</v>
      </c>
      <c r="B2894" s="91"/>
    </row>
    <row r="2895" spans="1:2" x14ac:dyDescent="0.25">
      <c r="A2895" s="91">
        <v>176.40893333333335</v>
      </c>
      <c r="B2895" s="91"/>
    </row>
    <row r="2896" spans="1:2" x14ac:dyDescent="0.25">
      <c r="A2896" s="91">
        <v>198.90743333333336</v>
      </c>
      <c r="B2896" s="91"/>
    </row>
    <row r="2897" spans="1:2" x14ac:dyDescent="0.25">
      <c r="A2897" s="91">
        <v>265.74566666666664</v>
      </c>
      <c r="B2897" s="91"/>
    </row>
    <row r="2898" spans="1:2" x14ac:dyDescent="0.25">
      <c r="A2898" s="91">
        <v>294.56713333333335</v>
      </c>
      <c r="B2898" s="91"/>
    </row>
    <row r="2899" spans="1:2" x14ac:dyDescent="0.25">
      <c r="A2899" s="91">
        <v>271.90803333333338</v>
      </c>
      <c r="B2899" s="91"/>
    </row>
    <row r="2900" spans="1:2" x14ac:dyDescent="0.25">
      <c r="A2900" s="91">
        <v>245.85106666666667</v>
      </c>
      <c r="B2900" s="91"/>
    </row>
    <row r="2901" spans="1:2" x14ac:dyDescent="0.25">
      <c r="A2901" s="91">
        <v>229.50649999999996</v>
      </c>
      <c r="B2901" s="91"/>
    </row>
    <row r="2902" spans="1:2" x14ac:dyDescent="0.25">
      <c r="A2902" s="91">
        <v>192.48430000000002</v>
      </c>
      <c r="B2902" s="91"/>
    </row>
    <row r="2903" spans="1:2" x14ac:dyDescent="0.25">
      <c r="A2903" s="91">
        <v>151.30683333333332</v>
      </c>
      <c r="B2903" s="91"/>
    </row>
    <row r="2904" spans="1:2" x14ac:dyDescent="0.25">
      <c r="A2904" s="91">
        <v>123.80854333333333</v>
      </c>
      <c r="B2904" s="91"/>
    </row>
    <row r="2905" spans="1:2" x14ac:dyDescent="0.25">
      <c r="A2905" s="91">
        <v>110.48232</v>
      </c>
      <c r="B2905" s="91"/>
    </row>
    <row r="2906" spans="1:2" x14ac:dyDescent="0.25">
      <c r="A2906" s="91">
        <v>102.60198666666666</v>
      </c>
      <c r="B2906" s="91"/>
    </row>
    <row r="2907" spans="1:2" x14ac:dyDescent="0.25">
      <c r="A2907" s="91">
        <v>97.263336666666675</v>
      </c>
      <c r="B2907" s="91"/>
    </row>
    <row r="2908" spans="1:2" x14ac:dyDescent="0.25">
      <c r="A2908" s="91">
        <v>91.653826666666674</v>
      </c>
      <c r="B2908" s="91"/>
    </row>
    <row r="2909" spans="1:2" x14ac:dyDescent="0.25">
      <c r="A2909" s="91">
        <v>95.37636333333333</v>
      </c>
      <c r="B2909" s="91"/>
    </row>
    <row r="2910" spans="1:2" x14ac:dyDescent="0.25">
      <c r="A2910" s="91">
        <v>129.16691666666665</v>
      </c>
      <c r="B2910" s="91"/>
    </row>
    <row r="2911" spans="1:2" x14ac:dyDescent="0.25">
      <c r="A2911" s="91">
        <v>160.45203666666666</v>
      </c>
      <c r="B2911" s="91"/>
    </row>
    <row r="2912" spans="1:2" x14ac:dyDescent="0.25">
      <c r="A2912" s="91">
        <v>156.85204666666667</v>
      </c>
      <c r="B2912" s="91"/>
    </row>
    <row r="2913" spans="1:2" x14ac:dyDescent="0.25">
      <c r="A2913" s="91">
        <v>151.73147</v>
      </c>
      <c r="B2913" s="91"/>
    </row>
    <row r="2914" spans="1:2" x14ac:dyDescent="0.25">
      <c r="A2914" s="91">
        <v>148.90316999999999</v>
      </c>
      <c r="B2914" s="91"/>
    </row>
    <row r="2915" spans="1:2" x14ac:dyDescent="0.25">
      <c r="A2915" s="91">
        <v>149.37151000000003</v>
      </c>
      <c r="B2915" s="91"/>
    </row>
    <row r="2916" spans="1:2" x14ac:dyDescent="0.25">
      <c r="A2916" s="91">
        <v>154.84643666666668</v>
      </c>
      <c r="B2916" s="91"/>
    </row>
    <row r="2917" spans="1:2" x14ac:dyDescent="0.25">
      <c r="A2917" s="91">
        <v>153.67362333333335</v>
      </c>
      <c r="B2917" s="91"/>
    </row>
    <row r="2918" spans="1:2" x14ac:dyDescent="0.25">
      <c r="A2918" s="91">
        <v>156.58532666666665</v>
      </c>
      <c r="B2918" s="91"/>
    </row>
    <row r="2919" spans="1:2" x14ac:dyDescent="0.25">
      <c r="A2919" s="91">
        <v>163.62687666666667</v>
      </c>
      <c r="B2919" s="91"/>
    </row>
    <row r="2920" spans="1:2" x14ac:dyDescent="0.25">
      <c r="A2920" s="91">
        <v>190.51191</v>
      </c>
      <c r="B2920" s="91"/>
    </row>
    <row r="2921" spans="1:2" x14ac:dyDescent="0.25">
      <c r="A2921" s="91">
        <v>258.64264000000003</v>
      </c>
      <c r="B2921" s="91"/>
    </row>
    <row r="2922" spans="1:2" x14ac:dyDescent="0.25">
      <c r="A2922" s="91">
        <v>283.13445666666667</v>
      </c>
      <c r="B2922" s="91"/>
    </row>
    <row r="2923" spans="1:2" x14ac:dyDescent="0.25">
      <c r="A2923" s="91">
        <v>261.09658999999999</v>
      </c>
      <c r="B2923" s="91"/>
    </row>
    <row r="2924" spans="1:2" x14ac:dyDescent="0.25">
      <c r="A2924" s="91">
        <v>238.72299333333333</v>
      </c>
      <c r="B2924" s="91"/>
    </row>
    <row r="2925" spans="1:2" x14ac:dyDescent="0.25">
      <c r="A2925" s="91">
        <v>226.01804666666666</v>
      </c>
      <c r="B2925" s="91"/>
    </row>
    <row r="2926" spans="1:2" x14ac:dyDescent="0.25">
      <c r="A2926" s="91">
        <v>192.93678666666668</v>
      </c>
      <c r="B2926" s="91"/>
    </row>
    <row r="2927" spans="1:2" x14ac:dyDescent="0.25">
      <c r="A2927" s="91">
        <v>152.41324666666668</v>
      </c>
      <c r="B2927" s="91"/>
    </row>
    <row r="2928" spans="1:2" x14ac:dyDescent="0.25">
      <c r="A2928" s="91">
        <v>134.52239333333333</v>
      </c>
      <c r="B2928" s="91"/>
    </row>
    <row r="2929" spans="1:2" x14ac:dyDescent="0.25">
      <c r="A2929" s="91">
        <v>118.50405666666666</v>
      </c>
      <c r="B2929" s="91"/>
    </row>
    <row r="2930" spans="1:2" x14ac:dyDescent="0.25">
      <c r="A2930" s="91">
        <v>104.94079000000001</v>
      </c>
      <c r="B2930" s="91"/>
    </row>
    <row r="2931" spans="1:2" x14ac:dyDescent="0.25">
      <c r="A2931" s="91">
        <v>95.098860000000002</v>
      </c>
      <c r="B2931" s="91"/>
    </row>
    <row r="2932" spans="1:2" x14ac:dyDescent="0.25">
      <c r="A2932" s="91">
        <v>90.321300000000008</v>
      </c>
      <c r="B2932" s="91"/>
    </row>
    <row r="2933" spans="1:2" x14ac:dyDescent="0.25">
      <c r="A2933" s="91">
        <v>95.763069999999999</v>
      </c>
      <c r="B2933" s="91"/>
    </row>
    <row r="2934" spans="1:2" x14ac:dyDescent="0.25">
      <c r="A2934" s="91">
        <v>129.14926666666668</v>
      </c>
      <c r="B2934" s="91"/>
    </row>
    <row r="2935" spans="1:2" x14ac:dyDescent="0.25">
      <c r="A2935" s="91">
        <v>159.55995666666666</v>
      </c>
      <c r="B2935" s="91"/>
    </row>
    <row r="2936" spans="1:2" x14ac:dyDescent="0.25">
      <c r="A2936" s="91">
        <v>158.47705666666664</v>
      </c>
      <c r="B2936" s="91"/>
    </row>
    <row r="2937" spans="1:2" x14ac:dyDescent="0.25">
      <c r="A2937" s="91">
        <v>153.42063666666667</v>
      </c>
      <c r="B2937" s="91"/>
    </row>
    <row r="2938" spans="1:2" x14ac:dyDescent="0.25">
      <c r="A2938" s="91">
        <v>150.27245333333335</v>
      </c>
      <c r="B2938" s="91"/>
    </row>
    <row r="2939" spans="1:2" x14ac:dyDescent="0.25">
      <c r="A2939" s="91">
        <v>152.58115333333333</v>
      </c>
      <c r="B2939" s="91"/>
    </row>
    <row r="2940" spans="1:2" x14ac:dyDescent="0.25">
      <c r="A2940" s="91">
        <v>155.52958999999998</v>
      </c>
      <c r="B2940" s="91"/>
    </row>
    <row r="2941" spans="1:2" x14ac:dyDescent="0.25">
      <c r="A2941" s="91">
        <v>153.49212666666665</v>
      </c>
      <c r="B2941" s="91"/>
    </row>
    <row r="2942" spans="1:2" x14ac:dyDescent="0.25">
      <c r="A2942" s="91">
        <v>155.75958333333332</v>
      </c>
      <c r="B2942" s="91"/>
    </row>
    <row r="2943" spans="1:2" x14ac:dyDescent="0.25">
      <c r="A2943" s="91">
        <v>162.17203666666666</v>
      </c>
      <c r="B2943" s="91"/>
    </row>
    <row r="2944" spans="1:2" x14ac:dyDescent="0.25">
      <c r="A2944" s="91">
        <v>186.89463333333333</v>
      </c>
      <c r="B2944" s="91"/>
    </row>
    <row r="2945" spans="1:2" x14ac:dyDescent="0.25">
      <c r="A2945" s="91">
        <v>249.69511999999997</v>
      </c>
      <c r="B2945" s="91"/>
    </row>
    <row r="2946" spans="1:2" x14ac:dyDescent="0.25">
      <c r="A2946" s="91">
        <v>273.91065000000003</v>
      </c>
      <c r="B2946" s="91"/>
    </row>
    <row r="2947" spans="1:2" x14ac:dyDescent="0.25">
      <c r="A2947" s="91">
        <v>254.32568333333333</v>
      </c>
      <c r="B2947" s="91"/>
    </row>
    <row r="2948" spans="1:2" x14ac:dyDescent="0.25">
      <c r="A2948" s="91">
        <v>234.72315333333333</v>
      </c>
      <c r="B2948" s="91"/>
    </row>
    <row r="2949" spans="1:2" x14ac:dyDescent="0.25">
      <c r="A2949" s="91">
        <v>223.32293999999999</v>
      </c>
      <c r="B2949" s="91"/>
    </row>
    <row r="2950" spans="1:2" x14ac:dyDescent="0.25">
      <c r="A2950" s="91">
        <v>193.16648000000001</v>
      </c>
      <c r="B2950" s="91"/>
    </row>
    <row r="2951" spans="1:2" x14ac:dyDescent="0.25">
      <c r="A2951" s="91">
        <v>152.50280666666666</v>
      </c>
      <c r="B2951" s="91"/>
    </row>
    <row r="2952" spans="1:2" x14ac:dyDescent="0.25">
      <c r="A2952" s="91">
        <v>126.47749666666668</v>
      </c>
      <c r="B2952" s="91"/>
    </row>
    <row r="2953" spans="1:2" x14ac:dyDescent="0.25">
      <c r="A2953" s="91">
        <v>112.08300999999999</v>
      </c>
      <c r="B2953" s="91"/>
    </row>
    <row r="2954" spans="1:2" x14ac:dyDescent="0.25">
      <c r="A2954" s="91">
        <v>102.74216333333335</v>
      </c>
      <c r="B2954" s="91"/>
    </row>
    <row r="2955" spans="1:2" x14ac:dyDescent="0.25">
      <c r="A2955" s="91">
        <v>94.926966666666658</v>
      </c>
      <c r="B2955" s="91"/>
    </row>
    <row r="2956" spans="1:2" x14ac:dyDescent="0.25">
      <c r="A2956" s="91">
        <v>90.278530000000003</v>
      </c>
      <c r="B2956" s="91"/>
    </row>
    <row r="2957" spans="1:2" x14ac:dyDescent="0.25">
      <c r="A2957" s="91">
        <v>96.040586666666655</v>
      </c>
      <c r="B2957" s="91"/>
    </row>
    <row r="2958" spans="1:2" x14ac:dyDescent="0.25">
      <c r="A2958" s="91">
        <v>129.36082999999999</v>
      </c>
      <c r="B2958" s="91"/>
    </row>
    <row r="2959" spans="1:2" x14ac:dyDescent="0.25">
      <c r="A2959" s="91">
        <v>160.03214</v>
      </c>
      <c r="B2959" s="91"/>
    </row>
    <row r="2960" spans="1:2" x14ac:dyDescent="0.25">
      <c r="A2960" s="91">
        <v>159.59724666666665</v>
      </c>
      <c r="B2960" s="91"/>
    </row>
    <row r="2961" spans="1:2" x14ac:dyDescent="0.25">
      <c r="A2961" s="91">
        <v>155.40720999999999</v>
      </c>
      <c r="B2961" s="91"/>
    </row>
    <row r="2962" spans="1:2" x14ac:dyDescent="0.25">
      <c r="A2962" s="91">
        <v>151.93159666666668</v>
      </c>
      <c r="B2962" s="91"/>
    </row>
    <row r="2963" spans="1:2" x14ac:dyDescent="0.25">
      <c r="A2963" s="91">
        <v>152.79563666666667</v>
      </c>
      <c r="B2963" s="91"/>
    </row>
    <row r="2964" spans="1:2" x14ac:dyDescent="0.25">
      <c r="A2964" s="91">
        <v>157.45428333333334</v>
      </c>
      <c r="B2964" s="91"/>
    </row>
    <row r="2965" spans="1:2" x14ac:dyDescent="0.25">
      <c r="A2965" s="91">
        <v>157.49663666666666</v>
      </c>
      <c r="B2965" s="91"/>
    </row>
    <row r="2966" spans="1:2" x14ac:dyDescent="0.25">
      <c r="A2966" s="91">
        <v>158.72478333333333</v>
      </c>
      <c r="B2966" s="91"/>
    </row>
    <row r="2967" spans="1:2" x14ac:dyDescent="0.25">
      <c r="A2967" s="91">
        <v>163.72066666666666</v>
      </c>
      <c r="B2967" s="91"/>
    </row>
    <row r="2968" spans="1:2" x14ac:dyDescent="0.25">
      <c r="A2968" s="91">
        <v>182.04292666666666</v>
      </c>
      <c r="B2968" s="91"/>
    </row>
    <row r="2969" spans="1:2" x14ac:dyDescent="0.25">
      <c r="A2969" s="91">
        <v>229.39048</v>
      </c>
      <c r="B2969" s="91"/>
    </row>
    <row r="2970" spans="1:2" x14ac:dyDescent="0.25">
      <c r="A2970" s="91">
        <v>249.86105666666663</v>
      </c>
      <c r="B2970" s="91"/>
    </row>
    <row r="2971" spans="1:2" x14ac:dyDescent="0.25">
      <c r="A2971" s="91">
        <v>238.14525</v>
      </c>
      <c r="B2971" s="91"/>
    </row>
    <row r="2972" spans="1:2" x14ac:dyDescent="0.25">
      <c r="A2972" s="91">
        <v>221.07455000000002</v>
      </c>
      <c r="B2972" s="91"/>
    </row>
    <row r="2973" spans="1:2" x14ac:dyDescent="0.25">
      <c r="A2973" s="91">
        <v>210.93072666666669</v>
      </c>
      <c r="B2973" s="91"/>
    </row>
    <row r="2974" spans="1:2" x14ac:dyDescent="0.25">
      <c r="A2974" s="91">
        <v>190.16696666666667</v>
      </c>
      <c r="B2974" s="91"/>
    </row>
    <row r="2975" spans="1:2" x14ac:dyDescent="0.25">
      <c r="A2975" s="91">
        <v>160.29749333333331</v>
      </c>
      <c r="B2975" s="91"/>
    </row>
    <row r="2976" spans="1:2" x14ac:dyDescent="0.25">
      <c r="A2976" s="91">
        <v>135.77708000000001</v>
      </c>
      <c r="B2976" s="91"/>
    </row>
    <row r="2977" spans="1:2" x14ac:dyDescent="0.25">
      <c r="A2977" s="91">
        <v>118.36448333333334</v>
      </c>
      <c r="B2977" s="91"/>
    </row>
    <row r="2978" spans="1:2" x14ac:dyDescent="0.25">
      <c r="A2978" s="91">
        <v>107.86048000000001</v>
      </c>
      <c r="B2978" s="91"/>
    </row>
    <row r="2979" spans="1:2" x14ac:dyDescent="0.25">
      <c r="A2979" s="91">
        <v>98.974846666666679</v>
      </c>
      <c r="B2979" s="91"/>
    </row>
    <row r="2980" spans="1:2" x14ac:dyDescent="0.25">
      <c r="A2980" s="91">
        <v>92.523703333333344</v>
      </c>
      <c r="B2980" s="91"/>
    </row>
    <row r="2981" spans="1:2" x14ac:dyDescent="0.25">
      <c r="A2981" s="91">
        <v>91.737326666666661</v>
      </c>
      <c r="B2981" s="91"/>
    </row>
    <row r="2982" spans="1:2" x14ac:dyDescent="0.25">
      <c r="A2982" s="91">
        <v>104.80776999999999</v>
      </c>
      <c r="B2982" s="91"/>
    </row>
    <row r="2983" spans="1:2" x14ac:dyDescent="0.25">
      <c r="A2983" s="91">
        <v>137.93855333333335</v>
      </c>
      <c r="B2983" s="91"/>
    </row>
    <row r="2984" spans="1:2" x14ac:dyDescent="0.25">
      <c r="A2984" s="91">
        <v>179.12992</v>
      </c>
      <c r="B2984" s="91"/>
    </row>
    <row r="2985" spans="1:2" x14ac:dyDescent="0.25">
      <c r="A2985" s="91">
        <v>205.49462333333338</v>
      </c>
      <c r="B2985" s="91"/>
    </row>
    <row r="2986" spans="1:2" x14ac:dyDescent="0.25">
      <c r="A2986" s="91">
        <v>217.05524333333329</v>
      </c>
      <c r="B2986" s="91"/>
    </row>
    <row r="2987" spans="1:2" x14ac:dyDescent="0.25">
      <c r="A2987" s="91">
        <v>223.15871999999999</v>
      </c>
      <c r="B2987" s="91"/>
    </row>
    <row r="2988" spans="1:2" x14ac:dyDescent="0.25">
      <c r="A2988" s="91">
        <v>227.06780333333333</v>
      </c>
      <c r="B2988" s="91"/>
    </row>
    <row r="2989" spans="1:2" x14ac:dyDescent="0.25">
      <c r="A2989" s="91">
        <v>220.47154</v>
      </c>
      <c r="B2989" s="91"/>
    </row>
    <row r="2990" spans="1:2" x14ac:dyDescent="0.25">
      <c r="A2990" s="91">
        <v>212.57521000000003</v>
      </c>
      <c r="B2990" s="91"/>
    </row>
    <row r="2991" spans="1:2" x14ac:dyDescent="0.25">
      <c r="A2991" s="91">
        <v>207.53009666666665</v>
      </c>
      <c r="B2991" s="91"/>
    </row>
    <row r="2992" spans="1:2" x14ac:dyDescent="0.25">
      <c r="A2992" s="91">
        <v>211.47105999999999</v>
      </c>
      <c r="B2992" s="91"/>
    </row>
    <row r="2993" spans="1:2" x14ac:dyDescent="0.25">
      <c r="A2993" s="91">
        <v>237.72091</v>
      </c>
      <c r="B2993" s="91"/>
    </row>
    <row r="2994" spans="1:2" x14ac:dyDescent="0.25">
      <c r="A2994" s="91">
        <v>250.37470333333331</v>
      </c>
      <c r="B2994" s="91"/>
    </row>
    <row r="2995" spans="1:2" x14ac:dyDescent="0.25">
      <c r="A2995" s="91">
        <v>231.65832666666671</v>
      </c>
      <c r="B2995" s="91"/>
    </row>
    <row r="2996" spans="1:2" x14ac:dyDescent="0.25">
      <c r="A2996" s="91">
        <v>212.46547000000001</v>
      </c>
      <c r="B2996" s="91"/>
    </row>
    <row r="2997" spans="1:2" x14ac:dyDescent="0.25">
      <c r="A2997" s="91">
        <v>202.47853333333333</v>
      </c>
      <c r="B2997" s="91"/>
    </row>
    <row r="2998" spans="1:2" x14ac:dyDescent="0.25">
      <c r="A2998" s="91">
        <v>183.07204666666667</v>
      </c>
      <c r="B2998" s="91"/>
    </row>
    <row r="2999" spans="1:2" x14ac:dyDescent="0.25">
      <c r="A2999" s="91">
        <v>158.4384</v>
      </c>
      <c r="B2999" s="91"/>
    </row>
    <row r="3000" spans="1:2" x14ac:dyDescent="0.25">
      <c r="A3000" s="91">
        <v>136.95861666666664</v>
      </c>
      <c r="B3000" s="91"/>
    </row>
    <row r="3001" spans="1:2" x14ac:dyDescent="0.25">
      <c r="A3001" s="91">
        <v>120.63934333333333</v>
      </c>
      <c r="B3001" s="91"/>
    </row>
    <row r="3002" spans="1:2" x14ac:dyDescent="0.25">
      <c r="A3002" s="91">
        <v>108.49309666666667</v>
      </c>
      <c r="B3002" s="91"/>
    </row>
    <row r="3003" spans="1:2" x14ac:dyDescent="0.25">
      <c r="A3003" s="91">
        <v>98.856559999999988</v>
      </c>
      <c r="B3003" s="91"/>
    </row>
    <row r="3004" spans="1:2" x14ac:dyDescent="0.25">
      <c r="A3004" s="91">
        <v>92.67431666666667</v>
      </c>
      <c r="B3004" s="91"/>
    </row>
    <row r="3005" spans="1:2" x14ac:dyDescent="0.25">
      <c r="A3005" s="91">
        <v>91.706006666666667</v>
      </c>
      <c r="B3005" s="91"/>
    </row>
    <row r="3006" spans="1:2" x14ac:dyDescent="0.25">
      <c r="A3006" s="91">
        <v>100.50548000000002</v>
      </c>
      <c r="B3006" s="91"/>
    </row>
    <row r="3007" spans="1:2" x14ac:dyDescent="0.25">
      <c r="A3007" s="91">
        <v>127.06468666666669</v>
      </c>
      <c r="B3007" s="91"/>
    </row>
    <row r="3008" spans="1:2" x14ac:dyDescent="0.25">
      <c r="A3008" s="91">
        <v>163.82478666666668</v>
      </c>
      <c r="B3008" s="91"/>
    </row>
    <row r="3009" spans="1:2" x14ac:dyDescent="0.25">
      <c r="A3009" s="91">
        <v>190.55720333333335</v>
      </c>
      <c r="B3009" s="91"/>
    </row>
    <row r="3010" spans="1:2" x14ac:dyDescent="0.25">
      <c r="A3010" s="91">
        <v>200.26070333333331</v>
      </c>
      <c r="B3010" s="91"/>
    </row>
    <row r="3011" spans="1:2" x14ac:dyDescent="0.25">
      <c r="A3011" s="91">
        <v>202.43846666666667</v>
      </c>
      <c r="B3011" s="91"/>
    </row>
    <row r="3012" spans="1:2" x14ac:dyDescent="0.25">
      <c r="A3012" s="91">
        <v>201.96101666666669</v>
      </c>
      <c r="B3012" s="91"/>
    </row>
    <row r="3013" spans="1:2" x14ac:dyDescent="0.25">
      <c r="A3013" s="91">
        <v>199.30888333333334</v>
      </c>
      <c r="B3013" s="91"/>
    </row>
    <row r="3014" spans="1:2" x14ac:dyDescent="0.25">
      <c r="A3014" s="91">
        <v>194.07178333333334</v>
      </c>
      <c r="B3014" s="91"/>
    </row>
    <row r="3015" spans="1:2" x14ac:dyDescent="0.25">
      <c r="A3015" s="91">
        <v>191.84281000000001</v>
      </c>
      <c r="B3015" s="91"/>
    </row>
    <row r="3016" spans="1:2" x14ac:dyDescent="0.25">
      <c r="A3016" s="91">
        <v>197.88929666666667</v>
      </c>
      <c r="B3016" s="91"/>
    </row>
    <row r="3017" spans="1:2" x14ac:dyDescent="0.25">
      <c r="A3017" s="91">
        <v>231.82578000000001</v>
      </c>
      <c r="B3017" s="91"/>
    </row>
    <row r="3018" spans="1:2" x14ac:dyDescent="0.25">
      <c r="A3018" s="91">
        <v>249.59456666666665</v>
      </c>
      <c r="B3018" s="91"/>
    </row>
    <row r="3019" spans="1:2" x14ac:dyDescent="0.25">
      <c r="A3019" s="91">
        <v>232.54509666666664</v>
      </c>
      <c r="B3019" s="91"/>
    </row>
    <row r="3020" spans="1:2" x14ac:dyDescent="0.25">
      <c r="A3020" s="91">
        <v>212.2061533333333</v>
      </c>
      <c r="B3020" s="91"/>
    </row>
    <row r="3021" spans="1:2" x14ac:dyDescent="0.25">
      <c r="A3021" s="91">
        <v>201.33470333333335</v>
      </c>
      <c r="B3021" s="91"/>
    </row>
    <row r="3022" spans="1:2" x14ac:dyDescent="0.25">
      <c r="A3022" s="91">
        <v>183.95946666666666</v>
      </c>
      <c r="B3022" s="91"/>
    </row>
    <row r="3023" spans="1:2" x14ac:dyDescent="0.25">
      <c r="A3023" s="91">
        <v>158.44590333333332</v>
      </c>
      <c r="B3023" s="91"/>
    </row>
    <row r="3024" spans="1:2" x14ac:dyDescent="0.25">
      <c r="A3024" s="91">
        <v>138.46671000000001</v>
      </c>
      <c r="B3024" s="91"/>
    </row>
    <row r="3025" spans="1:2" x14ac:dyDescent="0.25">
      <c r="A3025" s="91">
        <v>120.14425333333334</v>
      </c>
      <c r="B3025" s="91"/>
    </row>
    <row r="3026" spans="1:2" x14ac:dyDescent="0.25">
      <c r="A3026" s="91">
        <v>107.43107333333333</v>
      </c>
      <c r="B3026" s="91"/>
    </row>
    <row r="3027" spans="1:2" x14ac:dyDescent="0.25">
      <c r="A3027" s="91">
        <v>97.893969999999982</v>
      </c>
      <c r="B3027" s="91"/>
    </row>
    <row r="3028" spans="1:2" x14ac:dyDescent="0.25">
      <c r="A3028" s="91">
        <v>92.225323333333336</v>
      </c>
      <c r="B3028" s="91"/>
    </row>
    <row r="3029" spans="1:2" x14ac:dyDescent="0.25">
      <c r="A3029" s="91">
        <v>90.983813333333345</v>
      </c>
      <c r="B3029" s="91"/>
    </row>
    <row r="3030" spans="1:2" x14ac:dyDescent="0.25">
      <c r="A3030" s="91">
        <v>98.707693333333339</v>
      </c>
      <c r="B3030" s="91"/>
    </row>
    <row r="3031" spans="1:2" x14ac:dyDescent="0.25">
      <c r="A3031" s="91">
        <v>124.18245999999999</v>
      </c>
      <c r="B3031" s="91"/>
    </row>
    <row r="3032" spans="1:2" x14ac:dyDescent="0.25">
      <c r="A3032" s="91">
        <v>161.58366666666666</v>
      </c>
      <c r="B3032" s="91"/>
    </row>
    <row r="3033" spans="1:2" x14ac:dyDescent="0.25">
      <c r="A3033" s="91">
        <v>190.89624333333333</v>
      </c>
      <c r="B3033" s="91"/>
    </row>
    <row r="3034" spans="1:2" x14ac:dyDescent="0.25">
      <c r="A3034" s="91">
        <v>204.64631</v>
      </c>
      <c r="B3034" s="91"/>
    </row>
    <row r="3035" spans="1:2" x14ac:dyDescent="0.25">
      <c r="A3035" s="91">
        <v>213.28660999999997</v>
      </c>
      <c r="B3035" s="91"/>
    </row>
    <row r="3036" spans="1:2" x14ac:dyDescent="0.25">
      <c r="A3036" s="91">
        <v>215.72502666666668</v>
      </c>
      <c r="B3036" s="91"/>
    </row>
    <row r="3037" spans="1:2" x14ac:dyDescent="0.25">
      <c r="A3037" s="91">
        <v>210.07056</v>
      </c>
      <c r="B3037" s="91"/>
    </row>
    <row r="3038" spans="1:2" x14ac:dyDescent="0.25">
      <c r="A3038" s="91">
        <v>203.47756666666666</v>
      </c>
      <c r="B3038" s="91"/>
    </row>
    <row r="3039" spans="1:2" x14ac:dyDescent="0.25">
      <c r="A3039" s="91">
        <v>200.17228666666668</v>
      </c>
      <c r="B3039" s="91"/>
    </row>
    <row r="3040" spans="1:2" x14ac:dyDescent="0.25">
      <c r="A3040" s="91">
        <v>214.80727666666667</v>
      </c>
      <c r="B3040" s="91"/>
    </row>
    <row r="3041" spans="1:2" x14ac:dyDescent="0.25">
      <c r="A3041" s="91">
        <v>267.84456</v>
      </c>
      <c r="B3041" s="91"/>
    </row>
    <row r="3042" spans="1:2" x14ac:dyDescent="0.25">
      <c r="A3042" s="91">
        <v>295.01047666666665</v>
      </c>
      <c r="B3042" s="91"/>
    </row>
    <row r="3043" spans="1:2" x14ac:dyDescent="0.25">
      <c r="A3043" s="91">
        <v>274.04154333333338</v>
      </c>
      <c r="B3043" s="91"/>
    </row>
    <row r="3044" spans="1:2" x14ac:dyDescent="0.25">
      <c r="A3044" s="91">
        <v>249.82300000000001</v>
      </c>
      <c r="B3044" s="91"/>
    </row>
    <row r="3045" spans="1:2" x14ac:dyDescent="0.25">
      <c r="A3045" s="91">
        <v>232.34504999999999</v>
      </c>
      <c r="B3045" s="91"/>
    </row>
    <row r="3046" spans="1:2" x14ac:dyDescent="0.25">
      <c r="A3046" s="91">
        <v>197.03737666666669</v>
      </c>
      <c r="B3046" s="91"/>
    </row>
    <row r="3047" spans="1:2" x14ac:dyDescent="0.25">
      <c r="A3047" s="91">
        <v>155.34637000000001</v>
      </c>
      <c r="B3047" s="91"/>
    </row>
    <row r="3048" spans="1:2" x14ac:dyDescent="0.25">
      <c r="A3048" s="91">
        <v>130.94318333333334</v>
      </c>
      <c r="B3048" s="91"/>
    </row>
    <row r="3049" spans="1:2" x14ac:dyDescent="0.25">
      <c r="A3049" s="91">
        <v>114.04144000000001</v>
      </c>
      <c r="B3049" s="91"/>
    </row>
    <row r="3050" spans="1:2" x14ac:dyDescent="0.25">
      <c r="A3050" s="91">
        <v>102.58012666666667</v>
      </c>
      <c r="B3050" s="91"/>
    </row>
    <row r="3051" spans="1:2" x14ac:dyDescent="0.25">
      <c r="A3051" s="91">
        <v>94.681996666666663</v>
      </c>
      <c r="B3051" s="91"/>
    </row>
    <row r="3052" spans="1:2" x14ac:dyDescent="0.25">
      <c r="A3052" s="91">
        <v>90.332769999999982</v>
      </c>
      <c r="B3052" s="91"/>
    </row>
    <row r="3053" spans="1:2" x14ac:dyDescent="0.25">
      <c r="A3053" s="91">
        <v>94.888473333333337</v>
      </c>
      <c r="B3053" s="91"/>
    </row>
    <row r="3054" spans="1:2" x14ac:dyDescent="0.25">
      <c r="A3054" s="91">
        <v>127.28750333333332</v>
      </c>
      <c r="B3054" s="91"/>
    </row>
    <row r="3055" spans="1:2" x14ac:dyDescent="0.25">
      <c r="A3055" s="91">
        <v>156.70101333333332</v>
      </c>
      <c r="B3055" s="91"/>
    </row>
    <row r="3056" spans="1:2" x14ac:dyDescent="0.25">
      <c r="A3056" s="91">
        <v>155.16577333333333</v>
      </c>
      <c r="B3056" s="91"/>
    </row>
    <row r="3057" spans="1:2" x14ac:dyDescent="0.25">
      <c r="A3057" s="91">
        <v>151.62476000000001</v>
      </c>
      <c r="B3057" s="91"/>
    </row>
    <row r="3058" spans="1:2" x14ac:dyDescent="0.25">
      <c r="A3058" s="91">
        <v>149.02626999999998</v>
      </c>
      <c r="B3058" s="91"/>
    </row>
    <row r="3059" spans="1:2" x14ac:dyDescent="0.25">
      <c r="A3059" s="91">
        <v>150.10068333333334</v>
      </c>
      <c r="B3059" s="91"/>
    </row>
    <row r="3060" spans="1:2" x14ac:dyDescent="0.25">
      <c r="A3060" s="91">
        <v>153.61962666666668</v>
      </c>
      <c r="B3060" s="91"/>
    </row>
    <row r="3061" spans="1:2" x14ac:dyDescent="0.25">
      <c r="A3061" s="91">
        <v>152.04016999999999</v>
      </c>
      <c r="B3061" s="91"/>
    </row>
    <row r="3062" spans="1:2" x14ac:dyDescent="0.25">
      <c r="A3062" s="91">
        <v>154.95326</v>
      </c>
      <c r="B3062" s="91"/>
    </row>
    <row r="3063" spans="1:2" x14ac:dyDescent="0.25">
      <c r="A3063" s="91">
        <v>162.03395666666665</v>
      </c>
      <c r="B3063" s="91"/>
    </row>
    <row r="3064" spans="1:2" x14ac:dyDescent="0.25">
      <c r="A3064" s="91">
        <v>189.30031666666667</v>
      </c>
      <c r="B3064" s="91"/>
    </row>
    <row r="3065" spans="1:2" x14ac:dyDescent="0.25">
      <c r="A3065" s="91">
        <v>260.44527333333332</v>
      </c>
      <c r="B3065" s="91"/>
    </row>
    <row r="3066" spans="1:2" x14ac:dyDescent="0.25">
      <c r="A3066" s="91">
        <v>288.00136666666668</v>
      </c>
      <c r="B3066" s="91"/>
    </row>
    <row r="3067" spans="1:2" x14ac:dyDescent="0.25">
      <c r="A3067" s="91">
        <v>266.0942</v>
      </c>
      <c r="B3067" s="91"/>
    </row>
    <row r="3068" spans="1:2" x14ac:dyDescent="0.25">
      <c r="A3068" s="91">
        <v>240.5981366666667</v>
      </c>
      <c r="B3068" s="91"/>
    </row>
    <row r="3069" spans="1:2" x14ac:dyDescent="0.25">
      <c r="A3069" s="91">
        <v>226.01512333333332</v>
      </c>
      <c r="B3069" s="91"/>
    </row>
    <row r="3070" spans="1:2" x14ac:dyDescent="0.25">
      <c r="A3070" s="91">
        <v>193.89953333333335</v>
      </c>
      <c r="B3070" s="91"/>
    </row>
    <row r="3071" spans="1:2" x14ac:dyDescent="0.25">
      <c r="A3071" s="91">
        <v>152.56055666666668</v>
      </c>
      <c r="B3071" s="91"/>
    </row>
    <row r="3072" spans="1:2" x14ac:dyDescent="0.25">
      <c r="A3072" s="91">
        <v>126.52097000000001</v>
      </c>
      <c r="B3072" s="91"/>
    </row>
    <row r="3073" spans="1:2" x14ac:dyDescent="0.25">
      <c r="A3073" s="91">
        <v>110.81160000000001</v>
      </c>
      <c r="B3073" s="91"/>
    </row>
    <row r="3074" spans="1:2" x14ac:dyDescent="0.25">
      <c r="A3074" s="91">
        <v>102.56692666666667</v>
      </c>
      <c r="B3074" s="91"/>
    </row>
    <row r="3075" spans="1:2" x14ac:dyDescent="0.25">
      <c r="A3075" s="91">
        <v>96.454896666666684</v>
      </c>
      <c r="B3075" s="91"/>
    </row>
    <row r="3076" spans="1:2" x14ac:dyDescent="0.25">
      <c r="A3076" s="91">
        <v>91.527033333333335</v>
      </c>
      <c r="B3076" s="91"/>
    </row>
    <row r="3077" spans="1:2" x14ac:dyDescent="0.25">
      <c r="A3077" s="91">
        <v>94.493903333333336</v>
      </c>
      <c r="B3077" s="91"/>
    </row>
    <row r="3078" spans="1:2" x14ac:dyDescent="0.25">
      <c r="A3078" s="91">
        <v>127.29383333333335</v>
      </c>
      <c r="B3078" s="91"/>
    </row>
    <row r="3079" spans="1:2" x14ac:dyDescent="0.25">
      <c r="A3079" s="91">
        <v>155.81577666666666</v>
      </c>
      <c r="B3079" s="91"/>
    </row>
    <row r="3080" spans="1:2" x14ac:dyDescent="0.25">
      <c r="A3080" s="91">
        <v>154.24635333333333</v>
      </c>
      <c r="B3080" s="91"/>
    </row>
    <row r="3081" spans="1:2" x14ac:dyDescent="0.25">
      <c r="A3081" s="91">
        <v>150.23521666666667</v>
      </c>
      <c r="B3081" s="91"/>
    </row>
    <row r="3082" spans="1:2" x14ac:dyDescent="0.25">
      <c r="A3082" s="91">
        <v>147.87531333333334</v>
      </c>
      <c r="B3082" s="91"/>
    </row>
    <row r="3083" spans="1:2" x14ac:dyDescent="0.25">
      <c r="A3083" s="91">
        <v>149.13040000000001</v>
      </c>
      <c r="B3083" s="91"/>
    </row>
    <row r="3084" spans="1:2" x14ac:dyDescent="0.25">
      <c r="A3084" s="91">
        <v>152.41809000000001</v>
      </c>
      <c r="B3084" s="91"/>
    </row>
    <row r="3085" spans="1:2" x14ac:dyDescent="0.25">
      <c r="A3085" s="91">
        <v>151.16757666666666</v>
      </c>
      <c r="B3085" s="91"/>
    </row>
    <row r="3086" spans="1:2" x14ac:dyDescent="0.25">
      <c r="A3086" s="91">
        <v>154.24749666666668</v>
      </c>
      <c r="B3086" s="91"/>
    </row>
    <row r="3087" spans="1:2" x14ac:dyDescent="0.25">
      <c r="A3087" s="91">
        <v>160.73851333333334</v>
      </c>
      <c r="B3087" s="91"/>
    </row>
    <row r="3088" spans="1:2" x14ac:dyDescent="0.25">
      <c r="A3088" s="91">
        <v>186.26550999999998</v>
      </c>
      <c r="B3088" s="91"/>
    </row>
    <row r="3089" spans="1:2" x14ac:dyDescent="0.25">
      <c r="A3089" s="91">
        <v>253.90320666666665</v>
      </c>
      <c r="B3089" s="91"/>
    </row>
    <row r="3090" spans="1:2" x14ac:dyDescent="0.25">
      <c r="A3090" s="91">
        <v>278.51430666666664</v>
      </c>
      <c r="B3090" s="91"/>
    </row>
    <row r="3091" spans="1:2" x14ac:dyDescent="0.25">
      <c r="A3091" s="91">
        <v>258.06980333333337</v>
      </c>
      <c r="B3091" s="91"/>
    </row>
    <row r="3092" spans="1:2" x14ac:dyDescent="0.25">
      <c r="A3092" s="91">
        <v>236.97540666666669</v>
      </c>
      <c r="B3092" s="91"/>
    </row>
    <row r="3093" spans="1:2" x14ac:dyDescent="0.25">
      <c r="A3093" s="91">
        <v>225.06706333333332</v>
      </c>
      <c r="B3093" s="91"/>
    </row>
    <row r="3094" spans="1:2" x14ac:dyDescent="0.25">
      <c r="A3094" s="91">
        <v>195.25557000000003</v>
      </c>
      <c r="B3094" s="91"/>
    </row>
    <row r="3095" spans="1:2" x14ac:dyDescent="0.25">
      <c r="A3095" s="91">
        <v>155.09559666666667</v>
      </c>
      <c r="B3095" s="91"/>
    </row>
    <row r="3096" spans="1:2" x14ac:dyDescent="0.25">
      <c r="A3096" s="91">
        <v>130.68986666666666</v>
      </c>
      <c r="B3096" s="91"/>
    </row>
    <row r="3097" spans="1:2" x14ac:dyDescent="0.25">
      <c r="A3097" s="91">
        <v>114.03939666666668</v>
      </c>
      <c r="B3097" s="91"/>
    </row>
    <row r="3098" spans="1:2" x14ac:dyDescent="0.25">
      <c r="A3098" s="91">
        <v>103.69609000000001</v>
      </c>
      <c r="B3098" s="91"/>
    </row>
    <row r="3099" spans="1:2" x14ac:dyDescent="0.25">
      <c r="A3099" s="91">
        <v>94.450493333333341</v>
      </c>
      <c r="B3099" s="91"/>
    </row>
    <row r="3100" spans="1:2" x14ac:dyDescent="0.25">
      <c r="A3100" s="91">
        <v>89.764099999999999</v>
      </c>
      <c r="B3100" s="91"/>
    </row>
    <row r="3101" spans="1:2" x14ac:dyDescent="0.25">
      <c r="A3101" s="91">
        <v>94.473736666666667</v>
      </c>
      <c r="B3101" s="91"/>
    </row>
    <row r="3102" spans="1:2" x14ac:dyDescent="0.25">
      <c r="A3102" s="91">
        <v>127.21893333333334</v>
      </c>
      <c r="B3102" s="91"/>
    </row>
    <row r="3103" spans="1:2" x14ac:dyDescent="0.25">
      <c r="A3103" s="91">
        <v>156.46017333333333</v>
      </c>
      <c r="B3103" s="91"/>
    </row>
    <row r="3104" spans="1:2" x14ac:dyDescent="0.25">
      <c r="A3104" s="91">
        <v>156.31205333333332</v>
      </c>
      <c r="B3104" s="91"/>
    </row>
    <row r="3105" spans="1:2" x14ac:dyDescent="0.25">
      <c r="A3105" s="91">
        <v>152.31422666666666</v>
      </c>
      <c r="B3105" s="91"/>
    </row>
    <row r="3106" spans="1:2" x14ac:dyDescent="0.25">
      <c r="A3106" s="91">
        <v>149.29894999999999</v>
      </c>
      <c r="B3106" s="91"/>
    </row>
    <row r="3107" spans="1:2" x14ac:dyDescent="0.25">
      <c r="A3107" s="91">
        <v>150.5785333333333</v>
      </c>
      <c r="B3107" s="91"/>
    </row>
    <row r="3108" spans="1:2" x14ac:dyDescent="0.25">
      <c r="A3108" s="91">
        <v>153.83862666666667</v>
      </c>
      <c r="B3108" s="91"/>
    </row>
    <row r="3109" spans="1:2" x14ac:dyDescent="0.25">
      <c r="A3109" s="91">
        <v>151.85415333333333</v>
      </c>
      <c r="B3109" s="91"/>
    </row>
    <row r="3110" spans="1:2" x14ac:dyDescent="0.25">
      <c r="A3110" s="91">
        <v>153.72023333333334</v>
      </c>
      <c r="B3110" s="91"/>
    </row>
    <row r="3111" spans="1:2" x14ac:dyDescent="0.25">
      <c r="A3111" s="91">
        <v>160.25575333333333</v>
      </c>
      <c r="B3111" s="91"/>
    </row>
    <row r="3112" spans="1:2" x14ac:dyDescent="0.25">
      <c r="A3112" s="91">
        <v>183.31778666666668</v>
      </c>
      <c r="B3112" s="91"/>
    </row>
    <row r="3113" spans="1:2" x14ac:dyDescent="0.25">
      <c r="A3113" s="91">
        <v>245.98184333333336</v>
      </c>
      <c r="B3113" s="91"/>
    </row>
    <row r="3114" spans="1:2" x14ac:dyDescent="0.25">
      <c r="A3114" s="91">
        <v>268.48410999999999</v>
      </c>
      <c r="B3114" s="91"/>
    </row>
    <row r="3115" spans="1:2" x14ac:dyDescent="0.25">
      <c r="A3115" s="91">
        <v>250.90272000000002</v>
      </c>
      <c r="B3115" s="91"/>
    </row>
    <row r="3116" spans="1:2" x14ac:dyDescent="0.25">
      <c r="A3116" s="91">
        <v>231.33389666666665</v>
      </c>
      <c r="B3116" s="91"/>
    </row>
    <row r="3117" spans="1:2" x14ac:dyDescent="0.25">
      <c r="A3117" s="91">
        <v>219.79471999999998</v>
      </c>
      <c r="B3117" s="91"/>
    </row>
    <row r="3118" spans="1:2" x14ac:dyDescent="0.25">
      <c r="A3118" s="91">
        <v>193.19800999999998</v>
      </c>
      <c r="B3118" s="91"/>
    </row>
    <row r="3119" spans="1:2" x14ac:dyDescent="0.25">
      <c r="A3119" s="91">
        <v>155.41110666666665</v>
      </c>
      <c r="B3119" s="91"/>
    </row>
    <row r="3120" spans="1:2" x14ac:dyDescent="0.25">
      <c r="A3120" s="91">
        <v>122.70894666666668</v>
      </c>
      <c r="B3120" s="91"/>
    </row>
    <row r="3121" spans="1:2" x14ac:dyDescent="0.25">
      <c r="A3121" s="91">
        <v>107.30793000000001</v>
      </c>
      <c r="B3121" s="91"/>
    </row>
    <row r="3122" spans="1:2" x14ac:dyDescent="0.25">
      <c r="A3122" s="91">
        <v>98.368513333333325</v>
      </c>
      <c r="B3122" s="91"/>
    </row>
    <row r="3123" spans="1:2" x14ac:dyDescent="0.25">
      <c r="A3123" s="91">
        <v>92.509626666666662</v>
      </c>
      <c r="B3123" s="91"/>
    </row>
    <row r="3124" spans="1:2" x14ac:dyDescent="0.25">
      <c r="A3124" s="91">
        <v>88.446646666666666</v>
      </c>
      <c r="B3124" s="91"/>
    </row>
    <row r="3125" spans="1:2" x14ac:dyDescent="0.25">
      <c r="A3125" s="91">
        <v>92.992246666666674</v>
      </c>
      <c r="B3125" s="91"/>
    </row>
    <row r="3126" spans="1:2" x14ac:dyDescent="0.25">
      <c r="A3126" s="91">
        <v>125.58252666666667</v>
      </c>
      <c r="B3126" s="91"/>
    </row>
    <row r="3127" spans="1:2" x14ac:dyDescent="0.25">
      <c r="A3127" s="91">
        <v>155.4426666666667</v>
      </c>
      <c r="B3127" s="91"/>
    </row>
    <row r="3128" spans="1:2" x14ac:dyDescent="0.25">
      <c r="A3128" s="91">
        <v>154.39861333333334</v>
      </c>
      <c r="B3128" s="91"/>
    </row>
    <row r="3129" spans="1:2" x14ac:dyDescent="0.25">
      <c r="A3129" s="91">
        <v>150.05099333333334</v>
      </c>
      <c r="B3129" s="91"/>
    </row>
    <row r="3130" spans="1:2" x14ac:dyDescent="0.25">
      <c r="A3130" s="91">
        <v>146.38586666666669</v>
      </c>
      <c r="B3130" s="91"/>
    </row>
    <row r="3131" spans="1:2" x14ac:dyDescent="0.25">
      <c r="A3131" s="91">
        <v>146.49591666666666</v>
      </c>
      <c r="B3131" s="91"/>
    </row>
    <row r="3132" spans="1:2" x14ac:dyDescent="0.25">
      <c r="A3132" s="91">
        <v>149.17882333333336</v>
      </c>
      <c r="B3132" s="91"/>
    </row>
    <row r="3133" spans="1:2" x14ac:dyDescent="0.25">
      <c r="A3133" s="91">
        <v>148.90259</v>
      </c>
      <c r="B3133" s="91"/>
    </row>
    <row r="3134" spans="1:2" x14ac:dyDescent="0.25">
      <c r="A3134" s="91">
        <v>151.27274</v>
      </c>
      <c r="B3134" s="91"/>
    </row>
    <row r="3135" spans="1:2" x14ac:dyDescent="0.25">
      <c r="A3135" s="91">
        <v>157.64268666666666</v>
      </c>
      <c r="B3135" s="91"/>
    </row>
    <row r="3136" spans="1:2" x14ac:dyDescent="0.25">
      <c r="A3136" s="91">
        <v>177.89427666666668</v>
      </c>
      <c r="B3136" s="91"/>
    </row>
    <row r="3137" spans="1:2" x14ac:dyDescent="0.25">
      <c r="A3137" s="91">
        <v>233.16430333333332</v>
      </c>
      <c r="B3137" s="91"/>
    </row>
    <row r="3138" spans="1:2" x14ac:dyDescent="0.25">
      <c r="A3138" s="91">
        <v>253.30553333333336</v>
      </c>
      <c r="B3138" s="91"/>
    </row>
    <row r="3139" spans="1:2" x14ac:dyDescent="0.25">
      <c r="A3139" s="91">
        <v>238.10280999999995</v>
      </c>
      <c r="B3139" s="91"/>
    </row>
    <row r="3140" spans="1:2" x14ac:dyDescent="0.25">
      <c r="A3140" s="91">
        <v>223.74670666666668</v>
      </c>
      <c r="B3140" s="91"/>
    </row>
    <row r="3141" spans="1:2" x14ac:dyDescent="0.25">
      <c r="A3141" s="91">
        <v>213.38625999999999</v>
      </c>
      <c r="B3141" s="91"/>
    </row>
    <row r="3142" spans="1:2" x14ac:dyDescent="0.25">
      <c r="A3142" s="91">
        <v>188.20973999999998</v>
      </c>
      <c r="B3142" s="91"/>
    </row>
    <row r="3143" spans="1:2" x14ac:dyDescent="0.25">
      <c r="A3143" s="91">
        <v>156.61360000000002</v>
      </c>
      <c r="B3143" s="91"/>
    </row>
    <row r="3144" spans="1:2" x14ac:dyDescent="0.25">
      <c r="A3144" s="91">
        <v>126.03587666666667</v>
      </c>
      <c r="B3144" s="91"/>
    </row>
    <row r="3145" spans="1:2" x14ac:dyDescent="0.25">
      <c r="A3145" s="91">
        <v>107.30830666666667</v>
      </c>
      <c r="B3145" s="91"/>
    </row>
    <row r="3146" spans="1:2" x14ac:dyDescent="0.25">
      <c r="A3146" s="91">
        <v>96.337469999999996</v>
      </c>
      <c r="B3146" s="91"/>
    </row>
    <row r="3147" spans="1:2" x14ac:dyDescent="0.25">
      <c r="A3147" s="91">
        <v>89.963973333333328</v>
      </c>
      <c r="B3147" s="91"/>
    </row>
    <row r="3148" spans="1:2" x14ac:dyDescent="0.25">
      <c r="A3148" s="91">
        <v>86.929146666666668</v>
      </c>
      <c r="B3148" s="91"/>
    </row>
    <row r="3149" spans="1:2" x14ac:dyDescent="0.25">
      <c r="A3149" s="91">
        <v>92.089483333333348</v>
      </c>
      <c r="B3149" s="91"/>
    </row>
    <row r="3150" spans="1:2" x14ac:dyDescent="0.25">
      <c r="A3150" s="91">
        <v>123.68034000000002</v>
      </c>
      <c r="B3150" s="91"/>
    </row>
    <row r="3151" spans="1:2" x14ac:dyDescent="0.25">
      <c r="A3151" s="91">
        <v>154.38536999999999</v>
      </c>
      <c r="B3151" s="91"/>
    </row>
    <row r="3152" spans="1:2" x14ac:dyDescent="0.25">
      <c r="A3152" s="91">
        <v>156.36682333333331</v>
      </c>
      <c r="B3152" s="91"/>
    </row>
    <row r="3153" spans="1:2" x14ac:dyDescent="0.25">
      <c r="A3153" s="91">
        <v>154.38227666666666</v>
      </c>
      <c r="B3153" s="91"/>
    </row>
    <row r="3154" spans="1:2" x14ac:dyDescent="0.25">
      <c r="A3154" s="91">
        <v>151.57567</v>
      </c>
      <c r="B3154" s="91"/>
    </row>
    <row r="3155" spans="1:2" x14ac:dyDescent="0.25">
      <c r="A3155" s="91">
        <v>151.65006666666665</v>
      </c>
      <c r="B3155" s="91"/>
    </row>
    <row r="3156" spans="1:2" x14ac:dyDescent="0.25">
      <c r="A3156" s="91">
        <v>154.54054666666664</v>
      </c>
      <c r="B3156" s="91"/>
    </row>
    <row r="3157" spans="1:2" x14ac:dyDescent="0.25">
      <c r="A3157" s="91">
        <v>154.44407666666666</v>
      </c>
      <c r="B3157" s="91"/>
    </row>
    <row r="3158" spans="1:2" x14ac:dyDescent="0.25">
      <c r="A3158" s="91">
        <v>155.93162333333333</v>
      </c>
      <c r="B3158" s="91"/>
    </row>
    <row r="3159" spans="1:2" x14ac:dyDescent="0.25">
      <c r="A3159" s="91">
        <v>158.57979333333333</v>
      </c>
      <c r="B3159" s="91"/>
    </row>
    <row r="3160" spans="1:2" x14ac:dyDescent="0.25">
      <c r="A3160" s="91">
        <v>173.11901</v>
      </c>
      <c r="B3160" s="91"/>
    </row>
    <row r="3161" spans="1:2" x14ac:dyDescent="0.25">
      <c r="A3161" s="91">
        <v>212.35815333333332</v>
      </c>
      <c r="B3161" s="91"/>
    </row>
    <row r="3162" spans="1:2" x14ac:dyDescent="0.25">
      <c r="A3162" s="91">
        <v>226.4480466666667</v>
      </c>
      <c r="B3162" s="91"/>
    </row>
    <row r="3163" spans="1:2" x14ac:dyDescent="0.25">
      <c r="A3163" s="91">
        <v>213.48477666666662</v>
      </c>
      <c r="B3163" s="91"/>
    </row>
    <row r="3164" spans="1:2" x14ac:dyDescent="0.25">
      <c r="A3164" s="91">
        <v>198.02114</v>
      </c>
      <c r="B3164" s="91"/>
    </row>
    <row r="3165" spans="1:2" x14ac:dyDescent="0.25">
      <c r="A3165" s="91">
        <v>191.62568666666664</v>
      </c>
      <c r="B3165" s="91"/>
    </row>
    <row r="3166" spans="1:2" x14ac:dyDescent="0.25">
      <c r="A3166" s="91">
        <v>178.53907666666666</v>
      </c>
      <c r="B3166" s="91"/>
    </row>
    <row r="3167" spans="1:2" x14ac:dyDescent="0.25">
      <c r="A3167" s="91">
        <v>155.52200666666664</v>
      </c>
      <c r="B3167" s="91"/>
    </row>
    <row r="3168" spans="1:2" x14ac:dyDescent="0.25">
      <c r="A3168" s="91">
        <v>130.19677666666666</v>
      </c>
      <c r="B3168" s="91"/>
    </row>
    <row r="3169" spans="1:2" x14ac:dyDescent="0.25">
      <c r="A3169" s="91">
        <v>112.89191333333332</v>
      </c>
      <c r="B3169" s="91"/>
    </row>
    <row r="3170" spans="1:2" x14ac:dyDescent="0.25">
      <c r="A3170" s="91">
        <v>101.71846666666666</v>
      </c>
      <c r="B3170" s="91"/>
    </row>
    <row r="3171" spans="1:2" x14ac:dyDescent="0.25">
      <c r="A3171" s="91">
        <v>92.70329000000001</v>
      </c>
      <c r="B3171" s="91"/>
    </row>
    <row r="3172" spans="1:2" x14ac:dyDescent="0.25">
      <c r="A3172" s="91">
        <v>87.561419999999984</v>
      </c>
      <c r="B3172" s="91"/>
    </row>
    <row r="3173" spans="1:2" x14ac:dyDescent="0.25">
      <c r="A3173" s="91">
        <v>87.405603333333332</v>
      </c>
      <c r="B3173" s="91"/>
    </row>
    <row r="3174" spans="1:2" x14ac:dyDescent="0.25">
      <c r="A3174" s="91">
        <v>100.03488</v>
      </c>
      <c r="B3174" s="91"/>
    </row>
    <row r="3175" spans="1:2" x14ac:dyDescent="0.25">
      <c r="A3175" s="91">
        <v>132.55608333333333</v>
      </c>
      <c r="B3175" s="91"/>
    </row>
    <row r="3176" spans="1:2" x14ac:dyDescent="0.25">
      <c r="A3176" s="91">
        <v>170.54411666666667</v>
      </c>
      <c r="B3176" s="91"/>
    </row>
    <row r="3177" spans="1:2" x14ac:dyDescent="0.25">
      <c r="A3177" s="91">
        <v>192.77590666666666</v>
      </c>
      <c r="B3177" s="91"/>
    </row>
    <row r="3178" spans="1:2" x14ac:dyDescent="0.25">
      <c r="A3178" s="91">
        <v>197.07182666666668</v>
      </c>
      <c r="B3178" s="91"/>
    </row>
    <row r="3179" spans="1:2" x14ac:dyDescent="0.25">
      <c r="A3179" s="91">
        <v>197.42329333333333</v>
      </c>
      <c r="B3179" s="91"/>
    </row>
    <row r="3180" spans="1:2" x14ac:dyDescent="0.25">
      <c r="A3180" s="91">
        <v>195.52142666666666</v>
      </c>
      <c r="B3180" s="91"/>
    </row>
    <row r="3181" spans="1:2" x14ac:dyDescent="0.25">
      <c r="A3181" s="91">
        <v>190.42226666666667</v>
      </c>
      <c r="B3181" s="91"/>
    </row>
    <row r="3182" spans="1:2" x14ac:dyDescent="0.25">
      <c r="A3182" s="91">
        <v>180.49503666666666</v>
      </c>
      <c r="B3182" s="91"/>
    </row>
    <row r="3183" spans="1:2" x14ac:dyDescent="0.25">
      <c r="A3183" s="91">
        <v>174.32882999999998</v>
      </c>
      <c r="B3183" s="91"/>
    </row>
    <row r="3184" spans="1:2" x14ac:dyDescent="0.25">
      <c r="A3184" s="91">
        <v>179.25150666666667</v>
      </c>
      <c r="B3184" s="91"/>
    </row>
    <row r="3185" spans="1:2" x14ac:dyDescent="0.25">
      <c r="A3185" s="91">
        <v>208.04939333333334</v>
      </c>
      <c r="B3185" s="91"/>
    </row>
    <row r="3186" spans="1:2" x14ac:dyDescent="0.25">
      <c r="A3186" s="91">
        <v>224.13993666666667</v>
      </c>
      <c r="B3186" s="91"/>
    </row>
    <row r="3187" spans="1:2" x14ac:dyDescent="0.25">
      <c r="A3187" s="91">
        <v>211.96152666666666</v>
      </c>
      <c r="B3187" s="91"/>
    </row>
    <row r="3188" spans="1:2" x14ac:dyDescent="0.25">
      <c r="A3188" s="91">
        <v>198.29565666666667</v>
      </c>
      <c r="B3188" s="91"/>
    </row>
    <row r="3189" spans="1:2" x14ac:dyDescent="0.25">
      <c r="A3189" s="91">
        <v>190.88210666666666</v>
      </c>
      <c r="B3189" s="91"/>
    </row>
    <row r="3190" spans="1:2" x14ac:dyDescent="0.25">
      <c r="A3190" s="91">
        <v>176.78888333333333</v>
      </c>
      <c r="B3190" s="91"/>
    </row>
    <row r="3191" spans="1:2" x14ac:dyDescent="0.25">
      <c r="A3191" s="91">
        <v>154.14259999999999</v>
      </c>
      <c r="B3191" s="91"/>
    </row>
    <row r="3192" spans="1:2" x14ac:dyDescent="0.25">
      <c r="A3192" s="91">
        <v>133.04099333333335</v>
      </c>
      <c r="B3192" s="91"/>
    </row>
    <row r="3193" spans="1:2" x14ac:dyDescent="0.25">
      <c r="A3193" s="91">
        <v>115.23440333333335</v>
      </c>
      <c r="B3193" s="91"/>
    </row>
    <row r="3194" spans="1:2" x14ac:dyDescent="0.25">
      <c r="A3194" s="91">
        <v>102.50331666666665</v>
      </c>
      <c r="B3194" s="91"/>
    </row>
    <row r="3195" spans="1:2" x14ac:dyDescent="0.25">
      <c r="A3195" s="91">
        <v>94.773636666666675</v>
      </c>
      <c r="B3195" s="91"/>
    </row>
    <row r="3196" spans="1:2" x14ac:dyDescent="0.25">
      <c r="A3196" s="91">
        <v>88.352820000000008</v>
      </c>
      <c r="B3196" s="91"/>
    </row>
    <row r="3197" spans="1:2" x14ac:dyDescent="0.25">
      <c r="A3197" s="91">
        <v>86.851896666666661</v>
      </c>
      <c r="B3197" s="91"/>
    </row>
    <row r="3198" spans="1:2" x14ac:dyDescent="0.25">
      <c r="A3198" s="91">
        <v>95.896293333333332</v>
      </c>
      <c r="B3198" s="91"/>
    </row>
    <row r="3199" spans="1:2" x14ac:dyDescent="0.25">
      <c r="A3199" s="91">
        <v>121.61243666666668</v>
      </c>
      <c r="B3199" s="91"/>
    </row>
    <row r="3200" spans="1:2" x14ac:dyDescent="0.25">
      <c r="A3200" s="91">
        <v>160.00102666666666</v>
      </c>
      <c r="B3200" s="91"/>
    </row>
    <row r="3201" spans="1:2" x14ac:dyDescent="0.25">
      <c r="A3201" s="91">
        <v>189.56712666666667</v>
      </c>
      <c r="B3201" s="91"/>
    </row>
    <row r="3202" spans="1:2" x14ac:dyDescent="0.25">
      <c r="A3202" s="91">
        <v>203.68456</v>
      </c>
      <c r="B3202" s="91"/>
    </row>
    <row r="3203" spans="1:2" x14ac:dyDescent="0.25">
      <c r="A3203" s="91">
        <v>206.65667666666664</v>
      </c>
      <c r="B3203" s="91"/>
    </row>
    <row r="3204" spans="1:2" x14ac:dyDescent="0.25">
      <c r="A3204" s="91">
        <v>207.14387333333332</v>
      </c>
      <c r="B3204" s="91"/>
    </row>
    <row r="3205" spans="1:2" x14ac:dyDescent="0.25">
      <c r="A3205" s="91">
        <v>204.99948666666668</v>
      </c>
      <c r="B3205" s="91"/>
    </row>
    <row r="3206" spans="1:2" x14ac:dyDescent="0.25">
      <c r="A3206" s="91">
        <v>198.44603000000001</v>
      </c>
      <c r="B3206" s="91"/>
    </row>
    <row r="3207" spans="1:2" x14ac:dyDescent="0.25">
      <c r="A3207" s="91">
        <v>194.62507333333335</v>
      </c>
      <c r="B3207" s="91"/>
    </row>
    <row r="3208" spans="1:2" x14ac:dyDescent="0.25">
      <c r="A3208" s="91">
        <v>205.72841666666667</v>
      </c>
      <c r="B3208" s="91"/>
    </row>
    <row r="3209" spans="1:2" x14ac:dyDescent="0.25">
      <c r="A3209" s="91">
        <v>247.07417666666663</v>
      </c>
      <c r="B3209" s="91"/>
    </row>
    <row r="3210" spans="1:2" x14ac:dyDescent="0.25">
      <c r="A3210" s="91">
        <v>269.96429333333333</v>
      </c>
      <c r="B3210" s="91"/>
    </row>
    <row r="3211" spans="1:2" x14ac:dyDescent="0.25">
      <c r="A3211" s="91">
        <v>254.38703000000001</v>
      </c>
      <c r="B3211" s="91"/>
    </row>
    <row r="3212" spans="1:2" x14ac:dyDescent="0.25">
      <c r="A3212" s="91">
        <v>235.57289999999998</v>
      </c>
      <c r="B3212" s="91"/>
    </row>
    <row r="3213" spans="1:2" x14ac:dyDescent="0.25">
      <c r="A3213" s="91">
        <v>221.83764666666667</v>
      </c>
      <c r="B3213" s="91"/>
    </row>
    <row r="3214" spans="1:2" x14ac:dyDescent="0.25">
      <c r="A3214" s="91">
        <v>192.18065333333334</v>
      </c>
      <c r="B3214" s="91"/>
    </row>
    <row r="3215" spans="1:2" x14ac:dyDescent="0.25">
      <c r="A3215" s="91">
        <v>152.00247000000002</v>
      </c>
      <c r="B3215" s="91"/>
    </row>
    <row r="3216" spans="1:2" x14ac:dyDescent="0.25">
      <c r="A3216" s="91">
        <v>123.35917333333333</v>
      </c>
      <c r="B3216" s="91"/>
    </row>
    <row r="3217" spans="1:2" x14ac:dyDescent="0.25">
      <c r="A3217" s="91">
        <v>110.05662666666665</v>
      </c>
      <c r="B3217" s="91"/>
    </row>
    <row r="3218" spans="1:2" x14ac:dyDescent="0.25">
      <c r="A3218" s="91">
        <v>100.98749666666666</v>
      </c>
      <c r="B3218" s="91"/>
    </row>
    <row r="3219" spans="1:2" x14ac:dyDescent="0.25">
      <c r="A3219" s="91">
        <v>93.121106666666662</v>
      </c>
      <c r="B3219" s="91"/>
    </row>
    <row r="3220" spans="1:2" x14ac:dyDescent="0.25">
      <c r="A3220" s="91">
        <v>88.673463333333331</v>
      </c>
      <c r="B3220" s="91"/>
    </row>
    <row r="3221" spans="1:2" x14ac:dyDescent="0.25">
      <c r="A3221" s="91">
        <v>92.508330000000001</v>
      </c>
      <c r="B3221" s="91"/>
    </row>
    <row r="3222" spans="1:2" x14ac:dyDescent="0.25">
      <c r="A3222" s="91">
        <v>122.15985333333333</v>
      </c>
      <c r="B3222" s="91"/>
    </row>
    <row r="3223" spans="1:2" x14ac:dyDescent="0.25">
      <c r="A3223" s="91">
        <v>151.54686333333333</v>
      </c>
      <c r="B3223" s="91"/>
    </row>
    <row r="3224" spans="1:2" x14ac:dyDescent="0.25">
      <c r="A3224" s="91">
        <v>152.05779666666669</v>
      </c>
      <c r="B3224" s="91"/>
    </row>
    <row r="3225" spans="1:2" x14ac:dyDescent="0.25">
      <c r="A3225" s="91">
        <v>149.90312</v>
      </c>
      <c r="B3225" s="91"/>
    </row>
    <row r="3226" spans="1:2" x14ac:dyDescent="0.25">
      <c r="A3226" s="91">
        <v>148.62620666666669</v>
      </c>
      <c r="B3226" s="91"/>
    </row>
    <row r="3227" spans="1:2" x14ac:dyDescent="0.25">
      <c r="A3227" s="91">
        <v>150.59478666666666</v>
      </c>
      <c r="B3227" s="91"/>
    </row>
    <row r="3228" spans="1:2" x14ac:dyDescent="0.25">
      <c r="A3228" s="91">
        <v>154.29995</v>
      </c>
      <c r="B3228" s="91"/>
    </row>
    <row r="3229" spans="1:2" x14ac:dyDescent="0.25">
      <c r="A3229" s="91">
        <v>152.92168333333331</v>
      </c>
      <c r="B3229" s="91"/>
    </row>
    <row r="3230" spans="1:2" x14ac:dyDescent="0.25">
      <c r="A3230" s="91">
        <v>155.17344666666665</v>
      </c>
      <c r="B3230" s="91"/>
    </row>
    <row r="3231" spans="1:2" x14ac:dyDescent="0.25">
      <c r="A3231" s="91">
        <v>160.29711999999998</v>
      </c>
      <c r="B3231" s="91"/>
    </row>
    <row r="3232" spans="1:2" x14ac:dyDescent="0.25">
      <c r="A3232" s="91">
        <v>186.22626333333335</v>
      </c>
      <c r="B3232" s="91"/>
    </row>
    <row r="3233" spans="1:2" x14ac:dyDescent="0.25">
      <c r="A3233" s="91">
        <v>257.01783333333333</v>
      </c>
      <c r="B3233" s="91"/>
    </row>
    <row r="3234" spans="1:2" x14ac:dyDescent="0.25">
      <c r="A3234" s="91">
        <v>280.95828</v>
      </c>
      <c r="B3234" s="91"/>
    </row>
    <row r="3235" spans="1:2" x14ac:dyDescent="0.25">
      <c r="A3235" s="91">
        <v>260.30884666666662</v>
      </c>
      <c r="B3235" s="91"/>
    </row>
    <row r="3236" spans="1:2" x14ac:dyDescent="0.25">
      <c r="A3236" s="91">
        <v>235.46252333333331</v>
      </c>
      <c r="B3236" s="91"/>
    </row>
    <row r="3237" spans="1:2" x14ac:dyDescent="0.25">
      <c r="A3237" s="91">
        <v>219.31256333333332</v>
      </c>
      <c r="B3237" s="91"/>
    </row>
    <row r="3238" spans="1:2" x14ac:dyDescent="0.25">
      <c r="A3238" s="91">
        <v>189.80735333333331</v>
      </c>
      <c r="B3238" s="91"/>
    </row>
    <row r="3239" spans="1:2" x14ac:dyDescent="0.25">
      <c r="A3239" s="91">
        <v>149.34797</v>
      </c>
      <c r="B3239" s="91"/>
    </row>
    <row r="3240" spans="1:2" x14ac:dyDescent="0.25">
      <c r="A3240" s="91">
        <v>122.50902333333333</v>
      </c>
      <c r="B3240" s="91"/>
    </row>
    <row r="3241" spans="1:2" x14ac:dyDescent="0.25">
      <c r="A3241" s="91">
        <v>107.17056000000001</v>
      </c>
      <c r="B3241" s="91"/>
    </row>
    <row r="3242" spans="1:2" x14ac:dyDescent="0.25">
      <c r="A3242" s="91">
        <v>99.189446666666655</v>
      </c>
      <c r="B3242" s="91"/>
    </row>
    <row r="3243" spans="1:2" x14ac:dyDescent="0.25">
      <c r="A3243" s="91">
        <v>93.569710000000001</v>
      </c>
      <c r="B3243" s="91"/>
    </row>
    <row r="3244" spans="1:2" x14ac:dyDescent="0.25">
      <c r="A3244" s="91">
        <v>88.833066666666667</v>
      </c>
      <c r="B3244" s="91"/>
    </row>
    <row r="3245" spans="1:2" x14ac:dyDescent="0.25">
      <c r="A3245" s="91">
        <v>92.510493333333343</v>
      </c>
      <c r="B3245" s="91"/>
    </row>
    <row r="3246" spans="1:2" x14ac:dyDescent="0.25">
      <c r="A3246" s="91">
        <v>124.35121666666666</v>
      </c>
      <c r="B3246" s="91"/>
    </row>
    <row r="3247" spans="1:2" x14ac:dyDescent="0.25">
      <c r="A3247" s="91">
        <v>153.83069999999998</v>
      </c>
      <c r="B3247" s="91"/>
    </row>
    <row r="3248" spans="1:2" x14ac:dyDescent="0.25">
      <c r="A3248" s="91">
        <v>152.10867333333334</v>
      </c>
      <c r="B3248" s="91"/>
    </row>
    <row r="3249" spans="1:2" x14ac:dyDescent="0.25">
      <c r="A3249" s="91">
        <v>149.51594</v>
      </c>
      <c r="B3249" s="91"/>
    </row>
    <row r="3250" spans="1:2" x14ac:dyDescent="0.25">
      <c r="A3250" s="91">
        <v>148.27170000000001</v>
      </c>
      <c r="B3250" s="91"/>
    </row>
    <row r="3251" spans="1:2" x14ac:dyDescent="0.25">
      <c r="A3251" s="91">
        <v>149.83499333333333</v>
      </c>
      <c r="B3251" s="91"/>
    </row>
    <row r="3252" spans="1:2" x14ac:dyDescent="0.25">
      <c r="A3252" s="91">
        <v>154.12776666666667</v>
      </c>
      <c r="B3252" s="91"/>
    </row>
    <row r="3253" spans="1:2" x14ac:dyDescent="0.25">
      <c r="A3253" s="91">
        <v>154.87941000000001</v>
      </c>
      <c r="B3253" s="91"/>
    </row>
    <row r="3254" spans="1:2" x14ac:dyDescent="0.25">
      <c r="A3254" s="91">
        <v>158.65639000000002</v>
      </c>
      <c r="B3254" s="91"/>
    </row>
    <row r="3255" spans="1:2" x14ac:dyDescent="0.25">
      <c r="A3255" s="91">
        <v>167.80236000000002</v>
      </c>
      <c r="B3255" s="91"/>
    </row>
    <row r="3256" spans="1:2" x14ac:dyDescent="0.25">
      <c r="A3256" s="91">
        <v>195.87300000000002</v>
      </c>
      <c r="B3256" s="91"/>
    </row>
    <row r="3257" spans="1:2" x14ac:dyDescent="0.25">
      <c r="A3257" s="91">
        <v>263.82281333333333</v>
      </c>
      <c r="B3257" s="91"/>
    </row>
    <row r="3258" spans="1:2" x14ac:dyDescent="0.25">
      <c r="A3258" s="91">
        <v>289.17462999999998</v>
      </c>
      <c r="B3258" s="91"/>
    </row>
    <row r="3259" spans="1:2" x14ac:dyDescent="0.25">
      <c r="A3259" s="91">
        <v>268.98762999999997</v>
      </c>
      <c r="B3259" s="91"/>
    </row>
    <row r="3260" spans="1:2" x14ac:dyDescent="0.25">
      <c r="A3260" s="91">
        <v>241.56080333333333</v>
      </c>
      <c r="B3260" s="91"/>
    </row>
    <row r="3261" spans="1:2" x14ac:dyDescent="0.25">
      <c r="A3261" s="91">
        <v>223.89078999999995</v>
      </c>
      <c r="B3261" s="91"/>
    </row>
    <row r="3262" spans="1:2" x14ac:dyDescent="0.25">
      <c r="A3262" s="91">
        <v>191.62650333333332</v>
      </c>
      <c r="B3262" s="91"/>
    </row>
    <row r="3263" spans="1:2" x14ac:dyDescent="0.25">
      <c r="A3263" s="91">
        <v>152.86326000000003</v>
      </c>
      <c r="B3263" s="91"/>
    </row>
    <row r="3264" spans="1:2" x14ac:dyDescent="0.25">
      <c r="A3264" s="91">
        <v>131.58286333333334</v>
      </c>
      <c r="B3264" s="91"/>
    </row>
    <row r="3265" spans="1:2" x14ac:dyDescent="0.25">
      <c r="A3265" s="91">
        <v>115.91026999999998</v>
      </c>
      <c r="B3265" s="91"/>
    </row>
    <row r="3266" spans="1:2" x14ac:dyDescent="0.25">
      <c r="A3266" s="91">
        <v>105.50579</v>
      </c>
      <c r="B3266" s="91"/>
    </row>
    <row r="3267" spans="1:2" x14ac:dyDescent="0.25">
      <c r="A3267" s="91">
        <v>97.359183333333334</v>
      </c>
      <c r="B3267" s="91"/>
    </row>
    <row r="3268" spans="1:2" x14ac:dyDescent="0.25">
      <c r="A3268" s="91">
        <v>91.547333333333341</v>
      </c>
      <c r="B3268" s="91"/>
    </row>
    <row r="3269" spans="1:2" x14ac:dyDescent="0.25">
      <c r="A3269" s="91">
        <v>95.023989999999998</v>
      </c>
      <c r="B3269" s="91"/>
    </row>
    <row r="3270" spans="1:2" x14ac:dyDescent="0.25">
      <c r="A3270" s="91">
        <v>126.58178333333335</v>
      </c>
      <c r="B3270" s="91"/>
    </row>
    <row r="3271" spans="1:2" x14ac:dyDescent="0.25">
      <c r="A3271" s="91">
        <v>157.98654666666667</v>
      </c>
      <c r="B3271" s="91"/>
    </row>
    <row r="3272" spans="1:2" x14ac:dyDescent="0.25">
      <c r="A3272" s="91">
        <v>158.93700999999999</v>
      </c>
      <c r="B3272" s="91"/>
    </row>
    <row r="3273" spans="1:2" x14ac:dyDescent="0.25">
      <c r="A3273" s="91">
        <v>155.59785333333335</v>
      </c>
      <c r="B3273" s="91"/>
    </row>
    <row r="3274" spans="1:2" x14ac:dyDescent="0.25">
      <c r="A3274" s="91">
        <v>152.45880666666667</v>
      </c>
      <c r="B3274" s="91"/>
    </row>
    <row r="3275" spans="1:2" x14ac:dyDescent="0.25">
      <c r="A3275" s="91">
        <v>153.57334333333333</v>
      </c>
      <c r="B3275" s="91"/>
    </row>
    <row r="3276" spans="1:2" x14ac:dyDescent="0.25">
      <c r="A3276" s="91">
        <v>157.89820333333333</v>
      </c>
      <c r="B3276" s="91"/>
    </row>
    <row r="3277" spans="1:2" x14ac:dyDescent="0.25">
      <c r="A3277" s="91">
        <v>157.83948333333333</v>
      </c>
      <c r="B3277" s="91"/>
    </row>
    <row r="3278" spans="1:2" x14ac:dyDescent="0.25">
      <c r="A3278" s="91">
        <v>158.83205333333333</v>
      </c>
      <c r="B3278" s="91"/>
    </row>
    <row r="3279" spans="1:2" x14ac:dyDescent="0.25">
      <c r="A3279" s="91">
        <v>163.55459333333332</v>
      </c>
      <c r="B3279" s="91"/>
    </row>
    <row r="3280" spans="1:2" x14ac:dyDescent="0.25">
      <c r="A3280" s="91">
        <v>182.59087</v>
      </c>
      <c r="B3280" s="91"/>
    </row>
    <row r="3281" spans="1:2" x14ac:dyDescent="0.25">
      <c r="A3281" s="91">
        <v>231.73045333333334</v>
      </c>
      <c r="B3281" s="91"/>
    </row>
    <row r="3282" spans="1:2" x14ac:dyDescent="0.25">
      <c r="A3282" s="91">
        <v>252.1932066666667</v>
      </c>
      <c r="B3282" s="91"/>
    </row>
    <row r="3283" spans="1:2" x14ac:dyDescent="0.25">
      <c r="A3283" s="91">
        <v>236.13527000000002</v>
      </c>
      <c r="B3283" s="91"/>
    </row>
    <row r="3284" spans="1:2" x14ac:dyDescent="0.25">
      <c r="A3284" s="91">
        <v>214.80491000000001</v>
      </c>
      <c r="B3284" s="91"/>
    </row>
    <row r="3285" spans="1:2" x14ac:dyDescent="0.25">
      <c r="A3285" s="91">
        <v>204.17336333333333</v>
      </c>
      <c r="B3285" s="91"/>
    </row>
    <row r="3286" spans="1:2" x14ac:dyDescent="0.25">
      <c r="A3286" s="91">
        <v>188.08794333333333</v>
      </c>
      <c r="B3286" s="91"/>
    </row>
    <row r="3287" spans="1:2" x14ac:dyDescent="0.25">
      <c r="A3287" s="91">
        <v>158.93879999999999</v>
      </c>
      <c r="B3287" s="91"/>
    </row>
    <row r="3288" spans="1:2" x14ac:dyDescent="0.25">
      <c r="A3288" s="91">
        <v>132.70492333333331</v>
      </c>
      <c r="B3288" s="91"/>
    </row>
    <row r="3289" spans="1:2" x14ac:dyDescent="0.25">
      <c r="A3289" s="91">
        <v>114.66553999999999</v>
      </c>
      <c r="B3289" s="91"/>
    </row>
    <row r="3290" spans="1:2" x14ac:dyDescent="0.25">
      <c r="A3290" s="91">
        <v>102.06464333333334</v>
      </c>
      <c r="B3290" s="91"/>
    </row>
    <row r="3291" spans="1:2" x14ac:dyDescent="0.25">
      <c r="A3291" s="91">
        <v>93.424966666666677</v>
      </c>
      <c r="B3291" s="91"/>
    </row>
    <row r="3292" spans="1:2" x14ac:dyDescent="0.25">
      <c r="A3292" s="91">
        <v>88.163546666666676</v>
      </c>
      <c r="B3292" s="91"/>
    </row>
    <row r="3293" spans="1:2" x14ac:dyDescent="0.25">
      <c r="A3293" s="91">
        <v>88.393810000000002</v>
      </c>
      <c r="B3293" s="91"/>
    </row>
    <row r="3294" spans="1:2" x14ac:dyDescent="0.25">
      <c r="A3294" s="91">
        <v>100.07297666666666</v>
      </c>
      <c r="B3294" s="91"/>
    </row>
    <row r="3295" spans="1:2" x14ac:dyDescent="0.25">
      <c r="A3295" s="91">
        <v>129.63453666666666</v>
      </c>
      <c r="B3295" s="91"/>
    </row>
    <row r="3296" spans="1:2" x14ac:dyDescent="0.25">
      <c r="A3296" s="91">
        <v>168.39607333333333</v>
      </c>
      <c r="B3296" s="91"/>
    </row>
    <row r="3297" spans="1:2" x14ac:dyDescent="0.25">
      <c r="A3297" s="91">
        <v>194.75028666666668</v>
      </c>
      <c r="B3297" s="91"/>
    </row>
    <row r="3298" spans="1:2" x14ac:dyDescent="0.25">
      <c r="A3298" s="91">
        <v>204.45021666666668</v>
      </c>
      <c r="B3298" s="91"/>
    </row>
    <row r="3299" spans="1:2" x14ac:dyDescent="0.25">
      <c r="A3299" s="91">
        <v>207.22625333333332</v>
      </c>
      <c r="B3299" s="91"/>
    </row>
    <row r="3300" spans="1:2" x14ac:dyDescent="0.25">
      <c r="A3300" s="91">
        <v>205.60644666666667</v>
      </c>
      <c r="B3300" s="91"/>
    </row>
    <row r="3301" spans="1:2" x14ac:dyDescent="0.25">
      <c r="A3301" s="91">
        <v>197.90995333333333</v>
      </c>
      <c r="B3301" s="91"/>
    </row>
    <row r="3302" spans="1:2" x14ac:dyDescent="0.25">
      <c r="A3302" s="91">
        <v>190.40862666666669</v>
      </c>
      <c r="B3302" s="91"/>
    </row>
    <row r="3303" spans="1:2" x14ac:dyDescent="0.25">
      <c r="A3303" s="91">
        <v>182.53766666666669</v>
      </c>
      <c r="B3303" s="91"/>
    </row>
    <row r="3304" spans="1:2" x14ac:dyDescent="0.25">
      <c r="A3304" s="91">
        <v>187.88606333333334</v>
      </c>
      <c r="B3304" s="91"/>
    </row>
    <row r="3305" spans="1:2" x14ac:dyDescent="0.25">
      <c r="A3305" s="91">
        <v>217.75686333333334</v>
      </c>
      <c r="B3305" s="91"/>
    </row>
    <row r="3306" spans="1:2" x14ac:dyDescent="0.25">
      <c r="A3306" s="91">
        <v>233.02789000000001</v>
      </c>
      <c r="B3306" s="91"/>
    </row>
    <row r="3307" spans="1:2" x14ac:dyDescent="0.25">
      <c r="A3307" s="91">
        <v>219.69134666666665</v>
      </c>
      <c r="B3307" s="91"/>
    </row>
    <row r="3308" spans="1:2" x14ac:dyDescent="0.25">
      <c r="A3308" s="91">
        <v>202.31051666666667</v>
      </c>
      <c r="B3308" s="91"/>
    </row>
    <row r="3309" spans="1:2" x14ac:dyDescent="0.25">
      <c r="A3309" s="91">
        <v>192.60511000000002</v>
      </c>
      <c r="B3309" s="91"/>
    </row>
    <row r="3310" spans="1:2" x14ac:dyDescent="0.25">
      <c r="A3310" s="91">
        <v>176.81802999999999</v>
      </c>
      <c r="B3310" s="91"/>
    </row>
    <row r="3311" spans="1:2" x14ac:dyDescent="0.25">
      <c r="A3311" s="91">
        <v>149.52838999999997</v>
      </c>
      <c r="B3311" s="91"/>
    </row>
    <row r="3312" spans="1:2" x14ac:dyDescent="0.25">
      <c r="A3312" s="91">
        <v>125.25543000000002</v>
      </c>
      <c r="B3312" s="91"/>
    </row>
    <row r="3313" spans="1:2" x14ac:dyDescent="0.25">
      <c r="A3313" s="91">
        <v>108.92153666666667</v>
      </c>
      <c r="B3313" s="91"/>
    </row>
    <row r="3314" spans="1:2" x14ac:dyDescent="0.25">
      <c r="A3314" s="91">
        <v>98.297356666666673</v>
      </c>
      <c r="B3314" s="91"/>
    </row>
    <row r="3315" spans="1:2" x14ac:dyDescent="0.25">
      <c r="A3315" s="91">
        <v>90.653283333333334</v>
      </c>
      <c r="B3315" s="91"/>
    </row>
    <row r="3316" spans="1:2" x14ac:dyDescent="0.25">
      <c r="A3316" s="91">
        <v>86.183233333333348</v>
      </c>
      <c r="B3316" s="91"/>
    </row>
    <row r="3317" spans="1:2" x14ac:dyDescent="0.25">
      <c r="A3317" s="91">
        <v>86.753456666666665</v>
      </c>
      <c r="B3317" s="91"/>
    </row>
    <row r="3318" spans="1:2" x14ac:dyDescent="0.25">
      <c r="A3318" s="91">
        <v>98.654383333333328</v>
      </c>
      <c r="B3318" s="91"/>
    </row>
    <row r="3319" spans="1:2" x14ac:dyDescent="0.25">
      <c r="A3319" s="91">
        <v>124.86103333333334</v>
      </c>
      <c r="B3319" s="91"/>
    </row>
    <row r="3320" spans="1:2" x14ac:dyDescent="0.25">
      <c r="A3320" s="91">
        <v>154.89771333333334</v>
      </c>
      <c r="B3320" s="91"/>
    </row>
    <row r="3321" spans="1:2" x14ac:dyDescent="0.25">
      <c r="A3321" s="91">
        <v>171.85286666666667</v>
      </c>
      <c r="B3321" s="91"/>
    </row>
    <row r="3322" spans="1:2" x14ac:dyDescent="0.25">
      <c r="A3322" s="91">
        <v>176.83400333333336</v>
      </c>
      <c r="B3322" s="91"/>
    </row>
    <row r="3323" spans="1:2" x14ac:dyDescent="0.25">
      <c r="A3323" s="91">
        <v>178.31531333333334</v>
      </c>
      <c r="B3323" s="91"/>
    </row>
    <row r="3324" spans="1:2" x14ac:dyDescent="0.25">
      <c r="A3324" s="91">
        <v>178.55665000000002</v>
      </c>
      <c r="B3324" s="91"/>
    </row>
    <row r="3325" spans="1:2" x14ac:dyDescent="0.25">
      <c r="A3325" s="91">
        <v>173.50574999999998</v>
      </c>
      <c r="B3325" s="91"/>
    </row>
    <row r="3326" spans="1:2" x14ac:dyDescent="0.25">
      <c r="A3326" s="91">
        <v>168.72281333333333</v>
      </c>
      <c r="B3326" s="91"/>
    </row>
    <row r="3327" spans="1:2" x14ac:dyDescent="0.25">
      <c r="A3327" s="91">
        <v>166.75522000000001</v>
      </c>
      <c r="B3327" s="91"/>
    </row>
    <row r="3328" spans="1:2" x14ac:dyDescent="0.25">
      <c r="A3328" s="91">
        <v>174.25069666666667</v>
      </c>
      <c r="B3328" s="91"/>
    </row>
    <row r="3329" spans="1:2" x14ac:dyDescent="0.25">
      <c r="A3329" s="91">
        <v>205.93917999999996</v>
      </c>
      <c r="B3329" s="91"/>
    </row>
    <row r="3330" spans="1:2" x14ac:dyDescent="0.25">
      <c r="A3330" s="91">
        <v>225.22519666666665</v>
      </c>
      <c r="B3330" s="91"/>
    </row>
    <row r="3331" spans="1:2" x14ac:dyDescent="0.25">
      <c r="A3331" s="91">
        <v>212.86416333333332</v>
      </c>
      <c r="B3331" s="91"/>
    </row>
    <row r="3332" spans="1:2" x14ac:dyDescent="0.25">
      <c r="A3332" s="91">
        <v>196.27206999999999</v>
      </c>
      <c r="B3332" s="91"/>
    </row>
    <row r="3333" spans="1:2" x14ac:dyDescent="0.25">
      <c r="A3333" s="91">
        <v>186.56712333333337</v>
      </c>
      <c r="B3333" s="91"/>
    </row>
    <row r="3334" spans="1:2" x14ac:dyDescent="0.25">
      <c r="A3334" s="91">
        <v>172.32997</v>
      </c>
      <c r="B3334" s="91"/>
    </row>
    <row r="3335" spans="1:2" x14ac:dyDescent="0.25">
      <c r="A3335" s="91">
        <v>149.22972666666666</v>
      </c>
      <c r="B3335" s="91"/>
    </row>
    <row r="3336" spans="1:2" x14ac:dyDescent="0.25">
      <c r="A3336" s="91">
        <v>126.85301</v>
      </c>
      <c r="B3336" s="91"/>
    </row>
    <row r="3337" spans="1:2" x14ac:dyDescent="0.25">
      <c r="A3337" s="91">
        <v>109.96980333333333</v>
      </c>
      <c r="B3337" s="91"/>
    </row>
    <row r="3338" spans="1:2" x14ac:dyDescent="0.25">
      <c r="A3338" s="91">
        <v>99.516693333333336</v>
      </c>
      <c r="B3338" s="91"/>
    </row>
    <row r="3339" spans="1:2" x14ac:dyDescent="0.25">
      <c r="A3339" s="91">
        <v>92.475689999999986</v>
      </c>
      <c r="B3339" s="91"/>
    </row>
    <row r="3340" spans="1:2" x14ac:dyDescent="0.25">
      <c r="A3340" s="91">
        <v>87.101646666666667</v>
      </c>
      <c r="B3340" s="91"/>
    </row>
    <row r="3341" spans="1:2" x14ac:dyDescent="0.25">
      <c r="A3341" s="91">
        <v>85.848003333333338</v>
      </c>
      <c r="B3341" s="91"/>
    </row>
    <row r="3342" spans="1:2" x14ac:dyDescent="0.25">
      <c r="A3342" s="91">
        <v>94.172743333333329</v>
      </c>
      <c r="B3342" s="91"/>
    </row>
    <row r="3343" spans="1:2" x14ac:dyDescent="0.25">
      <c r="A3343" s="91">
        <v>117.92305999999999</v>
      </c>
      <c r="B3343" s="91"/>
    </row>
    <row r="3344" spans="1:2" x14ac:dyDescent="0.25">
      <c r="A3344" s="91">
        <v>151.23498000000001</v>
      </c>
      <c r="B3344" s="91"/>
    </row>
    <row r="3345" spans="1:2" x14ac:dyDescent="0.25">
      <c r="A3345" s="91">
        <v>175.23318666666665</v>
      </c>
      <c r="B3345" s="91"/>
    </row>
    <row r="3346" spans="1:2" x14ac:dyDescent="0.25">
      <c r="A3346" s="91">
        <v>189.66519666666667</v>
      </c>
      <c r="B3346" s="91"/>
    </row>
    <row r="3347" spans="1:2" x14ac:dyDescent="0.25">
      <c r="A3347" s="91">
        <v>192.16121666666666</v>
      </c>
      <c r="B3347" s="91"/>
    </row>
    <row r="3348" spans="1:2" x14ac:dyDescent="0.25">
      <c r="A3348" s="91">
        <v>190.02888999999999</v>
      </c>
      <c r="B3348" s="91"/>
    </row>
    <row r="3349" spans="1:2" x14ac:dyDescent="0.25">
      <c r="A3349" s="91">
        <v>182.89880666666667</v>
      </c>
      <c r="B3349" s="91"/>
    </row>
    <row r="3350" spans="1:2" x14ac:dyDescent="0.25">
      <c r="A3350" s="91">
        <v>176.41038</v>
      </c>
      <c r="B3350" s="91"/>
    </row>
    <row r="3351" spans="1:2" x14ac:dyDescent="0.25">
      <c r="A3351" s="91">
        <v>171.13388333333336</v>
      </c>
      <c r="B3351" s="91"/>
    </row>
    <row r="3352" spans="1:2" x14ac:dyDescent="0.25">
      <c r="A3352" s="91">
        <v>176.98344</v>
      </c>
      <c r="B3352" s="91"/>
    </row>
    <row r="3353" spans="1:2" x14ac:dyDescent="0.25">
      <c r="A3353" s="91">
        <v>205.45380666666665</v>
      </c>
      <c r="B3353" s="91"/>
    </row>
    <row r="3354" spans="1:2" x14ac:dyDescent="0.25">
      <c r="A3354" s="91">
        <v>221.23403000000002</v>
      </c>
      <c r="B3354" s="91"/>
    </row>
    <row r="3355" spans="1:2" x14ac:dyDescent="0.25">
      <c r="A3355" s="91">
        <v>207.49887333333334</v>
      </c>
      <c r="B3355" s="91"/>
    </row>
    <row r="3356" spans="1:2" x14ac:dyDescent="0.25">
      <c r="A3356" s="91">
        <v>192.39393333333334</v>
      </c>
      <c r="B3356" s="91"/>
    </row>
    <row r="3357" spans="1:2" x14ac:dyDescent="0.25">
      <c r="A3357" s="91">
        <v>184.11764999999997</v>
      </c>
      <c r="B3357" s="91"/>
    </row>
    <row r="3358" spans="1:2" x14ac:dyDescent="0.25">
      <c r="A3358" s="91">
        <v>171.53653666666668</v>
      </c>
      <c r="B3358" s="91"/>
    </row>
    <row r="3359" spans="1:2" x14ac:dyDescent="0.25">
      <c r="A3359" s="91">
        <v>149.01983000000001</v>
      </c>
      <c r="B3359" s="91"/>
    </row>
    <row r="3360" spans="1:2" x14ac:dyDescent="0.25">
      <c r="A3360" s="91">
        <v>127.51174333333333</v>
      </c>
      <c r="B3360" s="91"/>
    </row>
    <row r="3361" spans="1:2" x14ac:dyDescent="0.25">
      <c r="A3361" s="91">
        <v>110.38150333333334</v>
      </c>
      <c r="B3361" s="91"/>
    </row>
    <row r="3362" spans="1:2" x14ac:dyDescent="0.25">
      <c r="A3362" s="91">
        <v>100.33546</v>
      </c>
      <c r="B3362" s="91"/>
    </row>
    <row r="3363" spans="1:2" x14ac:dyDescent="0.25">
      <c r="A3363" s="91">
        <v>93.540390000000002</v>
      </c>
      <c r="B3363" s="91"/>
    </row>
    <row r="3364" spans="1:2" x14ac:dyDescent="0.25">
      <c r="A3364" s="91">
        <v>87.581980000000001</v>
      </c>
      <c r="B3364" s="91"/>
    </row>
    <row r="3365" spans="1:2" x14ac:dyDescent="0.25">
      <c r="A3365" s="91">
        <v>85.296336666666676</v>
      </c>
      <c r="B3365" s="91"/>
    </row>
    <row r="3366" spans="1:2" x14ac:dyDescent="0.25">
      <c r="A3366" s="91">
        <v>91.478610000000003</v>
      </c>
      <c r="B3366" s="91"/>
    </row>
    <row r="3367" spans="1:2" x14ac:dyDescent="0.25">
      <c r="A3367" s="91">
        <v>113.74982666666666</v>
      </c>
      <c r="B3367" s="91"/>
    </row>
    <row r="3368" spans="1:2" x14ac:dyDescent="0.25">
      <c r="A3368" s="91">
        <v>149.33301333333333</v>
      </c>
      <c r="B3368" s="91"/>
    </row>
    <row r="3369" spans="1:2" x14ac:dyDescent="0.25">
      <c r="A3369" s="91">
        <v>181.60405333333333</v>
      </c>
      <c r="B3369" s="91"/>
    </row>
    <row r="3370" spans="1:2" x14ac:dyDescent="0.25">
      <c r="A3370" s="91">
        <v>197.44493</v>
      </c>
      <c r="B3370" s="91"/>
    </row>
    <row r="3371" spans="1:2" x14ac:dyDescent="0.25">
      <c r="A3371" s="91">
        <v>202.83648333333332</v>
      </c>
      <c r="B3371" s="91"/>
    </row>
    <row r="3372" spans="1:2" x14ac:dyDescent="0.25">
      <c r="A3372" s="91">
        <v>205.45918999999998</v>
      </c>
      <c r="B3372" s="91"/>
    </row>
    <row r="3373" spans="1:2" x14ac:dyDescent="0.25">
      <c r="A3373" s="91">
        <v>202.17474000000001</v>
      </c>
      <c r="B3373" s="91"/>
    </row>
    <row r="3374" spans="1:2" x14ac:dyDescent="0.25">
      <c r="A3374" s="91">
        <v>196.01584666666668</v>
      </c>
      <c r="B3374" s="91"/>
    </row>
    <row r="3375" spans="1:2" x14ac:dyDescent="0.25">
      <c r="A3375" s="91">
        <v>195.51941666666664</v>
      </c>
      <c r="B3375" s="91"/>
    </row>
    <row r="3376" spans="1:2" x14ac:dyDescent="0.25">
      <c r="A3376" s="91">
        <v>212.70507333333333</v>
      </c>
      <c r="B3376" s="91"/>
    </row>
    <row r="3377" spans="1:2" x14ac:dyDescent="0.25">
      <c r="A3377" s="91">
        <v>259.31063999999998</v>
      </c>
      <c r="B3377" s="91"/>
    </row>
    <row r="3378" spans="1:2" x14ac:dyDescent="0.25">
      <c r="A3378" s="91">
        <v>277.54659666666669</v>
      </c>
      <c r="B3378" s="91"/>
    </row>
    <row r="3379" spans="1:2" x14ac:dyDescent="0.25">
      <c r="A3379" s="91">
        <v>255.43797333333336</v>
      </c>
      <c r="B3379" s="91"/>
    </row>
    <row r="3380" spans="1:2" x14ac:dyDescent="0.25">
      <c r="A3380" s="91">
        <v>237.67883333333333</v>
      </c>
      <c r="B3380" s="91"/>
    </row>
    <row r="3381" spans="1:2" x14ac:dyDescent="0.25">
      <c r="A3381" s="91">
        <v>221.31631666666669</v>
      </c>
      <c r="B3381" s="91"/>
    </row>
    <row r="3382" spans="1:2" x14ac:dyDescent="0.25">
      <c r="A3382" s="91">
        <v>190.73860333333332</v>
      </c>
      <c r="B3382" s="91"/>
    </row>
    <row r="3383" spans="1:2" x14ac:dyDescent="0.25">
      <c r="A3383" s="91">
        <v>150.65176333333332</v>
      </c>
      <c r="B3383" s="91"/>
    </row>
    <row r="3384" spans="1:2" x14ac:dyDescent="0.25">
      <c r="A3384" s="91">
        <v>126.20817333333332</v>
      </c>
      <c r="B3384" s="91"/>
    </row>
    <row r="3385" spans="1:2" x14ac:dyDescent="0.25">
      <c r="A3385" s="91">
        <v>110.98011333333334</v>
      </c>
      <c r="B3385" s="91"/>
    </row>
    <row r="3386" spans="1:2" x14ac:dyDescent="0.25">
      <c r="A3386" s="91">
        <v>99.629676666666668</v>
      </c>
      <c r="B3386" s="91"/>
    </row>
    <row r="3387" spans="1:2" x14ac:dyDescent="0.25">
      <c r="A3387" s="91">
        <v>91.89073333333333</v>
      </c>
      <c r="B3387" s="91"/>
    </row>
    <row r="3388" spans="1:2" x14ac:dyDescent="0.25">
      <c r="A3388" s="91">
        <v>87.269440000000003</v>
      </c>
      <c r="B3388" s="91"/>
    </row>
    <row r="3389" spans="1:2" x14ac:dyDescent="0.25">
      <c r="A3389" s="91">
        <v>91.151963333333342</v>
      </c>
      <c r="B3389" s="91"/>
    </row>
    <row r="3390" spans="1:2" x14ac:dyDescent="0.25">
      <c r="A3390" s="91">
        <v>120.47305666666668</v>
      </c>
      <c r="B3390" s="91"/>
    </row>
    <row r="3391" spans="1:2" x14ac:dyDescent="0.25">
      <c r="A3391" s="91">
        <v>149.18713333333332</v>
      </c>
      <c r="B3391" s="91"/>
    </row>
    <row r="3392" spans="1:2" x14ac:dyDescent="0.25">
      <c r="A3392" s="91">
        <v>149.34770666666665</v>
      </c>
      <c r="B3392" s="91"/>
    </row>
    <row r="3393" spans="1:2" x14ac:dyDescent="0.25">
      <c r="A3393" s="91">
        <v>147.28986333333333</v>
      </c>
      <c r="B3393" s="91"/>
    </row>
    <row r="3394" spans="1:2" x14ac:dyDescent="0.25">
      <c r="A3394" s="91">
        <v>145.62549000000001</v>
      </c>
      <c r="B3394" s="91"/>
    </row>
    <row r="3395" spans="1:2" x14ac:dyDescent="0.25">
      <c r="A3395" s="91">
        <v>147.39938333333333</v>
      </c>
      <c r="B3395" s="91"/>
    </row>
    <row r="3396" spans="1:2" x14ac:dyDescent="0.25">
      <c r="A3396" s="91">
        <v>152.61670666666666</v>
      </c>
      <c r="B3396" s="91"/>
    </row>
    <row r="3397" spans="1:2" x14ac:dyDescent="0.25">
      <c r="A3397" s="91">
        <v>150.55866333333336</v>
      </c>
      <c r="B3397" s="91"/>
    </row>
    <row r="3398" spans="1:2" x14ac:dyDescent="0.25">
      <c r="A3398" s="91">
        <v>151.15995333333331</v>
      </c>
      <c r="B3398" s="91"/>
    </row>
    <row r="3399" spans="1:2" x14ac:dyDescent="0.25">
      <c r="A3399" s="91">
        <v>156.56446</v>
      </c>
      <c r="B3399" s="91"/>
    </row>
    <row r="3400" spans="1:2" x14ac:dyDescent="0.25">
      <c r="A3400" s="91">
        <v>180.96980333333332</v>
      </c>
      <c r="B3400" s="91"/>
    </row>
    <row r="3401" spans="1:2" x14ac:dyDescent="0.25">
      <c r="A3401" s="91">
        <v>245.6245533333333</v>
      </c>
      <c r="B3401" s="91"/>
    </row>
    <row r="3402" spans="1:2" x14ac:dyDescent="0.25">
      <c r="A3402" s="91">
        <v>272.46834000000001</v>
      </c>
      <c r="B3402" s="91"/>
    </row>
    <row r="3403" spans="1:2" x14ac:dyDescent="0.25">
      <c r="A3403" s="91">
        <v>252.95703999999998</v>
      </c>
      <c r="B3403" s="91"/>
    </row>
    <row r="3404" spans="1:2" x14ac:dyDescent="0.25">
      <c r="A3404" s="91">
        <v>230.16164666666668</v>
      </c>
      <c r="B3404" s="91"/>
    </row>
    <row r="3405" spans="1:2" x14ac:dyDescent="0.25">
      <c r="A3405" s="91">
        <v>215.37953333333334</v>
      </c>
      <c r="B3405" s="91"/>
    </row>
    <row r="3406" spans="1:2" x14ac:dyDescent="0.25">
      <c r="A3406" s="91">
        <v>189.95758000000001</v>
      </c>
      <c r="B3406" s="91"/>
    </row>
    <row r="3407" spans="1:2" x14ac:dyDescent="0.25">
      <c r="A3407" s="91">
        <v>150.43257</v>
      </c>
      <c r="B3407" s="91"/>
    </row>
    <row r="3408" spans="1:2" x14ac:dyDescent="0.25">
      <c r="A3408" s="91">
        <v>122.89763333333335</v>
      </c>
      <c r="B3408" s="91"/>
    </row>
    <row r="3409" spans="1:2" x14ac:dyDescent="0.25">
      <c r="A3409" s="91">
        <v>107.81665666666666</v>
      </c>
      <c r="B3409" s="91"/>
    </row>
    <row r="3410" spans="1:2" x14ac:dyDescent="0.25">
      <c r="A3410" s="91">
        <v>97.718630000000005</v>
      </c>
      <c r="B3410" s="91"/>
    </row>
    <row r="3411" spans="1:2" x14ac:dyDescent="0.25">
      <c r="A3411" s="91">
        <v>92.072156666666672</v>
      </c>
      <c r="B3411" s="91"/>
    </row>
    <row r="3412" spans="1:2" x14ac:dyDescent="0.25">
      <c r="A3412" s="91">
        <v>87.701339999999988</v>
      </c>
      <c r="B3412" s="91"/>
    </row>
    <row r="3413" spans="1:2" x14ac:dyDescent="0.25">
      <c r="A3413" s="91">
        <v>91.363029999999995</v>
      </c>
      <c r="B3413" s="91"/>
    </row>
    <row r="3414" spans="1:2" x14ac:dyDescent="0.25">
      <c r="A3414" s="91">
        <v>121.26778999999999</v>
      </c>
      <c r="B3414" s="91"/>
    </row>
    <row r="3415" spans="1:2" x14ac:dyDescent="0.25">
      <c r="A3415" s="91">
        <v>150.34046333333333</v>
      </c>
      <c r="B3415" s="91"/>
    </row>
    <row r="3416" spans="1:2" x14ac:dyDescent="0.25">
      <c r="A3416" s="91">
        <v>148.75479666666666</v>
      </c>
      <c r="B3416" s="91"/>
    </row>
    <row r="3417" spans="1:2" x14ac:dyDescent="0.25">
      <c r="A3417" s="91">
        <v>147.30708666666666</v>
      </c>
      <c r="B3417" s="91"/>
    </row>
    <row r="3418" spans="1:2" x14ac:dyDescent="0.25">
      <c r="A3418" s="91">
        <v>146.15169666666665</v>
      </c>
      <c r="B3418" s="91"/>
    </row>
    <row r="3419" spans="1:2" x14ac:dyDescent="0.25">
      <c r="A3419" s="91">
        <v>150.12289333333337</v>
      </c>
      <c r="B3419" s="91"/>
    </row>
    <row r="3420" spans="1:2" x14ac:dyDescent="0.25">
      <c r="A3420" s="91">
        <v>155.64381</v>
      </c>
      <c r="B3420" s="91"/>
    </row>
    <row r="3421" spans="1:2" x14ac:dyDescent="0.25">
      <c r="A3421" s="91">
        <v>157.04721000000001</v>
      </c>
      <c r="B3421" s="91"/>
    </row>
    <row r="3422" spans="1:2" x14ac:dyDescent="0.25">
      <c r="A3422" s="91">
        <v>166.74588333333332</v>
      </c>
      <c r="B3422" s="91"/>
    </row>
    <row r="3423" spans="1:2" x14ac:dyDescent="0.25">
      <c r="A3423" s="91">
        <v>176.74572333333333</v>
      </c>
      <c r="B3423" s="91"/>
    </row>
    <row r="3424" spans="1:2" x14ac:dyDescent="0.25">
      <c r="A3424" s="91">
        <v>208.84223333333333</v>
      </c>
      <c r="B3424" s="91"/>
    </row>
    <row r="3425" spans="1:2" x14ac:dyDescent="0.25">
      <c r="A3425" s="91">
        <v>279.94258000000002</v>
      </c>
      <c r="B3425" s="91"/>
    </row>
    <row r="3426" spans="1:2" x14ac:dyDescent="0.25">
      <c r="A3426" s="91">
        <v>294.66392999999999</v>
      </c>
      <c r="B3426" s="91"/>
    </row>
    <row r="3427" spans="1:2" x14ac:dyDescent="0.25">
      <c r="A3427" s="91">
        <v>266.93209666666672</v>
      </c>
      <c r="B3427" s="91"/>
    </row>
    <row r="3428" spans="1:2" x14ac:dyDescent="0.25">
      <c r="A3428" s="91">
        <v>237.03913666666665</v>
      </c>
      <c r="B3428" s="91"/>
    </row>
    <row r="3429" spans="1:2" x14ac:dyDescent="0.25">
      <c r="A3429" s="91">
        <v>217.23542333333336</v>
      </c>
      <c r="B3429" s="91"/>
    </row>
    <row r="3430" spans="1:2" x14ac:dyDescent="0.25">
      <c r="A3430" s="91">
        <v>189.32493666666667</v>
      </c>
      <c r="B3430" s="91"/>
    </row>
    <row r="3431" spans="1:2" x14ac:dyDescent="0.25">
      <c r="A3431" s="91">
        <v>152.1894933333333</v>
      </c>
      <c r="B3431" s="91"/>
    </row>
    <row r="3432" spans="1:2" x14ac:dyDescent="0.25">
      <c r="A3432" s="91">
        <v>127.45298333333332</v>
      </c>
      <c r="B3432" s="91"/>
    </row>
    <row r="3433" spans="1:2" x14ac:dyDescent="0.25">
      <c r="A3433" s="91">
        <v>109.91616666666665</v>
      </c>
      <c r="B3433" s="91"/>
    </row>
    <row r="3434" spans="1:2" x14ac:dyDescent="0.25">
      <c r="A3434" s="91">
        <v>98.251529999999988</v>
      </c>
      <c r="B3434" s="91"/>
    </row>
    <row r="3435" spans="1:2" x14ac:dyDescent="0.25">
      <c r="A3435" s="91">
        <v>90.461570000000009</v>
      </c>
      <c r="B3435" s="91"/>
    </row>
    <row r="3436" spans="1:2" x14ac:dyDescent="0.25">
      <c r="A3436" s="91">
        <v>86.783386666666658</v>
      </c>
      <c r="B3436" s="91"/>
    </row>
    <row r="3437" spans="1:2" x14ac:dyDescent="0.25">
      <c r="A3437" s="91">
        <v>91.717993333333339</v>
      </c>
      <c r="B3437" s="91"/>
    </row>
    <row r="3438" spans="1:2" x14ac:dyDescent="0.25">
      <c r="A3438" s="91">
        <v>122.77154333333333</v>
      </c>
      <c r="B3438" s="91"/>
    </row>
    <row r="3439" spans="1:2" x14ac:dyDescent="0.25">
      <c r="A3439" s="91">
        <v>152.79176333333336</v>
      </c>
      <c r="B3439" s="91"/>
    </row>
    <row r="3440" spans="1:2" x14ac:dyDescent="0.25">
      <c r="A3440" s="91">
        <v>152.85079333333334</v>
      </c>
      <c r="B3440" s="91"/>
    </row>
    <row r="3441" spans="1:2" x14ac:dyDescent="0.25">
      <c r="A3441" s="91">
        <v>150.74767333333335</v>
      </c>
      <c r="B3441" s="91"/>
    </row>
    <row r="3442" spans="1:2" x14ac:dyDescent="0.25">
      <c r="A3442" s="91">
        <v>149.02721</v>
      </c>
      <c r="B3442" s="91"/>
    </row>
    <row r="3443" spans="1:2" x14ac:dyDescent="0.25">
      <c r="A3443" s="91">
        <v>150.40415333333331</v>
      </c>
      <c r="B3443" s="91"/>
    </row>
    <row r="3444" spans="1:2" x14ac:dyDescent="0.25">
      <c r="A3444" s="91">
        <v>153.53266000000002</v>
      </c>
      <c r="B3444" s="91"/>
    </row>
    <row r="3445" spans="1:2" x14ac:dyDescent="0.25">
      <c r="A3445" s="91">
        <v>152.98176666666666</v>
      </c>
      <c r="B3445" s="91"/>
    </row>
    <row r="3446" spans="1:2" x14ac:dyDescent="0.25">
      <c r="A3446" s="91">
        <v>153.99909666666665</v>
      </c>
      <c r="B3446" s="91"/>
    </row>
    <row r="3447" spans="1:2" x14ac:dyDescent="0.25">
      <c r="A3447" s="91">
        <v>159.05003666666667</v>
      </c>
      <c r="B3447" s="91"/>
    </row>
    <row r="3448" spans="1:2" x14ac:dyDescent="0.25">
      <c r="A3448" s="91">
        <v>181.67454999999998</v>
      </c>
      <c r="B3448" s="91"/>
    </row>
    <row r="3449" spans="1:2" x14ac:dyDescent="0.25">
      <c r="A3449" s="91">
        <v>242.95286666666667</v>
      </c>
      <c r="B3449" s="91"/>
    </row>
    <row r="3450" spans="1:2" x14ac:dyDescent="0.25">
      <c r="A3450" s="91">
        <v>264.28351666666663</v>
      </c>
      <c r="B3450" s="91"/>
    </row>
    <row r="3451" spans="1:2" x14ac:dyDescent="0.25">
      <c r="A3451" s="91">
        <v>243.97161666666665</v>
      </c>
      <c r="B3451" s="91"/>
    </row>
    <row r="3452" spans="1:2" x14ac:dyDescent="0.25">
      <c r="A3452" s="91">
        <v>223.17055666666667</v>
      </c>
      <c r="B3452" s="91"/>
    </row>
    <row r="3453" spans="1:2" x14ac:dyDescent="0.25">
      <c r="A3453" s="91">
        <v>210.04667666666666</v>
      </c>
      <c r="B3453" s="91"/>
    </row>
    <row r="3454" spans="1:2" x14ac:dyDescent="0.25">
      <c r="A3454" s="91">
        <v>189.47372333333331</v>
      </c>
      <c r="B3454" s="91"/>
    </row>
    <row r="3455" spans="1:2" x14ac:dyDescent="0.25">
      <c r="A3455" s="91">
        <v>152.34874666666667</v>
      </c>
      <c r="B3455" s="91"/>
    </row>
    <row r="3456" spans="1:2" x14ac:dyDescent="0.25">
      <c r="A3456" s="91">
        <v>125.38823666666666</v>
      </c>
      <c r="B3456" s="91"/>
    </row>
    <row r="3457" spans="1:2" x14ac:dyDescent="0.25">
      <c r="A3457" s="91">
        <v>107.89724333333332</v>
      </c>
      <c r="B3457" s="91"/>
    </row>
    <row r="3458" spans="1:2" x14ac:dyDescent="0.25">
      <c r="A3458" s="91">
        <v>99.082603333333324</v>
      </c>
      <c r="B3458" s="91"/>
    </row>
    <row r="3459" spans="1:2" x14ac:dyDescent="0.25">
      <c r="A3459" s="91">
        <v>94.426263333333338</v>
      </c>
      <c r="B3459" s="91"/>
    </row>
    <row r="3460" spans="1:2" x14ac:dyDescent="0.25">
      <c r="A3460" s="91">
        <v>89.718246666666658</v>
      </c>
      <c r="B3460" s="91"/>
    </row>
    <row r="3461" spans="1:2" x14ac:dyDescent="0.25">
      <c r="A3461" s="91">
        <v>91.952636666666663</v>
      </c>
      <c r="B3461" s="91"/>
    </row>
    <row r="3462" spans="1:2" x14ac:dyDescent="0.25">
      <c r="A3462" s="91">
        <v>121.48543000000001</v>
      </c>
      <c r="B3462" s="91"/>
    </row>
    <row r="3463" spans="1:2" x14ac:dyDescent="0.25">
      <c r="A3463" s="91">
        <v>150.73239999999998</v>
      </c>
      <c r="B3463" s="91"/>
    </row>
    <row r="3464" spans="1:2" x14ac:dyDescent="0.25">
      <c r="A3464" s="91">
        <v>150.90537666666665</v>
      </c>
      <c r="B3464" s="91"/>
    </row>
    <row r="3465" spans="1:2" x14ac:dyDescent="0.25">
      <c r="A3465" s="91">
        <v>148.46836333333331</v>
      </c>
      <c r="B3465" s="91"/>
    </row>
    <row r="3466" spans="1:2" x14ac:dyDescent="0.25">
      <c r="A3466" s="91">
        <v>146.33197999999999</v>
      </c>
      <c r="B3466" s="91"/>
    </row>
    <row r="3467" spans="1:2" x14ac:dyDescent="0.25">
      <c r="A3467" s="91">
        <v>147.16148999999999</v>
      </c>
      <c r="B3467" s="91"/>
    </row>
    <row r="3468" spans="1:2" x14ac:dyDescent="0.25">
      <c r="A3468" s="91">
        <v>151.74229333333332</v>
      </c>
      <c r="B3468" s="91"/>
    </row>
    <row r="3469" spans="1:2" x14ac:dyDescent="0.25">
      <c r="A3469" s="91">
        <v>154.58462666666665</v>
      </c>
      <c r="B3469" s="91"/>
    </row>
    <row r="3470" spans="1:2" x14ac:dyDescent="0.25">
      <c r="A3470" s="91">
        <v>158.34852333333333</v>
      </c>
      <c r="B3470" s="91"/>
    </row>
    <row r="3471" spans="1:2" x14ac:dyDescent="0.25">
      <c r="A3471" s="91">
        <v>160.44692999999998</v>
      </c>
      <c r="B3471" s="91"/>
    </row>
    <row r="3472" spans="1:2" x14ac:dyDescent="0.25">
      <c r="A3472" s="91">
        <v>178.95279999999997</v>
      </c>
      <c r="B3472" s="91"/>
    </row>
    <row r="3473" spans="1:2" x14ac:dyDescent="0.25">
      <c r="A3473" s="91">
        <v>235.38125000000002</v>
      </c>
      <c r="B3473" s="91"/>
    </row>
    <row r="3474" spans="1:2" x14ac:dyDescent="0.25">
      <c r="A3474" s="91">
        <v>255.27616666666665</v>
      </c>
      <c r="B3474" s="91"/>
    </row>
    <row r="3475" spans="1:2" x14ac:dyDescent="0.25">
      <c r="A3475" s="91">
        <v>237.87656666666669</v>
      </c>
      <c r="B3475" s="91"/>
    </row>
    <row r="3476" spans="1:2" x14ac:dyDescent="0.25">
      <c r="A3476" s="91">
        <v>218.95683999999997</v>
      </c>
      <c r="B3476" s="91"/>
    </row>
    <row r="3477" spans="1:2" x14ac:dyDescent="0.25">
      <c r="A3477" s="91">
        <v>207.17452666666668</v>
      </c>
      <c r="B3477" s="91"/>
    </row>
    <row r="3478" spans="1:2" x14ac:dyDescent="0.25">
      <c r="A3478" s="91">
        <v>187.24834000000001</v>
      </c>
      <c r="B3478" s="91"/>
    </row>
    <row r="3479" spans="1:2" x14ac:dyDescent="0.25">
      <c r="A3479" s="91">
        <v>151.31502333333333</v>
      </c>
      <c r="B3479" s="91"/>
    </row>
    <row r="3480" spans="1:2" x14ac:dyDescent="0.25">
      <c r="A3480" s="91">
        <v>123.30602666666665</v>
      </c>
      <c r="B3480" s="91"/>
    </row>
    <row r="3481" spans="1:2" x14ac:dyDescent="0.25">
      <c r="A3481" s="91">
        <v>106.41179999999999</v>
      </c>
      <c r="B3481" s="91"/>
    </row>
    <row r="3482" spans="1:2" x14ac:dyDescent="0.25">
      <c r="A3482" s="91">
        <v>98.434629999999999</v>
      </c>
      <c r="B3482" s="91"/>
    </row>
    <row r="3483" spans="1:2" x14ac:dyDescent="0.25">
      <c r="A3483" s="91">
        <v>98.160823333333326</v>
      </c>
      <c r="B3483" s="91"/>
    </row>
    <row r="3484" spans="1:2" x14ac:dyDescent="0.25">
      <c r="A3484" s="91">
        <v>93.175839999999994</v>
      </c>
      <c r="B3484" s="91"/>
    </row>
    <row r="3485" spans="1:2" x14ac:dyDescent="0.25">
      <c r="A3485" s="91">
        <v>93.555996666666658</v>
      </c>
      <c r="B3485" s="91"/>
    </row>
    <row r="3486" spans="1:2" x14ac:dyDescent="0.25">
      <c r="A3486" s="91">
        <v>120.77292333333334</v>
      </c>
      <c r="B3486" s="91"/>
    </row>
    <row r="3487" spans="1:2" x14ac:dyDescent="0.25">
      <c r="A3487" s="91">
        <v>150.03494333333333</v>
      </c>
      <c r="B3487" s="91"/>
    </row>
    <row r="3488" spans="1:2" x14ac:dyDescent="0.25">
      <c r="A3488" s="91">
        <v>153.65242666666668</v>
      </c>
      <c r="B3488" s="91"/>
    </row>
    <row r="3489" spans="1:2" x14ac:dyDescent="0.25">
      <c r="A3489" s="91">
        <v>152.86169000000001</v>
      </c>
      <c r="B3489" s="91"/>
    </row>
    <row r="3490" spans="1:2" x14ac:dyDescent="0.25">
      <c r="A3490" s="91">
        <v>152.33338333333333</v>
      </c>
      <c r="B3490" s="91"/>
    </row>
    <row r="3491" spans="1:2" x14ac:dyDescent="0.25">
      <c r="A3491" s="91">
        <v>158.62622999999999</v>
      </c>
      <c r="B3491" s="91"/>
    </row>
    <row r="3492" spans="1:2" x14ac:dyDescent="0.25">
      <c r="A3492" s="91">
        <v>161.34079666666665</v>
      </c>
      <c r="B3492" s="91"/>
    </row>
    <row r="3493" spans="1:2" x14ac:dyDescent="0.25">
      <c r="A3493" s="91">
        <v>161.19984333333335</v>
      </c>
      <c r="B3493" s="91"/>
    </row>
    <row r="3494" spans="1:2" x14ac:dyDescent="0.25">
      <c r="A3494" s="91">
        <v>162.25135666666668</v>
      </c>
      <c r="B3494" s="91"/>
    </row>
    <row r="3495" spans="1:2" x14ac:dyDescent="0.25">
      <c r="A3495" s="91">
        <v>164.06978666666669</v>
      </c>
      <c r="B3495" s="91"/>
    </row>
    <row r="3496" spans="1:2" x14ac:dyDescent="0.25">
      <c r="A3496" s="91">
        <v>180.04328999999998</v>
      </c>
      <c r="B3496" s="91"/>
    </row>
    <row r="3497" spans="1:2" x14ac:dyDescent="0.25">
      <c r="A3497" s="91">
        <v>219.78235666666666</v>
      </c>
      <c r="B3497" s="91"/>
    </row>
    <row r="3498" spans="1:2" x14ac:dyDescent="0.25">
      <c r="A3498" s="91">
        <v>233.97572333333332</v>
      </c>
      <c r="B3498" s="91"/>
    </row>
    <row r="3499" spans="1:2" x14ac:dyDescent="0.25">
      <c r="A3499" s="91">
        <v>216.65082666666663</v>
      </c>
      <c r="B3499" s="91"/>
    </row>
    <row r="3500" spans="1:2" x14ac:dyDescent="0.25">
      <c r="A3500" s="91">
        <v>196.92926</v>
      </c>
      <c r="B3500" s="91"/>
    </row>
    <row r="3501" spans="1:2" x14ac:dyDescent="0.25">
      <c r="A3501" s="91">
        <v>186.31299333333334</v>
      </c>
      <c r="B3501" s="91"/>
    </row>
    <row r="3502" spans="1:2" x14ac:dyDescent="0.25">
      <c r="A3502" s="91">
        <v>173.61399333333333</v>
      </c>
      <c r="B3502" s="91"/>
    </row>
    <row r="3503" spans="1:2" x14ac:dyDescent="0.25">
      <c r="A3503" s="91">
        <v>150.05276000000001</v>
      </c>
      <c r="B3503" s="91"/>
    </row>
    <row r="3504" spans="1:2" x14ac:dyDescent="0.25">
      <c r="A3504" s="91">
        <v>128.62549333333334</v>
      </c>
      <c r="B3504" s="91"/>
    </row>
    <row r="3505" spans="1:2" x14ac:dyDescent="0.25">
      <c r="A3505" s="91">
        <v>111.83416</v>
      </c>
      <c r="B3505" s="91"/>
    </row>
    <row r="3506" spans="1:2" x14ac:dyDescent="0.25">
      <c r="A3506" s="91">
        <v>99.642866666666663</v>
      </c>
      <c r="B3506" s="91"/>
    </row>
    <row r="3507" spans="1:2" x14ac:dyDescent="0.25">
      <c r="A3507" s="91">
        <v>91.360699999999994</v>
      </c>
      <c r="B3507" s="91"/>
    </row>
    <row r="3508" spans="1:2" x14ac:dyDescent="0.25">
      <c r="A3508" s="91">
        <v>85.861500000000007</v>
      </c>
      <c r="B3508" s="91"/>
    </row>
    <row r="3509" spans="1:2" x14ac:dyDescent="0.25">
      <c r="A3509" s="91">
        <v>85.618333333333339</v>
      </c>
      <c r="B3509" s="91"/>
    </row>
    <row r="3510" spans="1:2" x14ac:dyDescent="0.25">
      <c r="A3510" s="91">
        <v>96.361466666666658</v>
      </c>
      <c r="B3510" s="91"/>
    </row>
    <row r="3511" spans="1:2" x14ac:dyDescent="0.25">
      <c r="A3511" s="91">
        <v>124.47603333333332</v>
      </c>
      <c r="B3511" s="91"/>
    </row>
    <row r="3512" spans="1:2" x14ac:dyDescent="0.25">
      <c r="A3512" s="91">
        <v>160.53379999999999</v>
      </c>
      <c r="B3512" s="91"/>
    </row>
    <row r="3513" spans="1:2" x14ac:dyDescent="0.25">
      <c r="A3513" s="91">
        <v>184.24013333333335</v>
      </c>
      <c r="B3513" s="91"/>
    </row>
    <row r="3514" spans="1:2" x14ac:dyDescent="0.25">
      <c r="A3514" s="91">
        <v>193.72829999999999</v>
      </c>
      <c r="B3514" s="91"/>
    </row>
    <row r="3515" spans="1:2" x14ac:dyDescent="0.25">
      <c r="A3515" s="91">
        <v>197.21236666666667</v>
      </c>
      <c r="B3515" s="91"/>
    </row>
    <row r="3516" spans="1:2" x14ac:dyDescent="0.25">
      <c r="A3516" s="91">
        <v>193.8099</v>
      </c>
      <c r="B3516" s="91"/>
    </row>
    <row r="3517" spans="1:2" x14ac:dyDescent="0.25">
      <c r="A3517" s="91">
        <v>185.32489999999999</v>
      </c>
      <c r="B3517" s="91"/>
    </row>
    <row r="3518" spans="1:2" x14ac:dyDescent="0.25">
      <c r="A3518" s="91">
        <v>176.68746666666667</v>
      </c>
      <c r="B3518" s="91"/>
    </row>
    <row r="3519" spans="1:2" x14ac:dyDescent="0.25">
      <c r="A3519" s="91">
        <v>171.01606666666666</v>
      </c>
      <c r="B3519" s="91"/>
    </row>
    <row r="3520" spans="1:2" x14ac:dyDescent="0.25">
      <c r="A3520" s="91">
        <v>175.86313333333334</v>
      </c>
      <c r="B3520" s="91"/>
    </row>
    <row r="3521" spans="1:2" x14ac:dyDescent="0.25">
      <c r="A3521" s="91">
        <v>200.92446666666666</v>
      </c>
      <c r="B3521" s="91"/>
    </row>
    <row r="3522" spans="1:2" x14ac:dyDescent="0.25">
      <c r="A3522" s="91">
        <v>216.70123333333336</v>
      </c>
      <c r="B3522" s="91"/>
    </row>
    <row r="3523" spans="1:2" x14ac:dyDescent="0.25">
      <c r="A3523" s="91">
        <v>205.88333333333333</v>
      </c>
      <c r="B3523" s="91"/>
    </row>
    <row r="3524" spans="1:2" x14ac:dyDescent="0.25">
      <c r="A3524" s="91">
        <v>189.53413333333333</v>
      </c>
      <c r="B3524" s="91"/>
    </row>
    <row r="3525" spans="1:2" x14ac:dyDescent="0.25">
      <c r="A3525" s="91">
        <v>179.77933333333337</v>
      </c>
      <c r="B3525" s="91"/>
    </row>
    <row r="3526" spans="1:2" x14ac:dyDescent="0.25">
      <c r="A3526" s="91">
        <v>168.75333333333333</v>
      </c>
      <c r="B3526" s="91"/>
    </row>
    <row r="3527" spans="1:2" x14ac:dyDescent="0.25">
      <c r="A3527" s="91">
        <v>147.25209999999998</v>
      </c>
      <c r="B3527" s="91"/>
    </row>
    <row r="3528" spans="1:2" x14ac:dyDescent="0.25">
      <c r="A3528" s="91">
        <v>126.46945666666667</v>
      </c>
      <c r="B3528" s="91"/>
    </row>
    <row r="3529" spans="1:2" x14ac:dyDescent="0.25">
      <c r="A3529" s="91">
        <v>108.91642333333334</v>
      </c>
      <c r="B3529" s="91"/>
    </row>
    <row r="3530" spans="1:2" x14ac:dyDescent="0.25">
      <c r="A3530" s="91">
        <v>97.62782</v>
      </c>
      <c r="B3530" s="91"/>
    </row>
    <row r="3531" spans="1:2" x14ac:dyDescent="0.25">
      <c r="A3531" s="91">
        <v>90.458120000000008</v>
      </c>
      <c r="B3531" s="91"/>
    </row>
    <row r="3532" spans="1:2" x14ac:dyDescent="0.25">
      <c r="A3532" s="91">
        <v>85.743186666666659</v>
      </c>
      <c r="B3532" s="91"/>
    </row>
    <row r="3533" spans="1:2" x14ac:dyDescent="0.25">
      <c r="A3533" s="91">
        <v>84.801086666666663</v>
      </c>
      <c r="B3533" s="91"/>
    </row>
    <row r="3534" spans="1:2" x14ac:dyDescent="0.25">
      <c r="A3534" s="91">
        <v>92.018086666666662</v>
      </c>
      <c r="B3534" s="91"/>
    </row>
    <row r="3535" spans="1:2" x14ac:dyDescent="0.25">
      <c r="A3535" s="91">
        <v>115.07115333333333</v>
      </c>
      <c r="B3535" s="91"/>
    </row>
    <row r="3536" spans="1:2" x14ac:dyDescent="0.25">
      <c r="A3536" s="91">
        <v>150.31415333333334</v>
      </c>
      <c r="B3536" s="91"/>
    </row>
    <row r="3537" spans="1:2" x14ac:dyDescent="0.25">
      <c r="A3537" s="91">
        <v>181.66025333333334</v>
      </c>
      <c r="B3537" s="91"/>
    </row>
    <row r="3538" spans="1:2" x14ac:dyDescent="0.25">
      <c r="A3538" s="91">
        <v>196.64095333333333</v>
      </c>
      <c r="B3538" s="91"/>
    </row>
    <row r="3539" spans="1:2" x14ac:dyDescent="0.25">
      <c r="A3539" s="91">
        <v>205.26742000000002</v>
      </c>
      <c r="B3539" s="91"/>
    </row>
    <row r="3540" spans="1:2" x14ac:dyDescent="0.25">
      <c r="A3540" s="91">
        <v>206.28378666666669</v>
      </c>
      <c r="B3540" s="91"/>
    </row>
    <row r="3541" spans="1:2" x14ac:dyDescent="0.25">
      <c r="A3541" s="91">
        <v>202.60358666666667</v>
      </c>
      <c r="B3541" s="91"/>
    </row>
    <row r="3542" spans="1:2" x14ac:dyDescent="0.25">
      <c r="A3542" s="91">
        <v>195.51052000000001</v>
      </c>
      <c r="B3542" s="91"/>
    </row>
    <row r="3543" spans="1:2" x14ac:dyDescent="0.25">
      <c r="A3543" s="91">
        <v>189.43098666666668</v>
      </c>
      <c r="B3543" s="91"/>
    </row>
    <row r="3544" spans="1:2" x14ac:dyDescent="0.25">
      <c r="A3544" s="91">
        <v>194.35971999999998</v>
      </c>
      <c r="B3544" s="91"/>
    </row>
    <row r="3545" spans="1:2" x14ac:dyDescent="0.25">
      <c r="A3545" s="91">
        <v>222.90728666666669</v>
      </c>
      <c r="B3545" s="91"/>
    </row>
    <row r="3546" spans="1:2" x14ac:dyDescent="0.25">
      <c r="A3546" s="91">
        <v>237.69775333333337</v>
      </c>
      <c r="B3546" s="91"/>
    </row>
    <row r="3547" spans="1:2" x14ac:dyDescent="0.25">
      <c r="A3547" s="91">
        <v>222.59498666666667</v>
      </c>
      <c r="B3547" s="91"/>
    </row>
    <row r="3548" spans="1:2" x14ac:dyDescent="0.25">
      <c r="A3548" s="91">
        <v>206.12015333333332</v>
      </c>
      <c r="B3548" s="91"/>
    </row>
    <row r="3549" spans="1:2" x14ac:dyDescent="0.25">
      <c r="A3549" s="91">
        <v>194.31552000000002</v>
      </c>
      <c r="B3549" s="91"/>
    </row>
    <row r="3550" spans="1:2" x14ac:dyDescent="0.25">
      <c r="A3550" s="91">
        <v>179.45778666666666</v>
      </c>
      <c r="B3550" s="91"/>
    </row>
    <row r="3551" spans="1:2" x14ac:dyDescent="0.25">
      <c r="A3551" s="91">
        <v>153.99672000000001</v>
      </c>
      <c r="B3551" s="91"/>
    </row>
    <row r="3552" spans="1:2" x14ac:dyDescent="0.25">
      <c r="A3552" s="91">
        <v>128.42392000000001</v>
      </c>
      <c r="B3552" s="91"/>
    </row>
    <row r="3553" spans="1:2" x14ac:dyDescent="0.25">
      <c r="A3553" s="91">
        <v>109.81835333333333</v>
      </c>
      <c r="B3553" s="91"/>
    </row>
    <row r="3554" spans="1:2" x14ac:dyDescent="0.25">
      <c r="A3554" s="91">
        <v>97.984520000000003</v>
      </c>
      <c r="B3554" s="91"/>
    </row>
    <row r="3555" spans="1:2" x14ac:dyDescent="0.25">
      <c r="A3555" s="91">
        <v>89.766953333333319</v>
      </c>
      <c r="B3555" s="91"/>
    </row>
    <row r="3556" spans="1:2" x14ac:dyDescent="0.25">
      <c r="A3556" s="91">
        <v>84.509020000000007</v>
      </c>
      <c r="B3556" s="91"/>
    </row>
    <row r="3557" spans="1:2" x14ac:dyDescent="0.25">
      <c r="A3557" s="91">
        <v>84.183253333333326</v>
      </c>
      <c r="B3557" s="91"/>
    </row>
    <row r="3558" spans="1:2" x14ac:dyDescent="0.25">
      <c r="A3558" s="91">
        <v>92.980419999999995</v>
      </c>
      <c r="B3558" s="91"/>
    </row>
    <row r="3559" spans="1:2" x14ac:dyDescent="0.25">
      <c r="A3559" s="91">
        <v>117.99822</v>
      </c>
      <c r="B3559" s="91"/>
    </row>
    <row r="3560" spans="1:2" x14ac:dyDescent="0.25">
      <c r="A3560" s="91">
        <v>155.58085333333335</v>
      </c>
      <c r="B3560" s="91"/>
    </row>
    <row r="3561" spans="1:2" x14ac:dyDescent="0.25">
      <c r="A3561" s="91">
        <v>188.61385999999999</v>
      </c>
      <c r="B3561" s="91"/>
    </row>
    <row r="3562" spans="1:2" x14ac:dyDescent="0.25">
      <c r="A3562" s="91">
        <v>204.39478666666668</v>
      </c>
      <c r="B3562" s="91"/>
    </row>
    <row r="3563" spans="1:2" x14ac:dyDescent="0.25">
      <c r="A3563" s="91">
        <v>212.34858666666665</v>
      </c>
      <c r="B3563" s="91"/>
    </row>
    <row r="3564" spans="1:2" x14ac:dyDescent="0.25">
      <c r="A3564" s="91">
        <v>212.70575333333332</v>
      </c>
      <c r="B3564" s="91"/>
    </row>
    <row r="3565" spans="1:2" x14ac:dyDescent="0.25">
      <c r="A3565" s="91">
        <v>206.68332000000001</v>
      </c>
      <c r="B3565" s="91"/>
    </row>
    <row r="3566" spans="1:2" x14ac:dyDescent="0.25">
      <c r="A3566" s="91">
        <v>202.29138666666668</v>
      </c>
      <c r="B3566" s="91"/>
    </row>
    <row r="3567" spans="1:2" x14ac:dyDescent="0.25">
      <c r="A3567" s="91">
        <v>202.75412</v>
      </c>
      <c r="B3567" s="91"/>
    </row>
    <row r="3568" spans="1:2" x14ac:dyDescent="0.25">
      <c r="A3568" s="91">
        <v>215.62915333333331</v>
      </c>
      <c r="B3568" s="91"/>
    </row>
    <row r="3569" spans="1:2" x14ac:dyDescent="0.25">
      <c r="A3569" s="91">
        <v>259.80402000000004</v>
      </c>
      <c r="B3569" s="91"/>
    </row>
    <row r="3570" spans="1:2" x14ac:dyDescent="0.25">
      <c r="A3570" s="91">
        <v>276.85132333333331</v>
      </c>
      <c r="B3570" s="91"/>
    </row>
    <row r="3571" spans="1:2" x14ac:dyDescent="0.25">
      <c r="A3571" s="91">
        <v>253.08448666666669</v>
      </c>
      <c r="B3571" s="91"/>
    </row>
    <row r="3572" spans="1:2" x14ac:dyDescent="0.25">
      <c r="A3572" s="91">
        <v>231.18111999999996</v>
      </c>
      <c r="B3572" s="91"/>
    </row>
    <row r="3573" spans="1:2" x14ac:dyDescent="0.25">
      <c r="A3573" s="91">
        <v>214.01022333333333</v>
      </c>
      <c r="B3573" s="91"/>
    </row>
    <row r="3574" spans="1:2" x14ac:dyDescent="0.25">
      <c r="A3574" s="91">
        <v>188.93342333333337</v>
      </c>
      <c r="B3574" s="91"/>
    </row>
    <row r="3575" spans="1:2" x14ac:dyDescent="0.25">
      <c r="A3575" s="91">
        <v>152.14025666666666</v>
      </c>
      <c r="B3575" s="91"/>
    </row>
    <row r="3576" spans="1:2" x14ac:dyDescent="0.25">
      <c r="A3576" s="91">
        <v>124.23617</v>
      </c>
      <c r="B3576" s="91"/>
    </row>
    <row r="3577" spans="1:2" x14ac:dyDescent="0.25">
      <c r="A3577" s="91">
        <v>107.61696000000001</v>
      </c>
      <c r="B3577" s="91"/>
    </row>
    <row r="3578" spans="1:2" x14ac:dyDescent="0.25">
      <c r="A3578" s="91">
        <v>97.795776666666669</v>
      </c>
      <c r="B3578" s="91"/>
    </row>
    <row r="3579" spans="1:2" x14ac:dyDescent="0.25">
      <c r="A3579" s="91">
        <v>90.088126666666653</v>
      </c>
      <c r="B3579" s="91"/>
    </row>
    <row r="3580" spans="1:2" x14ac:dyDescent="0.25">
      <c r="A3580" s="91">
        <v>85.852210000000014</v>
      </c>
      <c r="B3580" s="91"/>
    </row>
    <row r="3581" spans="1:2" x14ac:dyDescent="0.25">
      <c r="A3581" s="91">
        <v>91.055986666666655</v>
      </c>
      <c r="B3581" s="91"/>
    </row>
    <row r="3582" spans="1:2" x14ac:dyDescent="0.25">
      <c r="A3582" s="91">
        <v>121.22802333333334</v>
      </c>
      <c r="B3582" s="91"/>
    </row>
    <row r="3583" spans="1:2" x14ac:dyDescent="0.25">
      <c r="A3583" s="91">
        <v>148.70084666666668</v>
      </c>
      <c r="B3583" s="91"/>
    </row>
    <row r="3584" spans="1:2" x14ac:dyDescent="0.25">
      <c r="A3584" s="91">
        <v>146.83807666666669</v>
      </c>
      <c r="B3584" s="91"/>
    </row>
    <row r="3585" spans="1:2" x14ac:dyDescent="0.25">
      <c r="A3585" s="91">
        <v>143.59948333333332</v>
      </c>
      <c r="B3585" s="91"/>
    </row>
    <row r="3586" spans="1:2" x14ac:dyDescent="0.25">
      <c r="A3586" s="91">
        <v>141.62142333333335</v>
      </c>
      <c r="B3586" s="91"/>
    </row>
    <row r="3587" spans="1:2" x14ac:dyDescent="0.25">
      <c r="A3587" s="91">
        <v>143.13594666666665</v>
      </c>
      <c r="B3587" s="91"/>
    </row>
    <row r="3588" spans="1:2" x14ac:dyDescent="0.25">
      <c r="A3588" s="91">
        <v>146.97346666666667</v>
      </c>
      <c r="B3588" s="91"/>
    </row>
    <row r="3589" spans="1:2" x14ac:dyDescent="0.25">
      <c r="A3589" s="91">
        <v>146.65035</v>
      </c>
      <c r="B3589" s="91"/>
    </row>
    <row r="3590" spans="1:2" x14ac:dyDescent="0.25">
      <c r="A3590" s="91">
        <v>147.57271666666668</v>
      </c>
      <c r="B3590" s="91"/>
    </row>
    <row r="3591" spans="1:2" x14ac:dyDescent="0.25">
      <c r="A3591" s="91">
        <v>152.79195000000001</v>
      </c>
      <c r="B3591" s="91"/>
    </row>
    <row r="3592" spans="1:2" x14ac:dyDescent="0.25">
      <c r="A3592" s="91">
        <v>176.40187333333336</v>
      </c>
      <c r="B3592" s="91"/>
    </row>
    <row r="3593" spans="1:2" x14ac:dyDescent="0.25">
      <c r="A3593" s="91">
        <v>238.56727333333336</v>
      </c>
      <c r="B3593" s="91"/>
    </row>
    <row r="3594" spans="1:2" x14ac:dyDescent="0.25">
      <c r="A3594" s="91">
        <v>263.06997666666666</v>
      </c>
      <c r="B3594" s="91"/>
    </row>
    <row r="3595" spans="1:2" x14ac:dyDescent="0.25">
      <c r="A3595" s="91">
        <v>245.17890333333335</v>
      </c>
      <c r="B3595" s="91"/>
    </row>
    <row r="3596" spans="1:2" x14ac:dyDescent="0.25">
      <c r="A3596" s="91">
        <v>224.42193666666671</v>
      </c>
      <c r="B3596" s="91"/>
    </row>
    <row r="3597" spans="1:2" x14ac:dyDescent="0.25">
      <c r="A3597" s="91">
        <v>209.16930666666667</v>
      </c>
      <c r="B3597" s="91"/>
    </row>
    <row r="3598" spans="1:2" x14ac:dyDescent="0.25">
      <c r="A3598" s="91">
        <v>187.29610333333332</v>
      </c>
      <c r="B3598" s="91"/>
    </row>
    <row r="3599" spans="1:2" x14ac:dyDescent="0.25">
      <c r="A3599" s="91">
        <v>151.11410333333336</v>
      </c>
      <c r="B3599" s="91"/>
    </row>
    <row r="3600" spans="1:2" x14ac:dyDescent="0.25">
      <c r="A3600" s="91">
        <v>123.24767000000001</v>
      </c>
      <c r="B3600" s="91"/>
    </row>
    <row r="3601" spans="1:2" x14ac:dyDescent="0.25">
      <c r="A3601" s="91">
        <v>106.61900666666668</v>
      </c>
      <c r="B3601" s="91"/>
    </row>
    <row r="3602" spans="1:2" x14ac:dyDescent="0.25">
      <c r="A3602" s="91">
        <v>97.830500000000015</v>
      </c>
      <c r="B3602" s="91"/>
    </row>
    <row r="3603" spans="1:2" x14ac:dyDescent="0.25">
      <c r="A3603" s="91">
        <v>90.113839999999996</v>
      </c>
      <c r="B3603" s="91"/>
    </row>
    <row r="3604" spans="1:2" x14ac:dyDescent="0.25">
      <c r="A3604" s="91">
        <v>85.612139999999997</v>
      </c>
      <c r="B3604" s="91"/>
    </row>
    <row r="3605" spans="1:2" x14ac:dyDescent="0.25">
      <c r="A3605" s="91">
        <v>90.181550000000001</v>
      </c>
      <c r="B3605" s="91"/>
    </row>
    <row r="3606" spans="1:2" x14ac:dyDescent="0.25">
      <c r="A3606" s="91">
        <v>120.04735666666669</v>
      </c>
      <c r="B3606" s="91"/>
    </row>
    <row r="3607" spans="1:2" x14ac:dyDescent="0.25">
      <c r="A3607" s="91">
        <v>148.87090666666666</v>
      </c>
      <c r="B3607" s="91"/>
    </row>
    <row r="3608" spans="1:2" x14ac:dyDescent="0.25">
      <c r="A3608" s="91">
        <v>148.91973666666667</v>
      </c>
      <c r="B3608" s="91"/>
    </row>
    <row r="3609" spans="1:2" x14ac:dyDescent="0.25">
      <c r="A3609" s="91">
        <v>146.13940666666664</v>
      </c>
      <c r="B3609" s="91"/>
    </row>
    <row r="3610" spans="1:2" x14ac:dyDescent="0.25">
      <c r="A3610" s="91">
        <v>144.04255333333333</v>
      </c>
      <c r="B3610" s="91"/>
    </row>
    <row r="3611" spans="1:2" x14ac:dyDescent="0.25">
      <c r="A3611" s="91">
        <v>145.93647000000001</v>
      </c>
      <c r="B3611" s="91"/>
    </row>
    <row r="3612" spans="1:2" x14ac:dyDescent="0.25">
      <c r="A3612" s="91">
        <v>154.86201666666668</v>
      </c>
      <c r="B3612" s="91"/>
    </row>
    <row r="3613" spans="1:2" x14ac:dyDescent="0.25">
      <c r="A3613" s="91">
        <v>153.80047000000002</v>
      </c>
      <c r="B3613" s="91"/>
    </row>
    <row r="3614" spans="1:2" x14ac:dyDescent="0.25">
      <c r="A3614" s="91">
        <v>154.78755666666666</v>
      </c>
      <c r="B3614" s="91"/>
    </row>
    <row r="3615" spans="1:2" x14ac:dyDescent="0.25">
      <c r="A3615" s="91">
        <v>158.25977666666665</v>
      </c>
      <c r="B3615" s="91"/>
    </row>
    <row r="3616" spans="1:2" x14ac:dyDescent="0.25">
      <c r="A3616" s="91">
        <v>180.15567999999999</v>
      </c>
      <c r="B3616" s="91"/>
    </row>
    <row r="3617" spans="1:2" x14ac:dyDescent="0.25">
      <c r="A3617" s="91">
        <v>238.5977566666667</v>
      </c>
      <c r="B3617" s="91"/>
    </row>
    <row r="3618" spans="1:2" x14ac:dyDescent="0.25">
      <c r="A3618" s="91">
        <v>256.61162000000002</v>
      </c>
      <c r="B3618" s="91"/>
    </row>
    <row r="3619" spans="1:2" x14ac:dyDescent="0.25">
      <c r="A3619" s="91">
        <v>238.82163666666662</v>
      </c>
      <c r="B3619" s="91"/>
    </row>
    <row r="3620" spans="1:2" x14ac:dyDescent="0.25">
      <c r="A3620" s="91">
        <v>219.04074333333332</v>
      </c>
      <c r="B3620" s="91"/>
    </row>
    <row r="3621" spans="1:2" x14ac:dyDescent="0.25">
      <c r="A3621" s="91">
        <v>206.68382666666668</v>
      </c>
      <c r="B3621" s="91"/>
    </row>
    <row r="3622" spans="1:2" x14ac:dyDescent="0.25">
      <c r="A3622" s="91">
        <v>188.47970666666666</v>
      </c>
      <c r="B3622" s="91"/>
    </row>
    <row r="3623" spans="1:2" x14ac:dyDescent="0.25">
      <c r="A3623" s="91">
        <v>155.53459999999998</v>
      </c>
      <c r="B3623" s="91"/>
    </row>
    <row r="3624" spans="1:2" x14ac:dyDescent="0.25">
      <c r="A3624" s="91">
        <v>129.34666000000001</v>
      </c>
      <c r="B3624" s="91"/>
    </row>
    <row r="3625" spans="1:2" x14ac:dyDescent="0.25">
      <c r="A3625" s="91">
        <v>109.50049666666666</v>
      </c>
      <c r="B3625" s="91"/>
    </row>
    <row r="3626" spans="1:2" x14ac:dyDescent="0.25">
      <c r="A3626" s="91">
        <v>97.608656666666676</v>
      </c>
      <c r="B3626" s="91"/>
    </row>
    <row r="3627" spans="1:2" x14ac:dyDescent="0.25">
      <c r="A3627" s="91">
        <v>90.113623333333322</v>
      </c>
      <c r="B3627" s="91"/>
    </row>
    <row r="3628" spans="1:2" x14ac:dyDescent="0.25">
      <c r="A3628" s="91">
        <v>86.240490000000008</v>
      </c>
      <c r="B3628" s="91"/>
    </row>
    <row r="3629" spans="1:2" x14ac:dyDescent="0.25">
      <c r="A3629" s="91">
        <v>90.733956666666671</v>
      </c>
      <c r="B3629" s="91"/>
    </row>
    <row r="3630" spans="1:2" x14ac:dyDescent="0.25">
      <c r="A3630" s="91">
        <v>120.39726999999998</v>
      </c>
      <c r="B3630" s="91"/>
    </row>
    <row r="3631" spans="1:2" x14ac:dyDescent="0.25">
      <c r="A3631" s="91">
        <v>148.37223999999998</v>
      </c>
      <c r="B3631" s="91"/>
    </row>
    <row r="3632" spans="1:2" x14ac:dyDescent="0.25">
      <c r="A3632" s="91">
        <v>148.58987333333334</v>
      </c>
      <c r="B3632" s="91"/>
    </row>
    <row r="3633" spans="1:2" x14ac:dyDescent="0.25">
      <c r="A3633" s="91">
        <v>146.02593999999999</v>
      </c>
      <c r="B3633" s="91"/>
    </row>
    <row r="3634" spans="1:2" x14ac:dyDescent="0.25">
      <c r="A3634" s="91">
        <v>145.12454666666665</v>
      </c>
      <c r="B3634" s="91"/>
    </row>
    <row r="3635" spans="1:2" x14ac:dyDescent="0.25">
      <c r="A3635" s="91">
        <v>146.35226</v>
      </c>
      <c r="B3635" s="91"/>
    </row>
    <row r="3636" spans="1:2" x14ac:dyDescent="0.25">
      <c r="A3636" s="91">
        <v>150.30516333333333</v>
      </c>
      <c r="B3636" s="91"/>
    </row>
    <row r="3637" spans="1:2" x14ac:dyDescent="0.25">
      <c r="A3637" s="91">
        <v>152.23801</v>
      </c>
      <c r="B3637" s="91"/>
    </row>
    <row r="3638" spans="1:2" x14ac:dyDescent="0.25">
      <c r="A3638" s="91">
        <v>152.72251</v>
      </c>
      <c r="B3638" s="91"/>
    </row>
    <row r="3639" spans="1:2" x14ac:dyDescent="0.25">
      <c r="A3639" s="91">
        <v>154.59473666666668</v>
      </c>
      <c r="B3639" s="91"/>
    </row>
    <row r="3640" spans="1:2" x14ac:dyDescent="0.25">
      <c r="A3640" s="91">
        <v>171.32719333333333</v>
      </c>
      <c r="B3640" s="91"/>
    </row>
    <row r="3641" spans="1:2" x14ac:dyDescent="0.25">
      <c r="A3641" s="91">
        <v>221.66256666666669</v>
      </c>
      <c r="B3641" s="91"/>
    </row>
    <row r="3642" spans="1:2" x14ac:dyDescent="0.25">
      <c r="A3642" s="91">
        <v>238.78573666666668</v>
      </c>
      <c r="B3642" s="91"/>
    </row>
    <row r="3643" spans="1:2" x14ac:dyDescent="0.25">
      <c r="A3643" s="91">
        <v>222.9493966666667</v>
      </c>
      <c r="B3643" s="91"/>
    </row>
    <row r="3644" spans="1:2" x14ac:dyDescent="0.25">
      <c r="A3644" s="91">
        <v>208.35732666666664</v>
      </c>
      <c r="B3644" s="91"/>
    </row>
    <row r="3645" spans="1:2" x14ac:dyDescent="0.25">
      <c r="A3645" s="91">
        <v>199.92853000000002</v>
      </c>
      <c r="B3645" s="91"/>
    </row>
    <row r="3646" spans="1:2" x14ac:dyDescent="0.25">
      <c r="A3646" s="91">
        <v>180.95996</v>
      </c>
      <c r="B3646" s="91"/>
    </row>
    <row r="3647" spans="1:2" x14ac:dyDescent="0.25">
      <c r="A3647" s="91">
        <v>148.17336</v>
      </c>
      <c r="B3647" s="91"/>
    </row>
    <row r="3648" spans="1:2" x14ac:dyDescent="0.25">
      <c r="A3648" s="91">
        <v>123.83352666666664</v>
      </c>
      <c r="B3648" s="91"/>
    </row>
    <row r="3649" spans="1:2" x14ac:dyDescent="0.25">
      <c r="A3649" s="91">
        <v>108.32796</v>
      </c>
      <c r="B3649" s="91"/>
    </row>
    <row r="3650" spans="1:2" x14ac:dyDescent="0.25">
      <c r="A3650" s="91">
        <v>97.258016666666663</v>
      </c>
      <c r="B3650" s="91"/>
    </row>
    <row r="3651" spans="1:2" x14ac:dyDescent="0.25">
      <c r="A3651" s="91">
        <v>90.979016666666681</v>
      </c>
      <c r="B3651" s="91"/>
    </row>
    <row r="3652" spans="1:2" x14ac:dyDescent="0.25">
      <c r="A3652" s="91">
        <v>86.371216666666669</v>
      </c>
      <c r="B3652" s="91"/>
    </row>
    <row r="3653" spans="1:2" x14ac:dyDescent="0.25">
      <c r="A3653" s="91">
        <v>90.42564999999999</v>
      </c>
      <c r="B3653" s="91"/>
    </row>
    <row r="3654" spans="1:2" x14ac:dyDescent="0.25">
      <c r="A3654" s="91">
        <v>119.26011666666668</v>
      </c>
      <c r="B3654" s="91"/>
    </row>
    <row r="3655" spans="1:2" x14ac:dyDescent="0.25">
      <c r="A3655" s="91">
        <v>148.20165333333335</v>
      </c>
      <c r="B3655" s="91"/>
    </row>
    <row r="3656" spans="1:2" x14ac:dyDescent="0.25">
      <c r="A3656" s="91">
        <v>151.09478000000001</v>
      </c>
      <c r="B3656" s="91"/>
    </row>
    <row r="3657" spans="1:2" x14ac:dyDescent="0.25">
      <c r="A3657" s="91">
        <v>150.14448666666667</v>
      </c>
      <c r="B3657" s="91"/>
    </row>
    <row r="3658" spans="1:2" x14ac:dyDescent="0.25">
      <c r="A3658" s="91">
        <v>149.32679333333334</v>
      </c>
      <c r="B3658" s="91"/>
    </row>
    <row r="3659" spans="1:2" x14ac:dyDescent="0.25">
      <c r="A3659" s="91">
        <v>151.63735333333335</v>
      </c>
      <c r="B3659" s="91"/>
    </row>
    <row r="3660" spans="1:2" x14ac:dyDescent="0.25">
      <c r="A3660" s="91">
        <v>155.85242666666667</v>
      </c>
      <c r="B3660" s="91"/>
    </row>
    <row r="3661" spans="1:2" x14ac:dyDescent="0.25">
      <c r="A3661" s="91">
        <v>157.21680333333333</v>
      </c>
      <c r="B3661" s="91"/>
    </row>
    <row r="3662" spans="1:2" x14ac:dyDescent="0.25">
      <c r="A3662" s="91">
        <v>158.42523999999997</v>
      </c>
      <c r="B3662" s="91"/>
    </row>
    <row r="3663" spans="1:2" x14ac:dyDescent="0.25">
      <c r="A3663" s="91">
        <v>159.41996666666665</v>
      </c>
      <c r="B3663" s="91"/>
    </row>
    <row r="3664" spans="1:2" x14ac:dyDescent="0.25">
      <c r="A3664" s="91">
        <v>174.37265333333335</v>
      </c>
      <c r="B3664" s="91"/>
    </row>
    <row r="3665" spans="1:2" x14ac:dyDescent="0.25">
      <c r="A3665" s="91">
        <v>213.32805999999999</v>
      </c>
      <c r="B3665" s="91"/>
    </row>
    <row r="3666" spans="1:2" x14ac:dyDescent="0.25">
      <c r="A3666" s="91">
        <v>227.09946333333338</v>
      </c>
      <c r="B3666" s="91"/>
    </row>
    <row r="3667" spans="1:2" x14ac:dyDescent="0.25">
      <c r="A3667" s="91">
        <v>212.65002333333331</v>
      </c>
      <c r="B3667" s="91"/>
    </row>
    <row r="3668" spans="1:2" x14ac:dyDescent="0.25">
      <c r="A3668" s="91">
        <v>195.35185666666666</v>
      </c>
      <c r="B3668" s="91"/>
    </row>
    <row r="3669" spans="1:2" x14ac:dyDescent="0.25">
      <c r="A3669" s="91">
        <v>184.28345666666667</v>
      </c>
      <c r="B3669" s="91"/>
    </row>
    <row r="3670" spans="1:2" x14ac:dyDescent="0.25">
      <c r="A3670" s="91">
        <v>174.36855666666668</v>
      </c>
      <c r="B3670" s="91"/>
    </row>
    <row r="3671" spans="1:2" x14ac:dyDescent="0.25">
      <c r="A3671" s="91">
        <v>152.95172333333335</v>
      </c>
      <c r="B3671" s="91"/>
    </row>
    <row r="3672" spans="1:2" x14ac:dyDescent="0.25">
      <c r="A3672" s="91">
        <v>129.89192333333332</v>
      </c>
      <c r="B3672" s="91"/>
    </row>
    <row r="3673" spans="1:2" x14ac:dyDescent="0.25">
      <c r="A3673" s="91">
        <v>112.22399</v>
      </c>
      <c r="B3673" s="91"/>
    </row>
    <row r="3674" spans="1:2" x14ac:dyDescent="0.25">
      <c r="A3674" s="91">
        <v>101.42894</v>
      </c>
      <c r="B3674" s="91"/>
    </row>
    <row r="3675" spans="1:2" x14ac:dyDescent="0.25">
      <c r="A3675" s="91">
        <v>92.974939999999989</v>
      </c>
      <c r="B3675" s="91"/>
    </row>
    <row r="3676" spans="1:2" x14ac:dyDescent="0.25">
      <c r="A3676" s="91">
        <v>86.970273333333324</v>
      </c>
      <c r="B3676" s="91"/>
    </row>
    <row r="3677" spans="1:2" x14ac:dyDescent="0.25">
      <c r="A3677" s="91">
        <v>86.35563333333333</v>
      </c>
      <c r="B3677" s="91"/>
    </row>
    <row r="3678" spans="1:2" x14ac:dyDescent="0.25">
      <c r="A3678" s="91">
        <v>96.711970000000008</v>
      </c>
      <c r="B3678" s="91"/>
    </row>
    <row r="3679" spans="1:2" x14ac:dyDescent="0.25">
      <c r="A3679" s="91">
        <v>125.43117000000001</v>
      </c>
      <c r="B3679" s="91"/>
    </row>
    <row r="3680" spans="1:2" x14ac:dyDescent="0.25">
      <c r="A3680" s="91">
        <v>160.63023999999999</v>
      </c>
      <c r="B3680" s="91"/>
    </row>
    <row r="3681" spans="1:2" x14ac:dyDescent="0.25">
      <c r="A3681" s="91">
        <v>183.41037666666665</v>
      </c>
      <c r="B3681" s="91"/>
    </row>
    <row r="3682" spans="1:2" x14ac:dyDescent="0.25">
      <c r="A3682" s="91">
        <v>192.39010666666667</v>
      </c>
      <c r="B3682" s="91"/>
    </row>
    <row r="3683" spans="1:2" x14ac:dyDescent="0.25">
      <c r="A3683" s="91">
        <v>197.24494000000001</v>
      </c>
      <c r="B3683" s="91"/>
    </row>
    <row r="3684" spans="1:2" x14ac:dyDescent="0.25">
      <c r="A3684" s="91">
        <v>198.81444000000002</v>
      </c>
      <c r="B3684" s="91"/>
    </row>
    <row r="3685" spans="1:2" x14ac:dyDescent="0.25">
      <c r="A3685" s="91">
        <v>194.43410666666668</v>
      </c>
      <c r="B3685" s="91"/>
    </row>
    <row r="3686" spans="1:2" x14ac:dyDescent="0.25">
      <c r="A3686" s="91">
        <v>186.33267000000001</v>
      </c>
      <c r="B3686" s="91"/>
    </row>
    <row r="3687" spans="1:2" x14ac:dyDescent="0.25">
      <c r="A3687" s="91">
        <v>180.41417333333334</v>
      </c>
      <c r="B3687" s="91"/>
    </row>
    <row r="3688" spans="1:2" x14ac:dyDescent="0.25">
      <c r="A3688" s="91">
        <v>184.37564000000003</v>
      </c>
      <c r="B3688" s="91"/>
    </row>
    <row r="3689" spans="1:2" x14ac:dyDescent="0.25">
      <c r="A3689" s="91">
        <v>210.24043999999998</v>
      </c>
      <c r="B3689" s="91"/>
    </row>
    <row r="3690" spans="1:2" x14ac:dyDescent="0.25">
      <c r="A3690" s="91">
        <v>224.68033999999997</v>
      </c>
      <c r="B3690" s="91"/>
    </row>
    <row r="3691" spans="1:2" x14ac:dyDescent="0.25">
      <c r="A3691" s="91">
        <v>210.16454000000002</v>
      </c>
      <c r="B3691" s="91"/>
    </row>
    <row r="3692" spans="1:2" x14ac:dyDescent="0.25">
      <c r="A3692" s="91">
        <v>193.98800666666668</v>
      </c>
      <c r="B3692" s="91"/>
    </row>
    <row r="3693" spans="1:2" x14ac:dyDescent="0.25">
      <c r="A3693" s="91">
        <v>183.44860666666668</v>
      </c>
      <c r="B3693" s="91"/>
    </row>
    <row r="3694" spans="1:2" x14ac:dyDescent="0.25">
      <c r="A3694" s="91">
        <v>172.36310333333333</v>
      </c>
      <c r="B3694" s="91"/>
    </row>
    <row r="3695" spans="1:2" x14ac:dyDescent="0.25">
      <c r="A3695" s="91">
        <v>151.64654000000002</v>
      </c>
      <c r="B3695" s="91"/>
    </row>
    <row r="3696" spans="1:2" x14ac:dyDescent="0.25">
      <c r="A3696" s="91">
        <v>129.34230666666667</v>
      </c>
      <c r="B3696" s="91"/>
    </row>
    <row r="3697" spans="1:2" x14ac:dyDescent="0.25">
      <c r="A3697" s="91">
        <v>112.34744000000001</v>
      </c>
      <c r="B3697" s="91"/>
    </row>
    <row r="3698" spans="1:2" x14ac:dyDescent="0.25">
      <c r="A3698" s="91">
        <v>100.17644000000001</v>
      </c>
      <c r="B3698" s="91"/>
    </row>
    <row r="3699" spans="1:2" x14ac:dyDescent="0.25">
      <c r="A3699" s="91">
        <v>91.632673333333344</v>
      </c>
      <c r="B3699" s="91"/>
    </row>
    <row r="3700" spans="1:2" x14ac:dyDescent="0.25">
      <c r="A3700" s="91">
        <v>86.292439999999999</v>
      </c>
      <c r="B3700" s="91"/>
    </row>
    <row r="3701" spans="1:2" x14ac:dyDescent="0.25">
      <c r="A3701" s="91">
        <v>85.128736666666654</v>
      </c>
      <c r="B3701" s="91"/>
    </row>
    <row r="3702" spans="1:2" x14ac:dyDescent="0.25">
      <c r="A3702" s="91">
        <v>92.876799999999989</v>
      </c>
      <c r="B3702" s="91"/>
    </row>
    <row r="3703" spans="1:2" x14ac:dyDescent="0.25">
      <c r="A3703" s="91">
        <v>116.75390333333333</v>
      </c>
      <c r="B3703" s="91"/>
    </row>
    <row r="3704" spans="1:2" x14ac:dyDescent="0.25">
      <c r="A3704" s="91">
        <v>151.45923999999999</v>
      </c>
      <c r="B3704" s="91"/>
    </row>
    <row r="3705" spans="1:2" x14ac:dyDescent="0.25">
      <c r="A3705" s="91">
        <v>179.77944333333335</v>
      </c>
      <c r="B3705" s="91"/>
    </row>
    <row r="3706" spans="1:2" x14ac:dyDescent="0.25">
      <c r="A3706" s="91">
        <v>194.76477333333332</v>
      </c>
      <c r="B3706" s="91"/>
    </row>
    <row r="3707" spans="1:2" x14ac:dyDescent="0.25">
      <c r="A3707" s="91">
        <v>200.26627333333332</v>
      </c>
      <c r="B3707" s="91"/>
    </row>
    <row r="3708" spans="1:2" x14ac:dyDescent="0.25">
      <c r="A3708" s="91">
        <v>199.79704000000001</v>
      </c>
      <c r="B3708" s="91"/>
    </row>
    <row r="3709" spans="1:2" x14ac:dyDescent="0.25">
      <c r="A3709" s="91">
        <v>193.31267333333335</v>
      </c>
      <c r="B3709" s="91"/>
    </row>
    <row r="3710" spans="1:2" x14ac:dyDescent="0.25">
      <c r="A3710" s="91">
        <v>187.80007000000001</v>
      </c>
      <c r="B3710" s="91"/>
    </row>
    <row r="3711" spans="1:2" x14ac:dyDescent="0.25">
      <c r="A3711" s="91">
        <v>185.09217333333333</v>
      </c>
      <c r="B3711" s="91"/>
    </row>
    <row r="3712" spans="1:2" x14ac:dyDescent="0.25">
      <c r="A3712" s="91">
        <v>193.54230666666666</v>
      </c>
      <c r="B3712" s="91"/>
    </row>
    <row r="3713" spans="1:2" x14ac:dyDescent="0.25">
      <c r="A3713" s="91">
        <v>228.34744000000003</v>
      </c>
      <c r="B3713" s="91"/>
    </row>
    <row r="3714" spans="1:2" x14ac:dyDescent="0.25">
      <c r="A3714" s="91">
        <v>249.89994000000002</v>
      </c>
      <c r="B3714" s="91"/>
    </row>
    <row r="3715" spans="1:2" x14ac:dyDescent="0.25">
      <c r="A3715" s="91">
        <v>235.53297333333333</v>
      </c>
      <c r="B3715" s="91"/>
    </row>
    <row r="3716" spans="1:2" x14ac:dyDescent="0.25">
      <c r="A3716" s="91">
        <v>217.22904</v>
      </c>
      <c r="B3716" s="91"/>
    </row>
    <row r="3717" spans="1:2" x14ac:dyDescent="0.25">
      <c r="A3717" s="91">
        <v>204.32867333333334</v>
      </c>
      <c r="B3717" s="91"/>
    </row>
    <row r="3718" spans="1:2" x14ac:dyDescent="0.25">
      <c r="A3718" s="91">
        <v>188.06307333333334</v>
      </c>
      <c r="B3718" s="91"/>
    </row>
    <row r="3719" spans="1:2" x14ac:dyDescent="0.25">
      <c r="A3719" s="91">
        <v>158.25623666666669</v>
      </c>
      <c r="B3719" s="91"/>
    </row>
    <row r="3720" spans="1:2" x14ac:dyDescent="0.25">
      <c r="A3720" s="91">
        <v>130.82200666666665</v>
      </c>
      <c r="B3720" s="91"/>
    </row>
    <row r="3721" spans="1:2" x14ac:dyDescent="0.25">
      <c r="A3721" s="91">
        <v>114.40110666666668</v>
      </c>
      <c r="B3721" s="91"/>
    </row>
    <row r="3722" spans="1:2" x14ac:dyDescent="0.25">
      <c r="A3722" s="91">
        <v>101.79867333333333</v>
      </c>
      <c r="B3722" s="91"/>
    </row>
    <row r="3723" spans="1:2" x14ac:dyDescent="0.25">
      <c r="A3723" s="91">
        <v>92.180540000000008</v>
      </c>
      <c r="B3723" s="91"/>
    </row>
    <row r="3724" spans="1:2" x14ac:dyDescent="0.25">
      <c r="A3724" s="91">
        <v>86.113473333333332</v>
      </c>
      <c r="B3724" s="91"/>
    </row>
    <row r="3725" spans="1:2" x14ac:dyDescent="0.25">
      <c r="A3725" s="91">
        <v>86.52704</v>
      </c>
      <c r="B3725" s="91"/>
    </row>
    <row r="3726" spans="1:2" x14ac:dyDescent="0.25">
      <c r="A3726" s="91">
        <v>100.01067333333333</v>
      </c>
      <c r="B3726" s="91"/>
    </row>
    <row r="3727" spans="1:2" x14ac:dyDescent="0.25">
      <c r="A3727" s="91">
        <v>129.15276999999998</v>
      </c>
      <c r="B3727" s="91"/>
    </row>
    <row r="3728" spans="1:2" x14ac:dyDescent="0.25">
      <c r="A3728" s="91">
        <v>159.95291999999998</v>
      </c>
      <c r="B3728" s="91"/>
    </row>
    <row r="3729" spans="1:2" x14ac:dyDescent="0.25">
      <c r="A3729" s="91">
        <v>180.89257999999998</v>
      </c>
      <c r="B3729" s="91"/>
    </row>
    <row r="3730" spans="1:2" x14ac:dyDescent="0.25">
      <c r="A3730" s="91">
        <v>191.05890666666667</v>
      </c>
      <c r="B3730" s="91"/>
    </row>
    <row r="3731" spans="1:2" x14ac:dyDescent="0.25">
      <c r="A3731" s="91">
        <v>195.52757333333332</v>
      </c>
      <c r="B3731" s="91"/>
    </row>
    <row r="3732" spans="1:2" x14ac:dyDescent="0.25">
      <c r="A3732" s="91">
        <v>198.01053999999999</v>
      </c>
      <c r="B3732" s="91"/>
    </row>
    <row r="3733" spans="1:2" x14ac:dyDescent="0.25">
      <c r="A3733" s="91">
        <v>192.20293666666669</v>
      </c>
      <c r="B3733" s="91"/>
    </row>
    <row r="3734" spans="1:2" x14ac:dyDescent="0.25">
      <c r="A3734" s="91">
        <v>187.43483999999998</v>
      </c>
      <c r="B3734" s="91"/>
    </row>
    <row r="3735" spans="1:2" x14ac:dyDescent="0.25">
      <c r="A3735" s="91">
        <v>186.41200333333333</v>
      </c>
      <c r="B3735" s="91"/>
    </row>
    <row r="3736" spans="1:2" x14ac:dyDescent="0.25">
      <c r="A3736" s="91">
        <v>200.09940666666668</v>
      </c>
      <c r="B3736" s="91"/>
    </row>
    <row r="3737" spans="1:2" x14ac:dyDescent="0.25">
      <c r="A3737" s="91">
        <v>246.87904</v>
      </c>
      <c r="B3737" s="91"/>
    </row>
    <row r="3738" spans="1:2" x14ac:dyDescent="0.25">
      <c r="A3738" s="91">
        <v>266.14100999999999</v>
      </c>
      <c r="B3738" s="91"/>
    </row>
    <row r="3739" spans="1:2" x14ac:dyDescent="0.25">
      <c r="A3739" s="91">
        <v>246.68647333333334</v>
      </c>
      <c r="B3739" s="91"/>
    </row>
    <row r="3740" spans="1:2" x14ac:dyDescent="0.25">
      <c r="A3740" s="91">
        <v>228.69220666666666</v>
      </c>
      <c r="B3740" s="91"/>
    </row>
    <row r="3741" spans="1:2" x14ac:dyDescent="0.25">
      <c r="A3741" s="91">
        <v>212.15353999999999</v>
      </c>
      <c r="B3741" s="91"/>
    </row>
    <row r="3742" spans="1:2" x14ac:dyDescent="0.25">
      <c r="A3742" s="91">
        <v>190.17634000000001</v>
      </c>
      <c r="B3742" s="91"/>
    </row>
    <row r="3743" spans="1:2" x14ac:dyDescent="0.25">
      <c r="A3743" s="91">
        <v>153.97127333333333</v>
      </c>
      <c r="B3743" s="91"/>
    </row>
    <row r="3744" spans="1:2" x14ac:dyDescent="0.25">
      <c r="A3744" s="91">
        <v>128.70576999999997</v>
      </c>
      <c r="B3744" s="91"/>
    </row>
    <row r="3745" spans="1:2" x14ac:dyDescent="0.25">
      <c r="A3745" s="91">
        <v>110.56957333333335</v>
      </c>
      <c r="B3745" s="91"/>
    </row>
    <row r="3746" spans="1:2" x14ac:dyDescent="0.25">
      <c r="A3746" s="91">
        <v>99.290840000000003</v>
      </c>
      <c r="B3746" s="91"/>
    </row>
    <row r="3747" spans="1:2" x14ac:dyDescent="0.25">
      <c r="A3747" s="91">
        <v>91.013473333333337</v>
      </c>
      <c r="B3747" s="91"/>
    </row>
    <row r="3748" spans="1:2" x14ac:dyDescent="0.25">
      <c r="A3748" s="91">
        <v>86.710873333333325</v>
      </c>
      <c r="B3748" s="91"/>
    </row>
    <row r="3749" spans="1:2" x14ac:dyDescent="0.25">
      <c r="A3749" s="91">
        <v>91.39060666666667</v>
      </c>
      <c r="B3749" s="91"/>
    </row>
    <row r="3750" spans="1:2" x14ac:dyDescent="0.25">
      <c r="A3750" s="91">
        <v>121.45553999999998</v>
      </c>
      <c r="B3750" s="91"/>
    </row>
    <row r="3751" spans="1:2" x14ac:dyDescent="0.25">
      <c r="A3751" s="91">
        <v>148.92622666666665</v>
      </c>
      <c r="B3751" s="91"/>
    </row>
    <row r="3752" spans="1:2" x14ac:dyDescent="0.25">
      <c r="A3752" s="91">
        <v>146.87298666666669</v>
      </c>
      <c r="B3752" s="91"/>
    </row>
    <row r="3753" spans="1:2" x14ac:dyDescent="0.25">
      <c r="A3753" s="91">
        <v>144.19818666666666</v>
      </c>
      <c r="B3753" s="91"/>
    </row>
    <row r="3754" spans="1:2" x14ac:dyDescent="0.25">
      <c r="A3754" s="91">
        <v>142.75654</v>
      </c>
      <c r="B3754" s="91"/>
    </row>
    <row r="3755" spans="1:2" x14ac:dyDescent="0.25">
      <c r="A3755" s="91">
        <v>143.60612666666668</v>
      </c>
      <c r="B3755" s="91"/>
    </row>
    <row r="3756" spans="1:2" x14ac:dyDescent="0.25">
      <c r="A3756" s="91">
        <v>147.18569666666667</v>
      </c>
      <c r="B3756" s="91"/>
    </row>
    <row r="3757" spans="1:2" x14ac:dyDescent="0.25">
      <c r="A3757" s="91">
        <v>146.91226666666665</v>
      </c>
      <c r="B3757" s="91"/>
    </row>
    <row r="3758" spans="1:2" x14ac:dyDescent="0.25">
      <c r="A3758" s="91">
        <v>149.79967333333332</v>
      </c>
      <c r="B3758" s="91"/>
    </row>
    <row r="3759" spans="1:2" x14ac:dyDescent="0.25">
      <c r="A3759" s="91">
        <v>156.51553666666666</v>
      </c>
      <c r="B3759" s="91"/>
    </row>
    <row r="3760" spans="1:2" x14ac:dyDescent="0.25">
      <c r="A3760" s="91">
        <v>179.63892666666666</v>
      </c>
      <c r="B3760" s="91"/>
    </row>
    <row r="3761" spans="1:2" x14ac:dyDescent="0.25">
      <c r="A3761" s="91">
        <v>238.49793</v>
      </c>
      <c r="B3761" s="91"/>
    </row>
    <row r="3762" spans="1:2" x14ac:dyDescent="0.25">
      <c r="A3762" s="91">
        <v>258.84813333333335</v>
      </c>
      <c r="B3762" s="91"/>
    </row>
    <row r="3763" spans="1:2" x14ac:dyDescent="0.25">
      <c r="A3763" s="91">
        <v>241.9447266666667</v>
      </c>
      <c r="B3763" s="91"/>
    </row>
    <row r="3764" spans="1:2" x14ac:dyDescent="0.25">
      <c r="A3764" s="91">
        <v>223.43822666666662</v>
      </c>
      <c r="B3764" s="91"/>
    </row>
    <row r="3765" spans="1:2" x14ac:dyDescent="0.25">
      <c r="A3765" s="91">
        <v>210.82596333333333</v>
      </c>
      <c r="B3765" s="91"/>
    </row>
    <row r="3766" spans="1:2" x14ac:dyDescent="0.25">
      <c r="A3766" s="91">
        <v>190.72675999999998</v>
      </c>
      <c r="B3766" s="91"/>
    </row>
    <row r="3767" spans="1:2" x14ac:dyDescent="0.25">
      <c r="A3767" s="91">
        <v>157.14372666666668</v>
      </c>
      <c r="B3767" s="91"/>
    </row>
    <row r="3768" spans="1:2" x14ac:dyDescent="0.25">
      <c r="A3768" s="91">
        <v>128.51291000000001</v>
      </c>
      <c r="B3768" s="91"/>
    </row>
    <row r="3769" spans="1:2" x14ac:dyDescent="0.25">
      <c r="A3769" s="91">
        <v>112.60921333333333</v>
      </c>
      <c r="B3769" s="91"/>
    </row>
    <row r="3770" spans="1:2" x14ac:dyDescent="0.25">
      <c r="A3770" s="91">
        <v>100.99730333333332</v>
      </c>
      <c r="B3770" s="91"/>
    </row>
    <row r="3771" spans="1:2" x14ac:dyDescent="0.25">
      <c r="A3771" s="91">
        <v>92.580669999999998</v>
      </c>
      <c r="B3771" s="91"/>
    </row>
    <row r="3772" spans="1:2" x14ac:dyDescent="0.25">
      <c r="A3772" s="91">
        <v>87.83893333333333</v>
      </c>
      <c r="B3772" s="91"/>
    </row>
    <row r="3773" spans="1:2" x14ac:dyDescent="0.25">
      <c r="A3773" s="91">
        <v>92.09826666666666</v>
      </c>
      <c r="B3773" s="91"/>
    </row>
    <row r="3774" spans="1:2" x14ac:dyDescent="0.25">
      <c r="A3774" s="91">
        <v>121.55023333333335</v>
      </c>
      <c r="B3774" s="91"/>
    </row>
    <row r="3775" spans="1:2" x14ac:dyDescent="0.25">
      <c r="A3775" s="91">
        <v>149.73805666666669</v>
      </c>
      <c r="B3775" s="91"/>
    </row>
    <row r="3776" spans="1:2" x14ac:dyDescent="0.25">
      <c r="A3776" s="91">
        <v>149.29840333333334</v>
      </c>
      <c r="B3776" s="91"/>
    </row>
    <row r="3777" spans="1:2" x14ac:dyDescent="0.25">
      <c r="A3777" s="91">
        <v>146.38108666666668</v>
      </c>
      <c r="B3777" s="91"/>
    </row>
    <row r="3778" spans="1:2" x14ac:dyDescent="0.25">
      <c r="A3778" s="91">
        <v>145.0206033333333</v>
      </c>
      <c r="B3778" s="91"/>
    </row>
    <row r="3779" spans="1:2" x14ac:dyDescent="0.25">
      <c r="A3779" s="91">
        <v>146.18706666666668</v>
      </c>
      <c r="B3779" s="91"/>
    </row>
    <row r="3780" spans="1:2" x14ac:dyDescent="0.25">
      <c r="A3780" s="91">
        <v>148.68533666666667</v>
      </c>
      <c r="B3780" s="91"/>
    </row>
    <row r="3781" spans="1:2" x14ac:dyDescent="0.25">
      <c r="A3781" s="91">
        <v>149.05928333333333</v>
      </c>
      <c r="B3781" s="91"/>
    </row>
    <row r="3782" spans="1:2" x14ac:dyDescent="0.25">
      <c r="A3782" s="91">
        <v>149.97915333333333</v>
      </c>
      <c r="B3782" s="91"/>
    </row>
    <row r="3783" spans="1:2" x14ac:dyDescent="0.25">
      <c r="A3783" s="91">
        <v>154.11990666666665</v>
      </c>
      <c r="B3783" s="91"/>
    </row>
    <row r="3784" spans="1:2" x14ac:dyDescent="0.25">
      <c r="A3784" s="91">
        <v>174.63052666666667</v>
      </c>
      <c r="B3784" s="91"/>
    </row>
    <row r="3785" spans="1:2" x14ac:dyDescent="0.25">
      <c r="A3785" s="91">
        <v>228.74479000000002</v>
      </c>
      <c r="B3785" s="91"/>
    </row>
    <row r="3786" spans="1:2" x14ac:dyDescent="0.25">
      <c r="A3786" s="91">
        <v>249.41432999999998</v>
      </c>
      <c r="B3786" s="91"/>
    </row>
    <row r="3787" spans="1:2" x14ac:dyDescent="0.25">
      <c r="A3787" s="91">
        <v>235.61395666666667</v>
      </c>
      <c r="B3787" s="91"/>
    </row>
    <row r="3788" spans="1:2" x14ac:dyDescent="0.25">
      <c r="A3788" s="91">
        <v>220.95499000000004</v>
      </c>
      <c r="B3788" s="91"/>
    </row>
    <row r="3789" spans="1:2" x14ac:dyDescent="0.25">
      <c r="A3789" s="91">
        <v>209.17719333333332</v>
      </c>
      <c r="B3789" s="91"/>
    </row>
    <row r="3790" spans="1:2" x14ac:dyDescent="0.25">
      <c r="A3790" s="91">
        <v>191.65025666666665</v>
      </c>
      <c r="B3790" s="91"/>
    </row>
    <row r="3791" spans="1:2" x14ac:dyDescent="0.25">
      <c r="A3791" s="91">
        <v>158.26702333333333</v>
      </c>
      <c r="B3791" s="91"/>
    </row>
    <row r="3792" spans="1:2" x14ac:dyDescent="0.25">
      <c r="A3792" s="91">
        <v>129.31137666666669</v>
      </c>
      <c r="B3792" s="91"/>
    </row>
    <row r="3793" spans="1:2" x14ac:dyDescent="0.25">
      <c r="A3793" s="91">
        <v>112.19230666666668</v>
      </c>
      <c r="B3793" s="91"/>
    </row>
    <row r="3794" spans="1:2" x14ac:dyDescent="0.25">
      <c r="A3794" s="91">
        <v>103.73792333333334</v>
      </c>
      <c r="B3794" s="91"/>
    </row>
    <row r="3795" spans="1:2" x14ac:dyDescent="0.25">
      <c r="A3795" s="91">
        <v>97.078923333333336</v>
      </c>
      <c r="B3795" s="91"/>
    </row>
    <row r="3796" spans="1:2" x14ac:dyDescent="0.25">
      <c r="A3796" s="91">
        <v>91.124890000000008</v>
      </c>
      <c r="B3796" s="91"/>
    </row>
    <row r="3797" spans="1:2" x14ac:dyDescent="0.25">
      <c r="A3797" s="91">
        <v>93.761623333333333</v>
      </c>
      <c r="B3797" s="91"/>
    </row>
    <row r="3798" spans="1:2" x14ac:dyDescent="0.25">
      <c r="A3798" s="91">
        <v>121.83592333333333</v>
      </c>
      <c r="B3798" s="91"/>
    </row>
    <row r="3799" spans="1:2" x14ac:dyDescent="0.25">
      <c r="A3799" s="91">
        <v>150.66576999999998</v>
      </c>
      <c r="B3799" s="91"/>
    </row>
    <row r="3800" spans="1:2" x14ac:dyDescent="0.25">
      <c r="A3800" s="91">
        <v>151.56025</v>
      </c>
      <c r="B3800" s="91"/>
    </row>
    <row r="3801" spans="1:2" x14ac:dyDescent="0.25">
      <c r="A3801" s="91">
        <v>148.99433666666667</v>
      </c>
      <c r="B3801" s="91"/>
    </row>
    <row r="3802" spans="1:2" x14ac:dyDescent="0.25">
      <c r="A3802" s="91">
        <v>147.84394666666668</v>
      </c>
      <c r="B3802" s="91"/>
    </row>
    <row r="3803" spans="1:2" x14ac:dyDescent="0.25">
      <c r="A3803" s="91">
        <v>149.35189666666668</v>
      </c>
      <c r="B3803" s="91"/>
    </row>
    <row r="3804" spans="1:2" x14ac:dyDescent="0.25">
      <c r="A3804" s="91">
        <v>153.01461999999998</v>
      </c>
      <c r="B3804" s="91"/>
    </row>
    <row r="3805" spans="1:2" x14ac:dyDescent="0.25">
      <c r="A3805" s="91">
        <v>151.72066000000001</v>
      </c>
      <c r="B3805" s="91"/>
    </row>
    <row r="3806" spans="1:2" x14ac:dyDescent="0.25">
      <c r="A3806" s="91">
        <v>152.02933333333334</v>
      </c>
      <c r="B3806" s="91"/>
    </row>
    <row r="3807" spans="1:2" x14ac:dyDescent="0.25">
      <c r="A3807" s="91">
        <v>155.68273000000002</v>
      </c>
      <c r="B3807" s="91"/>
    </row>
    <row r="3808" spans="1:2" x14ac:dyDescent="0.25">
      <c r="A3808" s="91">
        <v>174.57442333333333</v>
      </c>
      <c r="B3808" s="91"/>
    </row>
    <row r="3809" spans="1:2" x14ac:dyDescent="0.25">
      <c r="A3809" s="91">
        <v>222.17312333333336</v>
      </c>
      <c r="B3809" s="91"/>
    </row>
    <row r="3810" spans="1:2" x14ac:dyDescent="0.25">
      <c r="A3810" s="91">
        <v>239.92472000000001</v>
      </c>
      <c r="B3810" s="91"/>
    </row>
    <row r="3811" spans="1:2" x14ac:dyDescent="0.25">
      <c r="A3811" s="91">
        <v>228.03091666666666</v>
      </c>
      <c r="B3811" s="91"/>
    </row>
    <row r="3812" spans="1:2" x14ac:dyDescent="0.25">
      <c r="A3812" s="91">
        <v>213.06118333333336</v>
      </c>
      <c r="B3812" s="91"/>
    </row>
    <row r="3813" spans="1:2" x14ac:dyDescent="0.25">
      <c r="A3813" s="91">
        <v>202.76675333333333</v>
      </c>
      <c r="B3813" s="91"/>
    </row>
    <row r="3814" spans="1:2" x14ac:dyDescent="0.25">
      <c r="A3814" s="91">
        <v>186.64725000000001</v>
      </c>
      <c r="B3814" s="91"/>
    </row>
    <row r="3815" spans="1:2" x14ac:dyDescent="0.25">
      <c r="A3815" s="91">
        <v>154.63998333333333</v>
      </c>
      <c r="B3815" s="91"/>
    </row>
    <row r="3816" spans="1:2" x14ac:dyDescent="0.25">
      <c r="A3816" s="91">
        <v>127.69644</v>
      </c>
      <c r="B3816" s="91"/>
    </row>
    <row r="3817" spans="1:2" x14ac:dyDescent="0.25">
      <c r="A3817" s="91">
        <v>110.57800666666668</v>
      </c>
      <c r="B3817" s="91"/>
    </row>
    <row r="3818" spans="1:2" x14ac:dyDescent="0.25">
      <c r="A3818" s="91">
        <v>101.47881666666667</v>
      </c>
      <c r="B3818" s="91"/>
    </row>
    <row r="3819" spans="1:2" x14ac:dyDescent="0.25">
      <c r="A3819" s="91">
        <v>95.364286666666658</v>
      </c>
      <c r="B3819" s="91"/>
    </row>
    <row r="3820" spans="1:2" x14ac:dyDescent="0.25">
      <c r="A3820" s="91">
        <v>90.319353333333339</v>
      </c>
      <c r="B3820" s="91"/>
    </row>
    <row r="3821" spans="1:2" x14ac:dyDescent="0.25">
      <c r="A3821" s="91">
        <v>93.183753333333328</v>
      </c>
      <c r="B3821" s="91"/>
    </row>
    <row r="3822" spans="1:2" x14ac:dyDescent="0.25">
      <c r="A3822" s="91">
        <v>120.23271999999999</v>
      </c>
      <c r="B3822" s="91"/>
    </row>
    <row r="3823" spans="1:2" x14ac:dyDescent="0.25">
      <c r="A3823" s="91">
        <v>148.02704999999997</v>
      </c>
      <c r="B3823" s="91"/>
    </row>
    <row r="3824" spans="1:2" x14ac:dyDescent="0.25">
      <c r="A3824" s="91">
        <v>150.94031999999999</v>
      </c>
      <c r="B3824" s="91"/>
    </row>
    <row r="3825" spans="1:2" x14ac:dyDescent="0.25">
      <c r="A3825" s="91">
        <v>150.62011999999999</v>
      </c>
      <c r="B3825" s="91"/>
    </row>
    <row r="3826" spans="1:2" x14ac:dyDescent="0.25">
      <c r="A3826" s="91">
        <v>150.56392666666667</v>
      </c>
      <c r="B3826" s="91"/>
    </row>
    <row r="3827" spans="1:2" x14ac:dyDescent="0.25">
      <c r="A3827" s="91">
        <v>155.64211666666668</v>
      </c>
      <c r="B3827" s="91"/>
    </row>
    <row r="3828" spans="1:2" x14ac:dyDescent="0.25">
      <c r="A3828" s="91">
        <v>159.44551333333334</v>
      </c>
      <c r="B3828" s="91"/>
    </row>
    <row r="3829" spans="1:2" x14ac:dyDescent="0.25">
      <c r="A3829" s="91">
        <v>159.65498333333335</v>
      </c>
      <c r="B3829" s="91"/>
    </row>
    <row r="3830" spans="1:2" x14ac:dyDescent="0.25">
      <c r="A3830" s="91">
        <v>159.49572333333333</v>
      </c>
      <c r="B3830" s="91"/>
    </row>
    <row r="3831" spans="1:2" x14ac:dyDescent="0.25">
      <c r="A3831" s="91">
        <v>161.06808666666669</v>
      </c>
      <c r="B3831" s="91"/>
    </row>
    <row r="3832" spans="1:2" x14ac:dyDescent="0.25">
      <c r="A3832" s="91">
        <v>172.99631333333335</v>
      </c>
      <c r="B3832" s="91"/>
    </row>
    <row r="3833" spans="1:2" x14ac:dyDescent="0.25">
      <c r="A3833" s="91">
        <v>206.75094666666669</v>
      </c>
      <c r="B3833" s="91"/>
    </row>
    <row r="3834" spans="1:2" x14ac:dyDescent="0.25">
      <c r="A3834" s="91">
        <v>219.44855000000004</v>
      </c>
      <c r="B3834" s="91"/>
    </row>
    <row r="3835" spans="1:2" x14ac:dyDescent="0.25">
      <c r="A3835" s="91">
        <v>207.24087333333335</v>
      </c>
      <c r="B3835" s="91"/>
    </row>
    <row r="3836" spans="1:2" x14ac:dyDescent="0.25">
      <c r="A3836" s="91">
        <v>191.31657666666666</v>
      </c>
      <c r="B3836" s="91"/>
    </row>
    <row r="3837" spans="1:2" x14ac:dyDescent="0.25">
      <c r="A3837" s="91">
        <v>182.59451333333334</v>
      </c>
      <c r="B3837" s="91"/>
    </row>
    <row r="3838" spans="1:2" x14ac:dyDescent="0.25">
      <c r="A3838" s="91">
        <v>175.00614333333334</v>
      </c>
      <c r="B3838" s="91"/>
    </row>
    <row r="3839" spans="1:2" x14ac:dyDescent="0.25">
      <c r="A3839" s="91">
        <v>155.46527666666668</v>
      </c>
      <c r="B3839" s="91"/>
    </row>
    <row r="3840" spans="1:2" x14ac:dyDescent="0.25">
      <c r="A3840" s="91">
        <v>136.71681666666666</v>
      </c>
      <c r="B3840" s="91"/>
    </row>
    <row r="3841" spans="1:2" x14ac:dyDescent="0.25">
      <c r="A3841" s="91">
        <v>119.78188333333335</v>
      </c>
      <c r="B3841" s="91"/>
    </row>
    <row r="3842" spans="1:2" x14ac:dyDescent="0.25">
      <c r="A3842" s="91">
        <v>106.69125666666666</v>
      </c>
      <c r="B3842" s="91"/>
    </row>
    <row r="3843" spans="1:2" x14ac:dyDescent="0.25">
      <c r="A3843" s="91">
        <v>96.37212000000001</v>
      </c>
      <c r="B3843" s="91"/>
    </row>
    <row r="3844" spans="1:2" x14ac:dyDescent="0.25">
      <c r="A3844" s="91">
        <v>88.939223333333345</v>
      </c>
      <c r="B3844" s="91"/>
    </row>
    <row r="3845" spans="1:2" x14ac:dyDescent="0.25">
      <c r="A3845" s="91">
        <v>87.222486666666668</v>
      </c>
      <c r="B3845" s="91"/>
    </row>
    <row r="3846" spans="1:2" x14ac:dyDescent="0.25">
      <c r="A3846" s="91">
        <v>96.799353333333343</v>
      </c>
      <c r="B3846" s="91"/>
    </row>
    <row r="3847" spans="1:2" x14ac:dyDescent="0.25">
      <c r="A3847" s="91">
        <v>123.97078666666665</v>
      </c>
      <c r="B3847" s="91"/>
    </row>
    <row r="3848" spans="1:2" x14ac:dyDescent="0.25">
      <c r="A3848" s="91">
        <v>159.86142333333336</v>
      </c>
      <c r="B3848" s="91"/>
    </row>
    <row r="3849" spans="1:2" x14ac:dyDescent="0.25">
      <c r="A3849" s="91">
        <v>183.21732666666665</v>
      </c>
      <c r="B3849" s="91"/>
    </row>
    <row r="3850" spans="1:2" x14ac:dyDescent="0.25">
      <c r="A3850" s="91">
        <v>191.22062333333335</v>
      </c>
      <c r="B3850" s="91"/>
    </row>
    <row r="3851" spans="1:2" x14ac:dyDescent="0.25">
      <c r="A3851" s="91">
        <v>194.27678666666665</v>
      </c>
      <c r="B3851" s="91"/>
    </row>
    <row r="3852" spans="1:2" x14ac:dyDescent="0.25">
      <c r="A3852" s="91">
        <v>198.01992333333331</v>
      </c>
      <c r="B3852" s="91"/>
    </row>
    <row r="3853" spans="1:2" x14ac:dyDescent="0.25">
      <c r="A3853" s="91">
        <v>191.53038999999998</v>
      </c>
      <c r="B3853" s="91"/>
    </row>
    <row r="3854" spans="1:2" x14ac:dyDescent="0.25">
      <c r="A3854" s="91">
        <v>182.05351999999999</v>
      </c>
      <c r="B3854" s="91"/>
    </row>
    <row r="3855" spans="1:2" x14ac:dyDescent="0.25">
      <c r="A3855" s="91">
        <v>175.59688666666665</v>
      </c>
      <c r="B3855" s="91"/>
    </row>
    <row r="3856" spans="1:2" x14ac:dyDescent="0.25">
      <c r="A3856" s="91">
        <v>177.53572</v>
      </c>
      <c r="B3856" s="91"/>
    </row>
    <row r="3857" spans="1:2" x14ac:dyDescent="0.25">
      <c r="A3857" s="91">
        <v>203.68415333333334</v>
      </c>
      <c r="B3857" s="91"/>
    </row>
    <row r="3858" spans="1:2" x14ac:dyDescent="0.25">
      <c r="A3858" s="91">
        <v>217.14128666666664</v>
      </c>
      <c r="B3858" s="91"/>
    </row>
    <row r="3859" spans="1:2" x14ac:dyDescent="0.25">
      <c r="A3859" s="91">
        <v>206.02688666666666</v>
      </c>
      <c r="B3859" s="91"/>
    </row>
    <row r="3860" spans="1:2" x14ac:dyDescent="0.25">
      <c r="A3860" s="91">
        <v>193.11338333333333</v>
      </c>
      <c r="B3860" s="91"/>
    </row>
    <row r="3861" spans="1:2" x14ac:dyDescent="0.25">
      <c r="A3861" s="91">
        <v>184.66672</v>
      </c>
      <c r="B3861" s="91"/>
    </row>
    <row r="3862" spans="1:2" x14ac:dyDescent="0.25">
      <c r="A3862" s="91">
        <v>175.38648666666668</v>
      </c>
      <c r="B3862" s="91"/>
    </row>
    <row r="3863" spans="1:2" x14ac:dyDescent="0.25">
      <c r="A3863" s="91">
        <v>156.88325333333336</v>
      </c>
      <c r="B3863" s="91"/>
    </row>
    <row r="3864" spans="1:2" x14ac:dyDescent="0.25">
      <c r="A3864" s="91">
        <v>134.66505333333333</v>
      </c>
      <c r="B3864" s="91"/>
    </row>
    <row r="3865" spans="1:2" x14ac:dyDescent="0.25">
      <c r="A3865" s="91">
        <v>113.26133333333333</v>
      </c>
      <c r="B3865" s="91"/>
    </row>
    <row r="3866" spans="1:2" x14ac:dyDescent="0.25">
      <c r="A3866" s="91">
        <v>100.27406666666667</v>
      </c>
      <c r="B3866" s="91"/>
    </row>
    <row r="3867" spans="1:2" x14ac:dyDescent="0.25">
      <c r="A3867" s="91">
        <v>92.24163333333334</v>
      </c>
      <c r="B3867" s="91"/>
    </row>
    <row r="3868" spans="1:2" x14ac:dyDescent="0.25">
      <c r="A3868" s="91">
        <v>86.905929999999998</v>
      </c>
      <c r="B3868" s="91"/>
    </row>
    <row r="3869" spans="1:2" x14ac:dyDescent="0.25">
      <c r="A3869" s="91">
        <v>85.820963333333339</v>
      </c>
      <c r="B3869" s="91"/>
    </row>
    <row r="3870" spans="1:2" x14ac:dyDescent="0.25">
      <c r="A3870" s="91">
        <v>93.424463333333335</v>
      </c>
      <c r="B3870" s="91"/>
    </row>
    <row r="3871" spans="1:2" x14ac:dyDescent="0.25">
      <c r="A3871" s="91">
        <v>116.30759666666668</v>
      </c>
      <c r="B3871" s="91"/>
    </row>
    <row r="3872" spans="1:2" x14ac:dyDescent="0.25">
      <c r="A3872" s="91">
        <v>151.15023333333332</v>
      </c>
      <c r="B3872" s="91"/>
    </row>
    <row r="3873" spans="1:2" x14ac:dyDescent="0.25">
      <c r="A3873" s="91">
        <v>180.63430333333332</v>
      </c>
      <c r="B3873" s="91"/>
    </row>
    <row r="3874" spans="1:2" x14ac:dyDescent="0.25">
      <c r="A3874" s="91">
        <v>197.6765</v>
      </c>
      <c r="B3874" s="91"/>
    </row>
    <row r="3875" spans="1:2" x14ac:dyDescent="0.25">
      <c r="A3875" s="91">
        <v>204.7602</v>
      </c>
      <c r="B3875" s="91"/>
    </row>
    <row r="3876" spans="1:2" x14ac:dyDescent="0.25">
      <c r="A3876" s="91">
        <v>207.02053000000001</v>
      </c>
      <c r="B3876" s="91"/>
    </row>
    <row r="3877" spans="1:2" x14ac:dyDescent="0.25">
      <c r="A3877" s="91">
        <v>203.51276666666664</v>
      </c>
      <c r="B3877" s="91"/>
    </row>
    <row r="3878" spans="1:2" x14ac:dyDescent="0.25">
      <c r="A3878" s="91">
        <v>197.39319999999998</v>
      </c>
      <c r="B3878" s="91"/>
    </row>
    <row r="3879" spans="1:2" x14ac:dyDescent="0.25">
      <c r="A3879" s="91">
        <v>194.45126666666667</v>
      </c>
      <c r="B3879" s="91"/>
    </row>
    <row r="3880" spans="1:2" x14ac:dyDescent="0.25">
      <c r="A3880" s="91">
        <v>204.79189999999997</v>
      </c>
      <c r="B3880" s="91"/>
    </row>
    <row r="3881" spans="1:2" x14ac:dyDescent="0.25">
      <c r="A3881" s="91">
        <v>249.47679999999997</v>
      </c>
      <c r="B3881" s="91"/>
    </row>
    <row r="3882" spans="1:2" x14ac:dyDescent="0.25">
      <c r="A3882" s="91">
        <v>273.70669999999996</v>
      </c>
      <c r="B3882" s="91"/>
    </row>
    <row r="3883" spans="1:2" x14ac:dyDescent="0.25">
      <c r="A3883" s="91">
        <v>255.70823333333331</v>
      </c>
      <c r="B3883" s="91"/>
    </row>
    <row r="3884" spans="1:2" x14ac:dyDescent="0.25">
      <c r="A3884" s="91">
        <v>233.88240000000002</v>
      </c>
      <c r="B3884" s="91"/>
    </row>
    <row r="3885" spans="1:2" x14ac:dyDescent="0.25">
      <c r="A3885" s="91">
        <v>215.10856333333334</v>
      </c>
      <c r="B3885" s="91"/>
    </row>
    <row r="3886" spans="1:2" x14ac:dyDescent="0.25">
      <c r="A3886" s="91">
        <v>190.24823333333333</v>
      </c>
      <c r="B3886" s="91"/>
    </row>
    <row r="3887" spans="1:2" x14ac:dyDescent="0.25">
      <c r="A3887" s="91">
        <v>155.45084000000003</v>
      </c>
      <c r="B3887" s="91"/>
    </row>
    <row r="3888" spans="1:2" x14ac:dyDescent="0.25">
      <c r="A3888" s="91">
        <v>128.39151333333334</v>
      </c>
      <c r="B3888" s="91"/>
    </row>
    <row r="3889" spans="1:2" x14ac:dyDescent="0.25">
      <c r="A3889" s="91">
        <v>110.09137999999999</v>
      </c>
      <c r="B3889" s="91"/>
    </row>
    <row r="3890" spans="1:2" x14ac:dyDescent="0.25">
      <c r="A3890" s="91">
        <v>97.710880000000003</v>
      </c>
      <c r="B3890" s="91"/>
    </row>
    <row r="3891" spans="1:2" x14ac:dyDescent="0.25">
      <c r="A3891" s="91">
        <v>91.110346666666672</v>
      </c>
      <c r="B3891" s="91"/>
    </row>
    <row r="3892" spans="1:2" x14ac:dyDescent="0.25">
      <c r="A3892" s="91">
        <v>86.837710000000001</v>
      </c>
      <c r="B3892" s="91"/>
    </row>
    <row r="3893" spans="1:2" x14ac:dyDescent="0.25">
      <c r="A3893" s="91">
        <v>90.582973333333342</v>
      </c>
      <c r="B3893" s="91"/>
    </row>
    <row r="3894" spans="1:2" x14ac:dyDescent="0.25">
      <c r="A3894" s="91">
        <v>118.85301</v>
      </c>
      <c r="B3894" s="91"/>
    </row>
    <row r="3895" spans="1:2" x14ac:dyDescent="0.25">
      <c r="A3895" s="91">
        <v>146.04568666666665</v>
      </c>
      <c r="B3895" s="91"/>
    </row>
    <row r="3896" spans="1:2" x14ac:dyDescent="0.25">
      <c r="A3896" s="91">
        <v>146.67815999999999</v>
      </c>
      <c r="B3896" s="91"/>
    </row>
    <row r="3897" spans="1:2" x14ac:dyDescent="0.25">
      <c r="A3897" s="91">
        <v>145.00184333333334</v>
      </c>
      <c r="B3897" s="91"/>
    </row>
    <row r="3898" spans="1:2" x14ac:dyDescent="0.25">
      <c r="A3898" s="91">
        <v>144.67968333333332</v>
      </c>
      <c r="B3898" s="91"/>
    </row>
    <row r="3899" spans="1:2" x14ac:dyDescent="0.25">
      <c r="A3899" s="91">
        <v>147.66959999999997</v>
      </c>
      <c r="B3899" s="91"/>
    </row>
    <row r="3900" spans="1:2" x14ac:dyDescent="0.25">
      <c r="A3900" s="91">
        <v>153.12107666666665</v>
      </c>
      <c r="B3900" s="91"/>
    </row>
    <row r="3901" spans="1:2" x14ac:dyDescent="0.25">
      <c r="A3901" s="91">
        <v>151.86818666666667</v>
      </c>
      <c r="B3901" s="91"/>
    </row>
    <row r="3902" spans="1:2" x14ac:dyDescent="0.25">
      <c r="A3902" s="91">
        <v>152.53112666666669</v>
      </c>
      <c r="B3902" s="91"/>
    </row>
    <row r="3903" spans="1:2" x14ac:dyDescent="0.25">
      <c r="A3903" s="91">
        <v>157.47795666666667</v>
      </c>
      <c r="B3903" s="91"/>
    </row>
    <row r="3904" spans="1:2" x14ac:dyDescent="0.25">
      <c r="A3904" s="91">
        <v>180.20802</v>
      </c>
      <c r="B3904" s="91"/>
    </row>
    <row r="3905" spans="1:2" x14ac:dyDescent="0.25">
      <c r="A3905" s="91">
        <v>242.30331999999999</v>
      </c>
      <c r="B3905" s="91"/>
    </row>
    <row r="3906" spans="1:2" x14ac:dyDescent="0.25">
      <c r="A3906" s="91">
        <v>265.63569333333334</v>
      </c>
      <c r="B3906" s="91"/>
    </row>
    <row r="3907" spans="1:2" x14ac:dyDescent="0.25">
      <c r="A3907" s="91">
        <v>247.50908666666666</v>
      </c>
      <c r="B3907" s="91"/>
    </row>
    <row r="3908" spans="1:2" x14ac:dyDescent="0.25">
      <c r="A3908" s="91">
        <v>227.86169333333333</v>
      </c>
      <c r="B3908" s="91"/>
    </row>
    <row r="3909" spans="1:2" x14ac:dyDescent="0.25">
      <c r="A3909" s="91">
        <v>211.09083666666666</v>
      </c>
      <c r="B3909" s="91"/>
    </row>
    <row r="3910" spans="1:2" x14ac:dyDescent="0.25">
      <c r="A3910" s="91">
        <v>188.92055999999997</v>
      </c>
      <c r="B3910" s="91"/>
    </row>
    <row r="3911" spans="1:2" x14ac:dyDescent="0.25">
      <c r="A3911" s="91">
        <v>154.13411666666664</v>
      </c>
      <c r="B3911" s="91"/>
    </row>
    <row r="3912" spans="1:2" x14ac:dyDescent="0.25">
      <c r="A3912" s="91">
        <v>126.18875</v>
      </c>
      <c r="B3912" s="91"/>
    </row>
    <row r="3913" spans="1:2" x14ac:dyDescent="0.25">
      <c r="A3913" s="91">
        <v>109.79068333333333</v>
      </c>
      <c r="B3913" s="91"/>
    </row>
    <row r="3914" spans="1:2" x14ac:dyDescent="0.25">
      <c r="A3914" s="91">
        <v>98.776610000000005</v>
      </c>
      <c r="B3914" s="91"/>
    </row>
    <row r="3915" spans="1:2" x14ac:dyDescent="0.25">
      <c r="A3915" s="91">
        <v>91.353676666666658</v>
      </c>
      <c r="B3915" s="91"/>
    </row>
    <row r="3916" spans="1:2" x14ac:dyDescent="0.25">
      <c r="A3916" s="91">
        <v>86.70614333333333</v>
      </c>
      <c r="B3916" s="91"/>
    </row>
    <row r="3917" spans="1:2" x14ac:dyDescent="0.25">
      <c r="A3917" s="91">
        <v>90.856376666666677</v>
      </c>
      <c r="B3917" s="91"/>
    </row>
    <row r="3918" spans="1:2" x14ac:dyDescent="0.25">
      <c r="A3918" s="91">
        <v>119.99017333333335</v>
      </c>
      <c r="B3918" s="91"/>
    </row>
    <row r="3919" spans="1:2" x14ac:dyDescent="0.25">
      <c r="A3919" s="91">
        <v>146.93690666666666</v>
      </c>
      <c r="B3919" s="91"/>
    </row>
    <row r="3920" spans="1:2" x14ac:dyDescent="0.25">
      <c r="A3920" s="91">
        <v>146.43972666666664</v>
      </c>
      <c r="B3920" s="91"/>
    </row>
    <row r="3921" spans="1:2" x14ac:dyDescent="0.25">
      <c r="A3921" s="91">
        <v>143.78379999999999</v>
      </c>
      <c r="B3921" s="91"/>
    </row>
    <row r="3922" spans="1:2" x14ac:dyDescent="0.25">
      <c r="A3922" s="91">
        <v>142.81799666666666</v>
      </c>
      <c r="B3922" s="91"/>
    </row>
    <row r="3923" spans="1:2" x14ac:dyDescent="0.25">
      <c r="A3923" s="91">
        <v>144.87224333333336</v>
      </c>
      <c r="B3923" s="91"/>
    </row>
    <row r="3924" spans="1:2" x14ac:dyDescent="0.25">
      <c r="A3924" s="91">
        <v>149.66126</v>
      </c>
      <c r="B3924" s="91"/>
    </row>
    <row r="3925" spans="1:2" x14ac:dyDescent="0.25">
      <c r="A3925" s="91">
        <v>149.49275666666665</v>
      </c>
      <c r="B3925" s="91"/>
    </row>
    <row r="3926" spans="1:2" x14ac:dyDescent="0.25">
      <c r="A3926" s="91">
        <v>150.76618666666667</v>
      </c>
      <c r="B3926" s="91"/>
    </row>
    <row r="3927" spans="1:2" x14ac:dyDescent="0.25">
      <c r="A3927" s="91">
        <v>155.05756</v>
      </c>
      <c r="B3927" s="91"/>
    </row>
    <row r="3928" spans="1:2" x14ac:dyDescent="0.25">
      <c r="A3928" s="91">
        <v>175.29946333333334</v>
      </c>
      <c r="B3928" s="91"/>
    </row>
    <row r="3929" spans="1:2" x14ac:dyDescent="0.25">
      <c r="A3929" s="91">
        <v>231.27616666666668</v>
      </c>
      <c r="B3929" s="91"/>
    </row>
    <row r="3930" spans="1:2" x14ac:dyDescent="0.25">
      <c r="A3930" s="91">
        <v>252.16406666666668</v>
      </c>
      <c r="B3930" s="91"/>
    </row>
    <row r="3931" spans="1:2" x14ac:dyDescent="0.25">
      <c r="A3931" s="91">
        <v>237.15940000000003</v>
      </c>
      <c r="B3931" s="91"/>
    </row>
    <row r="3932" spans="1:2" x14ac:dyDescent="0.25">
      <c r="A3932" s="91">
        <v>219.55651</v>
      </c>
      <c r="B3932" s="91"/>
    </row>
    <row r="3933" spans="1:2" x14ac:dyDescent="0.25">
      <c r="A3933" s="91">
        <v>206.96122000000003</v>
      </c>
      <c r="B3933" s="91"/>
    </row>
    <row r="3934" spans="1:2" x14ac:dyDescent="0.25">
      <c r="A3934" s="91">
        <v>187.39787333333337</v>
      </c>
      <c r="B3934" s="91"/>
    </row>
    <row r="3935" spans="1:2" x14ac:dyDescent="0.25">
      <c r="A3935" s="91">
        <v>154.06596666666667</v>
      </c>
      <c r="B3935" s="91"/>
    </row>
    <row r="3936" spans="1:2" x14ac:dyDescent="0.25">
      <c r="A3936" s="91">
        <v>126.54129999999999</v>
      </c>
      <c r="B3936" s="91"/>
    </row>
    <row r="3937" spans="1:2" x14ac:dyDescent="0.25">
      <c r="A3937" s="91">
        <v>109.48860000000001</v>
      </c>
      <c r="B3937" s="91"/>
    </row>
    <row r="3938" spans="1:2" x14ac:dyDescent="0.25">
      <c r="A3938" s="91">
        <v>99.797050000000013</v>
      </c>
      <c r="B3938" s="91"/>
    </row>
    <row r="3939" spans="1:2" x14ac:dyDescent="0.25">
      <c r="A3939" s="91">
        <v>92.829683333333335</v>
      </c>
      <c r="B3939" s="91"/>
    </row>
    <row r="3940" spans="1:2" x14ac:dyDescent="0.25">
      <c r="A3940" s="91">
        <v>87.968583333333342</v>
      </c>
      <c r="B3940" s="91"/>
    </row>
    <row r="3941" spans="1:2" x14ac:dyDescent="0.25">
      <c r="A3941" s="91">
        <v>92.111350000000002</v>
      </c>
      <c r="B3941" s="91"/>
    </row>
    <row r="3942" spans="1:2" x14ac:dyDescent="0.25">
      <c r="A3942" s="91">
        <v>120.48778333333334</v>
      </c>
      <c r="B3942" s="91"/>
    </row>
    <row r="3943" spans="1:2" x14ac:dyDescent="0.25">
      <c r="A3943" s="91">
        <v>148.15898000000001</v>
      </c>
      <c r="B3943" s="91"/>
    </row>
    <row r="3944" spans="1:2" x14ac:dyDescent="0.25">
      <c r="A3944" s="91">
        <v>149.70735333333334</v>
      </c>
      <c r="B3944" s="91"/>
    </row>
    <row r="3945" spans="1:2" x14ac:dyDescent="0.25">
      <c r="A3945" s="91">
        <v>147.81611999999998</v>
      </c>
      <c r="B3945" s="91"/>
    </row>
    <row r="3946" spans="1:2" x14ac:dyDescent="0.25">
      <c r="A3946" s="91">
        <v>146.36288333333331</v>
      </c>
      <c r="B3946" s="91"/>
    </row>
    <row r="3947" spans="1:2" x14ac:dyDescent="0.25">
      <c r="A3947" s="91">
        <v>148.19411666666667</v>
      </c>
      <c r="B3947" s="91"/>
    </row>
    <row r="3948" spans="1:2" x14ac:dyDescent="0.25">
      <c r="A3948" s="91">
        <v>152.25602000000001</v>
      </c>
      <c r="B3948" s="91"/>
    </row>
    <row r="3949" spans="1:2" x14ac:dyDescent="0.25">
      <c r="A3949" s="91">
        <v>149.11531666666667</v>
      </c>
      <c r="B3949" s="91"/>
    </row>
    <row r="3950" spans="1:2" x14ac:dyDescent="0.25">
      <c r="A3950" s="91">
        <v>149.90961333333331</v>
      </c>
      <c r="B3950" s="91"/>
    </row>
    <row r="3951" spans="1:2" x14ac:dyDescent="0.25">
      <c r="A3951" s="91">
        <v>153.75384333333332</v>
      </c>
      <c r="B3951" s="91"/>
    </row>
    <row r="3952" spans="1:2" x14ac:dyDescent="0.25">
      <c r="A3952" s="91">
        <v>171.64571666666666</v>
      </c>
      <c r="B3952" s="91"/>
    </row>
    <row r="3953" spans="1:2" x14ac:dyDescent="0.25">
      <c r="A3953" s="91">
        <v>221.61024999999998</v>
      </c>
      <c r="B3953" s="91"/>
    </row>
    <row r="3954" spans="1:2" x14ac:dyDescent="0.25">
      <c r="A3954" s="91">
        <v>241.85205000000002</v>
      </c>
      <c r="B3954" s="91"/>
    </row>
    <row r="3955" spans="1:2" x14ac:dyDescent="0.25">
      <c r="A3955" s="91">
        <v>227.81932999999998</v>
      </c>
      <c r="B3955" s="91"/>
    </row>
    <row r="3956" spans="1:2" x14ac:dyDescent="0.25">
      <c r="A3956" s="91">
        <v>212.41549000000001</v>
      </c>
      <c r="B3956" s="91"/>
    </row>
    <row r="3957" spans="1:2" x14ac:dyDescent="0.25">
      <c r="A3957" s="91">
        <v>202.16289333333336</v>
      </c>
      <c r="B3957" s="91"/>
    </row>
    <row r="3958" spans="1:2" x14ac:dyDescent="0.25">
      <c r="A3958" s="91">
        <v>184.13311999999999</v>
      </c>
      <c r="B3958" s="91"/>
    </row>
    <row r="3959" spans="1:2" x14ac:dyDescent="0.25">
      <c r="A3959" s="91">
        <v>153.48883333333333</v>
      </c>
      <c r="B3959" s="91"/>
    </row>
    <row r="3960" spans="1:2" x14ac:dyDescent="0.25">
      <c r="A3960" s="91">
        <v>127.71216999999999</v>
      </c>
      <c r="B3960" s="91"/>
    </row>
    <row r="3961" spans="1:2" x14ac:dyDescent="0.25">
      <c r="A3961" s="91">
        <v>112.10993333333334</v>
      </c>
      <c r="B3961" s="91"/>
    </row>
    <row r="3962" spans="1:2" x14ac:dyDescent="0.25">
      <c r="A3962" s="91">
        <v>102.30519666666666</v>
      </c>
      <c r="B3962" s="91"/>
    </row>
    <row r="3963" spans="1:2" x14ac:dyDescent="0.25">
      <c r="A3963" s="91">
        <v>94.993993333333336</v>
      </c>
      <c r="B3963" s="91"/>
    </row>
    <row r="3964" spans="1:2" x14ac:dyDescent="0.25">
      <c r="A3964" s="91">
        <v>90.378686666666667</v>
      </c>
      <c r="B3964" s="91"/>
    </row>
    <row r="3965" spans="1:2" x14ac:dyDescent="0.25">
      <c r="A3965" s="91">
        <v>92.742186666666669</v>
      </c>
      <c r="B3965" s="91"/>
    </row>
    <row r="3966" spans="1:2" x14ac:dyDescent="0.25">
      <c r="A3966" s="91">
        <v>120.02612333333333</v>
      </c>
      <c r="B3966" s="91"/>
    </row>
    <row r="3967" spans="1:2" x14ac:dyDescent="0.25">
      <c r="A3967" s="91">
        <v>146.95289666666665</v>
      </c>
      <c r="B3967" s="91"/>
    </row>
    <row r="3968" spans="1:2" x14ac:dyDescent="0.25">
      <c r="A3968" s="91">
        <v>148.27339000000001</v>
      </c>
      <c r="B3968" s="91"/>
    </row>
    <row r="3969" spans="1:2" x14ac:dyDescent="0.25">
      <c r="A3969" s="91">
        <v>147.88700333333333</v>
      </c>
      <c r="B3969" s="91"/>
    </row>
    <row r="3970" spans="1:2" x14ac:dyDescent="0.25">
      <c r="A3970" s="91">
        <v>147.79422333333335</v>
      </c>
      <c r="B3970" s="91"/>
    </row>
    <row r="3971" spans="1:2" x14ac:dyDescent="0.25">
      <c r="A3971" s="91">
        <v>150.20409333333333</v>
      </c>
      <c r="B3971" s="91"/>
    </row>
    <row r="3972" spans="1:2" x14ac:dyDescent="0.25">
      <c r="A3972" s="91">
        <v>153.67229666666665</v>
      </c>
      <c r="B3972" s="91"/>
    </row>
    <row r="3973" spans="1:2" x14ac:dyDescent="0.25">
      <c r="A3973" s="91">
        <v>152.90993666666665</v>
      </c>
      <c r="B3973" s="91"/>
    </row>
    <row r="3974" spans="1:2" x14ac:dyDescent="0.25">
      <c r="A3974" s="91">
        <v>155.14809000000002</v>
      </c>
      <c r="B3974" s="91"/>
    </row>
    <row r="3975" spans="1:2" x14ac:dyDescent="0.25">
      <c r="A3975" s="91">
        <v>158.69336000000001</v>
      </c>
      <c r="B3975" s="91"/>
    </row>
    <row r="3976" spans="1:2" x14ac:dyDescent="0.25">
      <c r="A3976" s="91">
        <v>176.70125666666667</v>
      </c>
      <c r="B3976" s="91"/>
    </row>
    <row r="3977" spans="1:2" x14ac:dyDescent="0.25">
      <c r="A3977" s="91">
        <v>225.18580666666668</v>
      </c>
      <c r="B3977" s="91"/>
    </row>
    <row r="3978" spans="1:2" x14ac:dyDescent="0.25">
      <c r="A3978" s="91">
        <v>240.5494866666667</v>
      </c>
      <c r="B3978" s="91"/>
    </row>
    <row r="3979" spans="1:2" x14ac:dyDescent="0.25">
      <c r="A3979" s="91">
        <v>226.66066666666666</v>
      </c>
      <c r="B3979" s="91"/>
    </row>
    <row r="3980" spans="1:2" x14ac:dyDescent="0.25">
      <c r="A3980" s="91">
        <v>211.25132666666667</v>
      </c>
      <c r="B3980" s="91"/>
    </row>
    <row r="3981" spans="1:2" x14ac:dyDescent="0.25">
      <c r="A3981" s="91">
        <v>199.68235999999999</v>
      </c>
      <c r="B3981" s="91"/>
    </row>
    <row r="3982" spans="1:2" x14ac:dyDescent="0.25">
      <c r="A3982" s="91">
        <v>182.20595000000003</v>
      </c>
      <c r="B3982" s="91"/>
    </row>
    <row r="3983" spans="1:2" x14ac:dyDescent="0.25">
      <c r="A3983" s="91">
        <v>153.42453666666665</v>
      </c>
      <c r="B3983" s="91"/>
    </row>
    <row r="3984" spans="1:2" x14ac:dyDescent="0.25">
      <c r="A3984" s="91">
        <v>128.48656</v>
      </c>
      <c r="B3984" s="91"/>
    </row>
    <row r="3985" spans="1:2" x14ac:dyDescent="0.25">
      <c r="A3985" s="91">
        <v>112.43250333333333</v>
      </c>
      <c r="B3985" s="91"/>
    </row>
    <row r="3986" spans="1:2" x14ac:dyDescent="0.25">
      <c r="A3986" s="91">
        <v>103.32723333333334</v>
      </c>
      <c r="B3986" s="91"/>
    </row>
    <row r="3987" spans="1:2" x14ac:dyDescent="0.25">
      <c r="A3987" s="91">
        <v>96.911336666666685</v>
      </c>
      <c r="B3987" s="91"/>
    </row>
    <row r="3988" spans="1:2" x14ac:dyDescent="0.25">
      <c r="A3988" s="91">
        <v>91.567823333333337</v>
      </c>
      <c r="B3988" s="91"/>
    </row>
    <row r="3989" spans="1:2" x14ac:dyDescent="0.25">
      <c r="A3989" s="91">
        <v>93.782533333333319</v>
      </c>
      <c r="B3989" s="91"/>
    </row>
    <row r="3990" spans="1:2" x14ac:dyDescent="0.25">
      <c r="A3990" s="91">
        <v>118.91169666666666</v>
      </c>
      <c r="B3990" s="91"/>
    </row>
    <row r="3991" spans="1:2" x14ac:dyDescent="0.25">
      <c r="A3991" s="91">
        <v>145.75885666666665</v>
      </c>
      <c r="B3991" s="91"/>
    </row>
    <row r="3992" spans="1:2" x14ac:dyDescent="0.25">
      <c r="A3992" s="91">
        <v>149.78369999999998</v>
      </c>
      <c r="B3992" s="91"/>
    </row>
    <row r="3993" spans="1:2" x14ac:dyDescent="0.25">
      <c r="A3993" s="91">
        <v>152.07497999999998</v>
      </c>
      <c r="B3993" s="91"/>
    </row>
    <row r="3994" spans="1:2" x14ac:dyDescent="0.25">
      <c r="A3994" s="91">
        <v>153.88826666666668</v>
      </c>
      <c r="B3994" s="91"/>
    </row>
    <row r="3995" spans="1:2" x14ac:dyDescent="0.25">
      <c r="A3995" s="91">
        <v>155.90707333333336</v>
      </c>
      <c r="B3995" s="91"/>
    </row>
    <row r="3996" spans="1:2" x14ac:dyDescent="0.25">
      <c r="A3996" s="91">
        <v>160.08181999999999</v>
      </c>
      <c r="B3996" s="91"/>
    </row>
    <row r="3997" spans="1:2" x14ac:dyDescent="0.25">
      <c r="A3997" s="91">
        <v>160.24782666666667</v>
      </c>
      <c r="B3997" s="91"/>
    </row>
    <row r="3998" spans="1:2" x14ac:dyDescent="0.25">
      <c r="A3998" s="91">
        <v>161.40911666666668</v>
      </c>
      <c r="B3998" s="91"/>
    </row>
    <row r="3999" spans="1:2" x14ac:dyDescent="0.25">
      <c r="A3999" s="91">
        <v>163.23938666666666</v>
      </c>
      <c r="B3999" s="91"/>
    </row>
    <row r="4000" spans="1:2" x14ac:dyDescent="0.25">
      <c r="A4000" s="91">
        <v>180.05340333333334</v>
      </c>
      <c r="B4000" s="91"/>
    </row>
    <row r="4001" spans="1:2" x14ac:dyDescent="0.25">
      <c r="A4001" s="91">
        <v>225.26047999999997</v>
      </c>
      <c r="B4001" s="91"/>
    </row>
    <row r="4002" spans="1:2" x14ac:dyDescent="0.25">
      <c r="A4002" s="91">
        <v>244.45349666666667</v>
      </c>
      <c r="B4002" s="91"/>
    </row>
    <row r="4003" spans="1:2" x14ac:dyDescent="0.25">
      <c r="A4003" s="91">
        <v>223.03020999999998</v>
      </c>
      <c r="B4003" s="91"/>
    </row>
    <row r="4004" spans="1:2" x14ac:dyDescent="0.25">
      <c r="A4004" s="91">
        <v>200.40943666666666</v>
      </c>
      <c r="B4004" s="91"/>
    </row>
    <row r="4005" spans="1:2" x14ac:dyDescent="0.25">
      <c r="A4005" s="91">
        <v>185.60043999999999</v>
      </c>
      <c r="B4005" s="91"/>
    </row>
    <row r="4006" spans="1:2" x14ac:dyDescent="0.25">
      <c r="A4006" s="91">
        <v>173.26382999999998</v>
      </c>
      <c r="B4006" s="91"/>
    </row>
    <row r="4007" spans="1:2" x14ac:dyDescent="0.25">
      <c r="A4007" s="91">
        <v>154.85305</v>
      </c>
      <c r="B4007" s="91"/>
    </row>
    <row r="4008" spans="1:2" x14ac:dyDescent="0.25">
      <c r="A4008" s="91">
        <v>132.88820666666666</v>
      </c>
      <c r="B4008" s="91"/>
    </row>
    <row r="4009" spans="1:2" x14ac:dyDescent="0.25">
      <c r="A4009" s="91">
        <v>115.22826666666668</v>
      </c>
      <c r="B4009" s="91"/>
    </row>
    <row r="4010" spans="1:2" x14ac:dyDescent="0.25">
      <c r="A4010" s="91">
        <v>103.80369</v>
      </c>
      <c r="B4010" s="91"/>
    </row>
    <row r="4011" spans="1:2" x14ac:dyDescent="0.25">
      <c r="A4011" s="91">
        <v>95.981723333333335</v>
      </c>
      <c r="B4011" s="91"/>
    </row>
    <row r="4012" spans="1:2" x14ac:dyDescent="0.25">
      <c r="A4012" s="91">
        <v>91.355023333333335</v>
      </c>
      <c r="B4012" s="91"/>
    </row>
    <row r="4013" spans="1:2" x14ac:dyDescent="0.25">
      <c r="A4013" s="91">
        <v>89.694856666666652</v>
      </c>
      <c r="B4013" s="91"/>
    </row>
    <row r="4014" spans="1:2" x14ac:dyDescent="0.25">
      <c r="A4014" s="91">
        <v>99.14082333333333</v>
      </c>
      <c r="B4014" s="91"/>
    </row>
    <row r="4015" spans="1:2" x14ac:dyDescent="0.25">
      <c r="A4015" s="91">
        <v>126.14569</v>
      </c>
      <c r="B4015" s="91"/>
    </row>
    <row r="4016" spans="1:2" x14ac:dyDescent="0.25">
      <c r="A4016" s="91">
        <v>160.7431</v>
      </c>
      <c r="B4016" s="91"/>
    </row>
    <row r="4017" spans="1:2" x14ac:dyDescent="0.25">
      <c r="A4017" s="91">
        <v>183.79376666666667</v>
      </c>
      <c r="B4017" s="91"/>
    </row>
    <row r="4018" spans="1:2" x14ac:dyDescent="0.25">
      <c r="A4018" s="91">
        <v>193.27310666666665</v>
      </c>
      <c r="B4018" s="91"/>
    </row>
    <row r="4019" spans="1:2" x14ac:dyDescent="0.25">
      <c r="A4019" s="91">
        <v>195.55683000000002</v>
      </c>
      <c r="B4019" s="91"/>
    </row>
    <row r="4020" spans="1:2" x14ac:dyDescent="0.25">
      <c r="A4020" s="91">
        <v>195.01625999999999</v>
      </c>
      <c r="B4020" s="91"/>
    </row>
    <row r="4021" spans="1:2" x14ac:dyDescent="0.25">
      <c r="A4021" s="91">
        <v>192.34132333333332</v>
      </c>
      <c r="B4021" s="91"/>
    </row>
    <row r="4022" spans="1:2" x14ac:dyDescent="0.25">
      <c r="A4022" s="91">
        <v>191.33089999999999</v>
      </c>
      <c r="B4022" s="91"/>
    </row>
    <row r="4023" spans="1:2" x14ac:dyDescent="0.25">
      <c r="A4023" s="91">
        <v>186.23329000000001</v>
      </c>
      <c r="B4023" s="91"/>
    </row>
    <row r="4024" spans="1:2" x14ac:dyDescent="0.25">
      <c r="A4024" s="91">
        <v>191.42622666666668</v>
      </c>
      <c r="B4024" s="91"/>
    </row>
    <row r="4025" spans="1:2" x14ac:dyDescent="0.25">
      <c r="A4025" s="91">
        <v>219.934</v>
      </c>
      <c r="B4025" s="91"/>
    </row>
    <row r="4026" spans="1:2" x14ac:dyDescent="0.25">
      <c r="A4026" s="91">
        <v>232.75031333333334</v>
      </c>
      <c r="B4026" s="91"/>
    </row>
    <row r="4027" spans="1:2" x14ac:dyDescent="0.25">
      <c r="A4027" s="91">
        <v>217.10231666666667</v>
      </c>
      <c r="B4027" s="91"/>
    </row>
    <row r="4028" spans="1:2" x14ac:dyDescent="0.25">
      <c r="A4028" s="91">
        <v>200.22650333333334</v>
      </c>
      <c r="B4028" s="91"/>
    </row>
    <row r="4029" spans="1:2" x14ac:dyDescent="0.25">
      <c r="A4029" s="91">
        <v>185.76113666666666</v>
      </c>
      <c r="B4029" s="91"/>
    </row>
    <row r="4030" spans="1:2" x14ac:dyDescent="0.25">
      <c r="A4030" s="91">
        <v>172.17828333333333</v>
      </c>
      <c r="B4030" s="91"/>
    </row>
    <row r="4031" spans="1:2" x14ac:dyDescent="0.25">
      <c r="A4031" s="91">
        <v>151.72122333333331</v>
      </c>
      <c r="B4031" s="91"/>
    </row>
    <row r="4032" spans="1:2" x14ac:dyDescent="0.25">
      <c r="A4032" s="91">
        <v>130.32229333333333</v>
      </c>
      <c r="B4032" s="91"/>
    </row>
    <row r="4033" spans="1:2" x14ac:dyDescent="0.25">
      <c r="A4033" s="91">
        <v>113.51635666666667</v>
      </c>
      <c r="B4033" s="91"/>
    </row>
    <row r="4034" spans="1:2" x14ac:dyDescent="0.25">
      <c r="A4034" s="91">
        <v>103.22981666666666</v>
      </c>
      <c r="B4034" s="91"/>
    </row>
    <row r="4035" spans="1:2" x14ac:dyDescent="0.25">
      <c r="A4035" s="91">
        <v>95.317819999999998</v>
      </c>
      <c r="B4035" s="91"/>
    </row>
    <row r="4036" spans="1:2" x14ac:dyDescent="0.25">
      <c r="A4036" s="91">
        <v>90.342920000000007</v>
      </c>
      <c r="B4036" s="91"/>
    </row>
    <row r="4037" spans="1:2" x14ac:dyDescent="0.25">
      <c r="A4037" s="91">
        <v>88.821053333333339</v>
      </c>
      <c r="B4037" s="91"/>
    </row>
    <row r="4038" spans="1:2" x14ac:dyDescent="0.25">
      <c r="A4038" s="91">
        <v>95.061753333333328</v>
      </c>
      <c r="B4038" s="91"/>
    </row>
    <row r="4039" spans="1:2" x14ac:dyDescent="0.25">
      <c r="A4039" s="91">
        <v>116.61788666666666</v>
      </c>
      <c r="B4039" s="91"/>
    </row>
    <row r="4040" spans="1:2" x14ac:dyDescent="0.25">
      <c r="A4040" s="91">
        <v>151.94023000000001</v>
      </c>
      <c r="B4040" s="91"/>
    </row>
    <row r="4041" spans="1:2" x14ac:dyDescent="0.25">
      <c r="A4041" s="91">
        <v>182.39413333333331</v>
      </c>
      <c r="B4041" s="91"/>
    </row>
    <row r="4042" spans="1:2" x14ac:dyDescent="0.25">
      <c r="A4042" s="91">
        <v>199.88529999999997</v>
      </c>
      <c r="B4042" s="91"/>
    </row>
    <row r="4043" spans="1:2" x14ac:dyDescent="0.25">
      <c r="A4043" s="91">
        <v>207.79812666666669</v>
      </c>
      <c r="B4043" s="91"/>
    </row>
    <row r="4044" spans="1:2" x14ac:dyDescent="0.25">
      <c r="A4044" s="91">
        <v>215.86412333333334</v>
      </c>
      <c r="B4044" s="91"/>
    </row>
    <row r="4045" spans="1:2" x14ac:dyDescent="0.25">
      <c r="A4045" s="91">
        <v>219.0109533333333</v>
      </c>
      <c r="B4045" s="91"/>
    </row>
    <row r="4046" spans="1:2" x14ac:dyDescent="0.25">
      <c r="A4046" s="91">
        <v>216.02409666666665</v>
      </c>
      <c r="B4046" s="91"/>
    </row>
    <row r="4047" spans="1:2" x14ac:dyDescent="0.25">
      <c r="A4047" s="91">
        <v>213.03961999999999</v>
      </c>
      <c r="B4047" s="91"/>
    </row>
    <row r="4048" spans="1:2" x14ac:dyDescent="0.25">
      <c r="A4048" s="91">
        <v>223.50308999999999</v>
      </c>
      <c r="B4048" s="91"/>
    </row>
    <row r="4049" spans="1:2" x14ac:dyDescent="0.25">
      <c r="A4049" s="91">
        <v>260.64746333333335</v>
      </c>
      <c r="B4049" s="91"/>
    </row>
    <row r="4050" spans="1:2" x14ac:dyDescent="0.25">
      <c r="A4050" s="91">
        <v>279.27788000000004</v>
      </c>
      <c r="B4050" s="91"/>
    </row>
    <row r="4051" spans="1:2" x14ac:dyDescent="0.25">
      <c r="A4051" s="91">
        <v>258.88671666666664</v>
      </c>
      <c r="B4051" s="91"/>
    </row>
    <row r="4052" spans="1:2" x14ac:dyDescent="0.25">
      <c r="A4052" s="91">
        <v>234.63923666666662</v>
      </c>
      <c r="B4052" s="91"/>
    </row>
    <row r="4053" spans="1:2" x14ac:dyDescent="0.25">
      <c r="A4053" s="91">
        <v>216.73820000000001</v>
      </c>
      <c r="B4053" s="91"/>
    </row>
    <row r="4054" spans="1:2" x14ac:dyDescent="0.25">
      <c r="A4054" s="91">
        <v>193.72724666666664</v>
      </c>
      <c r="B4054" s="91"/>
    </row>
    <row r="4055" spans="1:2" x14ac:dyDescent="0.25">
      <c r="A4055" s="91">
        <v>159.66445333333334</v>
      </c>
      <c r="B4055" s="91"/>
    </row>
    <row r="4056" spans="1:2" x14ac:dyDescent="0.25">
      <c r="A4056" s="91">
        <v>131.33184666666665</v>
      </c>
      <c r="B4056" s="91"/>
    </row>
    <row r="4057" spans="1:2" x14ac:dyDescent="0.25">
      <c r="A4057" s="91">
        <v>115.14851333333331</v>
      </c>
      <c r="B4057" s="91"/>
    </row>
    <row r="4058" spans="1:2" x14ac:dyDescent="0.25">
      <c r="A4058" s="91">
        <v>105.58154666666665</v>
      </c>
      <c r="B4058" s="91"/>
    </row>
    <row r="4059" spans="1:2" x14ac:dyDescent="0.25">
      <c r="A4059" s="91">
        <v>96.60717666666666</v>
      </c>
      <c r="B4059" s="91"/>
    </row>
    <row r="4060" spans="1:2" x14ac:dyDescent="0.25">
      <c r="A4060" s="91">
        <v>90.704846666666668</v>
      </c>
      <c r="B4060" s="91"/>
    </row>
    <row r="4061" spans="1:2" x14ac:dyDescent="0.25">
      <c r="A4061" s="91">
        <v>93.80604666666666</v>
      </c>
      <c r="B4061" s="91"/>
    </row>
    <row r="4062" spans="1:2" x14ac:dyDescent="0.25">
      <c r="A4062" s="91">
        <v>121.51191333333333</v>
      </c>
      <c r="B4062" s="91"/>
    </row>
    <row r="4063" spans="1:2" x14ac:dyDescent="0.25">
      <c r="A4063" s="91">
        <v>149.11405333333335</v>
      </c>
      <c r="B4063" s="91"/>
    </row>
    <row r="4064" spans="1:2" x14ac:dyDescent="0.25">
      <c r="A4064" s="91">
        <v>149.95564666666669</v>
      </c>
      <c r="B4064" s="91"/>
    </row>
    <row r="4065" spans="1:2" x14ac:dyDescent="0.25">
      <c r="A4065" s="91">
        <v>148.27053999999998</v>
      </c>
      <c r="B4065" s="91"/>
    </row>
    <row r="4066" spans="1:2" x14ac:dyDescent="0.25">
      <c r="A4066" s="91">
        <v>148.37689666666668</v>
      </c>
      <c r="B4066" s="91"/>
    </row>
    <row r="4067" spans="1:2" x14ac:dyDescent="0.25">
      <c r="A4067" s="91">
        <v>150.79128666666665</v>
      </c>
      <c r="B4067" s="91"/>
    </row>
    <row r="4068" spans="1:2" x14ac:dyDescent="0.25">
      <c r="A4068" s="91">
        <v>155.80022333333335</v>
      </c>
      <c r="B4068" s="91"/>
    </row>
    <row r="4069" spans="1:2" x14ac:dyDescent="0.25">
      <c r="A4069" s="91">
        <v>155.68252000000001</v>
      </c>
      <c r="B4069" s="91"/>
    </row>
    <row r="4070" spans="1:2" x14ac:dyDescent="0.25">
      <c r="A4070" s="91">
        <v>158.33469333333338</v>
      </c>
      <c r="B4070" s="91"/>
    </row>
    <row r="4071" spans="1:2" x14ac:dyDescent="0.25">
      <c r="A4071" s="91">
        <v>165.31599</v>
      </c>
      <c r="B4071" s="91"/>
    </row>
    <row r="4072" spans="1:2" x14ac:dyDescent="0.25">
      <c r="A4072" s="91">
        <v>197.95105000000001</v>
      </c>
      <c r="B4072" s="91"/>
    </row>
    <row r="4073" spans="1:2" x14ac:dyDescent="0.25">
      <c r="A4073" s="91">
        <v>264.16138333333328</v>
      </c>
      <c r="B4073" s="91"/>
    </row>
    <row r="4074" spans="1:2" x14ac:dyDescent="0.25">
      <c r="A4074" s="91">
        <v>280.84411666666665</v>
      </c>
      <c r="B4074" s="91"/>
    </row>
    <row r="4075" spans="1:2" x14ac:dyDescent="0.25">
      <c r="A4075" s="91">
        <v>254.19081333333335</v>
      </c>
      <c r="B4075" s="91"/>
    </row>
    <row r="4076" spans="1:2" x14ac:dyDescent="0.25">
      <c r="A4076" s="91">
        <v>231.88337666666666</v>
      </c>
      <c r="B4076" s="91"/>
    </row>
    <row r="4077" spans="1:2" x14ac:dyDescent="0.25">
      <c r="A4077" s="91">
        <v>214.31579666666667</v>
      </c>
      <c r="B4077" s="91"/>
    </row>
    <row r="4078" spans="1:2" x14ac:dyDescent="0.25">
      <c r="A4078" s="91">
        <v>191.37474666666668</v>
      </c>
      <c r="B4078" s="91"/>
    </row>
    <row r="4079" spans="1:2" x14ac:dyDescent="0.25">
      <c r="A4079" s="91">
        <v>155.31174333333334</v>
      </c>
      <c r="B4079" s="91"/>
    </row>
    <row r="4080" spans="1:2" x14ac:dyDescent="0.25">
      <c r="A4080" s="91">
        <v>126.44680000000001</v>
      </c>
      <c r="B4080" s="91"/>
    </row>
    <row r="4081" spans="1:2" x14ac:dyDescent="0.25">
      <c r="A4081" s="91">
        <v>110.30719666666667</v>
      </c>
      <c r="B4081" s="91"/>
    </row>
    <row r="4082" spans="1:2" x14ac:dyDescent="0.25">
      <c r="A4082" s="91">
        <v>102.18205666666667</v>
      </c>
      <c r="B4082" s="91"/>
    </row>
    <row r="4083" spans="1:2" x14ac:dyDescent="0.25">
      <c r="A4083" s="91">
        <v>95.907009999999985</v>
      </c>
      <c r="B4083" s="91"/>
    </row>
    <row r="4084" spans="1:2" x14ac:dyDescent="0.25">
      <c r="A4084" s="91">
        <v>90.647419999999983</v>
      </c>
      <c r="B4084" s="91"/>
    </row>
    <row r="4085" spans="1:2" x14ac:dyDescent="0.25">
      <c r="A4085" s="91">
        <v>93.986563333333336</v>
      </c>
      <c r="B4085" s="91"/>
    </row>
    <row r="4086" spans="1:2" x14ac:dyDescent="0.25">
      <c r="A4086" s="91">
        <v>122.20988333333331</v>
      </c>
      <c r="B4086" s="91"/>
    </row>
    <row r="4087" spans="1:2" x14ac:dyDescent="0.25">
      <c r="A4087" s="91">
        <v>149.25949333333335</v>
      </c>
      <c r="B4087" s="91"/>
    </row>
    <row r="4088" spans="1:2" x14ac:dyDescent="0.25">
      <c r="A4088" s="91">
        <v>149.16686999999999</v>
      </c>
      <c r="B4088" s="91"/>
    </row>
    <row r="4089" spans="1:2" x14ac:dyDescent="0.25">
      <c r="A4089" s="91">
        <v>146.92367666666669</v>
      </c>
      <c r="B4089" s="91"/>
    </row>
    <row r="4090" spans="1:2" x14ac:dyDescent="0.25">
      <c r="A4090" s="91">
        <v>145.41305666666665</v>
      </c>
      <c r="B4090" s="91"/>
    </row>
    <row r="4091" spans="1:2" x14ac:dyDescent="0.25">
      <c r="A4091" s="91">
        <v>147.95549333333332</v>
      </c>
      <c r="B4091" s="91"/>
    </row>
    <row r="4092" spans="1:2" x14ac:dyDescent="0.25">
      <c r="A4092" s="91">
        <v>152.30027333333334</v>
      </c>
      <c r="B4092" s="91"/>
    </row>
    <row r="4093" spans="1:2" x14ac:dyDescent="0.25">
      <c r="A4093" s="91">
        <v>152.38343666666668</v>
      </c>
      <c r="B4093" s="91"/>
    </row>
    <row r="4094" spans="1:2" x14ac:dyDescent="0.25">
      <c r="A4094" s="91">
        <v>154.92291333333336</v>
      </c>
      <c r="B4094" s="91"/>
    </row>
    <row r="4095" spans="1:2" x14ac:dyDescent="0.25">
      <c r="A4095" s="91">
        <v>160.36495000000002</v>
      </c>
      <c r="B4095" s="91"/>
    </row>
    <row r="4096" spans="1:2" x14ac:dyDescent="0.25">
      <c r="A4096" s="91">
        <v>181.04281666666668</v>
      </c>
      <c r="B4096" s="91"/>
    </row>
    <row r="4097" spans="1:2" x14ac:dyDescent="0.25">
      <c r="A4097" s="91">
        <v>233.71341666666666</v>
      </c>
      <c r="B4097" s="91"/>
    </row>
    <row r="4098" spans="1:2" x14ac:dyDescent="0.25">
      <c r="A4098" s="91">
        <v>252.23818333333335</v>
      </c>
      <c r="B4098" s="91"/>
    </row>
    <row r="4099" spans="1:2" x14ac:dyDescent="0.25">
      <c r="A4099" s="91">
        <v>235.55022000000002</v>
      </c>
      <c r="B4099" s="91"/>
    </row>
    <row r="4100" spans="1:2" x14ac:dyDescent="0.25">
      <c r="A4100" s="91">
        <v>219.34779333333333</v>
      </c>
      <c r="B4100" s="91"/>
    </row>
    <row r="4101" spans="1:2" x14ac:dyDescent="0.25">
      <c r="A4101" s="91">
        <v>208.64257333333333</v>
      </c>
      <c r="B4101" s="91"/>
    </row>
    <row r="4102" spans="1:2" x14ac:dyDescent="0.25">
      <c r="A4102" s="91">
        <v>190.30473000000001</v>
      </c>
      <c r="B4102" s="91"/>
    </row>
    <row r="4103" spans="1:2" x14ac:dyDescent="0.25">
      <c r="A4103" s="91">
        <v>158.24295333333333</v>
      </c>
      <c r="B4103" s="91"/>
    </row>
    <row r="4104" spans="1:2" x14ac:dyDescent="0.25">
      <c r="A4104" s="91">
        <v>130.36888999999999</v>
      </c>
      <c r="B4104" s="91"/>
    </row>
    <row r="4105" spans="1:2" x14ac:dyDescent="0.25">
      <c r="A4105" s="91">
        <v>112.79265666666667</v>
      </c>
      <c r="B4105" s="91"/>
    </row>
    <row r="4106" spans="1:2" x14ac:dyDescent="0.25">
      <c r="A4106" s="91">
        <v>105.33721333333335</v>
      </c>
      <c r="B4106" s="91"/>
    </row>
    <row r="4107" spans="1:2" x14ac:dyDescent="0.25">
      <c r="A4107" s="91">
        <v>98.036613333333335</v>
      </c>
      <c r="B4107" s="91"/>
    </row>
    <row r="4108" spans="1:2" x14ac:dyDescent="0.25">
      <c r="A4108" s="91">
        <v>92.80728000000002</v>
      </c>
      <c r="B4108" s="91"/>
    </row>
    <row r="4109" spans="1:2" x14ac:dyDescent="0.25">
      <c r="A4109" s="91">
        <v>95.549210000000002</v>
      </c>
      <c r="B4109" s="91"/>
    </row>
    <row r="4110" spans="1:2" x14ac:dyDescent="0.25">
      <c r="A4110" s="91">
        <v>122.49884666666667</v>
      </c>
      <c r="B4110" s="91"/>
    </row>
    <row r="4111" spans="1:2" x14ac:dyDescent="0.25">
      <c r="A4111" s="91">
        <v>149.75620000000001</v>
      </c>
      <c r="B4111" s="91"/>
    </row>
    <row r="4112" spans="1:2" x14ac:dyDescent="0.25">
      <c r="A4112" s="91">
        <v>152.06188333333336</v>
      </c>
      <c r="B4112" s="91"/>
    </row>
    <row r="4113" spans="1:2" x14ac:dyDescent="0.25">
      <c r="A4113" s="91">
        <v>150.42581666666666</v>
      </c>
      <c r="B4113" s="91"/>
    </row>
    <row r="4114" spans="1:2" x14ac:dyDescent="0.25">
      <c r="A4114" s="91">
        <v>149.89618000000002</v>
      </c>
      <c r="B4114" s="91"/>
    </row>
    <row r="4115" spans="1:2" x14ac:dyDescent="0.25">
      <c r="A4115" s="91">
        <v>152.11931666666663</v>
      </c>
      <c r="B4115" s="91"/>
    </row>
    <row r="4116" spans="1:2" x14ac:dyDescent="0.25">
      <c r="A4116" s="91">
        <v>157.59309666666667</v>
      </c>
      <c r="B4116" s="91"/>
    </row>
    <row r="4117" spans="1:2" x14ac:dyDescent="0.25">
      <c r="A4117" s="91">
        <v>158.03935666666666</v>
      </c>
      <c r="B4117" s="91"/>
    </row>
    <row r="4118" spans="1:2" x14ac:dyDescent="0.25">
      <c r="A4118" s="91">
        <v>160.32545999999999</v>
      </c>
      <c r="B4118" s="91"/>
    </row>
    <row r="4119" spans="1:2" x14ac:dyDescent="0.25">
      <c r="A4119" s="91">
        <v>164.30262666666667</v>
      </c>
      <c r="B4119" s="91"/>
    </row>
    <row r="4120" spans="1:2" x14ac:dyDescent="0.25">
      <c r="A4120" s="91">
        <v>182.78145999999998</v>
      </c>
      <c r="B4120" s="91"/>
    </row>
    <row r="4121" spans="1:2" x14ac:dyDescent="0.25">
      <c r="A4121" s="91">
        <v>233.05792666666667</v>
      </c>
      <c r="B4121" s="91"/>
    </row>
    <row r="4122" spans="1:2" x14ac:dyDescent="0.25">
      <c r="A4122" s="91">
        <v>250.95232999999996</v>
      </c>
      <c r="B4122" s="91"/>
    </row>
    <row r="4123" spans="1:2" x14ac:dyDescent="0.25">
      <c r="A4123" s="91">
        <v>236.32316333333333</v>
      </c>
      <c r="B4123" s="91"/>
    </row>
    <row r="4124" spans="1:2" x14ac:dyDescent="0.25">
      <c r="A4124" s="91">
        <v>218.5250733333333</v>
      </c>
      <c r="B4124" s="91"/>
    </row>
    <row r="4125" spans="1:2" x14ac:dyDescent="0.25">
      <c r="A4125" s="91">
        <v>205.83247999999998</v>
      </c>
      <c r="B4125" s="91"/>
    </row>
    <row r="4126" spans="1:2" x14ac:dyDescent="0.25">
      <c r="A4126" s="91">
        <v>188.02460666666664</v>
      </c>
      <c r="B4126" s="91"/>
    </row>
    <row r="4127" spans="1:2" x14ac:dyDescent="0.25">
      <c r="A4127" s="91">
        <v>158.00956333333335</v>
      </c>
      <c r="B4127" s="91"/>
    </row>
    <row r="4128" spans="1:2" x14ac:dyDescent="0.25">
      <c r="A4128" s="91">
        <v>131.39230000000001</v>
      </c>
      <c r="B4128" s="91"/>
    </row>
    <row r="4129" spans="1:2" x14ac:dyDescent="0.25">
      <c r="A4129" s="91">
        <v>114.05353333333332</v>
      </c>
      <c r="B4129" s="91"/>
    </row>
    <row r="4130" spans="1:2" x14ac:dyDescent="0.25">
      <c r="A4130" s="91">
        <v>105.52258333333333</v>
      </c>
      <c r="B4130" s="91"/>
    </row>
    <row r="4131" spans="1:2" x14ac:dyDescent="0.25">
      <c r="A4131" s="91">
        <v>98.960516666666663</v>
      </c>
      <c r="B4131" s="91"/>
    </row>
    <row r="4132" spans="1:2" x14ac:dyDescent="0.25">
      <c r="A4132" s="91">
        <v>94.011750000000006</v>
      </c>
      <c r="B4132" s="91"/>
    </row>
    <row r="4133" spans="1:2" x14ac:dyDescent="0.25">
      <c r="A4133" s="91">
        <v>95.53294666666666</v>
      </c>
      <c r="B4133" s="91"/>
    </row>
    <row r="4134" spans="1:2" x14ac:dyDescent="0.25">
      <c r="A4134" s="91">
        <v>122.64565</v>
      </c>
      <c r="B4134" s="91"/>
    </row>
    <row r="4135" spans="1:2" x14ac:dyDescent="0.25">
      <c r="A4135" s="91">
        <v>149.81505000000001</v>
      </c>
      <c r="B4135" s="91"/>
    </row>
    <row r="4136" spans="1:2" x14ac:dyDescent="0.25">
      <c r="A4136" s="91">
        <v>151.30082000000002</v>
      </c>
      <c r="B4136" s="91"/>
    </row>
    <row r="4137" spans="1:2" x14ac:dyDescent="0.25">
      <c r="A4137" s="91">
        <v>149.85549333333336</v>
      </c>
      <c r="B4137" s="91"/>
    </row>
    <row r="4138" spans="1:2" x14ac:dyDescent="0.25">
      <c r="A4138" s="91">
        <v>149.47682666666668</v>
      </c>
      <c r="B4138" s="91"/>
    </row>
    <row r="4139" spans="1:2" x14ac:dyDescent="0.25">
      <c r="A4139" s="91">
        <v>152.15036000000001</v>
      </c>
      <c r="B4139" s="91"/>
    </row>
    <row r="4140" spans="1:2" x14ac:dyDescent="0.25">
      <c r="A4140" s="91">
        <v>155.29161333333332</v>
      </c>
      <c r="B4140" s="91"/>
    </row>
    <row r="4141" spans="1:2" x14ac:dyDescent="0.25">
      <c r="A4141" s="91">
        <v>153.65187666666668</v>
      </c>
      <c r="B4141" s="91"/>
    </row>
    <row r="4142" spans="1:2" x14ac:dyDescent="0.25">
      <c r="A4142" s="91">
        <v>153.97100666666671</v>
      </c>
      <c r="B4142" s="91"/>
    </row>
    <row r="4143" spans="1:2" x14ac:dyDescent="0.25">
      <c r="A4143" s="91">
        <v>157.90810999999997</v>
      </c>
      <c r="B4143" s="91"/>
    </row>
    <row r="4144" spans="1:2" x14ac:dyDescent="0.25">
      <c r="A4144" s="91">
        <v>174.99221333333332</v>
      </c>
      <c r="B4144" s="91"/>
    </row>
    <row r="4145" spans="1:2" x14ac:dyDescent="0.25">
      <c r="A4145" s="91">
        <v>220.17364666666666</v>
      </c>
      <c r="B4145" s="91"/>
    </row>
    <row r="4146" spans="1:2" x14ac:dyDescent="0.25">
      <c r="A4146" s="91">
        <v>237.40038000000001</v>
      </c>
      <c r="B4146" s="91"/>
    </row>
    <row r="4147" spans="1:2" x14ac:dyDescent="0.25">
      <c r="A4147" s="91">
        <v>225.6116466666667</v>
      </c>
      <c r="B4147" s="91"/>
    </row>
    <row r="4148" spans="1:2" x14ac:dyDescent="0.25">
      <c r="A4148" s="91">
        <v>212.05195666666668</v>
      </c>
      <c r="B4148" s="91"/>
    </row>
    <row r="4149" spans="1:2" x14ac:dyDescent="0.25">
      <c r="A4149" s="91">
        <v>203.91266666666667</v>
      </c>
      <c r="B4149" s="91"/>
    </row>
    <row r="4150" spans="1:2" x14ac:dyDescent="0.25">
      <c r="A4150" s="91">
        <v>188.46118666666666</v>
      </c>
      <c r="B4150" s="91"/>
    </row>
    <row r="4151" spans="1:2" x14ac:dyDescent="0.25">
      <c r="A4151" s="91">
        <v>158.39228</v>
      </c>
      <c r="B4151" s="91"/>
    </row>
    <row r="4152" spans="1:2" x14ac:dyDescent="0.25">
      <c r="A4152" s="91">
        <v>133.71168000000003</v>
      </c>
      <c r="B4152" s="91"/>
    </row>
    <row r="4153" spans="1:2" x14ac:dyDescent="0.25">
      <c r="A4153" s="91">
        <v>117.77458</v>
      </c>
      <c r="B4153" s="91"/>
    </row>
    <row r="4154" spans="1:2" x14ac:dyDescent="0.25">
      <c r="A4154" s="91">
        <v>110.33471666666668</v>
      </c>
      <c r="B4154" s="91"/>
    </row>
    <row r="4155" spans="1:2" x14ac:dyDescent="0.25">
      <c r="A4155" s="91">
        <v>101.93175000000001</v>
      </c>
      <c r="B4155" s="91"/>
    </row>
    <row r="4156" spans="1:2" x14ac:dyDescent="0.25">
      <c r="A4156" s="91">
        <v>95.529716666666658</v>
      </c>
      <c r="B4156" s="91"/>
    </row>
    <row r="4157" spans="1:2" x14ac:dyDescent="0.25">
      <c r="A4157" s="91">
        <v>96.505783333333326</v>
      </c>
      <c r="B4157" s="91"/>
    </row>
    <row r="4158" spans="1:2" x14ac:dyDescent="0.25">
      <c r="A4158" s="91">
        <v>122.92478</v>
      </c>
      <c r="B4158" s="91"/>
    </row>
    <row r="4159" spans="1:2" x14ac:dyDescent="0.25">
      <c r="A4159" s="91">
        <v>149.95469333333335</v>
      </c>
      <c r="B4159" s="91"/>
    </row>
    <row r="4160" spans="1:2" x14ac:dyDescent="0.25">
      <c r="A4160" s="91">
        <v>152.92537333333334</v>
      </c>
      <c r="B4160" s="91"/>
    </row>
    <row r="4161" spans="1:2" x14ac:dyDescent="0.25">
      <c r="A4161" s="91">
        <v>154.52247666666665</v>
      </c>
      <c r="B4161" s="91"/>
    </row>
    <row r="4162" spans="1:2" x14ac:dyDescent="0.25">
      <c r="A4162" s="91">
        <v>155.17069000000001</v>
      </c>
      <c r="B4162" s="91"/>
    </row>
    <row r="4163" spans="1:2" x14ac:dyDescent="0.25">
      <c r="A4163" s="91">
        <v>157.72601333333333</v>
      </c>
      <c r="B4163" s="91"/>
    </row>
    <row r="4164" spans="1:2" x14ac:dyDescent="0.25">
      <c r="A4164" s="91">
        <v>163.75048000000001</v>
      </c>
      <c r="B4164" s="91"/>
    </row>
    <row r="4165" spans="1:2" x14ac:dyDescent="0.25">
      <c r="A4165" s="91">
        <v>165.46827666666667</v>
      </c>
      <c r="B4165" s="91"/>
    </row>
    <row r="4166" spans="1:2" x14ac:dyDescent="0.25">
      <c r="A4166" s="91">
        <v>166.43901</v>
      </c>
      <c r="B4166" s="91"/>
    </row>
    <row r="4167" spans="1:2" x14ac:dyDescent="0.25">
      <c r="A4167" s="91">
        <v>170.24870666666666</v>
      </c>
      <c r="B4167" s="91"/>
    </row>
    <row r="4168" spans="1:2" x14ac:dyDescent="0.25">
      <c r="A4168" s="91">
        <v>185.10971333333333</v>
      </c>
      <c r="B4168" s="91"/>
    </row>
    <row r="4169" spans="1:2" x14ac:dyDescent="0.25">
      <c r="A4169" s="91">
        <v>211.61491333333333</v>
      </c>
      <c r="B4169" s="91"/>
    </row>
    <row r="4170" spans="1:2" x14ac:dyDescent="0.25">
      <c r="A4170" s="91">
        <v>213.15364666666662</v>
      </c>
      <c r="B4170" s="91"/>
    </row>
    <row r="4171" spans="1:2" x14ac:dyDescent="0.25">
      <c r="A4171" s="91">
        <v>191.88861333333332</v>
      </c>
      <c r="B4171" s="91"/>
    </row>
    <row r="4172" spans="1:2" x14ac:dyDescent="0.25">
      <c r="A4172" s="91">
        <v>177.02075666666667</v>
      </c>
      <c r="B4172" s="91"/>
    </row>
    <row r="4173" spans="1:2" x14ac:dyDescent="0.25">
      <c r="A4173" s="91">
        <v>169.74279666666666</v>
      </c>
      <c r="B4173" s="91"/>
    </row>
    <row r="4174" spans="1:2" x14ac:dyDescent="0.25">
      <c r="A4174" s="91">
        <v>165.38825333333332</v>
      </c>
      <c r="B4174" s="91"/>
    </row>
    <row r="4175" spans="1:2" x14ac:dyDescent="0.25">
      <c r="A4175" s="91">
        <v>153.50494</v>
      </c>
      <c r="B4175" s="91"/>
    </row>
    <row r="4176" spans="1:2" x14ac:dyDescent="0.25">
      <c r="A4176" s="91">
        <v>134.22256666666667</v>
      </c>
      <c r="B4176" s="91"/>
    </row>
    <row r="4177" spans="1:2" x14ac:dyDescent="0.25">
      <c r="A4177" s="91">
        <v>116.44631333333334</v>
      </c>
      <c r="B4177" s="91"/>
    </row>
    <row r="4178" spans="1:2" x14ac:dyDescent="0.25">
      <c r="A4178" s="91">
        <v>104.53827</v>
      </c>
      <c r="B4178" s="91"/>
    </row>
    <row r="4179" spans="1:2" x14ac:dyDescent="0.25">
      <c r="A4179" s="91">
        <v>96.578633333333329</v>
      </c>
      <c r="B4179" s="91"/>
    </row>
    <row r="4180" spans="1:2" x14ac:dyDescent="0.25">
      <c r="A4180" s="91">
        <v>91.861310000000003</v>
      </c>
      <c r="B4180" s="91"/>
    </row>
    <row r="4181" spans="1:2" x14ac:dyDescent="0.25">
      <c r="A4181" s="91">
        <v>90.201196666666661</v>
      </c>
      <c r="B4181" s="91"/>
    </row>
    <row r="4182" spans="1:2" x14ac:dyDescent="0.25">
      <c r="A4182" s="91">
        <v>97.706943333333328</v>
      </c>
      <c r="B4182" s="91"/>
    </row>
    <row r="4183" spans="1:2" x14ac:dyDescent="0.25">
      <c r="A4183" s="91">
        <v>122.72601333333333</v>
      </c>
      <c r="B4183" s="91"/>
    </row>
    <row r="4184" spans="1:2" x14ac:dyDescent="0.25">
      <c r="A4184" s="91">
        <v>156.54115999999999</v>
      </c>
      <c r="B4184" s="91"/>
    </row>
    <row r="4185" spans="1:2" x14ac:dyDescent="0.25">
      <c r="A4185" s="91">
        <v>181.18777666666668</v>
      </c>
      <c r="B4185" s="91"/>
    </row>
    <row r="4186" spans="1:2" x14ac:dyDescent="0.25">
      <c r="A4186" s="91">
        <v>192.10364333333334</v>
      </c>
      <c r="B4186" s="91"/>
    </row>
    <row r="4187" spans="1:2" x14ac:dyDescent="0.25">
      <c r="A4187" s="91">
        <v>197.22496333333333</v>
      </c>
      <c r="B4187" s="91"/>
    </row>
    <row r="4188" spans="1:2" x14ac:dyDescent="0.25">
      <c r="A4188" s="91">
        <v>199.25480333333334</v>
      </c>
      <c r="B4188" s="91"/>
    </row>
    <row r="4189" spans="1:2" x14ac:dyDescent="0.25">
      <c r="A4189" s="91">
        <v>198.79839999999999</v>
      </c>
      <c r="B4189" s="91"/>
    </row>
    <row r="4190" spans="1:2" x14ac:dyDescent="0.25">
      <c r="A4190" s="91">
        <v>189.3583633333333</v>
      </c>
      <c r="B4190" s="91"/>
    </row>
    <row r="4191" spans="1:2" x14ac:dyDescent="0.25">
      <c r="A4191" s="91">
        <v>179.40835333333334</v>
      </c>
      <c r="B4191" s="91"/>
    </row>
    <row r="4192" spans="1:2" x14ac:dyDescent="0.25">
      <c r="A4192" s="91">
        <v>178.78358666666668</v>
      </c>
      <c r="B4192" s="91"/>
    </row>
    <row r="4193" spans="1:2" x14ac:dyDescent="0.25">
      <c r="A4193" s="91">
        <v>199.02870999999999</v>
      </c>
      <c r="B4193" s="91"/>
    </row>
    <row r="4194" spans="1:2" x14ac:dyDescent="0.25">
      <c r="A4194" s="91">
        <v>210.85218</v>
      </c>
      <c r="B4194" s="91"/>
    </row>
    <row r="4195" spans="1:2" x14ac:dyDescent="0.25">
      <c r="A4195" s="91">
        <v>200.74540333333331</v>
      </c>
      <c r="B4195" s="91"/>
    </row>
    <row r="4196" spans="1:2" x14ac:dyDescent="0.25">
      <c r="A4196" s="91">
        <v>187.11324999999999</v>
      </c>
      <c r="B4196" s="91"/>
    </row>
    <row r="4197" spans="1:2" x14ac:dyDescent="0.25">
      <c r="A4197" s="91">
        <v>178.28423000000001</v>
      </c>
      <c r="B4197" s="91"/>
    </row>
    <row r="4198" spans="1:2" x14ac:dyDescent="0.25">
      <c r="A4198" s="91">
        <v>169.62215666666665</v>
      </c>
      <c r="B4198" s="91"/>
    </row>
    <row r="4199" spans="1:2" x14ac:dyDescent="0.25">
      <c r="A4199" s="91">
        <v>153.81347666666665</v>
      </c>
      <c r="B4199" s="91"/>
    </row>
    <row r="4200" spans="1:2" x14ac:dyDescent="0.25">
      <c r="A4200" s="91">
        <v>133.38876999999999</v>
      </c>
      <c r="B4200" s="91"/>
    </row>
    <row r="4201" spans="1:2" x14ac:dyDescent="0.25">
      <c r="A4201" s="91">
        <v>115.30248666666667</v>
      </c>
      <c r="B4201" s="91"/>
    </row>
    <row r="4202" spans="1:2" x14ac:dyDescent="0.25">
      <c r="A4202" s="91">
        <v>103.76520333333335</v>
      </c>
      <c r="B4202" s="91"/>
    </row>
    <row r="4203" spans="1:2" x14ac:dyDescent="0.25">
      <c r="A4203" s="91">
        <v>96.246233333333336</v>
      </c>
      <c r="B4203" s="91"/>
    </row>
    <row r="4204" spans="1:2" x14ac:dyDescent="0.25">
      <c r="A4204" s="91">
        <v>91.075410000000005</v>
      </c>
      <c r="B4204" s="91"/>
    </row>
    <row r="4205" spans="1:2" x14ac:dyDescent="0.25">
      <c r="A4205" s="91">
        <v>89.825463333333332</v>
      </c>
      <c r="B4205" s="91"/>
    </row>
    <row r="4206" spans="1:2" x14ac:dyDescent="0.25">
      <c r="A4206" s="91">
        <v>96.376143333333346</v>
      </c>
      <c r="B4206" s="91"/>
    </row>
    <row r="4207" spans="1:2" x14ac:dyDescent="0.25">
      <c r="A4207" s="91">
        <v>117.97154999999999</v>
      </c>
      <c r="B4207" s="91"/>
    </row>
    <row r="4208" spans="1:2" x14ac:dyDescent="0.25">
      <c r="A4208" s="91">
        <v>150.66119000000003</v>
      </c>
      <c r="B4208" s="91"/>
    </row>
    <row r="4209" spans="1:2" x14ac:dyDescent="0.25">
      <c r="A4209" s="91">
        <v>177.00751</v>
      </c>
      <c r="B4209" s="91"/>
    </row>
    <row r="4210" spans="1:2" x14ac:dyDescent="0.25">
      <c r="A4210" s="91">
        <v>193.84714333333332</v>
      </c>
      <c r="B4210" s="91"/>
    </row>
    <row r="4211" spans="1:2" x14ac:dyDescent="0.25">
      <c r="A4211" s="91">
        <v>205.16056333333333</v>
      </c>
      <c r="B4211" s="91"/>
    </row>
    <row r="4212" spans="1:2" x14ac:dyDescent="0.25">
      <c r="A4212" s="91">
        <v>204.69497000000004</v>
      </c>
      <c r="B4212" s="91"/>
    </row>
    <row r="4213" spans="1:2" x14ac:dyDescent="0.25">
      <c r="A4213" s="91">
        <v>199.16489999999999</v>
      </c>
      <c r="B4213" s="91"/>
    </row>
    <row r="4214" spans="1:2" x14ac:dyDescent="0.25">
      <c r="A4214" s="91">
        <v>193.12663000000001</v>
      </c>
      <c r="B4214" s="91"/>
    </row>
    <row r="4215" spans="1:2" x14ac:dyDescent="0.25">
      <c r="A4215" s="91">
        <v>192.23552333333333</v>
      </c>
      <c r="B4215" s="91"/>
    </row>
    <row r="4216" spans="1:2" x14ac:dyDescent="0.25">
      <c r="A4216" s="91">
        <v>202.81728333333331</v>
      </c>
      <c r="B4216" s="91"/>
    </row>
    <row r="4217" spans="1:2" x14ac:dyDescent="0.25">
      <c r="A4217" s="91">
        <v>235.00511</v>
      </c>
      <c r="B4217" s="91"/>
    </row>
    <row r="4218" spans="1:2" x14ac:dyDescent="0.25">
      <c r="A4218" s="91">
        <v>251.0524466666667</v>
      </c>
      <c r="B4218" s="91"/>
    </row>
    <row r="4219" spans="1:2" x14ac:dyDescent="0.25">
      <c r="A4219" s="91">
        <v>237.58283666666665</v>
      </c>
      <c r="B4219" s="91"/>
    </row>
    <row r="4220" spans="1:2" x14ac:dyDescent="0.25">
      <c r="A4220" s="91">
        <v>220.60784999999998</v>
      </c>
      <c r="B4220" s="91"/>
    </row>
    <row r="4221" spans="1:2" x14ac:dyDescent="0.25">
      <c r="A4221" s="91">
        <v>207.6665633333333</v>
      </c>
      <c r="B4221" s="91"/>
    </row>
    <row r="4222" spans="1:2" x14ac:dyDescent="0.25">
      <c r="A4222" s="91">
        <v>190.13672333333332</v>
      </c>
      <c r="B4222" s="91"/>
    </row>
    <row r="4223" spans="1:2" x14ac:dyDescent="0.25">
      <c r="A4223" s="91">
        <v>160.51961</v>
      </c>
      <c r="B4223" s="91"/>
    </row>
    <row r="4224" spans="1:2" x14ac:dyDescent="0.25">
      <c r="A4224" s="91">
        <v>132.72885000000002</v>
      </c>
      <c r="B4224" s="91"/>
    </row>
    <row r="4225" spans="1:2" x14ac:dyDescent="0.25">
      <c r="A4225" s="91">
        <v>115.54952</v>
      </c>
      <c r="B4225" s="91"/>
    </row>
    <row r="4226" spans="1:2" x14ac:dyDescent="0.25">
      <c r="A4226" s="91">
        <v>105.81599666666665</v>
      </c>
      <c r="B4226" s="91"/>
    </row>
    <row r="4227" spans="1:2" x14ac:dyDescent="0.25">
      <c r="A4227" s="91">
        <v>100.44857333333333</v>
      </c>
      <c r="B4227" s="91"/>
    </row>
    <row r="4228" spans="1:2" x14ac:dyDescent="0.25">
      <c r="A4228" s="91">
        <v>95.626953333333333</v>
      </c>
      <c r="B4228" s="91"/>
    </row>
    <row r="4229" spans="1:2" x14ac:dyDescent="0.25">
      <c r="A4229" s="91">
        <v>96.988776666666666</v>
      </c>
      <c r="B4229" s="91"/>
    </row>
    <row r="4230" spans="1:2" x14ac:dyDescent="0.25">
      <c r="A4230" s="91">
        <v>115.88228000000001</v>
      </c>
      <c r="B4230" s="91"/>
    </row>
    <row r="4231" spans="1:2" x14ac:dyDescent="0.25">
      <c r="A4231" s="91">
        <v>141.81043333333332</v>
      </c>
      <c r="B4231" s="91"/>
    </row>
    <row r="4232" spans="1:2" x14ac:dyDescent="0.25">
      <c r="A4232" s="91">
        <v>149.28103999999999</v>
      </c>
      <c r="B4232" s="91"/>
    </row>
    <row r="4233" spans="1:2" x14ac:dyDescent="0.25">
      <c r="A4233" s="91">
        <v>151.09315333333336</v>
      </c>
      <c r="B4233" s="91"/>
    </row>
    <row r="4234" spans="1:2" x14ac:dyDescent="0.25">
      <c r="A4234" s="91">
        <v>152.50088000000002</v>
      </c>
      <c r="B4234" s="91"/>
    </row>
    <row r="4235" spans="1:2" x14ac:dyDescent="0.25">
      <c r="A4235" s="91">
        <v>155.54103999999998</v>
      </c>
      <c r="B4235" s="91"/>
    </row>
    <row r="4236" spans="1:2" x14ac:dyDescent="0.25">
      <c r="A4236" s="91">
        <v>160.80427</v>
      </c>
      <c r="B4236" s="91"/>
    </row>
    <row r="4237" spans="1:2" x14ac:dyDescent="0.25">
      <c r="A4237" s="91">
        <v>162.54331000000002</v>
      </c>
      <c r="B4237" s="91"/>
    </row>
    <row r="4238" spans="1:2" x14ac:dyDescent="0.25">
      <c r="A4238" s="91">
        <v>167.03994</v>
      </c>
      <c r="B4238" s="91"/>
    </row>
    <row r="4239" spans="1:2" x14ac:dyDescent="0.25">
      <c r="A4239" s="91">
        <v>192.62418</v>
      </c>
      <c r="B4239" s="91"/>
    </row>
    <row r="4240" spans="1:2" x14ac:dyDescent="0.25">
      <c r="A4240" s="91">
        <v>220.84607666666668</v>
      </c>
      <c r="B4240" s="91"/>
    </row>
    <row r="4241" spans="1:2" x14ac:dyDescent="0.25">
      <c r="A4241" s="91">
        <v>272.06524333333334</v>
      </c>
      <c r="B4241" s="91"/>
    </row>
    <row r="4242" spans="1:2" x14ac:dyDescent="0.25">
      <c r="A4242" s="91">
        <v>279.19641333333334</v>
      </c>
      <c r="B4242" s="91"/>
    </row>
    <row r="4243" spans="1:2" x14ac:dyDescent="0.25">
      <c r="A4243" s="91">
        <v>251.10134666666664</v>
      </c>
      <c r="B4243" s="91"/>
    </row>
    <row r="4244" spans="1:2" x14ac:dyDescent="0.25">
      <c r="A4244" s="91">
        <v>226.09342333333333</v>
      </c>
      <c r="B4244" s="91"/>
    </row>
    <row r="4245" spans="1:2" x14ac:dyDescent="0.25">
      <c r="A4245" s="91">
        <v>208.56229999999999</v>
      </c>
      <c r="B4245" s="91"/>
    </row>
    <row r="4246" spans="1:2" x14ac:dyDescent="0.25">
      <c r="A4246" s="91">
        <v>187.36219</v>
      </c>
      <c r="B4246" s="91"/>
    </row>
    <row r="4247" spans="1:2" x14ac:dyDescent="0.25">
      <c r="A4247" s="91">
        <v>155.59408000000002</v>
      </c>
      <c r="B4247" s="91"/>
    </row>
    <row r="4248" spans="1:2" x14ac:dyDescent="0.25">
      <c r="A4248" s="91">
        <v>129.18321333333333</v>
      </c>
      <c r="B4248" s="91"/>
    </row>
    <row r="4249" spans="1:2" x14ac:dyDescent="0.25">
      <c r="A4249" s="91">
        <v>112.67954999999998</v>
      </c>
      <c r="B4249" s="91"/>
    </row>
    <row r="4250" spans="1:2" x14ac:dyDescent="0.25">
      <c r="A4250" s="91">
        <v>105.47294666666667</v>
      </c>
      <c r="B4250" s="91"/>
    </row>
    <row r="4251" spans="1:2" x14ac:dyDescent="0.25">
      <c r="A4251" s="91">
        <v>98.530449999999988</v>
      </c>
      <c r="B4251" s="91"/>
    </row>
    <row r="4252" spans="1:2" x14ac:dyDescent="0.25">
      <c r="A4252" s="91">
        <v>92.254630000000006</v>
      </c>
      <c r="B4252" s="91"/>
    </row>
    <row r="4253" spans="1:2" x14ac:dyDescent="0.25">
      <c r="A4253" s="91">
        <v>93.438673333333327</v>
      </c>
      <c r="B4253" s="91"/>
    </row>
    <row r="4254" spans="1:2" x14ac:dyDescent="0.25">
      <c r="A4254" s="91">
        <v>113.87805</v>
      </c>
      <c r="B4254" s="91"/>
    </row>
    <row r="4255" spans="1:2" x14ac:dyDescent="0.25">
      <c r="A4255" s="91">
        <v>140.33378666666667</v>
      </c>
      <c r="B4255" s="91"/>
    </row>
    <row r="4256" spans="1:2" x14ac:dyDescent="0.25">
      <c r="A4256" s="91">
        <v>147.04828333333333</v>
      </c>
      <c r="B4256" s="91"/>
    </row>
    <row r="4257" spans="1:2" x14ac:dyDescent="0.25">
      <c r="A4257" s="91">
        <v>147.28289666666666</v>
      </c>
      <c r="B4257" s="91"/>
    </row>
    <row r="4258" spans="1:2" x14ac:dyDescent="0.25">
      <c r="A4258" s="91">
        <v>148.54973000000001</v>
      </c>
      <c r="B4258" s="91"/>
    </row>
    <row r="4259" spans="1:2" x14ac:dyDescent="0.25">
      <c r="A4259" s="91">
        <v>152.45536999999999</v>
      </c>
      <c r="B4259" s="91"/>
    </row>
    <row r="4260" spans="1:2" x14ac:dyDescent="0.25">
      <c r="A4260" s="91">
        <v>158.01303333333337</v>
      </c>
      <c r="B4260" s="91"/>
    </row>
    <row r="4261" spans="1:2" x14ac:dyDescent="0.25">
      <c r="A4261" s="91">
        <v>157.52439999999999</v>
      </c>
      <c r="B4261" s="91"/>
    </row>
    <row r="4262" spans="1:2" x14ac:dyDescent="0.25">
      <c r="A4262" s="91">
        <v>156.33833999999999</v>
      </c>
      <c r="B4262" s="91"/>
    </row>
    <row r="4263" spans="1:2" x14ac:dyDescent="0.25">
      <c r="A4263" s="91">
        <v>161.48073666666667</v>
      </c>
      <c r="B4263" s="91"/>
    </row>
    <row r="4264" spans="1:2" x14ac:dyDescent="0.25">
      <c r="A4264" s="91">
        <v>187.46667666666664</v>
      </c>
      <c r="B4264" s="91"/>
    </row>
    <row r="4265" spans="1:2" x14ac:dyDescent="0.25">
      <c r="A4265" s="91">
        <v>243.52644666666669</v>
      </c>
      <c r="B4265" s="91"/>
    </row>
    <row r="4266" spans="1:2" x14ac:dyDescent="0.25">
      <c r="A4266" s="91">
        <v>257.63400666666666</v>
      </c>
      <c r="B4266" s="91"/>
    </row>
    <row r="4267" spans="1:2" x14ac:dyDescent="0.25">
      <c r="A4267" s="91">
        <v>239.87751</v>
      </c>
      <c r="B4267" s="91"/>
    </row>
    <row r="4268" spans="1:2" x14ac:dyDescent="0.25">
      <c r="A4268" s="91">
        <v>219.09465666666662</v>
      </c>
      <c r="B4268" s="91"/>
    </row>
    <row r="4269" spans="1:2" x14ac:dyDescent="0.25">
      <c r="A4269" s="91">
        <v>204.61353333333335</v>
      </c>
      <c r="B4269" s="91"/>
    </row>
    <row r="4270" spans="1:2" x14ac:dyDescent="0.25">
      <c r="A4270" s="91">
        <v>180.25238999999999</v>
      </c>
      <c r="B4270" s="91"/>
    </row>
    <row r="4271" spans="1:2" x14ac:dyDescent="0.25">
      <c r="A4271" s="91">
        <v>149.69944333333333</v>
      </c>
      <c r="B4271" s="91"/>
    </row>
    <row r="4272" spans="1:2" x14ac:dyDescent="0.25">
      <c r="A4272" s="91">
        <v>126.19370666666667</v>
      </c>
      <c r="B4272" s="91"/>
    </row>
    <row r="4273" spans="1:2" x14ac:dyDescent="0.25">
      <c r="A4273" s="91">
        <v>111.91149333333333</v>
      </c>
      <c r="B4273" s="91"/>
    </row>
    <row r="4274" spans="1:2" x14ac:dyDescent="0.25">
      <c r="A4274" s="91">
        <v>102.86626333333334</v>
      </c>
      <c r="B4274" s="91"/>
    </row>
    <row r="4275" spans="1:2" x14ac:dyDescent="0.25">
      <c r="A4275" s="91">
        <v>95.220743333333331</v>
      </c>
      <c r="B4275" s="91"/>
    </row>
    <row r="4276" spans="1:2" x14ac:dyDescent="0.25">
      <c r="A4276" s="91">
        <v>89.28755000000001</v>
      </c>
      <c r="B4276" s="91"/>
    </row>
    <row r="4277" spans="1:2" x14ac:dyDescent="0.25">
      <c r="A4277" s="91">
        <v>91.441976666666676</v>
      </c>
      <c r="B4277" s="91"/>
    </row>
    <row r="4278" spans="1:2" x14ac:dyDescent="0.25">
      <c r="A4278" s="91">
        <v>111.93922000000001</v>
      </c>
      <c r="B4278" s="91"/>
    </row>
    <row r="4279" spans="1:2" x14ac:dyDescent="0.25">
      <c r="A4279" s="91">
        <v>139.30578999999997</v>
      </c>
      <c r="B4279" s="91"/>
    </row>
    <row r="4280" spans="1:2" x14ac:dyDescent="0.25">
      <c r="A4280" s="91">
        <v>149.20348666666666</v>
      </c>
      <c r="B4280" s="91"/>
    </row>
    <row r="4281" spans="1:2" x14ac:dyDescent="0.25">
      <c r="A4281" s="91">
        <v>150.48079000000001</v>
      </c>
      <c r="B4281" s="91"/>
    </row>
    <row r="4282" spans="1:2" x14ac:dyDescent="0.25">
      <c r="A4282" s="91">
        <v>151.73738</v>
      </c>
      <c r="B4282" s="91"/>
    </row>
    <row r="4283" spans="1:2" x14ac:dyDescent="0.25">
      <c r="A4283" s="91">
        <v>153.18522999999999</v>
      </c>
      <c r="B4283" s="91"/>
    </row>
    <row r="4284" spans="1:2" x14ac:dyDescent="0.25">
      <c r="A4284" s="91">
        <v>155.21784</v>
      </c>
      <c r="B4284" s="91"/>
    </row>
    <row r="4285" spans="1:2" x14ac:dyDescent="0.25">
      <c r="A4285" s="91">
        <v>152.79300000000003</v>
      </c>
      <c r="B4285" s="91"/>
    </row>
    <row r="4286" spans="1:2" x14ac:dyDescent="0.25">
      <c r="A4286" s="91">
        <v>150.98450666666665</v>
      </c>
      <c r="B4286" s="91"/>
    </row>
    <row r="4287" spans="1:2" x14ac:dyDescent="0.25">
      <c r="A4287" s="91">
        <v>152.22180666666668</v>
      </c>
      <c r="B4287" s="91"/>
    </row>
    <row r="4288" spans="1:2" x14ac:dyDescent="0.25">
      <c r="A4288" s="91">
        <v>169.24480666666668</v>
      </c>
      <c r="B4288" s="91"/>
    </row>
    <row r="4289" spans="1:2" x14ac:dyDescent="0.25">
      <c r="A4289" s="91">
        <v>213.68137333333331</v>
      </c>
      <c r="B4289" s="91"/>
    </row>
    <row r="4290" spans="1:2" x14ac:dyDescent="0.25">
      <c r="A4290" s="91">
        <v>229.11080666666669</v>
      </c>
      <c r="B4290" s="91"/>
    </row>
    <row r="4291" spans="1:2" x14ac:dyDescent="0.25">
      <c r="A4291" s="91">
        <v>213.82857000000004</v>
      </c>
      <c r="B4291" s="91"/>
    </row>
    <row r="4292" spans="1:2" x14ac:dyDescent="0.25">
      <c r="A4292" s="91">
        <v>199.50791666666669</v>
      </c>
      <c r="B4292" s="91"/>
    </row>
    <row r="4293" spans="1:2" x14ac:dyDescent="0.25">
      <c r="A4293" s="91">
        <v>189.01512666666667</v>
      </c>
      <c r="B4293" s="91"/>
    </row>
    <row r="4294" spans="1:2" x14ac:dyDescent="0.25">
      <c r="A4294" s="91">
        <v>174.94868333333332</v>
      </c>
      <c r="B4294" s="91"/>
    </row>
    <row r="4295" spans="1:2" x14ac:dyDescent="0.25">
      <c r="A4295" s="91">
        <v>149.77014000000003</v>
      </c>
      <c r="B4295" s="91"/>
    </row>
    <row r="4296" spans="1:2" x14ac:dyDescent="0.25">
      <c r="A4296" s="91">
        <v>125.19495000000001</v>
      </c>
      <c r="B4296" s="91"/>
    </row>
    <row r="4297" spans="1:2" x14ac:dyDescent="0.25">
      <c r="A4297" s="91">
        <v>109.75432666666667</v>
      </c>
      <c r="B4297" s="91"/>
    </row>
    <row r="4298" spans="1:2" x14ac:dyDescent="0.25">
      <c r="A4298" s="91">
        <v>102.18610666666666</v>
      </c>
      <c r="B4298" s="91"/>
    </row>
    <row r="4299" spans="1:2" x14ac:dyDescent="0.25">
      <c r="A4299" s="91">
        <v>96.343336666666673</v>
      </c>
      <c r="B4299" s="91"/>
    </row>
    <row r="4300" spans="1:2" x14ac:dyDescent="0.25">
      <c r="A4300" s="91">
        <v>90.984706666666654</v>
      </c>
      <c r="B4300" s="91"/>
    </row>
    <row r="4301" spans="1:2" x14ac:dyDescent="0.25">
      <c r="A4301" s="91">
        <v>91.828706666666676</v>
      </c>
      <c r="B4301" s="91"/>
    </row>
    <row r="4302" spans="1:2" x14ac:dyDescent="0.25">
      <c r="A4302" s="91">
        <v>109.70110666666667</v>
      </c>
      <c r="B4302" s="91"/>
    </row>
    <row r="4303" spans="1:2" x14ac:dyDescent="0.25">
      <c r="A4303" s="91">
        <v>135.21655333333334</v>
      </c>
      <c r="B4303" s="91"/>
    </row>
    <row r="4304" spans="1:2" x14ac:dyDescent="0.25">
      <c r="A4304" s="91">
        <v>144.39285333333333</v>
      </c>
      <c r="B4304" s="91"/>
    </row>
    <row r="4305" spans="1:2" x14ac:dyDescent="0.25">
      <c r="A4305" s="91">
        <v>146.47332666666665</v>
      </c>
      <c r="B4305" s="91"/>
    </row>
    <row r="4306" spans="1:2" x14ac:dyDescent="0.25">
      <c r="A4306" s="91">
        <v>149.17366000000001</v>
      </c>
      <c r="B4306" s="91"/>
    </row>
    <row r="4307" spans="1:2" x14ac:dyDescent="0.25">
      <c r="A4307" s="91">
        <v>153.85521000000003</v>
      </c>
      <c r="B4307" s="91"/>
    </row>
    <row r="4308" spans="1:2" x14ac:dyDescent="0.25">
      <c r="A4308" s="91">
        <v>157.2364</v>
      </c>
      <c r="B4308" s="91"/>
    </row>
    <row r="4309" spans="1:2" x14ac:dyDescent="0.25">
      <c r="A4309" s="91">
        <v>155.05991333333336</v>
      </c>
      <c r="B4309" s="91"/>
    </row>
    <row r="4310" spans="1:2" x14ac:dyDescent="0.25">
      <c r="A4310" s="91">
        <v>153.98714666666666</v>
      </c>
      <c r="B4310" s="91"/>
    </row>
    <row r="4311" spans="1:2" x14ac:dyDescent="0.25">
      <c r="A4311" s="91">
        <v>156.85108</v>
      </c>
      <c r="B4311" s="91"/>
    </row>
    <row r="4312" spans="1:2" x14ac:dyDescent="0.25">
      <c r="A4312" s="91">
        <v>176.42620999999997</v>
      </c>
      <c r="B4312" s="91"/>
    </row>
    <row r="4313" spans="1:2" x14ac:dyDescent="0.25">
      <c r="A4313" s="91">
        <v>226.00547666666668</v>
      </c>
      <c r="B4313" s="91"/>
    </row>
    <row r="4314" spans="1:2" x14ac:dyDescent="0.25">
      <c r="A4314" s="91">
        <v>240.00757333333334</v>
      </c>
      <c r="B4314" s="91"/>
    </row>
    <row r="4315" spans="1:2" x14ac:dyDescent="0.25">
      <c r="A4315" s="91">
        <v>220.48807333333335</v>
      </c>
      <c r="B4315" s="91"/>
    </row>
    <row r="4316" spans="1:2" x14ac:dyDescent="0.25">
      <c r="A4316" s="91">
        <v>203.41034666666667</v>
      </c>
      <c r="B4316" s="91"/>
    </row>
    <row r="4317" spans="1:2" x14ac:dyDescent="0.25">
      <c r="A4317" s="91">
        <v>191.95625999999999</v>
      </c>
      <c r="B4317" s="91"/>
    </row>
    <row r="4318" spans="1:2" x14ac:dyDescent="0.25">
      <c r="A4318" s="91">
        <v>175.24208000000002</v>
      </c>
      <c r="B4318" s="91"/>
    </row>
    <row r="4319" spans="1:2" x14ac:dyDescent="0.25">
      <c r="A4319" s="91">
        <v>148.85933666666665</v>
      </c>
      <c r="B4319" s="91"/>
    </row>
    <row r="4320" spans="1:2" x14ac:dyDescent="0.25">
      <c r="A4320" s="91">
        <v>125.45690666666667</v>
      </c>
      <c r="B4320" s="91"/>
    </row>
    <row r="4321" spans="1:2" x14ac:dyDescent="0.25">
      <c r="A4321" s="91">
        <v>112.13072333333332</v>
      </c>
      <c r="B4321" s="91"/>
    </row>
    <row r="4322" spans="1:2" x14ac:dyDescent="0.25">
      <c r="A4322" s="91">
        <v>104.80987999999999</v>
      </c>
      <c r="B4322" s="91"/>
    </row>
    <row r="4323" spans="1:2" x14ac:dyDescent="0.25">
      <c r="A4323" s="91">
        <v>97.709293333333321</v>
      </c>
      <c r="B4323" s="91"/>
    </row>
    <row r="4324" spans="1:2" x14ac:dyDescent="0.25">
      <c r="A4324" s="91">
        <v>92.49330333333333</v>
      </c>
      <c r="B4324" s="91"/>
    </row>
    <row r="4325" spans="1:2" x14ac:dyDescent="0.25">
      <c r="A4325" s="91">
        <v>92.315479999999994</v>
      </c>
      <c r="B4325" s="91"/>
    </row>
    <row r="4326" spans="1:2" x14ac:dyDescent="0.25">
      <c r="A4326" s="91">
        <v>108.72821333333333</v>
      </c>
      <c r="B4326" s="91"/>
    </row>
    <row r="4327" spans="1:2" x14ac:dyDescent="0.25">
      <c r="A4327" s="91">
        <v>134.64661333333333</v>
      </c>
      <c r="B4327" s="91"/>
    </row>
    <row r="4328" spans="1:2" x14ac:dyDescent="0.25">
      <c r="A4328" s="91">
        <v>145.81920000000002</v>
      </c>
      <c r="B4328" s="91"/>
    </row>
    <row r="4329" spans="1:2" x14ac:dyDescent="0.25">
      <c r="A4329" s="91">
        <v>150.32529666666665</v>
      </c>
      <c r="B4329" s="91"/>
    </row>
    <row r="4330" spans="1:2" x14ac:dyDescent="0.25">
      <c r="A4330" s="91">
        <v>152.37741333333335</v>
      </c>
      <c r="B4330" s="91"/>
    </row>
    <row r="4331" spans="1:2" x14ac:dyDescent="0.25">
      <c r="A4331" s="91">
        <v>155.38505333333333</v>
      </c>
      <c r="B4331" s="91"/>
    </row>
    <row r="4332" spans="1:2" x14ac:dyDescent="0.25">
      <c r="A4332" s="91">
        <v>158.90259</v>
      </c>
      <c r="B4332" s="91"/>
    </row>
    <row r="4333" spans="1:2" x14ac:dyDescent="0.25">
      <c r="A4333" s="91">
        <v>157.95609333333334</v>
      </c>
      <c r="B4333" s="91"/>
    </row>
    <row r="4334" spans="1:2" x14ac:dyDescent="0.25">
      <c r="A4334" s="91">
        <v>157.36619333333334</v>
      </c>
      <c r="B4334" s="91"/>
    </row>
    <row r="4335" spans="1:2" x14ac:dyDescent="0.25">
      <c r="A4335" s="91">
        <v>159.04455666666667</v>
      </c>
      <c r="B4335" s="91"/>
    </row>
    <row r="4336" spans="1:2" x14ac:dyDescent="0.25">
      <c r="A4336" s="91">
        <v>170.23812999999998</v>
      </c>
      <c r="B4336" s="91"/>
    </row>
    <row r="4337" spans="1:2" x14ac:dyDescent="0.25">
      <c r="A4337" s="91">
        <v>200.98069333333331</v>
      </c>
      <c r="B4337" s="91"/>
    </row>
    <row r="4338" spans="1:2" x14ac:dyDescent="0.25">
      <c r="A4338" s="91">
        <v>212.23135333333337</v>
      </c>
      <c r="B4338" s="91"/>
    </row>
    <row r="4339" spans="1:2" x14ac:dyDescent="0.25">
      <c r="A4339" s="91">
        <v>199.27528666666666</v>
      </c>
      <c r="B4339" s="91"/>
    </row>
    <row r="4340" spans="1:2" x14ac:dyDescent="0.25">
      <c r="A4340" s="91">
        <v>183.7850966666667</v>
      </c>
      <c r="B4340" s="91"/>
    </row>
    <row r="4341" spans="1:2" x14ac:dyDescent="0.25">
      <c r="A4341" s="91">
        <v>174.23367666666667</v>
      </c>
      <c r="B4341" s="91"/>
    </row>
    <row r="4342" spans="1:2" x14ac:dyDescent="0.25">
      <c r="A4342" s="91">
        <v>165.52223000000001</v>
      </c>
      <c r="B4342" s="91"/>
    </row>
    <row r="4343" spans="1:2" x14ac:dyDescent="0.25">
      <c r="A4343" s="91">
        <v>148.03031666666666</v>
      </c>
      <c r="B4343" s="91"/>
    </row>
    <row r="4344" spans="1:2" x14ac:dyDescent="0.25">
      <c r="A4344" s="91">
        <v>126.95758333333333</v>
      </c>
      <c r="B4344" s="91"/>
    </row>
    <row r="4345" spans="1:2" x14ac:dyDescent="0.25">
      <c r="A4345" s="91">
        <v>110.25782</v>
      </c>
      <c r="B4345" s="91"/>
    </row>
    <row r="4346" spans="1:2" x14ac:dyDescent="0.25">
      <c r="A4346" s="91">
        <v>99.658320000000003</v>
      </c>
      <c r="B4346" s="91"/>
    </row>
    <row r="4347" spans="1:2" x14ac:dyDescent="0.25">
      <c r="A4347" s="91">
        <v>93.220453333333325</v>
      </c>
      <c r="B4347" s="91"/>
    </row>
    <row r="4348" spans="1:2" x14ac:dyDescent="0.25">
      <c r="A4348" s="91">
        <v>89.014753333333331</v>
      </c>
      <c r="B4348" s="91"/>
    </row>
    <row r="4349" spans="1:2" x14ac:dyDescent="0.25">
      <c r="A4349" s="91">
        <v>88.748149999999995</v>
      </c>
      <c r="B4349" s="91"/>
    </row>
    <row r="4350" spans="1:2" x14ac:dyDescent="0.25">
      <c r="A4350" s="91">
        <v>95.020320000000012</v>
      </c>
      <c r="B4350" s="91"/>
    </row>
    <row r="4351" spans="1:2" x14ac:dyDescent="0.25">
      <c r="A4351" s="91">
        <v>115.63161999999998</v>
      </c>
      <c r="B4351" s="91"/>
    </row>
    <row r="4352" spans="1:2" x14ac:dyDescent="0.25">
      <c r="A4352" s="91">
        <v>146.08336333333335</v>
      </c>
      <c r="B4352" s="91"/>
    </row>
    <row r="4353" spans="1:2" x14ac:dyDescent="0.25">
      <c r="A4353" s="91">
        <v>168.97632333333331</v>
      </c>
      <c r="B4353" s="91"/>
    </row>
    <row r="4354" spans="1:2" x14ac:dyDescent="0.25">
      <c r="A4354" s="91">
        <v>184.19782333333333</v>
      </c>
      <c r="B4354" s="91"/>
    </row>
    <row r="4355" spans="1:2" x14ac:dyDescent="0.25">
      <c r="A4355" s="91">
        <v>193.50911999999997</v>
      </c>
      <c r="B4355" s="91"/>
    </row>
    <row r="4356" spans="1:2" x14ac:dyDescent="0.25">
      <c r="A4356" s="91">
        <v>198.36612000000002</v>
      </c>
      <c r="B4356" s="91"/>
    </row>
    <row r="4357" spans="1:2" x14ac:dyDescent="0.25">
      <c r="A4357" s="91">
        <v>199.49558333333331</v>
      </c>
      <c r="B4357" s="91"/>
    </row>
    <row r="4358" spans="1:2" x14ac:dyDescent="0.25">
      <c r="A4358" s="91">
        <v>196.33799666666664</v>
      </c>
      <c r="B4358" s="91"/>
    </row>
    <row r="4359" spans="1:2" x14ac:dyDescent="0.25">
      <c r="A4359" s="91">
        <v>191.61328666666665</v>
      </c>
      <c r="B4359" s="91"/>
    </row>
    <row r="4360" spans="1:2" x14ac:dyDescent="0.25">
      <c r="A4360" s="91">
        <v>195.53899000000001</v>
      </c>
      <c r="B4360" s="91"/>
    </row>
    <row r="4361" spans="1:2" x14ac:dyDescent="0.25">
      <c r="A4361" s="91">
        <v>218.99552333333335</v>
      </c>
      <c r="B4361" s="91"/>
    </row>
    <row r="4362" spans="1:2" x14ac:dyDescent="0.25">
      <c r="A4362" s="91">
        <v>232.21689666666668</v>
      </c>
      <c r="B4362" s="91"/>
    </row>
    <row r="4363" spans="1:2" x14ac:dyDescent="0.25">
      <c r="A4363" s="91">
        <v>215.47433000000004</v>
      </c>
      <c r="B4363" s="91"/>
    </row>
    <row r="4364" spans="1:2" x14ac:dyDescent="0.25">
      <c r="A4364" s="91">
        <v>195.66049999999998</v>
      </c>
      <c r="B4364" s="91"/>
    </row>
    <row r="4365" spans="1:2" x14ac:dyDescent="0.25">
      <c r="A4365" s="91">
        <v>181.20411999999996</v>
      </c>
      <c r="B4365" s="91"/>
    </row>
    <row r="4366" spans="1:2" x14ac:dyDescent="0.25">
      <c r="A4366" s="91">
        <v>167.68184333333335</v>
      </c>
      <c r="B4366" s="91"/>
    </row>
    <row r="4367" spans="1:2" x14ac:dyDescent="0.25">
      <c r="A4367" s="91">
        <v>148.39802000000003</v>
      </c>
      <c r="B4367" s="91"/>
    </row>
    <row r="4368" spans="1:2" x14ac:dyDescent="0.25">
      <c r="A4368" s="91">
        <v>127.75252000000002</v>
      </c>
      <c r="B4368" s="91"/>
    </row>
    <row r="4369" spans="1:2" x14ac:dyDescent="0.25">
      <c r="A4369" s="91">
        <v>113.08749</v>
      </c>
      <c r="B4369" s="91"/>
    </row>
    <row r="4370" spans="1:2" x14ac:dyDescent="0.25">
      <c r="A4370" s="91">
        <v>104.57678666666668</v>
      </c>
      <c r="B4370" s="91"/>
    </row>
    <row r="4371" spans="1:2" x14ac:dyDescent="0.25">
      <c r="A4371" s="91">
        <v>95.167753333333323</v>
      </c>
      <c r="B4371" s="91"/>
    </row>
    <row r="4372" spans="1:2" x14ac:dyDescent="0.25">
      <c r="A4372" s="91">
        <v>89.767786666666666</v>
      </c>
      <c r="B4372" s="91"/>
    </row>
    <row r="4373" spans="1:2" x14ac:dyDescent="0.25">
      <c r="A4373" s="91">
        <v>87.638553333333334</v>
      </c>
      <c r="B4373" s="91"/>
    </row>
    <row r="4374" spans="1:2" x14ac:dyDescent="0.25">
      <c r="A4374" s="91">
        <v>92.618516666666665</v>
      </c>
      <c r="B4374" s="91"/>
    </row>
    <row r="4375" spans="1:2" x14ac:dyDescent="0.25">
      <c r="A4375" s="91">
        <v>113.53125333333331</v>
      </c>
      <c r="B4375" s="91"/>
    </row>
    <row r="4376" spans="1:2" x14ac:dyDescent="0.25">
      <c r="A4376" s="91">
        <v>144.03943000000001</v>
      </c>
      <c r="B4376" s="91"/>
    </row>
    <row r="4377" spans="1:2" x14ac:dyDescent="0.25">
      <c r="A4377" s="91">
        <v>172.23289</v>
      </c>
      <c r="B4377" s="91"/>
    </row>
    <row r="4378" spans="1:2" x14ac:dyDescent="0.25">
      <c r="A4378" s="91">
        <v>189.50452333333334</v>
      </c>
      <c r="B4378" s="91"/>
    </row>
    <row r="4379" spans="1:2" x14ac:dyDescent="0.25">
      <c r="A4379" s="91">
        <v>199.78338666666667</v>
      </c>
      <c r="B4379" s="91"/>
    </row>
    <row r="4380" spans="1:2" x14ac:dyDescent="0.25">
      <c r="A4380" s="91">
        <v>209.56232</v>
      </c>
      <c r="B4380" s="91"/>
    </row>
    <row r="4381" spans="1:2" x14ac:dyDescent="0.25">
      <c r="A4381" s="91">
        <v>209.86452</v>
      </c>
      <c r="B4381" s="91"/>
    </row>
    <row r="4382" spans="1:2" x14ac:dyDescent="0.25">
      <c r="A4382" s="91">
        <v>211.53206</v>
      </c>
      <c r="B4382" s="91"/>
    </row>
    <row r="4383" spans="1:2" x14ac:dyDescent="0.25">
      <c r="A4383" s="91">
        <v>210.71232000000003</v>
      </c>
      <c r="B4383" s="91"/>
    </row>
    <row r="4384" spans="1:2" x14ac:dyDescent="0.25">
      <c r="A4384" s="91">
        <v>218.62208999999999</v>
      </c>
      <c r="B4384" s="91"/>
    </row>
    <row r="4385" spans="1:2" x14ac:dyDescent="0.25">
      <c r="A4385" s="91">
        <v>251.15502333333333</v>
      </c>
      <c r="B4385" s="91"/>
    </row>
    <row r="4386" spans="1:2" x14ac:dyDescent="0.25">
      <c r="A4386" s="91">
        <v>270.03349666666668</v>
      </c>
      <c r="B4386" s="91"/>
    </row>
    <row r="4387" spans="1:2" x14ac:dyDescent="0.25">
      <c r="A4387" s="91">
        <v>251.57232999999999</v>
      </c>
      <c r="B4387" s="91"/>
    </row>
    <row r="4388" spans="1:2" x14ac:dyDescent="0.25">
      <c r="A4388" s="91">
        <v>225.26810333333333</v>
      </c>
      <c r="B4388" s="91"/>
    </row>
    <row r="4389" spans="1:2" x14ac:dyDescent="0.25">
      <c r="A4389" s="91">
        <v>206.28762333333333</v>
      </c>
      <c r="B4389" s="91"/>
    </row>
    <row r="4390" spans="1:2" x14ac:dyDescent="0.25">
      <c r="A4390" s="91">
        <v>184.86785</v>
      </c>
      <c r="B4390" s="91"/>
    </row>
    <row r="4391" spans="1:2" x14ac:dyDescent="0.25">
      <c r="A4391" s="91">
        <v>153.12655333333333</v>
      </c>
      <c r="B4391" s="91"/>
    </row>
    <row r="4392" spans="1:2" x14ac:dyDescent="0.25">
      <c r="A4392" s="91">
        <v>125.22285666666669</v>
      </c>
      <c r="B4392" s="91"/>
    </row>
    <row r="4393" spans="1:2" x14ac:dyDescent="0.25">
      <c r="A4393" s="91">
        <v>107.14812000000001</v>
      </c>
      <c r="B4393" s="91"/>
    </row>
    <row r="4394" spans="1:2" x14ac:dyDescent="0.25">
      <c r="A4394" s="91">
        <v>97.689243333333337</v>
      </c>
      <c r="B4394" s="91"/>
    </row>
    <row r="4395" spans="1:2" x14ac:dyDescent="0.25">
      <c r="A4395" s="91">
        <v>92.06074666666666</v>
      </c>
      <c r="B4395" s="91"/>
    </row>
    <row r="4396" spans="1:2" x14ac:dyDescent="0.25">
      <c r="A4396" s="91">
        <v>87.458143333333325</v>
      </c>
      <c r="B4396" s="91"/>
    </row>
    <row r="4397" spans="1:2" x14ac:dyDescent="0.25">
      <c r="A4397" s="91">
        <v>88.229743333333317</v>
      </c>
      <c r="B4397" s="91"/>
    </row>
    <row r="4398" spans="1:2" x14ac:dyDescent="0.25">
      <c r="A4398" s="91">
        <v>103.99354333333332</v>
      </c>
      <c r="B4398" s="91"/>
    </row>
    <row r="4399" spans="1:2" x14ac:dyDescent="0.25">
      <c r="A4399" s="91">
        <v>129.37747666666667</v>
      </c>
      <c r="B4399" s="91"/>
    </row>
    <row r="4400" spans="1:2" x14ac:dyDescent="0.25">
      <c r="A4400" s="91">
        <v>140.95082000000002</v>
      </c>
      <c r="B4400" s="91"/>
    </row>
    <row r="4401" spans="1:2" x14ac:dyDescent="0.25">
      <c r="A4401" s="91">
        <v>146.34092000000001</v>
      </c>
      <c r="B4401" s="91"/>
    </row>
    <row r="4402" spans="1:2" x14ac:dyDescent="0.25">
      <c r="A4402" s="91">
        <v>151.70799333333335</v>
      </c>
      <c r="B4402" s="91"/>
    </row>
    <row r="4403" spans="1:2" x14ac:dyDescent="0.25">
      <c r="A4403" s="91">
        <v>157.41754666666668</v>
      </c>
      <c r="B4403" s="91"/>
    </row>
    <row r="4404" spans="1:2" x14ac:dyDescent="0.25">
      <c r="A4404" s="91">
        <v>164.18413000000001</v>
      </c>
      <c r="B4404" s="91"/>
    </row>
    <row r="4405" spans="1:2" x14ac:dyDescent="0.25">
      <c r="A4405" s="91">
        <v>165.35258666666667</v>
      </c>
      <c r="B4405" s="91"/>
    </row>
    <row r="4406" spans="1:2" x14ac:dyDescent="0.25">
      <c r="A4406" s="91">
        <v>163.17272</v>
      </c>
      <c r="B4406" s="91"/>
    </row>
    <row r="4407" spans="1:2" x14ac:dyDescent="0.25">
      <c r="A4407" s="91">
        <v>167.50552000000002</v>
      </c>
      <c r="B4407" s="91"/>
    </row>
    <row r="4408" spans="1:2" x14ac:dyDescent="0.25">
      <c r="A4408" s="91">
        <v>192.85126333333335</v>
      </c>
      <c r="B4408" s="91"/>
    </row>
    <row r="4409" spans="1:2" x14ac:dyDescent="0.25">
      <c r="A4409" s="91">
        <v>242.74627666666669</v>
      </c>
      <c r="B4409" s="91"/>
    </row>
    <row r="4410" spans="1:2" x14ac:dyDescent="0.25">
      <c r="A4410" s="91">
        <v>260.96261999999996</v>
      </c>
      <c r="B4410" s="91"/>
    </row>
    <row r="4411" spans="1:2" x14ac:dyDescent="0.25">
      <c r="A4411" s="91">
        <v>239.63061666666667</v>
      </c>
      <c r="B4411" s="91"/>
    </row>
    <row r="4412" spans="1:2" x14ac:dyDescent="0.25">
      <c r="A4412" s="91">
        <v>215.95677333333333</v>
      </c>
      <c r="B4412" s="91"/>
    </row>
    <row r="4413" spans="1:2" x14ac:dyDescent="0.25">
      <c r="A4413" s="91">
        <v>198.60192666666666</v>
      </c>
      <c r="B4413" s="91"/>
    </row>
    <row r="4414" spans="1:2" x14ac:dyDescent="0.25">
      <c r="A4414" s="91">
        <v>178.20195333333334</v>
      </c>
      <c r="B4414" s="91"/>
    </row>
    <row r="4415" spans="1:2" x14ac:dyDescent="0.25">
      <c r="A4415" s="91">
        <v>148.32755000000003</v>
      </c>
      <c r="B4415" s="91"/>
    </row>
    <row r="4416" spans="1:2" x14ac:dyDescent="0.25">
      <c r="A4416" s="91">
        <v>123.25655333333334</v>
      </c>
      <c r="B4416" s="91"/>
    </row>
    <row r="4417" spans="1:2" x14ac:dyDescent="0.25">
      <c r="A4417" s="91">
        <v>106.37572</v>
      </c>
      <c r="B4417" s="91"/>
    </row>
    <row r="4418" spans="1:2" x14ac:dyDescent="0.25">
      <c r="A4418" s="91">
        <v>96.637086666666676</v>
      </c>
      <c r="B4418" s="91"/>
    </row>
    <row r="4419" spans="1:2" x14ac:dyDescent="0.25">
      <c r="A4419" s="91">
        <v>89.26555333333333</v>
      </c>
      <c r="B4419" s="91"/>
    </row>
    <row r="4420" spans="1:2" x14ac:dyDescent="0.25">
      <c r="A4420" s="91">
        <v>84.252753333333345</v>
      </c>
      <c r="B4420" s="91"/>
    </row>
    <row r="4421" spans="1:2" x14ac:dyDescent="0.25">
      <c r="A4421" s="91">
        <v>86.536686666666668</v>
      </c>
      <c r="B4421" s="91"/>
    </row>
    <row r="4422" spans="1:2" x14ac:dyDescent="0.25">
      <c r="A4422" s="91">
        <v>102.97301999999999</v>
      </c>
      <c r="B4422" s="91"/>
    </row>
    <row r="4423" spans="1:2" x14ac:dyDescent="0.25">
      <c r="A4423" s="91">
        <v>127.03598000000001</v>
      </c>
      <c r="B4423" s="91"/>
    </row>
    <row r="4424" spans="1:2" x14ac:dyDescent="0.25">
      <c r="A4424" s="91">
        <v>139.63410999999999</v>
      </c>
      <c r="B4424" s="91"/>
    </row>
    <row r="4425" spans="1:2" x14ac:dyDescent="0.25">
      <c r="A4425" s="91">
        <v>143.56985</v>
      </c>
      <c r="B4425" s="91"/>
    </row>
    <row r="4426" spans="1:2" x14ac:dyDescent="0.25">
      <c r="A4426" s="91">
        <v>147.41908333333333</v>
      </c>
      <c r="B4426" s="91"/>
    </row>
    <row r="4427" spans="1:2" x14ac:dyDescent="0.25">
      <c r="A4427" s="91">
        <v>155.54673666666667</v>
      </c>
      <c r="B4427" s="91"/>
    </row>
    <row r="4428" spans="1:2" x14ac:dyDescent="0.25">
      <c r="A4428" s="91">
        <v>163.34684000000001</v>
      </c>
      <c r="B4428" s="91"/>
    </row>
    <row r="4429" spans="1:2" x14ac:dyDescent="0.25">
      <c r="A4429" s="91">
        <v>160.41287666666665</v>
      </c>
      <c r="B4429" s="91"/>
    </row>
    <row r="4430" spans="1:2" x14ac:dyDescent="0.25">
      <c r="A4430" s="91">
        <v>158.48264</v>
      </c>
      <c r="B4430" s="91"/>
    </row>
    <row r="4431" spans="1:2" x14ac:dyDescent="0.25">
      <c r="A4431" s="91">
        <v>160.07714666666669</v>
      </c>
      <c r="B4431" s="91"/>
    </row>
    <row r="4432" spans="1:2" x14ac:dyDescent="0.25">
      <c r="A4432" s="91">
        <v>179.84211666666667</v>
      </c>
      <c r="B4432" s="91"/>
    </row>
    <row r="4433" spans="1:2" x14ac:dyDescent="0.25">
      <c r="A4433" s="91">
        <v>229.19882000000001</v>
      </c>
      <c r="B4433" s="91"/>
    </row>
    <row r="4434" spans="1:2" x14ac:dyDescent="0.25">
      <c r="A4434" s="91">
        <v>248.57178333333337</v>
      </c>
      <c r="B4434" s="91"/>
    </row>
    <row r="4435" spans="1:2" x14ac:dyDescent="0.25">
      <c r="A4435" s="91">
        <v>230.88438333333335</v>
      </c>
      <c r="B4435" s="91"/>
    </row>
    <row r="4436" spans="1:2" x14ac:dyDescent="0.25">
      <c r="A4436" s="91">
        <v>214.08741666666668</v>
      </c>
      <c r="B4436" s="91"/>
    </row>
    <row r="4437" spans="1:2" x14ac:dyDescent="0.25">
      <c r="A4437" s="91">
        <v>195.99382333333332</v>
      </c>
      <c r="B4437" s="91"/>
    </row>
    <row r="4438" spans="1:2" x14ac:dyDescent="0.25">
      <c r="A4438" s="91">
        <v>173.71288333333331</v>
      </c>
      <c r="B4438" s="91"/>
    </row>
    <row r="4439" spans="1:2" x14ac:dyDescent="0.25">
      <c r="A4439" s="91">
        <v>143.96074999999999</v>
      </c>
      <c r="B4439" s="91"/>
    </row>
    <row r="4440" spans="1:2" x14ac:dyDescent="0.25">
      <c r="A4440" s="91">
        <v>118.71993666666667</v>
      </c>
      <c r="B4440" s="91"/>
    </row>
    <row r="4441" spans="1:2" x14ac:dyDescent="0.25">
      <c r="A4441" s="91">
        <v>102.06217333333332</v>
      </c>
      <c r="B4441" s="91"/>
    </row>
    <row r="4442" spans="1:2" x14ac:dyDescent="0.25">
      <c r="A4442" s="91">
        <v>92.824119999999994</v>
      </c>
      <c r="B4442" s="91"/>
    </row>
    <row r="4443" spans="1:2" x14ac:dyDescent="0.25">
      <c r="A4443" s="91">
        <v>87.891719999999992</v>
      </c>
      <c r="B4443" s="91"/>
    </row>
    <row r="4444" spans="1:2" x14ac:dyDescent="0.25">
      <c r="A4444" s="91">
        <v>86.398753333333332</v>
      </c>
      <c r="B4444" s="91"/>
    </row>
    <row r="4445" spans="1:2" x14ac:dyDescent="0.25">
      <c r="A4445" s="91">
        <v>87.948120000000003</v>
      </c>
      <c r="B4445" s="91"/>
    </row>
    <row r="4446" spans="1:2" x14ac:dyDescent="0.25">
      <c r="A4446" s="91">
        <v>103.68155333333333</v>
      </c>
      <c r="B4446" s="91"/>
    </row>
    <row r="4447" spans="1:2" x14ac:dyDescent="0.25">
      <c r="A4447" s="91">
        <v>126.95928666666667</v>
      </c>
      <c r="B4447" s="91"/>
    </row>
    <row r="4448" spans="1:2" x14ac:dyDescent="0.25">
      <c r="A4448" s="91">
        <v>140.32482000000002</v>
      </c>
      <c r="B4448" s="91"/>
    </row>
    <row r="4449" spans="1:2" x14ac:dyDescent="0.25">
      <c r="A4449" s="91">
        <v>145.00605000000002</v>
      </c>
      <c r="B4449" s="91"/>
    </row>
    <row r="4450" spans="1:2" x14ac:dyDescent="0.25">
      <c r="A4450" s="91">
        <v>148.60168666666667</v>
      </c>
      <c r="B4450" s="91"/>
    </row>
    <row r="4451" spans="1:2" x14ac:dyDescent="0.25">
      <c r="A4451" s="91">
        <v>155.98412333333334</v>
      </c>
      <c r="B4451" s="91"/>
    </row>
    <row r="4452" spans="1:2" x14ac:dyDescent="0.25">
      <c r="A4452" s="91">
        <v>164.04678999999999</v>
      </c>
      <c r="B4452" s="91"/>
    </row>
    <row r="4453" spans="1:2" x14ac:dyDescent="0.25">
      <c r="A4453" s="91">
        <v>166.19760666666667</v>
      </c>
      <c r="B4453" s="91"/>
    </row>
    <row r="4454" spans="1:2" x14ac:dyDescent="0.25">
      <c r="A4454" s="91">
        <v>165.63046333333335</v>
      </c>
      <c r="B4454" s="91"/>
    </row>
    <row r="4455" spans="1:2" x14ac:dyDescent="0.25">
      <c r="A4455" s="91">
        <v>165.66416666666666</v>
      </c>
      <c r="B4455" s="91"/>
    </row>
    <row r="4456" spans="1:2" x14ac:dyDescent="0.25">
      <c r="A4456" s="91">
        <v>182.50902333333335</v>
      </c>
      <c r="B4456" s="91"/>
    </row>
    <row r="4457" spans="1:2" x14ac:dyDescent="0.25">
      <c r="A4457" s="91">
        <v>224.94331666666665</v>
      </c>
      <c r="B4457" s="91"/>
    </row>
    <row r="4458" spans="1:2" x14ac:dyDescent="0.25">
      <c r="A4458" s="91">
        <v>240.2254033333333</v>
      </c>
      <c r="B4458" s="91"/>
    </row>
    <row r="4459" spans="1:2" x14ac:dyDescent="0.25">
      <c r="A4459" s="91">
        <v>223.56448333333333</v>
      </c>
      <c r="B4459" s="91"/>
    </row>
    <row r="4460" spans="1:2" x14ac:dyDescent="0.25">
      <c r="A4460" s="91">
        <v>208.87325333333334</v>
      </c>
      <c r="B4460" s="91"/>
    </row>
    <row r="4461" spans="1:2" x14ac:dyDescent="0.25">
      <c r="A4461" s="91">
        <v>192.81044333333332</v>
      </c>
      <c r="B4461" s="91"/>
    </row>
    <row r="4462" spans="1:2" x14ac:dyDescent="0.25">
      <c r="A4462" s="91">
        <v>171.54112666666668</v>
      </c>
      <c r="B4462" s="91"/>
    </row>
    <row r="4463" spans="1:2" x14ac:dyDescent="0.25">
      <c r="A4463" s="91">
        <v>144.49881333333332</v>
      </c>
      <c r="B4463" s="91"/>
    </row>
    <row r="4464" spans="1:2" x14ac:dyDescent="0.25">
      <c r="A4464" s="91">
        <v>123.20112</v>
      </c>
      <c r="B4464" s="91"/>
    </row>
    <row r="4465" spans="1:2" x14ac:dyDescent="0.25">
      <c r="A4465" s="91">
        <v>109.23708000000001</v>
      </c>
      <c r="B4465" s="91"/>
    </row>
    <row r="4466" spans="1:2" x14ac:dyDescent="0.25">
      <c r="A4466" s="91">
        <v>99.232083333333335</v>
      </c>
      <c r="B4466" s="91"/>
    </row>
    <row r="4467" spans="1:2" x14ac:dyDescent="0.25">
      <c r="A4467" s="91">
        <v>89.788126666666656</v>
      </c>
      <c r="B4467" s="91"/>
    </row>
    <row r="4468" spans="1:2" x14ac:dyDescent="0.25">
      <c r="A4468" s="91">
        <v>84.546620000000004</v>
      </c>
      <c r="B4468" s="91"/>
    </row>
    <row r="4469" spans="1:2" x14ac:dyDescent="0.25">
      <c r="A4469" s="91">
        <v>86.38318000000001</v>
      </c>
      <c r="B4469" s="91"/>
    </row>
    <row r="4470" spans="1:2" x14ac:dyDescent="0.25">
      <c r="A4470" s="91">
        <v>102.54990000000002</v>
      </c>
      <c r="B4470" s="91"/>
    </row>
    <row r="4471" spans="1:2" x14ac:dyDescent="0.25">
      <c r="A4471" s="91">
        <v>126.55924333333333</v>
      </c>
      <c r="B4471" s="91"/>
    </row>
    <row r="4472" spans="1:2" x14ac:dyDescent="0.25">
      <c r="A4472" s="91">
        <v>139.66116333333335</v>
      </c>
      <c r="B4472" s="91"/>
    </row>
    <row r="4473" spans="1:2" x14ac:dyDescent="0.25">
      <c r="A4473" s="91">
        <v>146.03109666666666</v>
      </c>
      <c r="B4473" s="91"/>
    </row>
    <row r="4474" spans="1:2" x14ac:dyDescent="0.25">
      <c r="A4474" s="91">
        <v>149.09638000000001</v>
      </c>
      <c r="B4474" s="91"/>
    </row>
    <row r="4475" spans="1:2" x14ac:dyDescent="0.25">
      <c r="A4475" s="91">
        <v>151.95432000000002</v>
      </c>
      <c r="B4475" s="91"/>
    </row>
    <row r="4476" spans="1:2" x14ac:dyDescent="0.25">
      <c r="A4476" s="91">
        <v>157.28882333333331</v>
      </c>
      <c r="B4476" s="91"/>
    </row>
    <row r="4477" spans="1:2" x14ac:dyDescent="0.25">
      <c r="A4477" s="91">
        <v>156.69844000000001</v>
      </c>
      <c r="B4477" s="91"/>
    </row>
    <row r="4478" spans="1:2" x14ac:dyDescent="0.25">
      <c r="A4478" s="91">
        <v>155.95804666666666</v>
      </c>
      <c r="B4478" s="91"/>
    </row>
    <row r="4479" spans="1:2" x14ac:dyDescent="0.25">
      <c r="A4479" s="91">
        <v>160.95608333333331</v>
      </c>
      <c r="B4479" s="91"/>
    </row>
    <row r="4480" spans="1:2" x14ac:dyDescent="0.25">
      <c r="A4480" s="91">
        <v>179.29673666666667</v>
      </c>
      <c r="B4480" s="91"/>
    </row>
    <row r="4481" spans="1:2" x14ac:dyDescent="0.25">
      <c r="A4481" s="91">
        <v>217.60156666666668</v>
      </c>
      <c r="B4481" s="91"/>
    </row>
    <row r="4482" spans="1:2" x14ac:dyDescent="0.25">
      <c r="A4482" s="91">
        <v>230.7268133333333</v>
      </c>
      <c r="B4482" s="91"/>
    </row>
    <row r="4483" spans="1:2" x14ac:dyDescent="0.25">
      <c r="A4483" s="91">
        <v>213.96513000000002</v>
      </c>
      <c r="B4483" s="91"/>
    </row>
    <row r="4484" spans="1:2" x14ac:dyDescent="0.25">
      <c r="A4484" s="91">
        <v>195.74950000000001</v>
      </c>
      <c r="B4484" s="91"/>
    </row>
    <row r="4485" spans="1:2" x14ac:dyDescent="0.25">
      <c r="A4485" s="91">
        <v>182.54225333333335</v>
      </c>
      <c r="B4485" s="91"/>
    </row>
    <row r="4486" spans="1:2" x14ac:dyDescent="0.25">
      <c r="A4486" s="91">
        <v>167.99650333333332</v>
      </c>
      <c r="B4486" s="91"/>
    </row>
    <row r="4487" spans="1:2" x14ac:dyDescent="0.25">
      <c r="A4487" s="91">
        <v>143.25021333333331</v>
      </c>
      <c r="B4487" s="91"/>
    </row>
    <row r="4488" spans="1:2" x14ac:dyDescent="0.25">
      <c r="A4488" s="91">
        <v>120.67560333333331</v>
      </c>
      <c r="B4488" s="91"/>
    </row>
    <row r="4489" spans="1:2" x14ac:dyDescent="0.25">
      <c r="A4489" s="91">
        <v>104.83153333333333</v>
      </c>
      <c r="B4489" s="91"/>
    </row>
    <row r="4490" spans="1:2" x14ac:dyDescent="0.25">
      <c r="A4490" s="91">
        <v>95.124246666666664</v>
      </c>
      <c r="B4490" s="91"/>
    </row>
    <row r="4491" spans="1:2" x14ac:dyDescent="0.25">
      <c r="A4491" s="91">
        <v>89.967959999999991</v>
      </c>
      <c r="B4491" s="91"/>
    </row>
    <row r="4492" spans="1:2" x14ac:dyDescent="0.25">
      <c r="A4492" s="91">
        <v>86.040786666666662</v>
      </c>
      <c r="B4492" s="91"/>
    </row>
    <row r="4493" spans="1:2" x14ac:dyDescent="0.25">
      <c r="A4493" s="91">
        <v>86.842580000000012</v>
      </c>
      <c r="B4493" s="91"/>
    </row>
    <row r="4494" spans="1:2" x14ac:dyDescent="0.25">
      <c r="A4494" s="91">
        <v>100.82810333333335</v>
      </c>
      <c r="B4494" s="91"/>
    </row>
    <row r="4495" spans="1:2" x14ac:dyDescent="0.25">
      <c r="A4495" s="91">
        <v>124.36271333333333</v>
      </c>
      <c r="B4495" s="91"/>
    </row>
    <row r="4496" spans="1:2" x14ac:dyDescent="0.25">
      <c r="A4496" s="91">
        <v>139.59580666666665</v>
      </c>
      <c r="B4496" s="91"/>
    </row>
    <row r="4497" spans="1:2" x14ac:dyDescent="0.25">
      <c r="A4497" s="91">
        <v>145.49205666666666</v>
      </c>
      <c r="B4497" s="91"/>
    </row>
    <row r="4498" spans="1:2" x14ac:dyDescent="0.25">
      <c r="A4498" s="91">
        <v>149.81495000000001</v>
      </c>
      <c r="B4498" s="91"/>
    </row>
    <row r="4499" spans="1:2" x14ac:dyDescent="0.25">
      <c r="A4499" s="91">
        <v>154.07499333333331</v>
      </c>
      <c r="B4499" s="91"/>
    </row>
    <row r="4500" spans="1:2" x14ac:dyDescent="0.25">
      <c r="A4500" s="91">
        <v>158.92494666666664</v>
      </c>
      <c r="B4500" s="91"/>
    </row>
    <row r="4501" spans="1:2" x14ac:dyDescent="0.25">
      <c r="A4501" s="91">
        <v>159.71881666666664</v>
      </c>
      <c r="B4501" s="91"/>
    </row>
    <row r="4502" spans="1:2" x14ac:dyDescent="0.25">
      <c r="A4502" s="91">
        <v>158.08400333333336</v>
      </c>
      <c r="B4502" s="91"/>
    </row>
    <row r="4503" spans="1:2" x14ac:dyDescent="0.25">
      <c r="A4503" s="91">
        <v>159.12737333333331</v>
      </c>
      <c r="B4503" s="91"/>
    </row>
    <row r="4504" spans="1:2" x14ac:dyDescent="0.25">
      <c r="A4504" s="91">
        <v>170.50779666666668</v>
      </c>
      <c r="B4504" s="91"/>
    </row>
    <row r="4505" spans="1:2" x14ac:dyDescent="0.25">
      <c r="A4505" s="91">
        <v>198.67342666666667</v>
      </c>
      <c r="B4505" s="91"/>
    </row>
    <row r="4506" spans="1:2" x14ac:dyDescent="0.25">
      <c r="A4506" s="91">
        <v>207.03747666666666</v>
      </c>
      <c r="B4506" s="91"/>
    </row>
    <row r="4507" spans="1:2" x14ac:dyDescent="0.25">
      <c r="A4507" s="91">
        <v>194.03025333333332</v>
      </c>
      <c r="B4507" s="91"/>
    </row>
    <row r="4508" spans="1:2" x14ac:dyDescent="0.25">
      <c r="A4508" s="91">
        <v>178.81482666666665</v>
      </c>
      <c r="B4508" s="91"/>
    </row>
    <row r="4509" spans="1:2" x14ac:dyDescent="0.25">
      <c r="A4509" s="91">
        <v>168.60681666666665</v>
      </c>
      <c r="B4509" s="91"/>
    </row>
    <row r="4510" spans="1:2" x14ac:dyDescent="0.25">
      <c r="A4510" s="91">
        <v>160.0017</v>
      </c>
      <c r="B4510" s="91"/>
    </row>
    <row r="4511" spans="1:2" x14ac:dyDescent="0.25">
      <c r="A4511" s="91">
        <v>143.25545333333335</v>
      </c>
      <c r="B4511" s="91"/>
    </row>
    <row r="4512" spans="1:2" x14ac:dyDescent="0.25">
      <c r="A4512" s="91">
        <v>123.77208000000002</v>
      </c>
      <c r="B4512" s="91"/>
    </row>
    <row r="4513" spans="1:2" x14ac:dyDescent="0.25">
      <c r="A4513" s="91">
        <v>108.03274</v>
      </c>
      <c r="B4513" s="91"/>
    </row>
    <row r="4514" spans="1:2" x14ac:dyDescent="0.25">
      <c r="A4514" s="91">
        <v>98.38106333333333</v>
      </c>
      <c r="B4514" s="91"/>
    </row>
    <row r="4515" spans="1:2" x14ac:dyDescent="0.25">
      <c r="A4515" s="91">
        <v>90.850279999999998</v>
      </c>
      <c r="B4515" s="91"/>
    </row>
    <row r="4516" spans="1:2" x14ac:dyDescent="0.25">
      <c r="A4516" s="91">
        <v>85.361829999999998</v>
      </c>
      <c r="B4516" s="91"/>
    </row>
    <row r="4517" spans="1:2" x14ac:dyDescent="0.25">
      <c r="A4517" s="91">
        <v>84.767739999999989</v>
      </c>
      <c r="B4517" s="91"/>
    </row>
    <row r="4518" spans="1:2" x14ac:dyDescent="0.25">
      <c r="A4518" s="91">
        <v>92.026560000000003</v>
      </c>
      <c r="B4518" s="91"/>
    </row>
    <row r="4519" spans="1:2" x14ac:dyDescent="0.25">
      <c r="A4519" s="91">
        <v>112.22419333333333</v>
      </c>
      <c r="B4519" s="91"/>
    </row>
    <row r="4520" spans="1:2" x14ac:dyDescent="0.25">
      <c r="A4520" s="91">
        <v>140.33634666666669</v>
      </c>
      <c r="B4520" s="91"/>
    </row>
    <row r="4521" spans="1:2" x14ac:dyDescent="0.25">
      <c r="A4521" s="91">
        <v>161.11575666666667</v>
      </c>
      <c r="B4521" s="91"/>
    </row>
    <row r="4522" spans="1:2" x14ac:dyDescent="0.25">
      <c r="A4522" s="91">
        <v>171.12565999999998</v>
      </c>
      <c r="B4522" s="91"/>
    </row>
    <row r="4523" spans="1:2" x14ac:dyDescent="0.25">
      <c r="A4523" s="91">
        <v>174.39949999999999</v>
      </c>
      <c r="B4523" s="91"/>
    </row>
    <row r="4524" spans="1:2" x14ac:dyDescent="0.25">
      <c r="A4524" s="91">
        <v>175.13228999999998</v>
      </c>
      <c r="B4524" s="91"/>
    </row>
    <row r="4525" spans="1:2" x14ac:dyDescent="0.25">
      <c r="A4525" s="91">
        <v>173.87619666666666</v>
      </c>
      <c r="B4525" s="91"/>
    </row>
    <row r="4526" spans="1:2" x14ac:dyDescent="0.25">
      <c r="A4526" s="91">
        <v>166.10859666666667</v>
      </c>
      <c r="B4526" s="91"/>
    </row>
    <row r="4527" spans="1:2" x14ac:dyDescent="0.25">
      <c r="A4527" s="91">
        <v>161.18760333333333</v>
      </c>
      <c r="B4527" s="91"/>
    </row>
    <row r="4528" spans="1:2" x14ac:dyDescent="0.25">
      <c r="A4528" s="91">
        <v>162.27485999999999</v>
      </c>
      <c r="B4528" s="91"/>
    </row>
    <row r="4529" spans="1:2" x14ac:dyDescent="0.25">
      <c r="A4529" s="91">
        <v>181.38096333333334</v>
      </c>
      <c r="B4529" s="91"/>
    </row>
    <row r="4530" spans="1:2" x14ac:dyDescent="0.25">
      <c r="A4530" s="91">
        <v>193.4785</v>
      </c>
      <c r="B4530" s="91"/>
    </row>
    <row r="4531" spans="1:2" x14ac:dyDescent="0.25">
      <c r="A4531" s="91">
        <v>183.34448333333333</v>
      </c>
      <c r="B4531" s="91"/>
    </row>
    <row r="4532" spans="1:2" x14ac:dyDescent="0.25">
      <c r="A4532" s="91">
        <v>171.79280666666665</v>
      </c>
      <c r="B4532" s="91"/>
    </row>
    <row r="4533" spans="1:2" x14ac:dyDescent="0.25">
      <c r="A4533" s="91">
        <v>164.53619</v>
      </c>
      <c r="B4533" s="91"/>
    </row>
    <row r="4534" spans="1:2" x14ac:dyDescent="0.25">
      <c r="A4534" s="91">
        <v>157.39943</v>
      </c>
      <c r="B4534" s="91"/>
    </row>
    <row r="4535" spans="1:2" x14ac:dyDescent="0.25">
      <c r="A4535" s="91">
        <v>141.53116333333332</v>
      </c>
      <c r="B4535" s="91"/>
    </row>
    <row r="4536" spans="1:2" x14ac:dyDescent="0.25">
      <c r="A4536" s="91">
        <v>123.29940333333333</v>
      </c>
      <c r="B4536" s="91"/>
    </row>
    <row r="4537" spans="1:2" x14ac:dyDescent="0.25">
      <c r="A4537" s="91">
        <v>108.16285000000001</v>
      </c>
      <c r="B4537" s="91"/>
    </row>
    <row r="4538" spans="1:2" x14ac:dyDescent="0.25">
      <c r="A4538" s="91">
        <v>97.651080000000007</v>
      </c>
      <c r="B4538" s="91"/>
    </row>
    <row r="4539" spans="1:2" x14ac:dyDescent="0.25">
      <c r="A4539" s="91">
        <v>91.564756666666668</v>
      </c>
      <c r="B4539" s="91"/>
    </row>
    <row r="4540" spans="1:2" x14ac:dyDescent="0.25">
      <c r="A4540" s="91">
        <v>86.126073333333323</v>
      </c>
      <c r="B4540" s="91"/>
    </row>
    <row r="4541" spans="1:2" x14ac:dyDescent="0.25">
      <c r="A4541" s="91">
        <v>84.586649999999992</v>
      </c>
      <c r="B4541" s="91"/>
    </row>
    <row r="4542" spans="1:2" x14ac:dyDescent="0.25">
      <c r="A4542" s="91">
        <v>90.314730000000012</v>
      </c>
      <c r="B4542" s="91"/>
    </row>
    <row r="4543" spans="1:2" x14ac:dyDescent="0.25">
      <c r="A4543" s="91">
        <v>107.46953666666667</v>
      </c>
      <c r="B4543" s="91"/>
    </row>
    <row r="4544" spans="1:2" x14ac:dyDescent="0.25">
      <c r="A4544" s="91">
        <v>133.64246666666665</v>
      </c>
      <c r="B4544" s="91"/>
    </row>
    <row r="4545" spans="1:2" x14ac:dyDescent="0.25">
      <c r="A4545" s="91">
        <v>156.12483666666668</v>
      </c>
      <c r="B4545" s="91"/>
    </row>
    <row r="4546" spans="1:2" x14ac:dyDescent="0.25">
      <c r="A4546" s="91">
        <v>168.79136333333332</v>
      </c>
      <c r="B4546" s="91"/>
    </row>
    <row r="4547" spans="1:2" x14ac:dyDescent="0.25">
      <c r="A4547" s="91">
        <v>174.16896333333335</v>
      </c>
      <c r="B4547" s="91"/>
    </row>
    <row r="4548" spans="1:2" x14ac:dyDescent="0.25">
      <c r="A4548" s="91">
        <v>176.50705666666664</v>
      </c>
      <c r="B4548" s="91"/>
    </row>
    <row r="4549" spans="1:2" x14ac:dyDescent="0.25">
      <c r="A4549" s="91">
        <v>174.42440666666667</v>
      </c>
      <c r="B4549" s="91"/>
    </row>
    <row r="4550" spans="1:2" x14ac:dyDescent="0.25">
      <c r="A4550" s="91">
        <v>168.71751333333333</v>
      </c>
      <c r="B4550" s="91"/>
    </row>
    <row r="4551" spans="1:2" x14ac:dyDescent="0.25">
      <c r="A4551" s="91">
        <v>166.26145</v>
      </c>
      <c r="B4551" s="91"/>
    </row>
    <row r="4552" spans="1:2" x14ac:dyDescent="0.25">
      <c r="A4552" s="91">
        <v>173.11675</v>
      </c>
      <c r="B4552" s="91"/>
    </row>
    <row r="4553" spans="1:2" x14ac:dyDescent="0.25">
      <c r="A4553" s="91">
        <v>195.44584</v>
      </c>
      <c r="B4553" s="91"/>
    </row>
    <row r="4554" spans="1:2" x14ac:dyDescent="0.25">
      <c r="A4554" s="91">
        <v>214.56412333333336</v>
      </c>
      <c r="B4554" s="91"/>
    </row>
    <row r="4555" spans="1:2" x14ac:dyDescent="0.25">
      <c r="A4555" s="91">
        <v>207.71051333333338</v>
      </c>
      <c r="B4555" s="91"/>
    </row>
    <row r="4556" spans="1:2" x14ac:dyDescent="0.25">
      <c r="A4556" s="91">
        <v>194.69131666666667</v>
      </c>
      <c r="B4556" s="91"/>
    </row>
    <row r="4557" spans="1:2" x14ac:dyDescent="0.25">
      <c r="A4557" s="91">
        <v>185.04397333333333</v>
      </c>
      <c r="B4557" s="91"/>
    </row>
    <row r="4558" spans="1:2" x14ac:dyDescent="0.25">
      <c r="A4558" s="91">
        <v>172.24391666666668</v>
      </c>
      <c r="B4558" s="91"/>
    </row>
    <row r="4559" spans="1:2" x14ac:dyDescent="0.25">
      <c r="A4559" s="91">
        <v>148.03089666666668</v>
      </c>
      <c r="B4559" s="91"/>
    </row>
    <row r="4560" spans="1:2" x14ac:dyDescent="0.25">
      <c r="A4560" s="91">
        <v>124.02082666666668</v>
      </c>
      <c r="B4560" s="91"/>
    </row>
    <row r="4561" spans="1:2" x14ac:dyDescent="0.25">
      <c r="A4561" s="91">
        <v>109.01019333333333</v>
      </c>
      <c r="B4561" s="91"/>
    </row>
    <row r="4562" spans="1:2" x14ac:dyDescent="0.25">
      <c r="A4562" s="91">
        <v>99.88263666666667</v>
      </c>
      <c r="B4562" s="91"/>
    </row>
    <row r="4563" spans="1:2" x14ac:dyDescent="0.25">
      <c r="A4563" s="91">
        <v>93.266476666666662</v>
      </c>
      <c r="B4563" s="91"/>
    </row>
    <row r="4564" spans="1:2" x14ac:dyDescent="0.25">
      <c r="A4564" s="91">
        <v>89.136633333333336</v>
      </c>
      <c r="B4564" s="91"/>
    </row>
    <row r="4565" spans="1:2" x14ac:dyDescent="0.25">
      <c r="A4565" s="91">
        <v>89.671473333333324</v>
      </c>
      <c r="B4565" s="91"/>
    </row>
    <row r="4566" spans="1:2" x14ac:dyDescent="0.25">
      <c r="A4566" s="91">
        <v>100.85873000000001</v>
      </c>
      <c r="B4566" s="91"/>
    </row>
    <row r="4567" spans="1:2" x14ac:dyDescent="0.25">
      <c r="A4567" s="91">
        <v>119.51465999999999</v>
      </c>
      <c r="B4567" s="91"/>
    </row>
    <row r="4568" spans="1:2" x14ac:dyDescent="0.25">
      <c r="A4568" s="91">
        <v>135.17868666666669</v>
      </c>
      <c r="B4568" s="91"/>
    </row>
    <row r="4569" spans="1:2" x14ac:dyDescent="0.25">
      <c r="A4569" s="91">
        <v>144.90093000000002</v>
      </c>
      <c r="B4569" s="91"/>
    </row>
    <row r="4570" spans="1:2" x14ac:dyDescent="0.25">
      <c r="A4570" s="91">
        <v>151.40676999999999</v>
      </c>
      <c r="B4570" s="91"/>
    </row>
    <row r="4571" spans="1:2" x14ac:dyDescent="0.25">
      <c r="A4571" s="91">
        <v>157.41807666666671</v>
      </c>
      <c r="B4571" s="91"/>
    </row>
    <row r="4572" spans="1:2" x14ac:dyDescent="0.25">
      <c r="A4572" s="91">
        <v>164.92316333333335</v>
      </c>
      <c r="B4572" s="91"/>
    </row>
    <row r="4573" spans="1:2" x14ac:dyDescent="0.25">
      <c r="A4573" s="91">
        <v>170.85218333333333</v>
      </c>
      <c r="B4573" s="91"/>
    </row>
    <row r="4574" spans="1:2" x14ac:dyDescent="0.25">
      <c r="A4574" s="91">
        <v>172.21117666666669</v>
      </c>
      <c r="B4574" s="91"/>
    </row>
    <row r="4575" spans="1:2" x14ac:dyDescent="0.25">
      <c r="A4575" s="91">
        <v>171.95210333333335</v>
      </c>
      <c r="B4575" s="91"/>
    </row>
    <row r="4576" spans="1:2" x14ac:dyDescent="0.25">
      <c r="A4576" s="91">
        <v>182.93383666666668</v>
      </c>
      <c r="B4576" s="91"/>
    </row>
    <row r="4577" spans="1:2" x14ac:dyDescent="0.25">
      <c r="A4577" s="91">
        <v>224.85120000000003</v>
      </c>
      <c r="B4577" s="91"/>
    </row>
    <row r="4578" spans="1:2" x14ac:dyDescent="0.25">
      <c r="A4578" s="91">
        <v>248.93131999999997</v>
      </c>
      <c r="B4578" s="91"/>
    </row>
    <row r="4579" spans="1:2" x14ac:dyDescent="0.25">
      <c r="A4579" s="91">
        <v>231.1509033333333</v>
      </c>
      <c r="B4579" s="91"/>
    </row>
    <row r="4580" spans="1:2" x14ac:dyDescent="0.25">
      <c r="A4580" s="91">
        <v>206.34415333333337</v>
      </c>
      <c r="B4580" s="91"/>
    </row>
    <row r="4581" spans="1:2" x14ac:dyDescent="0.25">
      <c r="A4581" s="91">
        <v>190.52204</v>
      </c>
      <c r="B4581" s="91"/>
    </row>
    <row r="4582" spans="1:2" x14ac:dyDescent="0.25">
      <c r="A4582" s="91">
        <v>173.67204999999998</v>
      </c>
      <c r="B4582" s="91"/>
    </row>
    <row r="4583" spans="1:2" x14ac:dyDescent="0.25">
      <c r="A4583" s="91">
        <v>146.66490333333331</v>
      </c>
      <c r="B4583" s="91"/>
    </row>
    <row r="4584" spans="1:2" x14ac:dyDescent="0.25">
      <c r="A4584" s="91">
        <v>122.72488333333331</v>
      </c>
      <c r="B4584" s="91"/>
    </row>
    <row r="4585" spans="1:2" x14ac:dyDescent="0.25">
      <c r="A4585" s="91">
        <v>106.24305666666667</v>
      </c>
      <c r="B4585" s="91"/>
    </row>
    <row r="4586" spans="1:2" x14ac:dyDescent="0.25">
      <c r="A4586" s="91">
        <v>97.368286666666677</v>
      </c>
      <c r="B4586" s="91"/>
    </row>
    <row r="4587" spans="1:2" x14ac:dyDescent="0.25">
      <c r="A4587" s="91">
        <v>90.77752666666666</v>
      </c>
      <c r="B4587" s="91"/>
    </row>
    <row r="4588" spans="1:2" x14ac:dyDescent="0.25">
      <c r="A4588" s="91">
        <v>86.876419999999982</v>
      </c>
      <c r="B4588" s="91"/>
    </row>
    <row r="4589" spans="1:2" x14ac:dyDescent="0.25">
      <c r="A4589" s="91">
        <v>87.588700000000003</v>
      </c>
      <c r="B4589" s="91"/>
    </row>
    <row r="4590" spans="1:2" x14ac:dyDescent="0.25">
      <c r="A4590" s="91">
        <v>99.055996666666658</v>
      </c>
      <c r="B4590" s="91"/>
    </row>
    <row r="4591" spans="1:2" x14ac:dyDescent="0.25">
      <c r="A4591" s="91">
        <v>118.08307666666667</v>
      </c>
      <c r="B4591" s="91"/>
    </row>
    <row r="4592" spans="1:2" x14ac:dyDescent="0.25">
      <c r="A4592" s="91">
        <v>133.93276666666668</v>
      </c>
      <c r="B4592" s="91"/>
    </row>
    <row r="4593" spans="1:2" x14ac:dyDescent="0.25">
      <c r="A4593" s="91">
        <v>141.20879666666667</v>
      </c>
      <c r="B4593" s="91"/>
    </row>
    <row r="4594" spans="1:2" x14ac:dyDescent="0.25">
      <c r="A4594" s="91">
        <v>144.37151333333333</v>
      </c>
      <c r="B4594" s="91"/>
    </row>
    <row r="4595" spans="1:2" x14ac:dyDescent="0.25">
      <c r="A4595" s="91">
        <v>148.23129999999998</v>
      </c>
      <c r="B4595" s="91"/>
    </row>
    <row r="4596" spans="1:2" x14ac:dyDescent="0.25">
      <c r="A4596" s="91">
        <v>153.53415666666666</v>
      </c>
      <c r="B4596" s="91"/>
    </row>
    <row r="4597" spans="1:2" x14ac:dyDescent="0.25">
      <c r="A4597" s="91">
        <v>153.81640333333334</v>
      </c>
      <c r="B4597" s="91"/>
    </row>
    <row r="4598" spans="1:2" x14ac:dyDescent="0.25">
      <c r="A4598" s="91">
        <v>152.72553333333335</v>
      </c>
      <c r="B4598" s="91"/>
    </row>
    <row r="4599" spans="1:2" x14ac:dyDescent="0.25">
      <c r="A4599" s="91">
        <v>155.03031000000001</v>
      </c>
      <c r="B4599" s="91"/>
    </row>
    <row r="4600" spans="1:2" x14ac:dyDescent="0.25">
      <c r="A4600" s="91">
        <v>169.33620999999999</v>
      </c>
      <c r="B4600" s="91"/>
    </row>
    <row r="4601" spans="1:2" x14ac:dyDescent="0.25">
      <c r="A4601" s="91">
        <v>204.16585000000001</v>
      </c>
      <c r="B4601" s="91"/>
    </row>
    <row r="4602" spans="1:2" x14ac:dyDescent="0.25">
      <c r="A4602" s="91">
        <v>221.17489999999998</v>
      </c>
      <c r="B4602" s="91"/>
    </row>
    <row r="4603" spans="1:2" x14ac:dyDescent="0.25">
      <c r="A4603" s="91">
        <v>208.96855333333332</v>
      </c>
      <c r="B4603" s="91"/>
    </row>
    <row r="4604" spans="1:2" x14ac:dyDescent="0.25">
      <c r="A4604" s="91">
        <v>192.94858333333335</v>
      </c>
      <c r="B4604" s="91"/>
    </row>
    <row r="4605" spans="1:2" x14ac:dyDescent="0.25">
      <c r="A4605" s="91">
        <v>181.51468666666668</v>
      </c>
      <c r="B4605" s="91"/>
    </row>
    <row r="4606" spans="1:2" x14ac:dyDescent="0.25">
      <c r="A4606" s="91">
        <v>166.07220000000001</v>
      </c>
      <c r="B4606" s="91"/>
    </row>
    <row r="4607" spans="1:2" x14ac:dyDescent="0.25">
      <c r="A4607" s="91">
        <v>143.27519000000001</v>
      </c>
      <c r="B4607" s="91"/>
    </row>
    <row r="4608" spans="1:2" x14ac:dyDescent="0.25">
      <c r="A4608" s="91">
        <v>125.68013666666667</v>
      </c>
      <c r="B4608" s="91"/>
    </row>
    <row r="4609" spans="1:2" x14ac:dyDescent="0.25">
      <c r="A4609" s="91">
        <v>110.65210999999999</v>
      </c>
      <c r="B4609" s="91"/>
    </row>
    <row r="4610" spans="1:2" x14ac:dyDescent="0.25">
      <c r="A4610" s="91">
        <v>99.517156666666665</v>
      </c>
      <c r="B4610" s="91"/>
    </row>
    <row r="4611" spans="1:2" x14ac:dyDescent="0.25">
      <c r="A4611" s="91">
        <v>90.605863333333332</v>
      </c>
      <c r="B4611" s="91"/>
    </row>
    <row r="4612" spans="1:2" x14ac:dyDescent="0.25">
      <c r="A4612" s="91">
        <v>86.322823333333346</v>
      </c>
      <c r="B4612" s="91"/>
    </row>
    <row r="4613" spans="1:2" x14ac:dyDescent="0.25">
      <c r="A4613" s="91">
        <v>87.470970000000008</v>
      </c>
      <c r="B4613" s="91"/>
    </row>
    <row r="4614" spans="1:2" x14ac:dyDescent="0.25">
      <c r="A4614" s="91">
        <v>99.134700000000009</v>
      </c>
      <c r="B4614" s="91"/>
    </row>
    <row r="4615" spans="1:2" x14ac:dyDescent="0.25">
      <c r="A4615" s="91">
        <v>118.64380999999999</v>
      </c>
      <c r="B4615" s="91"/>
    </row>
    <row r="4616" spans="1:2" x14ac:dyDescent="0.25">
      <c r="A4616" s="91">
        <v>135.68384</v>
      </c>
      <c r="B4616" s="91"/>
    </row>
    <row r="4617" spans="1:2" x14ac:dyDescent="0.25">
      <c r="A4617" s="91">
        <v>146.34077333333335</v>
      </c>
      <c r="B4617" s="91"/>
    </row>
    <row r="4618" spans="1:2" x14ac:dyDescent="0.25">
      <c r="A4618" s="91">
        <v>152.64226333333332</v>
      </c>
      <c r="B4618" s="91"/>
    </row>
    <row r="4619" spans="1:2" x14ac:dyDescent="0.25">
      <c r="A4619" s="91">
        <v>160.58191666666664</v>
      </c>
      <c r="B4619" s="91"/>
    </row>
    <row r="4620" spans="1:2" x14ac:dyDescent="0.25">
      <c r="A4620" s="91">
        <v>171.57804333333334</v>
      </c>
      <c r="B4620" s="91"/>
    </row>
    <row r="4621" spans="1:2" x14ac:dyDescent="0.25">
      <c r="A4621" s="91">
        <v>170.35248666666664</v>
      </c>
      <c r="B4621" s="91"/>
    </row>
    <row r="4622" spans="1:2" x14ac:dyDescent="0.25">
      <c r="A4622" s="91">
        <v>166.65102000000002</v>
      </c>
      <c r="B4622" s="91"/>
    </row>
    <row r="4623" spans="1:2" x14ac:dyDescent="0.25">
      <c r="A4623" s="91">
        <v>167.25722333333334</v>
      </c>
      <c r="B4623" s="91"/>
    </row>
    <row r="4624" spans="1:2" x14ac:dyDescent="0.25">
      <c r="A4624" s="91">
        <v>180.46219333333335</v>
      </c>
      <c r="B4624" s="91"/>
    </row>
    <row r="4625" spans="1:2" x14ac:dyDescent="0.25">
      <c r="A4625" s="91">
        <v>213.36226666666667</v>
      </c>
      <c r="B4625" s="91"/>
    </row>
    <row r="4626" spans="1:2" x14ac:dyDescent="0.25">
      <c r="A4626" s="91">
        <v>230.44068333333337</v>
      </c>
      <c r="B4626" s="91"/>
    </row>
    <row r="4627" spans="1:2" x14ac:dyDescent="0.25">
      <c r="A4627" s="91">
        <v>212.98647000000003</v>
      </c>
      <c r="B4627" s="91"/>
    </row>
    <row r="4628" spans="1:2" x14ac:dyDescent="0.25">
      <c r="A4628" s="91">
        <v>194.03783333333334</v>
      </c>
      <c r="B4628" s="91"/>
    </row>
    <row r="4629" spans="1:2" x14ac:dyDescent="0.25">
      <c r="A4629" s="91">
        <v>181.00387000000001</v>
      </c>
      <c r="B4629" s="91"/>
    </row>
    <row r="4630" spans="1:2" x14ac:dyDescent="0.25">
      <c r="A4630" s="91">
        <v>168.09758666666664</v>
      </c>
      <c r="B4630" s="91"/>
    </row>
    <row r="4631" spans="1:2" x14ac:dyDescent="0.25">
      <c r="A4631" s="91">
        <v>144.20233666666667</v>
      </c>
      <c r="B4631" s="91"/>
    </row>
    <row r="4632" spans="1:2" x14ac:dyDescent="0.25">
      <c r="A4632" s="91">
        <v>121.33771666666668</v>
      </c>
      <c r="B4632" s="91"/>
    </row>
    <row r="4633" spans="1:2" x14ac:dyDescent="0.25">
      <c r="A4633" s="91">
        <v>105.83028999999999</v>
      </c>
      <c r="B4633" s="91"/>
    </row>
    <row r="4634" spans="1:2" x14ac:dyDescent="0.25">
      <c r="A4634" s="91">
        <v>96.343953333333332</v>
      </c>
      <c r="B4634" s="91"/>
    </row>
    <row r="4635" spans="1:2" x14ac:dyDescent="0.25">
      <c r="A4635" s="91">
        <v>90.127760000000009</v>
      </c>
      <c r="B4635" s="91"/>
    </row>
    <row r="4636" spans="1:2" x14ac:dyDescent="0.25">
      <c r="A4636" s="91">
        <v>86.015986666666663</v>
      </c>
      <c r="B4636" s="91"/>
    </row>
    <row r="4637" spans="1:2" x14ac:dyDescent="0.25">
      <c r="A4637" s="91">
        <v>86.875799999999998</v>
      </c>
      <c r="B4637" s="91"/>
    </row>
    <row r="4638" spans="1:2" x14ac:dyDescent="0.25">
      <c r="A4638" s="91">
        <v>97.328366666666668</v>
      </c>
      <c r="B4638" s="91"/>
    </row>
    <row r="4639" spans="1:2" x14ac:dyDescent="0.25">
      <c r="A4639" s="91">
        <v>115.91290333333333</v>
      </c>
      <c r="B4639" s="91"/>
    </row>
    <row r="4640" spans="1:2" x14ac:dyDescent="0.25">
      <c r="A4640" s="91">
        <v>132.95677000000001</v>
      </c>
      <c r="B4640" s="91"/>
    </row>
    <row r="4641" spans="1:2" x14ac:dyDescent="0.25">
      <c r="A4641" s="91">
        <v>141.91800999999998</v>
      </c>
      <c r="B4641" s="91"/>
    </row>
    <row r="4642" spans="1:2" x14ac:dyDescent="0.25">
      <c r="A4642" s="91">
        <v>150.26983333333334</v>
      </c>
      <c r="B4642" s="91"/>
    </row>
    <row r="4643" spans="1:2" x14ac:dyDescent="0.25">
      <c r="A4643" s="91">
        <v>154.07578666666666</v>
      </c>
      <c r="B4643" s="91"/>
    </row>
    <row r="4644" spans="1:2" x14ac:dyDescent="0.25">
      <c r="A4644" s="91">
        <v>157.60577666666666</v>
      </c>
      <c r="B4644" s="91"/>
    </row>
    <row r="4645" spans="1:2" x14ac:dyDescent="0.25">
      <c r="A4645" s="91">
        <v>155.84965333333332</v>
      </c>
      <c r="B4645" s="91"/>
    </row>
    <row r="4646" spans="1:2" x14ac:dyDescent="0.25">
      <c r="A4646" s="91">
        <v>155.82762</v>
      </c>
      <c r="B4646" s="91"/>
    </row>
    <row r="4647" spans="1:2" x14ac:dyDescent="0.25">
      <c r="A4647" s="91">
        <v>159.11842666666666</v>
      </c>
      <c r="B4647" s="91"/>
    </row>
    <row r="4648" spans="1:2" x14ac:dyDescent="0.25">
      <c r="A4648" s="91">
        <v>170.05302333333333</v>
      </c>
      <c r="B4648" s="91"/>
    </row>
    <row r="4649" spans="1:2" x14ac:dyDescent="0.25">
      <c r="A4649" s="91">
        <v>209.27443333333335</v>
      </c>
      <c r="B4649" s="91"/>
    </row>
    <row r="4650" spans="1:2" x14ac:dyDescent="0.25">
      <c r="A4650" s="91">
        <v>220.19861666666668</v>
      </c>
      <c r="B4650" s="91"/>
    </row>
    <row r="4651" spans="1:2" x14ac:dyDescent="0.25">
      <c r="A4651" s="91">
        <v>205.93496999999999</v>
      </c>
      <c r="B4651" s="91"/>
    </row>
    <row r="4652" spans="1:2" x14ac:dyDescent="0.25">
      <c r="A4652" s="91">
        <v>189.09219999999999</v>
      </c>
      <c r="B4652" s="91"/>
    </row>
    <row r="4653" spans="1:2" x14ac:dyDescent="0.25">
      <c r="A4653" s="91">
        <v>177.95456999999999</v>
      </c>
      <c r="B4653" s="91"/>
    </row>
    <row r="4654" spans="1:2" x14ac:dyDescent="0.25">
      <c r="A4654" s="91">
        <v>164.18415666666669</v>
      </c>
      <c r="B4654" s="91"/>
    </row>
    <row r="4655" spans="1:2" x14ac:dyDescent="0.25">
      <c r="A4655" s="91">
        <v>140.86718000000002</v>
      </c>
      <c r="B4655" s="91"/>
    </row>
    <row r="4656" spans="1:2" x14ac:dyDescent="0.25">
      <c r="A4656" s="91">
        <v>119.81125666666668</v>
      </c>
      <c r="B4656" s="91"/>
    </row>
    <row r="4657" spans="1:2" x14ac:dyDescent="0.25">
      <c r="A4657" s="91">
        <v>105.08696333333334</v>
      </c>
      <c r="B4657" s="91"/>
    </row>
    <row r="4658" spans="1:2" x14ac:dyDescent="0.25">
      <c r="A4658" s="91">
        <v>96.736356666666666</v>
      </c>
      <c r="B4658" s="91"/>
    </row>
    <row r="4659" spans="1:2" x14ac:dyDescent="0.25">
      <c r="A4659" s="91">
        <v>90.287930000000003</v>
      </c>
      <c r="B4659" s="91"/>
    </row>
    <row r="4660" spans="1:2" x14ac:dyDescent="0.25">
      <c r="A4660" s="91">
        <v>85.604023333333316</v>
      </c>
      <c r="B4660" s="91"/>
    </row>
    <row r="4661" spans="1:2" x14ac:dyDescent="0.25">
      <c r="A4661" s="91">
        <v>86.27070333333333</v>
      </c>
      <c r="B4661" s="91"/>
    </row>
    <row r="4662" spans="1:2" x14ac:dyDescent="0.25">
      <c r="A4662" s="91">
        <v>96.872969999999995</v>
      </c>
      <c r="B4662" s="91"/>
    </row>
    <row r="4663" spans="1:2" x14ac:dyDescent="0.25">
      <c r="A4663" s="91">
        <v>115.80911999999999</v>
      </c>
      <c r="B4663" s="91"/>
    </row>
    <row r="4664" spans="1:2" x14ac:dyDescent="0.25">
      <c r="A4664" s="91">
        <v>132.80945</v>
      </c>
      <c r="B4664" s="91"/>
    </row>
    <row r="4665" spans="1:2" x14ac:dyDescent="0.25">
      <c r="A4665" s="91">
        <v>142.54875000000001</v>
      </c>
      <c r="B4665" s="91"/>
    </row>
    <row r="4666" spans="1:2" x14ac:dyDescent="0.25">
      <c r="A4666" s="91">
        <v>148.99906999999999</v>
      </c>
      <c r="B4666" s="91"/>
    </row>
    <row r="4667" spans="1:2" x14ac:dyDescent="0.25">
      <c r="A4667" s="91">
        <v>152.42922333333334</v>
      </c>
      <c r="B4667" s="91"/>
    </row>
    <row r="4668" spans="1:2" x14ac:dyDescent="0.25">
      <c r="A4668" s="91">
        <v>157.24245666666664</v>
      </c>
      <c r="B4668" s="91"/>
    </row>
    <row r="4669" spans="1:2" x14ac:dyDescent="0.25">
      <c r="A4669" s="91">
        <v>155.77417</v>
      </c>
      <c r="B4669" s="91"/>
    </row>
    <row r="4670" spans="1:2" x14ac:dyDescent="0.25">
      <c r="A4670" s="91">
        <v>154.54006666666666</v>
      </c>
      <c r="B4670" s="91"/>
    </row>
    <row r="4671" spans="1:2" x14ac:dyDescent="0.25">
      <c r="A4671" s="91">
        <v>155.66857333333331</v>
      </c>
      <c r="B4671" s="91"/>
    </row>
    <row r="4672" spans="1:2" x14ac:dyDescent="0.25">
      <c r="A4672" s="91">
        <v>164.02920666666668</v>
      </c>
      <c r="B4672" s="91"/>
    </row>
    <row r="4673" spans="1:2" x14ac:dyDescent="0.25">
      <c r="A4673" s="91">
        <v>187.96131</v>
      </c>
      <c r="B4673" s="91"/>
    </row>
    <row r="4674" spans="1:2" x14ac:dyDescent="0.25">
      <c r="A4674" s="91">
        <v>199.69765999999998</v>
      </c>
      <c r="B4674" s="91"/>
    </row>
    <row r="4675" spans="1:2" x14ac:dyDescent="0.25">
      <c r="A4675" s="91">
        <v>188.03808333333333</v>
      </c>
      <c r="B4675" s="91"/>
    </row>
    <row r="4676" spans="1:2" x14ac:dyDescent="0.25">
      <c r="A4676" s="91">
        <v>173.99807999999999</v>
      </c>
      <c r="B4676" s="91"/>
    </row>
    <row r="4677" spans="1:2" x14ac:dyDescent="0.25">
      <c r="A4677" s="91">
        <v>165.20978333333335</v>
      </c>
      <c r="B4677" s="91"/>
    </row>
    <row r="4678" spans="1:2" x14ac:dyDescent="0.25">
      <c r="A4678" s="91">
        <v>156.14206666666666</v>
      </c>
      <c r="B4678" s="91"/>
    </row>
    <row r="4679" spans="1:2" x14ac:dyDescent="0.25">
      <c r="A4679" s="91">
        <v>139.01901999999998</v>
      </c>
      <c r="B4679" s="91"/>
    </row>
    <row r="4680" spans="1:2" x14ac:dyDescent="0.25">
      <c r="A4680" s="91">
        <v>120.79748333333333</v>
      </c>
      <c r="B4680" s="91"/>
    </row>
    <row r="4681" spans="1:2" x14ac:dyDescent="0.25">
      <c r="A4681" s="91">
        <v>105.99034666666667</v>
      </c>
      <c r="B4681" s="91"/>
    </row>
    <row r="4682" spans="1:2" x14ac:dyDescent="0.25">
      <c r="A4682" s="91">
        <v>97.785786666666667</v>
      </c>
      <c r="B4682" s="91"/>
    </row>
    <row r="4683" spans="1:2" x14ac:dyDescent="0.25">
      <c r="A4683" s="91">
        <v>92.705496666666676</v>
      </c>
      <c r="B4683" s="91"/>
    </row>
    <row r="4684" spans="1:2" x14ac:dyDescent="0.25">
      <c r="A4684" s="91">
        <v>88.649876666666657</v>
      </c>
      <c r="B4684" s="91"/>
    </row>
    <row r="4685" spans="1:2" x14ac:dyDescent="0.25">
      <c r="A4685" s="91">
        <v>86.778893333333343</v>
      </c>
      <c r="B4685" s="91"/>
    </row>
    <row r="4686" spans="1:2" x14ac:dyDescent="0.25">
      <c r="A4686" s="91">
        <v>90.707599999999999</v>
      </c>
      <c r="B4686" s="91"/>
    </row>
    <row r="4687" spans="1:2" x14ac:dyDescent="0.25">
      <c r="A4687" s="91">
        <v>105.12908666666665</v>
      </c>
      <c r="B4687" s="91"/>
    </row>
    <row r="4688" spans="1:2" x14ac:dyDescent="0.25">
      <c r="A4688" s="91">
        <v>129.72695666666667</v>
      </c>
      <c r="B4688" s="91"/>
    </row>
    <row r="4689" spans="1:2" x14ac:dyDescent="0.25">
      <c r="A4689" s="91">
        <v>151.80661000000001</v>
      </c>
      <c r="B4689" s="91"/>
    </row>
    <row r="4690" spans="1:2" x14ac:dyDescent="0.25">
      <c r="A4690" s="91">
        <v>166.40891999999999</v>
      </c>
      <c r="B4690" s="91"/>
    </row>
    <row r="4691" spans="1:2" x14ac:dyDescent="0.25">
      <c r="A4691" s="91">
        <v>173.32173666666665</v>
      </c>
      <c r="B4691" s="91"/>
    </row>
    <row r="4692" spans="1:2" x14ac:dyDescent="0.25">
      <c r="A4692" s="91">
        <v>174.97356666666667</v>
      </c>
      <c r="B4692" s="91"/>
    </row>
    <row r="4693" spans="1:2" x14ac:dyDescent="0.25">
      <c r="A4693" s="91">
        <v>173.23340666666667</v>
      </c>
      <c r="B4693" s="91"/>
    </row>
    <row r="4694" spans="1:2" x14ac:dyDescent="0.25">
      <c r="A4694" s="91">
        <v>169.39306666666667</v>
      </c>
      <c r="B4694" s="91"/>
    </row>
    <row r="4695" spans="1:2" x14ac:dyDescent="0.25">
      <c r="A4695" s="91">
        <v>165.86371666666665</v>
      </c>
      <c r="B4695" s="91"/>
    </row>
    <row r="4696" spans="1:2" x14ac:dyDescent="0.25">
      <c r="A4696" s="91">
        <v>168.54872333333333</v>
      </c>
      <c r="B4696" s="91"/>
    </row>
    <row r="4697" spans="1:2" x14ac:dyDescent="0.25">
      <c r="A4697" s="91">
        <v>184.19324999999998</v>
      </c>
      <c r="B4697" s="91"/>
    </row>
    <row r="4698" spans="1:2" x14ac:dyDescent="0.25">
      <c r="A4698" s="91">
        <v>200.87885</v>
      </c>
      <c r="B4698" s="91"/>
    </row>
    <row r="4699" spans="1:2" x14ac:dyDescent="0.25">
      <c r="A4699" s="91">
        <v>191.07189</v>
      </c>
      <c r="B4699" s="91"/>
    </row>
    <row r="4700" spans="1:2" x14ac:dyDescent="0.25">
      <c r="A4700" s="91">
        <v>175.93763333333331</v>
      </c>
      <c r="B4700" s="91"/>
    </row>
    <row r="4701" spans="1:2" x14ac:dyDescent="0.25">
      <c r="A4701" s="91">
        <v>168.3403733333333</v>
      </c>
      <c r="B4701" s="91"/>
    </row>
    <row r="4702" spans="1:2" x14ac:dyDescent="0.25">
      <c r="A4702" s="91">
        <v>158.51925333333332</v>
      </c>
      <c r="B4702" s="91"/>
    </row>
    <row r="4703" spans="1:2" x14ac:dyDescent="0.25">
      <c r="A4703" s="91">
        <v>141.09473999999997</v>
      </c>
      <c r="B4703" s="91"/>
    </row>
    <row r="4704" spans="1:2" x14ac:dyDescent="0.25">
      <c r="A4704" s="91">
        <v>123.02713666666666</v>
      </c>
      <c r="B4704" s="91"/>
    </row>
    <row r="4705" spans="1:2" x14ac:dyDescent="0.25">
      <c r="A4705" s="91">
        <v>108.95886999999999</v>
      </c>
      <c r="B4705" s="91"/>
    </row>
    <row r="4706" spans="1:2" x14ac:dyDescent="0.25">
      <c r="A4706" s="91">
        <v>100.15088333333333</v>
      </c>
      <c r="B4706" s="91"/>
    </row>
    <row r="4707" spans="1:2" x14ac:dyDescent="0.25">
      <c r="A4707" s="91">
        <v>94.203130000000002</v>
      </c>
      <c r="B4707" s="91"/>
    </row>
    <row r="4708" spans="1:2" x14ac:dyDescent="0.25">
      <c r="A4708" s="91">
        <v>89.362176666666656</v>
      </c>
      <c r="B4708" s="91"/>
    </row>
    <row r="4709" spans="1:2" x14ac:dyDescent="0.25">
      <c r="A4709" s="91">
        <v>86.698259999999991</v>
      </c>
      <c r="B4709" s="91"/>
    </row>
    <row r="4710" spans="1:2" x14ac:dyDescent="0.25">
      <c r="A4710" s="91">
        <v>89.873000000000005</v>
      </c>
      <c r="B4710" s="91"/>
    </row>
    <row r="4711" spans="1:2" x14ac:dyDescent="0.25">
      <c r="A4711" s="91">
        <v>103.11968666666667</v>
      </c>
      <c r="B4711" s="91"/>
    </row>
    <row r="4712" spans="1:2" x14ac:dyDescent="0.25">
      <c r="A4712" s="91">
        <v>126.31488999999998</v>
      </c>
      <c r="B4712" s="91"/>
    </row>
    <row r="4713" spans="1:2" x14ac:dyDescent="0.25">
      <c r="A4713" s="91">
        <v>150.82567999999998</v>
      </c>
      <c r="B4713" s="91"/>
    </row>
    <row r="4714" spans="1:2" x14ac:dyDescent="0.25">
      <c r="A4714" s="91">
        <v>166.36395333333337</v>
      </c>
      <c r="B4714" s="91"/>
    </row>
    <row r="4715" spans="1:2" x14ac:dyDescent="0.25">
      <c r="A4715" s="91">
        <v>174.46490666666668</v>
      </c>
      <c r="B4715" s="91"/>
    </row>
    <row r="4716" spans="1:2" x14ac:dyDescent="0.25">
      <c r="A4716" s="91">
        <v>180.83620333333332</v>
      </c>
      <c r="B4716" s="91"/>
    </row>
    <row r="4717" spans="1:2" x14ac:dyDescent="0.25">
      <c r="A4717" s="91">
        <v>184.50321</v>
      </c>
      <c r="B4717" s="91"/>
    </row>
    <row r="4718" spans="1:2" x14ac:dyDescent="0.25">
      <c r="A4718" s="91">
        <v>184.00780333333333</v>
      </c>
      <c r="B4718" s="91"/>
    </row>
    <row r="4719" spans="1:2" x14ac:dyDescent="0.25">
      <c r="A4719" s="91">
        <v>181.94451999999998</v>
      </c>
      <c r="B4719" s="91"/>
    </row>
    <row r="4720" spans="1:2" x14ac:dyDescent="0.25">
      <c r="A4720" s="91">
        <v>188.40346</v>
      </c>
      <c r="B4720" s="91"/>
    </row>
    <row r="4721" spans="1:2" x14ac:dyDescent="0.25">
      <c r="A4721" s="91">
        <v>210.89082333333334</v>
      </c>
      <c r="B4721" s="91"/>
    </row>
    <row r="4722" spans="1:2" x14ac:dyDescent="0.25">
      <c r="A4722" s="91">
        <v>225.85508333333331</v>
      </c>
      <c r="B4722" s="91"/>
    </row>
    <row r="4723" spans="1:2" x14ac:dyDescent="0.25">
      <c r="A4723" s="91">
        <v>213.66266000000002</v>
      </c>
      <c r="B4723" s="91"/>
    </row>
    <row r="4724" spans="1:2" x14ac:dyDescent="0.25">
      <c r="A4724" s="91">
        <v>197.24706999999998</v>
      </c>
      <c r="B4724" s="91"/>
    </row>
    <row r="4725" spans="1:2" x14ac:dyDescent="0.25">
      <c r="A4725" s="91">
        <v>183.97614333333331</v>
      </c>
      <c r="B4725" s="91"/>
    </row>
    <row r="4726" spans="1:2" x14ac:dyDescent="0.25">
      <c r="A4726" s="91">
        <v>168.02525666666665</v>
      </c>
      <c r="B4726" s="91"/>
    </row>
    <row r="4727" spans="1:2" x14ac:dyDescent="0.25">
      <c r="A4727" s="91">
        <v>142.56880999999996</v>
      </c>
      <c r="B4727" s="91"/>
    </row>
    <row r="4728" spans="1:2" x14ac:dyDescent="0.25">
      <c r="A4728" s="91">
        <v>121.68432333333332</v>
      </c>
      <c r="B4728" s="91"/>
    </row>
    <row r="4729" spans="1:2" x14ac:dyDescent="0.25">
      <c r="A4729" s="91">
        <v>104.67136333333333</v>
      </c>
      <c r="B4729" s="91"/>
    </row>
    <row r="4730" spans="1:2" x14ac:dyDescent="0.25">
      <c r="A4730" s="91">
        <v>95.148926666666668</v>
      </c>
      <c r="B4730" s="91"/>
    </row>
    <row r="4731" spans="1:2" x14ac:dyDescent="0.25">
      <c r="A4731" s="91">
        <v>89.656896666666668</v>
      </c>
      <c r="B4731" s="91"/>
    </row>
    <row r="4732" spans="1:2" x14ac:dyDescent="0.25">
      <c r="A4732" s="91">
        <v>86.699459999999988</v>
      </c>
      <c r="B4732" s="91"/>
    </row>
    <row r="4733" spans="1:2" x14ac:dyDescent="0.25">
      <c r="A4733" s="91">
        <v>87.305873333333338</v>
      </c>
      <c r="B4733" s="91"/>
    </row>
    <row r="4734" spans="1:2" x14ac:dyDescent="0.25">
      <c r="A4734" s="91">
        <v>96.002906666666661</v>
      </c>
      <c r="B4734" s="91"/>
    </row>
    <row r="4735" spans="1:2" x14ac:dyDescent="0.25">
      <c r="A4735" s="91">
        <v>113.77631333333333</v>
      </c>
      <c r="B4735" s="91"/>
    </row>
    <row r="4736" spans="1:2" x14ac:dyDescent="0.25">
      <c r="A4736" s="91">
        <v>129.99689333333333</v>
      </c>
      <c r="B4736" s="91"/>
    </row>
    <row r="4737" spans="1:2" x14ac:dyDescent="0.25">
      <c r="A4737" s="91">
        <v>144.28799333333336</v>
      </c>
      <c r="B4737" s="91"/>
    </row>
    <row r="4738" spans="1:2" x14ac:dyDescent="0.25">
      <c r="A4738" s="91">
        <v>151.02374333333336</v>
      </c>
      <c r="B4738" s="91"/>
    </row>
    <row r="4739" spans="1:2" x14ac:dyDescent="0.25">
      <c r="A4739" s="91">
        <v>155.70906000000002</v>
      </c>
      <c r="B4739" s="91"/>
    </row>
    <row r="4740" spans="1:2" x14ac:dyDescent="0.25">
      <c r="A4740" s="91">
        <v>164.17992333333331</v>
      </c>
      <c r="B4740" s="91"/>
    </row>
    <row r="4741" spans="1:2" x14ac:dyDescent="0.25">
      <c r="A4741" s="91">
        <v>163.91653333333335</v>
      </c>
      <c r="B4741" s="91"/>
    </row>
    <row r="4742" spans="1:2" x14ac:dyDescent="0.25">
      <c r="A4742" s="91">
        <v>159.25273666666666</v>
      </c>
      <c r="B4742" s="91"/>
    </row>
    <row r="4743" spans="1:2" x14ac:dyDescent="0.25">
      <c r="A4743" s="91">
        <v>158.90807666666669</v>
      </c>
      <c r="B4743" s="91"/>
    </row>
    <row r="4744" spans="1:2" x14ac:dyDescent="0.25">
      <c r="A4744" s="91">
        <v>169.98548</v>
      </c>
      <c r="B4744" s="91"/>
    </row>
    <row r="4745" spans="1:2" x14ac:dyDescent="0.25">
      <c r="A4745" s="91">
        <v>204.19028666666668</v>
      </c>
      <c r="B4745" s="91"/>
    </row>
    <row r="4746" spans="1:2" x14ac:dyDescent="0.25">
      <c r="A4746" s="91">
        <v>229.15200333333331</v>
      </c>
      <c r="B4746" s="91"/>
    </row>
    <row r="4747" spans="1:2" x14ac:dyDescent="0.25">
      <c r="A4747" s="91">
        <v>214.28951999999998</v>
      </c>
      <c r="B4747" s="91"/>
    </row>
    <row r="4748" spans="1:2" x14ac:dyDescent="0.25">
      <c r="A4748" s="91">
        <v>195.86941999999999</v>
      </c>
      <c r="B4748" s="91"/>
    </row>
    <row r="4749" spans="1:2" x14ac:dyDescent="0.25">
      <c r="A4749" s="91">
        <v>182.74855666666667</v>
      </c>
      <c r="B4749" s="91"/>
    </row>
    <row r="4750" spans="1:2" x14ac:dyDescent="0.25">
      <c r="A4750" s="91">
        <v>165.97477333333333</v>
      </c>
      <c r="B4750" s="91"/>
    </row>
    <row r="4751" spans="1:2" x14ac:dyDescent="0.25">
      <c r="A4751" s="91">
        <v>140.64782666666667</v>
      </c>
      <c r="B4751" s="91"/>
    </row>
    <row r="4752" spans="1:2" x14ac:dyDescent="0.25">
      <c r="A4752" s="91">
        <v>119.58897333333334</v>
      </c>
      <c r="B4752" s="91"/>
    </row>
    <row r="4753" spans="1:2" x14ac:dyDescent="0.25">
      <c r="A4753" s="91">
        <v>103.47858000000001</v>
      </c>
      <c r="B4753" s="91"/>
    </row>
    <row r="4754" spans="1:2" x14ac:dyDescent="0.25">
      <c r="A4754" s="91">
        <v>95.87202666666667</v>
      </c>
      <c r="B4754" s="91"/>
    </row>
    <row r="4755" spans="1:2" x14ac:dyDescent="0.25">
      <c r="A4755" s="91">
        <v>89.549663333333342</v>
      </c>
      <c r="B4755" s="91"/>
    </row>
    <row r="4756" spans="1:2" x14ac:dyDescent="0.25">
      <c r="A4756" s="91">
        <v>84.81862666666666</v>
      </c>
      <c r="B4756" s="91"/>
    </row>
    <row r="4757" spans="1:2" x14ac:dyDescent="0.25">
      <c r="A4757" s="91">
        <v>85.396306666666661</v>
      </c>
      <c r="B4757" s="91"/>
    </row>
    <row r="4758" spans="1:2" x14ac:dyDescent="0.25">
      <c r="A4758" s="91">
        <v>94.339406666666662</v>
      </c>
      <c r="B4758" s="91"/>
    </row>
    <row r="4759" spans="1:2" x14ac:dyDescent="0.25">
      <c r="A4759" s="91">
        <v>111.93864000000001</v>
      </c>
      <c r="B4759" s="91"/>
    </row>
    <row r="4760" spans="1:2" x14ac:dyDescent="0.25">
      <c r="A4760" s="91">
        <v>128.68494333333334</v>
      </c>
      <c r="B4760" s="91"/>
    </row>
    <row r="4761" spans="1:2" x14ac:dyDescent="0.25">
      <c r="A4761" s="91">
        <v>140.33461</v>
      </c>
      <c r="B4761" s="91"/>
    </row>
    <row r="4762" spans="1:2" x14ac:dyDescent="0.25">
      <c r="A4762" s="91">
        <v>143.99666333333334</v>
      </c>
      <c r="B4762" s="91"/>
    </row>
    <row r="4763" spans="1:2" x14ac:dyDescent="0.25">
      <c r="A4763" s="91">
        <v>147.00768333333335</v>
      </c>
      <c r="B4763" s="91"/>
    </row>
    <row r="4764" spans="1:2" x14ac:dyDescent="0.25">
      <c r="A4764" s="91">
        <v>149.67484999999999</v>
      </c>
      <c r="B4764" s="91"/>
    </row>
    <row r="4765" spans="1:2" x14ac:dyDescent="0.25">
      <c r="A4765" s="91">
        <v>148.72036</v>
      </c>
      <c r="B4765" s="91"/>
    </row>
    <row r="4766" spans="1:2" x14ac:dyDescent="0.25">
      <c r="A4766" s="91">
        <v>149.04952666666668</v>
      </c>
      <c r="B4766" s="91"/>
    </row>
    <row r="4767" spans="1:2" x14ac:dyDescent="0.25">
      <c r="A4767" s="91">
        <v>153.09629999999999</v>
      </c>
      <c r="B4767" s="91"/>
    </row>
    <row r="4768" spans="1:2" x14ac:dyDescent="0.25">
      <c r="A4768" s="91">
        <v>166.84103333333334</v>
      </c>
      <c r="B4768" s="91"/>
    </row>
    <row r="4769" spans="1:2" x14ac:dyDescent="0.25">
      <c r="A4769" s="91">
        <v>195.86716999999999</v>
      </c>
      <c r="B4769" s="91"/>
    </row>
    <row r="4770" spans="1:2" x14ac:dyDescent="0.25">
      <c r="A4770" s="91">
        <v>214.03308666666666</v>
      </c>
      <c r="B4770" s="91"/>
    </row>
    <row r="4771" spans="1:2" x14ac:dyDescent="0.25">
      <c r="A4771" s="91">
        <v>201.84697333333332</v>
      </c>
      <c r="B4771" s="91"/>
    </row>
    <row r="4772" spans="1:2" x14ac:dyDescent="0.25">
      <c r="A4772" s="91">
        <v>185.39843333333332</v>
      </c>
      <c r="B4772" s="91"/>
    </row>
    <row r="4773" spans="1:2" x14ac:dyDescent="0.25">
      <c r="A4773" s="91">
        <v>174.11483999999999</v>
      </c>
      <c r="B4773" s="91"/>
    </row>
    <row r="4774" spans="1:2" x14ac:dyDescent="0.25">
      <c r="A4774" s="91">
        <v>160.24262333333331</v>
      </c>
      <c r="B4774" s="91"/>
    </row>
    <row r="4775" spans="1:2" x14ac:dyDescent="0.25">
      <c r="A4775" s="91">
        <v>137.13577666666669</v>
      </c>
      <c r="B4775" s="91"/>
    </row>
    <row r="4776" spans="1:2" x14ac:dyDescent="0.25">
      <c r="A4776" s="91">
        <v>116.89930333333332</v>
      </c>
      <c r="B4776" s="91"/>
    </row>
    <row r="4777" spans="1:2" x14ac:dyDescent="0.25">
      <c r="A4777" s="91">
        <v>101.42417666666665</v>
      </c>
      <c r="B4777" s="91"/>
    </row>
    <row r="4778" spans="1:2" x14ac:dyDescent="0.25">
      <c r="A4778" s="91">
        <v>92.478026666666665</v>
      </c>
      <c r="B4778" s="91"/>
    </row>
    <row r="4779" spans="1:2" x14ac:dyDescent="0.25">
      <c r="A4779" s="91">
        <v>86.676399999999987</v>
      </c>
      <c r="B4779" s="91"/>
    </row>
    <row r="4780" spans="1:2" x14ac:dyDescent="0.25">
      <c r="A4780" s="91">
        <v>83.691756666666663</v>
      </c>
      <c r="B4780" s="91"/>
    </row>
    <row r="4781" spans="1:2" x14ac:dyDescent="0.25">
      <c r="A4781" s="91">
        <v>84.406473333333324</v>
      </c>
      <c r="B4781" s="91"/>
    </row>
    <row r="4782" spans="1:2" x14ac:dyDescent="0.25">
      <c r="A4782" s="91">
        <v>92.685906666666668</v>
      </c>
      <c r="B4782" s="91"/>
    </row>
    <row r="4783" spans="1:2" x14ac:dyDescent="0.25">
      <c r="A4783" s="91">
        <v>109.33324666666667</v>
      </c>
      <c r="B4783" s="91"/>
    </row>
    <row r="4784" spans="1:2" x14ac:dyDescent="0.25">
      <c r="A4784" s="91">
        <v>126.70736000000001</v>
      </c>
      <c r="B4784" s="91"/>
    </row>
    <row r="4785" spans="1:2" x14ac:dyDescent="0.25">
      <c r="A4785" s="91">
        <v>137.96210333333335</v>
      </c>
      <c r="B4785" s="91"/>
    </row>
    <row r="4786" spans="1:2" x14ac:dyDescent="0.25">
      <c r="A4786" s="91">
        <v>143.04289333333332</v>
      </c>
      <c r="B4786" s="91"/>
    </row>
    <row r="4787" spans="1:2" x14ac:dyDescent="0.25">
      <c r="A4787" s="91">
        <v>147.39541333333335</v>
      </c>
      <c r="B4787" s="91"/>
    </row>
    <row r="4788" spans="1:2" x14ac:dyDescent="0.25">
      <c r="A4788" s="91">
        <v>152.28017333333332</v>
      </c>
      <c r="B4788" s="91"/>
    </row>
    <row r="4789" spans="1:2" x14ac:dyDescent="0.25">
      <c r="A4789" s="91">
        <v>151.50199666666666</v>
      </c>
      <c r="B4789" s="91"/>
    </row>
    <row r="4790" spans="1:2" x14ac:dyDescent="0.25">
      <c r="A4790" s="91">
        <v>150.84028666666666</v>
      </c>
      <c r="B4790" s="91"/>
    </row>
    <row r="4791" spans="1:2" x14ac:dyDescent="0.25">
      <c r="A4791" s="91">
        <v>153.29526000000001</v>
      </c>
      <c r="B4791" s="91"/>
    </row>
    <row r="4792" spans="1:2" x14ac:dyDescent="0.25">
      <c r="A4792" s="91">
        <v>164.03655000000001</v>
      </c>
      <c r="B4792" s="91"/>
    </row>
    <row r="4793" spans="1:2" x14ac:dyDescent="0.25">
      <c r="A4793" s="91">
        <v>190.95144666666667</v>
      </c>
      <c r="B4793" s="91"/>
    </row>
    <row r="4794" spans="1:2" x14ac:dyDescent="0.25">
      <c r="A4794" s="91">
        <v>211.49519666666669</v>
      </c>
      <c r="B4794" s="91"/>
    </row>
    <row r="4795" spans="1:2" x14ac:dyDescent="0.25">
      <c r="A4795" s="91">
        <v>200.34225666666666</v>
      </c>
      <c r="B4795" s="91"/>
    </row>
    <row r="4796" spans="1:2" x14ac:dyDescent="0.25">
      <c r="A4796" s="91">
        <v>184.21966</v>
      </c>
      <c r="B4796" s="91"/>
    </row>
    <row r="4797" spans="1:2" x14ac:dyDescent="0.25">
      <c r="A4797" s="91">
        <v>171.30352999999999</v>
      </c>
      <c r="B4797" s="91"/>
    </row>
    <row r="4798" spans="1:2" x14ac:dyDescent="0.25">
      <c r="A4798" s="91">
        <v>158.03942333333333</v>
      </c>
      <c r="B4798" s="91"/>
    </row>
    <row r="4799" spans="1:2" x14ac:dyDescent="0.25">
      <c r="A4799" s="91">
        <v>134.92866666666669</v>
      </c>
      <c r="B4799" s="91"/>
    </row>
    <row r="4800" spans="1:2" x14ac:dyDescent="0.25">
      <c r="A4800" s="91">
        <v>114.00550666666666</v>
      </c>
      <c r="B4800" s="91"/>
    </row>
    <row r="4801" spans="1:2" x14ac:dyDescent="0.25">
      <c r="A4801" s="91">
        <v>98.922280000000001</v>
      </c>
      <c r="B4801" s="91"/>
    </row>
    <row r="4802" spans="1:2" x14ac:dyDescent="0.25">
      <c r="A4802" s="91">
        <v>91.109999999999985</v>
      </c>
      <c r="B4802" s="91"/>
    </row>
    <row r="4803" spans="1:2" x14ac:dyDescent="0.25">
      <c r="A4803" s="91">
        <v>85.972040000000007</v>
      </c>
      <c r="B4803" s="91"/>
    </row>
    <row r="4804" spans="1:2" x14ac:dyDescent="0.25">
      <c r="A4804" s="91">
        <v>83.316966666666673</v>
      </c>
      <c r="B4804" s="91"/>
    </row>
    <row r="4805" spans="1:2" x14ac:dyDescent="0.25">
      <c r="A4805" s="91">
        <v>84.245213333333339</v>
      </c>
      <c r="B4805" s="91"/>
    </row>
    <row r="4806" spans="1:2" x14ac:dyDescent="0.25">
      <c r="A4806" s="91">
        <v>93.061246666666662</v>
      </c>
      <c r="B4806" s="91"/>
    </row>
    <row r="4807" spans="1:2" x14ac:dyDescent="0.25">
      <c r="A4807" s="91">
        <v>110.17365333333333</v>
      </c>
      <c r="B4807" s="91"/>
    </row>
    <row r="4808" spans="1:2" x14ac:dyDescent="0.25">
      <c r="A4808" s="91">
        <v>128.86671666666666</v>
      </c>
      <c r="B4808" s="91"/>
    </row>
    <row r="4809" spans="1:2" x14ac:dyDescent="0.25">
      <c r="A4809" s="91">
        <v>142.94524999999999</v>
      </c>
      <c r="B4809" s="91"/>
    </row>
    <row r="4810" spans="1:2" x14ac:dyDescent="0.25">
      <c r="A4810" s="91">
        <v>147.77603999999999</v>
      </c>
      <c r="B4810" s="91"/>
    </row>
    <row r="4811" spans="1:2" x14ac:dyDescent="0.25">
      <c r="A4811" s="91">
        <v>150.89535999999998</v>
      </c>
      <c r="B4811" s="91"/>
    </row>
    <row r="4812" spans="1:2" x14ac:dyDescent="0.25">
      <c r="A4812" s="91">
        <v>153.50859666666665</v>
      </c>
      <c r="B4812" s="91"/>
    </row>
    <row r="4813" spans="1:2" x14ac:dyDescent="0.25">
      <c r="A4813" s="91">
        <v>151.54444000000001</v>
      </c>
      <c r="B4813" s="91"/>
    </row>
    <row r="4814" spans="1:2" x14ac:dyDescent="0.25">
      <c r="A4814" s="91">
        <v>149.91606999999999</v>
      </c>
      <c r="B4814" s="91"/>
    </row>
    <row r="4815" spans="1:2" x14ac:dyDescent="0.25">
      <c r="A4815" s="91">
        <v>152.75611000000001</v>
      </c>
      <c r="B4815" s="91"/>
    </row>
    <row r="4816" spans="1:2" x14ac:dyDescent="0.25">
      <c r="A4816" s="91">
        <v>163.50880999999998</v>
      </c>
      <c r="B4816" s="91"/>
    </row>
    <row r="4817" spans="1:2" x14ac:dyDescent="0.25">
      <c r="A4817" s="91">
        <v>189.85865000000001</v>
      </c>
      <c r="B4817" s="91"/>
    </row>
    <row r="4818" spans="1:2" x14ac:dyDescent="0.25">
      <c r="A4818" s="91">
        <v>206.8492333333333</v>
      </c>
      <c r="B4818" s="91"/>
    </row>
    <row r="4819" spans="1:2" x14ac:dyDescent="0.25">
      <c r="A4819" s="91">
        <v>195.57172000000003</v>
      </c>
      <c r="B4819" s="91"/>
    </row>
    <row r="4820" spans="1:2" x14ac:dyDescent="0.25">
      <c r="A4820" s="91">
        <v>180.37468333333334</v>
      </c>
      <c r="B4820" s="91"/>
    </row>
    <row r="4821" spans="1:2" x14ac:dyDescent="0.25">
      <c r="A4821" s="91">
        <v>171.41125333333332</v>
      </c>
      <c r="B4821" s="91"/>
    </row>
    <row r="4822" spans="1:2" x14ac:dyDescent="0.25">
      <c r="A4822" s="91">
        <v>157.55717000000001</v>
      </c>
      <c r="B4822" s="91"/>
    </row>
    <row r="4823" spans="1:2" x14ac:dyDescent="0.25">
      <c r="A4823" s="91">
        <v>134.43275666666665</v>
      </c>
      <c r="B4823" s="91"/>
    </row>
    <row r="4824" spans="1:2" x14ac:dyDescent="0.25">
      <c r="A4824" s="91">
        <v>114.04540333333333</v>
      </c>
      <c r="B4824" s="91"/>
    </row>
    <row r="4825" spans="1:2" x14ac:dyDescent="0.25">
      <c r="A4825" s="91">
        <v>100.80677666666666</v>
      </c>
      <c r="B4825" s="91"/>
    </row>
    <row r="4826" spans="1:2" x14ac:dyDescent="0.25">
      <c r="A4826" s="91">
        <v>91.654566666666653</v>
      </c>
      <c r="B4826" s="91"/>
    </row>
    <row r="4827" spans="1:2" x14ac:dyDescent="0.25">
      <c r="A4827" s="91">
        <v>86.129040000000003</v>
      </c>
      <c r="B4827" s="91"/>
    </row>
    <row r="4828" spans="1:2" x14ac:dyDescent="0.25">
      <c r="A4828" s="91">
        <v>82.31646666666667</v>
      </c>
      <c r="B4828" s="91"/>
    </row>
    <row r="4829" spans="1:2" x14ac:dyDescent="0.25">
      <c r="A4829" s="91">
        <v>82.943613333333317</v>
      </c>
      <c r="B4829" s="91"/>
    </row>
    <row r="4830" spans="1:2" x14ac:dyDescent="0.25">
      <c r="A4830" s="91">
        <v>92.275713333333343</v>
      </c>
      <c r="B4830" s="91"/>
    </row>
    <row r="4831" spans="1:2" x14ac:dyDescent="0.25">
      <c r="A4831" s="91">
        <v>109.61198666666665</v>
      </c>
      <c r="B4831" s="91"/>
    </row>
    <row r="4832" spans="1:2" x14ac:dyDescent="0.25">
      <c r="A4832" s="91">
        <v>127.94968333333333</v>
      </c>
      <c r="B4832" s="91"/>
    </row>
    <row r="4833" spans="1:2" x14ac:dyDescent="0.25">
      <c r="A4833" s="91">
        <v>139.89108999999999</v>
      </c>
      <c r="B4833" s="91"/>
    </row>
    <row r="4834" spans="1:2" x14ac:dyDescent="0.25">
      <c r="A4834" s="91">
        <v>145.98908</v>
      </c>
      <c r="B4834" s="91"/>
    </row>
    <row r="4835" spans="1:2" x14ac:dyDescent="0.25">
      <c r="A4835" s="91">
        <v>149.60440000000003</v>
      </c>
      <c r="B4835" s="91"/>
    </row>
    <row r="4836" spans="1:2" x14ac:dyDescent="0.25">
      <c r="A4836" s="91">
        <v>153.74415999999999</v>
      </c>
      <c r="B4836" s="91"/>
    </row>
    <row r="4837" spans="1:2" x14ac:dyDescent="0.25">
      <c r="A4837" s="91">
        <v>153.09067000000002</v>
      </c>
      <c r="B4837" s="91"/>
    </row>
    <row r="4838" spans="1:2" x14ac:dyDescent="0.25">
      <c r="A4838" s="91">
        <v>152.31070333333335</v>
      </c>
      <c r="B4838" s="91"/>
    </row>
    <row r="4839" spans="1:2" x14ac:dyDescent="0.25">
      <c r="A4839" s="91">
        <v>154.47940999999997</v>
      </c>
      <c r="B4839" s="91"/>
    </row>
    <row r="4840" spans="1:2" x14ac:dyDescent="0.25">
      <c r="A4840" s="91">
        <v>162.96534666666668</v>
      </c>
      <c r="B4840" s="91"/>
    </row>
    <row r="4841" spans="1:2" x14ac:dyDescent="0.25">
      <c r="A4841" s="91">
        <v>185.43152000000001</v>
      </c>
      <c r="B4841" s="91"/>
    </row>
    <row r="4842" spans="1:2" x14ac:dyDescent="0.25">
      <c r="A4842" s="91">
        <v>198.38013666666666</v>
      </c>
      <c r="B4842" s="91"/>
    </row>
    <row r="4843" spans="1:2" x14ac:dyDescent="0.25">
      <c r="A4843" s="91">
        <v>187.24735666666669</v>
      </c>
      <c r="B4843" s="91"/>
    </row>
    <row r="4844" spans="1:2" x14ac:dyDescent="0.25">
      <c r="A4844" s="91">
        <v>172.42965333333336</v>
      </c>
      <c r="B4844" s="91"/>
    </row>
    <row r="4845" spans="1:2" x14ac:dyDescent="0.25">
      <c r="A4845" s="91">
        <v>163.67842333333334</v>
      </c>
      <c r="B4845" s="91"/>
    </row>
    <row r="4846" spans="1:2" x14ac:dyDescent="0.25">
      <c r="A4846" s="91">
        <v>152.19140666666667</v>
      </c>
      <c r="B4846" s="91"/>
    </row>
    <row r="4847" spans="1:2" x14ac:dyDescent="0.25">
      <c r="A4847" s="91">
        <v>134.06906000000001</v>
      </c>
      <c r="B4847" s="91"/>
    </row>
    <row r="4848" spans="1:2" x14ac:dyDescent="0.25">
      <c r="A4848" s="91">
        <v>116.48432333333332</v>
      </c>
      <c r="B4848" s="91"/>
    </row>
    <row r="4849" spans="1:2" x14ac:dyDescent="0.25">
      <c r="A4849" s="91">
        <v>102.15585666666666</v>
      </c>
      <c r="B4849" s="91"/>
    </row>
    <row r="4850" spans="1:2" x14ac:dyDescent="0.25">
      <c r="A4850" s="91">
        <v>93.293603333333337</v>
      </c>
      <c r="B4850" s="91"/>
    </row>
    <row r="4851" spans="1:2" x14ac:dyDescent="0.25">
      <c r="A4851" s="91">
        <v>86.723613333333333</v>
      </c>
      <c r="B4851" s="91"/>
    </row>
    <row r="4852" spans="1:2" x14ac:dyDescent="0.25">
      <c r="A4852" s="91">
        <v>83.408926666666659</v>
      </c>
      <c r="B4852" s="91"/>
    </row>
    <row r="4853" spans="1:2" x14ac:dyDescent="0.25">
      <c r="A4853" s="91">
        <v>82.409543333333332</v>
      </c>
      <c r="B4853" s="91"/>
    </row>
    <row r="4854" spans="1:2" x14ac:dyDescent="0.25">
      <c r="A4854" s="91">
        <v>87.259950000000003</v>
      </c>
      <c r="B4854" s="91"/>
    </row>
    <row r="4855" spans="1:2" x14ac:dyDescent="0.25">
      <c r="A4855" s="91">
        <v>103.43237000000001</v>
      </c>
      <c r="B4855" s="91"/>
    </row>
    <row r="4856" spans="1:2" x14ac:dyDescent="0.25">
      <c r="A4856" s="91">
        <v>127.77244</v>
      </c>
      <c r="B4856" s="91"/>
    </row>
    <row r="4857" spans="1:2" x14ac:dyDescent="0.25">
      <c r="A4857" s="91">
        <v>148.66099666666665</v>
      </c>
      <c r="B4857" s="91"/>
    </row>
    <row r="4858" spans="1:2" x14ac:dyDescent="0.25">
      <c r="A4858" s="91">
        <v>159.92116999999999</v>
      </c>
      <c r="B4858" s="91"/>
    </row>
    <row r="4859" spans="1:2" x14ac:dyDescent="0.25">
      <c r="A4859" s="91">
        <v>166.09028666666669</v>
      </c>
      <c r="B4859" s="91"/>
    </row>
    <row r="4860" spans="1:2" x14ac:dyDescent="0.25">
      <c r="A4860" s="91">
        <v>172.76718333333332</v>
      </c>
      <c r="B4860" s="91"/>
    </row>
    <row r="4861" spans="1:2" x14ac:dyDescent="0.25">
      <c r="A4861" s="91">
        <v>171.96939000000003</v>
      </c>
      <c r="B4861" s="91"/>
    </row>
    <row r="4862" spans="1:2" x14ac:dyDescent="0.25">
      <c r="A4862" s="91">
        <v>168.21535</v>
      </c>
      <c r="B4862" s="91"/>
    </row>
    <row r="4863" spans="1:2" x14ac:dyDescent="0.25">
      <c r="A4863" s="91">
        <v>164.50299999999999</v>
      </c>
      <c r="B4863" s="91"/>
    </row>
    <row r="4864" spans="1:2" x14ac:dyDescent="0.25">
      <c r="A4864" s="91">
        <v>169.86427333333333</v>
      </c>
      <c r="B4864" s="91"/>
    </row>
    <row r="4865" spans="1:2" x14ac:dyDescent="0.25">
      <c r="A4865" s="91">
        <v>193.42510333333334</v>
      </c>
      <c r="B4865" s="91"/>
    </row>
    <row r="4866" spans="1:2" x14ac:dyDescent="0.25">
      <c r="A4866" s="91">
        <v>205.01633333333334</v>
      </c>
      <c r="B4866" s="91"/>
    </row>
    <row r="4867" spans="1:2" x14ac:dyDescent="0.25">
      <c r="A4867" s="91">
        <v>196.77957333333333</v>
      </c>
      <c r="B4867" s="91"/>
    </row>
    <row r="4868" spans="1:2" x14ac:dyDescent="0.25">
      <c r="A4868" s="91">
        <v>180.06508333333332</v>
      </c>
      <c r="B4868" s="91"/>
    </row>
    <row r="4869" spans="1:2" x14ac:dyDescent="0.25">
      <c r="A4869" s="91">
        <v>169.25549000000001</v>
      </c>
      <c r="B4869" s="91"/>
    </row>
    <row r="4870" spans="1:2" x14ac:dyDescent="0.25">
      <c r="A4870" s="91">
        <v>155.22633666666664</v>
      </c>
      <c r="B4870" s="91"/>
    </row>
    <row r="4871" spans="1:2" x14ac:dyDescent="0.25">
      <c r="A4871" s="91">
        <v>136.37755666666666</v>
      </c>
      <c r="B4871" s="91"/>
    </row>
    <row r="4872" spans="1:2" x14ac:dyDescent="0.25">
      <c r="A4872" s="91">
        <v>117.31641999999999</v>
      </c>
      <c r="B4872" s="91"/>
    </row>
    <row r="4873" spans="1:2" x14ac:dyDescent="0.25">
      <c r="A4873" s="91">
        <v>102.23818666666666</v>
      </c>
      <c r="B4873" s="91"/>
    </row>
    <row r="4874" spans="1:2" x14ac:dyDescent="0.25">
      <c r="A4874" s="91">
        <v>92.566636666666682</v>
      </c>
      <c r="B4874" s="91"/>
    </row>
    <row r="4875" spans="1:2" x14ac:dyDescent="0.25">
      <c r="A4875" s="91">
        <v>87.248580000000004</v>
      </c>
      <c r="B4875" s="91"/>
    </row>
    <row r="4876" spans="1:2" x14ac:dyDescent="0.25">
      <c r="A4876" s="91">
        <v>84.824593333333326</v>
      </c>
      <c r="B4876" s="91"/>
    </row>
    <row r="4877" spans="1:2" x14ac:dyDescent="0.25">
      <c r="A4877" s="91">
        <v>84.320543333333347</v>
      </c>
      <c r="B4877" s="91"/>
    </row>
    <row r="4878" spans="1:2" x14ac:dyDescent="0.25">
      <c r="A4878" s="91">
        <v>88.391183333333331</v>
      </c>
      <c r="B4878" s="91"/>
    </row>
    <row r="4879" spans="1:2" x14ac:dyDescent="0.25">
      <c r="A4879" s="91">
        <v>103.30560333333334</v>
      </c>
      <c r="B4879" s="91"/>
    </row>
    <row r="4880" spans="1:2" x14ac:dyDescent="0.25">
      <c r="A4880" s="91">
        <v>128.59574000000001</v>
      </c>
      <c r="B4880" s="91"/>
    </row>
    <row r="4881" spans="1:2" x14ac:dyDescent="0.25">
      <c r="A4881" s="91">
        <v>153.41126333333335</v>
      </c>
      <c r="B4881" s="91"/>
    </row>
    <row r="4882" spans="1:2" x14ac:dyDescent="0.25">
      <c r="A4882" s="91">
        <v>169.79587000000001</v>
      </c>
      <c r="B4882" s="91"/>
    </row>
    <row r="4883" spans="1:2" x14ac:dyDescent="0.25">
      <c r="A4883" s="91">
        <v>179.10555333333332</v>
      </c>
      <c r="B4883" s="91"/>
    </row>
    <row r="4884" spans="1:2" x14ac:dyDescent="0.25">
      <c r="A4884" s="91">
        <v>186.42601666666667</v>
      </c>
      <c r="B4884" s="91"/>
    </row>
    <row r="4885" spans="1:2" x14ac:dyDescent="0.25">
      <c r="A4885" s="91">
        <v>188.76969</v>
      </c>
      <c r="B4885" s="91"/>
    </row>
    <row r="4886" spans="1:2" x14ac:dyDescent="0.25">
      <c r="A4886" s="91">
        <v>189.86228333333332</v>
      </c>
      <c r="B4886" s="91"/>
    </row>
    <row r="4887" spans="1:2" x14ac:dyDescent="0.25">
      <c r="A4887" s="91">
        <v>191.92400000000001</v>
      </c>
      <c r="B4887" s="91"/>
    </row>
    <row r="4888" spans="1:2" x14ac:dyDescent="0.25">
      <c r="A4888" s="91">
        <v>201.22080666666668</v>
      </c>
      <c r="B4888" s="91"/>
    </row>
    <row r="4889" spans="1:2" x14ac:dyDescent="0.25">
      <c r="A4889" s="91">
        <v>231.68307000000001</v>
      </c>
      <c r="B4889" s="91"/>
    </row>
    <row r="4890" spans="1:2" x14ac:dyDescent="0.25">
      <c r="A4890" s="91">
        <v>243.14226666666661</v>
      </c>
      <c r="B4890" s="91"/>
    </row>
    <row r="4891" spans="1:2" x14ac:dyDescent="0.25">
      <c r="A4891" s="91">
        <v>225.78714000000005</v>
      </c>
      <c r="B4891" s="91"/>
    </row>
    <row r="4892" spans="1:2" x14ac:dyDescent="0.25">
      <c r="A4892" s="91">
        <v>206.68631666666664</v>
      </c>
      <c r="B4892" s="91"/>
    </row>
    <row r="4893" spans="1:2" x14ac:dyDescent="0.25">
      <c r="A4893" s="91">
        <v>191.91779</v>
      </c>
      <c r="B4893" s="91"/>
    </row>
    <row r="4894" spans="1:2" x14ac:dyDescent="0.25">
      <c r="A4894" s="91">
        <v>168.82073666666665</v>
      </c>
      <c r="B4894" s="91"/>
    </row>
    <row r="4895" spans="1:2" x14ac:dyDescent="0.25">
      <c r="A4895" s="91">
        <v>140.64309000000003</v>
      </c>
      <c r="B4895" s="91"/>
    </row>
    <row r="4896" spans="1:2" x14ac:dyDescent="0.25">
      <c r="A4896" s="91">
        <v>119.40516000000001</v>
      </c>
      <c r="B4896" s="91"/>
    </row>
    <row r="4897" spans="1:2" x14ac:dyDescent="0.25">
      <c r="A4897" s="91">
        <v>104.55571000000002</v>
      </c>
      <c r="B4897" s="91"/>
    </row>
    <row r="4898" spans="1:2" x14ac:dyDescent="0.25">
      <c r="A4898" s="91">
        <v>94.749073333333328</v>
      </c>
      <c r="B4898" s="91"/>
    </row>
    <row r="4899" spans="1:2" x14ac:dyDescent="0.25">
      <c r="A4899" s="91">
        <v>87.609813333333335</v>
      </c>
      <c r="B4899" s="91"/>
    </row>
    <row r="4900" spans="1:2" x14ac:dyDescent="0.25">
      <c r="A4900" s="91">
        <v>83.851706666666672</v>
      </c>
      <c r="B4900" s="91"/>
    </row>
    <row r="4901" spans="1:2" x14ac:dyDescent="0.25">
      <c r="A4901" s="91">
        <v>84.68265333333332</v>
      </c>
      <c r="B4901" s="91"/>
    </row>
    <row r="4902" spans="1:2" x14ac:dyDescent="0.25">
      <c r="A4902" s="91">
        <v>94.258353333333346</v>
      </c>
      <c r="B4902" s="91"/>
    </row>
    <row r="4903" spans="1:2" x14ac:dyDescent="0.25">
      <c r="A4903" s="91">
        <v>113.58015999999999</v>
      </c>
      <c r="B4903" s="91"/>
    </row>
    <row r="4904" spans="1:2" x14ac:dyDescent="0.25">
      <c r="A4904" s="91">
        <v>132.48142333333334</v>
      </c>
      <c r="B4904" s="91"/>
    </row>
    <row r="4905" spans="1:2" x14ac:dyDescent="0.25">
      <c r="A4905" s="91">
        <v>145.68645666666666</v>
      </c>
      <c r="B4905" s="91"/>
    </row>
    <row r="4906" spans="1:2" x14ac:dyDescent="0.25">
      <c r="A4906" s="91">
        <v>151.23307333333332</v>
      </c>
      <c r="B4906" s="91"/>
    </row>
    <row r="4907" spans="1:2" x14ac:dyDescent="0.25">
      <c r="A4907" s="91">
        <v>154.97141333333332</v>
      </c>
      <c r="B4907" s="91"/>
    </row>
    <row r="4908" spans="1:2" x14ac:dyDescent="0.25">
      <c r="A4908" s="91">
        <v>158.73582999999999</v>
      </c>
      <c r="B4908" s="91"/>
    </row>
    <row r="4909" spans="1:2" x14ac:dyDescent="0.25">
      <c r="A4909" s="91">
        <v>157.75406999999998</v>
      </c>
      <c r="B4909" s="91"/>
    </row>
    <row r="4910" spans="1:2" x14ac:dyDescent="0.25">
      <c r="A4910" s="91">
        <v>156.40746999999999</v>
      </c>
      <c r="B4910" s="91"/>
    </row>
    <row r="4911" spans="1:2" x14ac:dyDescent="0.25">
      <c r="A4911" s="91">
        <v>158.26374999999999</v>
      </c>
      <c r="B4911" s="91"/>
    </row>
    <row r="4912" spans="1:2" x14ac:dyDescent="0.25">
      <c r="A4912" s="91">
        <v>170.02207333333334</v>
      </c>
      <c r="B4912" s="91"/>
    </row>
    <row r="4913" spans="1:2" x14ac:dyDescent="0.25">
      <c r="A4913" s="91">
        <v>205.09935000000002</v>
      </c>
      <c r="B4913" s="91"/>
    </row>
    <row r="4914" spans="1:2" x14ac:dyDescent="0.25">
      <c r="A4914" s="91">
        <v>227.96029666666669</v>
      </c>
      <c r="B4914" s="91"/>
    </row>
    <row r="4915" spans="1:2" x14ac:dyDescent="0.25">
      <c r="A4915" s="91">
        <v>212.82928000000001</v>
      </c>
      <c r="B4915" s="91"/>
    </row>
    <row r="4916" spans="1:2" x14ac:dyDescent="0.25">
      <c r="A4916" s="91">
        <v>196.02823000000001</v>
      </c>
      <c r="B4916" s="91"/>
    </row>
    <row r="4917" spans="1:2" x14ac:dyDescent="0.25">
      <c r="A4917" s="91">
        <v>182.61786666666666</v>
      </c>
      <c r="B4917" s="91"/>
    </row>
    <row r="4918" spans="1:2" x14ac:dyDescent="0.25">
      <c r="A4918" s="91">
        <v>165.58186000000001</v>
      </c>
      <c r="B4918" s="91"/>
    </row>
    <row r="4919" spans="1:2" x14ac:dyDescent="0.25">
      <c r="A4919" s="91">
        <v>139.51661333333331</v>
      </c>
      <c r="B4919" s="91"/>
    </row>
    <row r="4920" spans="1:2" x14ac:dyDescent="0.25">
      <c r="A4920" s="91">
        <v>117.37634000000001</v>
      </c>
      <c r="B4920" s="91"/>
    </row>
    <row r="4921" spans="1:2" x14ac:dyDescent="0.25">
      <c r="A4921" s="91">
        <v>104.26357333333334</v>
      </c>
      <c r="B4921" s="91"/>
    </row>
    <row r="4922" spans="1:2" x14ac:dyDescent="0.25">
      <c r="A4922" s="91">
        <v>93.178560000000004</v>
      </c>
      <c r="B4922" s="91"/>
    </row>
    <row r="4923" spans="1:2" x14ac:dyDescent="0.25">
      <c r="A4923" s="91">
        <v>86.650303333333341</v>
      </c>
      <c r="B4923" s="91"/>
    </row>
    <row r="4924" spans="1:2" x14ac:dyDescent="0.25">
      <c r="A4924" s="91">
        <v>83.267366666666661</v>
      </c>
      <c r="B4924" s="91"/>
    </row>
    <row r="4925" spans="1:2" x14ac:dyDescent="0.25">
      <c r="A4925" s="91">
        <v>84.096496666666681</v>
      </c>
      <c r="B4925" s="91"/>
    </row>
    <row r="4926" spans="1:2" x14ac:dyDescent="0.25">
      <c r="A4926" s="91">
        <v>93.504833333333337</v>
      </c>
      <c r="B4926" s="91"/>
    </row>
    <row r="4927" spans="1:2" x14ac:dyDescent="0.25">
      <c r="A4927" s="91">
        <v>112.45049</v>
      </c>
      <c r="B4927" s="91"/>
    </row>
    <row r="4928" spans="1:2" x14ac:dyDescent="0.25">
      <c r="A4928" s="91">
        <v>131.83849333333336</v>
      </c>
      <c r="B4928" s="91"/>
    </row>
    <row r="4929" spans="1:2" x14ac:dyDescent="0.25">
      <c r="A4929" s="91">
        <v>145.23561333333333</v>
      </c>
      <c r="B4929" s="91"/>
    </row>
    <row r="4930" spans="1:2" x14ac:dyDescent="0.25">
      <c r="A4930" s="91">
        <v>149.89102666666668</v>
      </c>
      <c r="B4930" s="91"/>
    </row>
    <row r="4931" spans="1:2" x14ac:dyDescent="0.25">
      <c r="A4931" s="91">
        <v>152.28629666666666</v>
      </c>
      <c r="B4931" s="91"/>
    </row>
    <row r="4932" spans="1:2" x14ac:dyDescent="0.25">
      <c r="A4932" s="91">
        <v>154.74871333333334</v>
      </c>
      <c r="B4932" s="91"/>
    </row>
    <row r="4933" spans="1:2" x14ac:dyDescent="0.25">
      <c r="A4933" s="91">
        <v>152.45059000000001</v>
      </c>
      <c r="B4933" s="91"/>
    </row>
    <row r="4934" spans="1:2" x14ac:dyDescent="0.25">
      <c r="A4934" s="91">
        <v>151.32309000000001</v>
      </c>
      <c r="B4934" s="91"/>
    </row>
    <row r="4935" spans="1:2" x14ac:dyDescent="0.25">
      <c r="A4935" s="91">
        <v>152.92756666666668</v>
      </c>
      <c r="B4935" s="91"/>
    </row>
    <row r="4936" spans="1:2" x14ac:dyDescent="0.25">
      <c r="A4936" s="91">
        <v>164.42838333333333</v>
      </c>
      <c r="B4936" s="91"/>
    </row>
    <row r="4937" spans="1:2" x14ac:dyDescent="0.25">
      <c r="A4937" s="91">
        <v>196.30326333333335</v>
      </c>
      <c r="B4937" s="91"/>
    </row>
    <row r="4938" spans="1:2" x14ac:dyDescent="0.25">
      <c r="A4938" s="91">
        <v>216.08161666666666</v>
      </c>
      <c r="B4938" s="91"/>
    </row>
    <row r="4939" spans="1:2" x14ac:dyDescent="0.25">
      <c r="A4939" s="91">
        <v>204.40433333333331</v>
      </c>
      <c r="B4939" s="91"/>
    </row>
    <row r="4940" spans="1:2" x14ac:dyDescent="0.25">
      <c r="A4940" s="91">
        <v>188.36958333333334</v>
      </c>
      <c r="B4940" s="91"/>
    </row>
    <row r="4941" spans="1:2" x14ac:dyDescent="0.25">
      <c r="A4941" s="91">
        <v>177.76898</v>
      </c>
      <c r="B4941" s="91"/>
    </row>
    <row r="4942" spans="1:2" x14ac:dyDescent="0.25">
      <c r="A4942" s="91">
        <v>162.08224666666666</v>
      </c>
      <c r="B4942" s="91"/>
    </row>
    <row r="4943" spans="1:2" x14ac:dyDescent="0.25">
      <c r="A4943" s="91">
        <v>136.44506666666666</v>
      </c>
      <c r="B4943" s="91"/>
    </row>
    <row r="4944" spans="1:2" x14ac:dyDescent="0.25">
      <c r="A4944" s="91">
        <v>118.83080666666666</v>
      </c>
      <c r="B4944" s="91"/>
    </row>
    <row r="4945" spans="1:2" x14ac:dyDescent="0.25">
      <c r="A4945" s="91">
        <v>101.74533666666667</v>
      </c>
      <c r="B4945" s="91"/>
    </row>
    <row r="4946" spans="1:2" x14ac:dyDescent="0.25">
      <c r="A4946" s="91">
        <v>92.097276666666659</v>
      </c>
      <c r="B4946" s="91"/>
    </row>
    <row r="4947" spans="1:2" x14ac:dyDescent="0.25">
      <c r="A4947" s="91">
        <v>85.749096666666659</v>
      </c>
      <c r="B4947" s="91"/>
    </row>
    <row r="4948" spans="1:2" x14ac:dyDescent="0.25">
      <c r="A4948" s="91">
        <v>82.278540000000007</v>
      </c>
      <c r="B4948" s="91"/>
    </row>
    <row r="4949" spans="1:2" x14ac:dyDescent="0.25">
      <c r="A4949" s="91">
        <v>83.568993333333324</v>
      </c>
      <c r="B4949" s="91"/>
    </row>
    <row r="4950" spans="1:2" x14ac:dyDescent="0.25">
      <c r="A4950" s="91">
        <v>92.866973333333334</v>
      </c>
      <c r="B4950" s="91"/>
    </row>
    <row r="4951" spans="1:2" x14ac:dyDescent="0.25">
      <c r="A4951" s="91">
        <v>112.04946666666665</v>
      </c>
      <c r="B4951" s="91"/>
    </row>
    <row r="4952" spans="1:2" x14ac:dyDescent="0.25">
      <c r="A4952" s="91">
        <v>130.59044</v>
      </c>
      <c r="B4952" s="91"/>
    </row>
    <row r="4953" spans="1:2" x14ac:dyDescent="0.25">
      <c r="A4953" s="91">
        <v>142.31139333333331</v>
      </c>
      <c r="B4953" s="91"/>
    </row>
    <row r="4954" spans="1:2" x14ac:dyDescent="0.25">
      <c r="A4954" s="91">
        <v>150.55480666666668</v>
      </c>
      <c r="B4954" s="91"/>
    </row>
    <row r="4955" spans="1:2" x14ac:dyDescent="0.25">
      <c r="A4955" s="91">
        <v>154.29641000000001</v>
      </c>
      <c r="B4955" s="91"/>
    </row>
    <row r="4956" spans="1:2" x14ac:dyDescent="0.25">
      <c r="A4956" s="91">
        <v>156.08639666666667</v>
      </c>
      <c r="B4956" s="91"/>
    </row>
    <row r="4957" spans="1:2" x14ac:dyDescent="0.25">
      <c r="A4957" s="91">
        <v>154.15234000000001</v>
      </c>
      <c r="B4957" s="91"/>
    </row>
    <row r="4958" spans="1:2" x14ac:dyDescent="0.25">
      <c r="A4958" s="91">
        <v>153.31544</v>
      </c>
      <c r="B4958" s="91"/>
    </row>
    <row r="4959" spans="1:2" x14ac:dyDescent="0.25">
      <c r="A4959" s="91">
        <v>156.21018333333333</v>
      </c>
      <c r="B4959" s="91"/>
    </row>
    <row r="4960" spans="1:2" x14ac:dyDescent="0.25">
      <c r="A4960" s="91">
        <v>173.23119666666668</v>
      </c>
      <c r="B4960" s="91"/>
    </row>
    <row r="4961" spans="1:2" x14ac:dyDescent="0.25">
      <c r="A4961" s="91">
        <v>203.41784333333334</v>
      </c>
      <c r="B4961" s="91"/>
    </row>
    <row r="4962" spans="1:2" x14ac:dyDescent="0.25">
      <c r="A4962" s="91">
        <v>220.12216333333333</v>
      </c>
      <c r="B4962" s="91"/>
    </row>
    <row r="4963" spans="1:2" x14ac:dyDescent="0.25">
      <c r="A4963" s="91">
        <v>206.77981333333335</v>
      </c>
      <c r="B4963" s="91"/>
    </row>
    <row r="4964" spans="1:2" x14ac:dyDescent="0.25">
      <c r="A4964" s="91">
        <v>189.25376333333332</v>
      </c>
      <c r="B4964" s="91"/>
    </row>
    <row r="4965" spans="1:2" x14ac:dyDescent="0.25">
      <c r="A4965" s="91">
        <v>177.86425999999997</v>
      </c>
      <c r="B4965" s="91"/>
    </row>
    <row r="4966" spans="1:2" x14ac:dyDescent="0.25">
      <c r="A4966" s="91">
        <v>161.35122666666669</v>
      </c>
      <c r="B4966" s="91"/>
    </row>
    <row r="4967" spans="1:2" x14ac:dyDescent="0.25">
      <c r="A4967" s="91">
        <v>137.10354666666663</v>
      </c>
      <c r="B4967" s="91"/>
    </row>
    <row r="4968" spans="1:2" x14ac:dyDescent="0.25">
      <c r="A4968" s="91">
        <v>117.61973666666667</v>
      </c>
      <c r="B4968" s="91"/>
    </row>
    <row r="4969" spans="1:2" x14ac:dyDescent="0.25">
      <c r="A4969" s="91">
        <v>102.19878333333332</v>
      </c>
      <c r="B4969" s="91"/>
    </row>
    <row r="4970" spans="1:2" x14ac:dyDescent="0.25">
      <c r="A4970" s="91">
        <v>92.512756666666675</v>
      </c>
      <c r="B4970" s="91"/>
    </row>
    <row r="4971" spans="1:2" x14ac:dyDescent="0.25">
      <c r="A4971" s="91">
        <v>85.764933333333332</v>
      </c>
      <c r="B4971" s="91"/>
    </row>
    <row r="4972" spans="1:2" x14ac:dyDescent="0.25">
      <c r="A4972" s="91">
        <v>82.552363333333332</v>
      </c>
      <c r="B4972" s="91"/>
    </row>
    <row r="4973" spans="1:2" x14ac:dyDescent="0.25">
      <c r="A4973" s="91">
        <v>83.120926666666676</v>
      </c>
      <c r="B4973" s="91"/>
    </row>
    <row r="4974" spans="1:2" x14ac:dyDescent="0.25">
      <c r="A4974" s="91">
        <v>92.496830000000003</v>
      </c>
      <c r="B4974" s="91"/>
    </row>
    <row r="4975" spans="1:2" x14ac:dyDescent="0.25">
      <c r="A4975" s="91">
        <v>111.44066666666666</v>
      </c>
      <c r="B4975" s="91"/>
    </row>
    <row r="4976" spans="1:2" x14ac:dyDescent="0.25">
      <c r="A4976" s="91">
        <v>130.64044666666666</v>
      </c>
      <c r="B4976" s="91"/>
    </row>
    <row r="4977" spans="1:2" x14ac:dyDescent="0.25">
      <c r="A4977" s="91">
        <v>142.66209999999998</v>
      </c>
      <c r="B4977" s="91"/>
    </row>
    <row r="4978" spans="1:2" x14ac:dyDescent="0.25">
      <c r="A4978" s="91">
        <v>147.93428000000003</v>
      </c>
      <c r="B4978" s="91"/>
    </row>
    <row r="4979" spans="1:2" x14ac:dyDescent="0.25">
      <c r="A4979" s="91">
        <v>150.72779</v>
      </c>
      <c r="B4979" s="91"/>
    </row>
    <row r="4980" spans="1:2" x14ac:dyDescent="0.25">
      <c r="A4980" s="91">
        <v>155.02579</v>
      </c>
      <c r="B4980" s="91"/>
    </row>
    <row r="4981" spans="1:2" x14ac:dyDescent="0.25">
      <c r="A4981" s="91">
        <v>154.50872666666669</v>
      </c>
      <c r="B4981" s="91"/>
    </row>
    <row r="4982" spans="1:2" x14ac:dyDescent="0.25">
      <c r="A4982" s="91">
        <v>152.76397</v>
      </c>
      <c r="B4982" s="91"/>
    </row>
    <row r="4983" spans="1:2" x14ac:dyDescent="0.25">
      <c r="A4983" s="91">
        <v>154.86951333333332</v>
      </c>
      <c r="B4983" s="91"/>
    </row>
    <row r="4984" spans="1:2" x14ac:dyDescent="0.25">
      <c r="A4984" s="91">
        <v>169.32648</v>
      </c>
      <c r="B4984" s="91"/>
    </row>
    <row r="4985" spans="1:2" x14ac:dyDescent="0.25">
      <c r="A4985" s="91">
        <v>201.12052666666668</v>
      </c>
      <c r="B4985" s="91"/>
    </row>
    <row r="4986" spans="1:2" x14ac:dyDescent="0.25">
      <c r="A4986" s="91">
        <v>217.09445666666664</v>
      </c>
      <c r="B4986" s="91"/>
    </row>
    <row r="4987" spans="1:2" x14ac:dyDescent="0.25">
      <c r="A4987" s="91">
        <v>204.00136000000001</v>
      </c>
      <c r="B4987" s="91"/>
    </row>
    <row r="4988" spans="1:2" x14ac:dyDescent="0.25">
      <c r="A4988" s="91">
        <v>187.86220666666665</v>
      </c>
      <c r="B4988" s="91"/>
    </row>
    <row r="4989" spans="1:2" x14ac:dyDescent="0.25">
      <c r="A4989" s="91">
        <v>178.06585333333337</v>
      </c>
      <c r="B4989" s="91"/>
    </row>
    <row r="4990" spans="1:2" x14ac:dyDescent="0.25">
      <c r="A4990" s="91">
        <v>161.73229666666666</v>
      </c>
      <c r="B4990" s="91"/>
    </row>
    <row r="4991" spans="1:2" x14ac:dyDescent="0.25">
      <c r="A4991" s="91">
        <v>136.68089666666668</v>
      </c>
      <c r="B4991" s="91"/>
    </row>
    <row r="4992" spans="1:2" x14ac:dyDescent="0.25">
      <c r="A4992" s="91">
        <v>116.58983666666667</v>
      </c>
      <c r="B4992" s="91"/>
    </row>
    <row r="4993" spans="1:2" x14ac:dyDescent="0.25">
      <c r="A4993" s="91">
        <v>104.58745333333333</v>
      </c>
      <c r="B4993" s="91"/>
    </row>
    <row r="4994" spans="1:2" x14ac:dyDescent="0.25">
      <c r="A4994" s="91">
        <v>95.606306666666669</v>
      </c>
      <c r="B4994" s="91"/>
    </row>
    <row r="4995" spans="1:2" x14ac:dyDescent="0.25">
      <c r="A4995" s="91">
        <v>87.70780666666667</v>
      </c>
      <c r="B4995" s="91"/>
    </row>
    <row r="4996" spans="1:2" x14ac:dyDescent="0.25">
      <c r="A4996" s="91">
        <v>83.278909999999996</v>
      </c>
      <c r="B4996" s="91"/>
    </row>
    <row r="4997" spans="1:2" x14ac:dyDescent="0.25">
      <c r="A4997" s="91">
        <v>83.689313333333345</v>
      </c>
      <c r="B4997" s="91"/>
    </row>
    <row r="4998" spans="1:2" x14ac:dyDescent="0.25">
      <c r="A4998" s="91">
        <v>93.185360000000003</v>
      </c>
      <c r="B4998" s="91"/>
    </row>
    <row r="4999" spans="1:2" x14ac:dyDescent="0.25">
      <c r="A4999" s="91">
        <v>112.81928666666667</v>
      </c>
      <c r="B4999" s="91"/>
    </row>
    <row r="5000" spans="1:2" x14ac:dyDescent="0.25">
      <c r="A5000" s="91">
        <v>134.63797666666665</v>
      </c>
      <c r="B5000" s="91"/>
    </row>
    <row r="5001" spans="1:2" x14ac:dyDescent="0.25">
      <c r="A5001" s="91">
        <v>147.54947333333334</v>
      </c>
      <c r="B5001" s="91"/>
    </row>
    <row r="5002" spans="1:2" x14ac:dyDescent="0.25">
      <c r="A5002" s="91">
        <v>152.41375666666667</v>
      </c>
      <c r="B5002" s="91"/>
    </row>
    <row r="5003" spans="1:2" x14ac:dyDescent="0.25">
      <c r="A5003" s="91">
        <v>154.90652333333335</v>
      </c>
      <c r="B5003" s="91"/>
    </row>
    <row r="5004" spans="1:2" x14ac:dyDescent="0.25">
      <c r="A5004" s="91">
        <v>157.32875666666669</v>
      </c>
      <c r="B5004" s="91"/>
    </row>
    <row r="5005" spans="1:2" x14ac:dyDescent="0.25">
      <c r="A5005" s="91">
        <v>155.64879333333332</v>
      </c>
      <c r="B5005" s="91"/>
    </row>
    <row r="5006" spans="1:2" x14ac:dyDescent="0.25">
      <c r="A5006" s="91">
        <v>154.72307000000001</v>
      </c>
      <c r="B5006" s="91"/>
    </row>
    <row r="5007" spans="1:2" x14ac:dyDescent="0.25">
      <c r="A5007" s="91">
        <v>154.96498</v>
      </c>
      <c r="B5007" s="91"/>
    </row>
    <row r="5008" spans="1:2" x14ac:dyDescent="0.25">
      <c r="A5008" s="91">
        <v>163.35314666666667</v>
      </c>
      <c r="B5008" s="91"/>
    </row>
    <row r="5009" spans="1:2" x14ac:dyDescent="0.25">
      <c r="A5009" s="91">
        <v>188.87456</v>
      </c>
      <c r="B5009" s="91"/>
    </row>
    <row r="5010" spans="1:2" x14ac:dyDescent="0.25">
      <c r="A5010" s="91">
        <v>200.95699000000002</v>
      </c>
      <c r="B5010" s="91"/>
    </row>
    <row r="5011" spans="1:2" x14ac:dyDescent="0.25">
      <c r="A5011" s="91">
        <v>189.58569333333332</v>
      </c>
      <c r="B5011" s="91"/>
    </row>
    <row r="5012" spans="1:2" x14ac:dyDescent="0.25">
      <c r="A5012" s="91">
        <v>175.36974000000001</v>
      </c>
      <c r="B5012" s="91"/>
    </row>
    <row r="5013" spans="1:2" x14ac:dyDescent="0.25">
      <c r="A5013" s="91">
        <v>168.76715333333331</v>
      </c>
      <c r="B5013" s="91"/>
    </row>
    <row r="5014" spans="1:2" x14ac:dyDescent="0.25">
      <c r="A5014" s="91">
        <v>158.60063</v>
      </c>
      <c r="B5014" s="91"/>
    </row>
    <row r="5015" spans="1:2" x14ac:dyDescent="0.25">
      <c r="A5015" s="91">
        <v>139.86392999999998</v>
      </c>
      <c r="B5015" s="91"/>
    </row>
    <row r="5016" spans="1:2" x14ac:dyDescent="0.25">
      <c r="A5016" s="91">
        <v>121.62663333333332</v>
      </c>
      <c r="B5016" s="91"/>
    </row>
    <row r="5017" spans="1:2" x14ac:dyDescent="0.25">
      <c r="A5017" s="91">
        <v>106.44679333333333</v>
      </c>
      <c r="B5017" s="91"/>
    </row>
    <row r="5018" spans="1:2" x14ac:dyDescent="0.25">
      <c r="A5018" s="91">
        <v>96.751046666666667</v>
      </c>
      <c r="B5018" s="91"/>
    </row>
    <row r="5019" spans="1:2" x14ac:dyDescent="0.25">
      <c r="A5019" s="91">
        <v>90.712646666666657</v>
      </c>
      <c r="B5019" s="91"/>
    </row>
    <row r="5020" spans="1:2" x14ac:dyDescent="0.25">
      <c r="A5020" s="91">
        <v>85.755616666666683</v>
      </c>
      <c r="B5020" s="91"/>
    </row>
    <row r="5021" spans="1:2" x14ac:dyDescent="0.25">
      <c r="A5021" s="91">
        <v>84.021566666666686</v>
      </c>
      <c r="B5021" s="91"/>
    </row>
    <row r="5022" spans="1:2" x14ac:dyDescent="0.25">
      <c r="A5022" s="91">
        <v>89.152856666666665</v>
      </c>
      <c r="B5022" s="91"/>
    </row>
    <row r="5023" spans="1:2" x14ac:dyDescent="0.25">
      <c r="A5023" s="91">
        <v>106.33207333333334</v>
      </c>
      <c r="B5023" s="91"/>
    </row>
    <row r="5024" spans="1:2" x14ac:dyDescent="0.25">
      <c r="A5024" s="91">
        <v>133.39451000000003</v>
      </c>
      <c r="B5024" s="91"/>
    </row>
    <row r="5025" spans="1:2" x14ac:dyDescent="0.25">
      <c r="A5025" s="91">
        <v>157.32063333333335</v>
      </c>
      <c r="B5025" s="91"/>
    </row>
    <row r="5026" spans="1:2" x14ac:dyDescent="0.25">
      <c r="A5026" s="91">
        <v>170.02020999999999</v>
      </c>
      <c r="B5026" s="91"/>
    </row>
    <row r="5027" spans="1:2" x14ac:dyDescent="0.25">
      <c r="A5027" s="91">
        <v>176.58546333333334</v>
      </c>
      <c r="B5027" s="91"/>
    </row>
    <row r="5028" spans="1:2" x14ac:dyDescent="0.25">
      <c r="A5028" s="91">
        <v>181.21862666666669</v>
      </c>
      <c r="B5028" s="91"/>
    </row>
    <row r="5029" spans="1:2" x14ac:dyDescent="0.25">
      <c r="A5029" s="91">
        <v>182.89145666666667</v>
      </c>
      <c r="B5029" s="91"/>
    </row>
    <row r="5030" spans="1:2" x14ac:dyDescent="0.25">
      <c r="A5030" s="91">
        <v>182.67053999999999</v>
      </c>
      <c r="B5030" s="91"/>
    </row>
    <row r="5031" spans="1:2" x14ac:dyDescent="0.25">
      <c r="A5031" s="91">
        <v>178.27168999999998</v>
      </c>
      <c r="B5031" s="91"/>
    </row>
    <row r="5032" spans="1:2" x14ac:dyDescent="0.25">
      <c r="A5032" s="91">
        <v>183.30049333333335</v>
      </c>
      <c r="B5032" s="91"/>
    </row>
    <row r="5033" spans="1:2" x14ac:dyDescent="0.25">
      <c r="A5033" s="91">
        <v>212.16740333333334</v>
      </c>
      <c r="B5033" s="91"/>
    </row>
    <row r="5034" spans="1:2" x14ac:dyDescent="0.25">
      <c r="A5034" s="91">
        <v>220.23320333333331</v>
      </c>
      <c r="B5034" s="91"/>
    </row>
    <row r="5035" spans="1:2" x14ac:dyDescent="0.25">
      <c r="A5035" s="91">
        <v>204.27276666666666</v>
      </c>
      <c r="B5035" s="91"/>
    </row>
    <row r="5036" spans="1:2" x14ac:dyDescent="0.25">
      <c r="A5036" s="91">
        <v>187.18570333333335</v>
      </c>
      <c r="B5036" s="91"/>
    </row>
    <row r="5037" spans="1:2" x14ac:dyDescent="0.25">
      <c r="A5037" s="91">
        <v>178.22979333333333</v>
      </c>
      <c r="B5037" s="91"/>
    </row>
    <row r="5038" spans="1:2" x14ac:dyDescent="0.25">
      <c r="A5038" s="91">
        <v>167.17149000000003</v>
      </c>
      <c r="B5038" s="91"/>
    </row>
    <row r="5039" spans="1:2" x14ac:dyDescent="0.25">
      <c r="A5039" s="91">
        <v>146.27073666666666</v>
      </c>
      <c r="B5039" s="91"/>
    </row>
    <row r="5040" spans="1:2" x14ac:dyDescent="0.25">
      <c r="A5040" s="91">
        <v>125.96277666666667</v>
      </c>
      <c r="B5040" s="91"/>
    </row>
    <row r="5041" spans="1:2" x14ac:dyDescent="0.25">
      <c r="A5041" s="91">
        <v>109.38204</v>
      </c>
      <c r="B5041" s="91"/>
    </row>
    <row r="5042" spans="1:2" x14ac:dyDescent="0.25">
      <c r="A5042" s="91">
        <v>98.326490000000007</v>
      </c>
      <c r="B5042" s="91"/>
    </row>
    <row r="5043" spans="1:2" x14ac:dyDescent="0.25">
      <c r="A5043" s="91">
        <v>91.355693333333321</v>
      </c>
      <c r="B5043" s="91"/>
    </row>
    <row r="5044" spans="1:2" x14ac:dyDescent="0.25">
      <c r="A5044" s="91">
        <v>87.557183333333327</v>
      </c>
      <c r="B5044" s="91"/>
    </row>
    <row r="5045" spans="1:2" x14ac:dyDescent="0.25">
      <c r="A5045" s="91">
        <v>84.953966666666673</v>
      </c>
      <c r="B5045" s="91"/>
    </row>
    <row r="5046" spans="1:2" x14ac:dyDescent="0.25">
      <c r="A5046" s="91">
        <v>90.055956666666674</v>
      </c>
      <c r="B5046" s="91"/>
    </row>
    <row r="5047" spans="1:2" x14ac:dyDescent="0.25">
      <c r="A5047" s="91">
        <v>108.47850666666668</v>
      </c>
      <c r="B5047" s="91"/>
    </row>
    <row r="5048" spans="1:2" x14ac:dyDescent="0.25">
      <c r="A5048" s="91">
        <v>138.42034333333334</v>
      </c>
      <c r="B5048" s="91"/>
    </row>
    <row r="5049" spans="1:2" x14ac:dyDescent="0.25">
      <c r="A5049" s="91">
        <v>167.51063333333335</v>
      </c>
      <c r="B5049" s="91"/>
    </row>
    <row r="5050" spans="1:2" x14ac:dyDescent="0.25">
      <c r="A5050" s="91">
        <v>187.41267666666664</v>
      </c>
      <c r="B5050" s="91"/>
    </row>
    <row r="5051" spans="1:2" x14ac:dyDescent="0.25">
      <c r="A5051" s="91">
        <v>195.84985999999998</v>
      </c>
      <c r="B5051" s="91"/>
    </row>
    <row r="5052" spans="1:2" x14ac:dyDescent="0.25">
      <c r="A5052" s="91">
        <v>203.29179666666667</v>
      </c>
      <c r="B5052" s="91"/>
    </row>
    <row r="5053" spans="1:2" x14ac:dyDescent="0.25">
      <c r="A5053" s="91">
        <v>203.83622000000003</v>
      </c>
      <c r="B5053" s="91"/>
    </row>
    <row r="5054" spans="1:2" x14ac:dyDescent="0.25">
      <c r="A5054" s="91">
        <v>198.66621000000001</v>
      </c>
      <c r="B5054" s="91"/>
    </row>
    <row r="5055" spans="1:2" x14ac:dyDescent="0.25">
      <c r="A5055" s="91">
        <v>194.25891999999999</v>
      </c>
      <c r="B5055" s="91"/>
    </row>
    <row r="5056" spans="1:2" x14ac:dyDescent="0.25">
      <c r="A5056" s="91">
        <v>200.25076333333334</v>
      </c>
      <c r="B5056" s="91"/>
    </row>
    <row r="5057" spans="1:2" x14ac:dyDescent="0.25">
      <c r="A5057" s="91">
        <v>234.88836666666666</v>
      </c>
      <c r="B5057" s="91"/>
    </row>
    <row r="5058" spans="1:2" x14ac:dyDescent="0.25">
      <c r="A5058" s="91">
        <v>256.54160666666667</v>
      </c>
      <c r="B5058" s="91"/>
    </row>
    <row r="5059" spans="1:2" x14ac:dyDescent="0.25">
      <c r="A5059" s="91">
        <v>239.08093</v>
      </c>
      <c r="B5059" s="91"/>
    </row>
    <row r="5060" spans="1:2" x14ac:dyDescent="0.25">
      <c r="A5060" s="91">
        <v>213.10113999999999</v>
      </c>
      <c r="B5060" s="91"/>
    </row>
    <row r="5061" spans="1:2" x14ac:dyDescent="0.25">
      <c r="A5061" s="91">
        <v>197.81852333333333</v>
      </c>
      <c r="B5061" s="91"/>
    </row>
    <row r="5062" spans="1:2" x14ac:dyDescent="0.25">
      <c r="A5062" s="91">
        <v>177.62199333333334</v>
      </c>
      <c r="B5062" s="91"/>
    </row>
    <row r="5063" spans="1:2" x14ac:dyDescent="0.25">
      <c r="A5063" s="91">
        <v>146.24726666666669</v>
      </c>
      <c r="B5063" s="91"/>
    </row>
    <row r="5064" spans="1:2" x14ac:dyDescent="0.25">
      <c r="A5064" s="91">
        <v>121.29521666666668</v>
      </c>
      <c r="B5064" s="91"/>
    </row>
    <row r="5065" spans="1:2" x14ac:dyDescent="0.25">
      <c r="A5065" s="91">
        <v>108.50307666666666</v>
      </c>
      <c r="B5065" s="91"/>
    </row>
    <row r="5066" spans="1:2" x14ac:dyDescent="0.25">
      <c r="A5066" s="91">
        <v>97.884466666666668</v>
      </c>
      <c r="B5066" s="91"/>
    </row>
    <row r="5067" spans="1:2" x14ac:dyDescent="0.25">
      <c r="A5067" s="91">
        <v>92.064496666666656</v>
      </c>
      <c r="B5067" s="91"/>
    </row>
    <row r="5068" spans="1:2" x14ac:dyDescent="0.25">
      <c r="A5068" s="91">
        <v>87.321236666666664</v>
      </c>
      <c r="B5068" s="91"/>
    </row>
    <row r="5069" spans="1:2" x14ac:dyDescent="0.25">
      <c r="A5069" s="91">
        <v>86.99160333333333</v>
      </c>
      <c r="B5069" s="91"/>
    </row>
    <row r="5070" spans="1:2" x14ac:dyDescent="0.25">
      <c r="A5070" s="91">
        <v>101.32115333333334</v>
      </c>
      <c r="B5070" s="91"/>
    </row>
    <row r="5071" spans="1:2" x14ac:dyDescent="0.25">
      <c r="A5071" s="91">
        <v>124.13305333333334</v>
      </c>
      <c r="B5071" s="91"/>
    </row>
    <row r="5072" spans="1:2" x14ac:dyDescent="0.25">
      <c r="A5072" s="91">
        <v>139.72311333333334</v>
      </c>
      <c r="B5072" s="91"/>
    </row>
    <row r="5073" spans="1:2" x14ac:dyDescent="0.25">
      <c r="A5073" s="91">
        <v>149.32583000000002</v>
      </c>
      <c r="B5073" s="91"/>
    </row>
    <row r="5074" spans="1:2" x14ac:dyDescent="0.25">
      <c r="A5074" s="91">
        <v>154.67787666666666</v>
      </c>
      <c r="B5074" s="91"/>
    </row>
    <row r="5075" spans="1:2" x14ac:dyDescent="0.25">
      <c r="A5075" s="91">
        <v>160.37110333333334</v>
      </c>
      <c r="B5075" s="91"/>
    </row>
    <row r="5076" spans="1:2" x14ac:dyDescent="0.25">
      <c r="A5076" s="91">
        <v>164.07960666666665</v>
      </c>
      <c r="B5076" s="91"/>
    </row>
    <row r="5077" spans="1:2" x14ac:dyDescent="0.25">
      <c r="A5077" s="91">
        <v>164.5736033333333</v>
      </c>
      <c r="B5077" s="91"/>
    </row>
    <row r="5078" spans="1:2" x14ac:dyDescent="0.25">
      <c r="A5078" s="91">
        <v>165.32938333333334</v>
      </c>
      <c r="B5078" s="91"/>
    </row>
    <row r="5079" spans="1:2" x14ac:dyDescent="0.25">
      <c r="A5079" s="91">
        <v>166.84685666666667</v>
      </c>
      <c r="B5079" s="91"/>
    </row>
    <row r="5080" spans="1:2" x14ac:dyDescent="0.25">
      <c r="A5080" s="91">
        <v>186.80529333333337</v>
      </c>
      <c r="B5080" s="91"/>
    </row>
    <row r="5081" spans="1:2" x14ac:dyDescent="0.25">
      <c r="A5081" s="91">
        <v>239.64710333333329</v>
      </c>
      <c r="B5081" s="91"/>
    </row>
    <row r="5082" spans="1:2" x14ac:dyDescent="0.25">
      <c r="A5082" s="91">
        <v>257.40736666666663</v>
      </c>
      <c r="B5082" s="91"/>
    </row>
    <row r="5083" spans="1:2" x14ac:dyDescent="0.25">
      <c r="A5083" s="91">
        <v>235.51426666666666</v>
      </c>
      <c r="B5083" s="91"/>
    </row>
    <row r="5084" spans="1:2" x14ac:dyDescent="0.25">
      <c r="A5084" s="91">
        <v>212.09341333333333</v>
      </c>
      <c r="B5084" s="91"/>
    </row>
    <row r="5085" spans="1:2" x14ac:dyDescent="0.25">
      <c r="A5085" s="91">
        <v>198.45256333333333</v>
      </c>
      <c r="B5085" s="91"/>
    </row>
    <row r="5086" spans="1:2" x14ac:dyDescent="0.25">
      <c r="A5086" s="91">
        <v>177.51713666666669</v>
      </c>
      <c r="B5086" s="91"/>
    </row>
    <row r="5087" spans="1:2" x14ac:dyDescent="0.25">
      <c r="A5087" s="91">
        <v>146.18029333333337</v>
      </c>
      <c r="B5087" s="91"/>
    </row>
    <row r="5088" spans="1:2" x14ac:dyDescent="0.25">
      <c r="A5088" s="91">
        <v>122.22699666666668</v>
      </c>
      <c r="B5088" s="91"/>
    </row>
    <row r="5089" spans="1:2" x14ac:dyDescent="0.25">
      <c r="A5089" s="91">
        <v>107.87768333333334</v>
      </c>
      <c r="B5089" s="91"/>
    </row>
    <row r="5090" spans="1:2" x14ac:dyDescent="0.25">
      <c r="A5090" s="91">
        <v>98.699496666666647</v>
      </c>
      <c r="B5090" s="91"/>
    </row>
    <row r="5091" spans="1:2" x14ac:dyDescent="0.25">
      <c r="A5091" s="91">
        <v>91.678966666666668</v>
      </c>
      <c r="B5091" s="91"/>
    </row>
    <row r="5092" spans="1:2" x14ac:dyDescent="0.25">
      <c r="A5092" s="91">
        <v>86.824266666666659</v>
      </c>
      <c r="B5092" s="91"/>
    </row>
    <row r="5093" spans="1:2" x14ac:dyDescent="0.25">
      <c r="A5093" s="91">
        <v>86.991540000000001</v>
      </c>
      <c r="B5093" s="91"/>
    </row>
    <row r="5094" spans="1:2" x14ac:dyDescent="0.25">
      <c r="A5094" s="91">
        <v>101.55378333333334</v>
      </c>
      <c r="B5094" s="91"/>
    </row>
    <row r="5095" spans="1:2" x14ac:dyDescent="0.25">
      <c r="A5095" s="91">
        <v>125.39865666666668</v>
      </c>
      <c r="B5095" s="91"/>
    </row>
    <row r="5096" spans="1:2" x14ac:dyDescent="0.25">
      <c r="A5096" s="91">
        <v>139.62209999999999</v>
      </c>
      <c r="B5096" s="91"/>
    </row>
    <row r="5097" spans="1:2" x14ac:dyDescent="0.25">
      <c r="A5097" s="91">
        <v>146.15009333333333</v>
      </c>
      <c r="B5097" s="91"/>
    </row>
    <row r="5098" spans="1:2" x14ac:dyDescent="0.25">
      <c r="A5098" s="91">
        <v>150.63153</v>
      </c>
      <c r="B5098" s="91"/>
    </row>
    <row r="5099" spans="1:2" x14ac:dyDescent="0.25">
      <c r="A5099" s="91">
        <v>154.87511000000003</v>
      </c>
      <c r="B5099" s="91"/>
    </row>
    <row r="5100" spans="1:2" x14ac:dyDescent="0.25">
      <c r="A5100" s="91">
        <v>159.64125999999999</v>
      </c>
      <c r="B5100" s="91"/>
    </row>
    <row r="5101" spans="1:2" x14ac:dyDescent="0.25">
      <c r="A5101" s="91">
        <v>162.27716666666666</v>
      </c>
      <c r="B5101" s="91"/>
    </row>
    <row r="5102" spans="1:2" x14ac:dyDescent="0.25">
      <c r="A5102" s="91">
        <v>165.78340666666665</v>
      </c>
      <c r="B5102" s="91"/>
    </row>
    <row r="5103" spans="1:2" x14ac:dyDescent="0.25">
      <c r="A5103" s="91">
        <v>165.25425333333331</v>
      </c>
      <c r="B5103" s="91"/>
    </row>
    <row r="5104" spans="1:2" x14ac:dyDescent="0.25">
      <c r="A5104" s="91">
        <v>184.26054666666667</v>
      </c>
      <c r="B5104" s="91"/>
    </row>
    <row r="5105" spans="1:2" x14ac:dyDescent="0.25">
      <c r="A5105" s="91">
        <v>240.19029666666668</v>
      </c>
      <c r="B5105" s="91"/>
    </row>
    <row r="5106" spans="1:2" x14ac:dyDescent="0.25">
      <c r="A5106" s="91">
        <v>260.46239000000003</v>
      </c>
      <c r="B5106" s="91"/>
    </row>
    <row r="5107" spans="1:2" x14ac:dyDescent="0.25">
      <c r="A5107" s="91">
        <v>234.45859666666666</v>
      </c>
      <c r="B5107" s="91"/>
    </row>
    <row r="5108" spans="1:2" x14ac:dyDescent="0.25">
      <c r="A5108" s="91">
        <v>210.47917333333334</v>
      </c>
      <c r="B5108" s="91"/>
    </row>
    <row r="5109" spans="1:2" x14ac:dyDescent="0.25">
      <c r="A5109" s="91">
        <v>198.12245666666666</v>
      </c>
      <c r="B5109" s="91"/>
    </row>
    <row r="5110" spans="1:2" x14ac:dyDescent="0.25">
      <c r="A5110" s="91">
        <v>175.42119666666665</v>
      </c>
      <c r="B5110" s="91"/>
    </row>
    <row r="5111" spans="1:2" x14ac:dyDescent="0.25">
      <c r="A5111" s="91">
        <v>144.81339999999997</v>
      </c>
      <c r="B5111" s="91"/>
    </row>
    <row r="5112" spans="1:2" x14ac:dyDescent="0.25">
      <c r="A5112" s="91">
        <v>120.43911</v>
      </c>
      <c r="B5112" s="91"/>
    </row>
    <row r="5113" spans="1:2" x14ac:dyDescent="0.25">
      <c r="A5113" s="91">
        <v>105.73479000000002</v>
      </c>
      <c r="B5113" s="91"/>
    </row>
    <row r="5114" spans="1:2" x14ac:dyDescent="0.25">
      <c r="A5114" s="91">
        <v>97.088013333333336</v>
      </c>
      <c r="B5114" s="91"/>
    </row>
    <row r="5115" spans="1:2" x14ac:dyDescent="0.25">
      <c r="A5115" s="91">
        <v>90.529396666666656</v>
      </c>
      <c r="B5115" s="91"/>
    </row>
    <row r="5116" spans="1:2" x14ac:dyDescent="0.25">
      <c r="A5116" s="91">
        <v>85.457623333333331</v>
      </c>
      <c r="B5116" s="91"/>
    </row>
    <row r="5117" spans="1:2" x14ac:dyDescent="0.25">
      <c r="A5117" s="91">
        <v>86.647983333333329</v>
      </c>
      <c r="B5117" s="91"/>
    </row>
    <row r="5118" spans="1:2" x14ac:dyDescent="0.25">
      <c r="A5118" s="91">
        <v>102.04790333333334</v>
      </c>
      <c r="B5118" s="91"/>
    </row>
    <row r="5119" spans="1:2" x14ac:dyDescent="0.25">
      <c r="A5119" s="91">
        <v>126.73696000000001</v>
      </c>
      <c r="B5119" s="91"/>
    </row>
    <row r="5120" spans="1:2" x14ac:dyDescent="0.25">
      <c r="A5120" s="91">
        <v>141.45530333333335</v>
      </c>
      <c r="B5120" s="91"/>
    </row>
    <row r="5121" spans="1:2" x14ac:dyDescent="0.25">
      <c r="A5121" s="91">
        <v>147.52070666666668</v>
      </c>
      <c r="B5121" s="91"/>
    </row>
    <row r="5122" spans="1:2" x14ac:dyDescent="0.25">
      <c r="A5122" s="91">
        <v>150.25820666666664</v>
      </c>
      <c r="B5122" s="91"/>
    </row>
    <row r="5123" spans="1:2" x14ac:dyDescent="0.25">
      <c r="A5123" s="91">
        <v>153.65777333333332</v>
      </c>
      <c r="B5123" s="91"/>
    </row>
    <row r="5124" spans="1:2" x14ac:dyDescent="0.25">
      <c r="A5124" s="91">
        <v>156.77929</v>
      </c>
      <c r="B5124" s="91"/>
    </row>
    <row r="5125" spans="1:2" x14ac:dyDescent="0.25">
      <c r="A5125" s="91">
        <v>156.58983333333333</v>
      </c>
      <c r="B5125" s="91"/>
    </row>
    <row r="5126" spans="1:2" x14ac:dyDescent="0.25">
      <c r="A5126" s="91">
        <v>157.85567333333333</v>
      </c>
      <c r="B5126" s="91"/>
    </row>
    <row r="5127" spans="1:2" x14ac:dyDescent="0.25">
      <c r="A5127" s="91">
        <v>159.75339333333335</v>
      </c>
      <c r="B5127" s="91"/>
    </row>
    <row r="5128" spans="1:2" x14ac:dyDescent="0.25">
      <c r="A5128" s="91">
        <v>178.61285999999998</v>
      </c>
      <c r="B5128" s="91"/>
    </row>
    <row r="5129" spans="1:2" x14ac:dyDescent="0.25">
      <c r="A5129" s="91">
        <v>229.53327333333334</v>
      </c>
      <c r="B5129" s="91"/>
    </row>
    <row r="5130" spans="1:2" x14ac:dyDescent="0.25">
      <c r="A5130" s="91">
        <v>245.49323999999996</v>
      </c>
      <c r="B5130" s="91"/>
    </row>
    <row r="5131" spans="1:2" x14ac:dyDescent="0.25">
      <c r="A5131" s="91">
        <v>226.47919333333334</v>
      </c>
      <c r="B5131" s="91"/>
    </row>
    <row r="5132" spans="1:2" x14ac:dyDescent="0.25">
      <c r="A5132" s="91">
        <v>210.95323999999999</v>
      </c>
      <c r="B5132" s="91"/>
    </row>
    <row r="5133" spans="1:2" x14ac:dyDescent="0.25">
      <c r="A5133" s="91">
        <v>197.49605000000003</v>
      </c>
      <c r="B5133" s="91"/>
    </row>
    <row r="5134" spans="1:2" x14ac:dyDescent="0.25">
      <c r="A5134" s="91">
        <v>173.35447666666667</v>
      </c>
      <c r="B5134" s="91"/>
    </row>
    <row r="5135" spans="1:2" x14ac:dyDescent="0.25">
      <c r="A5135" s="91">
        <v>144.53244999999998</v>
      </c>
      <c r="B5135" s="91"/>
    </row>
    <row r="5136" spans="1:2" x14ac:dyDescent="0.25">
      <c r="A5136" s="91">
        <v>123.51418333333332</v>
      </c>
      <c r="B5136" s="91"/>
    </row>
    <row r="5137" spans="1:2" x14ac:dyDescent="0.25">
      <c r="A5137" s="91">
        <v>110.96785666666669</v>
      </c>
      <c r="B5137" s="91"/>
    </row>
    <row r="5138" spans="1:2" x14ac:dyDescent="0.25">
      <c r="A5138" s="91">
        <v>103.43511000000001</v>
      </c>
      <c r="B5138" s="91"/>
    </row>
    <row r="5139" spans="1:2" x14ac:dyDescent="0.25">
      <c r="A5139" s="91">
        <v>94.063659999999999</v>
      </c>
      <c r="B5139" s="91"/>
    </row>
    <row r="5140" spans="1:2" x14ac:dyDescent="0.25">
      <c r="A5140" s="91">
        <v>87.888220000000004</v>
      </c>
      <c r="B5140" s="91"/>
    </row>
    <row r="5141" spans="1:2" x14ac:dyDescent="0.25">
      <c r="A5141" s="91">
        <v>87.608046666666667</v>
      </c>
      <c r="B5141" s="91"/>
    </row>
    <row r="5142" spans="1:2" x14ac:dyDescent="0.25">
      <c r="A5142" s="91">
        <v>103.02576666666667</v>
      </c>
      <c r="B5142" s="91"/>
    </row>
    <row r="5143" spans="1:2" x14ac:dyDescent="0.25">
      <c r="A5143" s="91">
        <v>129.07829000000001</v>
      </c>
      <c r="B5143" s="91"/>
    </row>
    <row r="5144" spans="1:2" x14ac:dyDescent="0.25">
      <c r="A5144" s="91">
        <v>141.52360000000002</v>
      </c>
      <c r="B5144" s="91"/>
    </row>
    <row r="5145" spans="1:2" x14ac:dyDescent="0.25">
      <c r="A5145" s="91">
        <v>147.80586333333332</v>
      </c>
      <c r="B5145" s="91"/>
    </row>
    <row r="5146" spans="1:2" x14ac:dyDescent="0.25">
      <c r="A5146" s="91">
        <v>152.15660666666668</v>
      </c>
      <c r="B5146" s="91"/>
    </row>
    <row r="5147" spans="1:2" x14ac:dyDescent="0.25">
      <c r="A5147" s="91">
        <v>156.58652000000001</v>
      </c>
      <c r="B5147" s="91"/>
    </row>
    <row r="5148" spans="1:2" x14ac:dyDescent="0.25">
      <c r="A5148" s="91">
        <v>161.50357666666665</v>
      </c>
      <c r="B5148" s="91"/>
    </row>
    <row r="5149" spans="1:2" x14ac:dyDescent="0.25">
      <c r="A5149" s="91">
        <v>162.43333000000001</v>
      </c>
      <c r="B5149" s="91"/>
    </row>
    <row r="5150" spans="1:2" x14ac:dyDescent="0.25">
      <c r="A5150" s="91">
        <v>167.51964999999998</v>
      </c>
      <c r="B5150" s="91"/>
    </row>
    <row r="5151" spans="1:2" x14ac:dyDescent="0.25">
      <c r="A5151" s="91">
        <v>167.56208333333333</v>
      </c>
      <c r="B5151" s="91"/>
    </row>
    <row r="5152" spans="1:2" x14ac:dyDescent="0.25">
      <c r="A5152" s="91">
        <v>190.20921333333334</v>
      </c>
      <c r="B5152" s="91"/>
    </row>
    <row r="5153" spans="1:2" x14ac:dyDescent="0.25">
      <c r="A5153" s="91">
        <v>238.23665333333332</v>
      </c>
      <c r="B5153" s="91"/>
    </row>
    <row r="5154" spans="1:2" x14ac:dyDescent="0.25">
      <c r="A5154" s="91">
        <v>250.60768666666667</v>
      </c>
      <c r="B5154" s="91"/>
    </row>
    <row r="5155" spans="1:2" x14ac:dyDescent="0.25">
      <c r="A5155" s="91">
        <v>229.18087666666671</v>
      </c>
      <c r="B5155" s="91"/>
    </row>
    <row r="5156" spans="1:2" x14ac:dyDescent="0.25">
      <c r="A5156" s="91">
        <v>208.84837333333331</v>
      </c>
      <c r="B5156" s="91"/>
    </row>
    <row r="5157" spans="1:2" x14ac:dyDescent="0.25">
      <c r="A5157" s="91">
        <v>198.78131666666664</v>
      </c>
      <c r="B5157" s="91"/>
    </row>
    <row r="5158" spans="1:2" x14ac:dyDescent="0.25">
      <c r="A5158" s="91">
        <v>178.49082000000001</v>
      </c>
      <c r="B5158" s="91"/>
    </row>
    <row r="5159" spans="1:2" x14ac:dyDescent="0.25">
      <c r="A5159" s="91">
        <v>148.85824</v>
      </c>
      <c r="B5159" s="91"/>
    </row>
    <row r="5160" spans="1:2" x14ac:dyDescent="0.25">
      <c r="A5160" s="91">
        <v>123.60530333333332</v>
      </c>
      <c r="B5160" s="91"/>
    </row>
    <row r="5161" spans="1:2" x14ac:dyDescent="0.25">
      <c r="A5161" s="91">
        <v>107.67843666666666</v>
      </c>
      <c r="B5161" s="91"/>
    </row>
    <row r="5162" spans="1:2" x14ac:dyDescent="0.25">
      <c r="A5162" s="91">
        <v>99.728040000000007</v>
      </c>
      <c r="B5162" s="91"/>
    </row>
    <row r="5163" spans="1:2" x14ac:dyDescent="0.25">
      <c r="A5163" s="91">
        <v>93.049710000000005</v>
      </c>
      <c r="B5163" s="91"/>
    </row>
    <row r="5164" spans="1:2" x14ac:dyDescent="0.25">
      <c r="A5164" s="91">
        <v>87.747143333333341</v>
      </c>
      <c r="B5164" s="91"/>
    </row>
    <row r="5165" spans="1:2" x14ac:dyDescent="0.25">
      <c r="A5165" s="91">
        <v>88.937860000000001</v>
      </c>
      <c r="B5165" s="91"/>
    </row>
    <row r="5166" spans="1:2" x14ac:dyDescent="0.25">
      <c r="A5166" s="91">
        <v>103.21069666666666</v>
      </c>
      <c r="B5166" s="91"/>
    </row>
    <row r="5167" spans="1:2" x14ac:dyDescent="0.25">
      <c r="A5167" s="91">
        <v>128.98132333333331</v>
      </c>
      <c r="B5167" s="91"/>
    </row>
    <row r="5168" spans="1:2" x14ac:dyDescent="0.25">
      <c r="A5168" s="91">
        <v>145.97985666666665</v>
      </c>
      <c r="B5168" s="91"/>
    </row>
    <row r="5169" spans="1:2" x14ac:dyDescent="0.25">
      <c r="A5169" s="91">
        <v>154.76878666666664</v>
      </c>
      <c r="B5169" s="91"/>
    </row>
    <row r="5170" spans="1:2" x14ac:dyDescent="0.25">
      <c r="A5170" s="91">
        <v>158.65355666666667</v>
      </c>
      <c r="B5170" s="91"/>
    </row>
    <row r="5171" spans="1:2" x14ac:dyDescent="0.25">
      <c r="A5171" s="91">
        <v>162.67708000000002</v>
      </c>
      <c r="B5171" s="91"/>
    </row>
    <row r="5172" spans="1:2" x14ac:dyDescent="0.25">
      <c r="A5172" s="91">
        <v>167.81395333333336</v>
      </c>
      <c r="B5172" s="91"/>
    </row>
    <row r="5173" spans="1:2" x14ac:dyDescent="0.25">
      <c r="A5173" s="91">
        <v>167.51186333333334</v>
      </c>
      <c r="B5173" s="91"/>
    </row>
    <row r="5174" spans="1:2" x14ac:dyDescent="0.25">
      <c r="A5174" s="91">
        <v>166.93487000000002</v>
      </c>
      <c r="B5174" s="91"/>
    </row>
    <row r="5175" spans="1:2" x14ac:dyDescent="0.25">
      <c r="A5175" s="91">
        <v>168.91183666666666</v>
      </c>
      <c r="B5175" s="91"/>
    </row>
    <row r="5176" spans="1:2" x14ac:dyDescent="0.25">
      <c r="A5176" s="91">
        <v>181.14930666666666</v>
      </c>
      <c r="B5176" s="91"/>
    </row>
    <row r="5177" spans="1:2" x14ac:dyDescent="0.25">
      <c r="A5177" s="91">
        <v>217.41068999999999</v>
      </c>
      <c r="B5177" s="91"/>
    </row>
    <row r="5178" spans="1:2" x14ac:dyDescent="0.25">
      <c r="A5178" s="91">
        <v>231.43460333333331</v>
      </c>
      <c r="B5178" s="91"/>
    </row>
    <row r="5179" spans="1:2" x14ac:dyDescent="0.25">
      <c r="A5179" s="91">
        <v>213.12047666666666</v>
      </c>
      <c r="B5179" s="91"/>
    </row>
    <row r="5180" spans="1:2" x14ac:dyDescent="0.25">
      <c r="A5180" s="91">
        <v>193.47656999999998</v>
      </c>
      <c r="B5180" s="91"/>
    </row>
    <row r="5181" spans="1:2" x14ac:dyDescent="0.25">
      <c r="A5181" s="91">
        <v>184.10455666666667</v>
      </c>
      <c r="B5181" s="91"/>
    </row>
    <row r="5182" spans="1:2" x14ac:dyDescent="0.25">
      <c r="A5182" s="91">
        <v>170.76087666666666</v>
      </c>
      <c r="B5182" s="91"/>
    </row>
    <row r="5183" spans="1:2" x14ac:dyDescent="0.25">
      <c r="A5183" s="91">
        <v>148.30513999999999</v>
      </c>
      <c r="B5183" s="91"/>
    </row>
    <row r="5184" spans="1:2" x14ac:dyDescent="0.25">
      <c r="A5184" s="91">
        <v>127.59510333333336</v>
      </c>
      <c r="B5184" s="91"/>
    </row>
    <row r="5185" spans="1:2" x14ac:dyDescent="0.25">
      <c r="A5185" s="91">
        <v>111.63562333333333</v>
      </c>
      <c r="B5185" s="91"/>
    </row>
    <row r="5186" spans="1:2" x14ac:dyDescent="0.25">
      <c r="A5186" s="91">
        <v>100.62233666666667</v>
      </c>
      <c r="B5186" s="91"/>
    </row>
    <row r="5187" spans="1:2" x14ac:dyDescent="0.25">
      <c r="A5187" s="91">
        <v>93.321416666666664</v>
      </c>
      <c r="B5187" s="91"/>
    </row>
    <row r="5188" spans="1:2" x14ac:dyDescent="0.25">
      <c r="A5188" s="91">
        <v>87.361410000000006</v>
      </c>
      <c r="B5188" s="91"/>
    </row>
    <row r="5189" spans="1:2" x14ac:dyDescent="0.25">
      <c r="A5189" s="91">
        <v>85.146306666666675</v>
      </c>
      <c r="B5189" s="91"/>
    </row>
    <row r="5190" spans="1:2" x14ac:dyDescent="0.25">
      <c r="A5190" s="91">
        <v>91.533709999999999</v>
      </c>
      <c r="B5190" s="91"/>
    </row>
    <row r="5191" spans="1:2" x14ac:dyDescent="0.25">
      <c r="A5191" s="91">
        <v>113.96772666666666</v>
      </c>
      <c r="B5191" s="91"/>
    </row>
    <row r="5192" spans="1:2" x14ac:dyDescent="0.25">
      <c r="A5192" s="91">
        <v>146.30725666666669</v>
      </c>
      <c r="B5192" s="91"/>
    </row>
    <row r="5193" spans="1:2" x14ac:dyDescent="0.25">
      <c r="A5193" s="91">
        <v>172.27879333333334</v>
      </c>
      <c r="B5193" s="91"/>
    </row>
    <row r="5194" spans="1:2" x14ac:dyDescent="0.25">
      <c r="A5194" s="91">
        <v>184.71309666666667</v>
      </c>
      <c r="B5194" s="91"/>
    </row>
    <row r="5195" spans="1:2" x14ac:dyDescent="0.25">
      <c r="A5195" s="91">
        <v>189.6929833333333</v>
      </c>
      <c r="B5195" s="91"/>
    </row>
    <row r="5196" spans="1:2" x14ac:dyDescent="0.25">
      <c r="A5196" s="91">
        <v>189.75648666666666</v>
      </c>
      <c r="B5196" s="91"/>
    </row>
    <row r="5197" spans="1:2" x14ac:dyDescent="0.25">
      <c r="A5197" s="91">
        <v>186.34279666666666</v>
      </c>
      <c r="B5197" s="91"/>
    </row>
    <row r="5198" spans="1:2" x14ac:dyDescent="0.25">
      <c r="A5198" s="91">
        <v>180.13115666666667</v>
      </c>
      <c r="B5198" s="91"/>
    </row>
    <row r="5199" spans="1:2" x14ac:dyDescent="0.25">
      <c r="A5199" s="91">
        <v>174.80509000000001</v>
      </c>
      <c r="B5199" s="91"/>
    </row>
    <row r="5200" spans="1:2" x14ac:dyDescent="0.25">
      <c r="A5200" s="91">
        <v>177.95125000000002</v>
      </c>
      <c r="B5200" s="91"/>
    </row>
    <row r="5201" spans="1:2" x14ac:dyDescent="0.25">
      <c r="A5201" s="91">
        <v>203.35698333333335</v>
      </c>
      <c r="B5201" s="91"/>
    </row>
    <row r="5202" spans="1:2" x14ac:dyDescent="0.25">
      <c r="A5202" s="91">
        <v>219.88785999999999</v>
      </c>
      <c r="B5202" s="91"/>
    </row>
    <row r="5203" spans="1:2" x14ac:dyDescent="0.25">
      <c r="A5203" s="91">
        <v>208.06825000000001</v>
      </c>
      <c r="B5203" s="91"/>
    </row>
    <row r="5204" spans="1:2" x14ac:dyDescent="0.25">
      <c r="A5204" s="91">
        <v>192.38574999999997</v>
      </c>
      <c r="B5204" s="91"/>
    </row>
    <row r="5205" spans="1:2" x14ac:dyDescent="0.25">
      <c r="A5205" s="91">
        <v>184.10322333333335</v>
      </c>
      <c r="B5205" s="91"/>
    </row>
    <row r="5206" spans="1:2" x14ac:dyDescent="0.25">
      <c r="A5206" s="91">
        <v>170.80372666666668</v>
      </c>
      <c r="B5206" s="91"/>
    </row>
    <row r="5207" spans="1:2" x14ac:dyDescent="0.25">
      <c r="A5207" s="91">
        <v>148.53227666666663</v>
      </c>
      <c r="B5207" s="91"/>
    </row>
    <row r="5208" spans="1:2" x14ac:dyDescent="0.25">
      <c r="A5208" s="91">
        <v>127.51881666666665</v>
      </c>
      <c r="B5208" s="91"/>
    </row>
    <row r="5209" spans="1:2" x14ac:dyDescent="0.25">
      <c r="A5209" s="91">
        <v>110.77375000000001</v>
      </c>
      <c r="B5209" s="91"/>
    </row>
    <row r="5210" spans="1:2" x14ac:dyDescent="0.25">
      <c r="A5210" s="91">
        <v>100.85288333333334</v>
      </c>
      <c r="B5210" s="91"/>
    </row>
    <row r="5211" spans="1:2" x14ac:dyDescent="0.25">
      <c r="A5211" s="91">
        <v>93.210996666666674</v>
      </c>
      <c r="B5211" s="91"/>
    </row>
    <row r="5212" spans="1:2" x14ac:dyDescent="0.25">
      <c r="A5212" s="91">
        <v>88.18</v>
      </c>
      <c r="B5212" s="91"/>
    </row>
    <row r="5213" spans="1:2" x14ac:dyDescent="0.25">
      <c r="A5213" s="91">
        <v>85.016046666666654</v>
      </c>
      <c r="B5213" s="91"/>
    </row>
    <row r="5214" spans="1:2" x14ac:dyDescent="0.25">
      <c r="A5214" s="91">
        <v>90.189596666666674</v>
      </c>
      <c r="B5214" s="91"/>
    </row>
    <row r="5215" spans="1:2" x14ac:dyDescent="0.25">
      <c r="A5215" s="91">
        <v>110.05723333333333</v>
      </c>
      <c r="B5215" s="91"/>
    </row>
    <row r="5216" spans="1:2" x14ac:dyDescent="0.25">
      <c r="A5216" s="91">
        <v>142.56491</v>
      </c>
      <c r="B5216" s="91"/>
    </row>
    <row r="5217" spans="1:2" x14ac:dyDescent="0.25">
      <c r="A5217" s="91">
        <v>171.53398666666669</v>
      </c>
      <c r="B5217" s="91"/>
    </row>
    <row r="5218" spans="1:2" x14ac:dyDescent="0.25">
      <c r="A5218" s="91">
        <v>191.04243666666667</v>
      </c>
      <c r="B5218" s="91"/>
    </row>
    <row r="5219" spans="1:2" x14ac:dyDescent="0.25">
      <c r="A5219" s="91">
        <v>201.72807333333336</v>
      </c>
      <c r="B5219" s="91"/>
    </row>
    <row r="5220" spans="1:2" x14ac:dyDescent="0.25">
      <c r="A5220" s="91">
        <v>209.24932666666666</v>
      </c>
      <c r="B5220" s="91"/>
    </row>
    <row r="5221" spans="1:2" x14ac:dyDescent="0.25">
      <c r="A5221" s="91">
        <v>217.33169999999998</v>
      </c>
      <c r="B5221" s="91"/>
    </row>
    <row r="5222" spans="1:2" x14ac:dyDescent="0.25">
      <c r="A5222" s="91">
        <v>216.89031</v>
      </c>
      <c r="B5222" s="91"/>
    </row>
    <row r="5223" spans="1:2" x14ac:dyDescent="0.25">
      <c r="A5223" s="91">
        <v>218.51882333333333</v>
      </c>
      <c r="B5223" s="91"/>
    </row>
    <row r="5224" spans="1:2" x14ac:dyDescent="0.25">
      <c r="A5224" s="91">
        <v>235.70108333333332</v>
      </c>
      <c r="B5224" s="91"/>
    </row>
    <row r="5225" spans="1:2" x14ac:dyDescent="0.25">
      <c r="A5225" s="91">
        <v>283.09147666666667</v>
      </c>
      <c r="B5225" s="91"/>
    </row>
    <row r="5226" spans="1:2" x14ac:dyDescent="0.25">
      <c r="A5226" s="91">
        <v>304.1378666666667</v>
      </c>
      <c r="B5226" s="91"/>
    </row>
    <row r="5227" spans="1:2" x14ac:dyDescent="0.25">
      <c r="A5227" s="91">
        <v>273.82980000000003</v>
      </c>
      <c r="B5227" s="91"/>
    </row>
    <row r="5228" spans="1:2" x14ac:dyDescent="0.25">
      <c r="A5228" s="91">
        <v>246.46855999999997</v>
      </c>
      <c r="B5228" s="91"/>
    </row>
    <row r="5229" spans="1:2" x14ac:dyDescent="0.25">
      <c r="A5229" s="91">
        <v>222.19563666666667</v>
      </c>
      <c r="B5229" s="91"/>
    </row>
    <row r="5230" spans="1:2" x14ac:dyDescent="0.25">
      <c r="A5230" s="91">
        <v>186.49755333333334</v>
      </c>
      <c r="B5230" s="91"/>
    </row>
    <row r="5231" spans="1:2" x14ac:dyDescent="0.25">
      <c r="A5231" s="91">
        <v>149.19501666666665</v>
      </c>
      <c r="B5231" s="91"/>
    </row>
    <row r="5232" spans="1:2" x14ac:dyDescent="0.25">
      <c r="A5232" s="91">
        <v>127.20090999999999</v>
      </c>
      <c r="B5232" s="91"/>
    </row>
    <row r="5233" spans="1:2" x14ac:dyDescent="0.25">
      <c r="A5233" s="91">
        <v>113.49131666666665</v>
      </c>
      <c r="B5233" s="91"/>
    </row>
    <row r="5234" spans="1:2" x14ac:dyDescent="0.25">
      <c r="A5234" s="91">
        <v>102.51550333333334</v>
      </c>
      <c r="B5234" s="91"/>
    </row>
    <row r="5235" spans="1:2" x14ac:dyDescent="0.25">
      <c r="A5235" s="91">
        <v>95.919656666666668</v>
      </c>
      <c r="B5235" s="91"/>
    </row>
    <row r="5236" spans="1:2" x14ac:dyDescent="0.25">
      <c r="A5236" s="91">
        <v>91.156663333333327</v>
      </c>
      <c r="B5236" s="91"/>
    </row>
    <row r="5237" spans="1:2" x14ac:dyDescent="0.25">
      <c r="A5237" s="91">
        <v>91.256213333333349</v>
      </c>
      <c r="B5237" s="91"/>
    </row>
    <row r="5238" spans="1:2" x14ac:dyDescent="0.25">
      <c r="A5238" s="91">
        <v>114.25478333333332</v>
      </c>
      <c r="B5238" s="91"/>
    </row>
    <row r="5239" spans="1:2" x14ac:dyDescent="0.25">
      <c r="A5239" s="91">
        <v>143.45056666666667</v>
      </c>
      <c r="B5239" s="91"/>
    </row>
    <row r="5240" spans="1:2" x14ac:dyDescent="0.25">
      <c r="A5240" s="91">
        <v>149.64501333333334</v>
      </c>
      <c r="B5240" s="91"/>
    </row>
    <row r="5241" spans="1:2" x14ac:dyDescent="0.25">
      <c r="A5241" s="91">
        <v>153.64491666666666</v>
      </c>
      <c r="B5241" s="91"/>
    </row>
    <row r="5242" spans="1:2" x14ac:dyDescent="0.25">
      <c r="A5242" s="91">
        <v>162.31841666666668</v>
      </c>
      <c r="B5242" s="91"/>
    </row>
    <row r="5243" spans="1:2" x14ac:dyDescent="0.25">
      <c r="A5243" s="91">
        <v>170.88012666666668</v>
      </c>
      <c r="B5243" s="91"/>
    </row>
    <row r="5244" spans="1:2" x14ac:dyDescent="0.25">
      <c r="A5244" s="91">
        <v>181.43913000000003</v>
      </c>
      <c r="B5244" s="91"/>
    </row>
    <row r="5245" spans="1:2" x14ac:dyDescent="0.25">
      <c r="A5245" s="91">
        <v>181.09971999999999</v>
      </c>
      <c r="B5245" s="91"/>
    </row>
    <row r="5246" spans="1:2" x14ac:dyDescent="0.25">
      <c r="A5246" s="91">
        <v>181.40688999999998</v>
      </c>
      <c r="B5246" s="91"/>
    </row>
    <row r="5247" spans="1:2" x14ac:dyDescent="0.25">
      <c r="A5247" s="91">
        <v>185.76544333333337</v>
      </c>
      <c r="B5247" s="91"/>
    </row>
    <row r="5248" spans="1:2" x14ac:dyDescent="0.25">
      <c r="A5248" s="91">
        <v>217.07397</v>
      </c>
      <c r="B5248" s="91"/>
    </row>
    <row r="5249" spans="1:2" x14ac:dyDescent="0.25">
      <c r="A5249" s="91">
        <v>288.14576333333332</v>
      </c>
      <c r="B5249" s="91"/>
    </row>
    <row r="5250" spans="1:2" x14ac:dyDescent="0.25">
      <c r="A5250" s="91">
        <v>306.68363333333332</v>
      </c>
      <c r="B5250" s="91"/>
    </row>
    <row r="5251" spans="1:2" x14ac:dyDescent="0.25">
      <c r="A5251" s="91">
        <v>274.05656333333332</v>
      </c>
      <c r="B5251" s="91"/>
    </row>
    <row r="5252" spans="1:2" x14ac:dyDescent="0.25">
      <c r="A5252" s="91">
        <v>249.19393666666667</v>
      </c>
      <c r="B5252" s="91"/>
    </row>
    <row r="5253" spans="1:2" x14ac:dyDescent="0.25">
      <c r="A5253" s="91">
        <v>226.51798333333332</v>
      </c>
      <c r="B5253" s="91"/>
    </row>
    <row r="5254" spans="1:2" x14ac:dyDescent="0.25">
      <c r="A5254" s="91">
        <v>190.23511999999999</v>
      </c>
      <c r="B5254" s="91"/>
    </row>
    <row r="5255" spans="1:2" x14ac:dyDescent="0.25">
      <c r="A5255" s="91">
        <v>151.45758000000001</v>
      </c>
      <c r="B5255" s="91"/>
    </row>
    <row r="5256" spans="1:2" x14ac:dyDescent="0.25">
      <c r="A5256" s="91">
        <v>128.28769666666668</v>
      </c>
      <c r="B5256" s="91"/>
    </row>
    <row r="5257" spans="1:2" x14ac:dyDescent="0.25">
      <c r="A5257" s="91">
        <v>111.32709999999999</v>
      </c>
      <c r="B5257" s="91"/>
    </row>
    <row r="5258" spans="1:2" x14ac:dyDescent="0.25">
      <c r="A5258" s="91">
        <v>101.72534</v>
      </c>
      <c r="B5258" s="91"/>
    </row>
    <row r="5259" spans="1:2" x14ac:dyDescent="0.25">
      <c r="A5259" s="91">
        <v>92.71014000000001</v>
      </c>
      <c r="B5259" s="91"/>
    </row>
    <row r="5260" spans="1:2" x14ac:dyDescent="0.25">
      <c r="A5260" s="91">
        <v>87.077793333333332</v>
      </c>
      <c r="B5260" s="91"/>
    </row>
    <row r="5261" spans="1:2" x14ac:dyDescent="0.25">
      <c r="A5261" s="91">
        <v>89.33511</v>
      </c>
      <c r="B5261" s="91"/>
    </row>
    <row r="5262" spans="1:2" x14ac:dyDescent="0.25">
      <c r="A5262" s="91">
        <v>114.62689000000002</v>
      </c>
      <c r="B5262" s="91"/>
    </row>
    <row r="5263" spans="1:2" x14ac:dyDescent="0.25">
      <c r="A5263" s="91">
        <v>144.67815666666667</v>
      </c>
      <c r="B5263" s="91"/>
    </row>
    <row r="5264" spans="1:2" x14ac:dyDescent="0.25">
      <c r="A5264" s="91">
        <v>149.90620666666666</v>
      </c>
      <c r="B5264" s="91"/>
    </row>
    <row r="5265" spans="1:2" x14ac:dyDescent="0.25">
      <c r="A5265" s="91">
        <v>152.02331000000001</v>
      </c>
      <c r="B5265" s="91"/>
    </row>
    <row r="5266" spans="1:2" x14ac:dyDescent="0.25">
      <c r="A5266" s="91">
        <v>156.03490000000002</v>
      </c>
      <c r="B5266" s="91"/>
    </row>
    <row r="5267" spans="1:2" x14ac:dyDescent="0.25">
      <c r="A5267" s="91">
        <v>160.43588</v>
      </c>
      <c r="B5267" s="91"/>
    </row>
    <row r="5268" spans="1:2" x14ac:dyDescent="0.25">
      <c r="A5268" s="91">
        <v>164.62960666666666</v>
      </c>
      <c r="B5268" s="91"/>
    </row>
    <row r="5269" spans="1:2" x14ac:dyDescent="0.25">
      <c r="A5269" s="91">
        <v>163.96108333333333</v>
      </c>
      <c r="B5269" s="91"/>
    </row>
    <row r="5270" spans="1:2" x14ac:dyDescent="0.25">
      <c r="A5270" s="91">
        <v>164.94345000000001</v>
      </c>
      <c r="B5270" s="91"/>
    </row>
    <row r="5271" spans="1:2" x14ac:dyDescent="0.25">
      <c r="A5271" s="91">
        <v>170.71624666666668</v>
      </c>
      <c r="B5271" s="91"/>
    </row>
    <row r="5272" spans="1:2" x14ac:dyDescent="0.25">
      <c r="A5272" s="91">
        <v>195.53488666666667</v>
      </c>
      <c r="B5272" s="91"/>
    </row>
    <row r="5273" spans="1:2" x14ac:dyDescent="0.25">
      <c r="A5273" s="91">
        <v>261.34811000000002</v>
      </c>
      <c r="B5273" s="91"/>
    </row>
    <row r="5274" spans="1:2" x14ac:dyDescent="0.25">
      <c r="A5274" s="91">
        <v>281.03237666666666</v>
      </c>
      <c r="B5274" s="91"/>
    </row>
    <row r="5275" spans="1:2" x14ac:dyDescent="0.25">
      <c r="A5275" s="91">
        <v>258.53011000000004</v>
      </c>
      <c r="B5275" s="91"/>
    </row>
    <row r="5276" spans="1:2" x14ac:dyDescent="0.25">
      <c r="A5276" s="91">
        <v>239.26527000000002</v>
      </c>
      <c r="B5276" s="91"/>
    </row>
    <row r="5277" spans="1:2" x14ac:dyDescent="0.25">
      <c r="A5277" s="91">
        <v>218.53746333333333</v>
      </c>
      <c r="B5277" s="91"/>
    </row>
    <row r="5278" spans="1:2" x14ac:dyDescent="0.25">
      <c r="A5278" s="91">
        <v>186.42206666666669</v>
      </c>
      <c r="B5278" s="91"/>
    </row>
    <row r="5279" spans="1:2" x14ac:dyDescent="0.25">
      <c r="A5279" s="91">
        <v>149.75414333333333</v>
      </c>
      <c r="B5279" s="91"/>
    </row>
    <row r="5280" spans="1:2" x14ac:dyDescent="0.25">
      <c r="A5280" s="91">
        <v>127.13093000000002</v>
      </c>
      <c r="B5280" s="91"/>
    </row>
    <row r="5281" spans="1:2" x14ac:dyDescent="0.25">
      <c r="A5281" s="91">
        <v>109.10097999999999</v>
      </c>
      <c r="B5281" s="91"/>
    </row>
    <row r="5282" spans="1:2" x14ac:dyDescent="0.25">
      <c r="A5282" s="91">
        <v>97.117516666666674</v>
      </c>
      <c r="B5282" s="91"/>
    </row>
    <row r="5283" spans="1:2" x14ac:dyDescent="0.25">
      <c r="A5283" s="91">
        <v>88.782730000000001</v>
      </c>
      <c r="B5283" s="91"/>
    </row>
    <row r="5284" spans="1:2" x14ac:dyDescent="0.25">
      <c r="A5284" s="91">
        <v>85.076250000000002</v>
      </c>
      <c r="B5284" s="91"/>
    </row>
    <row r="5285" spans="1:2" x14ac:dyDescent="0.25">
      <c r="A5285" s="91">
        <v>87.885266666666666</v>
      </c>
      <c r="B5285" s="91"/>
    </row>
    <row r="5286" spans="1:2" x14ac:dyDescent="0.25">
      <c r="A5286" s="91">
        <v>114.59264333333333</v>
      </c>
      <c r="B5286" s="91"/>
    </row>
    <row r="5287" spans="1:2" x14ac:dyDescent="0.25">
      <c r="A5287" s="91">
        <v>145.48734666666664</v>
      </c>
      <c r="B5287" s="91"/>
    </row>
    <row r="5288" spans="1:2" x14ac:dyDescent="0.25">
      <c r="A5288" s="91">
        <v>150.6981266666667</v>
      </c>
      <c r="B5288" s="91"/>
    </row>
    <row r="5289" spans="1:2" x14ac:dyDescent="0.25">
      <c r="A5289" s="91">
        <v>153.22218333333336</v>
      </c>
      <c r="B5289" s="91"/>
    </row>
    <row r="5290" spans="1:2" x14ac:dyDescent="0.25">
      <c r="A5290" s="91">
        <v>154.91661333333332</v>
      </c>
      <c r="B5290" s="91"/>
    </row>
    <row r="5291" spans="1:2" x14ac:dyDescent="0.25">
      <c r="A5291" s="91">
        <v>159.30660333333336</v>
      </c>
      <c r="B5291" s="91"/>
    </row>
    <row r="5292" spans="1:2" x14ac:dyDescent="0.25">
      <c r="A5292" s="91">
        <v>165.94058333333334</v>
      </c>
      <c r="B5292" s="91"/>
    </row>
    <row r="5293" spans="1:2" x14ac:dyDescent="0.25">
      <c r="A5293" s="91">
        <v>164.93861333333336</v>
      </c>
      <c r="B5293" s="91"/>
    </row>
    <row r="5294" spans="1:2" x14ac:dyDescent="0.25">
      <c r="A5294" s="91">
        <v>166.17454333333333</v>
      </c>
      <c r="B5294" s="91"/>
    </row>
    <row r="5295" spans="1:2" x14ac:dyDescent="0.25">
      <c r="A5295" s="91">
        <v>172.41064666666668</v>
      </c>
      <c r="B5295" s="91"/>
    </row>
    <row r="5296" spans="1:2" x14ac:dyDescent="0.25">
      <c r="A5296" s="91">
        <v>198.80703666666665</v>
      </c>
      <c r="B5296" s="91"/>
    </row>
    <row r="5297" spans="1:2" x14ac:dyDescent="0.25">
      <c r="A5297" s="91">
        <v>267.73568666666671</v>
      </c>
      <c r="B5297" s="91"/>
    </row>
    <row r="5298" spans="1:2" x14ac:dyDescent="0.25">
      <c r="A5298" s="91">
        <v>284.44407333333328</v>
      </c>
      <c r="B5298" s="91"/>
    </row>
    <row r="5299" spans="1:2" x14ac:dyDescent="0.25">
      <c r="A5299" s="91">
        <v>258.73688333333331</v>
      </c>
      <c r="B5299" s="91"/>
    </row>
    <row r="5300" spans="1:2" x14ac:dyDescent="0.25">
      <c r="A5300" s="91">
        <v>233.18855666666667</v>
      </c>
      <c r="B5300" s="91"/>
    </row>
    <row r="5301" spans="1:2" x14ac:dyDescent="0.25">
      <c r="A5301" s="91">
        <v>216.74582333333333</v>
      </c>
      <c r="B5301" s="91"/>
    </row>
    <row r="5302" spans="1:2" x14ac:dyDescent="0.25">
      <c r="A5302" s="91">
        <v>184.11949999999999</v>
      </c>
      <c r="B5302" s="91"/>
    </row>
    <row r="5303" spans="1:2" x14ac:dyDescent="0.25">
      <c r="A5303" s="91">
        <v>147.09083666666663</v>
      </c>
      <c r="B5303" s="91"/>
    </row>
    <row r="5304" spans="1:2" x14ac:dyDescent="0.25">
      <c r="A5304" s="91">
        <v>125.74536999999999</v>
      </c>
      <c r="B5304" s="91"/>
    </row>
    <row r="5305" spans="1:2" x14ac:dyDescent="0.25">
      <c r="A5305" s="91">
        <v>106.67087666666666</v>
      </c>
      <c r="B5305" s="91"/>
    </row>
    <row r="5306" spans="1:2" x14ac:dyDescent="0.25">
      <c r="A5306" s="91">
        <v>94.90785000000001</v>
      </c>
      <c r="B5306" s="91"/>
    </row>
    <row r="5307" spans="1:2" x14ac:dyDescent="0.25">
      <c r="A5307" s="91">
        <v>87.935743333333335</v>
      </c>
      <c r="B5307" s="91"/>
    </row>
    <row r="5308" spans="1:2" x14ac:dyDescent="0.25">
      <c r="A5308" s="91">
        <v>84.111316666666667</v>
      </c>
      <c r="B5308" s="91"/>
    </row>
    <row r="5309" spans="1:2" x14ac:dyDescent="0.25">
      <c r="A5309" s="91">
        <v>87.278189999999995</v>
      </c>
      <c r="B5309" s="91"/>
    </row>
    <row r="5310" spans="1:2" x14ac:dyDescent="0.25">
      <c r="A5310" s="91">
        <v>115.88873333333333</v>
      </c>
      <c r="B5310" s="91"/>
    </row>
    <row r="5311" spans="1:2" x14ac:dyDescent="0.25">
      <c r="A5311" s="91">
        <v>145.51467</v>
      </c>
      <c r="B5311" s="91"/>
    </row>
    <row r="5312" spans="1:2" x14ac:dyDescent="0.25">
      <c r="A5312" s="91">
        <v>147.90108333333333</v>
      </c>
      <c r="B5312" s="91"/>
    </row>
    <row r="5313" spans="1:2" x14ac:dyDescent="0.25">
      <c r="A5313" s="91">
        <v>150.25602333333333</v>
      </c>
      <c r="B5313" s="91"/>
    </row>
    <row r="5314" spans="1:2" x14ac:dyDescent="0.25">
      <c r="A5314" s="91">
        <v>150.39491666666666</v>
      </c>
      <c r="B5314" s="91"/>
    </row>
    <row r="5315" spans="1:2" x14ac:dyDescent="0.25">
      <c r="A5315" s="91">
        <v>153.44176333333334</v>
      </c>
      <c r="B5315" s="91"/>
    </row>
    <row r="5316" spans="1:2" x14ac:dyDescent="0.25">
      <c r="A5316" s="91">
        <v>158.90563</v>
      </c>
      <c r="B5316" s="91"/>
    </row>
    <row r="5317" spans="1:2" x14ac:dyDescent="0.25">
      <c r="A5317" s="91">
        <v>158.76770666666664</v>
      </c>
      <c r="B5317" s="91"/>
    </row>
    <row r="5318" spans="1:2" x14ac:dyDescent="0.25">
      <c r="A5318" s="91">
        <v>159.73262000000003</v>
      </c>
      <c r="B5318" s="91"/>
    </row>
    <row r="5319" spans="1:2" x14ac:dyDescent="0.25">
      <c r="A5319" s="91">
        <v>164.63750666666667</v>
      </c>
      <c r="B5319" s="91"/>
    </row>
    <row r="5320" spans="1:2" x14ac:dyDescent="0.25">
      <c r="A5320" s="91">
        <v>191.31607666666665</v>
      </c>
      <c r="B5320" s="91"/>
    </row>
    <row r="5321" spans="1:2" x14ac:dyDescent="0.25">
      <c r="A5321" s="91">
        <v>248.87296666666666</v>
      </c>
      <c r="B5321" s="91"/>
    </row>
    <row r="5322" spans="1:2" x14ac:dyDescent="0.25">
      <c r="A5322" s="91">
        <v>264.00360666666666</v>
      </c>
      <c r="B5322" s="91"/>
    </row>
    <row r="5323" spans="1:2" x14ac:dyDescent="0.25">
      <c r="A5323" s="91">
        <v>240.95999000000003</v>
      </c>
      <c r="B5323" s="91"/>
    </row>
    <row r="5324" spans="1:2" x14ac:dyDescent="0.25">
      <c r="A5324" s="91">
        <v>220.75731666666667</v>
      </c>
      <c r="B5324" s="91"/>
    </row>
    <row r="5325" spans="1:2" x14ac:dyDescent="0.25">
      <c r="A5325" s="91">
        <v>208.14024999999998</v>
      </c>
      <c r="B5325" s="91"/>
    </row>
    <row r="5326" spans="1:2" x14ac:dyDescent="0.25">
      <c r="A5326" s="91">
        <v>181.39728333333335</v>
      </c>
      <c r="B5326" s="91"/>
    </row>
    <row r="5327" spans="1:2" x14ac:dyDescent="0.25">
      <c r="A5327" s="91">
        <v>146.28987000000001</v>
      </c>
      <c r="B5327" s="91"/>
    </row>
    <row r="5328" spans="1:2" x14ac:dyDescent="0.25">
      <c r="A5328" s="91">
        <v>120.40186333333334</v>
      </c>
      <c r="B5328" s="91"/>
    </row>
    <row r="5329" spans="1:2" x14ac:dyDescent="0.25">
      <c r="A5329" s="91">
        <v>104.65347</v>
      </c>
      <c r="B5329" s="91"/>
    </row>
    <row r="5330" spans="1:2" x14ac:dyDescent="0.25">
      <c r="A5330" s="91">
        <v>95.233419999999995</v>
      </c>
      <c r="B5330" s="91"/>
    </row>
    <row r="5331" spans="1:2" x14ac:dyDescent="0.25">
      <c r="A5331" s="91">
        <v>88.979806666666661</v>
      </c>
      <c r="B5331" s="91"/>
    </row>
    <row r="5332" spans="1:2" x14ac:dyDescent="0.25">
      <c r="A5332" s="91">
        <v>84.422683333333339</v>
      </c>
      <c r="B5332" s="91"/>
    </row>
    <row r="5333" spans="1:2" x14ac:dyDescent="0.25">
      <c r="A5333" s="91">
        <v>87.361593333333332</v>
      </c>
      <c r="B5333" s="91"/>
    </row>
    <row r="5334" spans="1:2" x14ac:dyDescent="0.25">
      <c r="A5334" s="91">
        <v>114.62799</v>
      </c>
      <c r="B5334" s="91"/>
    </row>
    <row r="5335" spans="1:2" x14ac:dyDescent="0.25">
      <c r="A5335" s="91">
        <v>143.70163666666667</v>
      </c>
      <c r="B5335" s="91"/>
    </row>
    <row r="5336" spans="1:2" x14ac:dyDescent="0.25">
      <c r="A5336" s="91">
        <v>150.27614333333332</v>
      </c>
      <c r="B5336" s="91"/>
    </row>
    <row r="5337" spans="1:2" x14ac:dyDescent="0.25">
      <c r="A5337" s="91">
        <v>152.54465666666667</v>
      </c>
      <c r="B5337" s="91"/>
    </row>
    <row r="5338" spans="1:2" x14ac:dyDescent="0.25">
      <c r="A5338" s="91">
        <v>153.55816333333331</v>
      </c>
      <c r="B5338" s="91"/>
    </row>
    <row r="5339" spans="1:2" x14ac:dyDescent="0.25">
      <c r="A5339" s="91">
        <v>158.19044</v>
      </c>
      <c r="B5339" s="91"/>
    </row>
    <row r="5340" spans="1:2" x14ac:dyDescent="0.25">
      <c r="A5340" s="91">
        <v>164.55522333333334</v>
      </c>
      <c r="B5340" s="91"/>
    </row>
    <row r="5341" spans="1:2" x14ac:dyDescent="0.25">
      <c r="A5341" s="91">
        <v>166.70684333333332</v>
      </c>
      <c r="B5341" s="91"/>
    </row>
    <row r="5342" spans="1:2" x14ac:dyDescent="0.25">
      <c r="A5342" s="91">
        <v>165.68791000000002</v>
      </c>
      <c r="B5342" s="91"/>
    </row>
    <row r="5343" spans="1:2" x14ac:dyDescent="0.25">
      <c r="A5343" s="91">
        <v>170.54866333333337</v>
      </c>
      <c r="B5343" s="91"/>
    </row>
    <row r="5344" spans="1:2" x14ac:dyDescent="0.25">
      <c r="A5344" s="91">
        <v>190.51427666666666</v>
      </c>
      <c r="B5344" s="91"/>
    </row>
    <row r="5345" spans="1:2" x14ac:dyDescent="0.25">
      <c r="A5345" s="91">
        <v>233.41128333333333</v>
      </c>
      <c r="B5345" s="91"/>
    </row>
    <row r="5346" spans="1:2" x14ac:dyDescent="0.25">
      <c r="A5346" s="91">
        <v>245.37126666666666</v>
      </c>
      <c r="B5346" s="91"/>
    </row>
    <row r="5347" spans="1:2" x14ac:dyDescent="0.25">
      <c r="A5347" s="91">
        <v>225.41324666666668</v>
      </c>
      <c r="B5347" s="91"/>
    </row>
    <row r="5348" spans="1:2" x14ac:dyDescent="0.25">
      <c r="A5348" s="91">
        <v>200.39107666666663</v>
      </c>
      <c r="B5348" s="91"/>
    </row>
    <row r="5349" spans="1:2" x14ac:dyDescent="0.25">
      <c r="A5349" s="91">
        <v>189.76353999999998</v>
      </c>
      <c r="B5349" s="91"/>
    </row>
    <row r="5350" spans="1:2" x14ac:dyDescent="0.25">
      <c r="A5350" s="91">
        <v>173.42608999999999</v>
      </c>
      <c r="B5350" s="91"/>
    </row>
    <row r="5351" spans="1:2" x14ac:dyDescent="0.25">
      <c r="A5351" s="91">
        <v>148.67016666666669</v>
      </c>
      <c r="B5351" s="91"/>
    </row>
    <row r="5352" spans="1:2" x14ac:dyDescent="0.25">
      <c r="A5352" s="91">
        <v>127.23863333333331</v>
      </c>
      <c r="B5352" s="91"/>
    </row>
    <row r="5353" spans="1:2" x14ac:dyDescent="0.25">
      <c r="A5353" s="91">
        <v>111.16714333333333</v>
      </c>
      <c r="B5353" s="91"/>
    </row>
    <row r="5354" spans="1:2" x14ac:dyDescent="0.25">
      <c r="A5354" s="91">
        <v>99.548303333333337</v>
      </c>
      <c r="B5354" s="91"/>
    </row>
    <row r="5355" spans="1:2" x14ac:dyDescent="0.25">
      <c r="A5355" s="91">
        <v>91.767443333333347</v>
      </c>
      <c r="B5355" s="91"/>
    </row>
    <row r="5356" spans="1:2" x14ac:dyDescent="0.25">
      <c r="A5356" s="91">
        <v>86.531776666666673</v>
      </c>
      <c r="B5356" s="91"/>
    </row>
    <row r="5357" spans="1:2" x14ac:dyDescent="0.25">
      <c r="A5357" s="91">
        <v>84.352973333333338</v>
      </c>
      <c r="B5357" s="91"/>
    </row>
    <row r="5358" spans="1:2" x14ac:dyDescent="0.25">
      <c r="A5358" s="91">
        <v>92.220753333333334</v>
      </c>
      <c r="B5358" s="91"/>
    </row>
    <row r="5359" spans="1:2" x14ac:dyDescent="0.25">
      <c r="A5359" s="91">
        <v>117.99433333333333</v>
      </c>
      <c r="B5359" s="91"/>
    </row>
    <row r="5360" spans="1:2" x14ac:dyDescent="0.25">
      <c r="A5360" s="91">
        <v>154.85289666666665</v>
      </c>
      <c r="B5360" s="91"/>
    </row>
    <row r="5361" spans="1:2" x14ac:dyDescent="0.25">
      <c r="A5361" s="91">
        <v>183.47761333333335</v>
      </c>
      <c r="B5361" s="91"/>
    </row>
    <row r="5362" spans="1:2" x14ac:dyDescent="0.25">
      <c r="A5362" s="91">
        <v>196.79050333333333</v>
      </c>
      <c r="B5362" s="91"/>
    </row>
    <row r="5363" spans="1:2" x14ac:dyDescent="0.25">
      <c r="A5363" s="91">
        <v>200.48092666666668</v>
      </c>
      <c r="B5363" s="91"/>
    </row>
    <row r="5364" spans="1:2" x14ac:dyDescent="0.25">
      <c r="A5364" s="91">
        <v>202.47770666666668</v>
      </c>
      <c r="B5364" s="91"/>
    </row>
    <row r="5365" spans="1:2" x14ac:dyDescent="0.25">
      <c r="A5365" s="91">
        <v>202.82839999999999</v>
      </c>
      <c r="B5365" s="91"/>
    </row>
    <row r="5366" spans="1:2" x14ac:dyDescent="0.25">
      <c r="A5366" s="91">
        <v>201.8468</v>
      </c>
      <c r="B5366" s="91"/>
    </row>
    <row r="5367" spans="1:2" x14ac:dyDescent="0.25">
      <c r="A5367" s="91">
        <v>196.43381333333335</v>
      </c>
      <c r="B5367" s="91"/>
    </row>
    <row r="5368" spans="1:2" x14ac:dyDescent="0.25">
      <c r="A5368" s="91">
        <v>202.73203333333333</v>
      </c>
      <c r="B5368" s="91"/>
    </row>
    <row r="5369" spans="1:2" x14ac:dyDescent="0.25">
      <c r="A5369" s="91">
        <v>236.35799666666668</v>
      </c>
      <c r="B5369" s="91"/>
    </row>
    <row r="5370" spans="1:2" x14ac:dyDescent="0.25">
      <c r="A5370" s="91">
        <v>254.86556000000004</v>
      </c>
      <c r="B5370" s="91"/>
    </row>
    <row r="5371" spans="1:2" x14ac:dyDescent="0.25">
      <c r="A5371" s="91">
        <v>233.49437333333336</v>
      </c>
      <c r="B5371" s="91"/>
    </row>
    <row r="5372" spans="1:2" x14ac:dyDescent="0.25">
      <c r="A5372" s="91">
        <v>216.18226000000001</v>
      </c>
      <c r="B5372" s="91"/>
    </row>
    <row r="5373" spans="1:2" x14ac:dyDescent="0.25">
      <c r="A5373" s="91">
        <v>197.77185666666668</v>
      </c>
      <c r="B5373" s="91"/>
    </row>
    <row r="5374" spans="1:2" x14ac:dyDescent="0.25">
      <c r="A5374" s="91">
        <v>175.7128633333333</v>
      </c>
      <c r="B5374" s="91"/>
    </row>
    <row r="5375" spans="1:2" x14ac:dyDescent="0.25">
      <c r="A5375" s="91">
        <v>150.17367000000002</v>
      </c>
      <c r="B5375" s="91"/>
    </row>
    <row r="5376" spans="1:2" x14ac:dyDescent="0.25">
      <c r="A5376" s="91">
        <v>128.44789333333335</v>
      </c>
      <c r="B5376" s="91"/>
    </row>
    <row r="5377" spans="1:2" x14ac:dyDescent="0.25">
      <c r="A5377" s="91">
        <v>111.82308666666667</v>
      </c>
      <c r="B5377" s="91"/>
    </row>
    <row r="5378" spans="1:2" x14ac:dyDescent="0.25">
      <c r="A5378" s="91">
        <v>100.79465333333333</v>
      </c>
      <c r="B5378" s="91"/>
    </row>
    <row r="5379" spans="1:2" x14ac:dyDescent="0.25">
      <c r="A5379" s="91">
        <v>93.55292</v>
      </c>
      <c r="B5379" s="91"/>
    </row>
    <row r="5380" spans="1:2" x14ac:dyDescent="0.25">
      <c r="A5380" s="91">
        <v>87.706606666666659</v>
      </c>
      <c r="B5380" s="91"/>
    </row>
    <row r="5381" spans="1:2" x14ac:dyDescent="0.25">
      <c r="A5381" s="91">
        <v>85.031206666666677</v>
      </c>
      <c r="B5381" s="91"/>
    </row>
    <row r="5382" spans="1:2" x14ac:dyDescent="0.25">
      <c r="A5382" s="91">
        <v>92.088546666666673</v>
      </c>
      <c r="B5382" s="91"/>
    </row>
    <row r="5383" spans="1:2" x14ac:dyDescent="0.25">
      <c r="A5383" s="91">
        <v>116.55559666666666</v>
      </c>
      <c r="B5383" s="91"/>
    </row>
    <row r="5384" spans="1:2" x14ac:dyDescent="0.25">
      <c r="A5384" s="91">
        <v>153.83263666666664</v>
      </c>
      <c r="B5384" s="91"/>
    </row>
    <row r="5385" spans="1:2" x14ac:dyDescent="0.25">
      <c r="A5385" s="91">
        <v>185.75224</v>
      </c>
      <c r="B5385" s="91"/>
    </row>
    <row r="5386" spans="1:2" x14ac:dyDescent="0.25">
      <c r="A5386" s="91">
        <v>201.27746666666667</v>
      </c>
      <c r="B5386" s="91"/>
    </row>
    <row r="5387" spans="1:2" x14ac:dyDescent="0.25">
      <c r="A5387" s="91">
        <v>208.59045000000003</v>
      </c>
      <c r="B5387" s="91"/>
    </row>
    <row r="5388" spans="1:2" x14ac:dyDescent="0.25">
      <c r="A5388" s="91">
        <v>212.59023333333334</v>
      </c>
      <c r="B5388" s="91"/>
    </row>
    <row r="5389" spans="1:2" x14ac:dyDescent="0.25">
      <c r="A5389" s="91">
        <v>212.63211333333331</v>
      </c>
      <c r="B5389" s="91"/>
    </row>
    <row r="5390" spans="1:2" x14ac:dyDescent="0.25">
      <c r="A5390" s="91">
        <v>207.11720000000003</v>
      </c>
      <c r="B5390" s="91"/>
    </row>
    <row r="5391" spans="1:2" x14ac:dyDescent="0.25">
      <c r="A5391" s="91">
        <v>202.75370333333331</v>
      </c>
      <c r="B5391" s="91"/>
    </row>
    <row r="5392" spans="1:2" x14ac:dyDescent="0.25">
      <c r="A5392" s="91">
        <v>214.36423999999997</v>
      </c>
      <c r="B5392" s="91"/>
    </row>
    <row r="5393" spans="1:2" x14ac:dyDescent="0.25">
      <c r="A5393" s="91">
        <v>259.05882333333329</v>
      </c>
      <c r="B5393" s="91"/>
    </row>
    <row r="5394" spans="1:2" x14ac:dyDescent="0.25">
      <c r="A5394" s="91">
        <v>283.19582333333335</v>
      </c>
      <c r="B5394" s="91"/>
    </row>
    <row r="5395" spans="1:2" x14ac:dyDescent="0.25">
      <c r="A5395" s="91">
        <v>261.75758000000002</v>
      </c>
      <c r="B5395" s="91"/>
    </row>
    <row r="5396" spans="1:2" x14ac:dyDescent="0.25">
      <c r="A5396" s="91">
        <v>238.39721666666668</v>
      </c>
      <c r="B5396" s="91"/>
    </row>
    <row r="5397" spans="1:2" x14ac:dyDescent="0.25">
      <c r="A5397" s="91">
        <v>222.40444666666667</v>
      </c>
      <c r="B5397" s="91"/>
    </row>
    <row r="5398" spans="1:2" x14ac:dyDescent="0.25">
      <c r="A5398" s="91">
        <v>187.61661000000001</v>
      </c>
      <c r="B5398" s="91"/>
    </row>
    <row r="5399" spans="1:2" x14ac:dyDescent="0.25">
      <c r="A5399" s="91">
        <v>148.3098</v>
      </c>
      <c r="B5399" s="91"/>
    </row>
    <row r="5400" spans="1:2" x14ac:dyDescent="0.25">
      <c r="A5400" s="91">
        <v>123.15456</v>
      </c>
      <c r="B5400" s="91"/>
    </row>
    <row r="5401" spans="1:2" x14ac:dyDescent="0.25">
      <c r="A5401" s="91">
        <v>109.23324666666667</v>
      </c>
      <c r="B5401" s="91"/>
    </row>
    <row r="5402" spans="1:2" x14ac:dyDescent="0.25">
      <c r="A5402" s="91">
        <v>99.744266666666675</v>
      </c>
      <c r="B5402" s="91"/>
    </row>
    <row r="5403" spans="1:2" x14ac:dyDescent="0.25">
      <c r="A5403" s="91">
        <v>91.78494666666667</v>
      </c>
      <c r="B5403" s="91"/>
    </row>
    <row r="5404" spans="1:2" x14ac:dyDescent="0.25">
      <c r="A5404" s="91">
        <v>86.661379999999994</v>
      </c>
      <c r="B5404" s="91"/>
    </row>
    <row r="5405" spans="1:2" x14ac:dyDescent="0.25">
      <c r="A5405" s="91">
        <v>89.502713333333332</v>
      </c>
      <c r="B5405" s="91"/>
    </row>
    <row r="5406" spans="1:2" x14ac:dyDescent="0.25">
      <c r="A5406" s="91">
        <v>119.75730999999999</v>
      </c>
      <c r="B5406" s="91"/>
    </row>
    <row r="5407" spans="1:2" x14ac:dyDescent="0.25">
      <c r="A5407" s="91">
        <v>148.57450666666665</v>
      </c>
      <c r="B5407" s="91"/>
    </row>
    <row r="5408" spans="1:2" x14ac:dyDescent="0.25">
      <c r="A5408" s="91">
        <v>149.45185999999998</v>
      </c>
      <c r="B5408" s="91"/>
    </row>
    <row r="5409" spans="1:2" x14ac:dyDescent="0.25">
      <c r="A5409" s="91">
        <v>148.93566333333331</v>
      </c>
      <c r="B5409" s="91"/>
    </row>
    <row r="5410" spans="1:2" x14ac:dyDescent="0.25">
      <c r="A5410" s="91">
        <v>149.54365333333331</v>
      </c>
      <c r="B5410" s="91"/>
    </row>
    <row r="5411" spans="1:2" x14ac:dyDescent="0.25">
      <c r="A5411" s="91">
        <v>152.07015999999999</v>
      </c>
      <c r="B5411" s="91"/>
    </row>
    <row r="5412" spans="1:2" x14ac:dyDescent="0.25">
      <c r="A5412" s="91">
        <v>156.09444666666664</v>
      </c>
      <c r="B5412" s="91"/>
    </row>
    <row r="5413" spans="1:2" x14ac:dyDescent="0.25">
      <c r="A5413" s="91">
        <v>156.89559333333335</v>
      </c>
      <c r="B5413" s="91"/>
    </row>
    <row r="5414" spans="1:2" x14ac:dyDescent="0.25">
      <c r="A5414" s="91">
        <v>157.45604333333333</v>
      </c>
      <c r="B5414" s="91"/>
    </row>
    <row r="5415" spans="1:2" x14ac:dyDescent="0.25">
      <c r="A5415" s="91">
        <v>163.14054333333334</v>
      </c>
      <c r="B5415" s="91"/>
    </row>
    <row r="5416" spans="1:2" x14ac:dyDescent="0.25">
      <c r="A5416" s="91">
        <v>187.70867000000001</v>
      </c>
      <c r="B5416" s="91"/>
    </row>
    <row r="5417" spans="1:2" x14ac:dyDescent="0.25">
      <c r="A5417" s="91">
        <v>249.16535999999999</v>
      </c>
      <c r="B5417" s="91"/>
    </row>
    <row r="5418" spans="1:2" x14ac:dyDescent="0.25">
      <c r="A5418" s="91">
        <v>271.14388999999994</v>
      </c>
      <c r="B5418" s="91"/>
    </row>
    <row r="5419" spans="1:2" x14ac:dyDescent="0.25">
      <c r="A5419" s="91">
        <v>250.23526333333331</v>
      </c>
      <c r="B5419" s="91"/>
    </row>
    <row r="5420" spans="1:2" x14ac:dyDescent="0.25">
      <c r="A5420" s="91">
        <v>231.47133000000002</v>
      </c>
      <c r="B5420" s="91"/>
    </row>
    <row r="5421" spans="1:2" x14ac:dyDescent="0.25">
      <c r="A5421" s="91">
        <v>219.72174666666669</v>
      </c>
      <c r="B5421" s="91"/>
    </row>
    <row r="5422" spans="1:2" x14ac:dyDescent="0.25">
      <c r="A5422" s="91">
        <v>188.22478666666666</v>
      </c>
      <c r="B5422" s="91"/>
    </row>
    <row r="5423" spans="1:2" x14ac:dyDescent="0.25">
      <c r="A5423" s="91">
        <v>148.54794333333334</v>
      </c>
      <c r="B5423" s="91"/>
    </row>
    <row r="5424" spans="1:2" x14ac:dyDescent="0.25">
      <c r="A5424" s="91">
        <v>122.43481333333335</v>
      </c>
      <c r="B5424" s="91"/>
    </row>
    <row r="5425" spans="1:2" x14ac:dyDescent="0.25">
      <c r="A5425" s="91">
        <v>107.87125333333334</v>
      </c>
      <c r="B5425" s="91"/>
    </row>
    <row r="5426" spans="1:2" x14ac:dyDescent="0.25">
      <c r="A5426" s="91">
        <v>98.73096666666666</v>
      </c>
      <c r="B5426" s="91"/>
    </row>
    <row r="5427" spans="1:2" x14ac:dyDescent="0.25">
      <c r="A5427" s="91">
        <v>93.087943333333328</v>
      </c>
      <c r="B5427" s="91"/>
    </row>
    <row r="5428" spans="1:2" x14ac:dyDescent="0.25">
      <c r="A5428" s="91">
        <v>88.46532333333333</v>
      </c>
      <c r="B5428" s="91"/>
    </row>
    <row r="5429" spans="1:2" x14ac:dyDescent="0.25">
      <c r="A5429" s="91">
        <v>91.148743333333343</v>
      </c>
      <c r="B5429" s="91"/>
    </row>
    <row r="5430" spans="1:2" x14ac:dyDescent="0.25">
      <c r="A5430" s="91">
        <v>121.40955</v>
      </c>
      <c r="B5430" s="91"/>
    </row>
    <row r="5431" spans="1:2" x14ac:dyDescent="0.25">
      <c r="A5431" s="91">
        <v>149.05368666666666</v>
      </c>
      <c r="B5431" s="91"/>
    </row>
    <row r="5432" spans="1:2" x14ac:dyDescent="0.25">
      <c r="A5432" s="91">
        <v>149.58736333333334</v>
      </c>
      <c r="B5432" s="91"/>
    </row>
    <row r="5433" spans="1:2" x14ac:dyDescent="0.25">
      <c r="A5433" s="91">
        <v>148.00790000000001</v>
      </c>
      <c r="B5433" s="91"/>
    </row>
    <row r="5434" spans="1:2" x14ac:dyDescent="0.25">
      <c r="A5434" s="91">
        <v>147.71829666666667</v>
      </c>
      <c r="B5434" s="91"/>
    </row>
    <row r="5435" spans="1:2" x14ac:dyDescent="0.25">
      <c r="A5435" s="91">
        <v>150.69464333333332</v>
      </c>
      <c r="B5435" s="91"/>
    </row>
    <row r="5436" spans="1:2" x14ac:dyDescent="0.25">
      <c r="A5436" s="91">
        <v>155.84390333333334</v>
      </c>
      <c r="B5436" s="91"/>
    </row>
    <row r="5437" spans="1:2" x14ac:dyDescent="0.25">
      <c r="A5437" s="91">
        <v>160.26717333333335</v>
      </c>
      <c r="B5437" s="91"/>
    </row>
    <row r="5438" spans="1:2" x14ac:dyDescent="0.25">
      <c r="A5438" s="91">
        <v>169.94372999999999</v>
      </c>
      <c r="B5438" s="91"/>
    </row>
    <row r="5439" spans="1:2" x14ac:dyDescent="0.25">
      <c r="A5439" s="91">
        <v>174.84309999999999</v>
      </c>
      <c r="B5439" s="91"/>
    </row>
    <row r="5440" spans="1:2" x14ac:dyDescent="0.25">
      <c r="A5440" s="91">
        <v>196.19517999999999</v>
      </c>
      <c r="B5440" s="91"/>
    </row>
    <row r="5441" spans="1:2" x14ac:dyDescent="0.25">
      <c r="A5441" s="91">
        <v>254.36525999999998</v>
      </c>
      <c r="B5441" s="91"/>
    </row>
    <row r="5442" spans="1:2" x14ac:dyDescent="0.25">
      <c r="A5442" s="91">
        <v>273.94303333333335</v>
      </c>
      <c r="B5442" s="91"/>
    </row>
    <row r="5443" spans="1:2" x14ac:dyDescent="0.25">
      <c r="A5443" s="91">
        <v>250.44678666666664</v>
      </c>
      <c r="B5443" s="91"/>
    </row>
    <row r="5444" spans="1:2" x14ac:dyDescent="0.25">
      <c r="A5444" s="91">
        <v>230.65499333333338</v>
      </c>
      <c r="B5444" s="91"/>
    </row>
    <row r="5445" spans="1:2" x14ac:dyDescent="0.25">
      <c r="A5445" s="91">
        <v>217.85467666666665</v>
      </c>
      <c r="B5445" s="91"/>
    </row>
    <row r="5446" spans="1:2" x14ac:dyDescent="0.25">
      <c r="A5446" s="91">
        <v>186.50512666666668</v>
      </c>
      <c r="B5446" s="91"/>
    </row>
    <row r="5447" spans="1:2" x14ac:dyDescent="0.25">
      <c r="A5447" s="91">
        <v>149.17515333333336</v>
      </c>
      <c r="B5447" s="91"/>
    </row>
    <row r="5448" spans="1:2" x14ac:dyDescent="0.25">
      <c r="A5448" s="91">
        <v>122.98482333333334</v>
      </c>
      <c r="B5448" s="91"/>
    </row>
    <row r="5449" spans="1:2" x14ac:dyDescent="0.25">
      <c r="A5449" s="91">
        <v>107.79589333333332</v>
      </c>
      <c r="B5449" s="91"/>
    </row>
    <row r="5450" spans="1:2" x14ac:dyDescent="0.25">
      <c r="A5450" s="91">
        <v>101.78975333333334</v>
      </c>
      <c r="B5450" s="91"/>
    </row>
    <row r="5451" spans="1:2" x14ac:dyDescent="0.25">
      <c r="A5451" s="91">
        <v>93.606523333333328</v>
      </c>
      <c r="B5451" s="91"/>
    </row>
    <row r="5452" spans="1:2" x14ac:dyDescent="0.25">
      <c r="A5452" s="91">
        <v>88.995553333333348</v>
      </c>
      <c r="B5452" s="91"/>
    </row>
    <row r="5453" spans="1:2" x14ac:dyDescent="0.25">
      <c r="A5453" s="91">
        <v>91.940126666666671</v>
      </c>
      <c r="B5453" s="91"/>
    </row>
    <row r="5454" spans="1:2" x14ac:dyDescent="0.25">
      <c r="A5454" s="91">
        <v>123.04790999999999</v>
      </c>
      <c r="B5454" s="91"/>
    </row>
    <row r="5455" spans="1:2" x14ac:dyDescent="0.25">
      <c r="A5455" s="91">
        <v>151.52791999999999</v>
      </c>
      <c r="B5455" s="91"/>
    </row>
    <row r="5456" spans="1:2" x14ac:dyDescent="0.25">
      <c r="A5456" s="91">
        <v>151.23029666666667</v>
      </c>
      <c r="B5456" s="91"/>
    </row>
    <row r="5457" spans="1:2" x14ac:dyDescent="0.25">
      <c r="A5457" s="91">
        <v>149.93141666666671</v>
      </c>
      <c r="B5457" s="91"/>
    </row>
    <row r="5458" spans="1:2" x14ac:dyDescent="0.25">
      <c r="A5458" s="91">
        <v>148.88088000000002</v>
      </c>
      <c r="B5458" s="91"/>
    </row>
    <row r="5459" spans="1:2" x14ac:dyDescent="0.25">
      <c r="A5459" s="91">
        <v>150.90798000000001</v>
      </c>
      <c r="B5459" s="91"/>
    </row>
    <row r="5460" spans="1:2" x14ac:dyDescent="0.25">
      <c r="A5460" s="91">
        <v>154.34348666666668</v>
      </c>
      <c r="B5460" s="91"/>
    </row>
    <row r="5461" spans="1:2" x14ac:dyDescent="0.25">
      <c r="A5461" s="91">
        <v>153.51607333333334</v>
      </c>
      <c r="B5461" s="91"/>
    </row>
    <row r="5462" spans="1:2" x14ac:dyDescent="0.25">
      <c r="A5462" s="91">
        <v>154.87429666666665</v>
      </c>
      <c r="B5462" s="91"/>
    </row>
    <row r="5463" spans="1:2" x14ac:dyDescent="0.25">
      <c r="A5463" s="91">
        <v>159.80259333333333</v>
      </c>
      <c r="B5463" s="91"/>
    </row>
    <row r="5464" spans="1:2" x14ac:dyDescent="0.25">
      <c r="A5464" s="91">
        <v>184.70705333333336</v>
      </c>
      <c r="B5464" s="91"/>
    </row>
    <row r="5465" spans="1:2" x14ac:dyDescent="0.25">
      <c r="A5465" s="91">
        <v>244.18982999999997</v>
      </c>
      <c r="B5465" s="91"/>
    </row>
    <row r="5466" spans="1:2" x14ac:dyDescent="0.25">
      <c r="A5466" s="91">
        <v>262.42411666666669</v>
      </c>
      <c r="B5466" s="91"/>
    </row>
    <row r="5467" spans="1:2" x14ac:dyDescent="0.25">
      <c r="A5467" s="91">
        <v>240.6938566666667</v>
      </c>
      <c r="B5467" s="91"/>
    </row>
    <row r="5468" spans="1:2" x14ac:dyDescent="0.25">
      <c r="A5468" s="91">
        <v>222.44197333333332</v>
      </c>
      <c r="B5468" s="91"/>
    </row>
    <row r="5469" spans="1:2" x14ac:dyDescent="0.25">
      <c r="A5469" s="91">
        <v>212.49142000000001</v>
      </c>
      <c r="B5469" s="91"/>
    </row>
    <row r="5470" spans="1:2" x14ac:dyDescent="0.25">
      <c r="A5470" s="91">
        <v>183.60404</v>
      </c>
      <c r="B5470" s="91"/>
    </row>
    <row r="5471" spans="1:2" x14ac:dyDescent="0.25">
      <c r="A5471" s="91">
        <v>148.00617</v>
      </c>
      <c r="B5471" s="91"/>
    </row>
    <row r="5472" spans="1:2" x14ac:dyDescent="0.25">
      <c r="A5472" s="91">
        <v>123.04747</v>
      </c>
      <c r="B5472" s="91"/>
    </row>
    <row r="5473" spans="1:2" x14ac:dyDescent="0.25">
      <c r="A5473" s="91">
        <v>109.10955333333334</v>
      </c>
      <c r="B5473" s="91"/>
    </row>
    <row r="5474" spans="1:2" x14ac:dyDescent="0.25">
      <c r="A5474" s="91">
        <v>99.649433333333349</v>
      </c>
      <c r="B5474" s="91"/>
    </row>
    <row r="5475" spans="1:2" x14ac:dyDescent="0.25">
      <c r="A5475" s="91">
        <v>94.362446666666671</v>
      </c>
      <c r="B5475" s="91"/>
    </row>
    <row r="5476" spans="1:2" x14ac:dyDescent="0.25">
      <c r="A5476" s="91">
        <v>89.165936666666653</v>
      </c>
      <c r="B5476" s="91"/>
    </row>
    <row r="5477" spans="1:2" x14ac:dyDescent="0.25">
      <c r="A5477" s="91">
        <v>91.286933333333337</v>
      </c>
      <c r="B5477" s="91"/>
    </row>
    <row r="5478" spans="1:2" x14ac:dyDescent="0.25">
      <c r="A5478" s="91">
        <v>121.86139666666666</v>
      </c>
      <c r="B5478" s="91"/>
    </row>
    <row r="5479" spans="1:2" x14ac:dyDescent="0.25">
      <c r="A5479" s="91">
        <v>148.9787566666667</v>
      </c>
      <c r="B5479" s="91"/>
    </row>
    <row r="5480" spans="1:2" x14ac:dyDescent="0.25">
      <c r="A5480" s="91">
        <v>149.45760999999999</v>
      </c>
      <c r="B5480" s="91"/>
    </row>
    <row r="5481" spans="1:2" x14ac:dyDescent="0.25">
      <c r="A5481" s="91">
        <v>149.75124333333335</v>
      </c>
      <c r="B5481" s="91"/>
    </row>
    <row r="5482" spans="1:2" x14ac:dyDescent="0.25">
      <c r="A5482" s="91">
        <v>148.83071333333334</v>
      </c>
      <c r="B5482" s="91"/>
    </row>
    <row r="5483" spans="1:2" x14ac:dyDescent="0.25">
      <c r="A5483" s="91">
        <v>150.25915000000001</v>
      </c>
      <c r="B5483" s="91"/>
    </row>
    <row r="5484" spans="1:2" x14ac:dyDescent="0.25">
      <c r="A5484" s="91">
        <v>154.02699999999999</v>
      </c>
      <c r="B5484" s="91"/>
    </row>
    <row r="5485" spans="1:2" x14ac:dyDescent="0.25">
      <c r="A5485" s="91">
        <v>153.33037666666664</v>
      </c>
      <c r="B5485" s="91"/>
    </row>
    <row r="5486" spans="1:2" x14ac:dyDescent="0.25">
      <c r="A5486" s="91">
        <v>155.50122333333334</v>
      </c>
      <c r="B5486" s="91"/>
    </row>
    <row r="5487" spans="1:2" x14ac:dyDescent="0.25">
      <c r="A5487" s="91">
        <v>162.98192333333333</v>
      </c>
      <c r="B5487" s="91"/>
    </row>
    <row r="5488" spans="1:2" x14ac:dyDescent="0.25">
      <c r="A5488" s="91">
        <v>189.8069633333333</v>
      </c>
      <c r="B5488" s="91"/>
    </row>
    <row r="5489" spans="1:2" x14ac:dyDescent="0.25">
      <c r="A5489" s="91">
        <v>252.18331666666666</v>
      </c>
      <c r="B5489" s="91"/>
    </row>
    <row r="5490" spans="1:2" x14ac:dyDescent="0.25">
      <c r="A5490" s="91">
        <v>267.41762</v>
      </c>
      <c r="B5490" s="91"/>
    </row>
    <row r="5491" spans="1:2" x14ac:dyDescent="0.25">
      <c r="A5491" s="91">
        <v>248.25670666666667</v>
      </c>
      <c r="B5491" s="91"/>
    </row>
    <row r="5492" spans="1:2" x14ac:dyDescent="0.25">
      <c r="A5492" s="91">
        <v>228.08568333333335</v>
      </c>
      <c r="B5492" s="91"/>
    </row>
    <row r="5493" spans="1:2" x14ac:dyDescent="0.25">
      <c r="A5493" s="91">
        <v>210.36798000000002</v>
      </c>
      <c r="B5493" s="91"/>
    </row>
    <row r="5494" spans="1:2" x14ac:dyDescent="0.25">
      <c r="A5494" s="91">
        <v>178.76351333333332</v>
      </c>
      <c r="B5494" s="91"/>
    </row>
    <row r="5495" spans="1:2" x14ac:dyDescent="0.25">
      <c r="A5495" s="91">
        <v>144.50292666666664</v>
      </c>
      <c r="B5495" s="91"/>
    </row>
    <row r="5496" spans="1:2" x14ac:dyDescent="0.25">
      <c r="A5496" s="91">
        <v>121.12633</v>
      </c>
      <c r="B5496" s="91"/>
    </row>
    <row r="5497" spans="1:2" x14ac:dyDescent="0.25">
      <c r="A5497" s="91">
        <v>107.73404666666666</v>
      </c>
      <c r="B5497" s="91"/>
    </row>
    <row r="5498" spans="1:2" x14ac:dyDescent="0.25">
      <c r="A5498" s="91">
        <v>99.299979999999991</v>
      </c>
      <c r="B5498" s="91"/>
    </row>
    <row r="5499" spans="1:2" x14ac:dyDescent="0.25">
      <c r="A5499" s="91">
        <v>94.744426666666683</v>
      </c>
      <c r="B5499" s="91"/>
    </row>
    <row r="5500" spans="1:2" x14ac:dyDescent="0.25">
      <c r="A5500" s="91">
        <v>89.448913333333337</v>
      </c>
      <c r="B5500" s="91"/>
    </row>
    <row r="5501" spans="1:2" x14ac:dyDescent="0.25">
      <c r="A5501" s="91">
        <v>91.441823333333332</v>
      </c>
      <c r="B5501" s="91"/>
    </row>
    <row r="5502" spans="1:2" x14ac:dyDescent="0.25">
      <c r="A5502" s="91">
        <v>122.04964999999999</v>
      </c>
      <c r="B5502" s="91"/>
    </row>
    <row r="5503" spans="1:2" x14ac:dyDescent="0.25">
      <c r="A5503" s="91">
        <v>151.57795000000002</v>
      </c>
      <c r="B5503" s="91"/>
    </row>
    <row r="5504" spans="1:2" x14ac:dyDescent="0.25">
      <c r="A5504" s="91">
        <v>152.82545666666667</v>
      </c>
      <c r="B5504" s="91"/>
    </row>
    <row r="5505" spans="1:2" x14ac:dyDescent="0.25">
      <c r="A5505" s="91">
        <v>155.32930666666667</v>
      </c>
      <c r="B5505" s="91"/>
    </row>
    <row r="5506" spans="1:2" x14ac:dyDescent="0.25">
      <c r="A5506" s="91">
        <v>156.01728666666668</v>
      </c>
      <c r="B5506" s="91"/>
    </row>
    <row r="5507" spans="1:2" x14ac:dyDescent="0.25">
      <c r="A5507" s="91">
        <v>158.98087333333334</v>
      </c>
      <c r="B5507" s="91"/>
    </row>
    <row r="5508" spans="1:2" x14ac:dyDescent="0.25">
      <c r="A5508" s="91">
        <v>162.11867333333333</v>
      </c>
      <c r="B5508" s="91"/>
    </row>
    <row r="5509" spans="1:2" x14ac:dyDescent="0.25">
      <c r="A5509" s="91">
        <v>161.94702666666666</v>
      </c>
      <c r="B5509" s="91"/>
    </row>
    <row r="5510" spans="1:2" x14ac:dyDescent="0.25">
      <c r="A5510" s="91">
        <v>162.75532333333337</v>
      </c>
      <c r="B5510" s="91"/>
    </row>
    <row r="5511" spans="1:2" x14ac:dyDescent="0.25">
      <c r="A5511" s="91">
        <v>165.97305999999998</v>
      </c>
      <c r="B5511" s="91"/>
    </row>
    <row r="5512" spans="1:2" x14ac:dyDescent="0.25">
      <c r="A5512" s="91">
        <v>184.25045000000003</v>
      </c>
      <c r="B5512" s="91"/>
    </row>
    <row r="5513" spans="1:2" x14ac:dyDescent="0.25">
      <c r="A5513" s="91">
        <v>224.53881333333334</v>
      </c>
      <c r="B5513" s="91"/>
    </row>
    <row r="5514" spans="1:2" x14ac:dyDescent="0.25">
      <c r="A5514" s="91">
        <v>237.37519333333333</v>
      </c>
      <c r="B5514" s="91"/>
    </row>
    <row r="5515" spans="1:2" x14ac:dyDescent="0.25">
      <c r="A5515" s="91">
        <v>218.83858666666666</v>
      </c>
      <c r="B5515" s="91"/>
    </row>
    <row r="5516" spans="1:2" x14ac:dyDescent="0.25">
      <c r="A5516" s="91">
        <v>200.89456000000001</v>
      </c>
      <c r="B5516" s="91"/>
    </row>
    <row r="5517" spans="1:2" x14ac:dyDescent="0.25">
      <c r="A5517" s="91">
        <v>193.48358999999996</v>
      </c>
      <c r="B5517" s="91"/>
    </row>
    <row r="5518" spans="1:2" x14ac:dyDescent="0.25">
      <c r="A5518" s="91">
        <v>174.67748333333333</v>
      </c>
      <c r="B5518" s="91"/>
    </row>
    <row r="5519" spans="1:2" x14ac:dyDescent="0.25">
      <c r="A5519" s="91">
        <v>151.22498333333334</v>
      </c>
      <c r="B5519" s="91"/>
    </row>
    <row r="5520" spans="1:2" x14ac:dyDescent="0.25">
      <c r="A5520" s="91">
        <v>134.39509999999999</v>
      </c>
      <c r="B5520" s="91"/>
    </row>
    <row r="5521" spans="1:2" x14ac:dyDescent="0.25">
      <c r="A5521" s="91">
        <v>115.22428999999998</v>
      </c>
      <c r="B5521" s="91"/>
    </row>
    <row r="5522" spans="1:2" x14ac:dyDescent="0.25">
      <c r="A5522" s="91">
        <v>103.96821</v>
      </c>
      <c r="B5522" s="91"/>
    </row>
    <row r="5523" spans="1:2" x14ac:dyDescent="0.25">
      <c r="A5523" s="91">
        <v>98.250869999999992</v>
      </c>
      <c r="B5523" s="91"/>
    </row>
    <row r="5524" spans="1:2" x14ac:dyDescent="0.25">
      <c r="A5524" s="91">
        <v>96.600863333333336</v>
      </c>
      <c r="B5524" s="91"/>
    </row>
    <row r="5525" spans="1:2" x14ac:dyDescent="0.25">
      <c r="A5525" s="91">
        <v>93.750776666666667</v>
      </c>
      <c r="B5525" s="91"/>
    </row>
    <row r="5526" spans="1:2" x14ac:dyDescent="0.25">
      <c r="A5526" s="91">
        <v>100.03385666666667</v>
      </c>
      <c r="B5526" s="91"/>
    </row>
    <row r="5527" spans="1:2" x14ac:dyDescent="0.25">
      <c r="A5527" s="91">
        <v>126.73760333333335</v>
      </c>
      <c r="B5527" s="91"/>
    </row>
    <row r="5528" spans="1:2" x14ac:dyDescent="0.25">
      <c r="A5528" s="91">
        <v>165.73942666666667</v>
      </c>
      <c r="B5528" s="91"/>
    </row>
    <row r="5529" spans="1:2" x14ac:dyDescent="0.25">
      <c r="A5529" s="91">
        <v>192.46699999999998</v>
      </c>
      <c r="B5529" s="91"/>
    </row>
    <row r="5530" spans="1:2" x14ac:dyDescent="0.25">
      <c r="A5530" s="91">
        <v>201.84826333333334</v>
      </c>
      <c r="B5530" s="91"/>
    </row>
    <row r="5531" spans="1:2" x14ac:dyDescent="0.25">
      <c r="A5531" s="91">
        <v>203.61248000000001</v>
      </c>
      <c r="B5531" s="91"/>
    </row>
    <row r="5532" spans="1:2" x14ac:dyDescent="0.25">
      <c r="A5532" s="91">
        <v>201.07232333333332</v>
      </c>
      <c r="B5532" s="91"/>
    </row>
    <row r="5533" spans="1:2" x14ac:dyDescent="0.25">
      <c r="A5533" s="91">
        <v>192.31893333333332</v>
      </c>
      <c r="B5533" s="91"/>
    </row>
    <row r="5534" spans="1:2" x14ac:dyDescent="0.25">
      <c r="A5534" s="91">
        <v>182.29652666666667</v>
      </c>
      <c r="B5534" s="91"/>
    </row>
    <row r="5535" spans="1:2" x14ac:dyDescent="0.25">
      <c r="A5535" s="91">
        <v>176.61421999999999</v>
      </c>
      <c r="B5535" s="91"/>
    </row>
    <row r="5536" spans="1:2" x14ac:dyDescent="0.25">
      <c r="A5536" s="91">
        <v>182.78957</v>
      </c>
      <c r="B5536" s="91"/>
    </row>
    <row r="5537" spans="1:2" x14ac:dyDescent="0.25">
      <c r="A5537" s="91">
        <v>210.55811333333332</v>
      </c>
      <c r="B5537" s="91"/>
    </row>
    <row r="5538" spans="1:2" x14ac:dyDescent="0.25">
      <c r="A5538" s="91">
        <v>225.27095666666662</v>
      </c>
      <c r="B5538" s="91"/>
    </row>
    <row r="5539" spans="1:2" x14ac:dyDescent="0.25">
      <c r="A5539" s="91">
        <v>212.63746666666665</v>
      </c>
      <c r="B5539" s="91"/>
    </row>
    <row r="5540" spans="1:2" x14ac:dyDescent="0.25">
      <c r="A5540" s="91">
        <v>199.89059333333333</v>
      </c>
      <c r="B5540" s="91"/>
    </row>
    <row r="5541" spans="1:2" x14ac:dyDescent="0.25">
      <c r="A5541" s="91">
        <v>190.88150999999999</v>
      </c>
      <c r="B5541" s="91"/>
    </row>
    <row r="5542" spans="1:2" x14ac:dyDescent="0.25">
      <c r="A5542" s="91">
        <v>172.71239666666665</v>
      </c>
      <c r="B5542" s="91"/>
    </row>
    <row r="5543" spans="1:2" x14ac:dyDescent="0.25">
      <c r="A5543" s="91">
        <v>149.78308000000001</v>
      </c>
      <c r="B5543" s="91"/>
    </row>
    <row r="5544" spans="1:2" x14ac:dyDescent="0.25">
      <c r="A5544" s="91">
        <v>130.08577000000002</v>
      </c>
      <c r="B5544" s="91"/>
    </row>
    <row r="5545" spans="1:2" x14ac:dyDescent="0.25">
      <c r="A5545" s="91">
        <v>115.15667666666667</v>
      </c>
      <c r="B5545" s="91"/>
    </row>
    <row r="5546" spans="1:2" x14ac:dyDescent="0.25">
      <c r="A5546" s="91">
        <v>104.35760000000001</v>
      </c>
      <c r="B5546" s="91"/>
    </row>
    <row r="5547" spans="1:2" x14ac:dyDescent="0.25">
      <c r="A5547" s="91">
        <v>96.313493333333327</v>
      </c>
      <c r="B5547" s="91"/>
    </row>
    <row r="5548" spans="1:2" x14ac:dyDescent="0.25">
      <c r="A5548" s="91">
        <v>91.924130000000005</v>
      </c>
      <c r="B5548" s="91"/>
    </row>
    <row r="5549" spans="1:2" x14ac:dyDescent="0.25">
      <c r="A5549" s="91">
        <v>89.266076666666677</v>
      </c>
      <c r="B5549" s="91"/>
    </row>
    <row r="5550" spans="1:2" x14ac:dyDescent="0.25">
      <c r="A5550" s="91">
        <v>94.729879999999994</v>
      </c>
      <c r="B5550" s="91"/>
    </row>
    <row r="5551" spans="1:2" x14ac:dyDescent="0.25">
      <c r="A5551" s="91">
        <v>117.34886333333334</v>
      </c>
      <c r="B5551" s="91"/>
    </row>
    <row r="5552" spans="1:2" x14ac:dyDescent="0.25">
      <c r="A5552" s="91">
        <v>152.91986333333335</v>
      </c>
      <c r="B5552" s="91"/>
    </row>
    <row r="5553" spans="1:2" x14ac:dyDescent="0.25">
      <c r="A5553" s="91">
        <v>185.68060666666665</v>
      </c>
      <c r="B5553" s="91"/>
    </row>
    <row r="5554" spans="1:2" x14ac:dyDescent="0.25">
      <c r="A5554" s="91">
        <v>206.31685666666667</v>
      </c>
      <c r="B5554" s="91"/>
    </row>
    <row r="5555" spans="1:2" x14ac:dyDescent="0.25">
      <c r="A5555" s="91">
        <v>217.15675666666664</v>
      </c>
      <c r="B5555" s="91"/>
    </row>
    <row r="5556" spans="1:2" x14ac:dyDescent="0.25">
      <c r="A5556" s="91">
        <v>226.38640666666669</v>
      </c>
      <c r="B5556" s="91"/>
    </row>
    <row r="5557" spans="1:2" x14ac:dyDescent="0.25">
      <c r="A5557" s="91">
        <v>222.73461</v>
      </c>
      <c r="B5557" s="91"/>
    </row>
    <row r="5558" spans="1:2" x14ac:dyDescent="0.25">
      <c r="A5558" s="91">
        <v>214.18633666666668</v>
      </c>
      <c r="B5558" s="91"/>
    </row>
    <row r="5559" spans="1:2" x14ac:dyDescent="0.25">
      <c r="A5559" s="91">
        <v>209.39789666666667</v>
      </c>
      <c r="B5559" s="91"/>
    </row>
    <row r="5560" spans="1:2" x14ac:dyDescent="0.25">
      <c r="A5560" s="91">
        <v>219.94715333333329</v>
      </c>
      <c r="B5560" s="91"/>
    </row>
    <row r="5561" spans="1:2" x14ac:dyDescent="0.25">
      <c r="A5561" s="91">
        <v>266.70768000000004</v>
      </c>
      <c r="B5561" s="91"/>
    </row>
    <row r="5562" spans="1:2" x14ac:dyDescent="0.25">
      <c r="A5562" s="91">
        <v>287.67827666666665</v>
      </c>
      <c r="B5562" s="91"/>
    </row>
    <row r="5563" spans="1:2" x14ac:dyDescent="0.25">
      <c r="A5563" s="91">
        <v>267.68120333333337</v>
      </c>
      <c r="B5563" s="91"/>
    </row>
    <row r="5564" spans="1:2" x14ac:dyDescent="0.25">
      <c r="A5564" s="91">
        <v>247.35476666666662</v>
      </c>
      <c r="B5564" s="91"/>
    </row>
    <row r="5565" spans="1:2" x14ac:dyDescent="0.25">
      <c r="A5565" s="91">
        <v>230.54666333333333</v>
      </c>
      <c r="B5565" s="91"/>
    </row>
    <row r="5566" spans="1:2" x14ac:dyDescent="0.25">
      <c r="A5566" s="91">
        <v>192.71532999999999</v>
      </c>
      <c r="B5566" s="91"/>
    </row>
    <row r="5567" spans="1:2" x14ac:dyDescent="0.25">
      <c r="A5567" s="91">
        <v>152.32661000000002</v>
      </c>
      <c r="B5567" s="91"/>
    </row>
    <row r="5568" spans="1:2" x14ac:dyDescent="0.25">
      <c r="A5568" s="91">
        <v>125.93428666666667</v>
      </c>
      <c r="B5568" s="91"/>
    </row>
    <row r="5569" spans="1:2" x14ac:dyDescent="0.25">
      <c r="A5569" s="91">
        <v>111.56645</v>
      </c>
      <c r="B5569" s="91"/>
    </row>
    <row r="5570" spans="1:2" x14ac:dyDescent="0.25">
      <c r="A5570" s="91">
        <v>103.23289666666666</v>
      </c>
      <c r="B5570" s="91"/>
    </row>
    <row r="5571" spans="1:2" x14ac:dyDescent="0.25">
      <c r="A5571" s="91">
        <v>96.508473333333328</v>
      </c>
      <c r="B5571" s="91"/>
    </row>
    <row r="5572" spans="1:2" x14ac:dyDescent="0.25">
      <c r="A5572" s="91">
        <v>91.164119999999997</v>
      </c>
      <c r="B5572" s="91"/>
    </row>
    <row r="5573" spans="1:2" x14ac:dyDescent="0.25">
      <c r="A5573" s="91">
        <v>93.288846666666672</v>
      </c>
      <c r="B5573" s="91"/>
    </row>
    <row r="5574" spans="1:2" x14ac:dyDescent="0.25">
      <c r="A5574" s="91">
        <v>123.52062000000001</v>
      </c>
      <c r="B5574" s="91"/>
    </row>
    <row r="5575" spans="1:2" x14ac:dyDescent="0.25">
      <c r="A5575" s="91">
        <v>151.34667333333331</v>
      </c>
      <c r="B5575" s="91"/>
    </row>
    <row r="5576" spans="1:2" x14ac:dyDescent="0.25">
      <c r="A5576" s="91">
        <v>152.83590666666666</v>
      </c>
      <c r="B5576" s="91"/>
    </row>
    <row r="5577" spans="1:2" x14ac:dyDescent="0.25">
      <c r="A5577" s="91">
        <v>151.38103999999998</v>
      </c>
      <c r="B5577" s="91"/>
    </row>
    <row r="5578" spans="1:2" x14ac:dyDescent="0.25">
      <c r="A5578" s="91">
        <v>151.97864333333334</v>
      </c>
      <c r="B5578" s="91"/>
    </row>
    <row r="5579" spans="1:2" x14ac:dyDescent="0.25">
      <c r="A5579" s="91">
        <v>155.39483666666666</v>
      </c>
      <c r="B5579" s="91"/>
    </row>
    <row r="5580" spans="1:2" x14ac:dyDescent="0.25">
      <c r="A5580" s="91">
        <v>160.10110333333333</v>
      </c>
      <c r="B5580" s="91"/>
    </row>
    <row r="5581" spans="1:2" x14ac:dyDescent="0.25">
      <c r="A5581" s="91">
        <v>159.28439333333333</v>
      </c>
      <c r="B5581" s="91"/>
    </row>
    <row r="5582" spans="1:2" x14ac:dyDescent="0.25">
      <c r="A5582" s="91">
        <v>160.16961000000001</v>
      </c>
      <c r="B5582" s="91"/>
    </row>
    <row r="5583" spans="1:2" x14ac:dyDescent="0.25">
      <c r="A5583" s="91">
        <v>165.54742666666667</v>
      </c>
      <c r="B5583" s="91"/>
    </row>
    <row r="5584" spans="1:2" x14ac:dyDescent="0.25">
      <c r="A5584" s="91">
        <v>191.70541</v>
      </c>
      <c r="B5584" s="91"/>
    </row>
    <row r="5585" spans="1:2" x14ac:dyDescent="0.25">
      <c r="A5585" s="91">
        <v>256.55714</v>
      </c>
      <c r="B5585" s="91"/>
    </row>
    <row r="5586" spans="1:2" x14ac:dyDescent="0.25">
      <c r="A5586" s="91">
        <v>277.36860666666666</v>
      </c>
      <c r="B5586" s="91"/>
    </row>
    <row r="5587" spans="1:2" x14ac:dyDescent="0.25">
      <c r="A5587" s="91">
        <v>256.47310333333331</v>
      </c>
      <c r="B5587" s="91"/>
    </row>
    <row r="5588" spans="1:2" x14ac:dyDescent="0.25">
      <c r="A5588" s="91">
        <v>238.09451000000004</v>
      </c>
      <c r="B5588" s="91"/>
    </row>
    <row r="5589" spans="1:2" x14ac:dyDescent="0.25">
      <c r="A5589" s="91">
        <v>223.73249333333339</v>
      </c>
      <c r="B5589" s="91"/>
    </row>
    <row r="5590" spans="1:2" x14ac:dyDescent="0.25">
      <c r="A5590" s="91">
        <v>187.92899</v>
      </c>
      <c r="B5590" s="91"/>
    </row>
    <row r="5591" spans="1:2" x14ac:dyDescent="0.25">
      <c r="A5591" s="91">
        <v>148.67815666666669</v>
      </c>
      <c r="B5591" s="91"/>
    </row>
    <row r="5592" spans="1:2" x14ac:dyDescent="0.25">
      <c r="A5592" s="91">
        <v>122.67729333333335</v>
      </c>
      <c r="B5592" s="91"/>
    </row>
    <row r="5593" spans="1:2" x14ac:dyDescent="0.25">
      <c r="A5593" s="91">
        <v>109.56422999999999</v>
      </c>
      <c r="B5593" s="91"/>
    </row>
    <row r="5594" spans="1:2" x14ac:dyDescent="0.25">
      <c r="A5594" s="91">
        <v>101.70537333333334</v>
      </c>
      <c r="B5594" s="91"/>
    </row>
    <row r="5595" spans="1:2" x14ac:dyDescent="0.25">
      <c r="A5595" s="91">
        <v>93.899443333333338</v>
      </c>
      <c r="B5595" s="91"/>
    </row>
    <row r="5596" spans="1:2" x14ac:dyDescent="0.25">
      <c r="A5596" s="91">
        <v>89.061390000000003</v>
      </c>
      <c r="B5596" s="91"/>
    </row>
    <row r="5597" spans="1:2" x14ac:dyDescent="0.25">
      <c r="A5597" s="91">
        <v>91.964946666666663</v>
      </c>
      <c r="B5597" s="91"/>
    </row>
    <row r="5598" spans="1:2" x14ac:dyDescent="0.25">
      <c r="A5598" s="91">
        <v>123.57322333333333</v>
      </c>
      <c r="B5598" s="91"/>
    </row>
    <row r="5599" spans="1:2" x14ac:dyDescent="0.25">
      <c r="A5599" s="91">
        <v>151.58283333333333</v>
      </c>
      <c r="B5599" s="91"/>
    </row>
    <row r="5600" spans="1:2" x14ac:dyDescent="0.25">
      <c r="A5600" s="91">
        <v>150.65857000000003</v>
      </c>
      <c r="B5600" s="91"/>
    </row>
    <row r="5601" spans="1:2" x14ac:dyDescent="0.25">
      <c r="A5601" s="91">
        <v>150.04878333333335</v>
      </c>
      <c r="B5601" s="91"/>
    </row>
    <row r="5602" spans="1:2" x14ac:dyDescent="0.25">
      <c r="A5602" s="91">
        <v>148.85133333333334</v>
      </c>
      <c r="B5602" s="91"/>
    </row>
    <row r="5603" spans="1:2" x14ac:dyDescent="0.25">
      <c r="A5603" s="91">
        <v>150.55509999999998</v>
      </c>
      <c r="B5603" s="91"/>
    </row>
    <row r="5604" spans="1:2" x14ac:dyDescent="0.25">
      <c r="A5604" s="91">
        <v>154.10796666666667</v>
      </c>
      <c r="B5604" s="91"/>
    </row>
    <row r="5605" spans="1:2" x14ac:dyDescent="0.25">
      <c r="A5605" s="91">
        <v>153.65719666666669</v>
      </c>
      <c r="B5605" s="91"/>
    </row>
    <row r="5606" spans="1:2" x14ac:dyDescent="0.25">
      <c r="A5606" s="91">
        <v>155.77293</v>
      </c>
      <c r="B5606" s="91"/>
    </row>
    <row r="5607" spans="1:2" x14ac:dyDescent="0.25">
      <c r="A5607" s="91">
        <v>161.56699666666665</v>
      </c>
      <c r="B5607" s="91"/>
    </row>
    <row r="5608" spans="1:2" x14ac:dyDescent="0.25">
      <c r="A5608" s="91">
        <v>185.86113666666665</v>
      </c>
      <c r="B5608" s="91"/>
    </row>
    <row r="5609" spans="1:2" x14ac:dyDescent="0.25">
      <c r="A5609" s="91">
        <v>245.77566000000002</v>
      </c>
      <c r="B5609" s="91"/>
    </row>
    <row r="5610" spans="1:2" x14ac:dyDescent="0.25">
      <c r="A5610" s="91">
        <v>265.02749333333333</v>
      </c>
      <c r="B5610" s="91"/>
    </row>
    <row r="5611" spans="1:2" x14ac:dyDescent="0.25">
      <c r="A5611" s="91">
        <v>248.25202000000002</v>
      </c>
      <c r="B5611" s="91"/>
    </row>
    <row r="5612" spans="1:2" x14ac:dyDescent="0.25">
      <c r="A5612" s="91">
        <v>233.81611999999996</v>
      </c>
      <c r="B5612" s="91"/>
    </row>
    <row r="5613" spans="1:2" x14ac:dyDescent="0.25">
      <c r="A5613" s="91">
        <v>219.53404333333336</v>
      </c>
      <c r="B5613" s="91"/>
    </row>
    <row r="5614" spans="1:2" x14ac:dyDescent="0.25">
      <c r="A5614" s="91">
        <v>185.80654666666666</v>
      </c>
      <c r="B5614" s="91"/>
    </row>
    <row r="5615" spans="1:2" x14ac:dyDescent="0.25">
      <c r="A5615" s="91">
        <v>148.39135666666667</v>
      </c>
      <c r="B5615" s="91"/>
    </row>
    <row r="5616" spans="1:2" x14ac:dyDescent="0.25">
      <c r="A5616" s="91">
        <v>123.06369000000001</v>
      </c>
      <c r="B5616" s="91"/>
    </row>
    <row r="5617" spans="1:2" x14ac:dyDescent="0.25">
      <c r="A5617" s="91">
        <v>109.9426</v>
      </c>
      <c r="B5617" s="91"/>
    </row>
    <row r="5618" spans="1:2" x14ac:dyDescent="0.25">
      <c r="A5618" s="91">
        <v>102.43804333333333</v>
      </c>
      <c r="B5618" s="91"/>
    </row>
    <row r="5619" spans="1:2" x14ac:dyDescent="0.25">
      <c r="A5619" s="91">
        <v>95.881853333333339</v>
      </c>
      <c r="B5619" s="91"/>
    </row>
    <row r="5620" spans="1:2" x14ac:dyDescent="0.25">
      <c r="A5620" s="91">
        <v>90.501506666666671</v>
      </c>
      <c r="B5620" s="91"/>
    </row>
    <row r="5621" spans="1:2" x14ac:dyDescent="0.25">
      <c r="A5621" s="91">
        <v>93.107956666666652</v>
      </c>
      <c r="B5621" s="91"/>
    </row>
    <row r="5622" spans="1:2" x14ac:dyDescent="0.25">
      <c r="A5622" s="91">
        <v>123.81566333333333</v>
      </c>
      <c r="B5622" s="91"/>
    </row>
    <row r="5623" spans="1:2" x14ac:dyDescent="0.25">
      <c r="A5623" s="91">
        <v>152.66858666666667</v>
      </c>
      <c r="B5623" s="91"/>
    </row>
    <row r="5624" spans="1:2" x14ac:dyDescent="0.25">
      <c r="A5624" s="91">
        <v>151.60128666666665</v>
      </c>
      <c r="B5624" s="91"/>
    </row>
    <row r="5625" spans="1:2" x14ac:dyDescent="0.25">
      <c r="A5625" s="91">
        <v>151.27336666666667</v>
      </c>
      <c r="B5625" s="91"/>
    </row>
    <row r="5626" spans="1:2" x14ac:dyDescent="0.25">
      <c r="A5626" s="91">
        <v>150.79425666666666</v>
      </c>
      <c r="B5626" s="91"/>
    </row>
    <row r="5627" spans="1:2" x14ac:dyDescent="0.25">
      <c r="A5627" s="91">
        <v>153.36761000000001</v>
      </c>
      <c r="B5627" s="91"/>
    </row>
    <row r="5628" spans="1:2" x14ac:dyDescent="0.25">
      <c r="A5628" s="91">
        <v>157.25802333333334</v>
      </c>
      <c r="B5628" s="91"/>
    </row>
    <row r="5629" spans="1:2" x14ac:dyDescent="0.25">
      <c r="A5629" s="91">
        <v>156.41944666666666</v>
      </c>
      <c r="B5629" s="91"/>
    </row>
    <row r="5630" spans="1:2" x14ac:dyDescent="0.25">
      <c r="A5630" s="91">
        <v>158.57834666666665</v>
      </c>
      <c r="B5630" s="91"/>
    </row>
    <row r="5631" spans="1:2" x14ac:dyDescent="0.25">
      <c r="A5631" s="91">
        <v>163.36917333333335</v>
      </c>
      <c r="B5631" s="91"/>
    </row>
    <row r="5632" spans="1:2" x14ac:dyDescent="0.25">
      <c r="A5632" s="91">
        <v>198.55317000000002</v>
      </c>
      <c r="B5632" s="91"/>
    </row>
    <row r="5633" spans="1:2" x14ac:dyDescent="0.25">
      <c r="A5633" s="91">
        <v>264.29147666666665</v>
      </c>
      <c r="B5633" s="91"/>
    </row>
    <row r="5634" spans="1:2" x14ac:dyDescent="0.25">
      <c r="A5634" s="91">
        <v>276.10677333333336</v>
      </c>
      <c r="B5634" s="91"/>
    </row>
    <row r="5635" spans="1:2" x14ac:dyDescent="0.25">
      <c r="A5635" s="91">
        <v>248.75937999999999</v>
      </c>
      <c r="B5635" s="91"/>
    </row>
    <row r="5636" spans="1:2" x14ac:dyDescent="0.25">
      <c r="A5636" s="91">
        <v>233.07909333333333</v>
      </c>
      <c r="B5636" s="91"/>
    </row>
    <row r="5637" spans="1:2" x14ac:dyDescent="0.25">
      <c r="A5637" s="91">
        <v>217.11787666666669</v>
      </c>
      <c r="B5637" s="91"/>
    </row>
    <row r="5638" spans="1:2" x14ac:dyDescent="0.25">
      <c r="A5638" s="91">
        <v>182.89656333333332</v>
      </c>
      <c r="B5638" s="91"/>
    </row>
    <row r="5639" spans="1:2" x14ac:dyDescent="0.25">
      <c r="A5639" s="91">
        <v>145.81969333333333</v>
      </c>
      <c r="B5639" s="91"/>
    </row>
    <row r="5640" spans="1:2" x14ac:dyDescent="0.25">
      <c r="A5640" s="91">
        <v>121.12747999999999</v>
      </c>
      <c r="B5640" s="91"/>
    </row>
    <row r="5641" spans="1:2" x14ac:dyDescent="0.25">
      <c r="A5641" s="91">
        <v>108.14006666666667</v>
      </c>
      <c r="B5641" s="91"/>
    </row>
    <row r="5642" spans="1:2" x14ac:dyDescent="0.25">
      <c r="A5642" s="91">
        <v>100.98827666666665</v>
      </c>
      <c r="B5642" s="91"/>
    </row>
    <row r="5643" spans="1:2" x14ac:dyDescent="0.25">
      <c r="A5643" s="91">
        <v>93.937976666666671</v>
      </c>
      <c r="B5643" s="91"/>
    </row>
    <row r="5644" spans="1:2" x14ac:dyDescent="0.25">
      <c r="A5644" s="91">
        <v>88.575879999999998</v>
      </c>
      <c r="B5644" s="91"/>
    </row>
    <row r="5645" spans="1:2" x14ac:dyDescent="0.25">
      <c r="A5645" s="91">
        <v>91.666456666666676</v>
      </c>
      <c r="B5645" s="91"/>
    </row>
    <row r="5646" spans="1:2" x14ac:dyDescent="0.25">
      <c r="A5646" s="91">
        <v>123.52136</v>
      </c>
      <c r="B5646" s="91"/>
    </row>
    <row r="5647" spans="1:2" x14ac:dyDescent="0.25">
      <c r="A5647" s="91">
        <v>151.54114999999999</v>
      </c>
      <c r="B5647" s="91"/>
    </row>
    <row r="5648" spans="1:2" x14ac:dyDescent="0.25">
      <c r="A5648" s="91">
        <v>152.13783000000001</v>
      </c>
      <c r="B5648" s="91"/>
    </row>
    <row r="5649" spans="1:2" x14ac:dyDescent="0.25">
      <c r="A5649" s="91">
        <v>150.63570999999999</v>
      </c>
      <c r="B5649" s="91"/>
    </row>
    <row r="5650" spans="1:2" x14ac:dyDescent="0.25">
      <c r="A5650" s="91">
        <v>150.08752999999999</v>
      </c>
      <c r="B5650" s="91"/>
    </row>
    <row r="5651" spans="1:2" x14ac:dyDescent="0.25">
      <c r="A5651" s="91">
        <v>152.20128666666665</v>
      </c>
      <c r="B5651" s="91"/>
    </row>
    <row r="5652" spans="1:2" x14ac:dyDescent="0.25">
      <c r="A5652" s="91">
        <v>155.41694333333334</v>
      </c>
      <c r="B5652" s="91"/>
    </row>
    <row r="5653" spans="1:2" x14ac:dyDescent="0.25">
      <c r="A5653" s="91">
        <v>153.91358666666665</v>
      </c>
      <c r="B5653" s="91"/>
    </row>
    <row r="5654" spans="1:2" x14ac:dyDescent="0.25">
      <c r="A5654" s="91">
        <v>155.02960000000002</v>
      </c>
      <c r="B5654" s="91"/>
    </row>
    <row r="5655" spans="1:2" x14ac:dyDescent="0.25">
      <c r="A5655" s="91">
        <v>161.64049666666668</v>
      </c>
      <c r="B5655" s="91"/>
    </row>
    <row r="5656" spans="1:2" x14ac:dyDescent="0.25">
      <c r="A5656" s="91">
        <v>186.10086666666666</v>
      </c>
      <c r="B5656" s="91"/>
    </row>
    <row r="5657" spans="1:2" x14ac:dyDescent="0.25">
      <c r="A5657" s="91">
        <v>247.28186333333332</v>
      </c>
      <c r="B5657" s="91"/>
    </row>
    <row r="5658" spans="1:2" x14ac:dyDescent="0.25">
      <c r="A5658" s="91">
        <v>264.74503333333331</v>
      </c>
      <c r="B5658" s="91"/>
    </row>
    <row r="5659" spans="1:2" x14ac:dyDescent="0.25">
      <c r="A5659" s="91">
        <v>246.93028333333334</v>
      </c>
      <c r="B5659" s="91"/>
    </row>
    <row r="5660" spans="1:2" x14ac:dyDescent="0.25">
      <c r="A5660" s="91">
        <v>229.93340999999998</v>
      </c>
      <c r="B5660" s="91"/>
    </row>
    <row r="5661" spans="1:2" x14ac:dyDescent="0.25">
      <c r="A5661" s="91">
        <v>214.54568333333333</v>
      </c>
      <c r="B5661" s="91"/>
    </row>
    <row r="5662" spans="1:2" x14ac:dyDescent="0.25">
      <c r="A5662" s="91">
        <v>181.07584333333332</v>
      </c>
      <c r="B5662" s="91"/>
    </row>
    <row r="5663" spans="1:2" x14ac:dyDescent="0.25">
      <c r="A5663" s="91">
        <v>144.99849666666665</v>
      </c>
      <c r="B5663" s="91"/>
    </row>
    <row r="5664" spans="1:2" x14ac:dyDescent="0.25">
      <c r="A5664" s="91">
        <v>123.10187000000002</v>
      </c>
      <c r="B5664" s="91"/>
    </row>
    <row r="5665" spans="1:2" x14ac:dyDescent="0.25">
      <c r="A5665" s="91">
        <v>112.24890666666664</v>
      </c>
      <c r="B5665" s="91"/>
    </row>
    <row r="5666" spans="1:2" x14ac:dyDescent="0.25">
      <c r="A5666" s="91">
        <v>104.64038333333335</v>
      </c>
      <c r="B5666" s="91"/>
    </row>
    <row r="5667" spans="1:2" x14ac:dyDescent="0.25">
      <c r="A5667" s="91">
        <v>96.384309999999999</v>
      </c>
      <c r="B5667" s="91"/>
    </row>
    <row r="5668" spans="1:2" x14ac:dyDescent="0.25">
      <c r="A5668" s="91">
        <v>90.471976666666663</v>
      </c>
      <c r="B5668" s="91"/>
    </row>
    <row r="5669" spans="1:2" x14ac:dyDescent="0.25">
      <c r="A5669" s="91">
        <v>92.215626666666665</v>
      </c>
      <c r="B5669" s="91"/>
    </row>
    <row r="5670" spans="1:2" x14ac:dyDescent="0.25">
      <c r="A5670" s="91">
        <v>123.52405333333334</v>
      </c>
      <c r="B5670" s="91"/>
    </row>
    <row r="5671" spans="1:2" x14ac:dyDescent="0.25">
      <c r="A5671" s="91">
        <v>155.51887000000002</v>
      </c>
      <c r="B5671" s="91"/>
    </row>
    <row r="5672" spans="1:2" x14ac:dyDescent="0.25">
      <c r="A5672" s="91">
        <v>156.67967666666664</v>
      </c>
      <c r="B5672" s="91"/>
    </row>
    <row r="5673" spans="1:2" x14ac:dyDescent="0.25">
      <c r="A5673" s="91">
        <v>156.87744333333333</v>
      </c>
      <c r="B5673" s="91"/>
    </row>
    <row r="5674" spans="1:2" x14ac:dyDescent="0.25">
      <c r="A5674" s="91">
        <v>158.17535666666666</v>
      </c>
      <c r="B5674" s="91"/>
    </row>
    <row r="5675" spans="1:2" x14ac:dyDescent="0.25">
      <c r="A5675" s="91">
        <v>162.14713000000003</v>
      </c>
      <c r="B5675" s="91"/>
    </row>
    <row r="5676" spans="1:2" x14ac:dyDescent="0.25">
      <c r="A5676" s="91">
        <v>165.97888999999998</v>
      </c>
      <c r="B5676" s="91"/>
    </row>
    <row r="5677" spans="1:2" x14ac:dyDescent="0.25">
      <c r="A5677" s="91">
        <v>164.74868333333333</v>
      </c>
      <c r="B5677" s="91"/>
    </row>
    <row r="5678" spans="1:2" x14ac:dyDescent="0.25">
      <c r="A5678" s="91">
        <v>166.79129333333333</v>
      </c>
      <c r="B5678" s="91"/>
    </row>
    <row r="5679" spans="1:2" x14ac:dyDescent="0.25">
      <c r="A5679" s="91">
        <v>171.55748</v>
      </c>
      <c r="B5679" s="91"/>
    </row>
    <row r="5680" spans="1:2" x14ac:dyDescent="0.25">
      <c r="A5680" s="91">
        <v>189.84928333333332</v>
      </c>
      <c r="B5680" s="91"/>
    </row>
    <row r="5681" spans="1:2" x14ac:dyDescent="0.25">
      <c r="A5681" s="91">
        <v>234.85211666666666</v>
      </c>
      <c r="B5681" s="91"/>
    </row>
    <row r="5682" spans="1:2" x14ac:dyDescent="0.25">
      <c r="A5682" s="91">
        <v>246.59451333333337</v>
      </c>
      <c r="B5682" s="91"/>
    </row>
    <row r="5683" spans="1:2" x14ac:dyDescent="0.25">
      <c r="A5683" s="91">
        <v>228.23983666666669</v>
      </c>
      <c r="B5683" s="91"/>
    </row>
    <row r="5684" spans="1:2" x14ac:dyDescent="0.25">
      <c r="A5684" s="91">
        <v>210.08663000000004</v>
      </c>
      <c r="B5684" s="91"/>
    </row>
    <row r="5685" spans="1:2" x14ac:dyDescent="0.25">
      <c r="A5685" s="91">
        <v>197.46892</v>
      </c>
      <c r="B5685" s="91"/>
    </row>
    <row r="5686" spans="1:2" x14ac:dyDescent="0.25">
      <c r="A5686" s="91">
        <v>176.89673999999999</v>
      </c>
      <c r="B5686" s="91"/>
    </row>
    <row r="5687" spans="1:2" x14ac:dyDescent="0.25">
      <c r="A5687" s="91">
        <v>151.64375666666666</v>
      </c>
      <c r="B5687" s="91"/>
    </row>
    <row r="5688" spans="1:2" x14ac:dyDescent="0.25">
      <c r="A5688" s="91">
        <v>130.13418000000001</v>
      </c>
      <c r="B5688" s="91"/>
    </row>
    <row r="5689" spans="1:2" x14ac:dyDescent="0.25">
      <c r="A5689" s="91">
        <v>114.87585333333334</v>
      </c>
      <c r="B5689" s="91"/>
    </row>
    <row r="5690" spans="1:2" x14ac:dyDescent="0.25">
      <c r="A5690" s="91">
        <v>105.02632666666668</v>
      </c>
      <c r="B5690" s="91"/>
    </row>
    <row r="5691" spans="1:2" x14ac:dyDescent="0.25">
      <c r="A5691" s="91">
        <v>97.815709999999996</v>
      </c>
      <c r="B5691" s="91"/>
    </row>
    <row r="5692" spans="1:2" x14ac:dyDescent="0.25">
      <c r="A5692" s="91">
        <v>92.693666666666658</v>
      </c>
      <c r="B5692" s="91"/>
    </row>
    <row r="5693" spans="1:2" x14ac:dyDescent="0.25">
      <c r="A5693" s="91">
        <v>90.667836666666673</v>
      </c>
      <c r="B5693" s="91"/>
    </row>
    <row r="5694" spans="1:2" x14ac:dyDescent="0.25">
      <c r="A5694" s="91">
        <v>98.256033333333335</v>
      </c>
      <c r="B5694" s="91"/>
    </row>
    <row r="5695" spans="1:2" x14ac:dyDescent="0.25">
      <c r="A5695" s="91">
        <v>127.89583</v>
      </c>
      <c r="B5695" s="91"/>
    </row>
    <row r="5696" spans="1:2" x14ac:dyDescent="0.25">
      <c r="A5696" s="91">
        <v>168.98712666666665</v>
      </c>
      <c r="B5696" s="91"/>
    </row>
    <row r="5697" spans="1:2" x14ac:dyDescent="0.25">
      <c r="A5697" s="91">
        <v>196.91734</v>
      </c>
      <c r="B5697" s="91"/>
    </row>
    <row r="5698" spans="1:2" x14ac:dyDescent="0.25">
      <c r="A5698" s="91">
        <v>209.19613333333334</v>
      </c>
      <c r="B5698" s="91"/>
    </row>
    <row r="5699" spans="1:2" x14ac:dyDescent="0.25">
      <c r="A5699" s="91">
        <v>212.37366333333335</v>
      </c>
      <c r="B5699" s="91"/>
    </row>
    <row r="5700" spans="1:2" x14ac:dyDescent="0.25">
      <c r="A5700" s="91">
        <v>215.03731666666667</v>
      </c>
      <c r="B5700" s="91"/>
    </row>
    <row r="5701" spans="1:2" x14ac:dyDescent="0.25">
      <c r="A5701" s="91">
        <v>212.17031999999998</v>
      </c>
      <c r="B5701" s="91"/>
    </row>
    <row r="5702" spans="1:2" x14ac:dyDescent="0.25">
      <c r="A5702" s="91">
        <v>204.42224000000002</v>
      </c>
      <c r="B5702" s="91"/>
    </row>
    <row r="5703" spans="1:2" x14ac:dyDescent="0.25">
      <c r="A5703" s="91">
        <v>195.39876666666663</v>
      </c>
      <c r="B5703" s="91"/>
    </row>
    <row r="5704" spans="1:2" x14ac:dyDescent="0.25">
      <c r="A5704" s="91">
        <v>199.10920000000002</v>
      </c>
      <c r="B5704" s="91"/>
    </row>
    <row r="5705" spans="1:2" x14ac:dyDescent="0.25">
      <c r="A5705" s="91">
        <v>225.90452666666664</v>
      </c>
      <c r="B5705" s="91"/>
    </row>
    <row r="5706" spans="1:2" x14ac:dyDescent="0.25">
      <c r="A5706" s="91">
        <v>244.28948999999997</v>
      </c>
      <c r="B5706" s="91"/>
    </row>
    <row r="5707" spans="1:2" x14ac:dyDescent="0.25">
      <c r="A5707" s="91">
        <v>226.79753666666667</v>
      </c>
      <c r="B5707" s="91"/>
    </row>
    <row r="5708" spans="1:2" x14ac:dyDescent="0.25">
      <c r="A5708" s="91">
        <v>208.32934666666665</v>
      </c>
      <c r="B5708" s="91"/>
    </row>
    <row r="5709" spans="1:2" x14ac:dyDescent="0.25">
      <c r="A5709" s="91">
        <v>195.06877000000003</v>
      </c>
      <c r="B5709" s="91"/>
    </row>
    <row r="5710" spans="1:2" x14ac:dyDescent="0.25">
      <c r="A5710" s="91">
        <v>173.48024000000001</v>
      </c>
      <c r="B5710" s="91"/>
    </row>
    <row r="5711" spans="1:2" x14ac:dyDescent="0.25">
      <c r="A5711" s="91">
        <v>150.12705666666665</v>
      </c>
      <c r="B5711" s="91"/>
    </row>
    <row r="5712" spans="1:2" x14ac:dyDescent="0.25">
      <c r="A5712" s="91">
        <v>129.66921333333335</v>
      </c>
      <c r="B5712" s="91"/>
    </row>
    <row r="5713" spans="1:2" x14ac:dyDescent="0.25">
      <c r="A5713" s="91">
        <v>115.18062333333332</v>
      </c>
      <c r="B5713" s="91"/>
    </row>
    <row r="5714" spans="1:2" x14ac:dyDescent="0.25">
      <c r="A5714" s="91">
        <v>104.56021666666666</v>
      </c>
      <c r="B5714" s="91"/>
    </row>
    <row r="5715" spans="1:2" x14ac:dyDescent="0.25">
      <c r="A5715" s="91">
        <v>95.815866666666665</v>
      </c>
      <c r="B5715" s="91"/>
    </row>
    <row r="5716" spans="1:2" x14ac:dyDescent="0.25">
      <c r="A5716" s="91">
        <v>89.229033333333334</v>
      </c>
      <c r="B5716" s="91"/>
    </row>
    <row r="5717" spans="1:2" x14ac:dyDescent="0.25">
      <c r="A5717" s="91">
        <v>86.787346666666664</v>
      </c>
      <c r="B5717" s="91"/>
    </row>
    <row r="5718" spans="1:2" x14ac:dyDescent="0.25">
      <c r="A5718" s="91">
        <v>93.508139999999997</v>
      </c>
      <c r="B5718" s="91"/>
    </row>
    <row r="5719" spans="1:2" x14ac:dyDescent="0.25">
      <c r="A5719" s="91">
        <v>119.67452999999999</v>
      </c>
      <c r="B5719" s="91"/>
    </row>
    <row r="5720" spans="1:2" x14ac:dyDescent="0.25">
      <c r="A5720" s="91">
        <v>158.98139999999998</v>
      </c>
      <c r="B5720" s="91"/>
    </row>
    <row r="5721" spans="1:2" x14ac:dyDescent="0.25">
      <c r="A5721" s="91">
        <v>189.90581666666665</v>
      </c>
      <c r="B5721" s="91"/>
    </row>
    <row r="5722" spans="1:2" x14ac:dyDescent="0.25">
      <c r="A5722" s="91">
        <v>204.58811333333333</v>
      </c>
      <c r="B5722" s="91"/>
    </row>
    <row r="5723" spans="1:2" x14ac:dyDescent="0.25">
      <c r="A5723" s="91">
        <v>209.79733666666669</v>
      </c>
      <c r="B5723" s="91"/>
    </row>
    <row r="5724" spans="1:2" x14ac:dyDescent="0.25">
      <c r="A5724" s="91">
        <v>212.30452999999997</v>
      </c>
      <c r="B5724" s="91"/>
    </row>
    <row r="5725" spans="1:2" x14ac:dyDescent="0.25">
      <c r="A5725" s="91">
        <v>211.89330666666666</v>
      </c>
      <c r="B5725" s="91"/>
    </row>
    <row r="5726" spans="1:2" x14ac:dyDescent="0.25">
      <c r="A5726" s="91">
        <v>212.93083666666664</v>
      </c>
      <c r="B5726" s="91"/>
    </row>
    <row r="5727" spans="1:2" x14ac:dyDescent="0.25">
      <c r="A5727" s="91">
        <v>216.3229933333333</v>
      </c>
      <c r="B5727" s="91"/>
    </row>
    <row r="5728" spans="1:2" x14ac:dyDescent="0.25">
      <c r="A5728" s="91">
        <v>233.39254</v>
      </c>
      <c r="B5728" s="91"/>
    </row>
    <row r="5729" spans="1:2" x14ac:dyDescent="0.25">
      <c r="A5729" s="91">
        <v>282.70021333333335</v>
      </c>
      <c r="B5729" s="91"/>
    </row>
    <row r="5730" spans="1:2" x14ac:dyDescent="0.25">
      <c r="A5730" s="91">
        <v>313.05740333333335</v>
      </c>
      <c r="B5730" s="91"/>
    </row>
    <row r="5731" spans="1:2" x14ac:dyDescent="0.25">
      <c r="A5731" s="91">
        <v>290.36152000000004</v>
      </c>
      <c r="B5731" s="91"/>
    </row>
    <row r="5732" spans="1:2" x14ac:dyDescent="0.25">
      <c r="A5732" s="91">
        <v>262.54846333333336</v>
      </c>
      <c r="B5732" s="91"/>
    </row>
    <row r="5733" spans="1:2" x14ac:dyDescent="0.25">
      <c r="A5733" s="91">
        <v>228.48496333333333</v>
      </c>
      <c r="B5733" s="91"/>
    </row>
    <row r="5734" spans="1:2" x14ac:dyDescent="0.25">
      <c r="A5734" s="91">
        <v>185.80976999999999</v>
      </c>
      <c r="B5734" s="91"/>
    </row>
    <row r="5735" spans="1:2" x14ac:dyDescent="0.25">
      <c r="A5735" s="91">
        <v>146.10261666666668</v>
      </c>
      <c r="B5735" s="91"/>
    </row>
    <row r="5736" spans="1:2" x14ac:dyDescent="0.25">
      <c r="A5736" s="91">
        <v>122.48440666666667</v>
      </c>
      <c r="B5736" s="91"/>
    </row>
    <row r="5737" spans="1:2" x14ac:dyDescent="0.25">
      <c r="A5737" s="91">
        <v>109.35531999999999</v>
      </c>
      <c r="B5737" s="91"/>
    </row>
    <row r="5738" spans="1:2" x14ac:dyDescent="0.25">
      <c r="A5738" s="91">
        <v>102.87309</v>
      </c>
      <c r="B5738" s="91"/>
    </row>
    <row r="5739" spans="1:2" x14ac:dyDescent="0.25">
      <c r="A5739" s="91">
        <v>96.461736666666681</v>
      </c>
      <c r="B5739" s="91"/>
    </row>
    <row r="5740" spans="1:2" x14ac:dyDescent="0.25">
      <c r="A5740" s="91">
        <v>90.316616666666675</v>
      </c>
      <c r="B5740" s="91"/>
    </row>
    <row r="5741" spans="1:2" x14ac:dyDescent="0.25">
      <c r="A5741" s="91">
        <v>92.148936666666671</v>
      </c>
      <c r="B5741" s="91"/>
    </row>
    <row r="5742" spans="1:2" x14ac:dyDescent="0.25">
      <c r="A5742" s="91">
        <v>124.50473000000002</v>
      </c>
      <c r="B5742" s="91"/>
    </row>
    <row r="5743" spans="1:2" x14ac:dyDescent="0.25">
      <c r="A5743" s="91">
        <v>154.09477000000001</v>
      </c>
      <c r="B5743" s="91"/>
    </row>
    <row r="5744" spans="1:2" x14ac:dyDescent="0.25">
      <c r="A5744" s="91">
        <v>152.56629333333331</v>
      </c>
      <c r="B5744" s="91"/>
    </row>
    <row r="5745" spans="1:2" x14ac:dyDescent="0.25">
      <c r="A5745" s="91">
        <v>150.68819333333332</v>
      </c>
      <c r="B5745" s="91"/>
    </row>
    <row r="5746" spans="1:2" x14ac:dyDescent="0.25">
      <c r="A5746" s="91">
        <v>150.65446333333333</v>
      </c>
      <c r="B5746" s="91"/>
    </row>
    <row r="5747" spans="1:2" x14ac:dyDescent="0.25">
      <c r="A5747" s="91">
        <v>152.88795999999999</v>
      </c>
      <c r="B5747" s="91"/>
    </row>
    <row r="5748" spans="1:2" x14ac:dyDescent="0.25">
      <c r="A5748" s="91">
        <v>159.48113333333333</v>
      </c>
      <c r="B5748" s="91"/>
    </row>
    <row r="5749" spans="1:2" x14ac:dyDescent="0.25">
      <c r="A5749" s="91">
        <v>159.12073666666666</v>
      </c>
      <c r="B5749" s="91"/>
    </row>
    <row r="5750" spans="1:2" x14ac:dyDescent="0.25">
      <c r="A5750" s="91">
        <v>160.84489333333335</v>
      </c>
      <c r="B5750" s="91"/>
    </row>
    <row r="5751" spans="1:2" x14ac:dyDescent="0.25">
      <c r="A5751" s="91">
        <v>167.67376666666667</v>
      </c>
      <c r="B5751" s="91"/>
    </row>
    <row r="5752" spans="1:2" x14ac:dyDescent="0.25">
      <c r="A5752" s="91">
        <v>194.53330666666665</v>
      </c>
      <c r="B5752" s="91"/>
    </row>
    <row r="5753" spans="1:2" x14ac:dyDescent="0.25">
      <c r="A5753" s="91">
        <v>260.67310666666668</v>
      </c>
      <c r="B5753" s="91"/>
    </row>
    <row r="5754" spans="1:2" x14ac:dyDescent="0.25">
      <c r="A5754" s="91">
        <v>286.13105000000002</v>
      </c>
      <c r="B5754" s="91"/>
    </row>
    <row r="5755" spans="1:2" x14ac:dyDescent="0.25">
      <c r="A5755" s="91">
        <v>262.29235</v>
      </c>
      <c r="B5755" s="91"/>
    </row>
    <row r="5756" spans="1:2" x14ac:dyDescent="0.25">
      <c r="A5756" s="91">
        <v>243.6863166666667</v>
      </c>
      <c r="B5756" s="91"/>
    </row>
    <row r="5757" spans="1:2" x14ac:dyDescent="0.25">
      <c r="A5757" s="91">
        <v>222.94799666666668</v>
      </c>
      <c r="B5757" s="91"/>
    </row>
    <row r="5758" spans="1:2" x14ac:dyDescent="0.25">
      <c r="A5758" s="91">
        <v>183.69596000000001</v>
      </c>
      <c r="B5758" s="91"/>
    </row>
    <row r="5759" spans="1:2" x14ac:dyDescent="0.25">
      <c r="A5759" s="91">
        <v>144.76623000000001</v>
      </c>
      <c r="B5759" s="91"/>
    </row>
    <row r="5760" spans="1:2" x14ac:dyDescent="0.25">
      <c r="A5760" s="91">
        <v>119.82434000000002</v>
      </c>
      <c r="B5760" s="91"/>
    </row>
    <row r="5761" spans="1:2" x14ac:dyDescent="0.25">
      <c r="A5761" s="91">
        <v>107.91767333333333</v>
      </c>
      <c r="B5761" s="91"/>
    </row>
    <row r="5762" spans="1:2" x14ac:dyDescent="0.25">
      <c r="A5762" s="91">
        <v>100.40309000000001</v>
      </c>
      <c r="B5762" s="91"/>
    </row>
    <row r="5763" spans="1:2" x14ac:dyDescent="0.25">
      <c r="A5763" s="91">
        <v>92.673423333333332</v>
      </c>
      <c r="B5763" s="91"/>
    </row>
    <row r="5764" spans="1:2" x14ac:dyDescent="0.25">
      <c r="A5764" s="91">
        <v>86.999606666666679</v>
      </c>
      <c r="B5764" s="91"/>
    </row>
    <row r="5765" spans="1:2" x14ac:dyDescent="0.25">
      <c r="A5765" s="91">
        <v>90.37990666666667</v>
      </c>
      <c r="B5765" s="91"/>
    </row>
    <row r="5766" spans="1:2" x14ac:dyDescent="0.25">
      <c r="A5766" s="91">
        <v>123.55069666666667</v>
      </c>
      <c r="B5766" s="91"/>
    </row>
    <row r="5767" spans="1:2" x14ac:dyDescent="0.25">
      <c r="A5767" s="91">
        <v>152.64243999999999</v>
      </c>
      <c r="B5767" s="91"/>
    </row>
    <row r="5768" spans="1:2" x14ac:dyDescent="0.25">
      <c r="A5768" s="91">
        <v>150.40949999999998</v>
      </c>
      <c r="B5768" s="91"/>
    </row>
    <row r="5769" spans="1:2" x14ac:dyDescent="0.25">
      <c r="A5769" s="91">
        <v>147.62894333333332</v>
      </c>
      <c r="B5769" s="91"/>
    </row>
    <row r="5770" spans="1:2" x14ac:dyDescent="0.25">
      <c r="A5770" s="91">
        <v>146.45415999999997</v>
      </c>
      <c r="B5770" s="91"/>
    </row>
    <row r="5771" spans="1:2" x14ac:dyDescent="0.25">
      <c r="A5771" s="91">
        <v>147.86939666666669</v>
      </c>
      <c r="B5771" s="91"/>
    </row>
    <row r="5772" spans="1:2" x14ac:dyDescent="0.25">
      <c r="A5772" s="91">
        <v>152.98269666666667</v>
      </c>
      <c r="B5772" s="91"/>
    </row>
    <row r="5773" spans="1:2" x14ac:dyDescent="0.25">
      <c r="A5773" s="91">
        <v>153.60821000000001</v>
      </c>
      <c r="B5773" s="91"/>
    </row>
    <row r="5774" spans="1:2" x14ac:dyDescent="0.25">
      <c r="A5774" s="91">
        <v>156.28214666666668</v>
      </c>
      <c r="B5774" s="91"/>
    </row>
    <row r="5775" spans="1:2" x14ac:dyDescent="0.25">
      <c r="A5775" s="91">
        <v>165.54609333333332</v>
      </c>
      <c r="B5775" s="91"/>
    </row>
    <row r="5776" spans="1:2" x14ac:dyDescent="0.25">
      <c r="A5776" s="91">
        <v>194.95451666666668</v>
      </c>
      <c r="B5776" s="91"/>
    </row>
    <row r="5777" spans="1:2" x14ac:dyDescent="0.25">
      <c r="A5777" s="91">
        <v>259.99256999999994</v>
      </c>
      <c r="B5777" s="91"/>
    </row>
    <row r="5778" spans="1:2" x14ac:dyDescent="0.25">
      <c r="A5778" s="91">
        <v>277.53631999999999</v>
      </c>
      <c r="B5778" s="91"/>
    </row>
    <row r="5779" spans="1:2" x14ac:dyDescent="0.25">
      <c r="A5779" s="91">
        <v>252.54594666666668</v>
      </c>
      <c r="B5779" s="91"/>
    </row>
    <row r="5780" spans="1:2" x14ac:dyDescent="0.25">
      <c r="A5780" s="91">
        <v>237.1339733333333</v>
      </c>
      <c r="B5780" s="91"/>
    </row>
    <row r="5781" spans="1:2" x14ac:dyDescent="0.25">
      <c r="A5781" s="91">
        <v>218.05466000000001</v>
      </c>
      <c r="B5781" s="91"/>
    </row>
    <row r="5782" spans="1:2" x14ac:dyDescent="0.25">
      <c r="A5782" s="91">
        <v>181.86366333333334</v>
      </c>
      <c r="B5782" s="91"/>
    </row>
    <row r="5783" spans="1:2" x14ac:dyDescent="0.25">
      <c r="A5783" s="91">
        <v>144.08414333333334</v>
      </c>
      <c r="B5783" s="91"/>
    </row>
    <row r="5784" spans="1:2" x14ac:dyDescent="0.25">
      <c r="A5784" s="91">
        <v>119.71524999999998</v>
      </c>
      <c r="B5784" s="91"/>
    </row>
    <row r="5785" spans="1:2" x14ac:dyDescent="0.25">
      <c r="A5785" s="91">
        <v>105.9726</v>
      </c>
      <c r="B5785" s="91"/>
    </row>
    <row r="5786" spans="1:2" x14ac:dyDescent="0.25">
      <c r="A5786" s="91">
        <v>98.294483333333332</v>
      </c>
      <c r="B5786" s="91"/>
    </row>
    <row r="5787" spans="1:2" x14ac:dyDescent="0.25">
      <c r="A5787" s="91">
        <v>91.596796666666677</v>
      </c>
      <c r="B5787" s="91"/>
    </row>
    <row r="5788" spans="1:2" x14ac:dyDescent="0.25">
      <c r="A5788" s="91">
        <v>86.610950000000003</v>
      </c>
      <c r="B5788" s="91"/>
    </row>
    <row r="5789" spans="1:2" x14ac:dyDescent="0.25">
      <c r="A5789" s="91">
        <v>90.048506666666668</v>
      </c>
      <c r="B5789" s="91"/>
    </row>
    <row r="5790" spans="1:2" x14ac:dyDescent="0.25">
      <c r="A5790" s="91">
        <v>123.87541333333334</v>
      </c>
      <c r="B5790" s="91"/>
    </row>
    <row r="5791" spans="1:2" x14ac:dyDescent="0.25">
      <c r="A5791" s="91">
        <v>153.32164</v>
      </c>
      <c r="B5791" s="91"/>
    </row>
    <row r="5792" spans="1:2" x14ac:dyDescent="0.25">
      <c r="A5792" s="91">
        <v>152.19093333333333</v>
      </c>
      <c r="B5792" s="91"/>
    </row>
    <row r="5793" spans="1:2" x14ac:dyDescent="0.25">
      <c r="A5793" s="91">
        <v>149.72979666666666</v>
      </c>
      <c r="B5793" s="91"/>
    </row>
    <row r="5794" spans="1:2" x14ac:dyDescent="0.25">
      <c r="A5794" s="91">
        <v>148.08836333333332</v>
      </c>
      <c r="B5794" s="91"/>
    </row>
    <row r="5795" spans="1:2" x14ac:dyDescent="0.25">
      <c r="A5795" s="91">
        <v>150.32664333333335</v>
      </c>
      <c r="B5795" s="91"/>
    </row>
    <row r="5796" spans="1:2" x14ac:dyDescent="0.25">
      <c r="A5796" s="91">
        <v>153.87437666666665</v>
      </c>
      <c r="B5796" s="91"/>
    </row>
    <row r="5797" spans="1:2" x14ac:dyDescent="0.25">
      <c r="A5797" s="91">
        <v>152.56402666666668</v>
      </c>
      <c r="B5797" s="91"/>
    </row>
    <row r="5798" spans="1:2" x14ac:dyDescent="0.25">
      <c r="A5798" s="91">
        <v>155.32310999999999</v>
      </c>
      <c r="B5798" s="91"/>
    </row>
    <row r="5799" spans="1:2" x14ac:dyDescent="0.25">
      <c r="A5799" s="91">
        <v>162.54029</v>
      </c>
      <c r="B5799" s="91"/>
    </row>
    <row r="5800" spans="1:2" x14ac:dyDescent="0.25">
      <c r="A5800" s="91">
        <v>187.0635</v>
      </c>
      <c r="B5800" s="91"/>
    </row>
    <row r="5801" spans="1:2" x14ac:dyDescent="0.25">
      <c r="A5801" s="91">
        <v>247.13082666666671</v>
      </c>
      <c r="B5801" s="91"/>
    </row>
    <row r="5802" spans="1:2" x14ac:dyDescent="0.25">
      <c r="A5802" s="91">
        <v>268.66622666666672</v>
      </c>
      <c r="B5802" s="91"/>
    </row>
    <row r="5803" spans="1:2" x14ac:dyDescent="0.25">
      <c r="A5803" s="91">
        <v>247.41467999999998</v>
      </c>
      <c r="B5803" s="91"/>
    </row>
    <row r="5804" spans="1:2" x14ac:dyDescent="0.25">
      <c r="A5804" s="91">
        <v>233.97980333333334</v>
      </c>
      <c r="B5804" s="91"/>
    </row>
    <row r="5805" spans="1:2" x14ac:dyDescent="0.25">
      <c r="A5805" s="91">
        <v>215.08157666666668</v>
      </c>
      <c r="B5805" s="91"/>
    </row>
    <row r="5806" spans="1:2" x14ac:dyDescent="0.25">
      <c r="A5806" s="91">
        <v>180.04990999999998</v>
      </c>
      <c r="B5806" s="91"/>
    </row>
    <row r="5807" spans="1:2" x14ac:dyDescent="0.25">
      <c r="A5807" s="91">
        <v>143.90148666666667</v>
      </c>
      <c r="B5807" s="91"/>
    </row>
    <row r="5808" spans="1:2" x14ac:dyDescent="0.25">
      <c r="A5808" s="91">
        <v>119.72480666666667</v>
      </c>
      <c r="B5808" s="91"/>
    </row>
    <row r="5809" spans="1:2" x14ac:dyDescent="0.25">
      <c r="A5809" s="91">
        <v>107.20258666666666</v>
      </c>
      <c r="B5809" s="91"/>
    </row>
    <row r="5810" spans="1:2" x14ac:dyDescent="0.25">
      <c r="A5810" s="91">
        <v>99.56274333333333</v>
      </c>
      <c r="B5810" s="91"/>
    </row>
    <row r="5811" spans="1:2" x14ac:dyDescent="0.25">
      <c r="A5811" s="91">
        <v>91.91231333333333</v>
      </c>
      <c r="B5811" s="91"/>
    </row>
    <row r="5812" spans="1:2" x14ac:dyDescent="0.25">
      <c r="A5812" s="91">
        <v>88.650206666666662</v>
      </c>
      <c r="B5812" s="91"/>
    </row>
    <row r="5813" spans="1:2" x14ac:dyDescent="0.25">
      <c r="A5813" s="91">
        <v>90.822993333333329</v>
      </c>
      <c r="B5813" s="91"/>
    </row>
    <row r="5814" spans="1:2" x14ac:dyDescent="0.25">
      <c r="A5814" s="91">
        <v>123.72047000000002</v>
      </c>
      <c r="B5814" s="91"/>
    </row>
    <row r="5815" spans="1:2" x14ac:dyDescent="0.25">
      <c r="A5815" s="91">
        <v>153.00486666666666</v>
      </c>
      <c r="B5815" s="91"/>
    </row>
    <row r="5816" spans="1:2" x14ac:dyDescent="0.25">
      <c r="A5816" s="91">
        <v>151.27120333333332</v>
      </c>
      <c r="B5816" s="91"/>
    </row>
    <row r="5817" spans="1:2" x14ac:dyDescent="0.25">
      <c r="A5817" s="91">
        <v>151.18104333333332</v>
      </c>
      <c r="B5817" s="91"/>
    </row>
    <row r="5818" spans="1:2" x14ac:dyDescent="0.25">
      <c r="A5818" s="91">
        <v>157.91462999999999</v>
      </c>
      <c r="B5818" s="91"/>
    </row>
    <row r="5819" spans="1:2" x14ac:dyDescent="0.25">
      <c r="A5819" s="91">
        <v>160.65313333333336</v>
      </c>
      <c r="B5819" s="91"/>
    </row>
    <row r="5820" spans="1:2" x14ac:dyDescent="0.25">
      <c r="A5820" s="91">
        <v>164.67074666666664</v>
      </c>
      <c r="B5820" s="91"/>
    </row>
    <row r="5821" spans="1:2" x14ac:dyDescent="0.25">
      <c r="A5821" s="91">
        <v>163.83616333333333</v>
      </c>
      <c r="B5821" s="91"/>
    </row>
    <row r="5822" spans="1:2" x14ac:dyDescent="0.25">
      <c r="A5822" s="91">
        <v>166.01983000000001</v>
      </c>
      <c r="B5822" s="91"/>
    </row>
    <row r="5823" spans="1:2" x14ac:dyDescent="0.25">
      <c r="A5823" s="91">
        <v>172.61336666666668</v>
      </c>
      <c r="B5823" s="91"/>
    </row>
    <row r="5824" spans="1:2" x14ac:dyDescent="0.25">
      <c r="A5824" s="91">
        <v>197.4213</v>
      </c>
      <c r="B5824" s="91"/>
    </row>
    <row r="5825" spans="1:2" x14ac:dyDescent="0.25">
      <c r="A5825" s="91">
        <v>256.15017999999998</v>
      </c>
      <c r="B5825" s="91"/>
    </row>
    <row r="5826" spans="1:2" x14ac:dyDescent="0.25">
      <c r="A5826" s="91">
        <v>275.85795666666667</v>
      </c>
      <c r="B5826" s="91"/>
    </row>
    <row r="5827" spans="1:2" x14ac:dyDescent="0.25">
      <c r="A5827" s="91">
        <v>259.53795666666667</v>
      </c>
      <c r="B5827" s="91"/>
    </row>
    <row r="5828" spans="1:2" x14ac:dyDescent="0.25">
      <c r="A5828" s="91">
        <v>241.26869333333332</v>
      </c>
      <c r="B5828" s="91"/>
    </row>
    <row r="5829" spans="1:2" x14ac:dyDescent="0.25">
      <c r="A5829" s="91">
        <v>216.49198666666666</v>
      </c>
      <c r="B5829" s="91"/>
    </row>
    <row r="5830" spans="1:2" x14ac:dyDescent="0.25">
      <c r="A5830" s="91">
        <v>181.92609666666667</v>
      </c>
      <c r="B5830" s="91"/>
    </row>
    <row r="5831" spans="1:2" x14ac:dyDescent="0.25">
      <c r="A5831" s="91">
        <v>143.83532666666667</v>
      </c>
      <c r="B5831" s="91"/>
    </row>
    <row r="5832" spans="1:2" x14ac:dyDescent="0.25">
      <c r="A5832" s="91">
        <v>119.84866000000001</v>
      </c>
      <c r="B5832" s="91"/>
    </row>
    <row r="5833" spans="1:2" x14ac:dyDescent="0.25">
      <c r="A5833" s="91">
        <v>107.55089</v>
      </c>
      <c r="B5833" s="91"/>
    </row>
    <row r="5834" spans="1:2" x14ac:dyDescent="0.25">
      <c r="A5834" s="91">
        <v>101.52768666666667</v>
      </c>
      <c r="B5834" s="91"/>
    </row>
    <row r="5835" spans="1:2" x14ac:dyDescent="0.25">
      <c r="A5835" s="91">
        <v>93.619673333333324</v>
      </c>
      <c r="B5835" s="91"/>
    </row>
    <row r="5836" spans="1:2" x14ac:dyDescent="0.25">
      <c r="A5836" s="91">
        <v>87.904576666666671</v>
      </c>
      <c r="B5836" s="91"/>
    </row>
    <row r="5837" spans="1:2" x14ac:dyDescent="0.25">
      <c r="A5837" s="91">
        <v>90.493629999999996</v>
      </c>
      <c r="B5837" s="91"/>
    </row>
    <row r="5838" spans="1:2" x14ac:dyDescent="0.25">
      <c r="A5838" s="91">
        <v>124.17449333333333</v>
      </c>
      <c r="B5838" s="91"/>
    </row>
    <row r="5839" spans="1:2" x14ac:dyDescent="0.25">
      <c r="A5839" s="91">
        <v>156.87793000000002</v>
      </c>
      <c r="B5839" s="91"/>
    </row>
    <row r="5840" spans="1:2" x14ac:dyDescent="0.25">
      <c r="A5840" s="91">
        <v>156.92907333333332</v>
      </c>
      <c r="B5840" s="91"/>
    </row>
    <row r="5841" spans="1:2" x14ac:dyDescent="0.25">
      <c r="A5841" s="91">
        <v>156.41625999999997</v>
      </c>
      <c r="B5841" s="91"/>
    </row>
    <row r="5842" spans="1:2" x14ac:dyDescent="0.25">
      <c r="A5842" s="91">
        <v>155.66369</v>
      </c>
      <c r="B5842" s="91"/>
    </row>
    <row r="5843" spans="1:2" x14ac:dyDescent="0.25">
      <c r="A5843" s="91">
        <v>157.18708000000001</v>
      </c>
      <c r="B5843" s="91"/>
    </row>
    <row r="5844" spans="1:2" x14ac:dyDescent="0.25">
      <c r="A5844" s="91">
        <v>160.95456333333334</v>
      </c>
      <c r="B5844" s="91"/>
    </row>
    <row r="5845" spans="1:2" x14ac:dyDescent="0.25">
      <c r="A5845" s="91">
        <v>160.17267666666666</v>
      </c>
      <c r="B5845" s="91"/>
    </row>
    <row r="5846" spans="1:2" x14ac:dyDescent="0.25">
      <c r="A5846" s="91">
        <v>160.46101999999996</v>
      </c>
      <c r="B5846" s="91"/>
    </row>
    <row r="5847" spans="1:2" x14ac:dyDescent="0.25">
      <c r="A5847" s="91">
        <v>163.50736666666668</v>
      </c>
      <c r="B5847" s="91"/>
    </row>
    <row r="5848" spans="1:2" x14ac:dyDescent="0.25">
      <c r="A5848" s="91">
        <v>179.27636333333334</v>
      </c>
      <c r="B5848" s="91"/>
    </row>
    <row r="5849" spans="1:2" x14ac:dyDescent="0.25">
      <c r="A5849" s="91">
        <v>221.61268999999999</v>
      </c>
      <c r="B5849" s="91"/>
    </row>
    <row r="5850" spans="1:2" x14ac:dyDescent="0.25">
      <c r="A5850" s="91">
        <v>237.51005333333333</v>
      </c>
      <c r="B5850" s="91"/>
    </row>
    <row r="5851" spans="1:2" x14ac:dyDescent="0.25">
      <c r="A5851" s="91">
        <v>223.93773666666667</v>
      </c>
      <c r="B5851" s="91"/>
    </row>
    <row r="5852" spans="1:2" x14ac:dyDescent="0.25">
      <c r="A5852" s="91">
        <v>208.92905666666667</v>
      </c>
      <c r="B5852" s="91"/>
    </row>
    <row r="5853" spans="1:2" x14ac:dyDescent="0.25">
      <c r="A5853" s="91">
        <v>194.60999666666666</v>
      </c>
      <c r="B5853" s="91"/>
    </row>
    <row r="5854" spans="1:2" x14ac:dyDescent="0.25">
      <c r="A5854" s="91">
        <v>172.70944333333333</v>
      </c>
      <c r="B5854" s="91"/>
    </row>
    <row r="5855" spans="1:2" x14ac:dyDescent="0.25">
      <c r="A5855" s="91">
        <v>148.52952000000002</v>
      </c>
      <c r="B5855" s="91"/>
    </row>
    <row r="5856" spans="1:2" x14ac:dyDescent="0.25">
      <c r="A5856" s="91">
        <v>127.17183666666668</v>
      </c>
      <c r="B5856" s="91"/>
    </row>
    <row r="5857" spans="1:2" x14ac:dyDescent="0.25">
      <c r="A5857" s="91">
        <v>111.39905666666665</v>
      </c>
      <c r="B5857" s="91"/>
    </row>
    <row r="5858" spans="1:2" x14ac:dyDescent="0.25">
      <c r="A5858" s="91">
        <v>101.52321333333335</v>
      </c>
      <c r="B5858" s="91"/>
    </row>
    <row r="5859" spans="1:2" x14ac:dyDescent="0.25">
      <c r="A5859" s="91">
        <v>94.689393333333342</v>
      </c>
      <c r="B5859" s="91"/>
    </row>
    <row r="5860" spans="1:2" x14ac:dyDescent="0.25">
      <c r="A5860" s="91">
        <v>88.525689999999997</v>
      </c>
      <c r="B5860" s="91"/>
    </row>
    <row r="5861" spans="1:2" x14ac:dyDescent="0.25">
      <c r="A5861" s="91">
        <v>86.355879999999999</v>
      </c>
      <c r="B5861" s="91"/>
    </row>
    <row r="5862" spans="1:2" x14ac:dyDescent="0.25">
      <c r="A5862" s="91">
        <v>96.200950000000006</v>
      </c>
      <c r="B5862" s="91"/>
    </row>
    <row r="5863" spans="1:2" x14ac:dyDescent="0.25">
      <c r="A5863" s="91">
        <v>127.61793666666668</v>
      </c>
      <c r="B5863" s="91"/>
    </row>
    <row r="5864" spans="1:2" x14ac:dyDescent="0.25">
      <c r="A5864" s="91">
        <v>167.97512</v>
      </c>
      <c r="B5864" s="91"/>
    </row>
    <row r="5865" spans="1:2" x14ac:dyDescent="0.25">
      <c r="A5865" s="91">
        <v>192.44581666666667</v>
      </c>
      <c r="B5865" s="91"/>
    </row>
    <row r="5866" spans="1:2" x14ac:dyDescent="0.25">
      <c r="A5866" s="91">
        <v>199.81789000000001</v>
      </c>
      <c r="B5866" s="91"/>
    </row>
    <row r="5867" spans="1:2" x14ac:dyDescent="0.25">
      <c r="A5867" s="91">
        <v>199.46594333333334</v>
      </c>
      <c r="B5867" s="91"/>
    </row>
    <row r="5868" spans="1:2" x14ac:dyDescent="0.25">
      <c r="A5868" s="91">
        <v>199.62725333333333</v>
      </c>
      <c r="B5868" s="91"/>
    </row>
    <row r="5869" spans="1:2" x14ac:dyDescent="0.25">
      <c r="A5869" s="91">
        <v>197.35887</v>
      </c>
      <c r="B5869" s="91"/>
    </row>
    <row r="5870" spans="1:2" x14ac:dyDescent="0.25">
      <c r="A5870" s="91">
        <v>190.26803666666666</v>
      </c>
      <c r="B5870" s="91"/>
    </row>
    <row r="5871" spans="1:2" x14ac:dyDescent="0.25">
      <c r="A5871" s="91">
        <v>185.86261333333331</v>
      </c>
      <c r="B5871" s="91"/>
    </row>
    <row r="5872" spans="1:2" x14ac:dyDescent="0.25">
      <c r="A5872" s="91">
        <v>191.08624333333333</v>
      </c>
      <c r="B5872" s="91"/>
    </row>
    <row r="5873" spans="1:2" x14ac:dyDescent="0.25">
      <c r="A5873" s="91">
        <v>222.21423666666661</v>
      </c>
      <c r="B5873" s="91"/>
    </row>
    <row r="5874" spans="1:2" x14ac:dyDescent="0.25">
      <c r="A5874" s="91">
        <v>237.80983333333333</v>
      </c>
      <c r="B5874" s="91"/>
    </row>
    <row r="5875" spans="1:2" x14ac:dyDescent="0.25">
      <c r="A5875" s="91">
        <v>223.57841333333334</v>
      </c>
      <c r="B5875" s="91"/>
    </row>
    <row r="5876" spans="1:2" x14ac:dyDescent="0.25">
      <c r="A5876" s="91">
        <v>210.64042333333336</v>
      </c>
      <c r="B5876" s="91"/>
    </row>
    <row r="5877" spans="1:2" x14ac:dyDescent="0.25">
      <c r="A5877" s="91">
        <v>193.92525333333336</v>
      </c>
      <c r="B5877" s="91"/>
    </row>
    <row r="5878" spans="1:2" x14ac:dyDescent="0.25">
      <c r="A5878" s="91">
        <v>171.42783000000003</v>
      </c>
      <c r="B5878" s="91"/>
    </row>
    <row r="5879" spans="1:2" x14ac:dyDescent="0.25">
      <c r="A5879" s="91">
        <v>147.05733000000001</v>
      </c>
      <c r="B5879" s="91"/>
    </row>
    <row r="5880" spans="1:2" x14ac:dyDescent="0.25">
      <c r="A5880" s="91">
        <v>127.57660333333334</v>
      </c>
      <c r="B5880" s="91"/>
    </row>
    <row r="5881" spans="1:2" x14ac:dyDescent="0.25">
      <c r="A5881" s="91">
        <v>111.30408333333332</v>
      </c>
      <c r="B5881" s="91"/>
    </row>
    <row r="5882" spans="1:2" x14ac:dyDescent="0.25">
      <c r="A5882" s="91">
        <v>100.39869333333333</v>
      </c>
      <c r="B5882" s="91"/>
    </row>
    <row r="5883" spans="1:2" x14ac:dyDescent="0.25">
      <c r="A5883" s="91">
        <v>92.600006666666673</v>
      </c>
      <c r="B5883" s="91"/>
    </row>
    <row r="5884" spans="1:2" x14ac:dyDescent="0.25">
      <c r="A5884" s="91">
        <v>86.956283333333332</v>
      </c>
      <c r="B5884" s="91"/>
    </row>
    <row r="5885" spans="1:2" x14ac:dyDescent="0.25">
      <c r="A5885" s="91">
        <v>84.793283333333321</v>
      </c>
      <c r="B5885" s="91"/>
    </row>
    <row r="5886" spans="1:2" x14ac:dyDescent="0.25">
      <c r="A5886" s="91">
        <v>91.236273333333344</v>
      </c>
      <c r="B5886" s="91"/>
    </row>
    <row r="5887" spans="1:2" x14ac:dyDescent="0.25">
      <c r="A5887" s="91">
        <v>117.60186333333334</v>
      </c>
      <c r="B5887" s="91"/>
    </row>
    <row r="5888" spans="1:2" x14ac:dyDescent="0.25">
      <c r="A5888" s="91">
        <v>157.12976666666665</v>
      </c>
      <c r="B5888" s="91"/>
    </row>
    <row r="5889" spans="1:2" x14ac:dyDescent="0.25">
      <c r="A5889" s="91">
        <v>188.63095333333334</v>
      </c>
      <c r="B5889" s="91"/>
    </row>
    <row r="5890" spans="1:2" x14ac:dyDescent="0.25">
      <c r="A5890" s="91">
        <v>204.52456333333333</v>
      </c>
      <c r="B5890" s="91"/>
    </row>
    <row r="5891" spans="1:2" x14ac:dyDescent="0.25">
      <c r="A5891" s="91">
        <v>213.51897666666667</v>
      </c>
      <c r="B5891" s="91"/>
    </row>
    <row r="5892" spans="1:2" x14ac:dyDescent="0.25">
      <c r="A5892" s="91">
        <v>223.07663666666664</v>
      </c>
      <c r="B5892" s="91"/>
    </row>
    <row r="5893" spans="1:2" x14ac:dyDescent="0.25">
      <c r="A5893" s="91">
        <v>226.78818333333334</v>
      </c>
      <c r="B5893" s="91"/>
    </row>
    <row r="5894" spans="1:2" x14ac:dyDescent="0.25">
      <c r="A5894" s="91">
        <v>228.24199666666667</v>
      </c>
      <c r="B5894" s="91"/>
    </row>
    <row r="5895" spans="1:2" x14ac:dyDescent="0.25">
      <c r="A5895" s="91">
        <v>225.88793333333334</v>
      </c>
      <c r="B5895" s="91"/>
    </row>
    <row r="5896" spans="1:2" x14ac:dyDescent="0.25">
      <c r="A5896" s="91">
        <v>237.8503466666667</v>
      </c>
      <c r="B5896" s="91"/>
    </row>
    <row r="5897" spans="1:2" x14ac:dyDescent="0.25">
      <c r="A5897" s="91">
        <v>284.19935666666663</v>
      </c>
      <c r="B5897" s="91"/>
    </row>
    <row r="5898" spans="1:2" x14ac:dyDescent="0.25">
      <c r="A5898" s="91">
        <v>301.54669000000001</v>
      </c>
      <c r="B5898" s="91"/>
    </row>
    <row r="5899" spans="1:2" x14ac:dyDescent="0.25">
      <c r="A5899" s="91">
        <v>279.68552</v>
      </c>
      <c r="B5899" s="91"/>
    </row>
    <row r="5900" spans="1:2" x14ac:dyDescent="0.25">
      <c r="A5900" s="91">
        <v>256.74733666666668</v>
      </c>
      <c r="B5900" s="91"/>
    </row>
    <row r="5901" spans="1:2" x14ac:dyDescent="0.25">
      <c r="A5901" s="91">
        <v>229.29434999999998</v>
      </c>
      <c r="B5901" s="91"/>
    </row>
    <row r="5902" spans="1:2" x14ac:dyDescent="0.25">
      <c r="A5902" s="91">
        <v>186.45669666666666</v>
      </c>
      <c r="B5902" s="91"/>
    </row>
    <row r="5903" spans="1:2" x14ac:dyDescent="0.25">
      <c r="A5903" s="91">
        <v>146.16845999999998</v>
      </c>
      <c r="B5903" s="91"/>
    </row>
    <row r="5904" spans="1:2" x14ac:dyDescent="0.25">
      <c r="A5904" s="91">
        <v>120.85144000000001</v>
      </c>
      <c r="B5904" s="91"/>
    </row>
    <row r="5905" spans="1:2" x14ac:dyDescent="0.25">
      <c r="A5905" s="91">
        <v>107.64987666666667</v>
      </c>
      <c r="B5905" s="91"/>
    </row>
    <row r="5906" spans="1:2" x14ac:dyDescent="0.25">
      <c r="A5906" s="91">
        <v>99.242833333333323</v>
      </c>
      <c r="B5906" s="91"/>
    </row>
    <row r="5907" spans="1:2" x14ac:dyDescent="0.25">
      <c r="A5907" s="91">
        <v>91.502829999999989</v>
      </c>
      <c r="B5907" s="91"/>
    </row>
    <row r="5908" spans="1:2" x14ac:dyDescent="0.25">
      <c r="A5908" s="91">
        <v>87.359746666666666</v>
      </c>
      <c r="B5908" s="91"/>
    </row>
    <row r="5909" spans="1:2" x14ac:dyDescent="0.25">
      <c r="A5909" s="91">
        <v>90.484033333333329</v>
      </c>
      <c r="B5909" s="91"/>
    </row>
    <row r="5910" spans="1:2" x14ac:dyDescent="0.25">
      <c r="A5910" s="91">
        <v>124.50225666666668</v>
      </c>
      <c r="B5910" s="91"/>
    </row>
    <row r="5911" spans="1:2" x14ac:dyDescent="0.25">
      <c r="A5911" s="91">
        <v>155.23445333333333</v>
      </c>
      <c r="B5911" s="91"/>
    </row>
    <row r="5912" spans="1:2" x14ac:dyDescent="0.25">
      <c r="A5912" s="91">
        <v>152.75518333333335</v>
      </c>
      <c r="B5912" s="91"/>
    </row>
    <row r="5913" spans="1:2" x14ac:dyDescent="0.25">
      <c r="A5913" s="91">
        <v>149.97971999999999</v>
      </c>
      <c r="B5913" s="91"/>
    </row>
    <row r="5914" spans="1:2" x14ac:dyDescent="0.25">
      <c r="A5914" s="91">
        <v>147.93477333333334</v>
      </c>
      <c r="B5914" s="91"/>
    </row>
    <row r="5915" spans="1:2" x14ac:dyDescent="0.25">
      <c r="A5915" s="91">
        <v>149.78554333333335</v>
      </c>
      <c r="B5915" s="91"/>
    </row>
    <row r="5916" spans="1:2" x14ac:dyDescent="0.25">
      <c r="A5916" s="91">
        <v>153.10708000000002</v>
      </c>
      <c r="B5916" s="91"/>
    </row>
    <row r="5917" spans="1:2" x14ac:dyDescent="0.25">
      <c r="A5917" s="91">
        <v>152.10365000000002</v>
      </c>
      <c r="B5917" s="91"/>
    </row>
    <row r="5918" spans="1:2" x14ac:dyDescent="0.25">
      <c r="A5918" s="91">
        <v>154.09081</v>
      </c>
      <c r="B5918" s="91"/>
    </row>
    <row r="5919" spans="1:2" x14ac:dyDescent="0.25">
      <c r="A5919" s="91">
        <v>160.57905333333335</v>
      </c>
      <c r="B5919" s="91"/>
    </row>
    <row r="5920" spans="1:2" x14ac:dyDescent="0.25">
      <c r="A5920" s="91">
        <v>186.85153</v>
      </c>
      <c r="B5920" s="91"/>
    </row>
    <row r="5921" spans="1:2" x14ac:dyDescent="0.25">
      <c r="A5921" s="91">
        <v>254.66913333333335</v>
      </c>
      <c r="B5921" s="91"/>
    </row>
    <row r="5922" spans="1:2" x14ac:dyDescent="0.25">
      <c r="A5922" s="91">
        <v>280.42558666666667</v>
      </c>
      <c r="B5922" s="91"/>
    </row>
    <row r="5923" spans="1:2" x14ac:dyDescent="0.25">
      <c r="A5923" s="91">
        <v>262.01620333333335</v>
      </c>
      <c r="B5923" s="91"/>
    </row>
    <row r="5924" spans="1:2" x14ac:dyDescent="0.25">
      <c r="A5924" s="91">
        <v>247.87335666666667</v>
      </c>
      <c r="B5924" s="91"/>
    </row>
    <row r="5925" spans="1:2" x14ac:dyDescent="0.25">
      <c r="A5925" s="91">
        <v>224.64235000000002</v>
      </c>
      <c r="B5925" s="91"/>
    </row>
    <row r="5926" spans="1:2" x14ac:dyDescent="0.25">
      <c r="A5926" s="91">
        <v>185.10545666666667</v>
      </c>
      <c r="B5926" s="91"/>
    </row>
    <row r="5927" spans="1:2" x14ac:dyDescent="0.25">
      <c r="A5927" s="91">
        <v>144.69439666666668</v>
      </c>
      <c r="B5927" s="91"/>
    </row>
    <row r="5928" spans="1:2" x14ac:dyDescent="0.25">
      <c r="A5928" s="91">
        <v>120.17196000000001</v>
      </c>
      <c r="B5928" s="91"/>
    </row>
    <row r="5929" spans="1:2" x14ac:dyDescent="0.25">
      <c r="A5929" s="91">
        <v>106.29266</v>
      </c>
      <c r="B5929" s="91"/>
    </row>
    <row r="5930" spans="1:2" x14ac:dyDescent="0.25">
      <c r="A5930" s="91">
        <v>98.068483333333319</v>
      </c>
      <c r="B5930" s="91"/>
    </row>
    <row r="5931" spans="1:2" x14ac:dyDescent="0.25">
      <c r="A5931" s="91">
        <v>90.942586666666671</v>
      </c>
      <c r="B5931" s="91"/>
    </row>
    <row r="5932" spans="1:2" x14ac:dyDescent="0.25">
      <c r="A5932" s="91">
        <v>86.811266666666683</v>
      </c>
      <c r="B5932" s="91"/>
    </row>
    <row r="5933" spans="1:2" x14ac:dyDescent="0.25">
      <c r="A5933" s="91">
        <v>90.797993333333338</v>
      </c>
      <c r="B5933" s="91"/>
    </row>
    <row r="5934" spans="1:2" x14ac:dyDescent="0.25">
      <c r="A5934" s="91">
        <v>125.30237333333334</v>
      </c>
      <c r="B5934" s="91"/>
    </row>
    <row r="5935" spans="1:2" x14ac:dyDescent="0.25">
      <c r="A5935" s="91">
        <v>155.29399333333333</v>
      </c>
      <c r="B5935" s="91"/>
    </row>
    <row r="5936" spans="1:2" x14ac:dyDescent="0.25">
      <c r="A5936" s="91">
        <v>151.43236666666667</v>
      </c>
      <c r="B5936" s="91"/>
    </row>
    <row r="5937" spans="1:2" x14ac:dyDescent="0.25">
      <c r="A5937" s="91">
        <v>148.09210999999999</v>
      </c>
      <c r="B5937" s="91"/>
    </row>
    <row r="5938" spans="1:2" x14ac:dyDescent="0.25">
      <c r="A5938" s="91">
        <v>145.54911999999999</v>
      </c>
      <c r="B5938" s="91"/>
    </row>
    <row r="5939" spans="1:2" x14ac:dyDescent="0.25">
      <c r="A5939" s="91">
        <v>146.98340999999999</v>
      </c>
      <c r="B5939" s="91"/>
    </row>
    <row r="5940" spans="1:2" x14ac:dyDescent="0.25">
      <c r="A5940" s="91">
        <v>151.80540999999999</v>
      </c>
      <c r="B5940" s="91"/>
    </row>
    <row r="5941" spans="1:2" x14ac:dyDescent="0.25">
      <c r="A5941" s="91">
        <v>149.71419333333333</v>
      </c>
      <c r="B5941" s="91"/>
    </row>
    <row r="5942" spans="1:2" x14ac:dyDescent="0.25">
      <c r="A5942" s="91">
        <v>152.00876666666667</v>
      </c>
      <c r="B5942" s="91"/>
    </row>
    <row r="5943" spans="1:2" x14ac:dyDescent="0.25">
      <c r="A5943" s="91">
        <v>158.66345666666666</v>
      </c>
      <c r="B5943" s="91"/>
    </row>
    <row r="5944" spans="1:2" x14ac:dyDescent="0.25">
      <c r="A5944" s="91">
        <v>183.37321666666665</v>
      </c>
      <c r="B5944" s="91"/>
    </row>
    <row r="5945" spans="1:2" x14ac:dyDescent="0.25">
      <c r="A5945" s="91">
        <v>243.03262666666669</v>
      </c>
      <c r="B5945" s="91"/>
    </row>
    <row r="5946" spans="1:2" x14ac:dyDescent="0.25">
      <c r="A5946" s="91">
        <v>266.77966333333336</v>
      </c>
      <c r="B5946" s="91"/>
    </row>
    <row r="5947" spans="1:2" x14ac:dyDescent="0.25">
      <c r="A5947" s="91">
        <v>250.35470666666666</v>
      </c>
      <c r="B5947" s="91"/>
    </row>
    <row r="5948" spans="1:2" x14ac:dyDescent="0.25">
      <c r="A5948" s="91">
        <v>241.93908333333334</v>
      </c>
      <c r="B5948" s="91"/>
    </row>
    <row r="5949" spans="1:2" x14ac:dyDescent="0.25">
      <c r="A5949" s="91">
        <v>222.09083000000001</v>
      </c>
      <c r="B5949" s="91"/>
    </row>
    <row r="5950" spans="1:2" x14ac:dyDescent="0.25">
      <c r="A5950" s="91">
        <v>183.31332</v>
      </c>
      <c r="B5950" s="91"/>
    </row>
    <row r="5951" spans="1:2" x14ac:dyDescent="0.25">
      <c r="A5951" s="91">
        <v>144.95183</v>
      </c>
      <c r="B5951" s="91"/>
    </row>
    <row r="5952" spans="1:2" x14ac:dyDescent="0.25">
      <c r="A5952" s="91">
        <v>123.52427000000002</v>
      </c>
      <c r="B5952" s="91"/>
    </row>
    <row r="5953" spans="1:2" x14ac:dyDescent="0.25">
      <c r="A5953" s="91">
        <v>107.99631333333333</v>
      </c>
      <c r="B5953" s="91"/>
    </row>
    <row r="5954" spans="1:2" x14ac:dyDescent="0.25">
      <c r="A5954" s="91">
        <v>98.062940000000012</v>
      </c>
      <c r="B5954" s="91"/>
    </row>
    <row r="5955" spans="1:2" x14ac:dyDescent="0.25">
      <c r="A5955" s="91">
        <v>91.064753333333343</v>
      </c>
      <c r="B5955" s="91"/>
    </row>
    <row r="5956" spans="1:2" x14ac:dyDescent="0.25">
      <c r="A5956" s="91">
        <v>87.287999999999997</v>
      </c>
      <c r="B5956" s="91"/>
    </row>
    <row r="5957" spans="1:2" x14ac:dyDescent="0.25">
      <c r="A5957" s="91">
        <v>91.765456666666665</v>
      </c>
      <c r="B5957" s="91"/>
    </row>
    <row r="5958" spans="1:2" x14ac:dyDescent="0.25">
      <c r="A5958" s="91">
        <v>126.14410333333332</v>
      </c>
      <c r="B5958" s="91"/>
    </row>
    <row r="5959" spans="1:2" x14ac:dyDescent="0.25">
      <c r="A5959" s="91">
        <v>156.98645333333332</v>
      </c>
      <c r="B5959" s="91"/>
    </row>
    <row r="5960" spans="1:2" x14ac:dyDescent="0.25">
      <c r="A5960" s="91">
        <v>153.83399000000003</v>
      </c>
      <c r="B5960" s="91"/>
    </row>
    <row r="5961" spans="1:2" x14ac:dyDescent="0.25">
      <c r="A5961" s="91">
        <v>150.50227666666666</v>
      </c>
      <c r="B5961" s="91"/>
    </row>
    <row r="5962" spans="1:2" x14ac:dyDescent="0.25">
      <c r="A5962" s="91">
        <v>147.82109</v>
      </c>
      <c r="B5962" s="91"/>
    </row>
    <row r="5963" spans="1:2" x14ac:dyDescent="0.25">
      <c r="A5963" s="91">
        <v>149.09964666666667</v>
      </c>
      <c r="B5963" s="91"/>
    </row>
    <row r="5964" spans="1:2" x14ac:dyDescent="0.25">
      <c r="A5964" s="91">
        <v>152.67958333333331</v>
      </c>
      <c r="B5964" s="91"/>
    </row>
    <row r="5965" spans="1:2" x14ac:dyDescent="0.25">
      <c r="A5965" s="91">
        <v>150.97001</v>
      </c>
      <c r="B5965" s="91"/>
    </row>
    <row r="5966" spans="1:2" x14ac:dyDescent="0.25">
      <c r="A5966" s="91">
        <v>152.68325999999999</v>
      </c>
      <c r="B5966" s="91"/>
    </row>
    <row r="5967" spans="1:2" x14ac:dyDescent="0.25">
      <c r="A5967" s="91">
        <v>159.09360999999998</v>
      </c>
      <c r="B5967" s="91"/>
    </row>
    <row r="5968" spans="1:2" x14ac:dyDescent="0.25">
      <c r="A5968" s="91">
        <v>182.34488666666667</v>
      </c>
      <c r="B5968" s="91"/>
    </row>
    <row r="5969" spans="1:2" x14ac:dyDescent="0.25">
      <c r="A5969" s="91">
        <v>241.96901666666668</v>
      </c>
      <c r="B5969" s="91"/>
    </row>
    <row r="5970" spans="1:2" x14ac:dyDescent="0.25">
      <c r="A5970" s="91">
        <v>263.73814666666669</v>
      </c>
      <c r="B5970" s="91"/>
    </row>
    <row r="5971" spans="1:2" x14ac:dyDescent="0.25">
      <c r="A5971" s="91">
        <v>248.48416000000003</v>
      </c>
      <c r="B5971" s="91"/>
    </row>
    <row r="5972" spans="1:2" x14ac:dyDescent="0.25">
      <c r="A5972" s="91">
        <v>239.59251999999998</v>
      </c>
      <c r="B5972" s="91"/>
    </row>
    <row r="5973" spans="1:2" x14ac:dyDescent="0.25">
      <c r="A5973" s="91">
        <v>219.77812666666665</v>
      </c>
      <c r="B5973" s="91"/>
    </row>
    <row r="5974" spans="1:2" x14ac:dyDescent="0.25">
      <c r="A5974" s="91">
        <v>182.82316666666665</v>
      </c>
      <c r="B5974" s="91"/>
    </row>
    <row r="5975" spans="1:2" x14ac:dyDescent="0.25">
      <c r="A5975" s="91">
        <v>144.73676666666665</v>
      </c>
      <c r="B5975" s="91"/>
    </row>
    <row r="5976" spans="1:2" x14ac:dyDescent="0.25">
      <c r="A5976" s="91">
        <v>120.53259</v>
      </c>
      <c r="B5976" s="91"/>
    </row>
    <row r="5977" spans="1:2" x14ac:dyDescent="0.25">
      <c r="A5977" s="91">
        <v>107.96907</v>
      </c>
      <c r="B5977" s="91"/>
    </row>
    <row r="5978" spans="1:2" x14ac:dyDescent="0.25">
      <c r="A5978" s="91">
        <v>100.32780333333334</v>
      </c>
      <c r="B5978" s="91"/>
    </row>
    <row r="5979" spans="1:2" x14ac:dyDescent="0.25">
      <c r="A5979" s="91">
        <v>95.06910666666667</v>
      </c>
      <c r="B5979" s="91"/>
    </row>
    <row r="5980" spans="1:2" x14ac:dyDescent="0.25">
      <c r="A5980" s="91">
        <v>89.616129999999998</v>
      </c>
      <c r="B5980" s="91"/>
    </row>
    <row r="5981" spans="1:2" x14ac:dyDescent="0.25">
      <c r="A5981" s="91">
        <v>92.492386666666675</v>
      </c>
      <c r="B5981" s="91"/>
    </row>
    <row r="5982" spans="1:2" x14ac:dyDescent="0.25">
      <c r="A5982" s="91">
        <v>126.03459000000001</v>
      </c>
      <c r="B5982" s="91"/>
    </row>
    <row r="5983" spans="1:2" x14ac:dyDescent="0.25">
      <c r="A5983" s="91">
        <v>158.60864333333333</v>
      </c>
      <c r="B5983" s="91"/>
    </row>
    <row r="5984" spans="1:2" x14ac:dyDescent="0.25">
      <c r="A5984" s="91">
        <v>154.83603666666667</v>
      </c>
      <c r="B5984" s="91"/>
    </row>
    <row r="5985" spans="1:2" x14ac:dyDescent="0.25">
      <c r="A5985" s="91">
        <v>151.27700666666667</v>
      </c>
      <c r="B5985" s="91"/>
    </row>
    <row r="5986" spans="1:2" x14ac:dyDescent="0.25">
      <c r="A5986" s="91">
        <v>149.24379999999999</v>
      </c>
      <c r="B5986" s="91"/>
    </row>
    <row r="5987" spans="1:2" x14ac:dyDescent="0.25">
      <c r="A5987" s="91">
        <v>150.7824</v>
      </c>
      <c r="B5987" s="91"/>
    </row>
    <row r="5988" spans="1:2" x14ac:dyDescent="0.25">
      <c r="A5988" s="91">
        <v>155.59541666666667</v>
      </c>
      <c r="B5988" s="91"/>
    </row>
    <row r="5989" spans="1:2" x14ac:dyDescent="0.25">
      <c r="A5989" s="91">
        <v>154.52505333333335</v>
      </c>
      <c r="B5989" s="91"/>
    </row>
    <row r="5990" spans="1:2" x14ac:dyDescent="0.25">
      <c r="A5990" s="91">
        <v>155.94372666666666</v>
      </c>
      <c r="B5990" s="91"/>
    </row>
    <row r="5991" spans="1:2" x14ac:dyDescent="0.25">
      <c r="A5991" s="91">
        <v>160.36780333333331</v>
      </c>
      <c r="B5991" s="91"/>
    </row>
    <row r="5992" spans="1:2" x14ac:dyDescent="0.25">
      <c r="A5992" s="91">
        <v>183.03870666666668</v>
      </c>
      <c r="B5992" s="91"/>
    </row>
    <row r="5993" spans="1:2" x14ac:dyDescent="0.25">
      <c r="A5993" s="91">
        <v>239.03681000000003</v>
      </c>
      <c r="B5993" s="91"/>
    </row>
    <row r="5994" spans="1:2" x14ac:dyDescent="0.25">
      <c r="A5994" s="91">
        <v>258.48019333333332</v>
      </c>
      <c r="B5994" s="91"/>
    </row>
    <row r="5995" spans="1:2" x14ac:dyDescent="0.25">
      <c r="A5995" s="91">
        <v>243.69764999999995</v>
      </c>
      <c r="B5995" s="91"/>
    </row>
    <row r="5996" spans="1:2" x14ac:dyDescent="0.25">
      <c r="A5996" s="91">
        <v>236.43308666666667</v>
      </c>
      <c r="B5996" s="91"/>
    </row>
    <row r="5997" spans="1:2" x14ac:dyDescent="0.25">
      <c r="A5997" s="91">
        <v>216.39207666666667</v>
      </c>
      <c r="B5997" s="91"/>
    </row>
    <row r="5998" spans="1:2" x14ac:dyDescent="0.25">
      <c r="A5998" s="91">
        <v>183.51534000000001</v>
      </c>
      <c r="B5998" s="91"/>
    </row>
    <row r="5999" spans="1:2" x14ac:dyDescent="0.25">
      <c r="A5999" s="91">
        <v>147.80404999999999</v>
      </c>
      <c r="B5999" s="91"/>
    </row>
    <row r="6000" spans="1:2" x14ac:dyDescent="0.25">
      <c r="A6000" s="91">
        <v>125.44202999999999</v>
      </c>
      <c r="B6000" s="91"/>
    </row>
    <row r="6001" spans="1:2" x14ac:dyDescent="0.25">
      <c r="A6001" s="91">
        <v>112.38417333333335</v>
      </c>
      <c r="B6001" s="91"/>
    </row>
    <row r="6002" spans="1:2" x14ac:dyDescent="0.25">
      <c r="A6002" s="91">
        <v>101.45636666666667</v>
      </c>
      <c r="B6002" s="91"/>
    </row>
    <row r="6003" spans="1:2" x14ac:dyDescent="0.25">
      <c r="A6003" s="91">
        <v>93.514593333333323</v>
      </c>
      <c r="B6003" s="91"/>
    </row>
    <row r="6004" spans="1:2" x14ac:dyDescent="0.25">
      <c r="A6004" s="91">
        <v>88.829133333333345</v>
      </c>
      <c r="B6004" s="91"/>
    </row>
    <row r="6005" spans="1:2" x14ac:dyDescent="0.25">
      <c r="A6005" s="91">
        <v>91.766113333333323</v>
      </c>
      <c r="B6005" s="91"/>
    </row>
    <row r="6006" spans="1:2" x14ac:dyDescent="0.25">
      <c r="A6006" s="91">
        <v>123.92887666666665</v>
      </c>
      <c r="B6006" s="91"/>
    </row>
    <row r="6007" spans="1:2" x14ac:dyDescent="0.25">
      <c r="A6007" s="91">
        <v>156.25238000000002</v>
      </c>
      <c r="B6007" s="91"/>
    </row>
    <row r="6008" spans="1:2" x14ac:dyDescent="0.25">
      <c r="A6008" s="91">
        <v>156.69051666666667</v>
      </c>
      <c r="B6008" s="91"/>
    </row>
    <row r="6009" spans="1:2" x14ac:dyDescent="0.25">
      <c r="A6009" s="91">
        <v>156.61619666666667</v>
      </c>
      <c r="B6009" s="91"/>
    </row>
    <row r="6010" spans="1:2" x14ac:dyDescent="0.25">
      <c r="A6010" s="91">
        <v>155.04594</v>
      </c>
      <c r="B6010" s="91"/>
    </row>
    <row r="6011" spans="1:2" x14ac:dyDescent="0.25">
      <c r="A6011" s="91">
        <v>156.51634999999999</v>
      </c>
      <c r="B6011" s="91"/>
    </row>
    <row r="6012" spans="1:2" x14ac:dyDescent="0.25">
      <c r="A6012" s="91">
        <v>160.33020666666664</v>
      </c>
      <c r="B6012" s="91"/>
    </row>
    <row r="6013" spans="1:2" x14ac:dyDescent="0.25">
      <c r="A6013" s="91">
        <v>159.68879333333334</v>
      </c>
      <c r="B6013" s="91"/>
    </row>
    <row r="6014" spans="1:2" x14ac:dyDescent="0.25">
      <c r="A6014" s="91">
        <v>161.34905000000001</v>
      </c>
      <c r="B6014" s="91"/>
    </row>
    <row r="6015" spans="1:2" x14ac:dyDescent="0.25">
      <c r="A6015" s="91">
        <v>166.21208666666664</v>
      </c>
      <c r="B6015" s="91"/>
    </row>
    <row r="6016" spans="1:2" x14ac:dyDescent="0.25">
      <c r="A6016" s="91">
        <v>183.79436000000001</v>
      </c>
      <c r="B6016" s="91"/>
    </row>
    <row r="6017" spans="1:2" x14ac:dyDescent="0.25">
      <c r="A6017" s="91">
        <v>220.90849</v>
      </c>
      <c r="B6017" s="91"/>
    </row>
    <row r="6018" spans="1:2" x14ac:dyDescent="0.25">
      <c r="A6018" s="91">
        <v>233.54369333333332</v>
      </c>
      <c r="B6018" s="91"/>
    </row>
    <row r="6019" spans="1:2" x14ac:dyDescent="0.25">
      <c r="A6019" s="91">
        <v>220.61495666666664</v>
      </c>
      <c r="B6019" s="91"/>
    </row>
    <row r="6020" spans="1:2" x14ac:dyDescent="0.25">
      <c r="A6020" s="91">
        <v>209.30626000000001</v>
      </c>
      <c r="B6020" s="91"/>
    </row>
    <row r="6021" spans="1:2" x14ac:dyDescent="0.25">
      <c r="A6021" s="91">
        <v>193.72634666666667</v>
      </c>
      <c r="B6021" s="91"/>
    </row>
    <row r="6022" spans="1:2" x14ac:dyDescent="0.25">
      <c r="A6022" s="91">
        <v>172.57822666666669</v>
      </c>
      <c r="B6022" s="91"/>
    </row>
    <row r="6023" spans="1:2" x14ac:dyDescent="0.25">
      <c r="A6023" s="91">
        <v>148.65033666666668</v>
      </c>
      <c r="B6023" s="91"/>
    </row>
    <row r="6024" spans="1:2" x14ac:dyDescent="0.25">
      <c r="A6024" s="91">
        <v>128.94723666666667</v>
      </c>
      <c r="B6024" s="91"/>
    </row>
    <row r="6025" spans="1:2" x14ac:dyDescent="0.25">
      <c r="A6025" s="91">
        <v>113.9931</v>
      </c>
      <c r="B6025" s="91"/>
    </row>
    <row r="6026" spans="1:2" x14ac:dyDescent="0.25">
      <c r="A6026" s="91">
        <v>104.18459</v>
      </c>
      <c r="B6026" s="91"/>
    </row>
    <row r="6027" spans="1:2" x14ac:dyDescent="0.25">
      <c r="A6027" s="91">
        <v>96.098363333333339</v>
      </c>
      <c r="B6027" s="91"/>
    </row>
    <row r="6028" spans="1:2" x14ac:dyDescent="0.25">
      <c r="A6028" s="91">
        <v>90.422750000000008</v>
      </c>
      <c r="B6028" s="91"/>
    </row>
    <row r="6029" spans="1:2" x14ac:dyDescent="0.25">
      <c r="A6029" s="91">
        <v>88.43459</v>
      </c>
      <c r="B6029" s="91"/>
    </row>
    <row r="6030" spans="1:2" x14ac:dyDescent="0.25">
      <c r="A6030" s="91">
        <v>97.102686666666671</v>
      </c>
      <c r="B6030" s="91"/>
    </row>
    <row r="6031" spans="1:2" x14ac:dyDescent="0.25">
      <c r="A6031" s="91">
        <v>128.40780333333333</v>
      </c>
      <c r="B6031" s="91"/>
    </row>
    <row r="6032" spans="1:2" x14ac:dyDescent="0.25">
      <c r="A6032" s="91">
        <v>168.59248333333332</v>
      </c>
      <c r="B6032" s="91"/>
    </row>
    <row r="6033" spans="1:2" x14ac:dyDescent="0.25">
      <c r="A6033" s="91">
        <v>193.04467666666667</v>
      </c>
      <c r="B6033" s="91"/>
    </row>
    <row r="6034" spans="1:2" x14ac:dyDescent="0.25">
      <c r="A6034" s="91">
        <v>200.93458000000001</v>
      </c>
      <c r="B6034" s="91"/>
    </row>
    <row r="6035" spans="1:2" x14ac:dyDescent="0.25">
      <c r="A6035" s="91">
        <v>201.56541999999996</v>
      </c>
      <c r="B6035" s="91"/>
    </row>
    <row r="6036" spans="1:2" x14ac:dyDescent="0.25">
      <c r="A6036" s="91">
        <v>207.54737333333333</v>
      </c>
      <c r="B6036" s="91"/>
    </row>
    <row r="6037" spans="1:2" x14ac:dyDescent="0.25">
      <c r="A6037" s="91">
        <v>199.41489333333334</v>
      </c>
      <c r="B6037" s="91"/>
    </row>
    <row r="6038" spans="1:2" x14ac:dyDescent="0.25">
      <c r="A6038" s="91">
        <v>190.18360000000001</v>
      </c>
      <c r="B6038" s="91"/>
    </row>
    <row r="6039" spans="1:2" x14ac:dyDescent="0.25">
      <c r="A6039" s="91">
        <v>182.22362333333334</v>
      </c>
      <c r="B6039" s="91"/>
    </row>
    <row r="6040" spans="1:2" x14ac:dyDescent="0.25">
      <c r="A6040" s="91">
        <v>186.80590999999998</v>
      </c>
      <c r="B6040" s="91"/>
    </row>
    <row r="6041" spans="1:2" x14ac:dyDescent="0.25">
      <c r="A6041" s="91">
        <v>214.30464333333333</v>
      </c>
      <c r="B6041" s="91"/>
    </row>
    <row r="6042" spans="1:2" x14ac:dyDescent="0.25">
      <c r="A6042" s="91">
        <v>229.43249</v>
      </c>
      <c r="B6042" s="91"/>
    </row>
    <row r="6043" spans="1:2" x14ac:dyDescent="0.25">
      <c r="A6043" s="91">
        <v>217.74501333333336</v>
      </c>
      <c r="B6043" s="91"/>
    </row>
    <row r="6044" spans="1:2" x14ac:dyDescent="0.25">
      <c r="A6044" s="91">
        <v>209.62244666666666</v>
      </c>
      <c r="B6044" s="91"/>
    </row>
    <row r="6045" spans="1:2" x14ac:dyDescent="0.25">
      <c r="A6045" s="91">
        <v>193.11860000000001</v>
      </c>
      <c r="B6045" s="91"/>
    </row>
    <row r="6046" spans="1:2" x14ac:dyDescent="0.25">
      <c r="A6046" s="91">
        <v>172.27059999999997</v>
      </c>
      <c r="B6046" s="91"/>
    </row>
    <row r="6047" spans="1:2" x14ac:dyDescent="0.25">
      <c r="A6047" s="91">
        <v>149.34724</v>
      </c>
      <c r="B6047" s="91"/>
    </row>
    <row r="6048" spans="1:2" x14ac:dyDescent="0.25">
      <c r="A6048" s="91">
        <v>128.79043666666666</v>
      </c>
      <c r="B6048" s="91"/>
    </row>
    <row r="6049" spans="1:2" x14ac:dyDescent="0.25">
      <c r="A6049" s="91">
        <v>114.08677999999999</v>
      </c>
      <c r="B6049" s="91"/>
    </row>
    <row r="6050" spans="1:2" x14ac:dyDescent="0.25">
      <c r="A6050" s="91">
        <v>103.44129</v>
      </c>
      <c r="B6050" s="91"/>
    </row>
    <row r="6051" spans="1:2" x14ac:dyDescent="0.25">
      <c r="A6051" s="91">
        <v>95.977796666666663</v>
      </c>
      <c r="B6051" s="91"/>
    </row>
    <row r="6052" spans="1:2" x14ac:dyDescent="0.25">
      <c r="A6052" s="91">
        <v>91.382180000000005</v>
      </c>
      <c r="B6052" s="91"/>
    </row>
    <row r="6053" spans="1:2" x14ac:dyDescent="0.25">
      <c r="A6053" s="91">
        <v>88.940943333333337</v>
      </c>
      <c r="B6053" s="91"/>
    </row>
    <row r="6054" spans="1:2" x14ac:dyDescent="0.25">
      <c r="A6054" s="91">
        <v>95.028870000000012</v>
      </c>
      <c r="B6054" s="91"/>
    </row>
    <row r="6055" spans="1:2" x14ac:dyDescent="0.25">
      <c r="A6055" s="91">
        <v>122.06803333333333</v>
      </c>
      <c r="B6055" s="91"/>
    </row>
    <row r="6056" spans="1:2" x14ac:dyDescent="0.25">
      <c r="A6056" s="91">
        <v>160.98666999999998</v>
      </c>
      <c r="B6056" s="91"/>
    </row>
    <row r="6057" spans="1:2" x14ac:dyDescent="0.25">
      <c r="A6057" s="91">
        <v>191.62121666666667</v>
      </c>
      <c r="B6057" s="91"/>
    </row>
    <row r="6058" spans="1:2" x14ac:dyDescent="0.25">
      <c r="A6058" s="91">
        <v>205.57303333333334</v>
      </c>
      <c r="B6058" s="91"/>
    </row>
    <row r="6059" spans="1:2" x14ac:dyDescent="0.25">
      <c r="A6059" s="91">
        <v>212.94844666666668</v>
      </c>
      <c r="B6059" s="91"/>
    </row>
    <row r="6060" spans="1:2" x14ac:dyDescent="0.25">
      <c r="A6060" s="91">
        <v>216.14660000000003</v>
      </c>
      <c r="B6060" s="91"/>
    </row>
    <row r="6061" spans="1:2" x14ac:dyDescent="0.25">
      <c r="A6061" s="91">
        <v>212.18156333333332</v>
      </c>
      <c r="B6061" s="91"/>
    </row>
    <row r="6062" spans="1:2" x14ac:dyDescent="0.25">
      <c r="A6062" s="91">
        <v>207.45006666666669</v>
      </c>
      <c r="B6062" s="91"/>
    </row>
    <row r="6063" spans="1:2" x14ac:dyDescent="0.25">
      <c r="A6063" s="91">
        <v>207.85923333333335</v>
      </c>
      <c r="B6063" s="91"/>
    </row>
    <row r="6064" spans="1:2" x14ac:dyDescent="0.25">
      <c r="A6064" s="91">
        <v>225.24698333333336</v>
      </c>
      <c r="B6064" s="91"/>
    </row>
    <row r="6065" spans="1:2" x14ac:dyDescent="0.25">
      <c r="A6065" s="91">
        <v>280.73814333333331</v>
      </c>
      <c r="B6065" s="91"/>
    </row>
    <row r="6066" spans="1:2" x14ac:dyDescent="0.25">
      <c r="A6066" s="91">
        <v>303.44828333333334</v>
      </c>
      <c r="B6066" s="91"/>
    </row>
    <row r="6067" spans="1:2" x14ac:dyDescent="0.25">
      <c r="A6067" s="91">
        <v>280.44676333333331</v>
      </c>
      <c r="B6067" s="91"/>
    </row>
    <row r="6068" spans="1:2" x14ac:dyDescent="0.25">
      <c r="A6068" s="91">
        <v>258.32940666666667</v>
      </c>
      <c r="B6068" s="91"/>
    </row>
    <row r="6069" spans="1:2" x14ac:dyDescent="0.25">
      <c r="A6069" s="91">
        <v>226.48877333333331</v>
      </c>
      <c r="B6069" s="91"/>
    </row>
    <row r="6070" spans="1:2" x14ac:dyDescent="0.25">
      <c r="A6070" s="91">
        <v>185.88164999999998</v>
      </c>
      <c r="B6070" s="91"/>
    </row>
    <row r="6071" spans="1:2" x14ac:dyDescent="0.25">
      <c r="A6071" s="91">
        <v>146.72831666666667</v>
      </c>
      <c r="B6071" s="91"/>
    </row>
    <row r="6072" spans="1:2" x14ac:dyDescent="0.25">
      <c r="A6072" s="91">
        <v>123.68168</v>
      </c>
      <c r="B6072" s="91"/>
    </row>
    <row r="6073" spans="1:2" x14ac:dyDescent="0.25">
      <c r="A6073" s="91">
        <v>110.64846666666665</v>
      </c>
      <c r="B6073" s="91"/>
    </row>
    <row r="6074" spans="1:2" x14ac:dyDescent="0.25">
      <c r="A6074" s="91">
        <v>102.94830999999999</v>
      </c>
      <c r="B6074" s="91"/>
    </row>
    <row r="6075" spans="1:2" x14ac:dyDescent="0.25">
      <c r="A6075" s="91">
        <v>97.069993333333343</v>
      </c>
      <c r="B6075" s="91"/>
    </row>
    <row r="6076" spans="1:2" x14ac:dyDescent="0.25">
      <c r="A6076" s="91">
        <v>91.84299</v>
      </c>
      <c r="B6076" s="91"/>
    </row>
    <row r="6077" spans="1:2" x14ac:dyDescent="0.25">
      <c r="A6077" s="91">
        <v>94.20408333333333</v>
      </c>
      <c r="B6077" s="91"/>
    </row>
    <row r="6078" spans="1:2" x14ac:dyDescent="0.25">
      <c r="A6078" s="91">
        <v>127.84992333333334</v>
      </c>
      <c r="B6078" s="91"/>
    </row>
    <row r="6079" spans="1:2" x14ac:dyDescent="0.25">
      <c r="A6079" s="91">
        <v>161.01079333333331</v>
      </c>
      <c r="B6079" s="91"/>
    </row>
    <row r="6080" spans="1:2" x14ac:dyDescent="0.25">
      <c r="A6080" s="91">
        <v>156.45748333333333</v>
      </c>
      <c r="B6080" s="91"/>
    </row>
    <row r="6081" spans="1:2" x14ac:dyDescent="0.25">
      <c r="A6081" s="91">
        <v>153.50164000000001</v>
      </c>
      <c r="B6081" s="91"/>
    </row>
    <row r="6082" spans="1:2" x14ac:dyDescent="0.25">
      <c r="A6082" s="91">
        <v>153.24821666666665</v>
      </c>
      <c r="B6082" s="91"/>
    </row>
    <row r="6083" spans="1:2" x14ac:dyDescent="0.25">
      <c r="A6083" s="91">
        <v>156.8596</v>
      </c>
      <c r="B6083" s="91"/>
    </row>
    <row r="6084" spans="1:2" x14ac:dyDescent="0.25">
      <c r="A6084" s="91">
        <v>162.55597666666668</v>
      </c>
      <c r="B6084" s="91"/>
    </row>
    <row r="6085" spans="1:2" x14ac:dyDescent="0.25">
      <c r="A6085" s="91">
        <v>162.25447666666665</v>
      </c>
      <c r="B6085" s="91"/>
    </row>
    <row r="6086" spans="1:2" x14ac:dyDescent="0.25">
      <c r="A6086" s="91">
        <v>163.36115666666666</v>
      </c>
      <c r="B6086" s="91"/>
    </row>
    <row r="6087" spans="1:2" x14ac:dyDescent="0.25">
      <c r="A6087" s="91">
        <v>169.87668000000002</v>
      </c>
      <c r="B6087" s="91"/>
    </row>
    <row r="6088" spans="1:2" x14ac:dyDescent="0.25">
      <c r="A6088" s="91">
        <v>197.49106666666665</v>
      </c>
      <c r="B6088" s="91"/>
    </row>
    <row r="6089" spans="1:2" x14ac:dyDescent="0.25">
      <c r="A6089" s="91">
        <v>267.4690066666667</v>
      </c>
      <c r="B6089" s="91"/>
    </row>
    <row r="6090" spans="1:2" x14ac:dyDescent="0.25">
      <c r="A6090" s="91">
        <v>291.22660999999994</v>
      </c>
      <c r="B6090" s="91"/>
    </row>
    <row r="6091" spans="1:2" x14ac:dyDescent="0.25">
      <c r="A6091" s="91">
        <v>269.5916666666667</v>
      </c>
      <c r="B6091" s="91"/>
    </row>
    <row r="6092" spans="1:2" x14ac:dyDescent="0.25">
      <c r="A6092" s="91">
        <v>250.64152000000001</v>
      </c>
      <c r="B6092" s="91"/>
    </row>
    <row r="6093" spans="1:2" x14ac:dyDescent="0.25">
      <c r="A6093" s="91">
        <v>222.66192999999998</v>
      </c>
      <c r="B6093" s="91"/>
    </row>
    <row r="6094" spans="1:2" x14ac:dyDescent="0.25">
      <c r="A6094" s="91">
        <v>183.95202</v>
      </c>
      <c r="B6094" s="91"/>
    </row>
    <row r="6095" spans="1:2" x14ac:dyDescent="0.25">
      <c r="A6095" s="91">
        <v>145.00735</v>
      </c>
      <c r="B6095" s="91"/>
    </row>
    <row r="6096" spans="1:2" x14ac:dyDescent="0.25">
      <c r="A6096" s="91">
        <v>122.12790666666666</v>
      </c>
      <c r="B6096" s="91"/>
    </row>
    <row r="6097" spans="1:2" x14ac:dyDescent="0.25">
      <c r="A6097" s="91">
        <v>109.23627999999998</v>
      </c>
      <c r="B6097" s="91"/>
    </row>
    <row r="6098" spans="1:2" x14ac:dyDescent="0.25">
      <c r="A6098" s="91">
        <v>100.05134333333332</v>
      </c>
      <c r="B6098" s="91"/>
    </row>
    <row r="6099" spans="1:2" x14ac:dyDescent="0.25">
      <c r="A6099" s="91">
        <v>93.405646666666669</v>
      </c>
      <c r="B6099" s="91"/>
    </row>
    <row r="6100" spans="1:2" x14ac:dyDescent="0.25">
      <c r="A6100" s="91">
        <v>89.151449999999997</v>
      </c>
      <c r="B6100" s="91"/>
    </row>
    <row r="6101" spans="1:2" x14ac:dyDescent="0.25">
      <c r="A6101" s="91">
        <v>92.79164999999999</v>
      </c>
      <c r="B6101" s="91"/>
    </row>
    <row r="6102" spans="1:2" x14ac:dyDescent="0.25">
      <c r="A6102" s="91">
        <v>127.05129333333333</v>
      </c>
      <c r="B6102" s="91"/>
    </row>
    <row r="6103" spans="1:2" x14ac:dyDescent="0.25">
      <c r="A6103" s="91">
        <v>160.30217666666664</v>
      </c>
      <c r="B6103" s="91"/>
    </row>
    <row r="6104" spans="1:2" x14ac:dyDescent="0.25">
      <c r="A6104" s="91">
        <v>155.52513666666667</v>
      </c>
      <c r="B6104" s="91"/>
    </row>
    <row r="6105" spans="1:2" x14ac:dyDescent="0.25">
      <c r="A6105" s="91">
        <v>150.77822999999998</v>
      </c>
      <c r="B6105" s="91"/>
    </row>
    <row r="6106" spans="1:2" x14ac:dyDescent="0.25">
      <c r="A6106" s="91">
        <v>150.18211666666667</v>
      </c>
      <c r="B6106" s="91"/>
    </row>
    <row r="6107" spans="1:2" x14ac:dyDescent="0.25">
      <c r="A6107" s="91">
        <v>152.33293666666665</v>
      </c>
      <c r="B6107" s="91"/>
    </row>
    <row r="6108" spans="1:2" x14ac:dyDescent="0.25">
      <c r="A6108" s="91">
        <v>157.23109333333335</v>
      </c>
      <c r="B6108" s="91"/>
    </row>
    <row r="6109" spans="1:2" x14ac:dyDescent="0.25">
      <c r="A6109" s="91">
        <v>156.48206999999999</v>
      </c>
      <c r="B6109" s="91"/>
    </row>
    <row r="6110" spans="1:2" x14ac:dyDescent="0.25">
      <c r="A6110" s="91">
        <v>159.06261333333333</v>
      </c>
      <c r="B6110" s="91"/>
    </row>
    <row r="6111" spans="1:2" x14ac:dyDescent="0.25">
      <c r="A6111" s="91">
        <v>166.21241333333333</v>
      </c>
      <c r="B6111" s="91"/>
    </row>
    <row r="6112" spans="1:2" x14ac:dyDescent="0.25">
      <c r="A6112" s="91">
        <v>195.07565666666667</v>
      </c>
      <c r="B6112" s="91"/>
    </row>
    <row r="6113" spans="1:2" x14ac:dyDescent="0.25">
      <c r="A6113" s="91">
        <v>268.88568666666669</v>
      </c>
      <c r="B6113" s="91"/>
    </row>
    <row r="6114" spans="1:2" x14ac:dyDescent="0.25">
      <c r="A6114" s="91">
        <v>289.5916233333333</v>
      </c>
      <c r="B6114" s="91"/>
    </row>
    <row r="6115" spans="1:2" x14ac:dyDescent="0.25">
      <c r="A6115" s="91">
        <v>269.77215000000001</v>
      </c>
      <c r="B6115" s="91"/>
    </row>
    <row r="6116" spans="1:2" x14ac:dyDescent="0.25">
      <c r="A6116" s="91">
        <v>250.42990999999998</v>
      </c>
      <c r="B6116" s="91"/>
    </row>
    <row r="6117" spans="1:2" x14ac:dyDescent="0.25">
      <c r="A6117" s="91">
        <v>222.42791666666668</v>
      </c>
      <c r="B6117" s="91"/>
    </row>
    <row r="6118" spans="1:2" x14ac:dyDescent="0.25">
      <c r="A6118" s="91">
        <v>185.96355333333332</v>
      </c>
      <c r="B6118" s="91"/>
    </row>
    <row r="6119" spans="1:2" x14ac:dyDescent="0.25">
      <c r="A6119" s="91">
        <v>148.78043</v>
      </c>
      <c r="B6119" s="91"/>
    </row>
    <row r="6120" spans="1:2" x14ac:dyDescent="0.25">
      <c r="A6120" s="91">
        <v>122.60953666666666</v>
      </c>
      <c r="B6120" s="91"/>
    </row>
    <row r="6121" spans="1:2" x14ac:dyDescent="0.25">
      <c r="A6121" s="91">
        <v>109.00115666666667</v>
      </c>
      <c r="B6121" s="91"/>
    </row>
    <row r="6122" spans="1:2" x14ac:dyDescent="0.25">
      <c r="A6122" s="91">
        <v>100.48189666666667</v>
      </c>
      <c r="B6122" s="91"/>
    </row>
    <row r="6123" spans="1:2" x14ac:dyDescent="0.25">
      <c r="A6123" s="91">
        <v>94.949890000000011</v>
      </c>
      <c r="B6123" s="91"/>
    </row>
    <row r="6124" spans="1:2" x14ac:dyDescent="0.25">
      <c r="A6124" s="91">
        <v>90.024986666666663</v>
      </c>
      <c r="B6124" s="91"/>
    </row>
    <row r="6125" spans="1:2" x14ac:dyDescent="0.25">
      <c r="A6125" s="91">
        <v>92.740589999999997</v>
      </c>
      <c r="B6125" s="91"/>
    </row>
    <row r="6126" spans="1:2" x14ac:dyDescent="0.25">
      <c r="A6126" s="91">
        <v>126.63617000000001</v>
      </c>
      <c r="B6126" s="91"/>
    </row>
    <row r="6127" spans="1:2" x14ac:dyDescent="0.25">
      <c r="A6127" s="91">
        <v>159.54765666666668</v>
      </c>
      <c r="B6127" s="91"/>
    </row>
    <row r="6128" spans="1:2" x14ac:dyDescent="0.25">
      <c r="A6128" s="91">
        <v>155.69659333333334</v>
      </c>
      <c r="B6128" s="91"/>
    </row>
    <row r="6129" spans="1:2" x14ac:dyDescent="0.25">
      <c r="A6129" s="91">
        <v>152.78335666666666</v>
      </c>
      <c r="B6129" s="91"/>
    </row>
    <row r="6130" spans="1:2" x14ac:dyDescent="0.25">
      <c r="A6130" s="91">
        <v>151.46856333333335</v>
      </c>
      <c r="B6130" s="91"/>
    </row>
    <row r="6131" spans="1:2" x14ac:dyDescent="0.25">
      <c r="A6131" s="91">
        <v>153.86448666666666</v>
      </c>
      <c r="B6131" s="91"/>
    </row>
    <row r="6132" spans="1:2" x14ac:dyDescent="0.25">
      <c r="A6132" s="91">
        <v>158.89115333333334</v>
      </c>
      <c r="B6132" s="91"/>
    </row>
    <row r="6133" spans="1:2" x14ac:dyDescent="0.25">
      <c r="A6133" s="91">
        <v>156.32688000000002</v>
      </c>
      <c r="B6133" s="91"/>
    </row>
    <row r="6134" spans="1:2" x14ac:dyDescent="0.25">
      <c r="A6134" s="91">
        <v>158.12115999999997</v>
      </c>
      <c r="B6134" s="91"/>
    </row>
    <row r="6135" spans="1:2" x14ac:dyDescent="0.25">
      <c r="A6135" s="91">
        <v>165.92351000000002</v>
      </c>
      <c r="B6135" s="91"/>
    </row>
    <row r="6136" spans="1:2" x14ac:dyDescent="0.25">
      <c r="A6136" s="91">
        <v>195.75341999999998</v>
      </c>
      <c r="B6136" s="91"/>
    </row>
    <row r="6137" spans="1:2" x14ac:dyDescent="0.25">
      <c r="A6137" s="91">
        <v>266.12990333333335</v>
      </c>
      <c r="B6137" s="91"/>
    </row>
    <row r="6138" spans="1:2" x14ac:dyDescent="0.25">
      <c r="A6138" s="91">
        <v>288.55643666666668</v>
      </c>
      <c r="B6138" s="91"/>
    </row>
    <row r="6139" spans="1:2" x14ac:dyDescent="0.25">
      <c r="A6139" s="91">
        <v>262.94036333333332</v>
      </c>
      <c r="B6139" s="91"/>
    </row>
    <row r="6140" spans="1:2" x14ac:dyDescent="0.25">
      <c r="A6140" s="91">
        <v>245.8635266666667</v>
      </c>
      <c r="B6140" s="91"/>
    </row>
    <row r="6141" spans="1:2" x14ac:dyDescent="0.25">
      <c r="A6141" s="91">
        <v>219.30289999999997</v>
      </c>
      <c r="B6141" s="91"/>
    </row>
    <row r="6142" spans="1:2" x14ac:dyDescent="0.25">
      <c r="A6142" s="91">
        <v>182.22167333333334</v>
      </c>
      <c r="B6142" s="91"/>
    </row>
    <row r="6143" spans="1:2" x14ac:dyDescent="0.25">
      <c r="A6143" s="91">
        <v>146.05000999999999</v>
      </c>
      <c r="B6143" s="91"/>
    </row>
    <row r="6144" spans="1:2" x14ac:dyDescent="0.25">
      <c r="A6144" s="91">
        <v>123.18100999999999</v>
      </c>
      <c r="B6144" s="91"/>
    </row>
    <row r="6145" spans="1:2" x14ac:dyDescent="0.25">
      <c r="A6145" s="91">
        <v>108.02449</v>
      </c>
      <c r="B6145" s="91"/>
    </row>
    <row r="6146" spans="1:2" x14ac:dyDescent="0.25">
      <c r="A6146" s="91">
        <v>97.0381</v>
      </c>
      <c r="B6146" s="91"/>
    </row>
    <row r="6147" spans="1:2" x14ac:dyDescent="0.25">
      <c r="A6147" s="91">
        <v>89.435896666666665</v>
      </c>
      <c r="B6147" s="91"/>
    </row>
    <row r="6148" spans="1:2" x14ac:dyDescent="0.25">
      <c r="A6148" s="91">
        <v>86.243656666666666</v>
      </c>
      <c r="B6148" s="91"/>
    </row>
    <row r="6149" spans="1:2" x14ac:dyDescent="0.25">
      <c r="A6149" s="91">
        <v>90.210279999999983</v>
      </c>
      <c r="B6149" s="91"/>
    </row>
    <row r="6150" spans="1:2" x14ac:dyDescent="0.25">
      <c r="A6150" s="91">
        <v>125.45432000000001</v>
      </c>
      <c r="B6150" s="91"/>
    </row>
    <row r="6151" spans="1:2" x14ac:dyDescent="0.25">
      <c r="A6151" s="91">
        <v>156.06075999999999</v>
      </c>
      <c r="B6151" s="91"/>
    </row>
    <row r="6152" spans="1:2" x14ac:dyDescent="0.25">
      <c r="A6152" s="91">
        <v>152.40373333333335</v>
      </c>
      <c r="B6152" s="91"/>
    </row>
    <row r="6153" spans="1:2" x14ac:dyDescent="0.25">
      <c r="A6153" s="91">
        <v>149.91196000000002</v>
      </c>
      <c r="B6153" s="91"/>
    </row>
    <row r="6154" spans="1:2" x14ac:dyDescent="0.25">
      <c r="A6154" s="91">
        <v>148.43046333333334</v>
      </c>
      <c r="B6154" s="91"/>
    </row>
    <row r="6155" spans="1:2" x14ac:dyDescent="0.25">
      <c r="A6155" s="91">
        <v>149.95147</v>
      </c>
      <c r="B6155" s="91"/>
    </row>
    <row r="6156" spans="1:2" x14ac:dyDescent="0.25">
      <c r="A6156" s="91">
        <v>153.05686666666665</v>
      </c>
      <c r="B6156" s="91"/>
    </row>
    <row r="6157" spans="1:2" x14ac:dyDescent="0.25">
      <c r="A6157" s="91">
        <v>152.06293666666667</v>
      </c>
      <c r="B6157" s="91"/>
    </row>
    <row r="6158" spans="1:2" x14ac:dyDescent="0.25">
      <c r="A6158" s="91">
        <v>154.67589333333331</v>
      </c>
      <c r="B6158" s="91"/>
    </row>
    <row r="6159" spans="1:2" x14ac:dyDescent="0.25">
      <c r="A6159" s="91">
        <v>160.83613333333332</v>
      </c>
      <c r="B6159" s="91"/>
    </row>
    <row r="6160" spans="1:2" x14ac:dyDescent="0.25">
      <c r="A6160" s="91">
        <v>185.30851999999999</v>
      </c>
      <c r="B6160" s="91"/>
    </row>
    <row r="6161" spans="1:2" x14ac:dyDescent="0.25">
      <c r="A6161" s="91">
        <v>245.35359</v>
      </c>
      <c r="B6161" s="91"/>
    </row>
    <row r="6162" spans="1:2" x14ac:dyDescent="0.25">
      <c r="A6162" s="91">
        <v>269.38323666666668</v>
      </c>
      <c r="B6162" s="91"/>
    </row>
    <row r="6163" spans="1:2" x14ac:dyDescent="0.25">
      <c r="A6163" s="91">
        <v>256.44844333333333</v>
      </c>
      <c r="B6163" s="91"/>
    </row>
    <row r="6164" spans="1:2" x14ac:dyDescent="0.25">
      <c r="A6164" s="91">
        <v>240.09655333333333</v>
      </c>
      <c r="B6164" s="91"/>
    </row>
    <row r="6165" spans="1:2" x14ac:dyDescent="0.25">
      <c r="A6165" s="91">
        <v>213.92468</v>
      </c>
      <c r="B6165" s="91"/>
    </row>
    <row r="6166" spans="1:2" x14ac:dyDescent="0.25">
      <c r="A6166" s="91">
        <v>178.92116333333334</v>
      </c>
      <c r="B6166" s="91"/>
    </row>
    <row r="6167" spans="1:2" x14ac:dyDescent="0.25">
      <c r="A6167" s="91">
        <v>143.50839000000002</v>
      </c>
      <c r="B6167" s="91"/>
    </row>
    <row r="6168" spans="1:2" x14ac:dyDescent="0.25">
      <c r="A6168" s="91">
        <v>120.75779</v>
      </c>
      <c r="B6168" s="91"/>
    </row>
    <row r="6169" spans="1:2" x14ac:dyDescent="0.25">
      <c r="A6169" s="91">
        <v>108.23286</v>
      </c>
      <c r="B6169" s="91"/>
    </row>
    <row r="6170" spans="1:2" x14ac:dyDescent="0.25">
      <c r="A6170" s="91">
        <v>97.858816666666655</v>
      </c>
      <c r="B6170" s="91"/>
    </row>
    <row r="6171" spans="1:2" x14ac:dyDescent="0.25">
      <c r="A6171" s="91">
        <v>90.084836666666661</v>
      </c>
      <c r="B6171" s="91"/>
    </row>
    <row r="6172" spans="1:2" x14ac:dyDescent="0.25">
      <c r="A6172" s="91">
        <v>86.084233333333344</v>
      </c>
      <c r="B6172" s="91"/>
    </row>
    <row r="6173" spans="1:2" x14ac:dyDescent="0.25">
      <c r="A6173" s="91">
        <v>89.64515999999999</v>
      </c>
      <c r="B6173" s="91"/>
    </row>
    <row r="6174" spans="1:2" x14ac:dyDescent="0.25">
      <c r="A6174" s="91">
        <v>122.84372000000002</v>
      </c>
      <c r="B6174" s="91"/>
    </row>
    <row r="6175" spans="1:2" x14ac:dyDescent="0.25">
      <c r="A6175" s="91">
        <v>155.30910000000003</v>
      </c>
      <c r="B6175" s="91"/>
    </row>
    <row r="6176" spans="1:2" x14ac:dyDescent="0.25">
      <c r="A6176" s="91">
        <v>155.76714333333331</v>
      </c>
      <c r="B6176" s="91"/>
    </row>
    <row r="6177" spans="1:2" x14ac:dyDescent="0.25">
      <c r="A6177" s="91">
        <v>155.16764666666666</v>
      </c>
      <c r="B6177" s="91"/>
    </row>
    <row r="6178" spans="1:2" x14ac:dyDescent="0.25">
      <c r="A6178" s="91">
        <v>154.13463333333334</v>
      </c>
      <c r="B6178" s="91"/>
    </row>
    <row r="6179" spans="1:2" x14ac:dyDescent="0.25">
      <c r="A6179" s="91">
        <v>155.89889333333332</v>
      </c>
      <c r="B6179" s="91"/>
    </row>
    <row r="6180" spans="1:2" x14ac:dyDescent="0.25">
      <c r="A6180" s="91">
        <v>161.92361666666667</v>
      </c>
      <c r="B6180" s="91"/>
    </row>
    <row r="6181" spans="1:2" x14ac:dyDescent="0.25">
      <c r="A6181" s="91">
        <v>162.73519666666667</v>
      </c>
      <c r="B6181" s="91"/>
    </row>
    <row r="6182" spans="1:2" x14ac:dyDescent="0.25">
      <c r="A6182" s="91">
        <v>162.37618666666665</v>
      </c>
      <c r="B6182" s="91"/>
    </row>
    <row r="6183" spans="1:2" x14ac:dyDescent="0.25">
      <c r="A6183" s="91">
        <v>166.68219999999999</v>
      </c>
      <c r="B6183" s="91"/>
    </row>
    <row r="6184" spans="1:2" x14ac:dyDescent="0.25">
      <c r="A6184" s="91">
        <v>186.57182666666668</v>
      </c>
      <c r="B6184" s="91"/>
    </row>
    <row r="6185" spans="1:2" x14ac:dyDescent="0.25">
      <c r="A6185" s="91">
        <v>232.34012999999999</v>
      </c>
      <c r="B6185" s="91"/>
    </row>
    <row r="6186" spans="1:2" x14ac:dyDescent="0.25">
      <c r="A6186" s="91">
        <v>248.19062333333335</v>
      </c>
      <c r="B6186" s="91"/>
    </row>
    <row r="6187" spans="1:2" x14ac:dyDescent="0.25">
      <c r="A6187" s="91">
        <v>233.65465333333327</v>
      </c>
      <c r="B6187" s="91"/>
    </row>
    <row r="6188" spans="1:2" x14ac:dyDescent="0.25">
      <c r="A6188" s="91">
        <v>213.93040333333332</v>
      </c>
      <c r="B6188" s="91"/>
    </row>
    <row r="6189" spans="1:2" x14ac:dyDescent="0.25">
      <c r="A6189" s="91">
        <v>194.15643666666665</v>
      </c>
      <c r="B6189" s="91"/>
    </row>
    <row r="6190" spans="1:2" x14ac:dyDescent="0.25">
      <c r="A6190" s="91">
        <v>170.49608000000001</v>
      </c>
      <c r="B6190" s="91"/>
    </row>
    <row r="6191" spans="1:2" x14ac:dyDescent="0.25">
      <c r="A6191" s="91">
        <v>146.39603333333332</v>
      </c>
      <c r="B6191" s="91"/>
    </row>
    <row r="6192" spans="1:2" x14ac:dyDescent="0.25">
      <c r="A6192" s="91">
        <v>125.98020333333334</v>
      </c>
      <c r="B6192" s="91"/>
    </row>
    <row r="6193" spans="1:2" x14ac:dyDescent="0.25">
      <c r="A6193" s="91">
        <v>111.33972666666668</v>
      </c>
      <c r="B6193" s="91"/>
    </row>
    <row r="6194" spans="1:2" x14ac:dyDescent="0.25">
      <c r="A6194" s="91">
        <v>100.99316</v>
      </c>
      <c r="B6194" s="91"/>
    </row>
    <row r="6195" spans="1:2" x14ac:dyDescent="0.25">
      <c r="A6195" s="91">
        <v>93.107339999999994</v>
      </c>
      <c r="B6195" s="91"/>
    </row>
    <row r="6196" spans="1:2" x14ac:dyDescent="0.25">
      <c r="A6196" s="91">
        <v>87.431960000000004</v>
      </c>
      <c r="B6196" s="91"/>
    </row>
    <row r="6197" spans="1:2" x14ac:dyDescent="0.25">
      <c r="A6197" s="91">
        <v>85.64479666666665</v>
      </c>
      <c r="B6197" s="91"/>
    </row>
    <row r="6198" spans="1:2" x14ac:dyDescent="0.25">
      <c r="A6198" s="91">
        <v>94.473803333333336</v>
      </c>
      <c r="B6198" s="91"/>
    </row>
    <row r="6199" spans="1:2" x14ac:dyDescent="0.25">
      <c r="A6199" s="91">
        <v>126.41169333333335</v>
      </c>
      <c r="B6199" s="91"/>
    </row>
    <row r="6200" spans="1:2" x14ac:dyDescent="0.25">
      <c r="A6200" s="91">
        <v>167.21456666666668</v>
      </c>
      <c r="B6200" s="91"/>
    </row>
    <row r="6201" spans="1:2" x14ac:dyDescent="0.25">
      <c r="A6201" s="91">
        <v>194.56258</v>
      </c>
      <c r="B6201" s="91"/>
    </row>
    <row r="6202" spans="1:2" x14ac:dyDescent="0.25">
      <c r="A6202" s="91">
        <v>205.28571333333332</v>
      </c>
      <c r="B6202" s="91"/>
    </row>
    <row r="6203" spans="1:2" x14ac:dyDescent="0.25">
      <c r="A6203" s="91">
        <v>209.27225000000001</v>
      </c>
      <c r="B6203" s="91"/>
    </row>
    <row r="6204" spans="1:2" x14ac:dyDescent="0.25">
      <c r="A6204" s="91">
        <v>212.12245333333334</v>
      </c>
      <c r="B6204" s="91"/>
    </row>
    <row r="6205" spans="1:2" x14ac:dyDescent="0.25">
      <c r="A6205" s="91">
        <v>211.26801666666668</v>
      </c>
      <c r="B6205" s="91"/>
    </row>
    <row r="6206" spans="1:2" x14ac:dyDescent="0.25">
      <c r="A6206" s="91">
        <v>201.42183666666668</v>
      </c>
      <c r="B6206" s="91"/>
    </row>
    <row r="6207" spans="1:2" x14ac:dyDescent="0.25">
      <c r="A6207" s="91">
        <v>193.08727333333334</v>
      </c>
      <c r="B6207" s="91"/>
    </row>
    <row r="6208" spans="1:2" x14ac:dyDescent="0.25">
      <c r="A6208" s="91">
        <v>199.98427000000001</v>
      </c>
      <c r="B6208" s="91"/>
    </row>
    <row r="6209" spans="1:2" x14ac:dyDescent="0.25">
      <c r="A6209" s="91">
        <v>235.86822999999998</v>
      </c>
      <c r="B6209" s="91"/>
    </row>
    <row r="6210" spans="1:2" x14ac:dyDescent="0.25">
      <c r="A6210" s="91">
        <v>253.31524000000002</v>
      </c>
      <c r="B6210" s="91"/>
    </row>
    <row r="6211" spans="1:2" x14ac:dyDescent="0.25">
      <c r="A6211" s="91">
        <v>239.61451</v>
      </c>
      <c r="B6211" s="91"/>
    </row>
    <row r="6212" spans="1:2" x14ac:dyDescent="0.25">
      <c r="A6212" s="91">
        <v>220.95003666666665</v>
      </c>
      <c r="B6212" s="91"/>
    </row>
    <row r="6213" spans="1:2" x14ac:dyDescent="0.25">
      <c r="A6213" s="91">
        <v>197.36797666666666</v>
      </c>
      <c r="B6213" s="91"/>
    </row>
    <row r="6214" spans="1:2" x14ac:dyDescent="0.25">
      <c r="A6214" s="91">
        <v>173.58825333333334</v>
      </c>
      <c r="B6214" s="91"/>
    </row>
    <row r="6215" spans="1:2" x14ac:dyDescent="0.25">
      <c r="A6215" s="91">
        <v>149.04479333333336</v>
      </c>
      <c r="B6215" s="91"/>
    </row>
    <row r="6216" spans="1:2" x14ac:dyDescent="0.25">
      <c r="A6216" s="91">
        <v>126.77478333333332</v>
      </c>
      <c r="B6216" s="91"/>
    </row>
    <row r="6217" spans="1:2" x14ac:dyDescent="0.25">
      <c r="A6217" s="91">
        <v>110.58872666666669</v>
      </c>
      <c r="B6217" s="91"/>
    </row>
    <row r="6218" spans="1:2" x14ac:dyDescent="0.25">
      <c r="A6218" s="91">
        <v>100.09867666666665</v>
      </c>
      <c r="B6218" s="91"/>
    </row>
    <row r="6219" spans="1:2" x14ac:dyDescent="0.25">
      <c r="A6219" s="91">
        <v>92.677716666666669</v>
      </c>
      <c r="B6219" s="91"/>
    </row>
    <row r="6220" spans="1:2" x14ac:dyDescent="0.25">
      <c r="A6220" s="91">
        <v>87.405286666666669</v>
      </c>
      <c r="B6220" s="91"/>
    </row>
    <row r="6221" spans="1:2" x14ac:dyDescent="0.25">
      <c r="A6221" s="91">
        <v>85.530166666666659</v>
      </c>
      <c r="B6221" s="91"/>
    </row>
    <row r="6222" spans="1:2" x14ac:dyDescent="0.25">
      <c r="A6222" s="91">
        <v>91.906393333333341</v>
      </c>
      <c r="B6222" s="91"/>
    </row>
    <row r="6223" spans="1:2" x14ac:dyDescent="0.25">
      <c r="A6223" s="91">
        <v>120.49458666666666</v>
      </c>
      <c r="B6223" s="91"/>
    </row>
    <row r="6224" spans="1:2" x14ac:dyDescent="0.25">
      <c r="A6224" s="91">
        <v>162.66538</v>
      </c>
      <c r="B6224" s="91"/>
    </row>
    <row r="6225" spans="1:2" x14ac:dyDescent="0.25">
      <c r="A6225" s="91">
        <v>193.16508666666667</v>
      </c>
      <c r="B6225" s="91"/>
    </row>
    <row r="6226" spans="1:2" x14ac:dyDescent="0.25">
      <c r="A6226" s="91">
        <v>207.58818333333332</v>
      </c>
      <c r="B6226" s="91"/>
    </row>
    <row r="6227" spans="1:2" x14ac:dyDescent="0.25">
      <c r="A6227" s="91">
        <v>212.70855333333333</v>
      </c>
      <c r="B6227" s="91"/>
    </row>
    <row r="6228" spans="1:2" x14ac:dyDescent="0.25">
      <c r="A6228" s="91">
        <v>215.91416666666669</v>
      </c>
      <c r="B6228" s="91"/>
    </row>
    <row r="6229" spans="1:2" x14ac:dyDescent="0.25">
      <c r="A6229" s="91">
        <v>218.09189666666668</v>
      </c>
      <c r="B6229" s="91"/>
    </row>
    <row r="6230" spans="1:2" x14ac:dyDescent="0.25">
      <c r="A6230" s="91">
        <v>210.65819666666664</v>
      </c>
      <c r="B6230" s="91"/>
    </row>
    <row r="6231" spans="1:2" x14ac:dyDescent="0.25">
      <c r="A6231" s="91">
        <v>205.88665666666671</v>
      </c>
      <c r="B6231" s="91"/>
    </row>
    <row r="6232" spans="1:2" x14ac:dyDescent="0.25">
      <c r="A6232" s="91">
        <v>221.29840333333331</v>
      </c>
      <c r="B6232" s="91"/>
    </row>
    <row r="6233" spans="1:2" x14ac:dyDescent="0.25">
      <c r="A6233" s="91">
        <v>275.28807999999998</v>
      </c>
      <c r="B6233" s="91"/>
    </row>
    <row r="6234" spans="1:2" x14ac:dyDescent="0.25">
      <c r="A6234" s="91">
        <v>299.36896333333334</v>
      </c>
      <c r="B6234" s="91"/>
    </row>
    <row r="6235" spans="1:2" x14ac:dyDescent="0.25">
      <c r="A6235" s="91">
        <v>284.44874333333331</v>
      </c>
      <c r="B6235" s="91"/>
    </row>
    <row r="6236" spans="1:2" x14ac:dyDescent="0.25">
      <c r="A6236" s="91">
        <v>258.39118333333329</v>
      </c>
      <c r="B6236" s="91"/>
    </row>
    <row r="6237" spans="1:2" x14ac:dyDescent="0.25">
      <c r="A6237" s="91">
        <v>229.90400000000002</v>
      </c>
      <c r="B6237" s="91"/>
    </row>
    <row r="6238" spans="1:2" x14ac:dyDescent="0.25">
      <c r="A6238" s="91">
        <v>189.75262000000001</v>
      </c>
      <c r="B6238" s="91"/>
    </row>
    <row r="6239" spans="1:2" x14ac:dyDescent="0.25">
      <c r="A6239" s="91">
        <v>148.05108333333334</v>
      </c>
      <c r="B6239" s="91"/>
    </row>
    <row r="6240" spans="1:2" x14ac:dyDescent="0.25">
      <c r="A6240" s="91">
        <v>125.32751666666667</v>
      </c>
      <c r="B6240" s="91"/>
    </row>
    <row r="6241" spans="1:2" x14ac:dyDescent="0.25">
      <c r="A6241" s="91">
        <v>111.97516333333333</v>
      </c>
      <c r="B6241" s="91"/>
    </row>
    <row r="6242" spans="1:2" x14ac:dyDescent="0.25">
      <c r="A6242" s="91">
        <v>102.14044333333334</v>
      </c>
      <c r="B6242" s="91"/>
    </row>
    <row r="6243" spans="1:2" x14ac:dyDescent="0.25">
      <c r="A6243" s="91">
        <v>94.660023333333328</v>
      </c>
      <c r="B6243" s="91"/>
    </row>
    <row r="6244" spans="1:2" x14ac:dyDescent="0.25">
      <c r="A6244" s="91">
        <v>89.139756666666656</v>
      </c>
      <c r="B6244" s="91"/>
    </row>
    <row r="6245" spans="1:2" x14ac:dyDescent="0.25">
      <c r="A6245" s="91">
        <v>91.906403333333316</v>
      </c>
      <c r="B6245" s="91"/>
    </row>
    <row r="6246" spans="1:2" x14ac:dyDescent="0.25">
      <c r="A6246" s="91">
        <v>125.83880333333335</v>
      </c>
      <c r="B6246" s="91"/>
    </row>
    <row r="6247" spans="1:2" x14ac:dyDescent="0.25">
      <c r="A6247" s="91">
        <v>158.6837533333333</v>
      </c>
      <c r="B6247" s="91"/>
    </row>
    <row r="6248" spans="1:2" x14ac:dyDescent="0.25">
      <c r="A6248" s="91">
        <v>155.09517</v>
      </c>
      <c r="B6248" s="91"/>
    </row>
    <row r="6249" spans="1:2" x14ac:dyDescent="0.25">
      <c r="A6249" s="91">
        <v>153.32660666666669</v>
      </c>
      <c r="B6249" s="91"/>
    </row>
    <row r="6250" spans="1:2" x14ac:dyDescent="0.25">
      <c r="A6250" s="91">
        <v>153.22822666666667</v>
      </c>
      <c r="B6250" s="91"/>
    </row>
    <row r="6251" spans="1:2" x14ac:dyDescent="0.25">
      <c r="A6251" s="91">
        <v>155.7716833333333</v>
      </c>
      <c r="B6251" s="91"/>
    </row>
    <row r="6252" spans="1:2" x14ac:dyDescent="0.25">
      <c r="A6252" s="91">
        <v>160.83719333333335</v>
      </c>
      <c r="B6252" s="91"/>
    </row>
    <row r="6253" spans="1:2" x14ac:dyDescent="0.25">
      <c r="A6253" s="91">
        <v>161.18244333333334</v>
      </c>
      <c r="B6253" s="91"/>
    </row>
    <row r="6254" spans="1:2" x14ac:dyDescent="0.25">
      <c r="A6254" s="91">
        <v>165.20971</v>
      </c>
      <c r="B6254" s="91"/>
    </row>
    <row r="6255" spans="1:2" x14ac:dyDescent="0.25">
      <c r="A6255" s="91">
        <v>172.7597366666667</v>
      </c>
      <c r="B6255" s="91"/>
    </row>
    <row r="6256" spans="1:2" x14ac:dyDescent="0.25">
      <c r="A6256" s="91">
        <v>215.28223</v>
      </c>
      <c r="B6256" s="91"/>
    </row>
    <row r="6257" spans="1:2" x14ac:dyDescent="0.25">
      <c r="A6257" s="91">
        <v>300.06401</v>
      </c>
      <c r="B6257" s="91"/>
    </row>
    <row r="6258" spans="1:2" x14ac:dyDescent="0.25">
      <c r="A6258" s="91">
        <v>315.63251666666667</v>
      </c>
      <c r="B6258" s="91"/>
    </row>
    <row r="6259" spans="1:2" x14ac:dyDescent="0.25">
      <c r="A6259" s="91">
        <v>287.38682333333333</v>
      </c>
      <c r="B6259" s="91"/>
    </row>
    <row r="6260" spans="1:2" x14ac:dyDescent="0.25">
      <c r="A6260" s="91">
        <v>257.33410666666663</v>
      </c>
      <c r="B6260" s="91"/>
    </row>
    <row r="6261" spans="1:2" x14ac:dyDescent="0.25">
      <c r="A6261" s="91">
        <v>225.97936666666664</v>
      </c>
      <c r="B6261" s="91"/>
    </row>
    <row r="6262" spans="1:2" x14ac:dyDescent="0.25">
      <c r="A6262" s="91">
        <v>186.95881666666665</v>
      </c>
      <c r="B6262" s="91"/>
    </row>
    <row r="6263" spans="1:2" x14ac:dyDescent="0.25">
      <c r="A6263" s="91">
        <v>147.10319333333334</v>
      </c>
      <c r="B6263" s="91"/>
    </row>
    <row r="6264" spans="1:2" x14ac:dyDescent="0.25">
      <c r="A6264" s="91">
        <v>123.67204666666667</v>
      </c>
      <c r="B6264" s="91"/>
    </row>
    <row r="6265" spans="1:2" x14ac:dyDescent="0.25">
      <c r="A6265" s="91">
        <v>107.89140999999999</v>
      </c>
      <c r="B6265" s="91"/>
    </row>
    <row r="6266" spans="1:2" x14ac:dyDescent="0.25">
      <c r="A6266" s="91">
        <v>99.794346666666684</v>
      </c>
      <c r="B6266" s="91"/>
    </row>
    <row r="6267" spans="1:2" x14ac:dyDescent="0.25">
      <c r="A6267" s="91">
        <v>92.439250000000001</v>
      </c>
      <c r="B6267" s="91"/>
    </row>
    <row r="6268" spans="1:2" x14ac:dyDescent="0.25">
      <c r="A6268" s="91">
        <v>88.146023333333332</v>
      </c>
      <c r="B6268" s="91"/>
    </row>
    <row r="6269" spans="1:2" x14ac:dyDescent="0.25">
      <c r="A6269" s="91">
        <v>92.48417666666667</v>
      </c>
      <c r="B6269" s="91"/>
    </row>
    <row r="6270" spans="1:2" x14ac:dyDescent="0.25">
      <c r="A6270" s="91">
        <v>128.21538999999999</v>
      </c>
      <c r="B6270" s="91"/>
    </row>
    <row r="6271" spans="1:2" x14ac:dyDescent="0.25">
      <c r="A6271" s="91">
        <v>160.59499666666667</v>
      </c>
      <c r="B6271" s="91"/>
    </row>
    <row r="6272" spans="1:2" x14ac:dyDescent="0.25">
      <c r="A6272" s="91">
        <v>157.35052999999999</v>
      </c>
      <c r="B6272" s="91"/>
    </row>
    <row r="6273" spans="1:2" x14ac:dyDescent="0.25">
      <c r="A6273" s="91">
        <v>153.61654000000001</v>
      </c>
      <c r="B6273" s="91"/>
    </row>
    <row r="6274" spans="1:2" x14ac:dyDescent="0.25">
      <c r="A6274" s="91">
        <v>153.47442333333333</v>
      </c>
      <c r="B6274" s="91"/>
    </row>
    <row r="6275" spans="1:2" x14ac:dyDescent="0.25">
      <c r="A6275" s="91">
        <v>156.73441333333332</v>
      </c>
      <c r="B6275" s="91"/>
    </row>
    <row r="6276" spans="1:2" x14ac:dyDescent="0.25">
      <c r="A6276" s="91">
        <v>160.58941666666666</v>
      </c>
      <c r="B6276" s="91"/>
    </row>
    <row r="6277" spans="1:2" x14ac:dyDescent="0.25">
      <c r="A6277" s="91">
        <v>159.34118666666669</v>
      </c>
      <c r="B6277" s="91"/>
    </row>
    <row r="6278" spans="1:2" x14ac:dyDescent="0.25">
      <c r="A6278" s="91">
        <v>162.03670333333332</v>
      </c>
      <c r="B6278" s="91"/>
    </row>
    <row r="6279" spans="1:2" x14ac:dyDescent="0.25">
      <c r="A6279" s="91">
        <v>172.75576666666669</v>
      </c>
      <c r="B6279" s="91"/>
    </row>
    <row r="6280" spans="1:2" x14ac:dyDescent="0.25">
      <c r="A6280" s="91">
        <v>206.98127999999997</v>
      </c>
      <c r="B6280" s="91"/>
    </row>
    <row r="6281" spans="1:2" x14ac:dyDescent="0.25">
      <c r="A6281" s="91">
        <v>280.60021666666671</v>
      </c>
      <c r="B6281" s="91"/>
    </row>
    <row r="6282" spans="1:2" x14ac:dyDescent="0.25">
      <c r="A6282" s="91">
        <v>307.01131999999996</v>
      </c>
      <c r="B6282" s="91"/>
    </row>
    <row r="6283" spans="1:2" x14ac:dyDescent="0.25">
      <c r="A6283" s="91">
        <v>284.91418666666664</v>
      </c>
      <c r="B6283" s="91"/>
    </row>
    <row r="6284" spans="1:2" x14ac:dyDescent="0.25">
      <c r="A6284" s="91">
        <v>258.59666333333331</v>
      </c>
      <c r="B6284" s="91"/>
    </row>
    <row r="6285" spans="1:2" x14ac:dyDescent="0.25">
      <c r="A6285" s="91">
        <v>227.79519666666664</v>
      </c>
      <c r="B6285" s="91"/>
    </row>
    <row r="6286" spans="1:2" x14ac:dyDescent="0.25">
      <c r="A6286" s="91">
        <v>188.61188666666669</v>
      </c>
      <c r="B6286" s="91"/>
    </row>
    <row r="6287" spans="1:2" x14ac:dyDescent="0.25">
      <c r="A6287" s="91">
        <v>148.21244000000002</v>
      </c>
      <c r="B6287" s="91"/>
    </row>
    <row r="6288" spans="1:2" x14ac:dyDescent="0.25">
      <c r="A6288" s="91">
        <v>125.12774</v>
      </c>
      <c r="B6288" s="91"/>
    </row>
    <row r="6289" spans="1:2" x14ac:dyDescent="0.25">
      <c r="A6289" s="91">
        <v>108.33667666666666</v>
      </c>
      <c r="B6289" s="91"/>
    </row>
    <row r="6290" spans="1:2" x14ac:dyDescent="0.25">
      <c r="A6290" s="91">
        <v>99.132889999999989</v>
      </c>
      <c r="B6290" s="91"/>
    </row>
    <row r="6291" spans="1:2" x14ac:dyDescent="0.25">
      <c r="A6291" s="91">
        <v>92.714433333333346</v>
      </c>
      <c r="B6291" s="91"/>
    </row>
    <row r="6292" spans="1:2" x14ac:dyDescent="0.25">
      <c r="A6292" s="91">
        <v>87.436646666666675</v>
      </c>
      <c r="B6292" s="91"/>
    </row>
    <row r="6293" spans="1:2" x14ac:dyDescent="0.25">
      <c r="A6293" s="91">
        <v>91.93286333333333</v>
      </c>
      <c r="B6293" s="91"/>
    </row>
    <row r="6294" spans="1:2" x14ac:dyDescent="0.25">
      <c r="A6294" s="91">
        <v>128.12057999999999</v>
      </c>
      <c r="B6294" s="91"/>
    </row>
    <row r="6295" spans="1:2" x14ac:dyDescent="0.25">
      <c r="A6295" s="91">
        <v>163.37956333333332</v>
      </c>
      <c r="B6295" s="91"/>
    </row>
    <row r="6296" spans="1:2" x14ac:dyDescent="0.25">
      <c r="A6296" s="91">
        <v>159.68563</v>
      </c>
      <c r="B6296" s="91"/>
    </row>
    <row r="6297" spans="1:2" x14ac:dyDescent="0.25">
      <c r="A6297" s="91">
        <v>155.75285000000002</v>
      </c>
      <c r="B6297" s="91"/>
    </row>
    <row r="6298" spans="1:2" x14ac:dyDescent="0.25">
      <c r="A6298" s="91">
        <v>154.22940333333335</v>
      </c>
      <c r="B6298" s="91"/>
    </row>
    <row r="6299" spans="1:2" x14ac:dyDescent="0.25">
      <c r="A6299" s="91">
        <v>156.54348333333334</v>
      </c>
      <c r="B6299" s="91"/>
    </row>
    <row r="6300" spans="1:2" x14ac:dyDescent="0.25">
      <c r="A6300" s="91">
        <v>160.08524666666668</v>
      </c>
      <c r="B6300" s="91"/>
    </row>
    <row r="6301" spans="1:2" x14ac:dyDescent="0.25">
      <c r="A6301" s="91">
        <v>157.84596666666667</v>
      </c>
      <c r="B6301" s="91"/>
    </row>
    <row r="6302" spans="1:2" x14ac:dyDescent="0.25">
      <c r="A6302" s="91">
        <v>160.68745333333331</v>
      </c>
      <c r="B6302" s="91"/>
    </row>
    <row r="6303" spans="1:2" x14ac:dyDescent="0.25">
      <c r="A6303" s="91">
        <v>168.21341000000001</v>
      </c>
      <c r="B6303" s="91"/>
    </row>
    <row r="6304" spans="1:2" x14ac:dyDescent="0.25">
      <c r="A6304" s="91">
        <v>198.57151333333334</v>
      </c>
      <c r="B6304" s="91"/>
    </row>
    <row r="6305" spans="1:2" x14ac:dyDescent="0.25">
      <c r="A6305" s="91">
        <v>269.75750333333337</v>
      </c>
      <c r="B6305" s="91"/>
    </row>
    <row r="6306" spans="1:2" x14ac:dyDescent="0.25">
      <c r="A6306" s="91">
        <v>289.08640000000003</v>
      </c>
      <c r="B6306" s="91"/>
    </row>
    <row r="6307" spans="1:2" x14ac:dyDescent="0.25">
      <c r="A6307" s="91">
        <v>271.27950999999996</v>
      </c>
      <c r="B6307" s="91"/>
    </row>
    <row r="6308" spans="1:2" x14ac:dyDescent="0.25">
      <c r="A6308" s="91">
        <v>249.04886999999997</v>
      </c>
      <c r="B6308" s="91"/>
    </row>
    <row r="6309" spans="1:2" x14ac:dyDescent="0.25">
      <c r="A6309" s="91">
        <v>223.35799666666668</v>
      </c>
      <c r="B6309" s="91"/>
    </row>
    <row r="6310" spans="1:2" x14ac:dyDescent="0.25">
      <c r="A6310" s="91">
        <v>186.41690000000003</v>
      </c>
      <c r="B6310" s="91"/>
    </row>
    <row r="6311" spans="1:2" x14ac:dyDescent="0.25">
      <c r="A6311" s="91">
        <v>147.06087666666664</v>
      </c>
      <c r="B6311" s="91"/>
    </row>
    <row r="6312" spans="1:2" x14ac:dyDescent="0.25">
      <c r="A6312" s="91">
        <v>123.60372666666667</v>
      </c>
      <c r="B6312" s="91"/>
    </row>
    <row r="6313" spans="1:2" x14ac:dyDescent="0.25">
      <c r="A6313" s="91">
        <v>108.12643333333334</v>
      </c>
      <c r="B6313" s="91"/>
    </row>
    <row r="6314" spans="1:2" x14ac:dyDescent="0.25">
      <c r="A6314" s="91">
        <v>98.502319999999997</v>
      </c>
      <c r="B6314" s="91"/>
    </row>
    <row r="6315" spans="1:2" x14ac:dyDescent="0.25">
      <c r="A6315" s="91">
        <v>90.820553333333336</v>
      </c>
      <c r="B6315" s="91"/>
    </row>
    <row r="6316" spans="1:2" x14ac:dyDescent="0.25">
      <c r="A6316" s="91">
        <v>86.848709999999997</v>
      </c>
      <c r="B6316" s="91"/>
    </row>
    <row r="6317" spans="1:2" x14ac:dyDescent="0.25">
      <c r="A6317" s="91">
        <v>91.280426666666656</v>
      </c>
      <c r="B6317" s="91"/>
    </row>
    <row r="6318" spans="1:2" x14ac:dyDescent="0.25">
      <c r="A6318" s="91">
        <v>127.27683333333334</v>
      </c>
      <c r="B6318" s="91"/>
    </row>
    <row r="6319" spans="1:2" x14ac:dyDescent="0.25">
      <c r="A6319" s="91">
        <v>160.16286666666667</v>
      </c>
      <c r="B6319" s="91"/>
    </row>
    <row r="6320" spans="1:2" x14ac:dyDescent="0.25">
      <c r="A6320" s="91">
        <v>157.02072999999999</v>
      </c>
      <c r="B6320" s="91"/>
    </row>
    <row r="6321" spans="1:2" x14ac:dyDescent="0.25">
      <c r="A6321" s="91">
        <v>154.17744999999999</v>
      </c>
      <c r="B6321" s="91"/>
    </row>
    <row r="6322" spans="1:2" x14ac:dyDescent="0.25">
      <c r="A6322" s="91">
        <v>150.63339666666667</v>
      </c>
      <c r="B6322" s="91"/>
    </row>
    <row r="6323" spans="1:2" x14ac:dyDescent="0.25">
      <c r="A6323" s="91">
        <v>151.04639666666665</v>
      </c>
      <c r="B6323" s="91"/>
    </row>
    <row r="6324" spans="1:2" x14ac:dyDescent="0.25">
      <c r="A6324" s="91">
        <v>153.11631666666665</v>
      </c>
      <c r="B6324" s="91"/>
    </row>
    <row r="6325" spans="1:2" x14ac:dyDescent="0.25">
      <c r="A6325" s="91">
        <v>151.74140666666668</v>
      </c>
      <c r="B6325" s="91"/>
    </row>
    <row r="6326" spans="1:2" x14ac:dyDescent="0.25">
      <c r="A6326" s="91">
        <v>154.06472333333332</v>
      </c>
      <c r="B6326" s="91"/>
    </row>
    <row r="6327" spans="1:2" x14ac:dyDescent="0.25">
      <c r="A6327" s="91">
        <v>160.46497000000002</v>
      </c>
      <c r="B6327" s="91"/>
    </row>
    <row r="6328" spans="1:2" x14ac:dyDescent="0.25">
      <c r="A6328" s="91">
        <v>184.96018000000001</v>
      </c>
      <c r="B6328" s="91"/>
    </row>
    <row r="6329" spans="1:2" x14ac:dyDescent="0.25">
      <c r="A6329" s="91">
        <v>249.30068999999997</v>
      </c>
      <c r="B6329" s="91"/>
    </row>
    <row r="6330" spans="1:2" x14ac:dyDescent="0.25">
      <c r="A6330" s="91">
        <v>272.69403000000005</v>
      </c>
      <c r="B6330" s="91"/>
    </row>
    <row r="6331" spans="1:2" x14ac:dyDescent="0.25">
      <c r="A6331" s="91">
        <v>262.07712000000004</v>
      </c>
      <c r="B6331" s="91"/>
    </row>
    <row r="6332" spans="1:2" x14ac:dyDescent="0.25">
      <c r="A6332" s="91">
        <v>240.28152666666665</v>
      </c>
      <c r="B6332" s="91"/>
    </row>
    <row r="6333" spans="1:2" x14ac:dyDescent="0.25">
      <c r="A6333" s="91">
        <v>214.6083733333333</v>
      </c>
      <c r="B6333" s="91"/>
    </row>
    <row r="6334" spans="1:2" x14ac:dyDescent="0.25">
      <c r="A6334" s="91">
        <v>179.80192</v>
      </c>
      <c r="B6334" s="91"/>
    </row>
    <row r="6335" spans="1:2" x14ac:dyDescent="0.25">
      <c r="A6335" s="91">
        <v>144.13741999999999</v>
      </c>
      <c r="B6335" s="91"/>
    </row>
    <row r="6336" spans="1:2" x14ac:dyDescent="0.25">
      <c r="A6336" s="91">
        <v>123.76124333333334</v>
      </c>
      <c r="B6336" s="91"/>
    </row>
    <row r="6337" spans="1:2" x14ac:dyDescent="0.25">
      <c r="A6337" s="91">
        <v>109.08499666666667</v>
      </c>
      <c r="B6337" s="91"/>
    </row>
    <row r="6338" spans="1:2" x14ac:dyDescent="0.25">
      <c r="A6338" s="91">
        <v>98.418289999999999</v>
      </c>
      <c r="B6338" s="91"/>
    </row>
    <row r="6339" spans="1:2" x14ac:dyDescent="0.25">
      <c r="A6339" s="91">
        <v>91.11408999999999</v>
      </c>
      <c r="B6339" s="91"/>
    </row>
    <row r="6340" spans="1:2" x14ac:dyDescent="0.25">
      <c r="A6340" s="91">
        <v>87.225566666666666</v>
      </c>
      <c r="B6340" s="91"/>
    </row>
    <row r="6341" spans="1:2" x14ac:dyDescent="0.25">
      <c r="A6341" s="91">
        <v>92.089503333333326</v>
      </c>
      <c r="B6341" s="91"/>
    </row>
    <row r="6342" spans="1:2" x14ac:dyDescent="0.25">
      <c r="A6342" s="91">
        <v>125.98416999999999</v>
      </c>
      <c r="B6342" s="91"/>
    </row>
    <row r="6343" spans="1:2" x14ac:dyDescent="0.25">
      <c r="A6343" s="91">
        <v>161.75213000000002</v>
      </c>
      <c r="B6343" s="91"/>
    </row>
    <row r="6344" spans="1:2" x14ac:dyDescent="0.25">
      <c r="A6344" s="91">
        <v>162.42916</v>
      </c>
      <c r="B6344" s="91"/>
    </row>
    <row r="6345" spans="1:2" x14ac:dyDescent="0.25">
      <c r="A6345" s="91">
        <v>160.75358</v>
      </c>
      <c r="B6345" s="91"/>
    </row>
    <row r="6346" spans="1:2" x14ac:dyDescent="0.25">
      <c r="A6346" s="91">
        <v>159.45414333333335</v>
      </c>
      <c r="B6346" s="91"/>
    </row>
    <row r="6347" spans="1:2" x14ac:dyDescent="0.25">
      <c r="A6347" s="91">
        <v>161.79008666666667</v>
      </c>
      <c r="B6347" s="91"/>
    </row>
    <row r="6348" spans="1:2" x14ac:dyDescent="0.25">
      <c r="A6348" s="91">
        <v>166.23501000000002</v>
      </c>
      <c r="B6348" s="91"/>
    </row>
    <row r="6349" spans="1:2" x14ac:dyDescent="0.25">
      <c r="A6349" s="91">
        <v>165.82650333333333</v>
      </c>
      <c r="B6349" s="91"/>
    </row>
    <row r="6350" spans="1:2" x14ac:dyDescent="0.25">
      <c r="A6350" s="91">
        <v>168.57615666666669</v>
      </c>
      <c r="B6350" s="91"/>
    </row>
    <row r="6351" spans="1:2" x14ac:dyDescent="0.25">
      <c r="A6351" s="91">
        <v>174.80180000000001</v>
      </c>
      <c r="B6351" s="91"/>
    </row>
    <row r="6352" spans="1:2" x14ac:dyDescent="0.25">
      <c r="A6352" s="91">
        <v>196.77716000000001</v>
      </c>
      <c r="B6352" s="91"/>
    </row>
    <row r="6353" spans="1:2" x14ac:dyDescent="0.25">
      <c r="A6353" s="91">
        <v>247.83120999999997</v>
      </c>
      <c r="B6353" s="91"/>
    </row>
    <row r="6354" spans="1:2" x14ac:dyDescent="0.25">
      <c r="A6354" s="91">
        <v>263.73649</v>
      </c>
      <c r="B6354" s="91"/>
    </row>
    <row r="6355" spans="1:2" x14ac:dyDescent="0.25">
      <c r="A6355" s="91">
        <v>246.69034333333335</v>
      </c>
      <c r="B6355" s="91"/>
    </row>
    <row r="6356" spans="1:2" x14ac:dyDescent="0.25">
      <c r="A6356" s="91">
        <v>220.95659666666668</v>
      </c>
      <c r="B6356" s="91"/>
    </row>
    <row r="6357" spans="1:2" x14ac:dyDescent="0.25">
      <c r="A6357" s="91">
        <v>198.35228333333333</v>
      </c>
      <c r="B6357" s="91"/>
    </row>
    <row r="6358" spans="1:2" x14ac:dyDescent="0.25">
      <c r="A6358" s="91">
        <v>175.68579666666668</v>
      </c>
      <c r="B6358" s="91"/>
    </row>
    <row r="6359" spans="1:2" x14ac:dyDescent="0.25">
      <c r="A6359" s="91">
        <v>150.06928333333335</v>
      </c>
      <c r="B6359" s="91"/>
    </row>
    <row r="6360" spans="1:2" x14ac:dyDescent="0.25">
      <c r="A6360" s="91">
        <v>128.45595333333333</v>
      </c>
      <c r="B6360" s="91"/>
    </row>
    <row r="6361" spans="1:2" x14ac:dyDescent="0.25">
      <c r="A6361" s="91">
        <v>111.89967333333335</v>
      </c>
      <c r="B6361" s="91"/>
    </row>
    <row r="6362" spans="1:2" x14ac:dyDescent="0.25">
      <c r="A6362" s="91">
        <v>101.49704333333334</v>
      </c>
      <c r="B6362" s="91"/>
    </row>
    <row r="6363" spans="1:2" x14ac:dyDescent="0.25">
      <c r="A6363" s="91">
        <v>94.312663333333319</v>
      </c>
      <c r="B6363" s="91"/>
    </row>
    <row r="6364" spans="1:2" x14ac:dyDescent="0.25">
      <c r="A6364" s="91">
        <v>89.071150000000017</v>
      </c>
      <c r="B6364" s="91"/>
    </row>
    <row r="6365" spans="1:2" x14ac:dyDescent="0.25">
      <c r="A6365" s="91">
        <v>86.893383333333333</v>
      </c>
      <c r="B6365" s="91"/>
    </row>
    <row r="6366" spans="1:2" x14ac:dyDescent="0.25">
      <c r="A6366" s="91">
        <v>95.537759999999992</v>
      </c>
      <c r="B6366" s="91"/>
    </row>
    <row r="6367" spans="1:2" x14ac:dyDescent="0.25">
      <c r="A6367" s="91">
        <v>128.35778333333334</v>
      </c>
      <c r="B6367" s="91"/>
    </row>
    <row r="6368" spans="1:2" x14ac:dyDescent="0.25">
      <c r="A6368" s="91">
        <v>169.37819999999999</v>
      </c>
      <c r="B6368" s="91"/>
    </row>
    <row r="6369" spans="1:2" x14ac:dyDescent="0.25">
      <c r="A6369" s="91">
        <v>195.08135333333334</v>
      </c>
      <c r="B6369" s="91"/>
    </row>
    <row r="6370" spans="1:2" x14ac:dyDescent="0.25">
      <c r="A6370" s="91">
        <v>206.69777666666667</v>
      </c>
      <c r="B6370" s="91"/>
    </row>
    <row r="6371" spans="1:2" x14ac:dyDescent="0.25">
      <c r="A6371" s="91">
        <v>212.32089000000002</v>
      </c>
      <c r="B6371" s="91"/>
    </row>
    <row r="6372" spans="1:2" x14ac:dyDescent="0.25">
      <c r="A6372" s="91">
        <v>213.16642666666667</v>
      </c>
      <c r="B6372" s="91"/>
    </row>
    <row r="6373" spans="1:2" x14ac:dyDescent="0.25">
      <c r="A6373" s="91">
        <v>216.14216666666667</v>
      </c>
      <c r="B6373" s="91"/>
    </row>
    <row r="6374" spans="1:2" x14ac:dyDescent="0.25">
      <c r="A6374" s="91">
        <v>212.01948333333331</v>
      </c>
      <c r="B6374" s="91"/>
    </row>
    <row r="6375" spans="1:2" x14ac:dyDescent="0.25">
      <c r="A6375" s="91">
        <v>208.85247333333331</v>
      </c>
      <c r="B6375" s="91"/>
    </row>
    <row r="6376" spans="1:2" x14ac:dyDescent="0.25">
      <c r="A6376" s="91">
        <v>214.90439000000001</v>
      </c>
      <c r="B6376" s="91"/>
    </row>
    <row r="6377" spans="1:2" x14ac:dyDescent="0.25">
      <c r="A6377" s="91">
        <v>249.54982999999999</v>
      </c>
      <c r="B6377" s="91"/>
    </row>
    <row r="6378" spans="1:2" x14ac:dyDescent="0.25">
      <c r="A6378" s="91">
        <v>265.37884000000003</v>
      </c>
      <c r="B6378" s="91"/>
    </row>
    <row r="6379" spans="1:2" x14ac:dyDescent="0.25">
      <c r="A6379" s="91">
        <v>250.22242666666671</v>
      </c>
      <c r="B6379" s="91"/>
    </row>
    <row r="6380" spans="1:2" x14ac:dyDescent="0.25">
      <c r="A6380" s="91">
        <v>223.38916666666665</v>
      </c>
      <c r="B6380" s="91"/>
    </row>
    <row r="6381" spans="1:2" x14ac:dyDescent="0.25">
      <c r="A6381" s="91">
        <v>199.4229866666667</v>
      </c>
      <c r="B6381" s="91"/>
    </row>
    <row r="6382" spans="1:2" x14ac:dyDescent="0.25">
      <c r="A6382" s="91">
        <v>175.71553333333333</v>
      </c>
      <c r="B6382" s="91"/>
    </row>
    <row r="6383" spans="1:2" x14ac:dyDescent="0.25">
      <c r="A6383" s="91">
        <v>150.25110000000001</v>
      </c>
      <c r="B6383" s="91"/>
    </row>
    <row r="6384" spans="1:2" x14ac:dyDescent="0.25">
      <c r="A6384" s="91">
        <v>128.28656333333333</v>
      </c>
      <c r="B6384" s="91"/>
    </row>
    <row r="6385" spans="1:2" x14ac:dyDescent="0.25">
      <c r="A6385" s="91">
        <v>112.04743666666668</v>
      </c>
      <c r="B6385" s="91"/>
    </row>
    <row r="6386" spans="1:2" x14ac:dyDescent="0.25">
      <c r="A6386" s="91">
        <v>101.27588999999999</v>
      </c>
      <c r="B6386" s="91"/>
    </row>
    <row r="6387" spans="1:2" x14ac:dyDescent="0.25">
      <c r="A6387" s="91">
        <v>93.182769999999991</v>
      </c>
      <c r="B6387" s="91"/>
    </row>
    <row r="6388" spans="1:2" x14ac:dyDescent="0.25">
      <c r="A6388" s="91">
        <v>86.897739999999999</v>
      </c>
      <c r="B6388" s="91"/>
    </row>
    <row r="6389" spans="1:2" x14ac:dyDescent="0.25">
      <c r="A6389" s="91">
        <v>84.653750000000002</v>
      </c>
      <c r="B6389" s="91"/>
    </row>
    <row r="6390" spans="1:2" x14ac:dyDescent="0.25">
      <c r="A6390" s="91">
        <v>91.624850000000009</v>
      </c>
      <c r="B6390" s="91"/>
    </row>
    <row r="6391" spans="1:2" x14ac:dyDescent="0.25">
      <c r="A6391" s="91">
        <v>121.71577666666667</v>
      </c>
      <c r="B6391" s="91"/>
    </row>
    <row r="6392" spans="1:2" x14ac:dyDescent="0.25">
      <c r="A6392" s="91">
        <v>164.02887999999999</v>
      </c>
      <c r="B6392" s="91"/>
    </row>
    <row r="6393" spans="1:2" x14ac:dyDescent="0.25">
      <c r="A6393" s="91">
        <v>195.95336</v>
      </c>
      <c r="B6393" s="91"/>
    </row>
    <row r="6394" spans="1:2" x14ac:dyDescent="0.25">
      <c r="A6394" s="91">
        <v>216.52344666666664</v>
      </c>
      <c r="B6394" s="91"/>
    </row>
    <row r="6395" spans="1:2" x14ac:dyDescent="0.25">
      <c r="A6395" s="91">
        <v>219.81939333333335</v>
      </c>
      <c r="B6395" s="91"/>
    </row>
    <row r="6396" spans="1:2" x14ac:dyDescent="0.25">
      <c r="A6396" s="91">
        <v>222.77570666666668</v>
      </c>
      <c r="B6396" s="91"/>
    </row>
    <row r="6397" spans="1:2" x14ac:dyDescent="0.25">
      <c r="A6397" s="91">
        <v>222.65028000000001</v>
      </c>
      <c r="B6397" s="91"/>
    </row>
    <row r="6398" spans="1:2" x14ac:dyDescent="0.25">
      <c r="A6398" s="91">
        <v>217.87984333333335</v>
      </c>
      <c r="B6398" s="91"/>
    </row>
    <row r="6399" spans="1:2" x14ac:dyDescent="0.25">
      <c r="A6399" s="91">
        <v>213.15569333333335</v>
      </c>
      <c r="B6399" s="91"/>
    </row>
    <row r="6400" spans="1:2" x14ac:dyDescent="0.25">
      <c r="A6400" s="91">
        <v>226.9678266666667</v>
      </c>
      <c r="B6400" s="91"/>
    </row>
    <row r="6401" spans="1:2" x14ac:dyDescent="0.25">
      <c r="A6401" s="91">
        <v>285.66098333333332</v>
      </c>
      <c r="B6401" s="91"/>
    </row>
    <row r="6402" spans="1:2" x14ac:dyDescent="0.25">
      <c r="A6402" s="91">
        <v>313.99396666666667</v>
      </c>
      <c r="B6402" s="91"/>
    </row>
    <row r="6403" spans="1:2" x14ac:dyDescent="0.25">
      <c r="A6403" s="91">
        <v>293.70026333333334</v>
      </c>
      <c r="B6403" s="91"/>
    </row>
    <row r="6404" spans="1:2" x14ac:dyDescent="0.25">
      <c r="A6404" s="91">
        <v>259.07238333333333</v>
      </c>
      <c r="B6404" s="91"/>
    </row>
    <row r="6405" spans="1:2" x14ac:dyDescent="0.25">
      <c r="A6405" s="91">
        <v>224.52941333333331</v>
      </c>
      <c r="B6405" s="91"/>
    </row>
    <row r="6406" spans="1:2" x14ac:dyDescent="0.25">
      <c r="A6406" s="91">
        <v>184.12263666666666</v>
      </c>
      <c r="B6406" s="91"/>
    </row>
    <row r="6407" spans="1:2" x14ac:dyDescent="0.25">
      <c r="A6407" s="91">
        <v>145.44392666666667</v>
      </c>
      <c r="B6407" s="91"/>
    </row>
    <row r="6408" spans="1:2" x14ac:dyDescent="0.25">
      <c r="A6408" s="91">
        <v>123.56719000000001</v>
      </c>
      <c r="B6408" s="91"/>
    </row>
    <row r="6409" spans="1:2" x14ac:dyDescent="0.25">
      <c r="A6409" s="91">
        <v>109.76353333333333</v>
      </c>
      <c r="B6409" s="91"/>
    </row>
    <row r="6410" spans="1:2" x14ac:dyDescent="0.25">
      <c r="A6410" s="91">
        <v>101.91595333333335</v>
      </c>
      <c r="B6410" s="91"/>
    </row>
    <row r="6411" spans="1:2" x14ac:dyDescent="0.25">
      <c r="A6411" s="91">
        <v>94.904736666666651</v>
      </c>
      <c r="B6411" s="91"/>
    </row>
    <row r="6412" spans="1:2" x14ac:dyDescent="0.25">
      <c r="A6412" s="91">
        <v>90.191469999999995</v>
      </c>
      <c r="B6412" s="91"/>
    </row>
    <row r="6413" spans="1:2" x14ac:dyDescent="0.25">
      <c r="A6413" s="91">
        <v>92.028283333333334</v>
      </c>
      <c r="B6413" s="91"/>
    </row>
    <row r="6414" spans="1:2" x14ac:dyDescent="0.25">
      <c r="A6414" s="91">
        <v>125.31226333333332</v>
      </c>
      <c r="B6414" s="91"/>
    </row>
    <row r="6415" spans="1:2" x14ac:dyDescent="0.25">
      <c r="A6415" s="91">
        <v>159.40091333333334</v>
      </c>
      <c r="B6415" s="91"/>
    </row>
    <row r="6416" spans="1:2" x14ac:dyDescent="0.25">
      <c r="A6416" s="91">
        <v>155.99262999999999</v>
      </c>
      <c r="B6416" s="91"/>
    </row>
    <row r="6417" spans="1:2" x14ac:dyDescent="0.25">
      <c r="A6417" s="91">
        <v>153.61657666666667</v>
      </c>
      <c r="B6417" s="91"/>
    </row>
    <row r="6418" spans="1:2" x14ac:dyDescent="0.25">
      <c r="A6418" s="91">
        <v>152.06965666666665</v>
      </c>
      <c r="B6418" s="91"/>
    </row>
    <row r="6419" spans="1:2" x14ac:dyDescent="0.25">
      <c r="A6419" s="91">
        <v>155.11192999999997</v>
      </c>
      <c r="B6419" s="91"/>
    </row>
    <row r="6420" spans="1:2" x14ac:dyDescent="0.25">
      <c r="A6420" s="91">
        <v>160.50280999999998</v>
      </c>
      <c r="B6420" s="91"/>
    </row>
    <row r="6421" spans="1:2" x14ac:dyDescent="0.25">
      <c r="A6421" s="91">
        <v>159.50694333333334</v>
      </c>
      <c r="B6421" s="91"/>
    </row>
    <row r="6422" spans="1:2" x14ac:dyDescent="0.25">
      <c r="A6422" s="91">
        <v>162.21860000000001</v>
      </c>
      <c r="B6422" s="91"/>
    </row>
    <row r="6423" spans="1:2" x14ac:dyDescent="0.25">
      <c r="A6423" s="91">
        <v>169.48529666666667</v>
      </c>
      <c r="B6423" s="91"/>
    </row>
    <row r="6424" spans="1:2" x14ac:dyDescent="0.25">
      <c r="A6424" s="91">
        <v>203.29499000000001</v>
      </c>
      <c r="B6424" s="91"/>
    </row>
    <row r="6425" spans="1:2" x14ac:dyDescent="0.25">
      <c r="A6425" s="91">
        <v>278.02333333333331</v>
      </c>
      <c r="B6425" s="91"/>
    </row>
    <row r="6426" spans="1:2" x14ac:dyDescent="0.25">
      <c r="A6426" s="91">
        <v>301.82476666666662</v>
      </c>
      <c r="B6426" s="91"/>
    </row>
    <row r="6427" spans="1:2" x14ac:dyDescent="0.25">
      <c r="A6427" s="91">
        <v>284.17894666666666</v>
      </c>
      <c r="B6427" s="91"/>
    </row>
    <row r="6428" spans="1:2" x14ac:dyDescent="0.25">
      <c r="A6428" s="91">
        <v>255.25068999999996</v>
      </c>
      <c r="B6428" s="91"/>
    </row>
    <row r="6429" spans="1:2" x14ac:dyDescent="0.25">
      <c r="A6429" s="91">
        <v>223.23061666666666</v>
      </c>
      <c r="B6429" s="91"/>
    </row>
    <row r="6430" spans="1:2" x14ac:dyDescent="0.25">
      <c r="A6430" s="91">
        <v>182.76686000000001</v>
      </c>
      <c r="B6430" s="91"/>
    </row>
    <row r="6431" spans="1:2" x14ac:dyDescent="0.25">
      <c r="A6431" s="91">
        <v>142.77030666666664</v>
      </c>
      <c r="B6431" s="91"/>
    </row>
    <row r="6432" spans="1:2" x14ac:dyDescent="0.25">
      <c r="A6432" s="91">
        <v>117.15992333333334</v>
      </c>
      <c r="B6432" s="91"/>
    </row>
    <row r="6433" spans="1:2" x14ac:dyDescent="0.25">
      <c r="A6433" s="91">
        <v>103.94248666666665</v>
      </c>
      <c r="B6433" s="91"/>
    </row>
    <row r="6434" spans="1:2" x14ac:dyDescent="0.25">
      <c r="A6434" s="91">
        <v>95.977149999999995</v>
      </c>
      <c r="B6434" s="91"/>
    </row>
    <row r="6435" spans="1:2" x14ac:dyDescent="0.25">
      <c r="A6435" s="91">
        <v>89.538019999999989</v>
      </c>
      <c r="B6435" s="91"/>
    </row>
    <row r="6436" spans="1:2" x14ac:dyDescent="0.25">
      <c r="A6436" s="91">
        <v>85.548426666666671</v>
      </c>
      <c r="B6436" s="91"/>
    </row>
    <row r="6437" spans="1:2" x14ac:dyDescent="0.25">
      <c r="A6437" s="91">
        <v>90.300113333333329</v>
      </c>
      <c r="B6437" s="91"/>
    </row>
    <row r="6438" spans="1:2" x14ac:dyDescent="0.25">
      <c r="A6438" s="91">
        <v>125.55892999999998</v>
      </c>
      <c r="B6438" s="91"/>
    </row>
    <row r="6439" spans="1:2" x14ac:dyDescent="0.25">
      <c r="A6439" s="91">
        <v>159.41470333333331</v>
      </c>
      <c r="B6439" s="91"/>
    </row>
    <row r="6440" spans="1:2" x14ac:dyDescent="0.25">
      <c r="A6440" s="91">
        <v>153.94493666666668</v>
      </c>
      <c r="B6440" s="91"/>
    </row>
    <row r="6441" spans="1:2" x14ac:dyDescent="0.25">
      <c r="A6441" s="91">
        <v>149.49788666666669</v>
      </c>
      <c r="B6441" s="91"/>
    </row>
    <row r="6442" spans="1:2" x14ac:dyDescent="0.25">
      <c r="A6442" s="91">
        <v>147.98963666666668</v>
      </c>
      <c r="B6442" s="91"/>
    </row>
    <row r="6443" spans="1:2" x14ac:dyDescent="0.25">
      <c r="A6443" s="91">
        <v>149.67671333333331</v>
      </c>
      <c r="B6443" s="91"/>
    </row>
    <row r="6444" spans="1:2" x14ac:dyDescent="0.25">
      <c r="A6444" s="91">
        <v>153.21754999999999</v>
      </c>
      <c r="B6444" s="91"/>
    </row>
    <row r="6445" spans="1:2" x14ac:dyDescent="0.25">
      <c r="A6445" s="91">
        <v>152.32155666666668</v>
      </c>
      <c r="B6445" s="91"/>
    </row>
    <row r="6446" spans="1:2" x14ac:dyDescent="0.25">
      <c r="A6446" s="91">
        <v>154.45829000000001</v>
      </c>
      <c r="B6446" s="91"/>
    </row>
    <row r="6447" spans="1:2" x14ac:dyDescent="0.25">
      <c r="A6447" s="91">
        <v>162.14878666666667</v>
      </c>
      <c r="B6447" s="91"/>
    </row>
    <row r="6448" spans="1:2" x14ac:dyDescent="0.25">
      <c r="A6448" s="91">
        <v>193.12663666666668</v>
      </c>
      <c r="B6448" s="91"/>
    </row>
    <row r="6449" spans="1:2" x14ac:dyDescent="0.25">
      <c r="A6449" s="91">
        <v>264.25907666666666</v>
      </c>
      <c r="B6449" s="91"/>
    </row>
    <row r="6450" spans="1:2" x14ac:dyDescent="0.25">
      <c r="A6450" s="91">
        <v>293.16271</v>
      </c>
      <c r="B6450" s="91"/>
    </row>
    <row r="6451" spans="1:2" x14ac:dyDescent="0.25">
      <c r="A6451" s="91">
        <v>278.26562000000001</v>
      </c>
      <c r="B6451" s="91"/>
    </row>
    <row r="6452" spans="1:2" x14ac:dyDescent="0.25">
      <c r="A6452" s="91">
        <v>250.1123933333333</v>
      </c>
      <c r="B6452" s="91"/>
    </row>
    <row r="6453" spans="1:2" x14ac:dyDescent="0.25">
      <c r="A6453" s="91">
        <v>220.61252666666667</v>
      </c>
      <c r="B6453" s="91"/>
    </row>
    <row r="6454" spans="1:2" x14ac:dyDescent="0.25">
      <c r="A6454" s="91">
        <v>182.88910999999999</v>
      </c>
      <c r="B6454" s="91"/>
    </row>
    <row r="6455" spans="1:2" x14ac:dyDescent="0.25">
      <c r="A6455" s="91">
        <v>150.37283333333335</v>
      </c>
      <c r="B6455" s="91"/>
    </row>
    <row r="6456" spans="1:2" x14ac:dyDescent="0.25">
      <c r="A6456" s="91">
        <v>120.55730999999999</v>
      </c>
      <c r="B6456" s="91"/>
    </row>
    <row r="6457" spans="1:2" x14ac:dyDescent="0.25">
      <c r="A6457" s="91">
        <v>105.62921333333333</v>
      </c>
      <c r="B6457" s="91"/>
    </row>
    <row r="6458" spans="1:2" x14ac:dyDescent="0.25">
      <c r="A6458" s="91">
        <v>94.674300000000002</v>
      </c>
      <c r="B6458" s="91"/>
    </row>
    <row r="6459" spans="1:2" x14ac:dyDescent="0.25">
      <c r="A6459" s="91">
        <v>87.96651</v>
      </c>
      <c r="B6459" s="91"/>
    </row>
    <row r="6460" spans="1:2" x14ac:dyDescent="0.25">
      <c r="A6460" s="91">
        <v>85.216756666666654</v>
      </c>
      <c r="B6460" s="91"/>
    </row>
    <row r="6461" spans="1:2" x14ac:dyDescent="0.25">
      <c r="A6461" s="91">
        <v>90.285770000000014</v>
      </c>
      <c r="B6461" s="91"/>
    </row>
    <row r="6462" spans="1:2" x14ac:dyDescent="0.25">
      <c r="A6462" s="91">
        <v>126.33029000000001</v>
      </c>
      <c r="B6462" s="91"/>
    </row>
    <row r="6463" spans="1:2" x14ac:dyDescent="0.25">
      <c r="A6463" s="91">
        <v>161.38044666666664</v>
      </c>
      <c r="B6463" s="91"/>
    </row>
    <row r="6464" spans="1:2" x14ac:dyDescent="0.25">
      <c r="A6464" s="91">
        <v>156.14450333333335</v>
      </c>
      <c r="B6464" s="91"/>
    </row>
    <row r="6465" spans="1:2" x14ac:dyDescent="0.25">
      <c r="A6465" s="91">
        <v>152.03678333333335</v>
      </c>
      <c r="B6465" s="91"/>
    </row>
    <row r="6466" spans="1:2" x14ac:dyDescent="0.25">
      <c r="A6466" s="91">
        <v>149.83656999999999</v>
      </c>
      <c r="B6466" s="91"/>
    </row>
    <row r="6467" spans="1:2" x14ac:dyDescent="0.25">
      <c r="A6467" s="91">
        <v>151.61935333333332</v>
      </c>
      <c r="B6467" s="91"/>
    </row>
    <row r="6468" spans="1:2" x14ac:dyDescent="0.25">
      <c r="A6468" s="91">
        <v>155.74008333333333</v>
      </c>
      <c r="B6468" s="91"/>
    </row>
    <row r="6469" spans="1:2" x14ac:dyDescent="0.25">
      <c r="A6469" s="91">
        <v>154.41900333333331</v>
      </c>
      <c r="B6469" s="91"/>
    </row>
    <row r="6470" spans="1:2" x14ac:dyDescent="0.25">
      <c r="A6470" s="91">
        <v>155.5280266666667</v>
      </c>
      <c r="B6470" s="91"/>
    </row>
    <row r="6471" spans="1:2" x14ac:dyDescent="0.25">
      <c r="A6471" s="91">
        <v>162.99808333333334</v>
      </c>
      <c r="B6471" s="91"/>
    </row>
    <row r="6472" spans="1:2" x14ac:dyDescent="0.25">
      <c r="A6472" s="91">
        <v>190.52447999999998</v>
      </c>
      <c r="B6472" s="91"/>
    </row>
    <row r="6473" spans="1:2" x14ac:dyDescent="0.25">
      <c r="A6473" s="91">
        <v>259.11113666666671</v>
      </c>
      <c r="B6473" s="91"/>
    </row>
    <row r="6474" spans="1:2" x14ac:dyDescent="0.25">
      <c r="A6474" s="91">
        <v>286.52013000000005</v>
      </c>
      <c r="B6474" s="91"/>
    </row>
    <row r="6475" spans="1:2" x14ac:dyDescent="0.25">
      <c r="A6475" s="91">
        <v>274.65101333333331</v>
      </c>
      <c r="B6475" s="91"/>
    </row>
    <row r="6476" spans="1:2" x14ac:dyDescent="0.25">
      <c r="A6476" s="91">
        <v>247.23267000000004</v>
      </c>
      <c r="B6476" s="91"/>
    </row>
    <row r="6477" spans="1:2" x14ac:dyDescent="0.25">
      <c r="A6477" s="91">
        <v>218.61856333333333</v>
      </c>
      <c r="B6477" s="91"/>
    </row>
    <row r="6478" spans="1:2" x14ac:dyDescent="0.25">
      <c r="A6478" s="91">
        <v>181.18069333333332</v>
      </c>
      <c r="B6478" s="91"/>
    </row>
    <row r="6479" spans="1:2" x14ac:dyDescent="0.25">
      <c r="A6479" s="91">
        <v>143.23370666666665</v>
      </c>
      <c r="B6479" s="91"/>
    </row>
    <row r="6480" spans="1:2" x14ac:dyDescent="0.25">
      <c r="A6480" s="91">
        <v>125.81259666666666</v>
      </c>
      <c r="B6480" s="91"/>
    </row>
    <row r="6481" spans="1:2" x14ac:dyDescent="0.25">
      <c r="A6481" s="91">
        <v>112.18235000000001</v>
      </c>
      <c r="B6481" s="91"/>
    </row>
    <row r="6482" spans="1:2" x14ac:dyDescent="0.25">
      <c r="A6482" s="91">
        <v>101.67951333333333</v>
      </c>
      <c r="B6482" s="91"/>
    </row>
    <row r="6483" spans="1:2" x14ac:dyDescent="0.25">
      <c r="A6483" s="91">
        <v>92.745546666666669</v>
      </c>
      <c r="B6483" s="91"/>
    </row>
    <row r="6484" spans="1:2" x14ac:dyDescent="0.25">
      <c r="A6484" s="91">
        <v>87.604536666666661</v>
      </c>
      <c r="B6484" s="91"/>
    </row>
    <row r="6485" spans="1:2" x14ac:dyDescent="0.25">
      <c r="A6485" s="91">
        <v>92.03788333333334</v>
      </c>
      <c r="B6485" s="91"/>
    </row>
    <row r="6486" spans="1:2" x14ac:dyDescent="0.25">
      <c r="A6486" s="91">
        <v>127.88212666666665</v>
      </c>
      <c r="B6486" s="91"/>
    </row>
    <row r="6487" spans="1:2" x14ac:dyDescent="0.25">
      <c r="A6487" s="91">
        <v>162.91792666666666</v>
      </c>
      <c r="B6487" s="91"/>
    </row>
    <row r="6488" spans="1:2" x14ac:dyDescent="0.25">
      <c r="A6488" s="91">
        <v>158.52515666666667</v>
      </c>
      <c r="B6488" s="91"/>
    </row>
    <row r="6489" spans="1:2" x14ac:dyDescent="0.25">
      <c r="A6489" s="91">
        <v>154.36985999999999</v>
      </c>
      <c r="B6489" s="91"/>
    </row>
    <row r="6490" spans="1:2" x14ac:dyDescent="0.25">
      <c r="A6490" s="91">
        <v>151.71440333333334</v>
      </c>
      <c r="B6490" s="91"/>
    </row>
    <row r="6491" spans="1:2" x14ac:dyDescent="0.25">
      <c r="A6491" s="91">
        <v>154.78988333333334</v>
      </c>
      <c r="B6491" s="91"/>
    </row>
    <row r="6492" spans="1:2" x14ac:dyDescent="0.25">
      <c r="A6492" s="91">
        <v>158.35979333333336</v>
      </c>
      <c r="B6492" s="91"/>
    </row>
    <row r="6493" spans="1:2" x14ac:dyDescent="0.25">
      <c r="A6493" s="91">
        <v>157.28305666666668</v>
      </c>
      <c r="B6493" s="91"/>
    </row>
    <row r="6494" spans="1:2" x14ac:dyDescent="0.25">
      <c r="A6494" s="91">
        <v>158.66528666666667</v>
      </c>
      <c r="B6494" s="91"/>
    </row>
    <row r="6495" spans="1:2" x14ac:dyDescent="0.25">
      <c r="A6495" s="91">
        <v>163.30913333333334</v>
      </c>
      <c r="B6495" s="91"/>
    </row>
    <row r="6496" spans="1:2" x14ac:dyDescent="0.25">
      <c r="A6496" s="91">
        <v>186.69281000000001</v>
      </c>
      <c r="B6496" s="91"/>
    </row>
    <row r="6497" spans="1:2" x14ac:dyDescent="0.25">
      <c r="A6497" s="91">
        <v>251.37668666666664</v>
      </c>
      <c r="B6497" s="91"/>
    </row>
    <row r="6498" spans="1:2" x14ac:dyDescent="0.25">
      <c r="A6498" s="91">
        <v>284.8013233333333</v>
      </c>
      <c r="B6498" s="91"/>
    </row>
    <row r="6499" spans="1:2" x14ac:dyDescent="0.25">
      <c r="A6499" s="91">
        <v>270.77785333333338</v>
      </c>
      <c r="B6499" s="91"/>
    </row>
    <row r="6500" spans="1:2" x14ac:dyDescent="0.25">
      <c r="A6500" s="91">
        <v>242.17395666666667</v>
      </c>
      <c r="B6500" s="91"/>
    </row>
    <row r="6501" spans="1:2" x14ac:dyDescent="0.25">
      <c r="A6501" s="91">
        <v>215.98570333333336</v>
      </c>
      <c r="B6501" s="91"/>
    </row>
    <row r="6502" spans="1:2" x14ac:dyDescent="0.25">
      <c r="A6502" s="91">
        <v>179.45984333333334</v>
      </c>
      <c r="B6502" s="91"/>
    </row>
    <row r="6503" spans="1:2" x14ac:dyDescent="0.25">
      <c r="A6503" s="91">
        <v>142.84564666666668</v>
      </c>
      <c r="B6503" s="91"/>
    </row>
    <row r="6504" spans="1:2" x14ac:dyDescent="0.25">
      <c r="A6504" s="91">
        <v>118.91014</v>
      </c>
      <c r="B6504" s="91"/>
    </row>
    <row r="6505" spans="1:2" x14ac:dyDescent="0.25">
      <c r="A6505" s="91">
        <v>104.44157000000001</v>
      </c>
      <c r="B6505" s="91"/>
    </row>
    <row r="6506" spans="1:2" x14ac:dyDescent="0.25">
      <c r="A6506" s="91">
        <v>96.232219999999998</v>
      </c>
      <c r="B6506" s="91"/>
    </row>
    <row r="6507" spans="1:2" x14ac:dyDescent="0.25">
      <c r="A6507" s="91">
        <v>91.718943333333343</v>
      </c>
      <c r="B6507" s="91"/>
    </row>
    <row r="6508" spans="1:2" x14ac:dyDescent="0.25">
      <c r="A6508" s="91">
        <v>88.785636666666662</v>
      </c>
      <c r="B6508" s="91"/>
    </row>
    <row r="6509" spans="1:2" x14ac:dyDescent="0.25">
      <c r="A6509" s="91">
        <v>93.381986666666677</v>
      </c>
      <c r="B6509" s="91"/>
    </row>
    <row r="6510" spans="1:2" x14ac:dyDescent="0.25">
      <c r="A6510" s="91">
        <v>125.86478333333334</v>
      </c>
      <c r="B6510" s="91"/>
    </row>
    <row r="6511" spans="1:2" x14ac:dyDescent="0.25">
      <c r="A6511" s="91">
        <v>161.98228333333333</v>
      </c>
      <c r="B6511" s="91"/>
    </row>
    <row r="6512" spans="1:2" x14ac:dyDescent="0.25">
      <c r="A6512" s="91">
        <v>161.67030333333335</v>
      </c>
      <c r="B6512" s="91"/>
    </row>
    <row r="6513" spans="1:2" x14ac:dyDescent="0.25">
      <c r="A6513" s="91">
        <v>159.37168999999997</v>
      </c>
      <c r="B6513" s="91"/>
    </row>
    <row r="6514" spans="1:2" x14ac:dyDescent="0.25">
      <c r="A6514" s="91">
        <v>157.20599333333334</v>
      </c>
      <c r="B6514" s="91"/>
    </row>
    <row r="6515" spans="1:2" x14ac:dyDescent="0.25">
      <c r="A6515" s="91">
        <v>159.20749666666669</v>
      </c>
      <c r="B6515" s="91"/>
    </row>
    <row r="6516" spans="1:2" x14ac:dyDescent="0.25">
      <c r="A6516" s="91">
        <v>164.12801666666667</v>
      </c>
      <c r="B6516" s="91"/>
    </row>
    <row r="6517" spans="1:2" x14ac:dyDescent="0.25">
      <c r="A6517" s="91">
        <v>165.06837333333334</v>
      </c>
      <c r="B6517" s="91"/>
    </row>
    <row r="6518" spans="1:2" x14ac:dyDescent="0.25">
      <c r="A6518" s="91">
        <v>169.43843333333334</v>
      </c>
      <c r="B6518" s="91"/>
    </row>
    <row r="6519" spans="1:2" x14ac:dyDescent="0.25">
      <c r="A6519" s="91">
        <v>174.94208000000003</v>
      </c>
      <c r="B6519" s="91"/>
    </row>
    <row r="6520" spans="1:2" x14ac:dyDescent="0.25">
      <c r="A6520" s="91">
        <v>196.43926666666667</v>
      </c>
      <c r="B6520" s="91"/>
    </row>
    <row r="6521" spans="1:2" x14ac:dyDescent="0.25">
      <c r="A6521" s="91">
        <v>255.82378333333332</v>
      </c>
      <c r="B6521" s="91"/>
    </row>
    <row r="6522" spans="1:2" x14ac:dyDescent="0.25">
      <c r="A6522" s="91">
        <v>273.10424333333339</v>
      </c>
      <c r="B6522" s="91"/>
    </row>
    <row r="6523" spans="1:2" x14ac:dyDescent="0.25">
      <c r="A6523" s="91">
        <v>254.17673000000002</v>
      </c>
      <c r="B6523" s="91"/>
    </row>
    <row r="6524" spans="1:2" x14ac:dyDescent="0.25">
      <c r="A6524" s="91">
        <v>224.69114333333332</v>
      </c>
      <c r="B6524" s="91"/>
    </row>
    <row r="6525" spans="1:2" x14ac:dyDescent="0.25">
      <c r="A6525" s="91">
        <v>203.75747333333334</v>
      </c>
      <c r="B6525" s="91"/>
    </row>
    <row r="6526" spans="1:2" x14ac:dyDescent="0.25">
      <c r="A6526" s="91">
        <v>179.91788</v>
      </c>
      <c r="B6526" s="91"/>
    </row>
    <row r="6527" spans="1:2" x14ac:dyDescent="0.25">
      <c r="A6527" s="91">
        <v>154.75833333333335</v>
      </c>
      <c r="B6527" s="91"/>
    </row>
    <row r="6528" spans="1:2" x14ac:dyDescent="0.25">
      <c r="A6528" s="91">
        <v>136.01586666666668</v>
      </c>
      <c r="B6528" s="91"/>
    </row>
    <row r="6529" spans="1:2" x14ac:dyDescent="0.25">
      <c r="A6529" s="91">
        <v>119.31232333333332</v>
      </c>
      <c r="B6529" s="91"/>
    </row>
    <row r="6530" spans="1:2" x14ac:dyDescent="0.25">
      <c r="A6530" s="91">
        <v>106.68222666666666</v>
      </c>
      <c r="B6530" s="91"/>
    </row>
    <row r="6531" spans="1:2" x14ac:dyDescent="0.25">
      <c r="A6531" s="91">
        <v>97.309476666666669</v>
      </c>
      <c r="B6531" s="91"/>
    </row>
    <row r="6532" spans="1:2" x14ac:dyDescent="0.25">
      <c r="A6532" s="91">
        <v>90.316930000000013</v>
      </c>
      <c r="B6532" s="91"/>
    </row>
    <row r="6533" spans="1:2" x14ac:dyDescent="0.25">
      <c r="A6533" s="91">
        <v>87.424663333333328</v>
      </c>
      <c r="B6533" s="91"/>
    </row>
    <row r="6534" spans="1:2" x14ac:dyDescent="0.25">
      <c r="A6534" s="91">
        <v>96.561036666666666</v>
      </c>
      <c r="B6534" s="91"/>
    </row>
    <row r="6535" spans="1:2" x14ac:dyDescent="0.25">
      <c r="A6535" s="91">
        <v>131.73156</v>
      </c>
      <c r="B6535" s="91"/>
    </row>
    <row r="6536" spans="1:2" x14ac:dyDescent="0.25">
      <c r="A6536" s="91">
        <v>176.97503333333336</v>
      </c>
      <c r="B6536" s="91"/>
    </row>
    <row r="6537" spans="1:2" x14ac:dyDescent="0.25">
      <c r="A6537" s="91">
        <v>204.02358999999998</v>
      </c>
      <c r="B6537" s="91"/>
    </row>
    <row r="6538" spans="1:2" x14ac:dyDescent="0.25">
      <c r="A6538" s="91">
        <v>214.35297666666665</v>
      </c>
      <c r="B6538" s="91"/>
    </row>
    <row r="6539" spans="1:2" x14ac:dyDescent="0.25">
      <c r="A6539" s="91">
        <v>216.29955333333334</v>
      </c>
      <c r="B6539" s="91"/>
    </row>
    <row r="6540" spans="1:2" x14ac:dyDescent="0.25">
      <c r="A6540" s="91">
        <v>215.17749333333333</v>
      </c>
      <c r="B6540" s="91"/>
    </row>
    <row r="6541" spans="1:2" x14ac:dyDescent="0.25">
      <c r="A6541" s="91">
        <v>209.66387666666665</v>
      </c>
      <c r="B6541" s="91"/>
    </row>
    <row r="6542" spans="1:2" x14ac:dyDescent="0.25">
      <c r="A6542" s="91">
        <v>205.93943333333331</v>
      </c>
      <c r="B6542" s="91"/>
    </row>
    <row r="6543" spans="1:2" x14ac:dyDescent="0.25">
      <c r="A6543" s="91">
        <v>203.73040666666665</v>
      </c>
      <c r="B6543" s="91"/>
    </row>
    <row r="6544" spans="1:2" x14ac:dyDescent="0.25">
      <c r="A6544" s="91">
        <v>213.50803333333332</v>
      </c>
      <c r="B6544" s="91"/>
    </row>
    <row r="6545" spans="1:2" x14ac:dyDescent="0.25">
      <c r="A6545" s="91">
        <v>250.47687666666664</v>
      </c>
      <c r="B6545" s="91"/>
    </row>
    <row r="6546" spans="1:2" x14ac:dyDescent="0.25">
      <c r="A6546" s="91">
        <v>273.68231666666668</v>
      </c>
      <c r="B6546" s="91"/>
    </row>
    <row r="6547" spans="1:2" x14ac:dyDescent="0.25">
      <c r="A6547" s="91">
        <v>256.98003</v>
      </c>
      <c r="B6547" s="91"/>
    </row>
    <row r="6548" spans="1:2" x14ac:dyDescent="0.25">
      <c r="A6548" s="91">
        <v>224.72400999999996</v>
      </c>
      <c r="B6548" s="91"/>
    </row>
    <row r="6549" spans="1:2" x14ac:dyDescent="0.25">
      <c r="A6549" s="91">
        <v>199.21408666666667</v>
      </c>
      <c r="B6549" s="91"/>
    </row>
    <row r="6550" spans="1:2" x14ac:dyDescent="0.25">
      <c r="A6550" s="91">
        <v>174.65170999999998</v>
      </c>
      <c r="B6550" s="91"/>
    </row>
    <row r="6551" spans="1:2" x14ac:dyDescent="0.25">
      <c r="A6551" s="91">
        <v>149.78531333333331</v>
      </c>
      <c r="B6551" s="91"/>
    </row>
    <row r="6552" spans="1:2" x14ac:dyDescent="0.25">
      <c r="A6552" s="91">
        <v>128.56814333333332</v>
      </c>
      <c r="B6552" s="91"/>
    </row>
    <row r="6553" spans="1:2" x14ac:dyDescent="0.25">
      <c r="A6553" s="91">
        <v>111.68205333333334</v>
      </c>
      <c r="B6553" s="91"/>
    </row>
    <row r="6554" spans="1:2" x14ac:dyDescent="0.25">
      <c r="A6554" s="91">
        <v>100.55507666666668</v>
      </c>
      <c r="B6554" s="91"/>
    </row>
    <row r="6555" spans="1:2" x14ac:dyDescent="0.25">
      <c r="A6555" s="91">
        <v>93.083820000000003</v>
      </c>
      <c r="B6555" s="91"/>
    </row>
    <row r="6556" spans="1:2" x14ac:dyDescent="0.25">
      <c r="A6556" s="91">
        <v>87.250023333333345</v>
      </c>
      <c r="B6556" s="91"/>
    </row>
    <row r="6557" spans="1:2" x14ac:dyDescent="0.25">
      <c r="A6557" s="91">
        <v>85.662200000000013</v>
      </c>
      <c r="B6557" s="91"/>
    </row>
    <row r="6558" spans="1:2" x14ac:dyDescent="0.25">
      <c r="A6558" s="91">
        <v>92.608926666666662</v>
      </c>
      <c r="B6558" s="91"/>
    </row>
    <row r="6559" spans="1:2" x14ac:dyDescent="0.25">
      <c r="A6559" s="91">
        <v>121.90615333333332</v>
      </c>
      <c r="B6559" s="91"/>
    </row>
    <row r="6560" spans="1:2" x14ac:dyDescent="0.25">
      <c r="A6560" s="91">
        <v>164.71191333333334</v>
      </c>
      <c r="B6560" s="91"/>
    </row>
    <row r="6561" spans="1:2" x14ac:dyDescent="0.25">
      <c r="A6561" s="91">
        <v>196.49076333333332</v>
      </c>
      <c r="B6561" s="91"/>
    </row>
    <row r="6562" spans="1:2" x14ac:dyDescent="0.25">
      <c r="A6562" s="91">
        <v>211.57438000000002</v>
      </c>
      <c r="B6562" s="91"/>
    </row>
    <row r="6563" spans="1:2" x14ac:dyDescent="0.25">
      <c r="A6563" s="91">
        <v>220.30669</v>
      </c>
      <c r="B6563" s="91"/>
    </row>
    <row r="6564" spans="1:2" x14ac:dyDescent="0.25">
      <c r="A6564" s="91">
        <v>227.59697333333335</v>
      </c>
      <c r="B6564" s="91"/>
    </row>
    <row r="6565" spans="1:2" x14ac:dyDescent="0.25">
      <c r="A6565" s="91">
        <v>228.71725666666666</v>
      </c>
      <c r="B6565" s="91"/>
    </row>
    <row r="6566" spans="1:2" x14ac:dyDescent="0.25">
      <c r="A6566" s="91">
        <v>225.71035999999998</v>
      </c>
      <c r="B6566" s="91"/>
    </row>
    <row r="6567" spans="1:2" x14ac:dyDescent="0.25">
      <c r="A6567" s="91">
        <v>230.00562666666667</v>
      </c>
      <c r="B6567" s="91"/>
    </row>
    <row r="6568" spans="1:2" x14ac:dyDescent="0.25">
      <c r="A6568" s="91">
        <v>249.72963666666666</v>
      </c>
      <c r="B6568" s="91"/>
    </row>
    <row r="6569" spans="1:2" x14ac:dyDescent="0.25">
      <c r="A6569" s="91">
        <v>307.75292999999999</v>
      </c>
      <c r="B6569" s="91"/>
    </row>
    <row r="6570" spans="1:2" x14ac:dyDescent="0.25">
      <c r="A6570" s="91">
        <v>331.31057666666663</v>
      </c>
      <c r="B6570" s="91"/>
    </row>
    <row r="6571" spans="1:2" x14ac:dyDescent="0.25">
      <c r="A6571" s="91">
        <v>302.2226</v>
      </c>
      <c r="B6571" s="91"/>
    </row>
    <row r="6572" spans="1:2" x14ac:dyDescent="0.25">
      <c r="A6572" s="91">
        <v>262.29212666666666</v>
      </c>
      <c r="B6572" s="91"/>
    </row>
    <row r="6573" spans="1:2" x14ac:dyDescent="0.25">
      <c r="A6573" s="91">
        <v>227.10838000000001</v>
      </c>
      <c r="B6573" s="91"/>
    </row>
    <row r="6574" spans="1:2" x14ac:dyDescent="0.25">
      <c r="A6574" s="91">
        <v>184.85257999999999</v>
      </c>
      <c r="B6574" s="91"/>
    </row>
    <row r="6575" spans="1:2" x14ac:dyDescent="0.25">
      <c r="A6575" s="91">
        <v>144.75027333333335</v>
      </c>
      <c r="B6575" s="91"/>
    </row>
    <row r="6576" spans="1:2" x14ac:dyDescent="0.25">
      <c r="A6576" s="91">
        <v>122.82161666666667</v>
      </c>
      <c r="B6576" s="91"/>
    </row>
    <row r="6577" spans="1:2" x14ac:dyDescent="0.25">
      <c r="A6577" s="91">
        <v>108.63149333333332</v>
      </c>
      <c r="B6577" s="91"/>
    </row>
    <row r="6578" spans="1:2" x14ac:dyDescent="0.25">
      <c r="A6578" s="91">
        <v>98.717579999999998</v>
      </c>
      <c r="B6578" s="91"/>
    </row>
    <row r="6579" spans="1:2" x14ac:dyDescent="0.25">
      <c r="A6579" s="91">
        <v>91.383196666666663</v>
      </c>
      <c r="B6579" s="91"/>
    </row>
    <row r="6580" spans="1:2" x14ac:dyDescent="0.25">
      <c r="A6580" s="91">
        <v>86.702266666666674</v>
      </c>
      <c r="B6580" s="91"/>
    </row>
    <row r="6581" spans="1:2" x14ac:dyDescent="0.25">
      <c r="A6581" s="91">
        <v>91.109076666666681</v>
      </c>
      <c r="B6581" s="91"/>
    </row>
    <row r="6582" spans="1:2" x14ac:dyDescent="0.25">
      <c r="A6582" s="91">
        <v>127.03271000000001</v>
      </c>
      <c r="B6582" s="91"/>
    </row>
    <row r="6583" spans="1:2" x14ac:dyDescent="0.25">
      <c r="A6583" s="91">
        <v>163.61609333333334</v>
      </c>
      <c r="B6583" s="91"/>
    </row>
    <row r="6584" spans="1:2" x14ac:dyDescent="0.25">
      <c r="A6584" s="91">
        <v>159.15714666666665</v>
      </c>
      <c r="B6584" s="91"/>
    </row>
    <row r="6585" spans="1:2" x14ac:dyDescent="0.25">
      <c r="A6585" s="91">
        <v>155.22693666666666</v>
      </c>
      <c r="B6585" s="91"/>
    </row>
    <row r="6586" spans="1:2" x14ac:dyDescent="0.25">
      <c r="A6586" s="91">
        <v>153.69739666666666</v>
      </c>
      <c r="B6586" s="91"/>
    </row>
    <row r="6587" spans="1:2" x14ac:dyDescent="0.25">
      <c r="A6587" s="91">
        <v>158.15303333333335</v>
      </c>
      <c r="B6587" s="91"/>
    </row>
    <row r="6588" spans="1:2" x14ac:dyDescent="0.25">
      <c r="A6588" s="91">
        <v>164.17528333333334</v>
      </c>
      <c r="B6588" s="91"/>
    </row>
    <row r="6589" spans="1:2" x14ac:dyDescent="0.25">
      <c r="A6589" s="91">
        <v>164.23976666666667</v>
      </c>
      <c r="B6589" s="91"/>
    </row>
    <row r="6590" spans="1:2" x14ac:dyDescent="0.25">
      <c r="A6590" s="91">
        <v>169.82246666666666</v>
      </c>
      <c r="B6590" s="91"/>
    </row>
    <row r="6591" spans="1:2" x14ac:dyDescent="0.25">
      <c r="A6591" s="91">
        <v>180.64549</v>
      </c>
      <c r="B6591" s="91"/>
    </row>
    <row r="6592" spans="1:2" x14ac:dyDescent="0.25">
      <c r="A6592" s="91">
        <v>223.4884266666667</v>
      </c>
      <c r="B6592" s="91"/>
    </row>
    <row r="6593" spans="1:2" x14ac:dyDescent="0.25">
      <c r="A6593" s="91">
        <v>302.31340999999998</v>
      </c>
      <c r="B6593" s="91"/>
    </row>
    <row r="6594" spans="1:2" x14ac:dyDescent="0.25">
      <c r="A6594" s="91">
        <v>322.36428333333333</v>
      </c>
      <c r="B6594" s="91"/>
    </row>
    <row r="6595" spans="1:2" x14ac:dyDescent="0.25">
      <c r="A6595" s="91">
        <v>298.59426666666661</v>
      </c>
      <c r="B6595" s="91"/>
    </row>
    <row r="6596" spans="1:2" x14ac:dyDescent="0.25">
      <c r="A6596" s="91">
        <v>262.05831666666666</v>
      </c>
      <c r="B6596" s="91"/>
    </row>
    <row r="6597" spans="1:2" x14ac:dyDescent="0.25">
      <c r="A6597" s="91">
        <v>229.21235333333337</v>
      </c>
      <c r="B6597" s="91"/>
    </row>
    <row r="6598" spans="1:2" x14ac:dyDescent="0.25">
      <c r="A6598" s="91">
        <v>187.78733666666668</v>
      </c>
      <c r="B6598" s="91"/>
    </row>
    <row r="6599" spans="1:2" x14ac:dyDescent="0.25">
      <c r="A6599" s="91">
        <v>146.16427666666667</v>
      </c>
      <c r="B6599" s="91"/>
    </row>
    <row r="6600" spans="1:2" x14ac:dyDescent="0.25">
      <c r="A6600" s="91">
        <v>119.26210999999999</v>
      </c>
      <c r="B6600" s="91"/>
    </row>
    <row r="6601" spans="1:2" x14ac:dyDescent="0.25">
      <c r="A6601" s="91">
        <v>103.64837666666666</v>
      </c>
      <c r="B6601" s="91"/>
    </row>
    <row r="6602" spans="1:2" x14ac:dyDescent="0.25">
      <c r="A6602" s="91">
        <v>95.998446666666666</v>
      </c>
      <c r="B6602" s="91"/>
    </row>
    <row r="6603" spans="1:2" x14ac:dyDescent="0.25">
      <c r="A6603" s="91">
        <v>94.382716666666653</v>
      </c>
      <c r="B6603" s="91"/>
    </row>
    <row r="6604" spans="1:2" x14ac:dyDescent="0.25">
      <c r="A6604" s="91">
        <v>93.964529999999996</v>
      </c>
      <c r="B6604" s="91"/>
    </row>
    <row r="6605" spans="1:2" x14ac:dyDescent="0.25">
      <c r="A6605" s="91">
        <v>97.749723333333321</v>
      </c>
      <c r="B6605" s="91"/>
    </row>
    <row r="6606" spans="1:2" x14ac:dyDescent="0.25">
      <c r="A6606" s="91">
        <v>130.95076666666668</v>
      </c>
      <c r="B6606" s="91"/>
    </row>
    <row r="6607" spans="1:2" x14ac:dyDescent="0.25">
      <c r="A6607" s="91">
        <v>166.96222</v>
      </c>
      <c r="B6607" s="91"/>
    </row>
    <row r="6608" spans="1:2" x14ac:dyDescent="0.25">
      <c r="A6608" s="91">
        <v>162.33472666666665</v>
      </c>
      <c r="B6608" s="91"/>
    </row>
    <row r="6609" spans="1:2" x14ac:dyDescent="0.25">
      <c r="A6609" s="91">
        <v>157.97617</v>
      </c>
      <c r="B6609" s="91"/>
    </row>
    <row r="6610" spans="1:2" x14ac:dyDescent="0.25">
      <c r="A6610" s="91">
        <v>156.06614666666667</v>
      </c>
      <c r="B6610" s="91"/>
    </row>
    <row r="6611" spans="1:2" x14ac:dyDescent="0.25">
      <c r="A6611" s="91">
        <v>158.58117333333331</v>
      </c>
      <c r="B6611" s="91"/>
    </row>
    <row r="6612" spans="1:2" x14ac:dyDescent="0.25">
      <c r="A6612" s="91">
        <v>163.10910999999999</v>
      </c>
      <c r="B6612" s="91"/>
    </row>
    <row r="6613" spans="1:2" x14ac:dyDescent="0.25">
      <c r="A6613" s="91">
        <v>165.81486666666666</v>
      </c>
      <c r="B6613" s="91"/>
    </row>
    <row r="6614" spans="1:2" x14ac:dyDescent="0.25">
      <c r="A6614" s="91">
        <v>169.24387000000002</v>
      </c>
      <c r="B6614" s="91"/>
    </row>
    <row r="6615" spans="1:2" x14ac:dyDescent="0.25">
      <c r="A6615" s="91">
        <v>180.82076000000001</v>
      </c>
      <c r="B6615" s="91"/>
    </row>
    <row r="6616" spans="1:2" x14ac:dyDescent="0.25">
      <c r="A6616" s="91">
        <v>216.61641666666668</v>
      </c>
      <c r="B6616" s="91"/>
    </row>
    <row r="6617" spans="1:2" x14ac:dyDescent="0.25">
      <c r="A6617" s="91">
        <v>292.7227933333333</v>
      </c>
      <c r="B6617" s="91"/>
    </row>
    <row r="6618" spans="1:2" x14ac:dyDescent="0.25">
      <c r="A6618" s="91">
        <v>312.47270000000003</v>
      </c>
      <c r="B6618" s="91"/>
    </row>
    <row r="6619" spans="1:2" x14ac:dyDescent="0.25">
      <c r="A6619" s="91">
        <v>293.85594333333336</v>
      </c>
      <c r="B6619" s="91"/>
    </row>
    <row r="6620" spans="1:2" x14ac:dyDescent="0.25">
      <c r="A6620" s="91">
        <v>258.66128666666668</v>
      </c>
      <c r="B6620" s="91"/>
    </row>
    <row r="6621" spans="1:2" x14ac:dyDescent="0.25">
      <c r="A6621" s="91">
        <v>227.42482999999996</v>
      </c>
      <c r="B6621" s="91"/>
    </row>
    <row r="6622" spans="1:2" x14ac:dyDescent="0.25">
      <c r="A6622" s="91">
        <v>190.40458666666663</v>
      </c>
      <c r="B6622" s="91"/>
    </row>
    <row r="6623" spans="1:2" x14ac:dyDescent="0.25">
      <c r="A6623" s="91">
        <v>151.54000333333332</v>
      </c>
      <c r="B6623" s="91"/>
    </row>
    <row r="6624" spans="1:2" x14ac:dyDescent="0.25">
      <c r="A6624" s="91">
        <v>128.1445433333333</v>
      </c>
      <c r="B6624" s="91"/>
    </row>
    <row r="6625" spans="1:2" x14ac:dyDescent="0.25">
      <c r="A6625" s="91">
        <v>112.60835333333334</v>
      </c>
      <c r="B6625" s="91"/>
    </row>
    <row r="6626" spans="1:2" x14ac:dyDescent="0.25">
      <c r="A6626" s="91">
        <v>102.22786000000002</v>
      </c>
      <c r="B6626" s="91"/>
    </row>
    <row r="6627" spans="1:2" x14ac:dyDescent="0.25">
      <c r="A6627" s="91">
        <v>94.272536666666667</v>
      </c>
      <c r="B6627" s="91"/>
    </row>
    <row r="6628" spans="1:2" x14ac:dyDescent="0.25">
      <c r="A6628" s="91">
        <v>89.14885666666666</v>
      </c>
      <c r="B6628" s="91"/>
    </row>
    <row r="6629" spans="1:2" x14ac:dyDescent="0.25">
      <c r="A6629" s="91">
        <v>92.724010000000007</v>
      </c>
      <c r="B6629" s="91"/>
    </row>
    <row r="6630" spans="1:2" x14ac:dyDescent="0.25">
      <c r="A6630" s="91">
        <v>127.87232666666665</v>
      </c>
      <c r="B6630" s="91"/>
    </row>
    <row r="6631" spans="1:2" x14ac:dyDescent="0.25">
      <c r="A6631" s="91">
        <v>165.01795666666666</v>
      </c>
      <c r="B6631" s="91"/>
    </row>
    <row r="6632" spans="1:2" x14ac:dyDescent="0.25">
      <c r="A6632" s="91">
        <v>161.49379333333334</v>
      </c>
      <c r="B6632" s="91"/>
    </row>
    <row r="6633" spans="1:2" x14ac:dyDescent="0.25">
      <c r="A6633" s="91">
        <v>156.43625</v>
      </c>
      <c r="B6633" s="91"/>
    </row>
    <row r="6634" spans="1:2" x14ac:dyDescent="0.25">
      <c r="A6634" s="91">
        <v>154.44870000000003</v>
      </c>
      <c r="B6634" s="91"/>
    </row>
    <row r="6635" spans="1:2" x14ac:dyDescent="0.25">
      <c r="A6635" s="91">
        <v>157.26038333333332</v>
      </c>
      <c r="B6635" s="91"/>
    </row>
    <row r="6636" spans="1:2" x14ac:dyDescent="0.25">
      <c r="A6636" s="91">
        <v>161.60882000000001</v>
      </c>
      <c r="B6636" s="91"/>
    </row>
    <row r="6637" spans="1:2" x14ac:dyDescent="0.25">
      <c r="A6637" s="91">
        <v>160.64967666666666</v>
      </c>
      <c r="B6637" s="91"/>
    </row>
    <row r="6638" spans="1:2" x14ac:dyDescent="0.25">
      <c r="A6638" s="91">
        <v>163.64061666666666</v>
      </c>
      <c r="B6638" s="91"/>
    </row>
    <row r="6639" spans="1:2" x14ac:dyDescent="0.25">
      <c r="A6639" s="91">
        <v>172.65170999999998</v>
      </c>
      <c r="B6639" s="91"/>
    </row>
    <row r="6640" spans="1:2" x14ac:dyDescent="0.25">
      <c r="A6640" s="91">
        <v>203.87462333333332</v>
      </c>
      <c r="B6640" s="91"/>
    </row>
    <row r="6641" spans="1:2" x14ac:dyDescent="0.25">
      <c r="A6641" s="91">
        <v>271.34850999999998</v>
      </c>
      <c r="B6641" s="91"/>
    </row>
    <row r="6642" spans="1:2" x14ac:dyDescent="0.25">
      <c r="A6642" s="91">
        <v>310.04901333333328</v>
      </c>
      <c r="B6642" s="91"/>
    </row>
    <row r="6643" spans="1:2" x14ac:dyDescent="0.25">
      <c r="A6643" s="91">
        <v>290.88440666666668</v>
      </c>
      <c r="B6643" s="91"/>
    </row>
    <row r="6644" spans="1:2" x14ac:dyDescent="0.25">
      <c r="A6644" s="91">
        <v>255.96758999999997</v>
      </c>
      <c r="B6644" s="91"/>
    </row>
    <row r="6645" spans="1:2" x14ac:dyDescent="0.25">
      <c r="A6645" s="91">
        <v>226.90845666666664</v>
      </c>
      <c r="B6645" s="91"/>
    </row>
    <row r="6646" spans="1:2" x14ac:dyDescent="0.25">
      <c r="A6646" s="91">
        <v>188.55369000000002</v>
      </c>
      <c r="B6646" s="91"/>
    </row>
    <row r="6647" spans="1:2" x14ac:dyDescent="0.25">
      <c r="A6647" s="91">
        <v>149.35300000000001</v>
      </c>
      <c r="B6647" s="91"/>
    </row>
    <row r="6648" spans="1:2" x14ac:dyDescent="0.25">
      <c r="A6648" s="91">
        <v>126.98686666666666</v>
      </c>
      <c r="B6648" s="91"/>
    </row>
    <row r="6649" spans="1:2" x14ac:dyDescent="0.25">
      <c r="A6649" s="91">
        <v>112.37414333333334</v>
      </c>
      <c r="B6649" s="91"/>
    </row>
    <row r="6650" spans="1:2" x14ac:dyDescent="0.25">
      <c r="A6650" s="91">
        <v>101.47449333333334</v>
      </c>
      <c r="B6650" s="91"/>
    </row>
    <row r="6651" spans="1:2" x14ac:dyDescent="0.25">
      <c r="A6651" s="91">
        <v>92.603863333333337</v>
      </c>
      <c r="B6651" s="91"/>
    </row>
    <row r="6652" spans="1:2" x14ac:dyDescent="0.25">
      <c r="A6652" s="91">
        <v>87.868689999999987</v>
      </c>
      <c r="B6652" s="91"/>
    </row>
    <row r="6653" spans="1:2" x14ac:dyDescent="0.25">
      <c r="A6653" s="91">
        <v>92.201176666666669</v>
      </c>
      <c r="B6653" s="91"/>
    </row>
    <row r="6654" spans="1:2" x14ac:dyDescent="0.25">
      <c r="A6654" s="91">
        <v>127.93462</v>
      </c>
      <c r="B6654" s="91"/>
    </row>
    <row r="6655" spans="1:2" x14ac:dyDescent="0.25">
      <c r="A6655" s="91">
        <v>165.38543333333334</v>
      </c>
      <c r="B6655" s="91"/>
    </row>
    <row r="6656" spans="1:2" x14ac:dyDescent="0.25">
      <c r="A6656" s="91">
        <v>160.70316666666668</v>
      </c>
      <c r="B6656" s="91"/>
    </row>
    <row r="6657" spans="1:2" x14ac:dyDescent="0.25">
      <c r="A6657" s="91">
        <v>156.97990999999999</v>
      </c>
      <c r="B6657" s="91"/>
    </row>
    <row r="6658" spans="1:2" x14ac:dyDescent="0.25">
      <c r="A6658" s="91">
        <v>155.03108333333333</v>
      </c>
      <c r="B6658" s="91"/>
    </row>
    <row r="6659" spans="1:2" x14ac:dyDescent="0.25">
      <c r="A6659" s="91">
        <v>156.71287333333333</v>
      </c>
      <c r="B6659" s="91"/>
    </row>
    <row r="6660" spans="1:2" x14ac:dyDescent="0.25">
      <c r="A6660" s="91">
        <v>160.48424666666665</v>
      </c>
      <c r="B6660" s="91"/>
    </row>
    <row r="6661" spans="1:2" x14ac:dyDescent="0.25">
      <c r="A6661" s="91">
        <v>160.12283666666667</v>
      </c>
      <c r="B6661" s="91"/>
    </row>
    <row r="6662" spans="1:2" x14ac:dyDescent="0.25">
      <c r="A6662" s="91">
        <v>162.55414333333334</v>
      </c>
      <c r="B6662" s="91"/>
    </row>
    <row r="6663" spans="1:2" x14ac:dyDescent="0.25">
      <c r="A6663" s="91">
        <v>168.83895666666666</v>
      </c>
      <c r="B6663" s="91"/>
    </row>
    <row r="6664" spans="1:2" x14ac:dyDescent="0.25">
      <c r="A6664" s="91">
        <v>194.78941666666668</v>
      </c>
      <c r="B6664" s="91"/>
    </row>
    <row r="6665" spans="1:2" x14ac:dyDescent="0.25">
      <c r="A6665" s="91">
        <v>262.04045333333335</v>
      </c>
      <c r="B6665" s="91"/>
    </row>
    <row r="6666" spans="1:2" x14ac:dyDescent="0.25">
      <c r="A6666" s="91">
        <v>294.57780666666673</v>
      </c>
      <c r="B6666" s="91"/>
    </row>
    <row r="6667" spans="1:2" x14ac:dyDescent="0.25">
      <c r="A6667" s="91">
        <v>282.07274999999998</v>
      </c>
      <c r="B6667" s="91"/>
    </row>
    <row r="6668" spans="1:2" x14ac:dyDescent="0.25">
      <c r="A6668" s="91">
        <v>249.8059366666667</v>
      </c>
      <c r="B6668" s="91"/>
    </row>
    <row r="6669" spans="1:2" x14ac:dyDescent="0.25">
      <c r="A6669" s="91">
        <v>221.81936000000002</v>
      </c>
      <c r="B6669" s="91"/>
    </row>
    <row r="6670" spans="1:2" x14ac:dyDescent="0.25">
      <c r="A6670" s="91">
        <v>184.07483999999999</v>
      </c>
      <c r="B6670" s="91"/>
    </row>
    <row r="6671" spans="1:2" x14ac:dyDescent="0.25">
      <c r="A6671" s="91">
        <v>146.33867333333333</v>
      </c>
      <c r="B6671" s="91"/>
    </row>
    <row r="6672" spans="1:2" x14ac:dyDescent="0.25">
      <c r="A6672" s="91">
        <v>119.8809</v>
      </c>
      <c r="B6672" s="91"/>
    </row>
    <row r="6673" spans="1:2" x14ac:dyDescent="0.25">
      <c r="A6673" s="91">
        <v>105.33150000000001</v>
      </c>
      <c r="B6673" s="91"/>
    </row>
    <row r="6674" spans="1:2" x14ac:dyDescent="0.25">
      <c r="A6674" s="91">
        <v>100.82420333333333</v>
      </c>
      <c r="B6674" s="91"/>
    </row>
    <row r="6675" spans="1:2" x14ac:dyDescent="0.25">
      <c r="A6675" s="91">
        <v>97.468223333333327</v>
      </c>
      <c r="B6675" s="91"/>
    </row>
    <row r="6676" spans="1:2" x14ac:dyDescent="0.25">
      <c r="A6676" s="91">
        <v>92.838290000000001</v>
      </c>
      <c r="B6676" s="91"/>
    </row>
    <row r="6677" spans="1:2" x14ac:dyDescent="0.25">
      <c r="A6677" s="91">
        <v>95.005749999999992</v>
      </c>
      <c r="B6677" s="91"/>
    </row>
    <row r="6678" spans="1:2" x14ac:dyDescent="0.25">
      <c r="A6678" s="91">
        <v>127.19293999999999</v>
      </c>
      <c r="B6678" s="91"/>
    </row>
    <row r="6679" spans="1:2" x14ac:dyDescent="0.25">
      <c r="A6679" s="91">
        <v>164.22579333333331</v>
      </c>
      <c r="B6679" s="91"/>
    </row>
    <row r="6680" spans="1:2" x14ac:dyDescent="0.25">
      <c r="A6680" s="91">
        <v>166.78899333333334</v>
      </c>
      <c r="B6680" s="91"/>
    </row>
    <row r="6681" spans="1:2" x14ac:dyDescent="0.25">
      <c r="A6681" s="91">
        <v>167.15940000000001</v>
      </c>
      <c r="B6681" s="91"/>
    </row>
    <row r="6682" spans="1:2" x14ac:dyDescent="0.25">
      <c r="A6682" s="91">
        <v>168.53778666666665</v>
      </c>
      <c r="B6682" s="91"/>
    </row>
    <row r="6683" spans="1:2" x14ac:dyDescent="0.25">
      <c r="A6683" s="91">
        <v>172.56430666666665</v>
      </c>
      <c r="B6683" s="91"/>
    </row>
    <row r="6684" spans="1:2" x14ac:dyDescent="0.25">
      <c r="A6684" s="91">
        <v>177.36350000000002</v>
      </c>
      <c r="B6684" s="91"/>
    </row>
    <row r="6685" spans="1:2" x14ac:dyDescent="0.25">
      <c r="A6685" s="91">
        <v>176.32637333333332</v>
      </c>
      <c r="B6685" s="91"/>
    </row>
    <row r="6686" spans="1:2" x14ac:dyDescent="0.25">
      <c r="A6686" s="91">
        <v>178.30181333333331</v>
      </c>
      <c r="B6686" s="91"/>
    </row>
    <row r="6687" spans="1:2" x14ac:dyDescent="0.25">
      <c r="A6687" s="91">
        <v>185.62383333333335</v>
      </c>
      <c r="B6687" s="91"/>
    </row>
    <row r="6688" spans="1:2" x14ac:dyDescent="0.25">
      <c r="A6688" s="91">
        <v>209.16970333333333</v>
      </c>
      <c r="B6688" s="91"/>
    </row>
    <row r="6689" spans="1:2" x14ac:dyDescent="0.25">
      <c r="A6689" s="91">
        <v>261.49681333333331</v>
      </c>
      <c r="B6689" s="91"/>
    </row>
    <row r="6690" spans="1:2" x14ac:dyDescent="0.25">
      <c r="A6690" s="91">
        <v>283.63305666666662</v>
      </c>
      <c r="B6690" s="91"/>
    </row>
    <row r="6691" spans="1:2" x14ac:dyDescent="0.25">
      <c r="A6691" s="91">
        <v>265.81711333333334</v>
      </c>
      <c r="B6691" s="91"/>
    </row>
    <row r="6692" spans="1:2" x14ac:dyDescent="0.25">
      <c r="A6692" s="91">
        <v>231.45471333333333</v>
      </c>
      <c r="B6692" s="91"/>
    </row>
    <row r="6693" spans="1:2" x14ac:dyDescent="0.25">
      <c r="A6693" s="91">
        <v>208.17112333333336</v>
      </c>
      <c r="B6693" s="91"/>
    </row>
    <row r="6694" spans="1:2" x14ac:dyDescent="0.25">
      <c r="A6694" s="91">
        <v>183.56403333333333</v>
      </c>
      <c r="B6694" s="91"/>
    </row>
    <row r="6695" spans="1:2" x14ac:dyDescent="0.25">
      <c r="A6695" s="91">
        <v>156.98147666666668</v>
      </c>
      <c r="B6695" s="91"/>
    </row>
    <row r="6696" spans="1:2" x14ac:dyDescent="0.25">
      <c r="A6696" s="91">
        <v>140.11192333333332</v>
      </c>
      <c r="B6696" s="91"/>
    </row>
    <row r="6697" spans="1:2" x14ac:dyDescent="0.25">
      <c r="A6697" s="91">
        <v>123.93618333333333</v>
      </c>
      <c r="B6697" s="91"/>
    </row>
    <row r="6698" spans="1:2" x14ac:dyDescent="0.25">
      <c r="A6698" s="91">
        <v>109.02822666666667</v>
      </c>
      <c r="B6698" s="91"/>
    </row>
    <row r="6699" spans="1:2" x14ac:dyDescent="0.25">
      <c r="A6699" s="91">
        <v>97.090243333333333</v>
      </c>
      <c r="B6699" s="91"/>
    </row>
    <row r="6700" spans="1:2" x14ac:dyDescent="0.25">
      <c r="A6700" s="91">
        <v>90.105476666666675</v>
      </c>
      <c r="B6700" s="91"/>
    </row>
    <row r="6701" spans="1:2" x14ac:dyDescent="0.25">
      <c r="A6701" s="91">
        <v>88.311859999999996</v>
      </c>
      <c r="B6701" s="91"/>
    </row>
    <row r="6702" spans="1:2" x14ac:dyDescent="0.25">
      <c r="A6702" s="91">
        <v>96.540966666666662</v>
      </c>
      <c r="B6702" s="91"/>
    </row>
    <row r="6703" spans="1:2" x14ac:dyDescent="0.25">
      <c r="A6703" s="91">
        <v>128.93125000000001</v>
      </c>
      <c r="B6703" s="91"/>
    </row>
    <row r="6704" spans="1:2" x14ac:dyDescent="0.25">
      <c r="A6704" s="91">
        <v>175.27807333333331</v>
      </c>
      <c r="B6704" s="91"/>
    </row>
    <row r="6705" spans="1:2" x14ac:dyDescent="0.25">
      <c r="A6705" s="91">
        <v>204.68506333333335</v>
      </c>
      <c r="B6705" s="91"/>
    </row>
    <row r="6706" spans="1:2" x14ac:dyDescent="0.25">
      <c r="A6706" s="91">
        <v>216.12970666666666</v>
      </c>
      <c r="B6706" s="91"/>
    </row>
    <row r="6707" spans="1:2" x14ac:dyDescent="0.25">
      <c r="A6707" s="91">
        <v>220.3698333333333</v>
      </c>
      <c r="B6707" s="91"/>
    </row>
    <row r="6708" spans="1:2" x14ac:dyDescent="0.25">
      <c r="A6708" s="91">
        <v>221.27604333333329</v>
      </c>
      <c r="B6708" s="91"/>
    </row>
    <row r="6709" spans="1:2" x14ac:dyDescent="0.25">
      <c r="A6709" s="91">
        <v>219.15083666666669</v>
      </c>
      <c r="B6709" s="91"/>
    </row>
    <row r="6710" spans="1:2" x14ac:dyDescent="0.25">
      <c r="A6710" s="91">
        <v>217.47040666666666</v>
      </c>
      <c r="B6710" s="91"/>
    </row>
    <row r="6711" spans="1:2" x14ac:dyDescent="0.25">
      <c r="A6711" s="91">
        <v>215.52859666666663</v>
      </c>
      <c r="B6711" s="91"/>
    </row>
    <row r="6712" spans="1:2" x14ac:dyDescent="0.25">
      <c r="A6712" s="91">
        <v>224.89065666666667</v>
      </c>
      <c r="B6712" s="91"/>
    </row>
    <row r="6713" spans="1:2" x14ac:dyDescent="0.25">
      <c r="A6713" s="91">
        <v>265.36202000000003</v>
      </c>
      <c r="B6713" s="91"/>
    </row>
    <row r="6714" spans="1:2" x14ac:dyDescent="0.25">
      <c r="A6714" s="91">
        <v>292.75508333333329</v>
      </c>
      <c r="B6714" s="91"/>
    </row>
    <row r="6715" spans="1:2" x14ac:dyDescent="0.25">
      <c r="A6715" s="91">
        <v>270.8925733333333</v>
      </c>
      <c r="B6715" s="91"/>
    </row>
    <row r="6716" spans="1:2" x14ac:dyDescent="0.25">
      <c r="A6716" s="91">
        <v>233.44265666666666</v>
      </c>
      <c r="B6716" s="91"/>
    </row>
    <row r="6717" spans="1:2" x14ac:dyDescent="0.25">
      <c r="A6717" s="91">
        <v>208.37975000000003</v>
      </c>
      <c r="B6717" s="91"/>
    </row>
    <row r="6718" spans="1:2" x14ac:dyDescent="0.25">
      <c r="A6718" s="91">
        <v>184.35748666666666</v>
      </c>
      <c r="B6718" s="91"/>
    </row>
    <row r="6719" spans="1:2" x14ac:dyDescent="0.25">
      <c r="A6719" s="91">
        <v>159.05928999999998</v>
      </c>
      <c r="B6719" s="91"/>
    </row>
    <row r="6720" spans="1:2" x14ac:dyDescent="0.25">
      <c r="A6720" s="91">
        <v>139.27800000000002</v>
      </c>
      <c r="B6720" s="91"/>
    </row>
    <row r="6721" spans="1:2" x14ac:dyDescent="0.25">
      <c r="A6721" s="91">
        <v>120.12553</v>
      </c>
      <c r="B6721" s="91"/>
    </row>
    <row r="6722" spans="1:2" x14ac:dyDescent="0.25">
      <c r="A6722" s="91">
        <v>105.37681333333333</v>
      </c>
      <c r="B6722" s="91"/>
    </row>
    <row r="6723" spans="1:2" x14ac:dyDescent="0.25">
      <c r="A6723" s="91">
        <v>95.148886666666669</v>
      </c>
      <c r="B6723" s="91"/>
    </row>
    <row r="6724" spans="1:2" x14ac:dyDescent="0.25">
      <c r="A6724" s="91">
        <v>88.729473333333345</v>
      </c>
      <c r="B6724" s="91"/>
    </row>
    <row r="6725" spans="1:2" x14ac:dyDescent="0.25">
      <c r="A6725" s="91">
        <v>87.332350000000005</v>
      </c>
      <c r="B6725" s="91"/>
    </row>
    <row r="6726" spans="1:2" x14ac:dyDescent="0.25">
      <c r="A6726" s="91">
        <v>93.881069999999994</v>
      </c>
      <c r="B6726" s="91"/>
    </row>
    <row r="6727" spans="1:2" x14ac:dyDescent="0.25">
      <c r="A6727" s="91">
        <v>122.67906666666669</v>
      </c>
      <c r="B6727" s="91"/>
    </row>
    <row r="6728" spans="1:2" x14ac:dyDescent="0.25">
      <c r="A6728" s="91">
        <v>168.84750000000003</v>
      </c>
      <c r="B6728" s="91"/>
    </row>
    <row r="6729" spans="1:2" x14ac:dyDescent="0.25">
      <c r="A6729" s="91">
        <v>201.41575</v>
      </c>
      <c r="B6729" s="91"/>
    </row>
    <row r="6730" spans="1:2" x14ac:dyDescent="0.25">
      <c r="A6730" s="91">
        <v>215.62658000000005</v>
      </c>
      <c r="B6730" s="91"/>
    </row>
    <row r="6731" spans="1:2" x14ac:dyDescent="0.25">
      <c r="A6731" s="91">
        <v>220.22257000000002</v>
      </c>
      <c r="B6731" s="91"/>
    </row>
    <row r="6732" spans="1:2" x14ac:dyDescent="0.25">
      <c r="A6732" s="91">
        <v>223.41518000000002</v>
      </c>
      <c r="B6732" s="91"/>
    </row>
    <row r="6733" spans="1:2" x14ac:dyDescent="0.25">
      <c r="A6733" s="91">
        <v>224.16730000000001</v>
      </c>
      <c r="B6733" s="91"/>
    </row>
    <row r="6734" spans="1:2" x14ac:dyDescent="0.25">
      <c r="A6734" s="91">
        <v>221.04911666666669</v>
      </c>
      <c r="B6734" s="91"/>
    </row>
    <row r="6735" spans="1:2" x14ac:dyDescent="0.25">
      <c r="A6735" s="91">
        <v>223.16546333333332</v>
      </c>
      <c r="B6735" s="91"/>
    </row>
    <row r="6736" spans="1:2" x14ac:dyDescent="0.25">
      <c r="A6736" s="91">
        <v>245.21691333333328</v>
      </c>
      <c r="B6736" s="91"/>
    </row>
    <row r="6737" spans="1:2" x14ac:dyDescent="0.25">
      <c r="A6737" s="91">
        <v>308.42943333333335</v>
      </c>
      <c r="B6737" s="91"/>
    </row>
    <row r="6738" spans="1:2" x14ac:dyDescent="0.25">
      <c r="A6738" s="91">
        <v>339.86768333333328</v>
      </c>
      <c r="B6738" s="91"/>
    </row>
    <row r="6739" spans="1:2" x14ac:dyDescent="0.25">
      <c r="A6739" s="91">
        <v>315.49505333333337</v>
      </c>
      <c r="B6739" s="91"/>
    </row>
    <row r="6740" spans="1:2" x14ac:dyDescent="0.25">
      <c r="A6740" s="91">
        <v>270.40744333333333</v>
      </c>
      <c r="B6740" s="91"/>
    </row>
    <row r="6741" spans="1:2" x14ac:dyDescent="0.25">
      <c r="A6741" s="91">
        <v>235.38240333333334</v>
      </c>
      <c r="B6741" s="91"/>
    </row>
    <row r="6742" spans="1:2" x14ac:dyDescent="0.25">
      <c r="A6742" s="91">
        <v>192.23530999999997</v>
      </c>
      <c r="B6742" s="91"/>
    </row>
    <row r="6743" spans="1:2" x14ac:dyDescent="0.25">
      <c r="A6743" s="91">
        <v>151.07922666666667</v>
      </c>
      <c r="B6743" s="91"/>
    </row>
    <row r="6744" spans="1:2" x14ac:dyDescent="0.25">
      <c r="A6744" s="91">
        <v>125.44665666666668</v>
      </c>
      <c r="B6744" s="91"/>
    </row>
    <row r="6745" spans="1:2" x14ac:dyDescent="0.25">
      <c r="A6745" s="91">
        <v>110.06440333333333</v>
      </c>
      <c r="B6745" s="91"/>
    </row>
    <row r="6746" spans="1:2" x14ac:dyDescent="0.25">
      <c r="A6746" s="91">
        <v>102.07238333333333</v>
      </c>
      <c r="B6746" s="91"/>
    </row>
    <row r="6747" spans="1:2" x14ac:dyDescent="0.25">
      <c r="A6747" s="91">
        <v>97.51000333333333</v>
      </c>
      <c r="B6747" s="91"/>
    </row>
    <row r="6748" spans="1:2" x14ac:dyDescent="0.25">
      <c r="A6748" s="91">
        <v>92.934839999999994</v>
      </c>
      <c r="B6748" s="91"/>
    </row>
    <row r="6749" spans="1:2" x14ac:dyDescent="0.25">
      <c r="A6749" s="91">
        <v>95.117059999999981</v>
      </c>
      <c r="B6749" s="91"/>
    </row>
    <row r="6750" spans="1:2" x14ac:dyDescent="0.25">
      <c r="A6750" s="91">
        <v>128.72670666666667</v>
      </c>
      <c r="B6750" s="91"/>
    </row>
    <row r="6751" spans="1:2" x14ac:dyDescent="0.25">
      <c r="A6751" s="91">
        <v>166.24014333333335</v>
      </c>
      <c r="B6751" s="91"/>
    </row>
    <row r="6752" spans="1:2" x14ac:dyDescent="0.25">
      <c r="A6752" s="91">
        <v>163.16163333333333</v>
      </c>
      <c r="B6752" s="91"/>
    </row>
    <row r="6753" spans="1:2" x14ac:dyDescent="0.25">
      <c r="A6753" s="91">
        <v>159.66539666666665</v>
      </c>
      <c r="B6753" s="91"/>
    </row>
    <row r="6754" spans="1:2" x14ac:dyDescent="0.25">
      <c r="A6754" s="91">
        <v>157.59174333333331</v>
      </c>
      <c r="B6754" s="91"/>
    </row>
    <row r="6755" spans="1:2" x14ac:dyDescent="0.25">
      <c r="A6755" s="91">
        <v>159.11828333333335</v>
      </c>
      <c r="B6755" s="91"/>
    </row>
    <row r="6756" spans="1:2" x14ac:dyDescent="0.25">
      <c r="A6756" s="91">
        <v>164.70202333333336</v>
      </c>
      <c r="B6756" s="91"/>
    </row>
    <row r="6757" spans="1:2" x14ac:dyDescent="0.25">
      <c r="A6757" s="91">
        <v>163.64590999999999</v>
      </c>
      <c r="B6757" s="91"/>
    </row>
    <row r="6758" spans="1:2" x14ac:dyDescent="0.25">
      <c r="A6758" s="91">
        <v>166.74274999999997</v>
      </c>
      <c r="B6758" s="91"/>
    </row>
    <row r="6759" spans="1:2" x14ac:dyDescent="0.25">
      <c r="A6759" s="91">
        <v>176.84231333333332</v>
      </c>
      <c r="B6759" s="91"/>
    </row>
    <row r="6760" spans="1:2" x14ac:dyDescent="0.25">
      <c r="A6760" s="91">
        <v>211.07399000000001</v>
      </c>
      <c r="B6760" s="91"/>
    </row>
    <row r="6761" spans="1:2" x14ac:dyDescent="0.25">
      <c r="A6761" s="91">
        <v>295.06195666666667</v>
      </c>
      <c r="B6761" s="91"/>
    </row>
    <row r="6762" spans="1:2" x14ac:dyDescent="0.25">
      <c r="A6762" s="91">
        <v>334.33236999999997</v>
      </c>
      <c r="B6762" s="91"/>
    </row>
    <row r="6763" spans="1:2" x14ac:dyDescent="0.25">
      <c r="A6763" s="91">
        <v>307.36136333333337</v>
      </c>
      <c r="B6763" s="91"/>
    </row>
    <row r="6764" spans="1:2" x14ac:dyDescent="0.25">
      <c r="A6764" s="91">
        <v>266.57866000000001</v>
      </c>
      <c r="B6764" s="91"/>
    </row>
    <row r="6765" spans="1:2" x14ac:dyDescent="0.25">
      <c r="A6765" s="91">
        <v>231.87072999999998</v>
      </c>
      <c r="B6765" s="91"/>
    </row>
    <row r="6766" spans="1:2" x14ac:dyDescent="0.25">
      <c r="A6766" s="91">
        <v>190.09288333333333</v>
      </c>
      <c r="B6766" s="91"/>
    </row>
    <row r="6767" spans="1:2" x14ac:dyDescent="0.25">
      <c r="A6767" s="91">
        <v>149.00272000000001</v>
      </c>
      <c r="B6767" s="91"/>
    </row>
    <row r="6768" spans="1:2" x14ac:dyDescent="0.25">
      <c r="A6768" s="91">
        <v>123.98324000000001</v>
      </c>
      <c r="B6768" s="91"/>
    </row>
    <row r="6769" spans="1:2" x14ac:dyDescent="0.25">
      <c r="A6769" s="91">
        <v>109.40850666666668</v>
      </c>
      <c r="B6769" s="91"/>
    </row>
    <row r="6770" spans="1:2" x14ac:dyDescent="0.25">
      <c r="A6770" s="91">
        <v>100.73284333333332</v>
      </c>
      <c r="B6770" s="91"/>
    </row>
    <row r="6771" spans="1:2" x14ac:dyDescent="0.25">
      <c r="A6771" s="91">
        <v>94.258009999999999</v>
      </c>
      <c r="B6771" s="91"/>
    </row>
    <row r="6772" spans="1:2" x14ac:dyDescent="0.25">
      <c r="A6772" s="91">
        <v>89.762286666666668</v>
      </c>
      <c r="B6772" s="91"/>
    </row>
    <row r="6773" spans="1:2" x14ac:dyDescent="0.25">
      <c r="A6773" s="91">
        <v>94.110916666666668</v>
      </c>
      <c r="B6773" s="91"/>
    </row>
    <row r="6774" spans="1:2" x14ac:dyDescent="0.25">
      <c r="A6774" s="91">
        <v>129.75519333333332</v>
      </c>
      <c r="B6774" s="91"/>
    </row>
    <row r="6775" spans="1:2" x14ac:dyDescent="0.25">
      <c r="A6775" s="91">
        <v>167.83129666666667</v>
      </c>
      <c r="B6775" s="91"/>
    </row>
    <row r="6776" spans="1:2" x14ac:dyDescent="0.25">
      <c r="A6776" s="91">
        <v>161.95836666666665</v>
      </c>
      <c r="B6776" s="91"/>
    </row>
    <row r="6777" spans="1:2" x14ac:dyDescent="0.25">
      <c r="A6777" s="91">
        <v>156.66463000000002</v>
      </c>
      <c r="B6777" s="91"/>
    </row>
    <row r="6778" spans="1:2" x14ac:dyDescent="0.25">
      <c r="A6778" s="91">
        <v>153.68760333333336</v>
      </c>
      <c r="B6778" s="91"/>
    </row>
    <row r="6779" spans="1:2" x14ac:dyDescent="0.25">
      <c r="A6779" s="91">
        <v>155.97559333333334</v>
      </c>
      <c r="B6779" s="91"/>
    </row>
    <row r="6780" spans="1:2" x14ac:dyDescent="0.25">
      <c r="A6780" s="91">
        <v>160.46511666666669</v>
      </c>
      <c r="B6780" s="91"/>
    </row>
    <row r="6781" spans="1:2" x14ac:dyDescent="0.25">
      <c r="A6781" s="91">
        <v>159.29489333333333</v>
      </c>
      <c r="B6781" s="91"/>
    </row>
    <row r="6782" spans="1:2" x14ac:dyDescent="0.25">
      <c r="A6782" s="91">
        <v>164.33573333333334</v>
      </c>
      <c r="B6782" s="91"/>
    </row>
    <row r="6783" spans="1:2" x14ac:dyDescent="0.25">
      <c r="A6783" s="91">
        <v>174.69549333333333</v>
      </c>
      <c r="B6783" s="91"/>
    </row>
    <row r="6784" spans="1:2" x14ac:dyDescent="0.25">
      <c r="A6784" s="91">
        <v>213.25625000000002</v>
      </c>
      <c r="B6784" s="91"/>
    </row>
    <row r="6785" spans="1:2" x14ac:dyDescent="0.25">
      <c r="A6785" s="91">
        <v>297.26222666666666</v>
      </c>
      <c r="B6785" s="91"/>
    </row>
    <row r="6786" spans="1:2" x14ac:dyDescent="0.25">
      <c r="A6786" s="91">
        <v>330.16963666666663</v>
      </c>
      <c r="B6786" s="91"/>
    </row>
    <row r="6787" spans="1:2" x14ac:dyDescent="0.25">
      <c r="A6787" s="91">
        <v>297.68474666666668</v>
      </c>
      <c r="B6787" s="91"/>
    </row>
    <row r="6788" spans="1:2" x14ac:dyDescent="0.25">
      <c r="A6788" s="91">
        <v>261.10361999999998</v>
      </c>
      <c r="B6788" s="91"/>
    </row>
    <row r="6789" spans="1:2" x14ac:dyDescent="0.25">
      <c r="A6789" s="91">
        <v>231.85298333333333</v>
      </c>
      <c r="B6789" s="91"/>
    </row>
    <row r="6790" spans="1:2" x14ac:dyDescent="0.25">
      <c r="A6790" s="91">
        <v>191.45981333333336</v>
      </c>
      <c r="B6790" s="91"/>
    </row>
    <row r="6791" spans="1:2" x14ac:dyDescent="0.25">
      <c r="A6791" s="91">
        <v>151.58842999999999</v>
      </c>
      <c r="B6791" s="91"/>
    </row>
    <row r="6792" spans="1:2" x14ac:dyDescent="0.25">
      <c r="A6792" s="91">
        <v>129.31834333333333</v>
      </c>
      <c r="B6792" s="91"/>
    </row>
    <row r="6793" spans="1:2" x14ac:dyDescent="0.25">
      <c r="A6793" s="91">
        <v>114.83737666666667</v>
      </c>
      <c r="B6793" s="91"/>
    </row>
    <row r="6794" spans="1:2" x14ac:dyDescent="0.25">
      <c r="A6794" s="91">
        <v>107.69054</v>
      </c>
      <c r="B6794" s="91"/>
    </row>
    <row r="6795" spans="1:2" x14ac:dyDescent="0.25">
      <c r="A6795" s="91">
        <v>100.60944333333333</v>
      </c>
      <c r="B6795" s="91"/>
    </row>
    <row r="6796" spans="1:2" x14ac:dyDescent="0.25">
      <c r="A6796" s="91">
        <v>94.728583333333333</v>
      </c>
      <c r="B6796" s="91"/>
    </row>
    <row r="6797" spans="1:2" x14ac:dyDescent="0.25">
      <c r="A6797" s="91">
        <v>96.536316666666664</v>
      </c>
      <c r="B6797" s="91"/>
    </row>
    <row r="6798" spans="1:2" x14ac:dyDescent="0.25">
      <c r="A6798" s="91">
        <v>131.00916333333333</v>
      </c>
      <c r="B6798" s="91"/>
    </row>
    <row r="6799" spans="1:2" x14ac:dyDescent="0.25">
      <c r="A6799" s="91">
        <v>168.74549666666664</v>
      </c>
      <c r="B6799" s="91"/>
    </row>
    <row r="6800" spans="1:2" x14ac:dyDescent="0.25">
      <c r="A6800" s="91">
        <v>164.40697</v>
      </c>
      <c r="B6800" s="91"/>
    </row>
    <row r="6801" spans="1:2" x14ac:dyDescent="0.25">
      <c r="A6801" s="91">
        <v>160.46160333333336</v>
      </c>
      <c r="B6801" s="91"/>
    </row>
    <row r="6802" spans="1:2" x14ac:dyDescent="0.25">
      <c r="A6802" s="91">
        <v>160.62281000000002</v>
      </c>
      <c r="B6802" s="91"/>
    </row>
    <row r="6803" spans="1:2" x14ac:dyDescent="0.25">
      <c r="A6803" s="91">
        <v>162.0487766666667</v>
      </c>
      <c r="B6803" s="91"/>
    </row>
    <row r="6804" spans="1:2" x14ac:dyDescent="0.25">
      <c r="A6804" s="91">
        <v>169.57567000000003</v>
      </c>
      <c r="B6804" s="91"/>
    </row>
    <row r="6805" spans="1:2" x14ac:dyDescent="0.25">
      <c r="A6805" s="91">
        <v>169.54531666666668</v>
      </c>
      <c r="B6805" s="91"/>
    </row>
    <row r="6806" spans="1:2" x14ac:dyDescent="0.25">
      <c r="A6806" s="91">
        <v>172.18233333333333</v>
      </c>
      <c r="B6806" s="91"/>
    </row>
    <row r="6807" spans="1:2" x14ac:dyDescent="0.25">
      <c r="A6807" s="91">
        <v>183.64348333333334</v>
      </c>
      <c r="B6807" s="91"/>
    </row>
    <row r="6808" spans="1:2" x14ac:dyDescent="0.25">
      <c r="A6808" s="91">
        <v>212.31908999999999</v>
      </c>
      <c r="B6808" s="91"/>
    </row>
    <row r="6809" spans="1:2" x14ac:dyDescent="0.25">
      <c r="A6809" s="91">
        <v>283.99252333333334</v>
      </c>
      <c r="B6809" s="91"/>
    </row>
    <row r="6810" spans="1:2" x14ac:dyDescent="0.25">
      <c r="A6810" s="91">
        <v>324.95838666666668</v>
      </c>
      <c r="B6810" s="91"/>
    </row>
    <row r="6811" spans="1:2" x14ac:dyDescent="0.25">
      <c r="A6811" s="91">
        <v>295.92977000000002</v>
      </c>
      <c r="B6811" s="91"/>
    </row>
    <row r="6812" spans="1:2" x14ac:dyDescent="0.25">
      <c r="A6812" s="91">
        <v>258.35153000000003</v>
      </c>
      <c r="B6812" s="91"/>
    </row>
    <row r="6813" spans="1:2" x14ac:dyDescent="0.25">
      <c r="A6813" s="91">
        <v>229.44180333333333</v>
      </c>
      <c r="B6813" s="91"/>
    </row>
    <row r="6814" spans="1:2" x14ac:dyDescent="0.25">
      <c r="A6814" s="91">
        <v>190.00623666666667</v>
      </c>
      <c r="B6814" s="91"/>
    </row>
    <row r="6815" spans="1:2" x14ac:dyDescent="0.25">
      <c r="A6815" s="91">
        <v>151.03821000000002</v>
      </c>
      <c r="B6815" s="91"/>
    </row>
    <row r="6816" spans="1:2" x14ac:dyDescent="0.25">
      <c r="A6816" s="91">
        <v>128.20003666666665</v>
      </c>
      <c r="B6816" s="91"/>
    </row>
    <row r="6817" spans="1:2" x14ac:dyDescent="0.25">
      <c r="A6817" s="91">
        <v>114.40367666666667</v>
      </c>
      <c r="B6817" s="91"/>
    </row>
    <row r="6818" spans="1:2" x14ac:dyDescent="0.25">
      <c r="A6818" s="91">
        <v>105.20629</v>
      </c>
      <c r="B6818" s="91"/>
    </row>
    <row r="6819" spans="1:2" x14ac:dyDescent="0.25">
      <c r="A6819" s="91">
        <v>97.443426666666653</v>
      </c>
      <c r="B6819" s="91"/>
    </row>
    <row r="6820" spans="1:2" x14ac:dyDescent="0.25">
      <c r="A6820" s="91">
        <v>91.725083333333345</v>
      </c>
      <c r="B6820" s="91"/>
    </row>
    <row r="6821" spans="1:2" x14ac:dyDescent="0.25">
      <c r="A6821" s="91">
        <v>95.40973666666666</v>
      </c>
      <c r="B6821" s="91"/>
    </row>
    <row r="6822" spans="1:2" x14ac:dyDescent="0.25">
      <c r="A6822" s="91">
        <v>130.47361000000001</v>
      </c>
      <c r="B6822" s="91"/>
    </row>
    <row r="6823" spans="1:2" x14ac:dyDescent="0.25">
      <c r="A6823" s="91">
        <v>168.91674333333333</v>
      </c>
      <c r="B6823" s="91"/>
    </row>
    <row r="6824" spans="1:2" x14ac:dyDescent="0.25">
      <c r="A6824" s="91">
        <v>166.39408666666665</v>
      </c>
      <c r="B6824" s="91"/>
    </row>
    <row r="6825" spans="1:2" x14ac:dyDescent="0.25">
      <c r="A6825" s="91">
        <v>161.59092666666666</v>
      </c>
      <c r="B6825" s="91"/>
    </row>
    <row r="6826" spans="1:2" x14ac:dyDescent="0.25">
      <c r="A6826" s="91">
        <v>158.53966000000003</v>
      </c>
      <c r="B6826" s="91"/>
    </row>
    <row r="6827" spans="1:2" x14ac:dyDescent="0.25">
      <c r="A6827" s="91">
        <v>160.67413333333332</v>
      </c>
      <c r="B6827" s="91"/>
    </row>
    <row r="6828" spans="1:2" x14ac:dyDescent="0.25">
      <c r="A6828" s="91">
        <v>164.36020666666667</v>
      </c>
      <c r="B6828" s="91"/>
    </row>
    <row r="6829" spans="1:2" x14ac:dyDescent="0.25">
      <c r="A6829" s="91">
        <v>163.72769</v>
      </c>
      <c r="B6829" s="91"/>
    </row>
    <row r="6830" spans="1:2" x14ac:dyDescent="0.25">
      <c r="A6830" s="91">
        <v>165.39211</v>
      </c>
      <c r="B6830" s="91"/>
    </row>
    <row r="6831" spans="1:2" x14ac:dyDescent="0.25">
      <c r="A6831" s="91">
        <v>171.78408333333334</v>
      </c>
      <c r="B6831" s="91"/>
    </row>
    <row r="6832" spans="1:2" x14ac:dyDescent="0.25">
      <c r="A6832" s="91">
        <v>198.86106666666666</v>
      </c>
      <c r="B6832" s="91"/>
    </row>
    <row r="6833" spans="1:2" x14ac:dyDescent="0.25">
      <c r="A6833" s="91">
        <v>265.93655000000001</v>
      </c>
      <c r="B6833" s="91"/>
    </row>
    <row r="6834" spans="1:2" x14ac:dyDescent="0.25">
      <c r="A6834" s="91">
        <v>302.94299333333333</v>
      </c>
      <c r="B6834" s="91"/>
    </row>
    <row r="6835" spans="1:2" x14ac:dyDescent="0.25">
      <c r="A6835" s="91">
        <v>284.67705666666666</v>
      </c>
      <c r="B6835" s="91"/>
    </row>
    <row r="6836" spans="1:2" x14ac:dyDescent="0.25">
      <c r="A6836" s="91">
        <v>252.81880000000001</v>
      </c>
      <c r="B6836" s="91"/>
    </row>
    <row r="6837" spans="1:2" x14ac:dyDescent="0.25">
      <c r="A6837" s="91">
        <v>224.66621999999998</v>
      </c>
      <c r="B6837" s="91"/>
    </row>
    <row r="6838" spans="1:2" x14ac:dyDescent="0.25">
      <c r="A6838" s="91">
        <v>188.17866666666669</v>
      </c>
      <c r="B6838" s="91"/>
    </row>
    <row r="6839" spans="1:2" x14ac:dyDescent="0.25">
      <c r="A6839" s="91">
        <v>150.1961</v>
      </c>
      <c r="B6839" s="91"/>
    </row>
    <row r="6840" spans="1:2" x14ac:dyDescent="0.25">
      <c r="A6840" s="91">
        <v>124.31805999999999</v>
      </c>
      <c r="B6840" s="91"/>
    </row>
    <row r="6841" spans="1:2" x14ac:dyDescent="0.25">
      <c r="A6841" s="91">
        <v>108.83529333333333</v>
      </c>
      <c r="B6841" s="91"/>
    </row>
    <row r="6842" spans="1:2" x14ac:dyDescent="0.25">
      <c r="A6842" s="91">
        <v>99.738193333333328</v>
      </c>
      <c r="B6842" s="91"/>
    </row>
    <row r="6843" spans="1:2" x14ac:dyDescent="0.25">
      <c r="A6843" s="91">
        <v>94.280519999999996</v>
      </c>
      <c r="B6843" s="91"/>
    </row>
    <row r="6844" spans="1:2" x14ac:dyDescent="0.25">
      <c r="A6844" s="91">
        <v>91.945283333333322</v>
      </c>
      <c r="B6844" s="91"/>
    </row>
    <row r="6845" spans="1:2" x14ac:dyDescent="0.25">
      <c r="A6845" s="91">
        <v>96.507806666666667</v>
      </c>
      <c r="B6845" s="91"/>
    </row>
    <row r="6846" spans="1:2" x14ac:dyDescent="0.25">
      <c r="A6846" s="91">
        <v>129.62413666666669</v>
      </c>
      <c r="B6846" s="91"/>
    </row>
    <row r="6847" spans="1:2" x14ac:dyDescent="0.25">
      <c r="A6847" s="91">
        <v>167.34894666666668</v>
      </c>
      <c r="B6847" s="91"/>
    </row>
    <row r="6848" spans="1:2" x14ac:dyDescent="0.25">
      <c r="A6848" s="91">
        <v>170.03121999999999</v>
      </c>
      <c r="B6848" s="91"/>
    </row>
    <row r="6849" spans="1:2" x14ac:dyDescent="0.25">
      <c r="A6849" s="91">
        <v>171.08684333333332</v>
      </c>
      <c r="B6849" s="91"/>
    </row>
    <row r="6850" spans="1:2" x14ac:dyDescent="0.25">
      <c r="A6850" s="91">
        <v>172.81380000000001</v>
      </c>
      <c r="B6850" s="91"/>
    </row>
    <row r="6851" spans="1:2" x14ac:dyDescent="0.25">
      <c r="A6851" s="91">
        <v>176.83445333333336</v>
      </c>
      <c r="B6851" s="91"/>
    </row>
    <row r="6852" spans="1:2" x14ac:dyDescent="0.25">
      <c r="A6852" s="91">
        <v>187.91470999999999</v>
      </c>
      <c r="B6852" s="91"/>
    </row>
    <row r="6853" spans="1:2" x14ac:dyDescent="0.25">
      <c r="A6853" s="91">
        <v>190.73951999999997</v>
      </c>
      <c r="B6853" s="91"/>
    </row>
    <row r="6854" spans="1:2" x14ac:dyDescent="0.25">
      <c r="A6854" s="91">
        <v>194.17729666666668</v>
      </c>
      <c r="B6854" s="91"/>
    </row>
    <row r="6855" spans="1:2" x14ac:dyDescent="0.25">
      <c r="A6855" s="91">
        <v>198.84990666666667</v>
      </c>
      <c r="B6855" s="91"/>
    </row>
    <row r="6856" spans="1:2" x14ac:dyDescent="0.25">
      <c r="A6856" s="91">
        <v>227.56504000000001</v>
      </c>
      <c r="B6856" s="91"/>
    </row>
    <row r="6857" spans="1:2" x14ac:dyDescent="0.25">
      <c r="A6857" s="91">
        <v>277.36129666666665</v>
      </c>
      <c r="B6857" s="91"/>
    </row>
    <row r="6858" spans="1:2" x14ac:dyDescent="0.25">
      <c r="A6858" s="91">
        <v>291.60909666666669</v>
      </c>
      <c r="B6858" s="91"/>
    </row>
    <row r="6859" spans="1:2" x14ac:dyDescent="0.25">
      <c r="A6859" s="91">
        <v>260.9742133333333</v>
      </c>
      <c r="B6859" s="91"/>
    </row>
    <row r="6860" spans="1:2" x14ac:dyDescent="0.25">
      <c r="A6860" s="91">
        <v>227.93696333333338</v>
      </c>
      <c r="B6860" s="91"/>
    </row>
    <row r="6861" spans="1:2" x14ac:dyDescent="0.25">
      <c r="A6861" s="91">
        <v>206.20100666666667</v>
      </c>
      <c r="B6861" s="91"/>
    </row>
    <row r="6862" spans="1:2" x14ac:dyDescent="0.25">
      <c r="A6862" s="91">
        <v>184.27888333333334</v>
      </c>
      <c r="B6862" s="91"/>
    </row>
    <row r="6863" spans="1:2" x14ac:dyDescent="0.25">
      <c r="A6863" s="91">
        <v>159.54866333333337</v>
      </c>
      <c r="B6863" s="91"/>
    </row>
    <row r="6864" spans="1:2" x14ac:dyDescent="0.25">
      <c r="A6864" s="91">
        <v>142.31191333333334</v>
      </c>
      <c r="B6864" s="91"/>
    </row>
    <row r="6865" spans="1:2" x14ac:dyDescent="0.25">
      <c r="A6865" s="91">
        <v>125.54573666666667</v>
      </c>
      <c r="B6865" s="91"/>
    </row>
    <row r="6866" spans="1:2" x14ac:dyDescent="0.25">
      <c r="A6866" s="91">
        <v>112.25972333333334</v>
      </c>
      <c r="B6866" s="91"/>
    </row>
    <row r="6867" spans="1:2" x14ac:dyDescent="0.25">
      <c r="A6867" s="91">
        <v>102.04804</v>
      </c>
      <c r="B6867" s="91"/>
    </row>
    <row r="6868" spans="1:2" x14ac:dyDescent="0.25">
      <c r="A6868" s="91">
        <v>95.636936666666671</v>
      </c>
      <c r="B6868" s="91"/>
    </row>
    <row r="6869" spans="1:2" x14ac:dyDescent="0.25">
      <c r="A6869" s="91">
        <v>91.97332333333334</v>
      </c>
      <c r="B6869" s="91"/>
    </row>
    <row r="6870" spans="1:2" x14ac:dyDescent="0.25">
      <c r="A6870" s="91">
        <v>99.348129999999998</v>
      </c>
      <c r="B6870" s="91"/>
    </row>
    <row r="6871" spans="1:2" x14ac:dyDescent="0.25">
      <c r="A6871" s="91">
        <v>130.21878000000001</v>
      </c>
      <c r="B6871" s="91"/>
    </row>
    <row r="6872" spans="1:2" x14ac:dyDescent="0.25">
      <c r="A6872" s="91">
        <v>175.63553666666667</v>
      </c>
      <c r="B6872" s="91"/>
    </row>
    <row r="6873" spans="1:2" x14ac:dyDescent="0.25">
      <c r="A6873" s="91">
        <v>204.90606000000002</v>
      </c>
      <c r="B6873" s="91"/>
    </row>
    <row r="6874" spans="1:2" x14ac:dyDescent="0.25">
      <c r="A6874" s="91">
        <v>217.17181000000002</v>
      </c>
      <c r="B6874" s="91"/>
    </row>
    <row r="6875" spans="1:2" x14ac:dyDescent="0.25">
      <c r="A6875" s="91">
        <v>220.7586933333333</v>
      </c>
      <c r="B6875" s="91"/>
    </row>
    <row r="6876" spans="1:2" x14ac:dyDescent="0.25">
      <c r="A6876" s="91">
        <v>221.62636999999998</v>
      </c>
      <c r="B6876" s="91"/>
    </row>
    <row r="6877" spans="1:2" x14ac:dyDescent="0.25">
      <c r="A6877" s="91">
        <v>217.70858333333334</v>
      </c>
      <c r="B6877" s="91"/>
    </row>
    <row r="6878" spans="1:2" x14ac:dyDescent="0.25">
      <c r="A6878" s="91">
        <v>212.91171333333332</v>
      </c>
      <c r="B6878" s="91"/>
    </row>
    <row r="6879" spans="1:2" x14ac:dyDescent="0.25">
      <c r="A6879" s="91">
        <v>210.13202666666663</v>
      </c>
      <c r="B6879" s="91"/>
    </row>
    <row r="6880" spans="1:2" x14ac:dyDescent="0.25">
      <c r="A6880" s="91">
        <v>220.96845333333329</v>
      </c>
      <c r="B6880" s="91"/>
    </row>
    <row r="6881" spans="1:2" x14ac:dyDescent="0.25">
      <c r="A6881" s="91">
        <v>263.67318666666671</v>
      </c>
      <c r="B6881" s="91"/>
    </row>
    <row r="6882" spans="1:2" x14ac:dyDescent="0.25">
      <c r="A6882" s="91">
        <v>290.40908333333334</v>
      </c>
      <c r="B6882" s="91"/>
    </row>
    <row r="6883" spans="1:2" x14ac:dyDescent="0.25">
      <c r="A6883" s="91">
        <v>266.72476666666665</v>
      </c>
      <c r="B6883" s="91"/>
    </row>
    <row r="6884" spans="1:2" x14ac:dyDescent="0.25">
      <c r="A6884" s="91">
        <v>233.29284333333337</v>
      </c>
      <c r="B6884" s="91"/>
    </row>
    <row r="6885" spans="1:2" x14ac:dyDescent="0.25">
      <c r="A6885" s="91">
        <v>207.90570666666665</v>
      </c>
      <c r="B6885" s="91"/>
    </row>
    <row r="6886" spans="1:2" x14ac:dyDescent="0.25">
      <c r="A6886" s="91">
        <v>183.90548000000001</v>
      </c>
      <c r="B6886" s="91"/>
    </row>
    <row r="6887" spans="1:2" x14ac:dyDescent="0.25">
      <c r="A6887" s="91">
        <v>159.31251666666665</v>
      </c>
      <c r="B6887" s="91"/>
    </row>
    <row r="6888" spans="1:2" x14ac:dyDescent="0.25">
      <c r="A6888" s="91">
        <v>139.33617333333333</v>
      </c>
      <c r="B6888" s="91"/>
    </row>
    <row r="6889" spans="1:2" x14ac:dyDescent="0.25">
      <c r="A6889" s="91">
        <v>121.75077666666667</v>
      </c>
      <c r="B6889" s="91"/>
    </row>
    <row r="6890" spans="1:2" x14ac:dyDescent="0.25">
      <c r="A6890" s="91">
        <v>109.04108000000001</v>
      </c>
      <c r="B6890" s="91"/>
    </row>
    <row r="6891" spans="1:2" x14ac:dyDescent="0.25">
      <c r="A6891" s="91">
        <v>99.512806666666663</v>
      </c>
      <c r="B6891" s="91"/>
    </row>
    <row r="6892" spans="1:2" x14ac:dyDescent="0.25">
      <c r="A6892" s="91">
        <v>93.543096666666656</v>
      </c>
      <c r="B6892" s="91"/>
    </row>
    <row r="6893" spans="1:2" x14ac:dyDescent="0.25">
      <c r="A6893" s="91">
        <v>90.770269999999982</v>
      </c>
      <c r="B6893" s="91"/>
    </row>
    <row r="6894" spans="1:2" x14ac:dyDescent="0.25">
      <c r="A6894" s="91">
        <v>96.511320000000012</v>
      </c>
      <c r="B6894" s="91"/>
    </row>
    <row r="6895" spans="1:2" x14ac:dyDescent="0.25">
      <c r="A6895" s="91">
        <v>121.01606000000001</v>
      </c>
      <c r="B6895" s="91"/>
    </row>
    <row r="6896" spans="1:2" x14ac:dyDescent="0.25">
      <c r="A6896" s="91">
        <v>163.79074000000003</v>
      </c>
      <c r="B6896" s="91"/>
    </row>
    <row r="6897" spans="1:2" x14ac:dyDescent="0.25">
      <c r="A6897" s="91">
        <v>197.65370999999999</v>
      </c>
      <c r="B6897" s="91"/>
    </row>
    <row r="6898" spans="1:2" x14ac:dyDescent="0.25">
      <c r="A6898" s="91">
        <v>216.46744666666663</v>
      </c>
      <c r="B6898" s="91"/>
    </row>
    <row r="6899" spans="1:2" x14ac:dyDescent="0.25">
      <c r="A6899" s="91">
        <v>225.53531666666666</v>
      </c>
      <c r="B6899" s="91"/>
    </row>
    <row r="6900" spans="1:2" x14ac:dyDescent="0.25">
      <c r="A6900" s="91">
        <v>229.87394</v>
      </c>
      <c r="B6900" s="91"/>
    </row>
    <row r="6901" spans="1:2" x14ac:dyDescent="0.25">
      <c r="A6901" s="91">
        <v>229.60097333333334</v>
      </c>
      <c r="B6901" s="91"/>
    </row>
    <row r="6902" spans="1:2" x14ac:dyDescent="0.25">
      <c r="A6902" s="91">
        <v>224.53090666666665</v>
      </c>
      <c r="B6902" s="91"/>
    </row>
    <row r="6903" spans="1:2" x14ac:dyDescent="0.25">
      <c r="A6903" s="91">
        <v>223.21909999999997</v>
      </c>
      <c r="B6903" s="91"/>
    </row>
    <row r="6904" spans="1:2" x14ac:dyDescent="0.25">
      <c r="A6904" s="91">
        <v>235.77254666666664</v>
      </c>
      <c r="B6904" s="91"/>
    </row>
    <row r="6905" spans="1:2" x14ac:dyDescent="0.25">
      <c r="A6905" s="91">
        <v>282.42685</v>
      </c>
      <c r="B6905" s="91"/>
    </row>
    <row r="6906" spans="1:2" x14ac:dyDescent="0.25">
      <c r="A6906" s="91">
        <v>318.77421666666669</v>
      </c>
      <c r="B6906" s="91"/>
    </row>
    <row r="6907" spans="1:2" x14ac:dyDescent="0.25">
      <c r="A6907" s="91">
        <v>293.19104333333337</v>
      </c>
      <c r="B6907" s="91"/>
    </row>
    <row r="6908" spans="1:2" x14ac:dyDescent="0.25">
      <c r="A6908" s="91">
        <v>254.93876666666665</v>
      </c>
      <c r="B6908" s="91"/>
    </row>
    <row r="6909" spans="1:2" x14ac:dyDescent="0.25">
      <c r="A6909" s="91">
        <v>224.63648666666666</v>
      </c>
      <c r="B6909" s="91"/>
    </row>
    <row r="6910" spans="1:2" x14ac:dyDescent="0.25">
      <c r="A6910" s="91">
        <v>189.42674333333335</v>
      </c>
      <c r="B6910" s="91"/>
    </row>
    <row r="6911" spans="1:2" x14ac:dyDescent="0.25">
      <c r="A6911" s="91">
        <v>153.32850333333334</v>
      </c>
      <c r="B6911" s="91"/>
    </row>
    <row r="6912" spans="1:2" x14ac:dyDescent="0.25">
      <c r="A6912" s="91">
        <v>131.94279333333333</v>
      </c>
      <c r="B6912" s="91"/>
    </row>
    <row r="6913" spans="1:2" x14ac:dyDescent="0.25">
      <c r="A6913" s="91">
        <v>115.13730666666666</v>
      </c>
      <c r="B6913" s="91"/>
    </row>
    <row r="6914" spans="1:2" x14ac:dyDescent="0.25">
      <c r="A6914" s="91">
        <v>103.47245333333335</v>
      </c>
      <c r="B6914" s="91"/>
    </row>
    <row r="6915" spans="1:2" x14ac:dyDescent="0.25">
      <c r="A6915" s="91">
        <v>95.320669999999993</v>
      </c>
      <c r="B6915" s="91"/>
    </row>
    <row r="6916" spans="1:2" x14ac:dyDescent="0.25">
      <c r="A6916" s="91">
        <v>90.938110000000009</v>
      </c>
      <c r="B6916" s="91"/>
    </row>
    <row r="6917" spans="1:2" x14ac:dyDescent="0.25">
      <c r="A6917" s="91">
        <v>93.338529999999992</v>
      </c>
      <c r="B6917" s="91"/>
    </row>
    <row r="6918" spans="1:2" x14ac:dyDescent="0.25">
      <c r="A6918" s="91">
        <v>111.75527333333332</v>
      </c>
      <c r="B6918" s="91"/>
    </row>
    <row r="6919" spans="1:2" x14ac:dyDescent="0.25">
      <c r="A6919" s="91">
        <v>143.21436666666668</v>
      </c>
      <c r="B6919" s="91"/>
    </row>
    <row r="6920" spans="1:2" x14ac:dyDescent="0.25">
      <c r="A6920" s="91">
        <v>160.27608333333333</v>
      </c>
      <c r="B6920" s="91"/>
    </row>
    <row r="6921" spans="1:2" x14ac:dyDescent="0.25">
      <c r="A6921" s="91">
        <v>165.91565666666668</v>
      </c>
      <c r="B6921" s="91"/>
    </row>
    <row r="6922" spans="1:2" x14ac:dyDescent="0.25">
      <c r="A6922" s="91">
        <v>169.09237666666667</v>
      </c>
      <c r="B6922" s="91"/>
    </row>
    <row r="6923" spans="1:2" x14ac:dyDescent="0.25">
      <c r="A6923" s="91">
        <v>172.68508</v>
      </c>
      <c r="B6923" s="91"/>
    </row>
    <row r="6924" spans="1:2" x14ac:dyDescent="0.25">
      <c r="A6924" s="91">
        <v>174.92788999999999</v>
      </c>
      <c r="B6924" s="91"/>
    </row>
    <row r="6925" spans="1:2" x14ac:dyDescent="0.25">
      <c r="A6925" s="91">
        <v>172.48283999999998</v>
      </c>
      <c r="B6925" s="91"/>
    </row>
    <row r="6926" spans="1:2" x14ac:dyDescent="0.25">
      <c r="A6926" s="91">
        <v>172.23298333333332</v>
      </c>
      <c r="B6926" s="91"/>
    </row>
    <row r="6927" spans="1:2" x14ac:dyDescent="0.25">
      <c r="A6927" s="91">
        <v>175.99477333333334</v>
      </c>
      <c r="B6927" s="91"/>
    </row>
    <row r="6928" spans="1:2" x14ac:dyDescent="0.25">
      <c r="A6928" s="91">
        <v>199.18204666666668</v>
      </c>
      <c r="B6928" s="91"/>
    </row>
    <row r="6929" spans="1:2" x14ac:dyDescent="0.25">
      <c r="A6929" s="91">
        <v>263.54339666666664</v>
      </c>
      <c r="B6929" s="91"/>
    </row>
    <row r="6930" spans="1:2" x14ac:dyDescent="0.25">
      <c r="A6930" s="91">
        <v>306.73156999999998</v>
      </c>
      <c r="B6930" s="91"/>
    </row>
    <row r="6931" spans="1:2" x14ac:dyDescent="0.25">
      <c r="A6931" s="91">
        <v>285.14605</v>
      </c>
      <c r="B6931" s="91"/>
    </row>
    <row r="6932" spans="1:2" x14ac:dyDescent="0.25">
      <c r="A6932" s="91">
        <v>248.98502999999999</v>
      </c>
      <c r="B6932" s="91"/>
    </row>
    <row r="6933" spans="1:2" x14ac:dyDescent="0.25">
      <c r="A6933" s="91">
        <v>220.03716666666665</v>
      </c>
      <c r="B6933" s="91"/>
    </row>
    <row r="6934" spans="1:2" x14ac:dyDescent="0.25">
      <c r="A6934" s="91">
        <v>185.47805000000002</v>
      </c>
      <c r="B6934" s="91"/>
    </row>
    <row r="6935" spans="1:2" x14ac:dyDescent="0.25">
      <c r="A6935" s="91">
        <v>150.15445666666668</v>
      </c>
      <c r="B6935" s="91"/>
    </row>
    <row r="6936" spans="1:2" x14ac:dyDescent="0.25">
      <c r="A6936" s="91">
        <v>125.29397666666667</v>
      </c>
      <c r="B6936" s="91"/>
    </row>
    <row r="6937" spans="1:2" x14ac:dyDescent="0.25">
      <c r="A6937" s="91">
        <v>109.41461000000001</v>
      </c>
      <c r="B6937" s="91"/>
    </row>
    <row r="6938" spans="1:2" x14ac:dyDescent="0.25">
      <c r="A6938" s="91">
        <v>101.97285333333335</v>
      </c>
      <c r="B6938" s="91"/>
    </row>
    <row r="6939" spans="1:2" x14ac:dyDescent="0.25">
      <c r="A6939" s="91">
        <v>95.897989999999993</v>
      </c>
      <c r="B6939" s="91"/>
    </row>
    <row r="6940" spans="1:2" x14ac:dyDescent="0.25">
      <c r="A6940" s="91">
        <v>91.661936666666662</v>
      </c>
      <c r="B6940" s="91"/>
    </row>
    <row r="6941" spans="1:2" x14ac:dyDescent="0.25">
      <c r="A6941" s="91">
        <v>93.968463333333347</v>
      </c>
      <c r="B6941" s="91"/>
    </row>
    <row r="6942" spans="1:2" x14ac:dyDescent="0.25">
      <c r="A6942" s="91">
        <v>112.06451000000001</v>
      </c>
      <c r="B6942" s="91"/>
    </row>
    <row r="6943" spans="1:2" x14ac:dyDescent="0.25">
      <c r="A6943" s="91">
        <v>142.84074666666669</v>
      </c>
      <c r="B6943" s="91"/>
    </row>
    <row r="6944" spans="1:2" x14ac:dyDescent="0.25">
      <c r="A6944" s="91">
        <v>160.05348666666669</v>
      </c>
      <c r="B6944" s="91"/>
    </row>
    <row r="6945" spans="1:2" x14ac:dyDescent="0.25">
      <c r="A6945" s="91">
        <v>163.67879000000002</v>
      </c>
      <c r="B6945" s="91"/>
    </row>
    <row r="6946" spans="1:2" x14ac:dyDescent="0.25">
      <c r="A6946" s="91">
        <v>165.11790333333335</v>
      </c>
      <c r="B6946" s="91"/>
    </row>
    <row r="6947" spans="1:2" x14ac:dyDescent="0.25">
      <c r="A6947" s="91">
        <v>167.25194666666667</v>
      </c>
      <c r="B6947" s="91"/>
    </row>
    <row r="6948" spans="1:2" x14ac:dyDescent="0.25">
      <c r="A6948" s="91">
        <v>171.32166000000001</v>
      </c>
      <c r="B6948" s="91"/>
    </row>
    <row r="6949" spans="1:2" x14ac:dyDescent="0.25">
      <c r="A6949" s="91">
        <v>171.14588000000001</v>
      </c>
      <c r="B6949" s="91"/>
    </row>
    <row r="6950" spans="1:2" x14ac:dyDescent="0.25">
      <c r="A6950" s="91">
        <v>172.30430333333334</v>
      </c>
      <c r="B6950" s="91"/>
    </row>
    <row r="6951" spans="1:2" x14ac:dyDescent="0.25">
      <c r="A6951" s="91">
        <v>176.42666</v>
      </c>
      <c r="B6951" s="91"/>
    </row>
    <row r="6952" spans="1:2" x14ac:dyDescent="0.25">
      <c r="A6952" s="91">
        <v>200.45411999999999</v>
      </c>
      <c r="B6952" s="91"/>
    </row>
    <row r="6953" spans="1:2" x14ac:dyDescent="0.25">
      <c r="A6953" s="91">
        <v>259.37792999999999</v>
      </c>
      <c r="B6953" s="91"/>
    </row>
    <row r="6954" spans="1:2" x14ac:dyDescent="0.25">
      <c r="A6954" s="91">
        <v>296.34530333333333</v>
      </c>
      <c r="B6954" s="91"/>
    </row>
    <row r="6955" spans="1:2" x14ac:dyDescent="0.25">
      <c r="A6955" s="91">
        <v>276.07198</v>
      </c>
      <c r="B6955" s="91"/>
    </row>
    <row r="6956" spans="1:2" x14ac:dyDescent="0.25">
      <c r="A6956" s="91">
        <v>245.11498666666668</v>
      </c>
      <c r="B6956" s="91"/>
    </row>
    <row r="6957" spans="1:2" x14ac:dyDescent="0.25">
      <c r="A6957" s="91">
        <v>218.12239666666665</v>
      </c>
      <c r="B6957" s="91"/>
    </row>
    <row r="6958" spans="1:2" x14ac:dyDescent="0.25">
      <c r="A6958" s="91">
        <v>187.29308666666665</v>
      </c>
      <c r="B6958" s="91"/>
    </row>
    <row r="6959" spans="1:2" x14ac:dyDescent="0.25">
      <c r="A6959" s="91">
        <v>153.11976999999999</v>
      </c>
      <c r="B6959" s="91"/>
    </row>
    <row r="6960" spans="1:2" x14ac:dyDescent="0.25">
      <c r="A6960" s="91">
        <v>131.94644333333332</v>
      </c>
      <c r="B6960" s="91"/>
    </row>
    <row r="6961" spans="1:2" x14ac:dyDescent="0.25">
      <c r="A6961" s="91">
        <v>118.30041666666666</v>
      </c>
      <c r="B6961" s="91"/>
    </row>
    <row r="6962" spans="1:2" x14ac:dyDescent="0.25">
      <c r="A6962" s="91">
        <v>106.48096333333335</v>
      </c>
      <c r="B6962" s="91"/>
    </row>
    <row r="6963" spans="1:2" x14ac:dyDescent="0.25">
      <c r="A6963" s="91">
        <v>97.338406666666671</v>
      </c>
      <c r="B6963" s="91"/>
    </row>
    <row r="6964" spans="1:2" x14ac:dyDescent="0.25">
      <c r="A6964" s="91">
        <v>91.869759999999985</v>
      </c>
      <c r="B6964" s="91"/>
    </row>
    <row r="6965" spans="1:2" x14ac:dyDescent="0.25">
      <c r="A6965" s="91">
        <v>93.701213333333342</v>
      </c>
      <c r="B6965" s="91"/>
    </row>
    <row r="6966" spans="1:2" x14ac:dyDescent="0.25">
      <c r="A6966" s="91">
        <v>111.58372999999999</v>
      </c>
      <c r="B6966" s="91"/>
    </row>
    <row r="6967" spans="1:2" x14ac:dyDescent="0.25">
      <c r="A6967" s="91">
        <v>141.67801333333333</v>
      </c>
      <c r="B6967" s="91"/>
    </row>
    <row r="6968" spans="1:2" x14ac:dyDescent="0.25">
      <c r="A6968" s="91">
        <v>159.60905666666667</v>
      </c>
      <c r="B6968" s="91"/>
    </row>
    <row r="6969" spans="1:2" x14ac:dyDescent="0.25">
      <c r="A6969" s="91">
        <v>165.91614333333337</v>
      </c>
      <c r="B6969" s="91"/>
    </row>
    <row r="6970" spans="1:2" x14ac:dyDescent="0.25">
      <c r="A6970" s="91">
        <v>167.17985000000002</v>
      </c>
      <c r="B6970" s="91"/>
    </row>
    <row r="6971" spans="1:2" x14ac:dyDescent="0.25">
      <c r="A6971" s="91">
        <v>169.05841333333331</v>
      </c>
      <c r="B6971" s="91"/>
    </row>
    <row r="6972" spans="1:2" x14ac:dyDescent="0.25">
      <c r="A6972" s="91">
        <v>171.98217333333335</v>
      </c>
      <c r="B6972" s="91"/>
    </row>
    <row r="6973" spans="1:2" x14ac:dyDescent="0.25">
      <c r="A6973" s="91">
        <v>170.08680999999999</v>
      </c>
      <c r="B6973" s="91"/>
    </row>
    <row r="6974" spans="1:2" x14ac:dyDescent="0.25">
      <c r="A6974" s="91">
        <v>168.59712333333334</v>
      </c>
      <c r="B6974" s="91"/>
    </row>
    <row r="6975" spans="1:2" x14ac:dyDescent="0.25">
      <c r="A6975" s="91">
        <v>170.64477333333335</v>
      </c>
      <c r="B6975" s="91"/>
    </row>
    <row r="6976" spans="1:2" x14ac:dyDescent="0.25">
      <c r="A6976" s="91">
        <v>191.52598333333336</v>
      </c>
      <c r="B6976" s="91"/>
    </row>
    <row r="6977" spans="1:2" x14ac:dyDescent="0.25">
      <c r="A6977" s="91">
        <v>248.75847999999999</v>
      </c>
      <c r="B6977" s="91"/>
    </row>
    <row r="6978" spans="1:2" x14ac:dyDescent="0.25">
      <c r="A6978" s="91">
        <v>287.42471333333339</v>
      </c>
      <c r="B6978" s="91"/>
    </row>
    <row r="6979" spans="1:2" x14ac:dyDescent="0.25">
      <c r="A6979" s="91">
        <v>268.10836333333333</v>
      </c>
      <c r="B6979" s="91"/>
    </row>
    <row r="6980" spans="1:2" x14ac:dyDescent="0.25">
      <c r="A6980" s="91">
        <v>237.33978999999999</v>
      </c>
      <c r="B6980" s="91"/>
    </row>
    <row r="6981" spans="1:2" x14ac:dyDescent="0.25">
      <c r="A6981" s="91">
        <v>212.88679333333334</v>
      </c>
      <c r="B6981" s="91"/>
    </row>
    <row r="6982" spans="1:2" x14ac:dyDescent="0.25">
      <c r="A6982" s="91">
        <v>182.46682999999999</v>
      </c>
      <c r="B6982" s="91"/>
    </row>
    <row r="6983" spans="1:2" x14ac:dyDescent="0.25">
      <c r="A6983" s="91">
        <v>149.72303666666667</v>
      </c>
      <c r="B6983" s="91"/>
    </row>
    <row r="6984" spans="1:2" x14ac:dyDescent="0.25">
      <c r="A6984" s="91">
        <v>130.84879333333333</v>
      </c>
      <c r="B6984" s="91"/>
    </row>
    <row r="6985" spans="1:2" x14ac:dyDescent="0.25">
      <c r="A6985" s="91">
        <v>116.08780333333333</v>
      </c>
      <c r="B6985" s="91"/>
    </row>
    <row r="6986" spans="1:2" x14ac:dyDescent="0.25">
      <c r="A6986" s="91">
        <v>105.87042666666666</v>
      </c>
      <c r="B6986" s="91"/>
    </row>
    <row r="6987" spans="1:2" x14ac:dyDescent="0.25">
      <c r="A6987" s="91">
        <v>98.260326666666671</v>
      </c>
      <c r="B6987" s="91"/>
    </row>
    <row r="6988" spans="1:2" x14ac:dyDescent="0.25">
      <c r="A6988" s="91">
        <v>93.469223333333332</v>
      </c>
      <c r="B6988" s="91"/>
    </row>
    <row r="6989" spans="1:2" x14ac:dyDescent="0.25">
      <c r="A6989" s="91">
        <v>94.786510000000007</v>
      </c>
      <c r="B6989" s="91"/>
    </row>
    <row r="6990" spans="1:2" x14ac:dyDescent="0.25">
      <c r="A6990" s="91">
        <v>111.77551666666668</v>
      </c>
      <c r="B6990" s="91"/>
    </row>
    <row r="6991" spans="1:2" x14ac:dyDescent="0.25">
      <c r="A6991" s="91">
        <v>142.14703666666665</v>
      </c>
      <c r="B6991" s="91"/>
    </row>
    <row r="6992" spans="1:2" x14ac:dyDescent="0.25">
      <c r="A6992" s="91">
        <v>164.01160999999999</v>
      </c>
      <c r="B6992" s="91"/>
    </row>
    <row r="6993" spans="1:2" x14ac:dyDescent="0.25">
      <c r="A6993" s="91">
        <v>171.78757000000002</v>
      </c>
      <c r="B6993" s="91"/>
    </row>
    <row r="6994" spans="1:2" x14ac:dyDescent="0.25">
      <c r="A6994" s="91">
        <v>176.46617333333333</v>
      </c>
      <c r="B6994" s="91"/>
    </row>
    <row r="6995" spans="1:2" x14ac:dyDescent="0.25">
      <c r="A6995" s="91">
        <v>182.02436333333333</v>
      </c>
      <c r="B6995" s="91"/>
    </row>
    <row r="6996" spans="1:2" x14ac:dyDescent="0.25">
      <c r="A6996" s="91">
        <v>189.30850333333333</v>
      </c>
      <c r="B6996" s="91"/>
    </row>
    <row r="6997" spans="1:2" x14ac:dyDescent="0.25">
      <c r="A6997" s="91">
        <v>190.35331333333332</v>
      </c>
      <c r="B6997" s="91"/>
    </row>
    <row r="6998" spans="1:2" x14ac:dyDescent="0.25">
      <c r="A6998" s="91">
        <v>190.44067000000001</v>
      </c>
      <c r="B6998" s="91"/>
    </row>
    <row r="6999" spans="1:2" x14ac:dyDescent="0.25">
      <c r="A6999" s="91">
        <v>195.58762666666667</v>
      </c>
      <c r="B6999" s="91"/>
    </row>
    <row r="7000" spans="1:2" x14ac:dyDescent="0.25">
      <c r="A7000" s="91">
        <v>221.01474000000002</v>
      </c>
      <c r="B7000" s="91"/>
    </row>
    <row r="7001" spans="1:2" x14ac:dyDescent="0.25">
      <c r="A7001" s="91">
        <v>278.66625999999997</v>
      </c>
      <c r="B7001" s="91"/>
    </row>
    <row r="7002" spans="1:2" x14ac:dyDescent="0.25">
      <c r="A7002" s="91">
        <v>302.47730333333334</v>
      </c>
      <c r="B7002" s="91"/>
    </row>
    <row r="7003" spans="1:2" x14ac:dyDescent="0.25">
      <c r="A7003" s="91">
        <v>276.17083000000002</v>
      </c>
      <c r="B7003" s="91"/>
    </row>
    <row r="7004" spans="1:2" x14ac:dyDescent="0.25">
      <c r="A7004" s="91">
        <v>243.30200333333329</v>
      </c>
      <c r="B7004" s="91"/>
    </row>
    <row r="7005" spans="1:2" x14ac:dyDescent="0.25">
      <c r="A7005" s="91">
        <v>217.83882666666671</v>
      </c>
      <c r="B7005" s="91"/>
    </row>
    <row r="7006" spans="1:2" x14ac:dyDescent="0.25">
      <c r="A7006" s="91">
        <v>187.71524333333335</v>
      </c>
      <c r="B7006" s="91"/>
    </row>
    <row r="7007" spans="1:2" x14ac:dyDescent="0.25">
      <c r="A7007" s="91">
        <v>157.02363666666665</v>
      </c>
      <c r="B7007" s="91"/>
    </row>
    <row r="7008" spans="1:2" x14ac:dyDescent="0.25">
      <c r="A7008" s="91">
        <v>136.3296666666667</v>
      </c>
      <c r="B7008" s="91"/>
    </row>
    <row r="7009" spans="1:2" x14ac:dyDescent="0.25">
      <c r="A7009" s="91">
        <v>120.02040000000001</v>
      </c>
      <c r="B7009" s="91"/>
    </row>
    <row r="7010" spans="1:2" x14ac:dyDescent="0.25">
      <c r="A7010" s="91">
        <v>108.47914999999999</v>
      </c>
      <c r="B7010" s="91"/>
    </row>
    <row r="7011" spans="1:2" x14ac:dyDescent="0.25">
      <c r="A7011" s="91">
        <v>100.54691</v>
      </c>
      <c r="B7011" s="91"/>
    </row>
    <row r="7012" spans="1:2" x14ac:dyDescent="0.25">
      <c r="A7012" s="91">
        <v>96.09857333333332</v>
      </c>
      <c r="B7012" s="91"/>
    </row>
    <row r="7013" spans="1:2" x14ac:dyDescent="0.25">
      <c r="A7013" s="91">
        <v>97.661363333333327</v>
      </c>
      <c r="B7013" s="91"/>
    </row>
    <row r="7014" spans="1:2" x14ac:dyDescent="0.25">
      <c r="A7014" s="91">
        <v>112.88012333333333</v>
      </c>
      <c r="B7014" s="91"/>
    </row>
    <row r="7015" spans="1:2" x14ac:dyDescent="0.25">
      <c r="A7015" s="91">
        <v>142.12117000000001</v>
      </c>
      <c r="B7015" s="91"/>
    </row>
    <row r="7016" spans="1:2" x14ac:dyDescent="0.25">
      <c r="A7016" s="91">
        <v>169.43717666666666</v>
      </c>
      <c r="B7016" s="91"/>
    </row>
    <row r="7017" spans="1:2" x14ac:dyDescent="0.25">
      <c r="A7017" s="91">
        <v>184.50459666666669</v>
      </c>
      <c r="B7017" s="91"/>
    </row>
    <row r="7018" spans="1:2" x14ac:dyDescent="0.25">
      <c r="A7018" s="91">
        <v>191.78324000000001</v>
      </c>
      <c r="B7018" s="91"/>
    </row>
    <row r="7019" spans="1:2" x14ac:dyDescent="0.25">
      <c r="A7019" s="91">
        <v>199.31634</v>
      </c>
      <c r="B7019" s="91"/>
    </row>
    <row r="7020" spans="1:2" x14ac:dyDescent="0.25">
      <c r="A7020" s="91">
        <v>205.40253333333331</v>
      </c>
      <c r="B7020" s="91"/>
    </row>
    <row r="7021" spans="1:2" x14ac:dyDescent="0.25">
      <c r="A7021" s="91">
        <v>204.10274333333334</v>
      </c>
      <c r="B7021" s="91"/>
    </row>
    <row r="7022" spans="1:2" x14ac:dyDescent="0.25">
      <c r="A7022" s="91">
        <v>205.54658666666668</v>
      </c>
      <c r="B7022" s="91"/>
    </row>
    <row r="7023" spans="1:2" x14ac:dyDescent="0.25">
      <c r="A7023" s="91">
        <v>213.60599666666667</v>
      </c>
      <c r="B7023" s="91"/>
    </row>
    <row r="7024" spans="1:2" x14ac:dyDescent="0.25">
      <c r="A7024" s="91">
        <v>234.66489333333328</v>
      </c>
      <c r="B7024" s="91"/>
    </row>
    <row r="7025" spans="1:2" x14ac:dyDescent="0.25">
      <c r="A7025" s="91">
        <v>284.87534999999997</v>
      </c>
      <c r="B7025" s="91"/>
    </row>
    <row r="7026" spans="1:2" x14ac:dyDescent="0.25">
      <c r="A7026" s="91">
        <v>312.6648166666667</v>
      </c>
      <c r="B7026" s="91"/>
    </row>
    <row r="7027" spans="1:2" x14ac:dyDescent="0.25">
      <c r="A7027" s="91">
        <v>280.24576666666667</v>
      </c>
      <c r="B7027" s="91"/>
    </row>
    <row r="7028" spans="1:2" x14ac:dyDescent="0.25">
      <c r="A7028" s="91">
        <v>242.05304666666669</v>
      </c>
      <c r="B7028" s="91"/>
    </row>
    <row r="7029" spans="1:2" x14ac:dyDescent="0.25">
      <c r="A7029" s="91">
        <v>217.93795666666668</v>
      </c>
      <c r="B7029" s="91"/>
    </row>
    <row r="7030" spans="1:2" x14ac:dyDescent="0.25">
      <c r="A7030" s="91">
        <v>193.68516666666667</v>
      </c>
      <c r="B7030" s="91"/>
    </row>
    <row r="7031" spans="1:2" x14ac:dyDescent="0.25">
      <c r="A7031" s="91">
        <v>168.13891333333333</v>
      </c>
      <c r="B7031" s="91"/>
    </row>
    <row r="7032" spans="1:2" x14ac:dyDescent="0.25">
      <c r="A7032" s="91">
        <v>149.30960999999999</v>
      </c>
      <c r="B7032" s="91"/>
    </row>
    <row r="7033" spans="1:2" x14ac:dyDescent="0.25">
      <c r="A7033" s="91">
        <v>130.49905999999999</v>
      </c>
      <c r="B7033" s="91"/>
    </row>
    <row r="7034" spans="1:2" x14ac:dyDescent="0.25">
      <c r="A7034" s="91">
        <v>117.08454999999999</v>
      </c>
      <c r="B7034" s="91"/>
    </row>
    <row r="7035" spans="1:2" x14ac:dyDescent="0.25">
      <c r="A7035" s="91">
        <v>106.46669999999997</v>
      </c>
      <c r="B7035" s="91"/>
    </row>
    <row r="7036" spans="1:2" x14ac:dyDescent="0.25">
      <c r="A7036" s="91">
        <v>99.493063333333339</v>
      </c>
      <c r="B7036" s="91"/>
    </row>
    <row r="7037" spans="1:2" x14ac:dyDescent="0.25">
      <c r="A7037" s="91">
        <v>96.467623333333336</v>
      </c>
      <c r="B7037" s="91"/>
    </row>
    <row r="7038" spans="1:2" x14ac:dyDescent="0.25">
      <c r="A7038" s="91">
        <v>102.30919</v>
      </c>
      <c r="B7038" s="91"/>
    </row>
    <row r="7039" spans="1:2" x14ac:dyDescent="0.25">
      <c r="A7039" s="91">
        <v>125.15993666666667</v>
      </c>
      <c r="B7039" s="91"/>
    </row>
    <row r="7040" spans="1:2" x14ac:dyDescent="0.25">
      <c r="A7040" s="91">
        <v>165.81663000000003</v>
      </c>
      <c r="B7040" s="91"/>
    </row>
    <row r="7041" spans="1:2" x14ac:dyDescent="0.25">
      <c r="A7041" s="91">
        <v>201.18465666666663</v>
      </c>
      <c r="B7041" s="91"/>
    </row>
    <row r="7042" spans="1:2" x14ac:dyDescent="0.25">
      <c r="A7042" s="91">
        <v>219.94414666666668</v>
      </c>
      <c r="B7042" s="91"/>
    </row>
    <row r="7043" spans="1:2" x14ac:dyDescent="0.25">
      <c r="A7043" s="91">
        <v>228.93475666666663</v>
      </c>
      <c r="B7043" s="91"/>
    </row>
    <row r="7044" spans="1:2" x14ac:dyDescent="0.25">
      <c r="A7044" s="91">
        <v>233.25294333333332</v>
      </c>
      <c r="B7044" s="91"/>
    </row>
    <row r="7045" spans="1:2" x14ac:dyDescent="0.25">
      <c r="A7045" s="91">
        <v>234.57491666666667</v>
      </c>
      <c r="B7045" s="91"/>
    </row>
    <row r="7046" spans="1:2" x14ac:dyDescent="0.25">
      <c r="A7046" s="91">
        <v>229.73265666666668</v>
      </c>
      <c r="B7046" s="91"/>
    </row>
    <row r="7047" spans="1:2" x14ac:dyDescent="0.25">
      <c r="A7047" s="91">
        <v>229.06827666666663</v>
      </c>
      <c r="B7047" s="91"/>
    </row>
    <row r="7048" spans="1:2" x14ac:dyDescent="0.25">
      <c r="A7048" s="91">
        <v>242.15091000000001</v>
      </c>
      <c r="B7048" s="91"/>
    </row>
    <row r="7049" spans="1:2" x14ac:dyDescent="0.25">
      <c r="A7049" s="91">
        <v>285.58090000000004</v>
      </c>
      <c r="B7049" s="91"/>
    </row>
    <row r="7050" spans="1:2" x14ac:dyDescent="0.25">
      <c r="A7050" s="91">
        <v>307.38094333333328</v>
      </c>
      <c r="B7050" s="91"/>
    </row>
    <row r="7051" spans="1:2" x14ac:dyDescent="0.25">
      <c r="A7051" s="91">
        <v>276.63947999999999</v>
      </c>
      <c r="B7051" s="91"/>
    </row>
    <row r="7052" spans="1:2" x14ac:dyDescent="0.25">
      <c r="A7052" s="91">
        <v>241.67700666666664</v>
      </c>
      <c r="B7052" s="91"/>
    </row>
    <row r="7053" spans="1:2" x14ac:dyDescent="0.25">
      <c r="A7053" s="91">
        <v>216.66005999999999</v>
      </c>
      <c r="B7053" s="91"/>
    </row>
    <row r="7054" spans="1:2" x14ac:dyDescent="0.25">
      <c r="A7054" s="91">
        <v>192.09978999999998</v>
      </c>
      <c r="B7054" s="91"/>
    </row>
    <row r="7055" spans="1:2" x14ac:dyDescent="0.25">
      <c r="A7055" s="91">
        <v>166.93799333333334</v>
      </c>
      <c r="B7055" s="91"/>
    </row>
    <row r="7056" spans="1:2" x14ac:dyDescent="0.25">
      <c r="A7056" s="91">
        <v>145.37880333333334</v>
      </c>
      <c r="B7056" s="91"/>
    </row>
    <row r="7057" spans="1:2" x14ac:dyDescent="0.25">
      <c r="A7057" s="91">
        <v>127.93985000000001</v>
      </c>
      <c r="B7057" s="91"/>
    </row>
    <row r="7058" spans="1:2" x14ac:dyDescent="0.25">
      <c r="A7058" s="91">
        <v>116.67642666666667</v>
      </c>
      <c r="B7058" s="91"/>
    </row>
    <row r="7059" spans="1:2" x14ac:dyDescent="0.25">
      <c r="A7059" s="91">
        <v>107.59576666666666</v>
      </c>
      <c r="B7059" s="91"/>
    </row>
    <row r="7060" spans="1:2" x14ac:dyDescent="0.25">
      <c r="A7060" s="91">
        <v>98.624233333333336</v>
      </c>
      <c r="B7060" s="91"/>
    </row>
    <row r="7061" spans="1:2" x14ac:dyDescent="0.25">
      <c r="A7061" s="91">
        <v>94.663146666666663</v>
      </c>
      <c r="B7061" s="91"/>
    </row>
    <row r="7062" spans="1:2" x14ac:dyDescent="0.25">
      <c r="A7062" s="91">
        <v>99.360256666666672</v>
      </c>
      <c r="B7062" s="91"/>
    </row>
    <row r="7063" spans="1:2" x14ac:dyDescent="0.25">
      <c r="A7063" s="91">
        <v>119.62851666666667</v>
      </c>
      <c r="B7063" s="91"/>
    </row>
    <row r="7064" spans="1:2" x14ac:dyDescent="0.25">
      <c r="A7064" s="91">
        <v>161.36450666666667</v>
      </c>
      <c r="B7064" s="91"/>
    </row>
    <row r="7065" spans="1:2" x14ac:dyDescent="0.25">
      <c r="A7065" s="91">
        <v>201.88404666666665</v>
      </c>
      <c r="B7065" s="91"/>
    </row>
    <row r="7066" spans="1:2" x14ac:dyDescent="0.25">
      <c r="A7066" s="91">
        <v>223.41489333333331</v>
      </c>
      <c r="B7066" s="91"/>
    </row>
    <row r="7067" spans="1:2" x14ac:dyDescent="0.25">
      <c r="A7067" s="91">
        <v>232.52125666666666</v>
      </c>
      <c r="B7067" s="91"/>
    </row>
    <row r="7068" spans="1:2" x14ac:dyDescent="0.25">
      <c r="A7068" s="91">
        <v>234.71867</v>
      </c>
      <c r="B7068" s="91"/>
    </row>
    <row r="7069" spans="1:2" x14ac:dyDescent="0.25">
      <c r="A7069" s="91">
        <v>231.99616</v>
      </c>
      <c r="B7069" s="91"/>
    </row>
    <row r="7070" spans="1:2" x14ac:dyDescent="0.25">
      <c r="A7070" s="91">
        <v>227.61285000000001</v>
      </c>
      <c r="B7070" s="91"/>
    </row>
    <row r="7071" spans="1:2" x14ac:dyDescent="0.25">
      <c r="A7071" s="91">
        <v>227.17116000000001</v>
      </c>
      <c r="B7071" s="91"/>
    </row>
    <row r="7072" spans="1:2" x14ac:dyDescent="0.25">
      <c r="A7072" s="91">
        <v>247.04781333333332</v>
      </c>
      <c r="B7072" s="91"/>
    </row>
    <row r="7073" spans="1:2" x14ac:dyDescent="0.25">
      <c r="A7073" s="91">
        <v>322.87083666666666</v>
      </c>
      <c r="B7073" s="91"/>
    </row>
    <row r="7074" spans="1:2" x14ac:dyDescent="0.25">
      <c r="A7074" s="91">
        <v>360.7636766666667</v>
      </c>
      <c r="B7074" s="91"/>
    </row>
    <row r="7075" spans="1:2" x14ac:dyDescent="0.25">
      <c r="A7075" s="91">
        <v>319.15353999999996</v>
      </c>
      <c r="B7075" s="91"/>
    </row>
    <row r="7076" spans="1:2" x14ac:dyDescent="0.25">
      <c r="A7076" s="91">
        <v>277.55047666666661</v>
      </c>
      <c r="B7076" s="91"/>
    </row>
    <row r="7077" spans="1:2" x14ac:dyDescent="0.25">
      <c r="A7077" s="91">
        <v>242.76473333333334</v>
      </c>
      <c r="B7077" s="91"/>
    </row>
    <row r="7078" spans="1:2" x14ac:dyDescent="0.25">
      <c r="A7078" s="91">
        <v>202.81837333333334</v>
      </c>
      <c r="B7078" s="91"/>
    </row>
    <row r="7079" spans="1:2" x14ac:dyDescent="0.25">
      <c r="A7079" s="91">
        <v>161.68652</v>
      </c>
      <c r="B7079" s="91"/>
    </row>
    <row r="7080" spans="1:2" x14ac:dyDescent="0.25">
      <c r="A7080" s="91">
        <v>136.84910333333335</v>
      </c>
      <c r="B7080" s="91"/>
    </row>
    <row r="7081" spans="1:2" x14ac:dyDescent="0.25">
      <c r="A7081" s="91">
        <v>122.09115</v>
      </c>
      <c r="B7081" s="91"/>
    </row>
    <row r="7082" spans="1:2" x14ac:dyDescent="0.25">
      <c r="A7082" s="91">
        <v>110.26893</v>
      </c>
      <c r="B7082" s="91"/>
    </row>
    <row r="7083" spans="1:2" x14ac:dyDescent="0.25">
      <c r="A7083" s="91">
        <v>100.77585000000001</v>
      </c>
      <c r="B7083" s="91"/>
    </row>
    <row r="7084" spans="1:2" x14ac:dyDescent="0.25">
      <c r="A7084" s="91">
        <v>94.860553333333328</v>
      </c>
      <c r="B7084" s="91"/>
    </row>
    <row r="7085" spans="1:2" x14ac:dyDescent="0.25">
      <c r="A7085" s="91">
        <v>98.254173333333341</v>
      </c>
      <c r="B7085" s="91"/>
    </row>
    <row r="7086" spans="1:2" x14ac:dyDescent="0.25">
      <c r="A7086" s="91">
        <v>132.01471666666666</v>
      </c>
      <c r="B7086" s="91"/>
    </row>
    <row r="7087" spans="1:2" x14ac:dyDescent="0.25">
      <c r="A7087" s="91">
        <v>168.03161333333333</v>
      </c>
      <c r="B7087" s="91"/>
    </row>
    <row r="7088" spans="1:2" x14ac:dyDescent="0.25">
      <c r="A7088" s="91">
        <v>165.74201000000002</v>
      </c>
      <c r="B7088" s="91"/>
    </row>
    <row r="7089" spans="1:2" x14ac:dyDescent="0.25">
      <c r="A7089" s="91">
        <v>161.834</v>
      </c>
      <c r="B7089" s="91"/>
    </row>
    <row r="7090" spans="1:2" x14ac:dyDescent="0.25">
      <c r="A7090" s="91">
        <v>160.82333333333335</v>
      </c>
      <c r="B7090" s="91"/>
    </row>
    <row r="7091" spans="1:2" x14ac:dyDescent="0.25">
      <c r="A7091" s="91">
        <v>164.67251000000002</v>
      </c>
      <c r="B7091" s="91"/>
    </row>
    <row r="7092" spans="1:2" x14ac:dyDescent="0.25">
      <c r="A7092" s="91">
        <v>170.81785333333332</v>
      </c>
      <c r="B7092" s="91"/>
    </row>
    <row r="7093" spans="1:2" x14ac:dyDescent="0.25">
      <c r="A7093" s="91">
        <v>170.91703000000001</v>
      </c>
      <c r="B7093" s="91"/>
    </row>
    <row r="7094" spans="1:2" x14ac:dyDescent="0.25">
      <c r="A7094" s="91">
        <v>174.03588333333332</v>
      </c>
      <c r="B7094" s="91"/>
    </row>
    <row r="7095" spans="1:2" x14ac:dyDescent="0.25">
      <c r="A7095" s="91">
        <v>182.87634</v>
      </c>
      <c r="B7095" s="91"/>
    </row>
    <row r="7096" spans="1:2" x14ac:dyDescent="0.25">
      <c r="A7096" s="91">
        <v>219.96294</v>
      </c>
      <c r="B7096" s="91"/>
    </row>
    <row r="7097" spans="1:2" x14ac:dyDescent="0.25">
      <c r="A7097" s="91">
        <v>309.04749000000004</v>
      </c>
      <c r="B7097" s="91"/>
    </row>
    <row r="7098" spans="1:2" x14ac:dyDescent="0.25">
      <c r="A7098" s="91">
        <v>347.56990333333334</v>
      </c>
      <c r="B7098" s="91"/>
    </row>
    <row r="7099" spans="1:2" x14ac:dyDescent="0.25">
      <c r="A7099" s="91">
        <v>311.57224666666667</v>
      </c>
      <c r="B7099" s="91"/>
    </row>
    <row r="7100" spans="1:2" x14ac:dyDescent="0.25">
      <c r="A7100" s="91">
        <v>271.26996333333335</v>
      </c>
      <c r="B7100" s="91"/>
    </row>
    <row r="7101" spans="1:2" x14ac:dyDescent="0.25">
      <c r="A7101" s="91">
        <v>238.66406666666666</v>
      </c>
      <c r="B7101" s="91"/>
    </row>
    <row r="7102" spans="1:2" x14ac:dyDescent="0.25">
      <c r="A7102" s="91">
        <v>197.90615</v>
      </c>
      <c r="B7102" s="91"/>
    </row>
    <row r="7103" spans="1:2" x14ac:dyDescent="0.25">
      <c r="A7103" s="91">
        <v>156.50245999999999</v>
      </c>
      <c r="B7103" s="91"/>
    </row>
    <row r="7104" spans="1:2" x14ac:dyDescent="0.25">
      <c r="A7104" s="91">
        <v>129.69044333333335</v>
      </c>
      <c r="B7104" s="91"/>
    </row>
    <row r="7105" spans="1:2" x14ac:dyDescent="0.25">
      <c r="A7105" s="91">
        <v>113.51877666666668</v>
      </c>
      <c r="B7105" s="91"/>
    </row>
    <row r="7106" spans="1:2" x14ac:dyDescent="0.25">
      <c r="A7106" s="91">
        <v>104.07860999999998</v>
      </c>
      <c r="B7106" s="91"/>
    </row>
    <row r="7107" spans="1:2" x14ac:dyDescent="0.25">
      <c r="A7107" s="91">
        <v>99.393680000000003</v>
      </c>
      <c r="B7107" s="91"/>
    </row>
    <row r="7108" spans="1:2" x14ac:dyDescent="0.25">
      <c r="A7108" s="91">
        <v>95.561763333333332</v>
      </c>
      <c r="B7108" s="91"/>
    </row>
    <row r="7109" spans="1:2" x14ac:dyDescent="0.25">
      <c r="A7109" s="91">
        <v>100.05225333333334</v>
      </c>
      <c r="B7109" s="91"/>
    </row>
    <row r="7110" spans="1:2" x14ac:dyDescent="0.25">
      <c r="A7110" s="91">
        <v>133.3647</v>
      </c>
      <c r="B7110" s="91"/>
    </row>
    <row r="7111" spans="1:2" x14ac:dyDescent="0.25">
      <c r="A7111" s="91">
        <v>170.24299666666664</v>
      </c>
      <c r="B7111" s="91"/>
    </row>
    <row r="7112" spans="1:2" x14ac:dyDescent="0.25">
      <c r="A7112" s="91">
        <v>167.03153333333333</v>
      </c>
      <c r="B7112" s="91"/>
    </row>
    <row r="7113" spans="1:2" x14ac:dyDescent="0.25">
      <c r="A7113" s="91">
        <v>162.30579333333333</v>
      </c>
      <c r="B7113" s="91"/>
    </row>
    <row r="7114" spans="1:2" x14ac:dyDescent="0.25">
      <c r="A7114" s="91">
        <v>160.94321000000002</v>
      </c>
      <c r="B7114" s="91"/>
    </row>
    <row r="7115" spans="1:2" x14ac:dyDescent="0.25">
      <c r="A7115" s="91">
        <v>163.21414000000001</v>
      </c>
      <c r="B7115" s="91"/>
    </row>
    <row r="7116" spans="1:2" x14ac:dyDescent="0.25">
      <c r="A7116" s="91">
        <v>168.64004333333332</v>
      </c>
      <c r="B7116" s="91"/>
    </row>
    <row r="7117" spans="1:2" x14ac:dyDescent="0.25">
      <c r="A7117" s="91">
        <v>168.31873333333334</v>
      </c>
      <c r="B7117" s="91"/>
    </row>
    <row r="7118" spans="1:2" x14ac:dyDescent="0.25">
      <c r="A7118" s="91">
        <v>173.35400999999999</v>
      </c>
      <c r="B7118" s="91"/>
    </row>
    <row r="7119" spans="1:2" x14ac:dyDescent="0.25">
      <c r="A7119" s="91">
        <v>185.62502999999998</v>
      </c>
      <c r="B7119" s="91"/>
    </row>
    <row r="7120" spans="1:2" x14ac:dyDescent="0.25">
      <c r="A7120" s="91">
        <v>229.59261999999998</v>
      </c>
      <c r="B7120" s="91"/>
    </row>
    <row r="7121" spans="1:2" x14ac:dyDescent="0.25">
      <c r="A7121" s="91">
        <v>315.90776333333338</v>
      </c>
      <c r="B7121" s="91"/>
    </row>
    <row r="7122" spans="1:2" x14ac:dyDescent="0.25">
      <c r="A7122" s="91">
        <v>344.37736999999998</v>
      </c>
      <c r="B7122" s="91"/>
    </row>
    <row r="7123" spans="1:2" x14ac:dyDescent="0.25">
      <c r="A7123" s="91">
        <v>306.31628333333333</v>
      </c>
      <c r="B7123" s="91"/>
    </row>
    <row r="7124" spans="1:2" x14ac:dyDescent="0.25">
      <c r="A7124" s="91">
        <v>271.70171666666664</v>
      </c>
      <c r="B7124" s="91"/>
    </row>
    <row r="7125" spans="1:2" x14ac:dyDescent="0.25">
      <c r="A7125" s="91">
        <v>244.76517666666666</v>
      </c>
      <c r="B7125" s="91"/>
    </row>
    <row r="7126" spans="1:2" x14ac:dyDescent="0.25">
      <c r="A7126" s="91">
        <v>209.45793</v>
      </c>
      <c r="B7126" s="91"/>
    </row>
    <row r="7127" spans="1:2" x14ac:dyDescent="0.25">
      <c r="A7127" s="91">
        <v>169.39022666666668</v>
      </c>
      <c r="B7127" s="91"/>
    </row>
    <row r="7128" spans="1:2" x14ac:dyDescent="0.25">
      <c r="A7128" s="91">
        <v>143.97396999999998</v>
      </c>
      <c r="B7128" s="91"/>
    </row>
    <row r="7129" spans="1:2" x14ac:dyDescent="0.25">
      <c r="A7129" s="91">
        <v>122.79218999999999</v>
      </c>
      <c r="B7129" s="91"/>
    </row>
    <row r="7130" spans="1:2" x14ac:dyDescent="0.25">
      <c r="A7130" s="91">
        <v>108.53196333333332</v>
      </c>
      <c r="B7130" s="91"/>
    </row>
    <row r="7131" spans="1:2" x14ac:dyDescent="0.25">
      <c r="A7131" s="91">
        <v>99.281183333333317</v>
      </c>
      <c r="B7131" s="91"/>
    </row>
    <row r="7132" spans="1:2" x14ac:dyDescent="0.25">
      <c r="A7132" s="91">
        <v>95.216879999999989</v>
      </c>
      <c r="B7132" s="91"/>
    </row>
    <row r="7133" spans="1:2" x14ac:dyDescent="0.25">
      <c r="A7133" s="91">
        <v>100.18073000000001</v>
      </c>
      <c r="B7133" s="91"/>
    </row>
    <row r="7134" spans="1:2" x14ac:dyDescent="0.25">
      <c r="A7134" s="91">
        <v>134.45674</v>
      </c>
      <c r="B7134" s="91"/>
    </row>
    <row r="7135" spans="1:2" x14ac:dyDescent="0.25">
      <c r="A7135" s="91">
        <v>172.54614333333336</v>
      </c>
      <c r="B7135" s="91"/>
    </row>
    <row r="7136" spans="1:2" x14ac:dyDescent="0.25">
      <c r="A7136" s="91">
        <v>174.26862666666668</v>
      </c>
      <c r="B7136" s="91"/>
    </row>
    <row r="7137" spans="1:2" x14ac:dyDescent="0.25">
      <c r="A7137" s="91">
        <v>172.89650333333333</v>
      </c>
      <c r="B7137" s="91"/>
    </row>
    <row r="7138" spans="1:2" x14ac:dyDescent="0.25">
      <c r="A7138" s="91">
        <v>172.56867333333332</v>
      </c>
      <c r="B7138" s="91"/>
    </row>
    <row r="7139" spans="1:2" x14ac:dyDescent="0.25">
      <c r="A7139" s="91">
        <v>175.93246333333335</v>
      </c>
      <c r="B7139" s="91"/>
    </row>
    <row r="7140" spans="1:2" x14ac:dyDescent="0.25">
      <c r="A7140" s="91">
        <v>181.53758333333334</v>
      </c>
      <c r="B7140" s="91"/>
    </row>
    <row r="7141" spans="1:2" x14ac:dyDescent="0.25">
      <c r="A7141" s="91">
        <v>180.26258333333337</v>
      </c>
      <c r="B7141" s="91"/>
    </row>
    <row r="7142" spans="1:2" x14ac:dyDescent="0.25">
      <c r="A7142" s="91">
        <v>184.60604666666666</v>
      </c>
      <c r="B7142" s="91"/>
    </row>
    <row r="7143" spans="1:2" x14ac:dyDescent="0.25">
      <c r="A7143" s="91">
        <v>193.69961666666669</v>
      </c>
      <c r="B7143" s="91"/>
    </row>
    <row r="7144" spans="1:2" x14ac:dyDescent="0.25">
      <c r="A7144" s="91">
        <v>232.49491666666668</v>
      </c>
      <c r="B7144" s="91"/>
    </row>
    <row r="7145" spans="1:2" x14ac:dyDescent="0.25">
      <c r="A7145" s="91">
        <v>312.31763333333333</v>
      </c>
      <c r="B7145" s="91"/>
    </row>
    <row r="7146" spans="1:2" x14ac:dyDescent="0.25">
      <c r="A7146" s="91">
        <v>338.91476</v>
      </c>
      <c r="B7146" s="91"/>
    </row>
    <row r="7147" spans="1:2" x14ac:dyDescent="0.25">
      <c r="A7147" s="91">
        <v>303.22771</v>
      </c>
      <c r="B7147" s="91"/>
    </row>
    <row r="7148" spans="1:2" x14ac:dyDescent="0.25">
      <c r="A7148" s="91">
        <v>268.35880999999995</v>
      </c>
      <c r="B7148" s="91"/>
    </row>
    <row r="7149" spans="1:2" x14ac:dyDescent="0.25">
      <c r="A7149" s="91">
        <v>239.20497666666668</v>
      </c>
      <c r="B7149" s="91"/>
    </row>
    <row r="7150" spans="1:2" x14ac:dyDescent="0.25">
      <c r="A7150" s="91">
        <v>201.06468333333333</v>
      </c>
      <c r="B7150" s="91"/>
    </row>
    <row r="7151" spans="1:2" x14ac:dyDescent="0.25">
      <c r="A7151" s="91">
        <v>160.48728</v>
      </c>
      <c r="B7151" s="91"/>
    </row>
    <row r="7152" spans="1:2" x14ac:dyDescent="0.25">
      <c r="A7152" s="91">
        <v>140.63913333333332</v>
      </c>
      <c r="B7152" s="91"/>
    </row>
    <row r="7153" spans="1:2" x14ac:dyDescent="0.25">
      <c r="A7153" s="91">
        <v>126.76447666666665</v>
      </c>
      <c r="B7153" s="91"/>
    </row>
    <row r="7154" spans="1:2" x14ac:dyDescent="0.25">
      <c r="A7154" s="91">
        <v>115.61547333333333</v>
      </c>
      <c r="B7154" s="91"/>
    </row>
    <row r="7155" spans="1:2" x14ac:dyDescent="0.25">
      <c r="A7155" s="91">
        <v>104.90911666666666</v>
      </c>
      <c r="B7155" s="91"/>
    </row>
    <row r="7156" spans="1:2" x14ac:dyDescent="0.25">
      <c r="A7156" s="91">
        <v>98.077933333333334</v>
      </c>
      <c r="B7156" s="91"/>
    </row>
    <row r="7157" spans="1:2" x14ac:dyDescent="0.25">
      <c r="A7157" s="91">
        <v>101.57500999999999</v>
      </c>
      <c r="B7157" s="91"/>
    </row>
    <row r="7158" spans="1:2" x14ac:dyDescent="0.25">
      <c r="A7158" s="91">
        <v>135.6581066666667</v>
      </c>
      <c r="B7158" s="91"/>
    </row>
    <row r="7159" spans="1:2" x14ac:dyDescent="0.25">
      <c r="A7159" s="91">
        <v>174.45993333333334</v>
      </c>
      <c r="B7159" s="91"/>
    </row>
    <row r="7160" spans="1:2" x14ac:dyDescent="0.25">
      <c r="A7160" s="91">
        <v>174.99134666666666</v>
      </c>
      <c r="B7160" s="91"/>
    </row>
    <row r="7161" spans="1:2" x14ac:dyDescent="0.25">
      <c r="A7161" s="91">
        <v>173.48759999999999</v>
      </c>
      <c r="B7161" s="91"/>
    </row>
    <row r="7162" spans="1:2" x14ac:dyDescent="0.25">
      <c r="A7162" s="91">
        <v>172.05142000000001</v>
      </c>
      <c r="B7162" s="91"/>
    </row>
    <row r="7163" spans="1:2" x14ac:dyDescent="0.25">
      <c r="A7163" s="91">
        <v>173.93100999999999</v>
      </c>
      <c r="B7163" s="91"/>
    </row>
    <row r="7164" spans="1:2" x14ac:dyDescent="0.25">
      <c r="A7164" s="91">
        <v>178.97850999999997</v>
      </c>
      <c r="B7164" s="91"/>
    </row>
    <row r="7165" spans="1:2" x14ac:dyDescent="0.25">
      <c r="A7165" s="91">
        <v>179.11543333333333</v>
      </c>
      <c r="B7165" s="91"/>
    </row>
    <row r="7166" spans="1:2" x14ac:dyDescent="0.25">
      <c r="A7166" s="91">
        <v>182.37248666666667</v>
      </c>
      <c r="B7166" s="91"/>
    </row>
    <row r="7167" spans="1:2" x14ac:dyDescent="0.25">
      <c r="A7167" s="91">
        <v>191.43019333333334</v>
      </c>
      <c r="B7167" s="91"/>
    </row>
    <row r="7168" spans="1:2" x14ac:dyDescent="0.25">
      <c r="A7168" s="91">
        <v>225.09701000000001</v>
      </c>
      <c r="B7168" s="91"/>
    </row>
    <row r="7169" spans="1:2" x14ac:dyDescent="0.25">
      <c r="A7169" s="91">
        <v>300.97559666666666</v>
      </c>
      <c r="B7169" s="91"/>
    </row>
    <row r="7170" spans="1:2" x14ac:dyDescent="0.25">
      <c r="A7170" s="91">
        <v>330.55723666666665</v>
      </c>
      <c r="B7170" s="91"/>
    </row>
    <row r="7171" spans="1:2" x14ac:dyDescent="0.25">
      <c r="A7171" s="91">
        <v>299.70233333333334</v>
      </c>
      <c r="B7171" s="91"/>
    </row>
    <row r="7172" spans="1:2" x14ac:dyDescent="0.25">
      <c r="A7172" s="91">
        <v>265.38467333333335</v>
      </c>
      <c r="B7172" s="91"/>
    </row>
    <row r="7173" spans="1:2" x14ac:dyDescent="0.25">
      <c r="A7173" s="91">
        <v>237.78416333333331</v>
      </c>
      <c r="B7173" s="91"/>
    </row>
    <row r="7174" spans="1:2" x14ac:dyDescent="0.25">
      <c r="A7174" s="91">
        <v>202.0059133333333</v>
      </c>
      <c r="B7174" s="91"/>
    </row>
    <row r="7175" spans="1:2" x14ac:dyDescent="0.25">
      <c r="A7175" s="91">
        <v>167.17733999999999</v>
      </c>
      <c r="B7175" s="91"/>
    </row>
    <row r="7176" spans="1:2" x14ac:dyDescent="0.25">
      <c r="A7176" s="91">
        <v>136.95703666666665</v>
      </c>
      <c r="B7176" s="91"/>
    </row>
    <row r="7177" spans="1:2" x14ac:dyDescent="0.25">
      <c r="A7177" s="91">
        <v>120.31060333333332</v>
      </c>
      <c r="B7177" s="91"/>
    </row>
    <row r="7178" spans="1:2" x14ac:dyDescent="0.25">
      <c r="A7178" s="91">
        <v>110.01354333333333</v>
      </c>
      <c r="B7178" s="91"/>
    </row>
    <row r="7179" spans="1:2" x14ac:dyDescent="0.25">
      <c r="A7179" s="91">
        <v>104.67580000000001</v>
      </c>
      <c r="B7179" s="91"/>
    </row>
    <row r="7180" spans="1:2" x14ac:dyDescent="0.25">
      <c r="A7180" s="91">
        <v>100.38590333333335</v>
      </c>
      <c r="B7180" s="91"/>
    </row>
    <row r="7181" spans="1:2" x14ac:dyDescent="0.25">
      <c r="A7181" s="91">
        <v>102.47362333333332</v>
      </c>
      <c r="B7181" s="91"/>
    </row>
    <row r="7182" spans="1:2" x14ac:dyDescent="0.25">
      <c r="A7182" s="91">
        <v>134.73351666666667</v>
      </c>
      <c r="B7182" s="91"/>
    </row>
    <row r="7183" spans="1:2" x14ac:dyDescent="0.25">
      <c r="A7183" s="91">
        <v>172.61587666666668</v>
      </c>
      <c r="B7183" s="91"/>
    </row>
    <row r="7184" spans="1:2" x14ac:dyDescent="0.25">
      <c r="A7184" s="91">
        <v>175.44040000000001</v>
      </c>
      <c r="B7184" s="91"/>
    </row>
    <row r="7185" spans="1:2" x14ac:dyDescent="0.25">
      <c r="A7185" s="91">
        <v>174.79357333333334</v>
      </c>
      <c r="B7185" s="91"/>
    </row>
    <row r="7186" spans="1:2" x14ac:dyDescent="0.25">
      <c r="A7186" s="91">
        <v>174.32583666666665</v>
      </c>
      <c r="B7186" s="91"/>
    </row>
    <row r="7187" spans="1:2" x14ac:dyDescent="0.25">
      <c r="A7187" s="91">
        <v>176.87025333333332</v>
      </c>
      <c r="B7187" s="91"/>
    </row>
    <row r="7188" spans="1:2" x14ac:dyDescent="0.25">
      <c r="A7188" s="91">
        <v>182.03509666666667</v>
      </c>
      <c r="B7188" s="91"/>
    </row>
    <row r="7189" spans="1:2" x14ac:dyDescent="0.25">
      <c r="A7189" s="91">
        <v>182.61463333333333</v>
      </c>
      <c r="B7189" s="91"/>
    </row>
    <row r="7190" spans="1:2" x14ac:dyDescent="0.25">
      <c r="A7190" s="91">
        <v>186.77380666666667</v>
      </c>
      <c r="B7190" s="91"/>
    </row>
    <row r="7191" spans="1:2" x14ac:dyDescent="0.25">
      <c r="A7191" s="91">
        <v>196.35714666666669</v>
      </c>
      <c r="B7191" s="91"/>
    </row>
    <row r="7192" spans="1:2" x14ac:dyDescent="0.25">
      <c r="A7192" s="91">
        <v>225.99697999999998</v>
      </c>
      <c r="B7192" s="91"/>
    </row>
    <row r="7193" spans="1:2" x14ac:dyDescent="0.25">
      <c r="A7193" s="91">
        <v>289.37710000000004</v>
      </c>
      <c r="B7193" s="91"/>
    </row>
    <row r="7194" spans="1:2" x14ac:dyDescent="0.25">
      <c r="A7194" s="91">
        <v>310.89576666666665</v>
      </c>
      <c r="B7194" s="91"/>
    </row>
    <row r="7195" spans="1:2" x14ac:dyDescent="0.25">
      <c r="A7195" s="91">
        <v>278.94752</v>
      </c>
      <c r="B7195" s="91"/>
    </row>
    <row r="7196" spans="1:2" x14ac:dyDescent="0.25">
      <c r="A7196" s="91">
        <v>243.71240000000003</v>
      </c>
      <c r="B7196" s="91"/>
    </row>
    <row r="7197" spans="1:2" x14ac:dyDescent="0.25">
      <c r="A7197" s="91">
        <v>221.15637666666666</v>
      </c>
      <c r="B7197" s="91"/>
    </row>
    <row r="7198" spans="1:2" x14ac:dyDescent="0.25">
      <c r="A7198" s="91">
        <v>197.07122000000001</v>
      </c>
      <c r="B7198" s="91"/>
    </row>
    <row r="7199" spans="1:2" x14ac:dyDescent="0.25">
      <c r="A7199" s="91">
        <v>170.38866666666667</v>
      </c>
      <c r="B7199" s="91"/>
    </row>
    <row r="7200" spans="1:2" x14ac:dyDescent="0.25">
      <c r="A7200" s="91">
        <v>148.50635333333332</v>
      </c>
      <c r="B7200" s="91"/>
    </row>
    <row r="7201" spans="1:2" x14ac:dyDescent="0.25">
      <c r="A7201" s="91">
        <v>130.45450333333332</v>
      </c>
      <c r="B7201" s="91"/>
    </row>
    <row r="7202" spans="1:2" x14ac:dyDescent="0.25">
      <c r="A7202" s="91">
        <v>118.92176333333333</v>
      </c>
      <c r="B7202" s="91"/>
    </row>
    <row r="7203" spans="1:2" x14ac:dyDescent="0.25">
      <c r="A7203" s="91">
        <v>112.74955333333334</v>
      </c>
      <c r="B7203" s="91"/>
    </row>
    <row r="7204" spans="1:2" x14ac:dyDescent="0.25">
      <c r="A7204" s="91">
        <v>103.69951333333334</v>
      </c>
      <c r="B7204" s="91"/>
    </row>
    <row r="7205" spans="1:2" x14ac:dyDescent="0.25">
      <c r="A7205" s="91">
        <v>99.115603333333326</v>
      </c>
      <c r="B7205" s="91"/>
    </row>
    <row r="7206" spans="1:2" x14ac:dyDescent="0.25">
      <c r="A7206" s="91">
        <v>105.65298000000001</v>
      </c>
      <c r="B7206" s="91"/>
    </row>
    <row r="7207" spans="1:2" x14ac:dyDescent="0.25">
      <c r="A7207" s="91">
        <v>132.34801333333334</v>
      </c>
      <c r="B7207" s="91"/>
    </row>
    <row r="7208" spans="1:2" x14ac:dyDescent="0.25">
      <c r="A7208" s="91">
        <v>179.18346</v>
      </c>
      <c r="B7208" s="91"/>
    </row>
    <row r="7209" spans="1:2" x14ac:dyDescent="0.25">
      <c r="A7209" s="91">
        <v>214.59573999999998</v>
      </c>
      <c r="B7209" s="91"/>
    </row>
    <row r="7210" spans="1:2" x14ac:dyDescent="0.25">
      <c r="A7210" s="91">
        <v>231.14210333333332</v>
      </c>
      <c r="B7210" s="91"/>
    </row>
    <row r="7211" spans="1:2" x14ac:dyDescent="0.25">
      <c r="A7211" s="91">
        <v>240.52937</v>
      </c>
      <c r="B7211" s="91"/>
    </row>
    <row r="7212" spans="1:2" x14ac:dyDescent="0.25">
      <c r="A7212" s="91">
        <v>245.03197333333335</v>
      </c>
      <c r="B7212" s="91"/>
    </row>
    <row r="7213" spans="1:2" x14ac:dyDescent="0.25">
      <c r="A7213" s="91">
        <v>241.24201333333332</v>
      </c>
      <c r="B7213" s="91"/>
    </row>
    <row r="7214" spans="1:2" x14ac:dyDescent="0.25">
      <c r="A7214" s="91">
        <v>238.00218666666672</v>
      </c>
      <c r="B7214" s="91"/>
    </row>
    <row r="7215" spans="1:2" x14ac:dyDescent="0.25">
      <c r="A7215" s="91">
        <v>236.05541000000002</v>
      </c>
      <c r="B7215" s="91"/>
    </row>
    <row r="7216" spans="1:2" x14ac:dyDescent="0.25">
      <c r="A7216" s="91">
        <v>252.15735000000001</v>
      </c>
      <c r="B7216" s="91"/>
    </row>
    <row r="7217" spans="1:2" x14ac:dyDescent="0.25">
      <c r="A7217" s="91">
        <v>298.88070666666664</v>
      </c>
      <c r="B7217" s="91"/>
    </row>
    <row r="7218" spans="1:2" x14ac:dyDescent="0.25">
      <c r="A7218" s="91">
        <v>322.17125333333331</v>
      </c>
      <c r="B7218" s="91"/>
    </row>
    <row r="7219" spans="1:2" x14ac:dyDescent="0.25">
      <c r="A7219" s="91">
        <v>285.94371666666666</v>
      </c>
      <c r="B7219" s="91"/>
    </row>
    <row r="7220" spans="1:2" x14ac:dyDescent="0.25">
      <c r="A7220" s="91">
        <v>249.04249666666666</v>
      </c>
      <c r="B7220" s="91"/>
    </row>
    <row r="7221" spans="1:2" x14ac:dyDescent="0.25">
      <c r="A7221" s="91">
        <v>224.35585333333333</v>
      </c>
      <c r="B7221" s="91"/>
    </row>
    <row r="7222" spans="1:2" x14ac:dyDescent="0.25">
      <c r="A7222" s="91">
        <v>200.37280333333337</v>
      </c>
      <c r="B7222" s="91"/>
    </row>
    <row r="7223" spans="1:2" x14ac:dyDescent="0.25">
      <c r="A7223" s="91">
        <v>174.76519000000002</v>
      </c>
      <c r="B7223" s="91"/>
    </row>
    <row r="7224" spans="1:2" x14ac:dyDescent="0.25">
      <c r="A7224" s="91">
        <v>152.73843333333332</v>
      </c>
      <c r="B7224" s="91"/>
    </row>
    <row r="7225" spans="1:2" x14ac:dyDescent="0.25">
      <c r="A7225" s="91">
        <v>134.32563333333334</v>
      </c>
      <c r="B7225" s="91"/>
    </row>
    <row r="7226" spans="1:2" x14ac:dyDescent="0.25">
      <c r="A7226" s="91">
        <v>121.71899999999998</v>
      </c>
      <c r="B7226" s="91"/>
    </row>
    <row r="7227" spans="1:2" x14ac:dyDescent="0.25">
      <c r="A7227" s="91">
        <v>112.92360000000001</v>
      </c>
      <c r="B7227" s="91"/>
    </row>
    <row r="7228" spans="1:2" x14ac:dyDescent="0.25">
      <c r="A7228" s="91">
        <v>107.36610000000002</v>
      </c>
      <c r="B7228" s="91"/>
    </row>
    <row r="7229" spans="1:2" x14ac:dyDescent="0.25">
      <c r="A7229" s="91">
        <v>101.18976333333333</v>
      </c>
      <c r="B7229" s="91"/>
    </row>
    <row r="7230" spans="1:2" x14ac:dyDescent="0.25">
      <c r="A7230" s="91">
        <v>101.07203</v>
      </c>
      <c r="B7230" s="91"/>
    </row>
    <row r="7231" spans="1:2" x14ac:dyDescent="0.25">
      <c r="A7231" s="91">
        <v>116.60702999999999</v>
      </c>
      <c r="B7231" s="91"/>
    </row>
    <row r="7232" spans="1:2" x14ac:dyDescent="0.25">
      <c r="A7232" s="91">
        <v>154.95029666666667</v>
      </c>
      <c r="B7232" s="91"/>
    </row>
    <row r="7233" spans="1:2" x14ac:dyDescent="0.25">
      <c r="A7233" s="91">
        <v>207.40203</v>
      </c>
      <c r="B7233" s="91"/>
    </row>
    <row r="7234" spans="1:2" x14ac:dyDescent="0.25">
      <c r="A7234" s="91">
        <v>244.72116333333332</v>
      </c>
      <c r="B7234" s="91"/>
    </row>
    <row r="7235" spans="1:2" x14ac:dyDescent="0.25">
      <c r="A7235" s="91">
        <v>264.76019666666667</v>
      </c>
      <c r="B7235" s="91"/>
    </row>
    <row r="7236" spans="1:2" x14ac:dyDescent="0.25">
      <c r="A7236" s="91">
        <v>278.56972666666667</v>
      </c>
      <c r="B7236" s="91"/>
    </row>
    <row r="7237" spans="1:2" x14ac:dyDescent="0.25">
      <c r="A7237" s="91">
        <v>283.70096000000001</v>
      </c>
      <c r="B7237" s="91"/>
    </row>
    <row r="7238" spans="1:2" x14ac:dyDescent="0.25">
      <c r="A7238" s="91">
        <v>274.98752666666667</v>
      </c>
      <c r="B7238" s="91"/>
    </row>
    <row r="7239" spans="1:2" x14ac:dyDescent="0.25">
      <c r="A7239" s="91">
        <v>266.14186000000001</v>
      </c>
      <c r="B7239" s="91"/>
    </row>
    <row r="7240" spans="1:2" x14ac:dyDescent="0.25">
      <c r="A7240" s="91">
        <v>268.43996000000004</v>
      </c>
      <c r="B7240" s="91"/>
    </row>
    <row r="7241" spans="1:2" x14ac:dyDescent="0.25">
      <c r="A7241" s="91">
        <v>290.42029333333335</v>
      </c>
      <c r="B7241" s="91"/>
    </row>
    <row r="7242" spans="1:2" x14ac:dyDescent="0.25">
      <c r="A7242" s="91">
        <v>365.18666000000002</v>
      </c>
      <c r="B7242" s="91"/>
    </row>
    <row r="7243" spans="1:2" x14ac:dyDescent="0.25">
      <c r="A7243" s="91">
        <v>367.40035666666671</v>
      </c>
      <c r="B7243" s="91"/>
    </row>
    <row r="7244" spans="1:2" x14ac:dyDescent="0.25">
      <c r="A7244" s="91">
        <v>317.06125666666662</v>
      </c>
      <c r="B7244" s="91"/>
    </row>
    <row r="7245" spans="1:2" x14ac:dyDescent="0.25">
      <c r="A7245" s="91">
        <v>276.44722333333334</v>
      </c>
      <c r="B7245" s="91"/>
    </row>
    <row r="7246" spans="1:2" x14ac:dyDescent="0.25">
      <c r="A7246" s="91">
        <v>240.81179</v>
      </c>
      <c r="B7246" s="91"/>
    </row>
    <row r="7247" spans="1:2" x14ac:dyDescent="0.25">
      <c r="A7247" s="91">
        <v>198.65232333333333</v>
      </c>
      <c r="B7247" s="91"/>
    </row>
    <row r="7248" spans="1:2" x14ac:dyDescent="0.25">
      <c r="A7248" s="91">
        <v>159.18112000000002</v>
      </c>
      <c r="B7248" s="91"/>
    </row>
    <row r="7249" spans="1:2" x14ac:dyDescent="0.25">
      <c r="A7249" s="91">
        <v>137.05542333333335</v>
      </c>
      <c r="B7249" s="91"/>
    </row>
    <row r="7250" spans="1:2" x14ac:dyDescent="0.25">
      <c r="A7250" s="91">
        <v>125.13868666666667</v>
      </c>
      <c r="B7250" s="91"/>
    </row>
    <row r="7251" spans="1:2" x14ac:dyDescent="0.25">
      <c r="A7251" s="91">
        <v>114.81998</v>
      </c>
      <c r="B7251" s="91"/>
    </row>
    <row r="7252" spans="1:2" x14ac:dyDescent="0.25">
      <c r="A7252" s="91">
        <v>105.37563999999999</v>
      </c>
      <c r="B7252" s="91"/>
    </row>
    <row r="7253" spans="1:2" x14ac:dyDescent="0.25">
      <c r="A7253" s="91">
        <v>98.435519999999997</v>
      </c>
      <c r="B7253" s="91"/>
    </row>
    <row r="7254" spans="1:2" x14ac:dyDescent="0.25">
      <c r="A7254" s="91">
        <v>103.90931999999999</v>
      </c>
      <c r="B7254" s="91"/>
    </row>
    <row r="7255" spans="1:2" x14ac:dyDescent="0.25">
      <c r="A7255" s="91">
        <v>143.59049999999999</v>
      </c>
      <c r="B7255" s="91"/>
    </row>
    <row r="7256" spans="1:2" x14ac:dyDescent="0.25">
      <c r="A7256" s="91">
        <v>179.92273333333333</v>
      </c>
      <c r="B7256" s="91"/>
    </row>
    <row r="7257" spans="1:2" x14ac:dyDescent="0.25">
      <c r="A7257" s="91">
        <v>173.77769333333333</v>
      </c>
      <c r="B7257" s="91"/>
    </row>
    <row r="7258" spans="1:2" x14ac:dyDescent="0.25">
      <c r="A7258" s="91">
        <v>169.07555666666667</v>
      </c>
      <c r="B7258" s="91"/>
    </row>
    <row r="7259" spans="1:2" x14ac:dyDescent="0.25">
      <c r="A7259" s="91">
        <v>166.60783666666669</v>
      </c>
      <c r="B7259" s="91"/>
    </row>
    <row r="7260" spans="1:2" x14ac:dyDescent="0.25">
      <c r="A7260" s="91">
        <v>168.08833999999999</v>
      </c>
      <c r="B7260" s="91"/>
    </row>
    <row r="7261" spans="1:2" x14ac:dyDescent="0.25">
      <c r="A7261" s="91">
        <v>171.24615666666668</v>
      </c>
      <c r="B7261" s="91"/>
    </row>
    <row r="7262" spans="1:2" x14ac:dyDescent="0.25">
      <c r="A7262" s="91">
        <v>170.69281000000001</v>
      </c>
      <c r="B7262" s="91"/>
    </row>
    <row r="7263" spans="1:2" x14ac:dyDescent="0.25">
      <c r="A7263" s="91">
        <v>173.27738333333332</v>
      </c>
      <c r="B7263" s="91"/>
    </row>
    <row r="7264" spans="1:2" x14ac:dyDescent="0.25">
      <c r="A7264" s="91">
        <v>184.50603666666666</v>
      </c>
      <c r="B7264" s="91"/>
    </row>
    <row r="7265" spans="1:2" x14ac:dyDescent="0.25">
      <c r="A7265" s="91">
        <v>230.6027233333333</v>
      </c>
      <c r="B7265" s="91"/>
    </row>
    <row r="7266" spans="1:2" x14ac:dyDescent="0.25">
      <c r="A7266" s="91">
        <v>337.3238833333333</v>
      </c>
      <c r="B7266" s="91"/>
    </row>
    <row r="7267" spans="1:2" x14ac:dyDescent="0.25">
      <c r="A7267" s="91">
        <v>351.31014666666664</v>
      </c>
      <c r="B7267" s="91"/>
    </row>
    <row r="7268" spans="1:2" x14ac:dyDescent="0.25">
      <c r="A7268" s="91">
        <v>308.65496999999993</v>
      </c>
      <c r="B7268" s="91"/>
    </row>
    <row r="7269" spans="1:2" x14ac:dyDescent="0.25">
      <c r="A7269" s="91">
        <v>271.21539333333334</v>
      </c>
      <c r="B7269" s="91"/>
    </row>
    <row r="7270" spans="1:2" x14ac:dyDescent="0.25">
      <c r="A7270" s="91">
        <v>237.77162666666663</v>
      </c>
      <c r="B7270" s="91"/>
    </row>
    <row r="7271" spans="1:2" x14ac:dyDescent="0.25">
      <c r="A7271" s="91">
        <v>196.31145333333333</v>
      </c>
      <c r="B7271" s="91"/>
    </row>
    <row r="7272" spans="1:2" x14ac:dyDescent="0.25">
      <c r="A7272" s="91">
        <v>154.29330333333334</v>
      </c>
      <c r="B7272" s="91"/>
    </row>
    <row r="7273" spans="1:2" x14ac:dyDescent="0.25">
      <c r="A7273" s="91">
        <v>128.79470333333333</v>
      </c>
      <c r="B7273" s="91"/>
    </row>
    <row r="7274" spans="1:2" x14ac:dyDescent="0.25">
      <c r="A7274" s="91">
        <v>114.51826333333332</v>
      </c>
      <c r="B7274" s="91"/>
    </row>
    <row r="7275" spans="1:2" x14ac:dyDescent="0.25">
      <c r="A7275" s="91">
        <v>107.25914333333333</v>
      </c>
      <c r="B7275" s="91"/>
    </row>
    <row r="7276" spans="1:2" x14ac:dyDescent="0.25">
      <c r="A7276" s="91">
        <v>103.31907</v>
      </c>
      <c r="B7276" s="91"/>
    </row>
    <row r="7277" spans="1:2" x14ac:dyDescent="0.25">
      <c r="A7277" s="91">
        <v>99.161119999999997</v>
      </c>
      <c r="B7277" s="91"/>
    </row>
    <row r="7278" spans="1:2" x14ac:dyDescent="0.25">
      <c r="A7278" s="91">
        <v>103.46088666666667</v>
      </c>
      <c r="B7278" s="91"/>
    </row>
    <row r="7279" spans="1:2" x14ac:dyDescent="0.25">
      <c r="A7279" s="91">
        <v>142.59735999999998</v>
      </c>
      <c r="B7279" s="91"/>
    </row>
    <row r="7280" spans="1:2" x14ac:dyDescent="0.25">
      <c r="A7280" s="91">
        <v>178.68826000000001</v>
      </c>
      <c r="B7280" s="91"/>
    </row>
    <row r="7281" spans="1:2" x14ac:dyDescent="0.25">
      <c r="A7281" s="91">
        <v>176.40753333333333</v>
      </c>
      <c r="B7281" s="91"/>
    </row>
    <row r="7282" spans="1:2" x14ac:dyDescent="0.25">
      <c r="A7282" s="91">
        <v>174.57412333333335</v>
      </c>
      <c r="B7282" s="91"/>
    </row>
    <row r="7283" spans="1:2" x14ac:dyDescent="0.25">
      <c r="A7283" s="91">
        <v>174.03911333333332</v>
      </c>
      <c r="B7283" s="91"/>
    </row>
    <row r="7284" spans="1:2" x14ac:dyDescent="0.25">
      <c r="A7284" s="91">
        <v>177.03813333333335</v>
      </c>
      <c r="B7284" s="91"/>
    </row>
    <row r="7285" spans="1:2" x14ac:dyDescent="0.25">
      <c r="A7285" s="91">
        <v>182.51208666666665</v>
      </c>
      <c r="B7285" s="91"/>
    </row>
    <row r="7286" spans="1:2" x14ac:dyDescent="0.25">
      <c r="A7286" s="91">
        <v>182.43966666666665</v>
      </c>
      <c r="B7286" s="91"/>
    </row>
    <row r="7287" spans="1:2" x14ac:dyDescent="0.25">
      <c r="A7287" s="91">
        <v>190.17058333333335</v>
      </c>
      <c r="B7287" s="91"/>
    </row>
    <row r="7288" spans="1:2" x14ac:dyDescent="0.25">
      <c r="A7288" s="91">
        <v>210.08216666666667</v>
      </c>
      <c r="B7288" s="91"/>
    </row>
    <row r="7289" spans="1:2" x14ac:dyDescent="0.25">
      <c r="A7289" s="91">
        <v>256.15823</v>
      </c>
      <c r="B7289" s="91"/>
    </row>
    <row r="7290" spans="1:2" x14ac:dyDescent="0.25">
      <c r="A7290" s="91">
        <v>322.58628333333326</v>
      </c>
      <c r="B7290" s="91"/>
    </row>
    <row r="7291" spans="1:2" x14ac:dyDescent="0.25">
      <c r="A7291" s="91">
        <v>329.99232666666666</v>
      </c>
      <c r="B7291" s="91"/>
    </row>
    <row r="7292" spans="1:2" x14ac:dyDescent="0.25">
      <c r="A7292" s="91">
        <v>293.44803000000002</v>
      </c>
      <c r="B7292" s="91"/>
    </row>
    <row r="7293" spans="1:2" x14ac:dyDescent="0.25">
      <c r="A7293" s="91">
        <v>264.5525833333333</v>
      </c>
      <c r="B7293" s="91"/>
    </row>
    <row r="7294" spans="1:2" x14ac:dyDescent="0.25">
      <c r="A7294" s="91">
        <v>237.14090666666664</v>
      </c>
      <c r="B7294" s="91"/>
    </row>
    <row r="7295" spans="1:2" x14ac:dyDescent="0.25">
      <c r="A7295" s="91">
        <v>198.20532</v>
      </c>
      <c r="B7295" s="91"/>
    </row>
    <row r="7296" spans="1:2" x14ac:dyDescent="0.25">
      <c r="A7296" s="91">
        <v>159.18217999999999</v>
      </c>
      <c r="B7296" s="91"/>
    </row>
    <row r="7297" spans="1:2" x14ac:dyDescent="0.25">
      <c r="A7297" s="91">
        <v>142.93298333333334</v>
      </c>
      <c r="B7297" s="91"/>
    </row>
    <row r="7298" spans="1:2" x14ac:dyDescent="0.25">
      <c r="A7298" s="91">
        <v>122.87254666666666</v>
      </c>
      <c r="B7298" s="91"/>
    </row>
    <row r="7299" spans="1:2" x14ac:dyDescent="0.25">
      <c r="A7299" s="91">
        <v>111.43814</v>
      </c>
      <c r="B7299" s="91"/>
    </row>
    <row r="7300" spans="1:2" x14ac:dyDescent="0.25">
      <c r="A7300" s="91">
        <v>103.22565999999999</v>
      </c>
      <c r="B7300" s="91"/>
    </row>
    <row r="7301" spans="1:2" x14ac:dyDescent="0.25">
      <c r="A7301" s="91">
        <v>98.907546666666661</v>
      </c>
      <c r="B7301" s="91"/>
    </row>
    <row r="7302" spans="1:2" x14ac:dyDescent="0.25">
      <c r="A7302" s="91">
        <v>104.58046</v>
      </c>
      <c r="B7302" s="91"/>
    </row>
    <row r="7303" spans="1:2" x14ac:dyDescent="0.25">
      <c r="A7303" s="91">
        <v>143.72466666666668</v>
      </c>
      <c r="B7303" s="91"/>
    </row>
    <row r="7304" spans="1:2" x14ac:dyDescent="0.25">
      <c r="A7304" s="91">
        <v>180.06292666666667</v>
      </c>
      <c r="B7304" s="91"/>
    </row>
    <row r="7305" spans="1:2" x14ac:dyDescent="0.25">
      <c r="A7305" s="91">
        <v>174.75110000000001</v>
      </c>
      <c r="B7305" s="91"/>
    </row>
    <row r="7306" spans="1:2" x14ac:dyDescent="0.25">
      <c r="A7306" s="91">
        <v>170.64251333333334</v>
      </c>
      <c r="B7306" s="91"/>
    </row>
    <row r="7307" spans="1:2" x14ac:dyDescent="0.25">
      <c r="A7307" s="91">
        <v>166.91596333333331</v>
      </c>
      <c r="B7307" s="91"/>
    </row>
    <row r="7308" spans="1:2" x14ac:dyDescent="0.25">
      <c r="A7308" s="91">
        <v>167.69879666666668</v>
      </c>
      <c r="B7308" s="91"/>
    </row>
    <row r="7309" spans="1:2" x14ac:dyDescent="0.25">
      <c r="A7309" s="91">
        <v>171.51884333333331</v>
      </c>
      <c r="B7309" s="91"/>
    </row>
    <row r="7310" spans="1:2" x14ac:dyDescent="0.25">
      <c r="A7310" s="91">
        <v>170.62457000000001</v>
      </c>
      <c r="B7310" s="91"/>
    </row>
    <row r="7311" spans="1:2" x14ac:dyDescent="0.25">
      <c r="A7311" s="91">
        <v>175.08580666666666</v>
      </c>
      <c r="B7311" s="91"/>
    </row>
    <row r="7312" spans="1:2" x14ac:dyDescent="0.25">
      <c r="A7312" s="91">
        <v>190.06132666666667</v>
      </c>
      <c r="B7312" s="91"/>
    </row>
    <row r="7313" spans="1:2" x14ac:dyDescent="0.25">
      <c r="A7313" s="91">
        <v>242.85258333333331</v>
      </c>
      <c r="B7313" s="91"/>
    </row>
    <row r="7314" spans="1:2" x14ac:dyDescent="0.25">
      <c r="A7314" s="91">
        <v>330.6294033333333</v>
      </c>
      <c r="B7314" s="91"/>
    </row>
    <row r="7315" spans="1:2" x14ac:dyDescent="0.25">
      <c r="A7315" s="91">
        <v>341.57128</v>
      </c>
      <c r="B7315" s="91"/>
    </row>
    <row r="7316" spans="1:2" x14ac:dyDescent="0.25">
      <c r="A7316" s="91">
        <v>301.88288333333333</v>
      </c>
      <c r="B7316" s="91"/>
    </row>
    <row r="7317" spans="1:2" x14ac:dyDescent="0.25">
      <c r="A7317" s="91">
        <v>268.83789999999999</v>
      </c>
      <c r="B7317" s="91"/>
    </row>
    <row r="7318" spans="1:2" x14ac:dyDescent="0.25">
      <c r="A7318" s="91">
        <v>240.17351666666661</v>
      </c>
      <c r="B7318" s="91"/>
    </row>
    <row r="7319" spans="1:2" x14ac:dyDescent="0.25">
      <c r="A7319" s="91">
        <v>201.42643333333331</v>
      </c>
      <c r="B7319" s="91"/>
    </row>
    <row r="7320" spans="1:2" x14ac:dyDescent="0.25">
      <c r="A7320" s="91">
        <v>162.64346333333333</v>
      </c>
      <c r="B7320" s="91"/>
    </row>
    <row r="7321" spans="1:2" x14ac:dyDescent="0.25">
      <c r="A7321" s="91">
        <v>140.99403666666669</v>
      </c>
      <c r="B7321" s="91"/>
    </row>
    <row r="7322" spans="1:2" x14ac:dyDescent="0.25">
      <c r="A7322" s="91">
        <v>125.62492</v>
      </c>
      <c r="B7322" s="91"/>
    </row>
    <row r="7323" spans="1:2" x14ac:dyDescent="0.25">
      <c r="A7323" s="91">
        <v>116.36657666666666</v>
      </c>
      <c r="B7323" s="91"/>
    </row>
    <row r="7324" spans="1:2" x14ac:dyDescent="0.25">
      <c r="A7324" s="91">
        <v>108.14272</v>
      </c>
      <c r="B7324" s="91"/>
    </row>
    <row r="7325" spans="1:2" x14ac:dyDescent="0.25">
      <c r="A7325" s="91">
        <v>100.50372999999999</v>
      </c>
      <c r="B7325" s="91"/>
    </row>
    <row r="7326" spans="1:2" x14ac:dyDescent="0.25">
      <c r="A7326" s="91">
        <v>104.15326</v>
      </c>
      <c r="B7326" s="91"/>
    </row>
    <row r="7327" spans="1:2" x14ac:dyDescent="0.25">
      <c r="A7327" s="91">
        <v>141.78340333333335</v>
      </c>
      <c r="B7327" s="91"/>
    </row>
    <row r="7328" spans="1:2" x14ac:dyDescent="0.25">
      <c r="A7328" s="91">
        <v>178.88381666666666</v>
      </c>
      <c r="B7328" s="91"/>
    </row>
    <row r="7329" spans="1:2" x14ac:dyDescent="0.25">
      <c r="A7329" s="91">
        <v>173.23771666666667</v>
      </c>
      <c r="B7329" s="91"/>
    </row>
    <row r="7330" spans="1:2" x14ac:dyDescent="0.25">
      <c r="A7330" s="91">
        <v>168.95401999999999</v>
      </c>
      <c r="B7330" s="91"/>
    </row>
    <row r="7331" spans="1:2" x14ac:dyDescent="0.25">
      <c r="A7331" s="91">
        <v>167.01217333333332</v>
      </c>
      <c r="B7331" s="91"/>
    </row>
    <row r="7332" spans="1:2" x14ac:dyDescent="0.25">
      <c r="A7332" s="91">
        <v>167.76711666666665</v>
      </c>
      <c r="B7332" s="91"/>
    </row>
    <row r="7333" spans="1:2" x14ac:dyDescent="0.25">
      <c r="A7333" s="91">
        <v>171.81575666666663</v>
      </c>
      <c r="B7333" s="91"/>
    </row>
    <row r="7334" spans="1:2" x14ac:dyDescent="0.25">
      <c r="A7334" s="91">
        <v>173.43562</v>
      </c>
      <c r="B7334" s="91"/>
    </row>
    <row r="7335" spans="1:2" x14ac:dyDescent="0.25">
      <c r="A7335" s="91">
        <v>180.02570333333335</v>
      </c>
      <c r="B7335" s="91"/>
    </row>
    <row r="7336" spans="1:2" x14ac:dyDescent="0.25">
      <c r="A7336" s="91">
        <v>194.68513999999999</v>
      </c>
      <c r="B7336" s="91"/>
    </row>
    <row r="7337" spans="1:2" x14ac:dyDescent="0.25">
      <c r="A7337" s="91">
        <v>239.8787833333333</v>
      </c>
      <c r="B7337" s="91"/>
    </row>
    <row r="7338" spans="1:2" x14ac:dyDescent="0.25">
      <c r="A7338" s="91">
        <v>320.78629999999998</v>
      </c>
      <c r="B7338" s="91"/>
    </row>
    <row r="7339" spans="1:2" x14ac:dyDescent="0.25">
      <c r="A7339" s="91">
        <v>331.02794666666671</v>
      </c>
      <c r="B7339" s="91"/>
    </row>
    <row r="7340" spans="1:2" x14ac:dyDescent="0.25">
      <c r="A7340" s="91">
        <v>296.56347000000005</v>
      </c>
      <c r="B7340" s="91"/>
    </row>
    <row r="7341" spans="1:2" x14ac:dyDescent="0.25">
      <c r="A7341" s="91">
        <v>264.07793000000004</v>
      </c>
      <c r="B7341" s="91"/>
    </row>
    <row r="7342" spans="1:2" x14ac:dyDescent="0.25">
      <c r="A7342" s="91">
        <v>236.21223333333333</v>
      </c>
      <c r="B7342" s="91"/>
    </row>
    <row r="7343" spans="1:2" x14ac:dyDescent="0.25">
      <c r="A7343" s="91">
        <v>198.20100333333332</v>
      </c>
      <c r="B7343" s="91"/>
    </row>
    <row r="7344" spans="1:2" x14ac:dyDescent="0.25">
      <c r="A7344" s="91">
        <v>158.99984333333333</v>
      </c>
      <c r="B7344" s="91"/>
    </row>
    <row r="7345" spans="1:2" x14ac:dyDescent="0.25">
      <c r="A7345" s="91">
        <v>139.02382333333333</v>
      </c>
      <c r="B7345" s="91"/>
    </row>
    <row r="7346" spans="1:2" x14ac:dyDescent="0.25">
      <c r="A7346" s="91">
        <v>121.54134000000001</v>
      </c>
      <c r="B7346" s="91"/>
    </row>
    <row r="7347" spans="1:2" x14ac:dyDescent="0.25">
      <c r="A7347" s="91">
        <v>114.92318666666665</v>
      </c>
      <c r="B7347" s="91"/>
    </row>
    <row r="7348" spans="1:2" x14ac:dyDescent="0.25">
      <c r="A7348" s="91">
        <v>106.60848333333333</v>
      </c>
      <c r="B7348" s="91"/>
    </row>
    <row r="7349" spans="1:2" x14ac:dyDescent="0.25">
      <c r="A7349" s="91">
        <v>99.283496666666665</v>
      </c>
      <c r="B7349" s="91"/>
    </row>
    <row r="7350" spans="1:2" x14ac:dyDescent="0.25">
      <c r="A7350" s="91">
        <v>102.67063</v>
      </c>
      <c r="B7350" s="91"/>
    </row>
    <row r="7351" spans="1:2" x14ac:dyDescent="0.25">
      <c r="A7351" s="91">
        <v>138.29778333333334</v>
      </c>
      <c r="B7351" s="91"/>
    </row>
    <row r="7352" spans="1:2" x14ac:dyDescent="0.25">
      <c r="A7352" s="91">
        <v>178.25721666666666</v>
      </c>
      <c r="B7352" s="91"/>
    </row>
    <row r="7353" spans="1:2" x14ac:dyDescent="0.25">
      <c r="A7353" s="91">
        <v>179.57074666666665</v>
      </c>
      <c r="B7353" s="91"/>
    </row>
    <row r="7354" spans="1:2" x14ac:dyDescent="0.25">
      <c r="A7354" s="91">
        <v>177.01288000000002</v>
      </c>
      <c r="B7354" s="91"/>
    </row>
    <row r="7355" spans="1:2" x14ac:dyDescent="0.25">
      <c r="A7355" s="91">
        <v>173.48253666666668</v>
      </c>
      <c r="B7355" s="91"/>
    </row>
    <row r="7356" spans="1:2" x14ac:dyDescent="0.25">
      <c r="A7356" s="91">
        <v>174.08440999999996</v>
      </c>
      <c r="B7356" s="91"/>
    </row>
    <row r="7357" spans="1:2" x14ac:dyDescent="0.25">
      <c r="A7357" s="91">
        <v>176.83790999999999</v>
      </c>
      <c r="B7357" s="91"/>
    </row>
    <row r="7358" spans="1:2" x14ac:dyDescent="0.25">
      <c r="A7358" s="91">
        <v>175.97397666666669</v>
      </c>
      <c r="B7358" s="91"/>
    </row>
    <row r="7359" spans="1:2" x14ac:dyDescent="0.25">
      <c r="A7359" s="91">
        <v>181.19005333333337</v>
      </c>
      <c r="B7359" s="91"/>
    </row>
    <row r="7360" spans="1:2" x14ac:dyDescent="0.25">
      <c r="A7360" s="91">
        <v>196.35997333333333</v>
      </c>
      <c r="B7360" s="91"/>
    </row>
    <row r="7361" spans="1:2" x14ac:dyDescent="0.25">
      <c r="A7361" s="91">
        <v>237.30283666666665</v>
      </c>
      <c r="B7361" s="91"/>
    </row>
    <row r="7362" spans="1:2" x14ac:dyDescent="0.25">
      <c r="A7362" s="91">
        <v>306.01914333333332</v>
      </c>
      <c r="B7362" s="91"/>
    </row>
    <row r="7363" spans="1:2" x14ac:dyDescent="0.25">
      <c r="A7363" s="91">
        <v>310.33735666666666</v>
      </c>
      <c r="B7363" s="91"/>
    </row>
    <row r="7364" spans="1:2" x14ac:dyDescent="0.25">
      <c r="A7364" s="91">
        <v>271.45665333333329</v>
      </c>
      <c r="B7364" s="91"/>
    </row>
    <row r="7365" spans="1:2" x14ac:dyDescent="0.25">
      <c r="A7365" s="91">
        <v>237.36047666666664</v>
      </c>
      <c r="B7365" s="91"/>
    </row>
    <row r="7366" spans="1:2" x14ac:dyDescent="0.25">
      <c r="A7366" s="91">
        <v>216.02981333333332</v>
      </c>
      <c r="B7366" s="91"/>
    </row>
    <row r="7367" spans="1:2" x14ac:dyDescent="0.25">
      <c r="A7367" s="91">
        <v>192.45141666666669</v>
      </c>
      <c r="B7367" s="91"/>
    </row>
    <row r="7368" spans="1:2" x14ac:dyDescent="0.25">
      <c r="A7368" s="91">
        <v>166.68979999999999</v>
      </c>
      <c r="B7368" s="91"/>
    </row>
    <row r="7369" spans="1:2" x14ac:dyDescent="0.25">
      <c r="A7369" s="91">
        <v>141.49583000000001</v>
      </c>
      <c r="B7369" s="91"/>
    </row>
    <row r="7370" spans="1:2" x14ac:dyDescent="0.25">
      <c r="A7370" s="91">
        <v>123.20332333333334</v>
      </c>
      <c r="B7370" s="91"/>
    </row>
    <row r="7371" spans="1:2" x14ac:dyDescent="0.25">
      <c r="A7371" s="91">
        <v>112.49113</v>
      </c>
      <c r="B7371" s="91"/>
    </row>
    <row r="7372" spans="1:2" x14ac:dyDescent="0.25">
      <c r="A7372" s="91">
        <v>106.96583666666666</v>
      </c>
      <c r="B7372" s="91"/>
    </row>
    <row r="7373" spans="1:2" x14ac:dyDescent="0.25">
      <c r="A7373" s="91">
        <v>103.58878333333332</v>
      </c>
      <c r="B7373" s="91"/>
    </row>
    <row r="7374" spans="1:2" x14ac:dyDescent="0.25">
      <c r="A7374" s="91">
        <v>100.7547</v>
      </c>
      <c r="B7374" s="91"/>
    </row>
    <row r="7375" spans="1:2" x14ac:dyDescent="0.25">
      <c r="A7375" s="91">
        <v>109.70903000000001</v>
      </c>
      <c r="B7375" s="91"/>
    </row>
    <row r="7376" spans="1:2" x14ac:dyDescent="0.25">
      <c r="A7376" s="91">
        <v>146.14592333333334</v>
      </c>
      <c r="B7376" s="91"/>
    </row>
    <row r="7377" spans="1:2" x14ac:dyDescent="0.25">
      <c r="A7377" s="91">
        <v>192.88812666666669</v>
      </c>
      <c r="B7377" s="91"/>
    </row>
    <row r="7378" spans="1:2" x14ac:dyDescent="0.25">
      <c r="A7378" s="91">
        <v>222.73405333333335</v>
      </c>
      <c r="B7378" s="91"/>
    </row>
    <row r="7379" spans="1:2" x14ac:dyDescent="0.25">
      <c r="A7379" s="91">
        <v>235.92435333333333</v>
      </c>
      <c r="B7379" s="91"/>
    </row>
    <row r="7380" spans="1:2" x14ac:dyDescent="0.25">
      <c r="A7380" s="91">
        <v>238.07818666666668</v>
      </c>
      <c r="B7380" s="91"/>
    </row>
    <row r="7381" spans="1:2" x14ac:dyDescent="0.25">
      <c r="A7381" s="91">
        <v>238.77913333333333</v>
      </c>
      <c r="B7381" s="91"/>
    </row>
    <row r="7382" spans="1:2" x14ac:dyDescent="0.25">
      <c r="A7382" s="91">
        <v>235.29916666666665</v>
      </c>
      <c r="B7382" s="91"/>
    </row>
    <row r="7383" spans="1:2" x14ac:dyDescent="0.25">
      <c r="A7383" s="91">
        <v>231.18933333333334</v>
      </c>
      <c r="B7383" s="91"/>
    </row>
    <row r="7384" spans="1:2" x14ac:dyDescent="0.25">
      <c r="A7384" s="91">
        <v>235.28583999999998</v>
      </c>
      <c r="B7384" s="91"/>
    </row>
    <row r="7385" spans="1:2" x14ac:dyDescent="0.25">
      <c r="A7385" s="91">
        <v>263.60015333333331</v>
      </c>
      <c r="B7385" s="91"/>
    </row>
    <row r="7386" spans="1:2" x14ac:dyDescent="0.25">
      <c r="A7386" s="91">
        <v>316.84903000000003</v>
      </c>
      <c r="B7386" s="91"/>
    </row>
    <row r="7387" spans="1:2" x14ac:dyDescent="0.25">
      <c r="A7387" s="91">
        <v>319.87445333333329</v>
      </c>
      <c r="B7387" s="91"/>
    </row>
    <row r="7388" spans="1:2" x14ac:dyDescent="0.25">
      <c r="A7388" s="91">
        <v>279.92890333333338</v>
      </c>
      <c r="B7388" s="91"/>
    </row>
    <row r="7389" spans="1:2" x14ac:dyDescent="0.25">
      <c r="A7389" s="91">
        <v>245.03439666666668</v>
      </c>
      <c r="B7389" s="91"/>
    </row>
    <row r="7390" spans="1:2" x14ac:dyDescent="0.25">
      <c r="A7390" s="91">
        <v>221.06706666666668</v>
      </c>
      <c r="B7390" s="91"/>
    </row>
    <row r="7391" spans="1:2" x14ac:dyDescent="0.25">
      <c r="A7391" s="91">
        <v>196.79583333333335</v>
      </c>
      <c r="B7391" s="91"/>
    </row>
    <row r="7392" spans="1:2" x14ac:dyDescent="0.25">
      <c r="A7392" s="91">
        <v>170.13908666666666</v>
      </c>
      <c r="B7392" s="91"/>
    </row>
    <row r="7393" spans="1:2" x14ac:dyDescent="0.25">
      <c r="A7393" s="91">
        <v>149.58774666666665</v>
      </c>
      <c r="B7393" s="91"/>
    </row>
    <row r="7394" spans="1:2" x14ac:dyDescent="0.25">
      <c r="A7394" s="91">
        <v>132.65366</v>
      </c>
      <c r="B7394" s="91"/>
    </row>
    <row r="7395" spans="1:2" x14ac:dyDescent="0.25">
      <c r="A7395" s="91">
        <v>120.36300333333332</v>
      </c>
      <c r="B7395" s="91"/>
    </row>
    <row r="7396" spans="1:2" x14ac:dyDescent="0.25">
      <c r="A7396" s="91">
        <v>110.85418666666666</v>
      </c>
      <c r="B7396" s="91"/>
    </row>
    <row r="7397" spans="1:2" x14ac:dyDescent="0.25">
      <c r="A7397" s="91">
        <v>101.87325333333332</v>
      </c>
      <c r="B7397" s="91"/>
    </row>
    <row r="7398" spans="1:2" x14ac:dyDescent="0.25">
      <c r="A7398" s="91">
        <v>97.924453333333332</v>
      </c>
      <c r="B7398" s="91"/>
    </row>
    <row r="7399" spans="1:2" x14ac:dyDescent="0.25">
      <c r="A7399" s="91">
        <v>105.28218666666666</v>
      </c>
      <c r="B7399" s="91"/>
    </row>
    <row r="7400" spans="1:2" x14ac:dyDescent="0.25">
      <c r="A7400" s="91">
        <v>135.51228000000003</v>
      </c>
      <c r="B7400" s="91"/>
    </row>
    <row r="7401" spans="1:2" x14ac:dyDescent="0.25">
      <c r="A7401" s="91">
        <v>184.37133333333333</v>
      </c>
      <c r="B7401" s="91"/>
    </row>
    <row r="7402" spans="1:2" x14ac:dyDescent="0.25">
      <c r="A7402" s="91">
        <v>223.16691333333333</v>
      </c>
      <c r="B7402" s="91"/>
    </row>
    <row r="7403" spans="1:2" x14ac:dyDescent="0.25">
      <c r="A7403" s="91">
        <v>242.02127666666669</v>
      </c>
      <c r="B7403" s="91"/>
    </row>
    <row r="7404" spans="1:2" x14ac:dyDescent="0.25">
      <c r="A7404" s="91">
        <v>249.04227666666668</v>
      </c>
      <c r="B7404" s="91"/>
    </row>
    <row r="7405" spans="1:2" x14ac:dyDescent="0.25">
      <c r="A7405" s="91">
        <v>253.46561</v>
      </c>
      <c r="B7405" s="91"/>
    </row>
    <row r="7406" spans="1:2" x14ac:dyDescent="0.25">
      <c r="A7406" s="91">
        <v>254.63039666666671</v>
      </c>
      <c r="B7406" s="91"/>
    </row>
    <row r="7407" spans="1:2" x14ac:dyDescent="0.25">
      <c r="A7407" s="91">
        <v>254.18572</v>
      </c>
      <c r="B7407" s="91"/>
    </row>
    <row r="7408" spans="1:2" x14ac:dyDescent="0.25">
      <c r="A7408" s="91">
        <v>260.07820666666663</v>
      </c>
      <c r="B7408" s="91"/>
    </row>
    <row r="7409" spans="1:2" x14ac:dyDescent="0.25">
      <c r="A7409" s="91">
        <v>292.11256999999995</v>
      </c>
      <c r="B7409" s="91"/>
    </row>
    <row r="7410" spans="1:2" x14ac:dyDescent="0.25">
      <c r="A7410" s="91">
        <v>364.12218333333334</v>
      </c>
      <c r="B7410" s="91"/>
    </row>
    <row r="7411" spans="1:2" x14ac:dyDescent="0.25">
      <c r="A7411" s="91">
        <v>366.78899000000001</v>
      </c>
      <c r="B7411" s="91"/>
    </row>
    <row r="7412" spans="1:2" x14ac:dyDescent="0.25">
      <c r="A7412" s="91">
        <v>317.50361999999996</v>
      </c>
      <c r="B7412" s="91"/>
    </row>
    <row r="7413" spans="1:2" x14ac:dyDescent="0.25">
      <c r="A7413" s="91">
        <v>277.23677000000004</v>
      </c>
      <c r="B7413" s="91"/>
    </row>
    <row r="7414" spans="1:2" x14ac:dyDescent="0.25">
      <c r="A7414" s="91">
        <v>242.92514333333335</v>
      </c>
      <c r="B7414" s="91"/>
    </row>
    <row r="7415" spans="1:2" x14ac:dyDescent="0.25">
      <c r="A7415" s="91">
        <v>201.31629666666666</v>
      </c>
      <c r="B7415" s="91"/>
    </row>
    <row r="7416" spans="1:2" x14ac:dyDescent="0.25">
      <c r="A7416" s="91">
        <v>160.63829333333334</v>
      </c>
      <c r="B7416" s="91"/>
    </row>
    <row r="7417" spans="1:2" x14ac:dyDescent="0.25">
      <c r="A7417" s="91">
        <v>139.74625999999998</v>
      </c>
      <c r="B7417" s="91"/>
    </row>
    <row r="7418" spans="1:2" x14ac:dyDescent="0.25">
      <c r="A7418" s="91">
        <v>125.42587</v>
      </c>
      <c r="B7418" s="91"/>
    </row>
    <row r="7419" spans="1:2" x14ac:dyDescent="0.25">
      <c r="A7419" s="91">
        <v>113.71237666666667</v>
      </c>
      <c r="B7419" s="91"/>
    </row>
    <row r="7420" spans="1:2" x14ac:dyDescent="0.25">
      <c r="A7420" s="91">
        <v>104.86439666666666</v>
      </c>
      <c r="B7420" s="91"/>
    </row>
    <row r="7421" spans="1:2" x14ac:dyDescent="0.25">
      <c r="A7421" s="91">
        <v>98.383603333333326</v>
      </c>
      <c r="B7421" s="91"/>
    </row>
    <row r="7422" spans="1:2" x14ac:dyDescent="0.25">
      <c r="A7422" s="91">
        <v>101.91608000000001</v>
      </c>
      <c r="B7422" s="91"/>
    </row>
    <row r="7423" spans="1:2" x14ac:dyDescent="0.25">
      <c r="A7423" s="91">
        <v>137.76944666666668</v>
      </c>
      <c r="B7423" s="91"/>
    </row>
    <row r="7424" spans="1:2" x14ac:dyDescent="0.25">
      <c r="A7424" s="91">
        <v>175.79686666666669</v>
      </c>
      <c r="B7424" s="91"/>
    </row>
    <row r="7425" spans="1:2" x14ac:dyDescent="0.25">
      <c r="A7425" s="91">
        <v>172.49106333333336</v>
      </c>
      <c r="B7425" s="91"/>
    </row>
    <row r="7426" spans="1:2" x14ac:dyDescent="0.25">
      <c r="A7426" s="91">
        <v>168.92161000000002</v>
      </c>
      <c r="B7426" s="91"/>
    </row>
    <row r="7427" spans="1:2" x14ac:dyDescent="0.25">
      <c r="A7427" s="91">
        <v>167.67165000000003</v>
      </c>
      <c r="B7427" s="91"/>
    </row>
    <row r="7428" spans="1:2" x14ac:dyDescent="0.25">
      <c r="A7428" s="91">
        <v>170.77068666666665</v>
      </c>
      <c r="B7428" s="91"/>
    </row>
    <row r="7429" spans="1:2" x14ac:dyDescent="0.25">
      <c r="A7429" s="91">
        <v>175.03153000000003</v>
      </c>
      <c r="B7429" s="91"/>
    </row>
    <row r="7430" spans="1:2" x14ac:dyDescent="0.25">
      <c r="A7430" s="91">
        <v>174.70696333333333</v>
      </c>
      <c r="B7430" s="91"/>
    </row>
    <row r="7431" spans="1:2" x14ac:dyDescent="0.25">
      <c r="A7431" s="91">
        <v>178.46865</v>
      </c>
      <c r="B7431" s="91"/>
    </row>
    <row r="7432" spans="1:2" x14ac:dyDescent="0.25">
      <c r="A7432" s="91">
        <v>192.09074666666669</v>
      </c>
      <c r="B7432" s="91"/>
    </row>
    <row r="7433" spans="1:2" x14ac:dyDescent="0.25">
      <c r="A7433" s="91">
        <v>243.02057333333335</v>
      </c>
      <c r="B7433" s="91"/>
    </row>
    <row r="7434" spans="1:2" x14ac:dyDescent="0.25">
      <c r="A7434" s="91">
        <v>340.95994333333334</v>
      </c>
      <c r="B7434" s="91"/>
    </row>
    <row r="7435" spans="1:2" x14ac:dyDescent="0.25">
      <c r="A7435" s="91">
        <v>354.02429999999998</v>
      </c>
      <c r="B7435" s="91"/>
    </row>
    <row r="7436" spans="1:2" x14ac:dyDescent="0.25">
      <c r="A7436" s="91">
        <v>311.7419266666667</v>
      </c>
      <c r="B7436" s="91"/>
    </row>
    <row r="7437" spans="1:2" x14ac:dyDescent="0.25">
      <c r="A7437" s="91">
        <v>273.55188333333331</v>
      </c>
      <c r="B7437" s="91"/>
    </row>
    <row r="7438" spans="1:2" x14ac:dyDescent="0.25">
      <c r="A7438" s="91">
        <v>243.60289666666665</v>
      </c>
      <c r="B7438" s="91"/>
    </row>
    <row r="7439" spans="1:2" x14ac:dyDescent="0.25">
      <c r="A7439" s="91">
        <v>203.95724666666663</v>
      </c>
      <c r="B7439" s="91"/>
    </row>
    <row r="7440" spans="1:2" x14ac:dyDescent="0.25">
      <c r="A7440" s="91">
        <v>161.94861666666668</v>
      </c>
      <c r="B7440" s="91"/>
    </row>
    <row r="7441" spans="1:2" x14ac:dyDescent="0.25">
      <c r="A7441" s="91">
        <v>135.36327333333335</v>
      </c>
      <c r="B7441" s="91"/>
    </row>
    <row r="7442" spans="1:2" x14ac:dyDescent="0.25">
      <c r="A7442" s="91">
        <v>120.18739333333335</v>
      </c>
      <c r="B7442" s="91"/>
    </row>
    <row r="7443" spans="1:2" x14ac:dyDescent="0.25">
      <c r="A7443" s="91">
        <v>111.54092666666666</v>
      </c>
      <c r="B7443" s="91"/>
    </row>
    <row r="7444" spans="1:2" x14ac:dyDescent="0.25">
      <c r="A7444" s="91">
        <v>101.89154000000001</v>
      </c>
      <c r="B7444" s="91"/>
    </row>
    <row r="7445" spans="1:2" x14ac:dyDescent="0.25">
      <c r="A7445" s="91">
        <v>96.422773333333339</v>
      </c>
      <c r="B7445" s="91"/>
    </row>
    <row r="7446" spans="1:2" x14ac:dyDescent="0.25">
      <c r="A7446" s="91">
        <v>101.43231666666665</v>
      </c>
      <c r="B7446" s="91"/>
    </row>
    <row r="7447" spans="1:2" x14ac:dyDescent="0.25">
      <c r="A7447" s="91">
        <v>138.11716000000001</v>
      </c>
      <c r="B7447" s="91"/>
    </row>
    <row r="7448" spans="1:2" x14ac:dyDescent="0.25">
      <c r="A7448" s="91">
        <v>175.53364666666667</v>
      </c>
      <c r="B7448" s="91"/>
    </row>
    <row r="7449" spans="1:2" x14ac:dyDescent="0.25">
      <c r="A7449" s="91">
        <v>171.35813333333337</v>
      </c>
      <c r="B7449" s="91"/>
    </row>
    <row r="7450" spans="1:2" x14ac:dyDescent="0.25">
      <c r="A7450" s="91">
        <v>167.55602666666664</v>
      </c>
      <c r="B7450" s="91"/>
    </row>
    <row r="7451" spans="1:2" x14ac:dyDescent="0.25">
      <c r="A7451" s="91">
        <v>165.45682666666667</v>
      </c>
      <c r="B7451" s="91"/>
    </row>
    <row r="7452" spans="1:2" x14ac:dyDescent="0.25">
      <c r="A7452" s="91">
        <v>169.25839666666667</v>
      </c>
      <c r="B7452" s="91"/>
    </row>
    <row r="7453" spans="1:2" x14ac:dyDescent="0.25">
      <c r="A7453" s="91">
        <v>173.97913666666668</v>
      </c>
      <c r="B7453" s="91"/>
    </row>
    <row r="7454" spans="1:2" x14ac:dyDescent="0.25">
      <c r="A7454" s="91">
        <v>174.24821666666662</v>
      </c>
      <c r="B7454" s="91"/>
    </row>
    <row r="7455" spans="1:2" x14ac:dyDescent="0.25">
      <c r="A7455" s="91">
        <v>179.95893666666666</v>
      </c>
      <c r="B7455" s="91"/>
    </row>
    <row r="7456" spans="1:2" x14ac:dyDescent="0.25">
      <c r="A7456" s="91">
        <v>193.7261033333333</v>
      </c>
      <c r="B7456" s="91"/>
    </row>
    <row r="7457" spans="1:2" x14ac:dyDescent="0.25">
      <c r="A7457" s="91">
        <v>241.35165666666666</v>
      </c>
      <c r="B7457" s="91"/>
    </row>
    <row r="7458" spans="1:2" x14ac:dyDescent="0.25">
      <c r="A7458" s="91">
        <v>332.51496333333336</v>
      </c>
      <c r="B7458" s="91"/>
    </row>
    <row r="7459" spans="1:2" x14ac:dyDescent="0.25">
      <c r="A7459" s="91">
        <v>345.50782666666663</v>
      </c>
      <c r="B7459" s="91"/>
    </row>
    <row r="7460" spans="1:2" x14ac:dyDescent="0.25">
      <c r="A7460" s="91">
        <v>306.28740333333332</v>
      </c>
      <c r="B7460" s="91"/>
    </row>
    <row r="7461" spans="1:2" x14ac:dyDescent="0.25">
      <c r="A7461" s="91">
        <v>271.77670666666666</v>
      </c>
      <c r="B7461" s="91"/>
    </row>
    <row r="7462" spans="1:2" x14ac:dyDescent="0.25">
      <c r="A7462" s="91">
        <v>241.64088333333331</v>
      </c>
      <c r="B7462" s="91"/>
    </row>
    <row r="7463" spans="1:2" x14ac:dyDescent="0.25">
      <c r="A7463" s="91">
        <v>201.91257999999999</v>
      </c>
      <c r="B7463" s="91"/>
    </row>
    <row r="7464" spans="1:2" x14ac:dyDescent="0.25">
      <c r="A7464" s="91">
        <v>160.61934666666664</v>
      </c>
      <c r="B7464" s="91"/>
    </row>
    <row r="7465" spans="1:2" x14ac:dyDescent="0.25">
      <c r="A7465" s="91">
        <v>136.34356</v>
      </c>
      <c r="B7465" s="91"/>
    </row>
    <row r="7466" spans="1:2" x14ac:dyDescent="0.25">
      <c r="A7466" s="91">
        <v>122.01388666666666</v>
      </c>
      <c r="B7466" s="91"/>
    </row>
    <row r="7467" spans="1:2" x14ac:dyDescent="0.25">
      <c r="A7467" s="91">
        <v>112.9564</v>
      </c>
      <c r="B7467" s="91"/>
    </row>
    <row r="7468" spans="1:2" x14ac:dyDescent="0.25">
      <c r="A7468" s="91">
        <v>104.40910000000001</v>
      </c>
      <c r="B7468" s="91"/>
    </row>
    <row r="7469" spans="1:2" x14ac:dyDescent="0.25">
      <c r="A7469" s="91">
        <v>97.997693333333331</v>
      </c>
      <c r="B7469" s="91"/>
    </row>
    <row r="7470" spans="1:2" x14ac:dyDescent="0.25">
      <c r="A7470" s="91">
        <v>102.04251333333335</v>
      </c>
      <c r="B7470" s="91"/>
    </row>
    <row r="7471" spans="1:2" x14ac:dyDescent="0.25">
      <c r="A7471" s="91">
        <v>138.57604666666666</v>
      </c>
      <c r="B7471" s="91"/>
    </row>
    <row r="7472" spans="1:2" x14ac:dyDescent="0.25">
      <c r="A7472" s="91">
        <v>176.83099666666669</v>
      </c>
      <c r="B7472" s="91"/>
    </row>
    <row r="7473" spans="1:2" x14ac:dyDescent="0.25">
      <c r="A7473" s="91">
        <v>175.38378666666665</v>
      </c>
      <c r="B7473" s="91"/>
    </row>
    <row r="7474" spans="1:2" x14ac:dyDescent="0.25">
      <c r="A7474" s="91">
        <v>170.53106</v>
      </c>
      <c r="B7474" s="91"/>
    </row>
    <row r="7475" spans="1:2" x14ac:dyDescent="0.25">
      <c r="A7475" s="91">
        <v>168.06646000000001</v>
      </c>
      <c r="B7475" s="91"/>
    </row>
    <row r="7476" spans="1:2" x14ac:dyDescent="0.25">
      <c r="A7476" s="91">
        <v>170.67490666666669</v>
      </c>
      <c r="B7476" s="91"/>
    </row>
    <row r="7477" spans="1:2" x14ac:dyDescent="0.25">
      <c r="A7477" s="91">
        <v>174.75687666666667</v>
      </c>
      <c r="B7477" s="91"/>
    </row>
    <row r="7478" spans="1:2" x14ac:dyDescent="0.25">
      <c r="A7478" s="91">
        <v>173.19684333333331</v>
      </c>
      <c r="B7478" s="91"/>
    </row>
    <row r="7479" spans="1:2" x14ac:dyDescent="0.25">
      <c r="A7479" s="91">
        <v>176.75333999999998</v>
      </c>
      <c r="B7479" s="91"/>
    </row>
    <row r="7480" spans="1:2" x14ac:dyDescent="0.25">
      <c r="A7480" s="91">
        <v>188.90079999999998</v>
      </c>
      <c r="B7480" s="91"/>
    </row>
    <row r="7481" spans="1:2" x14ac:dyDescent="0.25">
      <c r="A7481" s="91">
        <v>238.65225666666663</v>
      </c>
      <c r="B7481" s="91"/>
    </row>
    <row r="7482" spans="1:2" x14ac:dyDescent="0.25">
      <c r="A7482" s="91">
        <v>326.92598666666669</v>
      </c>
      <c r="B7482" s="91"/>
    </row>
    <row r="7483" spans="1:2" x14ac:dyDescent="0.25">
      <c r="A7483" s="91">
        <v>337.16624999999999</v>
      </c>
      <c r="B7483" s="91"/>
    </row>
    <row r="7484" spans="1:2" x14ac:dyDescent="0.25">
      <c r="A7484" s="91">
        <v>299.71474999999998</v>
      </c>
      <c r="B7484" s="91"/>
    </row>
    <row r="7485" spans="1:2" x14ac:dyDescent="0.25">
      <c r="A7485" s="91">
        <v>266.75048999999996</v>
      </c>
      <c r="B7485" s="91"/>
    </row>
    <row r="7486" spans="1:2" x14ac:dyDescent="0.25">
      <c r="A7486" s="91">
        <v>238.05447333333336</v>
      </c>
      <c r="B7486" s="91"/>
    </row>
    <row r="7487" spans="1:2" x14ac:dyDescent="0.25">
      <c r="A7487" s="91">
        <v>203.07758666666666</v>
      </c>
      <c r="B7487" s="91"/>
    </row>
    <row r="7488" spans="1:2" x14ac:dyDescent="0.25">
      <c r="A7488" s="91">
        <v>165.46774666666667</v>
      </c>
      <c r="B7488" s="91"/>
    </row>
    <row r="7489" spans="1:2" x14ac:dyDescent="0.25">
      <c r="A7489" s="91">
        <v>140.06291666666667</v>
      </c>
      <c r="B7489" s="91"/>
    </row>
    <row r="7490" spans="1:2" x14ac:dyDescent="0.25">
      <c r="A7490" s="91">
        <v>123.73875333333334</v>
      </c>
      <c r="B7490" s="91"/>
    </row>
    <row r="7491" spans="1:2" x14ac:dyDescent="0.25">
      <c r="A7491" s="91">
        <v>115.14864333333333</v>
      </c>
      <c r="B7491" s="91"/>
    </row>
    <row r="7492" spans="1:2" x14ac:dyDescent="0.25">
      <c r="A7492" s="91">
        <v>108.30442000000001</v>
      </c>
      <c r="B7492" s="91"/>
    </row>
    <row r="7493" spans="1:2" x14ac:dyDescent="0.25">
      <c r="A7493" s="91">
        <v>101.60833</v>
      </c>
      <c r="B7493" s="91"/>
    </row>
    <row r="7494" spans="1:2" x14ac:dyDescent="0.25">
      <c r="A7494" s="91">
        <v>103.60492666666666</v>
      </c>
      <c r="B7494" s="91"/>
    </row>
    <row r="7495" spans="1:2" x14ac:dyDescent="0.25">
      <c r="A7495" s="91">
        <v>138.17603</v>
      </c>
      <c r="B7495" s="91"/>
    </row>
    <row r="7496" spans="1:2" x14ac:dyDescent="0.25">
      <c r="A7496" s="91">
        <v>177.16542666666666</v>
      </c>
      <c r="B7496" s="91"/>
    </row>
    <row r="7497" spans="1:2" x14ac:dyDescent="0.25">
      <c r="A7497" s="91">
        <v>178.43859333333333</v>
      </c>
      <c r="B7497" s="91"/>
    </row>
    <row r="7498" spans="1:2" x14ac:dyDescent="0.25">
      <c r="A7498" s="91">
        <v>176.58053666666669</v>
      </c>
      <c r="B7498" s="91"/>
    </row>
    <row r="7499" spans="1:2" x14ac:dyDescent="0.25">
      <c r="A7499" s="91">
        <v>175.15115</v>
      </c>
      <c r="B7499" s="91"/>
    </row>
    <row r="7500" spans="1:2" x14ac:dyDescent="0.25">
      <c r="A7500" s="91">
        <v>177.79496333333336</v>
      </c>
      <c r="B7500" s="91"/>
    </row>
    <row r="7501" spans="1:2" x14ac:dyDescent="0.25">
      <c r="A7501" s="91">
        <v>183.55259000000001</v>
      </c>
      <c r="B7501" s="91"/>
    </row>
    <row r="7502" spans="1:2" x14ac:dyDescent="0.25">
      <c r="A7502" s="91">
        <v>182.64296999999999</v>
      </c>
      <c r="B7502" s="91"/>
    </row>
    <row r="7503" spans="1:2" x14ac:dyDescent="0.25">
      <c r="A7503" s="91">
        <v>188.05831000000001</v>
      </c>
      <c r="B7503" s="91"/>
    </row>
    <row r="7504" spans="1:2" x14ac:dyDescent="0.25">
      <c r="A7504" s="91">
        <v>202.13095666666666</v>
      </c>
      <c r="B7504" s="91"/>
    </row>
    <row r="7505" spans="1:2" x14ac:dyDescent="0.25">
      <c r="A7505" s="91">
        <v>246.35163333333335</v>
      </c>
      <c r="B7505" s="91"/>
    </row>
    <row r="7506" spans="1:2" x14ac:dyDescent="0.25">
      <c r="A7506" s="91">
        <v>322.94601666666665</v>
      </c>
      <c r="B7506" s="91"/>
    </row>
    <row r="7507" spans="1:2" x14ac:dyDescent="0.25">
      <c r="A7507" s="91">
        <v>333.41799333333336</v>
      </c>
      <c r="B7507" s="91"/>
    </row>
    <row r="7508" spans="1:2" x14ac:dyDescent="0.25">
      <c r="A7508" s="91">
        <v>297.17147333333338</v>
      </c>
      <c r="B7508" s="91"/>
    </row>
    <row r="7509" spans="1:2" x14ac:dyDescent="0.25">
      <c r="A7509" s="91">
        <v>264.91852</v>
      </c>
      <c r="B7509" s="91"/>
    </row>
    <row r="7510" spans="1:2" x14ac:dyDescent="0.25">
      <c r="A7510" s="91">
        <v>238.88883333333331</v>
      </c>
      <c r="B7510" s="91"/>
    </row>
    <row r="7511" spans="1:2" x14ac:dyDescent="0.25">
      <c r="A7511" s="91">
        <v>202.39327999999998</v>
      </c>
      <c r="B7511" s="91"/>
    </row>
    <row r="7512" spans="1:2" x14ac:dyDescent="0.25">
      <c r="A7512" s="91">
        <v>163.67826000000002</v>
      </c>
      <c r="B7512" s="91"/>
    </row>
    <row r="7513" spans="1:2" x14ac:dyDescent="0.25">
      <c r="A7513" s="91">
        <v>136.06299333333334</v>
      </c>
      <c r="B7513" s="91"/>
    </row>
    <row r="7514" spans="1:2" x14ac:dyDescent="0.25">
      <c r="A7514" s="91">
        <v>119.97448666666666</v>
      </c>
      <c r="B7514" s="91"/>
    </row>
    <row r="7515" spans="1:2" x14ac:dyDescent="0.25">
      <c r="A7515" s="91">
        <v>111.38299666666664</v>
      </c>
      <c r="B7515" s="91"/>
    </row>
    <row r="7516" spans="1:2" x14ac:dyDescent="0.25">
      <c r="A7516" s="91">
        <v>108.21159666666667</v>
      </c>
      <c r="B7516" s="91"/>
    </row>
    <row r="7517" spans="1:2" x14ac:dyDescent="0.25">
      <c r="A7517" s="91">
        <v>104.99774666666666</v>
      </c>
      <c r="B7517" s="91"/>
    </row>
    <row r="7518" spans="1:2" x14ac:dyDescent="0.25">
      <c r="A7518" s="91">
        <v>106.09480999999998</v>
      </c>
      <c r="B7518" s="91"/>
    </row>
    <row r="7519" spans="1:2" x14ac:dyDescent="0.25">
      <c r="A7519" s="91">
        <v>137.74156666666667</v>
      </c>
      <c r="B7519" s="91"/>
    </row>
    <row r="7520" spans="1:2" x14ac:dyDescent="0.25">
      <c r="A7520" s="91">
        <v>176.39365000000001</v>
      </c>
      <c r="B7520" s="91"/>
    </row>
    <row r="7521" spans="1:2" x14ac:dyDescent="0.25">
      <c r="A7521" s="91">
        <v>179.01908000000003</v>
      </c>
      <c r="B7521" s="91"/>
    </row>
    <row r="7522" spans="1:2" x14ac:dyDescent="0.25">
      <c r="A7522" s="91">
        <v>178.64889000000002</v>
      </c>
      <c r="B7522" s="91"/>
    </row>
    <row r="7523" spans="1:2" x14ac:dyDescent="0.25">
      <c r="A7523" s="91">
        <v>181.02956666666668</v>
      </c>
      <c r="B7523" s="91"/>
    </row>
    <row r="7524" spans="1:2" x14ac:dyDescent="0.25">
      <c r="A7524" s="91">
        <v>184.66347333333334</v>
      </c>
      <c r="B7524" s="91"/>
    </row>
    <row r="7525" spans="1:2" x14ac:dyDescent="0.25">
      <c r="A7525" s="91">
        <v>190.11449999999999</v>
      </c>
      <c r="B7525" s="91"/>
    </row>
    <row r="7526" spans="1:2" x14ac:dyDescent="0.25">
      <c r="A7526" s="91">
        <v>193.55307000000002</v>
      </c>
      <c r="B7526" s="91"/>
    </row>
    <row r="7527" spans="1:2" x14ac:dyDescent="0.25">
      <c r="A7527" s="91">
        <v>199.01805333333334</v>
      </c>
      <c r="B7527" s="91"/>
    </row>
    <row r="7528" spans="1:2" x14ac:dyDescent="0.25">
      <c r="A7528" s="91">
        <v>209.12370333333334</v>
      </c>
      <c r="B7528" s="91"/>
    </row>
    <row r="7529" spans="1:2" x14ac:dyDescent="0.25">
      <c r="A7529" s="91">
        <v>253.61682666666664</v>
      </c>
      <c r="B7529" s="91"/>
    </row>
    <row r="7530" spans="1:2" x14ac:dyDescent="0.25">
      <c r="A7530" s="91">
        <v>325.89523333333335</v>
      </c>
      <c r="B7530" s="91"/>
    </row>
    <row r="7531" spans="1:2" x14ac:dyDescent="0.25">
      <c r="A7531" s="91">
        <v>323.42292333333324</v>
      </c>
      <c r="B7531" s="91"/>
    </row>
    <row r="7532" spans="1:2" x14ac:dyDescent="0.25">
      <c r="A7532" s="91">
        <v>278.08404000000002</v>
      </c>
      <c r="B7532" s="91"/>
    </row>
    <row r="7533" spans="1:2" x14ac:dyDescent="0.25">
      <c r="A7533" s="91">
        <v>243.22252</v>
      </c>
      <c r="B7533" s="91"/>
    </row>
    <row r="7534" spans="1:2" x14ac:dyDescent="0.25">
      <c r="A7534" s="91">
        <v>220.34572666666662</v>
      </c>
      <c r="B7534" s="91"/>
    </row>
    <row r="7535" spans="1:2" x14ac:dyDescent="0.25">
      <c r="A7535" s="91">
        <v>196.63268333333335</v>
      </c>
      <c r="B7535" s="91"/>
    </row>
    <row r="7536" spans="1:2" x14ac:dyDescent="0.25">
      <c r="A7536" s="91">
        <v>170.23875666666666</v>
      </c>
      <c r="B7536" s="91"/>
    </row>
    <row r="7537" spans="1:2" x14ac:dyDescent="0.25">
      <c r="A7537" s="91">
        <v>149.20254333333332</v>
      </c>
      <c r="B7537" s="91"/>
    </row>
    <row r="7538" spans="1:2" x14ac:dyDescent="0.25">
      <c r="A7538" s="91">
        <v>132.02792333333332</v>
      </c>
      <c r="B7538" s="91"/>
    </row>
    <row r="7539" spans="1:2" x14ac:dyDescent="0.25">
      <c r="A7539" s="91">
        <v>117.94829666666666</v>
      </c>
      <c r="B7539" s="91"/>
    </row>
    <row r="7540" spans="1:2" x14ac:dyDescent="0.25">
      <c r="A7540" s="91">
        <v>109.69940999999999</v>
      </c>
      <c r="B7540" s="91"/>
    </row>
    <row r="7541" spans="1:2" x14ac:dyDescent="0.25">
      <c r="A7541" s="91">
        <v>101.94212</v>
      </c>
      <c r="B7541" s="91"/>
    </row>
    <row r="7542" spans="1:2" x14ac:dyDescent="0.25">
      <c r="A7542" s="91">
        <v>98.331306666666663</v>
      </c>
      <c r="B7542" s="91"/>
    </row>
    <row r="7543" spans="1:2" x14ac:dyDescent="0.25">
      <c r="A7543" s="91">
        <v>106.81549</v>
      </c>
      <c r="B7543" s="91"/>
    </row>
    <row r="7544" spans="1:2" x14ac:dyDescent="0.25">
      <c r="A7544" s="91">
        <v>137.43806333333336</v>
      </c>
      <c r="B7544" s="91"/>
    </row>
    <row r="7545" spans="1:2" x14ac:dyDescent="0.25">
      <c r="A7545" s="91">
        <v>184.27126666666663</v>
      </c>
      <c r="B7545" s="91"/>
    </row>
    <row r="7546" spans="1:2" x14ac:dyDescent="0.25">
      <c r="A7546" s="91">
        <v>215.15531999999999</v>
      </c>
      <c r="B7546" s="91"/>
    </row>
    <row r="7547" spans="1:2" x14ac:dyDescent="0.25">
      <c r="A7547" s="91">
        <v>229.83721999999997</v>
      </c>
      <c r="B7547" s="91"/>
    </row>
    <row r="7548" spans="1:2" x14ac:dyDescent="0.25">
      <c r="A7548" s="91">
        <v>235.55251999999999</v>
      </c>
      <c r="B7548" s="91"/>
    </row>
    <row r="7549" spans="1:2" x14ac:dyDescent="0.25">
      <c r="A7549" s="91">
        <v>240.96131</v>
      </c>
      <c r="B7549" s="91"/>
    </row>
    <row r="7550" spans="1:2" x14ac:dyDescent="0.25">
      <c r="A7550" s="91">
        <v>242.20686666666666</v>
      </c>
      <c r="B7550" s="91"/>
    </row>
    <row r="7551" spans="1:2" x14ac:dyDescent="0.25">
      <c r="A7551" s="91">
        <v>241.25757666666669</v>
      </c>
      <c r="B7551" s="91"/>
    </row>
    <row r="7552" spans="1:2" x14ac:dyDescent="0.25">
      <c r="A7552" s="91">
        <v>245.86983666666663</v>
      </c>
      <c r="B7552" s="91"/>
    </row>
    <row r="7553" spans="1:2" x14ac:dyDescent="0.25">
      <c r="A7553" s="91">
        <v>274.08459333333332</v>
      </c>
      <c r="B7553" s="91"/>
    </row>
    <row r="7554" spans="1:2" x14ac:dyDescent="0.25">
      <c r="A7554" s="91">
        <v>322.64650666666665</v>
      </c>
      <c r="B7554" s="91"/>
    </row>
    <row r="7555" spans="1:2" x14ac:dyDescent="0.25">
      <c r="A7555" s="91">
        <v>320.21999</v>
      </c>
      <c r="B7555" s="91"/>
    </row>
    <row r="7556" spans="1:2" x14ac:dyDescent="0.25">
      <c r="A7556" s="91">
        <v>278.79703000000001</v>
      </c>
      <c r="B7556" s="91"/>
    </row>
    <row r="7557" spans="1:2" x14ac:dyDescent="0.25">
      <c r="A7557" s="91">
        <v>244.17183666666671</v>
      </c>
      <c r="B7557" s="91"/>
    </row>
    <row r="7558" spans="1:2" x14ac:dyDescent="0.25">
      <c r="A7558" s="91">
        <v>219.85251</v>
      </c>
      <c r="B7558" s="91"/>
    </row>
    <row r="7559" spans="1:2" x14ac:dyDescent="0.25">
      <c r="A7559" s="91">
        <v>196.01053333333337</v>
      </c>
      <c r="B7559" s="91"/>
    </row>
    <row r="7560" spans="1:2" x14ac:dyDescent="0.25">
      <c r="A7560" s="91">
        <v>170.27898666666667</v>
      </c>
      <c r="B7560" s="91"/>
    </row>
    <row r="7561" spans="1:2" x14ac:dyDescent="0.25">
      <c r="A7561" s="91">
        <v>150.05767333333333</v>
      </c>
      <c r="B7561" s="91"/>
    </row>
    <row r="7562" spans="1:2" x14ac:dyDescent="0.25">
      <c r="A7562" s="91">
        <v>133.77815999999999</v>
      </c>
      <c r="B7562" s="91"/>
    </row>
    <row r="7563" spans="1:2" x14ac:dyDescent="0.25">
      <c r="A7563" s="91">
        <v>119.65624666666668</v>
      </c>
      <c r="B7563" s="91"/>
    </row>
    <row r="7564" spans="1:2" x14ac:dyDescent="0.25">
      <c r="A7564" s="91">
        <v>110.82165333333333</v>
      </c>
      <c r="B7564" s="91"/>
    </row>
    <row r="7565" spans="1:2" x14ac:dyDescent="0.25">
      <c r="A7565" s="91">
        <v>102.12652</v>
      </c>
      <c r="B7565" s="91"/>
    </row>
    <row r="7566" spans="1:2" x14ac:dyDescent="0.25">
      <c r="A7566" s="91">
        <v>98.416256666666655</v>
      </c>
      <c r="B7566" s="91"/>
    </row>
    <row r="7567" spans="1:2" x14ac:dyDescent="0.25">
      <c r="A7567" s="91">
        <v>105.02112333333334</v>
      </c>
      <c r="B7567" s="91"/>
    </row>
    <row r="7568" spans="1:2" x14ac:dyDescent="0.25">
      <c r="A7568" s="91">
        <v>131.91879</v>
      </c>
      <c r="B7568" s="91"/>
    </row>
    <row r="7569" spans="1:2" x14ac:dyDescent="0.25">
      <c r="A7569" s="91">
        <v>178.94180000000003</v>
      </c>
      <c r="B7569" s="91"/>
    </row>
    <row r="7570" spans="1:2" x14ac:dyDescent="0.25">
      <c r="A7570" s="91">
        <v>216.84151333333332</v>
      </c>
      <c r="B7570" s="91"/>
    </row>
    <row r="7571" spans="1:2" x14ac:dyDescent="0.25">
      <c r="A7571" s="91">
        <v>236.99317666666664</v>
      </c>
      <c r="B7571" s="91"/>
    </row>
    <row r="7572" spans="1:2" x14ac:dyDescent="0.25">
      <c r="A7572" s="91">
        <v>246.40648333333334</v>
      </c>
      <c r="B7572" s="91"/>
    </row>
    <row r="7573" spans="1:2" x14ac:dyDescent="0.25">
      <c r="A7573" s="91">
        <v>253.18510999999998</v>
      </c>
      <c r="B7573" s="91"/>
    </row>
    <row r="7574" spans="1:2" x14ac:dyDescent="0.25">
      <c r="A7574" s="91">
        <v>254.93802999999997</v>
      </c>
      <c r="B7574" s="91"/>
    </row>
    <row r="7575" spans="1:2" x14ac:dyDescent="0.25">
      <c r="A7575" s="91">
        <v>256.11008666666663</v>
      </c>
      <c r="B7575" s="91"/>
    </row>
    <row r="7576" spans="1:2" x14ac:dyDescent="0.25">
      <c r="A7576" s="91">
        <v>267.43754333333334</v>
      </c>
      <c r="B7576" s="91"/>
    </row>
    <row r="7577" spans="1:2" x14ac:dyDescent="0.25">
      <c r="A7577" s="91">
        <v>301.42893666666669</v>
      </c>
      <c r="B7577" s="91"/>
    </row>
    <row r="7578" spans="1:2" x14ac:dyDescent="0.25">
      <c r="A7578" s="91">
        <v>369.67279000000002</v>
      </c>
      <c r="B7578" s="91"/>
    </row>
    <row r="7579" spans="1:2" x14ac:dyDescent="0.25">
      <c r="A7579" s="91">
        <v>369.43049000000002</v>
      </c>
      <c r="B7579" s="91"/>
    </row>
    <row r="7580" spans="1:2" x14ac:dyDescent="0.25">
      <c r="A7580" s="91">
        <v>322.22427666666664</v>
      </c>
      <c r="B7580" s="91"/>
    </row>
    <row r="7581" spans="1:2" x14ac:dyDescent="0.25">
      <c r="A7581" s="91">
        <v>281.83291333333335</v>
      </c>
      <c r="B7581" s="91"/>
    </row>
    <row r="7582" spans="1:2" x14ac:dyDescent="0.25">
      <c r="A7582" s="91">
        <v>247.84057666666666</v>
      </c>
      <c r="B7582" s="91"/>
    </row>
    <row r="7583" spans="1:2" x14ac:dyDescent="0.25">
      <c r="A7583" s="91">
        <v>205.81462666666667</v>
      </c>
      <c r="B7583" s="91"/>
    </row>
    <row r="7584" spans="1:2" x14ac:dyDescent="0.25">
      <c r="A7584" s="91">
        <v>164.8084833333333</v>
      </c>
      <c r="B7584" s="91"/>
    </row>
    <row r="7585" spans="1:2" x14ac:dyDescent="0.25">
      <c r="A7585" s="91">
        <v>140.51923000000002</v>
      </c>
      <c r="B7585" s="91"/>
    </row>
    <row r="7586" spans="1:2" x14ac:dyDescent="0.25">
      <c r="A7586" s="91">
        <v>127.38403000000001</v>
      </c>
      <c r="B7586" s="91"/>
    </row>
    <row r="7587" spans="1:2" x14ac:dyDescent="0.25">
      <c r="A7587" s="91">
        <v>115.78510666666666</v>
      </c>
      <c r="B7587" s="91"/>
    </row>
    <row r="7588" spans="1:2" x14ac:dyDescent="0.25">
      <c r="A7588" s="91">
        <v>105.65585333333334</v>
      </c>
      <c r="B7588" s="91"/>
    </row>
    <row r="7589" spans="1:2" x14ac:dyDescent="0.25">
      <c r="A7589" s="91">
        <v>99.968029999999999</v>
      </c>
      <c r="B7589" s="91"/>
    </row>
    <row r="7590" spans="1:2" x14ac:dyDescent="0.25">
      <c r="A7590" s="91">
        <v>104.25217333333332</v>
      </c>
      <c r="B7590" s="91"/>
    </row>
    <row r="7591" spans="1:2" x14ac:dyDescent="0.25">
      <c r="A7591" s="91">
        <v>139.75034333333335</v>
      </c>
      <c r="B7591" s="91"/>
    </row>
    <row r="7592" spans="1:2" x14ac:dyDescent="0.25">
      <c r="A7592" s="91">
        <v>177.54062999999999</v>
      </c>
      <c r="B7592" s="91"/>
    </row>
    <row r="7593" spans="1:2" x14ac:dyDescent="0.25">
      <c r="A7593" s="91">
        <v>172.87822666666665</v>
      </c>
      <c r="B7593" s="91"/>
    </row>
    <row r="7594" spans="1:2" x14ac:dyDescent="0.25">
      <c r="A7594" s="91">
        <v>169.30296000000001</v>
      </c>
      <c r="B7594" s="91"/>
    </row>
    <row r="7595" spans="1:2" x14ac:dyDescent="0.25">
      <c r="A7595" s="91">
        <v>168.62928333333335</v>
      </c>
      <c r="B7595" s="91"/>
    </row>
    <row r="7596" spans="1:2" x14ac:dyDescent="0.25">
      <c r="A7596" s="91">
        <v>171.68600333333333</v>
      </c>
      <c r="B7596" s="91"/>
    </row>
    <row r="7597" spans="1:2" x14ac:dyDescent="0.25">
      <c r="A7597" s="91">
        <v>177.5460533333333</v>
      </c>
      <c r="B7597" s="91"/>
    </row>
    <row r="7598" spans="1:2" x14ac:dyDescent="0.25">
      <c r="A7598" s="91">
        <v>179.20484999999999</v>
      </c>
      <c r="B7598" s="91"/>
    </row>
    <row r="7599" spans="1:2" x14ac:dyDescent="0.25">
      <c r="A7599" s="91">
        <v>187.25625666666667</v>
      </c>
      <c r="B7599" s="91"/>
    </row>
    <row r="7600" spans="1:2" x14ac:dyDescent="0.25">
      <c r="A7600" s="91">
        <v>204.04961333333333</v>
      </c>
      <c r="B7600" s="91"/>
    </row>
    <row r="7601" spans="1:2" x14ac:dyDescent="0.25">
      <c r="A7601" s="91">
        <v>256.74272000000002</v>
      </c>
      <c r="B7601" s="91"/>
    </row>
    <row r="7602" spans="1:2" x14ac:dyDescent="0.25">
      <c r="A7602" s="91">
        <v>347.86856999999998</v>
      </c>
      <c r="B7602" s="91"/>
    </row>
    <row r="7603" spans="1:2" x14ac:dyDescent="0.25">
      <c r="A7603" s="91">
        <v>358.56885666666665</v>
      </c>
      <c r="B7603" s="91"/>
    </row>
    <row r="7604" spans="1:2" x14ac:dyDescent="0.25">
      <c r="A7604" s="91">
        <v>318.13655</v>
      </c>
      <c r="B7604" s="91"/>
    </row>
    <row r="7605" spans="1:2" x14ac:dyDescent="0.25">
      <c r="A7605" s="91">
        <v>280.71008</v>
      </c>
      <c r="B7605" s="91"/>
    </row>
    <row r="7606" spans="1:2" x14ac:dyDescent="0.25">
      <c r="A7606" s="91">
        <v>249.54552333333334</v>
      </c>
      <c r="B7606" s="91"/>
    </row>
    <row r="7607" spans="1:2" x14ac:dyDescent="0.25">
      <c r="A7607" s="91">
        <v>208.62964333333332</v>
      </c>
      <c r="B7607" s="91"/>
    </row>
    <row r="7608" spans="1:2" x14ac:dyDescent="0.25">
      <c r="A7608" s="91">
        <v>167.52244333333334</v>
      </c>
      <c r="B7608" s="91"/>
    </row>
    <row r="7609" spans="1:2" x14ac:dyDescent="0.25">
      <c r="A7609" s="91">
        <v>145.52134333333333</v>
      </c>
      <c r="B7609" s="91"/>
    </row>
    <row r="7610" spans="1:2" x14ac:dyDescent="0.25">
      <c r="A7610" s="91">
        <v>131.04378333333335</v>
      </c>
      <c r="B7610" s="91"/>
    </row>
    <row r="7611" spans="1:2" x14ac:dyDescent="0.25">
      <c r="A7611" s="91">
        <v>118.61377666666668</v>
      </c>
      <c r="B7611" s="91"/>
    </row>
    <row r="7612" spans="1:2" x14ac:dyDescent="0.25">
      <c r="A7612" s="91">
        <v>112.56259</v>
      </c>
      <c r="B7612" s="91"/>
    </row>
    <row r="7613" spans="1:2" x14ac:dyDescent="0.25">
      <c r="A7613" s="91">
        <v>105.33295999999999</v>
      </c>
      <c r="B7613" s="91"/>
    </row>
    <row r="7614" spans="1:2" x14ac:dyDescent="0.25">
      <c r="A7614" s="91">
        <v>106.79606666666668</v>
      </c>
      <c r="B7614" s="91"/>
    </row>
    <row r="7615" spans="1:2" x14ac:dyDescent="0.25">
      <c r="A7615" s="91">
        <v>142.24015</v>
      </c>
      <c r="B7615" s="91"/>
    </row>
    <row r="7616" spans="1:2" x14ac:dyDescent="0.25">
      <c r="A7616" s="91">
        <v>179.32558333333336</v>
      </c>
      <c r="B7616" s="91"/>
    </row>
    <row r="7617" spans="1:2" x14ac:dyDescent="0.25">
      <c r="A7617" s="91">
        <v>180.17136000000002</v>
      </c>
      <c r="B7617" s="91"/>
    </row>
    <row r="7618" spans="1:2" x14ac:dyDescent="0.25">
      <c r="A7618" s="91">
        <v>179.21899999999999</v>
      </c>
      <c r="B7618" s="91"/>
    </row>
    <row r="7619" spans="1:2" x14ac:dyDescent="0.25">
      <c r="A7619" s="91">
        <v>179.83963333333335</v>
      </c>
      <c r="B7619" s="91"/>
    </row>
    <row r="7620" spans="1:2" x14ac:dyDescent="0.25">
      <c r="A7620" s="91">
        <v>184.28783666666666</v>
      </c>
      <c r="B7620" s="91"/>
    </row>
    <row r="7621" spans="1:2" x14ac:dyDescent="0.25">
      <c r="A7621" s="91">
        <v>187.82844</v>
      </c>
      <c r="B7621" s="91"/>
    </row>
    <row r="7622" spans="1:2" x14ac:dyDescent="0.25">
      <c r="A7622" s="91">
        <v>187.4198566666667</v>
      </c>
      <c r="B7622" s="91"/>
    </row>
    <row r="7623" spans="1:2" x14ac:dyDescent="0.25">
      <c r="A7623" s="91">
        <v>193.85990666666669</v>
      </c>
      <c r="B7623" s="91"/>
    </row>
    <row r="7624" spans="1:2" x14ac:dyDescent="0.25">
      <c r="A7624" s="91">
        <v>209.91320333333334</v>
      </c>
      <c r="B7624" s="91"/>
    </row>
    <row r="7625" spans="1:2" x14ac:dyDescent="0.25">
      <c r="A7625" s="91">
        <v>258.52155999999997</v>
      </c>
      <c r="B7625" s="91"/>
    </row>
    <row r="7626" spans="1:2" x14ac:dyDescent="0.25">
      <c r="A7626" s="91">
        <v>341.32522999999998</v>
      </c>
      <c r="B7626" s="91"/>
    </row>
    <row r="7627" spans="1:2" x14ac:dyDescent="0.25">
      <c r="A7627" s="91">
        <v>351.29278999999997</v>
      </c>
      <c r="B7627" s="91"/>
    </row>
    <row r="7628" spans="1:2" x14ac:dyDescent="0.25">
      <c r="A7628" s="91">
        <v>312.89251333333328</v>
      </c>
      <c r="B7628" s="91"/>
    </row>
    <row r="7629" spans="1:2" x14ac:dyDescent="0.25">
      <c r="A7629" s="91">
        <v>277.95526999999998</v>
      </c>
      <c r="B7629" s="91"/>
    </row>
    <row r="7630" spans="1:2" x14ac:dyDescent="0.25">
      <c r="A7630" s="91">
        <v>247.13148333333334</v>
      </c>
      <c r="B7630" s="91"/>
    </row>
    <row r="7631" spans="1:2" x14ac:dyDescent="0.25">
      <c r="A7631" s="91">
        <v>208.53628333333333</v>
      </c>
      <c r="B7631" s="91"/>
    </row>
    <row r="7632" spans="1:2" x14ac:dyDescent="0.25">
      <c r="A7632" s="91">
        <v>169.00814666666665</v>
      </c>
      <c r="B7632" s="91"/>
    </row>
    <row r="7633" spans="1:2" x14ac:dyDescent="0.25">
      <c r="A7633" s="91">
        <v>139.9862</v>
      </c>
      <c r="B7633" s="91"/>
    </row>
    <row r="7634" spans="1:2" x14ac:dyDescent="0.25">
      <c r="A7634" s="91">
        <v>124.78642999999998</v>
      </c>
      <c r="B7634" s="91"/>
    </row>
    <row r="7635" spans="1:2" x14ac:dyDescent="0.25">
      <c r="A7635" s="91">
        <v>116.14143999999999</v>
      </c>
      <c r="B7635" s="91"/>
    </row>
    <row r="7636" spans="1:2" x14ac:dyDescent="0.25">
      <c r="A7636" s="91">
        <v>108.95274666666668</v>
      </c>
      <c r="B7636" s="91"/>
    </row>
    <row r="7637" spans="1:2" x14ac:dyDescent="0.25">
      <c r="A7637" s="91">
        <v>102.29346666666667</v>
      </c>
      <c r="B7637" s="91"/>
    </row>
    <row r="7638" spans="1:2" x14ac:dyDescent="0.25">
      <c r="A7638" s="91">
        <v>106.28225333333334</v>
      </c>
      <c r="B7638" s="91"/>
    </row>
    <row r="7639" spans="1:2" x14ac:dyDescent="0.25">
      <c r="A7639" s="91">
        <v>141.75826000000001</v>
      </c>
      <c r="B7639" s="91"/>
    </row>
    <row r="7640" spans="1:2" x14ac:dyDescent="0.25">
      <c r="A7640" s="91">
        <v>179.49764999999999</v>
      </c>
      <c r="B7640" s="91"/>
    </row>
    <row r="7641" spans="1:2" x14ac:dyDescent="0.25">
      <c r="A7641" s="91">
        <v>177.29174666666668</v>
      </c>
      <c r="B7641" s="91"/>
    </row>
    <row r="7642" spans="1:2" x14ac:dyDescent="0.25">
      <c r="A7642" s="91">
        <v>173.44987333333333</v>
      </c>
      <c r="B7642" s="91"/>
    </row>
    <row r="7643" spans="1:2" x14ac:dyDescent="0.25">
      <c r="A7643" s="91">
        <v>171.1509033333333</v>
      </c>
      <c r="B7643" s="91"/>
    </row>
    <row r="7644" spans="1:2" x14ac:dyDescent="0.25">
      <c r="A7644" s="91">
        <v>174.72605999999999</v>
      </c>
      <c r="B7644" s="91"/>
    </row>
    <row r="7645" spans="1:2" x14ac:dyDescent="0.25">
      <c r="A7645" s="91">
        <v>178.35033000000001</v>
      </c>
      <c r="B7645" s="91"/>
    </row>
    <row r="7646" spans="1:2" x14ac:dyDescent="0.25">
      <c r="A7646" s="91">
        <v>178.78657666666663</v>
      </c>
      <c r="B7646" s="91"/>
    </row>
    <row r="7647" spans="1:2" x14ac:dyDescent="0.25">
      <c r="A7647" s="91">
        <v>185.04558</v>
      </c>
      <c r="B7647" s="91"/>
    </row>
    <row r="7648" spans="1:2" x14ac:dyDescent="0.25">
      <c r="A7648" s="91">
        <v>201.85338999999999</v>
      </c>
      <c r="B7648" s="91"/>
    </row>
    <row r="7649" spans="1:2" x14ac:dyDescent="0.25">
      <c r="A7649" s="91">
        <v>250.35418666666664</v>
      </c>
      <c r="B7649" s="91"/>
    </row>
    <row r="7650" spans="1:2" x14ac:dyDescent="0.25">
      <c r="A7650" s="91">
        <v>331.53974333333332</v>
      </c>
      <c r="B7650" s="91"/>
    </row>
    <row r="7651" spans="1:2" x14ac:dyDescent="0.25">
      <c r="A7651" s="91">
        <v>343.86004000000003</v>
      </c>
      <c r="B7651" s="91"/>
    </row>
    <row r="7652" spans="1:2" x14ac:dyDescent="0.25">
      <c r="A7652" s="91">
        <v>307.85211999999996</v>
      </c>
      <c r="B7652" s="91"/>
    </row>
    <row r="7653" spans="1:2" x14ac:dyDescent="0.25">
      <c r="A7653" s="91">
        <v>274.92148000000003</v>
      </c>
      <c r="B7653" s="91"/>
    </row>
    <row r="7654" spans="1:2" x14ac:dyDescent="0.25">
      <c r="A7654" s="91">
        <v>245.47296333333333</v>
      </c>
      <c r="B7654" s="91"/>
    </row>
    <row r="7655" spans="1:2" x14ac:dyDescent="0.25">
      <c r="A7655" s="91">
        <v>206.62931666666665</v>
      </c>
      <c r="B7655" s="91"/>
    </row>
    <row r="7656" spans="1:2" x14ac:dyDescent="0.25">
      <c r="A7656" s="91">
        <v>165.89213666666669</v>
      </c>
      <c r="B7656" s="91"/>
    </row>
    <row r="7657" spans="1:2" x14ac:dyDescent="0.25">
      <c r="A7657" s="91">
        <v>140.47501</v>
      </c>
      <c r="B7657" s="91"/>
    </row>
    <row r="7658" spans="1:2" x14ac:dyDescent="0.25">
      <c r="A7658" s="91">
        <v>125.78222666666665</v>
      </c>
      <c r="B7658" s="91"/>
    </row>
    <row r="7659" spans="1:2" x14ac:dyDescent="0.25">
      <c r="A7659" s="91">
        <v>120.23835000000001</v>
      </c>
      <c r="B7659" s="91"/>
    </row>
    <row r="7660" spans="1:2" x14ac:dyDescent="0.25">
      <c r="A7660" s="91">
        <v>111.76236666666665</v>
      </c>
      <c r="B7660" s="91"/>
    </row>
    <row r="7661" spans="1:2" x14ac:dyDescent="0.25">
      <c r="A7661" s="91">
        <v>104.95410333333332</v>
      </c>
      <c r="B7661" s="91"/>
    </row>
    <row r="7662" spans="1:2" x14ac:dyDescent="0.25">
      <c r="A7662" s="91">
        <v>107.90313666666667</v>
      </c>
      <c r="B7662" s="91"/>
    </row>
    <row r="7663" spans="1:2" x14ac:dyDescent="0.25">
      <c r="A7663" s="91">
        <v>143.47631999999999</v>
      </c>
      <c r="B7663" s="91"/>
    </row>
    <row r="7664" spans="1:2" x14ac:dyDescent="0.25">
      <c r="A7664" s="91">
        <v>182.37981666666664</v>
      </c>
      <c r="B7664" s="91"/>
    </row>
    <row r="7665" spans="1:2" x14ac:dyDescent="0.25">
      <c r="A7665" s="91">
        <v>187.58331666666666</v>
      </c>
      <c r="B7665" s="91"/>
    </row>
    <row r="7666" spans="1:2" x14ac:dyDescent="0.25">
      <c r="A7666" s="91">
        <v>190.72159666666667</v>
      </c>
      <c r="B7666" s="91"/>
    </row>
    <row r="7667" spans="1:2" x14ac:dyDescent="0.25">
      <c r="A7667" s="91">
        <v>193.55591000000001</v>
      </c>
      <c r="B7667" s="91"/>
    </row>
    <row r="7668" spans="1:2" x14ac:dyDescent="0.25">
      <c r="A7668" s="91">
        <v>195.86834333333331</v>
      </c>
      <c r="B7668" s="91"/>
    </row>
    <row r="7669" spans="1:2" x14ac:dyDescent="0.25">
      <c r="A7669" s="91">
        <v>201.14905333333331</v>
      </c>
      <c r="B7669" s="91"/>
    </row>
    <row r="7670" spans="1:2" x14ac:dyDescent="0.25">
      <c r="A7670" s="91">
        <v>202.59392666666668</v>
      </c>
      <c r="B7670" s="91"/>
    </row>
    <row r="7671" spans="1:2" x14ac:dyDescent="0.25">
      <c r="A7671" s="91">
        <v>206.68538000000001</v>
      </c>
      <c r="B7671" s="91"/>
    </row>
    <row r="7672" spans="1:2" x14ac:dyDescent="0.25">
      <c r="A7672" s="91">
        <v>217.38774666666666</v>
      </c>
      <c r="B7672" s="91"/>
    </row>
    <row r="7673" spans="1:2" x14ac:dyDescent="0.25">
      <c r="A7673" s="91">
        <v>259.9233666666666</v>
      </c>
      <c r="B7673" s="91"/>
    </row>
    <row r="7674" spans="1:2" x14ac:dyDescent="0.25">
      <c r="A7674" s="91">
        <v>337.16327333333334</v>
      </c>
      <c r="B7674" s="91"/>
    </row>
    <row r="7675" spans="1:2" x14ac:dyDescent="0.25">
      <c r="A7675" s="91">
        <v>347.81165333333331</v>
      </c>
      <c r="B7675" s="91"/>
    </row>
    <row r="7676" spans="1:2" x14ac:dyDescent="0.25">
      <c r="A7676" s="91">
        <v>312.50019666666662</v>
      </c>
      <c r="B7676" s="91"/>
    </row>
    <row r="7677" spans="1:2" x14ac:dyDescent="0.25">
      <c r="A7677" s="91">
        <v>280.25297333333333</v>
      </c>
      <c r="B7677" s="91"/>
    </row>
    <row r="7678" spans="1:2" x14ac:dyDescent="0.25">
      <c r="A7678" s="91">
        <v>250.97368000000003</v>
      </c>
      <c r="B7678" s="91"/>
    </row>
    <row r="7679" spans="1:2" x14ac:dyDescent="0.25">
      <c r="A7679" s="91">
        <v>212.74198333333331</v>
      </c>
      <c r="B7679" s="91"/>
    </row>
    <row r="7680" spans="1:2" x14ac:dyDescent="0.25">
      <c r="A7680" s="91">
        <v>175.50475666666668</v>
      </c>
      <c r="B7680" s="91"/>
    </row>
    <row r="7681" spans="1:2" x14ac:dyDescent="0.25">
      <c r="A7681" s="91">
        <v>150.2366366666667</v>
      </c>
      <c r="B7681" s="91"/>
    </row>
    <row r="7682" spans="1:2" x14ac:dyDescent="0.25">
      <c r="A7682" s="91">
        <v>134.49394999999998</v>
      </c>
      <c r="B7682" s="91"/>
    </row>
    <row r="7683" spans="1:2" x14ac:dyDescent="0.25">
      <c r="A7683" s="91">
        <v>124.73806333333333</v>
      </c>
      <c r="B7683" s="91"/>
    </row>
    <row r="7684" spans="1:2" x14ac:dyDescent="0.25">
      <c r="A7684" s="91">
        <v>114.24483000000001</v>
      </c>
      <c r="B7684" s="91"/>
    </row>
    <row r="7685" spans="1:2" x14ac:dyDescent="0.25">
      <c r="A7685" s="91">
        <v>106.37514333333333</v>
      </c>
      <c r="B7685" s="91"/>
    </row>
    <row r="7686" spans="1:2" x14ac:dyDescent="0.25">
      <c r="A7686" s="91">
        <v>109.31724333333335</v>
      </c>
      <c r="B7686" s="91"/>
    </row>
    <row r="7687" spans="1:2" x14ac:dyDescent="0.25">
      <c r="A7687" s="91">
        <v>142.60263</v>
      </c>
      <c r="B7687" s="91"/>
    </row>
    <row r="7688" spans="1:2" x14ac:dyDescent="0.25">
      <c r="A7688" s="91">
        <v>182.11219</v>
      </c>
      <c r="B7688" s="91"/>
    </row>
    <row r="7689" spans="1:2" x14ac:dyDescent="0.25">
      <c r="A7689" s="91">
        <v>185.90722333333335</v>
      </c>
      <c r="B7689" s="91"/>
    </row>
    <row r="7690" spans="1:2" x14ac:dyDescent="0.25">
      <c r="A7690" s="91">
        <v>185.52046333333337</v>
      </c>
      <c r="B7690" s="91"/>
    </row>
    <row r="7691" spans="1:2" x14ac:dyDescent="0.25">
      <c r="A7691" s="91">
        <v>186.53985333333333</v>
      </c>
      <c r="B7691" s="91"/>
    </row>
    <row r="7692" spans="1:2" x14ac:dyDescent="0.25">
      <c r="A7692" s="91">
        <v>189.94319999999999</v>
      </c>
      <c r="B7692" s="91"/>
    </row>
    <row r="7693" spans="1:2" x14ac:dyDescent="0.25">
      <c r="A7693" s="91">
        <v>197.12210333333334</v>
      </c>
      <c r="B7693" s="91"/>
    </row>
    <row r="7694" spans="1:2" x14ac:dyDescent="0.25">
      <c r="A7694" s="91">
        <v>199.31000333333333</v>
      </c>
      <c r="B7694" s="91"/>
    </row>
    <row r="7695" spans="1:2" x14ac:dyDescent="0.25">
      <c r="A7695" s="91">
        <v>205.59294666666665</v>
      </c>
      <c r="B7695" s="91"/>
    </row>
    <row r="7696" spans="1:2" x14ac:dyDescent="0.25">
      <c r="A7696" s="91">
        <v>219.11866000000001</v>
      </c>
      <c r="B7696" s="91"/>
    </row>
    <row r="7697" spans="1:2" x14ac:dyDescent="0.25">
      <c r="A7697" s="91">
        <v>259.15152666666665</v>
      </c>
      <c r="B7697" s="91"/>
    </row>
    <row r="7698" spans="1:2" x14ac:dyDescent="0.25">
      <c r="A7698" s="91">
        <v>320.64529333333331</v>
      </c>
      <c r="B7698" s="91"/>
    </row>
    <row r="7699" spans="1:2" x14ac:dyDescent="0.25">
      <c r="A7699" s="91">
        <v>322.81124333333338</v>
      </c>
      <c r="B7699" s="91"/>
    </row>
    <row r="7700" spans="1:2" x14ac:dyDescent="0.25">
      <c r="A7700" s="91">
        <v>284.91471666666666</v>
      </c>
      <c r="B7700" s="91"/>
    </row>
    <row r="7701" spans="1:2" x14ac:dyDescent="0.25">
      <c r="A7701" s="91">
        <v>254.23659666666668</v>
      </c>
      <c r="B7701" s="91"/>
    </row>
    <row r="7702" spans="1:2" x14ac:dyDescent="0.25">
      <c r="A7702" s="91">
        <v>230.26994000000002</v>
      </c>
      <c r="B7702" s="91"/>
    </row>
    <row r="7703" spans="1:2" x14ac:dyDescent="0.25">
      <c r="A7703" s="91">
        <v>206.54494333333332</v>
      </c>
      <c r="B7703" s="91"/>
    </row>
    <row r="7704" spans="1:2" x14ac:dyDescent="0.25">
      <c r="A7704" s="91">
        <v>181.05778999999998</v>
      </c>
      <c r="B7704" s="91"/>
    </row>
    <row r="7705" spans="1:2" x14ac:dyDescent="0.25">
      <c r="A7705" s="91">
        <v>157.28909666666667</v>
      </c>
      <c r="B7705" s="91"/>
    </row>
    <row r="7706" spans="1:2" x14ac:dyDescent="0.25">
      <c r="A7706" s="91">
        <v>139.24456000000001</v>
      </c>
      <c r="B7706" s="91"/>
    </row>
    <row r="7707" spans="1:2" x14ac:dyDescent="0.25">
      <c r="A7707" s="91">
        <v>127.28346333333332</v>
      </c>
      <c r="B7707" s="91"/>
    </row>
    <row r="7708" spans="1:2" x14ac:dyDescent="0.25">
      <c r="A7708" s="91">
        <v>119.29070333333334</v>
      </c>
      <c r="B7708" s="91"/>
    </row>
    <row r="7709" spans="1:2" x14ac:dyDescent="0.25">
      <c r="A7709" s="91">
        <v>113.56625333333332</v>
      </c>
      <c r="B7709" s="91"/>
    </row>
    <row r="7710" spans="1:2" x14ac:dyDescent="0.25">
      <c r="A7710" s="91">
        <v>109.35786666666667</v>
      </c>
      <c r="B7710" s="91"/>
    </row>
    <row r="7711" spans="1:2" x14ac:dyDescent="0.25">
      <c r="A7711" s="91">
        <v>115.28029666666666</v>
      </c>
      <c r="B7711" s="91"/>
    </row>
    <row r="7712" spans="1:2" x14ac:dyDescent="0.25">
      <c r="A7712" s="91">
        <v>145.79104333333333</v>
      </c>
      <c r="B7712" s="91"/>
    </row>
    <row r="7713" spans="1:2" x14ac:dyDescent="0.25">
      <c r="A7713" s="91">
        <v>194.62642666666667</v>
      </c>
      <c r="B7713" s="91"/>
    </row>
    <row r="7714" spans="1:2" x14ac:dyDescent="0.25">
      <c r="A7714" s="91">
        <v>226.88611666666668</v>
      </c>
      <c r="B7714" s="91"/>
    </row>
    <row r="7715" spans="1:2" x14ac:dyDescent="0.25">
      <c r="A7715" s="91">
        <v>240.80901333333333</v>
      </c>
      <c r="B7715" s="91"/>
    </row>
    <row r="7716" spans="1:2" x14ac:dyDescent="0.25">
      <c r="A7716" s="91">
        <v>245.18263333333329</v>
      </c>
      <c r="B7716" s="91"/>
    </row>
    <row r="7717" spans="1:2" x14ac:dyDescent="0.25">
      <c r="A7717" s="91">
        <v>243.92762333333332</v>
      </c>
      <c r="B7717" s="91"/>
    </row>
    <row r="7718" spans="1:2" x14ac:dyDescent="0.25">
      <c r="A7718" s="91">
        <v>238.03876333333335</v>
      </c>
      <c r="B7718" s="91"/>
    </row>
    <row r="7719" spans="1:2" x14ac:dyDescent="0.25">
      <c r="A7719" s="91">
        <v>234.46580000000003</v>
      </c>
      <c r="B7719" s="91"/>
    </row>
    <row r="7720" spans="1:2" x14ac:dyDescent="0.25">
      <c r="A7720" s="91">
        <v>242.85871</v>
      </c>
      <c r="B7720" s="91"/>
    </row>
    <row r="7721" spans="1:2" x14ac:dyDescent="0.25">
      <c r="A7721" s="91">
        <v>275.94938666666667</v>
      </c>
      <c r="B7721" s="91"/>
    </row>
    <row r="7722" spans="1:2" x14ac:dyDescent="0.25">
      <c r="A7722" s="91">
        <v>329.13248666666669</v>
      </c>
      <c r="B7722" s="91"/>
    </row>
    <row r="7723" spans="1:2" x14ac:dyDescent="0.25">
      <c r="A7723" s="91">
        <v>329.54458</v>
      </c>
      <c r="B7723" s="91"/>
    </row>
    <row r="7724" spans="1:2" x14ac:dyDescent="0.25">
      <c r="A7724" s="91">
        <v>290.07397000000003</v>
      </c>
      <c r="B7724" s="91"/>
    </row>
    <row r="7725" spans="1:2" x14ac:dyDescent="0.25">
      <c r="A7725" s="91">
        <v>256.32073333333329</v>
      </c>
      <c r="B7725" s="91"/>
    </row>
    <row r="7726" spans="1:2" x14ac:dyDescent="0.25">
      <c r="A7726" s="91">
        <v>231.30239666666665</v>
      </c>
      <c r="B7726" s="91"/>
    </row>
    <row r="7727" spans="1:2" x14ac:dyDescent="0.25">
      <c r="A7727" s="91">
        <v>206.22197</v>
      </c>
      <c r="B7727" s="91"/>
    </row>
    <row r="7728" spans="1:2" x14ac:dyDescent="0.25">
      <c r="A7728" s="91">
        <v>179.82568666666668</v>
      </c>
      <c r="B7728" s="91"/>
    </row>
    <row r="7729" spans="1:2" x14ac:dyDescent="0.25">
      <c r="A7729" s="91">
        <v>161.26117666666667</v>
      </c>
      <c r="B7729" s="91"/>
    </row>
    <row r="7730" spans="1:2" x14ac:dyDescent="0.25">
      <c r="A7730" s="91">
        <v>144.25525333333334</v>
      </c>
      <c r="B7730" s="91"/>
    </row>
    <row r="7731" spans="1:2" x14ac:dyDescent="0.25">
      <c r="A7731" s="91">
        <v>132.52894000000001</v>
      </c>
      <c r="B7731" s="91"/>
    </row>
    <row r="7732" spans="1:2" x14ac:dyDescent="0.25">
      <c r="A7732" s="91">
        <v>124.80668666666668</v>
      </c>
      <c r="B7732" s="91"/>
    </row>
    <row r="7733" spans="1:2" x14ac:dyDescent="0.25">
      <c r="A7733" s="91">
        <v>115.81637999999998</v>
      </c>
      <c r="B7733" s="91"/>
    </row>
    <row r="7734" spans="1:2" x14ac:dyDescent="0.25">
      <c r="A7734" s="91">
        <v>109.24582333333335</v>
      </c>
      <c r="B7734" s="91"/>
    </row>
    <row r="7735" spans="1:2" x14ac:dyDescent="0.25">
      <c r="A7735" s="91">
        <v>113.09291333333336</v>
      </c>
      <c r="B7735" s="91"/>
    </row>
    <row r="7736" spans="1:2" x14ac:dyDescent="0.25">
      <c r="A7736" s="91">
        <v>139.28970000000004</v>
      </c>
      <c r="B7736" s="91"/>
    </row>
    <row r="7737" spans="1:2" x14ac:dyDescent="0.25">
      <c r="A7737" s="91">
        <v>187.30523333333335</v>
      </c>
      <c r="B7737" s="91"/>
    </row>
    <row r="7738" spans="1:2" x14ac:dyDescent="0.25">
      <c r="A7738" s="91">
        <v>229.65696000000003</v>
      </c>
      <c r="B7738" s="91"/>
    </row>
    <row r="7739" spans="1:2" x14ac:dyDescent="0.25">
      <c r="A7739" s="91">
        <v>255.64946</v>
      </c>
      <c r="B7739" s="91"/>
    </row>
    <row r="7740" spans="1:2" x14ac:dyDescent="0.25">
      <c r="A7740" s="91">
        <v>270.25232</v>
      </c>
      <c r="B7740" s="91"/>
    </row>
    <row r="7741" spans="1:2" x14ac:dyDescent="0.25">
      <c r="A7741" s="91">
        <v>280.18664999999999</v>
      </c>
      <c r="B7741" s="91"/>
    </row>
    <row r="7742" spans="1:2" x14ac:dyDescent="0.25">
      <c r="A7742" s="91">
        <v>282.26218666666665</v>
      </c>
      <c r="B7742" s="91"/>
    </row>
    <row r="7743" spans="1:2" x14ac:dyDescent="0.25">
      <c r="A7743" s="91">
        <v>278.35144000000003</v>
      </c>
      <c r="B7743" s="91"/>
    </row>
    <row r="7744" spans="1:2" x14ac:dyDescent="0.25">
      <c r="A7744" s="91">
        <v>282.57318666666669</v>
      </c>
      <c r="B7744" s="91"/>
    </row>
    <row r="7745" spans="1:2" x14ac:dyDescent="0.25">
      <c r="A7745" s="91">
        <v>314.68843999999996</v>
      </c>
      <c r="B7745" s="91"/>
    </row>
    <row r="7746" spans="1:2" x14ac:dyDescent="0.25">
      <c r="A7746" s="91">
        <v>379.10251</v>
      </c>
      <c r="B7746" s="91"/>
    </row>
    <row r="7747" spans="1:2" x14ac:dyDescent="0.25">
      <c r="A7747" s="91">
        <v>382.65942333333334</v>
      </c>
      <c r="B7747" s="91"/>
    </row>
    <row r="7748" spans="1:2" x14ac:dyDescent="0.25">
      <c r="A7748" s="91">
        <v>334.83355999999998</v>
      </c>
      <c r="B7748" s="91"/>
    </row>
    <row r="7749" spans="1:2" x14ac:dyDescent="0.25">
      <c r="A7749" s="91">
        <v>293.61338333333333</v>
      </c>
      <c r="B7749" s="91"/>
    </row>
    <row r="7750" spans="1:2" x14ac:dyDescent="0.25">
      <c r="A7750" s="91">
        <v>257.53868333333332</v>
      </c>
      <c r="B7750" s="91"/>
    </row>
    <row r="7751" spans="1:2" x14ac:dyDescent="0.25">
      <c r="A7751" s="91">
        <v>214.29656666666665</v>
      </c>
      <c r="B7751" s="91"/>
    </row>
    <row r="7752" spans="1:2" x14ac:dyDescent="0.25">
      <c r="A7752" s="91">
        <v>171.15092000000001</v>
      </c>
      <c r="B7752" s="91"/>
    </row>
    <row r="7753" spans="1:2" x14ac:dyDescent="0.25">
      <c r="A7753" s="91">
        <v>147.67735000000002</v>
      </c>
      <c r="B7753" s="91"/>
    </row>
    <row r="7754" spans="1:2" x14ac:dyDescent="0.25">
      <c r="A7754" s="91">
        <v>135.55149333333333</v>
      </c>
      <c r="B7754" s="91"/>
    </row>
    <row r="7755" spans="1:2" x14ac:dyDescent="0.25">
      <c r="A7755" s="91">
        <v>125.85326666666667</v>
      </c>
      <c r="B7755" s="91"/>
    </row>
    <row r="7756" spans="1:2" x14ac:dyDescent="0.25">
      <c r="A7756" s="91">
        <v>115.46985000000001</v>
      </c>
      <c r="B7756" s="91"/>
    </row>
    <row r="7757" spans="1:2" x14ac:dyDescent="0.25">
      <c r="A7757" s="91">
        <v>107.54665999999999</v>
      </c>
      <c r="B7757" s="91"/>
    </row>
    <row r="7758" spans="1:2" x14ac:dyDescent="0.25">
      <c r="A7758" s="91">
        <v>110.37976666666667</v>
      </c>
      <c r="B7758" s="91"/>
    </row>
    <row r="7759" spans="1:2" x14ac:dyDescent="0.25">
      <c r="A7759" s="91">
        <v>144.97773666666669</v>
      </c>
      <c r="B7759" s="91"/>
    </row>
    <row r="7760" spans="1:2" x14ac:dyDescent="0.25">
      <c r="A7760" s="91">
        <v>182.90191666666666</v>
      </c>
      <c r="B7760" s="91"/>
    </row>
    <row r="7761" spans="1:2" x14ac:dyDescent="0.25">
      <c r="A7761" s="91">
        <v>182.39846</v>
      </c>
      <c r="B7761" s="91"/>
    </row>
    <row r="7762" spans="1:2" x14ac:dyDescent="0.25">
      <c r="A7762" s="91">
        <v>177.94737666666666</v>
      </c>
      <c r="B7762" s="91"/>
    </row>
    <row r="7763" spans="1:2" x14ac:dyDescent="0.25">
      <c r="A7763" s="91">
        <v>177.83304333333334</v>
      </c>
      <c r="B7763" s="91"/>
    </row>
    <row r="7764" spans="1:2" x14ac:dyDescent="0.25">
      <c r="A7764" s="91">
        <v>182.15922666666665</v>
      </c>
      <c r="B7764" s="91"/>
    </row>
    <row r="7765" spans="1:2" x14ac:dyDescent="0.25">
      <c r="A7765" s="91">
        <v>189.62547666666666</v>
      </c>
      <c r="B7765" s="91"/>
    </row>
    <row r="7766" spans="1:2" x14ac:dyDescent="0.25">
      <c r="A7766" s="91">
        <v>190.12140666666667</v>
      </c>
      <c r="B7766" s="91"/>
    </row>
    <row r="7767" spans="1:2" x14ac:dyDescent="0.25">
      <c r="A7767" s="91">
        <v>198.77125000000001</v>
      </c>
      <c r="B7767" s="91"/>
    </row>
    <row r="7768" spans="1:2" x14ac:dyDescent="0.25">
      <c r="A7768" s="91">
        <v>215.31521000000004</v>
      </c>
      <c r="B7768" s="91"/>
    </row>
    <row r="7769" spans="1:2" x14ac:dyDescent="0.25">
      <c r="A7769" s="91">
        <v>268.35688333333337</v>
      </c>
      <c r="B7769" s="91"/>
    </row>
    <row r="7770" spans="1:2" x14ac:dyDescent="0.25">
      <c r="A7770" s="91">
        <v>356.43679666666668</v>
      </c>
      <c r="B7770" s="91"/>
    </row>
    <row r="7771" spans="1:2" x14ac:dyDescent="0.25">
      <c r="A7771" s="91">
        <v>367.49955</v>
      </c>
      <c r="B7771" s="91"/>
    </row>
    <row r="7772" spans="1:2" x14ac:dyDescent="0.25">
      <c r="A7772" s="91">
        <v>327.71722333333332</v>
      </c>
      <c r="B7772" s="91"/>
    </row>
    <row r="7773" spans="1:2" x14ac:dyDescent="0.25">
      <c r="A7773" s="91">
        <v>290.80677666666668</v>
      </c>
      <c r="B7773" s="91"/>
    </row>
    <row r="7774" spans="1:2" x14ac:dyDescent="0.25">
      <c r="A7774" s="91">
        <v>258.48438666666669</v>
      </c>
      <c r="B7774" s="91"/>
    </row>
    <row r="7775" spans="1:2" x14ac:dyDescent="0.25">
      <c r="A7775" s="91">
        <v>216.26441</v>
      </c>
      <c r="B7775" s="91"/>
    </row>
    <row r="7776" spans="1:2" x14ac:dyDescent="0.25">
      <c r="A7776" s="91">
        <v>171.92983999999998</v>
      </c>
      <c r="B7776" s="91"/>
    </row>
    <row r="7777" spans="1:2" x14ac:dyDescent="0.25">
      <c r="A7777" s="91">
        <v>142.99433999999999</v>
      </c>
      <c r="B7777" s="91"/>
    </row>
    <row r="7778" spans="1:2" x14ac:dyDescent="0.25">
      <c r="A7778" s="91">
        <v>128.72900333333334</v>
      </c>
      <c r="B7778" s="91"/>
    </row>
    <row r="7779" spans="1:2" x14ac:dyDescent="0.25">
      <c r="A7779" s="91">
        <v>119.26083000000001</v>
      </c>
      <c r="B7779" s="91"/>
    </row>
    <row r="7780" spans="1:2" x14ac:dyDescent="0.25">
      <c r="A7780" s="91">
        <v>112.15744666666664</v>
      </c>
      <c r="B7780" s="91"/>
    </row>
    <row r="7781" spans="1:2" x14ac:dyDescent="0.25">
      <c r="A7781" s="91">
        <v>105.59064666666667</v>
      </c>
      <c r="B7781" s="91"/>
    </row>
    <row r="7782" spans="1:2" x14ac:dyDescent="0.25">
      <c r="A7782" s="91">
        <v>109.13478666666667</v>
      </c>
      <c r="B7782" s="91"/>
    </row>
    <row r="7783" spans="1:2" x14ac:dyDescent="0.25">
      <c r="A7783" s="91">
        <v>144.92989666666665</v>
      </c>
      <c r="B7783" s="91"/>
    </row>
    <row r="7784" spans="1:2" x14ac:dyDescent="0.25">
      <c r="A7784" s="91">
        <v>183.13314</v>
      </c>
      <c r="B7784" s="91"/>
    </row>
    <row r="7785" spans="1:2" x14ac:dyDescent="0.25">
      <c r="A7785" s="91">
        <v>183.27678999999998</v>
      </c>
      <c r="B7785" s="91"/>
    </row>
    <row r="7786" spans="1:2" x14ac:dyDescent="0.25">
      <c r="A7786" s="91">
        <v>177.89201</v>
      </c>
      <c r="B7786" s="91"/>
    </row>
    <row r="7787" spans="1:2" x14ac:dyDescent="0.25">
      <c r="A7787" s="91">
        <v>174.41621666666666</v>
      </c>
      <c r="B7787" s="91"/>
    </row>
    <row r="7788" spans="1:2" x14ac:dyDescent="0.25">
      <c r="A7788" s="91">
        <v>178.18826333333334</v>
      </c>
      <c r="B7788" s="91"/>
    </row>
    <row r="7789" spans="1:2" x14ac:dyDescent="0.25">
      <c r="A7789" s="91">
        <v>183.81677000000002</v>
      </c>
      <c r="B7789" s="91"/>
    </row>
    <row r="7790" spans="1:2" x14ac:dyDescent="0.25">
      <c r="A7790" s="91">
        <v>184.36819</v>
      </c>
      <c r="B7790" s="91"/>
    </row>
    <row r="7791" spans="1:2" x14ac:dyDescent="0.25">
      <c r="A7791" s="91">
        <v>188.55768</v>
      </c>
      <c r="B7791" s="91"/>
    </row>
    <row r="7792" spans="1:2" x14ac:dyDescent="0.25">
      <c r="A7792" s="91">
        <v>202.77307999999999</v>
      </c>
      <c r="B7792" s="91"/>
    </row>
    <row r="7793" spans="1:2" x14ac:dyDescent="0.25">
      <c r="A7793" s="91">
        <v>253.49260333333334</v>
      </c>
      <c r="B7793" s="91"/>
    </row>
    <row r="7794" spans="1:2" x14ac:dyDescent="0.25">
      <c r="A7794" s="91">
        <v>342.21740999999997</v>
      </c>
      <c r="B7794" s="91"/>
    </row>
    <row r="7795" spans="1:2" x14ac:dyDescent="0.25">
      <c r="A7795" s="91">
        <v>356.04250666666667</v>
      </c>
      <c r="B7795" s="91"/>
    </row>
    <row r="7796" spans="1:2" x14ac:dyDescent="0.25">
      <c r="A7796" s="91">
        <v>319.62666000000002</v>
      </c>
      <c r="B7796" s="91"/>
    </row>
    <row r="7797" spans="1:2" x14ac:dyDescent="0.25">
      <c r="A7797" s="91">
        <v>285.50495000000001</v>
      </c>
      <c r="B7797" s="91"/>
    </row>
    <row r="7798" spans="1:2" x14ac:dyDescent="0.25">
      <c r="A7798" s="91">
        <v>252.74149666666665</v>
      </c>
      <c r="B7798" s="91"/>
    </row>
    <row r="7799" spans="1:2" x14ac:dyDescent="0.25">
      <c r="A7799" s="91">
        <v>212.16529666666668</v>
      </c>
      <c r="B7799" s="91"/>
    </row>
    <row r="7800" spans="1:2" x14ac:dyDescent="0.25">
      <c r="A7800" s="91">
        <v>170.62055999999998</v>
      </c>
      <c r="B7800" s="91"/>
    </row>
    <row r="7801" spans="1:2" x14ac:dyDescent="0.25">
      <c r="A7801" s="91">
        <v>144.64000333333331</v>
      </c>
      <c r="B7801" s="91"/>
    </row>
    <row r="7802" spans="1:2" x14ac:dyDescent="0.25">
      <c r="A7802" s="91">
        <v>129.10044666666664</v>
      </c>
      <c r="B7802" s="91"/>
    </row>
    <row r="7803" spans="1:2" x14ac:dyDescent="0.25">
      <c r="A7803" s="91">
        <v>117.28009000000002</v>
      </c>
      <c r="B7803" s="91"/>
    </row>
    <row r="7804" spans="1:2" x14ac:dyDescent="0.25">
      <c r="A7804" s="91">
        <v>112.98950000000001</v>
      </c>
      <c r="B7804" s="91"/>
    </row>
    <row r="7805" spans="1:2" x14ac:dyDescent="0.25">
      <c r="A7805" s="91">
        <v>108.20708666666667</v>
      </c>
      <c r="B7805" s="91"/>
    </row>
    <row r="7806" spans="1:2" x14ac:dyDescent="0.25">
      <c r="A7806" s="91">
        <v>111.89752000000001</v>
      </c>
      <c r="B7806" s="91"/>
    </row>
    <row r="7807" spans="1:2" x14ac:dyDescent="0.25">
      <c r="A7807" s="91">
        <v>147.57362333333333</v>
      </c>
      <c r="B7807" s="91"/>
    </row>
    <row r="7808" spans="1:2" x14ac:dyDescent="0.25">
      <c r="A7808" s="91">
        <v>185.89348666666666</v>
      </c>
      <c r="B7808" s="91"/>
    </row>
    <row r="7809" spans="1:2" x14ac:dyDescent="0.25">
      <c r="A7809" s="91">
        <v>184.73833999999999</v>
      </c>
      <c r="B7809" s="91"/>
    </row>
    <row r="7810" spans="1:2" x14ac:dyDescent="0.25">
      <c r="A7810" s="91">
        <v>182.68180999999998</v>
      </c>
      <c r="B7810" s="91"/>
    </row>
    <row r="7811" spans="1:2" x14ac:dyDescent="0.25">
      <c r="A7811" s="91">
        <v>180.91379333333333</v>
      </c>
      <c r="B7811" s="91"/>
    </row>
    <row r="7812" spans="1:2" x14ac:dyDescent="0.25">
      <c r="A7812" s="91">
        <v>183.94661000000002</v>
      </c>
      <c r="B7812" s="91"/>
    </row>
    <row r="7813" spans="1:2" x14ac:dyDescent="0.25">
      <c r="A7813" s="91">
        <v>194.91926666666666</v>
      </c>
      <c r="B7813" s="91"/>
    </row>
    <row r="7814" spans="1:2" x14ac:dyDescent="0.25">
      <c r="A7814" s="91">
        <v>197.09953999999999</v>
      </c>
      <c r="B7814" s="91"/>
    </row>
    <row r="7815" spans="1:2" x14ac:dyDescent="0.25">
      <c r="A7815" s="91">
        <v>204.50449</v>
      </c>
      <c r="B7815" s="91"/>
    </row>
    <row r="7816" spans="1:2" x14ac:dyDescent="0.25">
      <c r="A7816" s="91">
        <v>221.04772333333332</v>
      </c>
      <c r="B7816" s="91"/>
    </row>
    <row r="7817" spans="1:2" x14ac:dyDescent="0.25">
      <c r="A7817" s="91">
        <v>269.31500999999997</v>
      </c>
      <c r="B7817" s="91"/>
    </row>
    <row r="7818" spans="1:2" x14ac:dyDescent="0.25">
      <c r="A7818" s="91">
        <v>348.19534666666669</v>
      </c>
      <c r="B7818" s="91"/>
    </row>
    <row r="7819" spans="1:2" x14ac:dyDescent="0.25">
      <c r="A7819" s="91">
        <v>359.4428466666667</v>
      </c>
      <c r="B7819" s="91"/>
    </row>
    <row r="7820" spans="1:2" x14ac:dyDescent="0.25">
      <c r="A7820" s="91">
        <v>322.46026666666666</v>
      </c>
      <c r="B7820" s="91"/>
    </row>
    <row r="7821" spans="1:2" x14ac:dyDescent="0.25">
      <c r="A7821" s="91">
        <v>289.44874999999996</v>
      </c>
      <c r="B7821" s="91"/>
    </row>
    <row r="7822" spans="1:2" x14ac:dyDescent="0.25">
      <c r="A7822" s="91">
        <v>259.48835666666662</v>
      </c>
      <c r="B7822" s="91"/>
    </row>
    <row r="7823" spans="1:2" x14ac:dyDescent="0.25">
      <c r="A7823" s="91">
        <v>218.46592666666669</v>
      </c>
      <c r="B7823" s="91"/>
    </row>
    <row r="7824" spans="1:2" x14ac:dyDescent="0.25">
      <c r="A7824" s="91">
        <v>176.39036666666667</v>
      </c>
      <c r="B7824" s="91"/>
    </row>
    <row r="7825" spans="1:2" x14ac:dyDescent="0.25">
      <c r="A7825" s="91">
        <v>162.54632333333333</v>
      </c>
      <c r="B7825" s="91"/>
    </row>
    <row r="7826" spans="1:2" x14ac:dyDescent="0.25">
      <c r="A7826" s="91">
        <v>142.80909333333335</v>
      </c>
      <c r="B7826" s="91"/>
    </row>
    <row r="7827" spans="1:2" x14ac:dyDescent="0.25">
      <c r="A7827" s="91">
        <v>126.86555000000001</v>
      </c>
      <c r="B7827" s="91"/>
    </row>
    <row r="7828" spans="1:2" x14ac:dyDescent="0.25">
      <c r="A7828" s="91">
        <v>116.06960333333333</v>
      </c>
      <c r="B7828" s="91"/>
    </row>
    <row r="7829" spans="1:2" x14ac:dyDescent="0.25">
      <c r="A7829" s="91">
        <v>108.13047</v>
      </c>
      <c r="B7829" s="91"/>
    </row>
    <row r="7830" spans="1:2" x14ac:dyDescent="0.25">
      <c r="A7830" s="91">
        <v>110.78980666666666</v>
      </c>
      <c r="B7830" s="91"/>
    </row>
    <row r="7831" spans="1:2" x14ac:dyDescent="0.25">
      <c r="A7831" s="91">
        <v>145.72773333333336</v>
      </c>
      <c r="B7831" s="91"/>
    </row>
    <row r="7832" spans="1:2" x14ac:dyDescent="0.25">
      <c r="A7832" s="91">
        <v>185.14869999999999</v>
      </c>
      <c r="B7832" s="91"/>
    </row>
    <row r="7833" spans="1:2" x14ac:dyDescent="0.25">
      <c r="A7833" s="91">
        <v>187.04445333333334</v>
      </c>
      <c r="B7833" s="91"/>
    </row>
    <row r="7834" spans="1:2" x14ac:dyDescent="0.25">
      <c r="A7834" s="91">
        <v>185.97848333333334</v>
      </c>
      <c r="B7834" s="91"/>
    </row>
    <row r="7835" spans="1:2" x14ac:dyDescent="0.25">
      <c r="A7835" s="91">
        <v>185.34587333333334</v>
      </c>
      <c r="B7835" s="91"/>
    </row>
    <row r="7836" spans="1:2" x14ac:dyDescent="0.25">
      <c r="A7836" s="91">
        <v>189.20477666666667</v>
      </c>
      <c r="B7836" s="91"/>
    </row>
    <row r="7837" spans="1:2" x14ac:dyDescent="0.25">
      <c r="A7837" s="91">
        <v>195.81377333333333</v>
      </c>
      <c r="B7837" s="91"/>
    </row>
    <row r="7838" spans="1:2" x14ac:dyDescent="0.25">
      <c r="A7838" s="91">
        <v>194.0862533333333</v>
      </c>
      <c r="B7838" s="91"/>
    </row>
    <row r="7839" spans="1:2" x14ac:dyDescent="0.25">
      <c r="A7839" s="91">
        <v>198.76324333333332</v>
      </c>
      <c r="B7839" s="91"/>
    </row>
    <row r="7840" spans="1:2" x14ac:dyDescent="0.25">
      <c r="A7840" s="91">
        <v>212.53207</v>
      </c>
      <c r="B7840" s="91"/>
    </row>
    <row r="7841" spans="1:2" x14ac:dyDescent="0.25">
      <c r="A7841" s="91">
        <v>259.12800666666669</v>
      </c>
      <c r="B7841" s="91"/>
    </row>
    <row r="7842" spans="1:2" x14ac:dyDescent="0.25">
      <c r="A7842" s="91">
        <v>334.30416333333335</v>
      </c>
      <c r="B7842" s="91"/>
    </row>
    <row r="7843" spans="1:2" x14ac:dyDescent="0.25">
      <c r="A7843" s="91">
        <v>344.90648333333331</v>
      </c>
      <c r="B7843" s="91"/>
    </row>
    <row r="7844" spans="1:2" x14ac:dyDescent="0.25">
      <c r="A7844" s="91">
        <v>311.29899333333333</v>
      </c>
      <c r="B7844" s="91"/>
    </row>
    <row r="7845" spans="1:2" x14ac:dyDescent="0.25">
      <c r="A7845" s="91">
        <v>279.34907666666663</v>
      </c>
      <c r="B7845" s="91"/>
    </row>
    <row r="7846" spans="1:2" x14ac:dyDescent="0.25">
      <c r="A7846" s="91">
        <v>251.37715333333333</v>
      </c>
      <c r="B7846" s="91"/>
    </row>
    <row r="7847" spans="1:2" x14ac:dyDescent="0.25">
      <c r="A7847" s="91">
        <v>213.07515666666666</v>
      </c>
      <c r="B7847" s="91"/>
    </row>
    <row r="7848" spans="1:2" x14ac:dyDescent="0.25">
      <c r="A7848" s="91">
        <v>173.25634666666667</v>
      </c>
      <c r="B7848" s="91"/>
    </row>
    <row r="7849" spans="1:2" x14ac:dyDescent="0.25">
      <c r="A7849" s="91">
        <v>154.25892999999996</v>
      </c>
      <c r="B7849" s="91"/>
    </row>
    <row r="7850" spans="1:2" x14ac:dyDescent="0.25">
      <c r="A7850" s="91">
        <v>138.73854333333335</v>
      </c>
      <c r="B7850" s="91"/>
    </row>
    <row r="7851" spans="1:2" x14ac:dyDescent="0.25">
      <c r="A7851" s="91">
        <v>123.96602666666665</v>
      </c>
      <c r="B7851" s="91"/>
    </row>
    <row r="7852" spans="1:2" x14ac:dyDescent="0.25">
      <c r="A7852" s="91">
        <v>113.68792333333333</v>
      </c>
      <c r="B7852" s="91"/>
    </row>
    <row r="7853" spans="1:2" x14ac:dyDescent="0.25">
      <c r="A7853" s="91">
        <v>107.25053666666666</v>
      </c>
      <c r="B7853" s="91"/>
    </row>
    <row r="7854" spans="1:2" x14ac:dyDescent="0.25">
      <c r="A7854" s="91">
        <v>110.86767666666665</v>
      </c>
      <c r="B7854" s="91"/>
    </row>
    <row r="7855" spans="1:2" x14ac:dyDescent="0.25">
      <c r="A7855" s="91">
        <v>144.82944666666668</v>
      </c>
      <c r="B7855" s="91"/>
    </row>
    <row r="7856" spans="1:2" x14ac:dyDescent="0.25">
      <c r="A7856" s="91">
        <v>185.55913666666666</v>
      </c>
      <c r="B7856" s="91"/>
    </row>
    <row r="7857" spans="1:2" x14ac:dyDescent="0.25">
      <c r="A7857" s="91">
        <v>190.56509666666665</v>
      </c>
      <c r="B7857" s="91"/>
    </row>
    <row r="7858" spans="1:2" x14ac:dyDescent="0.25">
      <c r="A7858" s="91">
        <v>190.11936333333335</v>
      </c>
      <c r="B7858" s="91"/>
    </row>
    <row r="7859" spans="1:2" x14ac:dyDescent="0.25">
      <c r="A7859" s="91">
        <v>187.96559999999999</v>
      </c>
      <c r="B7859" s="91"/>
    </row>
    <row r="7860" spans="1:2" x14ac:dyDescent="0.25">
      <c r="A7860" s="91">
        <v>188.95307666666668</v>
      </c>
      <c r="B7860" s="91"/>
    </row>
    <row r="7861" spans="1:2" x14ac:dyDescent="0.25">
      <c r="A7861" s="91">
        <v>193.44844333333333</v>
      </c>
      <c r="B7861" s="91"/>
    </row>
    <row r="7862" spans="1:2" x14ac:dyDescent="0.25">
      <c r="A7862" s="91">
        <v>196.92292333333336</v>
      </c>
      <c r="B7862" s="91"/>
    </row>
    <row r="7863" spans="1:2" x14ac:dyDescent="0.25">
      <c r="A7863" s="91">
        <v>204.07657</v>
      </c>
      <c r="B7863" s="91"/>
    </row>
    <row r="7864" spans="1:2" x14ac:dyDescent="0.25">
      <c r="A7864" s="91">
        <v>216.60584999999998</v>
      </c>
      <c r="B7864" s="91"/>
    </row>
    <row r="7865" spans="1:2" x14ac:dyDescent="0.25">
      <c r="A7865" s="91">
        <v>253.26917</v>
      </c>
      <c r="B7865" s="91"/>
    </row>
    <row r="7866" spans="1:2" x14ac:dyDescent="0.25">
      <c r="A7866" s="91">
        <v>311.40235333333339</v>
      </c>
      <c r="B7866" s="91"/>
    </row>
    <row r="7867" spans="1:2" x14ac:dyDescent="0.25">
      <c r="A7867" s="91">
        <v>318.89231333333333</v>
      </c>
      <c r="B7867" s="91"/>
    </row>
    <row r="7868" spans="1:2" x14ac:dyDescent="0.25">
      <c r="A7868" s="91">
        <v>288.15794999999997</v>
      </c>
      <c r="B7868" s="91"/>
    </row>
    <row r="7869" spans="1:2" x14ac:dyDescent="0.25">
      <c r="A7869" s="91">
        <v>256.48790333333335</v>
      </c>
      <c r="B7869" s="91"/>
    </row>
    <row r="7870" spans="1:2" x14ac:dyDescent="0.25">
      <c r="A7870" s="91">
        <v>236.82458666666668</v>
      </c>
      <c r="B7870" s="91"/>
    </row>
    <row r="7871" spans="1:2" x14ac:dyDescent="0.25">
      <c r="A7871" s="91">
        <v>212.80934999999999</v>
      </c>
      <c r="B7871" s="91"/>
    </row>
    <row r="7872" spans="1:2" x14ac:dyDescent="0.25">
      <c r="A7872" s="91">
        <v>184.71885333333333</v>
      </c>
      <c r="B7872" s="91"/>
    </row>
    <row r="7873" spans="1:2" x14ac:dyDescent="0.25">
      <c r="A7873" s="91">
        <v>166.52188333333334</v>
      </c>
      <c r="B7873" s="91"/>
    </row>
    <row r="7874" spans="1:2" x14ac:dyDescent="0.25">
      <c r="A7874" s="91">
        <v>146.03694333333334</v>
      </c>
      <c r="B7874" s="91"/>
    </row>
    <row r="7875" spans="1:2" x14ac:dyDescent="0.25">
      <c r="A7875" s="91">
        <v>128.13598666666667</v>
      </c>
      <c r="B7875" s="91"/>
    </row>
    <row r="7876" spans="1:2" x14ac:dyDescent="0.25">
      <c r="A7876" s="91">
        <v>115.07042333333335</v>
      </c>
      <c r="B7876" s="91"/>
    </row>
    <row r="7877" spans="1:2" x14ac:dyDescent="0.25">
      <c r="A7877" s="91">
        <v>108.42430666666667</v>
      </c>
      <c r="B7877" s="91"/>
    </row>
    <row r="7878" spans="1:2" x14ac:dyDescent="0.25">
      <c r="A7878" s="91">
        <v>107.41301999999999</v>
      </c>
      <c r="B7878" s="91"/>
    </row>
    <row r="7879" spans="1:2" x14ac:dyDescent="0.25">
      <c r="A7879" s="91">
        <v>116.17971666666666</v>
      </c>
      <c r="B7879" s="91"/>
    </row>
    <row r="7880" spans="1:2" x14ac:dyDescent="0.25">
      <c r="A7880" s="91">
        <v>145.61259666666669</v>
      </c>
      <c r="B7880" s="91"/>
    </row>
    <row r="7881" spans="1:2" x14ac:dyDescent="0.25">
      <c r="A7881" s="91">
        <v>193.51398666666668</v>
      </c>
      <c r="B7881" s="91"/>
    </row>
    <row r="7882" spans="1:2" x14ac:dyDescent="0.25">
      <c r="A7882" s="91">
        <v>228.01168000000001</v>
      </c>
      <c r="B7882" s="91"/>
    </row>
    <row r="7883" spans="1:2" x14ac:dyDescent="0.25">
      <c r="A7883" s="91">
        <v>243.70232000000001</v>
      </c>
      <c r="B7883" s="91"/>
    </row>
    <row r="7884" spans="1:2" x14ac:dyDescent="0.25">
      <c r="A7884" s="91">
        <v>250.06429666666668</v>
      </c>
      <c r="B7884" s="91"/>
    </row>
    <row r="7885" spans="1:2" x14ac:dyDescent="0.25">
      <c r="A7885" s="91">
        <v>252.89079333333331</v>
      </c>
      <c r="B7885" s="91"/>
    </row>
    <row r="7886" spans="1:2" x14ac:dyDescent="0.25">
      <c r="A7886" s="91">
        <v>251.49187000000001</v>
      </c>
      <c r="B7886" s="91"/>
    </row>
    <row r="7887" spans="1:2" x14ac:dyDescent="0.25">
      <c r="A7887" s="91">
        <v>252.75194666666664</v>
      </c>
      <c r="B7887" s="91"/>
    </row>
    <row r="7888" spans="1:2" x14ac:dyDescent="0.25">
      <c r="A7888" s="91">
        <v>258.79912999999999</v>
      </c>
      <c r="B7888" s="91"/>
    </row>
    <row r="7889" spans="1:2" x14ac:dyDescent="0.25">
      <c r="A7889" s="91">
        <v>282.88112333333333</v>
      </c>
      <c r="B7889" s="91"/>
    </row>
    <row r="7890" spans="1:2" x14ac:dyDescent="0.25">
      <c r="A7890" s="91">
        <v>328.75683999999995</v>
      </c>
      <c r="B7890" s="91"/>
    </row>
    <row r="7891" spans="1:2" x14ac:dyDescent="0.25">
      <c r="A7891" s="91">
        <v>333.25887</v>
      </c>
      <c r="B7891" s="91"/>
    </row>
    <row r="7892" spans="1:2" x14ac:dyDescent="0.25">
      <c r="A7892" s="91">
        <v>296.29969666666665</v>
      </c>
      <c r="B7892" s="91"/>
    </row>
    <row r="7893" spans="1:2" x14ac:dyDescent="0.25">
      <c r="A7893" s="91">
        <v>262.62752333333333</v>
      </c>
      <c r="B7893" s="91"/>
    </row>
    <row r="7894" spans="1:2" x14ac:dyDescent="0.25">
      <c r="A7894" s="91">
        <v>238.88052333333337</v>
      </c>
      <c r="B7894" s="91"/>
    </row>
    <row r="7895" spans="1:2" x14ac:dyDescent="0.25">
      <c r="A7895" s="91">
        <v>213.29517000000001</v>
      </c>
      <c r="B7895" s="91"/>
    </row>
    <row r="7896" spans="1:2" x14ac:dyDescent="0.25">
      <c r="A7896" s="91">
        <v>185.99061333333333</v>
      </c>
      <c r="B7896" s="91"/>
    </row>
    <row r="7897" spans="1:2" x14ac:dyDescent="0.25">
      <c r="A7897" s="91">
        <v>162.38926666666666</v>
      </c>
      <c r="B7897" s="91"/>
    </row>
    <row r="7898" spans="1:2" x14ac:dyDescent="0.25">
      <c r="A7898" s="91">
        <v>144.36188333333334</v>
      </c>
      <c r="B7898" s="91"/>
    </row>
    <row r="7899" spans="1:2" x14ac:dyDescent="0.25">
      <c r="A7899" s="91">
        <v>131.77375999999998</v>
      </c>
      <c r="B7899" s="91"/>
    </row>
    <row r="7900" spans="1:2" x14ac:dyDescent="0.25">
      <c r="A7900" s="91">
        <v>122.48733999999999</v>
      </c>
      <c r="B7900" s="91"/>
    </row>
    <row r="7901" spans="1:2" x14ac:dyDescent="0.25">
      <c r="A7901" s="91">
        <v>115.62644333333331</v>
      </c>
      <c r="B7901" s="91"/>
    </row>
    <row r="7902" spans="1:2" x14ac:dyDescent="0.25">
      <c r="A7902" s="91">
        <v>111.35687333333333</v>
      </c>
      <c r="B7902" s="91"/>
    </row>
    <row r="7903" spans="1:2" x14ac:dyDescent="0.25">
      <c r="A7903" s="91">
        <v>116.87317333333331</v>
      </c>
      <c r="B7903" s="91"/>
    </row>
    <row r="7904" spans="1:2" x14ac:dyDescent="0.25">
      <c r="A7904" s="91">
        <v>143.08475333333334</v>
      </c>
      <c r="B7904" s="91"/>
    </row>
    <row r="7905" spans="1:2" x14ac:dyDescent="0.25">
      <c r="A7905" s="91">
        <v>192.40212666666665</v>
      </c>
      <c r="B7905" s="91"/>
    </row>
    <row r="7906" spans="1:2" x14ac:dyDescent="0.25">
      <c r="A7906" s="91">
        <v>231.84487333333331</v>
      </c>
      <c r="B7906" s="91"/>
    </row>
    <row r="7907" spans="1:2" x14ac:dyDescent="0.25">
      <c r="A7907" s="91">
        <v>252.61257666666671</v>
      </c>
      <c r="B7907" s="91"/>
    </row>
    <row r="7908" spans="1:2" x14ac:dyDescent="0.25">
      <c r="A7908" s="91">
        <v>266.64745333333337</v>
      </c>
      <c r="B7908" s="91"/>
    </row>
    <row r="7909" spans="1:2" x14ac:dyDescent="0.25">
      <c r="A7909" s="91">
        <v>267.94883666666664</v>
      </c>
      <c r="B7909" s="91"/>
    </row>
    <row r="7910" spans="1:2" x14ac:dyDescent="0.25">
      <c r="A7910" s="91">
        <v>264.08740333333338</v>
      </c>
      <c r="B7910" s="91"/>
    </row>
    <row r="7911" spans="1:2" x14ac:dyDescent="0.25">
      <c r="A7911" s="91">
        <v>263.07503000000003</v>
      </c>
      <c r="B7911" s="91"/>
    </row>
    <row r="7912" spans="1:2" x14ac:dyDescent="0.25">
      <c r="A7912" s="91">
        <v>273.90866</v>
      </c>
      <c r="B7912" s="91"/>
    </row>
    <row r="7913" spans="1:2" x14ac:dyDescent="0.25">
      <c r="A7913" s="91">
        <v>313.62251000000003</v>
      </c>
      <c r="B7913" s="91"/>
    </row>
    <row r="7914" spans="1:2" x14ac:dyDescent="0.25">
      <c r="A7914" s="91">
        <v>378.27123</v>
      </c>
      <c r="B7914" s="91"/>
    </row>
    <row r="7915" spans="1:2" x14ac:dyDescent="0.25">
      <c r="A7915" s="91">
        <v>383.03937000000002</v>
      </c>
      <c r="B7915" s="91"/>
    </row>
    <row r="7916" spans="1:2" x14ac:dyDescent="0.25">
      <c r="A7916" s="91">
        <v>339.94371333333333</v>
      </c>
      <c r="B7916" s="91"/>
    </row>
    <row r="7917" spans="1:2" x14ac:dyDescent="0.25">
      <c r="A7917" s="91">
        <v>299.4111666666667</v>
      </c>
      <c r="B7917" s="91"/>
    </row>
    <row r="7918" spans="1:2" x14ac:dyDescent="0.25">
      <c r="A7918" s="91">
        <v>265.20289666666667</v>
      </c>
      <c r="B7918" s="91"/>
    </row>
    <row r="7919" spans="1:2" x14ac:dyDescent="0.25">
      <c r="A7919" s="91">
        <v>220.66633333333331</v>
      </c>
      <c r="B7919" s="91"/>
    </row>
    <row r="7920" spans="1:2" x14ac:dyDescent="0.25">
      <c r="A7920" s="91">
        <v>178.01415333333333</v>
      </c>
      <c r="B7920" s="91"/>
    </row>
    <row r="7921" spans="1:2" x14ac:dyDescent="0.25">
      <c r="A7921" s="91">
        <v>152.71588666666668</v>
      </c>
      <c r="B7921" s="91"/>
    </row>
    <row r="7922" spans="1:2" x14ac:dyDescent="0.25">
      <c r="A7922" s="91">
        <v>139.01073333333335</v>
      </c>
      <c r="B7922" s="91"/>
    </row>
    <row r="7923" spans="1:2" x14ac:dyDescent="0.25">
      <c r="A7923" s="91">
        <v>130.56833666666665</v>
      </c>
      <c r="B7923" s="91"/>
    </row>
    <row r="7924" spans="1:2" x14ac:dyDescent="0.25">
      <c r="A7924" s="91">
        <v>122.72885666666666</v>
      </c>
      <c r="B7924" s="91"/>
    </row>
    <row r="7925" spans="1:2" x14ac:dyDescent="0.25">
      <c r="A7925" s="91">
        <v>115.68023000000001</v>
      </c>
      <c r="B7925" s="91"/>
    </row>
    <row r="7926" spans="1:2" x14ac:dyDescent="0.25">
      <c r="A7926" s="91">
        <v>116.69886999999999</v>
      </c>
      <c r="B7926" s="91"/>
    </row>
    <row r="7927" spans="1:2" x14ac:dyDescent="0.25">
      <c r="A7927" s="91">
        <v>152.33857</v>
      </c>
      <c r="B7927" s="91"/>
    </row>
    <row r="7928" spans="1:2" x14ac:dyDescent="0.25">
      <c r="A7928" s="91">
        <v>192.81732333333332</v>
      </c>
      <c r="B7928" s="91"/>
    </row>
    <row r="7929" spans="1:2" x14ac:dyDescent="0.25">
      <c r="A7929" s="91">
        <v>193.29418333333334</v>
      </c>
      <c r="B7929" s="91"/>
    </row>
    <row r="7930" spans="1:2" x14ac:dyDescent="0.25">
      <c r="A7930" s="91">
        <v>191.93906666666666</v>
      </c>
      <c r="B7930" s="91"/>
    </row>
    <row r="7931" spans="1:2" x14ac:dyDescent="0.25">
      <c r="A7931" s="91">
        <v>192.49755000000002</v>
      </c>
      <c r="B7931" s="91"/>
    </row>
    <row r="7932" spans="1:2" x14ac:dyDescent="0.25">
      <c r="A7932" s="91">
        <v>193.72268333333335</v>
      </c>
      <c r="B7932" s="91"/>
    </row>
    <row r="7933" spans="1:2" x14ac:dyDescent="0.25">
      <c r="A7933" s="91">
        <v>200.86052666666666</v>
      </c>
      <c r="B7933" s="91"/>
    </row>
    <row r="7934" spans="1:2" x14ac:dyDescent="0.25">
      <c r="A7934" s="91">
        <v>202.96103000000002</v>
      </c>
      <c r="B7934" s="91"/>
    </row>
    <row r="7935" spans="1:2" x14ac:dyDescent="0.25">
      <c r="A7935" s="91">
        <v>209.85776666666669</v>
      </c>
      <c r="B7935" s="91"/>
    </row>
    <row r="7936" spans="1:2" x14ac:dyDescent="0.25">
      <c r="A7936" s="91">
        <v>230.48328333333333</v>
      </c>
      <c r="B7936" s="91"/>
    </row>
    <row r="7937" spans="1:2" x14ac:dyDescent="0.25">
      <c r="A7937" s="91">
        <v>283.87109333333331</v>
      </c>
      <c r="B7937" s="91"/>
    </row>
    <row r="7938" spans="1:2" x14ac:dyDescent="0.25">
      <c r="A7938" s="91">
        <v>371.93978333333331</v>
      </c>
      <c r="B7938" s="91"/>
    </row>
    <row r="7939" spans="1:2" x14ac:dyDescent="0.25">
      <c r="A7939" s="91">
        <v>386.21968333333336</v>
      </c>
      <c r="B7939" s="91"/>
    </row>
    <row r="7940" spans="1:2" x14ac:dyDescent="0.25">
      <c r="A7940" s="91">
        <v>344.07581666666664</v>
      </c>
      <c r="B7940" s="91"/>
    </row>
    <row r="7941" spans="1:2" x14ac:dyDescent="0.25">
      <c r="A7941" s="91">
        <v>305.44428333333332</v>
      </c>
      <c r="B7941" s="91"/>
    </row>
    <row r="7942" spans="1:2" x14ac:dyDescent="0.25">
      <c r="A7942" s="91">
        <v>271.41415666666671</v>
      </c>
      <c r="B7942" s="91"/>
    </row>
    <row r="7943" spans="1:2" x14ac:dyDescent="0.25">
      <c r="A7943" s="91">
        <v>228.01197999999999</v>
      </c>
      <c r="B7943" s="91"/>
    </row>
    <row r="7944" spans="1:2" x14ac:dyDescent="0.25">
      <c r="A7944" s="91">
        <v>183.91269333333332</v>
      </c>
      <c r="B7944" s="91"/>
    </row>
    <row r="7945" spans="1:2" x14ac:dyDescent="0.25">
      <c r="A7945" s="91">
        <v>160.82649000000001</v>
      </c>
      <c r="B7945" s="91"/>
    </row>
    <row r="7946" spans="1:2" x14ac:dyDescent="0.25">
      <c r="A7946" s="91">
        <v>146.13324666666668</v>
      </c>
      <c r="B7946" s="91"/>
    </row>
    <row r="7947" spans="1:2" x14ac:dyDescent="0.25">
      <c r="A7947" s="91">
        <v>139.86140333333336</v>
      </c>
      <c r="B7947" s="91"/>
    </row>
    <row r="7948" spans="1:2" x14ac:dyDescent="0.25">
      <c r="A7948" s="91">
        <v>129.07309000000001</v>
      </c>
      <c r="B7948" s="91"/>
    </row>
    <row r="7949" spans="1:2" x14ac:dyDescent="0.25">
      <c r="A7949" s="91">
        <v>120.18905333333333</v>
      </c>
      <c r="B7949" s="91"/>
    </row>
    <row r="7950" spans="1:2" x14ac:dyDescent="0.25">
      <c r="A7950" s="91">
        <v>121.61279666666667</v>
      </c>
      <c r="B7950" s="91"/>
    </row>
    <row r="7951" spans="1:2" x14ac:dyDescent="0.25">
      <c r="A7951" s="91">
        <v>157.6338466666667</v>
      </c>
      <c r="B7951" s="91"/>
    </row>
    <row r="7952" spans="1:2" x14ac:dyDescent="0.25">
      <c r="A7952" s="91">
        <v>198.79355000000001</v>
      </c>
      <c r="B7952" s="91"/>
    </row>
    <row r="7953" spans="1:2" x14ac:dyDescent="0.25">
      <c r="A7953" s="91">
        <v>197.98464999999999</v>
      </c>
      <c r="B7953" s="91"/>
    </row>
    <row r="7954" spans="1:2" x14ac:dyDescent="0.25">
      <c r="A7954" s="91">
        <v>193.82539</v>
      </c>
      <c r="B7954" s="91"/>
    </row>
    <row r="7955" spans="1:2" x14ac:dyDescent="0.25">
      <c r="A7955" s="91">
        <v>191.18688666666665</v>
      </c>
      <c r="B7955" s="91"/>
    </row>
    <row r="7956" spans="1:2" x14ac:dyDescent="0.25">
      <c r="A7956" s="91">
        <v>193.23718333333335</v>
      </c>
      <c r="B7956" s="91"/>
    </row>
    <row r="7957" spans="1:2" x14ac:dyDescent="0.25">
      <c r="A7957" s="91">
        <v>197.76287333333335</v>
      </c>
      <c r="B7957" s="91"/>
    </row>
    <row r="7958" spans="1:2" x14ac:dyDescent="0.25">
      <c r="A7958" s="91">
        <v>197.35585333333333</v>
      </c>
      <c r="B7958" s="91"/>
    </row>
    <row r="7959" spans="1:2" x14ac:dyDescent="0.25">
      <c r="A7959" s="91">
        <v>202.29553999999999</v>
      </c>
      <c r="B7959" s="91"/>
    </row>
    <row r="7960" spans="1:2" x14ac:dyDescent="0.25">
      <c r="A7960" s="91">
        <v>220.18077333333338</v>
      </c>
      <c r="B7960" s="91"/>
    </row>
    <row r="7961" spans="1:2" x14ac:dyDescent="0.25">
      <c r="A7961" s="91">
        <v>274.70612666666665</v>
      </c>
      <c r="B7961" s="91"/>
    </row>
    <row r="7962" spans="1:2" x14ac:dyDescent="0.25">
      <c r="A7962" s="91">
        <v>358.93320666666671</v>
      </c>
      <c r="B7962" s="91"/>
    </row>
    <row r="7963" spans="1:2" x14ac:dyDescent="0.25">
      <c r="A7963" s="91">
        <v>375.82239333333337</v>
      </c>
      <c r="B7963" s="91"/>
    </row>
    <row r="7964" spans="1:2" x14ac:dyDescent="0.25">
      <c r="A7964" s="91">
        <v>340.01139000000006</v>
      </c>
      <c r="B7964" s="91"/>
    </row>
    <row r="7965" spans="1:2" x14ac:dyDescent="0.25">
      <c r="A7965" s="91">
        <v>304.82184333333333</v>
      </c>
      <c r="B7965" s="91"/>
    </row>
    <row r="7966" spans="1:2" x14ac:dyDescent="0.25">
      <c r="A7966" s="91">
        <v>273.00422000000003</v>
      </c>
      <c r="B7966" s="91"/>
    </row>
    <row r="7967" spans="1:2" x14ac:dyDescent="0.25">
      <c r="A7967" s="91">
        <v>230.35492333333335</v>
      </c>
      <c r="B7967" s="91"/>
    </row>
    <row r="7968" spans="1:2" x14ac:dyDescent="0.25">
      <c r="A7968" s="91">
        <v>185.45524999999998</v>
      </c>
      <c r="B7968" s="91"/>
    </row>
    <row r="7969" spans="1:2" x14ac:dyDescent="0.25">
      <c r="A7969" s="91">
        <v>159.88157666666666</v>
      </c>
      <c r="B7969" s="91"/>
    </row>
    <row r="7970" spans="1:2" x14ac:dyDescent="0.25">
      <c r="A7970" s="91">
        <v>145.44329333333332</v>
      </c>
      <c r="B7970" s="91"/>
    </row>
    <row r="7971" spans="1:2" x14ac:dyDescent="0.25">
      <c r="A7971" s="91">
        <v>137.13593666666668</v>
      </c>
      <c r="B7971" s="91"/>
    </row>
    <row r="7972" spans="1:2" x14ac:dyDescent="0.25">
      <c r="A7972" s="91">
        <v>130.17128</v>
      </c>
      <c r="B7972" s="91"/>
    </row>
    <row r="7973" spans="1:2" x14ac:dyDescent="0.25">
      <c r="A7973" s="91">
        <v>123.30286333333331</v>
      </c>
      <c r="B7973" s="91"/>
    </row>
    <row r="7974" spans="1:2" x14ac:dyDescent="0.25">
      <c r="A7974" s="91">
        <v>124.70761999999999</v>
      </c>
      <c r="B7974" s="91"/>
    </row>
    <row r="7975" spans="1:2" x14ac:dyDescent="0.25">
      <c r="A7975" s="91">
        <v>160.71405333333334</v>
      </c>
      <c r="B7975" s="91"/>
    </row>
    <row r="7976" spans="1:2" x14ac:dyDescent="0.25">
      <c r="A7976" s="91">
        <v>201.99504666666667</v>
      </c>
      <c r="B7976" s="91"/>
    </row>
    <row r="7977" spans="1:2" x14ac:dyDescent="0.25">
      <c r="A7977" s="91">
        <v>204.30103333333332</v>
      </c>
      <c r="B7977" s="91"/>
    </row>
    <row r="7978" spans="1:2" x14ac:dyDescent="0.25">
      <c r="A7978" s="91">
        <v>203.01852666666665</v>
      </c>
      <c r="B7978" s="91"/>
    </row>
    <row r="7979" spans="1:2" x14ac:dyDescent="0.25">
      <c r="A7979" s="91">
        <v>202.64752666666666</v>
      </c>
      <c r="B7979" s="91"/>
    </row>
    <row r="7980" spans="1:2" x14ac:dyDescent="0.25">
      <c r="A7980" s="91">
        <v>206.33713666666668</v>
      </c>
      <c r="B7980" s="91"/>
    </row>
    <row r="7981" spans="1:2" x14ac:dyDescent="0.25">
      <c r="A7981" s="91">
        <v>210.83940999999999</v>
      </c>
      <c r="B7981" s="91"/>
    </row>
    <row r="7982" spans="1:2" x14ac:dyDescent="0.25">
      <c r="A7982" s="91">
        <v>208.59103333333331</v>
      </c>
      <c r="B7982" s="91"/>
    </row>
    <row r="7983" spans="1:2" x14ac:dyDescent="0.25">
      <c r="A7983" s="91">
        <v>215.2839633333333</v>
      </c>
      <c r="B7983" s="91"/>
    </row>
    <row r="7984" spans="1:2" x14ac:dyDescent="0.25">
      <c r="A7984" s="91">
        <v>232.97787666666667</v>
      </c>
      <c r="B7984" s="91"/>
    </row>
    <row r="7985" spans="1:2" x14ac:dyDescent="0.25">
      <c r="A7985" s="91">
        <v>279.26150333333334</v>
      </c>
      <c r="B7985" s="91"/>
    </row>
    <row r="7986" spans="1:2" x14ac:dyDescent="0.25">
      <c r="A7986" s="91">
        <v>356.84660666666673</v>
      </c>
      <c r="B7986" s="91"/>
    </row>
    <row r="7987" spans="1:2" x14ac:dyDescent="0.25">
      <c r="A7987" s="91">
        <v>370.51862333333332</v>
      </c>
      <c r="B7987" s="91"/>
    </row>
    <row r="7988" spans="1:2" x14ac:dyDescent="0.25">
      <c r="A7988" s="91">
        <v>334.58723666666668</v>
      </c>
      <c r="B7988" s="91"/>
    </row>
    <row r="7989" spans="1:2" x14ac:dyDescent="0.25">
      <c r="A7989" s="91">
        <v>300.48441666666668</v>
      </c>
      <c r="B7989" s="91"/>
    </row>
    <row r="7990" spans="1:2" x14ac:dyDescent="0.25">
      <c r="A7990" s="91">
        <v>270.00389000000007</v>
      </c>
      <c r="B7990" s="91"/>
    </row>
    <row r="7991" spans="1:2" x14ac:dyDescent="0.25">
      <c r="A7991" s="91">
        <v>230.42148</v>
      </c>
      <c r="B7991" s="91"/>
    </row>
    <row r="7992" spans="1:2" x14ac:dyDescent="0.25">
      <c r="A7992" s="91">
        <v>187.59889666666669</v>
      </c>
      <c r="B7992" s="91"/>
    </row>
    <row r="7993" spans="1:2" x14ac:dyDescent="0.25">
      <c r="A7993" s="91">
        <v>163.59402</v>
      </c>
      <c r="B7993" s="91"/>
    </row>
    <row r="7994" spans="1:2" x14ac:dyDescent="0.25">
      <c r="A7994" s="91">
        <v>144.55601666666666</v>
      </c>
      <c r="B7994" s="91"/>
    </row>
    <row r="7995" spans="1:2" x14ac:dyDescent="0.25">
      <c r="A7995" s="91">
        <v>134.58189000000002</v>
      </c>
      <c r="B7995" s="91"/>
    </row>
    <row r="7996" spans="1:2" x14ac:dyDescent="0.25">
      <c r="A7996" s="91">
        <v>124.99185333333334</v>
      </c>
      <c r="B7996" s="91"/>
    </row>
    <row r="7997" spans="1:2" x14ac:dyDescent="0.25">
      <c r="A7997" s="91">
        <v>118.35495999999999</v>
      </c>
      <c r="B7997" s="91"/>
    </row>
    <row r="7998" spans="1:2" x14ac:dyDescent="0.25">
      <c r="A7998" s="91">
        <v>121.11058333333335</v>
      </c>
      <c r="B7998" s="91"/>
    </row>
    <row r="7999" spans="1:2" x14ac:dyDescent="0.25">
      <c r="A7999" s="91">
        <v>158.27047666666664</v>
      </c>
      <c r="B7999" s="91"/>
    </row>
    <row r="8000" spans="1:2" x14ac:dyDescent="0.25">
      <c r="A8000" s="91">
        <v>197.93091333333334</v>
      </c>
      <c r="B8000" s="91"/>
    </row>
    <row r="8001" spans="1:2" x14ac:dyDescent="0.25">
      <c r="A8001" s="91">
        <v>199.74166999999997</v>
      </c>
      <c r="B8001" s="91"/>
    </row>
    <row r="8002" spans="1:2" x14ac:dyDescent="0.25">
      <c r="A8002" s="91">
        <v>198.62178666666665</v>
      </c>
      <c r="B8002" s="91"/>
    </row>
    <row r="8003" spans="1:2" x14ac:dyDescent="0.25">
      <c r="A8003" s="91">
        <v>196.45886333333334</v>
      </c>
      <c r="B8003" s="91"/>
    </row>
    <row r="8004" spans="1:2" x14ac:dyDescent="0.25">
      <c r="A8004" s="91">
        <v>197.84135999999998</v>
      </c>
      <c r="B8004" s="91"/>
    </row>
    <row r="8005" spans="1:2" x14ac:dyDescent="0.25">
      <c r="A8005" s="91">
        <v>200.13726999999997</v>
      </c>
      <c r="B8005" s="91"/>
    </row>
    <row r="8006" spans="1:2" x14ac:dyDescent="0.25">
      <c r="A8006" s="91">
        <v>201.13542333333334</v>
      </c>
      <c r="B8006" s="91"/>
    </row>
    <row r="8007" spans="1:2" x14ac:dyDescent="0.25">
      <c r="A8007" s="91">
        <v>207.96001333333334</v>
      </c>
      <c r="B8007" s="91"/>
    </row>
    <row r="8008" spans="1:2" x14ac:dyDescent="0.25">
      <c r="A8008" s="91">
        <v>223.60067333333339</v>
      </c>
      <c r="B8008" s="91"/>
    </row>
    <row r="8009" spans="1:2" x14ac:dyDescent="0.25">
      <c r="A8009" s="91">
        <v>265.32499666666666</v>
      </c>
      <c r="B8009" s="91"/>
    </row>
    <row r="8010" spans="1:2" x14ac:dyDescent="0.25">
      <c r="A8010" s="91">
        <v>339.01146666666671</v>
      </c>
      <c r="B8010" s="91"/>
    </row>
    <row r="8011" spans="1:2" x14ac:dyDescent="0.25">
      <c r="A8011" s="91">
        <v>355.3399133333333</v>
      </c>
      <c r="B8011" s="91"/>
    </row>
    <row r="8012" spans="1:2" x14ac:dyDescent="0.25">
      <c r="A8012" s="91">
        <v>326.05080000000004</v>
      </c>
      <c r="B8012" s="91"/>
    </row>
    <row r="8013" spans="1:2" x14ac:dyDescent="0.25">
      <c r="A8013" s="91">
        <v>295.17761000000002</v>
      </c>
      <c r="B8013" s="91"/>
    </row>
    <row r="8014" spans="1:2" x14ac:dyDescent="0.25">
      <c r="A8014" s="91">
        <v>266.99771333333331</v>
      </c>
      <c r="B8014" s="91"/>
    </row>
    <row r="8015" spans="1:2" x14ac:dyDescent="0.25">
      <c r="A8015" s="91">
        <v>228.12194333333332</v>
      </c>
      <c r="B8015" s="91"/>
    </row>
    <row r="8016" spans="1:2" x14ac:dyDescent="0.25">
      <c r="A8016" s="91">
        <v>186.19692000000001</v>
      </c>
      <c r="B8016" s="91"/>
    </row>
    <row r="8017" spans="1:2" x14ac:dyDescent="0.25">
      <c r="A8017" s="91">
        <v>160.72072666666665</v>
      </c>
      <c r="B8017" s="91"/>
    </row>
    <row r="8018" spans="1:2" x14ac:dyDescent="0.25">
      <c r="A8018" s="91">
        <v>145.38824333333332</v>
      </c>
      <c r="B8018" s="91"/>
    </row>
    <row r="8019" spans="1:2" x14ac:dyDescent="0.25">
      <c r="A8019" s="91">
        <v>136.60775999999998</v>
      </c>
      <c r="B8019" s="91"/>
    </row>
    <row r="8020" spans="1:2" x14ac:dyDescent="0.25">
      <c r="A8020" s="91">
        <v>129.08978999999999</v>
      </c>
      <c r="B8020" s="91"/>
    </row>
    <row r="8021" spans="1:2" x14ac:dyDescent="0.25">
      <c r="A8021" s="91">
        <v>121.39497333333334</v>
      </c>
      <c r="B8021" s="91"/>
    </row>
    <row r="8022" spans="1:2" x14ac:dyDescent="0.25">
      <c r="A8022" s="91">
        <v>123.32057</v>
      </c>
      <c r="B8022" s="91"/>
    </row>
    <row r="8023" spans="1:2" x14ac:dyDescent="0.25">
      <c r="A8023" s="91">
        <v>159.12429333333333</v>
      </c>
      <c r="B8023" s="91"/>
    </row>
    <row r="8024" spans="1:2" x14ac:dyDescent="0.25">
      <c r="A8024" s="91">
        <v>198.80709000000002</v>
      </c>
      <c r="B8024" s="91"/>
    </row>
    <row r="8025" spans="1:2" x14ac:dyDescent="0.25">
      <c r="A8025" s="91">
        <v>202.70361666666665</v>
      </c>
      <c r="B8025" s="91"/>
    </row>
    <row r="8026" spans="1:2" x14ac:dyDescent="0.25">
      <c r="A8026" s="91">
        <v>202.95678666666666</v>
      </c>
      <c r="B8026" s="91"/>
    </row>
    <row r="8027" spans="1:2" x14ac:dyDescent="0.25">
      <c r="A8027" s="91">
        <v>200.32356999999999</v>
      </c>
      <c r="B8027" s="91"/>
    </row>
    <row r="8028" spans="1:2" x14ac:dyDescent="0.25">
      <c r="A8028" s="91">
        <v>202.95001666666664</v>
      </c>
      <c r="B8028" s="91"/>
    </row>
    <row r="8029" spans="1:2" x14ac:dyDescent="0.25">
      <c r="A8029" s="91">
        <v>206.90254666666667</v>
      </c>
      <c r="B8029" s="91"/>
    </row>
    <row r="8030" spans="1:2" x14ac:dyDescent="0.25">
      <c r="A8030" s="91">
        <v>208.75458</v>
      </c>
      <c r="B8030" s="91"/>
    </row>
    <row r="8031" spans="1:2" x14ac:dyDescent="0.25">
      <c r="A8031" s="91">
        <v>217.12796</v>
      </c>
      <c r="B8031" s="91"/>
    </row>
    <row r="8032" spans="1:2" x14ac:dyDescent="0.25">
      <c r="A8032" s="91">
        <v>232.17986999999999</v>
      </c>
      <c r="B8032" s="91"/>
    </row>
    <row r="8033" spans="1:2" x14ac:dyDescent="0.25">
      <c r="A8033" s="91">
        <v>268.42554333333334</v>
      </c>
      <c r="B8033" s="91"/>
    </row>
    <row r="8034" spans="1:2" x14ac:dyDescent="0.25">
      <c r="A8034" s="91">
        <v>320.65523999999999</v>
      </c>
      <c r="B8034" s="91"/>
    </row>
    <row r="8035" spans="1:2" x14ac:dyDescent="0.25">
      <c r="A8035" s="91">
        <v>328.31549333333334</v>
      </c>
      <c r="B8035" s="91"/>
    </row>
    <row r="8036" spans="1:2" x14ac:dyDescent="0.25">
      <c r="A8036" s="91">
        <v>297.68210333333332</v>
      </c>
      <c r="B8036" s="91"/>
    </row>
    <row r="8037" spans="1:2" x14ac:dyDescent="0.25">
      <c r="A8037" s="91">
        <v>268.11251999999996</v>
      </c>
      <c r="B8037" s="91"/>
    </row>
    <row r="8038" spans="1:2" x14ac:dyDescent="0.25">
      <c r="A8038" s="91">
        <v>246.33165666666667</v>
      </c>
      <c r="B8038" s="91"/>
    </row>
    <row r="8039" spans="1:2" x14ac:dyDescent="0.25">
      <c r="A8039" s="91">
        <v>219.86361999999997</v>
      </c>
      <c r="B8039" s="91"/>
    </row>
    <row r="8040" spans="1:2" x14ac:dyDescent="0.25">
      <c r="A8040" s="91">
        <v>191.42143666666664</v>
      </c>
      <c r="B8040" s="91"/>
    </row>
    <row r="8041" spans="1:2" x14ac:dyDescent="0.25">
      <c r="A8041" s="91">
        <v>170.46146000000002</v>
      </c>
      <c r="B8041" s="91"/>
    </row>
    <row r="8042" spans="1:2" x14ac:dyDescent="0.25">
      <c r="A8042" s="91">
        <v>151.98137</v>
      </c>
      <c r="B8042" s="91"/>
    </row>
    <row r="8043" spans="1:2" x14ac:dyDescent="0.25">
      <c r="A8043" s="91">
        <v>139.44157333333334</v>
      </c>
      <c r="B8043" s="91"/>
    </row>
    <row r="8044" spans="1:2" x14ac:dyDescent="0.25">
      <c r="A8044" s="91">
        <v>130.68478000000002</v>
      </c>
      <c r="B8044" s="91"/>
    </row>
    <row r="8045" spans="1:2" x14ac:dyDescent="0.25">
      <c r="A8045" s="91">
        <v>122.84319666666667</v>
      </c>
      <c r="B8045" s="91"/>
    </row>
    <row r="8046" spans="1:2" x14ac:dyDescent="0.25">
      <c r="A8046" s="91">
        <v>118.70591000000002</v>
      </c>
      <c r="B8046" s="91"/>
    </row>
    <row r="8047" spans="1:2" x14ac:dyDescent="0.25">
      <c r="A8047" s="91">
        <v>126.19897666666667</v>
      </c>
      <c r="B8047" s="91"/>
    </row>
    <row r="8048" spans="1:2" x14ac:dyDescent="0.25">
      <c r="A8048" s="91">
        <v>156.01975333333334</v>
      </c>
      <c r="B8048" s="91"/>
    </row>
    <row r="8049" spans="1:2" x14ac:dyDescent="0.25">
      <c r="A8049" s="91">
        <v>205.48944333333333</v>
      </c>
      <c r="B8049" s="91"/>
    </row>
    <row r="8050" spans="1:2" x14ac:dyDescent="0.25">
      <c r="A8050" s="91">
        <v>243.72273000000001</v>
      </c>
      <c r="B8050" s="91"/>
    </row>
    <row r="8051" spans="1:2" x14ac:dyDescent="0.25">
      <c r="A8051" s="91">
        <v>261.9433866666667</v>
      </c>
      <c r="B8051" s="91"/>
    </row>
    <row r="8052" spans="1:2" x14ac:dyDescent="0.25">
      <c r="A8052" s="91">
        <v>268.67064666666664</v>
      </c>
      <c r="B8052" s="91"/>
    </row>
    <row r="8053" spans="1:2" x14ac:dyDescent="0.25">
      <c r="A8053" s="91">
        <v>270.36626666666666</v>
      </c>
      <c r="B8053" s="91"/>
    </row>
    <row r="8054" spans="1:2" x14ac:dyDescent="0.25">
      <c r="A8054" s="91">
        <v>267.00137333333333</v>
      </c>
      <c r="B8054" s="91"/>
    </row>
    <row r="8055" spans="1:2" x14ac:dyDescent="0.25">
      <c r="A8055" s="91">
        <v>265.70604666666668</v>
      </c>
      <c r="B8055" s="91"/>
    </row>
    <row r="8056" spans="1:2" x14ac:dyDescent="0.25">
      <c r="A8056" s="91">
        <v>270.92939333333328</v>
      </c>
      <c r="B8056" s="91"/>
    </row>
    <row r="8057" spans="1:2" x14ac:dyDescent="0.25">
      <c r="A8057" s="91">
        <v>298.35349666666667</v>
      </c>
      <c r="B8057" s="91"/>
    </row>
    <row r="8058" spans="1:2" x14ac:dyDescent="0.25">
      <c r="A8058" s="91">
        <v>340.62807666666669</v>
      </c>
      <c r="B8058" s="91"/>
    </row>
    <row r="8059" spans="1:2" x14ac:dyDescent="0.25">
      <c r="A8059" s="91">
        <v>344.06279666666671</v>
      </c>
      <c r="B8059" s="91"/>
    </row>
    <row r="8060" spans="1:2" x14ac:dyDescent="0.25">
      <c r="A8060" s="91">
        <v>308.27425333333332</v>
      </c>
      <c r="B8060" s="91"/>
    </row>
    <row r="8061" spans="1:2" x14ac:dyDescent="0.25">
      <c r="A8061" s="91">
        <v>275.28293000000002</v>
      </c>
      <c r="B8061" s="91"/>
    </row>
    <row r="8062" spans="1:2" x14ac:dyDescent="0.25">
      <c r="A8062" s="91">
        <v>251.16261333333335</v>
      </c>
      <c r="B8062" s="91"/>
    </row>
    <row r="8063" spans="1:2" x14ac:dyDescent="0.25">
      <c r="A8063" s="91">
        <v>224.63004333333333</v>
      </c>
      <c r="B8063" s="91"/>
    </row>
    <row r="8064" spans="1:2" x14ac:dyDescent="0.25">
      <c r="A8064" s="91">
        <v>195.52496666666667</v>
      </c>
      <c r="B8064" s="91"/>
    </row>
    <row r="8065" spans="1:2" x14ac:dyDescent="0.25">
      <c r="A8065" s="91">
        <v>172.01382333333333</v>
      </c>
      <c r="B8065" s="91"/>
    </row>
    <row r="8066" spans="1:2" x14ac:dyDescent="0.25">
      <c r="A8066" s="91">
        <v>153.36800666666664</v>
      </c>
      <c r="B8066" s="91"/>
    </row>
    <row r="8067" spans="1:2" x14ac:dyDescent="0.25">
      <c r="A8067" s="91">
        <v>140.42811666666665</v>
      </c>
      <c r="B8067" s="91"/>
    </row>
    <row r="8068" spans="1:2" x14ac:dyDescent="0.25">
      <c r="A8068" s="91">
        <v>130.1961</v>
      </c>
      <c r="B8068" s="91"/>
    </row>
    <row r="8069" spans="1:2" x14ac:dyDescent="0.25">
      <c r="A8069" s="91">
        <v>122.99456333333335</v>
      </c>
      <c r="B8069" s="91"/>
    </row>
    <row r="8070" spans="1:2" x14ac:dyDescent="0.25">
      <c r="A8070" s="91">
        <v>118.70853</v>
      </c>
      <c r="B8070" s="91"/>
    </row>
    <row r="8071" spans="1:2" x14ac:dyDescent="0.25">
      <c r="A8071" s="91">
        <v>124.37446333333332</v>
      </c>
      <c r="B8071" s="91"/>
    </row>
    <row r="8072" spans="1:2" x14ac:dyDescent="0.25">
      <c r="A8072" s="91">
        <v>151.13434666666666</v>
      </c>
      <c r="B8072" s="91"/>
    </row>
    <row r="8073" spans="1:2" x14ac:dyDescent="0.25">
      <c r="A8073" s="91">
        <v>202.28874999999999</v>
      </c>
      <c r="B8073" s="91"/>
    </row>
    <row r="8074" spans="1:2" x14ac:dyDescent="0.25">
      <c r="A8074" s="91">
        <v>245.70705666666669</v>
      </c>
      <c r="B8074" s="91"/>
    </row>
    <row r="8075" spans="1:2" x14ac:dyDescent="0.25">
      <c r="A8075" s="91">
        <v>268.0184133333334</v>
      </c>
      <c r="B8075" s="91"/>
    </row>
    <row r="8076" spans="1:2" x14ac:dyDescent="0.25">
      <c r="A8076" s="91">
        <v>278.8735666666667</v>
      </c>
      <c r="B8076" s="91"/>
    </row>
    <row r="8077" spans="1:2" x14ac:dyDescent="0.25">
      <c r="A8077" s="91">
        <v>284.52897666666667</v>
      </c>
      <c r="B8077" s="91"/>
    </row>
    <row r="8078" spans="1:2" x14ac:dyDescent="0.25">
      <c r="A8078" s="91">
        <v>285.67290333333335</v>
      </c>
      <c r="B8078" s="91"/>
    </row>
    <row r="8079" spans="1:2" x14ac:dyDescent="0.25">
      <c r="A8079" s="91">
        <v>286.68940000000003</v>
      </c>
      <c r="B8079" s="91"/>
    </row>
    <row r="8080" spans="1:2" x14ac:dyDescent="0.25">
      <c r="A8080" s="91">
        <v>291.67759333333333</v>
      </c>
      <c r="B8080" s="91"/>
    </row>
    <row r="8081" spans="1:2" x14ac:dyDescent="0.25">
      <c r="A8081" s="91">
        <v>317.22498000000002</v>
      </c>
      <c r="B8081" s="91"/>
    </row>
    <row r="8082" spans="1:2" x14ac:dyDescent="0.25">
      <c r="A8082" s="91">
        <v>369.41830333333331</v>
      </c>
      <c r="B8082" s="91"/>
    </row>
    <row r="8083" spans="1:2" x14ac:dyDescent="0.25">
      <c r="A8083" s="91">
        <v>375.81056000000001</v>
      </c>
      <c r="B8083" s="91"/>
    </row>
    <row r="8084" spans="1:2" x14ac:dyDescent="0.25">
      <c r="A8084" s="91">
        <v>340.71223666666668</v>
      </c>
      <c r="B8084" s="91"/>
    </row>
    <row r="8085" spans="1:2" x14ac:dyDescent="0.25">
      <c r="A8085" s="91">
        <v>307.50133666666665</v>
      </c>
      <c r="B8085" s="91"/>
    </row>
    <row r="8086" spans="1:2" x14ac:dyDescent="0.25">
      <c r="A8086" s="91">
        <v>275.72912333333329</v>
      </c>
      <c r="B8086" s="91"/>
    </row>
    <row r="8087" spans="1:2" x14ac:dyDescent="0.25">
      <c r="A8087" s="91">
        <v>230.72067666666663</v>
      </c>
      <c r="B8087" s="91"/>
    </row>
    <row r="8088" spans="1:2" x14ac:dyDescent="0.25">
      <c r="A8088" s="91">
        <v>185.36820333333335</v>
      </c>
      <c r="B8088" s="91"/>
    </row>
    <row r="8089" spans="1:2" x14ac:dyDescent="0.25">
      <c r="A8089" s="91">
        <v>158.91077999999999</v>
      </c>
      <c r="B8089" s="91"/>
    </row>
    <row r="8090" spans="1:2" x14ac:dyDescent="0.25">
      <c r="A8090" s="91">
        <v>143.76069333333334</v>
      </c>
      <c r="B8090" s="91"/>
    </row>
    <row r="8091" spans="1:2" x14ac:dyDescent="0.25">
      <c r="A8091" s="91">
        <v>134.64789666666667</v>
      </c>
      <c r="B8091" s="91"/>
    </row>
    <row r="8092" spans="1:2" x14ac:dyDescent="0.25">
      <c r="A8092" s="91">
        <v>126.89528333333332</v>
      </c>
      <c r="B8092" s="91"/>
    </row>
    <row r="8093" spans="1:2" x14ac:dyDescent="0.25">
      <c r="A8093" s="91">
        <v>118.88822333333333</v>
      </c>
      <c r="B8093" s="91"/>
    </row>
    <row r="8094" spans="1:2" x14ac:dyDescent="0.25">
      <c r="A8094" s="91">
        <v>119.91670000000001</v>
      </c>
      <c r="B8094" s="91"/>
    </row>
    <row r="8095" spans="1:2" x14ac:dyDescent="0.25">
      <c r="A8095" s="91">
        <v>155.11026999999999</v>
      </c>
      <c r="B8095" s="91"/>
    </row>
    <row r="8096" spans="1:2" x14ac:dyDescent="0.25">
      <c r="A8096" s="91">
        <v>194.39112666666668</v>
      </c>
      <c r="B8096" s="91"/>
    </row>
    <row r="8097" spans="1:2" x14ac:dyDescent="0.25">
      <c r="A8097" s="91">
        <v>196.16968333333332</v>
      </c>
      <c r="B8097" s="91"/>
    </row>
    <row r="8098" spans="1:2" x14ac:dyDescent="0.25">
      <c r="A8098" s="91">
        <v>195.3371866666667</v>
      </c>
      <c r="B8098" s="91"/>
    </row>
    <row r="8099" spans="1:2" x14ac:dyDescent="0.25">
      <c r="A8099" s="91">
        <v>194.70687333333333</v>
      </c>
      <c r="B8099" s="91"/>
    </row>
    <row r="8100" spans="1:2" x14ac:dyDescent="0.25">
      <c r="A8100" s="91">
        <v>198.59715333333335</v>
      </c>
      <c r="B8100" s="91"/>
    </row>
    <row r="8101" spans="1:2" x14ac:dyDescent="0.25">
      <c r="A8101" s="91">
        <v>204.34052</v>
      </c>
      <c r="B8101" s="91"/>
    </row>
    <row r="8102" spans="1:2" x14ac:dyDescent="0.25">
      <c r="A8102" s="91">
        <v>205.59091000000001</v>
      </c>
      <c r="B8102" s="91"/>
    </row>
    <row r="8103" spans="1:2" x14ac:dyDescent="0.25">
      <c r="A8103" s="91">
        <v>212.81513666666666</v>
      </c>
      <c r="B8103" s="91"/>
    </row>
    <row r="8104" spans="1:2" x14ac:dyDescent="0.25">
      <c r="A8104" s="91">
        <v>228.16292666666666</v>
      </c>
      <c r="B8104" s="91"/>
    </row>
    <row r="8105" spans="1:2" x14ac:dyDescent="0.25">
      <c r="A8105" s="91">
        <v>278.06657000000001</v>
      </c>
      <c r="B8105" s="91"/>
    </row>
    <row r="8106" spans="1:2" x14ac:dyDescent="0.25">
      <c r="A8106" s="91">
        <v>363.98508333333336</v>
      </c>
      <c r="B8106" s="91"/>
    </row>
    <row r="8107" spans="1:2" x14ac:dyDescent="0.25">
      <c r="A8107" s="91">
        <v>380.97390000000001</v>
      </c>
      <c r="B8107" s="91"/>
    </row>
    <row r="8108" spans="1:2" x14ac:dyDescent="0.25">
      <c r="A8108" s="91">
        <v>343.57418333333334</v>
      </c>
      <c r="B8108" s="91"/>
    </row>
    <row r="8109" spans="1:2" x14ac:dyDescent="0.25">
      <c r="A8109" s="91">
        <v>304.66770333333335</v>
      </c>
      <c r="B8109" s="91"/>
    </row>
    <row r="8110" spans="1:2" x14ac:dyDescent="0.25">
      <c r="A8110" s="91">
        <v>272.24134000000004</v>
      </c>
      <c r="B8110" s="91"/>
    </row>
    <row r="8111" spans="1:2" x14ac:dyDescent="0.25">
      <c r="A8111" s="91">
        <v>228.06916333333328</v>
      </c>
      <c r="B8111" s="91"/>
    </row>
    <row r="8112" spans="1:2" x14ac:dyDescent="0.25">
      <c r="A8112" s="91">
        <v>183.57162333333335</v>
      </c>
      <c r="B8112" s="91"/>
    </row>
    <row r="8113" spans="1:2" x14ac:dyDescent="0.25">
      <c r="A8113" s="91">
        <v>156.71192333333332</v>
      </c>
      <c r="B8113" s="91"/>
    </row>
    <row r="8114" spans="1:2" x14ac:dyDescent="0.25">
      <c r="A8114" s="91">
        <v>141.6642333333333</v>
      </c>
      <c r="B8114" s="91"/>
    </row>
    <row r="8115" spans="1:2" x14ac:dyDescent="0.25">
      <c r="A8115" s="91">
        <v>133.57386</v>
      </c>
      <c r="B8115" s="91"/>
    </row>
    <row r="8116" spans="1:2" x14ac:dyDescent="0.25">
      <c r="A8116" s="91">
        <v>124.51671333333334</v>
      </c>
      <c r="B8116" s="91"/>
    </row>
    <row r="8117" spans="1:2" x14ac:dyDescent="0.25">
      <c r="A8117" s="91">
        <v>116.29627666666667</v>
      </c>
      <c r="B8117" s="91"/>
    </row>
    <row r="8118" spans="1:2" x14ac:dyDescent="0.25">
      <c r="A8118" s="91">
        <v>119.05792</v>
      </c>
      <c r="B8118" s="91"/>
    </row>
    <row r="8119" spans="1:2" x14ac:dyDescent="0.25">
      <c r="A8119" s="91">
        <v>155.26000333333332</v>
      </c>
      <c r="B8119" s="91"/>
    </row>
    <row r="8120" spans="1:2" x14ac:dyDescent="0.25">
      <c r="A8120" s="91">
        <v>194.36538666666667</v>
      </c>
      <c r="B8120" s="91"/>
    </row>
    <row r="8121" spans="1:2" x14ac:dyDescent="0.25">
      <c r="A8121" s="91">
        <v>193.68246333333332</v>
      </c>
      <c r="B8121" s="91"/>
    </row>
    <row r="8122" spans="1:2" x14ac:dyDescent="0.25">
      <c r="A8122" s="91">
        <v>189.11440333333334</v>
      </c>
      <c r="B8122" s="91"/>
    </row>
    <row r="8123" spans="1:2" x14ac:dyDescent="0.25">
      <c r="A8123" s="91">
        <v>187.06179333333336</v>
      </c>
      <c r="B8123" s="91"/>
    </row>
    <row r="8124" spans="1:2" x14ac:dyDescent="0.25">
      <c r="A8124" s="91">
        <v>188.96502999999998</v>
      </c>
      <c r="B8124" s="91"/>
    </row>
    <row r="8125" spans="1:2" x14ac:dyDescent="0.25">
      <c r="A8125" s="91">
        <v>194.27608999999998</v>
      </c>
      <c r="B8125" s="91"/>
    </row>
    <row r="8126" spans="1:2" x14ac:dyDescent="0.25">
      <c r="A8126" s="91">
        <v>193.81273333333334</v>
      </c>
      <c r="B8126" s="91"/>
    </row>
    <row r="8127" spans="1:2" x14ac:dyDescent="0.25">
      <c r="A8127" s="91">
        <v>200.01901333333331</v>
      </c>
      <c r="B8127" s="91"/>
    </row>
    <row r="8128" spans="1:2" x14ac:dyDescent="0.25">
      <c r="A8128" s="91">
        <v>217.54997666666668</v>
      </c>
      <c r="B8128" s="91"/>
    </row>
    <row r="8129" spans="1:2" x14ac:dyDescent="0.25">
      <c r="A8129" s="91">
        <v>270.21847000000002</v>
      </c>
      <c r="B8129" s="91"/>
    </row>
    <row r="8130" spans="1:2" x14ac:dyDescent="0.25">
      <c r="A8130" s="91">
        <v>353.96608666666668</v>
      </c>
      <c r="B8130" s="91"/>
    </row>
    <row r="8131" spans="1:2" x14ac:dyDescent="0.25">
      <c r="A8131" s="91">
        <v>368.66254333333336</v>
      </c>
      <c r="B8131" s="91"/>
    </row>
    <row r="8132" spans="1:2" x14ac:dyDescent="0.25">
      <c r="A8132" s="91">
        <v>333.59390666666667</v>
      </c>
      <c r="B8132" s="91"/>
    </row>
    <row r="8133" spans="1:2" x14ac:dyDescent="0.25">
      <c r="A8133" s="91">
        <v>299.48282999999998</v>
      </c>
      <c r="B8133" s="91"/>
    </row>
    <row r="8134" spans="1:2" x14ac:dyDescent="0.25">
      <c r="A8134" s="91">
        <v>268.84537333333333</v>
      </c>
      <c r="B8134" s="91"/>
    </row>
    <row r="8135" spans="1:2" x14ac:dyDescent="0.25">
      <c r="A8135" s="91">
        <v>227.37123333333332</v>
      </c>
      <c r="B8135" s="91"/>
    </row>
    <row r="8136" spans="1:2" x14ac:dyDescent="0.25">
      <c r="A8136" s="91">
        <v>182.57966000000002</v>
      </c>
      <c r="B8136" s="91"/>
    </row>
    <row r="8137" spans="1:2" x14ac:dyDescent="0.25">
      <c r="A8137" s="91">
        <v>156.62612000000001</v>
      </c>
      <c r="B8137" s="91"/>
    </row>
    <row r="8138" spans="1:2" x14ac:dyDescent="0.25">
      <c r="A8138" s="91">
        <v>141.13016000000002</v>
      </c>
      <c r="B8138" s="91"/>
    </row>
    <row r="8139" spans="1:2" x14ac:dyDescent="0.25">
      <c r="A8139" s="91">
        <v>132.38300666666666</v>
      </c>
      <c r="B8139" s="91"/>
    </row>
    <row r="8140" spans="1:2" x14ac:dyDescent="0.25">
      <c r="A8140" s="91">
        <v>124.56824333333334</v>
      </c>
      <c r="B8140" s="91"/>
    </row>
    <row r="8141" spans="1:2" x14ac:dyDescent="0.25">
      <c r="A8141" s="91">
        <v>117.5628</v>
      </c>
      <c r="B8141" s="91"/>
    </row>
    <row r="8142" spans="1:2" x14ac:dyDescent="0.25">
      <c r="A8142" s="91">
        <v>119.58195000000001</v>
      </c>
      <c r="B8142" s="91"/>
    </row>
    <row r="8143" spans="1:2" x14ac:dyDescent="0.25">
      <c r="A8143" s="91">
        <v>155.19605666666666</v>
      </c>
      <c r="B8143" s="91"/>
    </row>
    <row r="8144" spans="1:2" x14ac:dyDescent="0.25">
      <c r="A8144" s="91">
        <v>194.35549666666665</v>
      </c>
      <c r="B8144" s="91"/>
    </row>
    <row r="8145" spans="1:2" x14ac:dyDescent="0.25">
      <c r="A8145" s="91">
        <v>198.11529333333334</v>
      </c>
      <c r="B8145" s="91"/>
    </row>
    <row r="8146" spans="1:2" x14ac:dyDescent="0.25">
      <c r="A8146" s="91">
        <v>198.42977666666667</v>
      </c>
      <c r="B8146" s="91"/>
    </row>
    <row r="8147" spans="1:2" x14ac:dyDescent="0.25">
      <c r="A8147" s="91">
        <v>199.05540333333332</v>
      </c>
      <c r="B8147" s="91"/>
    </row>
    <row r="8148" spans="1:2" x14ac:dyDescent="0.25">
      <c r="A8148" s="91">
        <v>202.32208666666668</v>
      </c>
      <c r="B8148" s="91"/>
    </row>
    <row r="8149" spans="1:2" x14ac:dyDescent="0.25">
      <c r="A8149" s="91">
        <v>207.35222333333331</v>
      </c>
      <c r="B8149" s="91"/>
    </row>
    <row r="8150" spans="1:2" x14ac:dyDescent="0.25">
      <c r="A8150" s="91">
        <v>207.46634666666668</v>
      </c>
      <c r="B8150" s="91"/>
    </row>
    <row r="8151" spans="1:2" x14ac:dyDescent="0.25">
      <c r="A8151" s="91">
        <v>214.19052333333332</v>
      </c>
      <c r="B8151" s="91"/>
    </row>
    <row r="8152" spans="1:2" x14ac:dyDescent="0.25">
      <c r="A8152" s="91">
        <v>232.03576333333334</v>
      </c>
      <c r="B8152" s="91"/>
    </row>
    <row r="8153" spans="1:2" x14ac:dyDescent="0.25">
      <c r="A8153" s="91">
        <v>275.81380000000001</v>
      </c>
      <c r="B8153" s="91"/>
    </row>
    <row r="8154" spans="1:2" x14ac:dyDescent="0.25">
      <c r="A8154" s="91">
        <v>348.58789333333334</v>
      </c>
      <c r="B8154" s="91"/>
    </row>
    <row r="8155" spans="1:2" x14ac:dyDescent="0.25">
      <c r="A8155" s="91">
        <v>360.72748999999999</v>
      </c>
      <c r="B8155" s="91"/>
    </row>
    <row r="8156" spans="1:2" x14ac:dyDescent="0.25">
      <c r="A8156" s="91">
        <v>326.86764333333332</v>
      </c>
      <c r="B8156" s="91"/>
    </row>
    <row r="8157" spans="1:2" x14ac:dyDescent="0.25">
      <c r="A8157" s="91">
        <v>293.59220333333326</v>
      </c>
      <c r="B8157" s="91"/>
    </row>
    <row r="8158" spans="1:2" x14ac:dyDescent="0.25">
      <c r="A8158" s="91">
        <v>264.52251666666666</v>
      </c>
      <c r="B8158" s="91"/>
    </row>
    <row r="8159" spans="1:2" x14ac:dyDescent="0.25">
      <c r="A8159" s="91">
        <v>225.84013000000002</v>
      </c>
      <c r="B8159" s="91"/>
    </row>
    <row r="8160" spans="1:2" x14ac:dyDescent="0.25">
      <c r="A8160" s="91">
        <v>184.55988333333332</v>
      </c>
      <c r="B8160" s="91"/>
    </row>
    <row r="8161" spans="1:2" x14ac:dyDescent="0.25">
      <c r="A8161" s="91">
        <v>156.92758333333333</v>
      </c>
      <c r="B8161" s="91"/>
    </row>
    <row r="8162" spans="1:2" x14ac:dyDescent="0.25">
      <c r="A8162" s="91">
        <v>140.01148999999998</v>
      </c>
      <c r="B8162" s="91"/>
    </row>
    <row r="8163" spans="1:2" x14ac:dyDescent="0.25">
      <c r="A8163" s="91">
        <v>130.23108333333334</v>
      </c>
      <c r="B8163" s="91"/>
    </row>
    <row r="8164" spans="1:2" x14ac:dyDescent="0.25">
      <c r="A8164" s="91">
        <v>124.58196333333333</v>
      </c>
      <c r="B8164" s="91"/>
    </row>
    <row r="8165" spans="1:2" x14ac:dyDescent="0.25">
      <c r="A8165" s="91">
        <v>118.62527</v>
      </c>
      <c r="B8165" s="91"/>
    </row>
    <row r="8166" spans="1:2" x14ac:dyDescent="0.25">
      <c r="A8166" s="91">
        <v>119.87516666666667</v>
      </c>
      <c r="B8166" s="91"/>
    </row>
    <row r="8167" spans="1:2" x14ac:dyDescent="0.25">
      <c r="A8167" s="91">
        <v>153.72063666666665</v>
      </c>
      <c r="B8167" s="91"/>
    </row>
    <row r="8168" spans="1:2" x14ac:dyDescent="0.25">
      <c r="A8168" s="91">
        <v>193.31002666666669</v>
      </c>
      <c r="B8168" s="91"/>
    </row>
    <row r="8169" spans="1:2" x14ac:dyDescent="0.25">
      <c r="A8169" s="91">
        <v>196.24089333333333</v>
      </c>
      <c r="B8169" s="91"/>
    </row>
    <row r="8170" spans="1:2" x14ac:dyDescent="0.25">
      <c r="A8170" s="91">
        <v>196.36219666666665</v>
      </c>
      <c r="B8170" s="91"/>
    </row>
    <row r="8171" spans="1:2" x14ac:dyDescent="0.25">
      <c r="A8171" s="91">
        <v>196.42823666666666</v>
      </c>
      <c r="B8171" s="91"/>
    </row>
    <row r="8172" spans="1:2" x14ac:dyDescent="0.25">
      <c r="A8172" s="91">
        <v>197.78939</v>
      </c>
      <c r="B8172" s="91"/>
    </row>
    <row r="8173" spans="1:2" x14ac:dyDescent="0.25">
      <c r="A8173" s="91">
        <v>202.77615666666668</v>
      </c>
      <c r="B8173" s="91"/>
    </row>
    <row r="8174" spans="1:2" x14ac:dyDescent="0.25">
      <c r="A8174" s="91">
        <v>203.63148333333334</v>
      </c>
      <c r="B8174" s="91"/>
    </row>
    <row r="8175" spans="1:2" x14ac:dyDescent="0.25">
      <c r="A8175" s="91">
        <v>210.69117</v>
      </c>
      <c r="B8175" s="91"/>
    </row>
    <row r="8176" spans="1:2" x14ac:dyDescent="0.25">
      <c r="A8176" s="91">
        <v>227.18340000000001</v>
      </c>
      <c r="B8176" s="91"/>
    </row>
    <row r="8177" spans="1:2" x14ac:dyDescent="0.25">
      <c r="A8177" s="91">
        <v>268.64332333333334</v>
      </c>
      <c r="B8177" s="91"/>
    </row>
    <row r="8178" spans="1:2" x14ac:dyDescent="0.25">
      <c r="A8178" s="91">
        <v>339.74506666666662</v>
      </c>
      <c r="B8178" s="91"/>
    </row>
    <row r="8179" spans="1:2" x14ac:dyDescent="0.25">
      <c r="A8179" s="91">
        <v>351.79718333333335</v>
      </c>
      <c r="B8179" s="91"/>
    </row>
    <row r="8180" spans="1:2" x14ac:dyDescent="0.25">
      <c r="A8180" s="91">
        <v>320.64289333333329</v>
      </c>
      <c r="B8180" s="91"/>
    </row>
    <row r="8181" spans="1:2" x14ac:dyDescent="0.25">
      <c r="A8181" s="91">
        <v>290.03294</v>
      </c>
      <c r="B8181" s="91"/>
    </row>
    <row r="8182" spans="1:2" x14ac:dyDescent="0.25">
      <c r="A8182" s="91">
        <v>262.39397666666667</v>
      </c>
      <c r="B8182" s="91"/>
    </row>
    <row r="8183" spans="1:2" x14ac:dyDescent="0.25">
      <c r="A8183" s="91">
        <v>223.91234</v>
      </c>
      <c r="B8183" s="91"/>
    </row>
    <row r="8184" spans="1:2" x14ac:dyDescent="0.25">
      <c r="A8184" s="91">
        <v>182.38144666666668</v>
      </c>
      <c r="B8184" s="91"/>
    </row>
    <row r="8185" spans="1:2" x14ac:dyDescent="0.25">
      <c r="A8185" s="91">
        <v>155.76101999999997</v>
      </c>
      <c r="B8185" s="91"/>
    </row>
    <row r="8186" spans="1:2" x14ac:dyDescent="0.25">
      <c r="A8186" s="91">
        <v>140.50741333333335</v>
      </c>
      <c r="B8186" s="91"/>
    </row>
    <row r="8187" spans="1:2" x14ac:dyDescent="0.25">
      <c r="A8187" s="91">
        <v>130.75309000000001</v>
      </c>
      <c r="B8187" s="91"/>
    </row>
    <row r="8188" spans="1:2" x14ac:dyDescent="0.25">
      <c r="A8188" s="91">
        <v>122.83205666666666</v>
      </c>
      <c r="B8188" s="91"/>
    </row>
    <row r="8189" spans="1:2" x14ac:dyDescent="0.25">
      <c r="A8189" s="91">
        <v>115.08290666666667</v>
      </c>
      <c r="B8189" s="91"/>
    </row>
    <row r="8190" spans="1:2" x14ac:dyDescent="0.25">
      <c r="A8190" s="91">
        <v>115.89627</v>
      </c>
      <c r="B8190" s="91"/>
    </row>
    <row r="8191" spans="1:2" x14ac:dyDescent="0.25">
      <c r="A8191" s="91">
        <v>149.44375999999997</v>
      </c>
      <c r="B8191" s="91"/>
    </row>
    <row r="8192" spans="1:2" x14ac:dyDescent="0.25">
      <c r="A8192" s="91">
        <v>190.19763</v>
      </c>
      <c r="B8192" s="91"/>
    </row>
    <row r="8193" spans="1:2" x14ac:dyDescent="0.25">
      <c r="A8193" s="91">
        <v>198.42016999999998</v>
      </c>
      <c r="B8193" s="91"/>
    </row>
    <row r="8194" spans="1:2" x14ac:dyDescent="0.25">
      <c r="A8194" s="91">
        <v>201.80105999999998</v>
      </c>
      <c r="B8194" s="91"/>
    </row>
    <row r="8195" spans="1:2" x14ac:dyDescent="0.25">
      <c r="A8195" s="91">
        <v>202.80021666666664</v>
      </c>
      <c r="B8195" s="91"/>
    </row>
    <row r="8196" spans="1:2" x14ac:dyDescent="0.25">
      <c r="A8196" s="91">
        <v>207.71589333333333</v>
      </c>
      <c r="B8196" s="91"/>
    </row>
    <row r="8197" spans="1:2" x14ac:dyDescent="0.25">
      <c r="A8197" s="91">
        <v>214.70658999999998</v>
      </c>
      <c r="B8197" s="91"/>
    </row>
    <row r="8198" spans="1:2" x14ac:dyDescent="0.25">
      <c r="A8198" s="91">
        <v>217.01012666666668</v>
      </c>
      <c r="B8198" s="91"/>
    </row>
    <row r="8199" spans="1:2" x14ac:dyDescent="0.25">
      <c r="A8199" s="91">
        <v>222.80070333333333</v>
      </c>
      <c r="B8199" s="91"/>
    </row>
    <row r="8200" spans="1:2" x14ac:dyDescent="0.25">
      <c r="A8200" s="91">
        <v>235.81115333333335</v>
      </c>
      <c r="B8200" s="91"/>
    </row>
    <row r="8201" spans="1:2" x14ac:dyDescent="0.25">
      <c r="A8201" s="91">
        <v>271.84749000000005</v>
      </c>
      <c r="B8201" s="91"/>
    </row>
    <row r="8202" spans="1:2" x14ac:dyDescent="0.25">
      <c r="A8202" s="91">
        <v>321.35546333333332</v>
      </c>
      <c r="B8202" s="91"/>
    </row>
    <row r="8203" spans="1:2" x14ac:dyDescent="0.25">
      <c r="A8203" s="91">
        <v>324.59431666666666</v>
      </c>
      <c r="B8203" s="91"/>
    </row>
    <row r="8204" spans="1:2" x14ac:dyDescent="0.25">
      <c r="A8204" s="91">
        <v>292.80998999999997</v>
      </c>
      <c r="B8204" s="91"/>
    </row>
    <row r="8205" spans="1:2" x14ac:dyDescent="0.25">
      <c r="A8205" s="91">
        <v>263.26750999999996</v>
      </c>
      <c r="B8205" s="91"/>
    </row>
    <row r="8206" spans="1:2" x14ac:dyDescent="0.25">
      <c r="A8206" s="91">
        <v>240.50397666666666</v>
      </c>
      <c r="B8206" s="91"/>
    </row>
    <row r="8207" spans="1:2" x14ac:dyDescent="0.25">
      <c r="A8207" s="91">
        <v>217.17614333333333</v>
      </c>
      <c r="B8207" s="91"/>
    </row>
    <row r="8208" spans="1:2" x14ac:dyDescent="0.25">
      <c r="A8208" s="91">
        <v>189.52685666666667</v>
      </c>
      <c r="B8208" s="91"/>
    </row>
    <row r="8209" spans="1:2" x14ac:dyDescent="0.25">
      <c r="A8209" s="91">
        <v>166.09030999999999</v>
      </c>
      <c r="B8209" s="91"/>
    </row>
    <row r="8210" spans="1:2" x14ac:dyDescent="0.25">
      <c r="A8210" s="91">
        <v>147.48334</v>
      </c>
      <c r="B8210" s="91"/>
    </row>
    <row r="8211" spans="1:2" x14ac:dyDescent="0.25">
      <c r="A8211" s="91">
        <v>134.38537666666664</v>
      </c>
      <c r="B8211" s="91"/>
    </row>
    <row r="8212" spans="1:2" x14ac:dyDescent="0.25">
      <c r="A8212" s="91">
        <v>126.47992000000001</v>
      </c>
      <c r="B8212" s="91"/>
    </row>
    <row r="8213" spans="1:2" x14ac:dyDescent="0.25">
      <c r="A8213" s="91">
        <v>118.75499666666667</v>
      </c>
      <c r="B8213" s="91"/>
    </row>
    <row r="8214" spans="1:2" x14ac:dyDescent="0.25">
      <c r="A8214" s="91">
        <v>113.53028</v>
      </c>
      <c r="B8214" s="91"/>
    </row>
    <row r="8215" spans="1:2" x14ac:dyDescent="0.25">
      <c r="A8215" s="91">
        <v>120.37648000000002</v>
      </c>
      <c r="B8215" s="91"/>
    </row>
    <row r="8216" spans="1:2" x14ac:dyDescent="0.25">
      <c r="A8216" s="91">
        <v>147.62639333333334</v>
      </c>
      <c r="B8216" s="91"/>
    </row>
    <row r="8217" spans="1:2" x14ac:dyDescent="0.25">
      <c r="A8217" s="91">
        <v>193.04135333333335</v>
      </c>
      <c r="B8217" s="91"/>
    </row>
    <row r="8218" spans="1:2" x14ac:dyDescent="0.25">
      <c r="A8218" s="91">
        <v>235.72964666666664</v>
      </c>
      <c r="B8218" s="91"/>
    </row>
    <row r="8219" spans="1:2" x14ac:dyDescent="0.25">
      <c r="A8219" s="91">
        <v>258.41777000000002</v>
      </c>
      <c r="B8219" s="91"/>
    </row>
    <row r="8220" spans="1:2" x14ac:dyDescent="0.25">
      <c r="A8220" s="91">
        <v>268.63526333333334</v>
      </c>
      <c r="B8220" s="91"/>
    </row>
    <row r="8221" spans="1:2" x14ac:dyDescent="0.25">
      <c r="A8221" s="91">
        <v>274.47004666666663</v>
      </c>
      <c r="B8221" s="91"/>
    </row>
    <row r="8222" spans="1:2" x14ac:dyDescent="0.25">
      <c r="A8222" s="91">
        <v>274.30871666666667</v>
      </c>
      <c r="B8222" s="91"/>
    </row>
    <row r="8223" spans="1:2" x14ac:dyDescent="0.25">
      <c r="A8223" s="91">
        <v>274.4168866666667</v>
      </c>
      <c r="B8223" s="91"/>
    </row>
    <row r="8224" spans="1:2" x14ac:dyDescent="0.25">
      <c r="A8224" s="91">
        <v>280.54441000000003</v>
      </c>
      <c r="B8224" s="91"/>
    </row>
    <row r="8225" spans="1:2" x14ac:dyDescent="0.25">
      <c r="A8225" s="91">
        <v>300.54067333333336</v>
      </c>
      <c r="B8225" s="91"/>
    </row>
    <row r="8226" spans="1:2" x14ac:dyDescent="0.25">
      <c r="A8226" s="91">
        <v>337.1282966666667</v>
      </c>
      <c r="B8226" s="91"/>
    </row>
    <row r="8227" spans="1:2" x14ac:dyDescent="0.25">
      <c r="A8227" s="91">
        <v>338.93664333333334</v>
      </c>
      <c r="B8227" s="91"/>
    </row>
    <row r="8228" spans="1:2" x14ac:dyDescent="0.25">
      <c r="A8228" s="91">
        <v>303.36416333333329</v>
      </c>
      <c r="B8228" s="91"/>
    </row>
    <row r="8229" spans="1:2" x14ac:dyDescent="0.25">
      <c r="A8229" s="91">
        <v>271.21770666666669</v>
      </c>
      <c r="B8229" s="91"/>
    </row>
    <row r="8230" spans="1:2" x14ac:dyDescent="0.25">
      <c r="A8230" s="91">
        <v>248.81928666666667</v>
      </c>
      <c r="B8230" s="91"/>
    </row>
    <row r="8231" spans="1:2" x14ac:dyDescent="0.25">
      <c r="A8231" s="91">
        <v>222.37601999999995</v>
      </c>
      <c r="B8231" s="91"/>
    </row>
    <row r="8232" spans="1:2" x14ac:dyDescent="0.25">
      <c r="A8232" s="91">
        <v>193.82226999999997</v>
      </c>
      <c r="B8232" s="91"/>
    </row>
    <row r="8233" spans="1:2" x14ac:dyDescent="0.25">
      <c r="A8233" s="91">
        <v>172.69656333333333</v>
      </c>
      <c r="B8233" s="91"/>
    </row>
    <row r="8234" spans="1:2" x14ac:dyDescent="0.25">
      <c r="A8234" s="91">
        <v>153.92867333333334</v>
      </c>
      <c r="B8234" s="91"/>
    </row>
    <row r="8235" spans="1:2" x14ac:dyDescent="0.25">
      <c r="A8235" s="91">
        <v>139.79198666666665</v>
      </c>
      <c r="B8235" s="91"/>
    </row>
    <row r="8236" spans="1:2" x14ac:dyDescent="0.25">
      <c r="A8236" s="91">
        <v>129.51653666666667</v>
      </c>
      <c r="B8236" s="91"/>
    </row>
    <row r="8237" spans="1:2" x14ac:dyDescent="0.25">
      <c r="A8237" s="91">
        <v>122.17593333333332</v>
      </c>
      <c r="B8237" s="91"/>
    </row>
    <row r="8238" spans="1:2" x14ac:dyDescent="0.25">
      <c r="A8238" s="91">
        <v>114.41203666666667</v>
      </c>
      <c r="B8238" s="91"/>
    </row>
    <row r="8239" spans="1:2" x14ac:dyDescent="0.25">
      <c r="A8239" s="91">
        <v>118.36356333333333</v>
      </c>
      <c r="B8239" s="91"/>
    </row>
    <row r="8240" spans="1:2" x14ac:dyDescent="0.25">
      <c r="A8240" s="91">
        <v>141.71215333333336</v>
      </c>
      <c r="B8240" s="91"/>
    </row>
    <row r="8241" spans="1:2" x14ac:dyDescent="0.25">
      <c r="A8241" s="91">
        <v>187.93642666666665</v>
      </c>
      <c r="B8241" s="91"/>
    </row>
    <row r="8242" spans="1:2" x14ac:dyDescent="0.25">
      <c r="A8242" s="91">
        <v>234.89030666666667</v>
      </c>
      <c r="B8242" s="91"/>
    </row>
    <row r="8243" spans="1:2" x14ac:dyDescent="0.25">
      <c r="A8243" s="91">
        <v>263.47409333333337</v>
      </c>
      <c r="B8243" s="91"/>
    </row>
    <row r="8244" spans="1:2" x14ac:dyDescent="0.25">
      <c r="A8244" s="91">
        <v>279.03718666666663</v>
      </c>
      <c r="B8244" s="91"/>
    </row>
    <row r="8245" spans="1:2" x14ac:dyDescent="0.25">
      <c r="A8245" s="91">
        <v>285.05606</v>
      </c>
      <c r="B8245" s="91"/>
    </row>
    <row r="8246" spans="1:2" x14ac:dyDescent="0.25">
      <c r="A8246" s="91">
        <v>286.95497666666665</v>
      </c>
      <c r="B8246" s="91"/>
    </row>
    <row r="8247" spans="1:2" x14ac:dyDescent="0.25">
      <c r="A8247" s="91">
        <v>287.04797333333335</v>
      </c>
      <c r="B8247" s="91"/>
    </row>
    <row r="8248" spans="1:2" x14ac:dyDescent="0.25">
      <c r="A8248" s="91">
        <v>292.12800666666669</v>
      </c>
      <c r="B8248" s="91"/>
    </row>
    <row r="8249" spans="1:2" x14ac:dyDescent="0.25">
      <c r="A8249" s="91">
        <v>317.08449333333328</v>
      </c>
      <c r="B8249" s="91"/>
    </row>
    <row r="8250" spans="1:2" x14ac:dyDescent="0.25">
      <c r="A8250" s="91">
        <v>370.09965333333332</v>
      </c>
      <c r="B8250" s="91"/>
    </row>
    <row r="8251" spans="1:2" x14ac:dyDescent="0.25">
      <c r="A8251" s="91">
        <v>379.18640999999997</v>
      </c>
      <c r="B8251" s="91"/>
    </row>
    <row r="8252" spans="1:2" x14ac:dyDescent="0.25">
      <c r="A8252" s="91">
        <v>339.97778333333332</v>
      </c>
      <c r="B8252" s="91"/>
    </row>
    <row r="8253" spans="1:2" x14ac:dyDescent="0.25">
      <c r="A8253" s="91">
        <v>303.37791000000004</v>
      </c>
      <c r="B8253" s="91"/>
    </row>
    <row r="8254" spans="1:2" x14ac:dyDescent="0.25">
      <c r="A8254" s="91">
        <v>269.44446333333337</v>
      </c>
      <c r="B8254" s="91"/>
    </row>
    <row r="8255" spans="1:2" x14ac:dyDescent="0.25">
      <c r="A8255" s="91">
        <v>226.99161666666669</v>
      </c>
      <c r="B8255" s="91"/>
    </row>
    <row r="8256" spans="1:2" x14ac:dyDescent="0.25">
      <c r="A8256" s="91">
        <v>183.53354333333334</v>
      </c>
      <c r="B8256" s="91"/>
    </row>
    <row r="8257" spans="1:2" x14ac:dyDescent="0.25">
      <c r="A8257" s="91">
        <v>159.80535666666665</v>
      </c>
      <c r="B8257" s="91"/>
    </row>
    <row r="8258" spans="1:2" x14ac:dyDescent="0.25">
      <c r="A8258" s="91">
        <v>145.49462666666668</v>
      </c>
      <c r="B8258" s="91"/>
    </row>
    <row r="8259" spans="1:2" x14ac:dyDescent="0.25">
      <c r="A8259" s="91">
        <v>132.34920333333332</v>
      </c>
      <c r="B8259" s="91"/>
    </row>
    <row r="8260" spans="1:2" x14ac:dyDescent="0.25">
      <c r="A8260" s="91">
        <v>120.70688333333335</v>
      </c>
      <c r="B8260" s="91"/>
    </row>
    <row r="8261" spans="1:2" x14ac:dyDescent="0.25">
      <c r="A8261" s="91">
        <v>112.44512666666667</v>
      </c>
      <c r="B8261" s="91"/>
    </row>
    <row r="8262" spans="1:2" x14ac:dyDescent="0.25">
      <c r="A8262" s="91">
        <v>114.78863666666668</v>
      </c>
      <c r="B8262" s="91"/>
    </row>
    <row r="8263" spans="1:2" x14ac:dyDescent="0.25">
      <c r="A8263" s="91">
        <v>147.66129000000001</v>
      </c>
      <c r="B8263" s="91"/>
    </row>
    <row r="8264" spans="1:2" x14ac:dyDescent="0.25">
      <c r="A8264" s="91">
        <v>185.97185333333331</v>
      </c>
      <c r="B8264" s="91"/>
    </row>
    <row r="8265" spans="1:2" x14ac:dyDescent="0.25">
      <c r="A8265" s="91">
        <v>190.75225666666665</v>
      </c>
      <c r="B8265" s="91"/>
    </row>
    <row r="8266" spans="1:2" x14ac:dyDescent="0.25">
      <c r="A8266" s="91">
        <v>191.68613999999999</v>
      </c>
      <c r="B8266" s="91"/>
    </row>
    <row r="8267" spans="1:2" x14ac:dyDescent="0.25">
      <c r="A8267" s="91">
        <v>192.41512333333333</v>
      </c>
      <c r="B8267" s="91"/>
    </row>
    <row r="8268" spans="1:2" x14ac:dyDescent="0.25">
      <c r="A8268" s="91">
        <v>197.07689999999999</v>
      </c>
      <c r="B8268" s="91"/>
    </row>
    <row r="8269" spans="1:2" x14ac:dyDescent="0.25">
      <c r="A8269" s="91">
        <v>203.08340000000001</v>
      </c>
      <c r="B8269" s="91"/>
    </row>
    <row r="8270" spans="1:2" x14ac:dyDescent="0.25">
      <c r="A8270" s="91">
        <v>204.91701666666668</v>
      </c>
      <c r="B8270" s="91"/>
    </row>
    <row r="8271" spans="1:2" x14ac:dyDescent="0.25">
      <c r="A8271" s="91">
        <v>212.84465666666662</v>
      </c>
      <c r="B8271" s="91"/>
    </row>
    <row r="8272" spans="1:2" x14ac:dyDescent="0.25">
      <c r="A8272" s="91">
        <v>231.45700333333332</v>
      </c>
      <c r="B8272" s="91"/>
    </row>
    <row r="8273" spans="1:2" x14ac:dyDescent="0.25">
      <c r="A8273" s="91">
        <v>279.21825000000007</v>
      </c>
      <c r="B8273" s="91"/>
    </row>
    <row r="8274" spans="1:2" x14ac:dyDescent="0.25">
      <c r="A8274" s="91">
        <v>358.4895433333333</v>
      </c>
      <c r="B8274" s="91"/>
    </row>
    <row r="8275" spans="1:2" x14ac:dyDescent="0.25">
      <c r="A8275" s="91">
        <v>373.22426333333334</v>
      </c>
      <c r="B8275" s="91"/>
    </row>
    <row r="8276" spans="1:2" x14ac:dyDescent="0.25">
      <c r="A8276" s="91">
        <v>337.32621</v>
      </c>
      <c r="B8276" s="91"/>
    </row>
    <row r="8277" spans="1:2" x14ac:dyDescent="0.25">
      <c r="A8277" s="91">
        <v>301.71079666666662</v>
      </c>
      <c r="B8277" s="91"/>
    </row>
    <row r="8278" spans="1:2" x14ac:dyDescent="0.25">
      <c r="A8278" s="91">
        <v>269.30853666666667</v>
      </c>
      <c r="B8278" s="91"/>
    </row>
    <row r="8279" spans="1:2" x14ac:dyDescent="0.25">
      <c r="A8279" s="91">
        <v>225.74115333333339</v>
      </c>
      <c r="B8279" s="91"/>
    </row>
    <row r="8280" spans="1:2" x14ac:dyDescent="0.25">
      <c r="A8280" s="91">
        <v>180.97091333333333</v>
      </c>
      <c r="B8280" s="91"/>
    </row>
    <row r="8281" spans="1:2" x14ac:dyDescent="0.25">
      <c r="A8281" s="91">
        <v>153.57060000000001</v>
      </c>
      <c r="B8281" s="91"/>
    </row>
    <row r="8282" spans="1:2" x14ac:dyDescent="0.25">
      <c r="A8282" s="91">
        <v>137.59309000000002</v>
      </c>
      <c r="B8282" s="91"/>
    </row>
    <row r="8283" spans="1:2" x14ac:dyDescent="0.25">
      <c r="A8283" s="91">
        <v>127.63525333333334</v>
      </c>
      <c r="B8283" s="91"/>
    </row>
    <row r="8284" spans="1:2" x14ac:dyDescent="0.25">
      <c r="A8284" s="91">
        <v>118.52560000000001</v>
      </c>
      <c r="B8284" s="91"/>
    </row>
    <row r="8285" spans="1:2" x14ac:dyDescent="0.25">
      <c r="A8285" s="91">
        <v>111.48327</v>
      </c>
      <c r="B8285" s="91"/>
    </row>
    <row r="8286" spans="1:2" x14ac:dyDescent="0.25">
      <c r="A8286" s="91">
        <v>115.11480666666667</v>
      </c>
      <c r="B8286" s="91"/>
    </row>
    <row r="8287" spans="1:2" x14ac:dyDescent="0.25">
      <c r="A8287" s="91">
        <v>149.34465666666668</v>
      </c>
      <c r="B8287" s="91"/>
    </row>
    <row r="8288" spans="1:2" x14ac:dyDescent="0.25">
      <c r="A8288" s="91">
        <v>187.55706333333333</v>
      </c>
      <c r="B8288" s="91"/>
    </row>
    <row r="8289" spans="1:2" x14ac:dyDescent="0.25">
      <c r="A8289" s="91">
        <v>190.01910666666666</v>
      </c>
      <c r="B8289" s="91"/>
    </row>
    <row r="8290" spans="1:2" x14ac:dyDescent="0.25">
      <c r="A8290" s="91">
        <v>189.67833333333331</v>
      </c>
      <c r="B8290" s="91"/>
    </row>
    <row r="8291" spans="1:2" x14ac:dyDescent="0.25">
      <c r="A8291" s="91">
        <v>189.72742</v>
      </c>
      <c r="B8291" s="91"/>
    </row>
    <row r="8292" spans="1:2" x14ac:dyDescent="0.25">
      <c r="A8292" s="91">
        <v>192.43416333333334</v>
      </c>
      <c r="B8292" s="91"/>
    </row>
    <row r="8293" spans="1:2" x14ac:dyDescent="0.25">
      <c r="A8293" s="91">
        <v>197.45455666666663</v>
      </c>
      <c r="B8293" s="91"/>
    </row>
    <row r="8294" spans="1:2" x14ac:dyDescent="0.25">
      <c r="A8294" s="91">
        <v>198.85380999999998</v>
      </c>
      <c r="B8294" s="91"/>
    </row>
    <row r="8295" spans="1:2" x14ac:dyDescent="0.25">
      <c r="A8295" s="91">
        <v>205.36417</v>
      </c>
      <c r="B8295" s="91"/>
    </row>
    <row r="8296" spans="1:2" x14ac:dyDescent="0.25">
      <c r="A8296" s="91">
        <v>223.39753000000005</v>
      </c>
      <c r="B8296" s="91"/>
    </row>
    <row r="8297" spans="1:2" x14ac:dyDescent="0.25">
      <c r="A8297" s="91">
        <v>269.52762666666666</v>
      </c>
      <c r="B8297" s="91"/>
    </row>
    <row r="8298" spans="1:2" x14ac:dyDescent="0.25">
      <c r="A8298" s="91">
        <v>345.23946666666666</v>
      </c>
      <c r="B8298" s="91"/>
    </row>
    <row r="8299" spans="1:2" x14ac:dyDescent="0.25">
      <c r="A8299" s="91">
        <v>357.6547266666667</v>
      </c>
      <c r="B8299" s="91"/>
    </row>
    <row r="8300" spans="1:2" x14ac:dyDescent="0.25">
      <c r="A8300" s="91">
        <v>326.19518666666664</v>
      </c>
      <c r="B8300" s="91"/>
    </row>
    <row r="8301" spans="1:2" x14ac:dyDescent="0.25">
      <c r="A8301" s="91">
        <v>293.99590999999998</v>
      </c>
      <c r="B8301" s="91"/>
    </row>
    <row r="8302" spans="1:2" x14ac:dyDescent="0.25">
      <c r="A8302" s="91">
        <v>264.20192333333335</v>
      </c>
      <c r="B8302" s="91"/>
    </row>
    <row r="8303" spans="1:2" x14ac:dyDescent="0.25">
      <c r="A8303" s="91">
        <v>226.19928333333337</v>
      </c>
      <c r="B8303" s="91"/>
    </row>
    <row r="8304" spans="1:2" x14ac:dyDescent="0.25">
      <c r="A8304" s="91">
        <v>185.69404666666668</v>
      </c>
      <c r="B8304" s="91"/>
    </row>
    <row r="8305" spans="1:2" x14ac:dyDescent="0.25">
      <c r="A8305" s="91">
        <v>160.10758333333334</v>
      </c>
      <c r="B8305" s="91"/>
    </row>
    <row r="8306" spans="1:2" x14ac:dyDescent="0.25">
      <c r="A8306" s="91">
        <v>142.12246999999999</v>
      </c>
      <c r="B8306" s="91"/>
    </row>
    <row r="8307" spans="1:2" x14ac:dyDescent="0.25">
      <c r="A8307" s="91">
        <v>130.38215</v>
      </c>
      <c r="B8307" s="91"/>
    </row>
    <row r="8308" spans="1:2" x14ac:dyDescent="0.25">
      <c r="A8308" s="91">
        <v>122.87745333333334</v>
      </c>
      <c r="B8308" s="91"/>
    </row>
    <row r="8309" spans="1:2" x14ac:dyDescent="0.25">
      <c r="A8309" s="91">
        <v>116.04414333333335</v>
      </c>
      <c r="B8309" s="91"/>
    </row>
    <row r="8310" spans="1:2" x14ac:dyDescent="0.25">
      <c r="A8310" s="91">
        <v>118.30372666666669</v>
      </c>
      <c r="B8310" s="91"/>
    </row>
    <row r="8311" spans="1:2" x14ac:dyDescent="0.25">
      <c r="A8311" s="91">
        <v>151.5456033333333</v>
      </c>
      <c r="B8311" s="91"/>
    </row>
    <row r="8312" spans="1:2" x14ac:dyDescent="0.25">
      <c r="A8312" s="91">
        <v>189.50636666666668</v>
      </c>
      <c r="B8312" s="91"/>
    </row>
    <row r="8313" spans="1:2" x14ac:dyDescent="0.25">
      <c r="A8313" s="91">
        <v>193.38086000000001</v>
      </c>
      <c r="B8313" s="91"/>
    </row>
    <row r="8314" spans="1:2" x14ac:dyDescent="0.25">
      <c r="A8314" s="91">
        <v>194.34241666666665</v>
      </c>
      <c r="B8314" s="91"/>
    </row>
    <row r="8315" spans="1:2" x14ac:dyDescent="0.25">
      <c r="A8315" s="91">
        <v>194.85672</v>
      </c>
      <c r="B8315" s="91"/>
    </row>
    <row r="8316" spans="1:2" x14ac:dyDescent="0.25">
      <c r="A8316" s="91">
        <v>198.80707000000001</v>
      </c>
      <c r="B8316" s="91"/>
    </row>
    <row r="8317" spans="1:2" x14ac:dyDescent="0.25">
      <c r="A8317" s="91">
        <v>204.53800333333331</v>
      </c>
      <c r="B8317" s="91"/>
    </row>
    <row r="8318" spans="1:2" x14ac:dyDescent="0.25">
      <c r="A8318" s="91">
        <v>207.46254666666667</v>
      </c>
      <c r="B8318" s="91"/>
    </row>
    <row r="8319" spans="1:2" x14ac:dyDescent="0.25">
      <c r="A8319" s="91">
        <v>212.40891999999997</v>
      </c>
      <c r="B8319" s="91"/>
    </row>
    <row r="8320" spans="1:2" x14ac:dyDescent="0.25">
      <c r="A8320" s="91">
        <v>227.26272</v>
      </c>
      <c r="B8320" s="91"/>
    </row>
    <row r="8321" spans="1:2" x14ac:dyDescent="0.25">
      <c r="A8321" s="91">
        <v>270.06898666666666</v>
      </c>
      <c r="B8321" s="91"/>
    </row>
    <row r="8322" spans="1:2" x14ac:dyDescent="0.25">
      <c r="A8322" s="91">
        <v>341.32497666666666</v>
      </c>
      <c r="B8322" s="91"/>
    </row>
    <row r="8323" spans="1:2" x14ac:dyDescent="0.25">
      <c r="A8323" s="91">
        <v>356.49614333333335</v>
      </c>
      <c r="B8323" s="91"/>
    </row>
    <row r="8324" spans="1:2" x14ac:dyDescent="0.25">
      <c r="A8324" s="91">
        <v>326.96905333333331</v>
      </c>
      <c r="B8324" s="91"/>
    </row>
    <row r="8325" spans="1:2" x14ac:dyDescent="0.25">
      <c r="A8325" s="91">
        <v>296.89441666666664</v>
      </c>
      <c r="B8325" s="91"/>
    </row>
    <row r="8326" spans="1:2" x14ac:dyDescent="0.25">
      <c r="A8326" s="91">
        <v>269.69080000000002</v>
      </c>
      <c r="B8326" s="91"/>
    </row>
    <row r="8327" spans="1:2" x14ac:dyDescent="0.25">
      <c r="A8327" s="91">
        <v>229.42554666666669</v>
      </c>
      <c r="B8327" s="91"/>
    </row>
    <row r="8328" spans="1:2" x14ac:dyDescent="0.25">
      <c r="A8328" s="91">
        <v>187.12193333333335</v>
      </c>
      <c r="B8328" s="91"/>
    </row>
    <row r="8329" spans="1:2" x14ac:dyDescent="0.25">
      <c r="A8329" s="91">
        <v>163.09720666666664</v>
      </c>
      <c r="B8329" s="91"/>
    </row>
    <row r="8330" spans="1:2" x14ac:dyDescent="0.25">
      <c r="A8330" s="91">
        <v>146.35880333333333</v>
      </c>
      <c r="B8330" s="91"/>
    </row>
    <row r="8331" spans="1:2" x14ac:dyDescent="0.25">
      <c r="A8331" s="91">
        <v>133.09638999999999</v>
      </c>
      <c r="B8331" s="91"/>
    </row>
    <row r="8332" spans="1:2" x14ac:dyDescent="0.25">
      <c r="A8332" s="91">
        <v>122.22677333333334</v>
      </c>
      <c r="B8332" s="91"/>
    </row>
    <row r="8333" spans="1:2" x14ac:dyDescent="0.25">
      <c r="A8333" s="91">
        <v>114.94351333333333</v>
      </c>
      <c r="B8333" s="91"/>
    </row>
    <row r="8334" spans="1:2" x14ac:dyDescent="0.25">
      <c r="A8334" s="91">
        <v>118.23298</v>
      </c>
      <c r="B8334" s="91"/>
    </row>
    <row r="8335" spans="1:2" x14ac:dyDescent="0.25">
      <c r="A8335" s="91">
        <v>151.96896333333331</v>
      </c>
      <c r="B8335" s="91"/>
    </row>
    <row r="8336" spans="1:2" x14ac:dyDescent="0.25">
      <c r="A8336" s="91">
        <v>191.55783666666667</v>
      </c>
      <c r="B8336" s="91"/>
    </row>
    <row r="8337" spans="1:2" x14ac:dyDescent="0.25">
      <c r="A8337" s="91">
        <v>194.12330333333333</v>
      </c>
      <c r="B8337" s="91"/>
    </row>
    <row r="8338" spans="1:2" x14ac:dyDescent="0.25">
      <c r="A8338" s="91">
        <v>193.25897333333336</v>
      </c>
      <c r="B8338" s="91"/>
    </row>
    <row r="8339" spans="1:2" x14ac:dyDescent="0.25">
      <c r="A8339" s="91">
        <v>191.77408666666668</v>
      </c>
      <c r="B8339" s="91"/>
    </row>
    <row r="8340" spans="1:2" x14ac:dyDescent="0.25">
      <c r="A8340" s="91">
        <v>195.17033999999998</v>
      </c>
      <c r="B8340" s="91"/>
    </row>
    <row r="8341" spans="1:2" x14ac:dyDescent="0.25">
      <c r="A8341" s="91">
        <v>200.5241133333333</v>
      </c>
      <c r="B8341" s="91"/>
    </row>
    <row r="8342" spans="1:2" x14ac:dyDescent="0.25">
      <c r="A8342" s="91">
        <v>201.97527666666667</v>
      </c>
      <c r="B8342" s="91"/>
    </row>
    <row r="8343" spans="1:2" x14ac:dyDescent="0.25">
      <c r="A8343" s="91">
        <v>206.45229666666665</v>
      </c>
      <c r="B8343" s="91"/>
    </row>
    <row r="8344" spans="1:2" x14ac:dyDescent="0.25">
      <c r="A8344" s="91">
        <v>222.51977333333332</v>
      </c>
      <c r="B8344" s="91"/>
    </row>
    <row r="8345" spans="1:2" x14ac:dyDescent="0.25">
      <c r="A8345" s="91">
        <v>264.37842000000001</v>
      </c>
      <c r="B8345" s="91"/>
    </row>
    <row r="8346" spans="1:2" x14ac:dyDescent="0.25">
      <c r="A8346" s="91">
        <v>334.10623000000004</v>
      </c>
      <c r="B8346" s="91"/>
    </row>
    <row r="8347" spans="1:2" x14ac:dyDescent="0.25">
      <c r="A8347" s="91">
        <v>349.49977666666672</v>
      </c>
      <c r="B8347" s="91"/>
    </row>
    <row r="8348" spans="1:2" x14ac:dyDescent="0.25">
      <c r="A8348" s="91">
        <v>319.97812000000005</v>
      </c>
      <c r="B8348" s="91"/>
    </row>
    <row r="8349" spans="1:2" x14ac:dyDescent="0.25">
      <c r="A8349" s="91">
        <v>288.94967000000003</v>
      </c>
      <c r="B8349" s="91"/>
    </row>
    <row r="8350" spans="1:2" x14ac:dyDescent="0.25">
      <c r="A8350" s="91">
        <v>261.16977000000003</v>
      </c>
      <c r="B8350" s="91"/>
    </row>
    <row r="8351" spans="1:2" x14ac:dyDescent="0.25">
      <c r="A8351" s="91">
        <v>223.81936999999999</v>
      </c>
      <c r="B8351" s="91"/>
    </row>
    <row r="8352" spans="1:2" x14ac:dyDescent="0.25">
      <c r="A8352" s="91">
        <v>184.11454000000001</v>
      </c>
      <c r="B8352" s="91"/>
    </row>
    <row r="8353" spans="1:2" x14ac:dyDescent="0.25">
      <c r="A8353" s="91">
        <v>158.66215333333332</v>
      </c>
      <c r="B8353" s="91"/>
    </row>
    <row r="8354" spans="1:2" x14ac:dyDescent="0.25">
      <c r="A8354" s="91">
        <v>140.93723333333335</v>
      </c>
      <c r="B8354" s="91"/>
    </row>
    <row r="8355" spans="1:2" x14ac:dyDescent="0.25">
      <c r="A8355" s="91">
        <v>132.60397333333333</v>
      </c>
      <c r="B8355" s="91"/>
    </row>
    <row r="8356" spans="1:2" x14ac:dyDescent="0.25">
      <c r="A8356" s="91">
        <v>123.88134666666669</v>
      </c>
      <c r="B8356" s="91"/>
    </row>
    <row r="8357" spans="1:2" x14ac:dyDescent="0.25">
      <c r="A8357" s="91">
        <v>116.51969</v>
      </c>
      <c r="B8357" s="91"/>
    </row>
    <row r="8358" spans="1:2" x14ac:dyDescent="0.25">
      <c r="A8358" s="91">
        <v>116.79025666666665</v>
      </c>
      <c r="B8358" s="91"/>
    </row>
    <row r="8359" spans="1:2" x14ac:dyDescent="0.25">
      <c r="A8359" s="91">
        <v>149.40754333333334</v>
      </c>
      <c r="B8359" s="91"/>
    </row>
    <row r="8360" spans="1:2" x14ac:dyDescent="0.25">
      <c r="A8360" s="91">
        <v>188.34880333333334</v>
      </c>
      <c r="B8360" s="91"/>
    </row>
    <row r="8361" spans="1:2" x14ac:dyDescent="0.25">
      <c r="A8361" s="91">
        <v>195.19669333333337</v>
      </c>
      <c r="B8361" s="91"/>
    </row>
    <row r="8362" spans="1:2" x14ac:dyDescent="0.25">
      <c r="A8362" s="91">
        <v>198.05701999999999</v>
      </c>
      <c r="B8362" s="91"/>
    </row>
    <row r="8363" spans="1:2" x14ac:dyDescent="0.25">
      <c r="A8363" s="91">
        <v>198.71620999999999</v>
      </c>
      <c r="B8363" s="91"/>
    </row>
    <row r="8364" spans="1:2" x14ac:dyDescent="0.25">
      <c r="A8364" s="91">
        <v>201.47832666666665</v>
      </c>
      <c r="B8364" s="91"/>
    </row>
    <row r="8365" spans="1:2" x14ac:dyDescent="0.25">
      <c r="A8365" s="91">
        <v>206.81108666666668</v>
      </c>
      <c r="B8365" s="91"/>
    </row>
    <row r="8366" spans="1:2" x14ac:dyDescent="0.25">
      <c r="A8366" s="91">
        <v>208.47859</v>
      </c>
      <c r="B8366" s="91"/>
    </row>
    <row r="8367" spans="1:2" x14ac:dyDescent="0.25">
      <c r="A8367" s="91">
        <v>214.18003333333334</v>
      </c>
      <c r="B8367" s="91"/>
    </row>
    <row r="8368" spans="1:2" x14ac:dyDescent="0.25">
      <c r="A8368" s="91">
        <v>228.47175666666666</v>
      </c>
      <c r="B8368" s="91"/>
    </row>
    <row r="8369" spans="1:2" x14ac:dyDescent="0.25">
      <c r="A8369" s="91">
        <v>267.45731999999998</v>
      </c>
      <c r="B8369" s="91"/>
    </row>
    <row r="8370" spans="1:2" x14ac:dyDescent="0.25">
      <c r="A8370" s="91">
        <v>319.91099999999994</v>
      </c>
      <c r="B8370" s="91"/>
    </row>
    <row r="8371" spans="1:2" x14ac:dyDescent="0.25">
      <c r="A8371" s="91">
        <v>324.6780766666667</v>
      </c>
      <c r="B8371" s="91"/>
    </row>
    <row r="8372" spans="1:2" x14ac:dyDescent="0.25">
      <c r="A8372" s="91">
        <v>295.03205333333329</v>
      </c>
      <c r="B8372" s="91"/>
    </row>
    <row r="8373" spans="1:2" x14ac:dyDescent="0.25">
      <c r="A8373" s="91">
        <v>264.56703999999996</v>
      </c>
      <c r="B8373" s="91"/>
    </row>
    <row r="8374" spans="1:2" x14ac:dyDescent="0.25">
      <c r="A8374" s="91">
        <v>241.53650999999999</v>
      </c>
      <c r="B8374" s="91"/>
    </row>
    <row r="8375" spans="1:2" x14ac:dyDescent="0.25">
      <c r="A8375" s="91">
        <v>215.77027666666666</v>
      </c>
      <c r="B8375" s="91"/>
    </row>
    <row r="8376" spans="1:2" x14ac:dyDescent="0.25">
      <c r="A8376" s="91">
        <v>185.56195333333335</v>
      </c>
      <c r="B8376" s="91"/>
    </row>
    <row r="8377" spans="1:2" x14ac:dyDescent="0.25">
      <c r="A8377" s="91">
        <v>162.9065866666667</v>
      </c>
      <c r="B8377" s="91"/>
    </row>
    <row r="8378" spans="1:2" x14ac:dyDescent="0.25">
      <c r="A8378" s="91">
        <v>144.05608999999998</v>
      </c>
      <c r="B8378" s="91"/>
    </row>
    <row r="8379" spans="1:2" x14ac:dyDescent="0.25">
      <c r="A8379" s="91">
        <v>131.66455999999999</v>
      </c>
      <c r="B8379" s="91"/>
    </row>
    <row r="8380" spans="1:2" x14ac:dyDescent="0.25">
      <c r="A8380" s="91">
        <v>123.84244000000002</v>
      </c>
      <c r="B8380" s="91"/>
    </row>
    <row r="8381" spans="1:2" x14ac:dyDescent="0.25">
      <c r="A8381" s="91">
        <v>117.13804999999999</v>
      </c>
      <c r="B8381" s="91"/>
    </row>
    <row r="8382" spans="1:2" x14ac:dyDescent="0.25">
      <c r="A8382" s="91">
        <v>112.79083666666665</v>
      </c>
      <c r="B8382" s="91"/>
    </row>
    <row r="8383" spans="1:2" x14ac:dyDescent="0.25">
      <c r="A8383" s="91">
        <v>118.75182666666669</v>
      </c>
      <c r="B8383" s="91"/>
    </row>
    <row r="8384" spans="1:2" x14ac:dyDescent="0.25">
      <c r="A8384" s="91">
        <v>145.27321333333333</v>
      </c>
      <c r="B8384" s="91"/>
    </row>
    <row r="8385" spans="1:2" x14ac:dyDescent="0.25">
      <c r="A8385" s="91">
        <v>191.45036666666667</v>
      </c>
      <c r="B8385" s="91"/>
    </row>
    <row r="8386" spans="1:2" x14ac:dyDescent="0.25">
      <c r="A8386" s="91">
        <v>232.61379333333335</v>
      </c>
      <c r="B8386" s="91"/>
    </row>
    <row r="8387" spans="1:2" x14ac:dyDescent="0.25">
      <c r="A8387" s="91">
        <v>255.23028666666664</v>
      </c>
      <c r="B8387" s="91"/>
    </row>
    <row r="8388" spans="1:2" x14ac:dyDescent="0.25">
      <c r="A8388" s="91">
        <v>266.42181666666664</v>
      </c>
      <c r="B8388" s="91"/>
    </row>
    <row r="8389" spans="1:2" x14ac:dyDescent="0.25">
      <c r="A8389" s="91">
        <v>271.79746999999998</v>
      </c>
      <c r="B8389" s="91"/>
    </row>
    <row r="8390" spans="1:2" x14ac:dyDescent="0.25">
      <c r="A8390" s="91">
        <v>269.84663</v>
      </c>
      <c r="B8390" s="91"/>
    </row>
    <row r="8391" spans="1:2" x14ac:dyDescent="0.25">
      <c r="A8391" s="91">
        <v>268.51997</v>
      </c>
      <c r="B8391" s="91"/>
    </row>
    <row r="8392" spans="1:2" x14ac:dyDescent="0.25">
      <c r="A8392" s="91">
        <v>271.02372666666668</v>
      </c>
      <c r="B8392" s="91"/>
    </row>
    <row r="8393" spans="1:2" x14ac:dyDescent="0.25">
      <c r="A8393" s="91">
        <v>290.52755999999999</v>
      </c>
      <c r="B8393" s="91"/>
    </row>
    <row r="8394" spans="1:2" x14ac:dyDescent="0.25">
      <c r="A8394" s="91">
        <v>327.42879666666664</v>
      </c>
      <c r="B8394" s="91"/>
    </row>
    <row r="8395" spans="1:2" x14ac:dyDescent="0.25">
      <c r="A8395" s="91">
        <v>330.29989000000006</v>
      </c>
      <c r="B8395" s="91"/>
    </row>
    <row r="8396" spans="1:2" x14ac:dyDescent="0.25">
      <c r="A8396" s="91">
        <v>297.01197999999994</v>
      </c>
      <c r="B8396" s="91"/>
    </row>
    <row r="8397" spans="1:2" x14ac:dyDescent="0.25">
      <c r="A8397" s="91">
        <v>266.19474666666667</v>
      </c>
      <c r="B8397" s="91"/>
    </row>
    <row r="8398" spans="1:2" x14ac:dyDescent="0.25">
      <c r="A8398" s="91">
        <v>243.39406333333332</v>
      </c>
      <c r="B8398" s="91"/>
    </row>
    <row r="8399" spans="1:2" x14ac:dyDescent="0.25">
      <c r="A8399" s="91">
        <v>218.57416999999998</v>
      </c>
      <c r="B8399" s="91"/>
    </row>
    <row r="8400" spans="1:2" x14ac:dyDescent="0.25">
      <c r="A8400" s="91">
        <v>189.86872000000002</v>
      </c>
      <c r="B8400" s="91"/>
    </row>
    <row r="8401" spans="1:2" x14ac:dyDescent="0.25">
      <c r="A8401" s="91">
        <v>174.36528333333331</v>
      </c>
      <c r="B8401" s="91"/>
    </row>
    <row r="8402" spans="1:2" x14ac:dyDescent="0.25">
      <c r="A8402" s="91">
        <v>153.96458999999999</v>
      </c>
      <c r="B8402" s="91"/>
    </row>
    <row r="8403" spans="1:2" x14ac:dyDescent="0.25">
      <c r="A8403" s="91">
        <v>136.81624333333332</v>
      </c>
      <c r="B8403" s="91"/>
    </row>
    <row r="8404" spans="1:2" x14ac:dyDescent="0.25">
      <c r="A8404" s="91">
        <v>121.36028666666667</v>
      </c>
      <c r="B8404" s="91"/>
    </row>
    <row r="8405" spans="1:2" x14ac:dyDescent="0.25">
      <c r="A8405" s="91">
        <v>110.52062000000001</v>
      </c>
      <c r="B8405" s="91"/>
    </row>
    <row r="8406" spans="1:2" x14ac:dyDescent="0.25">
      <c r="A8406" s="91">
        <v>106.90658666666666</v>
      </c>
      <c r="B8406" s="91"/>
    </row>
    <row r="8407" spans="1:2" x14ac:dyDescent="0.25">
      <c r="A8407" s="91">
        <v>113.31391333333333</v>
      </c>
      <c r="B8407" s="91"/>
    </row>
    <row r="8408" spans="1:2" x14ac:dyDescent="0.25">
      <c r="A8408" s="91">
        <v>136.96640333333335</v>
      </c>
      <c r="B8408" s="91"/>
    </row>
    <row r="8409" spans="1:2" x14ac:dyDescent="0.25">
      <c r="A8409" s="91">
        <v>180.65877</v>
      </c>
      <c r="B8409" s="91"/>
    </row>
    <row r="8410" spans="1:2" x14ac:dyDescent="0.25">
      <c r="A8410" s="91">
        <v>227.00565000000003</v>
      </c>
      <c r="B8410" s="91"/>
    </row>
    <row r="8411" spans="1:2" x14ac:dyDescent="0.25">
      <c r="A8411" s="91">
        <v>254.65437333333335</v>
      </c>
      <c r="B8411" s="91"/>
    </row>
    <row r="8412" spans="1:2" x14ac:dyDescent="0.25">
      <c r="A8412" s="91">
        <v>270.11033666666668</v>
      </c>
      <c r="B8412" s="91"/>
    </row>
    <row r="8413" spans="1:2" x14ac:dyDescent="0.25">
      <c r="A8413" s="91">
        <v>277.59410999999994</v>
      </c>
      <c r="B8413" s="91"/>
    </row>
    <row r="8414" spans="1:2" x14ac:dyDescent="0.25">
      <c r="A8414" s="91">
        <v>277.74982333333332</v>
      </c>
      <c r="B8414" s="91"/>
    </row>
    <row r="8415" spans="1:2" x14ac:dyDescent="0.25">
      <c r="A8415" s="91">
        <v>278.93839000000003</v>
      </c>
      <c r="B8415" s="91"/>
    </row>
    <row r="8416" spans="1:2" x14ac:dyDescent="0.25">
      <c r="A8416" s="91">
        <v>287.48955000000007</v>
      </c>
      <c r="B8416" s="91"/>
    </row>
    <row r="8417" spans="1:2" x14ac:dyDescent="0.25">
      <c r="A8417" s="91">
        <v>310.40617666666662</v>
      </c>
      <c r="B8417" s="91"/>
    </row>
    <row r="8418" spans="1:2" x14ac:dyDescent="0.25">
      <c r="A8418" s="91">
        <v>355.56328333333335</v>
      </c>
      <c r="B8418" s="91"/>
    </row>
    <row r="8419" spans="1:2" x14ac:dyDescent="0.25">
      <c r="A8419" s="91">
        <v>363.97165333333334</v>
      </c>
      <c r="B8419" s="91"/>
    </row>
    <row r="8420" spans="1:2" x14ac:dyDescent="0.25">
      <c r="A8420" s="91">
        <v>325.08086000000003</v>
      </c>
      <c r="B8420" s="91"/>
    </row>
    <row r="8421" spans="1:2" x14ac:dyDescent="0.25">
      <c r="A8421" s="91">
        <v>292.30065000000002</v>
      </c>
      <c r="B8421" s="91"/>
    </row>
    <row r="8422" spans="1:2" x14ac:dyDescent="0.25">
      <c r="A8422" s="91">
        <v>261.29150666666669</v>
      </c>
      <c r="B8422" s="91"/>
    </row>
    <row r="8423" spans="1:2" x14ac:dyDescent="0.25">
      <c r="A8423" s="91">
        <v>221.13865999999999</v>
      </c>
      <c r="B8423" s="91"/>
    </row>
    <row r="8424" spans="1:2" x14ac:dyDescent="0.25">
      <c r="A8424" s="91">
        <v>179.12199000000001</v>
      </c>
      <c r="B8424" s="91"/>
    </row>
    <row r="8425" spans="1:2" x14ac:dyDescent="0.25">
      <c r="A8425" s="91">
        <v>153.92330666666666</v>
      </c>
      <c r="B8425" s="91"/>
    </row>
    <row r="8426" spans="1:2" x14ac:dyDescent="0.25">
      <c r="A8426" s="91">
        <v>135.87327333333334</v>
      </c>
      <c r="B8426" s="91"/>
    </row>
    <row r="8427" spans="1:2" x14ac:dyDescent="0.25">
      <c r="A8427" s="91">
        <v>125.59908666666668</v>
      </c>
      <c r="B8427" s="91"/>
    </row>
    <row r="8428" spans="1:2" x14ac:dyDescent="0.25">
      <c r="A8428" s="91">
        <v>115.85156666666667</v>
      </c>
      <c r="B8428" s="91"/>
    </row>
    <row r="8429" spans="1:2" x14ac:dyDescent="0.25">
      <c r="A8429" s="91">
        <v>107.53247999999999</v>
      </c>
      <c r="B8429" s="91"/>
    </row>
    <row r="8430" spans="1:2" x14ac:dyDescent="0.25">
      <c r="A8430" s="91">
        <v>109.33594666666666</v>
      </c>
      <c r="B8430" s="91"/>
    </row>
    <row r="8431" spans="1:2" x14ac:dyDescent="0.25">
      <c r="A8431" s="91">
        <v>137.46190666666666</v>
      </c>
      <c r="B8431" s="91"/>
    </row>
    <row r="8432" spans="1:2" x14ac:dyDescent="0.25">
      <c r="A8432" s="91">
        <v>174.49310333333335</v>
      </c>
      <c r="B8432" s="91"/>
    </row>
    <row r="8433" spans="1:2" x14ac:dyDescent="0.25">
      <c r="A8433" s="91">
        <v>185.29081333333332</v>
      </c>
      <c r="B8433" s="91"/>
    </row>
    <row r="8434" spans="1:2" x14ac:dyDescent="0.25">
      <c r="A8434" s="91">
        <v>189.12234333333336</v>
      </c>
      <c r="B8434" s="91"/>
    </row>
    <row r="8435" spans="1:2" x14ac:dyDescent="0.25">
      <c r="A8435" s="91">
        <v>190.80433666666667</v>
      </c>
      <c r="B8435" s="91"/>
    </row>
    <row r="8436" spans="1:2" x14ac:dyDescent="0.25">
      <c r="A8436" s="91">
        <v>194.26927999999998</v>
      </c>
      <c r="B8436" s="91"/>
    </row>
    <row r="8437" spans="1:2" x14ac:dyDescent="0.25">
      <c r="A8437" s="91">
        <v>200.64616000000001</v>
      </c>
      <c r="B8437" s="91"/>
    </row>
    <row r="8438" spans="1:2" x14ac:dyDescent="0.25">
      <c r="A8438" s="91">
        <v>201.15427333333335</v>
      </c>
      <c r="B8438" s="91"/>
    </row>
    <row r="8439" spans="1:2" x14ac:dyDescent="0.25">
      <c r="A8439" s="91">
        <v>207.43260999999998</v>
      </c>
      <c r="B8439" s="91"/>
    </row>
    <row r="8440" spans="1:2" x14ac:dyDescent="0.25">
      <c r="A8440" s="91">
        <v>223.36330666666666</v>
      </c>
      <c r="B8440" s="91"/>
    </row>
    <row r="8441" spans="1:2" x14ac:dyDescent="0.25">
      <c r="A8441" s="91">
        <v>267.12954999999999</v>
      </c>
      <c r="B8441" s="91"/>
    </row>
    <row r="8442" spans="1:2" x14ac:dyDescent="0.25">
      <c r="A8442" s="91">
        <v>340.43390999999997</v>
      </c>
      <c r="B8442" s="91"/>
    </row>
    <row r="8443" spans="1:2" x14ac:dyDescent="0.25">
      <c r="A8443" s="91">
        <v>356.15378333333331</v>
      </c>
      <c r="B8443" s="91"/>
    </row>
    <row r="8444" spans="1:2" x14ac:dyDescent="0.25">
      <c r="A8444" s="91">
        <v>322.04643333333325</v>
      </c>
      <c r="B8444" s="91"/>
    </row>
    <row r="8445" spans="1:2" x14ac:dyDescent="0.25">
      <c r="A8445" s="91">
        <v>288.98974000000004</v>
      </c>
      <c r="B8445" s="91"/>
    </row>
    <row r="8446" spans="1:2" x14ac:dyDescent="0.25">
      <c r="A8446" s="91">
        <v>259.14173333333338</v>
      </c>
      <c r="B8446" s="91"/>
    </row>
    <row r="8447" spans="1:2" x14ac:dyDescent="0.25">
      <c r="A8447" s="91">
        <v>220.0225366666667</v>
      </c>
      <c r="B8447" s="91"/>
    </row>
    <row r="8448" spans="1:2" x14ac:dyDescent="0.25">
      <c r="A8448" s="91">
        <v>178.12148000000002</v>
      </c>
      <c r="B8448" s="91"/>
    </row>
    <row r="8449" spans="1:2" x14ac:dyDescent="0.25">
      <c r="A8449" s="91">
        <v>151.95622000000003</v>
      </c>
      <c r="B8449" s="91"/>
    </row>
    <row r="8450" spans="1:2" x14ac:dyDescent="0.25">
      <c r="A8450" s="91">
        <v>133.24429333333333</v>
      </c>
      <c r="B8450" s="91"/>
    </row>
    <row r="8451" spans="1:2" x14ac:dyDescent="0.25">
      <c r="A8451" s="91">
        <v>123.43494333333334</v>
      </c>
      <c r="B8451" s="91"/>
    </row>
    <row r="8452" spans="1:2" x14ac:dyDescent="0.25">
      <c r="A8452" s="91">
        <v>113.12660333333334</v>
      </c>
      <c r="B8452" s="91"/>
    </row>
    <row r="8453" spans="1:2" x14ac:dyDescent="0.25">
      <c r="A8453" s="91">
        <v>105.78282333333333</v>
      </c>
      <c r="B8453" s="91"/>
    </row>
    <row r="8454" spans="1:2" x14ac:dyDescent="0.25">
      <c r="A8454" s="91">
        <v>108.53917666666668</v>
      </c>
      <c r="B8454" s="91"/>
    </row>
    <row r="8455" spans="1:2" x14ac:dyDescent="0.25">
      <c r="A8455" s="91">
        <v>136.83663333333334</v>
      </c>
      <c r="B8455" s="91"/>
    </row>
    <row r="8456" spans="1:2" x14ac:dyDescent="0.25">
      <c r="A8456" s="91">
        <v>173.12129333333331</v>
      </c>
      <c r="B8456" s="91"/>
    </row>
    <row r="8457" spans="1:2" x14ac:dyDescent="0.25">
      <c r="A8457" s="91">
        <v>183.78349333333335</v>
      </c>
      <c r="B8457" s="91"/>
    </row>
    <row r="8458" spans="1:2" x14ac:dyDescent="0.25">
      <c r="A8458" s="91">
        <v>188.20501333333334</v>
      </c>
      <c r="B8458" s="91"/>
    </row>
    <row r="8459" spans="1:2" x14ac:dyDescent="0.25">
      <c r="A8459" s="91">
        <v>189.96187333333333</v>
      </c>
      <c r="B8459" s="91"/>
    </row>
    <row r="8460" spans="1:2" x14ac:dyDescent="0.25">
      <c r="A8460" s="91">
        <v>194.77816666666666</v>
      </c>
      <c r="B8460" s="91"/>
    </row>
    <row r="8461" spans="1:2" x14ac:dyDescent="0.25">
      <c r="A8461" s="91">
        <v>203.01009333333332</v>
      </c>
      <c r="B8461" s="91"/>
    </row>
    <row r="8462" spans="1:2" x14ac:dyDescent="0.25">
      <c r="A8462" s="91">
        <v>205.23596333333333</v>
      </c>
      <c r="B8462" s="91"/>
    </row>
    <row r="8463" spans="1:2" x14ac:dyDescent="0.25">
      <c r="A8463" s="91">
        <v>208.58960666666664</v>
      </c>
      <c r="B8463" s="91"/>
    </row>
    <row r="8464" spans="1:2" x14ac:dyDescent="0.25">
      <c r="A8464" s="91">
        <v>223.20881999999997</v>
      </c>
      <c r="B8464" s="91"/>
    </row>
    <row r="8465" spans="1:2" x14ac:dyDescent="0.25">
      <c r="A8465" s="91">
        <v>261.42727666666667</v>
      </c>
      <c r="B8465" s="91"/>
    </row>
    <row r="8466" spans="1:2" x14ac:dyDescent="0.25">
      <c r="A8466" s="91">
        <v>327.55506999999994</v>
      </c>
      <c r="B8466" s="91"/>
    </row>
    <row r="8467" spans="1:2" x14ac:dyDescent="0.25">
      <c r="A8467" s="91">
        <v>342.67125333333331</v>
      </c>
      <c r="B8467" s="91"/>
    </row>
    <row r="8468" spans="1:2" x14ac:dyDescent="0.25">
      <c r="A8468" s="91">
        <v>313.88628333333332</v>
      </c>
      <c r="B8468" s="91"/>
    </row>
    <row r="8469" spans="1:2" x14ac:dyDescent="0.25">
      <c r="A8469" s="91">
        <v>282.99930000000001</v>
      </c>
      <c r="B8469" s="91"/>
    </row>
    <row r="8470" spans="1:2" x14ac:dyDescent="0.25">
      <c r="A8470" s="91">
        <v>255.76735666666664</v>
      </c>
      <c r="B8470" s="91"/>
    </row>
    <row r="8471" spans="1:2" x14ac:dyDescent="0.25">
      <c r="A8471" s="91">
        <v>220.45233666666667</v>
      </c>
      <c r="B8471" s="91"/>
    </row>
    <row r="8472" spans="1:2" x14ac:dyDescent="0.25">
      <c r="A8472" s="91">
        <v>182.19011666666665</v>
      </c>
      <c r="B8472" s="91"/>
    </row>
    <row r="8473" spans="1:2" x14ac:dyDescent="0.25">
      <c r="A8473" s="91">
        <v>156.36478666666667</v>
      </c>
      <c r="B8473" s="91"/>
    </row>
    <row r="8474" spans="1:2" x14ac:dyDescent="0.25">
      <c r="A8474" s="91">
        <v>141.45645666666667</v>
      </c>
      <c r="B8474" s="91"/>
    </row>
    <row r="8475" spans="1:2" x14ac:dyDescent="0.25">
      <c r="A8475" s="91">
        <v>127.86074666666667</v>
      </c>
      <c r="B8475" s="91"/>
    </row>
    <row r="8476" spans="1:2" x14ac:dyDescent="0.25">
      <c r="A8476" s="91">
        <v>115.54716999999999</v>
      </c>
      <c r="B8476" s="91"/>
    </row>
    <row r="8477" spans="1:2" x14ac:dyDescent="0.25">
      <c r="A8477" s="91">
        <v>108.38180666666666</v>
      </c>
      <c r="B8477" s="91"/>
    </row>
    <row r="8478" spans="1:2" x14ac:dyDescent="0.25">
      <c r="A8478" s="91">
        <v>110.78054333333334</v>
      </c>
      <c r="B8478" s="91"/>
    </row>
    <row r="8479" spans="1:2" x14ac:dyDescent="0.25">
      <c r="A8479" s="91">
        <v>135.16063666666665</v>
      </c>
      <c r="B8479" s="91"/>
    </row>
    <row r="8480" spans="1:2" x14ac:dyDescent="0.25">
      <c r="A8480" s="91">
        <v>170.83945</v>
      </c>
      <c r="B8480" s="91"/>
    </row>
    <row r="8481" spans="1:2" x14ac:dyDescent="0.25">
      <c r="A8481" s="91">
        <v>189.07032666666666</v>
      </c>
      <c r="B8481" s="91"/>
    </row>
    <row r="8482" spans="1:2" x14ac:dyDescent="0.25">
      <c r="A8482" s="91">
        <v>194.29359666666667</v>
      </c>
      <c r="B8482" s="91"/>
    </row>
    <row r="8483" spans="1:2" x14ac:dyDescent="0.25">
      <c r="A8483" s="91">
        <v>194.69633666666667</v>
      </c>
      <c r="B8483" s="91"/>
    </row>
    <row r="8484" spans="1:2" x14ac:dyDescent="0.25">
      <c r="A8484" s="91">
        <v>199.96198666666663</v>
      </c>
      <c r="B8484" s="91"/>
    </row>
    <row r="8485" spans="1:2" x14ac:dyDescent="0.25">
      <c r="A8485" s="91">
        <v>205.98904999999999</v>
      </c>
      <c r="B8485" s="91"/>
    </row>
    <row r="8486" spans="1:2" x14ac:dyDescent="0.25">
      <c r="A8486" s="91">
        <v>206.86018000000001</v>
      </c>
      <c r="B8486" s="91"/>
    </row>
    <row r="8487" spans="1:2" x14ac:dyDescent="0.25">
      <c r="A8487" s="91">
        <v>207.82377000000002</v>
      </c>
      <c r="B8487" s="91"/>
    </row>
    <row r="8488" spans="1:2" x14ac:dyDescent="0.25">
      <c r="A8488" s="91">
        <v>217.77909666666665</v>
      </c>
      <c r="B8488" s="91"/>
    </row>
    <row r="8489" spans="1:2" x14ac:dyDescent="0.25">
      <c r="A8489" s="91">
        <v>257.28315333333336</v>
      </c>
      <c r="B8489" s="91"/>
    </row>
    <row r="8490" spans="1:2" x14ac:dyDescent="0.25">
      <c r="A8490" s="91">
        <v>320.37150000000003</v>
      </c>
      <c r="B8490" s="91"/>
    </row>
    <row r="8491" spans="1:2" x14ac:dyDescent="0.25">
      <c r="A8491" s="91">
        <v>337.76811666666669</v>
      </c>
      <c r="B8491" s="91"/>
    </row>
    <row r="8492" spans="1:2" x14ac:dyDescent="0.25">
      <c r="A8492" s="91">
        <v>310.24317666666667</v>
      </c>
      <c r="B8492" s="91"/>
    </row>
    <row r="8493" spans="1:2" x14ac:dyDescent="0.25">
      <c r="A8493" s="91">
        <v>280.67599000000001</v>
      </c>
      <c r="B8493" s="91"/>
    </row>
    <row r="8494" spans="1:2" x14ac:dyDescent="0.25">
      <c r="A8494" s="91">
        <v>256.52611999999999</v>
      </c>
      <c r="B8494" s="91"/>
    </row>
    <row r="8495" spans="1:2" x14ac:dyDescent="0.25">
      <c r="A8495" s="91">
        <v>221.79198999999997</v>
      </c>
      <c r="B8495" s="91"/>
    </row>
    <row r="8496" spans="1:2" x14ac:dyDescent="0.25">
      <c r="A8496" s="91">
        <v>184.61491666666666</v>
      </c>
      <c r="B8496" s="91"/>
    </row>
    <row r="8497" spans="1:2" x14ac:dyDescent="0.25">
      <c r="A8497" s="91">
        <v>158.45995333333332</v>
      </c>
      <c r="B8497" s="91"/>
    </row>
    <row r="8498" spans="1:2" x14ac:dyDescent="0.25">
      <c r="A8498" s="91">
        <v>138.91761666666667</v>
      </c>
      <c r="B8498" s="91"/>
    </row>
    <row r="8499" spans="1:2" x14ac:dyDescent="0.25">
      <c r="A8499" s="91">
        <v>127.19626</v>
      </c>
      <c r="B8499" s="91"/>
    </row>
    <row r="8500" spans="1:2" x14ac:dyDescent="0.25">
      <c r="A8500" s="91">
        <v>120.12660000000001</v>
      </c>
      <c r="B8500" s="91"/>
    </row>
    <row r="8501" spans="1:2" x14ac:dyDescent="0.25">
      <c r="A8501" s="91">
        <v>113.69895333333335</v>
      </c>
      <c r="B8501" s="91"/>
    </row>
    <row r="8502" spans="1:2" x14ac:dyDescent="0.25">
      <c r="A8502" s="91">
        <v>113.26348666666668</v>
      </c>
      <c r="B8502" s="91"/>
    </row>
    <row r="8503" spans="1:2" x14ac:dyDescent="0.25">
      <c r="A8503" s="91">
        <v>132.07312999999999</v>
      </c>
      <c r="B8503" s="91"/>
    </row>
    <row r="8504" spans="1:2" x14ac:dyDescent="0.25">
      <c r="A8504" s="91">
        <v>166.61209666666667</v>
      </c>
      <c r="B8504" s="91"/>
    </row>
    <row r="8505" spans="1:2" x14ac:dyDescent="0.25">
      <c r="A8505" s="91">
        <v>191.88861</v>
      </c>
      <c r="B8505" s="91"/>
    </row>
    <row r="8506" spans="1:2" x14ac:dyDescent="0.25">
      <c r="A8506" s="91">
        <v>207.0854066666667</v>
      </c>
      <c r="B8506" s="91"/>
    </row>
    <row r="8507" spans="1:2" x14ac:dyDescent="0.25">
      <c r="A8507" s="91">
        <v>214.86478333333329</v>
      </c>
      <c r="B8507" s="91"/>
    </row>
    <row r="8508" spans="1:2" x14ac:dyDescent="0.25">
      <c r="A8508" s="91">
        <v>220.16928666666664</v>
      </c>
      <c r="B8508" s="91"/>
    </row>
    <row r="8509" spans="1:2" x14ac:dyDescent="0.25">
      <c r="A8509" s="91">
        <v>225.35953333333336</v>
      </c>
      <c r="B8509" s="91"/>
    </row>
    <row r="8510" spans="1:2" x14ac:dyDescent="0.25">
      <c r="A8510" s="91">
        <v>225.37727333333333</v>
      </c>
      <c r="B8510" s="91"/>
    </row>
    <row r="8511" spans="1:2" x14ac:dyDescent="0.25">
      <c r="A8511" s="91">
        <v>223.95024999999998</v>
      </c>
      <c r="B8511" s="91"/>
    </row>
    <row r="8512" spans="1:2" x14ac:dyDescent="0.25">
      <c r="A8512" s="91">
        <v>230.99356666666665</v>
      </c>
      <c r="B8512" s="91"/>
    </row>
    <row r="8513" spans="1:2" x14ac:dyDescent="0.25">
      <c r="A8513" s="91">
        <v>265.7712166666667</v>
      </c>
      <c r="B8513" s="91"/>
    </row>
    <row r="8514" spans="1:2" x14ac:dyDescent="0.25">
      <c r="A8514" s="91">
        <v>323.73544333333336</v>
      </c>
      <c r="B8514" s="91"/>
    </row>
    <row r="8515" spans="1:2" x14ac:dyDescent="0.25">
      <c r="A8515" s="91">
        <v>337.54893666666669</v>
      </c>
      <c r="B8515" s="91"/>
    </row>
    <row r="8516" spans="1:2" x14ac:dyDescent="0.25">
      <c r="A8516" s="91">
        <v>308.37197000000003</v>
      </c>
      <c r="B8516" s="91"/>
    </row>
    <row r="8517" spans="1:2" x14ac:dyDescent="0.25">
      <c r="A8517" s="91">
        <v>279.18193666666673</v>
      </c>
      <c r="B8517" s="91"/>
    </row>
    <row r="8518" spans="1:2" x14ac:dyDescent="0.25">
      <c r="A8518" s="91">
        <v>254.77055333333331</v>
      </c>
      <c r="B8518" s="91"/>
    </row>
    <row r="8519" spans="1:2" x14ac:dyDescent="0.25">
      <c r="A8519" s="91">
        <v>222.95423333333332</v>
      </c>
      <c r="B8519" s="91"/>
    </row>
    <row r="8520" spans="1:2" x14ac:dyDescent="0.25">
      <c r="A8520" s="91">
        <v>189.02212</v>
      </c>
      <c r="B8520" s="91"/>
    </row>
    <row r="8521" spans="1:2" x14ac:dyDescent="0.25">
      <c r="A8521" s="91">
        <v>165.08686333333333</v>
      </c>
      <c r="B8521" s="91"/>
    </row>
    <row r="8522" spans="1:2" x14ac:dyDescent="0.25">
      <c r="A8522" s="91">
        <v>147.82683666666668</v>
      </c>
      <c r="B8522" s="91"/>
    </row>
    <row r="8523" spans="1:2" x14ac:dyDescent="0.25">
      <c r="A8523" s="91">
        <v>137.57423</v>
      </c>
      <c r="B8523" s="91"/>
    </row>
    <row r="8524" spans="1:2" x14ac:dyDescent="0.25">
      <c r="A8524" s="91">
        <v>126.12654999999999</v>
      </c>
      <c r="B8524" s="91"/>
    </row>
    <row r="8525" spans="1:2" x14ac:dyDescent="0.25">
      <c r="A8525" s="91">
        <v>115.56862666666667</v>
      </c>
      <c r="B8525" s="91"/>
    </row>
    <row r="8526" spans="1:2" x14ac:dyDescent="0.25">
      <c r="A8526" s="91">
        <v>113.35967666666666</v>
      </c>
      <c r="B8526" s="91"/>
    </row>
    <row r="8527" spans="1:2" x14ac:dyDescent="0.25">
      <c r="A8527" s="91">
        <v>128.16981000000001</v>
      </c>
      <c r="B8527" s="91"/>
    </row>
    <row r="8528" spans="1:2" x14ac:dyDescent="0.25">
      <c r="A8528" s="91">
        <v>159.46002333333331</v>
      </c>
      <c r="B8528" s="91"/>
    </row>
    <row r="8529" spans="1:2" x14ac:dyDescent="0.25">
      <c r="A8529" s="91">
        <v>193.92875333333333</v>
      </c>
      <c r="B8529" s="91"/>
    </row>
    <row r="8530" spans="1:2" x14ac:dyDescent="0.25">
      <c r="A8530" s="91">
        <v>217.95990333333336</v>
      </c>
      <c r="B8530" s="91"/>
    </row>
    <row r="8531" spans="1:2" x14ac:dyDescent="0.25">
      <c r="A8531" s="91">
        <v>227.53500666666665</v>
      </c>
      <c r="B8531" s="91"/>
    </row>
    <row r="8532" spans="1:2" x14ac:dyDescent="0.25">
      <c r="A8532" s="91">
        <v>230.23869000000002</v>
      </c>
      <c r="B8532" s="91"/>
    </row>
    <row r="8533" spans="1:2" x14ac:dyDescent="0.25">
      <c r="A8533" s="91">
        <v>230.21310333333332</v>
      </c>
      <c r="B8533" s="91"/>
    </row>
    <row r="8534" spans="1:2" x14ac:dyDescent="0.25">
      <c r="A8534" s="91">
        <v>228.28515666666669</v>
      </c>
      <c r="B8534" s="91"/>
    </row>
    <row r="8535" spans="1:2" x14ac:dyDescent="0.25">
      <c r="A8535" s="91">
        <v>228.92193333333336</v>
      </c>
      <c r="B8535" s="91"/>
    </row>
    <row r="8536" spans="1:2" x14ac:dyDescent="0.25">
      <c r="A8536" s="91">
        <v>241.29832666666667</v>
      </c>
      <c r="B8536" s="91"/>
    </row>
    <row r="8537" spans="1:2" x14ac:dyDescent="0.25">
      <c r="A8537" s="91">
        <v>270.72833999999995</v>
      </c>
      <c r="B8537" s="91"/>
    </row>
    <row r="8538" spans="1:2" x14ac:dyDescent="0.25">
      <c r="A8538" s="91">
        <v>309.91842999999994</v>
      </c>
      <c r="B8538" s="91"/>
    </row>
    <row r="8539" spans="1:2" x14ac:dyDescent="0.25">
      <c r="A8539" s="91">
        <v>315.18814000000003</v>
      </c>
      <c r="B8539" s="91"/>
    </row>
    <row r="8540" spans="1:2" x14ac:dyDescent="0.25">
      <c r="A8540" s="91">
        <v>287.59419333333335</v>
      </c>
      <c r="B8540" s="91"/>
    </row>
    <row r="8541" spans="1:2" x14ac:dyDescent="0.25">
      <c r="A8541" s="91">
        <v>260.72991666666667</v>
      </c>
      <c r="B8541" s="91"/>
    </row>
    <row r="8542" spans="1:2" x14ac:dyDescent="0.25">
      <c r="A8542" s="91">
        <v>240.52975000000001</v>
      </c>
      <c r="B8542" s="91"/>
    </row>
    <row r="8543" spans="1:2" x14ac:dyDescent="0.25">
      <c r="A8543" s="91">
        <v>216.77136666666667</v>
      </c>
      <c r="B8543" s="91"/>
    </row>
    <row r="8544" spans="1:2" x14ac:dyDescent="0.25">
      <c r="A8544" s="91">
        <v>190.20454000000001</v>
      </c>
      <c r="B8544" s="91"/>
    </row>
    <row r="8545" spans="1:2" x14ac:dyDescent="0.25">
      <c r="A8545" s="91">
        <v>168.26682666666667</v>
      </c>
      <c r="B8545" s="91"/>
    </row>
    <row r="8546" spans="1:2" x14ac:dyDescent="0.25">
      <c r="A8546" s="91">
        <v>152.13376333333332</v>
      </c>
      <c r="B8546" s="91"/>
    </row>
    <row r="8547" spans="1:2" x14ac:dyDescent="0.25">
      <c r="A8547" s="91">
        <v>139.90378333333337</v>
      </c>
      <c r="B8547" s="91"/>
    </row>
    <row r="8548" spans="1:2" x14ac:dyDescent="0.25">
      <c r="A8548" s="91">
        <v>125.38441333333334</v>
      </c>
      <c r="B8548" s="91"/>
    </row>
    <row r="8549" spans="1:2" x14ac:dyDescent="0.25">
      <c r="A8549" s="91">
        <v>114.63603333333332</v>
      </c>
      <c r="B8549" s="91"/>
    </row>
    <row r="8550" spans="1:2" x14ac:dyDescent="0.25">
      <c r="A8550" s="91">
        <v>110.6932</v>
      </c>
      <c r="B8550" s="91"/>
    </row>
    <row r="8551" spans="1:2" x14ac:dyDescent="0.25">
      <c r="A8551" s="91">
        <v>117.79964999999999</v>
      </c>
      <c r="B8551" s="91"/>
    </row>
    <row r="8552" spans="1:2" x14ac:dyDescent="0.25">
      <c r="A8552" s="91">
        <v>141.94490666666667</v>
      </c>
      <c r="B8552" s="91"/>
    </row>
    <row r="8553" spans="1:2" x14ac:dyDescent="0.25">
      <c r="A8553" s="91">
        <v>184.45871666666667</v>
      </c>
      <c r="B8553" s="91"/>
    </row>
    <row r="8554" spans="1:2" x14ac:dyDescent="0.25">
      <c r="A8554" s="91">
        <v>221.27364333333333</v>
      </c>
      <c r="B8554" s="91"/>
    </row>
    <row r="8555" spans="1:2" x14ac:dyDescent="0.25">
      <c r="A8555" s="91">
        <v>237.6152166666667</v>
      </c>
      <c r="B8555" s="91"/>
    </row>
    <row r="8556" spans="1:2" x14ac:dyDescent="0.25">
      <c r="A8556" s="91">
        <v>246.42717333333331</v>
      </c>
      <c r="B8556" s="91"/>
    </row>
    <row r="8557" spans="1:2" x14ac:dyDescent="0.25">
      <c r="A8557" s="91">
        <v>250.15509666666662</v>
      </c>
      <c r="B8557" s="91"/>
    </row>
    <row r="8558" spans="1:2" x14ac:dyDescent="0.25">
      <c r="A8558" s="91">
        <v>248.29972333333336</v>
      </c>
      <c r="B8558" s="91"/>
    </row>
    <row r="8559" spans="1:2" x14ac:dyDescent="0.25">
      <c r="A8559" s="91">
        <v>251.49839000000003</v>
      </c>
      <c r="B8559" s="91"/>
    </row>
    <row r="8560" spans="1:2" x14ac:dyDescent="0.25">
      <c r="A8560" s="91">
        <v>258.08922333333334</v>
      </c>
      <c r="B8560" s="91"/>
    </row>
    <row r="8561" spans="1:2" x14ac:dyDescent="0.25">
      <c r="A8561" s="91">
        <v>278.46449666666666</v>
      </c>
      <c r="B8561" s="91"/>
    </row>
    <row r="8562" spans="1:2" x14ac:dyDescent="0.25">
      <c r="A8562" s="91">
        <v>304.00163333333336</v>
      </c>
      <c r="B8562" s="91"/>
    </row>
    <row r="8563" spans="1:2" x14ac:dyDescent="0.25">
      <c r="A8563" s="91">
        <v>300.94607999999999</v>
      </c>
      <c r="B8563" s="91"/>
    </row>
    <row r="8564" spans="1:2" x14ac:dyDescent="0.25">
      <c r="A8564" s="91">
        <v>274.86451333333332</v>
      </c>
      <c r="B8564" s="91"/>
    </row>
    <row r="8565" spans="1:2" x14ac:dyDescent="0.25">
      <c r="A8565" s="91">
        <v>251.45967333333331</v>
      </c>
      <c r="B8565" s="91"/>
    </row>
    <row r="8566" spans="1:2" x14ac:dyDescent="0.25">
      <c r="A8566" s="91">
        <v>233.22585000000001</v>
      </c>
      <c r="B8566" s="91"/>
    </row>
    <row r="8567" spans="1:2" x14ac:dyDescent="0.25">
      <c r="A8567" s="91">
        <v>211.62050333333332</v>
      </c>
      <c r="B8567" s="91"/>
    </row>
    <row r="8568" spans="1:2" x14ac:dyDescent="0.25">
      <c r="A8568" s="91">
        <v>184.28924666666663</v>
      </c>
      <c r="B8568" s="91"/>
    </row>
    <row r="8569" spans="1:2" x14ac:dyDescent="0.25">
      <c r="A8569" s="91">
        <v>163.45621</v>
      </c>
      <c r="B8569" s="91"/>
    </row>
    <row r="8570" spans="1:2" x14ac:dyDescent="0.25">
      <c r="A8570" s="91">
        <v>143.56518666666665</v>
      </c>
      <c r="B8570" s="91"/>
    </row>
    <row r="8571" spans="1:2" x14ac:dyDescent="0.25">
      <c r="A8571" s="91">
        <v>126.92552000000002</v>
      </c>
      <c r="B8571" s="91"/>
    </row>
    <row r="8572" spans="1:2" x14ac:dyDescent="0.25">
      <c r="A8572" s="91">
        <v>116.54596666666667</v>
      </c>
      <c r="B8572" s="91"/>
    </row>
    <row r="8573" spans="1:2" x14ac:dyDescent="0.25">
      <c r="A8573" s="91">
        <v>109.02699333333334</v>
      </c>
      <c r="B8573" s="91"/>
    </row>
    <row r="8574" spans="1:2" x14ac:dyDescent="0.25">
      <c r="A8574" s="91">
        <v>106.06264333333336</v>
      </c>
      <c r="B8574" s="91"/>
    </row>
    <row r="8575" spans="1:2" x14ac:dyDescent="0.25">
      <c r="A8575" s="91">
        <v>112.77023000000001</v>
      </c>
      <c r="B8575" s="91"/>
    </row>
    <row r="8576" spans="1:2" x14ac:dyDescent="0.25">
      <c r="A8576" s="91">
        <v>135.88962333333333</v>
      </c>
      <c r="B8576" s="91"/>
    </row>
    <row r="8577" spans="1:2" x14ac:dyDescent="0.25">
      <c r="A8577" s="91">
        <v>180.28843999999998</v>
      </c>
      <c r="B8577" s="91"/>
    </row>
    <row r="8578" spans="1:2" x14ac:dyDescent="0.25">
      <c r="A8578" s="91">
        <v>224.47986333333333</v>
      </c>
      <c r="B8578" s="91"/>
    </row>
    <row r="8579" spans="1:2" x14ac:dyDescent="0.25">
      <c r="A8579" s="91">
        <v>250.51089666666667</v>
      </c>
      <c r="B8579" s="91"/>
    </row>
    <row r="8580" spans="1:2" x14ac:dyDescent="0.25">
      <c r="A8580" s="91">
        <v>267.16219999999998</v>
      </c>
      <c r="B8580" s="91"/>
    </row>
    <row r="8581" spans="1:2" x14ac:dyDescent="0.25">
      <c r="A8581" s="91">
        <v>275.24663333333336</v>
      </c>
      <c r="B8581" s="91"/>
    </row>
    <row r="8582" spans="1:2" x14ac:dyDescent="0.25">
      <c r="A8582" s="91">
        <v>276.95508333333333</v>
      </c>
      <c r="B8582" s="91"/>
    </row>
    <row r="8583" spans="1:2" x14ac:dyDescent="0.25">
      <c r="A8583" s="91">
        <v>281.02688999999998</v>
      </c>
      <c r="B8583" s="91"/>
    </row>
    <row r="8584" spans="1:2" x14ac:dyDescent="0.25">
      <c r="A8584" s="91">
        <v>300.59854999999999</v>
      </c>
      <c r="B8584" s="91"/>
    </row>
    <row r="8585" spans="1:2" x14ac:dyDescent="0.25">
      <c r="A8585" s="91">
        <v>329.70412666666664</v>
      </c>
      <c r="B8585" s="91"/>
    </row>
    <row r="8586" spans="1:2" x14ac:dyDescent="0.25">
      <c r="A8586" s="91">
        <v>350.96500666666662</v>
      </c>
      <c r="B8586" s="91"/>
    </row>
    <row r="8587" spans="1:2" x14ac:dyDescent="0.25">
      <c r="A8587" s="91">
        <v>275.91345000000001</v>
      </c>
      <c r="B8587" s="91"/>
    </row>
    <row r="8588" spans="1:2" x14ac:dyDescent="0.25">
      <c r="A8588" s="91">
        <v>211.37651333333332</v>
      </c>
      <c r="B8588" s="91"/>
    </row>
    <row r="8589" spans="1:2" x14ac:dyDescent="0.25">
      <c r="A8589" s="91">
        <v>193.09005999999999</v>
      </c>
      <c r="B8589" s="91"/>
    </row>
    <row r="8590" spans="1:2" x14ac:dyDescent="0.25">
      <c r="A8590" s="91">
        <v>177.09300000000002</v>
      </c>
      <c r="B8590" s="91"/>
    </row>
    <row r="8591" spans="1:2" x14ac:dyDescent="0.25">
      <c r="A8591" s="91">
        <v>166.69053666666667</v>
      </c>
      <c r="B8591" s="91"/>
    </row>
    <row r="8592" spans="1:2" x14ac:dyDescent="0.25">
      <c r="A8592" s="91">
        <v>161.80456666666669</v>
      </c>
      <c r="B8592" s="91"/>
    </row>
    <row r="8593" spans="1:2" x14ac:dyDescent="0.25">
      <c r="A8593" s="91">
        <v>157.20793333333333</v>
      </c>
      <c r="B8593" s="91"/>
    </row>
    <row r="8594" spans="1:2" x14ac:dyDescent="0.25">
      <c r="A8594" s="91">
        <v>144.17088666666666</v>
      </c>
      <c r="B8594" s="91"/>
    </row>
    <row r="8595" spans="1:2" x14ac:dyDescent="0.25">
      <c r="A8595" s="91">
        <v>128.92448333333334</v>
      </c>
      <c r="B8595" s="91"/>
    </row>
    <row r="8596" spans="1:2" x14ac:dyDescent="0.25">
      <c r="A8596" s="91">
        <v>116.25603</v>
      </c>
      <c r="B8596" s="91"/>
    </row>
    <row r="8597" spans="1:2" x14ac:dyDescent="0.25">
      <c r="A8597" s="91">
        <v>108.00182333333332</v>
      </c>
      <c r="B8597" s="91"/>
    </row>
    <row r="8598" spans="1:2" x14ac:dyDescent="0.25">
      <c r="A8598" s="91">
        <v>103.14284000000001</v>
      </c>
      <c r="B8598" s="91"/>
    </row>
    <row r="8599" spans="1:2" x14ac:dyDescent="0.25">
      <c r="A8599" s="91">
        <v>104.04996333333334</v>
      </c>
      <c r="B8599" s="91"/>
    </row>
    <row r="8600" spans="1:2" x14ac:dyDescent="0.25">
      <c r="A8600" s="91">
        <v>114.74194333333332</v>
      </c>
      <c r="B8600" s="91"/>
    </row>
    <row r="8601" spans="1:2" x14ac:dyDescent="0.25">
      <c r="A8601" s="91">
        <v>142.30640333333335</v>
      </c>
      <c r="B8601" s="91"/>
    </row>
    <row r="8602" spans="1:2" x14ac:dyDescent="0.25">
      <c r="A8602" s="91">
        <v>180.23061666666666</v>
      </c>
      <c r="B8602" s="91"/>
    </row>
    <row r="8603" spans="1:2" x14ac:dyDescent="0.25">
      <c r="A8603" s="91">
        <v>204.98326000000003</v>
      </c>
      <c r="B8603" s="91"/>
    </row>
    <row r="8604" spans="1:2" x14ac:dyDescent="0.25">
      <c r="A8604" s="91">
        <v>221.23459333333332</v>
      </c>
      <c r="B8604" s="91"/>
    </row>
    <row r="8605" spans="1:2" x14ac:dyDescent="0.25">
      <c r="A8605" s="91">
        <v>227.95099666666667</v>
      </c>
      <c r="B8605" s="91"/>
    </row>
    <row r="8606" spans="1:2" x14ac:dyDescent="0.25">
      <c r="A8606" s="91">
        <v>225.49313666666669</v>
      </c>
      <c r="B8606" s="91"/>
    </row>
    <row r="8607" spans="1:2" x14ac:dyDescent="0.25">
      <c r="A8607" s="91">
        <v>222.48818666666668</v>
      </c>
      <c r="B8607" s="91"/>
    </row>
    <row r="8608" spans="1:2" x14ac:dyDescent="0.25">
      <c r="A8608" s="91">
        <v>228.37280666666669</v>
      </c>
      <c r="B8608" s="91"/>
    </row>
    <row r="8609" spans="1:2" x14ac:dyDescent="0.25">
      <c r="A8609" s="91">
        <v>248.42975333333337</v>
      </c>
      <c r="B8609" s="91"/>
    </row>
    <row r="8610" spans="1:2" x14ac:dyDescent="0.25">
      <c r="A8610" s="91">
        <v>270.80462666666671</v>
      </c>
      <c r="B8610" s="91"/>
    </row>
    <row r="8611" spans="1:2" x14ac:dyDescent="0.25">
      <c r="A8611" s="91">
        <v>271.15021333333334</v>
      </c>
      <c r="B8611" s="91"/>
    </row>
    <row r="8612" spans="1:2" x14ac:dyDescent="0.25">
      <c r="A8612" s="91">
        <v>251.08552999999998</v>
      </c>
      <c r="B8612" s="91"/>
    </row>
    <row r="8613" spans="1:2" x14ac:dyDescent="0.25">
      <c r="A8613" s="91">
        <v>231.06525333333337</v>
      </c>
      <c r="B8613" s="91"/>
    </row>
    <row r="8614" spans="1:2" x14ac:dyDescent="0.25">
      <c r="A8614" s="91">
        <v>214.50144666666668</v>
      </c>
      <c r="B8614" s="91"/>
    </row>
    <row r="8615" spans="1:2" x14ac:dyDescent="0.25">
      <c r="A8615" s="91">
        <v>193.78130333333334</v>
      </c>
      <c r="B8615" s="91"/>
    </row>
    <row r="8616" spans="1:2" x14ac:dyDescent="0.25">
      <c r="A8616" s="91">
        <v>170.99682333333334</v>
      </c>
      <c r="B8616" s="91"/>
    </row>
    <row r="8617" spans="1:2" x14ac:dyDescent="0.25">
      <c r="A8617" s="91">
        <v>150.95455666666666</v>
      </c>
      <c r="B8617" s="91"/>
    </row>
    <row r="8618" spans="1:2" x14ac:dyDescent="0.25">
      <c r="A8618" s="91">
        <v>132.52187333333333</v>
      </c>
      <c r="B8618" s="91"/>
    </row>
    <row r="8619" spans="1:2" x14ac:dyDescent="0.25">
      <c r="A8619" s="91">
        <v>120.79914333333335</v>
      </c>
      <c r="B8619" s="91"/>
    </row>
    <row r="8620" spans="1:2" x14ac:dyDescent="0.25">
      <c r="A8620" s="91">
        <v>113.76988999999999</v>
      </c>
      <c r="B8620" s="91"/>
    </row>
    <row r="8621" spans="1:2" x14ac:dyDescent="0.25">
      <c r="A8621" s="91">
        <v>109.54190999999997</v>
      </c>
      <c r="B8621" s="91"/>
    </row>
    <row r="8622" spans="1:2" x14ac:dyDescent="0.25">
      <c r="A8622" s="91">
        <v>105.99116000000002</v>
      </c>
      <c r="B8622" s="91"/>
    </row>
    <row r="8623" spans="1:2" x14ac:dyDescent="0.25">
      <c r="A8623" s="91">
        <v>107.36685666666668</v>
      </c>
      <c r="B8623" s="91"/>
    </row>
    <row r="8624" spans="1:2" x14ac:dyDescent="0.25">
      <c r="A8624" s="91">
        <v>121.24002999999999</v>
      </c>
      <c r="B8624" s="91"/>
    </row>
    <row r="8625" spans="1:2" x14ac:dyDescent="0.25">
      <c r="A8625" s="91">
        <v>154.01826000000003</v>
      </c>
      <c r="B8625" s="91"/>
    </row>
    <row r="8626" spans="1:2" x14ac:dyDescent="0.25">
      <c r="A8626" s="91">
        <v>193.25536666666665</v>
      </c>
      <c r="B8626" s="91"/>
    </row>
    <row r="8627" spans="1:2" x14ac:dyDescent="0.25">
      <c r="A8627" s="91">
        <v>220.00414666666668</v>
      </c>
      <c r="B8627" s="91"/>
    </row>
    <row r="8628" spans="1:2" x14ac:dyDescent="0.25">
      <c r="A8628" s="91">
        <v>235.29734999999999</v>
      </c>
      <c r="B8628" s="91"/>
    </row>
    <row r="8629" spans="1:2" x14ac:dyDescent="0.25">
      <c r="A8629" s="91">
        <v>237.42212000000001</v>
      </c>
      <c r="B8629" s="91"/>
    </row>
    <row r="8630" spans="1:2" x14ac:dyDescent="0.25">
      <c r="A8630" s="91">
        <v>226.32556000000002</v>
      </c>
      <c r="B8630" s="91"/>
    </row>
    <row r="8631" spans="1:2" x14ac:dyDescent="0.25">
      <c r="A8631" s="91">
        <v>218.35787666666664</v>
      </c>
      <c r="B8631" s="91"/>
    </row>
    <row r="8632" spans="1:2" x14ac:dyDescent="0.25">
      <c r="A8632" s="91">
        <v>217.97930000000002</v>
      </c>
      <c r="B8632" s="91"/>
    </row>
    <row r="8633" spans="1:2" x14ac:dyDescent="0.25">
      <c r="A8633" s="91">
        <v>233.78793999999999</v>
      </c>
      <c r="B8633" s="91"/>
    </row>
    <row r="8634" spans="1:2" x14ac:dyDescent="0.25">
      <c r="A8634" s="91">
        <v>258.97541666666666</v>
      </c>
      <c r="B8634" s="91"/>
    </row>
    <row r="8635" spans="1:2" x14ac:dyDescent="0.25">
      <c r="A8635" s="91">
        <v>264.56836999999996</v>
      </c>
      <c r="B8635" s="91"/>
    </row>
    <row r="8636" spans="1:2" x14ac:dyDescent="0.25">
      <c r="A8636" s="91">
        <v>250.73995333333335</v>
      </c>
      <c r="B8636" s="91"/>
    </row>
    <row r="8637" spans="1:2" x14ac:dyDescent="0.25">
      <c r="A8637" s="91">
        <v>237.31997666666666</v>
      </c>
      <c r="B8637" s="91"/>
    </row>
    <row r="8638" spans="1:2" x14ac:dyDescent="0.25">
      <c r="A8638" s="91">
        <v>222.35386666666668</v>
      </c>
      <c r="B8638" s="91"/>
    </row>
    <row r="8639" spans="1:2" x14ac:dyDescent="0.25">
      <c r="A8639" s="91">
        <v>201.75449333333333</v>
      </c>
      <c r="B8639" s="91"/>
    </row>
    <row r="8640" spans="1:2" x14ac:dyDescent="0.25">
      <c r="A8640" s="91">
        <v>175.94363999999999</v>
      </c>
      <c r="B8640" s="91"/>
    </row>
    <row r="8641" spans="1:2" x14ac:dyDescent="0.25">
      <c r="A8641" s="91">
        <v>153.92264000000003</v>
      </c>
      <c r="B8641" s="91"/>
    </row>
    <row r="8642" spans="1:2" x14ac:dyDescent="0.25">
      <c r="A8642" s="91">
        <v>138.31959333333333</v>
      </c>
      <c r="B8642" s="91"/>
    </row>
    <row r="8643" spans="1:2" x14ac:dyDescent="0.25">
      <c r="A8643" s="91">
        <v>124.68345000000001</v>
      </c>
      <c r="B8643" s="91"/>
    </row>
    <row r="8644" spans="1:2" x14ac:dyDescent="0.25">
      <c r="A8644" s="91">
        <v>114.36631666666666</v>
      </c>
      <c r="B8644" s="91"/>
    </row>
    <row r="8645" spans="1:2" x14ac:dyDescent="0.25">
      <c r="A8645" s="91">
        <v>106.54334999999999</v>
      </c>
      <c r="B8645" s="91"/>
    </row>
    <row r="8646" spans="1:2" x14ac:dyDescent="0.25">
      <c r="A8646" s="91">
        <v>105.43864666666667</v>
      </c>
      <c r="B8646" s="91"/>
    </row>
    <row r="8647" spans="1:2" x14ac:dyDescent="0.25">
      <c r="A8647" s="91">
        <v>111.84848666666667</v>
      </c>
      <c r="B8647" s="91"/>
    </row>
    <row r="8648" spans="1:2" x14ac:dyDescent="0.25">
      <c r="A8648" s="91">
        <v>129.57662666666667</v>
      </c>
      <c r="B8648" s="91"/>
    </row>
    <row r="8649" spans="1:2" x14ac:dyDescent="0.25">
      <c r="A8649" s="91">
        <v>160.05012999999997</v>
      </c>
      <c r="B8649" s="91"/>
    </row>
    <row r="8650" spans="1:2" x14ac:dyDescent="0.25">
      <c r="A8650" s="91">
        <v>188.10432666666668</v>
      </c>
      <c r="B8650" s="91"/>
    </row>
    <row r="8651" spans="1:2" x14ac:dyDescent="0.25">
      <c r="A8651" s="91">
        <v>201.94041666666664</v>
      </c>
      <c r="B8651" s="91"/>
    </row>
    <row r="8652" spans="1:2" x14ac:dyDescent="0.25">
      <c r="A8652" s="91">
        <v>207.42484999999999</v>
      </c>
      <c r="B8652" s="91"/>
    </row>
    <row r="8653" spans="1:2" x14ac:dyDescent="0.25">
      <c r="A8653" s="91">
        <v>211.20188333333334</v>
      </c>
      <c r="B8653" s="91"/>
    </row>
    <row r="8654" spans="1:2" x14ac:dyDescent="0.25">
      <c r="A8654" s="91">
        <v>211.34933666666663</v>
      </c>
      <c r="B8654" s="91"/>
    </row>
    <row r="8655" spans="1:2" x14ac:dyDescent="0.25">
      <c r="A8655" s="91">
        <v>212.07934333333333</v>
      </c>
      <c r="B8655" s="91"/>
    </row>
    <row r="8656" spans="1:2" x14ac:dyDescent="0.25">
      <c r="A8656" s="91">
        <v>222.97479000000001</v>
      </c>
      <c r="B8656" s="91"/>
    </row>
    <row r="8657" spans="1:2" x14ac:dyDescent="0.25">
      <c r="A8657" s="91">
        <v>250.11144999999999</v>
      </c>
      <c r="B8657" s="91"/>
    </row>
    <row r="8658" spans="1:2" x14ac:dyDescent="0.25">
      <c r="A8658" s="91">
        <v>292.15146333333331</v>
      </c>
      <c r="B8658" s="91"/>
    </row>
    <row r="8659" spans="1:2" x14ac:dyDescent="0.25">
      <c r="A8659" s="91">
        <v>303.39659</v>
      </c>
      <c r="B8659" s="91"/>
    </row>
    <row r="8660" spans="1:2" x14ac:dyDescent="0.25">
      <c r="A8660" s="91">
        <v>279.60683</v>
      </c>
      <c r="B8660" s="91"/>
    </row>
    <row r="8661" spans="1:2" x14ac:dyDescent="0.25">
      <c r="A8661" s="91">
        <v>254.8066</v>
      </c>
      <c r="B8661" s="91"/>
    </row>
    <row r="8662" spans="1:2" x14ac:dyDescent="0.25">
      <c r="A8662" s="91">
        <v>234.31532000000001</v>
      </c>
      <c r="B8662" s="91"/>
    </row>
    <row r="8663" spans="1:2" x14ac:dyDescent="0.25">
      <c r="A8663" s="91">
        <v>210.86394999999999</v>
      </c>
      <c r="B8663" s="91"/>
    </row>
    <row r="8664" spans="1:2" x14ac:dyDescent="0.25">
      <c r="A8664" s="91">
        <v>183.6174566666667</v>
      </c>
      <c r="B8664" s="91"/>
    </row>
    <row r="8665" spans="1:2" x14ac:dyDescent="0.25">
      <c r="A8665" s="91">
        <v>163.92997333333332</v>
      </c>
      <c r="B8665" s="91"/>
    </row>
    <row r="8666" spans="1:2" x14ac:dyDescent="0.25">
      <c r="A8666" s="91">
        <v>141.82834666666668</v>
      </c>
      <c r="B8666" s="91"/>
    </row>
    <row r="8667" spans="1:2" x14ac:dyDescent="0.25">
      <c r="A8667" s="91">
        <v>129.05186666666665</v>
      </c>
      <c r="B8667" s="91"/>
    </row>
    <row r="8668" spans="1:2" x14ac:dyDescent="0.25">
      <c r="A8668" s="91">
        <v>118.52047333333333</v>
      </c>
      <c r="B8668" s="91"/>
    </row>
    <row r="8669" spans="1:2" x14ac:dyDescent="0.25">
      <c r="A8669" s="91">
        <v>110.79246333333333</v>
      </c>
      <c r="B8669" s="91"/>
    </row>
    <row r="8670" spans="1:2" x14ac:dyDescent="0.25">
      <c r="A8670" s="91">
        <v>107.95717666666667</v>
      </c>
      <c r="B8670" s="91"/>
    </row>
    <row r="8671" spans="1:2" x14ac:dyDescent="0.25">
      <c r="A8671" s="91">
        <v>113.43571666666665</v>
      </c>
      <c r="B8671" s="91"/>
    </row>
    <row r="8672" spans="1:2" x14ac:dyDescent="0.25">
      <c r="A8672" s="91">
        <v>131.80670333333333</v>
      </c>
      <c r="B8672" s="91"/>
    </row>
    <row r="8673" spans="1:2" x14ac:dyDescent="0.25">
      <c r="A8673" s="91">
        <v>163.12617999999998</v>
      </c>
      <c r="B8673" s="91"/>
    </row>
    <row r="8674" spans="1:2" x14ac:dyDescent="0.25">
      <c r="A8674" s="91">
        <v>194.54312666666667</v>
      </c>
      <c r="B8674" s="91"/>
    </row>
    <row r="8675" spans="1:2" x14ac:dyDescent="0.25">
      <c r="A8675" s="91">
        <v>213.35180333333335</v>
      </c>
      <c r="B8675" s="91"/>
    </row>
    <row r="8676" spans="1:2" x14ac:dyDescent="0.25">
      <c r="A8676" s="91">
        <v>226.71294333333333</v>
      </c>
      <c r="B8676" s="91"/>
    </row>
    <row r="8677" spans="1:2" x14ac:dyDescent="0.25">
      <c r="A8677" s="91">
        <v>230.77014666666665</v>
      </c>
      <c r="B8677" s="91"/>
    </row>
    <row r="8678" spans="1:2" x14ac:dyDescent="0.25">
      <c r="A8678" s="91">
        <v>233.33348333333333</v>
      </c>
      <c r="B8678" s="91"/>
    </row>
    <row r="8679" spans="1:2" x14ac:dyDescent="0.25">
      <c r="A8679" s="91">
        <v>227.94189666666668</v>
      </c>
      <c r="B8679" s="91"/>
    </row>
    <row r="8680" spans="1:2" x14ac:dyDescent="0.25">
      <c r="A8680" s="91">
        <v>231.4702566666667</v>
      </c>
      <c r="B8680" s="91"/>
    </row>
    <row r="8681" spans="1:2" x14ac:dyDescent="0.25">
      <c r="A8681" s="91">
        <v>255.86340666666666</v>
      </c>
      <c r="B8681" s="91"/>
    </row>
    <row r="8682" spans="1:2" x14ac:dyDescent="0.25">
      <c r="A8682" s="91">
        <v>299.5924333333333</v>
      </c>
      <c r="B8682" s="91"/>
    </row>
    <row r="8683" spans="1:2" x14ac:dyDescent="0.25">
      <c r="A8683" s="91">
        <v>311.71157333333332</v>
      </c>
      <c r="B8683" s="91"/>
    </row>
    <row r="8684" spans="1:2" x14ac:dyDescent="0.25">
      <c r="A8684" s="91">
        <v>284.23168000000004</v>
      </c>
      <c r="B8684" s="91"/>
    </row>
    <row r="8685" spans="1:2" x14ac:dyDescent="0.25">
      <c r="A8685" s="91">
        <v>257.54236000000003</v>
      </c>
      <c r="B8685" s="91"/>
    </row>
    <row r="8686" spans="1:2" x14ac:dyDescent="0.25">
      <c r="A8686" s="91">
        <v>235.25923999999998</v>
      </c>
      <c r="B8686" s="91"/>
    </row>
    <row r="8687" spans="1:2" x14ac:dyDescent="0.25">
      <c r="A8687" s="91">
        <v>210.35365333333331</v>
      </c>
      <c r="B8687" s="91"/>
    </row>
    <row r="8688" spans="1:2" x14ac:dyDescent="0.25">
      <c r="A8688" s="91">
        <v>181.99364666666668</v>
      </c>
      <c r="B8688" s="91"/>
    </row>
    <row r="8689" spans="1:2" x14ac:dyDescent="0.25">
      <c r="A8689" s="91">
        <v>159.67877666666666</v>
      </c>
      <c r="B8689" s="91"/>
    </row>
    <row r="8690" spans="1:2" x14ac:dyDescent="0.25">
      <c r="A8690" s="91">
        <v>140.30837666666667</v>
      </c>
      <c r="B8690" s="91"/>
    </row>
    <row r="8691" spans="1:2" x14ac:dyDescent="0.25">
      <c r="A8691" s="91">
        <v>124.97407333333335</v>
      </c>
      <c r="B8691" s="91"/>
    </row>
    <row r="8692" spans="1:2" x14ac:dyDescent="0.25">
      <c r="A8692" s="91">
        <v>116.24089333333332</v>
      </c>
      <c r="B8692" s="91"/>
    </row>
    <row r="8693" spans="1:2" x14ac:dyDescent="0.25">
      <c r="A8693" s="91">
        <v>110.18928666666665</v>
      </c>
      <c r="B8693" s="91"/>
    </row>
    <row r="8694" spans="1:2" x14ac:dyDescent="0.25">
      <c r="A8694" s="91">
        <v>108.98447</v>
      </c>
      <c r="B8694" s="91"/>
    </row>
    <row r="8695" spans="1:2" x14ac:dyDescent="0.25">
      <c r="A8695" s="91">
        <v>113.91145</v>
      </c>
      <c r="B8695" s="91"/>
    </row>
    <row r="8696" spans="1:2" x14ac:dyDescent="0.25">
      <c r="A8696" s="91">
        <v>132.67398333333333</v>
      </c>
      <c r="B8696" s="91"/>
    </row>
    <row r="8697" spans="1:2" x14ac:dyDescent="0.25">
      <c r="A8697" s="91">
        <v>165.74017999999998</v>
      </c>
      <c r="B8697" s="91"/>
    </row>
    <row r="8698" spans="1:2" x14ac:dyDescent="0.25">
      <c r="A8698" s="91">
        <v>198.32366666666667</v>
      </c>
      <c r="B8698" s="91"/>
    </row>
    <row r="8699" spans="1:2" x14ac:dyDescent="0.25">
      <c r="A8699" s="91">
        <v>214.01014333333333</v>
      </c>
      <c r="B8699" s="91"/>
    </row>
    <row r="8700" spans="1:2" x14ac:dyDescent="0.25">
      <c r="A8700" s="91">
        <v>220.39171000000005</v>
      </c>
      <c r="B8700" s="91"/>
    </row>
    <row r="8701" spans="1:2" x14ac:dyDescent="0.25">
      <c r="A8701" s="91">
        <v>225.46066333333331</v>
      </c>
      <c r="B8701" s="91"/>
    </row>
    <row r="8702" spans="1:2" x14ac:dyDescent="0.25">
      <c r="A8702" s="91">
        <v>224.98270999999997</v>
      </c>
      <c r="B8702" s="91"/>
    </row>
    <row r="8703" spans="1:2" x14ac:dyDescent="0.25">
      <c r="A8703" s="91">
        <v>226.13660999999996</v>
      </c>
      <c r="B8703" s="91"/>
    </row>
    <row r="8704" spans="1:2" x14ac:dyDescent="0.25">
      <c r="A8704" s="91">
        <v>233.21502999999998</v>
      </c>
      <c r="B8704" s="91"/>
    </row>
    <row r="8705" spans="1:2" x14ac:dyDescent="0.25">
      <c r="A8705" s="91">
        <v>256.77298666666661</v>
      </c>
      <c r="B8705" s="91"/>
    </row>
    <row r="8706" spans="1:2" x14ac:dyDescent="0.25">
      <c r="A8706" s="91">
        <v>300.35196666666661</v>
      </c>
      <c r="B8706" s="91"/>
    </row>
    <row r="8707" spans="1:2" x14ac:dyDescent="0.25">
      <c r="A8707" s="91">
        <v>313.60278333333332</v>
      </c>
      <c r="B8707" s="91"/>
    </row>
    <row r="8708" spans="1:2" x14ac:dyDescent="0.25">
      <c r="A8708" s="91">
        <v>287.50529</v>
      </c>
      <c r="B8708" s="91"/>
    </row>
    <row r="8709" spans="1:2" x14ac:dyDescent="0.25">
      <c r="A8709" s="91">
        <v>258.69977333333333</v>
      </c>
      <c r="B8709" s="91"/>
    </row>
    <row r="8710" spans="1:2" x14ac:dyDescent="0.25">
      <c r="A8710" s="91">
        <v>237.50566000000001</v>
      </c>
      <c r="B8710" s="91"/>
    </row>
    <row r="8711" spans="1:2" x14ac:dyDescent="0.25">
      <c r="A8711" s="91">
        <v>214.50216666666665</v>
      </c>
      <c r="B8711" s="91"/>
    </row>
    <row r="8712" spans="1:2" x14ac:dyDescent="0.25">
      <c r="A8712" s="91">
        <v>187.98393666666666</v>
      </c>
      <c r="B8712" s="91"/>
    </row>
    <row r="8713" spans="1:2" x14ac:dyDescent="0.25">
      <c r="A8713" s="91">
        <v>166.14167</v>
      </c>
      <c r="B8713" s="91"/>
    </row>
    <row r="8714" spans="1:2" x14ac:dyDescent="0.25">
      <c r="A8714" s="91">
        <v>146.06737666666666</v>
      </c>
      <c r="B8714" s="91"/>
    </row>
    <row r="8715" spans="1:2" x14ac:dyDescent="0.25">
      <c r="A8715" s="91">
        <v>133.43980666666667</v>
      </c>
      <c r="B8715" s="91"/>
    </row>
    <row r="8716" spans="1:2" x14ac:dyDescent="0.25">
      <c r="A8716" s="91">
        <v>119.18129000000002</v>
      </c>
      <c r="B8716" s="91"/>
    </row>
    <row r="8717" spans="1:2" x14ac:dyDescent="0.25">
      <c r="A8717" s="91">
        <v>110.33209000000002</v>
      </c>
      <c r="B8717" s="91"/>
    </row>
    <row r="8718" spans="1:2" x14ac:dyDescent="0.25">
      <c r="A8718" s="91">
        <v>105.59282333333336</v>
      </c>
      <c r="B8718" s="91"/>
    </row>
    <row r="8719" spans="1:2" x14ac:dyDescent="0.25">
      <c r="A8719" s="91">
        <v>109.51319333333333</v>
      </c>
      <c r="B8719" s="91"/>
    </row>
    <row r="8720" spans="1:2" x14ac:dyDescent="0.25">
      <c r="A8720" s="91">
        <v>127.25949333333332</v>
      </c>
      <c r="B8720" s="91"/>
    </row>
    <row r="8721" spans="1:2" x14ac:dyDescent="0.25">
      <c r="A8721" s="91">
        <v>164.99642</v>
      </c>
      <c r="B8721" s="91"/>
    </row>
    <row r="8722" spans="1:2" x14ac:dyDescent="0.25">
      <c r="A8722" s="91">
        <v>203.79664666666665</v>
      </c>
      <c r="B8722" s="91"/>
    </row>
    <row r="8723" spans="1:2" x14ac:dyDescent="0.25">
      <c r="A8723" s="91">
        <v>224.34182000000001</v>
      </c>
      <c r="B8723" s="91"/>
    </row>
    <row r="8724" spans="1:2" x14ac:dyDescent="0.25">
      <c r="A8724" s="91">
        <v>233.62172333333336</v>
      </c>
      <c r="B8724" s="91"/>
    </row>
    <row r="8725" spans="1:2" x14ac:dyDescent="0.25">
      <c r="A8725" s="91">
        <v>236.69148000000001</v>
      </c>
      <c r="B8725" s="91"/>
    </row>
    <row r="8726" spans="1:2" x14ac:dyDescent="0.25">
      <c r="A8726" s="91">
        <v>235.41515999999999</v>
      </c>
      <c r="B8726" s="91"/>
    </row>
    <row r="8727" spans="1:2" x14ac:dyDescent="0.25">
      <c r="A8727" s="91">
        <v>236.93739333333332</v>
      </c>
      <c r="B8727" s="91"/>
    </row>
    <row r="8728" spans="1:2" x14ac:dyDescent="0.25">
      <c r="A8728" s="91">
        <v>249.51994000000002</v>
      </c>
      <c r="B8728" s="91"/>
    </row>
    <row r="8729" spans="1:2" x14ac:dyDescent="0.25">
      <c r="A8729" s="91">
        <v>280.37110333333339</v>
      </c>
      <c r="B8729" s="91"/>
    </row>
    <row r="8730" spans="1:2" x14ac:dyDescent="0.25">
      <c r="A8730" s="91">
        <v>327.43445000000003</v>
      </c>
      <c r="B8730" s="91"/>
    </row>
    <row r="8731" spans="1:2" x14ac:dyDescent="0.25">
      <c r="A8731" s="91">
        <v>341.72130666666669</v>
      </c>
      <c r="B8731" s="91"/>
    </row>
    <row r="8732" spans="1:2" x14ac:dyDescent="0.25">
      <c r="A8732" s="91">
        <v>314.13301666666666</v>
      </c>
      <c r="B8732" s="91"/>
    </row>
    <row r="8733" spans="1:2" x14ac:dyDescent="0.25">
      <c r="A8733" s="91">
        <v>284.01558</v>
      </c>
      <c r="B8733" s="91"/>
    </row>
    <row r="8734" spans="1:2" x14ac:dyDescent="0.25">
      <c r="A8734" s="91">
        <v>259.14003000000002</v>
      </c>
      <c r="B8734" s="91"/>
    </row>
    <row r="8735" spans="1:2" x14ac:dyDescent="0.25">
      <c r="A8735" s="91">
        <v>232.16458999999995</v>
      </c>
      <c r="B8735" s="91"/>
    </row>
    <row r="8736" spans="1:2" x14ac:dyDescent="0.25">
      <c r="A8736" s="91">
        <v>199.60396666666668</v>
      </c>
      <c r="B8736" s="91"/>
    </row>
    <row r="8737" spans="1:2" x14ac:dyDescent="0.25">
      <c r="A8737" s="91">
        <v>171.18803999999997</v>
      </c>
      <c r="B8737" s="91"/>
    </row>
    <row r="8738" spans="1:2" x14ac:dyDescent="0.25">
      <c r="A8738" s="91">
        <v>147.67610666666667</v>
      </c>
      <c r="B8738" s="91"/>
    </row>
    <row r="8739" spans="1:2" x14ac:dyDescent="0.25">
      <c r="A8739" s="91">
        <v>130.37258666666668</v>
      </c>
      <c r="B8739" s="91"/>
    </row>
    <row r="8740" spans="1:2" x14ac:dyDescent="0.25">
      <c r="A8740" s="91">
        <v>118.83129666666667</v>
      </c>
      <c r="B8740" s="91"/>
    </row>
    <row r="8741" spans="1:2" x14ac:dyDescent="0.25">
      <c r="A8741" s="91">
        <v>110.96113999999999</v>
      </c>
      <c r="B8741" s="91"/>
    </row>
    <row r="8742" spans="1:2" x14ac:dyDescent="0.25">
      <c r="A8742" s="91">
        <v>105.90124999999999</v>
      </c>
      <c r="B8742" s="91"/>
    </row>
    <row r="8743" spans="1:2" x14ac:dyDescent="0.25">
      <c r="A8743" s="91">
        <v>109.02083666666667</v>
      </c>
      <c r="B8743" s="91"/>
    </row>
    <row r="8744" spans="1:2" x14ac:dyDescent="0.25">
      <c r="A8744" s="91">
        <v>126.02789000000001</v>
      </c>
      <c r="B8744" s="91"/>
    </row>
    <row r="8745" spans="1:2" x14ac:dyDescent="0.25">
      <c r="A8745" s="91">
        <v>162.35982666666666</v>
      </c>
      <c r="B8745" s="91"/>
    </row>
    <row r="8746" spans="1:2" x14ac:dyDescent="0.25">
      <c r="A8746" s="91">
        <v>210.8835866666667</v>
      </c>
      <c r="B8746" s="91"/>
    </row>
    <row r="8747" spans="1:2" x14ac:dyDescent="0.25">
      <c r="A8747" s="91">
        <v>245.91588666666669</v>
      </c>
      <c r="B8747" s="91"/>
    </row>
    <row r="8748" spans="1:2" x14ac:dyDescent="0.25">
      <c r="A8748" s="91">
        <v>264.43288666666666</v>
      </c>
      <c r="B8748" s="91"/>
    </row>
    <row r="8749" spans="1:2" x14ac:dyDescent="0.25">
      <c r="A8749" s="91">
        <v>278.6155966666667</v>
      </c>
      <c r="B8749" s="91"/>
    </row>
    <row r="8750" spans="1:2" x14ac:dyDescent="0.25">
      <c r="A8750" s="91">
        <v>288.22739666666666</v>
      </c>
      <c r="B8750" s="91"/>
    </row>
    <row r="8751" spans="1:2" x14ac:dyDescent="0.25">
      <c r="A8751" s="91">
        <v>297.46823000000001</v>
      </c>
      <c r="B8751" s="91"/>
    </row>
    <row r="8752" spans="1:2" x14ac:dyDescent="0.25">
      <c r="A8752" s="91">
        <v>311.06858</v>
      </c>
      <c r="B8752" s="91"/>
    </row>
    <row r="8753" spans="1:2" x14ac:dyDescent="0.25">
      <c r="A8753" s="91">
        <v>330.38355000000001</v>
      </c>
      <c r="B8753" s="91"/>
    </row>
    <row r="8754" spans="1:2" x14ac:dyDescent="0.25">
      <c r="A8754" s="91">
        <v>351.34296000000001</v>
      </c>
      <c r="B8754" s="91"/>
    </row>
    <row r="8755" spans="1:2" x14ac:dyDescent="0.25">
      <c r="A8755" s="91">
        <v>362.87704000000002</v>
      </c>
      <c r="B8755" s="91"/>
    </row>
    <row r="8756" spans="1:2" x14ac:dyDescent="0.25">
      <c r="A8756" s="91">
        <v>325.64680333333331</v>
      </c>
      <c r="B8756" s="91"/>
    </row>
    <row r="8757" spans="1:2" x14ac:dyDescent="0.25">
      <c r="A8757" s="91">
        <v>269.66391333333331</v>
      </c>
      <c r="B8757" s="91"/>
    </row>
    <row r="8758" spans="1:2" x14ac:dyDescent="0.25">
      <c r="A8758" s="91">
        <v>231.82126</v>
      </c>
      <c r="B8758" s="91"/>
    </row>
    <row r="8759" spans="1:2" x14ac:dyDescent="0.25">
      <c r="A8759" s="91">
        <v>208.36467000000002</v>
      </c>
      <c r="B8759" s="91"/>
    </row>
    <row r="8760" spans="1:2" x14ac:dyDescent="0.25">
      <c r="A8760" s="91">
        <v>189.58415666666667</v>
      </c>
      <c r="B8760" s="9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E2ED7-B28F-41BE-BE55-DAAB39053565}">
  <dimension ref="D2:V31"/>
  <sheetViews>
    <sheetView workbookViewId="0">
      <selection activeCell="I4" sqref="I4"/>
    </sheetView>
  </sheetViews>
  <sheetFormatPr defaultRowHeight="15" x14ac:dyDescent="0.25"/>
  <cols>
    <col min="3" max="3" width="4.140625" customWidth="1"/>
    <col min="4" max="4" width="20" customWidth="1"/>
    <col min="5" max="5" width="11.85546875" bestFit="1" customWidth="1"/>
    <col min="6" max="7" width="18.85546875" customWidth="1"/>
    <col min="8" max="14" width="12.42578125" customWidth="1"/>
    <col min="15" max="15" width="17.7109375" bestFit="1" customWidth="1"/>
    <col min="18" max="18" width="15" bestFit="1" customWidth="1"/>
    <col min="20" max="21" width="16.28515625" customWidth="1"/>
    <col min="22" max="22" width="12.85546875" bestFit="1" customWidth="1"/>
  </cols>
  <sheetData>
    <row r="2" spans="4:22" x14ac:dyDescent="0.25">
      <c r="D2" t="s">
        <v>664</v>
      </c>
      <c r="E2" s="263" t="e">
        <f>MAX('Electricity price 2024'!#REF!)</f>
        <v>#REF!</v>
      </c>
      <c r="F2">
        <v>926</v>
      </c>
      <c r="O2" s="50" t="s">
        <v>134</v>
      </c>
      <c r="P2" s="308">
        <v>41</v>
      </c>
      <c r="Q2" s="50" t="s">
        <v>575</v>
      </c>
      <c r="R2" s="50">
        <f>P2*$I$4</f>
        <v>4100</v>
      </c>
      <c r="T2" t="s">
        <v>659</v>
      </c>
      <c r="U2" t="s">
        <v>660</v>
      </c>
    </row>
    <row r="3" spans="4:22" x14ac:dyDescent="0.25">
      <c r="D3" t="s">
        <v>665</v>
      </c>
      <c r="E3" s="263" t="e">
        <f>MIN('Electricity price 2024'!#REF!)</f>
        <v>#REF!</v>
      </c>
      <c r="G3" s="367" t="s">
        <v>262</v>
      </c>
      <c r="H3" s="367"/>
      <c r="I3" s="367" t="s">
        <v>663</v>
      </c>
      <c r="J3" s="367"/>
      <c r="K3" s="367"/>
      <c r="L3" s="367"/>
      <c r="O3" s="50" t="s">
        <v>136</v>
      </c>
      <c r="P3" s="308">
        <v>1.9E-3</v>
      </c>
      <c r="Q3" s="50" t="s">
        <v>575</v>
      </c>
      <c r="R3" s="50">
        <f>P3*$I$4</f>
        <v>0.19</v>
      </c>
      <c r="T3" s="263">
        <v>40</v>
      </c>
      <c r="U3" s="263">
        <v>1166</v>
      </c>
    </row>
    <row r="4" spans="4:22" x14ac:dyDescent="0.25">
      <c r="D4" t="s">
        <v>666</v>
      </c>
      <c r="E4" s="263" t="e">
        <f>AVERAGE('Electricity price 2024'!#REF!)</f>
        <v>#REF!</v>
      </c>
      <c r="F4" t="s">
        <v>662</v>
      </c>
      <c r="G4" s="50">
        <v>13.3</v>
      </c>
      <c r="H4">
        <v>330</v>
      </c>
      <c r="I4" s="50">
        <v>100</v>
      </c>
      <c r="J4" s="50"/>
      <c r="K4" s="50"/>
      <c r="O4" s="50" t="s">
        <v>135</v>
      </c>
      <c r="P4" s="308">
        <v>0.17699999999999999</v>
      </c>
      <c r="Q4" s="50" t="s">
        <v>575</v>
      </c>
      <c r="R4" s="50">
        <f>P4*$I$4</f>
        <v>17.7</v>
      </c>
      <c r="T4" s="263">
        <f>T3*Cockpit!AF17</f>
        <v>7200</v>
      </c>
      <c r="U4" s="50">
        <f>U3*((Cockpit!AF16))</f>
        <v>43491.799999999996</v>
      </c>
      <c r="V4" s="209">
        <f>U3*(Cockpit!AF16)</f>
        <v>43491.799999999996</v>
      </c>
    </row>
    <row r="5" spans="4:22" x14ac:dyDescent="0.25">
      <c r="D5" t="s">
        <v>670</v>
      </c>
      <c r="E5" s="263">
        <v>660.5</v>
      </c>
      <c r="F5" t="s">
        <v>661</v>
      </c>
      <c r="G5" s="50">
        <f>G4*Cockpit!AF18</f>
        <v>798</v>
      </c>
      <c r="H5" s="50">
        <f>H4*Cockpit!AF18</f>
        <v>19800</v>
      </c>
      <c r="I5" s="50">
        <f>I4*F2</f>
        <v>92600</v>
      </c>
      <c r="J5" s="50">
        <v>0</v>
      </c>
      <c r="K5" s="50" t="e">
        <f>E4*I4</f>
        <v>#REF!</v>
      </c>
      <c r="L5" s="275">
        <f>I4*E6</f>
        <v>65750</v>
      </c>
      <c r="M5" s="275">
        <f>E5*I4</f>
        <v>66050</v>
      </c>
      <c r="O5" s="50" t="s">
        <v>138</v>
      </c>
      <c r="P5" s="308">
        <v>0.70152000000000003</v>
      </c>
      <c r="Q5" s="50" t="s">
        <v>438</v>
      </c>
      <c r="R5" s="50">
        <f>R2*P5</f>
        <v>2876.232</v>
      </c>
    </row>
    <row r="6" spans="4:22" x14ac:dyDescent="0.25">
      <c r="E6" s="263">
        <v>657.5</v>
      </c>
      <c r="G6" t="s">
        <v>664</v>
      </c>
      <c r="H6" t="s">
        <v>668</v>
      </c>
      <c r="I6" t="s">
        <v>664</v>
      </c>
      <c r="J6" t="s">
        <v>668</v>
      </c>
      <c r="K6" t="s">
        <v>669</v>
      </c>
      <c r="L6" t="str">
        <f>D5</f>
        <v>Cost and revenue is the same</v>
      </c>
      <c r="O6" s="50" t="s">
        <v>139</v>
      </c>
      <c r="P6" s="308">
        <v>12</v>
      </c>
      <c r="Q6" s="50" t="s">
        <v>142</v>
      </c>
      <c r="R6" s="50">
        <f>R3*P6</f>
        <v>2.2800000000000002</v>
      </c>
    </row>
    <row r="7" spans="4:22" x14ac:dyDescent="0.25">
      <c r="O7" s="50" t="s">
        <v>140</v>
      </c>
      <c r="P7" s="308">
        <v>13</v>
      </c>
      <c r="Q7" s="50" t="s">
        <v>142</v>
      </c>
      <c r="R7" s="50">
        <f>R4*P7</f>
        <v>230.1</v>
      </c>
    </row>
    <row r="8" spans="4:22" x14ac:dyDescent="0.25">
      <c r="H8" s="367" t="s">
        <v>663</v>
      </c>
      <c r="I8" s="367"/>
      <c r="J8" s="367"/>
      <c r="R8" s="209">
        <f>SUM(R5:R7)</f>
        <v>3108.6120000000001</v>
      </c>
    </row>
    <row r="9" spans="4:22" x14ac:dyDescent="0.25">
      <c r="H9" t="s">
        <v>661</v>
      </c>
      <c r="I9" t="s">
        <v>667</v>
      </c>
    </row>
    <row r="10" spans="4:22" x14ac:dyDescent="0.25">
      <c r="F10" t="s">
        <v>674</v>
      </c>
      <c r="H10" s="50">
        <f>$G$5+I5+$R$8</f>
        <v>96506.611999999994</v>
      </c>
      <c r="I10" s="50">
        <f>$T$4+$U$4</f>
        <v>50691.799999999996</v>
      </c>
      <c r="J10" s="310">
        <f>I10-H10</f>
        <v>-45814.811999999998</v>
      </c>
    </row>
    <row r="11" spans="4:22" x14ac:dyDescent="0.25">
      <c r="F11" t="s">
        <v>665</v>
      </c>
      <c r="H11" s="50">
        <f>$G$5+J5+$R$8</f>
        <v>3906.6120000000001</v>
      </c>
      <c r="I11" s="50">
        <f>$T$4+$U$4</f>
        <v>50691.799999999996</v>
      </c>
      <c r="J11" s="310">
        <f>I11-H11</f>
        <v>46785.187999999995</v>
      </c>
    </row>
    <row r="12" spans="4:22" x14ac:dyDescent="0.25">
      <c r="F12" t="s">
        <v>666</v>
      </c>
      <c r="H12" s="50" t="e">
        <f>$G$5+K5+$R$8</f>
        <v>#REF!</v>
      </c>
      <c r="I12" s="50">
        <f>$T$4+$U$4</f>
        <v>50691.799999999996</v>
      </c>
      <c r="J12" s="310" t="e">
        <f>I12-H12</f>
        <v>#REF!</v>
      </c>
    </row>
    <row r="16" spans="4:22" x14ac:dyDescent="0.25">
      <c r="H16" s="367" t="s">
        <v>262</v>
      </c>
      <c r="I16" s="367"/>
      <c r="J16" s="367"/>
    </row>
    <row r="17" spans="6:10" x14ac:dyDescent="0.25">
      <c r="H17" t="s">
        <v>661</v>
      </c>
      <c r="I17" t="s">
        <v>667</v>
      </c>
    </row>
    <row r="18" spans="6:10" x14ac:dyDescent="0.25">
      <c r="F18" t="s">
        <v>664</v>
      </c>
      <c r="H18" s="50" t="e">
        <f>$G$5+$K$5+$R$8</f>
        <v>#REF!</v>
      </c>
      <c r="I18" s="50">
        <f>$T$4+$U$4</f>
        <v>50691.799999999996</v>
      </c>
      <c r="J18" s="310" t="e">
        <f>I18-H18</f>
        <v>#REF!</v>
      </c>
    </row>
    <row r="19" spans="6:10" x14ac:dyDescent="0.25">
      <c r="F19" t="s">
        <v>665</v>
      </c>
      <c r="H19" s="50" t="e">
        <f>$H$5+$K$5+$R$8</f>
        <v>#REF!</v>
      </c>
      <c r="I19" s="50">
        <f>$T$4+$U$4</f>
        <v>50691.799999999996</v>
      </c>
      <c r="J19" s="310" t="e">
        <f>I19-H19</f>
        <v>#REF!</v>
      </c>
    </row>
    <row r="20" spans="6:10" x14ac:dyDescent="0.25">
      <c r="H20" s="50"/>
      <c r="I20" s="50"/>
      <c r="J20" s="310"/>
    </row>
    <row r="21" spans="6:10" x14ac:dyDescent="0.25">
      <c r="H21" s="50"/>
      <c r="I21" s="50"/>
      <c r="J21" s="310"/>
    </row>
    <row r="25" spans="6:10" x14ac:dyDescent="0.25">
      <c r="F25" s="367" t="s">
        <v>671</v>
      </c>
      <c r="G25" s="367"/>
      <c r="H25" s="367"/>
      <c r="I25" s="367"/>
      <c r="J25" s="367"/>
    </row>
    <row r="26" spans="6:10" x14ac:dyDescent="0.25">
      <c r="H26" t="s">
        <v>661</v>
      </c>
      <c r="I26" t="s">
        <v>667</v>
      </c>
    </row>
    <row r="27" spans="6:10" x14ac:dyDescent="0.25">
      <c r="F27" t="s">
        <v>664</v>
      </c>
      <c r="H27" s="50">
        <f>$G$5+I5+$R$8</f>
        <v>96506.611999999994</v>
      </c>
      <c r="I27" s="50">
        <f>$T$4+$U$4</f>
        <v>50691.799999999996</v>
      </c>
      <c r="J27" s="310">
        <f>I27-H27</f>
        <v>-45814.811999999998</v>
      </c>
    </row>
    <row r="28" spans="6:10" x14ac:dyDescent="0.25">
      <c r="F28" t="s">
        <v>665</v>
      </c>
      <c r="H28" s="50">
        <f>$H$5+J5+$R$8</f>
        <v>22908.612000000001</v>
      </c>
      <c r="I28" s="50">
        <f>$T$4+$U$4</f>
        <v>50691.799999999996</v>
      </c>
      <c r="J28" s="310">
        <f>I28-H28</f>
        <v>27783.187999999995</v>
      </c>
    </row>
    <row r="29" spans="6:10" x14ac:dyDescent="0.25">
      <c r="F29" t="s">
        <v>666</v>
      </c>
      <c r="H29" s="50" t="e">
        <f>$H$5+K5+$R$8</f>
        <v>#REF!</v>
      </c>
      <c r="I29" s="50">
        <f>$T$4+$U$4</f>
        <v>50691.799999999996</v>
      </c>
      <c r="J29" s="310" t="e">
        <f>I29-H29</f>
        <v>#REF!</v>
      </c>
    </row>
    <row r="30" spans="6:10" x14ac:dyDescent="0.25">
      <c r="F30" t="s">
        <v>672</v>
      </c>
      <c r="H30" s="50">
        <f>$G$5+L5+$R$8</f>
        <v>69656.611999999994</v>
      </c>
      <c r="I30" s="50">
        <f>$T$4+$U$4</f>
        <v>50691.799999999996</v>
      </c>
      <c r="J30" s="310">
        <f>I30-H30</f>
        <v>-18964.811999999998</v>
      </c>
    </row>
    <row r="31" spans="6:10" x14ac:dyDescent="0.25">
      <c r="F31" t="s">
        <v>673</v>
      </c>
      <c r="H31" s="50">
        <f>$H$5+M5+$R$8</f>
        <v>88958.611999999994</v>
      </c>
      <c r="I31" s="50">
        <f>$T$4+$U$4</f>
        <v>50691.799999999996</v>
      </c>
      <c r="J31" s="310">
        <f>I31-H31</f>
        <v>-38266.811999999998</v>
      </c>
    </row>
  </sheetData>
  <mergeCells count="5">
    <mergeCell ref="G3:H3"/>
    <mergeCell ref="I3:L3"/>
    <mergeCell ref="H8:J8"/>
    <mergeCell ref="H16:J16"/>
    <mergeCell ref="F25:J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E5C21-ED58-4103-93DF-420E90EDF285}">
  <dimension ref="A1:A8761"/>
  <sheetViews>
    <sheetView workbookViewId="0">
      <selection activeCell="D23" sqref="D23"/>
    </sheetView>
  </sheetViews>
  <sheetFormatPr defaultRowHeight="15" x14ac:dyDescent="0.25"/>
  <cols>
    <col min="1" max="1" width="12.42578125" bestFit="1" customWidth="1"/>
  </cols>
  <sheetData>
    <row r="1" spans="1:1" x14ac:dyDescent="0.25">
      <c r="A1" s="93" t="s">
        <v>253</v>
      </c>
    </row>
    <row r="2" spans="1:1" x14ac:dyDescent="0.25">
      <c r="A2" s="94">
        <v>0</v>
      </c>
    </row>
    <row r="3" spans="1:1" x14ac:dyDescent="0.25">
      <c r="A3" s="95">
        <v>0</v>
      </c>
    </row>
    <row r="4" spans="1:1" x14ac:dyDescent="0.25">
      <c r="A4" s="94">
        <v>0</v>
      </c>
    </row>
    <row r="5" spans="1:1" x14ac:dyDescent="0.25">
      <c r="A5" s="95">
        <v>0</v>
      </c>
    </row>
    <row r="6" spans="1:1" x14ac:dyDescent="0.25">
      <c r="A6" s="94">
        <v>0</v>
      </c>
    </row>
    <row r="7" spans="1:1" x14ac:dyDescent="0.25">
      <c r="A7" s="95">
        <v>0</v>
      </c>
    </row>
    <row r="8" spans="1:1" x14ac:dyDescent="0.25">
      <c r="A8" s="94">
        <v>0</v>
      </c>
    </row>
    <row r="9" spans="1:1" x14ac:dyDescent="0.25">
      <c r="A9" s="95">
        <v>0</v>
      </c>
    </row>
    <row r="10" spans="1:1" x14ac:dyDescent="0.25">
      <c r="A10" s="94">
        <v>27</v>
      </c>
    </row>
    <row r="11" spans="1:1" x14ac:dyDescent="0.25">
      <c r="A11" s="95">
        <v>90</v>
      </c>
    </row>
    <row r="12" spans="1:1" x14ac:dyDescent="0.25">
      <c r="A12" s="94">
        <v>137</v>
      </c>
    </row>
    <row r="13" spans="1:1" x14ac:dyDescent="0.25">
      <c r="A13" s="95">
        <v>151</v>
      </c>
    </row>
    <row r="14" spans="1:1" x14ac:dyDescent="0.25">
      <c r="A14" s="94">
        <v>68</v>
      </c>
    </row>
    <row r="15" spans="1:1" x14ac:dyDescent="0.25">
      <c r="A15" s="95">
        <v>90</v>
      </c>
    </row>
    <row r="16" spans="1:1" x14ac:dyDescent="0.25">
      <c r="A16" s="94">
        <v>25</v>
      </c>
    </row>
    <row r="17" spans="1:1" x14ac:dyDescent="0.25">
      <c r="A17" s="95">
        <v>0</v>
      </c>
    </row>
    <row r="18" spans="1:1" x14ac:dyDescent="0.25">
      <c r="A18" s="94">
        <v>0</v>
      </c>
    </row>
    <row r="19" spans="1:1" x14ac:dyDescent="0.25">
      <c r="A19" s="95">
        <v>0</v>
      </c>
    </row>
    <row r="20" spans="1:1" x14ac:dyDescent="0.25">
      <c r="A20" s="94">
        <v>0</v>
      </c>
    </row>
    <row r="21" spans="1:1" x14ac:dyDescent="0.25">
      <c r="A21" s="95">
        <v>0</v>
      </c>
    </row>
    <row r="22" spans="1:1" x14ac:dyDescent="0.25">
      <c r="A22" s="94">
        <v>0</v>
      </c>
    </row>
    <row r="23" spans="1:1" x14ac:dyDescent="0.25">
      <c r="A23" s="95">
        <v>0</v>
      </c>
    </row>
    <row r="24" spans="1:1" x14ac:dyDescent="0.25">
      <c r="A24" s="94">
        <v>0</v>
      </c>
    </row>
    <row r="25" spans="1:1" x14ac:dyDescent="0.25">
      <c r="A25" s="95">
        <v>0</v>
      </c>
    </row>
    <row r="26" spans="1:1" x14ac:dyDescent="0.25">
      <c r="A26" s="94">
        <v>0</v>
      </c>
    </row>
    <row r="27" spans="1:1" x14ac:dyDescent="0.25">
      <c r="A27" s="95">
        <v>0</v>
      </c>
    </row>
    <row r="28" spans="1:1" x14ac:dyDescent="0.25">
      <c r="A28" s="94">
        <v>0</v>
      </c>
    </row>
    <row r="29" spans="1:1" x14ac:dyDescent="0.25">
      <c r="A29" s="95">
        <v>0</v>
      </c>
    </row>
    <row r="30" spans="1:1" x14ac:dyDescent="0.25">
      <c r="A30" s="94">
        <v>0</v>
      </c>
    </row>
    <row r="31" spans="1:1" x14ac:dyDescent="0.25">
      <c r="A31" s="95">
        <v>0</v>
      </c>
    </row>
    <row r="32" spans="1:1" x14ac:dyDescent="0.25">
      <c r="A32" s="94">
        <v>0</v>
      </c>
    </row>
    <row r="33" spans="1:1" x14ac:dyDescent="0.25">
      <c r="A33" s="95">
        <v>0</v>
      </c>
    </row>
    <row r="34" spans="1:1" x14ac:dyDescent="0.25">
      <c r="A34" s="94">
        <v>47</v>
      </c>
    </row>
    <row r="35" spans="1:1" x14ac:dyDescent="0.25">
      <c r="A35" s="95">
        <v>120</v>
      </c>
    </row>
    <row r="36" spans="1:1" x14ac:dyDescent="0.25">
      <c r="A36" s="94">
        <v>173</v>
      </c>
    </row>
    <row r="37" spans="1:1" x14ac:dyDescent="0.25">
      <c r="A37" s="95">
        <v>190</v>
      </c>
    </row>
    <row r="38" spans="1:1" x14ac:dyDescent="0.25">
      <c r="A38" s="94">
        <v>167</v>
      </c>
    </row>
    <row r="39" spans="1:1" x14ac:dyDescent="0.25">
      <c r="A39" s="95">
        <v>110</v>
      </c>
    </row>
    <row r="40" spans="1:1" x14ac:dyDescent="0.25">
      <c r="A40" s="94">
        <v>35</v>
      </c>
    </row>
    <row r="41" spans="1:1" x14ac:dyDescent="0.25">
      <c r="A41" s="95">
        <v>0</v>
      </c>
    </row>
    <row r="42" spans="1:1" x14ac:dyDescent="0.25">
      <c r="A42" s="94">
        <v>0</v>
      </c>
    </row>
    <row r="43" spans="1:1" x14ac:dyDescent="0.25">
      <c r="A43" s="95">
        <v>0</v>
      </c>
    </row>
    <row r="44" spans="1:1" x14ac:dyDescent="0.25">
      <c r="A44" s="94">
        <v>0</v>
      </c>
    </row>
    <row r="45" spans="1:1" x14ac:dyDescent="0.25">
      <c r="A45" s="95">
        <v>0</v>
      </c>
    </row>
    <row r="46" spans="1:1" x14ac:dyDescent="0.25">
      <c r="A46" s="94">
        <v>0</v>
      </c>
    </row>
    <row r="47" spans="1:1" x14ac:dyDescent="0.25">
      <c r="A47" s="95">
        <v>0</v>
      </c>
    </row>
    <row r="48" spans="1:1" x14ac:dyDescent="0.25">
      <c r="A48" s="94">
        <v>0</v>
      </c>
    </row>
    <row r="49" spans="1:1" x14ac:dyDescent="0.25">
      <c r="A49" s="95">
        <v>0</v>
      </c>
    </row>
    <row r="50" spans="1:1" x14ac:dyDescent="0.25">
      <c r="A50" s="94">
        <v>0</v>
      </c>
    </row>
    <row r="51" spans="1:1" x14ac:dyDescent="0.25">
      <c r="A51" s="95">
        <v>0</v>
      </c>
    </row>
    <row r="52" spans="1:1" x14ac:dyDescent="0.25">
      <c r="A52" s="94">
        <v>0</v>
      </c>
    </row>
    <row r="53" spans="1:1" x14ac:dyDescent="0.25">
      <c r="A53" s="95">
        <v>0</v>
      </c>
    </row>
    <row r="54" spans="1:1" x14ac:dyDescent="0.25">
      <c r="A54" s="94">
        <v>0</v>
      </c>
    </row>
    <row r="55" spans="1:1" x14ac:dyDescent="0.25">
      <c r="A55" s="95">
        <v>0</v>
      </c>
    </row>
    <row r="56" spans="1:1" x14ac:dyDescent="0.25">
      <c r="A56" s="94">
        <v>0</v>
      </c>
    </row>
    <row r="57" spans="1:1" x14ac:dyDescent="0.25">
      <c r="A57" s="95">
        <v>0</v>
      </c>
    </row>
    <row r="58" spans="1:1" x14ac:dyDescent="0.25">
      <c r="A58" s="94">
        <v>50</v>
      </c>
    </row>
    <row r="59" spans="1:1" x14ac:dyDescent="0.25">
      <c r="A59" s="95">
        <v>124</v>
      </c>
    </row>
    <row r="60" spans="1:1" x14ac:dyDescent="0.25">
      <c r="A60" s="94">
        <v>72</v>
      </c>
    </row>
    <row r="61" spans="1:1" x14ac:dyDescent="0.25">
      <c r="A61" s="95">
        <v>43</v>
      </c>
    </row>
    <row r="62" spans="1:1" x14ac:dyDescent="0.25">
      <c r="A62" s="94">
        <v>38</v>
      </c>
    </row>
    <row r="63" spans="1:1" x14ac:dyDescent="0.25">
      <c r="A63" s="95">
        <v>26</v>
      </c>
    </row>
    <row r="64" spans="1:1" x14ac:dyDescent="0.25">
      <c r="A64" s="94">
        <v>13</v>
      </c>
    </row>
    <row r="65" spans="1:1" x14ac:dyDescent="0.25">
      <c r="A65" s="95">
        <v>0</v>
      </c>
    </row>
    <row r="66" spans="1:1" x14ac:dyDescent="0.25">
      <c r="A66" s="94">
        <v>0</v>
      </c>
    </row>
    <row r="67" spans="1:1" x14ac:dyDescent="0.25">
      <c r="A67" s="95">
        <v>0</v>
      </c>
    </row>
    <row r="68" spans="1:1" x14ac:dyDescent="0.25">
      <c r="A68" s="94">
        <v>0</v>
      </c>
    </row>
    <row r="69" spans="1:1" x14ac:dyDescent="0.25">
      <c r="A69" s="95">
        <v>0</v>
      </c>
    </row>
    <row r="70" spans="1:1" x14ac:dyDescent="0.25">
      <c r="A70" s="94">
        <v>0</v>
      </c>
    </row>
    <row r="71" spans="1:1" x14ac:dyDescent="0.25">
      <c r="A71" s="95">
        <v>0</v>
      </c>
    </row>
    <row r="72" spans="1:1" x14ac:dyDescent="0.25">
      <c r="A72" s="94">
        <v>0</v>
      </c>
    </row>
    <row r="73" spans="1:1" x14ac:dyDescent="0.25">
      <c r="A73" s="95">
        <v>0</v>
      </c>
    </row>
    <row r="74" spans="1:1" x14ac:dyDescent="0.25">
      <c r="A74" s="94">
        <v>0</v>
      </c>
    </row>
    <row r="75" spans="1:1" x14ac:dyDescent="0.25">
      <c r="A75" s="95">
        <v>0</v>
      </c>
    </row>
    <row r="76" spans="1:1" x14ac:dyDescent="0.25">
      <c r="A76" s="94">
        <v>0</v>
      </c>
    </row>
    <row r="77" spans="1:1" x14ac:dyDescent="0.25">
      <c r="A77" s="95">
        <v>0</v>
      </c>
    </row>
    <row r="78" spans="1:1" x14ac:dyDescent="0.25">
      <c r="A78" s="94">
        <v>0</v>
      </c>
    </row>
    <row r="79" spans="1:1" x14ac:dyDescent="0.25">
      <c r="A79" s="95">
        <v>0</v>
      </c>
    </row>
    <row r="80" spans="1:1" x14ac:dyDescent="0.25">
      <c r="A80" s="94">
        <v>0</v>
      </c>
    </row>
    <row r="81" spans="1:1" x14ac:dyDescent="0.25">
      <c r="A81" s="95">
        <v>0</v>
      </c>
    </row>
    <row r="82" spans="1:1" x14ac:dyDescent="0.25">
      <c r="A82" s="94">
        <v>13</v>
      </c>
    </row>
    <row r="83" spans="1:1" x14ac:dyDescent="0.25">
      <c r="A83" s="95">
        <v>28</v>
      </c>
    </row>
    <row r="84" spans="1:1" x14ac:dyDescent="0.25">
      <c r="A84" s="94">
        <v>39</v>
      </c>
    </row>
    <row r="85" spans="1:1" x14ac:dyDescent="0.25">
      <c r="A85" s="95">
        <v>42</v>
      </c>
    </row>
    <row r="86" spans="1:1" x14ac:dyDescent="0.25">
      <c r="A86" s="94">
        <v>37</v>
      </c>
    </row>
    <row r="87" spans="1:1" x14ac:dyDescent="0.25">
      <c r="A87" s="95">
        <v>26</v>
      </c>
    </row>
    <row r="88" spans="1:1" x14ac:dyDescent="0.25">
      <c r="A88" s="94">
        <v>11</v>
      </c>
    </row>
    <row r="89" spans="1:1" x14ac:dyDescent="0.25">
      <c r="A89" s="95">
        <v>0</v>
      </c>
    </row>
    <row r="90" spans="1:1" x14ac:dyDescent="0.25">
      <c r="A90" s="94">
        <v>0</v>
      </c>
    </row>
    <row r="91" spans="1:1" x14ac:dyDescent="0.25">
      <c r="A91" s="95">
        <v>0</v>
      </c>
    </row>
    <row r="92" spans="1:1" x14ac:dyDescent="0.25">
      <c r="A92" s="94">
        <v>0</v>
      </c>
    </row>
    <row r="93" spans="1:1" x14ac:dyDescent="0.25">
      <c r="A93" s="95">
        <v>0</v>
      </c>
    </row>
    <row r="94" spans="1:1" x14ac:dyDescent="0.25">
      <c r="A94" s="94">
        <v>0</v>
      </c>
    </row>
    <row r="95" spans="1:1" x14ac:dyDescent="0.25">
      <c r="A95" s="95">
        <v>0</v>
      </c>
    </row>
    <row r="96" spans="1:1" x14ac:dyDescent="0.25">
      <c r="A96" s="94">
        <v>0</v>
      </c>
    </row>
    <row r="97" spans="1:1" x14ac:dyDescent="0.25">
      <c r="A97" s="95">
        <v>0</v>
      </c>
    </row>
    <row r="98" spans="1:1" x14ac:dyDescent="0.25">
      <c r="A98" s="94">
        <v>0</v>
      </c>
    </row>
    <row r="99" spans="1:1" x14ac:dyDescent="0.25">
      <c r="A99" s="95">
        <v>0</v>
      </c>
    </row>
    <row r="100" spans="1:1" x14ac:dyDescent="0.25">
      <c r="A100" s="94">
        <v>0</v>
      </c>
    </row>
    <row r="101" spans="1:1" x14ac:dyDescent="0.25">
      <c r="A101" s="95">
        <v>0</v>
      </c>
    </row>
    <row r="102" spans="1:1" x14ac:dyDescent="0.25">
      <c r="A102" s="94">
        <v>0</v>
      </c>
    </row>
    <row r="103" spans="1:1" x14ac:dyDescent="0.25">
      <c r="A103" s="95">
        <v>0</v>
      </c>
    </row>
    <row r="104" spans="1:1" x14ac:dyDescent="0.25">
      <c r="A104" s="94">
        <v>0</v>
      </c>
    </row>
    <row r="105" spans="1:1" x14ac:dyDescent="0.25">
      <c r="A105" s="95">
        <v>0</v>
      </c>
    </row>
    <row r="106" spans="1:1" x14ac:dyDescent="0.25">
      <c r="A106" s="94">
        <v>17</v>
      </c>
    </row>
    <row r="107" spans="1:1" x14ac:dyDescent="0.25">
      <c r="A107" s="95">
        <v>47</v>
      </c>
    </row>
    <row r="108" spans="1:1" x14ac:dyDescent="0.25">
      <c r="A108" s="94">
        <v>71</v>
      </c>
    </row>
    <row r="109" spans="1:1" x14ac:dyDescent="0.25">
      <c r="A109" s="95">
        <v>80</v>
      </c>
    </row>
    <row r="110" spans="1:1" x14ac:dyDescent="0.25">
      <c r="A110" s="94">
        <v>166</v>
      </c>
    </row>
    <row r="111" spans="1:1" x14ac:dyDescent="0.25">
      <c r="A111" s="95">
        <v>112</v>
      </c>
    </row>
    <row r="112" spans="1:1" x14ac:dyDescent="0.25">
      <c r="A112" s="94">
        <v>14</v>
      </c>
    </row>
    <row r="113" spans="1:1" x14ac:dyDescent="0.25">
      <c r="A113" s="95">
        <v>0</v>
      </c>
    </row>
    <row r="114" spans="1:1" x14ac:dyDescent="0.25">
      <c r="A114" s="94">
        <v>0</v>
      </c>
    </row>
    <row r="115" spans="1:1" x14ac:dyDescent="0.25">
      <c r="A115" s="95">
        <v>0</v>
      </c>
    </row>
    <row r="116" spans="1:1" x14ac:dyDescent="0.25">
      <c r="A116" s="94">
        <v>0</v>
      </c>
    </row>
    <row r="117" spans="1:1" x14ac:dyDescent="0.25">
      <c r="A117" s="95">
        <v>0</v>
      </c>
    </row>
    <row r="118" spans="1:1" x14ac:dyDescent="0.25">
      <c r="A118" s="94">
        <v>0</v>
      </c>
    </row>
    <row r="119" spans="1:1" x14ac:dyDescent="0.25">
      <c r="A119" s="95">
        <v>0</v>
      </c>
    </row>
    <row r="120" spans="1:1" x14ac:dyDescent="0.25">
      <c r="A120" s="94">
        <v>0</v>
      </c>
    </row>
    <row r="121" spans="1:1" x14ac:dyDescent="0.25">
      <c r="A121" s="95">
        <v>0</v>
      </c>
    </row>
    <row r="122" spans="1:1" x14ac:dyDescent="0.25">
      <c r="A122" s="94">
        <v>0</v>
      </c>
    </row>
    <row r="123" spans="1:1" x14ac:dyDescent="0.25">
      <c r="A123" s="95">
        <v>0</v>
      </c>
    </row>
    <row r="124" spans="1:1" x14ac:dyDescent="0.25">
      <c r="A124" s="94">
        <v>0</v>
      </c>
    </row>
    <row r="125" spans="1:1" x14ac:dyDescent="0.25">
      <c r="A125" s="95">
        <v>0</v>
      </c>
    </row>
    <row r="126" spans="1:1" x14ac:dyDescent="0.25">
      <c r="A126" s="94">
        <v>0</v>
      </c>
    </row>
    <row r="127" spans="1:1" x14ac:dyDescent="0.25">
      <c r="A127" s="95">
        <v>0</v>
      </c>
    </row>
    <row r="128" spans="1:1" x14ac:dyDescent="0.25">
      <c r="A128" s="94">
        <v>0</v>
      </c>
    </row>
    <row r="129" spans="1:1" x14ac:dyDescent="0.25">
      <c r="A129" s="95">
        <v>0</v>
      </c>
    </row>
    <row r="130" spans="1:1" x14ac:dyDescent="0.25">
      <c r="A130" s="94">
        <v>13</v>
      </c>
    </row>
    <row r="131" spans="1:1" x14ac:dyDescent="0.25">
      <c r="A131" s="95">
        <v>48</v>
      </c>
    </row>
    <row r="132" spans="1:1" x14ac:dyDescent="0.25">
      <c r="A132" s="94">
        <v>72</v>
      </c>
    </row>
    <row r="133" spans="1:1" x14ac:dyDescent="0.25">
      <c r="A133" s="95">
        <v>81</v>
      </c>
    </row>
    <row r="134" spans="1:1" x14ac:dyDescent="0.25">
      <c r="A134" s="94">
        <v>70</v>
      </c>
    </row>
    <row r="135" spans="1:1" x14ac:dyDescent="0.25">
      <c r="A135" s="95">
        <v>109</v>
      </c>
    </row>
    <row r="136" spans="1:1" x14ac:dyDescent="0.25">
      <c r="A136" s="94">
        <v>38</v>
      </c>
    </row>
    <row r="137" spans="1:1" x14ac:dyDescent="0.25">
      <c r="A137" s="95">
        <v>0</v>
      </c>
    </row>
    <row r="138" spans="1:1" x14ac:dyDescent="0.25">
      <c r="A138" s="94">
        <v>0</v>
      </c>
    </row>
    <row r="139" spans="1:1" x14ac:dyDescent="0.25">
      <c r="A139" s="95">
        <v>0</v>
      </c>
    </row>
    <row r="140" spans="1:1" x14ac:dyDescent="0.25">
      <c r="A140" s="94">
        <v>0</v>
      </c>
    </row>
    <row r="141" spans="1:1" x14ac:dyDescent="0.25">
      <c r="A141" s="95">
        <v>0</v>
      </c>
    </row>
    <row r="142" spans="1:1" x14ac:dyDescent="0.25">
      <c r="A142" s="94">
        <v>0</v>
      </c>
    </row>
    <row r="143" spans="1:1" x14ac:dyDescent="0.25">
      <c r="A143" s="95">
        <v>0</v>
      </c>
    </row>
    <row r="144" spans="1:1" x14ac:dyDescent="0.25">
      <c r="A144" s="94">
        <v>0</v>
      </c>
    </row>
    <row r="145" spans="1:1" x14ac:dyDescent="0.25">
      <c r="A145" s="95">
        <v>0</v>
      </c>
    </row>
    <row r="146" spans="1:1" x14ac:dyDescent="0.25">
      <c r="A146" s="94">
        <v>0</v>
      </c>
    </row>
    <row r="147" spans="1:1" x14ac:dyDescent="0.25">
      <c r="A147" s="95">
        <v>0</v>
      </c>
    </row>
    <row r="148" spans="1:1" x14ac:dyDescent="0.25">
      <c r="A148" s="94">
        <v>0</v>
      </c>
    </row>
    <row r="149" spans="1:1" x14ac:dyDescent="0.25">
      <c r="A149" s="95">
        <v>0</v>
      </c>
    </row>
    <row r="150" spans="1:1" x14ac:dyDescent="0.25">
      <c r="A150" s="94">
        <v>0</v>
      </c>
    </row>
    <row r="151" spans="1:1" x14ac:dyDescent="0.25">
      <c r="A151" s="95">
        <v>0</v>
      </c>
    </row>
    <row r="152" spans="1:1" x14ac:dyDescent="0.25">
      <c r="A152" s="94">
        <v>0</v>
      </c>
    </row>
    <row r="153" spans="1:1" x14ac:dyDescent="0.25">
      <c r="A153" s="95">
        <v>0</v>
      </c>
    </row>
    <row r="154" spans="1:1" x14ac:dyDescent="0.25">
      <c r="A154" s="94">
        <v>19</v>
      </c>
    </row>
    <row r="155" spans="1:1" x14ac:dyDescent="0.25">
      <c r="A155" s="95">
        <v>50</v>
      </c>
    </row>
    <row r="156" spans="1:1" x14ac:dyDescent="0.25">
      <c r="A156" s="94">
        <v>41</v>
      </c>
    </row>
    <row r="157" spans="1:1" x14ac:dyDescent="0.25">
      <c r="A157" s="95">
        <v>45</v>
      </c>
    </row>
    <row r="158" spans="1:1" x14ac:dyDescent="0.25">
      <c r="A158" s="94">
        <v>39</v>
      </c>
    </row>
    <row r="159" spans="1:1" x14ac:dyDescent="0.25">
      <c r="A159" s="95">
        <v>27</v>
      </c>
    </row>
    <row r="160" spans="1:1" x14ac:dyDescent="0.25">
      <c r="A160" s="94">
        <v>12</v>
      </c>
    </row>
    <row r="161" spans="1:1" x14ac:dyDescent="0.25">
      <c r="A161" s="95">
        <v>0</v>
      </c>
    </row>
    <row r="162" spans="1:1" x14ac:dyDescent="0.25">
      <c r="A162" s="94">
        <v>0</v>
      </c>
    </row>
    <row r="163" spans="1:1" x14ac:dyDescent="0.25">
      <c r="A163" s="95">
        <v>0</v>
      </c>
    </row>
    <row r="164" spans="1:1" x14ac:dyDescent="0.25">
      <c r="A164" s="94">
        <v>0</v>
      </c>
    </row>
    <row r="165" spans="1:1" x14ac:dyDescent="0.25">
      <c r="A165" s="95">
        <v>0</v>
      </c>
    </row>
    <row r="166" spans="1:1" x14ac:dyDescent="0.25">
      <c r="A166" s="94">
        <v>0</v>
      </c>
    </row>
    <row r="167" spans="1:1" x14ac:dyDescent="0.25">
      <c r="A167" s="95">
        <v>0</v>
      </c>
    </row>
    <row r="168" spans="1:1" x14ac:dyDescent="0.25">
      <c r="A168" s="94">
        <v>0</v>
      </c>
    </row>
    <row r="169" spans="1:1" x14ac:dyDescent="0.25">
      <c r="A169" s="95">
        <v>0</v>
      </c>
    </row>
    <row r="170" spans="1:1" x14ac:dyDescent="0.25">
      <c r="A170" s="94">
        <v>0</v>
      </c>
    </row>
    <row r="171" spans="1:1" x14ac:dyDescent="0.25">
      <c r="A171" s="95">
        <v>0</v>
      </c>
    </row>
    <row r="172" spans="1:1" x14ac:dyDescent="0.25">
      <c r="A172" s="94">
        <v>0</v>
      </c>
    </row>
    <row r="173" spans="1:1" x14ac:dyDescent="0.25">
      <c r="A173" s="95">
        <v>0</v>
      </c>
    </row>
    <row r="174" spans="1:1" x14ac:dyDescent="0.25">
      <c r="A174" s="94">
        <v>0</v>
      </c>
    </row>
    <row r="175" spans="1:1" x14ac:dyDescent="0.25">
      <c r="A175" s="95">
        <v>0</v>
      </c>
    </row>
    <row r="176" spans="1:1" x14ac:dyDescent="0.25">
      <c r="A176" s="94">
        <v>0</v>
      </c>
    </row>
    <row r="177" spans="1:1" x14ac:dyDescent="0.25">
      <c r="A177" s="95">
        <v>0</v>
      </c>
    </row>
    <row r="178" spans="1:1" x14ac:dyDescent="0.25">
      <c r="A178" s="94">
        <v>41</v>
      </c>
    </row>
    <row r="179" spans="1:1" x14ac:dyDescent="0.25">
      <c r="A179" s="95">
        <v>113</v>
      </c>
    </row>
    <row r="180" spans="1:1" x14ac:dyDescent="0.25">
      <c r="A180" s="94">
        <v>168</v>
      </c>
    </row>
    <row r="181" spans="1:1" x14ac:dyDescent="0.25">
      <c r="A181" s="95">
        <v>84</v>
      </c>
    </row>
    <row r="182" spans="1:1" x14ac:dyDescent="0.25">
      <c r="A182" s="94">
        <v>74</v>
      </c>
    </row>
    <row r="183" spans="1:1" x14ac:dyDescent="0.25">
      <c r="A183" s="95">
        <v>48</v>
      </c>
    </row>
    <row r="184" spans="1:1" x14ac:dyDescent="0.25">
      <c r="A184" s="94">
        <v>16</v>
      </c>
    </row>
    <row r="185" spans="1:1" x14ac:dyDescent="0.25">
      <c r="A185" s="95">
        <v>0</v>
      </c>
    </row>
    <row r="186" spans="1:1" x14ac:dyDescent="0.25">
      <c r="A186" s="94">
        <v>0</v>
      </c>
    </row>
    <row r="187" spans="1:1" x14ac:dyDescent="0.25">
      <c r="A187" s="95">
        <v>0</v>
      </c>
    </row>
    <row r="188" spans="1:1" x14ac:dyDescent="0.25">
      <c r="A188" s="94">
        <v>0</v>
      </c>
    </row>
    <row r="189" spans="1:1" x14ac:dyDescent="0.25">
      <c r="A189" s="95">
        <v>0</v>
      </c>
    </row>
    <row r="190" spans="1:1" x14ac:dyDescent="0.25">
      <c r="A190" s="94">
        <v>0</v>
      </c>
    </row>
    <row r="191" spans="1:1" x14ac:dyDescent="0.25">
      <c r="A191" s="95">
        <v>0</v>
      </c>
    </row>
    <row r="192" spans="1:1" x14ac:dyDescent="0.25">
      <c r="A192" s="94">
        <v>0</v>
      </c>
    </row>
    <row r="193" spans="1:1" x14ac:dyDescent="0.25">
      <c r="A193" s="95">
        <v>0</v>
      </c>
    </row>
    <row r="194" spans="1:1" x14ac:dyDescent="0.25">
      <c r="A194" s="94">
        <v>0</v>
      </c>
    </row>
    <row r="195" spans="1:1" x14ac:dyDescent="0.25">
      <c r="A195" s="95">
        <v>0</v>
      </c>
    </row>
    <row r="196" spans="1:1" x14ac:dyDescent="0.25">
      <c r="A196" s="94">
        <v>0</v>
      </c>
    </row>
    <row r="197" spans="1:1" x14ac:dyDescent="0.25">
      <c r="A197" s="95">
        <v>0</v>
      </c>
    </row>
    <row r="198" spans="1:1" x14ac:dyDescent="0.25">
      <c r="A198" s="94">
        <v>0</v>
      </c>
    </row>
    <row r="199" spans="1:1" x14ac:dyDescent="0.25">
      <c r="A199" s="95">
        <v>0</v>
      </c>
    </row>
    <row r="200" spans="1:1" x14ac:dyDescent="0.25">
      <c r="A200" s="94">
        <v>0</v>
      </c>
    </row>
    <row r="201" spans="1:1" x14ac:dyDescent="0.25">
      <c r="A201" s="95">
        <v>0</v>
      </c>
    </row>
    <row r="202" spans="1:1" x14ac:dyDescent="0.25">
      <c r="A202" s="94">
        <v>20</v>
      </c>
    </row>
    <row r="203" spans="1:1" x14ac:dyDescent="0.25">
      <c r="A203" s="95">
        <v>124</v>
      </c>
    </row>
    <row r="204" spans="1:1" x14ac:dyDescent="0.25">
      <c r="A204" s="94">
        <v>180</v>
      </c>
    </row>
    <row r="205" spans="1:1" x14ac:dyDescent="0.25">
      <c r="A205" s="95">
        <v>87</v>
      </c>
    </row>
    <row r="206" spans="1:1" x14ac:dyDescent="0.25">
      <c r="A206" s="94">
        <v>77</v>
      </c>
    </row>
    <row r="207" spans="1:1" x14ac:dyDescent="0.25">
      <c r="A207" s="95">
        <v>50</v>
      </c>
    </row>
    <row r="208" spans="1:1" x14ac:dyDescent="0.25">
      <c r="A208" s="94">
        <v>18</v>
      </c>
    </row>
    <row r="209" spans="1:1" x14ac:dyDescent="0.25">
      <c r="A209" s="95">
        <v>0</v>
      </c>
    </row>
    <row r="210" spans="1:1" x14ac:dyDescent="0.25">
      <c r="A210" s="94">
        <v>0</v>
      </c>
    </row>
    <row r="211" spans="1:1" x14ac:dyDescent="0.25">
      <c r="A211" s="95">
        <v>0</v>
      </c>
    </row>
    <row r="212" spans="1:1" x14ac:dyDescent="0.25">
      <c r="A212" s="94">
        <v>0</v>
      </c>
    </row>
    <row r="213" spans="1:1" x14ac:dyDescent="0.25">
      <c r="A213" s="95">
        <v>0</v>
      </c>
    </row>
    <row r="214" spans="1:1" x14ac:dyDescent="0.25">
      <c r="A214" s="94">
        <v>0</v>
      </c>
    </row>
    <row r="215" spans="1:1" x14ac:dyDescent="0.25">
      <c r="A215" s="95">
        <v>0</v>
      </c>
    </row>
    <row r="216" spans="1:1" x14ac:dyDescent="0.25">
      <c r="A216" s="94">
        <v>0</v>
      </c>
    </row>
    <row r="217" spans="1:1" x14ac:dyDescent="0.25">
      <c r="A217" s="95">
        <v>0</v>
      </c>
    </row>
    <row r="218" spans="1:1" x14ac:dyDescent="0.25">
      <c r="A218" s="94">
        <v>0</v>
      </c>
    </row>
    <row r="219" spans="1:1" x14ac:dyDescent="0.25">
      <c r="A219" s="95">
        <v>0</v>
      </c>
    </row>
    <row r="220" spans="1:1" x14ac:dyDescent="0.25">
      <c r="A220" s="94">
        <v>0</v>
      </c>
    </row>
    <row r="221" spans="1:1" x14ac:dyDescent="0.25">
      <c r="A221" s="95">
        <v>0</v>
      </c>
    </row>
    <row r="222" spans="1:1" x14ac:dyDescent="0.25">
      <c r="A222" s="94">
        <v>0</v>
      </c>
    </row>
    <row r="223" spans="1:1" x14ac:dyDescent="0.25">
      <c r="A223" s="95">
        <v>0</v>
      </c>
    </row>
    <row r="224" spans="1:1" x14ac:dyDescent="0.25">
      <c r="A224" s="94">
        <v>0</v>
      </c>
    </row>
    <row r="225" spans="1:1" x14ac:dyDescent="0.25">
      <c r="A225" s="95">
        <v>0</v>
      </c>
    </row>
    <row r="226" spans="1:1" x14ac:dyDescent="0.25">
      <c r="A226" s="94">
        <v>14</v>
      </c>
    </row>
    <row r="227" spans="1:1" x14ac:dyDescent="0.25">
      <c r="A227" s="95">
        <v>30</v>
      </c>
    </row>
    <row r="228" spans="1:1" x14ac:dyDescent="0.25">
      <c r="A228" s="94">
        <v>42</v>
      </c>
    </row>
    <row r="229" spans="1:1" x14ac:dyDescent="0.25">
      <c r="A229" s="95">
        <v>46</v>
      </c>
    </row>
    <row r="230" spans="1:1" x14ac:dyDescent="0.25">
      <c r="A230" s="94">
        <v>41</v>
      </c>
    </row>
    <row r="231" spans="1:1" x14ac:dyDescent="0.25">
      <c r="A231" s="95">
        <v>29</v>
      </c>
    </row>
    <row r="232" spans="1:1" x14ac:dyDescent="0.25">
      <c r="A232" s="94">
        <v>13</v>
      </c>
    </row>
    <row r="233" spans="1:1" x14ac:dyDescent="0.25">
      <c r="A233" s="95">
        <v>0</v>
      </c>
    </row>
    <row r="234" spans="1:1" x14ac:dyDescent="0.25">
      <c r="A234" s="94">
        <v>0</v>
      </c>
    </row>
    <row r="235" spans="1:1" x14ac:dyDescent="0.25">
      <c r="A235" s="95">
        <v>0</v>
      </c>
    </row>
    <row r="236" spans="1:1" x14ac:dyDescent="0.25">
      <c r="A236" s="94">
        <v>0</v>
      </c>
    </row>
    <row r="237" spans="1:1" x14ac:dyDescent="0.25">
      <c r="A237" s="95">
        <v>0</v>
      </c>
    </row>
    <row r="238" spans="1:1" x14ac:dyDescent="0.25">
      <c r="A238" s="94">
        <v>0</v>
      </c>
    </row>
    <row r="239" spans="1:1" x14ac:dyDescent="0.25">
      <c r="A239" s="95">
        <v>0</v>
      </c>
    </row>
    <row r="240" spans="1:1" x14ac:dyDescent="0.25">
      <c r="A240" s="94">
        <v>0</v>
      </c>
    </row>
    <row r="241" spans="1:1" x14ac:dyDescent="0.25">
      <c r="A241" s="95">
        <v>0</v>
      </c>
    </row>
    <row r="242" spans="1:1" x14ac:dyDescent="0.25">
      <c r="A242" s="94">
        <v>0</v>
      </c>
    </row>
    <row r="243" spans="1:1" x14ac:dyDescent="0.25">
      <c r="A243" s="95">
        <v>0</v>
      </c>
    </row>
    <row r="244" spans="1:1" x14ac:dyDescent="0.25">
      <c r="A244" s="94">
        <v>0</v>
      </c>
    </row>
    <row r="245" spans="1:1" x14ac:dyDescent="0.25">
      <c r="A245" s="95">
        <v>0</v>
      </c>
    </row>
    <row r="246" spans="1:1" x14ac:dyDescent="0.25">
      <c r="A246" s="94">
        <v>0</v>
      </c>
    </row>
    <row r="247" spans="1:1" x14ac:dyDescent="0.25">
      <c r="A247" s="95">
        <v>0</v>
      </c>
    </row>
    <row r="248" spans="1:1" x14ac:dyDescent="0.25">
      <c r="A248" s="94">
        <v>0</v>
      </c>
    </row>
    <row r="249" spans="1:1" x14ac:dyDescent="0.25">
      <c r="A249" s="95">
        <v>0</v>
      </c>
    </row>
    <row r="250" spans="1:1" x14ac:dyDescent="0.25">
      <c r="A250" s="94">
        <v>49</v>
      </c>
    </row>
    <row r="251" spans="1:1" x14ac:dyDescent="0.25">
      <c r="A251" s="95">
        <v>30</v>
      </c>
    </row>
    <row r="252" spans="1:1" x14ac:dyDescent="0.25">
      <c r="A252" s="94">
        <v>42</v>
      </c>
    </row>
    <row r="253" spans="1:1" x14ac:dyDescent="0.25">
      <c r="A253" s="95">
        <v>47</v>
      </c>
    </row>
    <row r="254" spans="1:1" x14ac:dyDescent="0.25">
      <c r="A254" s="94">
        <v>42</v>
      </c>
    </row>
    <row r="255" spans="1:1" x14ac:dyDescent="0.25">
      <c r="A255" s="95">
        <v>52</v>
      </c>
    </row>
    <row r="256" spans="1:1" x14ac:dyDescent="0.25">
      <c r="A256" s="94">
        <v>19</v>
      </c>
    </row>
    <row r="257" spans="1:1" x14ac:dyDescent="0.25">
      <c r="A257" s="95">
        <v>0</v>
      </c>
    </row>
    <row r="258" spans="1:1" x14ac:dyDescent="0.25">
      <c r="A258" s="94">
        <v>0</v>
      </c>
    </row>
    <row r="259" spans="1:1" x14ac:dyDescent="0.25">
      <c r="A259" s="95">
        <v>0</v>
      </c>
    </row>
    <row r="260" spans="1:1" x14ac:dyDescent="0.25">
      <c r="A260" s="94">
        <v>0</v>
      </c>
    </row>
    <row r="261" spans="1:1" x14ac:dyDescent="0.25">
      <c r="A261" s="95">
        <v>0</v>
      </c>
    </row>
    <row r="262" spans="1:1" x14ac:dyDescent="0.25">
      <c r="A262" s="94">
        <v>0</v>
      </c>
    </row>
    <row r="263" spans="1:1" x14ac:dyDescent="0.25">
      <c r="A263" s="95">
        <v>0</v>
      </c>
    </row>
    <row r="264" spans="1:1" x14ac:dyDescent="0.25">
      <c r="A264" s="94">
        <v>0</v>
      </c>
    </row>
    <row r="265" spans="1:1" x14ac:dyDescent="0.25">
      <c r="A265" s="95">
        <v>0</v>
      </c>
    </row>
    <row r="266" spans="1:1" x14ac:dyDescent="0.25">
      <c r="A266" s="94">
        <v>0</v>
      </c>
    </row>
    <row r="267" spans="1:1" x14ac:dyDescent="0.25">
      <c r="A267" s="95">
        <v>0</v>
      </c>
    </row>
    <row r="268" spans="1:1" x14ac:dyDescent="0.25">
      <c r="A268" s="94">
        <v>0</v>
      </c>
    </row>
    <row r="269" spans="1:1" x14ac:dyDescent="0.25">
      <c r="A269" s="95">
        <v>0</v>
      </c>
    </row>
    <row r="270" spans="1:1" x14ac:dyDescent="0.25">
      <c r="A270" s="94">
        <v>0</v>
      </c>
    </row>
    <row r="271" spans="1:1" x14ac:dyDescent="0.25">
      <c r="A271" s="95">
        <v>0</v>
      </c>
    </row>
    <row r="272" spans="1:1" x14ac:dyDescent="0.25">
      <c r="A272" s="94">
        <v>0</v>
      </c>
    </row>
    <row r="273" spans="1:1" x14ac:dyDescent="0.25">
      <c r="A273" s="95">
        <v>0</v>
      </c>
    </row>
    <row r="274" spans="1:1" x14ac:dyDescent="0.25">
      <c r="A274" s="94">
        <v>15</v>
      </c>
    </row>
    <row r="275" spans="1:1" x14ac:dyDescent="0.25">
      <c r="A275" s="95">
        <v>30</v>
      </c>
    </row>
    <row r="276" spans="1:1" x14ac:dyDescent="0.25">
      <c r="A276" s="94">
        <v>42</v>
      </c>
    </row>
    <row r="277" spans="1:1" x14ac:dyDescent="0.25">
      <c r="A277" s="95">
        <v>89</v>
      </c>
    </row>
    <row r="278" spans="1:1" x14ac:dyDescent="0.25">
      <c r="A278" s="94">
        <v>42</v>
      </c>
    </row>
    <row r="279" spans="1:1" x14ac:dyDescent="0.25">
      <c r="A279" s="95">
        <v>124</v>
      </c>
    </row>
    <row r="280" spans="1:1" x14ac:dyDescent="0.25">
      <c r="A280" s="94">
        <v>49</v>
      </c>
    </row>
    <row r="281" spans="1:1" x14ac:dyDescent="0.25">
      <c r="A281" s="95">
        <v>0</v>
      </c>
    </row>
    <row r="282" spans="1:1" x14ac:dyDescent="0.25">
      <c r="A282" s="94">
        <v>0</v>
      </c>
    </row>
    <row r="283" spans="1:1" x14ac:dyDescent="0.25">
      <c r="A283" s="95">
        <v>0</v>
      </c>
    </row>
    <row r="284" spans="1:1" x14ac:dyDescent="0.25">
      <c r="A284" s="94">
        <v>0</v>
      </c>
    </row>
    <row r="285" spans="1:1" x14ac:dyDescent="0.25">
      <c r="A285" s="95">
        <v>0</v>
      </c>
    </row>
    <row r="286" spans="1:1" x14ac:dyDescent="0.25">
      <c r="A286" s="94">
        <v>0</v>
      </c>
    </row>
    <row r="287" spans="1:1" x14ac:dyDescent="0.25">
      <c r="A287" s="95">
        <v>0</v>
      </c>
    </row>
    <row r="288" spans="1:1" x14ac:dyDescent="0.25">
      <c r="A288" s="94">
        <v>0</v>
      </c>
    </row>
    <row r="289" spans="1:1" x14ac:dyDescent="0.25">
      <c r="A289" s="95">
        <v>0</v>
      </c>
    </row>
    <row r="290" spans="1:1" x14ac:dyDescent="0.25">
      <c r="A290" s="94">
        <v>0</v>
      </c>
    </row>
    <row r="291" spans="1:1" x14ac:dyDescent="0.25">
      <c r="A291" s="95">
        <v>0</v>
      </c>
    </row>
    <row r="292" spans="1:1" x14ac:dyDescent="0.25">
      <c r="A292" s="94">
        <v>0</v>
      </c>
    </row>
    <row r="293" spans="1:1" x14ac:dyDescent="0.25">
      <c r="A293" s="95">
        <v>0</v>
      </c>
    </row>
    <row r="294" spans="1:1" x14ac:dyDescent="0.25">
      <c r="A294" s="94">
        <v>0</v>
      </c>
    </row>
    <row r="295" spans="1:1" x14ac:dyDescent="0.25">
      <c r="A295" s="95">
        <v>0</v>
      </c>
    </row>
    <row r="296" spans="1:1" x14ac:dyDescent="0.25">
      <c r="A296" s="94">
        <v>0</v>
      </c>
    </row>
    <row r="297" spans="1:1" x14ac:dyDescent="0.25">
      <c r="A297" s="95">
        <v>0</v>
      </c>
    </row>
    <row r="298" spans="1:1" x14ac:dyDescent="0.25">
      <c r="A298" s="94">
        <v>21</v>
      </c>
    </row>
    <row r="299" spans="1:1" x14ac:dyDescent="0.25">
      <c r="A299" s="95">
        <v>119</v>
      </c>
    </row>
    <row r="300" spans="1:1" x14ac:dyDescent="0.25">
      <c r="A300" s="94">
        <v>170</v>
      </c>
    </row>
    <row r="301" spans="1:1" x14ac:dyDescent="0.25">
      <c r="A301" s="95">
        <v>48</v>
      </c>
    </row>
    <row r="302" spans="1:1" x14ac:dyDescent="0.25">
      <c r="A302" s="94">
        <v>43</v>
      </c>
    </row>
    <row r="303" spans="1:1" x14ac:dyDescent="0.25">
      <c r="A303" s="95">
        <v>54</v>
      </c>
    </row>
    <row r="304" spans="1:1" x14ac:dyDescent="0.25">
      <c r="A304" s="94">
        <v>21</v>
      </c>
    </row>
    <row r="305" spans="1:1" x14ac:dyDescent="0.25">
      <c r="A305" s="95">
        <v>0</v>
      </c>
    </row>
    <row r="306" spans="1:1" x14ac:dyDescent="0.25">
      <c r="A306" s="94">
        <v>0</v>
      </c>
    </row>
    <row r="307" spans="1:1" x14ac:dyDescent="0.25">
      <c r="A307" s="95">
        <v>0</v>
      </c>
    </row>
    <row r="308" spans="1:1" x14ac:dyDescent="0.25">
      <c r="A308" s="94">
        <v>0</v>
      </c>
    </row>
    <row r="309" spans="1:1" x14ac:dyDescent="0.25">
      <c r="A309" s="95">
        <v>0</v>
      </c>
    </row>
    <row r="310" spans="1:1" x14ac:dyDescent="0.25">
      <c r="A310" s="94">
        <v>0</v>
      </c>
    </row>
    <row r="311" spans="1:1" x14ac:dyDescent="0.25">
      <c r="A311" s="95">
        <v>0</v>
      </c>
    </row>
    <row r="312" spans="1:1" x14ac:dyDescent="0.25">
      <c r="A312" s="94">
        <v>0</v>
      </c>
    </row>
    <row r="313" spans="1:1" x14ac:dyDescent="0.25">
      <c r="A313" s="95">
        <v>0</v>
      </c>
    </row>
    <row r="314" spans="1:1" x14ac:dyDescent="0.25">
      <c r="A314" s="94">
        <v>0</v>
      </c>
    </row>
    <row r="315" spans="1:1" x14ac:dyDescent="0.25">
      <c r="A315" s="95">
        <v>0</v>
      </c>
    </row>
    <row r="316" spans="1:1" x14ac:dyDescent="0.25">
      <c r="A316" s="94">
        <v>0</v>
      </c>
    </row>
    <row r="317" spans="1:1" x14ac:dyDescent="0.25">
      <c r="A317" s="95">
        <v>0</v>
      </c>
    </row>
    <row r="318" spans="1:1" x14ac:dyDescent="0.25">
      <c r="A318" s="94">
        <v>0</v>
      </c>
    </row>
    <row r="319" spans="1:1" x14ac:dyDescent="0.25">
      <c r="A319" s="95">
        <v>0</v>
      </c>
    </row>
    <row r="320" spans="1:1" x14ac:dyDescent="0.25">
      <c r="A320" s="94">
        <v>0</v>
      </c>
    </row>
    <row r="321" spans="1:1" x14ac:dyDescent="0.25">
      <c r="A321" s="95">
        <v>0</v>
      </c>
    </row>
    <row r="322" spans="1:1" x14ac:dyDescent="0.25">
      <c r="A322" s="94">
        <v>52</v>
      </c>
    </row>
    <row r="323" spans="1:1" x14ac:dyDescent="0.25">
      <c r="A323" s="95">
        <v>58</v>
      </c>
    </row>
    <row r="324" spans="1:1" x14ac:dyDescent="0.25">
      <c r="A324" s="94">
        <v>86</v>
      </c>
    </row>
    <row r="325" spans="1:1" x14ac:dyDescent="0.25">
      <c r="A325" s="95">
        <v>208</v>
      </c>
    </row>
    <row r="326" spans="1:1" x14ac:dyDescent="0.25">
      <c r="A326" s="94">
        <v>188</v>
      </c>
    </row>
    <row r="327" spans="1:1" x14ac:dyDescent="0.25">
      <c r="A327" s="95">
        <v>132</v>
      </c>
    </row>
    <row r="328" spans="1:1" x14ac:dyDescent="0.25">
      <c r="A328" s="94">
        <v>55</v>
      </c>
    </row>
    <row r="329" spans="1:1" x14ac:dyDescent="0.25">
      <c r="A329" s="95">
        <v>0</v>
      </c>
    </row>
    <row r="330" spans="1:1" x14ac:dyDescent="0.25">
      <c r="A330" s="94">
        <v>0</v>
      </c>
    </row>
    <row r="331" spans="1:1" x14ac:dyDescent="0.25">
      <c r="A331" s="95">
        <v>0</v>
      </c>
    </row>
    <row r="332" spans="1:1" x14ac:dyDescent="0.25">
      <c r="A332" s="94">
        <v>0</v>
      </c>
    </row>
    <row r="333" spans="1:1" x14ac:dyDescent="0.25">
      <c r="A333" s="95">
        <v>0</v>
      </c>
    </row>
    <row r="334" spans="1:1" x14ac:dyDescent="0.25">
      <c r="A334" s="94">
        <v>0</v>
      </c>
    </row>
    <row r="335" spans="1:1" x14ac:dyDescent="0.25">
      <c r="A335" s="95">
        <v>0</v>
      </c>
    </row>
    <row r="336" spans="1:1" x14ac:dyDescent="0.25">
      <c r="A336" s="94">
        <v>0</v>
      </c>
    </row>
    <row r="337" spans="1:1" x14ac:dyDescent="0.25">
      <c r="A337" s="95">
        <v>0</v>
      </c>
    </row>
    <row r="338" spans="1:1" x14ac:dyDescent="0.25">
      <c r="A338" s="94">
        <v>0</v>
      </c>
    </row>
    <row r="339" spans="1:1" x14ac:dyDescent="0.25">
      <c r="A339" s="95">
        <v>0</v>
      </c>
    </row>
    <row r="340" spans="1:1" x14ac:dyDescent="0.25">
      <c r="A340" s="94">
        <v>0</v>
      </c>
    </row>
    <row r="341" spans="1:1" x14ac:dyDescent="0.25">
      <c r="A341" s="95">
        <v>0</v>
      </c>
    </row>
    <row r="342" spans="1:1" x14ac:dyDescent="0.25">
      <c r="A342" s="94">
        <v>0</v>
      </c>
    </row>
    <row r="343" spans="1:1" x14ac:dyDescent="0.25">
      <c r="A343" s="95">
        <v>0</v>
      </c>
    </row>
    <row r="344" spans="1:1" x14ac:dyDescent="0.25">
      <c r="A344" s="94">
        <v>0</v>
      </c>
    </row>
    <row r="345" spans="1:1" x14ac:dyDescent="0.25">
      <c r="A345" s="95">
        <v>0</v>
      </c>
    </row>
    <row r="346" spans="1:1" x14ac:dyDescent="0.25">
      <c r="A346" s="94">
        <v>16</v>
      </c>
    </row>
    <row r="347" spans="1:1" x14ac:dyDescent="0.25">
      <c r="A347" s="95">
        <v>32</v>
      </c>
    </row>
    <row r="348" spans="1:1" x14ac:dyDescent="0.25">
      <c r="A348" s="94">
        <v>44</v>
      </c>
    </row>
    <row r="349" spans="1:1" x14ac:dyDescent="0.25">
      <c r="A349" s="95">
        <v>49</v>
      </c>
    </row>
    <row r="350" spans="1:1" x14ac:dyDescent="0.25">
      <c r="A350" s="94">
        <v>44</v>
      </c>
    </row>
    <row r="351" spans="1:1" x14ac:dyDescent="0.25">
      <c r="A351" s="95">
        <v>32</v>
      </c>
    </row>
    <row r="352" spans="1:1" x14ac:dyDescent="0.25">
      <c r="A352" s="94">
        <v>16</v>
      </c>
    </row>
    <row r="353" spans="1:1" x14ac:dyDescent="0.25">
      <c r="A353" s="95">
        <v>0</v>
      </c>
    </row>
    <row r="354" spans="1:1" x14ac:dyDescent="0.25">
      <c r="A354" s="94">
        <v>0</v>
      </c>
    </row>
    <row r="355" spans="1:1" x14ac:dyDescent="0.25">
      <c r="A355" s="95">
        <v>0</v>
      </c>
    </row>
    <row r="356" spans="1:1" x14ac:dyDescent="0.25">
      <c r="A356" s="94">
        <v>0</v>
      </c>
    </row>
    <row r="357" spans="1:1" x14ac:dyDescent="0.25">
      <c r="A357" s="95">
        <v>0</v>
      </c>
    </row>
    <row r="358" spans="1:1" x14ac:dyDescent="0.25">
      <c r="A358" s="94">
        <v>0</v>
      </c>
    </row>
    <row r="359" spans="1:1" x14ac:dyDescent="0.25">
      <c r="A359" s="95">
        <v>0</v>
      </c>
    </row>
    <row r="360" spans="1:1" x14ac:dyDescent="0.25">
      <c r="A360" s="94">
        <v>0</v>
      </c>
    </row>
    <row r="361" spans="1:1" x14ac:dyDescent="0.25">
      <c r="A361" s="95">
        <v>0</v>
      </c>
    </row>
    <row r="362" spans="1:1" x14ac:dyDescent="0.25">
      <c r="A362" s="94">
        <v>0</v>
      </c>
    </row>
    <row r="363" spans="1:1" x14ac:dyDescent="0.25">
      <c r="A363" s="95">
        <v>0</v>
      </c>
    </row>
    <row r="364" spans="1:1" x14ac:dyDescent="0.25">
      <c r="A364" s="94">
        <v>0</v>
      </c>
    </row>
    <row r="365" spans="1:1" x14ac:dyDescent="0.25">
      <c r="A365" s="95">
        <v>0</v>
      </c>
    </row>
    <row r="366" spans="1:1" x14ac:dyDescent="0.25">
      <c r="A366" s="94">
        <v>0</v>
      </c>
    </row>
    <row r="367" spans="1:1" x14ac:dyDescent="0.25">
      <c r="A367" s="95">
        <v>0</v>
      </c>
    </row>
    <row r="368" spans="1:1" x14ac:dyDescent="0.25">
      <c r="A368" s="94">
        <v>0</v>
      </c>
    </row>
    <row r="369" spans="1:1" x14ac:dyDescent="0.25">
      <c r="A369" s="95">
        <v>0</v>
      </c>
    </row>
    <row r="370" spans="1:1" x14ac:dyDescent="0.25">
      <c r="A370" s="94">
        <v>23</v>
      </c>
    </row>
    <row r="371" spans="1:1" x14ac:dyDescent="0.25">
      <c r="A371" s="95">
        <v>58</v>
      </c>
    </row>
    <row r="372" spans="1:1" x14ac:dyDescent="0.25">
      <c r="A372" s="94">
        <v>45</v>
      </c>
    </row>
    <row r="373" spans="1:1" x14ac:dyDescent="0.25">
      <c r="A373" s="95">
        <v>95</v>
      </c>
    </row>
    <row r="374" spans="1:1" x14ac:dyDescent="0.25">
      <c r="A374" s="94">
        <v>86</v>
      </c>
    </row>
    <row r="375" spans="1:1" x14ac:dyDescent="0.25">
      <c r="A375" s="95">
        <v>127</v>
      </c>
    </row>
    <row r="376" spans="1:1" x14ac:dyDescent="0.25">
      <c r="A376" s="94">
        <v>24</v>
      </c>
    </row>
    <row r="377" spans="1:1" x14ac:dyDescent="0.25">
      <c r="A377" s="95">
        <v>0</v>
      </c>
    </row>
    <row r="378" spans="1:1" x14ac:dyDescent="0.25">
      <c r="A378" s="94">
        <v>0</v>
      </c>
    </row>
    <row r="379" spans="1:1" x14ac:dyDescent="0.25">
      <c r="A379" s="95">
        <v>0</v>
      </c>
    </row>
    <row r="380" spans="1:1" x14ac:dyDescent="0.25">
      <c r="A380" s="94">
        <v>0</v>
      </c>
    </row>
    <row r="381" spans="1:1" x14ac:dyDescent="0.25">
      <c r="A381" s="95">
        <v>0</v>
      </c>
    </row>
    <row r="382" spans="1:1" x14ac:dyDescent="0.25">
      <c r="A382" s="94">
        <v>0</v>
      </c>
    </row>
    <row r="383" spans="1:1" x14ac:dyDescent="0.25">
      <c r="A383" s="95">
        <v>0</v>
      </c>
    </row>
    <row r="384" spans="1:1" x14ac:dyDescent="0.25">
      <c r="A384" s="94">
        <v>0</v>
      </c>
    </row>
    <row r="385" spans="1:1" x14ac:dyDescent="0.25">
      <c r="A385" s="95">
        <v>0</v>
      </c>
    </row>
    <row r="386" spans="1:1" x14ac:dyDescent="0.25">
      <c r="A386" s="94">
        <v>0</v>
      </c>
    </row>
    <row r="387" spans="1:1" x14ac:dyDescent="0.25">
      <c r="A387" s="95">
        <v>0</v>
      </c>
    </row>
    <row r="388" spans="1:1" x14ac:dyDescent="0.25">
      <c r="A388" s="94">
        <v>0</v>
      </c>
    </row>
    <row r="389" spans="1:1" x14ac:dyDescent="0.25">
      <c r="A389" s="95">
        <v>0</v>
      </c>
    </row>
    <row r="390" spans="1:1" x14ac:dyDescent="0.25">
      <c r="A390" s="94">
        <v>0</v>
      </c>
    </row>
    <row r="391" spans="1:1" x14ac:dyDescent="0.25">
      <c r="A391" s="95">
        <v>0</v>
      </c>
    </row>
    <row r="392" spans="1:1" x14ac:dyDescent="0.25">
      <c r="A392" s="94">
        <v>0</v>
      </c>
    </row>
    <row r="393" spans="1:1" x14ac:dyDescent="0.25">
      <c r="A393" s="95">
        <v>0</v>
      </c>
    </row>
    <row r="394" spans="1:1" x14ac:dyDescent="0.25">
      <c r="A394" s="94">
        <v>54</v>
      </c>
    </row>
    <row r="395" spans="1:1" x14ac:dyDescent="0.25">
      <c r="A395" s="95">
        <v>60</v>
      </c>
    </row>
    <row r="396" spans="1:1" x14ac:dyDescent="0.25">
      <c r="A396" s="94">
        <v>47</v>
      </c>
    </row>
    <row r="397" spans="1:1" x14ac:dyDescent="0.25">
      <c r="A397" s="95">
        <v>52</v>
      </c>
    </row>
    <row r="398" spans="1:1" x14ac:dyDescent="0.25">
      <c r="A398" s="94">
        <v>89</v>
      </c>
    </row>
    <row r="399" spans="1:1" x14ac:dyDescent="0.25">
      <c r="A399" s="95">
        <v>61</v>
      </c>
    </row>
    <row r="400" spans="1:1" x14ac:dyDescent="0.25">
      <c r="A400" s="94">
        <v>18</v>
      </c>
    </row>
    <row r="401" spans="1:1" x14ac:dyDescent="0.25">
      <c r="A401" s="95">
        <v>0</v>
      </c>
    </row>
    <row r="402" spans="1:1" x14ac:dyDescent="0.25">
      <c r="A402" s="94">
        <v>0</v>
      </c>
    </row>
    <row r="403" spans="1:1" x14ac:dyDescent="0.25">
      <c r="A403" s="95">
        <v>0</v>
      </c>
    </row>
    <row r="404" spans="1:1" x14ac:dyDescent="0.25">
      <c r="A404" s="94">
        <v>0</v>
      </c>
    </row>
    <row r="405" spans="1:1" x14ac:dyDescent="0.25">
      <c r="A405" s="95">
        <v>0</v>
      </c>
    </row>
    <row r="406" spans="1:1" x14ac:dyDescent="0.25">
      <c r="A406" s="94">
        <v>0</v>
      </c>
    </row>
    <row r="407" spans="1:1" x14ac:dyDescent="0.25">
      <c r="A407" s="95">
        <v>0</v>
      </c>
    </row>
    <row r="408" spans="1:1" x14ac:dyDescent="0.25">
      <c r="A408" s="94">
        <v>0</v>
      </c>
    </row>
    <row r="409" spans="1:1" x14ac:dyDescent="0.25">
      <c r="A409" s="95">
        <v>0</v>
      </c>
    </row>
    <row r="410" spans="1:1" x14ac:dyDescent="0.25">
      <c r="A410" s="94">
        <v>0</v>
      </c>
    </row>
    <row r="411" spans="1:1" x14ac:dyDescent="0.25">
      <c r="A411" s="95">
        <v>0</v>
      </c>
    </row>
    <row r="412" spans="1:1" x14ac:dyDescent="0.25">
      <c r="A412" s="94">
        <v>0</v>
      </c>
    </row>
    <row r="413" spans="1:1" x14ac:dyDescent="0.25">
      <c r="A413" s="95">
        <v>0</v>
      </c>
    </row>
    <row r="414" spans="1:1" x14ac:dyDescent="0.25">
      <c r="A414" s="94">
        <v>0</v>
      </c>
    </row>
    <row r="415" spans="1:1" x14ac:dyDescent="0.25">
      <c r="A415" s="95">
        <v>0</v>
      </c>
    </row>
    <row r="416" spans="1:1" x14ac:dyDescent="0.25">
      <c r="A416" s="94">
        <v>0</v>
      </c>
    </row>
    <row r="417" spans="1:1" x14ac:dyDescent="0.25">
      <c r="A417" s="95">
        <v>0</v>
      </c>
    </row>
    <row r="418" spans="1:1" x14ac:dyDescent="0.25">
      <c r="A418" s="94">
        <v>68</v>
      </c>
    </row>
    <row r="419" spans="1:1" x14ac:dyDescent="0.25">
      <c r="A419" s="95">
        <v>152</v>
      </c>
    </row>
    <row r="420" spans="1:1" x14ac:dyDescent="0.25">
      <c r="A420" s="94">
        <v>212</v>
      </c>
    </row>
    <row r="421" spans="1:1" x14ac:dyDescent="0.25">
      <c r="A421" s="95">
        <v>233</v>
      </c>
    </row>
    <row r="422" spans="1:1" x14ac:dyDescent="0.25">
      <c r="A422" s="94">
        <v>211</v>
      </c>
    </row>
    <row r="423" spans="1:1" x14ac:dyDescent="0.25">
      <c r="A423" s="95">
        <v>154</v>
      </c>
    </row>
    <row r="424" spans="1:1" x14ac:dyDescent="0.25">
      <c r="A424" s="94">
        <v>70</v>
      </c>
    </row>
    <row r="425" spans="1:1" x14ac:dyDescent="0.25">
      <c r="A425" s="95">
        <v>0</v>
      </c>
    </row>
    <row r="426" spans="1:1" x14ac:dyDescent="0.25">
      <c r="A426" s="94">
        <v>0</v>
      </c>
    </row>
    <row r="427" spans="1:1" x14ac:dyDescent="0.25">
      <c r="A427" s="95">
        <v>0</v>
      </c>
    </row>
    <row r="428" spans="1:1" x14ac:dyDescent="0.25">
      <c r="A428" s="94">
        <v>0</v>
      </c>
    </row>
    <row r="429" spans="1:1" x14ac:dyDescent="0.25">
      <c r="A429" s="95">
        <v>0</v>
      </c>
    </row>
    <row r="430" spans="1:1" x14ac:dyDescent="0.25">
      <c r="A430" s="94">
        <v>0</v>
      </c>
    </row>
    <row r="431" spans="1:1" x14ac:dyDescent="0.25">
      <c r="A431" s="95">
        <v>0</v>
      </c>
    </row>
    <row r="432" spans="1:1" x14ac:dyDescent="0.25">
      <c r="A432" s="94">
        <v>0</v>
      </c>
    </row>
    <row r="433" spans="1:1" x14ac:dyDescent="0.25">
      <c r="A433" s="95">
        <v>0</v>
      </c>
    </row>
    <row r="434" spans="1:1" x14ac:dyDescent="0.25">
      <c r="A434" s="94">
        <v>0</v>
      </c>
    </row>
    <row r="435" spans="1:1" x14ac:dyDescent="0.25">
      <c r="A435" s="95">
        <v>0</v>
      </c>
    </row>
    <row r="436" spans="1:1" x14ac:dyDescent="0.25">
      <c r="A436" s="94">
        <v>0</v>
      </c>
    </row>
    <row r="437" spans="1:1" x14ac:dyDescent="0.25">
      <c r="A437" s="95">
        <v>0</v>
      </c>
    </row>
    <row r="438" spans="1:1" x14ac:dyDescent="0.25">
      <c r="A438" s="94">
        <v>0</v>
      </c>
    </row>
    <row r="439" spans="1:1" x14ac:dyDescent="0.25">
      <c r="A439" s="95">
        <v>0</v>
      </c>
    </row>
    <row r="440" spans="1:1" x14ac:dyDescent="0.25">
      <c r="A440" s="94">
        <v>0</v>
      </c>
    </row>
    <row r="441" spans="1:1" x14ac:dyDescent="0.25">
      <c r="A441" s="95">
        <v>0</v>
      </c>
    </row>
    <row r="442" spans="1:1" x14ac:dyDescent="0.25">
      <c r="A442" s="94">
        <v>27</v>
      </c>
    </row>
    <row r="443" spans="1:1" x14ac:dyDescent="0.25">
      <c r="A443" s="95">
        <v>63</v>
      </c>
    </row>
    <row r="444" spans="1:1" x14ac:dyDescent="0.25">
      <c r="A444" s="94">
        <v>92</v>
      </c>
    </row>
    <row r="445" spans="1:1" x14ac:dyDescent="0.25">
      <c r="A445" s="95">
        <v>104</v>
      </c>
    </row>
    <row r="446" spans="1:1" x14ac:dyDescent="0.25">
      <c r="A446" s="94">
        <v>94</v>
      </c>
    </row>
    <row r="447" spans="1:1" x14ac:dyDescent="0.25">
      <c r="A447" s="95">
        <v>66</v>
      </c>
    </row>
    <row r="448" spans="1:1" x14ac:dyDescent="0.25">
      <c r="A448" s="94">
        <v>29</v>
      </c>
    </row>
    <row r="449" spans="1:1" x14ac:dyDescent="0.25">
      <c r="A449" s="95">
        <v>0</v>
      </c>
    </row>
    <row r="450" spans="1:1" x14ac:dyDescent="0.25">
      <c r="A450" s="94">
        <v>0</v>
      </c>
    </row>
    <row r="451" spans="1:1" x14ac:dyDescent="0.25">
      <c r="A451" s="95">
        <v>0</v>
      </c>
    </row>
    <row r="452" spans="1:1" x14ac:dyDescent="0.25">
      <c r="A452" s="94">
        <v>0</v>
      </c>
    </row>
    <row r="453" spans="1:1" x14ac:dyDescent="0.25">
      <c r="A453" s="95">
        <v>0</v>
      </c>
    </row>
    <row r="454" spans="1:1" x14ac:dyDescent="0.25">
      <c r="A454" s="94">
        <v>0</v>
      </c>
    </row>
    <row r="455" spans="1:1" x14ac:dyDescent="0.25">
      <c r="A455" s="95">
        <v>0</v>
      </c>
    </row>
    <row r="456" spans="1:1" x14ac:dyDescent="0.25">
      <c r="A456" s="94">
        <v>0</v>
      </c>
    </row>
    <row r="457" spans="1:1" x14ac:dyDescent="0.25">
      <c r="A457" s="95">
        <v>0</v>
      </c>
    </row>
    <row r="458" spans="1:1" x14ac:dyDescent="0.25">
      <c r="A458" s="94">
        <v>0</v>
      </c>
    </row>
    <row r="459" spans="1:1" x14ac:dyDescent="0.25">
      <c r="A459" s="95">
        <v>0</v>
      </c>
    </row>
    <row r="460" spans="1:1" x14ac:dyDescent="0.25">
      <c r="A460" s="94">
        <v>0</v>
      </c>
    </row>
    <row r="461" spans="1:1" x14ac:dyDescent="0.25">
      <c r="A461" s="95">
        <v>0</v>
      </c>
    </row>
    <row r="462" spans="1:1" x14ac:dyDescent="0.25">
      <c r="A462" s="94">
        <v>0</v>
      </c>
    </row>
    <row r="463" spans="1:1" x14ac:dyDescent="0.25">
      <c r="A463" s="95">
        <v>0</v>
      </c>
    </row>
    <row r="464" spans="1:1" x14ac:dyDescent="0.25">
      <c r="A464" s="94">
        <v>0</v>
      </c>
    </row>
    <row r="465" spans="1:1" x14ac:dyDescent="0.25">
      <c r="A465" s="95">
        <v>0</v>
      </c>
    </row>
    <row r="466" spans="1:1" x14ac:dyDescent="0.25">
      <c r="A466" s="94">
        <v>28</v>
      </c>
    </row>
    <row r="467" spans="1:1" x14ac:dyDescent="0.25">
      <c r="A467" s="95">
        <v>66</v>
      </c>
    </row>
    <row r="468" spans="1:1" x14ac:dyDescent="0.25">
      <c r="A468" s="94">
        <v>96</v>
      </c>
    </row>
    <row r="469" spans="1:1" x14ac:dyDescent="0.25">
      <c r="A469" s="95">
        <v>108</v>
      </c>
    </row>
    <row r="470" spans="1:1" x14ac:dyDescent="0.25">
      <c r="A470" s="94">
        <v>97</v>
      </c>
    </row>
    <row r="471" spans="1:1" x14ac:dyDescent="0.25">
      <c r="A471" s="95">
        <v>68</v>
      </c>
    </row>
    <row r="472" spans="1:1" x14ac:dyDescent="0.25">
      <c r="A472" s="94">
        <v>31</v>
      </c>
    </row>
    <row r="473" spans="1:1" x14ac:dyDescent="0.25">
      <c r="A473" s="95">
        <v>0</v>
      </c>
    </row>
    <row r="474" spans="1:1" x14ac:dyDescent="0.25">
      <c r="A474" s="94">
        <v>0</v>
      </c>
    </row>
    <row r="475" spans="1:1" x14ac:dyDescent="0.25">
      <c r="A475" s="95">
        <v>0</v>
      </c>
    </row>
    <row r="476" spans="1:1" x14ac:dyDescent="0.25">
      <c r="A476" s="94">
        <v>0</v>
      </c>
    </row>
    <row r="477" spans="1:1" x14ac:dyDescent="0.25">
      <c r="A477" s="95">
        <v>0</v>
      </c>
    </row>
    <row r="478" spans="1:1" x14ac:dyDescent="0.25">
      <c r="A478" s="94">
        <v>0</v>
      </c>
    </row>
    <row r="479" spans="1:1" x14ac:dyDescent="0.25">
      <c r="A479" s="95">
        <v>0</v>
      </c>
    </row>
    <row r="480" spans="1:1" x14ac:dyDescent="0.25">
      <c r="A480" s="94">
        <v>0</v>
      </c>
    </row>
    <row r="481" spans="1:1" x14ac:dyDescent="0.25">
      <c r="A481" s="95">
        <v>0</v>
      </c>
    </row>
    <row r="482" spans="1:1" x14ac:dyDescent="0.25">
      <c r="A482" s="94">
        <v>0</v>
      </c>
    </row>
    <row r="483" spans="1:1" x14ac:dyDescent="0.25">
      <c r="A483" s="95">
        <v>0</v>
      </c>
    </row>
    <row r="484" spans="1:1" x14ac:dyDescent="0.25">
      <c r="A484" s="94">
        <v>0</v>
      </c>
    </row>
    <row r="485" spans="1:1" x14ac:dyDescent="0.25">
      <c r="A485" s="95">
        <v>0</v>
      </c>
    </row>
    <row r="486" spans="1:1" x14ac:dyDescent="0.25">
      <c r="A486" s="94">
        <v>0</v>
      </c>
    </row>
    <row r="487" spans="1:1" x14ac:dyDescent="0.25">
      <c r="A487" s="95">
        <v>0</v>
      </c>
    </row>
    <row r="488" spans="1:1" x14ac:dyDescent="0.25">
      <c r="A488" s="94">
        <v>0</v>
      </c>
    </row>
    <row r="489" spans="1:1" x14ac:dyDescent="0.25">
      <c r="A489" s="95">
        <v>0</v>
      </c>
    </row>
    <row r="490" spans="1:1" x14ac:dyDescent="0.25">
      <c r="A490" s="94">
        <v>21</v>
      </c>
    </row>
    <row r="491" spans="1:1" x14ac:dyDescent="0.25">
      <c r="A491" s="95">
        <v>145</v>
      </c>
    </row>
    <row r="492" spans="1:1" x14ac:dyDescent="0.25">
      <c r="A492" s="94">
        <v>202</v>
      </c>
    </row>
    <row r="493" spans="1:1" x14ac:dyDescent="0.25">
      <c r="A493" s="95">
        <v>90</v>
      </c>
    </row>
    <row r="494" spans="1:1" x14ac:dyDescent="0.25">
      <c r="A494" s="94">
        <v>209</v>
      </c>
    </row>
    <row r="495" spans="1:1" x14ac:dyDescent="0.25">
      <c r="A495" s="95">
        <v>56</v>
      </c>
    </row>
    <row r="496" spans="1:1" x14ac:dyDescent="0.25">
      <c r="A496" s="94">
        <v>26</v>
      </c>
    </row>
    <row r="497" spans="1:1" x14ac:dyDescent="0.25">
      <c r="A497" s="95">
        <v>0</v>
      </c>
    </row>
    <row r="498" spans="1:1" x14ac:dyDescent="0.25">
      <c r="A498" s="94">
        <v>0</v>
      </c>
    </row>
    <row r="499" spans="1:1" x14ac:dyDescent="0.25">
      <c r="A499" s="95">
        <v>0</v>
      </c>
    </row>
    <row r="500" spans="1:1" x14ac:dyDescent="0.25">
      <c r="A500" s="94">
        <v>0</v>
      </c>
    </row>
    <row r="501" spans="1:1" x14ac:dyDescent="0.25">
      <c r="A501" s="95">
        <v>0</v>
      </c>
    </row>
    <row r="502" spans="1:1" x14ac:dyDescent="0.25">
      <c r="A502" s="94">
        <v>0</v>
      </c>
    </row>
    <row r="503" spans="1:1" x14ac:dyDescent="0.25">
      <c r="A503" s="95">
        <v>0</v>
      </c>
    </row>
    <row r="504" spans="1:1" x14ac:dyDescent="0.25">
      <c r="A504" s="94">
        <v>0</v>
      </c>
    </row>
    <row r="505" spans="1:1" x14ac:dyDescent="0.25">
      <c r="A505" s="95">
        <v>0</v>
      </c>
    </row>
    <row r="506" spans="1:1" x14ac:dyDescent="0.25">
      <c r="A506" s="94">
        <v>0</v>
      </c>
    </row>
    <row r="507" spans="1:1" x14ac:dyDescent="0.25">
      <c r="A507" s="95">
        <v>0</v>
      </c>
    </row>
    <row r="508" spans="1:1" x14ac:dyDescent="0.25">
      <c r="A508" s="94">
        <v>0</v>
      </c>
    </row>
    <row r="509" spans="1:1" x14ac:dyDescent="0.25">
      <c r="A509" s="95">
        <v>0</v>
      </c>
    </row>
    <row r="510" spans="1:1" x14ac:dyDescent="0.25">
      <c r="A510" s="94">
        <v>0</v>
      </c>
    </row>
    <row r="511" spans="1:1" x14ac:dyDescent="0.25">
      <c r="A511" s="95">
        <v>0</v>
      </c>
    </row>
    <row r="512" spans="1:1" x14ac:dyDescent="0.25">
      <c r="A512" s="94">
        <v>0</v>
      </c>
    </row>
    <row r="513" spans="1:1" x14ac:dyDescent="0.25">
      <c r="A513" s="95">
        <v>0</v>
      </c>
    </row>
    <row r="514" spans="1:1" x14ac:dyDescent="0.25">
      <c r="A514" s="94">
        <v>6</v>
      </c>
    </row>
    <row r="515" spans="1:1" x14ac:dyDescent="0.25">
      <c r="A515" s="95">
        <v>37</v>
      </c>
    </row>
    <row r="516" spans="1:1" x14ac:dyDescent="0.25">
      <c r="A516" s="94">
        <v>52</v>
      </c>
    </row>
    <row r="517" spans="1:1" x14ac:dyDescent="0.25">
      <c r="A517" s="95">
        <v>36</v>
      </c>
    </row>
    <row r="518" spans="1:1" x14ac:dyDescent="0.25">
      <c r="A518" s="94">
        <v>35</v>
      </c>
    </row>
    <row r="519" spans="1:1" x14ac:dyDescent="0.25">
      <c r="A519" s="95">
        <v>11</v>
      </c>
    </row>
    <row r="520" spans="1:1" x14ac:dyDescent="0.25">
      <c r="A520" s="94">
        <v>6</v>
      </c>
    </row>
    <row r="521" spans="1:1" x14ac:dyDescent="0.25">
      <c r="A521" s="95">
        <v>0</v>
      </c>
    </row>
    <row r="522" spans="1:1" x14ac:dyDescent="0.25">
      <c r="A522" s="94">
        <v>0</v>
      </c>
    </row>
    <row r="523" spans="1:1" x14ac:dyDescent="0.25">
      <c r="A523" s="95">
        <v>0</v>
      </c>
    </row>
    <row r="524" spans="1:1" x14ac:dyDescent="0.25">
      <c r="A524" s="94">
        <v>0</v>
      </c>
    </row>
    <row r="525" spans="1:1" x14ac:dyDescent="0.25">
      <c r="A525" s="95">
        <v>0</v>
      </c>
    </row>
    <row r="526" spans="1:1" x14ac:dyDescent="0.25">
      <c r="A526" s="94">
        <v>0</v>
      </c>
    </row>
    <row r="527" spans="1:1" x14ac:dyDescent="0.25">
      <c r="A527" s="95">
        <v>0</v>
      </c>
    </row>
    <row r="528" spans="1:1" x14ac:dyDescent="0.25">
      <c r="A528" s="94">
        <v>0</v>
      </c>
    </row>
    <row r="529" spans="1:1" x14ac:dyDescent="0.25">
      <c r="A529" s="95">
        <v>0</v>
      </c>
    </row>
    <row r="530" spans="1:1" x14ac:dyDescent="0.25">
      <c r="A530" s="94">
        <v>0</v>
      </c>
    </row>
    <row r="531" spans="1:1" x14ac:dyDescent="0.25">
      <c r="A531" s="95">
        <v>0</v>
      </c>
    </row>
    <row r="532" spans="1:1" x14ac:dyDescent="0.25">
      <c r="A532" s="94">
        <v>0</v>
      </c>
    </row>
    <row r="533" spans="1:1" x14ac:dyDescent="0.25">
      <c r="A533" s="95">
        <v>0</v>
      </c>
    </row>
    <row r="534" spans="1:1" x14ac:dyDescent="0.25">
      <c r="A534" s="94">
        <v>0</v>
      </c>
    </row>
    <row r="535" spans="1:1" x14ac:dyDescent="0.25">
      <c r="A535" s="95">
        <v>0</v>
      </c>
    </row>
    <row r="536" spans="1:1" x14ac:dyDescent="0.25">
      <c r="A536" s="94">
        <v>0</v>
      </c>
    </row>
    <row r="537" spans="1:1" x14ac:dyDescent="0.25">
      <c r="A537" s="95">
        <v>0</v>
      </c>
    </row>
    <row r="538" spans="1:1" x14ac:dyDescent="0.25">
      <c r="A538" s="94">
        <v>15</v>
      </c>
    </row>
    <row r="539" spans="1:1" x14ac:dyDescent="0.25">
      <c r="A539" s="95">
        <v>11</v>
      </c>
    </row>
    <row r="540" spans="1:1" x14ac:dyDescent="0.25">
      <c r="A540" s="94">
        <v>35</v>
      </c>
    </row>
    <row r="541" spans="1:1" x14ac:dyDescent="0.25">
      <c r="A541" s="95">
        <v>47</v>
      </c>
    </row>
    <row r="542" spans="1:1" x14ac:dyDescent="0.25">
      <c r="A542" s="94">
        <v>67</v>
      </c>
    </row>
    <row r="543" spans="1:1" x14ac:dyDescent="0.25">
      <c r="A543" s="95">
        <v>48</v>
      </c>
    </row>
    <row r="544" spans="1:1" x14ac:dyDescent="0.25">
      <c r="A544" s="94">
        <v>23</v>
      </c>
    </row>
    <row r="545" spans="1:1" x14ac:dyDescent="0.25">
      <c r="A545" s="95">
        <v>0</v>
      </c>
    </row>
    <row r="546" spans="1:1" x14ac:dyDescent="0.25">
      <c r="A546" s="94">
        <v>0</v>
      </c>
    </row>
    <row r="547" spans="1:1" x14ac:dyDescent="0.25">
      <c r="A547" s="95">
        <v>0</v>
      </c>
    </row>
    <row r="548" spans="1:1" x14ac:dyDescent="0.25">
      <c r="A548" s="94">
        <v>0</v>
      </c>
    </row>
    <row r="549" spans="1:1" x14ac:dyDescent="0.25">
      <c r="A549" s="95">
        <v>0</v>
      </c>
    </row>
    <row r="550" spans="1:1" x14ac:dyDescent="0.25">
      <c r="A550" s="94">
        <v>0</v>
      </c>
    </row>
    <row r="551" spans="1:1" x14ac:dyDescent="0.25">
      <c r="A551" s="95">
        <v>0</v>
      </c>
    </row>
    <row r="552" spans="1:1" x14ac:dyDescent="0.25">
      <c r="A552" s="94">
        <v>0</v>
      </c>
    </row>
    <row r="553" spans="1:1" x14ac:dyDescent="0.25">
      <c r="A553" s="95">
        <v>0</v>
      </c>
    </row>
    <row r="554" spans="1:1" x14ac:dyDescent="0.25">
      <c r="A554" s="94">
        <v>0</v>
      </c>
    </row>
    <row r="555" spans="1:1" x14ac:dyDescent="0.25">
      <c r="A555" s="95">
        <v>0</v>
      </c>
    </row>
    <row r="556" spans="1:1" x14ac:dyDescent="0.25">
      <c r="A556" s="94">
        <v>0</v>
      </c>
    </row>
    <row r="557" spans="1:1" x14ac:dyDescent="0.25">
      <c r="A557" s="95">
        <v>0</v>
      </c>
    </row>
    <row r="558" spans="1:1" x14ac:dyDescent="0.25">
      <c r="A558" s="94">
        <v>0</v>
      </c>
    </row>
    <row r="559" spans="1:1" x14ac:dyDescent="0.25">
      <c r="A559" s="95">
        <v>0</v>
      </c>
    </row>
    <row r="560" spans="1:1" x14ac:dyDescent="0.25">
      <c r="A560" s="94">
        <v>0</v>
      </c>
    </row>
    <row r="561" spans="1:1" x14ac:dyDescent="0.25">
      <c r="A561" s="95">
        <v>0</v>
      </c>
    </row>
    <row r="562" spans="1:1" x14ac:dyDescent="0.25">
      <c r="A562" s="94">
        <v>6</v>
      </c>
    </row>
    <row r="563" spans="1:1" x14ac:dyDescent="0.25">
      <c r="A563" s="95">
        <v>11</v>
      </c>
    </row>
    <row r="564" spans="1:1" x14ac:dyDescent="0.25">
      <c r="A564" s="94">
        <v>15</v>
      </c>
    </row>
    <row r="565" spans="1:1" x14ac:dyDescent="0.25">
      <c r="A565" s="95">
        <v>17</v>
      </c>
    </row>
    <row r="566" spans="1:1" x14ac:dyDescent="0.25">
      <c r="A566" s="94">
        <v>16</v>
      </c>
    </row>
    <row r="567" spans="1:1" x14ac:dyDescent="0.25">
      <c r="A567" s="95">
        <v>11</v>
      </c>
    </row>
    <row r="568" spans="1:1" x14ac:dyDescent="0.25">
      <c r="A568" s="94">
        <v>6</v>
      </c>
    </row>
    <row r="569" spans="1:1" x14ac:dyDescent="0.25">
      <c r="A569" s="95">
        <v>0</v>
      </c>
    </row>
    <row r="570" spans="1:1" x14ac:dyDescent="0.25">
      <c r="A570" s="94">
        <v>0</v>
      </c>
    </row>
    <row r="571" spans="1:1" x14ac:dyDescent="0.25">
      <c r="A571" s="95">
        <v>0</v>
      </c>
    </row>
    <row r="572" spans="1:1" x14ac:dyDescent="0.25">
      <c r="A572" s="94">
        <v>0</v>
      </c>
    </row>
    <row r="573" spans="1:1" x14ac:dyDescent="0.25">
      <c r="A573" s="95">
        <v>0</v>
      </c>
    </row>
    <row r="574" spans="1:1" x14ac:dyDescent="0.25">
      <c r="A574" s="94">
        <v>0</v>
      </c>
    </row>
    <row r="575" spans="1:1" x14ac:dyDescent="0.25">
      <c r="A575" s="95">
        <v>0</v>
      </c>
    </row>
    <row r="576" spans="1:1" x14ac:dyDescent="0.25">
      <c r="A576" s="94">
        <v>0</v>
      </c>
    </row>
    <row r="577" spans="1:1" x14ac:dyDescent="0.25">
      <c r="A577" s="95">
        <v>0</v>
      </c>
    </row>
    <row r="578" spans="1:1" x14ac:dyDescent="0.25">
      <c r="A578" s="94">
        <v>0</v>
      </c>
    </row>
    <row r="579" spans="1:1" x14ac:dyDescent="0.25">
      <c r="A579" s="95">
        <v>0</v>
      </c>
    </row>
    <row r="580" spans="1:1" x14ac:dyDescent="0.25">
      <c r="A580" s="94">
        <v>0</v>
      </c>
    </row>
    <row r="581" spans="1:1" x14ac:dyDescent="0.25">
      <c r="A581" s="95">
        <v>0</v>
      </c>
    </row>
    <row r="582" spans="1:1" x14ac:dyDescent="0.25">
      <c r="A582" s="94">
        <v>0</v>
      </c>
    </row>
    <row r="583" spans="1:1" x14ac:dyDescent="0.25">
      <c r="A583" s="95">
        <v>0</v>
      </c>
    </row>
    <row r="584" spans="1:1" x14ac:dyDescent="0.25">
      <c r="A584" s="94">
        <v>0</v>
      </c>
    </row>
    <row r="585" spans="1:1" x14ac:dyDescent="0.25">
      <c r="A585" s="95">
        <v>0</v>
      </c>
    </row>
    <row r="586" spans="1:1" x14ac:dyDescent="0.25">
      <c r="A586" s="94">
        <v>6</v>
      </c>
    </row>
    <row r="587" spans="1:1" x14ac:dyDescent="0.25">
      <c r="A587" s="95">
        <v>11</v>
      </c>
    </row>
    <row r="588" spans="1:1" x14ac:dyDescent="0.25">
      <c r="A588" s="94">
        <v>15</v>
      </c>
    </row>
    <row r="589" spans="1:1" x14ac:dyDescent="0.25">
      <c r="A589" s="95">
        <v>22</v>
      </c>
    </row>
    <row r="590" spans="1:1" x14ac:dyDescent="0.25">
      <c r="A590" s="94">
        <v>23</v>
      </c>
    </row>
    <row r="591" spans="1:1" x14ac:dyDescent="0.25">
      <c r="A591" s="95">
        <v>18</v>
      </c>
    </row>
    <row r="592" spans="1:1" x14ac:dyDescent="0.25">
      <c r="A592" s="94">
        <v>11</v>
      </c>
    </row>
    <row r="593" spans="1:1" x14ac:dyDescent="0.25">
      <c r="A593" s="95">
        <v>14</v>
      </c>
    </row>
    <row r="594" spans="1:1" x14ac:dyDescent="0.25">
      <c r="A594" s="94">
        <v>0</v>
      </c>
    </row>
    <row r="595" spans="1:1" x14ac:dyDescent="0.25">
      <c r="A595" s="95">
        <v>0</v>
      </c>
    </row>
    <row r="596" spans="1:1" x14ac:dyDescent="0.25">
      <c r="A596" s="94">
        <v>0</v>
      </c>
    </row>
    <row r="597" spans="1:1" x14ac:dyDescent="0.25">
      <c r="A597" s="95">
        <v>0</v>
      </c>
    </row>
    <row r="598" spans="1:1" x14ac:dyDescent="0.25">
      <c r="A598" s="94">
        <v>0</v>
      </c>
    </row>
    <row r="599" spans="1:1" x14ac:dyDescent="0.25">
      <c r="A599" s="95">
        <v>0</v>
      </c>
    </row>
    <row r="600" spans="1:1" x14ac:dyDescent="0.25">
      <c r="A600" s="94">
        <v>0</v>
      </c>
    </row>
    <row r="601" spans="1:1" x14ac:dyDescent="0.25">
      <c r="A601" s="95">
        <v>0</v>
      </c>
    </row>
    <row r="602" spans="1:1" x14ac:dyDescent="0.25">
      <c r="A602" s="94">
        <v>0</v>
      </c>
    </row>
    <row r="603" spans="1:1" x14ac:dyDescent="0.25">
      <c r="A603" s="95">
        <v>0</v>
      </c>
    </row>
    <row r="604" spans="1:1" x14ac:dyDescent="0.25">
      <c r="A604" s="94">
        <v>0</v>
      </c>
    </row>
    <row r="605" spans="1:1" x14ac:dyDescent="0.25">
      <c r="A605" s="95">
        <v>0</v>
      </c>
    </row>
    <row r="606" spans="1:1" x14ac:dyDescent="0.25">
      <c r="A606" s="94">
        <v>0</v>
      </c>
    </row>
    <row r="607" spans="1:1" x14ac:dyDescent="0.25">
      <c r="A607" s="95">
        <v>0</v>
      </c>
    </row>
    <row r="608" spans="1:1" x14ac:dyDescent="0.25">
      <c r="A608" s="94">
        <v>0</v>
      </c>
    </row>
    <row r="609" spans="1:1" x14ac:dyDescent="0.25">
      <c r="A609" s="95">
        <v>0</v>
      </c>
    </row>
    <row r="610" spans="1:1" x14ac:dyDescent="0.25">
      <c r="A610" s="94">
        <v>11</v>
      </c>
    </row>
    <row r="611" spans="1:1" x14ac:dyDescent="0.25">
      <c r="A611" s="95">
        <v>19</v>
      </c>
    </row>
    <row r="612" spans="1:1" x14ac:dyDescent="0.25">
      <c r="A612" s="94">
        <v>24</v>
      </c>
    </row>
    <row r="613" spans="1:1" x14ac:dyDescent="0.25">
      <c r="A613" s="95">
        <v>39</v>
      </c>
    </row>
    <row r="614" spans="1:1" x14ac:dyDescent="0.25">
      <c r="A614" s="94">
        <v>15</v>
      </c>
    </row>
    <row r="615" spans="1:1" x14ac:dyDescent="0.25">
      <c r="A615" s="95">
        <v>11</v>
      </c>
    </row>
    <row r="616" spans="1:1" x14ac:dyDescent="0.25">
      <c r="A616" s="94">
        <v>17</v>
      </c>
    </row>
    <row r="617" spans="1:1" x14ac:dyDescent="0.25">
      <c r="A617" s="95">
        <v>1</v>
      </c>
    </row>
    <row r="618" spans="1:1" x14ac:dyDescent="0.25">
      <c r="A618" s="94">
        <v>0</v>
      </c>
    </row>
    <row r="619" spans="1:1" x14ac:dyDescent="0.25">
      <c r="A619" s="95">
        <v>0</v>
      </c>
    </row>
    <row r="620" spans="1:1" x14ac:dyDescent="0.25">
      <c r="A620" s="94">
        <v>0</v>
      </c>
    </row>
    <row r="621" spans="1:1" x14ac:dyDescent="0.25">
      <c r="A621" s="95">
        <v>0</v>
      </c>
    </row>
    <row r="622" spans="1:1" x14ac:dyDescent="0.25">
      <c r="A622" s="94">
        <v>0</v>
      </c>
    </row>
    <row r="623" spans="1:1" x14ac:dyDescent="0.25">
      <c r="A623" s="95">
        <v>0</v>
      </c>
    </row>
    <row r="624" spans="1:1" x14ac:dyDescent="0.25">
      <c r="A624" s="94">
        <v>0</v>
      </c>
    </row>
    <row r="625" spans="1:1" x14ac:dyDescent="0.25">
      <c r="A625" s="95">
        <v>0</v>
      </c>
    </row>
    <row r="626" spans="1:1" x14ac:dyDescent="0.25">
      <c r="A626" s="94">
        <v>0</v>
      </c>
    </row>
    <row r="627" spans="1:1" x14ac:dyDescent="0.25">
      <c r="A627" s="95">
        <v>0</v>
      </c>
    </row>
    <row r="628" spans="1:1" x14ac:dyDescent="0.25">
      <c r="A628" s="94">
        <v>0</v>
      </c>
    </row>
    <row r="629" spans="1:1" x14ac:dyDescent="0.25">
      <c r="A629" s="95">
        <v>0</v>
      </c>
    </row>
    <row r="630" spans="1:1" x14ac:dyDescent="0.25">
      <c r="A630" s="94">
        <v>0</v>
      </c>
    </row>
    <row r="631" spans="1:1" x14ac:dyDescent="0.25">
      <c r="A631" s="95">
        <v>0</v>
      </c>
    </row>
    <row r="632" spans="1:1" x14ac:dyDescent="0.25">
      <c r="A632" s="94">
        <v>0</v>
      </c>
    </row>
    <row r="633" spans="1:1" x14ac:dyDescent="0.25">
      <c r="A633" s="95">
        <v>0</v>
      </c>
    </row>
    <row r="634" spans="1:1" x14ac:dyDescent="0.25">
      <c r="A634" s="94">
        <v>6</v>
      </c>
    </row>
    <row r="635" spans="1:1" x14ac:dyDescent="0.25">
      <c r="A635" s="95">
        <v>11</v>
      </c>
    </row>
    <row r="636" spans="1:1" x14ac:dyDescent="0.25">
      <c r="A636" s="94">
        <v>37</v>
      </c>
    </row>
    <row r="637" spans="1:1" x14ac:dyDescent="0.25">
      <c r="A637" s="95">
        <v>47</v>
      </c>
    </row>
    <row r="638" spans="1:1" x14ac:dyDescent="0.25">
      <c r="A638" s="94">
        <v>38</v>
      </c>
    </row>
    <row r="639" spans="1:1" x14ac:dyDescent="0.25">
      <c r="A639" s="95">
        <v>11</v>
      </c>
    </row>
    <row r="640" spans="1:1" x14ac:dyDescent="0.25">
      <c r="A640" s="94">
        <v>17</v>
      </c>
    </row>
    <row r="641" spans="1:1" x14ac:dyDescent="0.25">
      <c r="A641" s="95">
        <v>4</v>
      </c>
    </row>
    <row r="642" spans="1:1" x14ac:dyDescent="0.25">
      <c r="A642" s="94">
        <v>0</v>
      </c>
    </row>
    <row r="643" spans="1:1" x14ac:dyDescent="0.25">
      <c r="A643" s="95">
        <v>0</v>
      </c>
    </row>
    <row r="644" spans="1:1" x14ac:dyDescent="0.25">
      <c r="A644" s="94">
        <v>0</v>
      </c>
    </row>
    <row r="645" spans="1:1" x14ac:dyDescent="0.25">
      <c r="A645" s="95">
        <v>0</v>
      </c>
    </row>
    <row r="646" spans="1:1" x14ac:dyDescent="0.25">
      <c r="A646" s="94">
        <v>0</v>
      </c>
    </row>
    <row r="647" spans="1:1" x14ac:dyDescent="0.25">
      <c r="A647" s="95">
        <v>0</v>
      </c>
    </row>
    <row r="648" spans="1:1" x14ac:dyDescent="0.25">
      <c r="A648" s="94">
        <v>0</v>
      </c>
    </row>
    <row r="649" spans="1:1" x14ac:dyDescent="0.25">
      <c r="A649" s="95">
        <v>0</v>
      </c>
    </row>
    <row r="650" spans="1:1" x14ac:dyDescent="0.25">
      <c r="A650" s="94">
        <v>0</v>
      </c>
    </row>
    <row r="651" spans="1:1" x14ac:dyDescent="0.25">
      <c r="A651" s="95">
        <v>0</v>
      </c>
    </row>
    <row r="652" spans="1:1" x14ac:dyDescent="0.25">
      <c r="A652" s="94">
        <v>0</v>
      </c>
    </row>
    <row r="653" spans="1:1" x14ac:dyDescent="0.25">
      <c r="A653" s="95">
        <v>0</v>
      </c>
    </row>
    <row r="654" spans="1:1" x14ac:dyDescent="0.25">
      <c r="A654" s="94">
        <v>0</v>
      </c>
    </row>
    <row r="655" spans="1:1" x14ac:dyDescent="0.25">
      <c r="A655" s="95">
        <v>0</v>
      </c>
    </row>
    <row r="656" spans="1:1" x14ac:dyDescent="0.25">
      <c r="A656" s="94">
        <v>0</v>
      </c>
    </row>
    <row r="657" spans="1:1" x14ac:dyDescent="0.25">
      <c r="A657" s="95">
        <v>0</v>
      </c>
    </row>
    <row r="658" spans="1:1" x14ac:dyDescent="0.25">
      <c r="A658" s="94">
        <v>6</v>
      </c>
    </row>
    <row r="659" spans="1:1" x14ac:dyDescent="0.25">
      <c r="A659" s="95">
        <v>11</v>
      </c>
    </row>
    <row r="660" spans="1:1" x14ac:dyDescent="0.25">
      <c r="A660" s="94">
        <v>15</v>
      </c>
    </row>
    <row r="661" spans="1:1" x14ac:dyDescent="0.25">
      <c r="A661" s="95">
        <v>17</v>
      </c>
    </row>
    <row r="662" spans="1:1" x14ac:dyDescent="0.25">
      <c r="A662" s="94">
        <v>16</v>
      </c>
    </row>
    <row r="663" spans="1:1" x14ac:dyDescent="0.25">
      <c r="A663" s="95">
        <v>12</v>
      </c>
    </row>
    <row r="664" spans="1:1" x14ac:dyDescent="0.25">
      <c r="A664" s="94">
        <v>18</v>
      </c>
    </row>
    <row r="665" spans="1:1" x14ac:dyDescent="0.25">
      <c r="A665" s="95">
        <v>2</v>
      </c>
    </row>
    <row r="666" spans="1:1" x14ac:dyDescent="0.25">
      <c r="A666" s="94">
        <v>0</v>
      </c>
    </row>
    <row r="667" spans="1:1" x14ac:dyDescent="0.25">
      <c r="A667" s="95">
        <v>0</v>
      </c>
    </row>
    <row r="668" spans="1:1" x14ac:dyDescent="0.25">
      <c r="A668" s="94">
        <v>0</v>
      </c>
    </row>
    <row r="669" spans="1:1" x14ac:dyDescent="0.25">
      <c r="A669" s="95">
        <v>0</v>
      </c>
    </row>
    <row r="670" spans="1:1" x14ac:dyDescent="0.25">
      <c r="A670" s="94">
        <v>0</v>
      </c>
    </row>
    <row r="671" spans="1:1" x14ac:dyDescent="0.25">
      <c r="A671" s="95">
        <v>0</v>
      </c>
    </row>
    <row r="672" spans="1:1" x14ac:dyDescent="0.25">
      <c r="A672" s="94">
        <v>0</v>
      </c>
    </row>
    <row r="673" spans="1:1" x14ac:dyDescent="0.25">
      <c r="A673" s="95">
        <v>0</v>
      </c>
    </row>
    <row r="674" spans="1:1" x14ac:dyDescent="0.25">
      <c r="A674" s="94">
        <v>0</v>
      </c>
    </row>
    <row r="675" spans="1:1" x14ac:dyDescent="0.25">
      <c r="A675" s="95">
        <v>0</v>
      </c>
    </row>
    <row r="676" spans="1:1" x14ac:dyDescent="0.25">
      <c r="A676" s="94">
        <v>0</v>
      </c>
    </row>
    <row r="677" spans="1:1" x14ac:dyDescent="0.25">
      <c r="A677" s="95">
        <v>0</v>
      </c>
    </row>
    <row r="678" spans="1:1" x14ac:dyDescent="0.25">
      <c r="A678" s="94">
        <v>0</v>
      </c>
    </row>
    <row r="679" spans="1:1" x14ac:dyDescent="0.25">
      <c r="A679" s="95">
        <v>0</v>
      </c>
    </row>
    <row r="680" spans="1:1" x14ac:dyDescent="0.25">
      <c r="A680" s="94">
        <v>0</v>
      </c>
    </row>
    <row r="681" spans="1:1" x14ac:dyDescent="0.25">
      <c r="A681" s="95">
        <v>14</v>
      </c>
    </row>
    <row r="682" spans="1:1" x14ac:dyDescent="0.25">
      <c r="A682" s="94">
        <v>6</v>
      </c>
    </row>
    <row r="683" spans="1:1" x14ac:dyDescent="0.25">
      <c r="A683" s="95">
        <v>11</v>
      </c>
    </row>
    <row r="684" spans="1:1" x14ac:dyDescent="0.25">
      <c r="A684" s="94">
        <v>16</v>
      </c>
    </row>
    <row r="685" spans="1:1" x14ac:dyDescent="0.25">
      <c r="A685" s="95">
        <v>18</v>
      </c>
    </row>
    <row r="686" spans="1:1" x14ac:dyDescent="0.25">
      <c r="A686" s="94">
        <v>16</v>
      </c>
    </row>
    <row r="687" spans="1:1" x14ac:dyDescent="0.25">
      <c r="A687" s="95">
        <v>12</v>
      </c>
    </row>
    <row r="688" spans="1:1" x14ac:dyDescent="0.25">
      <c r="A688" s="94">
        <v>111</v>
      </c>
    </row>
    <row r="689" spans="1:1" x14ac:dyDescent="0.25">
      <c r="A689" s="95">
        <v>2</v>
      </c>
    </row>
    <row r="690" spans="1:1" x14ac:dyDescent="0.25">
      <c r="A690" s="94">
        <v>0</v>
      </c>
    </row>
    <row r="691" spans="1:1" x14ac:dyDescent="0.25">
      <c r="A691" s="95">
        <v>0</v>
      </c>
    </row>
    <row r="692" spans="1:1" x14ac:dyDescent="0.25">
      <c r="A692" s="94">
        <v>0</v>
      </c>
    </row>
    <row r="693" spans="1:1" x14ac:dyDescent="0.25">
      <c r="A693" s="95">
        <v>0</v>
      </c>
    </row>
    <row r="694" spans="1:1" x14ac:dyDescent="0.25">
      <c r="A694" s="94">
        <v>0</v>
      </c>
    </row>
    <row r="695" spans="1:1" x14ac:dyDescent="0.25">
      <c r="A695" s="95">
        <v>0</v>
      </c>
    </row>
    <row r="696" spans="1:1" x14ac:dyDescent="0.25">
      <c r="A696" s="94">
        <v>0</v>
      </c>
    </row>
    <row r="697" spans="1:1" x14ac:dyDescent="0.25">
      <c r="A697" s="95">
        <v>0</v>
      </c>
    </row>
    <row r="698" spans="1:1" x14ac:dyDescent="0.25">
      <c r="A698" s="94">
        <v>0</v>
      </c>
    </row>
    <row r="699" spans="1:1" x14ac:dyDescent="0.25">
      <c r="A699" s="95">
        <v>0</v>
      </c>
    </row>
    <row r="700" spans="1:1" x14ac:dyDescent="0.25">
      <c r="A700" s="94">
        <v>0</v>
      </c>
    </row>
    <row r="701" spans="1:1" x14ac:dyDescent="0.25">
      <c r="A701" s="95">
        <v>0</v>
      </c>
    </row>
    <row r="702" spans="1:1" x14ac:dyDescent="0.25">
      <c r="A702" s="94">
        <v>0</v>
      </c>
    </row>
    <row r="703" spans="1:1" x14ac:dyDescent="0.25">
      <c r="A703" s="95">
        <v>0</v>
      </c>
    </row>
    <row r="704" spans="1:1" x14ac:dyDescent="0.25">
      <c r="A704" s="94">
        <v>0</v>
      </c>
    </row>
    <row r="705" spans="1:1" x14ac:dyDescent="0.25">
      <c r="A705" s="95">
        <v>2</v>
      </c>
    </row>
    <row r="706" spans="1:1" x14ac:dyDescent="0.25">
      <c r="A706" s="94">
        <v>6</v>
      </c>
    </row>
    <row r="707" spans="1:1" x14ac:dyDescent="0.25">
      <c r="A707" s="95">
        <v>9</v>
      </c>
    </row>
    <row r="708" spans="1:1" x14ac:dyDescent="0.25">
      <c r="A708" s="94">
        <v>14</v>
      </c>
    </row>
    <row r="709" spans="1:1" x14ac:dyDescent="0.25">
      <c r="A709" s="95">
        <v>30</v>
      </c>
    </row>
    <row r="710" spans="1:1" x14ac:dyDescent="0.25">
      <c r="A710" s="94">
        <v>121</v>
      </c>
    </row>
    <row r="711" spans="1:1" x14ac:dyDescent="0.25">
      <c r="A711" s="95">
        <v>91</v>
      </c>
    </row>
    <row r="712" spans="1:1" x14ac:dyDescent="0.25">
      <c r="A712" s="94">
        <v>20</v>
      </c>
    </row>
    <row r="713" spans="1:1" x14ac:dyDescent="0.25">
      <c r="A713" s="95">
        <v>5</v>
      </c>
    </row>
    <row r="714" spans="1:1" x14ac:dyDescent="0.25">
      <c r="A714" s="94">
        <v>0</v>
      </c>
    </row>
    <row r="715" spans="1:1" x14ac:dyDescent="0.25">
      <c r="A715" s="95">
        <v>0</v>
      </c>
    </row>
    <row r="716" spans="1:1" x14ac:dyDescent="0.25">
      <c r="A716" s="94">
        <v>0</v>
      </c>
    </row>
    <row r="717" spans="1:1" x14ac:dyDescent="0.25">
      <c r="A717" s="95">
        <v>0</v>
      </c>
    </row>
    <row r="718" spans="1:1" x14ac:dyDescent="0.25">
      <c r="A718" s="94">
        <v>0</v>
      </c>
    </row>
    <row r="719" spans="1:1" x14ac:dyDescent="0.25">
      <c r="A719" s="95">
        <v>0</v>
      </c>
    </row>
    <row r="720" spans="1:1" x14ac:dyDescent="0.25">
      <c r="A720" s="94">
        <v>0</v>
      </c>
    </row>
    <row r="721" spans="1:1" x14ac:dyDescent="0.25">
      <c r="A721" s="95">
        <v>0</v>
      </c>
    </row>
    <row r="722" spans="1:1" x14ac:dyDescent="0.25">
      <c r="A722" s="94">
        <v>0</v>
      </c>
    </row>
    <row r="723" spans="1:1" x14ac:dyDescent="0.25">
      <c r="A723" s="95">
        <v>0</v>
      </c>
    </row>
    <row r="724" spans="1:1" x14ac:dyDescent="0.25">
      <c r="A724" s="94">
        <v>0</v>
      </c>
    </row>
    <row r="725" spans="1:1" x14ac:dyDescent="0.25">
      <c r="A725" s="95">
        <v>0</v>
      </c>
    </row>
    <row r="726" spans="1:1" x14ac:dyDescent="0.25">
      <c r="A726" s="94">
        <v>0</v>
      </c>
    </row>
    <row r="727" spans="1:1" x14ac:dyDescent="0.25">
      <c r="A727" s="95">
        <v>0</v>
      </c>
    </row>
    <row r="728" spans="1:1" x14ac:dyDescent="0.25">
      <c r="A728" s="94">
        <v>0</v>
      </c>
    </row>
    <row r="729" spans="1:1" x14ac:dyDescent="0.25">
      <c r="A729" s="95">
        <v>2</v>
      </c>
    </row>
    <row r="730" spans="1:1" x14ac:dyDescent="0.25">
      <c r="A730" s="94">
        <v>7</v>
      </c>
    </row>
    <row r="731" spans="1:1" x14ac:dyDescent="0.25">
      <c r="A731" s="95">
        <v>12</v>
      </c>
    </row>
    <row r="732" spans="1:1" x14ac:dyDescent="0.25">
      <c r="A732" s="94">
        <v>16</v>
      </c>
    </row>
    <row r="733" spans="1:1" x14ac:dyDescent="0.25">
      <c r="A733" s="95">
        <v>18</v>
      </c>
    </row>
    <row r="734" spans="1:1" x14ac:dyDescent="0.25">
      <c r="A734" s="94">
        <v>17</v>
      </c>
    </row>
    <row r="735" spans="1:1" x14ac:dyDescent="0.25">
      <c r="A735" s="95">
        <v>13</v>
      </c>
    </row>
    <row r="736" spans="1:1" x14ac:dyDescent="0.25">
      <c r="A736" s="94">
        <v>7</v>
      </c>
    </row>
    <row r="737" spans="1:1" x14ac:dyDescent="0.25">
      <c r="A737" s="95">
        <v>2</v>
      </c>
    </row>
    <row r="738" spans="1:1" x14ac:dyDescent="0.25">
      <c r="A738" s="94">
        <v>0</v>
      </c>
    </row>
    <row r="739" spans="1:1" x14ac:dyDescent="0.25">
      <c r="A739" s="95">
        <v>0</v>
      </c>
    </row>
    <row r="740" spans="1:1" x14ac:dyDescent="0.25">
      <c r="A740" s="94">
        <v>0</v>
      </c>
    </row>
    <row r="741" spans="1:1" x14ac:dyDescent="0.25">
      <c r="A741" s="95">
        <v>0</v>
      </c>
    </row>
    <row r="742" spans="1:1" x14ac:dyDescent="0.25">
      <c r="A742" s="94">
        <v>0</v>
      </c>
    </row>
    <row r="743" spans="1:1" x14ac:dyDescent="0.25">
      <c r="A743" s="95">
        <v>0</v>
      </c>
    </row>
    <row r="744" spans="1:1" x14ac:dyDescent="0.25">
      <c r="A744" s="94">
        <v>0</v>
      </c>
    </row>
    <row r="745" spans="1:1" x14ac:dyDescent="0.25">
      <c r="A745" s="95">
        <v>0</v>
      </c>
    </row>
    <row r="746" spans="1:1" x14ac:dyDescent="0.25">
      <c r="A746" s="94">
        <v>0</v>
      </c>
    </row>
    <row r="747" spans="1:1" x14ac:dyDescent="0.25">
      <c r="A747" s="95">
        <v>0</v>
      </c>
    </row>
    <row r="748" spans="1:1" x14ac:dyDescent="0.25">
      <c r="A748" s="94">
        <v>0</v>
      </c>
    </row>
    <row r="749" spans="1:1" x14ac:dyDescent="0.25">
      <c r="A749" s="95">
        <v>0</v>
      </c>
    </row>
    <row r="750" spans="1:1" x14ac:dyDescent="0.25">
      <c r="A750" s="94">
        <v>0</v>
      </c>
    </row>
    <row r="751" spans="1:1" x14ac:dyDescent="0.25">
      <c r="A751" s="95">
        <v>0</v>
      </c>
    </row>
    <row r="752" spans="1:1" x14ac:dyDescent="0.25">
      <c r="A752" s="94">
        <v>0</v>
      </c>
    </row>
    <row r="753" spans="1:1" x14ac:dyDescent="0.25">
      <c r="A753" s="95">
        <v>2</v>
      </c>
    </row>
    <row r="754" spans="1:1" x14ac:dyDescent="0.25">
      <c r="A754" s="94">
        <v>7</v>
      </c>
    </row>
    <row r="755" spans="1:1" x14ac:dyDescent="0.25">
      <c r="A755" s="95">
        <v>8</v>
      </c>
    </row>
    <row r="756" spans="1:1" x14ac:dyDescent="0.25">
      <c r="A756" s="94">
        <v>36</v>
      </c>
    </row>
    <row r="757" spans="1:1" x14ac:dyDescent="0.25">
      <c r="A757" s="95">
        <v>20</v>
      </c>
    </row>
    <row r="758" spans="1:1" x14ac:dyDescent="0.25">
      <c r="A758" s="94">
        <v>17</v>
      </c>
    </row>
    <row r="759" spans="1:1" x14ac:dyDescent="0.25">
      <c r="A759" s="95">
        <v>13</v>
      </c>
    </row>
    <row r="760" spans="1:1" x14ac:dyDescent="0.25">
      <c r="A760" s="94">
        <v>8</v>
      </c>
    </row>
    <row r="761" spans="1:1" x14ac:dyDescent="0.25">
      <c r="A761" s="95">
        <v>3</v>
      </c>
    </row>
    <row r="762" spans="1:1" x14ac:dyDescent="0.25">
      <c r="A762" s="94">
        <v>0</v>
      </c>
    </row>
    <row r="763" spans="1:1" x14ac:dyDescent="0.25">
      <c r="A763" s="95">
        <v>0</v>
      </c>
    </row>
    <row r="764" spans="1:1" x14ac:dyDescent="0.25">
      <c r="A764" s="94">
        <v>0</v>
      </c>
    </row>
    <row r="765" spans="1:1" x14ac:dyDescent="0.25">
      <c r="A765" s="95">
        <v>0</v>
      </c>
    </row>
    <row r="766" spans="1:1" x14ac:dyDescent="0.25">
      <c r="A766" s="94">
        <v>0</v>
      </c>
    </row>
    <row r="767" spans="1:1" x14ac:dyDescent="0.25">
      <c r="A767" s="95">
        <v>0</v>
      </c>
    </row>
    <row r="768" spans="1:1" x14ac:dyDescent="0.25">
      <c r="A768" s="94">
        <v>0</v>
      </c>
    </row>
    <row r="769" spans="1:1" x14ac:dyDescent="0.25">
      <c r="A769" s="95">
        <v>0</v>
      </c>
    </row>
    <row r="770" spans="1:1" x14ac:dyDescent="0.25">
      <c r="A770" s="94">
        <v>0</v>
      </c>
    </row>
    <row r="771" spans="1:1" x14ac:dyDescent="0.25">
      <c r="A771" s="95">
        <v>0</v>
      </c>
    </row>
    <row r="772" spans="1:1" x14ac:dyDescent="0.25">
      <c r="A772" s="94">
        <v>0</v>
      </c>
    </row>
    <row r="773" spans="1:1" x14ac:dyDescent="0.25">
      <c r="A773" s="95">
        <v>0</v>
      </c>
    </row>
    <row r="774" spans="1:1" x14ac:dyDescent="0.25">
      <c r="A774" s="94">
        <v>0</v>
      </c>
    </row>
    <row r="775" spans="1:1" x14ac:dyDescent="0.25">
      <c r="A775" s="95">
        <v>0</v>
      </c>
    </row>
    <row r="776" spans="1:1" x14ac:dyDescent="0.25">
      <c r="A776" s="94">
        <v>0</v>
      </c>
    </row>
    <row r="777" spans="1:1" x14ac:dyDescent="0.25">
      <c r="A777" s="95">
        <v>3</v>
      </c>
    </row>
    <row r="778" spans="1:1" x14ac:dyDescent="0.25">
      <c r="A778" s="94">
        <v>6</v>
      </c>
    </row>
    <row r="779" spans="1:1" x14ac:dyDescent="0.25">
      <c r="A779" s="95">
        <v>9</v>
      </c>
    </row>
    <row r="780" spans="1:1" x14ac:dyDescent="0.25">
      <c r="A780" s="94">
        <v>12</v>
      </c>
    </row>
    <row r="781" spans="1:1" x14ac:dyDescent="0.25">
      <c r="A781" s="95">
        <v>20</v>
      </c>
    </row>
    <row r="782" spans="1:1" x14ac:dyDescent="0.25">
      <c r="A782" s="94">
        <v>12</v>
      </c>
    </row>
    <row r="783" spans="1:1" x14ac:dyDescent="0.25">
      <c r="A783" s="95">
        <v>9</v>
      </c>
    </row>
    <row r="784" spans="1:1" x14ac:dyDescent="0.25">
      <c r="A784" s="94">
        <v>7</v>
      </c>
    </row>
    <row r="785" spans="1:1" x14ac:dyDescent="0.25">
      <c r="A785" s="95">
        <v>4</v>
      </c>
    </row>
    <row r="786" spans="1:1" x14ac:dyDescent="0.25">
      <c r="A786" s="94">
        <v>0</v>
      </c>
    </row>
    <row r="787" spans="1:1" x14ac:dyDescent="0.25">
      <c r="A787" s="95">
        <v>0</v>
      </c>
    </row>
    <row r="788" spans="1:1" x14ac:dyDescent="0.25">
      <c r="A788" s="94">
        <v>0</v>
      </c>
    </row>
    <row r="789" spans="1:1" x14ac:dyDescent="0.25">
      <c r="A789" s="95">
        <v>0</v>
      </c>
    </row>
    <row r="790" spans="1:1" x14ac:dyDescent="0.25">
      <c r="A790" s="94">
        <v>0</v>
      </c>
    </row>
    <row r="791" spans="1:1" x14ac:dyDescent="0.25">
      <c r="A791" s="95">
        <v>0</v>
      </c>
    </row>
    <row r="792" spans="1:1" x14ac:dyDescent="0.25">
      <c r="A792" s="94">
        <v>0</v>
      </c>
    </row>
    <row r="793" spans="1:1" x14ac:dyDescent="0.25">
      <c r="A793" s="95">
        <v>0</v>
      </c>
    </row>
    <row r="794" spans="1:1" x14ac:dyDescent="0.25">
      <c r="A794" s="94">
        <v>0</v>
      </c>
    </row>
    <row r="795" spans="1:1" x14ac:dyDescent="0.25">
      <c r="A795" s="95">
        <v>0</v>
      </c>
    </row>
    <row r="796" spans="1:1" x14ac:dyDescent="0.25">
      <c r="A796" s="94">
        <v>0</v>
      </c>
    </row>
    <row r="797" spans="1:1" x14ac:dyDescent="0.25">
      <c r="A797" s="95">
        <v>0</v>
      </c>
    </row>
    <row r="798" spans="1:1" x14ac:dyDescent="0.25">
      <c r="A798" s="94">
        <v>0</v>
      </c>
    </row>
    <row r="799" spans="1:1" x14ac:dyDescent="0.25">
      <c r="A799" s="95">
        <v>0</v>
      </c>
    </row>
    <row r="800" spans="1:1" x14ac:dyDescent="0.25">
      <c r="A800" s="94">
        <v>0</v>
      </c>
    </row>
    <row r="801" spans="1:1" x14ac:dyDescent="0.25">
      <c r="A801" s="95">
        <v>22</v>
      </c>
    </row>
    <row r="802" spans="1:1" x14ac:dyDescent="0.25">
      <c r="A802" s="94">
        <v>114</v>
      </c>
    </row>
    <row r="803" spans="1:1" x14ac:dyDescent="0.25">
      <c r="A803" s="95">
        <v>209</v>
      </c>
    </row>
    <row r="804" spans="1:1" x14ac:dyDescent="0.25">
      <c r="A804" s="94">
        <v>107</v>
      </c>
    </row>
    <row r="805" spans="1:1" x14ac:dyDescent="0.25">
      <c r="A805" s="95">
        <v>188</v>
      </c>
    </row>
    <row r="806" spans="1:1" x14ac:dyDescent="0.25">
      <c r="A806" s="94">
        <v>150</v>
      </c>
    </row>
    <row r="807" spans="1:1" x14ac:dyDescent="0.25">
      <c r="A807" s="95">
        <v>57</v>
      </c>
    </row>
    <row r="808" spans="1:1" x14ac:dyDescent="0.25">
      <c r="A808" s="94">
        <v>138</v>
      </c>
    </row>
    <row r="809" spans="1:1" x14ac:dyDescent="0.25">
      <c r="A809" s="95">
        <v>9</v>
      </c>
    </row>
    <row r="810" spans="1:1" x14ac:dyDescent="0.25">
      <c r="A810" s="94">
        <v>0</v>
      </c>
    </row>
    <row r="811" spans="1:1" x14ac:dyDescent="0.25">
      <c r="A811" s="95">
        <v>0</v>
      </c>
    </row>
    <row r="812" spans="1:1" x14ac:dyDescent="0.25">
      <c r="A812" s="94">
        <v>0</v>
      </c>
    </row>
    <row r="813" spans="1:1" x14ac:dyDescent="0.25">
      <c r="A813" s="95">
        <v>0</v>
      </c>
    </row>
    <row r="814" spans="1:1" x14ac:dyDescent="0.25">
      <c r="A814" s="94">
        <v>0</v>
      </c>
    </row>
    <row r="815" spans="1:1" x14ac:dyDescent="0.25">
      <c r="A815" s="95">
        <v>0</v>
      </c>
    </row>
    <row r="816" spans="1:1" x14ac:dyDescent="0.25">
      <c r="A816" s="94">
        <v>0</v>
      </c>
    </row>
    <row r="817" spans="1:1" x14ac:dyDescent="0.25">
      <c r="A817" s="95">
        <v>0</v>
      </c>
    </row>
    <row r="818" spans="1:1" x14ac:dyDescent="0.25">
      <c r="A818" s="94">
        <v>0</v>
      </c>
    </row>
    <row r="819" spans="1:1" x14ac:dyDescent="0.25">
      <c r="A819" s="95">
        <v>0</v>
      </c>
    </row>
    <row r="820" spans="1:1" x14ac:dyDescent="0.25">
      <c r="A820" s="94">
        <v>0</v>
      </c>
    </row>
    <row r="821" spans="1:1" x14ac:dyDescent="0.25">
      <c r="A821" s="95">
        <v>0</v>
      </c>
    </row>
    <row r="822" spans="1:1" x14ac:dyDescent="0.25">
      <c r="A822" s="94">
        <v>0</v>
      </c>
    </row>
    <row r="823" spans="1:1" x14ac:dyDescent="0.25">
      <c r="A823" s="95">
        <v>0</v>
      </c>
    </row>
    <row r="824" spans="1:1" x14ac:dyDescent="0.25">
      <c r="A824" s="94">
        <v>0</v>
      </c>
    </row>
    <row r="825" spans="1:1" x14ac:dyDescent="0.25">
      <c r="A825" s="95">
        <v>6</v>
      </c>
    </row>
    <row r="826" spans="1:1" x14ac:dyDescent="0.25">
      <c r="A826" s="94">
        <v>7</v>
      </c>
    </row>
    <row r="827" spans="1:1" x14ac:dyDescent="0.25">
      <c r="A827" s="95">
        <v>10</v>
      </c>
    </row>
    <row r="828" spans="1:1" x14ac:dyDescent="0.25">
      <c r="A828" s="94">
        <v>12</v>
      </c>
    </row>
    <row r="829" spans="1:1" x14ac:dyDescent="0.25">
      <c r="A829" s="95">
        <v>13</v>
      </c>
    </row>
    <row r="830" spans="1:1" x14ac:dyDescent="0.25">
      <c r="A830" s="94">
        <v>12</v>
      </c>
    </row>
    <row r="831" spans="1:1" x14ac:dyDescent="0.25">
      <c r="A831" s="95">
        <v>10</v>
      </c>
    </row>
    <row r="832" spans="1:1" x14ac:dyDescent="0.25">
      <c r="A832" s="94">
        <v>7</v>
      </c>
    </row>
    <row r="833" spans="1:1" x14ac:dyDescent="0.25">
      <c r="A833" s="95">
        <v>4</v>
      </c>
    </row>
    <row r="834" spans="1:1" x14ac:dyDescent="0.25">
      <c r="A834" s="94">
        <v>0</v>
      </c>
    </row>
    <row r="835" spans="1:1" x14ac:dyDescent="0.25">
      <c r="A835" s="95">
        <v>0</v>
      </c>
    </row>
    <row r="836" spans="1:1" x14ac:dyDescent="0.25">
      <c r="A836" s="94">
        <v>0</v>
      </c>
    </row>
    <row r="837" spans="1:1" x14ac:dyDescent="0.25">
      <c r="A837" s="95">
        <v>0</v>
      </c>
    </row>
    <row r="838" spans="1:1" x14ac:dyDescent="0.25">
      <c r="A838" s="94">
        <v>0</v>
      </c>
    </row>
    <row r="839" spans="1:1" x14ac:dyDescent="0.25">
      <c r="A839" s="95">
        <v>0</v>
      </c>
    </row>
    <row r="840" spans="1:1" x14ac:dyDescent="0.25">
      <c r="A840" s="94">
        <v>0</v>
      </c>
    </row>
    <row r="841" spans="1:1" x14ac:dyDescent="0.25">
      <c r="A841" s="95">
        <v>0</v>
      </c>
    </row>
    <row r="842" spans="1:1" x14ac:dyDescent="0.25">
      <c r="A842" s="94">
        <v>0</v>
      </c>
    </row>
    <row r="843" spans="1:1" x14ac:dyDescent="0.25">
      <c r="A843" s="95">
        <v>0</v>
      </c>
    </row>
    <row r="844" spans="1:1" x14ac:dyDescent="0.25">
      <c r="A844" s="94">
        <v>0</v>
      </c>
    </row>
    <row r="845" spans="1:1" x14ac:dyDescent="0.25">
      <c r="A845" s="95">
        <v>0</v>
      </c>
    </row>
    <row r="846" spans="1:1" x14ac:dyDescent="0.25">
      <c r="A846" s="94">
        <v>0</v>
      </c>
    </row>
    <row r="847" spans="1:1" x14ac:dyDescent="0.25">
      <c r="A847" s="95">
        <v>0</v>
      </c>
    </row>
    <row r="848" spans="1:1" x14ac:dyDescent="0.25">
      <c r="A848" s="94">
        <v>0</v>
      </c>
    </row>
    <row r="849" spans="1:1" x14ac:dyDescent="0.25">
      <c r="A849" s="95">
        <v>25</v>
      </c>
    </row>
    <row r="850" spans="1:1" x14ac:dyDescent="0.25">
      <c r="A850" s="94">
        <v>117</v>
      </c>
    </row>
    <row r="851" spans="1:1" x14ac:dyDescent="0.25">
      <c r="A851" s="95">
        <v>201</v>
      </c>
    </row>
    <row r="852" spans="1:1" x14ac:dyDescent="0.25">
      <c r="A852" s="94">
        <v>18</v>
      </c>
    </row>
    <row r="853" spans="1:1" x14ac:dyDescent="0.25">
      <c r="A853" s="95">
        <v>21</v>
      </c>
    </row>
    <row r="854" spans="1:1" x14ac:dyDescent="0.25">
      <c r="A854" s="94">
        <v>20</v>
      </c>
    </row>
    <row r="855" spans="1:1" x14ac:dyDescent="0.25">
      <c r="A855" s="95">
        <v>230</v>
      </c>
    </row>
    <row r="856" spans="1:1" x14ac:dyDescent="0.25">
      <c r="A856" s="94">
        <v>142</v>
      </c>
    </row>
    <row r="857" spans="1:1" x14ac:dyDescent="0.25">
      <c r="A857" s="95">
        <v>43</v>
      </c>
    </row>
    <row r="858" spans="1:1" x14ac:dyDescent="0.25">
      <c r="A858" s="94">
        <v>0</v>
      </c>
    </row>
    <row r="859" spans="1:1" x14ac:dyDescent="0.25">
      <c r="A859" s="95">
        <v>0</v>
      </c>
    </row>
    <row r="860" spans="1:1" x14ac:dyDescent="0.25">
      <c r="A860" s="94">
        <v>0</v>
      </c>
    </row>
    <row r="861" spans="1:1" x14ac:dyDescent="0.25">
      <c r="A861" s="95">
        <v>0</v>
      </c>
    </row>
    <row r="862" spans="1:1" x14ac:dyDescent="0.25">
      <c r="A862" s="94">
        <v>0</v>
      </c>
    </row>
    <row r="863" spans="1:1" x14ac:dyDescent="0.25">
      <c r="A863" s="95">
        <v>0</v>
      </c>
    </row>
    <row r="864" spans="1:1" x14ac:dyDescent="0.25">
      <c r="A864" s="94">
        <v>0</v>
      </c>
    </row>
    <row r="865" spans="1:1" x14ac:dyDescent="0.25">
      <c r="A865" s="95">
        <v>0</v>
      </c>
    </row>
    <row r="866" spans="1:1" x14ac:dyDescent="0.25">
      <c r="A866" s="94">
        <v>0</v>
      </c>
    </row>
    <row r="867" spans="1:1" x14ac:dyDescent="0.25">
      <c r="A867" s="95">
        <v>0</v>
      </c>
    </row>
    <row r="868" spans="1:1" x14ac:dyDescent="0.25">
      <c r="A868" s="94">
        <v>0</v>
      </c>
    </row>
    <row r="869" spans="1:1" x14ac:dyDescent="0.25">
      <c r="A869" s="95">
        <v>0</v>
      </c>
    </row>
    <row r="870" spans="1:1" x14ac:dyDescent="0.25">
      <c r="A870" s="94">
        <v>0</v>
      </c>
    </row>
    <row r="871" spans="1:1" x14ac:dyDescent="0.25">
      <c r="A871" s="95">
        <v>0</v>
      </c>
    </row>
    <row r="872" spans="1:1" x14ac:dyDescent="0.25">
      <c r="A872" s="94">
        <v>0</v>
      </c>
    </row>
    <row r="873" spans="1:1" x14ac:dyDescent="0.25">
      <c r="A873" s="95">
        <v>4</v>
      </c>
    </row>
    <row r="874" spans="1:1" x14ac:dyDescent="0.25">
      <c r="A874" s="94">
        <v>7</v>
      </c>
    </row>
    <row r="875" spans="1:1" x14ac:dyDescent="0.25">
      <c r="A875" s="95">
        <v>10</v>
      </c>
    </row>
    <row r="876" spans="1:1" x14ac:dyDescent="0.25">
      <c r="A876" s="94">
        <v>10</v>
      </c>
    </row>
    <row r="877" spans="1:1" x14ac:dyDescent="0.25">
      <c r="A877" s="95">
        <v>13</v>
      </c>
    </row>
    <row r="878" spans="1:1" x14ac:dyDescent="0.25">
      <c r="A878" s="94">
        <v>13</v>
      </c>
    </row>
    <row r="879" spans="1:1" x14ac:dyDescent="0.25">
      <c r="A879" s="95">
        <v>10</v>
      </c>
    </row>
    <row r="880" spans="1:1" x14ac:dyDescent="0.25">
      <c r="A880" s="94">
        <v>7</v>
      </c>
    </row>
    <row r="881" spans="1:1" x14ac:dyDescent="0.25">
      <c r="A881" s="95">
        <v>4</v>
      </c>
    </row>
    <row r="882" spans="1:1" x14ac:dyDescent="0.25">
      <c r="A882" s="94">
        <v>0</v>
      </c>
    </row>
    <row r="883" spans="1:1" x14ac:dyDescent="0.25">
      <c r="A883" s="95">
        <v>0</v>
      </c>
    </row>
    <row r="884" spans="1:1" x14ac:dyDescent="0.25">
      <c r="A884" s="94">
        <v>0</v>
      </c>
    </row>
    <row r="885" spans="1:1" x14ac:dyDescent="0.25">
      <c r="A885" s="95">
        <v>0</v>
      </c>
    </row>
    <row r="886" spans="1:1" x14ac:dyDescent="0.25">
      <c r="A886" s="94">
        <v>0</v>
      </c>
    </row>
    <row r="887" spans="1:1" x14ac:dyDescent="0.25">
      <c r="A887" s="95">
        <v>0</v>
      </c>
    </row>
    <row r="888" spans="1:1" x14ac:dyDescent="0.25">
      <c r="A888" s="94">
        <v>0</v>
      </c>
    </row>
    <row r="889" spans="1:1" x14ac:dyDescent="0.25">
      <c r="A889" s="95">
        <v>0</v>
      </c>
    </row>
    <row r="890" spans="1:1" x14ac:dyDescent="0.25">
      <c r="A890" s="94">
        <v>0</v>
      </c>
    </row>
    <row r="891" spans="1:1" x14ac:dyDescent="0.25">
      <c r="A891" s="95">
        <v>0</v>
      </c>
    </row>
    <row r="892" spans="1:1" x14ac:dyDescent="0.25">
      <c r="A892" s="94">
        <v>0</v>
      </c>
    </row>
    <row r="893" spans="1:1" x14ac:dyDescent="0.25">
      <c r="A893" s="95">
        <v>0</v>
      </c>
    </row>
    <row r="894" spans="1:1" x14ac:dyDescent="0.25">
      <c r="A894" s="94">
        <v>0</v>
      </c>
    </row>
    <row r="895" spans="1:1" x14ac:dyDescent="0.25">
      <c r="A895" s="95">
        <v>0</v>
      </c>
    </row>
    <row r="896" spans="1:1" x14ac:dyDescent="0.25">
      <c r="A896" s="94">
        <v>0</v>
      </c>
    </row>
    <row r="897" spans="1:1" x14ac:dyDescent="0.25">
      <c r="A897" s="95">
        <v>3</v>
      </c>
    </row>
    <row r="898" spans="1:1" x14ac:dyDescent="0.25">
      <c r="A898" s="94">
        <v>6</v>
      </c>
    </row>
    <row r="899" spans="1:1" x14ac:dyDescent="0.25">
      <c r="A899" s="95">
        <v>8</v>
      </c>
    </row>
    <row r="900" spans="1:1" x14ac:dyDescent="0.25">
      <c r="A900" s="94">
        <v>11</v>
      </c>
    </row>
    <row r="901" spans="1:1" x14ac:dyDescent="0.25">
      <c r="A901" s="95">
        <v>12</v>
      </c>
    </row>
    <row r="902" spans="1:1" x14ac:dyDescent="0.25">
      <c r="A902" s="94">
        <v>11</v>
      </c>
    </row>
    <row r="903" spans="1:1" x14ac:dyDescent="0.25">
      <c r="A903" s="95">
        <v>15</v>
      </c>
    </row>
    <row r="904" spans="1:1" x14ac:dyDescent="0.25">
      <c r="A904" s="94">
        <v>9</v>
      </c>
    </row>
    <row r="905" spans="1:1" x14ac:dyDescent="0.25">
      <c r="A905" s="95">
        <v>44</v>
      </c>
    </row>
    <row r="906" spans="1:1" x14ac:dyDescent="0.25">
      <c r="A906" s="94">
        <v>0</v>
      </c>
    </row>
    <row r="907" spans="1:1" x14ac:dyDescent="0.25">
      <c r="A907" s="95">
        <v>0</v>
      </c>
    </row>
    <row r="908" spans="1:1" x14ac:dyDescent="0.25">
      <c r="A908" s="94">
        <v>0</v>
      </c>
    </row>
    <row r="909" spans="1:1" x14ac:dyDescent="0.25">
      <c r="A909" s="95">
        <v>0</v>
      </c>
    </row>
    <row r="910" spans="1:1" x14ac:dyDescent="0.25">
      <c r="A910" s="94">
        <v>0</v>
      </c>
    </row>
    <row r="911" spans="1:1" x14ac:dyDescent="0.25">
      <c r="A911" s="95">
        <v>0</v>
      </c>
    </row>
    <row r="912" spans="1:1" x14ac:dyDescent="0.25">
      <c r="A912" s="94">
        <v>0</v>
      </c>
    </row>
    <row r="913" spans="1:1" x14ac:dyDescent="0.25">
      <c r="A913" s="95">
        <v>0</v>
      </c>
    </row>
    <row r="914" spans="1:1" x14ac:dyDescent="0.25">
      <c r="A914" s="94">
        <v>0</v>
      </c>
    </row>
    <row r="915" spans="1:1" x14ac:dyDescent="0.25">
      <c r="A915" s="95">
        <v>0</v>
      </c>
    </row>
    <row r="916" spans="1:1" x14ac:dyDescent="0.25">
      <c r="A916" s="94">
        <v>0</v>
      </c>
    </row>
    <row r="917" spans="1:1" x14ac:dyDescent="0.25">
      <c r="A917" s="95">
        <v>0</v>
      </c>
    </row>
    <row r="918" spans="1:1" x14ac:dyDescent="0.25">
      <c r="A918" s="94">
        <v>0</v>
      </c>
    </row>
    <row r="919" spans="1:1" x14ac:dyDescent="0.25">
      <c r="A919" s="95">
        <v>0</v>
      </c>
    </row>
    <row r="920" spans="1:1" x14ac:dyDescent="0.25">
      <c r="A920" s="94">
        <v>0</v>
      </c>
    </row>
    <row r="921" spans="1:1" x14ac:dyDescent="0.25">
      <c r="A921" s="95">
        <v>3</v>
      </c>
    </row>
    <row r="922" spans="1:1" x14ac:dyDescent="0.25">
      <c r="A922" s="94">
        <v>7</v>
      </c>
    </row>
    <row r="923" spans="1:1" x14ac:dyDescent="0.25">
      <c r="A923" s="95">
        <v>15</v>
      </c>
    </row>
    <row r="924" spans="1:1" x14ac:dyDescent="0.25">
      <c r="A924" s="94">
        <v>20</v>
      </c>
    </row>
    <row r="925" spans="1:1" x14ac:dyDescent="0.25">
      <c r="A925" s="95">
        <v>22</v>
      </c>
    </row>
    <row r="926" spans="1:1" x14ac:dyDescent="0.25">
      <c r="A926" s="94">
        <v>21</v>
      </c>
    </row>
    <row r="927" spans="1:1" x14ac:dyDescent="0.25">
      <c r="A927" s="95">
        <v>9</v>
      </c>
    </row>
    <row r="928" spans="1:1" x14ac:dyDescent="0.25">
      <c r="A928" s="94">
        <v>6</v>
      </c>
    </row>
    <row r="929" spans="1:1" x14ac:dyDescent="0.25">
      <c r="A929" s="95">
        <v>4</v>
      </c>
    </row>
    <row r="930" spans="1:1" x14ac:dyDescent="0.25">
      <c r="A930" s="94">
        <v>0</v>
      </c>
    </row>
    <row r="931" spans="1:1" x14ac:dyDescent="0.25">
      <c r="A931" s="95">
        <v>0</v>
      </c>
    </row>
    <row r="932" spans="1:1" x14ac:dyDescent="0.25">
      <c r="A932" s="94">
        <v>0</v>
      </c>
    </row>
    <row r="933" spans="1:1" x14ac:dyDescent="0.25">
      <c r="A933" s="95">
        <v>0</v>
      </c>
    </row>
    <row r="934" spans="1:1" x14ac:dyDescent="0.25">
      <c r="A934" s="94">
        <v>0</v>
      </c>
    </row>
    <row r="935" spans="1:1" x14ac:dyDescent="0.25">
      <c r="A935" s="95">
        <v>0</v>
      </c>
    </row>
    <row r="936" spans="1:1" x14ac:dyDescent="0.25">
      <c r="A936" s="94">
        <v>0</v>
      </c>
    </row>
    <row r="937" spans="1:1" x14ac:dyDescent="0.25">
      <c r="A937" s="95">
        <v>0</v>
      </c>
    </row>
    <row r="938" spans="1:1" x14ac:dyDescent="0.25">
      <c r="A938" s="94">
        <v>0</v>
      </c>
    </row>
    <row r="939" spans="1:1" x14ac:dyDescent="0.25">
      <c r="A939" s="95">
        <v>0</v>
      </c>
    </row>
    <row r="940" spans="1:1" x14ac:dyDescent="0.25">
      <c r="A940" s="94">
        <v>0</v>
      </c>
    </row>
    <row r="941" spans="1:1" x14ac:dyDescent="0.25">
      <c r="A941" s="95">
        <v>0</v>
      </c>
    </row>
    <row r="942" spans="1:1" x14ac:dyDescent="0.25">
      <c r="A942" s="94">
        <v>0</v>
      </c>
    </row>
    <row r="943" spans="1:1" x14ac:dyDescent="0.25">
      <c r="A943" s="95">
        <v>0</v>
      </c>
    </row>
    <row r="944" spans="1:1" x14ac:dyDescent="0.25">
      <c r="A944" s="94">
        <v>0</v>
      </c>
    </row>
    <row r="945" spans="1:1" x14ac:dyDescent="0.25">
      <c r="A945" s="95">
        <v>3</v>
      </c>
    </row>
    <row r="946" spans="1:1" x14ac:dyDescent="0.25">
      <c r="A946" s="94">
        <v>9</v>
      </c>
    </row>
    <row r="947" spans="1:1" x14ac:dyDescent="0.25">
      <c r="A947" s="95">
        <v>15</v>
      </c>
    </row>
    <row r="948" spans="1:1" x14ac:dyDescent="0.25">
      <c r="A948" s="94">
        <v>11</v>
      </c>
    </row>
    <row r="949" spans="1:1" x14ac:dyDescent="0.25">
      <c r="A949" s="95">
        <v>14</v>
      </c>
    </row>
    <row r="950" spans="1:1" x14ac:dyDescent="0.25">
      <c r="A950" s="94">
        <v>13</v>
      </c>
    </row>
    <row r="951" spans="1:1" x14ac:dyDescent="0.25">
      <c r="A951" s="95">
        <v>11</v>
      </c>
    </row>
    <row r="952" spans="1:1" x14ac:dyDescent="0.25">
      <c r="A952" s="94">
        <v>8</v>
      </c>
    </row>
    <row r="953" spans="1:1" x14ac:dyDescent="0.25">
      <c r="A953" s="95">
        <v>4</v>
      </c>
    </row>
    <row r="954" spans="1:1" x14ac:dyDescent="0.25">
      <c r="A954" s="94">
        <v>0</v>
      </c>
    </row>
    <row r="955" spans="1:1" x14ac:dyDescent="0.25">
      <c r="A955" s="95">
        <v>0</v>
      </c>
    </row>
    <row r="956" spans="1:1" x14ac:dyDescent="0.25">
      <c r="A956" s="94">
        <v>0</v>
      </c>
    </row>
    <row r="957" spans="1:1" x14ac:dyDescent="0.25">
      <c r="A957" s="95">
        <v>0</v>
      </c>
    </row>
    <row r="958" spans="1:1" x14ac:dyDescent="0.25">
      <c r="A958" s="94">
        <v>0</v>
      </c>
    </row>
    <row r="959" spans="1:1" x14ac:dyDescent="0.25">
      <c r="A959" s="95">
        <v>0</v>
      </c>
    </row>
    <row r="960" spans="1:1" x14ac:dyDescent="0.25">
      <c r="A960" s="94">
        <v>0</v>
      </c>
    </row>
    <row r="961" spans="1:1" x14ac:dyDescent="0.25">
      <c r="A961" s="95">
        <v>0</v>
      </c>
    </row>
    <row r="962" spans="1:1" x14ac:dyDescent="0.25">
      <c r="A962" s="94">
        <v>0</v>
      </c>
    </row>
    <row r="963" spans="1:1" x14ac:dyDescent="0.25">
      <c r="A963" s="95">
        <v>0</v>
      </c>
    </row>
    <row r="964" spans="1:1" x14ac:dyDescent="0.25">
      <c r="A964" s="94">
        <v>0</v>
      </c>
    </row>
    <row r="965" spans="1:1" x14ac:dyDescent="0.25">
      <c r="A965" s="95">
        <v>0</v>
      </c>
    </row>
    <row r="966" spans="1:1" x14ac:dyDescent="0.25">
      <c r="A966" s="94">
        <v>0</v>
      </c>
    </row>
    <row r="967" spans="1:1" x14ac:dyDescent="0.25">
      <c r="A967" s="95">
        <v>0</v>
      </c>
    </row>
    <row r="968" spans="1:1" x14ac:dyDescent="0.25">
      <c r="A968" s="94">
        <v>0</v>
      </c>
    </row>
    <row r="969" spans="1:1" x14ac:dyDescent="0.25">
      <c r="A969" s="95">
        <v>4</v>
      </c>
    </row>
    <row r="970" spans="1:1" x14ac:dyDescent="0.25">
      <c r="A970" s="94">
        <v>7</v>
      </c>
    </row>
    <row r="971" spans="1:1" x14ac:dyDescent="0.25">
      <c r="A971" s="95">
        <v>11</v>
      </c>
    </row>
    <row r="972" spans="1:1" x14ac:dyDescent="0.25">
      <c r="A972" s="94">
        <v>13</v>
      </c>
    </row>
    <row r="973" spans="1:1" x14ac:dyDescent="0.25">
      <c r="A973" s="95">
        <v>14</v>
      </c>
    </row>
    <row r="974" spans="1:1" x14ac:dyDescent="0.25">
      <c r="A974" s="94">
        <v>13</v>
      </c>
    </row>
    <row r="975" spans="1:1" x14ac:dyDescent="0.25">
      <c r="A975" s="95">
        <v>11</v>
      </c>
    </row>
    <row r="976" spans="1:1" x14ac:dyDescent="0.25">
      <c r="A976" s="94">
        <v>8</v>
      </c>
    </row>
    <row r="977" spans="1:1" x14ac:dyDescent="0.25">
      <c r="A977" s="95">
        <v>5</v>
      </c>
    </row>
    <row r="978" spans="1:1" x14ac:dyDescent="0.25">
      <c r="A978" s="94">
        <v>0</v>
      </c>
    </row>
    <row r="979" spans="1:1" x14ac:dyDescent="0.25">
      <c r="A979" s="95">
        <v>0</v>
      </c>
    </row>
    <row r="980" spans="1:1" x14ac:dyDescent="0.25">
      <c r="A980" s="94">
        <v>0</v>
      </c>
    </row>
    <row r="981" spans="1:1" x14ac:dyDescent="0.25">
      <c r="A981" s="95">
        <v>0</v>
      </c>
    </row>
    <row r="982" spans="1:1" x14ac:dyDescent="0.25">
      <c r="A982" s="94">
        <v>0</v>
      </c>
    </row>
    <row r="983" spans="1:1" x14ac:dyDescent="0.25">
      <c r="A983" s="95">
        <v>0</v>
      </c>
    </row>
    <row r="984" spans="1:1" x14ac:dyDescent="0.25">
      <c r="A984" s="94">
        <v>0</v>
      </c>
    </row>
    <row r="985" spans="1:1" x14ac:dyDescent="0.25">
      <c r="A985" s="95">
        <v>0</v>
      </c>
    </row>
    <row r="986" spans="1:1" x14ac:dyDescent="0.25">
      <c r="A986" s="94">
        <v>0</v>
      </c>
    </row>
    <row r="987" spans="1:1" x14ac:dyDescent="0.25">
      <c r="A987" s="95">
        <v>0</v>
      </c>
    </row>
    <row r="988" spans="1:1" x14ac:dyDescent="0.25">
      <c r="A988" s="94">
        <v>0</v>
      </c>
    </row>
    <row r="989" spans="1:1" x14ac:dyDescent="0.25">
      <c r="A989" s="95">
        <v>0</v>
      </c>
    </row>
    <row r="990" spans="1:1" x14ac:dyDescent="0.25">
      <c r="A990" s="94">
        <v>0</v>
      </c>
    </row>
    <row r="991" spans="1:1" x14ac:dyDescent="0.25">
      <c r="A991" s="95">
        <v>0</v>
      </c>
    </row>
    <row r="992" spans="1:1" x14ac:dyDescent="0.25">
      <c r="A992" s="94">
        <v>0</v>
      </c>
    </row>
    <row r="993" spans="1:1" x14ac:dyDescent="0.25">
      <c r="A993" s="95">
        <v>46</v>
      </c>
    </row>
    <row r="994" spans="1:1" x14ac:dyDescent="0.25">
      <c r="A994" s="94">
        <v>158</v>
      </c>
    </row>
    <row r="995" spans="1:1" x14ac:dyDescent="0.25">
      <c r="A995" s="95">
        <v>63</v>
      </c>
    </row>
    <row r="996" spans="1:1" x14ac:dyDescent="0.25">
      <c r="A996" s="94">
        <v>167</v>
      </c>
    </row>
    <row r="997" spans="1:1" x14ac:dyDescent="0.25">
      <c r="A997" s="95">
        <v>361</v>
      </c>
    </row>
    <row r="998" spans="1:1" x14ac:dyDescent="0.25">
      <c r="A998" s="94">
        <v>341</v>
      </c>
    </row>
    <row r="999" spans="1:1" x14ac:dyDescent="0.25">
      <c r="A999" s="95">
        <v>111</v>
      </c>
    </row>
    <row r="1000" spans="1:1" x14ac:dyDescent="0.25">
      <c r="A1000" s="94">
        <v>181</v>
      </c>
    </row>
    <row r="1001" spans="1:1" x14ac:dyDescent="0.25">
      <c r="A1001" s="95">
        <v>67</v>
      </c>
    </row>
    <row r="1002" spans="1:1" x14ac:dyDescent="0.25">
      <c r="A1002" s="94">
        <v>0</v>
      </c>
    </row>
    <row r="1003" spans="1:1" x14ac:dyDescent="0.25">
      <c r="A1003" s="95">
        <v>0</v>
      </c>
    </row>
    <row r="1004" spans="1:1" x14ac:dyDescent="0.25">
      <c r="A1004" s="94">
        <v>0</v>
      </c>
    </row>
    <row r="1005" spans="1:1" x14ac:dyDescent="0.25">
      <c r="A1005" s="95">
        <v>0</v>
      </c>
    </row>
    <row r="1006" spans="1:1" x14ac:dyDescent="0.25">
      <c r="A1006" s="94">
        <v>0</v>
      </c>
    </row>
    <row r="1007" spans="1:1" x14ac:dyDescent="0.25">
      <c r="A1007" s="95">
        <v>0</v>
      </c>
    </row>
    <row r="1008" spans="1:1" x14ac:dyDescent="0.25">
      <c r="A1008" s="94">
        <v>0</v>
      </c>
    </row>
    <row r="1009" spans="1:1" x14ac:dyDescent="0.25">
      <c r="A1009" s="95">
        <v>0</v>
      </c>
    </row>
    <row r="1010" spans="1:1" x14ac:dyDescent="0.25">
      <c r="A1010" s="94">
        <v>0</v>
      </c>
    </row>
    <row r="1011" spans="1:1" x14ac:dyDescent="0.25">
      <c r="A1011" s="95">
        <v>0</v>
      </c>
    </row>
    <row r="1012" spans="1:1" x14ac:dyDescent="0.25">
      <c r="A1012" s="94">
        <v>0</v>
      </c>
    </row>
    <row r="1013" spans="1:1" x14ac:dyDescent="0.25">
      <c r="A1013" s="95">
        <v>0</v>
      </c>
    </row>
    <row r="1014" spans="1:1" x14ac:dyDescent="0.25">
      <c r="A1014" s="94">
        <v>0</v>
      </c>
    </row>
    <row r="1015" spans="1:1" x14ac:dyDescent="0.25">
      <c r="A1015" s="95">
        <v>0</v>
      </c>
    </row>
    <row r="1016" spans="1:1" x14ac:dyDescent="0.25">
      <c r="A1016" s="94">
        <v>0</v>
      </c>
    </row>
    <row r="1017" spans="1:1" x14ac:dyDescent="0.25">
      <c r="A1017" s="95">
        <v>10</v>
      </c>
    </row>
    <row r="1018" spans="1:1" x14ac:dyDescent="0.25">
      <c r="A1018" s="94">
        <v>32</v>
      </c>
    </row>
    <row r="1019" spans="1:1" x14ac:dyDescent="0.25">
      <c r="A1019" s="95">
        <v>56</v>
      </c>
    </row>
    <row r="1020" spans="1:1" x14ac:dyDescent="0.25">
      <c r="A1020" s="94">
        <v>110</v>
      </c>
    </row>
    <row r="1021" spans="1:1" x14ac:dyDescent="0.25">
      <c r="A1021" s="95">
        <v>72</v>
      </c>
    </row>
    <row r="1022" spans="1:1" x14ac:dyDescent="0.25">
      <c r="A1022" s="94">
        <v>215</v>
      </c>
    </row>
    <row r="1023" spans="1:1" x14ac:dyDescent="0.25">
      <c r="A1023" s="95">
        <v>58</v>
      </c>
    </row>
    <row r="1024" spans="1:1" x14ac:dyDescent="0.25">
      <c r="A1024" s="94">
        <v>20</v>
      </c>
    </row>
    <row r="1025" spans="1:1" x14ac:dyDescent="0.25">
      <c r="A1025" s="95">
        <v>8</v>
      </c>
    </row>
    <row r="1026" spans="1:1" x14ac:dyDescent="0.25">
      <c r="A1026" s="94">
        <v>0</v>
      </c>
    </row>
    <row r="1027" spans="1:1" x14ac:dyDescent="0.25">
      <c r="A1027" s="95">
        <v>0</v>
      </c>
    </row>
    <row r="1028" spans="1:1" x14ac:dyDescent="0.25">
      <c r="A1028" s="94">
        <v>0</v>
      </c>
    </row>
    <row r="1029" spans="1:1" x14ac:dyDescent="0.25">
      <c r="A1029" s="95">
        <v>0</v>
      </c>
    </row>
    <row r="1030" spans="1:1" x14ac:dyDescent="0.25">
      <c r="A1030" s="94">
        <v>0</v>
      </c>
    </row>
    <row r="1031" spans="1:1" x14ac:dyDescent="0.25">
      <c r="A1031" s="95">
        <v>0</v>
      </c>
    </row>
    <row r="1032" spans="1:1" x14ac:dyDescent="0.25">
      <c r="A1032" s="94">
        <v>0</v>
      </c>
    </row>
    <row r="1033" spans="1:1" x14ac:dyDescent="0.25">
      <c r="A1033" s="95">
        <v>0</v>
      </c>
    </row>
    <row r="1034" spans="1:1" x14ac:dyDescent="0.25">
      <c r="A1034" s="94">
        <v>0</v>
      </c>
    </row>
    <row r="1035" spans="1:1" x14ac:dyDescent="0.25">
      <c r="A1035" s="95">
        <v>0</v>
      </c>
    </row>
    <row r="1036" spans="1:1" x14ac:dyDescent="0.25">
      <c r="A1036" s="94">
        <v>0</v>
      </c>
    </row>
    <row r="1037" spans="1:1" x14ac:dyDescent="0.25">
      <c r="A1037" s="95">
        <v>0</v>
      </c>
    </row>
    <row r="1038" spans="1:1" x14ac:dyDescent="0.25">
      <c r="A1038" s="94">
        <v>0</v>
      </c>
    </row>
    <row r="1039" spans="1:1" x14ac:dyDescent="0.25">
      <c r="A1039" s="95">
        <v>0</v>
      </c>
    </row>
    <row r="1040" spans="1:1" x14ac:dyDescent="0.25">
      <c r="A1040" s="94">
        <v>0</v>
      </c>
    </row>
    <row r="1041" spans="1:1" x14ac:dyDescent="0.25">
      <c r="A1041" s="95">
        <v>5</v>
      </c>
    </row>
    <row r="1042" spans="1:1" x14ac:dyDescent="0.25">
      <c r="A1042" s="94">
        <v>8</v>
      </c>
    </row>
    <row r="1043" spans="1:1" x14ac:dyDescent="0.25">
      <c r="A1043" s="95">
        <v>11</v>
      </c>
    </row>
    <row r="1044" spans="1:1" x14ac:dyDescent="0.25">
      <c r="A1044" s="94">
        <v>14</v>
      </c>
    </row>
    <row r="1045" spans="1:1" x14ac:dyDescent="0.25">
      <c r="A1045" s="95">
        <v>38</v>
      </c>
    </row>
    <row r="1046" spans="1:1" x14ac:dyDescent="0.25">
      <c r="A1046" s="94">
        <v>15</v>
      </c>
    </row>
    <row r="1047" spans="1:1" x14ac:dyDescent="0.25">
      <c r="A1047" s="95">
        <v>11</v>
      </c>
    </row>
    <row r="1048" spans="1:1" x14ac:dyDescent="0.25">
      <c r="A1048" s="94">
        <v>8</v>
      </c>
    </row>
    <row r="1049" spans="1:1" x14ac:dyDescent="0.25">
      <c r="A1049" s="95">
        <v>5</v>
      </c>
    </row>
    <row r="1050" spans="1:1" x14ac:dyDescent="0.25">
      <c r="A1050" s="94">
        <v>0</v>
      </c>
    </row>
    <row r="1051" spans="1:1" x14ac:dyDescent="0.25">
      <c r="A1051" s="95">
        <v>0</v>
      </c>
    </row>
    <row r="1052" spans="1:1" x14ac:dyDescent="0.25">
      <c r="A1052" s="94">
        <v>0</v>
      </c>
    </row>
    <row r="1053" spans="1:1" x14ac:dyDescent="0.25">
      <c r="A1053" s="95">
        <v>0</v>
      </c>
    </row>
    <row r="1054" spans="1:1" x14ac:dyDescent="0.25">
      <c r="A1054" s="94">
        <v>0</v>
      </c>
    </row>
    <row r="1055" spans="1:1" x14ac:dyDescent="0.25">
      <c r="A1055" s="95">
        <v>0</v>
      </c>
    </row>
    <row r="1056" spans="1:1" x14ac:dyDescent="0.25">
      <c r="A1056" s="94">
        <v>0</v>
      </c>
    </row>
    <row r="1057" spans="1:1" x14ac:dyDescent="0.25">
      <c r="A1057" s="95">
        <v>0</v>
      </c>
    </row>
    <row r="1058" spans="1:1" x14ac:dyDescent="0.25">
      <c r="A1058" s="94">
        <v>0</v>
      </c>
    </row>
    <row r="1059" spans="1:1" x14ac:dyDescent="0.25">
      <c r="A1059" s="95">
        <v>0</v>
      </c>
    </row>
    <row r="1060" spans="1:1" x14ac:dyDescent="0.25">
      <c r="A1060" s="94">
        <v>0</v>
      </c>
    </row>
    <row r="1061" spans="1:1" x14ac:dyDescent="0.25">
      <c r="A1061" s="95">
        <v>0</v>
      </c>
    </row>
    <row r="1062" spans="1:1" x14ac:dyDescent="0.25">
      <c r="A1062" s="94">
        <v>0</v>
      </c>
    </row>
    <row r="1063" spans="1:1" x14ac:dyDescent="0.25">
      <c r="A1063" s="95">
        <v>0</v>
      </c>
    </row>
    <row r="1064" spans="1:1" x14ac:dyDescent="0.25">
      <c r="A1064" s="94">
        <v>0</v>
      </c>
    </row>
    <row r="1065" spans="1:1" x14ac:dyDescent="0.25">
      <c r="A1065" s="95">
        <v>52</v>
      </c>
    </row>
    <row r="1066" spans="1:1" x14ac:dyDescent="0.25">
      <c r="A1066" s="94">
        <v>160</v>
      </c>
    </row>
    <row r="1067" spans="1:1" x14ac:dyDescent="0.25">
      <c r="A1067" s="95">
        <v>17</v>
      </c>
    </row>
    <row r="1068" spans="1:1" x14ac:dyDescent="0.25">
      <c r="A1068" s="94">
        <v>23</v>
      </c>
    </row>
    <row r="1069" spans="1:1" x14ac:dyDescent="0.25">
      <c r="A1069" s="95">
        <v>25</v>
      </c>
    </row>
    <row r="1070" spans="1:1" x14ac:dyDescent="0.25">
      <c r="A1070" s="94">
        <v>56</v>
      </c>
    </row>
    <row r="1071" spans="1:1" x14ac:dyDescent="0.25">
      <c r="A1071" s="95">
        <v>99</v>
      </c>
    </row>
    <row r="1072" spans="1:1" x14ac:dyDescent="0.25">
      <c r="A1072" s="94">
        <v>179</v>
      </c>
    </row>
    <row r="1073" spans="1:1" x14ac:dyDescent="0.25">
      <c r="A1073" s="95">
        <v>71</v>
      </c>
    </row>
    <row r="1074" spans="1:1" x14ac:dyDescent="0.25">
      <c r="A1074" s="94">
        <v>0</v>
      </c>
    </row>
    <row r="1075" spans="1:1" x14ac:dyDescent="0.25">
      <c r="A1075" s="95">
        <v>0</v>
      </c>
    </row>
    <row r="1076" spans="1:1" x14ac:dyDescent="0.25">
      <c r="A1076" s="94">
        <v>0</v>
      </c>
    </row>
    <row r="1077" spans="1:1" x14ac:dyDescent="0.25">
      <c r="A1077" s="95">
        <v>0</v>
      </c>
    </row>
    <row r="1078" spans="1:1" x14ac:dyDescent="0.25">
      <c r="A1078" s="94">
        <v>0</v>
      </c>
    </row>
    <row r="1079" spans="1:1" x14ac:dyDescent="0.25">
      <c r="A1079" s="95">
        <v>0</v>
      </c>
    </row>
    <row r="1080" spans="1:1" x14ac:dyDescent="0.25">
      <c r="A1080" s="94">
        <v>0</v>
      </c>
    </row>
    <row r="1081" spans="1:1" x14ac:dyDescent="0.25">
      <c r="A1081" s="95">
        <v>0</v>
      </c>
    </row>
    <row r="1082" spans="1:1" x14ac:dyDescent="0.25">
      <c r="A1082" s="94">
        <v>0</v>
      </c>
    </row>
    <row r="1083" spans="1:1" x14ac:dyDescent="0.25">
      <c r="A1083" s="95">
        <v>0</v>
      </c>
    </row>
    <row r="1084" spans="1:1" x14ac:dyDescent="0.25">
      <c r="A1084" s="94">
        <v>0</v>
      </c>
    </row>
    <row r="1085" spans="1:1" x14ac:dyDescent="0.25">
      <c r="A1085" s="95">
        <v>0</v>
      </c>
    </row>
    <row r="1086" spans="1:1" x14ac:dyDescent="0.25">
      <c r="A1086" s="94">
        <v>0</v>
      </c>
    </row>
    <row r="1087" spans="1:1" x14ac:dyDescent="0.25">
      <c r="A1087" s="95">
        <v>0</v>
      </c>
    </row>
    <row r="1088" spans="1:1" x14ac:dyDescent="0.25">
      <c r="A1088" s="94">
        <v>0</v>
      </c>
    </row>
    <row r="1089" spans="1:1" x14ac:dyDescent="0.25">
      <c r="A1089" s="95">
        <v>33</v>
      </c>
    </row>
    <row r="1090" spans="1:1" x14ac:dyDescent="0.25">
      <c r="A1090" s="94">
        <v>57</v>
      </c>
    </row>
    <row r="1091" spans="1:1" x14ac:dyDescent="0.25">
      <c r="A1091" s="95">
        <v>97</v>
      </c>
    </row>
    <row r="1092" spans="1:1" x14ac:dyDescent="0.25">
      <c r="A1092" s="94">
        <v>246</v>
      </c>
    </row>
    <row r="1093" spans="1:1" x14ac:dyDescent="0.25">
      <c r="A1093" s="95">
        <v>381</v>
      </c>
    </row>
    <row r="1094" spans="1:1" x14ac:dyDescent="0.25">
      <c r="A1094" s="94">
        <v>242</v>
      </c>
    </row>
    <row r="1095" spans="1:1" x14ac:dyDescent="0.25">
      <c r="A1095" s="95">
        <v>155</v>
      </c>
    </row>
    <row r="1096" spans="1:1" x14ac:dyDescent="0.25">
      <c r="A1096" s="94">
        <v>207</v>
      </c>
    </row>
    <row r="1097" spans="1:1" x14ac:dyDescent="0.25">
      <c r="A1097" s="95">
        <v>89</v>
      </c>
    </row>
    <row r="1098" spans="1:1" x14ac:dyDescent="0.25">
      <c r="A1098" s="94">
        <v>0</v>
      </c>
    </row>
    <row r="1099" spans="1:1" x14ac:dyDescent="0.25">
      <c r="A1099" s="95">
        <v>0</v>
      </c>
    </row>
    <row r="1100" spans="1:1" x14ac:dyDescent="0.25">
      <c r="A1100" s="94">
        <v>0</v>
      </c>
    </row>
    <row r="1101" spans="1:1" x14ac:dyDescent="0.25">
      <c r="A1101" s="95">
        <v>0</v>
      </c>
    </row>
    <row r="1102" spans="1:1" x14ac:dyDescent="0.25">
      <c r="A1102" s="94">
        <v>0</v>
      </c>
    </row>
    <row r="1103" spans="1:1" x14ac:dyDescent="0.25">
      <c r="A1103" s="95">
        <v>0</v>
      </c>
    </row>
    <row r="1104" spans="1:1" x14ac:dyDescent="0.25">
      <c r="A1104" s="94">
        <v>0</v>
      </c>
    </row>
    <row r="1105" spans="1:1" x14ac:dyDescent="0.25">
      <c r="A1105" s="95">
        <v>0</v>
      </c>
    </row>
    <row r="1106" spans="1:1" x14ac:dyDescent="0.25">
      <c r="A1106" s="94">
        <v>0</v>
      </c>
    </row>
    <row r="1107" spans="1:1" x14ac:dyDescent="0.25">
      <c r="A1107" s="95">
        <v>0</v>
      </c>
    </row>
    <row r="1108" spans="1:1" x14ac:dyDescent="0.25">
      <c r="A1108" s="94">
        <v>0</v>
      </c>
    </row>
    <row r="1109" spans="1:1" x14ac:dyDescent="0.25">
      <c r="A1109" s="95">
        <v>0</v>
      </c>
    </row>
    <row r="1110" spans="1:1" x14ac:dyDescent="0.25">
      <c r="A1110" s="94">
        <v>0</v>
      </c>
    </row>
    <row r="1111" spans="1:1" x14ac:dyDescent="0.25">
      <c r="A1111" s="95">
        <v>0</v>
      </c>
    </row>
    <row r="1112" spans="1:1" x14ac:dyDescent="0.25">
      <c r="A1112" s="94">
        <v>0</v>
      </c>
    </row>
    <row r="1113" spans="1:1" x14ac:dyDescent="0.25">
      <c r="A1113" s="95">
        <v>67</v>
      </c>
    </row>
    <row r="1114" spans="1:1" x14ac:dyDescent="0.25">
      <c r="A1114" s="94">
        <v>184</v>
      </c>
    </row>
    <row r="1115" spans="1:1" x14ac:dyDescent="0.25">
      <c r="A1115" s="95">
        <v>112</v>
      </c>
    </row>
    <row r="1116" spans="1:1" x14ac:dyDescent="0.25">
      <c r="A1116" s="94">
        <v>195</v>
      </c>
    </row>
    <row r="1117" spans="1:1" x14ac:dyDescent="0.25">
      <c r="A1117" s="95">
        <v>274</v>
      </c>
    </row>
    <row r="1118" spans="1:1" x14ac:dyDescent="0.25">
      <c r="A1118" s="94">
        <v>233</v>
      </c>
    </row>
    <row r="1119" spans="1:1" x14ac:dyDescent="0.25">
      <c r="A1119" s="95">
        <v>131</v>
      </c>
    </row>
    <row r="1120" spans="1:1" x14ac:dyDescent="0.25">
      <c r="A1120" s="94">
        <v>184</v>
      </c>
    </row>
    <row r="1121" spans="1:1" x14ac:dyDescent="0.25">
      <c r="A1121" s="95">
        <v>24</v>
      </c>
    </row>
    <row r="1122" spans="1:1" x14ac:dyDescent="0.25">
      <c r="A1122" s="94">
        <v>0</v>
      </c>
    </row>
    <row r="1123" spans="1:1" x14ac:dyDescent="0.25">
      <c r="A1123" s="95">
        <v>0</v>
      </c>
    </row>
    <row r="1124" spans="1:1" x14ac:dyDescent="0.25">
      <c r="A1124" s="94">
        <v>0</v>
      </c>
    </row>
    <row r="1125" spans="1:1" x14ac:dyDescent="0.25">
      <c r="A1125" s="95">
        <v>0</v>
      </c>
    </row>
    <row r="1126" spans="1:1" x14ac:dyDescent="0.25">
      <c r="A1126" s="94">
        <v>0</v>
      </c>
    </row>
    <row r="1127" spans="1:1" x14ac:dyDescent="0.25">
      <c r="A1127" s="95">
        <v>0</v>
      </c>
    </row>
    <row r="1128" spans="1:1" x14ac:dyDescent="0.25">
      <c r="A1128" s="94">
        <v>0</v>
      </c>
    </row>
    <row r="1129" spans="1:1" x14ac:dyDescent="0.25">
      <c r="A1129" s="95">
        <v>0</v>
      </c>
    </row>
    <row r="1130" spans="1:1" x14ac:dyDescent="0.25">
      <c r="A1130" s="94">
        <v>0</v>
      </c>
    </row>
    <row r="1131" spans="1:1" x14ac:dyDescent="0.25">
      <c r="A1131" s="95">
        <v>0</v>
      </c>
    </row>
    <row r="1132" spans="1:1" x14ac:dyDescent="0.25">
      <c r="A1132" s="94">
        <v>0</v>
      </c>
    </row>
    <row r="1133" spans="1:1" x14ac:dyDescent="0.25">
      <c r="A1133" s="95">
        <v>0</v>
      </c>
    </row>
    <row r="1134" spans="1:1" x14ac:dyDescent="0.25">
      <c r="A1134" s="94">
        <v>0</v>
      </c>
    </row>
    <row r="1135" spans="1:1" x14ac:dyDescent="0.25">
      <c r="A1135" s="95">
        <v>0</v>
      </c>
    </row>
    <row r="1136" spans="1:1" x14ac:dyDescent="0.25">
      <c r="A1136" s="94">
        <v>0</v>
      </c>
    </row>
    <row r="1137" spans="1:1" x14ac:dyDescent="0.25">
      <c r="A1137" s="95">
        <v>57</v>
      </c>
    </row>
    <row r="1138" spans="1:1" x14ac:dyDescent="0.25">
      <c r="A1138" s="94">
        <v>162</v>
      </c>
    </row>
    <row r="1139" spans="1:1" x14ac:dyDescent="0.25">
      <c r="A1139" s="95">
        <v>18</v>
      </c>
    </row>
    <row r="1140" spans="1:1" x14ac:dyDescent="0.25">
      <c r="A1140" s="94">
        <v>24</v>
      </c>
    </row>
    <row r="1141" spans="1:1" x14ac:dyDescent="0.25">
      <c r="A1141" s="95">
        <v>135</v>
      </c>
    </row>
    <row r="1142" spans="1:1" x14ac:dyDescent="0.25">
      <c r="A1142" s="94">
        <v>157</v>
      </c>
    </row>
    <row r="1143" spans="1:1" x14ac:dyDescent="0.25">
      <c r="A1143" s="95">
        <v>114</v>
      </c>
    </row>
    <row r="1144" spans="1:1" x14ac:dyDescent="0.25">
      <c r="A1144" s="94">
        <v>183</v>
      </c>
    </row>
    <row r="1145" spans="1:1" x14ac:dyDescent="0.25">
      <c r="A1145" s="95">
        <v>78</v>
      </c>
    </row>
    <row r="1146" spans="1:1" x14ac:dyDescent="0.25">
      <c r="A1146" s="94">
        <v>0</v>
      </c>
    </row>
    <row r="1147" spans="1:1" x14ac:dyDescent="0.25">
      <c r="A1147" s="95">
        <v>0</v>
      </c>
    </row>
    <row r="1148" spans="1:1" x14ac:dyDescent="0.25">
      <c r="A1148" s="94">
        <v>0</v>
      </c>
    </row>
    <row r="1149" spans="1:1" x14ac:dyDescent="0.25">
      <c r="A1149" s="95">
        <v>0</v>
      </c>
    </row>
    <row r="1150" spans="1:1" x14ac:dyDescent="0.25">
      <c r="A1150" s="94">
        <v>0</v>
      </c>
    </row>
    <row r="1151" spans="1:1" x14ac:dyDescent="0.25">
      <c r="A1151" s="95">
        <v>0</v>
      </c>
    </row>
    <row r="1152" spans="1:1" x14ac:dyDescent="0.25">
      <c r="A1152" s="94">
        <v>0</v>
      </c>
    </row>
    <row r="1153" spans="1:1" x14ac:dyDescent="0.25">
      <c r="A1153" s="95">
        <v>0</v>
      </c>
    </row>
    <row r="1154" spans="1:1" x14ac:dyDescent="0.25">
      <c r="A1154" s="94">
        <v>0</v>
      </c>
    </row>
    <row r="1155" spans="1:1" x14ac:dyDescent="0.25">
      <c r="A1155" s="95">
        <v>0</v>
      </c>
    </row>
    <row r="1156" spans="1:1" x14ac:dyDescent="0.25">
      <c r="A1156" s="94">
        <v>0</v>
      </c>
    </row>
    <row r="1157" spans="1:1" x14ac:dyDescent="0.25">
      <c r="A1157" s="95">
        <v>0</v>
      </c>
    </row>
    <row r="1158" spans="1:1" x14ac:dyDescent="0.25">
      <c r="A1158" s="94">
        <v>0</v>
      </c>
    </row>
    <row r="1159" spans="1:1" x14ac:dyDescent="0.25">
      <c r="A1159" s="95">
        <v>0</v>
      </c>
    </row>
    <row r="1160" spans="1:1" x14ac:dyDescent="0.25">
      <c r="A1160" s="94">
        <v>0</v>
      </c>
    </row>
    <row r="1161" spans="1:1" x14ac:dyDescent="0.25">
      <c r="A1161" s="95">
        <v>61</v>
      </c>
    </row>
    <row r="1162" spans="1:1" x14ac:dyDescent="0.25">
      <c r="A1162" s="94">
        <v>168</v>
      </c>
    </row>
    <row r="1163" spans="1:1" x14ac:dyDescent="0.25">
      <c r="A1163" s="95">
        <v>99</v>
      </c>
    </row>
    <row r="1164" spans="1:1" x14ac:dyDescent="0.25">
      <c r="A1164" s="94">
        <v>193</v>
      </c>
    </row>
    <row r="1165" spans="1:1" x14ac:dyDescent="0.25">
      <c r="A1165" s="95">
        <v>263</v>
      </c>
    </row>
    <row r="1166" spans="1:1" x14ac:dyDescent="0.25">
      <c r="A1166" s="94">
        <v>243</v>
      </c>
    </row>
    <row r="1167" spans="1:1" x14ac:dyDescent="0.25">
      <c r="A1167" s="95">
        <v>140</v>
      </c>
    </row>
    <row r="1168" spans="1:1" x14ac:dyDescent="0.25">
      <c r="A1168" s="94">
        <v>194</v>
      </c>
    </row>
    <row r="1169" spans="1:1" x14ac:dyDescent="0.25">
      <c r="A1169" s="95">
        <v>84</v>
      </c>
    </row>
    <row r="1170" spans="1:1" x14ac:dyDescent="0.25">
      <c r="A1170" s="94">
        <v>0</v>
      </c>
    </row>
    <row r="1171" spans="1:1" x14ac:dyDescent="0.25">
      <c r="A1171" s="95">
        <v>0</v>
      </c>
    </row>
    <row r="1172" spans="1:1" x14ac:dyDescent="0.25">
      <c r="A1172" s="94">
        <v>0</v>
      </c>
    </row>
    <row r="1173" spans="1:1" x14ac:dyDescent="0.25">
      <c r="A1173" s="95">
        <v>0</v>
      </c>
    </row>
    <row r="1174" spans="1:1" x14ac:dyDescent="0.25">
      <c r="A1174" s="94">
        <v>0</v>
      </c>
    </row>
    <row r="1175" spans="1:1" x14ac:dyDescent="0.25">
      <c r="A1175" s="95">
        <v>0</v>
      </c>
    </row>
    <row r="1176" spans="1:1" x14ac:dyDescent="0.25">
      <c r="A1176" s="94">
        <v>0</v>
      </c>
    </row>
    <row r="1177" spans="1:1" x14ac:dyDescent="0.25">
      <c r="A1177" s="95">
        <v>0</v>
      </c>
    </row>
    <row r="1178" spans="1:1" x14ac:dyDescent="0.25">
      <c r="A1178" s="94">
        <v>0</v>
      </c>
    </row>
    <row r="1179" spans="1:1" x14ac:dyDescent="0.25">
      <c r="A1179" s="95">
        <v>0</v>
      </c>
    </row>
    <row r="1180" spans="1:1" x14ac:dyDescent="0.25">
      <c r="A1180" s="94">
        <v>0</v>
      </c>
    </row>
    <row r="1181" spans="1:1" x14ac:dyDescent="0.25">
      <c r="A1181" s="95">
        <v>0</v>
      </c>
    </row>
    <row r="1182" spans="1:1" x14ac:dyDescent="0.25">
      <c r="A1182" s="94">
        <v>0</v>
      </c>
    </row>
    <row r="1183" spans="1:1" x14ac:dyDescent="0.25">
      <c r="A1183" s="95">
        <v>0</v>
      </c>
    </row>
    <row r="1184" spans="1:1" x14ac:dyDescent="0.25">
      <c r="A1184" s="94">
        <v>0</v>
      </c>
    </row>
    <row r="1185" spans="1:1" x14ac:dyDescent="0.25">
      <c r="A1185" s="95">
        <v>5</v>
      </c>
    </row>
    <row r="1186" spans="1:1" x14ac:dyDescent="0.25">
      <c r="A1186" s="94">
        <v>12</v>
      </c>
    </row>
    <row r="1187" spans="1:1" x14ac:dyDescent="0.25">
      <c r="A1187" s="95">
        <v>19</v>
      </c>
    </row>
    <row r="1188" spans="1:1" x14ac:dyDescent="0.25">
      <c r="A1188" s="94">
        <v>25</v>
      </c>
    </row>
    <row r="1189" spans="1:1" x14ac:dyDescent="0.25">
      <c r="A1189" s="95">
        <v>28</v>
      </c>
    </row>
    <row r="1190" spans="1:1" x14ac:dyDescent="0.25">
      <c r="A1190" s="94">
        <v>47</v>
      </c>
    </row>
    <row r="1191" spans="1:1" x14ac:dyDescent="0.25">
      <c r="A1191" s="95">
        <v>20</v>
      </c>
    </row>
    <row r="1192" spans="1:1" x14ac:dyDescent="0.25">
      <c r="A1192" s="94">
        <v>207</v>
      </c>
    </row>
    <row r="1193" spans="1:1" x14ac:dyDescent="0.25">
      <c r="A1193" s="95">
        <v>95</v>
      </c>
    </row>
    <row r="1194" spans="1:1" x14ac:dyDescent="0.25">
      <c r="A1194" s="94">
        <v>0</v>
      </c>
    </row>
    <row r="1195" spans="1:1" x14ac:dyDescent="0.25">
      <c r="A1195" s="95">
        <v>0</v>
      </c>
    </row>
    <row r="1196" spans="1:1" x14ac:dyDescent="0.25">
      <c r="A1196" s="94">
        <v>0</v>
      </c>
    </row>
    <row r="1197" spans="1:1" x14ac:dyDescent="0.25">
      <c r="A1197" s="95">
        <v>0</v>
      </c>
    </row>
    <row r="1198" spans="1:1" x14ac:dyDescent="0.25">
      <c r="A1198" s="94">
        <v>0</v>
      </c>
    </row>
    <row r="1199" spans="1:1" x14ac:dyDescent="0.25">
      <c r="A1199" s="95">
        <v>0</v>
      </c>
    </row>
    <row r="1200" spans="1:1" x14ac:dyDescent="0.25">
      <c r="A1200" s="94">
        <v>0</v>
      </c>
    </row>
    <row r="1201" spans="1:1" x14ac:dyDescent="0.25">
      <c r="A1201" s="95">
        <v>0</v>
      </c>
    </row>
    <row r="1202" spans="1:1" x14ac:dyDescent="0.25">
      <c r="A1202" s="94">
        <v>0</v>
      </c>
    </row>
    <row r="1203" spans="1:1" x14ac:dyDescent="0.25">
      <c r="A1203" s="95">
        <v>0</v>
      </c>
    </row>
    <row r="1204" spans="1:1" x14ac:dyDescent="0.25">
      <c r="A1204" s="94">
        <v>0</v>
      </c>
    </row>
    <row r="1205" spans="1:1" x14ac:dyDescent="0.25">
      <c r="A1205" s="95">
        <v>0</v>
      </c>
    </row>
    <row r="1206" spans="1:1" x14ac:dyDescent="0.25">
      <c r="A1206" s="94">
        <v>0</v>
      </c>
    </row>
    <row r="1207" spans="1:1" x14ac:dyDescent="0.25">
      <c r="A1207" s="95">
        <v>0</v>
      </c>
    </row>
    <row r="1208" spans="1:1" x14ac:dyDescent="0.25">
      <c r="A1208" s="94">
        <v>0</v>
      </c>
    </row>
    <row r="1209" spans="1:1" x14ac:dyDescent="0.25">
      <c r="A1209" s="95">
        <v>8</v>
      </c>
    </row>
    <row r="1210" spans="1:1" x14ac:dyDescent="0.25">
      <c r="A1210" s="94">
        <v>13</v>
      </c>
    </row>
    <row r="1211" spans="1:1" x14ac:dyDescent="0.25">
      <c r="A1211" s="95">
        <v>36</v>
      </c>
    </row>
    <row r="1212" spans="1:1" x14ac:dyDescent="0.25">
      <c r="A1212" s="94">
        <v>21</v>
      </c>
    </row>
    <row r="1213" spans="1:1" x14ac:dyDescent="0.25">
      <c r="A1213" s="95">
        <v>19</v>
      </c>
    </row>
    <row r="1214" spans="1:1" x14ac:dyDescent="0.25">
      <c r="A1214" s="94">
        <v>17</v>
      </c>
    </row>
    <row r="1215" spans="1:1" x14ac:dyDescent="0.25">
      <c r="A1215" s="95">
        <v>21</v>
      </c>
    </row>
    <row r="1216" spans="1:1" x14ac:dyDescent="0.25">
      <c r="A1216" s="94">
        <v>14</v>
      </c>
    </row>
    <row r="1217" spans="1:1" x14ac:dyDescent="0.25">
      <c r="A1217" s="95">
        <v>7</v>
      </c>
    </row>
    <row r="1218" spans="1:1" x14ac:dyDescent="0.25">
      <c r="A1218" s="94">
        <v>0</v>
      </c>
    </row>
    <row r="1219" spans="1:1" x14ac:dyDescent="0.25">
      <c r="A1219" s="95">
        <v>0</v>
      </c>
    </row>
    <row r="1220" spans="1:1" x14ac:dyDescent="0.25">
      <c r="A1220" s="94">
        <v>0</v>
      </c>
    </row>
    <row r="1221" spans="1:1" x14ac:dyDescent="0.25">
      <c r="A1221" s="95">
        <v>0</v>
      </c>
    </row>
    <row r="1222" spans="1:1" x14ac:dyDescent="0.25">
      <c r="A1222" s="94">
        <v>0</v>
      </c>
    </row>
    <row r="1223" spans="1:1" x14ac:dyDescent="0.25">
      <c r="A1223" s="95">
        <v>0</v>
      </c>
    </row>
    <row r="1224" spans="1:1" x14ac:dyDescent="0.25">
      <c r="A1224" s="94">
        <v>0</v>
      </c>
    </row>
    <row r="1225" spans="1:1" x14ac:dyDescent="0.25">
      <c r="A1225" s="95">
        <v>0</v>
      </c>
    </row>
    <row r="1226" spans="1:1" x14ac:dyDescent="0.25">
      <c r="A1226" s="94">
        <v>0</v>
      </c>
    </row>
    <row r="1227" spans="1:1" x14ac:dyDescent="0.25">
      <c r="A1227" s="95">
        <v>0</v>
      </c>
    </row>
    <row r="1228" spans="1:1" x14ac:dyDescent="0.25">
      <c r="A1228" s="94">
        <v>0</v>
      </c>
    </row>
    <row r="1229" spans="1:1" x14ac:dyDescent="0.25">
      <c r="A1229" s="95">
        <v>0</v>
      </c>
    </row>
    <row r="1230" spans="1:1" x14ac:dyDescent="0.25">
      <c r="A1230" s="94">
        <v>0</v>
      </c>
    </row>
    <row r="1231" spans="1:1" x14ac:dyDescent="0.25">
      <c r="A1231" s="95">
        <v>0</v>
      </c>
    </row>
    <row r="1232" spans="1:1" x14ac:dyDescent="0.25">
      <c r="A1232" s="94">
        <v>0</v>
      </c>
    </row>
    <row r="1233" spans="1:1" x14ac:dyDescent="0.25">
      <c r="A1233" s="95">
        <v>6</v>
      </c>
    </row>
    <row r="1234" spans="1:1" x14ac:dyDescent="0.25">
      <c r="A1234" s="94">
        <v>196</v>
      </c>
    </row>
    <row r="1235" spans="1:1" x14ac:dyDescent="0.25">
      <c r="A1235" s="95">
        <v>20</v>
      </c>
    </row>
    <row r="1236" spans="1:1" x14ac:dyDescent="0.25">
      <c r="A1236" s="94">
        <v>26</v>
      </c>
    </row>
    <row r="1237" spans="1:1" x14ac:dyDescent="0.25">
      <c r="A1237" s="95">
        <v>28</v>
      </c>
    </row>
    <row r="1238" spans="1:1" x14ac:dyDescent="0.25">
      <c r="A1238" s="94">
        <v>26</v>
      </c>
    </row>
    <row r="1239" spans="1:1" x14ac:dyDescent="0.25">
      <c r="A1239" s="95">
        <v>22</v>
      </c>
    </row>
    <row r="1240" spans="1:1" x14ac:dyDescent="0.25">
      <c r="A1240" s="94">
        <v>14</v>
      </c>
    </row>
    <row r="1241" spans="1:1" x14ac:dyDescent="0.25">
      <c r="A1241" s="95">
        <v>102</v>
      </c>
    </row>
    <row r="1242" spans="1:1" x14ac:dyDescent="0.25">
      <c r="A1242" s="94">
        <v>0</v>
      </c>
    </row>
    <row r="1243" spans="1:1" x14ac:dyDescent="0.25">
      <c r="A1243" s="95">
        <v>0</v>
      </c>
    </row>
    <row r="1244" spans="1:1" x14ac:dyDescent="0.25">
      <c r="A1244" s="94">
        <v>0</v>
      </c>
    </row>
    <row r="1245" spans="1:1" x14ac:dyDescent="0.25">
      <c r="A1245" s="95">
        <v>0</v>
      </c>
    </row>
    <row r="1246" spans="1:1" x14ac:dyDescent="0.25">
      <c r="A1246" s="94">
        <v>0</v>
      </c>
    </row>
    <row r="1247" spans="1:1" x14ac:dyDescent="0.25">
      <c r="A1247" s="95">
        <v>0</v>
      </c>
    </row>
    <row r="1248" spans="1:1" x14ac:dyDescent="0.25">
      <c r="A1248" s="94">
        <v>0</v>
      </c>
    </row>
    <row r="1249" spans="1:1" x14ac:dyDescent="0.25">
      <c r="A1249" s="95">
        <v>0</v>
      </c>
    </row>
    <row r="1250" spans="1:1" x14ac:dyDescent="0.25">
      <c r="A1250" s="94">
        <v>0</v>
      </c>
    </row>
    <row r="1251" spans="1:1" x14ac:dyDescent="0.25">
      <c r="A1251" s="95">
        <v>0</v>
      </c>
    </row>
    <row r="1252" spans="1:1" x14ac:dyDescent="0.25">
      <c r="A1252" s="94">
        <v>0</v>
      </c>
    </row>
    <row r="1253" spans="1:1" x14ac:dyDescent="0.25">
      <c r="A1253" s="95">
        <v>0</v>
      </c>
    </row>
    <row r="1254" spans="1:1" x14ac:dyDescent="0.25">
      <c r="A1254" s="94">
        <v>0</v>
      </c>
    </row>
    <row r="1255" spans="1:1" x14ac:dyDescent="0.25">
      <c r="A1255" s="95">
        <v>0</v>
      </c>
    </row>
    <row r="1256" spans="1:1" x14ac:dyDescent="0.25">
      <c r="A1256" s="94">
        <v>0</v>
      </c>
    </row>
    <row r="1257" spans="1:1" x14ac:dyDescent="0.25">
      <c r="A1257" s="95">
        <v>89</v>
      </c>
    </row>
    <row r="1258" spans="1:1" x14ac:dyDescent="0.25">
      <c r="A1258" s="94">
        <v>13</v>
      </c>
    </row>
    <row r="1259" spans="1:1" x14ac:dyDescent="0.25">
      <c r="A1259" s="95">
        <v>21</v>
      </c>
    </row>
    <row r="1260" spans="1:1" x14ac:dyDescent="0.25">
      <c r="A1260" s="94">
        <v>26</v>
      </c>
    </row>
    <row r="1261" spans="1:1" x14ac:dyDescent="0.25">
      <c r="A1261" s="95">
        <v>167</v>
      </c>
    </row>
    <row r="1262" spans="1:1" x14ac:dyDescent="0.25">
      <c r="A1262" s="94">
        <v>104</v>
      </c>
    </row>
    <row r="1263" spans="1:1" x14ac:dyDescent="0.25">
      <c r="A1263" s="95">
        <v>94</v>
      </c>
    </row>
    <row r="1264" spans="1:1" x14ac:dyDescent="0.25">
      <c r="A1264" s="94">
        <v>229</v>
      </c>
    </row>
    <row r="1265" spans="1:1" x14ac:dyDescent="0.25">
      <c r="A1265" s="95">
        <v>6</v>
      </c>
    </row>
    <row r="1266" spans="1:1" x14ac:dyDescent="0.25">
      <c r="A1266" s="94">
        <v>13</v>
      </c>
    </row>
    <row r="1267" spans="1:1" x14ac:dyDescent="0.25">
      <c r="A1267" s="95">
        <v>0</v>
      </c>
    </row>
    <row r="1268" spans="1:1" x14ac:dyDescent="0.25">
      <c r="A1268" s="94">
        <v>0</v>
      </c>
    </row>
    <row r="1269" spans="1:1" x14ac:dyDescent="0.25">
      <c r="A1269" s="95">
        <v>0</v>
      </c>
    </row>
    <row r="1270" spans="1:1" x14ac:dyDescent="0.25">
      <c r="A1270" s="94">
        <v>0</v>
      </c>
    </row>
    <row r="1271" spans="1:1" x14ac:dyDescent="0.25">
      <c r="A1271" s="95">
        <v>0</v>
      </c>
    </row>
    <row r="1272" spans="1:1" x14ac:dyDescent="0.25">
      <c r="A1272" s="94">
        <v>0</v>
      </c>
    </row>
    <row r="1273" spans="1:1" x14ac:dyDescent="0.25">
      <c r="A1273" s="95">
        <v>0</v>
      </c>
    </row>
    <row r="1274" spans="1:1" x14ac:dyDescent="0.25">
      <c r="A1274" s="94">
        <v>0</v>
      </c>
    </row>
    <row r="1275" spans="1:1" x14ac:dyDescent="0.25">
      <c r="A1275" s="95">
        <v>0</v>
      </c>
    </row>
    <row r="1276" spans="1:1" x14ac:dyDescent="0.25">
      <c r="A1276" s="94">
        <v>0</v>
      </c>
    </row>
    <row r="1277" spans="1:1" x14ac:dyDescent="0.25">
      <c r="A1277" s="95">
        <v>0</v>
      </c>
    </row>
    <row r="1278" spans="1:1" x14ac:dyDescent="0.25">
      <c r="A1278" s="94">
        <v>0</v>
      </c>
    </row>
    <row r="1279" spans="1:1" x14ac:dyDescent="0.25">
      <c r="A1279" s="95">
        <v>0</v>
      </c>
    </row>
    <row r="1280" spans="1:1" x14ac:dyDescent="0.25">
      <c r="A1280" s="94">
        <v>0</v>
      </c>
    </row>
    <row r="1281" spans="1:1" x14ac:dyDescent="0.25">
      <c r="A1281" s="95">
        <v>5</v>
      </c>
    </row>
    <row r="1282" spans="1:1" x14ac:dyDescent="0.25">
      <c r="A1282" s="94">
        <v>8</v>
      </c>
    </row>
    <row r="1283" spans="1:1" x14ac:dyDescent="0.25">
      <c r="A1283" s="95">
        <v>25</v>
      </c>
    </row>
    <row r="1284" spans="1:1" x14ac:dyDescent="0.25">
      <c r="A1284" s="94">
        <v>76</v>
      </c>
    </row>
    <row r="1285" spans="1:1" x14ac:dyDescent="0.25">
      <c r="A1285" s="95">
        <v>153</v>
      </c>
    </row>
    <row r="1286" spans="1:1" x14ac:dyDescent="0.25">
      <c r="A1286" s="94">
        <v>182</v>
      </c>
    </row>
    <row r="1287" spans="1:1" x14ac:dyDescent="0.25">
      <c r="A1287" s="95">
        <v>130</v>
      </c>
    </row>
    <row r="1288" spans="1:1" x14ac:dyDescent="0.25">
      <c r="A1288" s="94">
        <v>151</v>
      </c>
    </row>
    <row r="1289" spans="1:1" x14ac:dyDescent="0.25">
      <c r="A1289" s="95">
        <v>72</v>
      </c>
    </row>
    <row r="1290" spans="1:1" x14ac:dyDescent="0.25">
      <c r="A1290" s="94">
        <v>16</v>
      </c>
    </row>
    <row r="1291" spans="1:1" x14ac:dyDescent="0.25">
      <c r="A1291" s="95">
        <v>0</v>
      </c>
    </row>
    <row r="1292" spans="1:1" x14ac:dyDescent="0.25">
      <c r="A1292" s="94">
        <v>0</v>
      </c>
    </row>
    <row r="1293" spans="1:1" x14ac:dyDescent="0.25">
      <c r="A1293" s="95">
        <v>0</v>
      </c>
    </row>
    <row r="1294" spans="1:1" x14ac:dyDescent="0.25">
      <c r="A1294" s="94">
        <v>0</v>
      </c>
    </row>
    <row r="1295" spans="1:1" x14ac:dyDescent="0.25">
      <c r="A1295" s="95">
        <v>0</v>
      </c>
    </row>
    <row r="1296" spans="1:1" x14ac:dyDescent="0.25">
      <c r="A1296" s="94">
        <v>0</v>
      </c>
    </row>
    <row r="1297" spans="1:1" x14ac:dyDescent="0.25">
      <c r="A1297" s="95">
        <v>0</v>
      </c>
    </row>
    <row r="1298" spans="1:1" x14ac:dyDescent="0.25">
      <c r="A1298" s="94">
        <v>0</v>
      </c>
    </row>
    <row r="1299" spans="1:1" x14ac:dyDescent="0.25">
      <c r="A1299" s="95">
        <v>0</v>
      </c>
    </row>
    <row r="1300" spans="1:1" x14ac:dyDescent="0.25">
      <c r="A1300" s="94">
        <v>0</v>
      </c>
    </row>
    <row r="1301" spans="1:1" x14ac:dyDescent="0.25">
      <c r="A1301" s="95">
        <v>0</v>
      </c>
    </row>
    <row r="1302" spans="1:1" x14ac:dyDescent="0.25">
      <c r="A1302" s="94">
        <v>0</v>
      </c>
    </row>
    <row r="1303" spans="1:1" x14ac:dyDescent="0.25">
      <c r="A1303" s="95">
        <v>0</v>
      </c>
    </row>
    <row r="1304" spans="1:1" x14ac:dyDescent="0.25">
      <c r="A1304" s="94">
        <v>0</v>
      </c>
    </row>
    <row r="1305" spans="1:1" x14ac:dyDescent="0.25">
      <c r="A1305" s="95">
        <v>110</v>
      </c>
    </row>
    <row r="1306" spans="1:1" x14ac:dyDescent="0.25">
      <c r="A1306" s="94">
        <v>234</v>
      </c>
    </row>
    <row r="1307" spans="1:1" x14ac:dyDescent="0.25">
      <c r="A1307" s="95">
        <v>173</v>
      </c>
    </row>
    <row r="1308" spans="1:1" x14ac:dyDescent="0.25">
      <c r="A1308" s="94">
        <v>262</v>
      </c>
    </row>
    <row r="1309" spans="1:1" x14ac:dyDescent="0.25">
      <c r="A1309" s="95">
        <v>307</v>
      </c>
    </row>
    <row r="1310" spans="1:1" x14ac:dyDescent="0.25">
      <c r="A1310" s="94">
        <v>333</v>
      </c>
    </row>
    <row r="1311" spans="1:1" x14ac:dyDescent="0.25">
      <c r="A1311" s="95">
        <v>253</v>
      </c>
    </row>
    <row r="1312" spans="1:1" x14ac:dyDescent="0.25">
      <c r="A1312" s="94">
        <v>41</v>
      </c>
    </row>
    <row r="1313" spans="1:1" x14ac:dyDescent="0.25">
      <c r="A1313" s="95">
        <v>19</v>
      </c>
    </row>
    <row r="1314" spans="1:1" x14ac:dyDescent="0.25">
      <c r="A1314" s="94">
        <v>17</v>
      </c>
    </row>
    <row r="1315" spans="1:1" x14ac:dyDescent="0.25">
      <c r="A1315" s="95">
        <v>0</v>
      </c>
    </row>
    <row r="1316" spans="1:1" x14ac:dyDescent="0.25">
      <c r="A1316" s="94">
        <v>0</v>
      </c>
    </row>
    <row r="1317" spans="1:1" x14ac:dyDescent="0.25">
      <c r="A1317" s="95">
        <v>0</v>
      </c>
    </row>
    <row r="1318" spans="1:1" x14ac:dyDescent="0.25">
      <c r="A1318" s="94">
        <v>0</v>
      </c>
    </row>
    <row r="1319" spans="1:1" x14ac:dyDescent="0.25">
      <c r="A1319" s="95">
        <v>0</v>
      </c>
    </row>
    <row r="1320" spans="1:1" x14ac:dyDescent="0.25">
      <c r="A1320" s="94">
        <v>0</v>
      </c>
    </row>
    <row r="1321" spans="1:1" x14ac:dyDescent="0.25">
      <c r="A1321" s="95">
        <v>0</v>
      </c>
    </row>
    <row r="1322" spans="1:1" x14ac:dyDescent="0.25">
      <c r="A1322" s="94">
        <v>0</v>
      </c>
    </row>
    <row r="1323" spans="1:1" x14ac:dyDescent="0.25">
      <c r="A1323" s="95">
        <v>0</v>
      </c>
    </row>
    <row r="1324" spans="1:1" x14ac:dyDescent="0.25">
      <c r="A1324" s="94">
        <v>0</v>
      </c>
    </row>
    <row r="1325" spans="1:1" x14ac:dyDescent="0.25">
      <c r="A1325" s="95">
        <v>0</v>
      </c>
    </row>
    <row r="1326" spans="1:1" x14ac:dyDescent="0.25">
      <c r="A1326" s="94">
        <v>0</v>
      </c>
    </row>
    <row r="1327" spans="1:1" x14ac:dyDescent="0.25">
      <c r="A1327" s="95">
        <v>0</v>
      </c>
    </row>
    <row r="1328" spans="1:1" x14ac:dyDescent="0.25">
      <c r="A1328" s="94">
        <v>0</v>
      </c>
    </row>
    <row r="1329" spans="1:1" x14ac:dyDescent="0.25">
      <c r="A1329" s="95">
        <v>7</v>
      </c>
    </row>
    <row r="1330" spans="1:1" x14ac:dyDescent="0.25">
      <c r="A1330" s="94">
        <v>15</v>
      </c>
    </row>
    <row r="1331" spans="1:1" x14ac:dyDescent="0.25">
      <c r="A1331" s="95">
        <v>23</v>
      </c>
    </row>
    <row r="1332" spans="1:1" x14ac:dyDescent="0.25">
      <c r="A1332" s="94">
        <v>77</v>
      </c>
    </row>
    <row r="1333" spans="1:1" x14ac:dyDescent="0.25">
      <c r="A1333" s="95">
        <v>295</v>
      </c>
    </row>
    <row r="1334" spans="1:1" x14ac:dyDescent="0.25">
      <c r="A1334" s="94">
        <v>268</v>
      </c>
    </row>
    <row r="1335" spans="1:1" x14ac:dyDescent="0.25">
      <c r="A1335" s="95">
        <v>169</v>
      </c>
    </row>
    <row r="1336" spans="1:1" x14ac:dyDescent="0.25">
      <c r="A1336" s="94">
        <v>176</v>
      </c>
    </row>
    <row r="1337" spans="1:1" x14ac:dyDescent="0.25">
      <c r="A1337" s="95">
        <v>88</v>
      </c>
    </row>
    <row r="1338" spans="1:1" x14ac:dyDescent="0.25">
      <c r="A1338" s="94">
        <v>18</v>
      </c>
    </row>
    <row r="1339" spans="1:1" x14ac:dyDescent="0.25">
      <c r="A1339" s="95">
        <v>0</v>
      </c>
    </row>
    <row r="1340" spans="1:1" x14ac:dyDescent="0.25">
      <c r="A1340" s="94">
        <v>0</v>
      </c>
    </row>
    <row r="1341" spans="1:1" x14ac:dyDescent="0.25">
      <c r="A1341" s="95">
        <v>0</v>
      </c>
    </row>
    <row r="1342" spans="1:1" x14ac:dyDescent="0.25">
      <c r="A1342" s="94">
        <v>0</v>
      </c>
    </row>
    <row r="1343" spans="1:1" x14ac:dyDescent="0.25">
      <c r="A1343" s="95">
        <v>0</v>
      </c>
    </row>
    <row r="1344" spans="1:1" x14ac:dyDescent="0.25">
      <c r="A1344" s="94">
        <v>0</v>
      </c>
    </row>
    <row r="1345" spans="1:1" x14ac:dyDescent="0.25">
      <c r="A1345" s="95">
        <v>0</v>
      </c>
    </row>
    <row r="1346" spans="1:1" x14ac:dyDescent="0.25">
      <c r="A1346" s="94">
        <v>0</v>
      </c>
    </row>
    <row r="1347" spans="1:1" x14ac:dyDescent="0.25">
      <c r="A1347" s="95">
        <v>0</v>
      </c>
    </row>
    <row r="1348" spans="1:1" x14ac:dyDescent="0.25">
      <c r="A1348" s="94">
        <v>0</v>
      </c>
    </row>
    <row r="1349" spans="1:1" x14ac:dyDescent="0.25">
      <c r="A1349" s="95">
        <v>0</v>
      </c>
    </row>
    <row r="1350" spans="1:1" x14ac:dyDescent="0.25">
      <c r="A1350" s="94">
        <v>0</v>
      </c>
    </row>
    <row r="1351" spans="1:1" x14ac:dyDescent="0.25">
      <c r="A1351" s="95">
        <v>0</v>
      </c>
    </row>
    <row r="1352" spans="1:1" x14ac:dyDescent="0.25">
      <c r="A1352" s="94">
        <v>10</v>
      </c>
    </row>
    <row r="1353" spans="1:1" x14ac:dyDescent="0.25">
      <c r="A1353" s="95">
        <v>16</v>
      </c>
    </row>
    <row r="1354" spans="1:1" x14ac:dyDescent="0.25">
      <c r="A1354" s="94">
        <v>35</v>
      </c>
    </row>
    <row r="1355" spans="1:1" x14ac:dyDescent="0.25">
      <c r="A1355" s="95">
        <v>164</v>
      </c>
    </row>
    <row r="1356" spans="1:1" x14ac:dyDescent="0.25">
      <c r="A1356" s="94">
        <v>257</v>
      </c>
    </row>
    <row r="1357" spans="1:1" x14ac:dyDescent="0.25">
      <c r="A1357" s="95">
        <v>319</v>
      </c>
    </row>
    <row r="1358" spans="1:1" x14ac:dyDescent="0.25">
      <c r="A1358" s="94">
        <v>300</v>
      </c>
    </row>
    <row r="1359" spans="1:1" x14ac:dyDescent="0.25">
      <c r="A1359" s="95">
        <v>207</v>
      </c>
    </row>
    <row r="1360" spans="1:1" x14ac:dyDescent="0.25">
      <c r="A1360" s="94">
        <v>119</v>
      </c>
    </row>
    <row r="1361" spans="1:1" x14ac:dyDescent="0.25">
      <c r="A1361" s="95">
        <v>134</v>
      </c>
    </row>
    <row r="1362" spans="1:1" x14ac:dyDescent="0.25">
      <c r="A1362" s="94">
        <v>23</v>
      </c>
    </row>
    <row r="1363" spans="1:1" x14ac:dyDescent="0.25">
      <c r="A1363" s="95">
        <v>0</v>
      </c>
    </row>
    <row r="1364" spans="1:1" x14ac:dyDescent="0.25">
      <c r="A1364" s="94">
        <v>0</v>
      </c>
    </row>
    <row r="1365" spans="1:1" x14ac:dyDescent="0.25">
      <c r="A1365" s="95">
        <v>0</v>
      </c>
    </row>
    <row r="1366" spans="1:1" x14ac:dyDescent="0.25">
      <c r="A1366" s="94">
        <v>0</v>
      </c>
    </row>
    <row r="1367" spans="1:1" x14ac:dyDescent="0.25">
      <c r="A1367" s="95">
        <v>0</v>
      </c>
    </row>
    <row r="1368" spans="1:1" x14ac:dyDescent="0.25">
      <c r="A1368" s="94">
        <v>0</v>
      </c>
    </row>
    <row r="1369" spans="1:1" x14ac:dyDescent="0.25">
      <c r="A1369" s="95">
        <v>0</v>
      </c>
    </row>
    <row r="1370" spans="1:1" x14ac:dyDescent="0.25">
      <c r="A1370" s="94">
        <v>0</v>
      </c>
    </row>
    <row r="1371" spans="1:1" x14ac:dyDescent="0.25">
      <c r="A1371" s="95">
        <v>0</v>
      </c>
    </row>
    <row r="1372" spans="1:1" x14ac:dyDescent="0.25">
      <c r="A1372" s="94">
        <v>0</v>
      </c>
    </row>
    <row r="1373" spans="1:1" x14ac:dyDescent="0.25">
      <c r="A1373" s="95">
        <v>0</v>
      </c>
    </row>
    <row r="1374" spans="1:1" x14ac:dyDescent="0.25">
      <c r="A1374" s="94">
        <v>0</v>
      </c>
    </row>
    <row r="1375" spans="1:1" x14ac:dyDescent="0.25">
      <c r="A1375" s="95">
        <v>0</v>
      </c>
    </row>
    <row r="1376" spans="1:1" x14ac:dyDescent="0.25">
      <c r="A1376" s="94">
        <v>15</v>
      </c>
    </row>
    <row r="1377" spans="1:1" x14ac:dyDescent="0.25">
      <c r="A1377" s="95">
        <v>125</v>
      </c>
    </row>
    <row r="1378" spans="1:1" x14ac:dyDescent="0.25">
      <c r="A1378" s="94">
        <v>66</v>
      </c>
    </row>
    <row r="1379" spans="1:1" x14ac:dyDescent="0.25">
      <c r="A1379" s="95">
        <v>189</v>
      </c>
    </row>
    <row r="1380" spans="1:1" x14ac:dyDescent="0.25">
      <c r="A1380" s="94">
        <v>282</v>
      </c>
    </row>
    <row r="1381" spans="1:1" x14ac:dyDescent="0.25">
      <c r="A1381" s="95">
        <v>339</v>
      </c>
    </row>
    <row r="1382" spans="1:1" x14ac:dyDescent="0.25">
      <c r="A1382" s="94">
        <v>314</v>
      </c>
    </row>
    <row r="1383" spans="1:1" x14ac:dyDescent="0.25">
      <c r="A1383" s="95">
        <v>165</v>
      </c>
    </row>
    <row r="1384" spans="1:1" x14ac:dyDescent="0.25">
      <c r="A1384" s="94">
        <v>219</v>
      </c>
    </row>
    <row r="1385" spans="1:1" x14ac:dyDescent="0.25">
      <c r="A1385" s="95">
        <v>138</v>
      </c>
    </row>
    <row r="1386" spans="1:1" x14ac:dyDescent="0.25">
      <c r="A1386" s="94">
        <v>21</v>
      </c>
    </row>
    <row r="1387" spans="1:1" x14ac:dyDescent="0.25">
      <c r="A1387" s="95">
        <v>0</v>
      </c>
    </row>
    <row r="1388" spans="1:1" x14ac:dyDescent="0.25">
      <c r="A1388" s="94">
        <v>0</v>
      </c>
    </row>
    <row r="1389" spans="1:1" x14ac:dyDescent="0.25">
      <c r="A1389" s="95">
        <v>0</v>
      </c>
    </row>
    <row r="1390" spans="1:1" x14ac:dyDescent="0.25">
      <c r="A1390" s="94">
        <v>0</v>
      </c>
    </row>
    <row r="1391" spans="1:1" x14ac:dyDescent="0.25">
      <c r="A1391" s="95">
        <v>0</v>
      </c>
    </row>
    <row r="1392" spans="1:1" x14ac:dyDescent="0.25">
      <c r="A1392" s="94">
        <v>0</v>
      </c>
    </row>
    <row r="1393" spans="1:1" x14ac:dyDescent="0.25">
      <c r="A1393" s="95">
        <v>0</v>
      </c>
    </row>
    <row r="1394" spans="1:1" x14ac:dyDescent="0.25">
      <c r="A1394" s="94">
        <v>0</v>
      </c>
    </row>
    <row r="1395" spans="1:1" x14ac:dyDescent="0.25">
      <c r="A1395" s="95">
        <v>0</v>
      </c>
    </row>
    <row r="1396" spans="1:1" x14ac:dyDescent="0.25">
      <c r="A1396" s="94">
        <v>0</v>
      </c>
    </row>
    <row r="1397" spans="1:1" x14ac:dyDescent="0.25">
      <c r="A1397" s="95">
        <v>0</v>
      </c>
    </row>
    <row r="1398" spans="1:1" x14ac:dyDescent="0.25">
      <c r="A1398" s="94">
        <v>0</v>
      </c>
    </row>
    <row r="1399" spans="1:1" x14ac:dyDescent="0.25">
      <c r="A1399" s="95">
        <v>0</v>
      </c>
    </row>
    <row r="1400" spans="1:1" x14ac:dyDescent="0.25">
      <c r="A1400" s="94">
        <v>15</v>
      </c>
    </row>
    <row r="1401" spans="1:1" x14ac:dyDescent="0.25">
      <c r="A1401" s="95">
        <v>121</v>
      </c>
    </row>
    <row r="1402" spans="1:1" x14ac:dyDescent="0.25">
      <c r="A1402" s="94">
        <v>17</v>
      </c>
    </row>
    <row r="1403" spans="1:1" x14ac:dyDescent="0.25">
      <c r="A1403" s="95">
        <v>135</v>
      </c>
    </row>
    <row r="1404" spans="1:1" x14ac:dyDescent="0.25">
      <c r="A1404" s="94">
        <v>249</v>
      </c>
    </row>
    <row r="1405" spans="1:1" x14ac:dyDescent="0.25">
      <c r="A1405" s="95">
        <v>303</v>
      </c>
    </row>
    <row r="1406" spans="1:1" x14ac:dyDescent="0.25">
      <c r="A1406" s="94">
        <v>341</v>
      </c>
    </row>
    <row r="1407" spans="1:1" x14ac:dyDescent="0.25">
      <c r="A1407" s="95">
        <v>277</v>
      </c>
    </row>
    <row r="1408" spans="1:1" x14ac:dyDescent="0.25">
      <c r="A1408" s="94">
        <v>56</v>
      </c>
    </row>
    <row r="1409" spans="1:1" x14ac:dyDescent="0.25">
      <c r="A1409" s="95">
        <v>27</v>
      </c>
    </row>
    <row r="1410" spans="1:1" x14ac:dyDescent="0.25">
      <c r="A1410" s="94">
        <v>6</v>
      </c>
    </row>
    <row r="1411" spans="1:1" x14ac:dyDescent="0.25">
      <c r="A1411" s="95">
        <v>0</v>
      </c>
    </row>
    <row r="1412" spans="1:1" x14ac:dyDescent="0.25">
      <c r="A1412" s="94">
        <v>0</v>
      </c>
    </row>
    <row r="1413" spans="1:1" x14ac:dyDescent="0.25">
      <c r="A1413" s="95">
        <v>0</v>
      </c>
    </row>
    <row r="1414" spans="1:1" x14ac:dyDescent="0.25">
      <c r="A1414" s="94">
        <v>0</v>
      </c>
    </row>
    <row r="1415" spans="1:1" x14ac:dyDescent="0.25">
      <c r="A1415" s="95">
        <v>0</v>
      </c>
    </row>
    <row r="1416" spans="1:1" x14ac:dyDescent="0.25">
      <c r="A1416" s="94">
        <v>0</v>
      </c>
    </row>
    <row r="1417" spans="1:1" x14ac:dyDescent="0.25">
      <c r="A1417" s="95">
        <v>0</v>
      </c>
    </row>
    <row r="1418" spans="1:1" x14ac:dyDescent="0.25">
      <c r="A1418" s="94">
        <v>0</v>
      </c>
    </row>
    <row r="1419" spans="1:1" x14ac:dyDescent="0.25">
      <c r="A1419" s="95">
        <v>0</v>
      </c>
    </row>
    <row r="1420" spans="1:1" x14ac:dyDescent="0.25">
      <c r="A1420" s="94">
        <v>0</v>
      </c>
    </row>
    <row r="1421" spans="1:1" x14ac:dyDescent="0.25">
      <c r="A1421" s="95">
        <v>0</v>
      </c>
    </row>
    <row r="1422" spans="1:1" x14ac:dyDescent="0.25">
      <c r="A1422" s="94">
        <v>0</v>
      </c>
    </row>
    <row r="1423" spans="1:1" x14ac:dyDescent="0.25">
      <c r="A1423" s="95">
        <v>0</v>
      </c>
    </row>
    <row r="1424" spans="1:1" x14ac:dyDescent="0.25">
      <c r="A1424" s="94">
        <v>3</v>
      </c>
    </row>
    <row r="1425" spans="1:1" x14ac:dyDescent="0.25">
      <c r="A1425" s="95">
        <v>8</v>
      </c>
    </row>
    <row r="1426" spans="1:1" x14ac:dyDescent="0.25">
      <c r="A1426" s="94">
        <v>17</v>
      </c>
    </row>
    <row r="1427" spans="1:1" x14ac:dyDescent="0.25">
      <c r="A1427" s="95">
        <v>27</v>
      </c>
    </row>
    <row r="1428" spans="1:1" x14ac:dyDescent="0.25">
      <c r="A1428" s="94">
        <v>31</v>
      </c>
    </row>
    <row r="1429" spans="1:1" x14ac:dyDescent="0.25">
      <c r="A1429" s="95">
        <v>75</v>
      </c>
    </row>
    <row r="1430" spans="1:1" x14ac:dyDescent="0.25">
      <c r="A1430" s="94">
        <v>235</v>
      </c>
    </row>
    <row r="1431" spans="1:1" x14ac:dyDescent="0.25">
      <c r="A1431" s="95">
        <v>292</v>
      </c>
    </row>
    <row r="1432" spans="1:1" x14ac:dyDescent="0.25">
      <c r="A1432" s="94">
        <v>169</v>
      </c>
    </row>
    <row r="1433" spans="1:1" x14ac:dyDescent="0.25">
      <c r="A1433" s="95">
        <v>99</v>
      </c>
    </row>
    <row r="1434" spans="1:1" x14ac:dyDescent="0.25">
      <c r="A1434" s="94">
        <v>13</v>
      </c>
    </row>
    <row r="1435" spans="1:1" x14ac:dyDescent="0.25">
      <c r="A1435" s="95">
        <v>0</v>
      </c>
    </row>
    <row r="1436" spans="1:1" x14ac:dyDescent="0.25">
      <c r="A1436" s="94">
        <v>0</v>
      </c>
    </row>
    <row r="1437" spans="1:1" x14ac:dyDescent="0.25">
      <c r="A1437" s="95">
        <v>0</v>
      </c>
    </row>
    <row r="1438" spans="1:1" x14ac:dyDescent="0.25">
      <c r="A1438" s="94">
        <v>0</v>
      </c>
    </row>
    <row r="1439" spans="1:1" x14ac:dyDescent="0.25">
      <c r="A1439" s="95">
        <v>0</v>
      </c>
    </row>
    <row r="1440" spans="1:1" x14ac:dyDescent="0.25">
      <c r="A1440" s="94">
        <v>0</v>
      </c>
    </row>
    <row r="1441" spans="1:1" x14ac:dyDescent="0.25">
      <c r="A1441" s="95">
        <v>0</v>
      </c>
    </row>
    <row r="1442" spans="1:1" x14ac:dyDescent="0.25">
      <c r="A1442" s="94">
        <v>0</v>
      </c>
    </row>
    <row r="1443" spans="1:1" x14ac:dyDescent="0.25">
      <c r="A1443" s="95">
        <v>0</v>
      </c>
    </row>
    <row r="1444" spans="1:1" x14ac:dyDescent="0.25">
      <c r="A1444" s="94">
        <v>0</v>
      </c>
    </row>
    <row r="1445" spans="1:1" x14ac:dyDescent="0.25">
      <c r="A1445" s="95">
        <v>0</v>
      </c>
    </row>
    <row r="1446" spans="1:1" x14ac:dyDescent="0.25">
      <c r="A1446" s="94">
        <v>0</v>
      </c>
    </row>
    <row r="1447" spans="1:1" x14ac:dyDescent="0.25">
      <c r="A1447" s="95">
        <v>0</v>
      </c>
    </row>
    <row r="1448" spans="1:1" x14ac:dyDescent="0.25">
      <c r="A1448" s="94">
        <v>22</v>
      </c>
    </row>
    <row r="1449" spans="1:1" x14ac:dyDescent="0.25">
      <c r="A1449" s="95">
        <v>8</v>
      </c>
    </row>
    <row r="1450" spans="1:1" x14ac:dyDescent="0.25">
      <c r="A1450" s="94">
        <v>17</v>
      </c>
    </row>
    <row r="1451" spans="1:1" x14ac:dyDescent="0.25">
      <c r="A1451" s="95">
        <v>26</v>
      </c>
    </row>
    <row r="1452" spans="1:1" x14ac:dyDescent="0.25">
      <c r="A1452" s="94">
        <v>17</v>
      </c>
    </row>
    <row r="1453" spans="1:1" x14ac:dyDescent="0.25">
      <c r="A1453" s="95">
        <v>29</v>
      </c>
    </row>
    <row r="1454" spans="1:1" x14ac:dyDescent="0.25">
      <c r="A1454" s="94">
        <v>112</v>
      </c>
    </row>
    <row r="1455" spans="1:1" x14ac:dyDescent="0.25">
      <c r="A1455" s="95">
        <v>117</v>
      </c>
    </row>
    <row r="1456" spans="1:1" x14ac:dyDescent="0.25">
      <c r="A1456" s="94">
        <v>12</v>
      </c>
    </row>
    <row r="1457" spans="1:1" x14ac:dyDescent="0.25">
      <c r="A1457" s="95">
        <v>7</v>
      </c>
    </row>
    <row r="1458" spans="1:1" x14ac:dyDescent="0.25">
      <c r="A1458" s="94">
        <v>4</v>
      </c>
    </row>
    <row r="1459" spans="1:1" x14ac:dyDescent="0.25">
      <c r="A1459" s="95">
        <v>0</v>
      </c>
    </row>
    <row r="1460" spans="1:1" x14ac:dyDescent="0.25">
      <c r="A1460" s="94">
        <v>0</v>
      </c>
    </row>
    <row r="1461" spans="1:1" x14ac:dyDescent="0.25">
      <c r="A1461" s="95">
        <v>0</v>
      </c>
    </row>
    <row r="1462" spans="1:1" x14ac:dyDescent="0.25">
      <c r="A1462" s="94">
        <v>0</v>
      </c>
    </row>
    <row r="1463" spans="1:1" x14ac:dyDescent="0.25">
      <c r="A1463" s="95">
        <v>0</v>
      </c>
    </row>
    <row r="1464" spans="1:1" x14ac:dyDescent="0.25">
      <c r="A1464" s="94">
        <v>0</v>
      </c>
    </row>
    <row r="1465" spans="1:1" x14ac:dyDescent="0.25">
      <c r="A1465" s="95">
        <v>0</v>
      </c>
    </row>
    <row r="1466" spans="1:1" x14ac:dyDescent="0.25">
      <c r="A1466" s="94">
        <v>0</v>
      </c>
    </row>
    <row r="1467" spans="1:1" x14ac:dyDescent="0.25">
      <c r="A1467" s="95">
        <v>0</v>
      </c>
    </row>
    <row r="1468" spans="1:1" x14ac:dyDescent="0.25">
      <c r="A1468" s="94">
        <v>0</v>
      </c>
    </row>
    <row r="1469" spans="1:1" x14ac:dyDescent="0.25">
      <c r="A1469" s="95">
        <v>0</v>
      </c>
    </row>
    <row r="1470" spans="1:1" x14ac:dyDescent="0.25">
      <c r="A1470" s="94">
        <v>0</v>
      </c>
    </row>
    <row r="1471" spans="1:1" x14ac:dyDescent="0.25">
      <c r="A1471" s="95">
        <v>0</v>
      </c>
    </row>
    <row r="1472" spans="1:1" x14ac:dyDescent="0.25">
      <c r="A1472" s="94">
        <v>10</v>
      </c>
    </row>
    <row r="1473" spans="1:1" x14ac:dyDescent="0.25">
      <c r="A1473" s="95">
        <v>22</v>
      </c>
    </row>
    <row r="1474" spans="1:1" x14ac:dyDescent="0.25">
      <c r="A1474" s="94">
        <v>54</v>
      </c>
    </row>
    <row r="1475" spans="1:1" x14ac:dyDescent="0.25">
      <c r="A1475" s="95">
        <v>33</v>
      </c>
    </row>
    <row r="1476" spans="1:1" x14ac:dyDescent="0.25">
      <c r="A1476" s="94">
        <v>278</v>
      </c>
    </row>
    <row r="1477" spans="1:1" x14ac:dyDescent="0.25">
      <c r="A1477" s="95">
        <v>296</v>
      </c>
    </row>
    <row r="1478" spans="1:1" x14ac:dyDescent="0.25">
      <c r="A1478" s="94">
        <v>185</v>
      </c>
    </row>
    <row r="1479" spans="1:1" x14ac:dyDescent="0.25">
      <c r="A1479" s="95">
        <v>37</v>
      </c>
    </row>
    <row r="1480" spans="1:1" x14ac:dyDescent="0.25">
      <c r="A1480" s="94">
        <v>31</v>
      </c>
    </row>
    <row r="1481" spans="1:1" x14ac:dyDescent="0.25">
      <c r="A1481" s="95">
        <v>8</v>
      </c>
    </row>
    <row r="1482" spans="1:1" x14ac:dyDescent="0.25">
      <c r="A1482" s="94">
        <v>16</v>
      </c>
    </row>
    <row r="1483" spans="1:1" x14ac:dyDescent="0.25">
      <c r="A1483" s="95">
        <v>0</v>
      </c>
    </row>
    <row r="1484" spans="1:1" x14ac:dyDescent="0.25">
      <c r="A1484" s="94">
        <v>0</v>
      </c>
    </row>
    <row r="1485" spans="1:1" x14ac:dyDescent="0.25">
      <c r="A1485" s="95">
        <v>0</v>
      </c>
    </row>
    <row r="1486" spans="1:1" x14ac:dyDescent="0.25">
      <c r="A1486" s="94">
        <v>0</v>
      </c>
    </row>
    <row r="1487" spans="1:1" x14ac:dyDescent="0.25">
      <c r="A1487" s="95">
        <v>0</v>
      </c>
    </row>
    <row r="1488" spans="1:1" x14ac:dyDescent="0.25">
      <c r="A1488" s="94">
        <v>0</v>
      </c>
    </row>
    <row r="1489" spans="1:1" x14ac:dyDescent="0.25">
      <c r="A1489" s="95">
        <v>0</v>
      </c>
    </row>
    <row r="1490" spans="1:1" x14ac:dyDescent="0.25">
      <c r="A1490" s="94">
        <v>0</v>
      </c>
    </row>
    <row r="1491" spans="1:1" x14ac:dyDescent="0.25">
      <c r="A1491" s="95">
        <v>0</v>
      </c>
    </row>
    <row r="1492" spans="1:1" x14ac:dyDescent="0.25">
      <c r="A1492" s="94">
        <v>0</v>
      </c>
    </row>
    <row r="1493" spans="1:1" x14ac:dyDescent="0.25">
      <c r="A1493" s="95">
        <v>0</v>
      </c>
    </row>
    <row r="1494" spans="1:1" x14ac:dyDescent="0.25">
      <c r="A1494" s="94">
        <v>0</v>
      </c>
    </row>
    <row r="1495" spans="1:1" x14ac:dyDescent="0.25">
      <c r="A1495" s="95">
        <v>0</v>
      </c>
    </row>
    <row r="1496" spans="1:1" x14ac:dyDescent="0.25">
      <c r="A1496" s="94">
        <v>4</v>
      </c>
    </row>
    <row r="1497" spans="1:1" x14ac:dyDescent="0.25">
      <c r="A1497" s="95">
        <v>140</v>
      </c>
    </row>
    <row r="1498" spans="1:1" x14ac:dyDescent="0.25">
      <c r="A1498" s="94">
        <v>18</v>
      </c>
    </row>
    <row r="1499" spans="1:1" x14ac:dyDescent="0.25">
      <c r="A1499" s="95">
        <v>18</v>
      </c>
    </row>
    <row r="1500" spans="1:1" x14ac:dyDescent="0.25">
      <c r="A1500" s="94">
        <v>21</v>
      </c>
    </row>
    <row r="1501" spans="1:1" x14ac:dyDescent="0.25">
      <c r="A1501" s="95">
        <v>35</v>
      </c>
    </row>
    <row r="1502" spans="1:1" x14ac:dyDescent="0.25">
      <c r="A1502" s="94">
        <v>21</v>
      </c>
    </row>
    <row r="1503" spans="1:1" x14ac:dyDescent="0.25">
      <c r="A1503" s="95">
        <v>27</v>
      </c>
    </row>
    <row r="1504" spans="1:1" x14ac:dyDescent="0.25">
      <c r="A1504" s="94">
        <v>19</v>
      </c>
    </row>
    <row r="1505" spans="1:1" x14ac:dyDescent="0.25">
      <c r="A1505" s="95">
        <v>10</v>
      </c>
    </row>
    <row r="1506" spans="1:1" x14ac:dyDescent="0.25">
      <c r="A1506" s="94">
        <v>4</v>
      </c>
    </row>
    <row r="1507" spans="1:1" x14ac:dyDescent="0.25">
      <c r="A1507" s="95">
        <v>0</v>
      </c>
    </row>
    <row r="1508" spans="1:1" x14ac:dyDescent="0.25">
      <c r="A1508" s="94">
        <v>0</v>
      </c>
    </row>
    <row r="1509" spans="1:1" x14ac:dyDescent="0.25">
      <c r="A1509" s="95">
        <v>0</v>
      </c>
    </row>
    <row r="1510" spans="1:1" x14ac:dyDescent="0.25">
      <c r="A1510" s="94">
        <v>0</v>
      </c>
    </row>
    <row r="1511" spans="1:1" x14ac:dyDescent="0.25">
      <c r="A1511" s="95">
        <v>0</v>
      </c>
    </row>
    <row r="1512" spans="1:1" x14ac:dyDescent="0.25">
      <c r="A1512" s="94">
        <v>0</v>
      </c>
    </row>
    <row r="1513" spans="1:1" x14ac:dyDescent="0.25">
      <c r="A1513" s="95">
        <v>0</v>
      </c>
    </row>
    <row r="1514" spans="1:1" x14ac:dyDescent="0.25">
      <c r="A1514" s="94">
        <v>0</v>
      </c>
    </row>
    <row r="1515" spans="1:1" x14ac:dyDescent="0.25">
      <c r="A1515" s="95">
        <v>0</v>
      </c>
    </row>
    <row r="1516" spans="1:1" x14ac:dyDescent="0.25">
      <c r="A1516" s="94">
        <v>0</v>
      </c>
    </row>
    <row r="1517" spans="1:1" x14ac:dyDescent="0.25">
      <c r="A1517" s="95">
        <v>0</v>
      </c>
    </row>
    <row r="1518" spans="1:1" x14ac:dyDescent="0.25">
      <c r="A1518" s="94">
        <v>0</v>
      </c>
    </row>
    <row r="1519" spans="1:1" x14ac:dyDescent="0.25">
      <c r="A1519" s="95">
        <v>0</v>
      </c>
    </row>
    <row r="1520" spans="1:1" x14ac:dyDescent="0.25">
      <c r="A1520" s="94">
        <v>3</v>
      </c>
    </row>
    <row r="1521" spans="1:1" x14ac:dyDescent="0.25">
      <c r="A1521" s="95">
        <v>10</v>
      </c>
    </row>
    <row r="1522" spans="1:1" x14ac:dyDescent="0.25">
      <c r="A1522" s="94">
        <v>19</v>
      </c>
    </row>
    <row r="1523" spans="1:1" x14ac:dyDescent="0.25">
      <c r="A1523" s="95">
        <v>27</v>
      </c>
    </row>
    <row r="1524" spans="1:1" x14ac:dyDescent="0.25">
      <c r="A1524" s="94">
        <v>116</v>
      </c>
    </row>
    <row r="1525" spans="1:1" x14ac:dyDescent="0.25">
      <c r="A1525" s="95">
        <v>336</v>
      </c>
    </row>
    <row r="1526" spans="1:1" x14ac:dyDescent="0.25">
      <c r="A1526" s="94">
        <v>214</v>
      </c>
    </row>
    <row r="1527" spans="1:1" x14ac:dyDescent="0.25">
      <c r="A1527" s="95">
        <v>107</v>
      </c>
    </row>
    <row r="1528" spans="1:1" x14ac:dyDescent="0.25">
      <c r="A1528" s="94">
        <v>19</v>
      </c>
    </row>
    <row r="1529" spans="1:1" x14ac:dyDescent="0.25">
      <c r="A1529" s="95">
        <v>11</v>
      </c>
    </row>
    <row r="1530" spans="1:1" x14ac:dyDescent="0.25">
      <c r="A1530" s="94">
        <v>4</v>
      </c>
    </row>
    <row r="1531" spans="1:1" x14ac:dyDescent="0.25">
      <c r="A1531" s="95">
        <v>0</v>
      </c>
    </row>
    <row r="1532" spans="1:1" x14ac:dyDescent="0.25">
      <c r="A1532" s="94">
        <v>0</v>
      </c>
    </row>
    <row r="1533" spans="1:1" x14ac:dyDescent="0.25">
      <c r="A1533" s="95">
        <v>0</v>
      </c>
    </row>
    <row r="1534" spans="1:1" x14ac:dyDescent="0.25">
      <c r="A1534" s="94">
        <v>0</v>
      </c>
    </row>
    <row r="1535" spans="1:1" x14ac:dyDescent="0.25">
      <c r="A1535" s="95">
        <v>0</v>
      </c>
    </row>
    <row r="1536" spans="1:1" x14ac:dyDescent="0.25">
      <c r="A1536" s="94">
        <v>0</v>
      </c>
    </row>
    <row r="1537" spans="1:1" x14ac:dyDescent="0.25">
      <c r="A1537" s="95">
        <v>0</v>
      </c>
    </row>
    <row r="1538" spans="1:1" x14ac:dyDescent="0.25">
      <c r="A1538" s="94">
        <v>0</v>
      </c>
    </row>
    <row r="1539" spans="1:1" x14ac:dyDescent="0.25">
      <c r="A1539" s="95">
        <v>0</v>
      </c>
    </row>
    <row r="1540" spans="1:1" x14ac:dyDescent="0.25">
      <c r="A1540" s="94">
        <v>0</v>
      </c>
    </row>
    <row r="1541" spans="1:1" x14ac:dyDescent="0.25">
      <c r="A1541" s="95">
        <v>0</v>
      </c>
    </row>
    <row r="1542" spans="1:1" x14ac:dyDescent="0.25">
      <c r="A1542" s="94">
        <v>0</v>
      </c>
    </row>
    <row r="1543" spans="1:1" x14ac:dyDescent="0.25">
      <c r="A1543" s="95">
        <v>0</v>
      </c>
    </row>
    <row r="1544" spans="1:1" x14ac:dyDescent="0.25">
      <c r="A1544" s="94">
        <v>4</v>
      </c>
    </row>
    <row r="1545" spans="1:1" x14ac:dyDescent="0.25">
      <c r="A1545" s="95">
        <v>8</v>
      </c>
    </row>
    <row r="1546" spans="1:1" x14ac:dyDescent="0.25">
      <c r="A1546" s="94">
        <v>12</v>
      </c>
    </row>
    <row r="1547" spans="1:1" x14ac:dyDescent="0.25">
      <c r="A1547" s="95">
        <v>17</v>
      </c>
    </row>
    <row r="1548" spans="1:1" x14ac:dyDescent="0.25">
      <c r="A1548" s="94">
        <v>22</v>
      </c>
    </row>
    <row r="1549" spans="1:1" x14ac:dyDescent="0.25">
      <c r="A1549" s="95">
        <v>23</v>
      </c>
    </row>
    <row r="1550" spans="1:1" x14ac:dyDescent="0.25">
      <c r="A1550" s="94">
        <v>22</v>
      </c>
    </row>
    <row r="1551" spans="1:1" x14ac:dyDescent="0.25">
      <c r="A1551" s="95">
        <v>17</v>
      </c>
    </row>
    <row r="1552" spans="1:1" x14ac:dyDescent="0.25">
      <c r="A1552" s="94">
        <v>13</v>
      </c>
    </row>
    <row r="1553" spans="1:1" x14ac:dyDescent="0.25">
      <c r="A1553" s="95">
        <v>8</v>
      </c>
    </row>
    <row r="1554" spans="1:1" x14ac:dyDescent="0.25">
      <c r="A1554" s="94">
        <v>4</v>
      </c>
    </row>
    <row r="1555" spans="1:1" x14ac:dyDescent="0.25">
      <c r="A1555" s="95">
        <v>0</v>
      </c>
    </row>
    <row r="1556" spans="1:1" x14ac:dyDescent="0.25">
      <c r="A1556" s="94">
        <v>0</v>
      </c>
    </row>
    <row r="1557" spans="1:1" x14ac:dyDescent="0.25">
      <c r="A1557" s="95">
        <v>0</v>
      </c>
    </row>
    <row r="1558" spans="1:1" x14ac:dyDescent="0.25">
      <c r="A1558" s="94">
        <v>0</v>
      </c>
    </row>
    <row r="1559" spans="1:1" x14ac:dyDescent="0.25">
      <c r="A1559" s="95">
        <v>0</v>
      </c>
    </row>
    <row r="1560" spans="1:1" x14ac:dyDescent="0.25">
      <c r="A1560" s="94">
        <v>0</v>
      </c>
    </row>
    <row r="1561" spans="1:1" x14ac:dyDescent="0.25">
      <c r="A1561" s="95">
        <v>0</v>
      </c>
    </row>
    <row r="1562" spans="1:1" x14ac:dyDescent="0.25">
      <c r="A1562" s="94">
        <v>0</v>
      </c>
    </row>
    <row r="1563" spans="1:1" x14ac:dyDescent="0.25">
      <c r="A1563" s="95">
        <v>0</v>
      </c>
    </row>
    <row r="1564" spans="1:1" x14ac:dyDescent="0.25">
      <c r="A1564" s="94">
        <v>0</v>
      </c>
    </row>
    <row r="1565" spans="1:1" x14ac:dyDescent="0.25">
      <c r="A1565" s="95">
        <v>0</v>
      </c>
    </row>
    <row r="1566" spans="1:1" x14ac:dyDescent="0.25">
      <c r="A1566" s="94">
        <v>0</v>
      </c>
    </row>
    <row r="1567" spans="1:1" x14ac:dyDescent="0.25">
      <c r="A1567" s="95">
        <v>0</v>
      </c>
    </row>
    <row r="1568" spans="1:1" x14ac:dyDescent="0.25">
      <c r="A1568" s="94">
        <v>4</v>
      </c>
    </row>
    <row r="1569" spans="1:1" x14ac:dyDescent="0.25">
      <c r="A1569" s="95">
        <v>7</v>
      </c>
    </row>
    <row r="1570" spans="1:1" x14ac:dyDescent="0.25">
      <c r="A1570" s="94">
        <v>13</v>
      </c>
    </row>
    <row r="1571" spans="1:1" x14ac:dyDescent="0.25">
      <c r="A1571" s="95">
        <v>17</v>
      </c>
    </row>
    <row r="1572" spans="1:1" x14ac:dyDescent="0.25">
      <c r="A1572" s="94">
        <v>19</v>
      </c>
    </row>
    <row r="1573" spans="1:1" x14ac:dyDescent="0.25">
      <c r="A1573" s="95">
        <v>36</v>
      </c>
    </row>
    <row r="1574" spans="1:1" x14ac:dyDescent="0.25">
      <c r="A1574" s="94">
        <v>35</v>
      </c>
    </row>
    <row r="1575" spans="1:1" x14ac:dyDescent="0.25">
      <c r="A1575" s="95">
        <v>51</v>
      </c>
    </row>
    <row r="1576" spans="1:1" x14ac:dyDescent="0.25">
      <c r="A1576" s="94">
        <v>43</v>
      </c>
    </row>
    <row r="1577" spans="1:1" x14ac:dyDescent="0.25">
      <c r="A1577" s="95">
        <v>23</v>
      </c>
    </row>
    <row r="1578" spans="1:1" x14ac:dyDescent="0.25">
      <c r="A1578" s="94">
        <v>7</v>
      </c>
    </row>
    <row r="1579" spans="1:1" x14ac:dyDescent="0.25">
      <c r="A1579" s="95">
        <v>0</v>
      </c>
    </row>
    <row r="1580" spans="1:1" x14ac:dyDescent="0.25">
      <c r="A1580" s="94">
        <v>0</v>
      </c>
    </row>
    <row r="1581" spans="1:1" x14ac:dyDescent="0.25">
      <c r="A1581" s="95">
        <v>0</v>
      </c>
    </row>
    <row r="1582" spans="1:1" x14ac:dyDescent="0.25">
      <c r="A1582" s="94">
        <v>0</v>
      </c>
    </row>
    <row r="1583" spans="1:1" x14ac:dyDescent="0.25">
      <c r="A1583" s="95">
        <v>0</v>
      </c>
    </row>
    <row r="1584" spans="1:1" x14ac:dyDescent="0.25">
      <c r="A1584" s="94">
        <v>0</v>
      </c>
    </row>
    <row r="1585" spans="1:1" x14ac:dyDescent="0.25">
      <c r="A1585" s="95">
        <v>0</v>
      </c>
    </row>
    <row r="1586" spans="1:1" x14ac:dyDescent="0.25">
      <c r="A1586" s="94">
        <v>0</v>
      </c>
    </row>
    <row r="1587" spans="1:1" x14ac:dyDescent="0.25">
      <c r="A1587" s="95">
        <v>0</v>
      </c>
    </row>
    <row r="1588" spans="1:1" x14ac:dyDescent="0.25">
      <c r="A1588" s="94">
        <v>0</v>
      </c>
    </row>
    <row r="1589" spans="1:1" x14ac:dyDescent="0.25">
      <c r="A1589" s="95">
        <v>0</v>
      </c>
    </row>
    <row r="1590" spans="1:1" x14ac:dyDescent="0.25">
      <c r="A1590" s="94">
        <v>0</v>
      </c>
    </row>
    <row r="1591" spans="1:1" x14ac:dyDescent="0.25">
      <c r="A1591" s="95">
        <v>0</v>
      </c>
    </row>
    <row r="1592" spans="1:1" x14ac:dyDescent="0.25">
      <c r="A1592" s="94">
        <v>22</v>
      </c>
    </row>
    <row r="1593" spans="1:1" x14ac:dyDescent="0.25">
      <c r="A1593" s="95">
        <v>165</v>
      </c>
    </row>
    <row r="1594" spans="1:1" x14ac:dyDescent="0.25">
      <c r="A1594" s="94">
        <v>110</v>
      </c>
    </row>
    <row r="1595" spans="1:1" x14ac:dyDescent="0.25">
      <c r="A1595" s="95">
        <v>238</v>
      </c>
    </row>
    <row r="1596" spans="1:1" x14ac:dyDescent="0.25">
      <c r="A1596" s="94">
        <v>246</v>
      </c>
    </row>
    <row r="1597" spans="1:1" x14ac:dyDescent="0.25">
      <c r="A1597" s="95">
        <v>174</v>
      </c>
    </row>
    <row r="1598" spans="1:1" x14ac:dyDescent="0.25">
      <c r="A1598" s="94">
        <v>324</v>
      </c>
    </row>
    <row r="1599" spans="1:1" x14ac:dyDescent="0.25">
      <c r="A1599" s="95">
        <v>213</v>
      </c>
    </row>
    <row r="1600" spans="1:1" x14ac:dyDescent="0.25">
      <c r="A1600" s="94">
        <v>148</v>
      </c>
    </row>
    <row r="1601" spans="1:1" x14ac:dyDescent="0.25">
      <c r="A1601" s="95">
        <v>183</v>
      </c>
    </row>
    <row r="1602" spans="1:1" x14ac:dyDescent="0.25">
      <c r="A1602" s="94">
        <v>54</v>
      </c>
    </row>
    <row r="1603" spans="1:1" x14ac:dyDescent="0.25">
      <c r="A1603" s="95">
        <v>0</v>
      </c>
    </row>
    <row r="1604" spans="1:1" x14ac:dyDescent="0.25">
      <c r="A1604" s="94">
        <v>0</v>
      </c>
    </row>
    <row r="1605" spans="1:1" x14ac:dyDescent="0.25">
      <c r="A1605" s="95">
        <v>0</v>
      </c>
    </row>
    <row r="1606" spans="1:1" x14ac:dyDescent="0.25">
      <c r="A1606" s="94">
        <v>0</v>
      </c>
    </row>
    <row r="1607" spans="1:1" x14ac:dyDescent="0.25">
      <c r="A1607" s="95">
        <v>0</v>
      </c>
    </row>
    <row r="1608" spans="1:1" x14ac:dyDescent="0.25">
      <c r="A1608" s="94">
        <v>0</v>
      </c>
    </row>
    <row r="1609" spans="1:1" x14ac:dyDescent="0.25">
      <c r="A1609" s="95">
        <v>0</v>
      </c>
    </row>
    <row r="1610" spans="1:1" x14ac:dyDescent="0.25">
      <c r="A1610" s="94">
        <v>0</v>
      </c>
    </row>
    <row r="1611" spans="1:1" x14ac:dyDescent="0.25">
      <c r="A1611" s="95">
        <v>0</v>
      </c>
    </row>
    <row r="1612" spans="1:1" x14ac:dyDescent="0.25">
      <c r="A1612" s="94">
        <v>0</v>
      </c>
    </row>
    <row r="1613" spans="1:1" x14ac:dyDescent="0.25">
      <c r="A1613" s="95">
        <v>0</v>
      </c>
    </row>
    <row r="1614" spans="1:1" x14ac:dyDescent="0.25">
      <c r="A1614" s="94">
        <v>0</v>
      </c>
    </row>
    <row r="1615" spans="1:1" x14ac:dyDescent="0.25">
      <c r="A1615" s="95">
        <v>0</v>
      </c>
    </row>
    <row r="1616" spans="1:1" x14ac:dyDescent="0.25">
      <c r="A1616" s="94">
        <v>4</v>
      </c>
    </row>
    <row r="1617" spans="1:1" x14ac:dyDescent="0.25">
      <c r="A1617" s="95">
        <v>11</v>
      </c>
    </row>
    <row r="1618" spans="1:1" x14ac:dyDescent="0.25">
      <c r="A1618" s="94">
        <v>55</v>
      </c>
    </row>
    <row r="1619" spans="1:1" x14ac:dyDescent="0.25">
      <c r="A1619" s="95">
        <v>30</v>
      </c>
    </row>
    <row r="1620" spans="1:1" x14ac:dyDescent="0.25">
      <c r="A1620" s="94">
        <v>37</v>
      </c>
    </row>
    <row r="1621" spans="1:1" x14ac:dyDescent="0.25">
      <c r="A1621" s="95">
        <v>60</v>
      </c>
    </row>
    <row r="1622" spans="1:1" x14ac:dyDescent="0.25">
      <c r="A1622" s="94">
        <v>167</v>
      </c>
    </row>
    <row r="1623" spans="1:1" x14ac:dyDescent="0.25">
      <c r="A1623" s="95">
        <v>108</v>
      </c>
    </row>
    <row r="1624" spans="1:1" x14ac:dyDescent="0.25">
      <c r="A1624" s="94">
        <v>18</v>
      </c>
    </row>
    <row r="1625" spans="1:1" x14ac:dyDescent="0.25">
      <c r="A1625" s="95">
        <v>8</v>
      </c>
    </row>
    <row r="1626" spans="1:1" x14ac:dyDescent="0.25">
      <c r="A1626" s="94">
        <v>5</v>
      </c>
    </row>
    <row r="1627" spans="1:1" x14ac:dyDescent="0.25">
      <c r="A1627" s="95">
        <v>0</v>
      </c>
    </row>
    <row r="1628" spans="1:1" x14ac:dyDescent="0.25">
      <c r="A1628" s="94">
        <v>0</v>
      </c>
    </row>
    <row r="1629" spans="1:1" x14ac:dyDescent="0.25">
      <c r="A1629" s="95">
        <v>0</v>
      </c>
    </row>
    <row r="1630" spans="1:1" x14ac:dyDescent="0.25">
      <c r="A1630" s="94">
        <v>0</v>
      </c>
    </row>
    <row r="1631" spans="1:1" x14ac:dyDescent="0.25">
      <c r="A1631" s="95">
        <v>0</v>
      </c>
    </row>
    <row r="1632" spans="1:1" x14ac:dyDescent="0.25">
      <c r="A1632" s="94">
        <v>0</v>
      </c>
    </row>
    <row r="1633" spans="1:1" x14ac:dyDescent="0.25">
      <c r="A1633" s="95">
        <v>0</v>
      </c>
    </row>
    <row r="1634" spans="1:1" x14ac:dyDescent="0.25">
      <c r="A1634" s="94">
        <v>0</v>
      </c>
    </row>
    <row r="1635" spans="1:1" x14ac:dyDescent="0.25">
      <c r="A1635" s="95">
        <v>0</v>
      </c>
    </row>
    <row r="1636" spans="1:1" x14ac:dyDescent="0.25">
      <c r="A1636" s="94">
        <v>0</v>
      </c>
    </row>
    <row r="1637" spans="1:1" x14ac:dyDescent="0.25">
      <c r="A1637" s="95">
        <v>0</v>
      </c>
    </row>
    <row r="1638" spans="1:1" x14ac:dyDescent="0.25">
      <c r="A1638" s="94">
        <v>0</v>
      </c>
    </row>
    <row r="1639" spans="1:1" x14ac:dyDescent="0.25">
      <c r="A1639" s="95">
        <v>0</v>
      </c>
    </row>
    <row r="1640" spans="1:1" x14ac:dyDescent="0.25">
      <c r="A1640" s="94">
        <v>27</v>
      </c>
    </row>
    <row r="1641" spans="1:1" x14ac:dyDescent="0.25">
      <c r="A1641" s="95">
        <v>44</v>
      </c>
    </row>
    <row r="1642" spans="1:1" x14ac:dyDescent="0.25">
      <c r="A1642" s="94">
        <v>151</v>
      </c>
    </row>
    <row r="1643" spans="1:1" x14ac:dyDescent="0.25">
      <c r="A1643" s="95">
        <v>98</v>
      </c>
    </row>
    <row r="1644" spans="1:1" x14ac:dyDescent="0.25">
      <c r="A1644" s="94">
        <v>229</v>
      </c>
    </row>
    <row r="1645" spans="1:1" x14ac:dyDescent="0.25">
      <c r="A1645" s="95">
        <v>300</v>
      </c>
    </row>
    <row r="1646" spans="1:1" x14ac:dyDescent="0.25">
      <c r="A1646" s="94">
        <v>245</v>
      </c>
    </row>
    <row r="1647" spans="1:1" x14ac:dyDescent="0.25">
      <c r="A1647" s="95">
        <v>119</v>
      </c>
    </row>
    <row r="1648" spans="1:1" x14ac:dyDescent="0.25">
      <c r="A1648" s="94">
        <v>86</v>
      </c>
    </row>
    <row r="1649" spans="1:1" x14ac:dyDescent="0.25">
      <c r="A1649" s="95">
        <v>37</v>
      </c>
    </row>
    <row r="1650" spans="1:1" x14ac:dyDescent="0.25">
      <c r="A1650" s="94">
        <v>15</v>
      </c>
    </row>
    <row r="1651" spans="1:1" x14ac:dyDescent="0.25">
      <c r="A1651" s="95">
        <v>0</v>
      </c>
    </row>
    <row r="1652" spans="1:1" x14ac:dyDescent="0.25">
      <c r="A1652" s="94">
        <v>0</v>
      </c>
    </row>
    <row r="1653" spans="1:1" x14ac:dyDescent="0.25">
      <c r="A1653" s="95">
        <v>0</v>
      </c>
    </row>
    <row r="1654" spans="1:1" x14ac:dyDescent="0.25">
      <c r="A1654" s="94">
        <v>0</v>
      </c>
    </row>
    <row r="1655" spans="1:1" x14ac:dyDescent="0.25">
      <c r="A1655" s="95">
        <v>0</v>
      </c>
    </row>
    <row r="1656" spans="1:1" x14ac:dyDescent="0.25">
      <c r="A1656" s="94">
        <v>0</v>
      </c>
    </row>
    <row r="1657" spans="1:1" x14ac:dyDescent="0.25">
      <c r="A1657" s="95">
        <v>0</v>
      </c>
    </row>
    <row r="1658" spans="1:1" x14ac:dyDescent="0.25">
      <c r="A1658" s="94">
        <v>0</v>
      </c>
    </row>
    <row r="1659" spans="1:1" x14ac:dyDescent="0.25">
      <c r="A1659" s="95">
        <v>0</v>
      </c>
    </row>
    <row r="1660" spans="1:1" x14ac:dyDescent="0.25">
      <c r="A1660" s="94">
        <v>0</v>
      </c>
    </row>
    <row r="1661" spans="1:1" x14ac:dyDescent="0.25">
      <c r="A1661" s="95">
        <v>0</v>
      </c>
    </row>
    <row r="1662" spans="1:1" x14ac:dyDescent="0.25">
      <c r="A1662" s="94">
        <v>0</v>
      </c>
    </row>
    <row r="1663" spans="1:1" x14ac:dyDescent="0.25">
      <c r="A1663" s="95">
        <v>0</v>
      </c>
    </row>
    <row r="1664" spans="1:1" x14ac:dyDescent="0.25">
      <c r="A1664" s="94">
        <v>5</v>
      </c>
    </row>
    <row r="1665" spans="1:1" x14ac:dyDescent="0.25">
      <c r="A1665" s="95">
        <v>9</v>
      </c>
    </row>
    <row r="1666" spans="1:1" x14ac:dyDescent="0.25">
      <c r="A1666" s="94">
        <v>22</v>
      </c>
    </row>
    <row r="1667" spans="1:1" x14ac:dyDescent="0.25">
      <c r="A1667" s="95">
        <v>47</v>
      </c>
    </row>
    <row r="1668" spans="1:1" x14ac:dyDescent="0.25">
      <c r="A1668" s="94">
        <v>209</v>
      </c>
    </row>
    <row r="1669" spans="1:1" x14ac:dyDescent="0.25">
      <c r="A1669" s="95">
        <v>348</v>
      </c>
    </row>
    <row r="1670" spans="1:1" x14ac:dyDescent="0.25">
      <c r="A1670" s="94">
        <v>406</v>
      </c>
    </row>
    <row r="1671" spans="1:1" x14ac:dyDescent="0.25">
      <c r="A1671" s="95">
        <v>345</v>
      </c>
    </row>
    <row r="1672" spans="1:1" x14ac:dyDescent="0.25">
      <c r="A1672" s="94">
        <v>333</v>
      </c>
    </row>
    <row r="1673" spans="1:1" x14ac:dyDescent="0.25">
      <c r="A1673" s="95">
        <v>203</v>
      </c>
    </row>
    <row r="1674" spans="1:1" x14ac:dyDescent="0.25">
      <c r="A1674" s="94">
        <v>71</v>
      </c>
    </row>
    <row r="1675" spans="1:1" x14ac:dyDescent="0.25">
      <c r="A1675" s="95">
        <v>0</v>
      </c>
    </row>
    <row r="1676" spans="1:1" x14ac:dyDescent="0.25">
      <c r="A1676" s="94">
        <v>0</v>
      </c>
    </row>
    <row r="1677" spans="1:1" x14ac:dyDescent="0.25">
      <c r="A1677" s="95">
        <v>0</v>
      </c>
    </row>
    <row r="1678" spans="1:1" x14ac:dyDescent="0.25">
      <c r="A1678" s="94">
        <v>0</v>
      </c>
    </row>
    <row r="1679" spans="1:1" x14ac:dyDescent="0.25">
      <c r="A1679" s="95">
        <v>0</v>
      </c>
    </row>
    <row r="1680" spans="1:1" x14ac:dyDescent="0.25">
      <c r="A1680" s="94">
        <v>0</v>
      </c>
    </row>
    <row r="1681" spans="1:1" x14ac:dyDescent="0.25">
      <c r="A1681" s="95">
        <v>0</v>
      </c>
    </row>
    <row r="1682" spans="1:1" x14ac:dyDescent="0.25">
      <c r="A1682" s="94">
        <v>0</v>
      </c>
    </row>
    <row r="1683" spans="1:1" x14ac:dyDescent="0.25">
      <c r="A1683" s="95">
        <v>0</v>
      </c>
    </row>
    <row r="1684" spans="1:1" x14ac:dyDescent="0.25">
      <c r="A1684" s="94">
        <v>0</v>
      </c>
    </row>
    <row r="1685" spans="1:1" x14ac:dyDescent="0.25">
      <c r="A1685" s="95">
        <v>0</v>
      </c>
    </row>
    <row r="1686" spans="1:1" x14ac:dyDescent="0.25">
      <c r="A1686" s="94">
        <v>0</v>
      </c>
    </row>
    <row r="1687" spans="1:1" x14ac:dyDescent="0.25">
      <c r="A1687" s="95">
        <v>0</v>
      </c>
    </row>
    <row r="1688" spans="1:1" x14ac:dyDescent="0.25">
      <c r="A1688" s="94">
        <v>5</v>
      </c>
    </row>
    <row r="1689" spans="1:1" x14ac:dyDescent="0.25">
      <c r="A1689" s="95">
        <v>8</v>
      </c>
    </row>
    <row r="1690" spans="1:1" x14ac:dyDescent="0.25">
      <c r="A1690" s="94">
        <v>15</v>
      </c>
    </row>
    <row r="1691" spans="1:1" x14ac:dyDescent="0.25">
      <c r="A1691" s="95">
        <v>20</v>
      </c>
    </row>
    <row r="1692" spans="1:1" x14ac:dyDescent="0.25">
      <c r="A1692" s="94">
        <v>25</v>
      </c>
    </row>
    <row r="1693" spans="1:1" x14ac:dyDescent="0.25">
      <c r="A1693" s="95">
        <v>27</v>
      </c>
    </row>
    <row r="1694" spans="1:1" x14ac:dyDescent="0.25">
      <c r="A1694" s="94">
        <v>25</v>
      </c>
    </row>
    <row r="1695" spans="1:1" x14ac:dyDescent="0.25">
      <c r="A1695" s="95">
        <v>20</v>
      </c>
    </row>
    <row r="1696" spans="1:1" x14ac:dyDescent="0.25">
      <c r="A1696" s="94">
        <v>15</v>
      </c>
    </row>
    <row r="1697" spans="1:1" x14ac:dyDescent="0.25">
      <c r="A1697" s="95">
        <v>9</v>
      </c>
    </row>
    <row r="1698" spans="1:1" x14ac:dyDescent="0.25">
      <c r="A1698" s="94">
        <v>5</v>
      </c>
    </row>
    <row r="1699" spans="1:1" x14ac:dyDescent="0.25">
      <c r="A1699" s="95">
        <v>0</v>
      </c>
    </row>
    <row r="1700" spans="1:1" x14ac:dyDescent="0.25">
      <c r="A1700" s="94">
        <v>0</v>
      </c>
    </row>
    <row r="1701" spans="1:1" x14ac:dyDescent="0.25">
      <c r="A1701" s="95">
        <v>0</v>
      </c>
    </row>
    <row r="1702" spans="1:1" x14ac:dyDescent="0.25">
      <c r="A1702" s="94">
        <v>0</v>
      </c>
    </row>
    <row r="1703" spans="1:1" x14ac:dyDescent="0.25">
      <c r="A1703" s="95">
        <v>0</v>
      </c>
    </row>
    <row r="1704" spans="1:1" x14ac:dyDescent="0.25">
      <c r="A1704" s="94">
        <v>0</v>
      </c>
    </row>
    <row r="1705" spans="1:1" x14ac:dyDescent="0.25">
      <c r="A1705" s="95">
        <v>0</v>
      </c>
    </row>
    <row r="1706" spans="1:1" x14ac:dyDescent="0.25">
      <c r="A1706" s="94">
        <v>0</v>
      </c>
    </row>
    <row r="1707" spans="1:1" x14ac:dyDescent="0.25">
      <c r="A1707" s="95">
        <v>0</v>
      </c>
    </row>
    <row r="1708" spans="1:1" x14ac:dyDescent="0.25">
      <c r="A1708" s="94">
        <v>0</v>
      </c>
    </row>
    <row r="1709" spans="1:1" x14ac:dyDescent="0.25">
      <c r="A1709" s="95">
        <v>0</v>
      </c>
    </row>
    <row r="1710" spans="1:1" x14ac:dyDescent="0.25">
      <c r="A1710" s="94">
        <v>0</v>
      </c>
    </row>
    <row r="1711" spans="1:1" x14ac:dyDescent="0.25">
      <c r="A1711" s="95">
        <v>0</v>
      </c>
    </row>
    <row r="1712" spans="1:1" x14ac:dyDescent="0.25">
      <c r="A1712" s="94">
        <v>5</v>
      </c>
    </row>
    <row r="1713" spans="1:1" x14ac:dyDescent="0.25">
      <c r="A1713" s="95">
        <v>13</v>
      </c>
    </row>
    <row r="1714" spans="1:1" x14ac:dyDescent="0.25">
      <c r="A1714" s="94">
        <v>23</v>
      </c>
    </row>
    <row r="1715" spans="1:1" x14ac:dyDescent="0.25">
      <c r="A1715" s="95">
        <v>33</v>
      </c>
    </row>
    <row r="1716" spans="1:1" x14ac:dyDescent="0.25">
      <c r="A1716" s="94">
        <v>21</v>
      </c>
    </row>
    <row r="1717" spans="1:1" x14ac:dyDescent="0.25">
      <c r="A1717" s="95">
        <v>63</v>
      </c>
    </row>
    <row r="1718" spans="1:1" x14ac:dyDescent="0.25">
      <c r="A1718" s="94">
        <v>41</v>
      </c>
    </row>
    <row r="1719" spans="1:1" x14ac:dyDescent="0.25">
      <c r="A1719" s="95">
        <v>48</v>
      </c>
    </row>
    <row r="1720" spans="1:1" x14ac:dyDescent="0.25">
      <c r="A1720" s="94">
        <v>35</v>
      </c>
    </row>
    <row r="1721" spans="1:1" x14ac:dyDescent="0.25">
      <c r="A1721" s="95">
        <v>33</v>
      </c>
    </row>
    <row r="1722" spans="1:1" x14ac:dyDescent="0.25">
      <c r="A1722" s="94">
        <v>12</v>
      </c>
    </row>
    <row r="1723" spans="1:1" x14ac:dyDescent="0.25">
      <c r="A1723" s="95">
        <v>0</v>
      </c>
    </row>
    <row r="1724" spans="1:1" x14ac:dyDescent="0.25">
      <c r="A1724" s="94">
        <v>0</v>
      </c>
    </row>
    <row r="1725" spans="1:1" x14ac:dyDescent="0.25">
      <c r="A1725" s="95">
        <v>0</v>
      </c>
    </row>
    <row r="1726" spans="1:1" x14ac:dyDescent="0.25">
      <c r="A1726" s="94">
        <v>0</v>
      </c>
    </row>
    <row r="1727" spans="1:1" x14ac:dyDescent="0.25">
      <c r="A1727" s="95">
        <v>0</v>
      </c>
    </row>
    <row r="1728" spans="1:1" x14ac:dyDescent="0.25">
      <c r="A1728" s="94">
        <v>0</v>
      </c>
    </row>
    <row r="1729" spans="1:1" x14ac:dyDescent="0.25">
      <c r="A1729" s="95">
        <v>0</v>
      </c>
    </row>
    <row r="1730" spans="1:1" x14ac:dyDescent="0.25">
      <c r="A1730" s="94">
        <v>0</v>
      </c>
    </row>
    <row r="1731" spans="1:1" x14ac:dyDescent="0.25">
      <c r="A1731" s="95">
        <v>0</v>
      </c>
    </row>
    <row r="1732" spans="1:1" x14ac:dyDescent="0.25">
      <c r="A1732" s="94">
        <v>0</v>
      </c>
    </row>
    <row r="1733" spans="1:1" x14ac:dyDescent="0.25">
      <c r="A1733" s="95">
        <v>0</v>
      </c>
    </row>
    <row r="1734" spans="1:1" x14ac:dyDescent="0.25">
      <c r="A1734" s="94">
        <v>0</v>
      </c>
    </row>
    <row r="1735" spans="1:1" x14ac:dyDescent="0.25">
      <c r="A1735" s="95">
        <v>0</v>
      </c>
    </row>
    <row r="1736" spans="1:1" x14ac:dyDescent="0.25">
      <c r="A1736" s="94">
        <v>5</v>
      </c>
    </row>
    <row r="1737" spans="1:1" x14ac:dyDescent="0.25">
      <c r="A1737" s="95">
        <v>9</v>
      </c>
    </row>
    <row r="1738" spans="1:1" x14ac:dyDescent="0.25">
      <c r="A1738" s="94">
        <v>15</v>
      </c>
    </row>
    <row r="1739" spans="1:1" x14ac:dyDescent="0.25">
      <c r="A1739" s="95">
        <v>21</v>
      </c>
    </row>
    <row r="1740" spans="1:1" x14ac:dyDescent="0.25">
      <c r="A1740" s="94">
        <v>25</v>
      </c>
    </row>
    <row r="1741" spans="1:1" x14ac:dyDescent="0.25">
      <c r="A1741" s="95">
        <v>28</v>
      </c>
    </row>
    <row r="1742" spans="1:1" x14ac:dyDescent="0.25">
      <c r="A1742" s="94">
        <v>53</v>
      </c>
    </row>
    <row r="1743" spans="1:1" x14ac:dyDescent="0.25">
      <c r="A1743" s="95">
        <v>20</v>
      </c>
    </row>
    <row r="1744" spans="1:1" x14ac:dyDescent="0.25">
      <c r="A1744" s="94">
        <v>16</v>
      </c>
    </row>
    <row r="1745" spans="1:1" x14ac:dyDescent="0.25">
      <c r="A1745" s="95">
        <v>10</v>
      </c>
    </row>
    <row r="1746" spans="1:1" x14ac:dyDescent="0.25">
      <c r="A1746" s="94">
        <v>6</v>
      </c>
    </row>
    <row r="1747" spans="1:1" x14ac:dyDescent="0.25">
      <c r="A1747" s="95">
        <v>0</v>
      </c>
    </row>
    <row r="1748" spans="1:1" x14ac:dyDescent="0.25">
      <c r="A1748" s="94">
        <v>0</v>
      </c>
    </row>
    <row r="1749" spans="1:1" x14ac:dyDescent="0.25">
      <c r="A1749" s="95">
        <v>0</v>
      </c>
    </row>
    <row r="1750" spans="1:1" x14ac:dyDescent="0.25">
      <c r="A1750" s="94">
        <v>0</v>
      </c>
    </row>
    <row r="1751" spans="1:1" x14ac:dyDescent="0.25">
      <c r="A1751" s="95">
        <v>0</v>
      </c>
    </row>
    <row r="1752" spans="1:1" x14ac:dyDescent="0.25">
      <c r="A1752" s="94">
        <v>0</v>
      </c>
    </row>
    <row r="1753" spans="1:1" x14ac:dyDescent="0.25">
      <c r="A1753" s="95">
        <v>0</v>
      </c>
    </row>
    <row r="1754" spans="1:1" x14ac:dyDescent="0.25">
      <c r="A1754" s="94">
        <v>0</v>
      </c>
    </row>
    <row r="1755" spans="1:1" x14ac:dyDescent="0.25">
      <c r="A1755" s="95">
        <v>0</v>
      </c>
    </row>
    <row r="1756" spans="1:1" x14ac:dyDescent="0.25">
      <c r="A1756" s="94">
        <v>0</v>
      </c>
    </row>
    <row r="1757" spans="1:1" x14ac:dyDescent="0.25">
      <c r="A1757" s="95">
        <v>0</v>
      </c>
    </row>
    <row r="1758" spans="1:1" x14ac:dyDescent="0.25">
      <c r="A1758" s="94">
        <v>0</v>
      </c>
    </row>
    <row r="1759" spans="1:1" x14ac:dyDescent="0.25">
      <c r="A1759" s="95">
        <v>0</v>
      </c>
    </row>
    <row r="1760" spans="1:1" x14ac:dyDescent="0.25">
      <c r="A1760" s="94">
        <v>5</v>
      </c>
    </row>
    <row r="1761" spans="1:1" x14ac:dyDescent="0.25">
      <c r="A1761" s="95">
        <v>10</v>
      </c>
    </row>
    <row r="1762" spans="1:1" x14ac:dyDescent="0.25">
      <c r="A1762" s="94">
        <v>19</v>
      </c>
    </row>
    <row r="1763" spans="1:1" x14ac:dyDescent="0.25">
      <c r="A1763" s="95">
        <v>33</v>
      </c>
    </row>
    <row r="1764" spans="1:1" x14ac:dyDescent="0.25">
      <c r="A1764" s="94">
        <v>40</v>
      </c>
    </row>
    <row r="1765" spans="1:1" x14ac:dyDescent="0.25">
      <c r="A1765" s="95">
        <v>45</v>
      </c>
    </row>
    <row r="1766" spans="1:1" x14ac:dyDescent="0.25">
      <c r="A1766" s="94">
        <v>40</v>
      </c>
    </row>
    <row r="1767" spans="1:1" x14ac:dyDescent="0.25">
      <c r="A1767" s="95">
        <v>34</v>
      </c>
    </row>
    <row r="1768" spans="1:1" x14ac:dyDescent="0.25">
      <c r="A1768" s="94">
        <v>24</v>
      </c>
    </row>
    <row r="1769" spans="1:1" x14ac:dyDescent="0.25">
      <c r="A1769" s="95">
        <v>25</v>
      </c>
    </row>
    <row r="1770" spans="1:1" x14ac:dyDescent="0.25">
      <c r="A1770" s="94">
        <v>9</v>
      </c>
    </row>
    <row r="1771" spans="1:1" x14ac:dyDescent="0.25">
      <c r="A1771" s="95">
        <v>0</v>
      </c>
    </row>
    <row r="1772" spans="1:1" x14ac:dyDescent="0.25">
      <c r="A1772" s="94">
        <v>0</v>
      </c>
    </row>
    <row r="1773" spans="1:1" x14ac:dyDescent="0.25">
      <c r="A1773" s="95">
        <v>0</v>
      </c>
    </row>
    <row r="1774" spans="1:1" x14ac:dyDescent="0.25">
      <c r="A1774" s="94">
        <v>0</v>
      </c>
    </row>
    <row r="1775" spans="1:1" x14ac:dyDescent="0.25">
      <c r="A1775" s="95">
        <v>0</v>
      </c>
    </row>
    <row r="1776" spans="1:1" x14ac:dyDescent="0.25">
      <c r="A1776" s="94">
        <v>0</v>
      </c>
    </row>
    <row r="1777" spans="1:1" x14ac:dyDescent="0.25">
      <c r="A1777" s="95">
        <v>0</v>
      </c>
    </row>
    <row r="1778" spans="1:1" x14ac:dyDescent="0.25">
      <c r="A1778" s="94">
        <v>0</v>
      </c>
    </row>
    <row r="1779" spans="1:1" x14ac:dyDescent="0.25">
      <c r="A1779" s="95">
        <v>0</v>
      </c>
    </row>
    <row r="1780" spans="1:1" x14ac:dyDescent="0.25">
      <c r="A1780" s="94">
        <v>0</v>
      </c>
    </row>
    <row r="1781" spans="1:1" x14ac:dyDescent="0.25">
      <c r="A1781" s="95">
        <v>0</v>
      </c>
    </row>
    <row r="1782" spans="1:1" x14ac:dyDescent="0.25">
      <c r="A1782" s="94">
        <v>0</v>
      </c>
    </row>
    <row r="1783" spans="1:1" x14ac:dyDescent="0.25">
      <c r="A1783" s="95">
        <v>0</v>
      </c>
    </row>
    <row r="1784" spans="1:1" x14ac:dyDescent="0.25">
      <c r="A1784" s="94">
        <v>12</v>
      </c>
    </row>
    <row r="1785" spans="1:1" x14ac:dyDescent="0.25">
      <c r="A1785" s="95">
        <v>24</v>
      </c>
    </row>
    <row r="1786" spans="1:1" x14ac:dyDescent="0.25">
      <c r="A1786" s="94">
        <v>34</v>
      </c>
    </row>
    <row r="1787" spans="1:1" x14ac:dyDescent="0.25">
      <c r="A1787" s="95">
        <v>112</v>
      </c>
    </row>
    <row r="1788" spans="1:1" x14ac:dyDescent="0.25">
      <c r="A1788" s="94">
        <v>139</v>
      </c>
    </row>
    <row r="1789" spans="1:1" x14ac:dyDescent="0.25">
      <c r="A1789" s="95">
        <v>63</v>
      </c>
    </row>
    <row r="1790" spans="1:1" x14ac:dyDescent="0.25">
      <c r="A1790" s="94">
        <v>38</v>
      </c>
    </row>
    <row r="1791" spans="1:1" x14ac:dyDescent="0.25">
      <c r="A1791" s="95">
        <v>21</v>
      </c>
    </row>
    <row r="1792" spans="1:1" x14ac:dyDescent="0.25">
      <c r="A1792" s="94">
        <v>15</v>
      </c>
    </row>
    <row r="1793" spans="1:1" x14ac:dyDescent="0.25">
      <c r="A1793" s="95">
        <v>10</v>
      </c>
    </row>
    <row r="1794" spans="1:1" x14ac:dyDescent="0.25">
      <c r="A1794" s="94">
        <v>5</v>
      </c>
    </row>
    <row r="1795" spans="1:1" x14ac:dyDescent="0.25">
      <c r="A1795" s="95">
        <v>0</v>
      </c>
    </row>
    <row r="1796" spans="1:1" x14ac:dyDescent="0.25">
      <c r="A1796" s="94">
        <v>0</v>
      </c>
    </row>
    <row r="1797" spans="1:1" x14ac:dyDescent="0.25">
      <c r="A1797" s="95">
        <v>0</v>
      </c>
    </row>
    <row r="1798" spans="1:1" x14ac:dyDescent="0.25">
      <c r="A1798" s="94">
        <v>0</v>
      </c>
    </row>
    <row r="1799" spans="1:1" x14ac:dyDescent="0.25">
      <c r="A1799" s="95">
        <v>0</v>
      </c>
    </row>
    <row r="1800" spans="1:1" x14ac:dyDescent="0.25">
      <c r="A1800" s="94">
        <v>0</v>
      </c>
    </row>
    <row r="1801" spans="1:1" x14ac:dyDescent="0.25">
      <c r="A1801" s="95">
        <v>0</v>
      </c>
    </row>
    <row r="1802" spans="1:1" x14ac:dyDescent="0.25">
      <c r="A1802" s="94">
        <v>0</v>
      </c>
    </row>
    <row r="1803" spans="1:1" x14ac:dyDescent="0.25">
      <c r="A1803" s="95">
        <v>0</v>
      </c>
    </row>
    <row r="1804" spans="1:1" x14ac:dyDescent="0.25">
      <c r="A1804" s="94">
        <v>0</v>
      </c>
    </row>
    <row r="1805" spans="1:1" x14ac:dyDescent="0.25">
      <c r="A1805" s="95">
        <v>0</v>
      </c>
    </row>
    <row r="1806" spans="1:1" x14ac:dyDescent="0.25">
      <c r="A1806" s="94">
        <v>0</v>
      </c>
    </row>
    <row r="1807" spans="1:1" x14ac:dyDescent="0.25">
      <c r="A1807" s="95">
        <v>0</v>
      </c>
    </row>
    <row r="1808" spans="1:1" x14ac:dyDescent="0.25">
      <c r="A1808" s="94">
        <v>6</v>
      </c>
    </row>
    <row r="1809" spans="1:1" x14ac:dyDescent="0.25">
      <c r="A1809" s="95">
        <v>15</v>
      </c>
    </row>
    <row r="1810" spans="1:1" x14ac:dyDescent="0.25">
      <c r="A1810" s="94">
        <v>78</v>
      </c>
    </row>
    <row r="1811" spans="1:1" x14ac:dyDescent="0.25">
      <c r="A1811" s="95">
        <v>91</v>
      </c>
    </row>
    <row r="1812" spans="1:1" x14ac:dyDescent="0.25">
      <c r="A1812" s="94">
        <v>67</v>
      </c>
    </row>
    <row r="1813" spans="1:1" x14ac:dyDescent="0.25">
      <c r="A1813" s="95">
        <v>164</v>
      </c>
    </row>
    <row r="1814" spans="1:1" x14ac:dyDescent="0.25">
      <c r="A1814" s="94">
        <v>219</v>
      </c>
    </row>
    <row r="1815" spans="1:1" x14ac:dyDescent="0.25">
      <c r="A1815" s="95">
        <v>148</v>
      </c>
    </row>
    <row r="1816" spans="1:1" x14ac:dyDescent="0.25">
      <c r="A1816" s="94">
        <v>122</v>
      </c>
    </row>
    <row r="1817" spans="1:1" x14ac:dyDescent="0.25">
      <c r="A1817" s="95">
        <v>217</v>
      </c>
    </row>
    <row r="1818" spans="1:1" x14ac:dyDescent="0.25">
      <c r="A1818" s="94">
        <v>83</v>
      </c>
    </row>
    <row r="1819" spans="1:1" x14ac:dyDescent="0.25">
      <c r="A1819" s="95">
        <v>0</v>
      </c>
    </row>
    <row r="1820" spans="1:1" x14ac:dyDescent="0.25">
      <c r="A1820" s="94">
        <v>0</v>
      </c>
    </row>
    <row r="1821" spans="1:1" x14ac:dyDescent="0.25">
      <c r="A1821" s="95">
        <v>0</v>
      </c>
    </row>
    <row r="1822" spans="1:1" x14ac:dyDescent="0.25">
      <c r="A1822" s="94">
        <v>0</v>
      </c>
    </row>
    <row r="1823" spans="1:1" x14ac:dyDescent="0.25">
      <c r="A1823" s="95">
        <v>0</v>
      </c>
    </row>
    <row r="1824" spans="1:1" x14ac:dyDescent="0.25">
      <c r="A1824" s="94">
        <v>0</v>
      </c>
    </row>
    <row r="1825" spans="1:1" x14ac:dyDescent="0.25">
      <c r="A1825" s="95">
        <v>0</v>
      </c>
    </row>
    <row r="1826" spans="1:1" x14ac:dyDescent="0.25">
      <c r="A1826" s="94">
        <v>0</v>
      </c>
    </row>
    <row r="1827" spans="1:1" x14ac:dyDescent="0.25">
      <c r="A1827" s="95">
        <v>0</v>
      </c>
    </row>
    <row r="1828" spans="1:1" x14ac:dyDescent="0.25">
      <c r="A1828" s="94">
        <v>0</v>
      </c>
    </row>
    <row r="1829" spans="1:1" x14ac:dyDescent="0.25">
      <c r="A1829" s="95">
        <v>0</v>
      </c>
    </row>
    <row r="1830" spans="1:1" x14ac:dyDescent="0.25">
      <c r="A1830" s="94">
        <v>0</v>
      </c>
    </row>
    <row r="1831" spans="1:1" x14ac:dyDescent="0.25">
      <c r="A1831" s="95">
        <v>0</v>
      </c>
    </row>
    <row r="1832" spans="1:1" x14ac:dyDescent="0.25">
      <c r="A1832" s="94">
        <v>83</v>
      </c>
    </row>
    <row r="1833" spans="1:1" x14ac:dyDescent="0.25">
      <c r="A1833" s="95">
        <v>33</v>
      </c>
    </row>
    <row r="1834" spans="1:1" x14ac:dyDescent="0.25">
      <c r="A1834" s="94">
        <v>43</v>
      </c>
    </row>
    <row r="1835" spans="1:1" x14ac:dyDescent="0.25">
      <c r="A1835" s="95">
        <v>218</v>
      </c>
    </row>
    <row r="1836" spans="1:1" x14ac:dyDescent="0.25">
      <c r="A1836" s="94">
        <v>214</v>
      </c>
    </row>
    <row r="1837" spans="1:1" x14ac:dyDescent="0.25">
      <c r="A1837" s="95">
        <v>390</v>
      </c>
    </row>
    <row r="1838" spans="1:1" x14ac:dyDescent="0.25">
      <c r="A1838" s="94">
        <v>536</v>
      </c>
    </row>
    <row r="1839" spans="1:1" x14ac:dyDescent="0.25">
      <c r="A1839" s="95">
        <v>174</v>
      </c>
    </row>
    <row r="1840" spans="1:1" x14ac:dyDescent="0.25">
      <c r="A1840" s="94">
        <v>362</v>
      </c>
    </row>
    <row r="1841" spans="1:1" x14ac:dyDescent="0.25">
      <c r="A1841" s="95">
        <v>231</v>
      </c>
    </row>
    <row r="1842" spans="1:1" x14ac:dyDescent="0.25">
      <c r="A1842" s="94">
        <v>95</v>
      </c>
    </row>
    <row r="1843" spans="1:1" x14ac:dyDescent="0.25">
      <c r="A1843" s="95">
        <v>0</v>
      </c>
    </row>
    <row r="1844" spans="1:1" x14ac:dyDescent="0.25">
      <c r="A1844" s="94">
        <v>0</v>
      </c>
    </row>
    <row r="1845" spans="1:1" x14ac:dyDescent="0.25">
      <c r="A1845" s="95">
        <v>0</v>
      </c>
    </row>
    <row r="1846" spans="1:1" x14ac:dyDescent="0.25">
      <c r="A1846" s="94">
        <v>0</v>
      </c>
    </row>
    <row r="1847" spans="1:1" x14ac:dyDescent="0.25">
      <c r="A1847" s="95">
        <v>0</v>
      </c>
    </row>
    <row r="1848" spans="1:1" x14ac:dyDescent="0.25">
      <c r="A1848" s="94">
        <v>0</v>
      </c>
    </row>
    <row r="1849" spans="1:1" x14ac:dyDescent="0.25">
      <c r="A1849" s="95">
        <v>0</v>
      </c>
    </row>
    <row r="1850" spans="1:1" x14ac:dyDescent="0.25">
      <c r="A1850" s="94">
        <v>0</v>
      </c>
    </row>
    <row r="1851" spans="1:1" x14ac:dyDescent="0.25">
      <c r="A1851" s="95">
        <v>0</v>
      </c>
    </row>
    <row r="1852" spans="1:1" x14ac:dyDescent="0.25">
      <c r="A1852" s="94">
        <v>0</v>
      </c>
    </row>
    <row r="1853" spans="1:1" x14ac:dyDescent="0.25">
      <c r="A1853" s="95">
        <v>0</v>
      </c>
    </row>
    <row r="1854" spans="1:1" x14ac:dyDescent="0.25">
      <c r="A1854" s="94">
        <v>0</v>
      </c>
    </row>
    <row r="1855" spans="1:1" x14ac:dyDescent="0.25">
      <c r="A1855" s="95">
        <v>0</v>
      </c>
    </row>
    <row r="1856" spans="1:1" x14ac:dyDescent="0.25">
      <c r="A1856" s="94">
        <v>107</v>
      </c>
    </row>
    <row r="1857" spans="1:1" x14ac:dyDescent="0.25">
      <c r="A1857" s="95">
        <v>85</v>
      </c>
    </row>
    <row r="1858" spans="1:1" x14ac:dyDescent="0.25">
      <c r="A1858" s="94">
        <v>223</v>
      </c>
    </row>
    <row r="1859" spans="1:1" x14ac:dyDescent="0.25">
      <c r="A1859" s="95">
        <v>500</v>
      </c>
    </row>
    <row r="1860" spans="1:1" x14ac:dyDescent="0.25">
      <c r="A1860" s="94">
        <v>570</v>
      </c>
    </row>
    <row r="1861" spans="1:1" x14ac:dyDescent="0.25">
      <c r="A1861" s="95">
        <v>593</v>
      </c>
    </row>
    <row r="1862" spans="1:1" x14ac:dyDescent="0.25">
      <c r="A1862" s="94">
        <v>569</v>
      </c>
    </row>
    <row r="1863" spans="1:1" x14ac:dyDescent="0.25">
      <c r="A1863" s="95">
        <v>500</v>
      </c>
    </row>
    <row r="1864" spans="1:1" x14ac:dyDescent="0.25">
      <c r="A1864" s="94">
        <v>391</v>
      </c>
    </row>
    <row r="1865" spans="1:1" x14ac:dyDescent="0.25">
      <c r="A1865" s="95">
        <v>254</v>
      </c>
    </row>
    <row r="1866" spans="1:1" x14ac:dyDescent="0.25">
      <c r="A1866" s="94">
        <v>108</v>
      </c>
    </row>
    <row r="1867" spans="1:1" x14ac:dyDescent="0.25">
      <c r="A1867" s="95">
        <v>0</v>
      </c>
    </row>
    <row r="1868" spans="1:1" x14ac:dyDescent="0.25">
      <c r="A1868" s="94">
        <v>0</v>
      </c>
    </row>
    <row r="1869" spans="1:1" x14ac:dyDescent="0.25">
      <c r="A1869" s="95">
        <v>0</v>
      </c>
    </row>
    <row r="1870" spans="1:1" x14ac:dyDescent="0.25">
      <c r="A1870" s="94">
        <v>0</v>
      </c>
    </row>
    <row r="1871" spans="1:1" x14ac:dyDescent="0.25">
      <c r="A1871" s="95">
        <v>0</v>
      </c>
    </row>
    <row r="1872" spans="1:1" x14ac:dyDescent="0.25">
      <c r="A1872" s="94">
        <v>0</v>
      </c>
    </row>
    <row r="1873" spans="1:1" x14ac:dyDescent="0.25">
      <c r="A1873" s="95">
        <v>0</v>
      </c>
    </row>
    <row r="1874" spans="1:1" x14ac:dyDescent="0.25">
      <c r="A1874" s="94">
        <v>0</v>
      </c>
    </row>
    <row r="1875" spans="1:1" x14ac:dyDescent="0.25">
      <c r="A1875" s="95">
        <v>0</v>
      </c>
    </row>
    <row r="1876" spans="1:1" x14ac:dyDescent="0.25">
      <c r="A1876" s="94">
        <v>0</v>
      </c>
    </row>
    <row r="1877" spans="1:1" x14ac:dyDescent="0.25">
      <c r="A1877" s="95">
        <v>0</v>
      </c>
    </row>
    <row r="1878" spans="1:1" x14ac:dyDescent="0.25">
      <c r="A1878" s="94">
        <v>0</v>
      </c>
    </row>
    <row r="1879" spans="1:1" x14ac:dyDescent="0.25">
      <c r="A1879" s="95">
        <v>0</v>
      </c>
    </row>
    <row r="1880" spans="1:1" x14ac:dyDescent="0.25">
      <c r="A1880" s="94">
        <v>6</v>
      </c>
    </row>
    <row r="1881" spans="1:1" x14ac:dyDescent="0.25">
      <c r="A1881" s="95">
        <v>11</v>
      </c>
    </row>
    <row r="1882" spans="1:1" x14ac:dyDescent="0.25">
      <c r="A1882" s="94">
        <v>14</v>
      </c>
    </row>
    <row r="1883" spans="1:1" x14ac:dyDescent="0.25">
      <c r="A1883" s="95">
        <v>30</v>
      </c>
    </row>
    <row r="1884" spans="1:1" x14ac:dyDescent="0.25">
      <c r="A1884" s="94">
        <v>42</v>
      </c>
    </row>
    <row r="1885" spans="1:1" x14ac:dyDescent="0.25">
      <c r="A1885" s="95">
        <v>44</v>
      </c>
    </row>
    <row r="1886" spans="1:1" x14ac:dyDescent="0.25">
      <c r="A1886" s="94">
        <v>41</v>
      </c>
    </row>
    <row r="1887" spans="1:1" x14ac:dyDescent="0.25">
      <c r="A1887" s="95">
        <v>42</v>
      </c>
    </row>
    <row r="1888" spans="1:1" x14ac:dyDescent="0.25">
      <c r="A1888" s="94">
        <v>35</v>
      </c>
    </row>
    <row r="1889" spans="1:1" x14ac:dyDescent="0.25">
      <c r="A1889" s="95">
        <v>13</v>
      </c>
    </row>
    <row r="1890" spans="1:1" x14ac:dyDescent="0.25">
      <c r="A1890" s="94">
        <v>7</v>
      </c>
    </row>
    <row r="1891" spans="1:1" x14ac:dyDescent="0.25">
      <c r="A1891" s="95">
        <v>0</v>
      </c>
    </row>
    <row r="1892" spans="1:1" x14ac:dyDescent="0.25">
      <c r="A1892" s="94">
        <v>0</v>
      </c>
    </row>
    <row r="1893" spans="1:1" x14ac:dyDescent="0.25">
      <c r="A1893" s="95">
        <v>0</v>
      </c>
    </row>
    <row r="1894" spans="1:1" x14ac:dyDescent="0.25">
      <c r="A1894" s="94">
        <v>0</v>
      </c>
    </row>
    <row r="1895" spans="1:1" x14ac:dyDescent="0.25">
      <c r="A1895" s="95">
        <v>0</v>
      </c>
    </row>
    <row r="1896" spans="1:1" x14ac:dyDescent="0.25">
      <c r="A1896" s="94">
        <v>0</v>
      </c>
    </row>
    <row r="1897" spans="1:1" x14ac:dyDescent="0.25">
      <c r="A1897" s="95">
        <v>0</v>
      </c>
    </row>
    <row r="1898" spans="1:1" x14ac:dyDescent="0.25">
      <c r="A1898" s="94">
        <v>0</v>
      </c>
    </row>
    <row r="1899" spans="1:1" x14ac:dyDescent="0.25">
      <c r="A1899" s="95">
        <v>0</v>
      </c>
    </row>
    <row r="1900" spans="1:1" x14ac:dyDescent="0.25">
      <c r="A1900" s="94">
        <v>0</v>
      </c>
    </row>
    <row r="1901" spans="1:1" x14ac:dyDescent="0.25">
      <c r="A1901" s="95">
        <v>0</v>
      </c>
    </row>
    <row r="1902" spans="1:1" x14ac:dyDescent="0.25">
      <c r="A1902" s="94">
        <v>0</v>
      </c>
    </row>
    <row r="1903" spans="1:1" x14ac:dyDescent="0.25">
      <c r="A1903" s="95">
        <v>0</v>
      </c>
    </row>
    <row r="1904" spans="1:1" x14ac:dyDescent="0.25">
      <c r="A1904" s="94">
        <v>108</v>
      </c>
    </row>
    <row r="1905" spans="1:1" x14ac:dyDescent="0.25">
      <c r="A1905" s="95">
        <v>16</v>
      </c>
    </row>
    <row r="1906" spans="1:1" x14ac:dyDescent="0.25">
      <c r="A1906" s="94">
        <v>27</v>
      </c>
    </row>
    <row r="1907" spans="1:1" x14ac:dyDescent="0.25">
      <c r="A1907" s="95">
        <v>37</v>
      </c>
    </row>
    <row r="1908" spans="1:1" x14ac:dyDescent="0.25">
      <c r="A1908" s="94">
        <v>42</v>
      </c>
    </row>
    <row r="1909" spans="1:1" x14ac:dyDescent="0.25">
      <c r="A1909" s="95">
        <v>50</v>
      </c>
    </row>
    <row r="1910" spans="1:1" x14ac:dyDescent="0.25">
      <c r="A1910" s="94">
        <v>103</v>
      </c>
    </row>
    <row r="1911" spans="1:1" x14ac:dyDescent="0.25">
      <c r="A1911" s="95">
        <v>61</v>
      </c>
    </row>
    <row r="1912" spans="1:1" x14ac:dyDescent="0.25">
      <c r="A1912" s="94">
        <v>36</v>
      </c>
    </row>
    <row r="1913" spans="1:1" x14ac:dyDescent="0.25">
      <c r="A1913" s="95">
        <v>16</v>
      </c>
    </row>
    <row r="1914" spans="1:1" x14ac:dyDescent="0.25">
      <c r="A1914" s="94">
        <v>99</v>
      </c>
    </row>
    <row r="1915" spans="1:1" x14ac:dyDescent="0.25">
      <c r="A1915" s="95">
        <v>0</v>
      </c>
    </row>
    <row r="1916" spans="1:1" x14ac:dyDescent="0.25">
      <c r="A1916" s="94">
        <v>0</v>
      </c>
    </row>
    <row r="1917" spans="1:1" x14ac:dyDescent="0.25">
      <c r="A1917" s="95">
        <v>0</v>
      </c>
    </row>
    <row r="1918" spans="1:1" x14ac:dyDescent="0.25">
      <c r="A1918" s="94">
        <v>0</v>
      </c>
    </row>
    <row r="1919" spans="1:1" x14ac:dyDescent="0.25">
      <c r="A1919" s="95">
        <v>0</v>
      </c>
    </row>
    <row r="1920" spans="1:1" x14ac:dyDescent="0.25">
      <c r="A1920" s="94">
        <v>0</v>
      </c>
    </row>
    <row r="1921" spans="1:1" x14ac:dyDescent="0.25">
      <c r="A1921" s="95">
        <v>0</v>
      </c>
    </row>
    <row r="1922" spans="1:1" x14ac:dyDescent="0.25">
      <c r="A1922" s="94">
        <v>0</v>
      </c>
    </row>
    <row r="1923" spans="1:1" x14ac:dyDescent="0.25">
      <c r="A1923" s="95">
        <v>0</v>
      </c>
    </row>
    <row r="1924" spans="1:1" x14ac:dyDescent="0.25">
      <c r="A1924" s="94">
        <v>0</v>
      </c>
    </row>
    <row r="1925" spans="1:1" x14ac:dyDescent="0.25">
      <c r="A1925" s="95">
        <v>0</v>
      </c>
    </row>
    <row r="1926" spans="1:1" x14ac:dyDescent="0.25">
      <c r="A1926" s="94">
        <v>0</v>
      </c>
    </row>
    <row r="1927" spans="1:1" x14ac:dyDescent="0.25">
      <c r="A1927" s="95">
        <v>11</v>
      </c>
    </row>
    <row r="1928" spans="1:1" x14ac:dyDescent="0.25">
      <c r="A1928" s="94">
        <v>112</v>
      </c>
    </row>
    <row r="1929" spans="1:1" x14ac:dyDescent="0.25">
      <c r="A1929" s="95">
        <v>17</v>
      </c>
    </row>
    <row r="1930" spans="1:1" x14ac:dyDescent="0.25">
      <c r="A1930" s="94">
        <v>28</v>
      </c>
    </row>
    <row r="1931" spans="1:1" x14ac:dyDescent="0.25">
      <c r="A1931" s="95">
        <v>36</v>
      </c>
    </row>
    <row r="1932" spans="1:1" x14ac:dyDescent="0.25">
      <c r="A1932" s="94">
        <v>44</v>
      </c>
    </row>
    <row r="1933" spans="1:1" x14ac:dyDescent="0.25">
      <c r="A1933" s="95">
        <v>45</v>
      </c>
    </row>
    <row r="1934" spans="1:1" x14ac:dyDescent="0.25">
      <c r="A1934" s="94">
        <v>43</v>
      </c>
    </row>
    <row r="1935" spans="1:1" x14ac:dyDescent="0.25">
      <c r="A1935" s="95">
        <v>36</v>
      </c>
    </row>
    <row r="1936" spans="1:1" x14ac:dyDescent="0.25">
      <c r="A1936" s="94">
        <v>27</v>
      </c>
    </row>
    <row r="1937" spans="1:1" x14ac:dyDescent="0.25">
      <c r="A1937" s="95">
        <v>224</v>
      </c>
    </row>
    <row r="1938" spans="1:1" x14ac:dyDescent="0.25">
      <c r="A1938" s="94">
        <v>94</v>
      </c>
    </row>
    <row r="1939" spans="1:1" x14ac:dyDescent="0.25">
      <c r="A1939" s="95">
        <v>0</v>
      </c>
    </row>
    <row r="1940" spans="1:1" x14ac:dyDescent="0.25">
      <c r="A1940" s="94">
        <v>0</v>
      </c>
    </row>
    <row r="1941" spans="1:1" x14ac:dyDescent="0.25">
      <c r="A1941" s="95">
        <v>0</v>
      </c>
    </row>
    <row r="1942" spans="1:1" x14ac:dyDescent="0.25">
      <c r="A1942" s="94">
        <v>0</v>
      </c>
    </row>
    <row r="1943" spans="1:1" x14ac:dyDescent="0.25">
      <c r="A1943" s="95">
        <v>0</v>
      </c>
    </row>
    <row r="1944" spans="1:1" x14ac:dyDescent="0.25">
      <c r="A1944" s="94">
        <v>0</v>
      </c>
    </row>
    <row r="1945" spans="1:1" x14ac:dyDescent="0.25">
      <c r="A1945" s="95">
        <v>0</v>
      </c>
    </row>
    <row r="1946" spans="1:1" x14ac:dyDescent="0.25">
      <c r="A1946" s="94">
        <v>0</v>
      </c>
    </row>
    <row r="1947" spans="1:1" x14ac:dyDescent="0.25">
      <c r="A1947" s="95">
        <v>0</v>
      </c>
    </row>
    <row r="1948" spans="1:1" x14ac:dyDescent="0.25">
      <c r="A1948" s="94">
        <v>0</v>
      </c>
    </row>
    <row r="1949" spans="1:1" x14ac:dyDescent="0.25">
      <c r="A1949" s="95">
        <v>0</v>
      </c>
    </row>
    <row r="1950" spans="1:1" x14ac:dyDescent="0.25">
      <c r="A1950" s="94">
        <v>0</v>
      </c>
    </row>
    <row r="1951" spans="1:1" x14ac:dyDescent="0.25">
      <c r="A1951" s="95">
        <v>2</v>
      </c>
    </row>
    <row r="1952" spans="1:1" x14ac:dyDescent="0.25">
      <c r="A1952" s="94">
        <v>9</v>
      </c>
    </row>
    <row r="1953" spans="1:1" x14ac:dyDescent="0.25">
      <c r="A1953" s="95">
        <v>20</v>
      </c>
    </row>
    <row r="1954" spans="1:1" x14ac:dyDescent="0.25">
      <c r="A1954" s="94">
        <v>112</v>
      </c>
    </row>
    <row r="1955" spans="1:1" x14ac:dyDescent="0.25">
      <c r="A1955" s="95">
        <v>115</v>
      </c>
    </row>
    <row r="1956" spans="1:1" x14ac:dyDescent="0.25">
      <c r="A1956" s="94">
        <v>315</v>
      </c>
    </row>
    <row r="1957" spans="1:1" x14ac:dyDescent="0.25">
      <c r="A1957" s="95">
        <v>381</v>
      </c>
    </row>
    <row r="1958" spans="1:1" x14ac:dyDescent="0.25">
      <c r="A1958" s="94">
        <v>257</v>
      </c>
    </row>
    <row r="1959" spans="1:1" x14ac:dyDescent="0.25">
      <c r="A1959" s="95">
        <v>219</v>
      </c>
    </row>
    <row r="1960" spans="1:1" x14ac:dyDescent="0.25">
      <c r="A1960" s="94">
        <v>240</v>
      </c>
    </row>
    <row r="1961" spans="1:1" x14ac:dyDescent="0.25">
      <c r="A1961" s="95">
        <v>184</v>
      </c>
    </row>
    <row r="1962" spans="1:1" x14ac:dyDescent="0.25">
      <c r="A1962" s="94">
        <v>81</v>
      </c>
    </row>
    <row r="1963" spans="1:1" x14ac:dyDescent="0.25">
      <c r="A1963" s="95">
        <v>0</v>
      </c>
    </row>
    <row r="1964" spans="1:1" x14ac:dyDescent="0.25">
      <c r="A1964" s="94">
        <v>0</v>
      </c>
    </row>
    <row r="1965" spans="1:1" x14ac:dyDescent="0.25">
      <c r="A1965" s="95">
        <v>0</v>
      </c>
    </row>
    <row r="1966" spans="1:1" x14ac:dyDescent="0.25">
      <c r="A1966" s="94">
        <v>0</v>
      </c>
    </row>
    <row r="1967" spans="1:1" x14ac:dyDescent="0.25">
      <c r="A1967" s="95">
        <v>0</v>
      </c>
    </row>
    <row r="1968" spans="1:1" x14ac:dyDescent="0.25">
      <c r="A1968" s="94">
        <v>0</v>
      </c>
    </row>
    <row r="1969" spans="1:1" x14ac:dyDescent="0.25">
      <c r="A1969" s="95">
        <v>0</v>
      </c>
    </row>
    <row r="1970" spans="1:1" x14ac:dyDescent="0.25">
      <c r="A1970" s="94">
        <v>0</v>
      </c>
    </row>
    <row r="1971" spans="1:1" x14ac:dyDescent="0.25">
      <c r="A1971" s="95">
        <v>0</v>
      </c>
    </row>
    <row r="1972" spans="1:1" x14ac:dyDescent="0.25">
      <c r="A1972" s="94">
        <v>0</v>
      </c>
    </row>
    <row r="1973" spans="1:1" x14ac:dyDescent="0.25">
      <c r="A1973" s="95">
        <v>0</v>
      </c>
    </row>
    <row r="1974" spans="1:1" x14ac:dyDescent="0.25">
      <c r="A1974" s="94">
        <v>0</v>
      </c>
    </row>
    <row r="1975" spans="1:1" x14ac:dyDescent="0.25">
      <c r="A1975" s="95">
        <v>2</v>
      </c>
    </row>
    <row r="1976" spans="1:1" x14ac:dyDescent="0.25">
      <c r="A1976" s="94">
        <v>7</v>
      </c>
    </row>
    <row r="1977" spans="1:1" x14ac:dyDescent="0.25">
      <c r="A1977" s="95">
        <v>12</v>
      </c>
    </row>
    <row r="1978" spans="1:1" x14ac:dyDescent="0.25">
      <c r="A1978" s="94">
        <v>42</v>
      </c>
    </row>
    <row r="1979" spans="1:1" x14ac:dyDescent="0.25">
      <c r="A1979" s="95">
        <v>520</v>
      </c>
    </row>
    <row r="1980" spans="1:1" x14ac:dyDescent="0.25">
      <c r="A1980" s="94">
        <v>592</v>
      </c>
    </row>
    <row r="1981" spans="1:1" x14ac:dyDescent="0.25">
      <c r="A1981" s="95">
        <v>614</v>
      </c>
    </row>
    <row r="1982" spans="1:1" x14ac:dyDescent="0.25">
      <c r="A1982" s="94">
        <v>588</v>
      </c>
    </row>
    <row r="1983" spans="1:1" x14ac:dyDescent="0.25">
      <c r="A1983" s="95">
        <v>515</v>
      </c>
    </row>
    <row r="1984" spans="1:1" x14ac:dyDescent="0.25">
      <c r="A1984" s="94">
        <v>119</v>
      </c>
    </row>
    <row r="1985" spans="1:1" x14ac:dyDescent="0.25">
      <c r="A1985" s="95">
        <v>31</v>
      </c>
    </row>
    <row r="1986" spans="1:1" x14ac:dyDescent="0.25">
      <c r="A1986" s="94">
        <v>118</v>
      </c>
    </row>
    <row r="1987" spans="1:1" x14ac:dyDescent="0.25">
      <c r="A1987" s="95">
        <v>12</v>
      </c>
    </row>
    <row r="1988" spans="1:1" x14ac:dyDescent="0.25">
      <c r="A1988" s="94">
        <v>0</v>
      </c>
    </row>
    <row r="1989" spans="1:1" x14ac:dyDescent="0.25">
      <c r="A1989" s="95">
        <v>0</v>
      </c>
    </row>
    <row r="1990" spans="1:1" x14ac:dyDescent="0.25">
      <c r="A1990" s="94">
        <v>0</v>
      </c>
    </row>
    <row r="1991" spans="1:1" x14ac:dyDescent="0.25">
      <c r="A1991" s="95">
        <v>0</v>
      </c>
    </row>
    <row r="1992" spans="1:1" x14ac:dyDescent="0.25">
      <c r="A1992" s="94">
        <v>0</v>
      </c>
    </row>
    <row r="1993" spans="1:1" x14ac:dyDescent="0.25">
      <c r="A1993" s="95">
        <v>0</v>
      </c>
    </row>
    <row r="1994" spans="1:1" x14ac:dyDescent="0.25">
      <c r="A1994" s="94">
        <v>0</v>
      </c>
    </row>
    <row r="1995" spans="1:1" x14ac:dyDescent="0.25">
      <c r="A1995" s="95">
        <v>0</v>
      </c>
    </row>
    <row r="1996" spans="1:1" x14ac:dyDescent="0.25">
      <c r="A1996" s="94">
        <v>0</v>
      </c>
    </row>
    <row r="1997" spans="1:1" x14ac:dyDescent="0.25">
      <c r="A1997" s="95">
        <v>0</v>
      </c>
    </row>
    <row r="1998" spans="1:1" x14ac:dyDescent="0.25">
      <c r="A1998" s="94">
        <v>0</v>
      </c>
    </row>
    <row r="1999" spans="1:1" x14ac:dyDescent="0.25">
      <c r="A1999" s="95">
        <v>16</v>
      </c>
    </row>
    <row r="2000" spans="1:1" x14ac:dyDescent="0.25">
      <c r="A2000" s="94">
        <v>88</v>
      </c>
    </row>
    <row r="2001" spans="1:1" x14ac:dyDescent="0.25">
      <c r="A2001" s="95">
        <v>133</v>
      </c>
    </row>
    <row r="2002" spans="1:1" x14ac:dyDescent="0.25">
      <c r="A2002" s="94">
        <v>147</v>
      </c>
    </row>
    <row r="2003" spans="1:1" x14ac:dyDescent="0.25">
      <c r="A2003" s="95">
        <v>44</v>
      </c>
    </row>
    <row r="2004" spans="1:1" x14ac:dyDescent="0.25">
      <c r="A2004" s="94">
        <v>227</v>
      </c>
    </row>
    <row r="2005" spans="1:1" x14ac:dyDescent="0.25">
      <c r="A2005" s="95">
        <v>308</v>
      </c>
    </row>
    <row r="2006" spans="1:1" x14ac:dyDescent="0.25">
      <c r="A2006" s="94">
        <v>464</v>
      </c>
    </row>
    <row r="2007" spans="1:1" x14ac:dyDescent="0.25">
      <c r="A2007" s="95">
        <v>523</v>
      </c>
    </row>
    <row r="2008" spans="1:1" x14ac:dyDescent="0.25">
      <c r="A2008" s="94">
        <v>175</v>
      </c>
    </row>
    <row r="2009" spans="1:1" x14ac:dyDescent="0.25">
      <c r="A2009" s="95">
        <v>281</v>
      </c>
    </row>
    <row r="2010" spans="1:1" x14ac:dyDescent="0.25">
      <c r="A2010" s="94">
        <v>134</v>
      </c>
    </row>
    <row r="2011" spans="1:1" x14ac:dyDescent="0.25">
      <c r="A2011" s="95">
        <v>16</v>
      </c>
    </row>
    <row r="2012" spans="1:1" x14ac:dyDescent="0.25">
      <c r="A2012" s="94">
        <v>0</v>
      </c>
    </row>
    <row r="2013" spans="1:1" x14ac:dyDescent="0.25">
      <c r="A2013" s="95">
        <v>0</v>
      </c>
    </row>
    <row r="2014" spans="1:1" x14ac:dyDescent="0.25">
      <c r="A2014" s="94">
        <v>0</v>
      </c>
    </row>
    <row r="2015" spans="1:1" x14ac:dyDescent="0.25">
      <c r="A2015" s="95">
        <v>0</v>
      </c>
    </row>
    <row r="2016" spans="1:1" x14ac:dyDescent="0.25">
      <c r="A2016" s="94">
        <v>0</v>
      </c>
    </row>
    <row r="2017" spans="1:1" x14ac:dyDescent="0.25">
      <c r="A2017" s="95">
        <v>0</v>
      </c>
    </row>
    <row r="2018" spans="1:1" x14ac:dyDescent="0.25">
      <c r="A2018" s="94">
        <v>0</v>
      </c>
    </row>
    <row r="2019" spans="1:1" x14ac:dyDescent="0.25">
      <c r="A2019" s="95">
        <v>0</v>
      </c>
    </row>
    <row r="2020" spans="1:1" x14ac:dyDescent="0.25">
      <c r="A2020" s="94">
        <v>0</v>
      </c>
    </row>
    <row r="2021" spans="1:1" x14ac:dyDescent="0.25">
      <c r="A2021" s="95">
        <v>0</v>
      </c>
    </row>
    <row r="2022" spans="1:1" x14ac:dyDescent="0.25">
      <c r="A2022" s="94">
        <v>0</v>
      </c>
    </row>
    <row r="2023" spans="1:1" x14ac:dyDescent="0.25">
      <c r="A2023" s="95">
        <v>24</v>
      </c>
    </row>
    <row r="2024" spans="1:1" x14ac:dyDescent="0.25">
      <c r="A2024" s="94">
        <v>144</v>
      </c>
    </row>
    <row r="2025" spans="1:1" x14ac:dyDescent="0.25">
      <c r="A2025" s="95">
        <v>19</v>
      </c>
    </row>
    <row r="2026" spans="1:1" x14ac:dyDescent="0.25">
      <c r="A2026" s="94">
        <v>31</v>
      </c>
    </row>
    <row r="2027" spans="1:1" x14ac:dyDescent="0.25">
      <c r="A2027" s="95">
        <v>41</v>
      </c>
    </row>
    <row r="2028" spans="1:1" x14ac:dyDescent="0.25">
      <c r="A2028" s="94">
        <v>63</v>
      </c>
    </row>
    <row r="2029" spans="1:1" x14ac:dyDescent="0.25">
      <c r="A2029" s="95">
        <v>338</v>
      </c>
    </row>
    <row r="2030" spans="1:1" x14ac:dyDescent="0.25">
      <c r="A2030" s="94">
        <v>228</v>
      </c>
    </row>
    <row r="2031" spans="1:1" x14ac:dyDescent="0.25">
      <c r="A2031" s="95">
        <v>173</v>
      </c>
    </row>
    <row r="2032" spans="1:1" x14ac:dyDescent="0.25">
      <c r="A2032" s="94">
        <v>41</v>
      </c>
    </row>
    <row r="2033" spans="1:1" x14ac:dyDescent="0.25">
      <c r="A2033" s="95">
        <v>53</v>
      </c>
    </row>
    <row r="2034" spans="1:1" x14ac:dyDescent="0.25">
      <c r="A2034" s="94">
        <v>25</v>
      </c>
    </row>
    <row r="2035" spans="1:1" x14ac:dyDescent="0.25">
      <c r="A2035" s="95">
        <v>5</v>
      </c>
    </row>
    <row r="2036" spans="1:1" x14ac:dyDescent="0.25">
      <c r="A2036" s="94">
        <v>0</v>
      </c>
    </row>
    <row r="2037" spans="1:1" x14ac:dyDescent="0.25">
      <c r="A2037" s="95">
        <v>0</v>
      </c>
    </row>
    <row r="2038" spans="1:1" x14ac:dyDescent="0.25">
      <c r="A2038" s="94">
        <v>0</v>
      </c>
    </row>
    <row r="2039" spans="1:1" x14ac:dyDescent="0.25">
      <c r="A2039" s="95">
        <v>0</v>
      </c>
    </row>
    <row r="2040" spans="1:1" x14ac:dyDescent="0.25">
      <c r="A2040" s="94">
        <v>0</v>
      </c>
    </row>
    <row r="2041" spans="1:1" x14ac:dyDescent="0.25">
      <c r="A2041" s="95">
        <v>0</v>
      </c>
    </row>
    <row r="2042" spans="1:1" x14ac:dyDescent="0.25">
      <c r="A2042" s="94">
        <v>0</v>
      </c>
    </row>
    <row r="2043" spans="1:1" x14ac:dyDescent="0.25">
      <c r="A2043" s="95">
        <v>0</v>
      </c>
    </row>
    <row r="2044" spans="1:1" x14ac:dyDescent="0.25">
      <c r="A2044" s="94">
        <v>0</v>
      </c>
    </row>
    <row r="2045" spans="1:1" x14ac:dyDescent="0.25">
      <c r="A2045" s="95">
        <v>0</v>
      </c>
    </row>
    <row r="2046" spans="1:1" x14ac:dyDescent="0.25">
      <c r="A2046" s="94">
        <v>0</v>
      </c>
    </row>
    <row r="2047" spans="1:1" x14ac:dyDescent="0.25">
      <c r="A2047" s="95">
        <v>3</v>
      </c>
    </row>
    <row r="2048" spans="1:1" x14ac:dyDescent="0.25">
      <c r="A2048" s="94">
        <v>6</v>
      </c>
    </row>
    <row r="2049" spans="1:1" x14ac:dyDescent="0.25">
      <c r="A2049" s="95">
        <v>20</v>
      </c>
    </row>
    <row r="2050" spans="1:1" x14ac:dyDescent="0.25">
      <c r="A2050" s="94">
        <v>31</v>
      </c>
    </row>
    <row r="2051" spans="1:1" x14ac:dyDescent="0.25">
      <c r="A2051" s="95">
        <v>41</v>
      </c>
    </row>
    <row r="2052" spans="1:1" x14ac:dyDescent="0.25">
      <c r="A2052" s="94">
        <v>47</v>
      </c>
    </row>
    <row r="2053" spans="1:1" x14ac:dyDescent="0.25">
      <c r="A2053" s="95">
        <v>67</v>
      </c>
    </row>
    <row r="2054" spans="1:1" x14ac:dyDescent="0.25">
      <c r="A2054" s="94">
        <v>56</v>
      </c>
    </row>
    <row r="2055" spans="1:1" x14ac:dyDescent="0.25">
      <c r="A2055" s="95">
        <v>38</v>
      </c>
    </row>
    <row r="2056" spans="1:1" x14ac:dyDescent="0.25">
      <c r="A2056" s="94">
        <v>29</v>
      </c>
    </row>
    <row r="2057" spans="1:1" x14ac:dyDescent="0.25">
      <c r="A2057" s="95">
        <v>18</v>
      </c>
    </row>
    <row r="2058" spans="1:1" x14ac:dyDescent="0.25">
      <c r="A2058" s="94">
        <v>8</v>
      </c>
    </row>
    <row r="2059" spans="1:1" x14ac:dyDescent="0.25">
      <c r="A2059" s="95">
        <v>2</v>
      </c>
    </row>
    <row r="2060" spans="1:1" x14ac:dyDescent="0.25">
      <c r="A2060" s="94">
        <v>0</v>
      </c>
    </row>
    <row r="2061" spans="1:1" x14ac:dyDescent="0.25">
      <c r="A2061" s="95">
        <v>0</v>
      </c>
    </row>
    <row r="2062" spans="1:1" x14ac:dyDescent="0.25">
      <c r="A2062" s="94">
        <v>0</v>
      </c>
    </row>
    <row r="2063" spans="1:1" x14ac:dyDescent="0.25">
      <c r="A2063" s="95">
        <v>0</v>
      </c>
    </row>
    <row r="2064" spans="1:1" x14ac:dyDescent="0.25">
      <c r="A2064" s="94">
        <v>0</v>
      </c>
    </row>
    <row r="2065" spans="1:1" x14ac:dyDescent="0.25">
      <c r="A2065" s="95">
        <v>0</v>
      </c>
    </row>
    <row r="2066" spans="1:1" x14ac:dyDescent="0.25">
      <c r="A2066" s="94">
        <v>0</v>
      </c>
    </row>
    <row r="2067" spans="1:1" x14ac:dyDescent="0.25">
      <c r="A2067" s="95">
        <v>0</v>
      </c>
    </row>
    <row r="2068" spans="1:1" x14ac:dyDescent="0.25">
      <c r="A2068" s="94">
        <v>0</v>
      </c>
    </row>
    <row r="2069" spans="1:1" x14ac:dyDescent="0.25">
      <c r="A2069" s="95">
        <v>0</v>
      </c>
    </row>
    <row r="2070" spans="1:1" x14ac:dyDescent="0.25">
      <c r="A2070" s="94">
        <v>0</v>
      </c>
    </row>
    <row r="2071" spans="1:1" x14ac:dyDescent="0.25">
      <c r="A2071" s="95">
        <v>29</v>
      </c>
    </row>
    <row r="2072" spans="1:1" x14ac:dyDescent="0.25">
      <c r="A2072" s="94">
        <v>151</v>
      </c>
    </row>
    <row r="2073" spans="1:1" x14ac:dyDescent="0.25">
      <c r="A2073" s="95">
        <v>20</v>
      </c>
    </row>
    <row r="2074" spans="1:1" x14ac:dyDescent="0.25">
      <c r="A2074" s="94">
        <v>31</v>
      </c>
    </row>
    <row r="2075" spans="1:1" x14ac:dyDescent="0.25">
      <c r="A2075" s="95">
        <v>40</v>
      </c>
    </row>
    <row r="2076" spans="1:1" x14ac:dyDescent="0.25">
      <c r="A2076" s="94">
        <v>46</v>
      </c>
    </row>
    <row r="2077" spans="1:1" x14ac:dyDescent="0.25">
      <c r="A2077" s="95">
        <v>62</v>
      </c>
    </row>
    <row r="2078" spans="1:1" x14ac:dyDescent="0.25">
      <c r="A2078" s="94">
        <v>165</v>
      </c>
    </row>
    <row r="2079" spans="1:1" x14ac:dyDescent="0.25">
      <c r="A2079" s="95">
        <v>418</v>
      </c>
    </row>
    <row r="2080" spans="1:1" x14ac:dyDescent="0.25">
      <c r="A2080" s="94">
        <v>342</v>
      </c>
    </row>
    <row r="2081" spans="1:1" x14ac:dyDescent="0.25">
      <c r="A2081" s="95">
        <v>281</v>
      </c>
    </row>
    <row r="2082" spans="1:1" x14ac:dyDescent="0.25">
      <c r="A2082" s="94">
        <v>138</v>
      </c>
    </row>
    <row r="2083" spans="1:1" x14ac:dyDescent="0.25">
      <c r="A2083" s="95">
        <v>21</v>
      </c>
    </row>
    <row r="2084" spans="1:1" x14ac:dyDescent="0.25">
      <c r="A2084" s="94">
        <v>0</v>
      </c>
    </row>
    <row r="2085" spans="1:1" x14ac:dyDescent="0.25">
      <c r="A2085" s="95">
        <v>0</v>
      </c>
    </row>
    <row r="2086" spans="1:1" x14ac:dyDescent="0.25">
      <c r="A2086" s="94">
        <v>0</v>
      </c>
    </row>
    <row r="2087" spans="1:1" x14ac:dyDescent="0.25">
      <c r="A2087" s="95">
        <v>0</v>
      </c>
    </row>
    <row r="2088" spans="1:1" x14ac:dyDescent="0.25">
      <c r="A2088" s="94">
        <v>0</v>
      </c>
    </row>
    <row r="2089" spans="1:1" x14ac:dyDescent="0.25">
      <c r="A2089" s="95">
        <v>0</v>
      </c>
    </row>
    <row r="2090" spans="1:1" x14ac:dyDescent="0.25">
      <c r="A2090" s="94">
        <v>0</v>
      </c>
    </row>
    <row r="2091" spans="1:1" x14ac:dyDescent="0.25">
      <c r="A2091" s="95">
        <v>0</v>
      </c>
    </row>
    <row r="2092" spans="1:1" x14ac:dyDescent="0.25">
      <c r="A2092" s="94">
        <v>0</v>
      </c>
    </row>
    <row r="2093" spans="1:1" x14ac:dyDescent="0.25">
      <c r="A2093" s="95">
        <v>0</v>
      </c>
    </row>
    <row r="2094" spans="1:1" x14ac:dyDescent="0.25">
      <c r="A2094" s="94">
        <v>0</v>
      </c>
    </row>
    <row r="2095" spans="1:1" x14ac:dyDescent="0.25">
      <c r="A2095" s="95">
        <v>37</v>
      </c>
    </row>
    <row r="2096" spans="1:1" x14ac:dyDescent="0.25">
      <c r="A2096" s="94">
        <v>168</v>
      </c>
    </row>
    <row r="2097" spans="1:1" x14ac:dyDescent="0.25">
      <c r="A2097" s="95">
        <v>21</v>
      </c>
    </row>
    <row r="2098" spans="1:1" x14ac:dyDescent="0.25">
      <c r="A2098" s="94">
        <v>213</v>
      </c>
    </row>
    <row r="2099" spans="1:1" x14ac:dyDescent="0.25">
      <c r="A2099" s="95">
        <v>276</v>
      </c>
    </row>
    <row r="2100" spans="1:1" x14ac:dyDescent="0.25">
      <c r="A2100" s="94">
        <v>261</v>
      </c>
    </row>
    <row r="2101" spans="1:1" x14ac:dyDescent="0.25">
      <c r="A2101" s="95">
        <v>415</v>
      </c>
    </row>
    <row r="2102" spans="1:1" x14ac:dyDescent="0.25">
      <c r="A2102" s="94">
        <v>610</v>
      </c>
    </row>
    <row r="2103" spans="1:1" x14ac:dyDescent="0.25">
      <c r="A2103" s="95">
        <v>390</v>
      </c>
    </row>
    <row r="2104" spans="1:1" x14ac:dyDescent="0.25">
      <c r="A2104" s="94">
        <v>432</v>
      </c>
    </row>
    <row r="2105" spans="1:1" x14ac:dyDescent="0.25">
      <c r="A2105" s="95">
        <v>208</v>
      </c>
    </row>
    <row r="2106" spans="1:1" x14ac:dyDescent="0.25">
      <c r="A2106" s="94">
        <v>149</v>
      </c>
    </row>
    <row r="2107" spans="1:1" x14ac:dyDescent="0.25">
      <c r="A2107" s="95">
        <v>25</v>
      </c>
    </row>
    <row r="2108" spans="1:1" x14ac:dyDescent="0.25">
      <c r="A2108" s="94">
        <v>0</v>
      </c>
    </row>
    <row r="2109" spans="1:1" x14ac:dyDescent="0.25">
      <c r="A2109" s="95">
        <v>0</v>
      </c>
    </row>
    <row r="2110" spans="1:1" x14ac:dyDescent="0.25">
      <c r="A2110" s="94">
        <v>0</v>
      </c>
    </row>
    <row r="2111" spans="1:1" x14ac:dyDescent="0.25">
      <c r="A2111" s="95">
        <v>0</v>
      </c>
    </row>
    <row r="2112" spans="1:1" x14ac:dyDescent="0.25">
      <c r="A2112" s="94">
        <v>0</v>
      </c>
    </row>
    <row r="2113" spans="1:1" x14ac:dyDescent="0.25">
      <c r="A2113" s="95">
        <v>0</v>
      </c>
    </row>
    <row r="2114" spans="1:1" x14ac:dyDescent="0.25">
      <c r="A2114" s="94">
        <v>0</v>
      </c>
    </row>
    <row r="2115" spans="1:1" x14ac:dyDescent="0.25">
      <c r="A2115" s="95">
        <v>0</v>
      </c>
    </row>
    <row r="2116" spans="1:1" x14ac:dyDescent="0.25">
      <c r="A2116" s="94">
        <v>0</v>
      </c>
    </row>
    <row r="2117" spans="1:1" x14ac:dyDescent="0.25">
      <c r="A2117" s="95">
        <v>0</v>
      </c>
    </row>
    <row r="2118" spans="1:1" x14ac:dyDescent="0.25">
      <c r="A2118" s="94">
        <v>0</v>
      </c>
    </row>
    <row r="2119" spans="1:1" x14ac:dyDescent="0.25">
      <c r="A2119" s="95">
        <v>39</v>
      </c>
    </row>
    <row r="2120" spans="1:1" x14ac:dyDescent="0.25">
      <c r="A2120" s="94">
        <v>70</v>
      </c>
    </row>
    <row r="2121" spans="1:1" x14ac:dyDescent="0.25">
      <c r="A2121" s="95">
        <v>179</v>
      </c>
    </row>
    <row r="2122" spans="1:1" x14ac:dyDescent="0.25">
      <c r="A2122" s="94">
        <v>293</v>
      </c>
    </row>
    <row r="2123" spans="1:1" x14ac:dyDescent="0.25">
      <c r="A2123" s="95">
        <v>385</v>
      </c>
    </row>
    <row r="2124" spans="1:1" x14ac:dyDescent="0.25">
      <c r="A2124" s="94">
        <v>455</v>
      </c>
    </row>
    <row r="2125" spans="1:1" x14ac:dyDescent="0.25">
      <c r="A2125" s="95">
        <v>606</v>
      </c>
    </row>
    <row r="2126" spans="1:1" x14ac:dyDescent="0.25">
      <c r="A2126" s="94">
        <v>422</v>
      </c>
    </row>
    <row r="2127" spans="1:1" x14ac:dyDescent="0.25">
      <c r="A2127" s="95">
        <v>282</v>
      </c>
    </row>
    <row r="2128" spans="1:1" x14ac:dyDescent="0.25">
      <c r="A2128" s="94">
        <v>210</v>
      </c>
    </row>
    <row r="2129" spans="1:1" x14ac:dyDescent="0.25">
      <c r="A2129" s="95">
        <v>260</v>
      </c>
    </row>
    <row r="2130" spans="1:1" x14ac:dyDescent="0.25">
      <c r="A2130" s="94">
        <v>128</v>
      </c>
    </row>
    <row r="2131" spans="1:1" x14ac:dyDescent="0.25">
      <c r="A2131" s="95">
        <v>20</v>
      </c>
    </row>
    <row r="2132" spans="1:1" x14ac:dyDescent="0.25">
      <c r="A2132" s="94">
        <v>0</v>
      </c>
    </row>
    <row r="2133" spans="1:1" x14ac:dyDescent="0.25">
      <c r="A2133" s="95">
        <v>0</v>
      </c>
    </row>
    <row r="2134" spans="1:1" x14ac:dyDescent="0.25">
      <c r="A2134" s="94">
        <v>0</v>
      </c>
    </row>
    <row r="2135" spans="1:1" x14ac:dyDescent="0.25">
      <c r="A2135" s="95">
        <v>0</v>
      </c>
    </row>
    <row r="2136" spans="1:1" x14ac:dyDescent="0.25">
      <c r="A2136" s="94">
        <v>0</v>
      </c>
    </row>
    <row r="2137" spans="1:1" x14ac:dyDescent="0.25">
      <c r="A2137" s="95">
        <v>0</v>
      </c>
    </row>
    <row r="2138" spans="1:1" x14ac:dyDescent="0.25">
      <c r="A2138" s="94">
        <v>0</v>
      </c>
    </row>
    <row r="2139" spans="1:1" x14ac:dyDescent="0.25">
      <c r="A2139" s="95">
        <v>0</v>
      </c>
    </row>
    <row r="2140" spans="1:1" x14ac:dyDescent="0.25">
      <c r="A2140" s="94">
        <v>0</v>
      </c>
    </row>
    <row r="2141" spans="1:1" x14ac:dyDescent="0.25">
      <c r="A2141" s="95">
        <v>0</v>
      </c>
    </row>
    <row r="2142" spans="1:1" x14ac:dyDescent="0.25">
      <c r="A2142" s="94">
        <v>0</v>
      </c>
    </row>
    <row r="2143" spans="1:1" x14ac:dyDescent="0.25">
      <c r="A2143" s="95">
        <v>22</v>
      </c>
    </row>
    <row r="2144" spans="1:1" x14ac:dyDescent="0.25">
      <c r="A2144" s="94">
        <v>181</v>
      </c>
    </row>
    <row r="2145" spans="1:1" x14ac:dyDescent="0.25">
      <c r="A2145" s="95">
        <v>338</v>
      </c>
    </row>
    <row r="2146" spans="1:1" x14ac:dyDescent="0.25">
      <c r="A2146" s="94">
        <v>483</v>
      </c>
    </row>
    <row r="2147" spans="1:1" x14ac:dyDescent="0.25">
      <c r="A2147" s="95">
        <v>592</v>
      </c>
    </row>
    <row r="2148" spans="1:1" x14ac:dyDescent="0.25">
      <c r="A2148" s="94">
        <v>660</v>
      </c>
    </row>
    <row r="2149" spans="1:1" x14ac:dyDescent="0.25">
      <c r="A2149" s="95">
        <v>674</v>
      </c>
    </row>
    <row r="2150" spans="1:1" x14ac:dyDescent="0.25">
      <c r="A2150" s="94">
        <v>642</v>
      </c>
    </row>
    <row r="2151" spans="1:1" x14ac:dyDescent="0.25">
      <c r="A2151" s="95">
        <v>567</v>
      </c>
    </row>
    <row r="2152" spans="1:1" x14ac:dyDescent="0.25">
      <c r="A2152" s="94">
        <v>455</v>
      </c>
    </row>
    <row r="2153" spans="1:1" x14ac:dyDescent="0.25">
      <c r="A2153" s="95">
        <v>311</v>
      </c>
    </row>
    <row r="2154" spans="1:1" x14ac:dyDescent="0.25">
      <c r="A2154" s="94">
        <v>160</v>
      </c>
    </row>
    <row r="2155" spans="1:1" x14ac:dyDescent="0.25">
      <c r="A2155" s="95">
        <v>30</v>
      </c>
    </row>
    <row r="2156" spans="1:1" x14ac:dyDescent="0.25">
      <c r="A2156" s="94">
        <v>0</v>
      </c>
    </row>
    <row r="2157" spans="1:1" x14ac:dyDescent="0.25">
      <c r="A2157" s="95">
        <v>0</v>
      </c>
    </row>
    <row r="2158" spans="1:1" x14ac:dyDescent="0.25">
      <c r="A2158" s="94">
        <v>0</v>
      </c>
    </row>
    <row r="2159" spans="1:1" x14ac:dyDescent="0.25">
      <c r="A2159" s="95">
        <v>0</v>
      </c>
    </row>
    <row r="2160" spans="1:1" x14ac:dyDescent="0.25">
      <c r="A2160" s="94">
        <v>0</v>
      </c>
    </row>
    <row r="2161" spans="1:1" x14ac:dyDescent="0.25">
      <c r="A2161" s="95">
        <v>0</v>
      </c>
    </row>
    <row r="2162" spans="1:1" x14ac:dyDescent="0.25">
      <c r="A2162" s="94">
        <v>0</v>
      </c>
    </row>
    <row r="2163" spans="1:1" x14ac:dyDescent="0.25">
      <c r="A2163" s="95">
        <v>0</v>
      </c>
    </row>
    <row r="2164" spans="1:1" x14ac:dyDescent="0.25">
      <c r="A2164" s="94">
        <v>0</v>
      </c>
    </row>
    <row r="2165" spans="1:1" x14ac:dyDescent="0.25">
      <c r="A2165" s="95">
        <v>0</v>
      </c>
    </row>
    <row r="2166" spans="1:1" x14ac:dyDescent="0.25">
      <c r="A2166" s="94">
        <v>0</v>
      </c>
    </row>
    <row r="2167" spans="1:1" x14ac:dyDescent="0.25">
      <c r="A2167" s="95">
        <v>51</v>
      </c>
    </row>
    <row r="2168" spans="1:1" x14ac:dyDescent="0.25">
      <c r="A2168" s="94">
        <v>190</v>
      </c>
    </row>
    <row r="2169" spans="1:1" x14ac:dyDescent="0.25">
      <c r="A2169" s="95">
        <v>340</v>
      </c>
    </row>
    <row r="2170" spans="1:1" x14ac:dyDescent="0.25">
      <c r="A2170" s="94">
        <v>475</v>
      </c>
    </row>
    <row r="2171" spans="1:1" x14ac:dyDescent="0.25">
      <c r="A2171" s="95">
        <v>584</v>
      </c>
    </row>
    <row r="2172" spans="1:1" x14ac:dyDescent="0.25">
      <c r="A2172" s="94">
        <v>651</v>
      </c>
    </row>
    <row r="2173" spans="1:1" x14ac:dyDescent="0.25">
      <c r="A2173" s="95">
        <v>671</v>
      </c>
    </row>
    <row r="2174" spans="1:1" x14ac:dyDescent="0.25">
      <c r="A2174" s="94">
        <v>644</v>
      </c>
    </row>
    <row r="2175" spans="1:1" x14ac:dyDescent="0.25">
      <c r="A2175" s="95">
        <v>571</v>
      </c>
    </row>
    <row r="2176" spans="1:1" x14ac:dyDescent="0.25">
      <c r="A2176" s="94">
        <v>459</v>
      </c>
    </row>
    <row r="2177" spans="1:1" x14ac:dyDescent="0.25">
      <c r="A2177" s="95">
        <v>318</v>
      </c>
    </row>
    <row r="2178" spans="1:1" x14ac:dyDescent="0.25">
      <c r="A2178" s="94">
        <v>166</v>
      </c>
    </row>
    <row r="2179" spans="1:1" x14ac:dyDescent="0.25">
      <c r="A2179" s="95">
        <v>34</v>
      </c>
    </row>
    <row r="2180" spans="1:1" x14ac:dyDescent="0.25">
      <c r="A2180" s="94">
        <v>0</v>
      </c>
    </row>
    <row r="2181" spans="1:1" x14ac:dyDescent="0.25">
      <c r="A2181" s="95">
        <v>0</v>
      </c>
    </row>
    <row r="2182" spans="1:1" x14ac:dyDescent="0.25">
      <c r="A2182" s="94">
        <v>0</v>
      </c>
    </row>
    <row r="2183" spans="1:1" x14ac:dyDescent="0.25">
      <c r="A2183" s="95">
        <v>0</v>
      </c>
    </row>
    <row r="2184" spans="1:1" x14ac:dyDescent="0.25">
      <c r="A2184" s="94">
        <v>0</v>
      </c>
    </row>
    <row r="2185" spans="1:1" x14ac:dyDescent="0.25">
      <c r="A2185" s="95">
        <v>0</v>
      </c>
    </row>
    <row r="2186" spans="1:1" x14ac:dyDescent="0.25">
      <c r="A2186" s="94">
        <v>0</v>
      </c>
    </row>
    <row r="2187" spans="1:1" x14ac:dyDescent="0.25">
      <c r="A2187" s="95">
        <v>0</v>
      </c>
    </row>
    <row r="2188" spans="1:1" x14ac:dyDescent="0.25">
      <c r="A2188" s="94">
        <v>0</v>
      </c>
    </row>
    <row r="2189" spans="1:1" x14ac:dyDescent="0.25">
      <c r="A2189" s="95">
        <v>0</v>
      </c>
    </row>
    <row r="2190" spans="1:1" x14ac:dyDescent="0.25">
      <c r="A2190" s="94">
        <v>0</v>
      </c>
    </row>
    <row r="2191" spans="1:1" x14ac:dyDescent="0.25">
      <c r="A2191" s="95">
        <v>53</v>
      </c>
    </row>
    <row r="2192" spans="1:1" x14ac:dyDescent="0.25">
      <c r="A2192" s="94">
        <v>192</v>
      </c>
    </row>
    <row r="2193" spans="1:1" x14ac:dyDescent="0.25">
      <c r="A2193" s="95">
        <v>340</v>
      </c>
    </row>
    <row r="2194" spans="1:1" x14ac:dyDescent="0.25">
      <c r="A2194" s="94">
        <v>476</v>
      </c>
    </row>
    <row r="2195" spans="1:1" x14ac:dyDescent="0.25">
      <c r="A2195" s="95">
        <v>578</v>
      </c>
    </row>
    <row r="2196" spans="1:1" x14ac:dyDescent="0.25">
      <c r="A2196" s="94">
        <v>643</v>
      </c>
    </row>
    <row r="2197" spans="1:1" x14ac:dyDescent="0.25">
      <c r="A2197" s="95">
        <v>414</v>
      </c>
    </row>
    <row r="2198" spans="1:1" x14ac:dyDescent="0.25">
      <c r="A2198" s="94">
        <v>540</v>
      </c>
    </row>
    <row r="2199" spans="1:1" x14ac:dyDescent="0.25">
      <c r="A2199" s="95">
        <v>387</v>
      </c>
    </row>
    <row r="2200" spans="1:1" x14ac:dyDescent="0.25">
      <c r="A2200" s="94">
        <v>236</v>
      </c>
    </row>
    <row r="2201" spans="1:1" x14ac:dyDescent="0.25">
      <c r="A2201" s="95">
        <v>231</v>
      </c>
    </row>
    <row r="2202" spans="1:1" x14ac:dyDescent="0.25">
      <c r="A2202" s="94">
        <v>11</v>
      </c>
    </row>
    <row r="2203" spans="1:1" x14ac:dyDescent="0.25">
      <c r="A2203" s="95">
        <v>5</v>
      </c>
    </row>
    <row r="2204" spans="1:1" x14ac:dyDescent="0.25">
      <c r="A2204" s="94">
        <v>0</v>
      </c>
    </row>
    <row r="2205" spans="1:1" x14ac:dyDescent="0.25">
      <c r="A2205" s="95">
        <v>0</v>
      </c>
    </row>
    <row r="2206" spans="1:1" x14ac:dyDescent="0.25">
      <c r="A2206" s="94">
        <v>0</v>
      </c>
    </row>
    <row r="2207" spans="1:1" x14ac:dyDescent="0.25">
      <c r="A2207" s="95">
        <v>0</v>
      </c>
    </row>
    <row r="2208" spans="1:1" x14ac:dyDescent="0.25">
      <c r="A2208" s="94">
        <v>0</v>
      </c>
    </row>
    <row r="2209" spans="1:1" x14ac:dyDescent="0.25">
      <c r="A2209" s="95">
        <v>0</v>
      </c>
    </row>
    <row r="2210" spans="1:1" x14ac:dyDescent="0.25">
      <c r="A2210" s="94">
        <v>0</v>
      </c>
    </row>
    <row r="2211" spans="1:1" x14ac:dyDescent="0.25">
      <c r="A2211" s="95">
        <v>0</v>
      </c>
    </row>
    <row r="2212" spans="1:1" x14ac:dyDescent="0.25">
      <c r="A2212" s="94">
        <v>0</v>
      </c>
    </row>
    <row r="2213" spans="1:1" x14ac:dyDescent="0.25">
      <c r="A2213" s="95">
        <v>0</v>
      </c>
    </row>
    <row r="2214" spans="1:1" x14ac:dyDescent="0.25">
      <c r="A2214" s="94">
        <v>0</v>
      </c>
    </row>
    <row r="2215" spans="1:1" x14ac:dyDescent="0.25">
      <c r="A2215" s="95">
        <v>6</v>
      </c>
    </row>
    <row r="2216" spans="1:1" x14ac:dyDescent="0.25">
      <c r="A2216" s="94">
        <v>12</v>
      </c>
    </row>
    <row r="2217" spans="1:1" x14ac:dyDescent="0.25">
      <c r="A2217" s="95">
        <v>146</v>
      </c>
    </row>
    <row r="2218" spans="1:1" x14ac:dyDescent="0.25">
      <c r="A2218" s="94">
        <v>222</v>
      </c>
    </row>
    <row r="2219" spans="1:1" x14ac:dyDescent="0.25">
      <c r="A2219" s="95">
        <v>172</v>
      </c>
    </row>
    <row r="2220" spans="1:1" x14ac:dyDescent="0.25">
      <c r="A2220" s="94">
        <v>222</v>
      </c>
    </row>
    <row r="2221" spans="1:1" x14ac:dyDescent="0.25">
      <c r="A2221" s="95">
        <v>45</v>
      </c>
    </row>
    <row r="2222" spans="1:1" x14ac:dyDescent="0.25">
      <c r="A2222" s="94">
        <v>34</v>
      </c>
    </row>
    <row r="2223" spans="1:1" x14ac:dyDescent="0.25">
      <c r="A2223" s="95">
        <v>32</v>
      </c>
    </row>
    <row r="2224" spans="1:1" x14ac:dyDescent="0.25">
      <c r="A2224" s="94">
        <v>21</v>
      </c>
    </row>
    <row r="2225" spans="1:1" x14ac:dyDescent="0.25">
      <c r="A2225" s="95">
        <v>58</v>
      </c>
    </row>
    <row r="2226" spans="1:1" x14ac:dyDescent="0.25">
      <c r="A2226" s="94">
        <v>8</v>
      </c>
    </row>
    <row r="2227" spans="1:1" x14ac:dyDescent="0.25">
      <c r="A2227" s="95">
        <v>8</v>
      </c>
    </row>
    <row r="2228" spans="1:1" x14ac:dyDescent="0.25">
      <c r="A2228" s="94">
        <v>0</v>
      </c>
    </row>
    <row r="2229" spans="1:1" x14ac:dyDescent="0.25">
      <c r="A2229" s="95">
        <v>0</v>
      </c>
    </row>
    <row r="2230" spans="1:1" x14ac:dyDescent="0.25">
      <c r="A2230" s="94">
        <v>0</v>
      </c>
    </row>
    <row r="2231" spans="1:1" x14ac:dyDescent="0.25">
      <c r="A2231" s="95">
        <v>0</v>
      </c>
    </row>
    <row r="2232" spans="1:1" x14ac:dyDescent="0.25">
      <c r="A2232" s="94">
        <v>0</v>
      </c>
    </row>
    <row r="2233" spans="1:1" x14ac:dyDescent="0.25">
      <c r="A2233" s="95">
        <v>0</v>
      </c>
    </row>
    <row r="2234" spans="1:1" x14ac:dyDescent="0.25">
      <c r="A2234" s="94">
        <v>0</v>
      </c>
    </row>
    <row r="2235" spans="1:1" x14ac:dyDescent="0.25">
      <c r="A2235" s="95">
        <v>0</v>
      </c>
    </row>
    <row r="2236" spans="1:1" x14ac:dyDescent="0.25">
      <c r="A2236" s="94">
        <v>0</v>
      </c>
    </row>
    <row r="2237" spans="1:1" x14ac:dyDescent="0.25">
      <c r="A2237" s="95">
        <v>0</v>
      </c>
    </row>
    <row r="2238" spans="1:1" x14ac:dyDescent="0.25">
      <c r="A2238" s="94">
        <v>0</v>
      </c>
    </row>
    <row r="2239" spans="1:1" x14ac:dyDescent="0.25">
      <c r="A2239" s="95">
        <v>5</v>
      </c>
    </row>
    <row r="2240" spans="1:1" x14ac:dyDescent="0.25">
      <c r="A2240" s="94">
        <v>9</v>
      </c>
    </row>
    <row r="2241" spans="1:1" x14ac:dyDescent="0.25">
      <c r="A2241" s="95">
        <v>16</v>
      </c>
    </row>
    <row r="2242" spans="1:1" x14ac:dyDescent="0.25">
      <c r="A2242" s="94">
        <v>135</v>
      </c>
    </row>
    <row r="2243" spans="1:1" x14ac:dyDescent="0.25">
      <c r="A2243" s="95">
        <v>334</v>
      </c>
    </row>
    <row r="2244" spans="1:1" x14ac:dyDescent="0.25">
      <c r="A2244" s="94">
        <v>474</v>
      </c>
    </row>
    <row r="2245" spans="1:1" x14ac:dyDescent="0.25">
      <c r="A2245" s="95">
        <v>503</v>
      </c>
    </row>
    <row r="2246" spans="1:1" x14ac:dyDescent="0.25">
      <c r="A2246" s="94">
        <v>524</v>
      </c>
    </row>
    <row r="2247" spans="1:1" x14ac:dyDescent="0.25">
      <c r="A2247" s="95">
        <v>437</v>
      </c>
    </row>
    <row r="2248" spans="1:1" x14ac:dyDescent="0.25">
      <c r="A2248" s="94">
        <v>379</v>
      </c>
    </row>
    <row r="2249" spans="1:1" x14ac:dyDescent="0.25">
      <c r="A2249" s="95">
        <v>285</v>
      </c>
    </row>
    <row r="2250" spans="1:1" x14ac:dyDescent="0.25">
      <c r="A2250" s="94">
        <v>147</v>
      </c>
    </row>
    <row r="2251" spans="1:1" x14ac:dyDescent="0.25">
      <c r="A2251" s="95">
        <v>20</v>
      </c>
    </row>
    <row r="2252" spans="1:1" x14ac:dyDescent="0.25">
      <c r="A2252" s="94">
        <v>0</v>
      </c>
    </row>
    <row r="2253" spans="1:1" x14ac:dyDescent="0.25">
      <c r="A2253" s="95">
        <v>0</v>
      </c>
    </row>
    <row r="2254" spans="1:1" x14ac:dyDescent="0.25">
      <c r="A2254" s="94">
        <v>0</v>
      </c>
    </row>
    <row r="2255" spans="1:1" x14ac:dyDescent="0.25">
      <c r="A2255" s="95">
        <v>0</v>
      </c>
    </row>
    <row r="2256" spans="1:1" x14ac:dyDescent="0.25">
      <c r="A2256" s="94">
        <v>0</v>
      </c>
    </row>
    <row r="2257" spans="1:1" x14ac:dyDescent="0.25">
      <c r="A2257" s="95">
        <v>0</v>
      </c>
    </row>
    <row r="2258" spans="1:1" x14ac:dyDescent="0.25">
      <c r="A2258" s="94">
        <v>0</v>
      </c>
    </row>
    <row r="2259" spans="1:1" x14ac:dyDescent="0.25">
      <c r="A2259" s="95">
        <v>0</v>
      </c>
    </row>
    <row r="2260" spans="1:1" x14ac:dyDescent="0.25">
      <c r="A2260" s="94">
        <v>0</v>
      </c>
    </row>
    <row r="2261" spans="1:1" x14ac:dyDescent="0.25">
      <c r="A2261" s="95">
        <v>0</v>
      </c>
    </row>
    <row r="2262" spans="1:1" x14ac:dyDescent="0.25">
      <c r="A2262" s="94">
        <v>0</v>
      </c>
    </row>
    <row r="2263" spans="1:1" x14ac:dyDescent="0.25">
      <c r="A2263" s="95">
        <v>5</v>
      </c>
    </row>
    <row r="2264" spans="1:1" x14ac:dyDescent="0.25">
      <c r="A2264" s="94">
        <v>8</v>
      </c>
    </row>
    <row r="2265" spans="1:1" x14ac:dyDescent="0.25">
      <c r="A2265" s="95">
        <v>193</v>
      </c>
    </row>
    <row r="2266" spans="1:1" x14ac:dyDescent="0.25">
      <c r="A2266" s="94">
        <v>338</v>
      </c>
    </row>
    <row r="2267" spans="1:1" x14ac:dyDescent="0.25">
      <c r="A2267" s="95">
        <v>410</v>
      </c>
    </row>
    <row r="2268" spans="1:1" x14ac:dyDescent="0.25">
      <c r="A2268" s="94">
        <v>518</v>
      </c>
    </row>
    <row r="2269" spans="1:1" x14ac:dyDescent="0.25">
      <c r="A2269" s="95">
        <v>489</v>
      </c>
    </row>
    <row r="2270" spans="1:1" x14ac:dyDescent="0.25">
      <c r="A2270" s="94">
        <v>482</v>
      </c>
    </row>
    <row r="2271" spans="1:1" x14ac:dyDescent="0.25">
      <c r="A2271" s="95">
        <v>336</v>
      </c>
    </row>
    <row r="2272" spans="1:1" x14ac:dyDescent="0.25">
      <c r="A2272" s="94">
        <v>292</v>
      </c>
    </row>
    <row r="2273" spans="1:1" x14ac:dyDescent="0.25">
      <c r="A2273" s="95">
        <v>178</v>
      </c>
    </row>
    <row r="2274" spans="1:1" x14ac:dyDescent="0.25">
      <c r="A2274" s="94">
        <v>87</v>
      </c>
    </row>
    <row r="2275" spans="1:1" x14ac:dyDescent="0.25">
      <c r="A2275" s="95">
        <v>20</v>
      </c>
    </row>
    <row r="2276" spans="1:1" x14ac:dyDescent="0.25">
      <c r="A2276" s="94">
        <v>0</v>
      </c>
    </row>
    <row r="2277" spans="1:1" x14ac:dyDescent="0.25">
      <c r="A2277" s="95">
        <v>0</v>
      </c>
    </row>
    <row r="2278" spans="1:1" x14ac:dyDescent="0.25">
      <c r="A2278" s="94">
        <v>0</v>
      </c>
    </row>
    <row r="2279" spans="1:1" x14ac:dyDescent="0.25">
      <c r="A2279" s="95">
        <v>0</v>
      </c>
    </row>
    <row r="2280" spans="1:1" x14ac:dyDescent="0.25">
      <c r="A2280" s="94">
        <v>0</v>
      </c>
    </row>
    <row r="2281" spans="1:1" x14ac:dyDescent="0.25">
      <c r="A2281" s="95">
        <v>0</v>
      </c>
    </row>
    <row r="2282" spans="1:1" x14ac:dyDescent="0.25">
      <c r="A2282" s="94">
        <v>0</v>
      </c>
    </row>
    <row r="2283" spans="1:1" x14ac:dyDescent="0.25">
      <c r="A2283" s="95">
        <v>0</v>
      </c>
    </row>
    <row r="2284" spans="1:1" x14ac:dyDescent="0.25">
      <c r="A2284" s="94">
        <v>0</v>
      </c>
    </row>
    <row r="2285" spans="1:1" x14ac:dyDescent="0.25">
      <c r="A2285" s="95">
        <v>0</v>
      </c>
    </row>
    <row r="2286" spans="1:1" x14ac:dyDescent="0.25">
      <c r="A2286" s="94">
        <v>0</v>
      </c>
    </row>
    <row r="2287" spans="1:1" x14ac:dyDescent="0.25">
      <c r="A2287" s="95">
        <v>18</v>
      </c>
    </row>
    <row r="2288" spans="1:1" x14ac:dyDescent="0.25">
      <c r="A2288" s="94">
        <v>140</v>
      </c>
    </row>
    <row r="2289" spans="1:1" x14ac:dyDescent="0.25">
      <c r="A2289" s="95">
        <v>180</v>
      </c>
    </row>
    <row r="2290" spans="1:1" x14ac:dyDescent="0.25">
      <c r="A2290" s="94">
        <v>377</v>
      </c>
    </row>
    <row r="2291" spans="1:1" x14ac:dyDescent="0.25">
      <c r="A2291" s="95">
        <v>430</v>
      </c>
    </row>
    <row r="2292" spans="1:1" x14ac:dyDescent="0.25">
      <c r="A2292" s="94">
        <v>611</v>
      </c>
    </row>
    <row r="2293" spans="1:1" x14ac:dyDescent="0.25">
      <c r="A2293" s="95">
        <v>633</v>
      </c>
    </row>
    <row r="2294" spans="1:1" x14ac:dyDescent="0.25">
      <c r="A2294" s="94">
        <v>606</v>
      </c>
    </row>
    <row r="2295" spans="1:1" x14ac:dyDescent="0.25">
      <c r="A2295" s="95">
        <v>537</v>
      </c>
    </row>
    <row r="2296" spans="1:1" x14ac:dyDescent="0.25">
      <c r="A2296" s="94">
        <v>431</v>
      </c>
    </row>
    <row r="2297" spans="1:1" x14ac:dyDescent="0.25">
      <c r="A2297" s="95">
        <v>301</v>
      </c>
    </row>
    <row r="2298" spans="1:1" x14ac:dyDescent="0.25">
      <c r="A2298" s="94">
        <v>160</v>
      </c>
    </row>
    <row r="2299" spans="1:1" x14ac:dyDescent="0.25">
      <c r="A2299" s="95">
        <v>38</v>
      </c>
    </row>
    <row r="2300" spans="1:1" x14ac:dyDescent="0.25">
      <c r="A2300" s="94">
        <v>0</v>
      </c>
    </row>
    <row r="2301" spans="1:1" x14ac:dyDescent="0.25">
      <c r="A2301" s="95">
        <v>0</v>
      </c>
    </row>
    <row r="2302" spans="1:1" x14ac:dyDescent="0.25">
      <c r="A2302" s="94">
        <v>0</v>
      </c>
    </row>
    <row r="2303" spans="1:1" x14ac:dyDescent="0.25">
      <c r="A2303" s="95">
        <v>0</v>
      </c>
    </row>
    <row r="2304" spans="1:1" x14ac:dyDescent="0.25">
      <c r="A2304" s="94">
        <v>0</v>
      </c>
    </row>
    <row r="2305" spans="1:1" x14ac:dyDescent="0.25">
      <c r="A2305" s="95">
        <v>0</v>
      </c>
    </row>
    <row r="2306" spans="1:1" x14ac:dyDescent="0.25">
      <c r="A2306" s="94">
        <v>0</v>
      </c>
    </row>
    <row r="2307" spans="1:1" x14ac:dyDescent="0.25">
      <c r="A2307" s="95">
        <v>0</v>
      </c>
    </row>
    <row r="2308" spans="1:1" x14ac:dyDescent="0.25">
      <c r="A2308" s="94">
        <v>0</v>
      </c>
    </row>
    <row r="2309" spans="1:1" x14ac:dyDescent="0.25">
      <c r="A2309" s="95">
        <v>0</v>
      </c>
    </row>
    <row r="2310" spans="1:1" x14ac:dyDescent="0.25">
      <c r="A2310" s="94">
        <v>0</v>
      </c>
    </row>
    <row r="2311" spans="1:1" x14ac:dyDescent="0.25">
      <c r="A2311" s="95">
        <v>65</v>
      </c>
    </row>
    <row r="2312" spans="1:1" x14ac:dyDescent="0.25">
      <c r="A2312" s="94">
        <v>200</v>
      </c>
    </row>
    <row r="2313" spans="1:1" x14ac:dyDescent="0.25">
      <c r="A2313" s="95">
        <v>213</v>
      </c>
    </row>
    <row r="2314" spans="1:1" x14ac:dyDescent="0.25">
      <c r="A2314" s="94">
        <v>475</v>
      </c>
    </row>
    <row r="2315" spans="1:1" x14ac:dyDescent="0.25">
      <c r="A2315" s="95">
        <v>434</v>
      </c>
    </row>
    <row r="2316" spans="1:1" x14ac:dyDescent="0.25">
      <c r="A2316" s="94">
        <v>499</v>
      </c>
    </row>
    <row r="2317" spans="1:1" x14ac:dyDescent="0.25">
      <c r="A2317" s="95">
        <v>656</v>
      </c>
    </row>
    <row r="2318" spans="1:1" x14ac:dyDescent="0.25">
      <c r="A2318" s="94">
        <v>625</v>
      </c>
    </row>
    <row r="2319" spans="1:1" x14ac:dyDescent="0.25">
      <c r="A2319" s="95">
        <v>551</v>
      </c>
    </row>
    <row r="2320" spans="1:1" x14ac:dyDescent="0.25">
      <c r="A2320" s="94">
        <v>338</v>
      </c>
    </row>
    <row r="2321" spans="1:1" x14ac:dyDescent="0.25">
      <c r="A2321" s="95">
        <v>308</v>
      </c>
    </row>
    <row r="2322" spans="1:1" x14ac:dyDescent="0.25">
      <c r="A2322" s="94">
        <v>167</v>
      </c>
    </row>
    <row r="2323" spans="1:1" x14ac:dyDescent="0.25">
      <c r="A2323" s="95">
        <v>42</v>
      </c>
    </row>
    <row r="2324" spans="1:1" x14ac:dyDescent="0.25">
      <c r="A2324" s="94">
        <v>0</v>
      </c>
    </row>
    <row r="2325" spans="1:1" x14ac:dyDescent="0.25">
      <c r="A2325" s="95">
        <v>0</v>
      </c>
    </row>
    <row r="2326" spans="1:1" x14ac:dyDescent="0.25">
      <c r="A2326" s="94">
        <v>0</v>
      </c>
    </row>
    <row r="2327" spans="1:1" x14ac:dyDescent="0.25">
      <c r="A2327" s="95">
        <v>0</v>
      </c>
    </row>
    <row r="2328" spans="1:1" x14ac:dyDescent="0.25">
      <c r="A2328" s="94">
        <v>0</v>
      </c>
    </row>
    <row r="2329" spans="1:1" x14ac:dyDescent="0.25">
      <c r="A2329" s="95">
        <v>0</v>
      </c>
    </row>
    <row r="2330" spans="1:1" x14ac:dyDescent="0.25">
      <c r="A2330" s="94">
        <v>0</v>
      </c>
    </row>
    <row r="2331" spans="1:1" x14ac:dyDescent="0.25">
      <c r="A2331" s="95">
        <v>0</v>
      </c>
    </row>
    <row r="2332" spans="1:1" x14ac:dyDescent="0.25">
      <c r="A2332" s="94">
        <v>0</v>
      </c>
    </row>
    <row r="2333" spans="1:1" x14ac:dyDescent="0.25">
      <c r="A2333" s="95">
        <v>0</v>
      </c>
    </row>
    <row r="2334" spans="1:1" x14ac:dyDescent="0.25">
      <c r="A2334" s="94">
        <v>0</v>
      </c>
    </row>
    <row r="2335" spans="1:1" x14ac:dyDescent="0.25">
      <c r="A2335" s="95">
        <v>5</v>
      </c>
    </row>
    <row r="2336" spans="1:1" x14ac:dyDescent="0.25">
      <c r="A2336" s="94">
        <v>14</v>
      </c>
    </row>
    <row r="2337" spans="1:1" x14ac:dyDescent="0.25">
      <c r="A2337" s="95">
        <v>202</v>
      </c>
    </row>
    <row r="2338" spans="1:1" x14ac:dyDescent="0.25">
      <c r="A2338" s="94">
        <v>508</v>
      </c>
    </row>
    <row r="2339" spans="1:1" x14ac:dyDescent="0.25">
      <c r="A2339" s="95">
        <v>615</v>
      </c>
    </row>
    <row r="2340" spans="1:1" x14ac:dyDescent="0.25">
      <c r="A2340" s="94">
        <v>685</v>
      </c>
    </row>
    <row r="2341" spans="1:1" x14ac:dyDescent="0.25">
      <c r="A2341" s="95">
        <v>705</v>
      </c>
    </row>
    <row r="2342" spans="1:1" x14ac:dyDescent="0.25">
      <c r="A2342" s="94">
        <v>675</v>
      </c>
    </row>
    <row r="2343" spans="1:1" x14ac:dyDescent="0.25">
      <c r="A2343" s="95">
        <v>602</v>
      </c>
    </row>
    <row r="2344" spans="1:1" x14ac:dyDescent="0.25">
      <c r="A2344" s="94">
        <v>293</v>
      </c>
    </row>
    <row r="2345" spans="1:1" x14ac:dyDescent="0.25">
      <c r="A2345" s="95">
        <v>352</v>
      </c>
    </row>
    <row r="2346" spans="1:1" x14ac:dyDescent="0.25">
      <c r="A2346" s="94">
        <v>198</v>
      </c>
    </row>
    <row r="2347" spans="1:1" x14ac:dyDescent="0.25">
      <c r="A2347" s="95">
        <v>57</v>
      </c>
    </row>
    <row r="2348" spans="1:1" x14ac:dyDescent="0.25">
      <c r="A2348" s="94">
        <v>0</v>
      </c>
    </row>
    <row r="2349" spans="1:1" x14ac:dyDescent="0.25">
      <c r="A2349" s="95">
        <v>0</v>
      </c>
    </row>
    <row r="2350" spans="1:1" x14ac:dyDescent="0.25">
      <c r="A2350" s="94">
        <v>0</v>
      </c>
    </row>
    <row r="2351" spans="1:1" x14ac:dyDescent="0.25">
      <c r="A2351" s="95">
        <v>0</v>
      </c>
    </row>
    <row r="2352" spans="1:1" x14ac:dyDescent="0.25">
      <c r="A2352" s="94">
        <v>0</v>
      </c>
    </row>
    <row r="2353" spans="1:1" x14ac:dyDescent="0.25">
      <c r="A2353" s="95">
        <v>0</v>
      </c>
    </row>
    <row r="2354" spans="1:1" x14ac:dyDescent="0.25">
      <c r="A2354" s="94">
        <v>0</v>
      </c>
    </row>
    <row r="2355" spans="1:1" x14ac:dyDescent="0.25">
      <c r="A2355" s="95">
        <v>0</v>
      </c>
    </row>
    <row r="2356" spans="1:1" x14ac:dyDescent="0.25">
      <c r="A2356" s="94">
        <v>0</v>
      </c>
    </row>
    <row r="2357" spans="1:1" x14ac:dyDescent="0.25">
      <c r="A2357" s="95">
        <v>0</v>
      </c>
    </row>
    <row r="2358" spans="1:1" x14ac:dyDescent="0.25">
      <c r="A2358" s="94">
        <v>0</v>
      </c>
    </row>
    <row r="2359" spans="1:1" x14ac:dyDescent="0.25">
      <c r="A2359" s="95">
        <v>84</v>
      </c>
    </row>
    <row r="2360" spans="1:1" x14ac:dyDescent="0.25">
      <c r="A2360" s="94">
        <v>82</v>
      </c>
    </row>
    <row r="2361" spans="1:1" x14ac:dyDescent="0.25">
      <c r="A2361" s="95">
        <v>382</v>
      </c>
    </row>
    <row r="2362" spans="1:1" x14ac:dyDescent="0.25">
      <c r="A2362" s="94">
        <v>523</v>
      </c>
    </row>
    <row r="2363" spans="1:1" x14ac:dyDescent="0.25">
      <c r="A2363" s="95">
        <v>635</v>
      </c>
    </row>
    <row r="2364" spans="1:1" x14ac:dyDescent="0.25">
      <c r="A2364" s="94">
        <v>703</v>
      </c>
    </row>
    <row r="2365" spans="1:1" x14ac:dyDescent="0.25">
      <c r="A2365" s="95">
        <v>724</v>
      </c>
    </row>
    <row r="2366" spans="1:1" x14ac:dyDescent="0.25">
      <c r="A2366" s="94">
        <v>695</v>
      </c>
    </row>
    <row r="2367" spans="1:1" x14ac:dyDescent="0.25">
      <c r="A2367" s="95">
        <v>621</v>
      </c>
    </row>
    <row r="2368" spans="1:1" x14ac:dyDescent="0.25">
      <c r="A2368" s="94">
        <v>507</v>
      </c>
    </row>
    <row r="2369" spans="1:1" x14ac:dyDescent="0.25">
      <c r="A2369" s="95">
        <v>365</v>
      </c>
    </row>
    <row r="2370" spans="1:1" x14ac:dyDescent="0.25">
      <c r="A2370" s="94">
        <v>209</v>
      </c>
    </row>
    <row r="2371" spans="1:1" x14ac:dyDescent="0.25">
      <c r="A2371" s="95">
        <v>64</v>
      </c>
    </row>
    <row r="2372" spans="1:1" x14ac:dyDescent="0.25">
      <c r="A2372" s="94">
        <v>0</v>
      </c>
    </row>
    <row r="2373" spans="1:1" x14ac:dyDescent="0.25">
      <c r="A2373" s="95">
        <v>0</v>
      </c>
    </row>
    <row r="2374" spans="1:1" x14ac:dyDescent="0.25">
      <c r="A2374" s="94">
        <v>0</v>
      </c>
    </row>
    <row r="2375" spans="1:1" x14ac:dyDescent="0.25">
      <c r="A2375" s="95">
        <v>0</v>
      </c>
    </row>
    <row r="2376" spans="1:1" x14ac:dyDescent="0.25">
      <c r="A2376" s="94">
        <v>0</v>
      </c>
    </row>
    <row r="2377" spans="1:1" x14ac:dyDescent="0.25">
      <c r="A2377" s="95">
        <v>0</v>
      </c>
    </row>
    <row r="2378" spans="1:1" x14ac:dyDescent="0.25">
      <c r="A2378" s="94">
        <v>0</v>
      </c>
    </row>
    <row r="2379" spans="1:1" x14ac:dyDescent="0.25">
      <c r="A2379" s="95">
        <v>0</v>
      </c>
    </row>
    <row r="2380" spans="1:1" x14ac:dyDescent="0.25">
      <c r="A2380" s="94">
        <v>0</v>
      </c>
    </row>
    <row r="2381" spans="1:1" x14ac:dyDescent="0.25">
      <c r="A2381" s="95">
        <v>0</v>
      </c>
    </row>
    <row r="2382" spans="1:1" x14ac:dyDescent="0.25">
      <c r="A2382" s="94">
        <v>0</v>
      </c>
    </row>
    <row r="2383" spans="1:1" x14ac:dyDescent="0.25">
      <c r="A2383" s="95">
        <v>99</v>
      </c>
    </row>
    <row r="2384" spans="1:1" x14ac:dyDescent="0.25">
      <c r="A2384" s="94">
        <v>250</v>
      </c>
    </row>
    <row r="2385" spans="1:1" x14ac:dyDescent="0.25">
      <c r="A2385" s="95">
        <v>404</v>
      </c>
    </row>
    <row r="2386" spans="1:1" x14ac:dyDescent="0.25">
      <c r="A2386" s="94">
        <v>313</v>
      </c>
    </row>
    <row r="2387" spans="1:1" x14ac:dyDescent="0.25">
      <c r="A2387" s="95">
        <v>395</v>
      </c>
    </row>
    <row r="2388" spans="1:1" x14ac:dyDescent="0.25">
      <c r="A2388" s="94">
        <v>244</v>
      </c>
    </row>
    <row r="2389" spans="1:1" x14ac:dyDescent="0.25">
      <c r="A2389" s="95">
        <v>224</v>
      </c>
    </row>
    <row r="2390" spans="1:1" x14ac:dyDescent="0.25">
      <c r="A2390" s="94">
        <v>310</v>
      </c>
    </row>
    <row r="2391" spans="1:1" x14ac:dyDescent="0.25">
      <c r="A2391" s="95">
        <v>378</v>
      </c>
    </row>
    <row r="2392" spans="1:1" x14ac:dyDescent="0.25">
      <c r="A2392" s="94">
        <v>325</v>
      </c>
    </row>
    <row r="2393" spans="1:1" x14ac:dyDescent="0.25">
      <c r="A2393" s="95">
        <v>126</v>
      </c>
    </row>
    <row r="2394" spans="1:1" x14ac:dyDescent="0.25">
      <c r="A2394" s="94">
        <v>202</v>
      </c>
    </row>
    <row r="2395" spans="1:1" x14ac:dyDescent="0.25">
      <c r="A2395" s="95">
        <v>62</v>
      </c>
    </row>
    <row r="2396" spans="1:1" x14ac:dyDescent="0.25">
      <c r="A2396" s="94">
        <v>0</v>
      </c>
    </row>
    <row r="2397" spans="1:1" x14ac:dyDescent="0.25">
      <c r="A2397" s="95">
        <v>0</v>
      </c>
    </row>
    <row r="2398" spans="1:1" x14ac:dyDescent="0.25">
      <c r="A2398" s="94">
        <v>0</v>
      </c>
    </row>
    <row r="2399" spans="1:1" x14ac:dyDescent="0.25">
      <c r="A2399" s="95">
        <v>0</v>
      </c>
    </row>
    <row r="2400" spans="1:1" x14ac:dyDescent="0.25">
      <c r="A2400" s="94">
        <v>0</v>
      </c>
    </row>
    <row r="2401" spans="1:1" x14ac:dyDescent="0.25">
      <c r="A2401" s="95">
        <v>0</v>
      </c>
    </row>
    <row r="2402" spans="1:1" x14ac:dyDescent="0.25">
      <c r="A2402" s="94">
        <v>0</v>
      </c>
    </row>
    <row r="2403" spans="1:1" x14ac:dyDescent="0.25">
      <c r="A2403" s="95">
        <v>0</v>
      </c>
    </row>
    <row r="2404" spans="1:1" x14ac:dyDescent="0.25">
      <c r="A2404" s="94">
        <v>0</v>
      </c>
    </row>
    <row r="2405" spans="1:1" x14ac:dyDescent="0.25">
      <c r="A2405" s="95">
        <v>0</v>
      </c>
    </row>
    <row r="2406" spans="1:1" x14ac:dyDescent="0.25">
      <c r="A2406" s="94">
        <v>0</v>
      </c>
    </row>
    <row r="2407" spans="1:1" x14ac:dyDescent="0.25">
      <c r="A2407" s="95">
        <v>6</v>
      </c>
    </row>
    <row r="2408" spans="1:1" x14ac:dyDescent="0.25">
      <c r="A2408" s="94">
        <v>16</v>
      </c>
    </row>
    <row r="2409" spans="1:1" x14ac:dyDescent="0.25">
      <c r="A2409" s="95">
        <v>28</v>
      </c>
    </row>
    <row r="2410" spans="1:1" x14ac:dyDescent="0.25">
      <c r="A2410" s="94">
        <v>75</v>
      </c>
    </row>
    <row r="2411" spans="1:1" x14ac:dyDescent="0.25">
      <c r="A2411" s="95">
        <v>124</v>
      </c>
    </row>
    <row r="2412" spans="1:1" x14ac:dyDescent="0.25">
      <c r="A2412" s="94">
        <v>97</v>
      </c>
    </row>
    <row r="2413" spans="1:1" x14ac:dyDescent="0.25">
      <c r="A2413" s="95">
        <v>122</v>
      </c>
    </row>
    <row r="2414" spans="1:1" x14ac:dyDescent="0.25">
      <c r="A2414" s="94">
        <v>69</v>
      </c>
    </row>
    <row r="2415" spans="1:1" x14ac:dyDescent="0.25">
      <c r="A2415" s="95">
        <v>75</v>
      </c>
    </row>
    <row r="2416" spans="1:1" x14ac:dyDescent="0.25">
      <c r="A2416" s="94">
        <v>37</v>
      </c>
    </row>
    <row r="2417" spans="1:1" x14ac:dyDescent="0.25">
      <c r="A2417" s="95">
        <v>25</v>
      </c>
    </row>
    <row r="2418" spans="1:1" x14ac:dyDescent="0.25">
      <c r="A2418" s="94">
        <v>13</v>
      </c>
    </row>
    <row r="2419" spans="1:1" x14ac:dyDescent="0.25">
      <c r="A2419" s="95">
        <v>5</v>
      </c>
    </row>
    <row r="2420" spans="1:1" x14ac:dyDescent="0.25">
      <c r="A2420" s="94">
        <v>0</v>
      </c>
    </row>
    <row r="2421" spans="1:1" x14ac:dyDescent="0.25">
      <c r="A2421" s="95">
        <v>0</v>
      </c>
    </row>
    <row r="2422" spans="1:1" x14ac:dyDescent="0.25">
      <c r="A2422" s="94">
        <v>0</v>
      </c>
    </row>
    <row r="2423" spans="1:1" x14ac:dyDescent="0.25">
      <c r="A2423" s="95">
        <v>0</v>
      </c>
    </row>
    <row r="2424" spans="1:1" x14ac:dyDescent="0.25">
      <c r="A2424" s="94">
        <v>0</v>
      </c>
    </row>
    <row r="2425" spans="1:1" x14ac:dyDescent="0.25">
      <c r="A2425" s="95">
        <v>0</v>
      </c>
    </row>
    <row r="2426" spans="1:1" x14ac:dyDescent="0.25">
      <c r="A2426" s="94">
        <v>0</v>
      </c>
    </row>
    <row r="2427" spans="1:1" x14ac:dyDescent="0.25">
      <c r="A2427" s="95">
        <v>0</v>
      </c>
    </row>
    <row r="2428" spans="1:1" x14ac:dyDescent="0.25">
      <c r="A2428" s="94">
        <v>0</v>
      </c>
    </row>
    <row r="2429" spans="1:1" x14ac:dyDescent="0.25">
      <c r="A2429" s="95">
        <v>0</v>
      </c>
    </row>
    <row r="2430" spans="1:1" x14ac:dyDescent="0.25">
      <c r="A2430" s="94">
        <v>0</v>
      </c>
    </row>
    <row r="2431" spans="1:1" x14ac:dyDescent="0.25">
      <c r="A2431" s="95">
        <v>29</v>
      </c>
    </row>
    <row r="2432" spans="1:1" x14ac:dyDescent="0.25">
      <c r="A2432" s="94">
        <v>78</v>
      </c>
    </row>
    <row r="2433" spans="1:1" x14ac:dyDescent="0.25">
      <c r="A2433" s="95">
        <v>207</v>
      </c>
    </row>
    <row r="2434" spans="1:1" x14ac:dyDescent="0.25">
      <c r="A2434" s="94">
        <v>270</v>
      </c>
    </row>
    <row r="2435" spans="1:1" x14ac:dyDescent="0.25">
      <c r="A2435" s="95">
        <v>336</v>
      </c>
    </row>
    <row r="2436" spans="1:1" x14ac:dyDescent="0.25">
      <c r="A2436" s="94">
        <v>361</v>
      </c>
    </row>
    <row r="2437" spans="1:1" x14ac:dyDescent="0.25">
      <c r="A2437" s="95">
        <v>222</v>
      </c>
    </row>
    <row r="2438" spans="1:1" x14ac:dyDescent="0.25">
      <c r="A2438" s="94">
        <v>431</v>
      </c>
    </row>
    <row r="2439" spans="1:1" x14ac:dyDescent="0.25">
      <c r="A2439" s="95">
        <v>331</v>
      </c>
    </row>
    <row r="2440" spans="1:1" x14ac:dyDescent="0.25">
      <c r="A2440" s="94">
        <v>76</v>
      </c>
    </row>
    <row r="2441" spans="1:1" x14ac:dyDescent="0.25">
      <c r="A2441" s="95">
        <v>65</v>
      </c>
    </row>
    <row r="2442" spans="1:1" x14ac:dyDescent="0.25">
      <c r="A2442" s="94">
        <v>34</v>
      </c>
    </row>
    <row r="2443" spans="1:1" x14ac:dyDescent="0.25">
      <c r="A2443" s="95">
        <v>11</v>
      </c>
    </row>
    <row r="2444" spans="1:1" x14ac:dyDescent="0.25">
      <c r="A2444" s="94">
        <v>0</v>
      </c>
    </row>
    <row r="2445" spans="1:1" x14ac:dyDescent="0.25">
      <c r="A2445" s="95">
        <v>0</v>
      </c>
    </row>
    <row r="2446" spans="1:1" x14ac:dyDescent="0.25">
      <c r="A2446" s="94">
        <v>0</v>
      </c>
    </row>
    <row r="2447" spans="1:1" x14ac:dyDescent="0.25">
      <c r="A2447" s="95">
        <v>0</v>
      </c>
    </row>
    <row r="2448" spans="1:1" x14ac:dyDescent="0.25">
      <c r="A2448" s="94">
        <v>0</v>
      </c>
    </row>
    <row r="2449" spans="1:1" x14ac:dyDescent="0.25">
      <c r="A2449" s="95">
        <v>0</v>
      </c>
    </row>
    <row r="2450" spans="1:1" x14ac:dyDescent="0.25">
      <c r="A2450" s="94">
        <v>0</v>
      </c>
    </row>
    <row r="2451" spans="1:1" x14ac:dyDescent="0.25">
      <c r="A2451" s="95">
        <v>0</v>
      </c>
    </row>
    <row r="2452" spans="1:1" x14ac:dyDescent="0.25">
      <c r="A2452" s="94">
        <v>0</v>
      </c>
    </row>
    <row r="2453" spans="1:1" x14ac:dyDescent="0.25">
      <c r="A2453" s="95">
        <v>0</v>
      </c>
    </row>
    <row r="2454" spans="1:1" x14ac:dyDescent="0.25">
      <c r="A2454" s="94">
        <v>0</v>
      </c>
    </row>
    <row r="2455" spans="1:1" x14ac:dyDescent="0.25">
      <c r="A2455" s="95">
        <v>107</v>
      </c>
    </row>
    <row r="2456" spans="1:1" x14ac:dyDescent="0.25">
      <c r="A2456" s="94">
        <v>111</v>
      </c>
    </row>
    <row r="2457" spans="1:1" x14ac:dyDescent="0.25">
      <c r="A2457" s="95">
        <v>237</v>
      </c>
    </row>
    <row r="2458" spans="1:1" x14ac:dyDescent="0.25">
      <c r="A2458" s="94">
        <v>281</v>
      </c>
    </row>
    <row r="2459" spans="1:1" x14ac:dyDescent="0.25">
      <c r="A2459" s="95">
        <v>393</v>
      </c>
    </row>
    <row r="2460" spans="1:1" x14ac:dyDescent="0.25">
      <c r="A2460" s="94">
        <v>496</v>
      </c>
    </row>
    <row r="2461" spans="1:1" x14ac:dyDescent="0.25">
      <c r="A2461" s="95">
        <v>259</v>
      </c>
    </row>
    <row r="2462" spans="1:1" x14ac:dyDescent="0.25">
      <c r="A2462" s="94">
        <v>144</v>
      </c>
    </row>
    <row r="2463" spans="1:1" x14ac:dyDescent="0.25">
      <c r="A2463" s="95">
        <v>127</v>
      </c>
    </row>
    <row r="2464" spans="1:1" x14ac:dyDescent="0.25">
      <c r="A2464" s="94">
        <v>38</v>
      </c>
    </row>
    <row r="2465" spans="1:1" x14ac:dyDescent="0.25">
      <c r="A2465" s="95">
        <v>26</v>
      </c>
    </row>
    <row r="2466" spans="1:1" x14ac:dyDescent="0.25">
      <c r="A2466" s="94">
        <v>14</v>
      </c>
    </row>
    <row r="2467" spans="1:1" x14ac:dyDescent="0.25">
      <c r="A2467" s="95">
        <v>5</v>
      </c>
    </row>
    <row r="2468" spans="1:1" x14ac:dyDescent="0.25">
      <c r="A2468" s="94">
        <v>0</v>
      </c>
    </row>
    <row r="2469" spans="1:1" x14ac:dyDescent="0.25">
      <c r="A2469" s="95">
        <v>0</v>
      </c>
    </row>
    <row r="2470" spans="1:1" x14ac:dyDescent="0.25">
      <c r="A2470" s="94">
        <v>0</v>
      </c>
    </row>
    <row r="2471" spans="1:1" x14ac:dyDescent="0.25">
      <c r="A2471" s="95">
        <v>0</v>
      </c>
    </row>
    <row r="2472" spans="1:1" x14ac:dyDescent="0.25">
      <c r="A2472" s="94">
        <v>0</v>
      </c>
    </row>
    <row r="2473" spans="1:1" x14ac:dyDescent="0.25">
      <c r="A2473" s="95">
        <v>0</v>
      </c>
    </row>
    <row r="2474" spans="1:1" x14ac:dyDescent="0.25">
      <c r="A2474" s="94">
        <v>0</v>
      </c>
    </row>
    <row r="2475" spans="1:1" x14ac:dyDescent="0.25">
      <c r="A2475" s="95">
        <v>0</v>
      </c>
    </row>
    <row r="2476" spans="1:1" x14ac:dyDescent="0.25">
      <c r="A2476" s="94">
        <v>0</v>
      </c>
    </row>
    <row r="2477" spans="1:1" x14ac:dyDescent="0.25">
      <c r="A2477" s="95">
        <v>0</v>
      </c>
    </row>
    <row r="2478" spans="1:1" x14ac:dyDescent="0.25">
      <c r="A2478" s="94">
        <v>0</v>
      </c>
    </row>
    <row r="2479" spans="1:1" x14ac:dyDescent="0.25">
      <c r="A2479" s="95">
        <v>6</v>
      </c>
    </row>
    <row r="2480" spans="1:1" x14ac:dyDescent="0.25">
      <c r="A2480" s="94">
        <v>10</v>
      </c>
    </row>
    <row r="2481" spans="1:1" x14ac:dyDescent="0.25">
      <c r="A2481" s="95">
        <v>206</v>
      </c>
    </row>
    <row r="2482" spans="1:1" x14ac:dyDescent="0.25">
      <c r="A2482" s="94">
        <v>136</v>
      </c>
    </row>
    <row r="2483" spans="1:1" x14ac:dyDescent="0.25">
      <c r="A2483" s="95">
        <v>280</v>
      </c>
    </row>
    <row r="2484" spans="1:1" x14ac:dyDescent="0.25">
      <c r="A2484" s="94">
        <v>70</v>
      </c>
    </row>
    <row r="2485" spans="1:1" x14ac:dyDescent="0.25">
      <c r="A2485" s="95">
        <v>115</v>
      </c>
    </row>
    <row r="2486" spans="1:1" x14ac:dyDescent="0.25">
      <c r="A2486" s="94">
        <v>145</v>
      </c>
    </row>
    <row r="2487" spans="1:1" x14ac:dyDescent="0.25">
      <c r="A2487" s="95">
        <v>128</v>
      </c>
    </row>
    <row r="2488" spans="1:1" x14ac:dyDescent="0.25">
      <c r="A2488" s="94">
        <v>84</v>
      </c>
    </row>
    <row r="2489" spans="1:1" x14ac:dyDescent="0.25">
      <c r="A2489" s="95">
        <v>14</v>
      </c>
    </row>
    <row r="2490" spans="1:1" x14ac:dyDescent="0.25">
      <c r="A2490" s="94">
        <v>199</v>
      </c>
    </row>
    <row r="2491" spans="1:1" x14ac:dyDescent="0.25">
      <c r="A2491" s="95">
        <v>67</v>
      </c>
    </row>
    <row r="2492" spans="1:1" x14ac:dyDescent="0.25">
      <c r="A2492" s="94">
        <v>0</v>
      </c>
    </row>
    <row r="2493" spans="1:1" x14ac:dyDescent="0.25">
      <c r="A2493" s="95">
        <v>0</v>
      </c>
    </row>
    <row r="2494" spans="1:1" x14ac:dyDescent="0.25">
      <c r="A2494" s="94">
        <v>0</v>
      </c>
    </row>
    <row r="2495" spans="1:1" x14ac:dyDescent="0.25">
      <c r="A2495" s="95">
        <v>0</v>
      </c>
    </row>
    <row r="2496" spans="1:1" x14ac:dyDescent="0.25">
      <c r="A2496" s="94">
        <v>0</v>
      </c>
    </row>
    <row r="2497" spans="1:1" x14ac:dyDescent="0.25">
      <c r="A2497" s="95">
        <v>0</v>
      </c>
    </row>
    <row r="2498" spans="1:1" x14ac:dyDescent="0.25">
      <c r="A2498" s="94">
        <v>0</v>
      </c>
    </row>
    <row r="2499" spans="1:1" x14ac:dyDescent="0.25">
      <c r="A2499" s="95">
        <v>0</v>
      </c>
    </row>
    <row r="2500" spans="1:1" x14ac:dyDescent="0.25">
      <c r="A2500" s="94">
        <v>0</v>
      </c>
    </row>
    <row r="2501" spans="1:1" x14ac:dyDescent="0.25">
      <c r="A2501" s="95">
        <v>0</v>
      </c>
    </row>
    <row r="2502" spans="1:1" x14ac:dyDescent="0.25">
      <c r="A2502" s="94">
        <v>11</v>
      </c>
    </row>
    <row r="2503" spans="1:1" x14ac:dyDescent="0.25">
      <c r="A2503" s="95">
        <v>115</v>
      </c>
    </row>
    <row r="2504" spans="1:1" x14ac:dyDescent="0.25">
      <c r="A2504" s="94">
        <v>127</v>
      </c>
    </row>
    <row r="2505" spans="1:1" x14ac:dyDescent="0.25">
      <c r="A2505" s="95">
        <v>271</v>
      </c>
    </row>
    <row r="2506" spans="1:1" x14ac:dyDescent="0.25">
      <c r="A2506" s="94">
        <v>313</v>
      </c>
    </row>
    <row r="2507" spans="1:1" x14ac:dyDescent="0.25">
      <c r="A2507" s="95">
        <v>653</v>
      </c>
    </row>
    <row r="2508" spans="1:1" x14ac:dyDescent="0.25">
      <c r="A2508" s="94">
        <v>715</v>
      </c>
    </row>
    <row r="2509" spans="1:1" x14ac:dyDescent="0.25">
      <c r="A2509" s="95">
        <v>731</v>
      </c>
    </row>
    <row r="2510" spans="1:1" x14ac:dyDescent="0.25">
      <c r="A2510" s="94">
        <v>700</v>
      </c>
    </row>
    <row r="2511" spans="1:1" x14ac:dyDescent="0.25">
      <c r="A2511" s="95">
        <v>629</v>
      </c>
    </row>
    <row r="2512" spans="1:1" x14ac:dyDescent="0.25">
      <c r="A2512" s="94">
        <v>330</v>
      </c>
    </row>
    <row r="2513" spans="1:1" x14ac:dyDescent="0.25">
      <c r="A2513" s="95">
        <v>376</v>
      </c>
    </row>
    <row r="2514" spans="1:1" x14ac:dyDescent="0.25">
      <c r="A2514" s="94">
        <v>225</v>
      </c>
    </row>
    <row r="2515" spans="1:1" x14ac:dyDescent="0.25">
      <c r="A2515" s="95">
        <v>82</v>
      </c>
    </row>
    <row r="2516" spans="1:1" x14ac:dyDescent="0.25">
      <c r="A2516" s="94">
        <v>0</v>
      </c>
    </row>
    <row r="2517" spans="1:1" x14ac:dyDescent="0.25">
      <c r="A2517" s="95">
        <v>0</v>
      </c>
    </row>
    <row r="2518" spans="1:1" x14ac:dyDescent="0.25">
      <c r="A2518" s="94">
        <v>0</v>
      </c>
    </row>
    <row r="2519" spans="1:1" x14ac:dyDescent="0.25">
      <c r="A2519" s="95">
        <v>0</v>
      </c>
    </row>
    <row r="2520" spans="1:1" x14ac:dyDescent="0.25">
      <c r="A2520" s="94">
        <v>0</v>
      </c>
    </row>
    <row r="2521" spans="1:1" x14ac:dyDescent="0.25">
      <c r="A2521" s="95">
        <v>0</v>
      </c>
    </row>
    <row r="2522" spans="1:1" x14ac:dyDescent="0.25">
      <c r="A2522" s="94">
        <v>0</v>
      </c>
    </row>
    <row r="2523" spans="1:1" x14ac:dyDescent="0.25">
      <c r="A2523" s="95">
        <v>0</v>
      </c>
    </row>
    <row r="2524" spans="1:1" x14ac:dyDescent="0.25">
      <c r="A2524" s="94">
        <v>0</v>
      </c>
    </row>
    <row r="2525" spans="1:1" x14ac:dyDescent="0.25">
      <c r="A2525" s="95">
        <v>0</v>
      </c>
    </row>
    <row r="2526" spans="1:1" x14ac:dyDescent="0.25">
      <c r="A2526" s="94">
        <v>15</v>
      </c>
    </row>
    <row r="2527" spans="1:1" x14ac:dyDescent="0.25">
      <c r="A2527" s="95">
        <v>131</v>
      </c>
    </row>
    <row r="2528" spans="1:1" x14ac:dyDescent="0.25">
      <c r="A2528" s="94">
        <v>283</v>
      </c>
    </row>
    <row r="2529" spans="1:1" x14ac:dyDescent="0.25">
      <c r="A2529" s="95">
        <v>437</v>
      </c>
    </row>
    <row r="2530" spans="1:1" x14ac:dyDescent="0.25">
      <c r="A2530" s="94">
        <v>571</v>
      </c>
    </row>
    <row r="2531" spans="1:1" x14ac:dyDescent="0.25">
      <c r="A2531" s="95">
        <v>669</v>
      </c>
    </row>
    <row r="2532" spans="1:1" x14ac:dyDescent="0.25">
      <c r="A2532" s="94">
        <v>731</v>
      </c>
    </row>
    <row r="2533" spans="1:1" x14ac:dyDescent="0.25">
      <c r="A2533" s="95">
        <v>746</v>
      </c>
    </row>
    <row r="2534" spans="1:1" x14ac:dyDescent="0.25">
      <c r="A2534" s="94">
        <v>712</v>
      </c>
    </row>
    <row r="2535" spans="1:1" x14ac:dyDescent="0.25">
      <c r="A2535" s="95">
        <v>637</v>
      </c>
    </row>
    <row r="2536" spans="1:1" x14ac:dyDescent="0.25">
      <c r="A2536" s="94">
        <v>521</v>
      </c>
    </row>
    <row r="2537" spans="1:1" x14ac:dyDescent="0.25">
      <c r="A2537" s="95">
        <v>381</v>
      </c>
    </row>
    <row r="2538" spans="1:1" x14ac:dyDescent="0.25">
      <c r="A2538" s="94">
        <v>228</v>
      </c>
    </row>
    <row r="2539" spans="1:1" x14ac:dyDescent="0.25">
      <c r="A2539" s="95">
        <v>83</v>
      </c>
    </row>
    <row r="2540" spans="1:1" x14ac:dyDescent="0.25">
      <c r="A2540" s="94">
        <v>0</v>
      </c>
    </row>
    <row r="2541" spans="1:1" x14ac:dyDescent="0.25">
      <c r="A2541" s="95">
        <v>0</v>
      </c>
    </row>
    <row r="2542" spans="1:1" x14ac:dyDescent="0.25">
      <c r="A2542" s="94">
        <v>0</v>
      </c>
    </row>
    <row r="2543" spans="1:1" x14ac:dyDescent="0.25">
      <c r="A2543" s="95">
        <v>0</v>
      </c>
    </row>
    <row r="2544" spans="1:1" x14ac:dyDescent="0.25">
      <c r="A2544" s="94">
        <v>0</v>
      </c>
    </row>
    <row r="2545" spans="1:1" x14ac:dyDescent="0.25">
      <c r="A2545" s="95">
        <v>0</v>
      </c>
    </row>
    <row r="2546" spans="1:1" x14ac:dyDescent="0.25">
      <c r="A2546" s="94">
        <v>0</v>
      </c>
    </row>
    <row r="2547" spans="1:1" x14ac:dyDescent="0.25">
      <c r="A2547" s="95">
        <v>0</v>
      </c>
    </row>
    <row r="2548" spans="1:1" x14ac:dyDescent="0.25">
      <c r="A2548" s="94">
        <v>0</v>
      </c>
    </row>
    <row r="2549" spans="1:1" x14ac:dyDescent="0.25">
      <c r="A2549" s="95">
        <v>0</v>
      </c>
    </row>
    <row r="2550" spans="1:1" x14ac:dyDescent="0.25">
      <c r="A2550" s="94">
        <v>15</v>
      </c>
    </row>
    <row r="2551" spans="1:1" x14ac:dyDescent="0.25">
      <c r="A2551" s="95">
        <v>127</v>
      </c>
    </row>
    <row r="2552" spans="1:1" x14ac:dyDescent="0.25">
      <c r="A2552" s="94">
        <v>279</v>
      </c>
    </row>
    <row r="2553" spans="1:1" x14ac:dyDescent="0.25">
      <c r="A2553" s="95">
        <v>431</v>
      </c>
    </row>
    <row r="2554" spans="1:1" x14ac:dyDescent="0.25">
      <c r="A2554" s="94">
        <v>565</v>
      </c>
    </row>
    <row r="2555" spans="1:1" x14ac:dyDescent="0.25">
      <c r="A2555" s="95">
        <v>667</v>
      </c>
    </row>
    <row r="2556" spans="1:1" x14ac:dyDescent="0.25">
      <c r="A2556" s="94">
        <v>729</v>
      </c>
    </row>
    <row r="2557" spans="1:1" x14ac:dyDescent="0.25">
      <c r="A2557" s="95">
        <v>747</v>
      </c>
    </row>
    <row r="2558" spans="1:1" x14ac:dyDescent="0.25">
      <c r="A2558" s="94">
        <v>721</v>
      </c>
    </row>
    <row r="2559" spans="1:1" x14ac:dyDescent="0.25">
      <c r="A2559" s="95">
        <v>646</v>
      </c>
    </row>
    <row r="2560" spans="1:1" x14ac:dyDescent="0.25">
      <c r="A2560" s="94">
        <v>533</v>
      </c>
    </row>
    <row r="2561" spans="1:1" x14ac:dyDescent="0.25">
      <c r="A2561" s="95">
        <v>388</v>
      </c>
    </row>
    <row r="2562" spans="1:1" x14ac:dyDescent="0.25">
      <c r="A2562" s="94">
        <v>233</v>
      </c>
    </row>
    <row r="2563" spans="1:1" x14ac:dyDescent="0.25">
      <c r="A2563" s="95">
        <v>87</v>
      </c>
    </row>
    <row r="2564" spans="1:1" x14ac:dyDescent="0.25">
      <c r="A2564" s="94">
        <v>0</v>
      </c>
    </row>
    <row r="2565" spans="1:1" x14ac:dyDescent="0.25">
      <c r="A2565" s="95">
        <v>0</v>
      </c>
    </row>
    <row r="2566" spans="1:1" x14ac:dyDescent="0.25">
      <c r="A2566" s="94">
        <v>0</v>
      </c>
    </row>
    <row r="2567" spans="1:1" x14ac:dyDescent="0.25">
      <c r="A2567" s="95">
        <v>0</v>
      </c>
    </row>
    <row r="2568" spans="1:1" x14ac:dyDescent="0.25">
      <c r="A2568" s="94">
        <v>0</v>
      </c>
    </row>
    <row r="2569" spans="1:1" x14ac:dyDescent="0.25">
      <c r="A2569" s="95">
        <v>0</v>
      </c>
    </row>
    <row r="2570" spans="1:1" x14ac:dyDescent="0.25">
      <c r="A2570" s="94">
        <v>0</v>
      </c>
    </row>
    <row r="2571" spans="1:1" x14ac:dyDescent="0.25">
      <c r="A2571" s="95">
        <v>0</v>
      </c>
    </row>
    <row r="2572" spans="1:1" x14ac:dyDescent="0.25">
      <c r="A2572" s="94">
        <v>0</v>
      </c>
    </row>
    <row r="2573" spans="1:1" x14ac:dyDescent="0.25">
      <c r="A2573" s="95">
        <v>0</v>
      </c>
    </row>
    <row r="2574" spans="1:1" x14ac:dyDescent="0.25">
      <c r="A2574" s="94">
        <v>16</v>
      </c>
    </row>
    <row r="2575" spans="1:1" x14ac:dyDescent="0.25">
      <c r="A2575" s="95">
        <v>125</v>
      </c>
    </row>
    <row r="2576" spans="1:1" x14ac:dyDescent="0.25">
      <c r="A2576" s="94">
        <v>274</v>
      </c>
    </row>
    <row r="2577" spans="1:1" x14ac:dyDescent="0.25">
      <c r="A2577" s="95">
        <v>425</v>
      </c>
    </row>
    <row r="2578" spans="1:1" x14ac:dyDescent="0.25">
      <c r="A2578" s="94">
        <v>562</v>
      </c>
    </row>
    <row r="2579" spans="1:1" x14ac:dyDescent="0.25">
      <c r="A2579" s="95">
        <v>665</v>
      </c>
    </row>
    <row r="2580" spans="1:1" x14ac:dyDescent="0.25">
      <c r="A2580" s="94">
        <v>732</v>
      </c>
    </row>
    <row r="2581" spans="1:1" x14ac:dyDescent="0.25">
      <c r="A2581" s="95">
        <v>750</v>
      </c>
    </row>
    <row r="2582" spans="1:1" x14ac:dyDescent="0.25">
      <c r="A2582" s="94">
        <v>724</v>
      </c>
    </row>
    <row r="2583" spans="1:1" x14ac:dyDescent="0.25">
      <c r="A2583" s="95">
        <v>650</v>
      </c>
    </row>
    <row r="2584" spans="1:1" x14ac:dyDescent="0.25">
      <c r="A2584" s="94">
        <v>537</v>
      </c>
    </row>
    <row r="2585" spans="1:1" x14ac:dyDescent="0.25">
      <c r="A2585" s="95">
        <v>396</v>
      </c>
    </row>
    <row r="2586" spans="1:1" x14ac:dyDescent="0.25">
      <c r="A2586" s="94">
        <v>241</v>
      </c>
    </row>
    <row r="2587" spans="1:1" x14ac:dyDescent="0.25">
      <c r="A2587" s="95">
        <v>93</v>
      </c>
    </row>
    <row r="2588" spans="1:1" x14ac:dyDescent="0.25">
      <c r="A2588" s="94">
        <v>0</v>
      </c>
    </row>
    <row r="2589" spans="1:1" x14ac:dyDescent="0.25">
      <c r="A2589" s="95">
        <v>0</v>
      </c>
    </row>
    <row r="2590" spans="1:1" x14ac:dyDescent="0.25">
      <c r="A2590" s="94">
        <v>0</v>
      </c>
    </row>
    <row r="2591" spans="1:1" x14ac:dyDescent="0.25">
      <c r="A2591" s="95">
        <v>0</v>
      </c>
    </row>
    <row r="2592" spans="1:1" x14ac:dyDescent="0.25">
      <c r="A2592" s="94">
        <v>0</v>
      </c>
    </row>
    <row r="2593" spans="1:1" x14ac:dyDescent="0.25">
      <c r="A2593" s="95">
        <v>0</v>
      </c>
    </row>
    <row r="2594" spans="1:1" x14ac:dyDescent="0.25">
      <c r="A2594" s="94">
        <v>0</v>
      </c>
    </row>
    <row r="2595" spans="1:1" x14ac:dyDescent="0.25">
      <c r="A2595" s="95">
        <v>0</v>
      </c>
    </row>
    <row r="2596" spans="1:1" x14ac:dyDescent="0.25">
      <c r="A2596" s="94">
        <v>0</v>
      </c>
    </row>
    <row r="2597" spans="1:1" x14ac:dyDescent="0.25">
      <c r="A2597" s="95">
        <v>0</v>
      </c>
    </row>
    <row r="2598" spans="1:1" x14ac:dyDescent="0.25">
      <c r="A2598" s="94">
        <v>20</v>
      </c>
    </row>
    <row r="2599" spans="1:1" x14ac:dyDescent="0.25">
      <c r="A2599" s="95">
        <v>135</v>
      </c>
    </row>
    <row r="2600" spans="1:1" x14ac:dyDescent="0.25">
      <c r="A2600" s="94">
        <v>287</v>
      </c>
    </row>
    <row r="2601" spans="1:1" x14ac:dyDescent="0.25">
      <c r="A2601" s="95">
        <v>438</v>
      </c>
    </row>
    <row r="2602" spans="1:1" x14ac:dyDescent="0.25">
      <c r="A2602" s="94">
        <v>571</v>
      </c>
    </row>
    <row r="2603" spans="1:1" x14ac:dyDescent="0.25">
      <c r="A2603" s="95">
        <v>666</v>
      </c>
    </row>
    <row r="2604" spans="1:1" x14ac:dyDescent="0.25">
      <c r="A2604" s="94">
        <v>726</v>
      </c>
    </row>
    <row r="2605" spans="1:1" x14ac:dyDescent="0.25">
      <c r="A2605" s="95">
        <v>739</v>
      </c>
    </row>
    <row r="2606" spans="1:1" x14ac:dyDescent="0.25">
      <c r="A2606" s="94">
        <v>707</v>
      </c>
    </row>
    <row r="2607" spans="1:1" x14ac:dyDescent="0.25">
      <c r="A2607" s="95">
        <v>633</v>
      </c>
    </row>
    <row r="2608" spans="1:1" x14ac:dyDescent="0.25">
      <c r="A2608" s="94">
        <v>524</v>
      </c>
    </row>
    <row r="2609" spans="1:1" x14ac:dyDescent="0.25">
      <c r="A2609" s="95">
        <v>385</v>
      </c>
    </row>
    <row r="2610" spans="1:1" x14ac:dyDescent="0.25">
      <c r="A2610" s="94">
        <v>233</v>
      </c>
    </row>
    <row r="2611" spans="1:1" x14ac:dyDescent="0.25">
      <c r="A2611" s="95">
        <v>90</v>
      </c>
    </row>
    <row r="2612" spans="1:1" x14ac:dyDescent="0.25">
      <c r="A2612" s="94">
        <v>0</v>
      </c>
    </row>
    <row r="2613" spans="1:1" x14ac:dyDescent="0.25">
      <c r="A2613" s="95">
        <v>0</v>
      </c>
    </row>
    <row r="2614" spans="1:1" x14ac:dyDescent="0.25">
      <c r="A2614" s="94">
        <v>0</v>
      </c>
    </row>
    <row r="2615" spans="1:1" x14ac:dyDescent="0.25">
      <c r="A2615" s="95">
        <v>0</v>
      </c>
    </row>
    <row r="2616" spans="1:1" x14ac:dyDescent="0.25">
      <c r="A2616" s="94">
        <v>0</v>
      </c>
    </row>
    <row r="2617" spans="1:1" x14ac:dyDescent="0.25">
      <c r="A2617" s="95">
        <v>0</v>
      </c>
    </row>
    <row r="2618" spans="1:1" x14ac:dyDescent="0.25">
      <c r="A2618" s="94">
        <v>0</v>
      </c>
    </row>
    <row r="2619" spans="1:1" x14ac:dyDescent="0.25">
      <c r="A2619" s="95">
        <v>0</v>
      </c>
    </row>
    <row r="2620" spans="1:1" x14ac:dyDescent="0.25">
      <c r="A2620" s="94">
        <v>0</v>
      </c>
    </row>
    <row r="2621" spans="1:1" x14ac:dyDescent="0.25">
      <c r="A2621" s="95">
        <v>0</v>
      </c>
    </row>
    <row r="2622" spans="1:1" x14ac:dyDescent="0.25">
      <c r="A2622" s="94">
        <v>24</v>
      </c>
    </row>
    <row r="2623" spans="1:1" x14ac:dyDescent="0.25">
      <c r="A2623" s="95">
        <v>147</v>
      </c>
    </row>
    <row r="2624" spans="1:1" x14ac:dyDescent="0.25">
      <c r="A2624" s="94">
        <v>172</v>
      </c>
    </row>
    <row r="2625" spans="1:1" x14ac:dyDescent="0.25">
      <c r="A2625" s="95">
        <v>335</v>
      </c>
    </row>
    <row r="2626" spans="1:1" x14ac:dyDescent="0.25">
      <c r="A2626" s="94">
        <v>445</v>
      </c>
    </row>
    <row r="2627" spans="1:1" x14ac:dyDescent="0.25">
      <c r="A2627" s="95">
        <v>697</v>
      </c>
    </row>
    <row r="2628" spans="1:1" x14ac:dyDescent="0.25">
      <c r="A2628" s="94">
        <v>759</v>
      </c>
    </row>
    <row r="2629" spans="1:1" x14ac:dyDescent="0.25">
      <c r="A2629" s="95">
        <v>775</v>
      </c>
    </row>
    <row r="2630" spans="1:1" x14ac:dyDescent="0.25">
      <c r="A2630" s="94">
        <v>744</v>
      </c>
    </row>
    <row r="2631" spans="1:1" x14ac:dyDescent="0.25">
      <c r="A2631" s="95">
        <v>664</v>
      </c>
    </row>
    <row r="2632" spans="1:1" x14ac:dyDescent="0.25">
      <c r="A2632" s="94">
        <v>551</v>
      </c>
    </row>
    <row r="2633" spans="1:1" x14ac:dyDescent="0.25">
      <c r="A2633" s="95">
        <v>410</v>
      </c>
    </row>
    <row r="2634" spans="1:1" x14ac:dyDescent="0.25">
      <c r="A2634" s="94">
        <v>256</v>
      </c>
    </row>
    <row r="2635" spans="1:1" x14ac:dyDescent="0.25">
      <c r="A2635" s="95">
        <v>106</v>
      </c>
    </row>
    <row r="2636" spans="1:1" x14ac:dyDescent="0.25">
      <c r="A2636" s="94">
        <v>0</v>
      </c>
    </row>
    <row r="2637" spans="1:1" x14ac:dyDescent="0.25">
      <c r="A2637" s="95">
        <v>0</v>
      </c>
    </row>
    <row r="2638" spans="1:1" x14ac:dyDescent="0.25">
      <c r="A2638" s="94">
        <v>0</v>
      </c>
    </row>
    <row r="2639" spans="1:1" x14ac:dyDescent="0.25">
      <c r="A2639" s="95">
        <v>0</v>
      </c>
    </row>
    <row r="2640" spans="1:1" x14ac:dyDescent="0.25">
      <c r="A2640" s="94">
        <v>0</v>
      </c>
    </row>
    <row r="2641" spans="1:1" x14ac:dyDescent="0.25">
      <c r="A2641" s="95">
        <v>0</v>
      </c>
    </row>
    <row r="2642" spans="1:1" x14ac:dyDescent="0.25">
      <c r="A2642" s="94">
        <v>0</v>
      </c>
    </row>
    <row r="2643" spans="1:1" x14ac:dyDescent="0.25">
      <c r="A2643" s="95">
        <v>0</v>
      </c>
    </row>
    <row r="2644" spans="1:1" x14ac:dyDescent="0.25">
      <c r="A2644" s="94">
        <v>0</v>
      </c>
    </row>
    <row r="2645" spans="1:1" x14ac:dyDescent="0.25">
      <c r="A2645" s="95">
        <v>0</v>
      </c>
    </row>
    <row r="2646" spans="1:1" x14ac:dyDescent="0.25">
      <c r="A2646" s="94">
        <v>30</v>
      </c>
    </row>
    <row r="2647" spans="1:1" x14ac:dyDescent="0.25">
      <c r="A2647" s="95">
        <v>158</v>
      </c>
    </row>
    <row r="2648" spans="1:1" x14ac:dyDescent="0.25">
      <c r="A2648" s="94">
        <v>315</v>
      </c>
    </row>
    <row r="2649" spans="1:1" x14ac:dyDescent="0.25">
      <c r="A2649" s="95">
        <v>470</v>
      </c>
    </row>
    <row r="2650" spans="1:1" x14ac:dyDescent="0.25">
      <c r="A2650" s="94">
        <v>604</v>
      </c>
    </row>
    <row r="2651" spans="1:1" x14ac:dyDescent="0.25">
      <c r="A2651" s="95">
        <v>704</v>
      </c>
    </row>
    <row r="2652" spans="1:1" x14ac:dyDescent="0.25">
      <c r="A2652" s="94">
        <v>761</v>
      </c>
    </row>
    <row r="2653" spans="1:1" x14ac:dyDescent="0.25">
      <c r="A2653" s="95">
        <v>777</v>
      </c>
    </row>
    <row r="2654" spans="1:1" x14ac:dyDescent="0.25">
      <c r="A2654" s="94">
        <v>745</v>
      </c>
    </row>
    <row r="2655" spans="1:1" x14ac:dyDescent="0.25">
      <c r="A2655" s="95">
        <v>670</v>
      </c>
    </row>
    <row r="2656" spans="1:1" x14ac:dyDescent="0.25">
      <c r="A2656" s="94">
        <v>553</v>
      </c>
    </row>
    <row r="2657" spans="1:1" x14ac:dyDescent="0.25">
      <c r="A2657" s="95">
        <v>412</v>
      </c>
    </row>
    <row r="2658" spans="1:1" x14ac:dyDescent="0.25">
      <c r="A2658" s="94">
        <v>258</v>
      </c>
    </row>
    <row r="2659" spans="1:1" x14ac:dyDescent="0.25">
      <c r="A2659" s="95">
        <v>107</v>
      </c>
    </row>
    <row r="2660" spans="1:1" x14ac:dyDescent="0.25">
      <c r="A2660" s="94">
        <v>0</v>
      </c>
    </row>
    <row r="2661" spans="1:1" x14ac:dyDescent="0.25">
      <c r="A2661" s="95">
        <v>0</v>
      </c>
    </row>
    <row r="2662" spans="1:1" x14ac:dyDescent="0.25">
      <c r="A2662" s="94">
        <v>0</v>
      </c>
    </row>
    <row r="2663" spans="1:1" x14ac:dyDescent="0.25">
      <c r="A2663" s="95">
        <v>0</v>
      </c>
    </row>
    <row r="2664" spans="1:1" x14ac:dyDescent="0.25">
      <c r="A2664" s="94">
        <v>0</v>
      </c>
    </row>
    <row r="2665" spans="1:1" x14ac:dyDescent="0.25">
      <c r="A2665" s="95">
        <v>0</v>
      </c>
    </row>
    <row r="2666" spans="1:1" x14ac:dyDescent="0.25">
      <c r="A2666" s="94">
        <v>0</v>
      </c>
    </row>
    <row r="2667" spans="1:1" x14ac:dyDescent="0.25">
      <c r="A2667" s="95">
        <v>0</v>
      </c>
    </row>
    <row r="2668" spans="1:1" x14ac:dyDescent="0.25">
      <c r="A2668" s="94">
        <v>0</v>
      </c>
    </row>
    <row r="2669" spans="1:1" x14ac:dyDescent="0.25">
      <c r="A2669" s="95">
        <v>0</v>
      </c>
    </row>
    <row r="2670" spans="1:1" x14ac:dyDescent="0.25">
      <c r="A2670" s="94">
        <v>30</v>
      </c>
    </row>
    <row r="2671" spans="1:1" x14ac:dyDescent="0.25">
      <c r="A2671" s="95">
        <v>152</v>
      </c>
    </row>
    <row r="2672" spans="1:1" x14ac:dyDescent="0.25">
      <c r="A2672" s="94">
        <v>303</v>
      </c>
    </row>
    <row r="2673" spans="1:1" x14ac:dyDescent="0.25">
      <c r="A2673" s="95">
        <v>451</v>
      </c>
    </row>
    <row r="2674" spans="1:1" x14ac:dyDescent="0.25">
      <c r="A2674" s="94">
        <v>583</v>
      </c>
    </row>
    <row r="2675" spans="1:1" x14ac:dyDescent="0.25">
      <c r="A2675" s="95">
        <v>682</v>
      </c>
    </row>
    <row r="2676" spans="1:1" x14ac:dyDescent="0.25">
      <c r="A2676" s="94">
        <v>747</v>
      </c>
    </row>
    <row r="2677" spans="1:1" x14ac:dyDescent="0.25">
      <c r="A2677" s="95">
        <v>768</v>
      </c>
    </row>
    <row r="2678" spans="1:1" x14ac:dyDescent="0.25">
      <c r="A2678" s="94">
        <v>743</v>
      </c>
    </row>
    <row r="2679" spans="1:1" x14ac:dyDescent="0.25">
      <c r="A2679" s="95">
        <v>669</v>
      </c>
    </row>
    <row r="2680" spans="1:1" x14ac:dyDescent="0.25">
      <c r="A2680" s="94">
        <v>556</v>
      </c>
    </row>
    <row r="2681" spans="1:1" x14ac:dyDescent="0.25">
      <c r="A2681" s="95">
        <v>414</v>
      </c>
    </row>
    <row r="2682" spans="1:1" x14ac:dyDescent="0.25">
      <c r="A2682" s="94">
        <v>257</v>
      </c>
    </row>
    <row r="2683" spans="1:1" x14ac:dyDescent="0.25">
      <c r="A2683" s="95">
        <v>109</v>
      </c>
    </row>
    <row r="2684" spans="1:1" x14ac:dyDescent="0.25">
      <c r="A2684" s="94">
        <v>0</v>
      </c>
    </row>
    <row r="2685" spans="1:1" x14ac:dyDescent="0.25">
      <c r="A2685" s="95">
        <v>0</v>
      </c>
    </row>
    <row r="2686" spans="1:1" x14ac:dyDescent="0.25">
      <c r="A2686" s="94">
        <v>0</v>
      </c>
    </row>
    <row r="2687" spans="1:1" x14ac:dyDescent="0.25">
      <c r="A2687" s="95">
        <v>0</v>
      </c>
    </row>
    <row r="2688" spans="1:1" x14ac:dyDescent="0.25">
      <c r="A2688" s="94">
        <v>0</v>
      </c>
    </row>
    <row r="2689" spans="1:1" x14ac:dyDescent="0.25">
      <c r="A2689" s="95">
        <v>0</v>
      </c>
    </row>
    <row r="2690" spans="1:1" x14ac:dyDescent="0.25">
      <c r="A2690" s="94">
        <v>0</v>
      </c>
    </row>
    <row r="2691" spans="1:1" x14ac:dyDescent="0.25">
      <c r="A2691" s="95">
        <v>0</v>
      </c>
    </row>
    <row r="2692" spans="1:1" x14ac:dyDescent="0.25">
      <c r="A2692" s="94">
        <v>0</v>
      </c>
    </row>
    <row r="2693" spans="1:1" x14ac:dyDescent="0.25">
      <c r="A2693" s="95">
        <v>0</v>
      </c>
    </row>
    <row r="2694" spans="1:1" x14ac:dyDescent="0.25">
      <c r="A2694" s="94">
        <v>33</v>
      </c>
    </row>
    <row r="2695" spans="1:1" x14ac:dyDescent="0.25">
      <c r="A2695" s="95">
        <v>160</v>
      </c>
    </row>
    <row r="2696" spans="1:1" x14ac:dyDescent="0.25">
      <c r="A2696" s="94">
        <v>315</v>
      </c>
    </row>
    <row r="2697" spans="1:1" x14ac:dyDescent="0.25">
      <c r="A2697" s="95">
        <v>470</v>
      </c>
    </row>
    <row r="2698" spans="1:1" x14ac:dyDescent="0.25">
      <c r="A2698" s="94">
        <v>603</v>
      </c>
    </row>
    <row r="2699" spans="1:1" x14ac:dyDescent="0.25">
      <c r="A2699" s="95">
        <v>705</v>
      </c>
    </row>
    <row r="2700" spans="1:1" x14ac:dyDescent="0.25">
      <c r="A2700" s="94">
        <v>765</v>
      </c>
    </row>
    <row r="2701" spans="1:1" x14ac:dyDescent="0.25">
      <c r="A2701" s="95">
        <v>774</v>
      </c>
    </row>
    <row r="2702" spans="1:1" x14ac:dyDescent="0.25">
      <c r="A2702" s="94">
        <v>744</v>
      </c>
    </row>
    <row r="2703" spans="1:1" x14ac:dyDescent="0.25">
      <c r="A2703" s="95">
        <v>664</v>
      </c>
    </row>
    <row r="2704" spans="1:1" x14ac:dyDescent="0.25">
      <c r="A2704" s="94">
        <v>546</v>
      </c>
    </row>
    <row r="2705" spans="1:1" x14ac:dyDescent="0.25">
      <c r="A2705" s="95">
        <v>402</v>
      </c>
    </row>
    <row r="2706" spans="1:1" x14ac:dyDescent="0.25">
      <c r="A2706" s="94">
        <v>244</v>
      </c>
    </row>
    <row r="2707" spans="1:1" x14ac:dyDescent="0.25">
      <c r="A2707" s="95">
        <v>97</v>
      </c>
    </row>
    <row r="2708" spans="1:1" x14ac:dyDescent="0.25">
      <c r="A2708" s="94">
        <v>0</v>
      </c>
    </row>
    <row r="2709" spans="1:1" x14ac:dyDescent="0.25">
      <c r="A2709" s="95">
        <v>0</v>
      </c>
    </row>
    <row r="2710" spans="1:1" x14ac:dyDescent="0.25">
      <c r="A2710" s="94">
        <v>0</v>
      </c>
    </row>
    <row r="2711" spans="1:1" x14ac:dyDescent="0.25">
      <c r="A2711" s="95">
        <v>0</v>
      </c>
    </row>
    <row r="2712" spans="1:1" x14ac:dyDescent="0.25">
      <c r="A2712" s="94">
        <v>0</v>
      </c>
    </row>
    <row r="2713" spans="1:1" x14ac:dyDescent="0.25">
      <c r="A2713" s="95">
        <v>0</v>
      </c>
    </row>
    <row r="2714" spans="1:1" x14ac:dyDescent="0.25">
      <c r="A2714" s="94">
        <v>0</v>
      </c>
    </row>
    <row r="2715" spans="1:1" x14ac:dyDescent="0.25">
      <c r="A2715" s="95">
        <v>0</v>
      </c>
    </row>
    <row r="2716" spans="1:1" x14ac:dyDescent="0.25">
      <c r="A2716" s="94">
        <v>0</v>
      </c>
    </row>
    <row r="2717" spans="1:1" x14ac:dyDescent="0.25">
      <c r="A2717" s="95">
        <v>0</v>
      </c>
    </row>
    <row r="2718" spans="1:1" x14ac:dyDescent="0.25">
      <c r="A2718" s="94">
        <v>3</v>
      </c>
    </row>
    <row r="2719" spans="1:1" x14ac:dyDescent="0.25">
      <c r="A2719" s="95">
        <v>25</v>
      </c>
    </row>
    <row r="2720" spans="1:1" x14ac:dyDescent="0.25">
      <c r="A2720" s="94">
        <v>20</v>
      </c>
    </row>
    <row r="2721" spans="1:1" x14ac:dyDescent="0.25">
      <c r="A2721" s="95">
        <v>32</v>
      </c>
    </row>
    <row r="2722" spans="1:1" x14ac:dyDescent="0.25">
      <c r="A2722" s="94">
        <v>74</v>
      </c>
    </row>
    <row r="2723" spans="1:1" x14ac:dyDescent="0.25">
      <c r="A2723" s="95">
        <v>267</v>
      </c>
    </row>
    <row r="2724" spans="1:1" x14ac:dyDescent="0.25">
      <c r="A2724" s="94">
        <v>47</v>
      </c>
    </row>
    <row r="2725" spans="1:1" x14ac:dyDescent="0.25">
      <c r="A2725" s="95">
        <v>537</v>
      </c>
    </row>
    <row r="2726" spans="1:1" x14ac:dyDescent="0.25">
      <c r="A2726" s="94">
        <v>669</v>
      </c>
    </row>
    <row r="2727" spans="1:1" x14ac:dyDescent="0.25">
      <c r="A2727" s="95">
        <v>427</v>
      </c>
    </row>
    <row r="2728" spans="1:1" x14ac:dyDescent="0.25">
      <c r="A2728" s="94">
        <v>500</v>
      </c>
    </row>
    <row r="2729" spans="1:1" x14ac:dyDescent="0.25">
      <c r="A2729" s="95">
        <v>370</v>
      </c>
    </row>
    <row r="2730" spans="1:1" x14ac:dyDescent="0.25">
      <c r="A2730" s="94">
        <v>229</v>
      </c>
    </row>
    <row r="2731" spans="1:1" x14ac:dyDescent="0.25">
      <c r="A2731" s="95">
        <v>96</v>
      </c>
    </row>
    <row r="2732" spans="1:1" x14ac:dyDescent="0.25">
      <c r="A2732" s="94">
        <v>7</v>
      </c>
    </row>
    <row r="2733" spans="1:1" x14ac:dyDescent="0.25">
      <c r="A2733" s="95">
        <v>0</v>
      </c>
    </row>
    <row r="2734" spans="1:1" x14ac:dyDescent="0.25">
      <c r="A2734" s="94">
        <v>0</v>
      </c>
    </row>
    <row r="2735" spans="1:1" x14ac:dyDescent="0.25">
      <c r="A2735" s="95">
        <v>0</v>
      </c>
    </row>
    <row r="2736" spans="1:1" x14ac:dyDescent="0.25">
      <c r="A2736" s="94">
        <v>0</v>
      </c>
    </row>
    <row r="2737" spans="1:1" x14ac:dyDescent="0.25">
      <c r="A2737" s="95">
        <v>0</v>
      </c>
    </row>
    <row r="2738" spans="1:1" x14ac:dyDescent="0.25">
      <c r="A2738" s="94">
        <v>0</v>
      </c>
    </row>
    <row r="2739" spans="1:1" x14ac:dyDescent="0.25">
      <c r="A2739" s="95">
        <v>0</v>
      </c>
    </row>
    <row r="2740" spans="1:1" x14ac:dyDescent="0.25">
      <c r="A2740" s="94">
        <v>0</v>
      </c>
    </row>
    <row r="2741" spans="1:1" x14ac:dyDescent="0.25">
      <c r="A2741" s="95">
        <v>0</v>
      </c>
    </row>
    <row r="2742" spans="1:1" x14ac:dyDescent="0.25">
      <c r="A2742" s="94">
        <v>32</v>
      </c>
    </row>
    <row r="2743" spans="1:1" x14ac:dyDescent="0.25">
      <c r="A2743" s="95">
        <v>10</v>
      </c>
    </row>
    <row r="2744" spans="1:1" x14ac:dyDescent="0.25">
      <c r="A2744" s="94">
        <v>22</v>
      </c>
    </row>
    <row r="2745" spans="1:1" x14ac:dyDescent="0.25">
      <c r="A2745" s="95">
        <v>468</v>
      </c>
    </row>
    <row r="2746" spans="1:1" x14ac:dyDescent="0.25">
      <c r="A2746" s="94">
        <v>604</v>
      </c>
    </row>
    <row r="2747" spans="1:1" x14ac:dyDescent="0.25">
      <c r="A2747" s="95">
        <v>704</v>
      </c>
    </row>
    <row r="2748" spans="1:1" x14ac:dyDescent="0.25">
      <c r="A2748" s="94">
        <v>761</v>
      </c>
    </row>
    <row r="2749" spans="1:1" x14ac:dyDescent="0.25">
      <c r="A2749" s="95">
        <v>627</v>
      </c>
    </row>
    <row r="2750" spans="1:1" x14ac:dyDescent="0.25">
      <c r="A2750" s="94">
        <v>545</v>
      </c>
    </row>
    <row r="2751" spans="1:1" x14ac:dyDescent="0.25">
      <c r="A2751" s="95">
        <v>585</v>
      </c>
    </row>
    <row r="2752" spans="1:1" x14ac:dyDescent="0.25">
      <c r="A2752" s="94">
        <v>438</v>
      </c>
    </row>
    <row r="2753" spans="1:1" x14ac:dyDescent="0.25">
      <c r="A2753" s="95">
        <v>357</v>
      </c>
    </row>
    <row r="2754" spans="1:1" x14ac:dyDescent="0.25">
      <c r="A2754" s="94">
        <v>256</v>
      </c>
    </row>
    <row r="2755" spans="1:1" x14ac:dyDescent="0.25">
      <c r="A2755" s="95">
        <v>113</v>
      </c>
    </row>
    <row r="2756" spans="1:1" x14ac:dyDescent="0.25">
      <c r="A2756" s="94">
        <v>12</v>
      </c>
    </row>
    <row r="2757" spans="1:1" x14ac:dyDescent="0.25">
      <c r="A2757" s="95">
        <v>0</v>
      </c>
    </row>
    <row r="2758" spans="1:1" x14ac:dyDescent="0.25">
      <c r="A2758" s="94">
        <v>0</v>
      </c>
    </row>
    <row r="2759" spans="1:1" x14ac:dyDescent="0.25">
      <c r="A2759" s="95">
        <v>0</v>
      </c>
    </row>
    <row r="2760" spans="1:1" x14ac:dyDescent="0.25">
      <c r="A2760" s="94">
        <v>0</v>
      </c>
    </row>
    <row r="2761" spans="1:1" x14ac:dyDescent="0.25">
      <c r="A2761" s="95">
        <v>0</v>
      </c>
    </row>
    <row r="2762" spans="1:1" x14ac:dyDescent="0.25">
      <c r="A2762" s="94">
        <v>0</v>
      </c>
    </row>
    <row r="2763" spans="1:1" x14ac:dyDescent="0.25">
      <c r="A2763" s="95">
        <v>0</v>
      </c>
    </row>
    <row r="2764" spans="1:1" x14ac:dyDescent="0.25">
      <c r="A2764" s="94">
        <v>0</v>
      </c>
    </row>
    <row r="2765" spans="1:1" x14ac:dyDescent="0.25">
      <c r="A2765" s="95">
        <v>0</v>
      </c>
    </row>
    <row r="2766" spans="1:1" x14ac:dyDescent="0.25">
      <c r="A2766" s="94">
        <v>9</v>
      </c>
    </row>
    <row r="2767" spans="1:1" x14ac:dyDescent="0.25">
      <c r="A2767" s="95">
        <v>10</v>
      </c>
    </row>
    <row r="2768" spans="1:1" x14ac:dyDescent="0.25">
      <c r="A2768" s="94">
        <v>137</v>
      </c>
    </row>
    <row r="2769" spans="1:1" x14ac:dyDescent="0.25">
      <c r="A2769" s="95">
        <v>201</v>
      </c>
    </row>
    <row r="2770" spans="1:1" x14ac:dyDescent="0.25">
      <c r="A2770" s="94">
        <v>33</v>
      </c>
    </row>
    <row r="2771" spans="1:1" x14ac:dyDescent="0.25">
      <c r="A2771" s="95">
        <v>48</v>
      </c>
    </row>
    <row r="2772" spans="1:1" x14ac:dyDescent="0.25">
      <c r="A2772" s="94">
        <v>47</v>
      </c>
    </row>
    <row r="2773" spans="1:1" x14ac:dyDescent="0.25">
      <c r="A2773" s="95">
        <v>189</v>
      </c>
    </row>
    <row r="2774" spans="1:1" x14ac:dyDescent="0.25">
      <c r="A2774" s="94">
        <v>266</v>
      </c>
    </row>
    <row r="2775" spans="1:1" x14ac:dyDescent="0.25">
      <c r="A2775" s="95">
        <v>135</v>
      </c>
    </row>
    <row r="2776" spans="1:1" x14ac:dyDescent="0.25">
      <c r="A2776" s="94">
        <v>69</v>
      </c>
    </row>
    <row r="2777" spans="1:1" x14ac:dyDescent="0.25">
      <c r="A2777" s="95">
        <v>30</v>
      </c>
    </row>
    <row r="2778" spans="1:1" x14ac:dyDescent="0.25">
      <c r="A2778" s="94">
        <v>40</v>
      </c>
    </row>
    <row r="2779" spans="1:1" x14ac:dyDescent="0.25">
      <c r="A2779" s="95">
        <v>17</v>
      </c>
    </row>
    <row r="2780" spans="1:1" x14ac:dyDescent="0.25">
      <c r="A2780" s="94">
        <v>2</v>
      </c>
    </row>
    <row r="2781" spans="1:1" x14ac:dyDescent="0.25">
      <c r="A2781" s="95">
        <v>0</v>
      </c>
    </row>
    <row r="2782" spans="1:1" x14ac:dyDescent="0.25">
      <c r="A2782" s="94">
        <v>0</v>
      </c>
    </row>
    <row r="2783" spans="1:1" x14ac:dyDescent="0.25">
      <c r="A2783" s="95">
        <v>0</v>
      </c>
    </row>
    <row r="2784" spans="1:1" x14ac:dyDescent="0.25">
      <c r="A2784" s="94">
        <v>0</v>
      </c>
    </row>
    <row r="2785" spans="1:1" x14ac:dyDescent="0.25">
      <c r="A2785" s="95">
        <v>0</v>
      </c>
    </row>
    <row r="2786" spans="1:1" x14ac:dyDescent="0.25">
      <c r="A2786" s="94">
        <v>0</v>
      </c>
    </row>
    <row r="2787" spans="1:1" x14ac:dyDescent="0.25">
      <c r="A2787" s="95">
        <v>0</v>
      </c>
    </row>
    <row r="2788" spans="1:1" x14ac:dyDescent="0.25">
      <c r="A2788" s="94">
        <v>0</v>
      </c>
    </row>
    <row r="2789" spans="1:1" x14ac:dyDescent="0.25">
      <c r="A2789" s="95">
        <v>0</v>
      </c>
    </row>
    <row r="2790" spans="1:1" x14ac:dyDescent="0.25">
      <c r="A2790" s="94">
        <v>9</v>
      </c>
    </row>
    <row r="2791" spans="1:1" x14ac:dyDescent="0.25">
      <c r="A2791" s="95">
        <v>22</v>
      </c>
    </row>
    <row r="2792" spans="1:1" x14ac:dyDescent="0.25">
      <c r="A2792" s="94">
        <v>100</v>
      </c>
    </row>
    <row r="2793" spans="1:1" x14ac:dyDescent="0.25">
      <c r="A2793" s="95">
        <v>338</v>
      </c>
    </row>
    <row r="2794" spans="1:1" x14ac:dyDescent="0.25">
      <c r="A2794" s="94">
        <v>484</v>
      </c>
    </row>
    <row r="2795" spans="1:1" x14ac:dyDescent="0.25">
      <c r="A2795" s="95">
        <v>686</v>
      </c>
    </row>
    <row r="2796" spans="1:1" x14ac:dyDescent="0.25">
      <c r="A2796" s="94">
        <v>488</v>
      </c>
    </row>
    <row r="2797" spans="1:1" x14ac:dyDescent="0.25">
      <c r="A2797" s="95">
        <v>763</v>
      </c>
    </row>
    <row r="2798" spans="1:1" x14ac:dyDescent="0.25">
      <c r="A2798" s="94">
        <v>411</v>
      </c>
    </row>
    <row r="2799" spans="1:1" x14ac:dyDescent="0.25">
      <c r="A2799" s="95">
        <v>313</v>
      </c>
    </row>
    <row r="2800" spans="1:1" x14ac:dyDescent="0.25">
      <c r="A2800" s="94">
        <v>42</v>
      </c>
    </row>
    <row r="2801" spans="1:1" x14ac:dyDescent="0.25">
      <c r="A2801" s="95">
        <v>239</v>
      </c>
    </row>
    <row r="2802" spans="1:1" x14ac:dyDescent="0.25">
      <c r="A2802" s="94">
        <v>18</v>
      </c>
    </row>
    <row r="2803" spans="1:1" x14ac:dyDescent="0.25">
      <c r="A2803" s="95">
        <v>23</v>
      </c>
    </row>
    <row r="2804" spans="1:1" x14ac:dyDescent="0.25">
      <c r="A2804" s="94">
        <v>3</v>
      </c>
    </row>
    <row r="2805" spans="1:1" x14ac:dyDescent="0.25">
      <c r="A2805" s="95">
        <v>0</v>
      </c>
    </row>
    <row r="2806" spans="1:1" x14ac:dyDescent="0.25">
      <c r="A2806" s="94">
        <v>0</v>
      </c>
    </row>
    <row r="2807" spans="1:1" x14ac:dyDescent="0.25">
      <c r="A2807" s="95">
        <v>0</v>
      </c>
    </row>
    <row r="2808" spans="1:1" x14ac:dyDescent="0.25">
      <c r="A2808" s="94">
        <v>0</v>
      </c>
    </row>
    <row r="2809" spans="1:1" x14ac:dyDescent="0.25">
      <c r="A2809" s="95">
        <v>0</v>
      </c>
    </row>
    <row r="2810" spans="1:1" x14ac:dyDescent="0.25">
      <c r="A2810" s="94">
        <v>0</v>
      </c>
    </row>
    <row r="2811" spans="1:1" x14ac:dyDescent="0.25">
      <c r="A2811" s="95">
        <v>0</v>
      </c>
    </row>
    <row r="2812" spans="1:1" x14ac:dyDescent="0.25">
      <c r="A2812" s="94">
        <v>0</v>
      </c>
    </row>
    <row r="2813" spans="1:1" x14ac:dyDescent="0.25">
      <c r="A2813" s="95">
        <v>0</v>
      </c>
    </row>
    <row r="2814" spans="1:1" x14ac:dyDescent="0.25">
      <c r="A2814" s="94">
        <v>4</v>
      </c>
    </row>
    <row r="2815" spans="1:1" x14ac:dyDescent="0.25">
      <c r="A2815" s="95">
        <v>7</v>
      </c>
    </row>
    <row r="2816" spans="1:1" x14ac:dyDescent="0.25">
      <c r="A2816" s="94">
        <v>22</v>
      </c>
    </row>
    <row r="2817" spans="1:1" x14ac:dyDescent="0.25">
      <c r="A2817" s="95">
        <v>20</v>
      </c>
    </row>
    <row r="2818" spans="1:1" x14ac:dyDescent="0.25">
      <c r="A2818" s="94">
        <v>47</v>
      </c>
    </row>
    <row r="2819" spans="1:1" x14ac:dyDescent="0.25">
      <c r="A2819" s="95">
        <v>55</v>
      </c>
    </row>
    <row r="2820" spans="1:1" x14ac:dyDescent="0.25">
      <c r="A2820" s="94">
        <v>60</v>
      </c>
    </row>
    <row r="2821" spans="1:1" x14ac:dyDescent="0.25">
      <c r="A2821" s="95">
        <v>349</v>
      </c>
    </row>
    <row r="2822" spans="1:1" x14ac:dyDescent="0.25">
      <c r="A2822" s="94">
        <v>59</v>
      </c>
    </row>
    <row r="2823" spans="1:1" x14ac:dyDescent="0.25">
      <c r="A2823" s="95">
        <v>176</v>
      </c>
    </row>
    <row r="2824" spans="1:1" x14ac:dyDescent="0.25">
      <c r="A2824" s="94">
        <v>250</v>
      </c>
    </row>
    <row r="2825" spans="1:1" x14ac:dyDescent="0.25">
      <c r="A2825" s="95">
        <v>388</v>
      </c>
    </row>
    <row r="2826" spans="1:1" x14ac:dyDescent="0.25">
      <c r="A2826" s="94">
        <v>246</v>
      </c>
    </row>
    <row r="2827" spans="1:1" x14ac:dyDescent="0.25">
      <c r="A2827" s="95">
        <v>42</v>
      </c>
    </row>
    <row r="2828" spans="1:1" x14ac:dyDescent="0.25">
      <c r="A2828" s="94">
        <v>6</v>
      </c>
    </row>
    <row r="2829" spans="1:1" x14ac:dyDescent="0.25">
      <c r="A2829" s="95">
        <v>0</v>
      </c>
    </row>
    <row r="2830" spans="1:1" x14ac:dyDescent="0.25">
      <c r="A2830" s="94">
        <v>0</v>
      </c>
    </row>
    <row r="2831" spans="1:1" x14ac:dyDescent="0.25">
      <c r="A2831" s="95">
        <v>0</v>
      </c>
    </row>
    <row r="2832" spans="1:1" x14ac:dyDescent="0.25">
      <c r="A2832" s="94">
        <v>0</v>
      </c>
    </row>
    <row r="2833" spans="1:1" x14ac:dyDescent="0.25">
      <c r="A2833" s="95">
        <v>0</v>
      </c>
    </row>
    <row r="2834" spans="1:1" x14ac:dyDescent="0.25">
      <c r="A2834" s="94">
        <v>0</v>
      </c>
    </row>
    <row r="2835" spans="1:1" x14ac:dyDescent="0.25">
      <c r="A2835" s="95">
        <v>0</v>
      </c>
    </row>
    <row r="2836" spans="1:1" x14ac:dyDescent="0.25">
      <c r="A2836" s="94">
        <v>0</v>
      </c>
    </row>
    <row r="2837" spans="1:1" x14ac:dyDescent="0.25">
      <c r="A2837" s="95">
        <v>0</v>
      </c>
    </row>
    <row r="2838" spans="1:1" x14ac:dyDescent="0.25">
      <c r="A2838" s="94">
        <v>4</v>
      </c>
    </row>
    <row r="2839" spans="1:1" x14ac:dyDescent="0.25">
      <c r="A2839" s="95">
        <v>11</v>
      </c>
    </row>
    <row r="2840" spans="1:1" x14ac:dyDescent="0.25">
      <c r="A2840" s="94">
        <v>22</v>
      </c>
    </row>
    <row r="2841" spans="1:1" x14ac:dyDescent="0.25">
      <c r="A2841" s="95">
        <v>45</v>
      </c>
    </row>
    <row r="2842" spans="1:1" x14ac:dyDescent="0.25">
      <c r="A2842" s="94">
        <v>47</v>
      </c>
    </row>
    <row r="2843" spans="1:1" x14ac:dyDescent="0.25">
      <c r="A2843" s="95">
        <v>223</v>
      </c>
    </row>
    <row r="2844" spans="1:1" x14ac:dyDescent="0.25">
      <c r="A2844" s="94">
        <v>752</v>
      </c>
    </row>
    <row r="2845" spans="1:1" x14ac:dyDescent="0.25">
      <c r="A2845" s="95">
        <v>773</v>
      </c>
    </row>
    <row r="2846" spans="1:1" x14ac:dyDescent="0.25">
      <c r="A2846" s="94">
        <v>747</v>
      </c>
    </row>
    <row r="2847" spans="1:1" x14ac:dyDescent="0.25">
      <c r="A2847" s="95">
        <v>681</v>
      </c>
    </row>
    <row r="2848" spans="1:1" x14ac:dyDescent="0.25">
      <c r="A2848" s="94">
        <v>574</v>
      </c>
    </row>
    <row r="2849" spans="1:1" x14ac:dyDescent="0.25">
      <c r="A2849" s="95">
        <v>437</v>
      </c>
    </row>
    <row r="2850" spans="1:1" x14ac:dyDescent="0.25">
      <c r="A2850" s="94">
        <v>283</v>
      </c>
    </row>
    <row r="2851" spans="1:1" x14ac:dyDescent="0.25">
      <c r="A2851" s="95">
        <v>133</v>
      </c>
    </row>
    <row r="2852" spans="1:1" x14ac:dyDescent="0.25">
      <c r="A2852" s="94">
        <v>20</v>
      </c>
    </row>
    <row r="2853" spans="1:1" x14ac:dyDescent="0.25">
      <c r="A2853" s="95">
        <v>0</v>
      </c>
    </row>
    <row r="2854" spans="1:1" x14ac:dyDescent="0.25">
      <c r="A2854" s="94">
        <v>0</v>
      </c>
    </row>
    <row r="2855" spans="1:1" x14ac:dyDescent="0.25">
      <c r="A2855" s="95">
        <v>0</v>
      </c>
    </row>
    <row r="2856" spans="1:1" x14ac:dyDescent="0.25">
      <c r="A2856" s="94">
        <v>0</v>
      </c>
    </row>
    <row r="2857" spans="1:1" x14ac:dyDescent="0.25">
      <c r="A2857" s="95">
        <v>0</v>
      </c>
    </row>
    <row r="2858" spans="1:1" x14ac:dyDescent="0.25">
      <c r="A2858" s="94">
        <v>0</v>
      </c>
    </row>
    <row r="2859" spans="1:1" x14ac:dyDescent="0.25">
      <c r="A2859" s="95">
        <v>0</v>
      </c>
    </row>
    <row r="2860" spans="1:1" x14ac:dyDescent="0.25">
      <c r="A2860" s="94">
        <v>0</v>
      </c>
    </row>
    <row r="2861" spans="1:1" x14ac:dyDescent="0.25">
      <c r="A2861" s="95">
        <v>0</v>
      </c>
    </row>
    <row r="2862" spans="1:1" x14ac:dyDescent="0.25">
      <c r="A2862" s="94">
        <v>51</v>
      </c>
    </row>
    <row r="2863" spans="1:1" x14ac:dyDescent="0.25">
      <c r="A2863" s="95">
        <v>174</v>
      </c>
    </row>
    <row r="2864" spans="1:1" x14ac:dyDescent="0.25">
      <c r="A2864" s="94">
        <v>216</v>
      </c>
    </row>
    <row r="2865" spans="1:1" x14ac:dyDescent="0.25">
      <c r="A2865" s="95">
        <v>358</v>
      </c>
    </row>
    <row r="2866" spans="1:1" x14ac:dyDescent="0.25">
      <c r="A2866" s="94">
        <v>327</v>
      </c>
    </row>
    <row r="2867" spans="1:1" x14ac:dyDescent="0.25">
      <c r="A2867" s="95">
        <v>185</v>
      </c>
    </row>
    <row r="2868" spans="1:1" x14ac:dyDescent="0.25">
      <c r="A2868" s="94">
        <v>113</v>
      </c>
    </row>
    <row r="2869" spans="1:1" x14ac:dyDescent="0.25">
      <c r="A2869" s="95">
        <v>140</v>
      </c>
    </row>
    <row r="2870" spans="1:1" x14ac:dyDescent="0.25">
      <c r="A2870" s="94">
        <v>418</v>
      </c>
    </row>
    <row r="2871" spans="1:1" x14ac:dyDescent="0.25">
      <c r="A2871" s="95">
        <v>433</v>
      </c>
    </row>
    <row r="2872" spans="1:1" x14ac:dyDescent="0.25">
      <c r="A2872" s="94">
        <v>309</v>
      </c>
    </row>
    <row r="2873" spans="1:1" x14ac:dyDescent="0.25">
      <c r="A2873" s="95">
        <v>404</v>
      </c>
    </row>
    <row r="2874" spans="1:1" x14ac:dyDescent="0.25">
      <c r="A2874" s="94">
        <v>260</v>
      </c>
    </row>
    <row r="2875" spans="1:1" x14ac:dyDescent="0.25">
      <c r="A2875" s="95">
        <v>122</v>
      </c>
    </row>
    <row r="2876" spans="1:1" x14ac:dyDescent="0.25">
      <c r="A2876" s="94">
        <v>9</v>
      </c>
    </row>
    <row r="2877" spans="1:1" x14ac:dyDescent="0.25">
      <c r="A2877" s="95">
        <v>0</v>
      </c>
    </row>
    <row r="2878" spans="1:1" x14ac:dyDescent="0.25">
      <c r="A2878" s="94">
        <v>0</v>
      </c>
    </row>
    <row r="2879" spans="1:1" x14ac:dyDescent="0.25">
      <c r="A2879" s="95">
        <v>0</v>
      </c>
    </row>
    <row r="2880" spans="1:1" x14ac:dyDescent="0.25">
      <c r="A2880" s="94">
        <v>0</v>
      </c>
    </row>
    <row r="2881" spans="1:1" x14ac:dyDescent="0.25">
      <c r="A2881" s="95">
        <v>0</v>
      </c>
    </row>
    <row r="2882" spans="1:1" x14ac:dyDescent="0.25">
      <c r="A2882" s="94">
        <v>0</v>
      </c>
    </row>
    <row r="2883" spans="1:1" x14ac:dyDescent="0.25">
      <c r="A2883" s="95">
        <v>0</v>
      </c>
    </row>
    <row r="2884" spans="1:1" x14ac:dyDescent="0.25">
      <c r="A2884" s="94">
        <v>0</v>
      </c>
    </row>
    <row r="2885" spans="1:1" x14ac:dyDescent="0.25">
      <c r="A2885" s="95">
        <v>0</v>
      </c>
    </row>
    <row r="2886" spans="1:1" x14ac:dyDescent="0.25">
      <c r="A2886" s="94">
        <v>52</v>
      </c>
    </row>
    <row r="2887" spans="1:1" x14ac:dyDescent="0.25">
      <c r="A2887" s="95">
        <v>175</v>
      </c>
    </row>
    <row r="2888" spans="1:1" x14ac:dyDescent="0.25">
      <c r="A2888" s="94">
        <v>24</v>
      </c>
    </row>
    <row r="2889" spans="1:1" x14ac:dyDescent="0.25">
      <c r="A2889" s="95">
        <v>37</v>
      </c>
    </row>
    <row r="2890" spans="1:1" x14ac:dyDescent="0.25">
      <c r="A2890" s="94">
        <v>49</v>
      </c>
    </row>
    <row r="2891" spans="1:1" x14ac:dyDescent="0.25">
      <c r="A2891" s="95">
        <v>56</v>
      </c>
    </row>
    <row r="2892" spans="1:1" x14ac:dyDescent="0.25">
      <c r="A2892" s="94">
        <v>61</v>
      </c>
    </row>
    <row r="2893" spans="1:1" x14ac:dyDescent="0.25">
      <c r="A2893" s="95">
        <v>46</v>
      </c>
    </row>
    <row r="2894" spans="1:1" x14ac:dyDescent="0.25">
      <c r="A2894" s="94">
        <v>45</v>
      </c>
    </row>
    <row r="2895" spans="1:1" x14ac:dyDescent="0.25">
      <c r="A2895" s="95">
        <v>55</v>
      </c>
    </row>
    <row r="2896" spans="1:1" x14ac:dyDescent="0.25">
      <c r="A2896" s="94">
        <v>92</v>
      </c>
    </row>
    <row r="2897" spans="1:1" x14ac:dyDescent="0.25">
      <c r="A2897" s="95">
        <v>32</v>
      </c>
    </row>
    <row r="2898" spans="1:1" x14ac:dyDescent="0.25">
      <c r="A2898" s="94">
        <v>13</v>
      </c>
    </row>
    <row r="2899" spans="1:1" x14ac:dyDescent="0.25">
      <c r="A2899" s="95">
        <v>9</v>
      </c>
    </row>
    <row r="2900" spans="1:1" x14ac:dyDescent="0.25">
      <c r="A2900" s="94">
        <v>2</v>
      </c>
    </row>
    <row r="2901" spans="1:1" x14ac:dyDescent="0.25">
      <c r="A2901" s="95">
        <v>0</v>
      </c>
    </row>
    <row r="2902" spans="1:1" x14ac:dyDescent="0.25">
      <c r="A2902" s="94">
        <v>0</v>
      </c>
    </row>
    <row r="2903" spans="1:1" x14ac:dyDescent="0.25">
      <c r="A2903" s="95">
        <v>0</v>
      </c>
    </row>
    <row r="2904" spans="1:1" x14ac:dyDescent="0.25">
      <c r="A2904" s="94">
        <v>0</v>
      </c>
    </row>
    <row r="2905" spans="1:1" x14ac:dyDescent="0.25">
      <c r="A2905" s="95">
        <v>0</v>
      </c>
    </row>
    <row r="2906" spans="1:1" x14ac:dyDescent="0.25">
      <c r="A2906" s="94">
        <v>0</v>
      </c>
    </row>
    <row r="2907" spans="1:1" x14ac:dyDescent="0.25">
      <c r="A2907" s="95">
        <v>0</v>
      </c>
    </row>
    <row r="2908" spans="1:1" x14ac:dyDescent="0.25">
      <c r="A2908" s="94">
        <v>0</v>
      </c>
    </row>
    <row r="2909" spans="1:1" x14ac:dyDescent="0.25">
      <c r="A2909" s="95">
        <v>0</v>
      </c>
    </row>
    <row r="2910" spans="1:1" x14ac:dyDescent="0.25">
      <c r="A2910" s="94">
        <v>59</v>
      </c>
    </row>
    <row r="2911" spans="1:1" x14ac:dyDescent="0.25">
      <c r="A2911" s="95">
        <v>187</v>
      </c>
    </row>
    <row r="2912" spans="1:1" x14ac:dyDescent="0.25">
      <c r="A2912" s="94">
        <v>26</v>
      </c>
    </row>
    <row r="2913" spans="1:1" x14ac:dyDescent="0.25">
      <c r="A2913" s="95">
        <v>62</v>
      </c>
    </row>
    <row r="2914" spans="1:1" x14ac:dyDescent="0.25">
      <c r="A2914" s="94">
        <v>139</v>
      </c>
    </row>
    <row r="2915" spans="1:1" x14ac:dyDescent="0.25">
      <c r="A2915" s="95">
        <v>83</v>
      </c>
    </row>
    <row r="2916" spans="1:1" x14ac:dyDescent="0.25">
      <c r="A2916" s="94">
        <v>65</v>
      </c>
    </row>
    <row r="2917" spans="1:1" x14ac:dyDescent="0.25">
      <c r="A2917" s="95">
        <v>131</v>
      </c>
    </row>
    <row r="2918" spans="1:1" x14ac:dyDescent="0.25">
      <c r="A2918" s="94">
        <v>236</v>
      </c>
    </row>
    <row r="2919" spans="1:1" x14ac:dyDescent="0.25">
      <c r="A2919" s="95">
        <v>77</v>
      </c>
    </row>
    <row r="2920" spans="1:1" x14ac:dyDescent="0.25">
      <c r="A2920" s="94">
        <v>375</v>
      </c>
    </row>
    <row r="2921" spans="1:1" x14ac:dyDescent="0.25">
      <c r="A2921" s="95">
        <v>438</v>
      </c>
    </row>
    <row r="2922" spans="1:1" x14ac:dyDescent="0.25">
      <c r="A2922" s="94">
        <v>291</v>
      </c>
    </row>
    <row r="2923" spans="1:1" x14ac:dyDescent="0.25">
      <c r="A2923" s="95">
        <v>144</v>
      </c>
    </row>
    <row r="2924" spans="1:1" x14ac:dyDescent="0.25">
      <c r="A2924" s="94">
        <v>28</v>
      </c>
    </row>
    <row r="2925" spans="1:1" x14ac:dyDescent="0.25">
      <c r="A2925" s="95">
        <v>0</v>
      </c>
    </row>
    <row r="2926" spans="1:1" x14ac:dyDescent="0.25">
      <c r="A2926" s="94">
        <v>0</v>
      </c>
    </row>
    <row r="2927" spans="1:1" x14ac:dyDescent="0.25">
      <c r="A2927" s="95">
        <v>0</v>
      </c>
    </row>
    <row r="2928" spans="1:1" x14ac:dyDescent="0.25">
      <c r="A2928" s="94">
        <v>0</v>
      </c>
    </row>
    <row r="2929" spans="1:1" x14ac:dyDescent="0.25">
      <c r="A2929" s="95">
        <v>0</v>
      </c>
    </row>
    <row r="2930" spans="1:1" x14ac:dyDescent="0.25">
      <c r="A2930" s="94">
        <v>0</v>
      </c>
    </row>
    <row r="2931" spans="1:1" x14ac:dyDescent="0.25">
      <c r="A2931" s="95">
        <v>0</v>
      </c>
    </row>
    <row r="2932" spans="1:1" x14ac:dyDescent="0.25">
      <c r="A2932" s="94">
        <v>0</v>
      </c>
    </row>
    <row r="2933" spans="1:1" x14ac:dyDescent="0.25">
      <c r="A2933" s="95">
        <v>0</v>
      </c>
    </row>
    <row r="2934" spans="1:1" x14ac:dyDescent="0.25">
      <c r="A2934" s="94">
        <v>69</v>
      </c>
    </row>
    <row r="2935" spans="1:1" x14ac:dyDescent="0.25">
      <c r="A2935" s="95">
        <v>207</v>
      </c>
    </row>
    <row r="2936" spans="1:1" x14ac:dyDescent="0.25">
      <c r="A2936" s="94">
        <v>226</v>
      </c>
    </row>
    <row r="2937" spans="1:1" x14ac:dyDescent="0.25">
      <c r="A2937" s="95">
        <v>512</v>
      </c>
    </row>
    <row r="2938" spans="1:1" x14ac:dyDescent="0.25">
      <c r="A2938" s="94">
        <v>325</v>
      </c>
    </row>
    <row r="2939" spans="1:1" x14ac:dyDescent="0.25">
      <c r="A2939" s="95">
        <v>412</v>
      </c>
    </row>
    <row r="2940" spans="1:1" x14ac:dyDescent="0.25">
      <c r="A2940" s="94">
        <v>505</v>
      </c>
    </row>
    <row r="2941" spans="1:1" x14ac:dyDescent="0.25">
      <c r="A2941" s="95">
        <v>323</v>
      </c>
    </row>
    <row r="2942" spans="1:1" x14ac:dyDescent="0.25">
      <c r="A2942" s="94">
        <v>217</v>
      </c>
    </row>
    <row r="2943" spans="1:1" x14ac:dyDescent="0.25">
      <c r="A2943" s="95">
        <v>457</v>
      </c>
    </row>
    <row r="2944" spans="1:1" x14ac:dyDescent="0.25">
      <c r="A2944" s="94">
        <v>50</v>
      </c>
    </row>
    <row r="2945" spans="1:1" x14ac:dyDescent="0.25">
      <c r="A2945" s="95">
        <v>189</v>
      </c>
    </row>
    <row r="2946" spans="1:1" x14ac:dyDescent="0.25">
      <c r="A2946" s="94">
        <v>20</v>
      </c>
    </row>
    <row r="2947" spans="1:1" x14ac:dyDescent="0.25">
      <c r="A2947" s="95">
        <v>142</v>
      </c>
    </row>
    <row r="2948" spans="1:1" x14ac:dyDescent="0.25">
      <c r="A2948" s="94">
        <v>29</v>
      </c>
    </row>
    <row r="2949" spans="1:1" x14ac:dyDescent="0.25">
      <c r="A2949" s="95">
        <v>0</v>
      </c>
    </row>
    <row r="2950" spans="1:1" x14ac:dyDescent="0.25">
      <c r="A2950" s="94">
        <v>0</v>
      </c>
    </row>
    <row r="2951" spans="1:1" x14ac:dyDescent="0.25">
      <c r="A2951" s="95">
        <v>0</v>
      </c>
    </row>
    <row r="2952" spans="1:1" x14ac:dyDescent="0.25">
      <c r="A2952" s="94">
        <v>0</v>
      </c>
    </row>
    <row r="2953" spans="1:1" x14ac:dyDescent="0.25">
      <c r="A2953" s="95">
        <v>0</v>
      </c>
    </row>
    <row r="2954" spans="1:1" x14ac:dyDescent="0.25">
      <c r="A2954" s="94">
        <v>0</v>
      </c>
    </row>
    <row r="2955" spans="1:1" x14ac:dyDescent="0.25">
      <c r="A2955" s="95">
        <v>0</v>
      </c>
    </row>
    <row r="2956" spans="1:1" x14ac:dyDescent="0.25">
      <c r="A2956" s="94">
        <v>0</v>
      </c>
    </row>
    <row r="2957" spans="1:1" x14ac:dyDescent="0.25">
      <c r="A2957" s="95">
        <v>0</v>
      </c>
    </row>
    <row r="2958" spans="1:1" x14ac:dyDescent="0.25">
      <c r="A2958" s="94">
        <v>75</v>
      </c>
    </row>
    <row r="2959" spans="1:1" x14ac:dyDescent="0.25">
      <c r="A2959" s="95">
        <v>214</v>
      </c>
    </row>
    <row r="2960" spans="1:1" x14ac:dyDescent="0.25">
      <c r="A2960" s="94">
        <v>368</v>
      </c>
    </row>
    <row r="2961" spans="1:1" x14ac:dyDescent="0.25">
      <c r="A2961" s="95">
        <v>237</v>
      </c>
    </row>
    <row r="2962" spans="1:1" x14ac:dyDescent="0.25">
      <c r="A2962" s="94">
        <v>166</v>
      </c>
    </row>
    <row r="2963" spans="1:1" x14ac:dyDescent="0.25">
      <c r="A2963" s="95">
        <v>218</v>
      </c>
    </row>
    <row r="2964" spans="1:1" x14ac:dyDescent="0.25">
      <c r="A2964" s="94">
        <v>582</v>
      </c>
    </row>
    <row r="2965" spans="1:1" x14ac:dyDescent="0.25">
      <c r="A2965" s="95">
        <v>620</v>
      </c>
    </row>
    <row r="2966" spans="1:1" x14ac:dyDescent="0.25">
      <c r="A2966" s="94">
        <v>399</v>
      </c>
    </row>
    <row r="2967" spans="1:1" x14ac:dyDescent="0.25">
      <c r="A2967" s="95">
        <v>376</v>
      </c>
    </row>
    <row r="2968" spans="1:1" x14ac:dyDescent="0.25">
      <c r="A2968" s="94">
        <v>597</v>
      </c>
    </row>
    <row r="2969" spans="1:1" x14ac:dyDescent="0.25">
      <c r="A2969" s="95">
        <v>326</v>
      </c>
    </row>
    <row r="2970" spans="1:1" x14ac:dyDescent="0.25">
      <c r="A2970" s="94">
        <v>307</v>
      </c>
    </row>
    <row r="2971" spans="1:1" x14ac:dyDescent="0.25">
      <c r="A2971" s="95">
        <v>103</v>
      </c>
    </row>
    <row r="2972" spans="1:1" x14ac:dyDescent="0.25">
      <c r="A2972" s="94">
        <v>34</v>
      </c>
    </row>
    <row r="2973" spans="1:1" x14ac:dyDescent="0.25">
      <c r="A2973" s="95">
        <v>0</v>
      </c>
    </row>
    <row r="2974" spans="1:1" x14ac:dyDescent="0.25">
      <c r="A2974" s="94">
        <v>0</v>
      </c>
    </row>
    <row r="2975" spans="1:1" x14ac:dyDescent="0.25">
      <c r="A2975" s="95">
        <v>0</v>
      </c>
    </row>
    <row r="2976" spans="1:1" x14ac:dyDescent="0.25">
      <c r="A2976" s="94">
        <v>0</v>
      </c>
    </row>
    <row r="2977" spans="1:1" x14ac:dyDescent="0.25">
      <c r="A2977" s="95">
        <v>0</v>
      </c>
    </row>
    <row r="2978" spans="1:1" x14ac:dyDescent="0.25">
      <c r="A2978" s="94">
        <v>0</v>
      </c>
    </row>
    <row r="2979" spans="1:1" x14ac:dyDescent="0.25">
      <c r="A2979" s="95">
        <v>0</v>
      </c>
    </row>
    <row r="2980" spans="1:1" x14ac:dyDescent="0.25">
      <c r="A2980" s="94">
        <v>0</v>
      </c>
    </row>
    <row r="2981" spans="1:1" x14ac:dyDescent="0.25">
      <c r="A2981" s="95">
        <v>0</v>
      </c>
    </row>
    <row r="2982" spans="1:1" x14ac:dyDescent="0.25">
      <c r="A2982" s="94">
        <v>72</v>
      </c>
    </row>
    <row r="2983" spans="1:1" x14ac:dyDescent="0.25">
      <c r="A2983" s="95">
        <v>205</v>
      </c>
    </row>
    <row r="2984" spans="1:1" x14ac:dyDescent="0.25">
      <c r="A2984" s="94">
        <v>360</v>
      </c>
    </row>
    <row r="2985" spans="1:1" x14ac:dyDescent="0.25">
      <c r="A2985" s="95">
        <v>375</v>
      </c>
    </row>
    <row r="2986" spans="1:1" x14ac:dyDescent="0.25">
      <c r="A2986" s="94">
        <v>402</v>
      </c>
    </row>
    <row r="2987" spans="1:1" x14ac:dyDescent="0.25">
      <c r="A2987" s="95">
        <v>740</v>
      </c>
    </row>
    <row r="2988" spans="1:1" x14ac:dyDescent="0.25">
      <c r="A2988" s="94">
        <v>528</v>
      </c>
    </row>
    <row r="2989" spans="1:1" x14ac:dyDescent="0.25">
      <c r="A2989" s="95">
        <v>440</v>
      </c>
    </row>
    <row r="2990" spans="1:1" x14ac:dyDescent="0.25">
      <c r="A2990" s="94">
        <v>458</v>
      </c>
    </row>
    <row r="2991" spans="1:1" x14ac:dyDescent="0.25">
      <c r="A2991" s="95">
        <v>191</v>
      </c>
    </row>
    <row r="2992" spans="1:1" x14ac:dyDescent="0.25">
      <c r="A2992" s="94">
        <v>163</v>
      </c>
    </row>
    <row r="2993" spans="1:1" x14ac:dyDescent="0.25">
      <c r="A2993" s="95">
        <v>135</v>
      </c>
    </row>
    <row r="2994" spans="1:1" x14ac:dyDescent="0.25">
      <c r="A2994" s="94">
        <v>74</v>
      </c>
    </row>
    <row r="2995" spans="1:1" x14ac:dyDescent="0.25">
      <c r="A2995" s="95">
        <v>125</v>
      </c>
    </row>
    <row r="2996" spans="1:1" x14ac:dyDescent="0.25">
      <c r="A2996" s="94">
        <v>27</v>
      </c>
    </row>
    <row r="2997" spans="1:1" x14ac:dyDescent="0.25">
      <c r="A2997" s="95">
        <v>0</v>
      </c>
    </row>
    <row r="2998" spans="1:1" x14ac:dyDescent="0.25">
      <c r="A2998" s="94">
        <v>0</v>
      </c>
    </row>
    <row r="2999" spans="1:1" x14ac:dyDescent="0.25">
      <c r="A2999" s="95">
        <v>0</v>
      </c>
    </row>
    <row r="3000" spans="1:1" x14ac:dyDescent="0.25">
      <c r="A3000" s="94">
        <v>0</v>
      </c>
    </row>
    <row r="3001" spans="1:1" x14ac:dyDescent="0.25">
      <c r="A3001" s="95">
        <v>0</v>
      </c>
    </row>
    <row r="3002" spans="1:1" x14ac:dyDescent="0.25">
      <c r="A3002" s="94">
        <v>0</v>
      </c>
    </row>
    <row r="3003" spans="1:1" x14ac:dyDescent="0.25">
      <c r="A3003" s="95">
        <v>0</v>
      </c>
    </row>
    <row r="3004" spans="1:1" x14ac:dyDescent="0.25">
      <c r="A3004" s="94">
        <v>0</v>
      </c>
    </row>
    <row r="3005" spans="1:1" x14ac:dyDescent="0.25">
      <c r="A3005" s="95">
        <v>0</v>
      </c>
    </row>
    <row r="3006" spans="1:1" x14ac:dyDescent="0.25">
      <c r="A3006" s="94">
        <v>11</v>
      </c>
    </row>
    <row r="3007" spans="1:1" x14ac:dyDescent="0.25">
      <c r="A3007" s="95">
        <v>29</v>
      </c>
    </row>
    <row r="3008" spans="1:1" x14ac:dyDescent="0.25">
      <c r="A3008" s="94">
        <v>227</v>
      </c>
    </row>
    <row r="3009" spans="1:1" x14ac:dyDescent="0.25">
      <c r="A3009" s="95">
        <v>375</v>
      </c>
    </row>
    <row r="3010" spans="1:1" x14ac:dyDescent="0.25">
      <c r="A3010" s="94">
        <v>51</v>
      </c>
    </row>
    <row r="3011" spans="1:1" x14ac:dyDescent="0.25">
      <c r="A3011" s="95">
        <v>347</v>
      </c>
    </row>
    <row r="3012" spans="1:1" x14ac:dyDescent="0.25">
      <c r="A3012" s="94">
        <v>798</v>
      </c>
    </row>
    <row r="3013" spans="1:1" x14ac:dyDescent="0.25">
      <c r="A3013" s="95">
        <v>815</v>
      </c>
    </row>
    <row r="3014" spans="1:1" x14ac:dyDescent="0.25">
      <c r="A3014" s="94">
        <v>785</v>
      </c>
    </row>
    <row r="3015" spans="1:1" x14ac:dyDescent="0.25">
      <c r="A3015" s="95">
        <v>58</v>
      </c>
    </row>
    <row r="3016" spans="1:1" x14ac:dyDescent="0.25">
      <c r="A3016" s="94">
        <v>597</v>
      </c>
    </row>
    <row r="3017" spans="1:1" x14ac:dyDescent="0.25">
      <c r="A3017" s="95">
        <v>462</v>
      </c>
    </row>
    <row r="3018" spans="1:1" x14ac:dyDescent="0.25">
      <c r="A3018" s="94">
        <v>309</v>
      </c>
    </row>
    <row r="3019" spans="1:1" x14ac:dyDescent="0.25">
      <c r="A3019" s="95">
        <v>157</v>
      </c>
    </row>
    <row r="3020" spans="1:1" x14ac:dyDescent="0.25">
      <c r="A3020" s="94">
        <v>10</v>
      </c>
    </row>
    <row r="3021" spans="1:1" x14ac:dyDescent="0.25">
      <c r="A3021" s="95">
        <v>0</v>
      </c>
    </row>
    <row r="3022" spans="1:1" x14ac:dyDescent="0.25">
      <c r="A3022" s="94">
        <v>0</v>
      </c>
    </row>
    <row r="3023" spans="1:1" x14ac:dyDescent="0.25">
      <c r="A3023" s="95">
        <v>0</v>
      </c>
    </row>
    <row r="3024" spans="1:1" x14ac:dyDescent="0.25">
      <c r="A3024" s="94">
        <v>0</v>
      </c>
    </row>
    <row r="3025" spans="1:1" x14ac:dyDescent="0.25">
      <c r="A3025" s="95">
        <v>0</v>
      </c>
    </row>
    <row r="3026" spans="1:1" x14ac:dyDescent="0.25">
      <c r="A3026" s="94">
        <v>0</v>
      </c>
    </row>
    <row r="3027" spans="1:1" x14ac:dyDescent="0.25">
      <c r="A3027" s="95">
        <v>0</v>
      </c>
    </row>
    <row r="3028" spans="1:1" x14ac:dyDescent="0.25">
      <c r="A3028" s="94">
        <v>0</v>
      </c>
    </row>
    <row r="3029" spans="1:1" x14ac:dyDescent="0.25">
      <c r="A3029" s="95">
        <v>0</v>
      </c>
    </row>
    <row r="3030" spans="1:1" x14ac:dyDescent="0.25">
      <c r="A3030" s="94">
        <v>79</v>
      </c>
    </row>
    <row r="3031" spans="1:1" x14ac:dyDescent="0.25">
      <c r="A3031" s="95">
        <v>27</v>
      </c>
    </row>
    <row r="3032" spans="1:1" x14ac:dyDescent="0.25">
      <c r="A3032" s="94">
        <v>218</v>
      </c>
    </row>
    <row r="3033" spans="1:1" x14ac:dyDescent="0.25">
      <c r="A3033" s="95">
        <v>227</v>
      </c>
    </row>
    <row r="3034" spans="1:1" x14ac:dyDescent="0.25">
      <c r="A3034" s="94">
        <v>284</v>
      </c>
    </row>
    <row r="3035" spans="1:1" x14ac:dyDescent="0.25">
      <c r="A3035" s="95">
        <v>368</v>
      </c>
    </row>
    <row r="3036" spans="1:1" x14ac:dyDescent="0.25">
      <c r="A3036" s="94">
        <v>803</v>
      </c>
    </row>
    <row r="3037" spans="1:1" x14ac:dyDescent="0.25">
      <c r="A3037" s="95">
        <v>534</v>
      </c>
    </row>
    <row r="3038" spans="1:1" x14ac:dyDescent="0.25">
      <c r="A3038" s="94">
        <v>179</v>
      </c>
    </row>
    <row r="3039" spans="1:1" x14ac:dyDescent="0.25">
      <c r="A3039" s="95">
        <v>714</v>
      </c>
    </row>
    <row r="3040" spans="1:1" x14ac:dyDescent="0.25">
      <c r="A3040" s="94">
        <v>604</v>
      </c>
    </row>
    <row r="3041" spans="1:1" x14ac:dyDescent="0.25">
      <c r="A3041" s="95">
        <v>467</v>
      </c>
    </row>
    <row r="3042" spans="1:1" x14ac:dyDescent="0.25">
      <c r="A3042" s="94">
        <v>314</v>
      </c>
    </row>
    <row r="3043" spans="1:1" x14ac:dyDescent="0.25">
      <c r="A3043" s="95">
        <v>163</v>
      </c>
    </row>
    <row r="3044" spans="1:1" x14ac:dyDescent="0.25">
      <c r="A3044" s="94">
        <v>16</v>
      </c>
    </row>
    <row r="3045" spans="1:1" x14ac:dyDescent="0.25">
      <c r="A3045" s="95">
        <v>0</v>
      </c>
    </row>
    <row r="3046" spans="1:1" x14ac:dyDescent="0.25">
      <c r="A3046" s="94">
        <v>0</v>
      </c>
    </row>
    <row r="3047" spans="1:1" x14ac:dyDescent="0.25">
      <c r="A3047" s="95">
        <v>0</v>
      </c>
    </row>
    <row r="3048" spans="1:1" x14ac:dyDescent="0.25">
      <c r="A3048" s="94">
        <v>0</v>
      </c>
    </row>
    <row r="3049" spans="1:1" x14ac:dyDescent="0.25">
      <c r="A3049" s="95">
        <v>0</v>
      </c>
    </row>
    <row r="3050" spans="1:1" x14ac:dyDescent="0.25">
      <c r="A3050" s="94">
        <v>0</v>
      </c>
    </row>
    <row r="3051" spans="1:1" x14ac:dyDescent="0.25">
      <c r="A3051" s="95">
        <v>0</v>
      </c>
    </row>
    <row r="3052" spans="1:1" x14ac:dyDescent="0.25">
      <c r="A3052" s="94">
        <v>0</v>
      </c>
    </row>
    <row r="3053" spans="1:1" x14ac:dyDescent="0.25">
      <c r="A3053" s="95">
        <v>0</v>
      </c>
    </row>
    <row r="3054" spans="1:1" x14ac:dyDescent="0.25">
      <c r="A3054" s="94">
        <v>6</v>
      </c>
    </row>
    <row r="3055" spans="1:1" x14ac:dyDescent="0.25">
      <c r="A3055" s="95">
        <v>14</v>
      </c>
    </row>
    <row r="3056" spans="1:1" x14ac:dyDescent="0.25">
      <c r="A3056" s="94">
        <v>199</v>
      </c>
    </row>
    <row r="3057" spans="1:1" x14ac:dyDescent="0.25">
      <c r="A3057" s="95">
        <v>330</v>
      </c>
    </row>
    <row r="3058" spans="1:1" x14ac:dyDescent="0.25">
      <c r="A3058" s="94">
        <v>446</v>
      </c>
    </row>
    <row r="3059" spans="1:1" x14ac:dyDescent="0.25">
      <c r="A3059" s="95">
        <v>596</v>
      </c>
    </row>
    <row r="3060" spans="1:1" x14ac:dyDescent="0.25">
      <c r="A3060" s="94">
        <v>599</v>
      </c>
    </row>
    <row r="3061" spans="1:1" x14ac:dyDescent="0.25">
      <c r="A3061" s="95">
        <v>500</v>
      </c>
    </row>
    <row r="3062" spans="1:1" x14ac:dyDescent="0.25">
      <c r="A3062" s="94">
        <v>397</v>
      </c>
    </row>
    <row r="3063" spans="1:1" x14ac:dyDescent="0.25">
      <c r="A3063" s="95">
        <v>226</v>
      </c>
    </row>
    <row r="3064" spans="1:1" x14ac:dyDescent="0.25">
      <c r="A3064" s="94">
        <v>139</v>
      </c>
    </row>
    <row r="3065" spans="1:1" x14ac:dyDescent="0.25">
      <c r="A3065" s="95">
        <v>23</v>
      </c>
    </row>
    <row r="3066" spans="1:1" x14ac:dyDescent="0.25">
      <c r="A3066" s="94">
        <v>26</v>
      </c>
    </row>
    <row r="3067" spans="1:1" x14ac:dyDescent="0.25">
      <c r="A3067" s="95">
        <v>7</v>
      </c>
    </row>
    <row r="3068" spans="1:1" x14ac:dyDescent="0.25">
      <c r="A3068" s="94">
        <v>4</v>
      </c>
    </row>
    <row r="3069" spans="1:1" x14ac:dyDescent="0.25">
      <c r="A3069" s="95">
        <v>0</v>
      </c>
    </row>
    <row r="3070" spans="1:1" x14ac:dyDescent="0.25">
      <c r="A3070" s="94">
        <v>0</v>
      </c>
    </row>
    <row r="3071" spans="1:1" x14ac:dyDescent="0.25">
      <c r="A3071" s="95">
        <v>0</v>
      </c>
    </row>
    <row r="3072" spans="1:1" x14ac:dyDescent="0.25">
      <c r="A3072" s="94">
        <v>0</v>
      </c>
    </row>
    <row r="3073" spans="1:1" x14ac:dyDescent="0.25">
      <c r="A3073" s="95">
        <v>0</v>
      </c>
    </row>
    <row r="3074" spans="1:1" x14ac:dyDescent="0.25">
      <c r="A3074" s="94">
        <v>0</v>
      </c>
    </row>
    <row r="3075" spans="1:1" x14ac:dyDescent="0.25">
      <c r="A3075" s="95">
        <v>0</v>
      </c>
    </row>
    <row r="3076" spans="1:1" x14ac:dyDescent="0.25">
      <c r="A3076" s="94">
        <v>0</v>
      </c>
    </row>
    <row r="3077" spans="1:1" x14ac:dyDescent="0.25">
      <c r="A3077" s="95">
        <v>0</v>
      </c>
    </row>
    <row r="3078" spans="1:1" x14ac:dyDescent="0.25">
      <c r="A3078" s="94">
        <v>5</v>
      </c>
    </row>
    <row r="3079" spans="1:1" x14ac:dyDescent="0.25">
      <c r="A3079" s="95">
        <v>10</v>
      </c>
    </row>
    <row r="3080" spans="1:1" x14ac:dyDescent="0.25">
      <c r="A3080" s="94">
        <v>120</v>
      </c>
    </row>
    <row r="3081" spans="1:1" x14ac:dyDescent="0.25">
      <c r="A3081" s="95">
        <v>233</v>
      </c>
    </row>
    <row r="3082" spans="1:1" x14ac:dyDescent="0.25">
      <c r="A3082" s="94">
        <v>349</v>
      </c>
    </row>
    <row r="3083" spans="1:1" x14ac:dyDescent="0.25">
      <c r="A3083" s="95">
        <v>515</v>
      </c>
    </row>
    <row r="3084" spans="1:1" x14ac:dyDescent="0.25">
      <c r="A3084" s="94">
        <v>478</v>
      </c>
    </row>
    <row r="3085" spans="1:1" x14ac:dyDescent="0.25">
      <c r="A3085" s="95">
        <v>343</v>
      </c>
    </row>
    <row r="3086" spans="1:1" x14ac:dyDescent="0.25">
      <c r="A3086" s="94">
        <v>368</v>
      </c>
    </row>
    <row r="3087" spans="1:1" x14ac:dyDescent="0.25">
      <c r="A3087" s="95">
        <v>295</v>
      </c>
    </row>
    <row r="3088" spans="1:1" x14ac:dyDescent="0.25">
      <c r="A3088" s="94">
        <v>256</v>
      </c>
    </row>
    <row r="3089" spans="1:1" x14ac:dyDescent="0.25">
      <c r="A3089" s="95">
        <v>174</v>
      </c>
    </row>
    <row r="3090" spans="1:1" x14ac:dyDescent="0.25">
      <c r="A3090" s="94">
        <v>139</v>
      </c>
    </row>
    <row r="3091" spans="1:1" x14ac:dyDescent="0.25">
      <c r="A3091" s="95">
        <v>7</v>
      </c>
    </row>
    <row r="3092" spans="1:1" x14ac:dyDescent="0.25">
      <c r="A3092" s="94">
        <v>40</v>
      </c>
    </row>
    <row r="3093" spans="1:1" x14ac:dyDescent="0.25">
      <c r="A3093" s="95">
        <v>0</v>
      </c>
    </row>
    <row r="3094" spans="1:1" x14ac:dyDescent="0.25">
      <c r="A3094" s="94">
        <v>0</v>
      </c>
    </row>
    <row r="3095" spans="1:1" x14ac:dyDescent="0.25">
      <c r="A3095" s="95">
        <v>0</v>
      </c>
    </row>
    <row r="3096" spans="1:1" x14ac:dyDescent="0.25">
      <c r="A3096" s="94">
        <v>0</v>
      </c>
    </row>
    <row r="3097" spans="1:1" x14ac:dyDescent="0.25">
      <c r="A3097" s="95">
        <v>0</v>
      </c>
    </row>
    <row r="3098" spans="1:1" x14ac:dyDescent="0.25">
      <c r="A3098" s="94">
        <v>0</v>
      </c>
    </row>
    <row r="3099" spans="1:1" x14ac:dyDescent="0.25">
      <c r="A3099" s="95">
        <v>0</v>
      </c>
    </row>
    <row r="3100" spans="1:1" x14ac:dyDescent="0.25">
      <c r="A3100" s="94">
        <v>0</v>
      </c>
    </row>
    <row r="3101" spans="1:1" x14ac:dyDescent="0.25">
      <c r="A3101" s="95">
        <v>0</v>
      </c>
    </row>
    <row r="3102" spans="1:1" x14ac:dyDescent="0.25">
      <c r="A3102" s="94">
        <v>6</v>
      </c>
    </row>
    <row r="3103" spans="1:1" x14ac:dyDescent="0.25">
      <c r="A3103" s="95">
        <v>14</v>
      </c>
    </row>
    <row r="3104" spans="1:1" x14ac:dyDescent="0.25">
      <c r="A3104" s="94">
        <v>26</v>
      </c>
    </row>
    <row r="3105" spans="1:1" x14ac:dyDescent="0.25">
      <c r="A3105" s="95">
        <v>83</v>
      </c>
    </row>
    <row r="3106" spans="1:1" x14ac:dyDescent="0.25">
      <c r="A3106" s="94">
        <v>51</v>
      </c>
    </row>
    <row r="3107" spans="1:1" x14ac:dyDescent="0.25">
      <c r="A3107" s="95">
        <v>58</v>
      </c>
    </row>
    <row r="3108" spans="1:1" x14ac:dyDescent="0.25">
      <c r="A3108" s="94">
        <v>78</v>
      </c>
    </row>
    <row r="3109" spans="1:1" x14ac:dyDescent="0.25">
      <c r="A3109" s="95">
        <v>64</v>
      </c>
    </row>
    <row r="3110" spans="1:1" x14ac:dyDescent="0.25">
      <c r="A3110" s="94">
        <v>62</v>
      </c>
    </row>
    <row r="3111" spans="1:1" x14ac:dyDescent="0.25">
      <c r="A3111" s="95">
        <v>58</v>
      </c>
    </row>
    <row r="3112" spans="1:1" x14ac:dyDescent="0.25">
      <c r="A3112" s="94">
        <v>600</v>
      </c>
    </row>
    <row r="3113" spans="1:1" x14ac:dyDescent="0.25">
      <c r="A3113" s="95">
        <v>467</v>
      </c>
    </row>
    <row r="3114" spans="1:1" x14ac:dyDescent="0.25">
      <c r="A3114" s="94">
        <v>160</v>
      </c>
    </row>
    <row r="3115" spans="1:1" x14ac:dyDescent="0.25">
      <c r="A3115" s="95">
        <v>169</v>
      </c>
    </row>
    <row r="3116" spans="1:1" x14ac:dyDescent="0.25">
      <c r="A3116" s="94">
        <v>47</v>
      </c>
    </row>
    <row r="3117" spans="1:1" x14ac:dyDescent="0.25">
      <c r="A3117" s="95">
        <v>0</v>
      </c>
    </row>
    <row r="3118" spans="1:1" x14ac:dyDescent="0.25">
      <c r="A3118" s="94">
        <v>0</v>
      </c>
    </row>
    <row r="3119" spans="1:1" x14ac:dyDescent="0.25">
      <c r="A3119" s="95">
        <v>0</v>
      </c>
    </row>
    <row r="3120" spans="1:1" x14ac:dyDescent="0.25">
      <c r="A3120" s="94">
        <v>0</v>
      </c>
    </row>
    <row r="3121" spans="1:1" x14ac:dyDescent="0.25">
      <c r="A3121" s="95">
        <v>0</v>
      </c>
    </row>
    <row r="3122" spans="1:1" x14ac:dyDescent="0.25">
      <c r="A3122" s="94">
        <v>0</v>
      </c>
    </row>
    <row r="3123" spans="1:1" x14ac:dyDescent="0.25">
      <c r="A3123" s="95">
        <v>0</v>
      </c>
    </row>
    <row r="3124" spans="1:1" x14ac:dyDescent="0.25">
      <c r="A3124" s="94">
        <v>0</v>
      </c>
    </row>
    <row r="3125" spans="1:1" x14ac:dyDescent="0.25">
      <c r="A3125" s="95">
        <v>0</v>
      </c>
    </row>
    <row r="3126" spans="1:1" x14ac:dyDescent="0.25">
      <c r="A3126" s="94">
        <v>100</v>
      </c>
    </row>
    <row r="3127" spans="1:1" x14ac:dyDescent="0.25">
      <c r="A3127" s="95">
        <v>244</v>
      </c>
    </row>
    <row r="3128" spans="1:1" x14ac:dyDescent="0.25">
      <c r="A3128" s="94">
        <v>401</v>
      </c>
    </row>
    <row r="3129" spans="1:1" x14ac:dyDescent="0.25">
      <c r="A3129" s="95">
        <v>361</v>
      </c>
    </row>
    <row r="3130" spans="1:1" x14ac:dyDescent="0.25">
      <c r="A3130" s="94">
        <v>678</v>
      </c>
    </row>
    <row r="3131" spans="1:1" x14ac:dyDescent="0.25">
      <c r="A3131" s="95">
        <v>775</v>
      </c>
    </row>
    <row r="3132" spans="1:1" x14ac:dyDescent="0.25">
      <c r="A3132" s="94">
        <v>829</v>
      </c>
    </row>
    <row r="3133" spans="1:1" x14ac:dyDescent="0.25">
      <c r="A3133" s="95">
        <v>843</v>
      </c>
    </row>
    <row r="3134" spans="1:1" x14ac:dyDescent="0.25">
      <c r="A3134" s="94">
        <v>811</v>
      </c>
    </row>
    <row r="3135" spans="1:1" x14ac:dyDescent="0.25">
      <c r="A3135" s="95">
        <v>736</v>
      </c>
    </row>
    <row r="3136" spans="1:1" x14ac:dyDescent="0.25">
      <c r="A3136" s="94">
        <v>625</v>
      </c>
    </row>
    <row r="3137" spans="1:1" x14ac:dyDescent="0.25">
      <c r="A3137" s="95">
        <v>486</v>
      </c>
    </row>
    <row r="3138" spans="1:1" x14ac:dyDescent="0.25">
      <c r="A3138" s="94">
        <v>332</v>
      </c>
    </row>
    <row r="3139" spans="1:1" x14ac:dyDescent="0.25">
      <c r="A3139" s="95">
        <v>179</v>
      </c>
    </row>
    <row r="3140" spans="1:1" x14ac:dyDescent="0.25">
      <c r="A3140" s="94">
        <v>52</v>
      </c>
    </row>
    <row r="3141" spans="1:1" x14ac:dyDescent="0.25">
      <c r="A3141" s="95">
        <v>0</v>
      </c>
    </row>
    <row r="3142" spans="1:1" x14ac:dyDescent="0.25">
      <c r="A3142" s="94">
        <v>0</v>
      </c>
    </row>
    <row r="3143" spans="1:1" x14ac:dyDescent="0.25">
      <c r="A3143" s="95">
        <v>0</v>
      </c>
    </row>
    <row r="3144" spans="1:1" x14ac:dyDescent="0.25">
      <c r="A3144" s="94">
        <v>0</v>
      </c>
    </row>
    <row r="3145" spans="1:1" x14ac:dyDescent="0.25">
      <c r="A3145" s="95">
        <v>0</v>
      </c>
    </row>
    <row r="3146" spans="1:1" x14ac:dyDescent="0.25">
      <c r="A3146" s="94">
        <v>0</v>
      </c>
    </row>
    <row r="3147" spans="1:1" x14ac:dyDescent="0.25">
      <c r="A3147" s="95">
        <v>0</v>
      </c>
    </row>
    <row r="3148" spans="1:1" x14ac:dyDescent="0.25">
      <c r="A3148" s="94">
        <v>0</v>
      </c>
    </row>
    <row r="3149" spans="1:1" x14ac:dyDescent="0.25">
      <c r="A3149" s="95">
        <v>0</v>
      </c>
    </row>
    <row r="3150" spans="1:1" x14ac:dyDescent="0.25">
      <c r="A3150" s="94">
        <v>102</v>
      </c>
    </row>
    <row r="3151" spans="1:1" x14ac:dyDescent="0.25">
      <c r="A3151" s="95">
        <v>245</v>
      </c>
    </row>
    <row r="3152" spans="1:1" x14ac:dyDescent="0.25">
      <c r="A3152" s="94">
        <v>402</v>
      </c>
    </row>
    <row r="3153" spans="1:1" x14ac:dyDescent="0.25">
      <c r="A3153" s="95">
        <v>552</v>
      </c>
    </row>
    <row r="3154" spans="1:1" x14ac:dyDescent="0.25">
      <c r="A3154" s="94">
        <v>681</v>
      </c>
    </row>
    <row r="3155" spans="1:1" x14ac:dyDescent="0.25">
      <c r="A3155" s="95">
        <v>777</v>
      </c>
    </row>
    <row r="3156" spans="1:1" x14ac:dyDescent="0.25">
      <c r="A3156" s="94">
        <v>830</v>
      </c>
    </row>
    <row r="3157" spans="1:1" x14ac:dyDescent="0.25">
      <c r="A3157" s="95">
        <v>844</v>
      </c>
    </row>
    <row r="3158" spans="1:1" x14ac:dyDescent="0.25">
      <c r="A3158" s="94">
        <v>813</v>
      </c>
    </row>
    <row r="3159" spans="1:1" x14ac:dyDescent="0.25">
      <c r="A3159" s="95">
        <v>739</v>
      </c>
    </row>
    <row r="3160" spans="1:1" x14ac:dyDescent="0.25">
      <c r="A3160" s="94">
        <v>632</v>
      </c>
    </row>
    <row r="3161" spans="1:1" x14ac:dyDescent="0.25">
      <c r="A3161" s="95">
        <v>493</v>
      </c>
    </row>
    <row r="3162" spans="1:1" x14ac:dyDescent="0.25">
      <c r="A3162" s="94">
        <v>341</v>
      </c>
    </row>
    <row r="3163" spans="1:1" x14ac:dyDescent="0.25">
      <c r="A3163" s="95">
        <v>186</v>
      </c>
    </row>
    <row r="3164" spans="1:1" x14ac:dyDescent="0.25">
      <c r="A3164" s="94">
        <v>56</v>
      </c>
    </row>
    <row r="3165" spans="1:1" x14ac:dyDescent="0.25">
      <c r="A3165" s="95">
        <v>0</v>
      </c>
    </row>
    <row r="3166" spans="1:1" x14ac:dyDescent="0.25">
      <c r="A3166" s="94">
        <v>0</v>
      </c>
    </row>
    <row r="3167" spans="1:1" x14ac:dyDescent="0.25">
      <c r="A3167" s="95">
        <v>0</v>
      </c>
    </row>
    <row r="3168" spans="1:1" x14ac:dyDescent="0.25">
      <c r="A3168" s="94">
        <v>0</v>
      </c>
    </row>
    <row r="3169" spans="1:1" x14ac:dyDescent="0.25">
      <c r="A3169" s="95">
        <v>0</v>
      </c>
    </row>
    <row r="3170" spans="1:1" x14ac:dyDescent="0.25">
      <c r="A3170" s="94">
        <v>0</v>
      </c>
    </row>
    <row r="3171" spans="1:1" x14ac:dyDescent="0.25">
      <c r="A3171" s="95">
        <v>0</v>
      </c>
    </row>
    <row r="3172" spans="1:1" x14ac:dyDescent="0.25">
      <c r="A3172" s="94">
        <v>0</v>
      </c>
    </row>
    <row r="3173" spans="1:1" x14ac:dyDescent="0.25">
      <c r="A3173" s="95">
        <v>12</v>
      </c>
    </row>
    <row r="3174" spans="1:1" x14ac:dyDescent="0.25">
      <c r="A3174" s="94">
        <v>109</v>
      </c>
    </row>
    <row r="3175" spans="1:1" x14ac:dyDescent="0.25">
      <c r="A3175" s="95">
        <v>254</v>
      </c>
    </row>
    <row r="3176" spans="1:1" x14ac:dyDescent="0.25">
      <c r="A3176" s="94">
        <v>412</v>
      </c>
    </row>
    <row r="3177" spans="1:1" x14ac:dyDescent="0.25">
      <c r="A3177" s="95">
        <v>562</v>
      </c>
    </row>
    <row r="3178" spans="1:1" x14ac:dyDescent="0.25">
      <c r="A3178" s="94">
        <v>687</v>
      </c>
    </row>
    <row r="3179" spans="1:1" x14ac:dyDescent="0.25">
      <c r="A3179" s="95">
        <v>784</v>
      </c>
    </row>
    <row r="3180" spans="1:1" x14ac:dyDescent="0.25">
      <c r="A3180" s="94">
        <v>838</v>
      </c>
    </row>
    <row r="3181" spans="1:1" x14ac:dyDescent="0.25">
      <c r="A3181" s="95">
        <v>847</v>
      </c>
    </row>
    <row r="3182" spans="1:1" x14ac:dyDescent="0.25">
      <c r="A3182" s="94">
        <v>806</v>
      </c>
    </row>
    <row r="3183" spans="1:1" x14ac:dyDescent="0.25">
      <c r="A3183" s="95">
        <v>382</v>
      </c>
    </row>
    <row r="3184" spans="1:1" x14ac:dyDescent="0.25">
      <c r="A3184" s="94">
        <v>621</v>
      </c>
    </row>
    <row r="3185" spans="1:1" x14ac:dyDescent="0.25">
      <c r="A3185" s="95">
        <v>484</v>
      </c>
    </row>
    <row r="3186" spans="1:1" x14ac:dyDescent="0.25">
      <c r="A3186" s="94">
        <v>335</v>
      </c>
    </row>
    <row r="3187" spans="1:1" x14ac:dyDescent="0.25">
      <c r="A3187" s="95">
        <v>185</v>
      </c>
    </row>
    <row r="3188" spans="1:1" x14ac:dyDescent="0.25">
      <c r="A3188" s="94">
        <v>58</v>
      </c>
    </row>
    <row r="3189" spans="1:1" x14ac:dyDescent="0.25">
      <c r="A3189" s="95">
        <v>0</v>
      </c>
    </row>
    <row r="3190" spans="1:1" x14ac:dyDescent="0.25">
      <c r="A3190" s="94">
        <v>0</v>
      </c>
    </row>
    <row r="3191" spans="1:1" x14ac:dyDescent="0.25">
      <c r="A3191" s="95">
        <v>0</v>
      </c>
    </row>
    <row r="3192" spans="1:1" x14ac:dyDescent="0.25">
      <c r="A3192" s="94">
        <v>0</v>
      </c>
    </row>
    <row r="3193" spans="1:1" x14ac:dyDescent="0.25">
      <c r="A3193" s="95">
        <v>0</v>
      </c>
    </row>
    <row r="3194" spans="1:1" x14ac:dyDescent="0.25">
      <c r="A3194" s="94">
        <v>0</v>
      </c>
    </row>
    <row r="3195" spans="1:1" x14ac:dyDescent="0.25">
      <c r="A3195" s="95">
        <v>0</v>
      </c>
    </row>
    <row r="3196" spans="1:1" x14ac:dyDescent="0.25">
      <c r="A3196" s="94">
        <v>0</v>
      </c>
    </row>
    <row r="3197" spans="1:1" x14ac:dyDescent="0.25">
      <c r="A3197" s="95">
        <v>12</v>
      </c>
    </row>
    <row r="3198" spans="1:1" x14ac:dyDescent="0.25">
      <c r="A3198" s="94">
        <v>51</v>
      </c>
    </row>
    <row r="3199" spans="1:1" x14ac:dyDescent="0.25">
      <c r="A3199" s="95">
        <v>244</v>
      </c>
    </row>
    <row r="3200" spans="1:1" x14ac:dyDescent="0.25">
      <c r="A3200" s="94">
        <v>398</v>
      </c>
    </row>
    <row r="3201" spans="1:1" x14ac:dyDescent="0.25">
      <c r="A3201" s="95">
        <v>546</v>
      </c>
    </row>
    <row r="3202" spans="1:1" x14ac:dyDescent="0.25">
      <c r="A3202" s="94">
        <v>423</v>
      </c>
    </row>
    <row r="3203" spans="1:1" x14ac:dyDescent="0.25">
      <c r="A3203" s="95">
        <v>766</v>
      </c>
    </row>
    <row r="3204" spans="1:1" x14ac:dyDescent="0.25">
      <c r="A3204" s="94">
        <v>558</v>
      </c>
    </row>
    <row r="3205" spans="1:1" x14ac:dyDescent="0.25">
      <c r="A3205" s="95">
        <v>552</v>
      </c>
    </row>
    <row r="3206" spans="1:1" x14ac:dyDescent="0.25">
      <c r="A3206" s="94">
        <v>412</v>
      </c>
    </row>
    <row r="3207" spans="1:1" x14ac:dyDescent="0.25">
      <c r="A3207" s="95">
        <v>579</v>
      </c>
    </row>
    <row r="3208" spans="1:1" x14ac:dyDescent="0.25">
      <c r="A3208" s="94">
        <v>189</v>
      </c>
    </row>
    <row r="3209" spans="1:1" x14ac:dyDescent="0.25">
      <c r="A3209" s="95">
        <v>481</v>
      </c>
    </row>
    <row r="3210" spans="1:1" x14ac:dyDescent="0.25">
      <c r="A3210" s="94">
        <v>333</v>
      </c>
    </row>
    <row r="3211" spans="1:1" x14ac:dyDescent="0.25">
      <c r="A3211" s="95">
        <v>184</v>
      </c>
    </row>
    <row r="3212" spans="1:1" x14ac:dyDescent="0.25">
      <c r="A3212" s="94">
        <v>58</v>
      </c>
    </row>
    <row r="3213" spans="1:1" x14ac:dyDescent="0.25">
      <c r="A3213" s="95">
        <v>0</v>
      </c>
    </row>
    <row r="3214" spans="1:1" x14ac:dyDescent="0.25">
      <c r="A3214" s="94">
        <v>0</v>
      </c>
    </row>
    <row r="3215" spans="1:1" x14ac:dyDescent="0.25">
      <c r="A3215" s="95">
        <v>0</v>
      </c>
    </row>
    <row r="3216" spans="1:1" x14ac:dyDescent="0.25">
      <c r="A3216" s="94">
        <v>0</v>
      </c>
    </row>
    <row r="3217" spans="1:1" x14ac:dyDescent="0.25">
      <c r="A3217" s="95">
        <v>0</v>
      </c>
    </row>
    <row r="3218" spans="1:1" x14ac:dyDescent="0.25">
      <c r="A3218" s="94">
        <v>0</v>
      </c>
    </row>
    <row r="3219" spans="1:1" x14ac:dyDescent="0.25">
      <c r="A3219" s="95">
        <v>0</v>
      </c>
    </row>
    <row r="3220" spans="1:1" x14ac:dyDescent="0.25">
      <c r="A3220" s="94">
        <v>0</v>
      </c>
    </row>
    <row r="3221" spans="1:1" x14ac:dyDescent="0.25">
      <c r="A3221" s="95">
        <v>14</v>
      </c>
    </row>
    <row r="3222" spans="1:1" x14ac:dyDescent="0.25">
      <c r="A3222" s="94">
        <v>109</v>
      </c>
    </row>
    <row r="3223" spans="1:1" x14ac:dyDescent="0.25">
      <c r="A3223" s="95">
        <v>250</v>
      </c>
    </row>
    <row r="3224" spans="1:1" x14ac:dyDescent="0.25">
      <c r="A3224" s="94">
        <v>403</v>
      </c>
    </row>
    <row r="3225" spans="1:1" x14ac:dyDescent="0.25">
      <c r="A3225" s="95">
        <v>547</v>
      </c>
    </row>
    <row r="3226" spans="1:1" x14ac:dyDescent="0.25">
      <c r="A3226" s="94">
        <v>672</v>
      </c>
    </row>
    <row r="3227" spans="1:1" x14ac:dyDescent="0.25">
      <c r="A3227" s="95">
        <v>768</v>
      </c>
    </row>
    <row r="3228" spans="1:1" x14ac:dyDescent="0.25">
      <c r="A3228" s="94">
        <v>824</v>
      </c>
    </row>
    <row r="3229" spans="1:1" x14ac:dyDescent="0.25">
      <c r="A3229" s="95">
        <v>723</v>
      </c>
    </row>
    <row r="3230" spans="1:1" x14ac:dyDescent="0.25">
      <c r="A3230" s="94">
        <v>807</v>
      </c>
    </row>
    <row r="3231" spans="1:1" x14ac:dyDescent="0.25">
      <c r="A3231" s="95">
        <v>732</v>
      </c>
    </row>
    <row r="3232" spans="1:1" x14ac:dyDescent="0.25">
      <c r="A3232" s="94">
        <v>622</v>
      </c>
    </row>
    <row r="3233" spans="1:1" x14ac:dyDescent="0.25">
      <c r="A3233" s="95">
        <v>485</v>
      </c>
    </row>
    <row r="3234" spans="1:1" x14ac:dyDescent="0.25">
      <c r="A3234" s="94">
        <v>335</v>
      </c>
    </row>
    <row r="3235" spans="1:1" x14ac:dyDescent="0.25">
      <c r="A3235" s="95">
        <v>186</v>
      </c>
    </row>
    <row r="3236" spans="1:1" x14ac:dyDescent="0.25">
      <c r="A3236" s="94">
        <v>60</v>
      </c>
    </row>
    <row r="3237" spans="1:1" x14ac:dyDescent="0.25">
      <c r="A3237" s="95">
        <v>0</v>
      </c>
    </row>
    <row r="3238" spans="1:1" x14ac:dyDescent="0.25">
      <c r="A3238" s="94">
        <v>0</v>
      </c>
    </row>
    <row r="3239" spans="1:1" x14ac:dyDescent="0.25">
      <c r="A3239" s="95">
        <v>0</v>
      </c>
    </row>
    <row r="3240" spans="1:1" x14ac:dyDescent="0.25">
      <c r="A3240" s="94">
        <v>0</v>
      </c>
    </row>
    <row r="3241" spans="1:1" x14ac:dyDescent="0.25">
      <c r="A3241" s="95">
        <v>0</v>
      </c>
    </row>
    <row r="3242" spans="1:1" x14ac:dyDescent="0.25">
      <c r="A3242" s="94">
        <v>0</v>
      </c>
    </row>
    <row r="3243" spans="1:1" x14ac:dyDescent="0.25">
      <c r="A3243" s="95">
        <v>0</v>
      </c>
    </row>
    <row r="3244" spans="1:1" x14ac:dyDescent="0.25">
      <c r="A3244" s="94">
        <v>0</v>
      </c>
    </row>
    <row r="3245" spans="1:1" x14ac:dyDescent="0.25">
      <c r="A3245" s="95">
        <v>1</v>
      </c>
    </row>
    <row r="3246" spans="1:1" x14ac:dyDescent="0.25">
      <c r="A3246" s="94">
        <v>7</v>
      </c>
    </row>
    <row r="3247" spans="1:1" x14ac:dyDescent="0.25">
      <c r="A3247" s="95">
        <v>16</v>
      </c>
    </row>
    <row r="3248" spans="1:1" x14ac:dyDescent="0.25">
      <c r="A3248" s="94">
        <v>238</v>
      </c>
    </row>
    <row r="3249" spans="1:1" x14ac:dyDescent="0.25">
      <c r="A3249" s="95">
        <v>281</v>
      </c>
    </row>
    <row r="3250" spans="1:1" x14ac:dyDescent="0.25">
      <c r="A3250" s="94">
        <v>105</v>
      </c>
    </row>
    <row r="3251" spans="1:1" x14ac:dyDescent="0.25">
      <c r="A3251" s="95">
        <v>179</v>
      </c>
    </row>
    <row r="3252" spans="1:1" x14ac:dyDescent="0.25">
      <c r="A3252" s="94">
        <v>423</v>
      </c>
    </row>
    <row r="3253" spans="1:1" x14ac:dyDescent="0.25">
      <c r="A3253" s="95">
        <v>339</v>
      </c>
    </row>
    <row r="3254" spans="1:1" x14ac:dyDescent="0.25">
      <c r="A3254" s="94">
        <v>505</v>
      </c>
    </row>
    <row r="3255" spans="1:1" x14ac:dyDescent="0.25">
      <c r="A3255" s="95">
        <v>636</v>
      </c>
    </row>
    <row r="3256" spans="1:1" x14ac:dyDescent="0.25">
      <c r="A3256" s="94">
        <v>471</v>
      </c>
    </row>
    <row r="3257" spans="1:1" x14ac:dyDescent="0.25">
      <c r="A3257" s="95">
        <v>401</v>
      </c>
    </row>
    <row r="3258" spans="1:1" x14ac:dyDescent="0.25">
      <c r="A3258" s="94">
        <v>305</v>
      </c>
    </row>
    <row r="3259" spans="1:1" x14ac:dyDescent="0.25">
      <c r="A3259" s="95">
        <v>28</v>
      </c>
    </row>
    <row r="3260" spans="1:1" x14ac:dyDescent="0.25">
      <c r="A3260" s="94">
        <v>31</v>
      </c>
    </row>
    <row r="3261" spans="1:1" x14ac:dyDescent="0.25">
      <c r="A3261" s="95">
        <v>0</v>
      </c>
    </row>
    <row r="3262" spans="1:1" x14ac:dyDescent="0.25">
      <c r="A3262" s="94">
        <v>0</v>
      </c>
    </row>
    <row r="3263" spans="1:1" x14ac:dyDescent="0.25">
      <c r="A3263" s="95">
        <v>0</v>
      </c>
    </row>
    <row r="3264" spans="1:1" x14ac:dyDescent="0.25">
      <c r="A3264" s="94">
        <v>0</v>
      </c>
    </row>
    <row r="3265" spans="1:1" x14ac:dyDescent="0.25">
      <c r="A3265" s="95">
        <v>0</v>
      </c>
    </row>
    <row r="3266" spans="1:1" x14ac:dyDescent="0.25">
      <c r="A3266" s="94">
        <v>0</v>
      </c>
    </row>
    <row r="3267" spans="1:1" x14ac:dyDescent="0.25">
      <c r="A3267" s="95">
        <v>0</v>
      </c>
    </row>
    <row r="3268" spans="1:1" x14ac:dyDescent="0.25">
      <c r="A3268" s="94">
        <v>0</v>
      </c>
    </row>
    <row r="3269" spans="1:1" x14ac:dyDescent="0.25">
      <c r="A3269" s="95">
        <v>14</v>
      </c>
    </row>
    <row r="3270" spans="1:1" x14ac:dyDescent="0.25">
      <c r="A3270" s="94">
        <v>5</v>
      </c>
    </row>
    <row r="3271" spans="1:1" x14ac:dyDescent="0.25">
      <c r="A3271" s="95">
        <v>9</v>
      </c>
    </row>
    <row r="3272" spans="1:1" x14ac:dyDescent="0.25">
      <c r="A3272" s="94">
        <v>35</v>
      </c>
    </row>
    <row r="3273" spans="1:1" x14ac:dyDescent="0.25">
      <c r="A3273" s="95">
        <v>28</v>
      </c>
    </row>
    <row r="3274" spans="1:1" x14ac:dyDescent="0.25">
      <c r="A3274" s="94">
        <v>39</v>
      </c>
    </row>
    <row r="3275" spans="1:1" x14ac:dyDescent="0.25">
      <c r="A3275" s="95">
        <v>50</v>
      </c>
    </row>
    <row r="3276" spans="1:1" x14ac:dyDescent="0.25">
      <c r="A3276" s="94">
        <v>58</v>
      </c>
    </row>
    <row r="3277" spans="1:1" x14ac:dyDescent="0.25">
      <c r="A3277" s="95">
        <v>65</v>
      </c>
    </row>
    <row r="3278" spans="1:1" x14ac:dyDescent="0.25">
      <c r="A3278" s="94">
        <v>62</v>
      </c>
    </row>
    <row r="3279" spans="1:1" x14ac:dyDescent="0.25">
      <c r="A3279" s="95">
        <v>57</v>
      </c>
    </row>
    <row r="3280" spans="1:1" x14ac:dyDescent="0.25">
      <c r="A3280" s="94">
        <v>36</v>
      </c>
    </row>
    <row r="3281" spans="1:1" x14ac:dyDescent="0.25">
      <c r="A3281" s="95">
        <v>20</v>
      </c>
    </row>
    <row r="3282" spans="1:1" x14ac:dyDescent="0.25">
      <c r="A3282" s="94">
        <v>132</v>
      </c>
    </row>
    <row r="3283" spans="1:1" x14ac:dyDescent="0.25">
      <c r="A3283" s="95">
        <v>22</v>
      </c>
    </row>
    <row r="3284" spans="1:1" x14ac:dyDescent="0.25">
      <c r="A3284" s="94">
        <v>8</v>
      </c>
    </row>
    <row r="3285" spans="1:1" x14ac:dyDescent="0.25">
      <c r="A3285" s="95">
        <v>0</v>
      </c>
    </row>
    <row r="3286" spans="1:1" x14ac:dyDescent="0.25">
      <c r="A3286" s="94">
        <v>0</v>
      </c>
    </row>
    <row r="3287" spans="1:1" x14ac:dyDescent="0.25">
      <c r="A3287" s="95">
        <v>0</v>
      </c>
    </row>
    <row r="3288" spans="1:1" x14ac:dyDescent="0.25">
      <c r="A3288" s="94">
        <v>0</v>
      </c>
    </row>
    <row r="3289" spans="1:1" x14ac:dyDescent="0.25">
      <c r="A3289" s="95">
        <v>0</v>
      </c>
    </row>
    <row r="3290" spans="1:1" x14ac:dyDescent="0.25">
      <c r="A3290" s="94">
        <v>0</v>
      </c>
    </row>
    <row r="3291" spans="1:1" x14ac:dyDescent="0.25">
      <c r="A3291" s="95">
        <v>0</v>
      </c>
    </row>
    <row r="3292" spans="1:1" x14ac:dyDescent="0.25">
      <c r="A3292" s="94">
        <v>0</v>
      </c>
    </row>
    <row r="3293" spans="1:1" x14ac:dyDescent="0.25">
      <c r="A3293" s="95">
        <v>2</v>
      </c>
    </row>
    <row r="3294" spans="1:1" x14ac:dyDescent="0.25">
      <c r="A3294" s="94">
        <v>7</v>
      </c>
    </row>
    <row r="3295" spans="1:1" x14ac:dyDescent="0.25">
      <c r="A3295" s="95">
        <v>16</v>
      </c>
    </row>
    <row r="3296" spans="1:1" x14ac:dyDescent="0.25">
      <c r="A3296" s="94">
        <v>28</v>
      </c>
    </row>
    <row r="3297" spans="1:1" x14ac:dyDescent="0.25">
      <c r="A3297" s="95">
        <v>88</v>
      </c>
    </row>
    <row r="3298" spans="1:1" x14ac:dyDescent="0.25">
      <c r="A3298" s="94">
        <v>179</v>
      </c>
    </row>
    <row r="3299" spans="1:1" x14ac:dyDescent="0.25">
      <c r="A3299" s="95">
        <v>267</v>
      </c>
    </row>
    <row r="3300" spans="1:1" x14ac:dyDescent="0.25">
      <c r="A3300" s="94">
        <v>575</v>
      </c>
    </row>
    <row r="3301" spans="1:1" x14ac:dyDescent="0.25">
      <c r="A3301" s="95">
        <v>811</v>
      </c>
    </row>
    <row r="3302" spans="1:1" x14ac:dyDescent="0.25">
      <c r="A3302" s="94">
        <v>593</v>
      </c>
    </row>
    <row r="3303" spans="1:1" x14ac:dyDescent="0.25">
      <c r="A3303" s="95">
        <v>704</v>
      </c>
    </row>
    <row r="3304" spans="1:1" x14ac:dyDescent="0.25">
      <c r="A3304" s="94">
        <v>597</v>
      </c>
    </row>
    <row r="3305" spans="1:1" x14ac:dyDescent="0.25">
      <c r="A3305" s="95">
        <v>466</v>
      </c>
    </row>
    <row r="3306" spans="1:1" x14ac:dyDescent="0.25">
      <c r="A3306" s="94">
        <v>322</v>
      </c>
    </row>
    <row r="3307" spans="1:1" x14ac:dyDescent="0.25">
      <c r="A3307" s="95">
        <v>180</v>
      </c>
    </row>
    <row r="3308" spans="1:1" x14ac:dyDescent="0.25">
      <c r="A3308" s="94">
        <v>60</v>
      </c>
    </row>
    <row r="3309" spans="1:1" x14ac:dyDescent="0.25">
      <c r="A3309" s="95">
        <v>0</v>
      </c>
    </row>
    <row r="3310" spans="1:1" x14ac:dyDescent="0.25">
      <c r="A3310" s="94">
        <v>0</v>
      </c>
    </row>
    <row r="3311" spans="1:1" x14ac:dyDescent="0.25">
      <c r="A3311" s="95">
        <v>0</v>
      </c>
    </row>
    <row r="3312" spans="1:1" x14ac:dyDescent="0.25">
      <c r="A3312" s="94">
        <v>0</v>
      </c>
    </row>
    <row r="3313" spans="1:1" x14ac:dyDescent="0.25">
      <c r="A3313" s="95">
        <v>0</v>
      </c>
    </row>
    <row r="3314" spans="1:1" x14ac:dyDescent="0.25">
      <c r="A3314" s="94">
        <v>0</v>
      </c>
    </row>
    <row r="3315" spans="1:1" x14ac:dyDescent="0.25">
      <c r="A3315" s="95">
        <v>0</v>
      </c>
    </row>
    <row r="3316" spans="1:1" x14ac:dyDescent="0.25">
      <c r="A3316" s="94">
        <v>0</v>
      </c>
    </row>
    <row r="3317" spans="1:1" x14ac:dyDescent="0.25">
      <c r="A3317" s="95">
        <v>17</v>
      </c>
    </row>
    <row r="3318" spans="1:1" x14ac:dyDescent="0.25">
      <c r="A3318" s="94">
        <v>7</v>
      </c>
    </row>
    <row r="3319" spans="1:1" x14ac:dyDescent="0.25">
      <c r="A3319" s="95">
        <v>17</v>
      </c>
    </row>
    <row r="3320" spans="1:1" x14ac:dyDescent="0.25">
      <c r="A3320" s="94">
        <v>29</v>
      </c>
    </row>
    <row r="3321" spans="1:1" x14ac:dyDescent="0.25">
      <c r="A3321" s="95">
        <v>42</v>
      </c>
    </row>
    <row r="3322" spans="1:1" x14ac:dyDescent="0.25">
      <c r="A3322" s="94">
        <v>55</v>
      </c>
    </row>
    <row r="3323" spans="1:1" x14ac:dyDescent="0.25">
      <c r="A3323" s="95">
        <v>132</v>
      </c>
    </row>
    <row r="3324" spans="1:1" x14ac:dyDescent="0.25">
      <c r="A3324" s="94">
        <v>206</v>
      </c>
    </row>
    <row r="3325" spans="1:1" x14ac:dyDescent="0.25">
      <c r="A3325" s="95">
        <v>330</v>
      </c>
    </row>
    <row r="3326" spans="1:1" x14ac:dyDescent="0.25">
      <c r="A3326" s="94">
        <v>557</v>
      </c>
    </row>
    <row r="3327" spans="1:1" x14ac:dyDescent="0.25">
      <c r="A3327" s="95">
        <v>699</v>
      </c>
    </row>
    <row r="3328" spans="1:1" x14ac:dyDescent="0.25">
      <c r="A3328" s="94">
        <v>592</v>
      </c>
    </row>
    <row r="3329" spans="1:1" x14ac:dyDescent="0.25">
      <c r="A3329" s="95">
        <v>462</v>
      </c>
    </row>
    <row r="3330" spans="1:1" x14ac:dyDescent="0.25">
      <c r="A3330" s="94">
        <v>319</v>
      </c>
    </row>
    <row r="3331" spans="1:1" x14ac:dyDescent="0.25">
      <c r="A3331" s="95">
        <v>179</v>
      </c>
    </row>
    <row r="3332" spans="1:1" x14ac:dyDescent="0.25">
      <c r="A3332" s="94">
        <v>61</v>
      </c>
    </row>
    <row r="3333" spans="1:1" x14ac:dyDescent="0.25">
      <c r="A3333" s="95">
        <v>0</v>
      </c>
    </row>
    <row r="3334" spans="1:1" x14ac:dyDescent="0.25">
      <c r="A3334" s="94">
        <v>0</v>
      </c>
    </row>
    <row r="3335" spans="1:1" x14ac:dyDescent="0.25">
      <c r="A3335" s="95">
        <v>0</v>
      </c>
    </row>
    <row r="3336" spans="1:1" x14ac:dyDescent="0.25">
      <c r="A3336" s="94">
        <v>0</v>
      </c>
    </row>
    <row r="3337" spans="1:1" x14ac:dyDescent="0.25">
      <c r="A3337" s="95">
        <v>0</v>
      </c>
    </row>
    <row r="3338" spans="1:1" x14ac:dyDescent="0.25">
      <c r="A3338" s="94">
        <v>0</v>
      </c>
    </row>
    <row r="3339" spans="1:1" x14ac:dyDescent="0.25">
      <c r="A3339" s="95">
        <v>0</v>
      </c>
    </row>
    <row r="3340" spans="1:1" x14ac:dyDescent="0.25">
      <c r="A3340" s="94">
        <v>0</v>
      </c>
    </row>
    <row r="3341" spans="1:1" x14ac:dyDescent="0.25">
      <c r="A3341" s="95">
        <v>17</v>
      </c>
    </row>
    <row r="3342" spans="1:1" x14ac:dyDescent="0.25">
      <c r="A3342" s="94">
        <v>110</v>
      </c>
    </row>
    <row r="3343" spans="1:1" x14ac:dyDescent="0.25">
      <c r="A3343" s="95">
        <v>17</v>
      </c>
    </row>
    <row r="3344" spans="1:1" x14ac:dyDescent="0.25">
      <c r="A3344" s="94">
        <v>29</v>
      </c>
    </row>
    <row r="3345" spans="1:1" x14ac:dyDescent="0.25">
      <c r="A3345" s="95">
        <v>103</v>
      </c>
    </row>
    <row r="3346" spans="1:1" x14ac:dyDescent="0.25">
      <c r="A3346" s="94">
        <v>274</v>
      </c>
    </row>
    <row r="3347" spans="1:1" x14ac:dyDescent="0.25">
      <c r="A3347" s="95">
        <v>497</v>
      </c>
    </row>
    <row r="3348" spans="1:1" x14ac:dyDescent="0.25">
      <c r="A3348" s="94">
        <v>597</v>
      </c>
    </row>
    <row r="3349" spans="1:1" x14ac:dyDescent="0.25">
      <c r="A3349" s="95">
        <v>809</v>
      </c>
    </row>
    <row r="3350" spans="1:1" x14ac:dyDescent="0.25">
      <c r="A3350" s="94">
        <v>776</v>
      </c>
    </row>
    <row r="3351" spans="1:1" x14ac:dyDescent="0.25">
      <c r="A3351" s="95">
        <v>703</v>
      </c>
    </row>
    <row r="3352" spans="1:1" x14ac:dyDescent="0.25">
      <c r="A3352" s="94">
        <v>599</v>
      </c>
    </row>
    <row r="3353" spans="1:1" x14ac:dyDescent="0.25">
      <c r="A3353" s="95">
        <v>468</v>
      </c>
    </row>
    <row r="3354" spans="1:1" x14ac:dyDescent="0.25">
      <c r="A3354" s="94">
        <v>324</v>
      </c>
    </row>
    <row r="3355" spans="1:1" x14ac:dyDescent="0.25">
      <c r="A3355" s="95">
        <v>167</v>
      </c>
    </row>
    <row r="3356" spans="1:1" x14ac:dyDescent="0.25">
      <c r="A3356" s="94">
        <v>23</v>
      </c>
    </row>
    <row r="3357" spans="1:1" x14ac:dyDescent="0.25">
      <c r="A3357" s="95">
        <v>0</v>
      </c>
    </row>
    <row r="3358" spans="1:1" x14ac:dyDescent="0.25">
      <c r="A3358" s="94">
        <v>0</v>
      </c>
    </row>
    <row r="3359" spans="1:1" x14ac:dyDescent="0.25">
      <c r="A3359" s="95">
        <v>0</v>
      </c>
    </row>
    <row r="3360" spans="1:1" x14ac:dyDescent="0.25">
      <c r="A3360" s="94">
        <v>0</v>
      </c>
    </row>
    <row r="3361" spans="1:1" x14ac:dyDescent="0.25">
      <c r="A3361" s="95">
        <v>0</v>
      </c>
    </row>
    <row r="3362" spans="1:1" x14ac:dyDescent="0.25">
      <c r="A3362" s="94">
        <v>0</v>
      </c>
    </row>
    <row r="3363" spans="1:1" x14ac:dyDescent="0.25">
      <c r="A3363" s="95">
        <v>0</v>
      </c>
    </row>
    <row r="3364" spans="1:1" x14ac:dyDescent="0.25">
      <c r="A3364" s="94">
        <v>0</v>
      </c>
    </row>
    <row r="3365" spans="1:1" x14ac:dyDescent="0.25">
      <c r="A3365" s="95">
        <v>3</v>
      </c>
    </row>
    <row r="3366" spans="1:1" x14ac:dyDescent="0.25">
      <c r="A3366" s="94">
        <v>5</v>
      </c>
    </row>
    <row r="3367" spans="1:1" x14ac:dyDescent="0.25">
      <c r="A3367" s="95">
        <v>17</v>
      </c>
    </row>
    <row r="3368" spans="1:1" x14ac:dyDescent="0.25">
      <c r="A3368" s="94">
        <v>137</v>
      </c>
    </row>
    <row r="3369" spans="1:1" x14ac:dyDescent="0.25">
      <c r="A3369" s="95">
        <v>206</v>
      </c>
    </row>
    <row r="3370" spans="1:1" x14ac:dyDescent="0.25">
      <c r="A3370" s="94">
        <v>417</v>
      </c>
    </row>
    <row r="3371" spans="1:1" x14ac:dyDescent="0.25">
      <c r="A3371" s="95">
        <v>58</v>
      </c>
    </row>
    <row r="3372" spans="1:1" x14ac:dyDescent="0.25">
      <c r="A3372" s="94">
        <v>329</v>
      </c>
    </row>
    <row r="3373" spans="1:1" x14ac:dyDescent="0.25">
      <c r="A3373" s="95">
        <v>63</v>
      </c>
    </row>
    <row r="3374" spans="1:1" x14ac:dyDescent="0.25">
      <c r="A3374" s="94">
        <v>61</v>
      </c>
    </row>
    <row r="3375" spans="1:1" x14ac:dyDescent="0.25">
      <c r="A3375" s="95">
        <v>143</v>
      </c>
    </row>
    <row r="3376" spans="1:1" x14ac:dyDescent="0.25">
      <c r="A3376" s="94">
        <v>253</v>
      </c>
    </row>
    <row r="3377" spans="1:1" x14ac:dyDescent="0.25">
      <c r="A3377" s="95">
        <v>35</v>
      </c>
    </row>
    <row r="3378" spans="1:1" x14ac:dyDescent="0.25">
      <c r="A3378" s="94">
        <v>23</v>
      </c>
    </row>
    <row r="3379" spans="1:1" x14ac:dyDescent="0.25">
      <c r="A3379" s="95">
        <v>60</v>
      </c>
    </row>
    <row r="3380" spans="1:1" x14ac:dyDescent="0.25">
      <c r="A3380" s="94">
        <v>20</v>
      </c>
    </row>
    <row r="3381" spans="1:1" x14ac:dyDescent="0.25">
      <c r="A3381" s="95">
        <v>0</v>
      </c>
    </row>
    <row r="3382" spans="1:1" x14ac:dyDescent="0.25">
      <c r="A3382" s="94">
        <v>0</v>
      </c>
    </row>
    <row r="3383" spans="1:1" x14ac:dyDescent="0.25">
      <c r="A3383" s="95">
        <v>0</v>
      </c>
    </row>
    <row r="3384" spans="1:1" x14ac:dyDescent="0.25">
      <c r="A3384" s="94">
        <v>0</v>
      </c>
    </row>
    <row r="3385" spans="1:1" x14ac:dyDescent="0.25">
      <c r="A3385" s="95">
        <v>0</v>
      </c>
    </row>
    <row r="3386" spans="1:1" x14ac:dyDescent="0.25">
      <c r="A3386" s="94">
        <v>0</v>
      </c>
    </row>
    <row r="3387" spans="1:1" x14ac:dyDescent="0.25">
      <c r="A3387" s="95">
        <v>0</v>
      </c>
    </row>
    <row r="3388" spans="1:1" x14ac:dyDescent="0.25">
      <c r="A3388" s="94">
        <v>0</v>
      </c>
    </row>
    <row r="3389" spans="1:1" x14ac:dyDescent="0.25">
      <c r="A3389" s="95">
        <v>2</v>
      </c>
    </row>
    <row r="3390" spans="1:1" x14ac:dyDescent="0.25">
      <c r="A3390" s="94">
        <v>8</v>
      </c>
    </row>
    <row r="3391" spans="1:1" x14ac:dyDescent="0.25">
      <c r="A3391" s="95">
        <v>17</v>
      </c>
    </row>
    <row r="3392" spans="1:1" x14ac:dyDescent="0.25">
      <c r="A3392" s="94">
        <v>29</v>
      </c>
    </row>
    <row r="3393" spans="1:1" x14ac:dyDescent="0.25">
      <c r="A3393" s="95">
        <v>42</v>
      </c>
    </row>
    <row r="3394" spans="1:1" x14ac:dyDescent="0.25">
      <c r="A3394" s="94">
        <v>53</v>
      </c>
    </row>
    <row r="3395" spans="1:1" x14ac:dyDescent="0.25">
      <c r="A3395" s="95">
        <v>59</v>
      </c>
    </row>
    <row r="3396" spans="1:1" x14ac:dyDescent="0.25">
      <c r="A3396" s="94">
        <v>64</v>
      </c>
    </row>
    <row r="3397" spans="1:1" x14ac:dyDescent="0.25">
      <c r="A3397" s="95">
        <v>67</v>
      </c>
    </row>
    <row r="3398" spans="1:1" x14ac:dyDescent="0.25">
      <c r="A3398" s="94">
        <v>64</v>
      </c>
    </row>
    <row r="3399" spans="1:1" x14ac:dyDescent="0.25">
      <c r="A3399" s="95">
        <v>137</v>
      </c>
    </row>
    <row r="3400" spans="1:1" x14ac:dyDescent="0.25">
      <c r="A3400" s="94">
        <v>635</v>
      </c>
    </row>
    <row r="3401" spans="1:1" x14ac:dyDescent="0.25">
      <c r="A3401" s="95">
        <v>507</v>
      </c>
    </row>
    <row r="3402" spans="1:1" x14ac:dyDescent="0.25">
      <c r="A3402" s="94">
        <v>360</v>
      </c>
    </row>
    <row r="3403" spans="1:1" x14ac:dyDescent="0.25">
      <c r="A3403" s="95">
        <v>211</v>
      </c>
    </row>
    <row r="3404" spans="1:1" x14ac:dyDescent="0.25">
      <c r="A3404" s="94">
        <v>79</v>
      </c>
    </row>
    <row r="3405" spans="1:1" x14ac:dyDescent="0.25">
      <c r="A3405" s="95">
        <v>0</v>
      </c>
    </row>
    <row r="3406" spans="1:1" x14ac:dyDescent="0.25">
      <c r="A3406" s="94">
        <v>0</v>
      </c>
    </row>
    <row r="3407" spans="1:1" x14ac:dyDescent="0.25">
      <c r="A3407" s="95">
        <v>0</v>
      </c>
    </row>
    <row r="3408" spans="1:1" x14ac:dyDescent="0.25">
      <c r="A3408" s="94">
        <v>0</v>
      </c>
    </row>
    <row r="3409" spans="1:1" x14ac:dyDescent="0.25">
      <c r="A3409" s="95">
        <v>0</v>
      </c>
    </row>
    <row r="3410" spans="1:1" x14ac:dyDescent="0.25">
      <c r="A3410" s="94">
        <v>0</v>
      </c>
    </row>
    <row r="3411" spans="1:1" x14ac:dyDescent="0.25">
      <c r="A3411" s="95">
        <v>0</v>
      </c>
    </row>
    <row r="3412" spans="1:1" x14ac:dyDescent="0.25">
      <c r="A3412" s="94">
        <v>0</v>
      </c>
    </row>
    <row r="3413" spans="1:1" x14ac:dyDescent="0.25">
      <c r="A3413" s="95">
        <v>16</v>
      </c>
    </row>
    <row r="3414" spans="1:1" x14ac:dyDescent="0.25">
      <c r="A3414" s="94">
        <v>132</v>
      </c>
    </row>
    <row r="3415" spans="1:1" x14ac:dyDescent="0.25">
      <c r="A3415" s="95">
        <v>269</v>
      </c>
    </row>
    <row r="3416" spans="1:1" x14ac:dyDescent="0.25">
      <c r="A3416" s="94">
        <v>416</v>
      </c>
    </row>
    <row r="3417" spans="1:1" x14ac:dyDescent="0.25">
      <c r="A3417" s="95">
        <v>558</v>
      </c>
    </row>
    <row r="3418" spans="1:1" x14ac:dyDescent="0.25">
      <c r="A3418" s="94">
        <v>571</v>
      </c>
    </row>
    <row r="3419" spans="1:1" x14ac:dyDescent="0.25">
      <c r="A3419" s="95">
        <v>771</v>
      </c>
    </row>
    <row r="3420" spans="1:1" x14ac:dyDescent="0.25">
      <c r="A3420" s="94">
        <v>824</v>
      </c>
    </row>
    <row r="3421" spans="1:1" x14ac:dyDescent="0.25">
      <c r="A3421" s="95">
        <v>834</v>
      </c>
    </row>
    <row r="3422" spans="1:1" x14ac:dyDescent="0.25">
      <c r="A3422" s="94">
        <v>562</v>
      </c>
    </row>
    <row r="3423" spans="1:1" x14ac:dyDescent="0.25">
      <c r="A3423" s="95">
        <v>637</v>
      </c>
    </row>
    <row r="3424" spans="1:1" x14ac:dyDescent="0.25">
      <c r="A3424" s="94">
        <v>402</v>
      </c>
    </row>
    <row r="3425" spans="1:1" x14ac:dyDescent="0.25">
      <c r="A3425" s="95">
        <v>347</v>
      </c>
    </row>
    <row r="3426" spans="1:1" x14ac:dyDescent="0.25">
      <c r="A3426" s="94">
        <v>334</v>
      </c>
    </row>
    <row r="3427" spans="1:1" x14ac:dyDescent="0.25">
      <c r="A3427" s="95">
        <v>193</v>
      </c>
    </row>
    <row r="3428" spans="1:1" x14ac:dyDescent="0.25">
      <c r="A3428" s="94">
        <v>72</v>
      </c>
    </row>
    <row r="3429" spans="1:1" x14ac:dyDescent="0.25">
      <c r="A3429" s="95">
        <v>0</v>
      </c>
    </row>
    <row r="3430" spans="1:1" x14ac:dyDescent="0.25">
      <c r="A3430" s="94">
        <v>0</v>
      </c>
    </row>
    <row r="3431" spans="1:1" x14ac:dyDescent="0.25">
      <c r="A3431" s="95">
        <v>0</v>
      </c>
    </row>
    <row r="3432" spans="1:1" x14ac:dyDescent="0.25">
      <c r="A3432" s="94">
        <v>0</v>
      </c>
    </row>
    <row r="3433" spans="1:1" x14ac:dyDescent="0.25">
      <c r="A3433" s="95">
        <v>0</v>
      </c>
    </row>
    <row r="3434" spans="1:1" x14ac:dyDescent="0.25">
      <c r="A3434" s="94">
        <v>0</v>
      </c>
    </row>
    <row r="3435" spans="1:1" x14ac:dyDescent="0.25">
      <c r="A3435" s="95">
        <v>0</v>
      </c>
    </row>
    <row r="3436" spans="1:1" x14ac:dyDescent="0.25">
      <c r="A3436" s="94">
        <v>0</v>
      </c>
    </row>
    <row r="3437" spans="1:1" x14ac:dyDescent="0.25">
      <c r="A3437" s="95">
        <v>27</v>
      </c>
    </row>
    <row r="3438" spans="1:1" x14ac:dyDescent="0.25">
      <c r="A3438" s="94">
        <v>130</v>
      </c>
    </row>
    <row r="3439" spans="1:1" x14ac:dyDescent="0.25">
      <c r="A3439" s="95">
        <v>59</v>
      </c>
    </row>
    <row r="3440" spans="1:1" x14ac:dyDescent="0.25">
      <c r="A3440" s="94">
        <v>408</v>
      </c>
    </row>
    <row r="3441" spans="1:1" x14ac:dyDescent="0.25">
      <c r="A3441" s="95">
        <v>547</v>
      </c>
    </row>
    <row r="3442" spans="1:1" x14ac:dyDescent="0.25">
      <c r="A3442" s="94">
        <v>671</v>
      </c>
    </row>
    <row r="3443" spans="1:1" x14ac:dyDescent="0.25">
      <c r="A3443" s="95">
        <v>758</v>
      </c>
    </row>
    <row r="3444" spans="1:1" x14ac:dyDescent="0.25">
      <c r="A3444" s="94">
        <v>816</v>
      </c>
    </row>
    <row r="3445" spans="1:1" x14ac:dyDescent="0.25">
      <c r="A3445" s="95">
        <v>833</v>
      </c>
    </row>
    <row r="3446" spans="1:1" x14ac:dyDescent="0.25">
      <c r="A3446" s="94">
        <v>322</v>
      </c>
    </row>
    <row r="3447" spans="1:1" x14ac:dyDescent="0.25">
      <c r="A3447" s="95">
        <v>142</v>
      </c>
    </row>
    <row r="3448" spans="1:1" x14ac:dyDescent="0.25">
      <c r="A3448" s="94">
        <v>122</v>
      </c>
    </row>
    <row r="3449" spans="1:1" x14ac:dyDescent="0.25">
      <c r="A3449" s="95">
        <v>38</v>
      </c>
    </row>
    <row r="3450" spans="1:1" x14ac:dyDescent="0.25">
      <c r="A3450" s="94">
        <v>25</v>
      </c>
    </row>
    <row r="3451" spans="1:1" x14ac:dyDescent="0.25">
      <c r="A3451" s="95">
        <v>211</v>
      </c>
    </row>
    <row r="3452" spans="1:1" x14ac:dyDescent="0.25">
      <c r="A3452" s="94">
        <v>82</v>
      </c>
    </row>
    <row r="3453" spans="1:1" x14ac:dyDescent="0.25">
      <c r="A3453" s="95">
        <v>0</v>
      </c>
    </row>
    <row r="3454" spans="1:1" x14ac:dyDescent="0.25">
      <c r="A3454" s="94">
        <v>0</v>
      </c>
    </row>
    <row r="3455" spans="1:1" x14ac:dyDescent="0.25">
      <c r="A3455" s="95">
        <v>0</v>
      </c>
    </row>
    <row r="3456" spans="1:1" x14ac:dyDescent="0.25">
      <c r="A3456" s="94">
        <v>0</v>
      </c>
    </row>
    <row r="3457" spans="1:1" x14ac:dyDescent="0.25">
      <c r="A3457" s="95">
        <v>0</v>
      </c>
    </row>
    <row r="3458" spans="1:1" x14ac:dyDescent="0.25">
      <c r="A3458" s="94">
        <v>0</v>
      </c>
    </row>
    <row r="3459" spans="1:1" x14ac:dyDescent="0.25">
      <c r="A3459" s="95">
        <v>0</v>
      </c>
    </row>
    <row r="3460" spans="1:1" x14ac:dyDescent="0.25">
      <c r="A3460" s="94">
        <v>0</v>
      </c>
    </row>
    <row r="3461" spans="1:1" x14ac:dyDescent="0.25">
      <c r="A3461" s="95">
        <v>3</v>
      </c>
    </row>
    <row r="3462" spans="1:1" x14ac:dyDescent="0.25">
      <c r="A3462" s="94">
        <v>127</v>
      </c>
    </row>
    <row r="3463" spans="1:1" x14ac:dyDescent="0.25">
      <c r="A3463" s="95">
        <v>18</v>
      </c>
    </row>
    <row r="3464" spans="1:1" x14ac:dyDescent="0.25">
      <c r="A3464" s="94">
        <v>31</v>
      </c>
    </row>
    <row r="3465" spans="1:1" x14ac:dyDescent="0.25">
      <c r="A3465" s="95">
        <v>60</v>
      </c>
    </row>
    <row r="3466" spans="1:1" x14ac:dyDescent="0.25">
      <c r="A3466" s="94">
        <v>343</v>
      </c>
    </row>
    <row r="3467" spans="1:1" x14ac:dyDescent="0.25">
      <c r="A3467" s="95">
        <v>515</v>
      </c>
    </row>
    <row r="3468" spans="1:1" x14ac:dyDescent="0.25">
      <c r="A3468" s="94">
        <v>839</v>
      </c>
    </row>
    <row r="3469" spans="1:1" x14ac:dyDescent="0.25">
      <c r="A3469" s="95">
        <v>854</v>
      </c>
    </row>
    <row r="3470" spans="1:1" x14ac:dyDescent="0.25">
      <c r="A3470" s="94">
        <v>365</v>
      </c>
    </row>
    <row r="3471" spans="1:1" x14ac:dyDescent="0.25">
      <c r="A3471" s="95">
        <v>153</v>
      </c>
    </row>
    <row r="3472" spans="1:1" x14ac:dyDescent="0.25">
      <c r="A3472" s="94">
        <v>647</v>
      </c>
    </row>
    <row r="3473" spans="1:1" x14ac:dyDescent="0.25">
      <c r="A3473" s="95">
        <v>515</v>
      </c>
    </row>
    <row r="3474" spans="1:1" x14ac:dyDescent="0.25">
      <c r="A3474" s="94">
        <v>75</v>
      </c>
    </row>
    <row r="3475" spans="1:1" x14ac:dyDescent="0.25">
      <c r="A3475" s="95">
        <v>61</v>
      </c>
    </row>
    <row r="3476" spans="1:1" x14ac:dyDescent="0.25">
      <c r="A3476" s="94">
        <v>22</v>
      </c>
    </row>
    <row r="3477" spans="1:1" x14ac:dyDescent="0.25">
      <c r="A3477" s="95">
        <v>0</v>
      </c>
    </row>
    <row r="3478" spans="1:1" x14ac:dyDescent="0.25">
      <c r="A3478" s="94">
        <v>0</v>
      </c>
    </row>
    <row r="3479" spans="1:1" x14ac:dyDescent="0.25">
      <c r="A3479" s="95">
        <v>0</v>
      </c>
    </row>
    <row r="3480" spans="1:1" x14ac:dyDescent="0.25">
      <c r="A3480" s="94">
        <v>0</v>
      </c>
    </row>
    <row r="3481" spans="1:1" x14ac:dyDescent="0.25">
      <c r="A3481" s="95">
        <v>0</v>
      </c>
    </row>
    <row r="3482" spans="1:1" x14ac:dyDescent="0.25">
      <c r="A3482" s="94">
        <v>0</v>
      </c>
    </row>
    <row r="3483" spans="1:1" x14ac:dyDescent="0.25">
      <c r="A3483" s="95">
        <v>0</v>
      </c>
    </row>
    <row r="3484" spans="1:1" x14ac:dyDescent="0.25">
      <c r="A3484" s="94">
        <v>0</v>
      </c>
    </row>
    <row r="3485" spans="1:1" x14ac:dyDescent="0.25">
      <c r="A3485" s="95">
        <v>3</v>
      </c>
    </row>
    <row r="3486" spans="1:1" x14ac:dyDescent="0.25">
      <c r="A3486" s="94">
        <v>7</v>
      </c>
    </row>
    <row r="3487" spans="1:1" x14ac:dyDescent="0.25">
      <c r="A3487" s="95">
        <v>10</v>
      </c>
    </row>
    <row r="3488" spans="1:1" x14ac:dyDescent="0.25">
      <c r="A3488" s="94">
        <v>20</v>
      </c>
    </row>
    <row r="3489" spans="1:1" x14ac:dyDescent="0.25">
      <c r="A3489" s="95">
        <v>38</v>
      </c>
    </row>
    <row r="3490" spans="1:1" x14ac:dyDescent="0.25">
      <c r="A3490" s="94">
        <v>60</v>
      </c>
    </row>
    <row r="3491" spans="1:1" x14ac:dyDescent="0.25">
      <c r="A3491" s="95">
        <v>83</v>
      </c>
    </row>
    <row r="3492" spans="1:1" x14ac:dyDescent="0.25">
      <c r="A3492" s="94">
        <v>107</v>
      </c>
    </row>
    <row r="3493" spans="1:1" x14ac:dyDescent="0.25">
      <c r="A3493" s="95">
        <v>65</v>
      </c>
    </row>
    <row r="3494" spans="1:1" x14ac:dyDescent="0.25">
      <c r="A3494" s="94">
        <v>774</v>
      </c>
    </row>
    <row r="3495" spans="1:1" x14ac:dyDescent="0.25">
      <c r="A3495" s="95">
        <v>58</v>
      </c>
    </row>
    <row r="3496" spans="1:1" x14ac:dyDescent="0.25">
      <c r="A3496" s="94">
        <v>37</v>
      </c>
    </row>
    <row r="3497" spans="1:1" x14ac:dyDescent="0.25">
      <c r="A3497" s="95">
        <v>271</v>
      </c>
    </row>
    <row r="3498" spans="1:1" x14ac:dyDescent="0.25">
      <c r="A3498" s="94">
        <v>16</v>
      </c>
    </row>
    <row r="3499" spans="1:1" x14ac:dyDescent="0.25">
      <c r="A3499" s="95">
        <v>14</v>
      </c>
    </row>
    <row r="3500" spans="1:1" x14ac:dyDescent="0.25">
      <c r="A3500" s="94">
        <v>6</v>
      </c>
    </row>
    <row r="3501" spans="1:1" x14ac:dyDescent="0.25">
      <c r="A3501" s="95">
        <v>0</v>
      </c>
    </row>
    <row r="3502" spans="1:1" x14ac:dyDescent="0.25">
      <c r="A3502" s="94">
        <v>0</v>
      </c>
    </row>
    <row r="3503" spans="1:1" x14ac:dyDescent="0.25">
      <c r="A3503" s="95">
        <v>0</v>
      </c>
    </row>
    <row r="3504" spans="1:1" x14ac:dyDescent="0.25">
      <c r="A3504" s="94">
        <v>0</v>
      </c>
    </row>
    <row r="3505" spans="1:1" x14ac:dyDescent="0.25">
      <c r="A3505" s="95">
        <v>0</v>
      </c>
    </row>
    <row r="3506" spans="1:1" x14ac:dyDescent="0.25">
      <c r="A3506" s="94">
        <v>0</v>
      </c>
    </row>
    <row r="3507" spans="1:1" x14ac:dyDescent="0.25">
      <c r="A3507" s="95">
        <v>0</v>
      </c>
    </row>
    <row r="3508" spans="1:1" x14ac:dyDescent="0.25">
      <c r="A3508" s="94">
        <v>0</v>
      </c>
    </row>
    <row r="3509" spans="1:1" x14ac:dyDescent="0.25">
      <c r="A3509" s="95">
        <v>29</v>
      </c>
    </row>
    <row r="3510" spans="1:1" x14ac:dyDescent="0.25">
      <c r="A3510" s="94">
        <v>9</v>
      </c>
    </row>
    <row r="3511" spans="1:1" x14ac:dyDescent="0.25">
      <c r="A3511" s="95">
        <v>19</v>
      </c>
    </row>
    <row r="3512" spans="1:1" x14ac:dyDescent="0.25">
      <c r="A3512" s="94">
        <v>432</v>
      </c>
    </row>
    <row r="3513" spans="1:1" x14ac:dyDescent="0.25">
      <c r="A3513" s="95">
        <v>407</v>
      </c>
    </row>
    <row r="3514" spans="1:1" x14ac:dyDescent="0.25">
      <c r="A3514" s="94">
        <v>250</v>
      </c>
    </row>
    <row r="3515" spans="1:1" x14ac:dyDescent="0.25">
      <c r="A3515" s="95">
        <v>148</v>
      </c>
    </row>
    <row r="3516" spans="1:1" x14ac:dyDescent="0.25">
      <c r="A3516" s="94">
        <v>79</v>
      </c>
    </row>
    <row r="3517" spans="1:1" x14ac:dyDescent="0.25">
      <c r="A3517" s="95">
        <v>67</v>
      </c>
    </row>
    <row r="3518" spans="1:1" x14ac:dyDescent="0.25">
      <c r="A3518" s="94">
        <v>131</v>
      </c>
    </row>
    <row r="3519" spans="1:1" x14ac:dyDescent="0.25">
      <c r="A3519" s="95">
        <v>120</v>
      </c>
    </row>
    <row r="3520" spans="1:1" x14ac:dyDescent="0.25">
      <c r="A3520" s="94">
        <v>91</v>
      </c>
    </row>
    <row r="3521" spans="1:1" x14ac:dyDescent="0.25">
      <c r="A3521" s="95">
        <v>179</v>
      </c>
    </row>
    <row r="3522" spans="1:1" x14ac:dyDescent="0.25">
      <c r="A3522" s="94">
        <v>16</v>
      </c>
    </row>
    <row r="3523" spans="1:1" x14ac:dyDescent="0.25">
      <c r="A3523" s="95">
        <v>211</v>
      </c>
    </row>
    <row r="3524" spans="1:1" x14ac:dyDescent="0.25">
      <c r="A3524" s="94">
        <v>85</v>
      </c>
    </row>
    <row r="3525" spans="1:1" x14ac:dyDescent="0.25">
      <c r="A3525" s="95">
        <v>0</v>
      </c>
    </row>
    <row r="3526" spans="1:1" x14ac:dyDescent="0.25">
      <c r="A3526" s="94">
        <v>0</v>
      </c>
    </row>
    <row r="3527" spans="1:1" x14ac:dyDescent="0.25">
      <c r="A3527" s="95">
        <v>0</v>
      </c>
    </row>
    <row r="3528" spans="1:1" x14ac:dyDescent="0.25">
      <c r="A3528" s="94">
        <v>0</v>
      </c>
    </row>
    <row r="3529" spans="1:1" x14ac:dyDescent="0.25">
      <c r="A3529" s="95">
        <v>0</v>
      </c>
    </row>
    <row r="3530" spans="1:1" x14ac:dyDescent="0.25">
      <c r="A3530" s="94">
        <v>0</v>
      </c>
    </row>
    <row r="3531" spans="1:1" x14ac:dyDescent="0.25">
      <c r="A3531" s="95">
        <v>0</v>
      </c>
    </row>
    <row r="3532" spans="1:1" x14ac:dyDescent="0.25">
      <c r="A3532" s="94">
        <v>0</v>
      </c>
    </row>
    <row r="3533" spans="1:1" x14ac:dyDescent="0.25">
      <c r="A3533" s="95">
        <v>3</v>
      </c>
    </row>
    <row r="3534" spans="1:1" x14ac:dyDescent="0.25">
      <c r="A3534" s="94">
        <v>9</v>
      </c>
    </row>
    <row r="3535" spans="1:1" x14ac:dyDescent="0.25">
      <c r="A3535" s="95">
        <v>19</v>
      </c>
    </row>
    <row r="3536" spans="1:1" x14ac:dyDescent="0.25">
      <c r="A3536" s="94">
        <v>186</v>
      </c>
    </row>
    <row r="3537" spans="1:1" x14ac:dyDescent="0.25">
      <c r="A3537" s="95">
        <v>179</v>
      </c>
    </row>
    <row r="3538" spans="1:1" x14ac:dyDescent="0.25">
      <c r="A3538" s="94">
        <v>275</v>
      </c>
    </row>
    <row r="3539" spans="1:1" x14ac:dyDescent="0.25">
      <c r="A3539" s="95">
        <v>383</v>
      </c>
    </row>
    <row r="3540" spans="1:1" x14ac:dyDescent="0.25">
      <c r="A3540" s="94">
        <v>576</v>
      </c>
    </row>
    <row r="3541" spans="1:1" x14ac:dyDescent="0.25">
      <c r="A3541" s="95">
        <v>344</v>
      </c>
    </row>
    <row r="3542" spans="1:1" x14ac:dyDescent="0.25">
      <c r="A3542" s="94">
        <v>418</v>
      </c>
    </row>
    <row r="3543" spans="1:1" x14ac:dyDescent="0.25">
      <c r="A3543" s="95">
        <v>316</v>
      </c>
    </row>
    <row r="3544" spans="1:1" x14ac:dyDescent="0.25">
      <c r="A3544" s="94">
        <v>664</v>
      </c>
    </row>
    <row r="3545" spans="1:1" x14ac:dyDescent="0.25">
      <c r="A3545" s="95">
        <v>532</v>
      </c>
    </row>
    <row r="3546" spans="1:1" x14ac:dyDescent="0.25">
      <c r="A3546" s="94">
        <v>382</v>
      </c>
    </row>
    <row r="3547" spans="1:1" x14ac:dyDescent="0.25">
      <c r="A3547" s="95">
        <v>230</v>
      </c>
    </row>
    <row r="3548" spans="1:1" x14ac:dyDescent="0.25">
      <c r="A3548" s="94">
        <v>96</v>
      </c>
    </row>
    <row r="3549" spans="1:1" x14ac:dyDescent="0.25">
      <c r="A3549" s="95">
        <v>0</v>
      </c>
    </row>
    <row r="3550" spans="1:1" x14ac:dyDescent="0.25">
      <c r="A3550" s="94">
        <v>0</v>
      </c>
    </row>
    <row r="3551" spans="1:1" x14ac:dyDescent="0.25">
      <c r="A3551" s="95">
        <v>0</v>
      </c>
    </row>
    <row r="3552" spans="1:1" x14ac:dyDescent="0.25">
      <c r="A3552" s="94">
        <v>0</v>
      </c>
    </row>
    <row r="3553" spans="1:1" x14ac:dyDescent="0.25">
      <c r="A3553" s="95">
        <v>0</v>
      </c>
    </row>
    <row r="3554" spans="1:1" x14ac:dyDescent="0.25">
      <c r="A3554" s="94">
        <v>0</v>
      </c>
    </row>
    <row r="3555" spans="1:1" x14ac:dyDescent="0.25">
      <c r="A3555" s="95">
        <v>0</v>
      </c>
    </row>
    <row r="3556" spans="1:1" x14ac:dyDescent="0.25">
      <c r="A3556" s="94">
        <v>0</v>
      </c>
    </row>
    <row r="3557" spans="1:1" x14ac:dyDescent="0.25">
      <c r="A3557" s="95">
        <v>36</v>
      </c>
    </row>
    <row r="3558" spans="1:1" x14ac:dyDescent="0.25">
      <c r="A3558" s="94">
        <v>149</v>
      </c>
    </row>
    <row r="3559" spans="1:1" x14ac:dyDescent="0.25">
      <c r="A3559" s="95">
        <v>293</v>
      </c>
    </row>
    <row r="3560" spans="1:1" x14ac:dyDescent="0.25">
      <c r="A3560" s="94">
        <v>446</v>
      </c>
    </row>
    <row r="3561" spans="1:1" x14ac:dyDescent="0.25">
      <c r="A3561" s="95">
        <v>592</v>
      </c>
    </row>
    <row r="3562" spans="1:1" x14ac:dyDescent="0.25">
      <c r="A3562" s="94">
        <v>483</v>
      </c>
    </row>
    <row r="3563" spans="1:1" x14ac:dyDescent="0.25">
      <c r="A3563" s="95">
        <v>404</v>
      </c>
    </row>
    <row r="3564" spans="1:1" x14ac:dyDescent="0.25">
      <c r="A3564" s="94">
        <v>528</v>
      </c>
    </row>
    <row r="3565" spans="1:1" x14ac:dyDescent="0.25">
      <c r="A3565" s="95">
        <v>323</v>
      </c>
    </row>
    <row r="3566" spans="1:1" x14ac:dyDescent="0.25">
      <c r="A3566" s="94">
        <v>526</v>
      </c>
    </row>
    <row r="3567" spans="1:1" x14ac:dyDescent="0.25">
      <c r="A3567" s="95">
        <v>774</v>
      </c>
    </row>
    <row r="3568" spans="1:1" x14ac:dyDescent="0.25">
      <c r="A3568" s="94">
        <v>667</v>
      </c>
    </row>
    <row r="3569" spans="1:1" x14ac:dyDescent="0.25">
      <c r="A3569" s="95">
        <v>532</v>
      </c>
    </row>
    <row r="3570" spans="1:1" x14ac:dyDescent="0.25">
      <c r="A3570" s="94">
        <v>383</v>
      </c>
    </row>
    <row r="3571" spans="1:1" x14ac:dyDescent="0.25">
      <c r="A3571" s="95">
        <v>177</v>
      </c>
    </row>
    <row r="3572" spans="1:1" x14ac:dyDescent="0.25">
      <c r="A3572" s="94">
        <v>98</v>
      </c>
    </row>
    <row r="3573" spans="1:1" x14ac:dyDescent="0.25">
      <c r="A3573" s="95">
        <v>11</v>
      </c>
    </row>
    <row r="3574" spans="1:1" x14ac:dyDescent="0.25">
      <c r="A3574" s="94">
        <v>0</v>
      </c>
    </row>
    <row r="3575" spans="1:1" x14ac:dyDescent="0.25">
      <c r="A3575" s="95">
        <v>0</v>
      </c>
    </row>
    <row r="3576" spans="1:1" x14ac:dyDescent="0.25">
      <c r="A3576" s="94">
        <v>0</v>
      </c>
    </row>
    <row r="3577" spans="1:1" x14ac:dyDescent="0.25">
      <c r="A3577" s="95">
        <v>0</v>
      </c>
    </row>
    <row r="3578" spans="1:1" x14ac:dyDescent="0.25">
      <c r="A3578" s="94">
        <v>0</v>
      </c>
    </row>
    <row r="3579" spans="1:1" x14ac:dyDescent="0.25">
      <c r="A3579" s="95">
        <v>0</v>
      </c>
    </row>
    <row r="3580" spans="1:1" x14ac:dyDescent="0.25">
      <c r="A3580" s="94">
        <v>0</v>
      </c>
    </row>
    <row r="3581" spans="1:1" x14ac:dyDescent="0.25">
      <c r="A3581" s="95">
        <v>3</v>
      </c>
    </row>
    <row r="3582" spans="1:1" x14ac:dyDescent="0.25">
      <c r="A3582" s="94">
        <v>7</v>
      </c>
    </row>
    <row r="3583" spans="1:1" x14ac:dyDescent="0.25">
      <c r="A3583" s="95">
        <v>12</v>
      </c>
    </row>
    <row r="3584" spans="1:1" x14ac:dyDescent="0.25">
      <c r="A3584" s="94">
        <v>37</v>
      </c>
    </row>
    <row r="3585" spans="1:1" x14ac:dyDescent="0.25">
      <c r="A3585" s="95">
        <v>41</v>
      </c>
    </row>
    <row r="3586" spans="1:1" x14ac:dyDescent="0.25">
      <c r="A3586" s="94">
        <v>116</v>
      </c>
    </row>
    <row r="3587" spans="1:1" x14ac:dyDescent="0.25">
      <c r="A3587" s="95">
        <v>61</v>
      </c>
    </row>
    <row r="3588" spans="1:1" x14ac:dyDescent="0.25">
      <c r="A3588" s="94">
        <v>98</v>
      </c>
    </row>
    <row r="3589" spans="1:1" x14ac:dyDescent="0.25">
      <c r="A3589" s="95">
        <v>118</v>
      </c>
    </row>
    <row r="3590" spans="1:1" x14ac:dyDescent="0.25">
      <c r="A3590" s="94">
        <v>64</v>
      </c>
    </row>
    <row r="3591" spans="1:1" x14ac:dyDescent="0.25">
      <c r="A3591" s="95">
        <v>59</v>
      </c>
    </row>
    <row r="3592" spans="1:1" x14ac:dyDescent="0.25">
      <c r="A3592" s="94">
        <v>102</v>
      </c>
    </row>
    <row r="3593" spans="1:1" x14ac:dyDescent="0.25">
      <c r="A3593" s="95">
        <v>39</v>
      </c>
    </row>
    <row r="3594" spans="1:1" x14ac:dyDescent="0.25">
      <c r="A3594" s="94">
        <v>115</v>
      </c>
    </row>
    <row r="3595" spans="1:1" x14ac:dyDescent="0.25">
      <c r="A3595" s="95">
        <v>26</v>
      </c>
    </row>
    <row r="3596" spans="1:1" x14ac:dyDescent="0.25">
      <c r="A3596" s="94">
        <v>11</v>
      </c>
    </row>
    <row r="3597" spans="1:1" x14ac:dyDescent="0.25">
      <c r="A3597" s="95">
        <v>10</v>
      </c>
    </row>
    <row r="3598" spans="1:1" x14ac:dyDescent="0.25">
      <c r="A3598" s="94">
        <v>0</v>
      </c>
    </row>
    <row r="3599" spans="1:1" x14ac:dyDescent="0.25">
      <c r="A3599" s="95">
        <v>0</v>
      </c>
    </row>
    <row r="3600" spans="1:1" x14ac:dyDescent="0.25">
      <c r="A3600" s="94">
        <v>0</v>
      </c>
    </row>
    <row r="3601" spans="1:1" x14ac:dyDescent="0.25">
      <c r="A3601" s="95">
        <v>0</v>
      </c>
    </row>
    <row r="3602" spans="1:1" x14ac:dyDescent="0.25">
      <c r="A3602" s="94">
        <v>0</v>
      </c>
    </row>
    <row r="3603" spans="1:1" x14ac:dyDescent="0.25">
      <c r="A3603" s="95">
        <v>0</v>
      </c>
    </row>
    <row r="3604" spans="1:1" x14ac:dyDescent="0.25">
      <c r="A3604" s="94">
        <v>0</v>
      </c>
    </row>
    <row r="3605" spans="1:1" x14ac:dyDescent="0.25">
      <c r="A3605" s="95">
        <v>3</v>
      </c>
    </row>
    <row r="3606" spans="1:1" x14ac:dyDescent="0.25">
      <c r="A3606" s="94">
        <v>9</v>
      </c>
    </row>
    <row r="3607" spans="1:1" x14ac:dyDescent="0.25">
      <c r="A3607" s="95">
        <v>18</v>
      </c>
    </row>
    <row r="3608" spans="1:1" x14ac:dyDescent="0.25">
      <c r="A3608" s="94">
        <v>31</v>
      </c>
    </row>
    <row r="3609" spans="1:1" x14ac:dyDescent="0.25">
      <c r="A3609" s="95">
        <v>44</v>
      </c>
    </row>
    <row r="3610" spans="1:1" x14ac:dyDescent="0.25">
      <c r="A3610" s="94">
        <v>54</v>
      </c>
    </row>
    <row r="3611" spans="1:1" x14ac:dyDescent="0.25">
      <c r="A3611" s="95">
        <v>88</v>
      </c>
    </row>
    <row r="3612" spans="1:1" x14ac:dyDescent="0.25">
      <c r="A3612" s="94">
        <v>140</v>
      </c>
    </row>
    <row r="3613" spans="1:1" x14ac:dyDescent="0.25">
      <c r="A3613" s="95">
        <v>66</v>
      </c>
    </row>
    <row r="3614" spans="1:1" x14ac:dyDescent="0.25">
      <c r="A3614" s="94">
        <v>81</v>
      </c>
    </row>
    <row r="3615" spans="1:1" x14ac:dyDescent="0.25">
      <c r="A3615" s="95">
        <v>123</v>
      </c>
    </row>
    <row r="3616" spans="1:1" x14ac:dyDescent="0.25">
      <c r="A3616" s="94">
        <v>107</v>
      </c>
    </row>
    <row r="3617" spans="1:1" x14ac:dyDescent="0.25">
      <c r="A3617" s="95">
        <v>188</v>
      </c>
    </row>
    <row r="3618" spans="1:1" x14ac:dyDescent="0.25">
      <c r="A3618" s="94">
        <v>115</v>
      </c>
    </row>
    <row r="3619" spans="1:1" x14ac:dyDescent="0.25">
      <c r="A3619" s="95">
        <v>40</v>
      </c>
    </row>
    <row r="3620" spans="1:1" x14ac:dyDescent="0.25">
      <c r="A3620" s="94">
        <v>19</v>
      </c>
    </row>
    <row r="3621" spans="1:1" x14ac:dyDescent="0.25">
      <c r="A3621" s="95">
        <v>10</v>
      </c>
    </row>
    <row r="3622" spans="1:1" x14ac:dyDescent="0.25">
      <c r="A3622" s="94">
        <v>0</v>
      </c>
    </row>
    <row r="3623" spans="1:1" x14ac:dyDescent="0.25">
      <c r="A3623" s="95">
        <v>0</v>
      </c>
    </row>
    <row r="3624" spans="1:1" x14ac:dyDescent="0.25">
      <c r="A3624" s="94">
        <v>0</v>
      </c>
    </row>
    <row r="3625" spans="1:1" x14ac:dyDescent="0.25">
      <c r="A3625" s="95">
        <v>0</v>
      </c>
    </row>
    <row r="3626" spans="1:1" x14ac:dyDescent="0.25">
      <c r="A3626" s="94">
        <v>0</v>
      </c>
    </row>
    <row r="3627" spans="1:1" x14ac:dyDescent="0.25">
      <c r="A3627" s="95">
        <v>0</v>
      </c>
    </row>
    <row r="3628" spans="1:1" x14ac:dyDescent="0.25">
      <c r="A3628" s="94">
        <v>0</v>
      </c>
    </row>
    <row r="3629" spans="1:1" x14ac:dyDescent="0.25">
      <c r="A3629" s="95">
        <v>3</v>
      </c>
    </row>
    <row r="3630" spans="1:1" x14ac:dyDescent="0.25">
      <c r="A3630" s="94">
        <v>6</v>
      </c>
    </row>
    <row r="3631" spans="1:1" x14ac:dyDescent="0.25">
      <c r="A3631" s="95">
        <v>19</v>
      </c>
    </row>
    <row r="3632" spans="1:1" x14ac:dyDescent="0.25">
      <c r="A3632" s="94">
        <v>113</v>
      </c>
    </row>
    <row r="3633" spans="1:1" x14ac:dyDescent="0.25">
      <c r="A3633" s="95">
        <v>441</v>
      </c>
    </row>
    <row r="3634" spans="1:1" x14ac:dyDescent="0.25">
      <c r="A3634" s="94">
        <v>472</v>
      </c>
    </row>
    <row r="3635" spans="1:1" x14ac:dyDescent="0.25">
      <c r="A3635" s="95">
        <v>215</v>
      </c>
    </row>
    <row r="3636" spans="1:1" x14ac:dyDescent="0.25">
      <c r="A3636" s="94">
        <v>298</v>
      </c>
    </row>
    <row r="3637" spans="1:1" x14ac:dyDescent="0.25">
      <c r="A3637" s="95">
        <v>141</v>
      </c>
    </row>
    <row r="3638" spans="1:1" x14ac:dyDescent="0.25">
      <c r="A3638" s="94">
        <v>316</v>
      </c>
    </row>
    <row r="3639" spans="1:1" x14ac:dyDescent="0.25">
      <c r="A3639" s="95">
        <v>490</v>
      </c>
    </row>
    <row r="3640" spans="1:1" x14ac:dyDescent="0.25">
      <c r="A3640" s="94">
        <v>507</v>
      </c>
    </row>
    <row r="3641" spans="1:1" x14ac:dyDescent="0.25">
      <c r="A3641" s="95">
        <v>523</v>
      </c>
    </row>
    <row r="3642" spans="1:1" x14ac:dyDescent="0.25">
      <c r="A3642" s="94">
        <v>271</v>
      </c>
    </row>
    <row r="3643" spans="1:1" x14ac:dyDescent="0.25">
      <c r="A3643" s="95">
        <v>227</v>
      </c>
    </row>
    <row r="3644" spans="1:1" x14ac:dyDescent="0.25">
      <c r="A3644" s="94">
        <v>75</v>
      </c>
    </row>
    <row r="3645" spans="1:1" x14ac:dyDescent="0.25">
      <c r="A3645" s="95">
        <v>13</v>
      </c>
    </row>
    <row r="3646" spans="1:1" x14ac:dyDescent="0.25">
      <c r="A3646" s="94">
        <v>0</v>
      </c>
    </row>
    <row r="3647" spans="1:1" x14ac:dyDescent="0.25">
      <c r="A3647" s="95">
        <v>0</v>
      </c>
    </row>
    <row r="3648" spans="1:1" x14ac:dyDescent="0.25">
      <c r="A3648" s="94">
        <v>0</v>
      </c>
    </row>
    <row r="3649" spans="1:1" x14ac:dyDescent="0.25">
      <c r="A3649" s="95">
        <v>0</v>
      </c>
    </row>
    <row r="3650" spans="1:1" x14ac:dyDescent="0.25">
      <c r="A3650" s="94">
        <v>0</v>
      </c>
    </row>
    <row r="3651" spans="1:1" x14ac:dyDescent="0.25">
      <c r="A3651" s="95">
        <v>0</v>
      </c>
    </row>
    <row r="3652" spans="1:1" x14ac:dyDescent="0.25">
      <c r="A3652" s="94">
        <v>0</v>
      </c>
    </row>
    <row r="3653" spans="1:1" x14ac:dyDescent="0.25">
      <c r="A3653" s="95">
        <v>5</v>
      </c>
    </row>
    <row r="3654" spans="1:1" x14ac:dyDescent="0.25">
      <c r="A3654" s="94">
        <v>15</v>
      </c>
    </row>
    <row r="3655" spans="1:1" x14ac:dyDescent="0.25">
      <c r="A3655" s="95">
        <v>67</v>
      </c>
    </row>
    <row r="3656" spans="1:1" x14ac:dyDescent="0.25">
      <c r="A3656" s="94">
        <v>258</v>
      </c>
    </row>
    <row r="3657" spans="1:1" x14ac:dyDescent="0.25">
      <c r="A3657" s="95">
        <v>388</v>
      </c>
    </row>
    <row r="3658" spans="1:1" x14ac:dyDescent="0.25">
      <c r="A3658" s="94">
        <v>470</v>
      </c>
    </row>
    <row r="3659" spans="1:1" x14ac:dyDescent="0.25">
      <c r="A3659" s="95">
        <v>602</v>
      </c>
    </row>
    <row r="3660" spans="1:1" x14ac:dyDescent="0.25">
      <c r="A3660" s="94">
        <v>692</v>
      </c>
    </row>
    <row r="3661" spans="1:1" x14ac:dyDescent="0.25">
      <c r="A3661" s="95">
        <v>815</v>
      </c>
    </row>
    <row r="3662" spans="1:1" x14ac:dyDescent="0.25">
      <c r="A3662" s="94">
        <v>793</v>
      </c>
    </row>
    <row r="3663" spans="1:1" x14ac:dyDescent="0.25">
      <c r="A3663" s="95">
        <v>725</v>
      </c>
    </row>
    <row r="3664" spans="1:1" x14ac:dyDescent="0.25">
      <c r="A3664" s="94">
        <v>463</v>
      </c>
    </row>
    <row r="3665" spans="1:1" x14ac:dyDescent="0.25">
      <c r="A3665" s="95">
        <v>357</v>
      </c>
    </row>
    <row r="3666" spans="1:1" x14ac:dyDescent="0.25">
      <c r="A3666" s="94">
        <v>266</v>
      </c>
    </row>
    <row r="3667" spans="1:1" x14ac:dyDescent="0.25">
      <c r="A3667" s="95">
        <v>96</v>
      </c>
    </row>
    <row r="3668" spans="1:1" x14ac:dyDescent="0.25">
      <c r="A3668" s="94">
        <v>41</v>
      </c>
    </row>
    <row r="3669" spans="1:1" x14ac:dyDescent="0.25">
      <c r="A3669" s="95">
        <v>11</v>
      </c>
    </row>
    <row r="3670" spans="1:1" x14ac:dyDescent="0.25">
      <c r="A3670" s="94">
        <v>0</v>
      </c>
    </row>
    <row r="3671" spans="1:1" x14ac:dyDescent="0.25">
      <c r="A3671" s="95">
        <v>0</v>
      </c>
    </row>
    <row r="3672" spans="1:1" x14ac:dyDescent="0.25">
      <c r="A3672" s="94">
        <v>0</v>
      </c>
    </row>
    <row r="3673" spans="1:1" x14ac:dyDescent="0.25">
      <c r="A3673" s="95">
        <v>0</v>
      </c>
    </row>
    <row r="3674" spans="1:1" x14ac:dyDescent="0.25">
      <c r="A3674" s="94">
        <v>0</v>
      </c>
    </row>
    <row r="3675" spans="1:1" x14ac:dyDescent="0.25">
      <c r="A3675" s="95">
        <v>0</v>
      </c>
    </row>
    <row r="3676" spans="1:1" x14ac:dyDescent="0.25">
      <c r="A3676" s="94">
        <v>0</v>
      </c>
    </row>
    <row r="3677" spans="1:1" x14ac:dyDescent="0.25">
      <c r="A3677" s="95">
        <v>34</v>
      </c>
    </row>
    <row r="3678" spans="1:1" x14ac:dyDescent="0.25">
      <c r="A3678" s="94">
        <v>84</v>
      </c>
    </row>
    <row r="3679" spans="1:1" x14ac:dyDescent="0.25">
      <c r="A3679" s="95">
        <v>54</v>
      </c>
    </row>
    <row r="3680" spans="1:1" x14ac:dyDescent="0.25">
      <c r="A3680" s="94">
        <v>21</v>
      </c>
    </row>
    <row r="3681" spans="1:1" x14ac:dyDescent="0.25">
      <c r="A3681" s="95">
        <v>377</v>
      </c>
    </row>
    <row r="3682" spans="1:1" x14ac:dyDescent="0.25">
      <c r="A3682" s="94">
        <v>577</v>
      </c>
    </row>
    <row r="3683" spans="1:1" x14ac:dyDescent="0.25">
      <c r="A3683" s="95">
        <v>255</v>
      </c>
    </row>
    <row r="3684" spans="1:1" x14ac:dyDescent="0.25">
      <c r="A3684" s="94">
        <v>74</v>
      </c>
    </row>
    <row r="3685" spans="1:1" x14ac:dyDescent="0.25">
      <c r="A3685" s="95">
        <v>580</v>
      </c>
    </row>
    <row r="3686" spans="1:1" x14ac:dyDescent="0.25">
      <c r="A3686" s="94">
        <v>493</v>
      </c>
    </row>
    <row r="3687" spans="1:1" x14ac:dyDescent="0.25">
      <c r="A3687" s="95">
        <v>154</v>
      </c>
    </row>
    <row r="3688" spans="1:1" x14ac:dyDescent="0.25">
      <c r="A3688" s="94">
        <v>208</v>
      </c>
    </row>
    <row r="3689" spans="1:1" x14ac:dyDescent="0.25">
      <c r="A3689" s="95">
        <v>262</v>
      </c>
    </row>
    <row r="3690" spans="1:1" x14ac:dyDescent="0.25">
      <c r="A3690" s="94">
        <v>14</v>
      </c>
    </row>
    <row r="3691" spans="1:1" x14ac:dyDescent="0.25">
      <c r="A3691" s="95">
        <v>29</v>
      </c>
    </row>
    <row r="3692" spans="1:1" x14ac:dyDescent="0.25">
      <c r="A3692" s="94">
        <v>12</v>
      </c>
    </row>
    <row r="3693" spans="1:1" x14ac:dyDescent="0.25">
      <c r="A3693" s="95">
        <v>2</v>
      </c>
    </row>
    <row r="3694" spans="1:1" x14ac:dyDescent="0.25">
      <c r="A3694" s="94">
        <v>0</v>
      </c>
    </row>
    <row r="3695" spans="1:1" x14ac:dyDescent="0.25">
      <c r="A3695" s="95">
        <v>0</v>
      </c>
    </row>
    <row r="3696" spans="1:1" x14ac:dyDescent="0.25">
      <c r="A3696" s="94">
        <v>0</v>
      </c>
    </row>
    <row r="3697" spans="1:1" x14ac:dyDescent="0.25">
      <c r="A3697" s="95">
        <v>0</v>
      </c>
    </row>
    <row r="3698" spans="1:1" x14ac:dyDescent="0.25">
      <c r="A3698" s="94">
        <v>0</v>
      </c>
    </row>
    <row r="3699" spans="1:1" x14ac:dyDescent="0.25">
      <c r="A3699" s="95">
        <v>0</v>
      </c>
    </row>
    <row r="3700" spans="1:1" x14ac:dyDescent="0.25">
      <c r="A3700" s="94">
        <v>0</v>
      </c>
    </row>
    <row r="3701" spans="1:1" x14ac:dyDescent="0.25">
      <c r="A3701" s="95">
        <v>34</v>
      </c>
    </row>
    <row r="3702" spans="1:1" x14ac:dyDescent="0.25">
      <c r="A3702" s="94">
        <v>136</v>
      </c>
    </row>
    <row r="3703" spans="1:1" x14ac:dyDescent="0.25">
      <c r="A3703" s="95">
        <v>80</v>
      </c>
    </row>
    <row r="3704" spans="1:1" x14ac:dyDescent="0.25">
      <c r="A3704" s="94">
        <v>105</v>
      </c>
    </row>
    <row r="3705" spans="1:1" x14ac:dyDescent="0.25">
      <c r="A3705" s="95">
        <v>286</v>
      </c>
    </row>
    <row r="3706" spans="1:1" x14ac:dyDescent="0.25">
      <c r="A3706" s="94">
        <v>282</v>
      </c>
    </row>
    <row r="3707" spans="1:1" x14ac:dyDescent="0.25">
      <c r="A3707" s="95">
        <v>507</v>
      </c>
    </row>
    <row r="3708" spans="1:1" x14ac:dyDescent="0.25">
      <c r="A3708" s="94">
        <v>533</v>
      </c>
    </row>
    <row r="3709" spans="1:1" x14ac:dyDescent="0.25">
      <c r="A3709" s="95">
        <v>532</v>
      </c>
    </row>
    <row r="3710" spans="1:1" x14ac:dyDescent="0.25">
      <c r="A3710" s="94">
        <v>754</v>
      </c>
    </row>
    <row r="3711" spans="1:1" x14ac:dyDescent="0.25">
      <c r="A3711" s="95">
        <v>363</v>
      </c>
    </row>
    <row r="3712" spans="1:1" x14ac:dyDescent="0.25">
      <c r="A3712" s="94">
        <v>526</v>
      </c>
    </row>
    <row r="3713" spans="1:1" x14ac:dyDescent="0.25">
      <c r="A3713" s="95">
        <v>156</v>
      </c>
    </row>
    <row r="3714" spans="1:1" x14ac:dyDescent="0.25">
      <c r="A3714" s="94">
        <v>295</v>
      </c>
    </row>
    <row r="3715" spans="1:1" x14ac:dyDescent="0.25">
      <c r="A3715" s="95">
        <v>58</v>
      </c>
    </row>
    <row r="3716" spans="1:1" x14ac:dyDescent="0.25">
      <c r="A3716" s="94">
        <v>26</v>
      </c>
    </row>
    <row r="3717" spans="1:1" x14ac:dyDescent="0.25">
      <c r="A3717" s="95">
        <v>5</v>
      </c>
    </row>
    <row r="3718" spans="1:1" x14ac:dyDescent="0.25">
      <c r="A3718" s="94">
        <v>0</v>
      </c>
    </row>
    <row r="3719" spans="1:1" x14ac:dyDescent="0.25">
      <c r="A3719" s="95">
        <v>0</v>
      </c>
    </row>
    <row r="3720" spans="1:1" x14ac:dyDescent="0.25">
      <c r="A3720" s="94">
        <v>0</v>
      </c>
    </row>
    <row r="3721" spans="1:1" x14ac:dyDescent="0.25">
      <c r="A3721" s="95">
        <v>0</v>
      </c>
    </row>
    <row r="3722" spans="1:1" x14ac:dyDescent="0.25">
      <c r="A3722" s="94">
        <v>0</v>
      </c>
    </row>
    <row r="3723" spans="1:1" x14ac:dyDescent="0.25">
      <c r="A3723" s="95">
        <v>0</v>
      </c>
    </row>
    <row r="3724" spans="1:1" x14ac:dyDescent="0.25">
      <c r="A3724" s="94">
        <v>0</v>
      </c>
    </row>
    <row r="3725" spans="1:1" x14ac:dyDescent="0.25">
      <c r="A3725" s="95">
        <v>23</v>
      </c>
    </row>
    <row r="3726" spans="1:1" x14ac:dyDescent="0.25">
      <c r="A3726" s="94">
        <v>21</v>
      </c>
    </row>
    <row r="3727" spans="1:1" x14ac:dyDescent="0.25">
      <c r="A3727" s="95">
        <v>71</v>
      </c>
    </row>
    <row r="3728" spans="1:1" x14ac:dyDescent="0.25">
      <c r="A3728" s="94">
        <v>269</v>
      </c>
    </row>
    <row r="3729" spans="1:1" x14ac:dyDescent="0.25">
      <c r="A3729" s="95">
        <v>260</v>
      </c>
    </row>
    <row r="3730" spans="1:1" x14ac:dyDescent="0.25">
      <c r="A3730" s="94">
        <v>654</v>
      </c>
    </row>
    <row r="3731" spans="1:1" x14ac:dyDescent="0.25">
      <c r="A3731" s="95">
        <v>522</v>
      </c>
    </row>
    <row r="3732" spans="1:1" x14ac:dyDescent="0.25">
      <c r="A3732" s="94">
        <v>207</v>
      </c>
    </row>
    <row r="3733" spans="1:1" x14ac:dyDescent="0.25">
      <c r="A3733" s="95">
        <v>656</v>
      </c>
    </row>
    <row r="3734" spans="1:1" x14ac:dyDescent="0.25">
      <c r="A3734" s="94">
        <v>773</v>
      </c>
    </row>
    <row r="3735" spans="1:1" x14ac:dyDescent="0.25">
      <c r="A3735" s="95">
        <v>707</v>
      </c>
    </row>
    <row r="3736" spans="1:1" x14ac:dyDescent="0.25">
      <c r="A3736" s="94">
        <v>384</v>
      </c>
    </row>
    <row r="3737" spans="1:1" x14ac:dyDescent="0.25">
      <c r="A3737" s="95">
        <v>50</v>
      </c>
    </row>
    <row r="3738" spans="1:1" x14ac:dyDescent="0.25">
      <c r="A3738" s="94">
        <v>87</v>
      </c>
    </row>
    <row r="3739" spans="1:1" x14ac:dyDescent="0.25">
      <c r="A3739" s="95">
        <v>185</v>
      </c>
    </row>
    <row r="3740" spans="1:1" x14ac:dyDescent="0.25">
      <c r="A3740" s="94">
        <v>81</v>
      </c>
    </row>
    <row r="3741" spans="1:1" x14ac:dyDescent="0.25">
      <c r="A3741" s="95">
        <v>11</v>
      </c>
    </row>
    <row r="3742" spans="1:1" x14ac:dyDescent="0.25">
      <c r="A3742" s="94">
        <v>0</v>
      </c>
    </row>
    <row r="3743" spans="1:1" x14ac:dyDescent="0.25">
      <c r="A3743" s="95">
        <v>0</v>
      </c>
    </row>
    <row r="3744" spans="1:1" x14ac:dyDescent="0.25">
      <c r="A3744" s="94">
        <v>0</v>
      </c>
    </row>
    <row r="3745" spans="1:1" x14ac:dyDescent="0.25">
      <c r="A3745" s="95">
        <v>0</v>
      </c>
    </row>
    <row r="3746" spans="1:1" x14ac:dyDescent="0.25">
      <c r="A3746" s="94">
        <v>0</v>
      </c>
    </row>
    <row r="3747" spans="1:1" x14ac:dyDescent="0.25">
      <c r="A3747" s="95">
        <v>0</v>
      </c>
    </row>
    <row r="3748" spans="1:1" x14ac:dyDescent="0.25">
      <c r="A3748" s="94">
        <v>0</v>
      </c>
    </row>
    <row r="3749" spans="1:1" x14ac:dyDescent="0.25">
      <c r="A3749" s="95">
        <v>35</v>
      </c>
    </row>
    <row r="3750" spans="1:1" x14ac:dyDescent="0.25">
      <c r="A3750" s="94">
        <v>136</v>
      </c>
    </row>
    <row r="3751" spans="1:1" x14ac:dyDescent="0.25">
      <c r="A3751" s="95">
        <v>92</v>
      </c>
    </row>
    <row r="3752" spans="1:1" x14ac:dyDescent="0.25">
      <c r="A3752" s="94">
        <v>298</v>
      </c>
    </row>
    <row r="3753" spans="1:1" x14ac:dyDescent="0.25">
      <c r="A3753" s="95">
        <v>544</v>
      </c>
    </row>
    <row r="3754" spans="1:1" x14ac:dyDescent="0.25">
      <c r="A3754" s="94">
        <v>657</v>
      </c>
    </row>
    <row r="3755" spans="1:1" x14ac:dyDescent="0.25">
      <c r="A3755" s="95">
        <v>59</v>
      </c>
    </row>
    <row r="3756" spans="1:1" x14ac:dyDescent="0.25">
      <c r="A3756" s="94">
        <v>63</v>
      </c>
    </row>
    <row r="3757" spans="1:1" x14ac:dyDescent="0.25">
      <c r="A3757" s="95">
        <v>69</v>
      </c>
    </row>
    <row r="3758" spans="1:1" x14ac:dyDescent="0.25">
      <c r="A3758" s="94">
        <v>665</v>
      </c>
    </row>
    <row r="3759" spans="1:1" x14ac:dyDescent="0.25">
      <c r="A3759" s="95">
        <v>107</v>
      </c>
    </row>
    <row r="3760" spans="1:1" x14ac:dyDescent="0.25">
      <c r="A3760" s="94">
        <v>313</v>
      </c>
    </row>
    <row r="3761" spans="1:1" x14ac:dyDescent="0.25">
      <c r="A3761" s="95">
        <v>26</v>
      </c>
    </row>
    <row r="3762" spans="1:1" x14ac:dyDescent="0.25">
      <c r="A3762" s="94">
        <v>16</v>
      </c>
    </row>
    <row r="3763" spans="1:1" x14ac:dyDescent="0.25">
      <c r="A3763" s="95">
        <v>10</v>
      </c>
    </row>
    <row r="3764" spans="1:1" x14ac:dyDescent="0.25">
      <c r="A3764" s="94">
        <v>6</v>
      </c>
    </row>
    <row r="3765" spans="1:1" x14ac:dyDescent="0.25">
      <c r="A3765" s="95">
        <v>2</v>
      </c>
    </row>
    <row r="3766" spans="1:1" x14ac:dyDescent="0.25">
      <c r="A3766" s="94">
        <v>0</v>
      </c>
    </row>
    <row r="3767" spans="1:1" x14ac:dyDescent="0.25">
      <c r="A3767" s="95">
        <v>0</v>
      </c>
    </row>
    <row r="3768" spans="1:1" x14ac:dyDescent="0.25">
      <c r="A3768" s="94">
        <v>0</v>
      </c>
    </row>
    <row r="3769" spans="1:1" x14ac:dyDescent="0.25">
      <c r="A3769" s="95">
        <v>0</v>
      </c>
    </row>
    <row r="3770" spans="1:1" x14ac:dyDescent="0.25">
      <c r="A3770" s="94">
        <v>0</v>
      </c>
    </row>
    <row r="3771" spans="1:1" x14ac:dyDescent="0.25">
      <c r="A3771" s="95">
        <v>0</v>
      </c>
    </row>
    <row r="3772" spans="1:1" x14ac:dyDescent="0.25">
      <c r="A3772" s="94">
        <v>0</v>
      </c>
    </row>
    <row r="3773" spans="1:1" x14ac:dyDescent="0.25">
      <c r="A3773" s="95">
        <v>6</v>
      </c>
    </row>
    <row r="3774" spans="1:1" x14ac:dyDescent="0.25">
      <c r="A3774" s="94">
        <v>18</v>
      </c>
    </row>
    <row r="3775" spans="1:1" x14ac:dyDescent="0.25">
      <c r="A3775" s="95">
        <v>290</v>
      </c>
    </row>
    <row r="3776" spans="1:1" x14ac:dyDescent="0.25">
      <c r="A3776" s="94">
        <v>442</v>
      </c>
    </row>
    <row r="3777" spans="1:1" x14ac:dyDescent="0.25">
      <c r="A3777" s="95">
        <v>586</v>
      </c>
    </row>
    <row r="3778" spans="1:1" x14ac:dyDescent="0.25">
      <c r="A3778" s="94">
        <v>709</v>
      </c>
    </row>
    <row r="3779" spans="1:1" x14ac:dyDescent="0.25">
      <c r="A3779" s="95">
        <v>796</v>
      </c>
    </row>
    <row r="3780" spans="1:1" x14ac:dyDescent="0.25">
      <c r="A3780" s="94">
        <v>848</v>
      </c>
    </row>
    <row r="3781" spans="1:1" x14ac:dyDescent="0.25">
      <c r="A3781" s="95">
        <v>861</v>
      </c>
    </row>
    <row r="3782" spans="1:1" x14ac:dyDescent="0.25">
      <c r="A3782" s="94">
        <v>838</v>
      </c>
    </row>
    <row r="3783" spans="1:1" x14ac:dyDescent="0.25">
      <c r="A3783" s="95">
        <v>771</v>
      </c>
    </row>
    <row r="3784" spans="1:1" x14ac:dyDescent="0.25">
      <c r="A3784" s="94">
        <v>662</v>
      </c>
    </row>
    <row r="3785" spans="1:1" x14ac:dyDescent="0.25">
      <c r="A3785" s="95">
        <v>531</v>
      </c>
    </row>
    <row r="3786" spans="1:1" x14ac:dyDescent="0.25">
      <c r="A3786" s="94">
        <v>386</v>
      </c>
    </row>
    <row r="3787" spans="1:1" x14ac:dyDescent="0.25">
      <c r="A3787" s="95">
        <v>237</v>
      </c>
    </row>
    <row r="3788" spans="1:1" x14ac:dyDescent="0.25">
      <c r="A3788" s="94">
        <v>106</v>
      </c>
    </row>
    <row r="3789" spans="1:1" x14ac:dyDescent="0.25">
      <c r="A3789" s="95">
        <v>17</v>
      </c>
    </row>
    <row r="3790" spans="1:1" x14ac:dyDescent="0.25">
      <c r="A3790" s="94">
        <v>0</v>
      </c>
    </row>
    <row r="3791" spans="1:1" x14ac:dyDescent="0.25">
      <c r="A3791" s="95">
        <v>0</v>
      </c>
    </row>
    <row r="3792" spans="1:1" x14ac:dyDescent="0.25">
      <c r="A3792" s="94">
        <v>0</v>
      </c>
    </row>
    <row r="3793" spans="1:1" x14ac:dyDescent="0.25">
      <c r="A3793" s="95">
        <v>0</v>
      </c>
    </row>
    <row r="3794" spans="1:1" x14ac:dyDescent="0.25">
      <c r="A3794" s="94">
        <v>0</v>
      </c>
    </row>
    <row r="3795" spans="1:1" x14ac:dyDescent="0.25">
      <c r="A3795" s="95">
        <v>0</v>
      </c>
    </row>
    <row r="3796" spans="1:1" x14ac:dyDescent="0.25">
      <c r="A3796" s="94">
        <v>0</v>
      </c>
    </row>
    <row r="3797" spans="1:1" x14ac:dyDescent="0.25">
      <c r="A3797" s="95">
        <v>3</v>
      </c>
    </row>
    <row r="3798" spans="1:1" x14ac:dyDescent="0.25">
      <c r="A3798" s="94">
        <v>9</v>
      </c>
    </row>
    <row r="3799" spans="1:1" x14ac:dyDescent="0.25">
      <c r="A3799" s="95">
        <v>34</v>
      </c>
    </row>
    <row r="3800" spans="1:1" x14ac:dyDescent="0.25">
      <c r="A3800" s="94">
        <v>246</v>
      </c>
    </row>
    <row r="3801" spans="1:1" x14ac:dyDescent="0.25">
      <c r="A3801" s="95">
        <v>95</v>
      </c>
    </row>
    <row r="3802" spans="1:1" x14ac:dyDescent="0.25">
      <c r="A3802" s="94">
        <v>213</v>
      </c>
    </row>
    <row r="3803" spans="1:1" x14ac:dyDescent="0.25">
      <c r="A3803" s="95">
        <v>63</v>
      </c>
    </row>
    <row r="3804" spans="1:1" x14ac:dyDescent="0.25">
      <c r="A3804" s="94">
        <v>67</v>
      </c>
    </row>
    <row r="3805" spans="1:1" x14ac:dyDescent="0.25">
      <c r="A3805" s="95">
        <v>67</v>
      </c>
    </row>
    <row r="3806" spans="1:1" x14ac:dyDescent="0.25">
      <c r="A3806" s="94">
        <v>65</v>
      </c>
    </row>
    <row r="3807" spans="1:1" x14ac:dyDescent="0.25">
      <c r="A3807" s="95">
        <v>60</v>
      </c>
    </row>
    <row r="3808" spans="1:1" x14ac:dyDescent="0.25">
      <c r="A3808" s="94">
        <v>52</v>
      </c>
    </row>
    <row r="3809" spans="1:1" x14ac:dyDescent="0.25">
      <c r="A3809" s="95">
        <v>46</v>
      </c>
    </row>
    <row r="3810" spans="1:1" x14ac:dyDescent="0.25">
      <c r="A3810" s="94">
        <v>27</v>
      </c>
    </row>
    <row r="3811" spans="1:1" x14ac:dyDescent="0.25">
      <c r="A3811" s="95">
        <v>224</v>
      </c>
    </row>
    <row r="3812" spans="1:1" x14ac:dyDescent="0.25">
      <c r="A3812" s="94">
        <v>7</v>
      </c>
    </row>
    <row r="3813" spans="1:1" x14ac:dyDescent="0.25">
      <c r="A3813" s="95">
        <v>2</v>
      </c>
    </row>
    <row r="3814" spans="1:1" x14ac:dyDescent="0.25">
      <c r="A3814" s="94">
        <v>0</v>
      </c>
    </row>
    <row r="3815" spans="1:1" x14ac:dyDescent="0.25">
      <c r="A3815" s="95">
        <v>0</v>
      </c>
    </row>
    <row r="3816" spans="1:1" x14ac:dyDescent="0.25">
      <c r="A3816" s="94">
        <v>0</v>
      </c>
    </row>
    <row r="3817" spans="1:1" x14ac:dyDescent="0.25">
      <c r="A3817" s="95">
        <v>0</v>
      </c>
    </row>
    <row r="3818" spans="1:1" x14ac:dyDescent="0.25">
      <c r="A3818" s="94">
        <v>0</v>
      </c>
    </row>
    <row r="3819" spans="1:1" x14ac:dyDescent="0.25">
      <c r="A3819" s="95">
        <v>0</v>
      </c>
    </row>
    <row r="3820" spans="1:1" x14ac:dyDescent="0.25">
      <c r="A3820" s="94">
        <v>0</v>
      </c>
    </row>
    <row r="3821" spans="1:1" x14ac:dyDescent="0.25">
      <c r="A3821" s="95">
        <v>3</v>
      </c>
    </row>
    <row r="3822" spans="1:1" x14ac:dyDescent="0.25">
      <c r="A3822" s="94">
        <v>9</v>
      </c>
    </row>
    <row r="3823" spans="1:1" x14ac:dyDescent="0.25">
      <c r="A3823" s="95">
        <v>35</v>
      </c>
    </row>
    <row r="3824" spans="1:1" x14ac:dyDescent="0.25">
      <c r="A3824" s="94">
        <v>253</v>
      </c>
    </row>
    <row r="3825" spans="1:1" x14ac:dyDescent="0.25">
      <c r="A3825" s="95">
        <v>412</v>
      </c>
    </row>
    <row r="3826" spans="1:1" x14ac:dyDescent="0.25">
      <c r="A3826" s="94">
        <v>273</v>
      </c>
    </row>
    <row r="3827" spans="1:1" x14ac:dyDescent="0.25">
      <c r="A3827" s="95">
        <v>418</v>
      </c>
    </row>
    <row r="3828" spans="1:1" x14ac:dyDescent="0.25">
      <c r="A3828" s="94">
        <v>454</v>
      </c>
    </row>
    <row r="3829" spans="1:1" x14ac:dyDescent="0.25">
      <c r="A3829" s="95">
        <v>545</v>
      </c>
    </row>
    <row r="3830" spans="1:1" x14ac:dyDescent="0.25">
      <c r="A3830" s="94">
        <v>836</v>
      </c>
    </row>
    <row r="3831" spans="1:1" x14ac:dyDescent="0.25">
      <c r="A3831" s="95">
        <v>767</v>
      </c>
    </row>
    <row r="3832" spans="1:1" x14ac:dyDescent="0.25">
      <c r="A3832" s="94">
        <v>663</v>
      </c>
    </row>
    <row r="3833" spans="1:1" x14ac:dyDescent="0.25">
      <c r="A3833" s="95">
        <v>531</v>
      </c>
    </row>
    <row r="3834" spans="1:1" x14ac:dyDescent="0.25">
      <c r="A3834" s="94">
        <v>385</v>
      </c>
    </row>
    <row r="3835" spans="1:1" x14ac:dyDescent="0.25">
      <c r="A3835" s="95">
        <v>204</v>
      </c>
    </row>
    <row r="3836" spans="1:1" x14ac:dyDescent="0.25">
      <c r="A3836" s="94">
        <v>91</v>
      </c>
    </row>
    <row r="3837" spans="1:1" x14ac:dyDescent="0.25">
      <c r="A3837" s="95">
        <v>15</v>
      </c>
    </row>
    <row r="3838" spans="1:1" x14ac:dyDescent="0.25">
      <c r="A3838" s="94">
        <v>0</v>
      </c>
    </row>
    <row r="3839" spans="1:1" x14ac:dyDescent="0.25">
      <c r="A3839" s="95">
        <v>0</v>
      </c>
    </row>
    <row r="3840" spans="1:1" x14ac:dyDescent="0.25">
      <c r="A3840" s="94">
        <v>0</v>
      </c>
    </row>
    <row r="3841" spans="1:1" x14ac:dyDescent="0.25">
      <c r="A3841" s="95">
        <v>0</v>
      </c>
    </row>
    <row r="3842" spans="1:1" x14ac:dyDescent="0.25">
      <c r="A3842" s="94">
        <v>0</v>
      </c>
    </row>
    <row r="3843" spans="1:1" x14ac:dyDescent="0.25">
      <c r="A3843" s="95">
        <v>0</v>
      </c>
    </row>
    <row r="3844" spans="1:1" x14ac:dyDescent="0.25">
      <c r="A3844" s="94">
        <v>0</v>
      </c>
    </row>
    <row r="3845" spans="1:1" x14ac:dyDescent="0.25">
      <c r="A3845" s="95">
        <v>4</v>
      </c>
    </row>
    <row r="3846" spans="1:1" x14ac:dyDescent="0.25">
      <c r="A3846" s="94">
        <v>6</v>
      </c>
    </row>
    <row r="3847" spans="1:1" x14ac:dyDescent="0.25">
      <c r="A3847" s="95">
        <v>11</v>
      </c>
    </row>
    <row r="3848" spans="1:1" x14ac:dyDescent="0.25">
      <c r="A3848" s="94">
        <v>32</v>
      </c>
    </row>
    <row r="3849" spans="1:1" x14ac:dyDescent="0.25">
      <c r="A3849" s="95">
        <v>27</v>
      </c>
    </row>
    <row r="3850" spans="1:1" x14ac:dyDescent="0.25">
      <c r="A3850" s="94">
        <v>37</v>
      </c>
    </row>
    <row r="3851" spans="1:1" x14ac:dyDescent="0.25">
      <c r="A3851" s="95">
        <v>61</v>
      </c>
    </row>
    <row r="3852" spans="1:1" x14ac:dyDescent="0.25">
      <c r="A3852" s="94">
        <v>53</v>
      </c>
    </row>
    <row r="3853" spans="1:1" x14ac:dyDescent="0.25">
      <c r="A3853" s="95">
        <v>65</v>
      </c>
    </row>
    <row r="3854" spans="1:1" x14ac:dyDescent="0.25">
      <c r="A3854" s="94">
        <v>51</v>
      </c>
    </row>
    <row r="3855" spans="1:1" x14ac:dyDescent="0.25">
      <c r="A3855" s="95">
        <v>53</v>
      </c>
    </row>
    <row r="3856" spans="1:1" x14ac:dyDescent="0.25">
      <c r="A3856" s="94">
        <v>106</v>
      </c>
    </row>
    <row r="3857" spans="1:1" x14ac:dyDescent="0.25">
      <c r="A3857" s="95">
        <v>307</v>
      </c>
    </row>
    <row r="3858" spans="1:1" x14ac:dyDescent="0.25">
      <c r="A3858" s="94">
        <v>346</v>
      </c>
    </row>
    <row r="3859" spans="1:1" x14ac:dyDescent="0.25">
      <c r="A3859" s="95">
        <v>75</v>
      </c>
    </row>
    <row r="3860" spans="1:1" x14ac:dyDescent="0.25">
      <c r="A3860" s="94">
        <v>34</v>
      </c>
    </row>
    <row r="3861" spans="1:1" x14ac:dyDescent="0.25">
      <c r="A3861" s="95">
        <v>8</v>
      </c>
    </row>
    <row r="3862" spans="1:1" x14ac:dyDescent="0.25">
      <c r="A3862" s="94">
        <v>0</v>
      </c>
    </row>
    <row r="3863" spans="1:1" x14ac:dyDescent="0.25">
      <c r="A3863" s="95">
        <v>0</v>
      </c>
    </row>
    <row r="3864" spans="1:1" x14ac:dyDescent="0.25">
      <c r="A3864" s="94">
        <v>0</v>
      </c>
    </row>
    <row r="3865" spans="1:1" x14ac:dyDescent="0.25">
      <c r="A3865" s="95">
        <v>0</v>
      </c>
    </row>
    <row r="3866" spans="1:1" x14ac:dyDescent="0.25">
      <c r="A3866" s="94">
        <v>0</v>
      </c>
    </row>
    <row r="3867" spans="1:1" x14ac:dyDescent="0.25">
      <c r="A3867" s="95">
        <v>0</v>
      </c>
    </row>
    <row r="3868" spans="1:1" x14ac:dyDescent="0.25">
      <c r="A3868" s="94">
        <v>0</v>
      </c>
    </row>
    <row r="3869" spans="1:1" x14ac:dyDescent="0.25">
      <c r="A3869" s="95">
        <v>4</v>
      </c>
    </row>
    <row r="3870" spans="1:1" x14ac:dyDescent="0.25">
      <c r="A3870" s="94">
        <v>20</v>
      </c>
    </row>
    <row r="3871" spans="1:1" x14ac:dyDescent="0.25">
      <c r="A3871" s="95">
        <v>37</v>
      </c>
    </row>
    <row r="3872" spans="1:1" x14ac:dyDescent="0.25">
      <c r="A3872" s="94">
        <v>88</v>
      </c>
    </row>
    <row r="3873" spans="1:1" x14ac:dyDescent="0.25">
      <c r="A3873" s="95">
        <v>26</v>
      </c>
    </row>
    <row r="3874" spans="1:1" x14ac:dyDescent="0.25">
      <c r="A3874" s="94">
        <v>54</v>
      </c>
    </row>
    <row r="3875" spans="1:1" x14ac:dyDescent="0.25">
      <c r="A3875" s="95">
        <v>62</v>
      </c>
    </row>
    <row r="3876" spans="1:1" x14ac:dyDescent="0.25">
      <c r="A3876" s="94">
        <v>64</v>
      </c>
    </row>
    <row r="3877" spans="1:1" x14ac:dyDescent="0.25">
      <c r="A3877" s="95">
        <v>66</v>
      </c>
    </row>
    <row r="3878" spans="1:1" x14ac:dyDescent="0.25">
      <c r="A3878" s="94">
        <v>63</v>
      </c>
    </row>
    <row r="3879" spans="1:1" x14ac:dyDescent="0.25">
      <c r="A3879" s="95">
        <v>59</v>
      </c>
    </row>
    <row r="3880" spans="1:1" x14ac:dyDescent="0.25">
      <c r="A3880" s="94">
        <v>593</v>
      </c>
    </row>
    <row r="3881" spans="1:1" x14ac:dyDescent="0.25">
      <c r="A3881" s="95">
        <v>477</v>
      </c>
    </row>
    <row r="3882" spans="1:1" x14ac:dyDescent="0.25">
      <c r="A3882" s="94">
        <v>349</v>
      </c>
    </row>
    <row r="3883" spans="1:1" x14ac:dyDescent="0.25">
      <c r="A3883" s="95">
        <v>217</v>
      </c>
    </row>
    <row r="3884" spans="1:1" x14ac:dyDescent="0.25">
      <c r="A3884" s="94">
        <v>10</v>
      </c>
    </row>
    <row r="3885" spans="1:1" x14ac:dyDescent="0.25">
      <c r="A3885" s="95">
        <v>15</v>
      </c>
    </row>
    <row r="3886" spans="1:1" x14ac:dyDescent="0.25">
      <c r="A3886" s="94">
        <v>0</v>
      </c>
    </row>
    <row r="3887" spans="1:1" x14ac:dyDescent="0.25">
      <c r="A3887" s="95">
        <v>0</v>
      </c>
    </row>
    <row r="3888" spans="1:1" x14ac:dyDescent="0.25">
      <c r="A3888" s="94">
        <v>0</v>
      </c>
    </row>
    <row r="3889" spans="1:1" x14ac:dyDescent="0.25">
      <c r="A3889" s="95">
        <v>0</v>
      </c>
    </row>
    <row r="3890" spans="1:1" x14ac:dyDescent="0.25">
      <c r="A3890" s="94">
        <v>0</v>
      </c>
    </row>
    <row r="3891" spans="1:1" x14ac:dyDescent="0.25">
      <c r="A3891" s="95">
        <v>0</v>
      </c>
    </row>
    <row r="3892" spans="1:1" x14ac:dyDescent="0.25">
      <c r="A3892" s="94">
        <v>0</v>
      </c>
    </row>
    <row r="3893" spans="1:1" x14ac:dyDescent="0.25">
      <c r="A3893" s="95">
        <v>4</v>
      </c>
    </row>
    <row r="3894" spans="1:1" x14ac:dyDescent="0.25">
      <c r="A3894" s="94">
        <v>6</v>
      </c>
    </row>
    <row r="3895" spans="1:1" x14ac:dyDescent="0.25">
      <c r="A3895" s="95">
        <v>19</v>
      </c>
    </row>
    <row r="3896" spans="1:1" x14ac:dyDescent="0.25">
      <c r="A3896" s="94">
        <v>17</v>
      </c>
    </row>
    <row r="3897" spans="1:1" x14ac:dyDescent="0.25">
      <c r="A3897" s="95">
        <v>26</v>
      </c>
    </row>
    <row r="3898" spans="1:1" x14ac:dyDescent="0.25">
      <c r="A3898" s="94">
        <v>53</v>
      </c>
    </row>
    <row r="3899" spans="1:1" x14ac:dyDescent="0.25">
      <c r="A3899" s="95">
        <v>61</v>
      </c>
    </row>
    <row r="3900" spans="1:1" x14ac:dyDescent="0.25">
      <c r="A3900" s="94">
        <v>154</v>
      </c>
    </row>
    <row r="3901" spans="1:1" x14ac:dyDescent="0.25">
      <c r="A3901" s="95">
        <v>97</v>
      </c>
    </row>
    <row r="3902" spans="1:1" x14ac:dyDescent="0.25">
      <c r="A3902" s="94">
        <v>104</v>
      </c>
    </row>
    <row r="3903" spans="1:1" x14ac:dyDescent="0.25">
      <c r="A3903" s="95">
        <v>249</v>
      </c>
    </row>
    <row r="3904" spans="1:1" x14ac:dyDescent="0.25">
      <c r="A3904" s="94">
        <v>51</v>
      </c>
    </row>
    <row r="3905" spans="1:1" x14ac:dyDescent="0.25">
      <c r="A3905" s="95">
        <v>37</v>
      </c>
    </row>
    <row r="3906" spans="1:1" x14ac:dyDescent="0.25">
      <c r="A3906" s="94">
        <v>133</v>
      </c>
    </row>
    <row r="3907" spans="1:1" x14ac:dyDescent="0.25">
      <c r="A3907" s="95">
        <v>10</v>
      </c>
    </row>
    <row r="3908" spans="1:1" x14ac:dyDescent="0.25">
      <c r="A3908" s="94">
        <v>5</v>
      </c>
    </row>
    <row r="3909" spans="1:1" x14ac:dyDescent="0.25">
      <c r="A3909" s="95">
        <v>3</v>
      </c>
    </row>
    <row r="3910" spans="1:1" x14ac:dyDescent="0.25">
      <c r="A3910" s="94">
        <v>0</v>
      </c>
    </row>
    <row r="3911" spans="1:1" x14ac:dyDescent="0.25">
      <c r="A3911" s="95">
        <v>0</v>
      </c>
    </row>
    <row r="3912" spans="1:1" x14ac:dyDescent="0.25">
      <c r="A3912" s="94">
        <v>0</v>
      </c>
    </row>
    <row r="3913" spans="1:1" x14ac:dyDescent="0.25">
      <c r="A3913" s="95">
        <v>0</v>
      </c>
    </row>
    <row r="3914" spans="1:1" x14ac:dyDescent="0.25">
      <c r="A3914" s="94">
        <v>0</v>
      </c>
    </row>
    <row r="3915" spans="1:1" x14ac:dyDescent="0.25">
      <c r="A3915" s="95">
        <v>0</v>
      </c>
    </row>
    <row r="3916" spans="1:1" x14ac:dyDescent="0.25">
      <c r="A3916" s="94">
        <v>0</v>
      </c>
    </row>
    <row r="3917" spans="1:1" x14ac:dyDescent="0.25">
      <c r="A3917" s="95">
        <v>43</v>
      </c>
    </row>
    <row r="3918" spans="1:1" x14ac:dyDescent="0.25">
      <c r="A3918" s="94">
        <v>24</v>
      </c>
    </row>
    <row r="3919" spans="1:1" x14ac:dyDescent="0.25">
      <c r="A3919" s="95">
        <v>104</v>
      </c>
    </row>
    <row r="3920" spans="1:1" x14ac:dyDescent="0.25">
      <c r="A3920" s="94">
        <v>430</v>
      </c>
    </row>
    <row r="3921" spans="1:1" x14ac:dyDescent="0.25">
      <c r="A3921" s="95">
        <v>568</v>
      </c>
    </row>
    <row r="3922" spans="1:1" x14ac:dyDescent="0.25">
      <c r="A3922" s="94">
        <v>685</v>
      </c>
    </row>
    <row r="3923" spans="1:1" x14ac:dyDescent="0.25">
      <c r="A3923" s="95">
        <v>782</v>
      </c>
    </row>
    <row r="3924" spans="1:1" x14ac:dyDescent="0.25">
      <c r="A3924" s="94">
        <v>839</v>
      </c>
    </row>
    <row r="3925" spans="1:1" x14ac:dyDescent="0.25">
      <c r="A3925" s="95">
        <v>564</v>
      </c>
    </row>
    <row r="3926" spans="1:1" x14ac:dyDescent="0.25">
      <c r="A3926" s="94">
        <v>442</v>
      </c>
    </row>
    <row r="3927" spans="1:1" x14ac:dyDescent="0.25">
      <c r="A3927" s="95">
        <v>329</v>
      </c>
    </row>
    <row r="3928" spans="1:1" x14ac:dyDescent="0.25">
      <c r="A3928" s="94">
        <v>650</v>
      </c>
    </row>
    <row r="3929" spans="1:1" x14ac:dyDescent="0.25">
      <c r="A3929" s="95">
        <v>517</v>
      </c>
    </row>
    <row r="3930" spans="1:1" x14ac:dyDescent="0.25">
      <c r="A3930" s="94">
        <v>375</v>
      </c>
    </row>
    <row r="3931" spans="1:1" x14ac:dyDescent="0.25">
      <c r="A3931" s="95">
        <v>175</v>
      </c>
    </row>
    <row r="3932" spans="1:1" x14ac:dyDescent="0.25">
      <c r="A3932" s="94">
        <v>108</v>
      </c>
    </row>
    <row r="3933" spans="1:1" x14ac:dyDescent="0.25">
      <c r="A3933" s="95">
        <v>20</v>
      </c>
    </row>
    <row r="3934" spans="1:1" x14ac:dyDescent="0.25">
      <c r="A3934" s="94">
        <v>0</v>
      </c>
    </row>
    <row r="3935" spans="1:1" x14ac:dyDescent="0.25">
      <c r="A3935" s="95">
        <v>0</v>
      </c>
    </row>
    <row r="3936" spans="1:1" x14ac:dyDescent="0.25">
      <c r="A3936" s="94">
        <v>0</v>
      </c>
    </row>
    <row r="3937" spans="1:1" x14ac:dyDescent="0.25">
      <c r="A3937" s="95">
        <v>0</v>
      </c>
    </row>
    <row r="3938" spans="1:1" x14ac:dyDescent="0.25">
      <c r="A3938" s="94">
        <v>0</v>
      </c>
    </row>
    <row r="3939" spans="1:1" x14ac:dyDescent="0.25">
      <c r="A3939" s="95">
        <v>0</v>
      </c>
    </row>
    <row r="3940" spans="1:1" x14ac:dyDescent="0.25">
      <c r="A3940" s="94">
        <v>0</v>
      </c>
    </row>
    <row r="3941" spans="1:1" x14ac:dyDescent="0.25">
      <c r="A3941" s="95">
        <v>42</v>
      </c>
    </row>
    <row r="3942" spans="1:1" x14ac:dyDescent="0.25">
      <c r="A3942" s="94">
        <v>147</v>
      </c>
    </row>
    <row r="3943" spans="1:1" x14ac:dyDescent="0.25">
      <c r="A3943" s="95">
        <v>19</v>
      </c>
    </row>
    <row r="3944" spans="1:1" x14ac:dyDescent="0.25">
      <c r="A3944" s="94">
        <v>297</v>
      </c>
    </row>
    <row r="3945" spans="1:1" x14ac:dyDescent="0.25">
      <c r="A3945" s="95">
        <v>564</v>
      </c>
    </row>
    <row r="3946" spans="1:1" x14ac:dyDescent="0.25">
      <c r="A3946" s="94">
        <v>689</v>
      </c>
    </row>
    <row r="3947" spans="1:1" x14ac:dyDescent="0.25">
      <c r="A3947" s="95">
        <v>593</v>
      </c>
    </row>
    <row r="3948" spans="1:1" x14ac:dyDescent="0.25">
      <c r="A3948" s="94">
        <v>843</v>
      </c>
    </row>
    <row r="3949" spans="1:1" x14ac:dyDescent="0.25">
      <c r="A3949" s="95">
        <v>615</v>
      </c>
    </row>
    <row r="3950" spans="1:1" x14ac:dyDescent="0.25">
      <c r="A3950" s="94">
        <v>64</v>
      </c>
    </row>
    <row r="3951" spans="1:1" x14ac:dyDescent="0.25">
      <c r="A3951" s="95">
        <v>213</v>
      </c>
    </row>
    <row r="3952" spans="1:1" x14ac:dyDescent="0.25">
      <c r="A3952" s="94">
        <v>37</v>
      </c>
    </row>
    <row r="3953" spans="1:1" x14ac:dyDescent="0.25">
      <c r="A3953" s="95">
        <v>70</v>
      </c>
    </row>
    <row r="3954" spans="1:1" x14ac:dyDescent="0.25">
      <c r="A3954" s="94">
        <v>211</v>
      </c>
    </row>
    <row r="3955" spans="1:1" x14ac:dyDescent="0.25">
      <c r="A3955" s="95">
        <v>193</v>
      </c>
    </row>
    <row r="3956" spans="1:1" x14ac:dyDescent="0.25">
      <c r="A3956" s="94">
        <v>96</v>
      </c>
    </row>
    <row r="3957" spans="1:1" x14ac:dyDescent="0.25">
      <c r="A3957" s="95">
        <v>16</v>
      </c>
    </row>
    <row r="3958" spans="1:1" x14ac:dyDescent="0.25">
      <c r="A3958" s="94">
        <v>0</v>
      </c>
    </row>
    <row r="3959" spans="1:1" x14ac:dyDescent="0.25">
      <c r="A3959" s="95">
        <v>0</v>
      </c>
    </row>
    <row r="3960" spans="1:1" x14ac:dyDescent="0.25">
      <c r="A3960" s="94">
        <v>0</v>
      </c>
    </row>
    <row r="3961" spans="1:1" x14ac:dyDescent="0.25">
      <c r="A3961" s="95">
        <v>0</v>
      </c>
    </row>
    <row r="3962" spans="1:1" x14ac:dyDescent="0.25">
      <c r="A3962" s="94">
        <v>0</v>
      </c>
    </row>
    <row r="3963" spans="1:1" x14ac:dyDescent="0.25">
      <c r="A3963" s="95">
        <v>0</v>
      </c>
    </row>
    <row r="3964" spans="1:1" x14ac:dyDescent="0.25">
      <c r="A3964" s="94">
        <v>0</v>
      </c>
    </row>
    <row r="3965" spans="1:1" x14ac:dyDescent="0.25">
      <c r="A3965" s="95">
        <v>4</v>
      </c>
    </row>
    <row r="3966" spans="1:1" x14ac:dyDescent="0.25">
      <c r="A3966" s="94">
        <v>7</v>
      </c>
    </row>
    <row r="3967" spans="1:1" x14ac:dyDescent="0.25">
      <c r="A3967" s="95">
        <v>12</v>
      </c>
    </row>
    <row r="3968" spans="1:1" x14ac:dyDescent="0.25">
      <c r="A3968" s="94">
        <v>20</v>
      </c>
    </row>
    <row r="3969" spans="1:1" x14ac:dyDescent="0.25">
      <c r="A3969" s="95">
        <v>31</v>
      </c>
    </row>
    <row r="3970" spans="1:1" x14ac:dyDescent="0.25">
      <c r="A3970" s="94">
        <v>42</v>
      </c>
    </row>
    <row r="3971" spans="1:1" x14ac:dyDescent="0.25">
      <c r="A3971" s="95">
        <v>52</v>
      </c>
    </row>
    <row r="3972" spans="1:1" x14ac:dyDescent="0.25">
      <c r="A3972" s="94">
        <v>99</v>
      </c>
    </row>
    <row r="3973" spans="1:1" x14ac:dyDescent="0.25">
      <c r="A3973" s="95">
        <v>61</v>
      </c>
    </row>
    <row r="3974" spans="1:1" x14ac:dyDescent="0.25">
      <c r="A3974" s="94">
        <v>64</v>
      </c>
    </row>
    <row r="3975" spans="1:1" x14ac:dyDescent="0.25">
      <c r="A3975" s="95">
        <v>48</v>
      </c>
    </row>
    <row r="3976" spans="1:1" x14ac:dyDescent="0.25">
      <c r="A3976" s="94">
        <v>113</v>
      </c>
    </row>
    <row r="3977" spans="1:1" x14ac:dyDescent="0.25">
      <c r="A3977" s="95">
        <v>470</v>
      </c>
    </row>
    <row r="3978" spans="1:1" x14ac:dyDescent="0.25">
      <c r="A3978" s="94">
        <v>37</v>
      </c>
    </row>
    <row r="3979" spans="1:1" x14ac:dyDescent="0.25">
      <c r="A3979" s="95">
        <v>220</v>
      </c>
    </row>
    <row r="3980" spans="1:1" x14ac:dyDescent="0.25">
      <c r="A3980" s="94">
        <v>102</v>
      </c>
    </row>
    <row r="3981" spans="1:1" x14ac:dyDescent="0.25">
      <c r="A3981" s="95">
        <v>19</v>
      </c>
    </row>
    <row r="3982" spans="1:1" x14ac:dyDescent="0.25">
      <c r="A3982" s="94">
        <v>0</v>
      </c>
    </row>
    <row r="3983" spans="1:1" x14ac:dyDescent="0.25">
      <c r="A3983" s="95">
        <v>0</v>
      </c>
    </row>
    <row r="3984" spans="1:1" x14ac:dyDescent="0.25">
      <c r="A3984" s="94">
        <v>0</v>
      </c>
    </row>
    <row r="3985" spans="1:1" x14ac:dyDescent="0.25">
      <c r="A3985" s="95">
        <v>0</v>
      </c>
    </row>
    <row r="3986" spans="1:1" x14ac:dyDescent="0.25">
      <c r="A3986" s="94">
        <v>0</v>
      </c>
    </row>
    <row r="3987" spans="1:1" x14ac:dyDescent="0.25">
      <c r="A3987" s="95">
        <v>0</v>
      </c>
    </row>
    <row r="3988" spans="1:1" x14ac:dyDescent="0.25">
      <c r="A3988" s="94">
        <v>0</v>
      </c>
    </row>
    <row r="3989" spans="1:1" x14ac:dyDescent="0.25">
      <c r="A3989" s="95">
        <v>9</v>
      </c>
    </row>
    <row r="3990" spans="1:1" x14ac:dyDescent="0.25">
      <c r="A3990" s="94">
        <v>30</v>
      </c>
    </row>
    <row r="3991" spans="1:1" x14ac:dyDescent="0.25">
      <c r="A3991" s="95">
        <v>151</v>
      </c>
    </row>
    <row r="3992" spans="1:1" x14ac:dyDescent="0.25">
      <c r="A3992" s="94">
        <v>354</v>
      </c>
    </row>
    <row r="3993" spans="1:1" x14ac:dyDescent="0.25">
      <c r="A3993" s="95">
        <v>403</v>
      </c>
    </row>
    <row r="3994" spans="1:1" x14ac:dyDescent="0.25">
      <c r="A3994" s="94">
        <v>532</v>
      </c>
    </row>
    <row r="3995" spans="1:1" x14ac:dyDescent="0.25">
      <c r="A3995" s="95">
        <v>416</v>
      </c>
    </row>
    <row r="3996" spans="1:1" x14ac:dyDescent="0.25">
      <c r="A3996" s="94">
        <v>483</v>
      </c>
    </row>
    <row r="3997" spans="1:1" x14ac:dyDescent="0.25">
      <c r="A3997" s="95">
        <v>400</v>
      </c>
    </row>
    <row r="3998" spans="1:1" x14ac:dyDescent="0.25">
      <c r="A3998" s="94">
        <v>399</v>
      </c>
    </row>
    <row r="3999" spans="1:1" x14ac:dyDescent="0.25">
      <c r="A3999" s="95">
        <v>631</v>
      </c>
    </row>
    <row r="4000" spans="1:1" x14ac:dyDescent="0.25">
      <c r="A4000" s="94">
        <v>314</v>
      </c>
    </row>
    <row r="4001" spans="1:1" x14ac:dyDescent="0.25">
      <c r="A4001" s="95">
        <v>76</v>
      </c>
    </row>
    <row r="4002" spans="1:1" x14ac:dyDescent="0.25">
      <c r="A4002" s="94">
        <v>107</v>
      </c>
    </row>
    <row r="4003" spans="1:1" x14ac:dyDescent="0.25">
      <c r="A4003" s="95">
        <v>118</v>
      </c>
    </row>
    <row r="4004" spans="1:1" x14ac:dyDescent="0.25">
      <c r="A4004" s="94">
        <v>80</v>
      </c>
    </row>
    <row r="4005" spans="1:1" x14ac:dyDescent="0.25">
      <c r="A4005" s="95">
        <v>20</v>
      </c>
    </row>
    <row r="4006" spans="1:1" x14ac:dyDescent="0.25">
      <c r="A4006" s="94">
        <v>0</v>
      </c>
    </row>
    <row r="4007" spans="1:1" x14ac:dyDescent="0.25">
      <c r="A4007" s="95">
        <v>0</v>
      </c>
    </row>
    <row r="4008" spans="1:1" x14ac:dyDescent="0.25">
      <c r="A4008" s="94">
        <v>0</v>
      </c>
    </row>
    <row r="4009" spans="1:1" x14ac:dyDescent="0.25">
      <c r="A4009" s="95">
        <v>0</v>
      </c>
    </row>
    <row r="4010" spans="1:1" x14ac:dyDescent="0.25">
      <c r="A4010" s="94">
        <v>0</v>
      </c>
    </row>
    <row r="4011" spans="1:1" x14ac:dyDescent="0.25">
      <c r="A4011" s="95">
        <v>0</v>
      </c>
    </row>
    <row r="4012" spans="1:1" x14ac:dyDescent="0.25">
      <c r="A4012" s="94">
        <v>0</v>
      </c>
    </row>
    <row r="4013" spans="1:1" x14ac:dyDescent="0.25">
      <c r="A4013" s="95">
        <v>45</v>
      </c>
    </row>
    <row r="4014" spans="1:1" x14ac:dyDescent="0.25">
      <c r="A4014" s="94">
        <v>152</v>
      </c>
    </row>
    <row r="4015" spans="1:1" x14ac:dyDescent="0.25">
      <c r="A4015" s="95">
        <v>287</v>
      </c>
    </row>
    <row r="4016" spans="1:1" x14ac:dyDescent="0.25">
      <c r="A4016" s="94">
        <v>431</v>
      </c>
    </row>
    <row r="4017" spans="1:1" x14ac:dyDescent="0.25">
      <c r="A4017" s="95">
        <v>569</v>
      </c>
    </row>
    <row r="4018" spans="1:1" x14ac:dyDescent="0.25">
      <c r="A4018" s="94">
        <v>689</v>
      </c>
    </row>
    <row r="4019" spans="1:1" x14ac:dyDescent="0.25">
      <c r="A4019" s="95">
        <v>781</v>
      </c>
    </row>
    <row r="4020" spans="1:1" x14ac:dyDescent="0.25">
      <c r="A4020" s="94">
        <v>837</v>
      </c>
    </row>
    <row r="4021" spans="1:1" x14ac:dyDescent="0.25">
      <c r="A4021" s="95">
        <v>854</v>
      </c>
    </row>
    <row r="4022" spans="1:1" x14ac:dyDescent="0.25">
      <c r="A4022" s="94">
        <v>823</v>
      </c>
    </row>
    <row r="4023" spans="1:1" x14ac:dyDescent="0.25">
      <c r="A4023" s="95">
        <v>760</v>
      </c>
    </row>
    <row r="4024" spans="1:1" x14ac:dyDescent="0.25">
      <c r="A4024" s="94">
        <v>659</v>
      </c>
    </row>
    <row r="4025" spans="1:1" x14ac:dyDescent="0.25">
      <c r="A4025" s="95">
        <v>533</v>
      </c>
    </row>
    <row r="4026" spans="1:1" x14ac:dyDescent="0.25">
      <c r="A4026" s="94">
        <v>390</v>
      </c>
    </row>
    <row r="4027" spans="1:1" x14ac:dyDescent="0.25">
      <c r="A4027" s="95">
        <v>245</v>
      </c>
    </row>
    <row r="4028" spans="1:1" x14ac:dyDescent="0.25">
      <c r="A4028" s="94">
        <v>115</v>
      </c>
    </row>
    <row r="4029" spans="1:1" x14ac:dyDescent="0.25">
      <c r="A4029" s="95">
        <v>23</v>
      </c>
    </row>
    <row r="4030" spans="1:1" x14ac:dyDescent="0.25">
      <c r="A4030" s="94">
        <v>0</v>
      </c>
    </row>
    <row r="4031" spans="1:1" x14ac:dyDescent="0.25">
      <c r="A4031" s="95">
        <v>0</v>
      </c>
    </row>
    <row r="4032" spans="1:1" x14ac:dyDescent="0.25">
      <c r="A4032" s="94">
        <v>0</v>
      </c>
    </row>
    <row r="4033" spans="1:1" x14ac:dyDescent="0.25">
      <c r="A4033" s="95">
        <v>0</v>
      </c>
    </row>
    <row r="4034" spans="1:1" x14ac:dyDescent="0.25">
      <c r="A4034" s="94">
        <v>0</v>
      </c>
    </row>
    <row r="4035" spans="1:1" x14ac:dyDescent="0.25">
      <c r="A4035" s="95">
        <v>0</v>
      </c>
    </row>
    <row r="4036" spans="1:1" x14ac:dyDescent="0.25">
      <c r="A4036" s="94">
        <v>0</v>
      </c>
    </row>
    <row r="4037" spans="1:1" x14ac:dyDescent="0.25">
      <c r="A4037" s="95">
        <v>3</v>
      </c>
    </row>
    <row r="4038" spans="1:1" x14ac:dyDescent="0.25">
      <c r="A4038" s="94">
        <v>9</v>
      </c>
    </row>
    <row r="4039" spans="1:1" x14ac:dyDescent="0.25">
      <c r="A4039" s="95">
        <v>185</v>
      </c>
    </row>
    <row r="4040" spans="1:1" x14ac:dyDescent="0.25">
      <c r="A4040" s="94">
        <v>167</v>
      </c>
    </row>
    <row r="4041" spans="1:1" x14ac:dyDescent="0.25">
      <c r="A4041" s="95">
        <v>443</v>
      </c>
    </row>
    <row r="4042" spans="1:1" x14ac:dyDescent="0.25">
      <c r="A4042" s="94">
        <v>564</v>
      </c>
    </row>
    <row r="4043" spans="1:1" x14ac:dyDescent="0.25">
      <c r="A4043" s="95">
        <v>496</v>
      </c>
    </row>
    <row r="4044" spans="1:1" x14ac:dyDescent="0.25">
      <c r="A4044" s="94">
        <v>809</v>
      </c>
    </row>
    <row r="4045" spans="1:1" x14ac:dyDescent="0.25">
      <c r="A4045" s="95">
        <v>824</v>
      </c>
    </row>
    <row r="4046" spans="1:1" x14ac:dyDescent="0.25">
      <c r="A4046" s="94">
        <v>174</v>
      </c>
    </row>
    <row r="4047" spans="1:1" x14ac:dyDescent="0.25">
      <c r="A4047" s="95">
        <v>492</v>
      </c>
    </row>
    <row r="4048" spans="1:1" x14ac:dyDescent="0.25">
      <c r="A4048" s="94">
        <v>304</v>
      </c>
    </row>
    <row r="4049" spans="1:1" x14ac:dyDescent="0.25">
      <c r="A4049" s="95">
        <v>341</v>
      </c>
    </row>
    <row r="4050" spans="1:1" x14ac:dyDescent="0.25">
      <c r="A4050" s="94">
        <v>177</v>
      </c>
    </row>
    <row r="4051" spans="1:1" x14ac:dyDescent="0.25">
      <c r="A4051" s="95">
        <v>9</v>
      </c>
    </row>
    <row r="4052" spans="1:1" x14ac:dyDescent="0.25">
      <c r="A4052" s="94">
        <v>72</v>
      </c>
    </row>
    <row r="4053" spans="1:1" x14ac:dyDescent="0.25">
      <c r="A4053" s="95">
        <v>16</v>
      </c>
    </row>
    <row r="4054" spans="1:1" x14ac:dyDescent="0.25">
      <c r="A4054" s="94">
        <v>0</v>
      </c>
    </row>
    <row r="4055" spans="1:1" x14ac:dyDescent="0.25">
      <c r="A4055" s="95">
        <v>0</v>
      </c>
    </row>
    <row r="4056" spans="1:1" x14ac:dyDescent="0.25">
      <c r="A4056" s="94">
        <v>0</v>
      </c>
    </row>
    <row r="4057" spans="1:1" x14ac:dyDescent="0.25">
      <c r="A4057" s="95">
        <v>0</v>
      </c>
    </row>
    <row r="4058" spans="1:1" x14ac:dyDescent="0.25">
      <c r="A4058" s="94">
        <v>0</v>
      </c>
    </row>
    <row r="4059" spans="1:1" x14ac:dyDescent="0.25">
      <c r="A4059" s="95">
        <v>0</v>
      </c>
    </row>
    <row r="4060" spans="1:1" x14ac:dyDescent="0.25">
      <c r="A4060" s="94">
        <v>0</v>
      </c>
    </row>
    <row r="4061" spans="1:1" x14ac:dyDescent="0.25">
      <c r="A4061" s="95">
        <v>4</v>
      </c>
    </row>
    <row r="4062" spans="1:1" x14ac:dyDescent="0.25">
      <c r="A4062" s="94">
        <v>7</v>
      </c>
    </row>
    <row r="4063" spans="1:1" x14ac:dyDescent="0.25">
      <c r="A4063" s="95">
        <v>12</v>
      </c>
    </row>
    <row r="4064" spans="1:1" x14ac:dyDescent="0.25">
      <c r="A4064" s="94">
        <v>20</v>
      </c>
    </row>
    <row r="4065" spans="1:1" x14ac:dyDescent="0.25">
      <c r="A4065" s="95">
        <v>59</v>
      </c>
    </row>
    <row r="4066" spans="1:1" x14ac:dyDescent="0.25">
      <c r="A4066" s="94">
        <v>659</v>
      </c>
    </row>
    <row r="4067" spans="1:1" x14ac:dyDescent="0.25">
      <c r="A4067" s="95">
        <v>632</v>
      </c>
    </row>
    <row r="4068" spans="1:1" x14ac:dyDescent="0.25">
      <c r="A4068" s="94">
        <v>808</v>
      </c>
    </row>
    <row r="4069" spans="1:1" x14ac:dyDescent="0.25">
      <c r="A4069" s="95">
        <v>826</v>
      </c>
    </row>
    <row r="4070" spans="1:1" x14ac:dyDescent="0.25">
      <c r="A4070" s="94">
        <v>799</v>
      </c>
    </row>
    <row r="4071" spans="1:1" x14ac:dyDescent="0.25">
      <c r="A4071" s="95">
        <v>485</v>
      </c>
    </row>
    <row r="4072" spans="1:1" x14ac:dyDescent="0.25">
      <c r="A4072" s="94">
        <v>40</v>
      </c>
    </row>
    <row r="4073" spans="1:1" x14ac:dyDescent="0.25">
      <c r="A4073" s="95">
        <v>28</v>
      </c>
    </row>
    <row r="4074" spans="1:1" x14ac:dyDescent="0.25">
      <c r="A4074" s="94">
        <v>120</v>
      </c>
    </row>
    <row r="4075" spans="1:1" x14ac:dyDescent="0.25">
      <c r="A4075" s="95">
        <v>22</v>
      </c>
    </row>
    <row r="4076" spans="1:1" x14ac:dyDescent="0.25">
      <c r="A4076" s="94">
        <v>5</v>
      </c>
    </row>
    <row r="4077" spans="1:1" x14ac:dyDescent="0.25">
      <c r="A4077" s="95">
        <v>3</v>
      </c>
    </row>
    <row r="4078" spans="1:1" x14ac:dyDescent="0.25">
      <c r="A4078" s="94">
        <v>0</v>
      </c>
    </row>
    <row r="4079" spans="1:1" x14ac:dyDescent="0.25">
      <c r="A4079" s="95">
        <v>0</v>
      </c>
    </row>
    <row r="4080" spans="1:1" x14ac:dyDescent="0.25">
      <c r="A4080" s="94">
        <v>0</v>
      </c>
    </row>
    <row r="4081" spans="1:1" x14ac:dyDescent="0.25">
      <c r="A4081" s="95">
        <v>0</v>
      </c>
    </row>
    <row r="4082" spans="1:1" x14ac:dyDescent="0.25">
      <c r="A4082" s="94">
        <v>0</v>
      </c>
    </row>
    <row r="4083" spans="1:1" x14ac:dyDescent="0.25">
      <c r="A4083" s="95">
        <v>0</v>
      </c>
    </row>
    <row r="4084" spans="1:1" x14ac:dyDescent="0.25">
      <c r="A4084" s="94">
        <v>0</v>
      </c>
    </row>
    <row r="4085" spans="1:1" x14ac:dyDescent="0.25">
      <c r="A4085" s="95">
        <v>22</v>
      </c>
    </row>
    <row r="4086" spans="1:1" x14ac:dyDescent="0.25">
      <c r="A4086" s="94">
        <v>45</v>
      </c>
    </row>
    <row r="4087" spans="1:1" x14ac:dyDescent="0.25">
      <c r="A4087" s="95">
        <v>127</v>
      </c>
    </row>
    <row r="4088" spans="1:1" x14ac:dyDescent="0.25">
      <c r="A4088" s="94">
        <v>161</v>
      </c>
    </row>
    <row r="4089" spans="1:1" x14ac:dyDescent="0.25">
      <c r="A4089" s="95">
        <v>44</v>
      </c>
    </row>
    <row r="4090" spans="1:1" x14ac:dyDescent="0.25">
      <c r="A4090" s="94">
        <v>417</v>
      </c>
    </row>
    <row r="4091" spans="1:1" x14ac:dyDescent="0.25">
      <c r="A4091" s="95">
        <v>61</v>
      </c>
    </row>
    <row r="4092" spans="1:1" x14ac:dyDescent="0.25">
      <c r="A4092" s="94">
        <v>64</v>
      </c>
    </row>
    <row r="4093" spans="1:1" x14ac:dyDescent="0.25">
      <c r="A4093" s="95">
        <v>65</v>
      </c>
    </row>
    <row r="4094" spans="1:1" x14ac:dyDescent="0.25">
      <c r="A4094" s="94">
        <v>65</v>
      </c>
    </row>
    <row r="4095" spans="1:1" x14ac:dyDescent="0.25">
      <c r="A4095" s="95">
        <v>176</v>
      </c>
    </row>
    <row r="4096" spans="1:1" x14ac:dyDescent="0.25">
      <c r="A4096" s="94">
        <v>648</v>
      </c>
    </row>
    <row r="4097" spans="1:1" x14ac:dyDescent="0.25">
      <c r="A4097" s="95">
        <v>525</v>
      </c>
    </row>
    <row r="4098" spans="1:1" x14ac:dyDescent="0.25">
      <c r="A4098" s="94">
        <v>387</v>
      </c>
    </row>
    <row r="4099" spans="1:1" x14ac:dyDescent="0.25">
      <c r="A4099" s="95">
        <v>245</v>
      </c>
    </row>
    <row r="4100" spans="1:1" x14ac:dyDescent="0.25">
      <c r="A4100" s="94">
        <v>117</v>
      </c>
    </row>
    <row r="4101" spans="1:1" x14ac:dyDescent="0.25">
      <c r="A4101" s="95">
        <v>25</v>
      </c>
    </row>
    <row r="4102" spans="1:1" x14ac:dyDescent="0.25">
      <c r="A4102" s="94">
        <v>0</v>
      </c>
    </row>
    <row r="4103" spans="1:1" x14ac:dyDescent="0.25">
      <c r="A4103" s="95">
        <v>0</v>
      </c>
    </row>
    <row r="4104" spans="1:1" x14ac:dyDescent="0.25">
      <c r="A4104" s="94">
        <v>0</v>
      </c>
    </row>
    <row r="4105" spans="1:1" x14ac:dyDescent="0.25">
      <c r="A4105" s="95">
        <v>0</v>
      </c>
    </row>
    <row r="4106" spans="1:1" x14ac:dyDescent="0.25">
      <c r="A4106" s="94">
        <v>0</v>
      </c>
    </row>
    <row r="4107" spans="1:1" x14ac:dyDescent="0.25">
      <c r="A4107" s="95">
        <v>0</v>
      </c>
    </row>
    <row r="4108" spans="1:1" x14ac:dyDescent="0.25">
      <c r="A4108" s="94">
        <v>0</v>
      </c>
    </row>
    <row r="4109" spans="1:1" x14ac:dyDescent="0.25">
      <c r="A4109" s="95">
        <v>45</v>
      </c>
    </row>
    <row r="4110" spans="1:1" x14ac:dyDescent="0.25">
      <c r="A4110" s="94">
        <v>153</v>
      </c>
    </row>
    <row r="4111" spans="1:1" x14ac:dyDescent="0.25">
      <c r="A4111" s="95">
        <v>290</v>
      </c>
    </row>
    <row r="4112" spans="1:1" x14ac:dyDescent="0.25">
      <c r="A4112" s="94">
        <v>216</v>
      </c>
    </row>
    <row r="4113" spans="1:1" x14ac:dyDescent="0.25">
      <c r="A4113" s="95">
        <v>130</v>
      </c>
    </row>
    <row r="4114" spans="1:1" x14ac:dyDescent="0.25">
      <c r="A4114" s="94">
        <v>55</v>
      </c>
    </row>
    <row r="4115" spans="1:1" x14ac:dyDescent="0.25">
      <c r="A4115" s="95">
        <v>439</v>
      </c>
    </row>
    <row r="4116" spans="1:1" x14ac:dyDescent="0.25">
      <c r="A4116" s="94">
        <v>567</v>
      </c>
    </row>
    <row r="4117" spans="1:1" x14ac:dyDescent="0.25">
      <c r="A4117" s="95">
        <v>641</v>
      </c>
    </row>
    <row r="4118" spans="1:1" x14ac:dyDescent="0.25">
      <c r="A4118" s="94">
        <v>836</v>
      </c>
    </row>
    <row r="4119" spans="1:1" x14ac:dyDescent="0.25">
      <c r="A4119" s="95">
        <v>490</v>
      </c>
    </row>
    <row r="4120" spans="1:1" x14ac:dyDescent="0.25">
      <c r="A4120" s="94">
        <v>679</v>
      </c>
    </row>
    <row r="4121" spans="1:1" x14ac:dyDescent="0.25">
      <c r="A4121" s="95">
        <v>551</v>
      </c>
    </row>
    <row r="4122" spans="1:1" x14ac:dyDescent="0.25">
      <c r="A4122" s="94">
        <v>409</v>
      </c>
    </row>
    <row r="4123" spans="1:1" x14ac:dyDescent="0.25">
      <c r="A4123" s="95">
        <v>262</v>
      </c>
    </row>
    <row r="4124" spans="1:1" x14ac:dyDescent="0.25">
      <c r="A4124" s="94">
        <v>127</v>
      </c>
    </row>
    <row r="4125" spans="1:1" x14ac:dyDescent="0.25">
      <c r="A4125" s="95">
        <v>28</v>
      </c>
    </row>
    <row r="4126" spans="1:1" x14ac:dyDescent="0.25">
      <c r="A4126" s="94">
        <v>0</v>
      </c>
    </row>
    <row r="4127" spans="1:1" x14ac:dyDescent="0.25">
      <c r="A4127" s="95">
        <v>0</v>
      </c>
    </row>
    <row r="4128" spans="1:1" x14ac:dyDescent="0.25">
      <c r="A4128" s="94">
        <v>0</v>
      </c>
    </row>
    <row r="4129" spans="1:1" x14ac:dyDescent="0.25">
      <c r="A4129" s="95">
        <v>0</v>
      </c>
    </row>
    <row r="4130" spans="1:1" x14ac:dyDescent="0.25">
      <c r="A4130" s="94">
        <v>0</v>
      </c>
    </row>
    <row r="4131" spans="1:1" x14ac:dyDescent="0.25">
      <c r="A4131" s="95">
        <v>0</v>
      </c>
    </row>
    <row r="4132" spans="1:1" x14ac:dyDescent="0.25">
      <c r="A4132" s="94">
        <v>0</v>
      </c>
    </row>
    <row r="4133" spans="1:1" x14ac:dyDescent="0.25">
      <c r="A4133" s="95">
        <v>49</v>
      </c>
    </row>
    <row r="4134" spans="1:1" x14ac:dyDescent="0.25">
      <c r="A4134" s="94">
        <v>162</v>
      </c>
    </row>
    <row r="4135" spans="1:1" x14ac:dyDescent="0.25">
      <c r="A4135" s="95">
        <v>305</v>
      </c>
    </row>
    <row r="4136" spans="1:1" x14ac:dyDescent="0.25">
      <c r="A4136" s="94">
        <v>455</v>
      </c>
    </row>
    <row r="4137" spans="1:1" x14ac:dyDescent="0.25">
      <c r="A4137" s="95">
        <v>599</v>
      </c>
    </row>
    <row r="4138" spans="1:1" x14ac:dyDescent="0.25">
      <c r="A4138" s="94">
        <v>723</v>
      </c>
    </row>
    <row r="4139" spans="1:1" x14ac:dyDescent="0.25">
      <c r="A4139" s="95">
        <v>817</v>
      </c>
    </row>
    <row r="4140" spans="1:1" x14ac:dyDescent="0.25">
      <c r="A4140" s="94">
        <v>872</v>
      </c>
    </row>
    <row r="4141" spans="1:1" x14ac:dyDescent="0.25">
      <c r="A4141" s="95">
        <v>888</v>
      </c>
    </row>
    <row r="4142" spans="1:1" x14ac:dyDescent="0.25">
      <c r="A4142" s="94">
        <v>861</v>
      </c>
    </row>
    <row r="4143" spans="1:1" x14ac:dyDescent="0.25">
      <c r="A4143" s="95">
        <v>791</v>
      </c>
    </row>
    <row r="4144" spans="1:1" x14ac:dyDescent="0.25">
      <c r="A4144" s="94">
        <v>689</v>
      </c>
    </row>
    <row r="4145" spans="1:1" x14ac:dyDescent="0.25">
      <c r="A4145" s="95">
        <v>560</v>
      </c>
    </row>
    <row r="4146" spans="1:1" x14ac:dyDescent="0.25">
      <c r="A4146" s="94">
        <v>415</v>
      </c>
    </row>
    <row r="4147" spans="1:1" x14ac:dyDescent="0.25">
      <c r="A4147" s="95">
        <v>265</v>
      </c>
    </row>
    <row r="4148" spans="1:1" x14ac:dyDescent="0.25">
      <c r="A4148" s="94">
        <v>129</v>
      </c>
    </row>
    <row r="4149" spans="1:1" x14ac:dyDescent="0.25">
      <c r="A4149" s="95">
        <v>15</v>
      </c>
    </row>
    <row r="4150" spans="1:1" x14ac:dyDescent="0.25">
      <c r="A4150" s="94">
        <v>0</v>
      </c>
    </row>
    <row r="4151" spans="1:1" x14ac:dyDescent="0.25">
      <c r="A4151" s="95">
        <v>0</v>
      </c>
    </row>
    <row r="4152" spans="1:1" x14ac:dyDescent="0.25">
      <c r="A4152" s="94">
        <v>0</v>
      </c>
    </row>
    <row r="4153" spans="1:1" x14ac:dyDescent="0.25">
      <c r="A4153" s="95">
        <v>0</v>
      </c>
    </row>
    <row r="4154" spans="1:1" x14ac:dyDescent="0.25">
      <c r="A4154" s="94">
        <v>0</v>
      </c>
    </row>
    <row r="4155" spans="1:1" x14ac:dyDescent="0.25">
      <c r="A4155" s="95">
        <v>0</v>
      </c>
    </row>
    <row r="4156" spans="1:1" x14ac:dyDescent="0.25">
      <c r="A4156" s="94">
        <v>0</v>
      </c>
    </row>
    <row r="4157" spans="1:1" x14ac:dyDescent="0.25">
      <c r="A4157" s="95">
        <v>45</v>
      </c>
    </row>
    <row r="4158" spans="1:1" x14ac:dyDescent="0.25">
      <c r="A4158" s="94">
        <v>153</v>
      </c>
    </row>
    <row r="4159" spans="1:1" x14ac:dyDescent="0.25">
      <c r="A4159" s="95">
        <v>162</v>
      </c>
    </row>
    <row r="4160" spans="1:1" x14ac:dyDescent="0.25">
      <c r="A4160" s="94">
        <v>435</v>
      </c>
    </row>
    <row r="4161" spans="1:1" x14ac:dyDescent="0.25">
      <c r="A4161" s="95">
        <v>576</v>
      </c>
    </row>
    <row r="4162" spans="1:1" x14ac:dyDescent="0.25">
      <c r="A4162" s="94">
        <v>696</v>
      </c>
    </row>
    <row r="4163" spans="1:1" x14ac:dyDescent="0.25">
      <c r="A4163" s="95">
        <v>783</v>
      </c>
    </row>
    <row r="4164" spans="1:1" x14ac:dyDescent="0.25">
      <c r="A4164" s="94">
        <v>838</v>
      </c>
    </row>
    <row r="4165" spans="1:1" x14ac:dyDescent="0.25">
      <c r="A4165" s="95">
        <v>853</v>
      </c>
    </row>
    <row r="4166" spans="1:1" x14ac:dyDescent="0.25">
      <c r="A4166" s="94">
        <v>832</v>
      </c>
    </row>
    <row r="4167" spans="1:1" x14ac:dyDescent="0.25">
      <c r="A4167" s="95">
        <v>766</v>
      </c>
    </row>
    <row r="4168" spans="1:1" x14ac:dyDescent="0.25">
      <c r="A4168" s="94">
        <v>666</v>
      </c>
    </row>
    <row r="4169" spans="1:1" x14ac:dyDescent="0.25">
      <c r="A4169" s="95">
        <v>425</v>
      </c>
    </row>
    <row r="4170" spans="1:1" x14ac:dyDescent="0.25">
      <c r="A4170" s="94">
        <v>374</v>
      </c>
    </row>
    <row r="4171" spans="1:1" x14ac:dyDescent="0.25">
      <c r="A4171" s="95">
        <v>214</v>
      </c>
    </row>
    <row r="4172" spans="1:1" x14ac:dyDescent="0.25">
      <c r="A4172" s="94">
        <v>66</v>
      </c>
    </row>
    <row r="4173" spans="1:1" x14ac:dyDescent="0.25">
      <c r="A4173" s="95">
        <v>16</v>
      </c>
    </row>
    <row r="4174" spans="1:1" x14ac:dyDescent="0.25">
      <c r="A4174" s="94">
        <v>0</v>
      </c>
    </row>
    <row r="4175" spans="1:1" x14ac:dyDescent="0.25">
      <c r="A4175" s="95">
        <v>0</v>
      </c>
    </row>
    <row r="4176" spans="1:1" x14ac:dyDescent="0.25">
      <c r="A4176" s="94">
        <v>0</v>
      </c>
    </row>
    <row r="4177" spans="1:1" x14ac:dyDescent="0.25">
      <c r="A4177" s="95">
        <v>0</v>
      </c>
    </row>
    <row r="4178" spans="1:1" x14ac:dyDescent="0.25">
      <c r="A4178" s="94">
        <v>0</v>
      </c>
    </row>
    <row r="4179" spans="1:1" x14ac:dyDescent="0.25">
      <c r="A4179" s="95">
        <v>0</v>
      </c>
    </row>
    <row r="4180" spans="1:1" x14ac:dyDescent="0.25">
      <c r="A4180" s="94">
        <v>0</v>
      </c>
    </row>
    <row r="4181" spans="1:1" x14ac:dyDescent="0.25">
      <c r="A4181" s="95">
        <v>33</v>
      </c>
    </row>
    <row r="4182" spans="1:1" x14ac:dyDescent="0.25">
      <c r="A4182" s="94">
        <v>110</v>
      </c>
    </row>
    <row r="4183" spans="1:1" x14ac:dyDescent="0.25">
      <c r="A4183" s="95">
        <v>205</v>
      </c>
    </row>
    <row r="4184" spans="1:1" x14ac:dyDescent="0.25">
      <c r="A4184" s="94">
        <v>291</v>
      </c>
    </row>
    <row r="4185" spans="1:1" x14ac:dyDescent="0.25">
      <c r="A4185" s="95">
        <v>319</v>
      </c>
    </row>
    <row r="4186" spans="1:1" x14ac:dyDescent="0.25">
      <c r="A4186" s="94">
        <v>453</v>
      </c>
    </row>
    <row r="4187" spans="1:1" x14ac:dyDescent="0.25">
      <c r="A4187" s="95">
        <v>624</v>
      </c>
    </row>
    <row r="4188" spans="1:1" x14ac:dyDescent="0.25">
      <c r="A4188" s="94">
        <v>703</v>
      </c>
    </row>
    <row r="4189" spans="1:1" x14ac:dyDescent="0.25">
      <c r="A4189" s="95">
        <v>744</v>
      </c>
    </row>
    <row r="4190" spans="1:1" x14ac:dyDescent="0.25">
      <c r="A4190" s="94">
        <v>722</v>
      </c>
    </row>
    <row r="4191" spans="1:1" x14ac:dyDescent="0.25">
      <c r="A4191" s="95">
        <v>581</v>
      </c>
    </row>
    <row r="4192" spans="1:1" x14ac:dyDescent="0.25">
      <c r="A4192" s="94">
        <v>479</v>
      </c>
    </row>
    <row r="4193" spans="1:1" x14ac:dyDescent="0.25">
      <c r="A4193" s="95">
        <v>495</v>
      </c>
    </row>
    <row r="4194" spans="1:1" x14ac:dyDescent="0.25">
      <c r="A4194" s="94">
        <v>329</v>
      </c>
    </row>
    <row r="4195" spans="1:1" x14ac:dyDescent="0.25">
      <c r="A4195" s="95">
        <v>152</v>
      </c>
    </row>
    <row r="4196" spans="1:1" x14ac:dyDescent="0.25">
      <c r="A4196" s="94">
        <v>67</v>
      </c>
    </row>
    <row r="4197" spans="1:1" x14ac:dyDescent="0.25">
      <c r="A4197" s="95">
        <v>22</v>
      </c>
    </row>
    <row r="4198" spans="1:1" x14ac:dyDescent="0.25">
      <c r="A4198" s="94">
        <v>0</v>
      </c>
    </row>
    <row r="4199" spans="1:1" x14ac:dyDescent="0.25">
      <c r="A4199" s="95">
        <v>0</v>
      </c>
    </row>
    <row r="4200" spans="1:1" x14ac:dyDescent="0.25">
      <c r="A4200" s="94">
        <v>0</v>
      </c>
    </row>
    <row r="4201" spans="1:1" x14ac:dyDescent="0.25">
      <c r="A4201" s="95">
        <v>0</v>
      </c>
    </row>
    <row r="4202" spans="1:1" x14ac:dyDescent="0.25">
      <c r="A4202" s="94">
        <v>0</v>
      </c>
    </row>
    <row r="4203" spans="1:1" x14ac:dyDescent="0.25">
      <c r="A4203" s="95">
        <v>0</v>
      </c>
    </row>
    <row r="4204" spans="1:1" x14ac:dyDescent="0.25">
      <c r="A4204" s="94">
        <v>0</v>
      </c>
    </row>
    <row r="4205" spans="1:1" x14ac:dyDescent="0.25">
      <c r="A4205" s="95">
        <v>32</v>
      </c>
    </row>
    <row r="4206" spans="1:1" x14ac:dyDescent="0.25">
      <c r="A4206" s="94">
        <v>141</v>
      </c>
    </row>
    <row r="4207" spans="1:1" x14ac:dyDescent="0.25">
      <c r="A4207" s="95">
        <v>127</v>
      </c>
    </row>
    <row r="4208" spans="1:1" x14ac:dyDescent="0.25">
      <c r="A4208" s="94">
        <v>343</v>
      </c>
    </row>
    <row r="4209" spans="1:1" x14ac:dyDescent="0.25">
      <c r="A4209" s="95">
        <v>442</v>
      </c>
    </row>
    <row r="4210" spans="1:1" x14ac:dyDescent="0.25">
      <c r="A4210" s="94">
        <v>438</v>
      </c>
    </row>
    <row r="4211" spans="1:1" x14ac:dyDescent="0.25">
      <c r="A4211" s="95">
        <v>624</v>
      </c>
    </row>
    <row r="4212" spans="1:1" x14ac:dyDescent="0.25">
      <c r="A4212" s="94">
        <v>794</v>
      </c>
    </row>
    <row r="4213" spans="1:1" x14ac:dyDescent="0.25">
      <c r="A4213" s="95">
        <v>807</v>
      </c>
    </row>
    <row r="4214" spans="1:1" x14ac:dyDescent="0.25">
      <c r="A4214" s="94">
        <v>789</v>
      </c>
    </row>
    <row r="4215" spans="1:1" x14ac:dyDescent="0.25">
      <c r="A4215" s="95">
        <v>729</v>
      </c>
    </row>
    <row r="4216" spans="1:1" x14ac:dyDescent="0.25">
      <c r="A4216" s="94">
        <v>521</v>
      </c>
    </row>
    <row r="4217" spans="1:1" x14ac:dyDescent="0.25">
      <c r="A4217" s="95">
        <v>410</v>
      </c>
    </row>
    <row r="4218" spans="1:1" x14ac:dyDescent="0.25">
      <c r="A4218" s="94">
        <v>320</v>
      </c>
    </row>
    <row r="4219" spans="1:1" x14ac:dyDescent="0.25">
      <c r="A4219" s="95">
        <v>205</v>
      </c>
    </row>
    <row r="4220" spans="1:1" x14ac:dyDescent="0.25">
      <c r="A4220" s="94">
        <v>106</v>
      </c>
    </row>
    <row r="4221" spans="1:1" x14ac:dyDescent="0.25">
      <c r="A4221" s="95">
        <v>19</v>
      </c>
    </row>
    <row r="4222" spans="1:1" x14ac:dyDescent="0.25">
      <c r="A4222" s="94">
        <v>0</v>
      </c>
    </row>
    <row r="4223" spans="1:1" x14ac:dyDescent="0.25">
      <c r="A4223" s="95">
        <v>0</v>
      </c>
    </row>
    <row r="4224" spans="1:1" x14ac:dyDescent="0.25">
      <c r="A4224" s="94">
        <v>0</v>
      </c>
    </row>
    <row r="4225" spans="1:1" x14ac:dyDescent="0.25">
      <c r="A4225" s="95">
        <v>0</v>
      </c>
    </row>
    <row r="4226" spans="1:1" x14ac:dyDescent="0.25">
      <c r="A4226" s="94">
        <v>0</v>
      </c>
    </row>
    <row r="4227" spans="1:1" x14ac:dyDescent="0.25">
      <c r="A4227" s="95">
        <v>0</v>
      </c>
    </row>
    <row r="4228" spans="1:1" x14ac:dyDescent="0.25">
      <c r="A4228" s="94">
        <v>0</v>
      </c>
    </row>
    <row r="4229" spans="1:1" x14ac:dyDescent="0.25">
      <c r="A4229" s="95">
        <v>32</v>
      </c>
    </row>
    <row r="4230" spans="1:1" x14ac:dyDescent="0.25">
      <c r="A4230" s="94">
        <v>126</v>
      </c>
    </row>
    <row r="4231" spans="1:1" x14ac:dyDescent="0.25">
      <c r="A4231" s="95">
        <v>111</v>
      </c>
    </row>
    <row r="4232" spans="1:1" x14ac:dyDescent="0.25">
      <c r="A4232" s="94">
        <v>267</v>
      </c>
    </row>
    <row r="4233" spans="1:1" x14ac:dyDescent="0.25">
      <c r="A4233" s="95">
        <v>532</v>
      </c>
    </row>
    <row r="4234" spans="1:1" x14ac:dyDescent="0.25">
      <c r="A4234" s="94">
        <v>656</v>
      </c>
    </row>
    <row r="4235" spans="1:1" x14ac:dyDescent="0.25">
      <c r="A4235" s="95">
        <v>745</v>
      </c>
    </row>
    <row r="4236" spans="1:1" x14ac:dyDescent="0.25">
      <c r="A4236" s="94">
        <v>800</v>
      </c>
    </row>
    <row r="4237" spans="1:1" x14ac:dyDescent="0.25">
      <c r="A4237" s="95">
        <v>813</v>
      </c>
    </row>
    <row r="4238" spans="1:1" x14ac:dyDescent="0.25">
      <c r="A4238" s="94">
        <v>803</v>
      </c>
    </row>
    <row r="4239" spans="1:1" x14ac:dyDescent="0.25">
      <c r="A4239" s="95">
        <v>745</v>
      </c>
    </row>
    <row r="4240" spans="1:1" x14ac:dyDescent="0.25">
      <c r="A4240" s="94">
        <v>462</v>
      </c>
    </row>
    <row r="4241" spans="1:1" x14ac:dyDescent="0.25">
      <c r="A4241" s="95">
        <v>255</v>
      </c>
    </row>
    <row r="4242" spans="1:1" x14ac:dyDescent="0.25">
      <c r="A4242" s="94">
        <v>135</v>
      </c>
    </row>
    <row r="4243" spans="1:1" x14ac:dyDescent="0.25">
      <c r="A4243" s="95">
        <v>253</v>
      </c>
    </row>
    <row r="4244" spans="1:1" x14ac:dyDescent="0.25">
      <c r="A4244" s="94">
        <v>29</v>
      </c>
    </row>
    <row r="4245" spans="1:1" x14ac:dyDescent="0.25">
      <c r="A4245" s="95">
        <v>26</v>
      </c>
    </row>
    <row r="4246" spans="1:1" x14ac:dyDescent="0.25">
      <c r="A4246" s="94">
        <v>0</v>
      </c>
    </row>
    <row r="4247" spans="1:1" x14ac:dyDescent="0.25">
      <c r="A4247" s="95">
        <v>0</v>
      </c>
    </row>
    <row r="4248" spans="1:1" x14ac:dyDescent="0.25">
      <c r="A4248" s="94">
        <v>0</v>
      </c>
    </row>
    <row r="4249" spans="1:1" x14ac:dyDescent="0.25">
      <c r="A4249" s="95">
        <v>0</v>
      </c>
    </row>
    <row r="4250" spans="1:1" x14ac:dyDescent="0.25">
      <c r="A4250" s="94">
        <v>0</v>
      </c>
    </row>
    <row r="4251" spans="1:1" x14ac:dyDescent="0.25">
      <c r="A4251" s="95">
        <v>0</v>
      </c>
    </row>
    <row r="4252" spans="1:1" x14ac:dyDescent="0.25">
      <c r="A4252" s="94">
        <v>0</v>
      </c>
    </row>
    <row r="4253" spans="1:1" x14ac:dyDescent="0.25">
      <c r="A4253" s="95">
        <v>40</v>
      </c>
    </row>
    <row r="4254" spans="1:1" x14ac:dyDescent="0.25">
      <c r="A4254" s="94">
        <v>142</v>
      </c>
    </row>
    <row r="4255" spans="1:1" x14ac:dyDescent="0.25">
      <c r="A4255" s="95">
        <v>276</v>
      </c>
    </row>
    <row r="4256" spans="1:1" x14ac:dyDescent="0.25">
      <c r="A4256" s="94">
        <v>113</v>
      </c>
    </row>
    <row r="4257" spans="1:1" x14ac:dyDescent="0.25">
      <c r="A4257" s="95">
        <v>179</v>
      </c>
    </row>
    <row r="4258" spans="1:1" x14ac:dyDescent="0.25">
      <c r="A4258" s="94">
        <v>400</v>
      </c>
    </row>
    <row r="4259" spans="1:1" x14ac:dyDescent="0.25">
      <c r="A4259" s="95">
        <v>398</v>
      </c>
    </row>
    <row r="4260" spans="1:1" x14ac:dyDescent="0.25">
      <c r="A4260" s="94">
        <v>276</v>
      </c>
    </row>
    <row r="4261" spans="1:1" x14ac:dyDescent="0.25">
      <c r="A4261" s="95">
        <v>361</v>
      </c>
    </row>
    <row r="4262" spans="1:1" x14ac:dyDescent="0.25">
      <c r="A4262" s="94">
        <v>358</v>
      </c>
    </row>
    <row r="4263" spans="1:1" x14ac:dyDescent="0.25">
      <c r="A4263" s="95">
        <v>776</v>
      </c>
    </row>
    <row r="4264" spans="1:1" x14ac:dyDescent="0.25">
      <c r="A4264" s="94">
        <v>677</v>
      </c>
    </row>
    <row r="4265" spans="1:1" x14ac:dyDescent="0.25">
      <c r="A4265" s="95">
        <v>550</v>
      </c>
    </row>
    <row r="4266" spans="1:1" x14ac:dyDescent="0.25">
      <c r="A4266" s="94">
        <v>406</v>
      </c>
    </row>
    <row r="4267" spans="1:1" x14ac:dyDescent="0.25">
      <c r="A4267" s="95">
        <v>259</v>
      </c>
    </row>
    <row r="4268" spans="1:1" x14ac:dyDescent="0.25">
      <c r="A4268" s="94">
        <v>125</v>
      </c>
    </row>
    <row r="4269" spans="1:1" x14ac:dyDescent="0.25">
      <c r="A4269" s="95">
        <v>27</v>
      </c>
    </row>
    <row r="4270" spans="1:1" x14ac:dyDescent="0.25">
      <c r="A4270" s="94">
        <v>0</v>
      </c>
    </row>
    <row r="4271" spans="1:1" x14ac:dyDescent="0.25">
      <c r="A4271" s="95">
        <v>0</v>
      </c>
    </row>
    <row r="4272" spans="1:1" x14ac:dyDescent="0.25">
      <c r="A4272" s="94">
        <v>0</v>
      </c>
    </row>
    <row r="4273" spans="1:1" x14ac:dyDescent="0.25">
      <c r="A4273" s="95">
        <v>0</v>
      </c>
    </row>
    <row r="4274" spans="1:1" x14ac:dyDescent="0.25">
      <c r="A4274" s="94">
        <v>0</v>
      </c>
    </row>
    <row r="4275" spans="1:1" x14ac:dyDescent="0.25">
      <c r="A4275" s="95">
        <v>0</v>
      </c>
    </row>
    <row r="4276" spans="1:1" x14ac:dyDescent="0.25">
      <c r="A4276" s="94">
        <v>0</v>
      </c>
    </row>
    <row r="4277" spans="1:1" x14ac:dyDescent="0.25">
      <c r="A4277" s="95">
        <v>41</v>
      </c>
    </row>
    <row r="4278" spans="1:1" x14ac:dyDescent="0.25">
      <c r="A4278" s="94">
        <v>147</v>
      </c>
    </row>
    <row r="4279" spans="1:1" x14ac:dyDescent="0.25">
      <c r="A4279" s="95">
        <v>19</v>
      </c>
    </row>
    <row r="4280" spans="1:1" x14ac:dyDescent="0.25">
      <c r="A4280" s="94">
        <v>32</v>
      </c>
    </row>
    <row r="4281" spans="1:1" x14ac:dyDescent="0.25">
      <c r="A4281" s="95">
        <v>387</v>
      </c>
    </row>
    <row r="4282" spans="1:1" x14ac:dyDescent="0.25">
      <c r="A4282" s="94">
        <v>697</v>
      </c>
    </row>
    <row r="4283" spans="1:1" x14ac:dyDescent="0.25">
      <c r="A4283" s="95">
        <v>790</v>
      </c>
    </row>
    <row r="4284" spans="1:1" x14ac:dyDescent="0.25">
      <c r="A4284" s="94">
        <v>849</v>
      </c>
    </row>
    <row r="4285" spans="1:1" x14ac:dyDescent="0.25">
      <c r="A4285" s="95">
        <v>866</v>
      </c>
    </row>
    <row r="4286" spans="1:1" x14ac:dyDescent="0.25">
      <c r="A4286" s="94">
        <v>841</v>
      </c>
    </row>
    <row r="4287" spans="1:1" x14ac:dyDescent="0.25">
      <c r="A4287" s="95">
        <v>589</v>
      </c>
    </row>
    <row r="4288" spans="1:1" x14ac:dyDescent="0.25">
      <c r="A4288" s="94">
        <v>674</v>
      </c>
    </row>
    <row r="4289" spans="1:1" x14ac:dyDescent="0.25">
      <c r="A4289" s="95">
        <v>548</v>
      </c>
    </row>
    <row r="4290" spans="1:1" x14ac:dyDescent="0.25">
      <c r="A4290" s="94">
        <v>405</v>
      </c>
    </row>
    <row r="4291" spans="1:1" x14ac:dyDescent="0.25">
      <c r="A4291" s="95">
        <v>259</v>
      </c>
    </row>
    <row r="4292" spans="1:1" x14ac:dyDescent="0.25">
      <c r="A4292" s="94">
        <v>125</v>
      </c>
    </row>
    <row r="4293" spans="1:1" x14ac:dyDescent="0.25">
      <c r="A4293" s="95">
        <v>21</v>
      </c>
    </row>
    <row r="4294" spans="1:1" x14ac:dyDescent="0.25">
      <c r="A4294" s="94">
        <v>0</v>
      </c>
    </row>
    <row r="4295" spans="1:1" x14ac:dyDescent="0.25">
      <c r="A4295" s="95">
        <v>0</v>
      </c>
    </row>
    <row r="4296" spans="1:1" x14ac:dyDescent="0.25">
      <c r="A4296" s="94">
        <v>0</v>
      </c>
    </row>
    <row r="4297" spans="1:1" x14ac:dyDescent="0.25">
      <c r="A4297" s="95">
        <v>0</v>
      </c>
    </row>
    <row r="4298" spans="1:1" x14ac:dyDescent="0.25">
      <c r="A4298" s="94">
        <v>0</v>
      </c>
    </row>
    <row r="4299" spans="1:1" x14ac:dyDescent="0.25">
      <c r="A4299" s="95">
        <v>0</v>
      </c>
    </row>
    <row r="4300" spans="1:1" x14ac:dyDescent="0.25">
      <c r="A4300" s="94">
        <v>0</v>
      </c>
    </row>
    <row r="4301" spans="1:1" x14ac:dyDescent="0.25">
      <c r="A4301" s="95">
        <v>40</v>
      </c>
    </row>
    <row r="4302" spans="1:1" x14ac:dyDescent="0.25">
      <c r="A4302" s="94">
        <v>143</v>
      </c>
    </row>
    <row r="4303" spans="1:1" x14ac:dyDescent="0.25">
      <c r="A4303" s="95">
        <v>277</v>
      </c>
    </row>
    <row r="4304" spans="1:1" x14ac:dyDescent="0.25">
      <c r="A4304" s="94">
        <v>422</v>
      </c>
    </row>
    <row r="4305" spans="1:1" x14ac:dyDescent="0.25">
      <c r="A4305" s="95">
        <v>560</v>
      </c>
    </row>
    <row r="4306" spans="1:1" x14ac:dyDescent="0.25">
      <c r="A4306" s="94">
        <v>681</v>
      </c>
    </row>
    <row r="4307" spans="1:1" x14ac:dyDescent="0.25">
      <c r="A4307" s="95">
        <v>775</v>
      </c>
    </row>
    <row r="4308" spans="1:1" x14ac:dyDescent="0.25">
      <c r="A4308" s="94">
        <v>832</v>
      </c>
    </row>
    <row r="4309" spans="1:1" x14ac:dyDescent="0.25">
      <c r="A4309" s="95">
        <v>849</v>
      </c>
    </row>
    <row r="4310" spans="1:1" x14ac:dyDescent="0.25">
      <c r="A4310" s="94">
        <v>827</v>
      </c>
    </row>
    <row r="4311" spans="1:1" x14ac:dyDescent="0.25">
      <c r="A4311" s="95">
        <v>764</v>
      </c>
    </row>
    <row r="4312" spans="1:1" x14ac:dyDescent="0.25">
      <c r="A4312" s="94">
        <v>664</v>
      </c>
    </row>
    <row r="4313" spans="1:1" x14ac:dyDescent="0.25">
      <c r="A4313" s="95">
        <v>538</v>
      </c>
    </row>
    <row r="4314" spans="1:1" x14ac:dyDescent="0.25">
      <c r="A4314" s="94">
        <v>397</v>
      </c>
    </row>
    <row r="4315" spans="1:1" x14ac:dyDescent="0.25">
      <c r="A4315" s="95">
        <v>252</v>
      </c>
    </row>
    <row r="4316" spans="1:1" x14ac:dyDescent="0.25">
      <c r="A4316" s="94">
        <v>121</v>
      </c>
    </row>
    <row r="4317" spans="1:1" x14ac:dyDescent="0.25">
      <c r="A4317" s="95">
        <v>26</v>
      </c>
    </row>
    <row r="4318" spans="1:1" x14ac:dyDescent="0.25">
      <c r="A4318" s="94">
        <v>0</v>
      </c>
    </row>
    <row r="4319" spans="1:1" x14ac:dyDescent="0.25">
      <c r="A4319" s="95">
        <v>0</v>
      </c>
    </row>
    <row r="4320" spans="1:1" x14ac:dyDescent="0.25">
      <c r="A4320" s="94">
        <v>0</v>
      </c>
    </row>
    <row r="4321" spans="1:1" x14ac:dyDescent="0.25">
      <c r="A4321" s="95">
        <v>0</v>
      </c>
    </row>
    <row r="4322" spans="1:1" x14ac:dyDescent="0.25">
      <c r="A4322" s="94">
        <v>0</v>
      </c>
    </row>
    <row r="4323" spans="1:1" x14ac:dyDescent="0.25">
      <c r="A4323" s="95">
        <v>0</v>
      </c>
    </row>
    <row r="4324" spans="1:1" x14ac:dyDescent="0.25">
      <c r="A4324" s="94">
        <v>0</v>
      </c>
    </row>
    <row r="4325" spans="1:1" x14ac:dyDescent="0.25">
      <c r="A4325" s="95">
        <v>41</v>
      </c>
    </row>
    <row r="4326" spans="1:1" x14ac:dyDescent="0.25">
      <c r="A4326" s="94">
        <v>148</v>
      </c>
    </row>
    <row r="4327" spans="1:1" x14ac:dyDescent="0.25">
      <c r="A4327" s="95">
        <v>285</v>
      </c>
    </row>
    <row r="4328" spans="1:1" x14ac:dyDescent="0.25">
      <c r="A4328" s="94">
        <v>430</v>
      </c>
    </row>
    <row r="4329" spans="1:1" x14ac:dyDescent="0.25">
      <c r="A4329" s="95">
        <v>566</v>
      </c>
    </row>
    <row r="4330" spans="1:1" x14ac:dyDescent="0.25">
      <c r="A4330" s="94">
        <v>675</v>
      </c>
    </row>
    <row r="4331" spans="1:1" x14ac:dyDescent="0.25">
      <c r="A4331" s="95">
        <v>752</v>
      </c>
    </row>
    <row r="4332" spans="1:1" x14ac:dyDescent="0.25">
      <c r="A4332" s="94">
        <v>798</v>
      </c>
    </row>
    <row r="4333" spans="1:1" x14ac:dyDescent="0.25">
      <c r="A4333" s="95">
        <v>810</v>
      </c>
    </row>
    <row r="4334" spans="1:1" x14ac:dyDescent="0.25">
      <c r="A4334" s="94">
        <v>785</v>
      </c>
    </row>
    <row r="4335" spans="1:1" x14ac:dyDescent="0.25">
      <c r="A4335" s="95">
        <v>730</v>
      </c>
    </row>
    <row r="4336" spans="1:1" x14ac:dyDescent="0.25">
      <c r="A4336" s="94">
        <v>640</v>
      </c>
    </row>
    <row r="4337" spans="1:1" x14ac:dyDescent="0.25">
      <c r="A4337" s="95">
        <v>524</v>
      </c>
    </row>
    <row r="4338" spans="1:1" x14ac:dyDescent="0.25">
      <c r="A4338" s="94">
        <v>195</v>
      </c>
    </row>
    <row r="4339" spans="1:1" x14ac:dyDescent="0.25">
      <c r="A4339" s="95">
        <v>215</v>
      </c>
    </row>
    <row r="4340" spans="1:1" x14ac:dyDescent="0.25">
      <c r="A4340" s="94">
        <v>118</v>
      </c>
    </row>
    <row r="4341" spans="1:1" x14ac:dyDescent="0.25">
      <c r="A4341" s="95">
        <v>26</v>
      </c>
    </row>
    <row r="4342" spans="1:1" x14ac:dyDescent="0.25">
      <c r="A4342" s="94">
        <v>0</v>
      </c>
    </row>
    <row r="4343" spans="1:1" x14ac:dyDescent="0.25">
      <c r="A4343" s="95">
        <v>0</v>
      </c>
    </row>
    <row r="4344" spans="1:1" x14ac:dyDescent="0.25">
      <c r="A4344" s="94">
        <v>0</v>
      </c>
    </row>
    <row r="4345" spans="1:1" x14ac:dyDescent="0.25">
      <c r="A4345" s="95">
        <v>0</v>
      </c>
    </row>
    <row r="4346" spans="1:1" x14ac:dyDescent="0.25">
      <c r="A4346" s="94">
        <v>0</v>
      </c>
    </row>
    <row r="4347" spans="1:1" x14ac:dyDescent="0.25">
      <c r="A4347" s="95">
        <v>0</v>
      </c>
    </row>
    <row r="4348" spans="1:1" x14ac:dyDescent="0.25">
      <c r="A4348" s="94">
        <v>0</v>
      </c>
    </row>
    <row r="4349" spans="1:1" x14ac:dyDescent="0.25">
      <c r="A4349" s="95">
        <v>3</v>
      </c>
    </row>
    <row r="4350" spans="1:1" x14ac:dyDescent="0.25">
      <c r="A4350" s="94">
        <v>9</v>
      </c>
    </row>
    <row r="4351" spans="1:1" x14ac:dyDescent="0.25">
      <c r="A4351" s="95">
        <v>19</v>
      </c>
    </row>
    <row r="4352" spans="1:1" x14ac:dyDescent="0.25">
      <c r="A4352" s="94">
        <v>31</v>
      </c>
    </row>
    <row r="4353" spans="1:1" x14ac:dyDescent="0.25">
      <c r="A4353" s="95">
        <v>395</v>
      </c>
    </row>
    <row r="4354" spans="1:1" x14ac:dyDescent="0.25">
      <c r="A4354" s="94">
        <v>346</v>
      </c>
    </row>
    <row r="4355" spans="1:1" x14ac:dyDescent="0.25">
      <c r="A4355" s="95">
        <v>379</v>
      </c>
    </row>
    <row r="4356" spans="1:1" x14ac:dyDescent="0.25">
      <c r="A4356" s="94">
        <v>137</v>
      </c>
    </row>
    <row r="4357" spans="1:1" x14ac:dyDescent="0.25">
      <c r="A4357" s="95">
        <v>532</v>
      </c>
    </row>
    <row r="4358" spans="1:1" x14ac:dyDescent="0.25">
      <c r="A4358" s="94">
        <v>178</v>
      </c>
    </row>
    <row r="4359" spans="1:1" x14ac:dyDescent="0.25">
      <c r="A4359" s="95">
        <v>189</v>
      </c>
    </row>
    <row r="4360" spans="1:1" x14ac:dyDescent="0.25">
      <c r="A4360" s="94">
        <v>115</v>
      </c>
    </row>
    <row r="4361" spans="1:1" x14ac:dyDescent="0.25">
      <c r="A4361" s="95">
        <v>530</v>
      </c>
    </row>
    <row r="4362" spans="1:1" x14ac:dyDescent="0.25">
      <c r="A4362" s="94">
        <v>51</v>
      </c>
    </row>
    <row r="4363" spans="1:1" x14ac:dyDescent="0.25">
      <c r="A4363" s="95">
        <v>99</v>
      </c>
    </row>
    <row r="4364" spans="1:1" x14ac:dyDescent="0.25">
      <c r="A4364" s="94">
        <v>119</v>
      </c>
    </row>
    <row r="4365" spans="1:1" x14ac:dyDescent="0.25">
      <c r="A4365" s="95">
        <v>26</v>
      </c>
    </row>
    <row r="4366" spans="1:1" x14ac:dyDescent="0.25">
      <c r="A4366" s="94">
        <v>0</v>
      </c>
    </row>
    <row r="4367" spans="1:1" x14ac:dyDescent="0.25">
      <c r="A4367" s="95">
        <v>0</v>
      </c>
    </row>
    <row r="4368" spans="1:1" x14ac:dyDescent="0.25">
      <c r="A4368" s="94">
        <v>0</v>
      </c>
    </row>
    <row r="4369" spans="1:1" x14ac:dyDescent="0.25">
      <c r="A4369" s="95">
        <v>0</v>
      </c>
    </row>
    <row r="4370" spans="1:1" x14ac:dyDescent="0.25">
      <c r="A4370" s="94">
        <v>0</v>
      </c>
    </row>
    <row r="4371" spans="1:1" x14ac:dyDescent="0.25">
      <c r="A4371" s="95">
        <v>0</v>
      </c>
    </row>
    <row r="4372" spans="1:1" x14ac:dyDescent="0.25">
      <c r="A4372" s="94">
        <v>0</v>
      </c>
    </row>
    <row r="4373" spans="1:1" x14ac:dyDescent="0.25">
      <c r="A4373" s="95">
        <v>3</v>
      </c>
    </row>
    <row r="4374" spans="1:1" x14ac:dyDescent="0.25">
      <c r="A4374" s="94">
        <v>144</v>
      </c>
    </row>
    <row r="4375" spans="1:1" x14ac:dyDescent="0.25">
      <c r="A4375" s="95">
        <v>109</v>
      </c>
    </row>
    <row r="4376" spans="1:1" x14ac:dyDescent="0.25">
      <c r="A4376" s="94">
        <v>178</v>
      </c>
    </row>
    <row r="4377" spans="1:1" x14ac:dyDescent="0.25">
      <c r="A4377" s="95">
        <v>363</v>
      </c>
    </row>
    <row r="4378" spans="1:1" x14ac:dyDescent="0.25">
      <c r="A4378" s="94">
        <v>192</v>
      </c>
    </row>
    <row r="4379" spans="1:1" x14ac:dyDescent="0.25">
      <c r="A4379" s="95">
        <v>774</v>
      </c>
    </row>
    <row r="4380" spans="1:1" x14ac:dyDescent="0.25">
      <c r="A4380" s="94">
        <v>140</v>
      </c>
    </row>
    <row r="4381" spans="1:1" x14ac:dyDescent="0.25">
      <c r="A4381" s="95">
        <v>345</v>
      </c>
    </row>
    <row r="4382" spans="1:1" x14ac:dyDescent="0.25">
      <c r="A4382" s="94">
        <v>268</v>
      </c>
    </row>
    <row r="4383" spans="1:1" x14ac:dyDescent="0.25">
      <c r="A4383" s="95">
        <v>172</v>
      </c>
    </row>
    <row r="4384" spans="1:1" x14ac:dyDescent="0.25">
      <c r="A4384" s="94">
        <v>267</v>
      </c>
    </row>
    <row r="4385" spans="1:1" x14ac:dyDescent="0.25">
      <c r="A4385" s="95">
        <v>553</v>
      </c>
    </row>
    <row r="4386" spans="1:1" x14ac:dyDescent="0.25">
      <c r="A4386" s="94">
        <v>409</v>
      </c>
    </row>
    <row r="4387" spans="1:1" x14ac:dyDescent="0.25">
      <c r="A4387" s="95">
        <v>260</v>
      </c>
    </row>
    <row r="4388" spans="1:1" x14ac:dyDescent="0.25">
      <c r="A4388" s="94">
        <v>125</v>
      </c>
    </row>
    <row r="4389" spans="1:1" x14ac:dyDescent="0.25">
      <c r="A4389" s="95">
        <v>27</v>
      </c>
    </row>
    <row r="4390" spans="1:1" x14ac:dyDescent="0.25">
      <c r="A4390" s="94">
        <v>0</v>
      </c>
    </row>
    <row r="4391" spans="1:1" x14ac:dyDescent="0.25">
      <c r="A4391" s="95">
        <v>0</v>
      </c>
    </row>
    <row r="4392" spans="1:1" x14ac:dyDescent="0.25">
      <c r="A4392" s="94">
        <v>0</v>
      </c>
    </row>
    <row r="4393" spans="1:1" x14ac:dyDescent="0.25">
      <c r="A4393" s="95">
        <v>0</v>
      </c>
    </row>
    <row r="4394" spans="1:1" x14ac:dyDescent="0.25">
      <c r="A4394" s="94">
        <v>0</v>
      </c>
    </row>
    <row r="4395" spans="1:1" x14ac:dyDescent="0.25">
      <c r="A4395" s="95">
        <v>0</v>
      </c>
    </row>
    <row r="4396" spans="1:1" x14ac:dyDescent="0.25">
      <c r="A4396" s="94">
        <v>0</v>
      </c>
    </row>
    <row r="4397" spans="1:1" x14ac:dyDescent="0.25">
      <c r="A4397" s="95">
        <v>3</v>
      </c>
    </row>
    <row r="4398" spans="1:1" x14ac:dyDescent="0.25">
      <c r="A4398" s="94">
        <v>9</v>
      </c>
    </row>
    <row r="4399" spans="1:1" x14ac:dyDescent="0.25">
      <c r="A4399" s="95">
        <v>107</v>
      </c>
    </row>
    <row r="4400" spans="1:1" x14ac:dyDescent="0.25">
      <c r="A4400" s="94">
        <v>437</v>
      </c>
    </row>
    <row r="4401" spans="1:1" x14ac:dyDescent="0.25">
      <c r="A4401" s="95">
        <v>402</v>
      </c>
    </row>
    <row r="4402" spans="1:1" x14ac:dyDescent="0.25">
      <c r="A4402" s="94">
        <v>195</v>
      </c>
    </row>
    <row r="4403" spans="1:1" x14ac:dyDescent="0.25">
      <c r="A4403" s="95">
        <v>75</v>
      </c>
    </row>
    <row r="4404" spans="1:1" x14ac:dyDescent="0.25">
      <c r="A4404" s="94">
        <v>862</v>
      </c>
    </row>
    <row r="4405" spans="1:1" x14ac:dyDescent="0.25">
      <c r="A4405" s="95">
        <v>881</v>
      </c>
    </row>
    <row r="4406" spans="1:1" x14ac:dyDescent="0.25">
      <c r="A4406" s="94">
        <v>257</v>
      </c>
    </row>
    <row r="4407" spans="1:1" x14ac:dyDescent="0.25">
      <c r="A4407" s="95">
        <v>779</v>
      </c>
    </row>
    <row r="4408" spans="1:1" x14ac:dyDescent="0.25">
      <c r="A4408" s="94">
        <v>359</v>
      </c>
    </row>
    <row r="4409" spans="1:1" x14ac:dyDescent="0.25">
      <c r="A4409" s="95">
        <v>554</v>
      </c>
    </row>
    <row r="4410" spans="1:1" x14ac:dyDescent="0.25">
      <c r="A4410" s="94">
        <v>411</v>
      </c>
    </row>
    <row r="4411" spans="1:1" x14ac:dyDescent="0.25">
      <c r="A4411" s="95">
        <v>156</v>
      </c>
    </row>
    <row r="4412" spans="1:1" x14ac:dyDescent="0.25">
      <c r="A4412" s="94">
        <v>126</v>
      </c>
    </row>
    <row r="4413" spans="1:1" x14ac:dyDescent="0.25">
      <c r="A4413" s="95">
        <v>27</v>
      </c>
    </row>
    <row r="4414" spans="1:1" x14ac:dyDescent="0.25">
      <c r="A4414" s="94">
        <v>0</v>
      </c>
    </row>
    <row r="4415" spans="1:1" x14ac:dyDescent="0.25">
      <c r="A4415" s="95">
        <v>0</v>
      </c>
    </row>
    <row r="4416" spans="1:1" x14ac:dyDescent="0.25">
      <c r="A4416" s="94">
        <v>0</v>
      </c>
    </row>
    <row r="4417" spans="1:1" x14ac:dyDescent="0.25">
      <c r="A4417" s="95">
        <v>0</v>
      </c>
    </row>
    <row r="4418" spans="1:1" x14ac:dyDescent="0.25">
      <c r="A4418" s="94">
        <v>0</v>
      </c>
    </row>
    <row r="4419" spans="1:1" x14ac:dyDescent="0.25">
      <c r="A4419" s="95">
        <v>0</v>
      </c>
    </row>
    <row r="4420" spans="1:1" x14ac:dyDescent="0.25">
      <c r="A4420" s="94">
        <v>0</v>
      </c>
    </row>
    <row r="4421" spans="1:1" x14ac:dyDescent="0.25">
      <c r="A4421" s="95">
        <v>36</v>
      </c>
    </row>
    <row r="4422" spans="1:1" x14ac:dyDescent="0.25">
      <c r="A4422" s="94">
        <v>9</v>
      </c>
    </row>
    <row r="4423" spans="1:1" x14ac:dyDescent="0.25">
      <c r="A4423" s="95">
        <v>18</v>
      </c>
    </row>
    <row r="4424" spans="1:1" x14ac:dyDescent="0.25">
      <c r="A4424" s="94">
        <v>20</v>
      </c>
    </row>
    <row r="4425" spans="1:1" x14ac:dyDescent="0.25">
      <c r="A4425" s="95">
        <v>31</v>
      </c>
    </row>
    <row r="4426" spans="1:1" x14ac:dyDescent="0.25">
      <c r="A4426" s="94">
        <v>42</v>
      </c>
    </row>
    <row r="4427" spans="1:1" x14ac:dyDescent="0.25">
      <c r="A4427" s="95">
        <v>64</v>
      </c>
    </row>
    <row r="4428" spans="1:1" x14ac:dyDescent="0.25">
      <c r="A4428" s="94">
        <v>181</v>
      </c>
    </row>
    <row r="4429" spans="1:1" x14ac:dyDescent="0.25">
      <c r="A4429" s="95">
        <v>74</v>
      </c>
    </row>
    <row r="4430" spans="1:1" x14ac:dyDescent="0.25">
      <c r="A4430" s="94">
        <v>108</v>
      </c>
    </row>
    <row r="4431" spans="1:1" x14ac:dyDescent="0.25">
      <c r="A4431" s="95">
        <v>61</v>
      </c>
    </row>
    <row r="4432" spans="1:1" x14ac:dyDescent="0.25">
      <c r="A4432" s="94">
        <v>74</v>
      </c>
    </row>
    <row r="4433" spans="1:1" x14ac:dyDescent="0.25">
      <c r="A4433" s="95">
        <v>41</v>
      </c>
    </row>
    <row r="4434" spans="1:1" x14ac:dyDescent="0.25">
      <c r="A4434" s="94">
        <v>15</v>
      </c>
    </row>
    <row r="4435" spans="1:1" x14ac:dyDescent="0.25">
      <c r="A4435" s="95">
        <v>152</v>
      </c>
    </row>
    <row r="4436" spans="1:1" x14ac:dyDescent="0.25">
      <c r="A4436" s="94">
        <v>93</v>
      </c>
    </row>
    <row r="4437" spans="1:1" x14ac:dyDescent="0.25">
      <c r="A4437" s="95">
        <v>17</v>
      </c>
    </row>
    <row r="4438" spans="1:1" x14ac:dyDescent="0.25">
      <c r="A4438" s="94">
        <v>0</v>
      </c>
    </row>
    <row r="4439" spans="1:1" x14ac:dyDescent="0.25">
      <c r="A4439" s="95">
        <v>0</v>
      </c>
    </row>
    <row r="4440" spans="1:1" x14ac:dyDescent="0.25">
      <c r="A4440" s="94">
        <v>0</v>
      </c>
    </row>
    <row r="4441" spans="1:1" x14ac:dyDescent="0.25">
      <c r="A4441" s="95">
        <v>0</v>
      </c>
    </row>
    <row r="4442" spans="1:1" x14ac:dyDescent="0.25">
      <c r="A4442" s="94">
        <v>0</v>
      </c>
    </row>
    <row r="4443" spans="1:1" x14ac:dyDescent="0.25">
      <c r="A4443" s="95">
        <v>0</v>
      </c>
    </row>
    <row r="4444" spans="1:1" x14ac:dyDescent="0.25">
      <c r="A4444" s="94">
        <v>0</v>
      </c>
    </row>
    <row r="4445" spans="1:1" x14ac:dyDescent="0.25">
      <c r="A4445" s="95">
        <v>3</v>
      </c>
    </row>
    <row r="4446" spans="1:1" x14ac:dyDescent="0.25">
      <c r="A4446" s="94">
        <v>8</v>
      </c>
    </row>
    <row r="4447" spans="1:1" x14ac:dyDescent="0.25">
      <c r="A4447" s="95">
        <v>18</v>
      </c>
    </row>
    <row r="4448" spans="1:1" x14ac:dyDescent="0.25">
      <c r="A4448" s="94">
        <v>42</v>
      </c>
    </row>
    <row r="4449" spans="1:1" x14ac:dyDescent="0.25">
      <c r="A4449" s="95">
        <v>111</v>
      </c>
    </row>
    <row r="4450" spans="1:1" x14ac:dyDescent="0.25">
      <c r="A4450" s="94">
        <v>342</v>
      </c>
    </row>
    <row r="4451" spans="1:1" x14ac:dyDescent="0.25">
      <c r="A4451" s="95">
        <v>100</v>
      </c>
    </row>
    <row r="4452" spans="1:1" x14ac:dyDescent="0.25">
      <c r="A4452" s="94">
        <v>111</v>
      </c>
    </row>
    <row r="4453" spans="1:1" x14ac:dyDescent="0.25">
      <c r="A4453" s="95">
        <v>126</v>
      </c>
    </row>
    <row r="4454" spans="1:1" x14ac:dyDescent="0.25">
      <c r="A4454" s="94">
        <v>173</v>
      </c>
    </row>
    <row r="4455" spans="1:1" x14ac:dyDescent="0.25">
      <c r="A4455" s="95">
        <v>164</v>
      </c>
    </row>
    <row r="4456" spans="1:1" x14ac:dyDescent="0.25">
      <c r="A4456" s="94">
        <v>140</v>
      </c>
    </row>
    <row r="4457" spans="1:1" x14ac:dyDescent="0.25">
      <c r="A4457" s="95">
        <v>538</v>
      </c>
    </row>
    <row r="4458" spans="1:1" x14ac:dyDescent="0.25">
      <c r="A4458" s="94">
        <v>394</v>
      </c>
    </row>
    <row r="4459" spans="1:1" x14ac:dyDescent="0.25">
      <c r="A4459" s="95">
        <v>248</v>
      </c>
    </row>
    <row r="4460" spans="1:1" x14ac:dyDescent="0.25">
      <c r="A4460" s="94">
        <v>117</v>
      </c>
    </row>
    <row r="4461" spans="1:1" x14ac:dyDescent="0.25">
      <c r="A4461" s="95">
        <v>24</v>
      </c>
    </row>
    <row r="4462" spans="1:1" x14ac:dyDescent="0.25">
      <c r="A4462" s="94">
        <v>0</v>
      </c>
    </row>
    <row r="4463" spans="1:1" x14ac:dyDescent="0.25">
      <c r="A4463" s="95">
        <v>0</v>
      </c>
    </row>
    <row r="4464" spans="1:1" x14ac:dyDescent="0.25">
      <c r="A4464" s="94">
        <v>0</v>
      </c>
    </row>
    <row r="4465" spans="1:1" x14ac:dyDescent="0.25">
      <c r="A4465" s="95">
        <v>0</v>
      </c>
    </row>
    <row r="4466" spans="1:1" x14ac:dyDescent="0.25">
      <c r="A4466" s="94">
        <v>0</v>
      </c>
    </row>
    <row r="4467" spans="1:1" x14ac:dyDescent="0.25">
      <c r="A4467" s="95">
        <v>0</v>
      </c>
    </row>
    <row r="4468" spans="1:1" x14ac:dyDescent="0.25">
      <c r="A4468" s="94">
        <v>0</v>
      </c>
    </row>
    <row r="4469" spans="1:1" x14ac:dyDescent="0.25">
      <c r="A4469" s="95">
        <v>3</v>
      </c>
    </row>
    <row r="4470" spans="1:1" x14ac:dyDescent="0.25">
      <c r="A4470" s="94">
        <v>8</v>
      </c>
    </row>
    <row r="4471" spans="1:1" x14ac:dyDescent="0.25">
      <c r="A4471" s="95">
        <v>17</v>
      </c>
    </row>
    <row r="4472" spans="1:1" x14ac:dyDescent="0.25">
      <c r="A4472" s="94">
        <v>30</v>
      </c>
    </row>
    <row r="4473" spans="1:1" x14ac:dyDescent="0.25">
      <c r="A4473" s="95">
        <v>42</v>
      </c>
    </row>
    <row r="4474" spans="1:1" x14ac:dyDescent="0.25">
      <c r="A4474" s="94">
        <v>36</v>
      </c>
    </row>
    <row r="4475" spans="1:1" x14ac:dyDescent="0.25">
      <c r="A4475" s="95">
        <v>352</v>
      </c>
    </row>
    <row r="4476" spans="1:1" x14ac:dyDescent="0.25">
      <c r="A4476" s="94">
        <v>289</v>
      </c>
    </row>
    <row r="4477" spans="1:1" x14ac:dyDescent="0.25">
      <c r="A4477" s="95">
        <v>66</v>
      </c>
    </row>
    <row r="4478" spans="1:1" x14ac:dyDescent="0.25">
      <c r="A4478" s="94">
        <v>505</v>
      </c>
    </row>
    <row r="4479" spans="1:1" x14ac:dyDescent="0.25">
      <c r="A4479" s="95">
        <v>457</v>
      </c>
    </row>
    <row r="4480" spans="1:1" x14ac:dyDescent="0.25">
      <c r="A4480" s="94">
        <v>358</v>
      </c>
    </row>
    <row r="4481" spans="1:1" x14ac:dyDescent="0.25">
      <c r="A4481" s="95">
        <v>130</v>
      </c>
    </row>
    <row r="4482" spans="1:1" x14ac:dyDescent="0.25">
      <c r="A4482" s="94">
        <v>185</v>
      </c>
    </row>
    <row r="4483" spans="1:1" x14ac:dyDescent="0.25">
      <c r="A4483" s="95">
        <v>69</v>
      </c>
    </row>
    <row r="4484" spans="1:1" x14ac:dyDescent="0.25">
      <c r="A4484" s="94">
        <v>50</v>
      </c>
    </row>
    <row r="4485" spans="1:1" x14ac:dyDescent="0.25">
      <c r="A4485" s="95">
        <v>22</v>
      </c>
    </row>
    <row r="4486" spans="1:1" x14ac:dyDescent="0.25">
      <c r="A4486" s="94">
        <v>0</v>
      </c>
    </row>
    <row r="4487" spans="1:1" x14ac:dyDescent="0.25">
      <c r="A4487" s="95">
        <v>0</v>
      </c>
    </row>
    <row r="4488" spans="1:1" x14ac:dyDescent="0.25">
      <c r="A4488" s="94">
        <v>0</v>
      </c>
    </row>
    <row r="4489" spans="1:1" x14ac:dyDescent="0.25">
      <c r="A4489" s="95">
        <v>0</v>
      </c>
    </row>
    <row r="4490" spans="1:1" x14ac:dyDescent="0.25">
      <c r="A4490" s="94">
        <v>0</v>
      </c>
    </row>
    <row r="4491" spans="1:1" x14ac:dyDescent="0.25">
      <c r="A4491" s="95">
        <v>0</v>
      </c>
    </row>
    <row r="4492" spans="1:1" x14ac:dyDescent="0.25">
      <c r="A4492" s="94">
        <v>0</v>
      </c>
    </row>
    <row r="4493" spans="1:1" x14ac:dyDescent="0.25">
      <c r="A4493" s="95">
        <v>31</v>
      </c>
    </row>
    <row r="4494" spans="1:1" x14ac:dyDescent="0.25">
      <c r="A4494" s="94">
        <v>131</v>
      </c>
    </row>
    <row r="4495" spans="1:1" x14ac:dyDescent="0.25">
      <c r="A4495" s="95">
        <v>18</v>
      </c>
    </row>
    <row r="4496" spans="1:1" x14ac:dyDescent="0.25">
      <c r="A4496" s="94">
        <v>188</v>
      </c>
    </row>
    <row r="4497" spans="1:1" x14ac:dyDescent="0.25">
      <c r="A4497" s="95">
        <v>166</v>
      </c>
    </row>
    <row r="4498" spans="1:1" x14ac:dyDescent="0.25">
      <c r="A4498" s="94">
        <v>194</v>
      </c>
    </row>
    <row r="4499" spans="1:1" x14ac:dyDescent="0.25">
      <c r="A4499" s="95">
        <v>97</v>
      </c>
    </row>
    <row r="4500" spans="1:1" x14ac:dyDescent="0.25">
      <c r="A4500" s="94">
        <v>350</v>
      </c>
    </row>
    <row r="4501" spans="1:1" x14ac:dyDescent="0.25">
      <c r="A4501" s="95">
        <v>175</v>
      </c>
    </row>
    <row r="4502" spans="1:1" x14ac:dyDescent="0.25">
      <c r="A4502" s="94">
        <v>298</v>
      </c>
    </row>
    <row r="4503" spans="1:1" x14ac:dyDescent="0.25">
      <c r="A4503" s="95">
        <v>140</v>
      </c>
    </row>
    <row r="4504" spans="1:1" x14ac:dyDescent="0.25">
      <c r="A4504" s="94">
        <v>132</v>
      </c>
    </row>
    <row r="4505" spans="1:1" x14ac:dyDescent="0.25">
      <c r="A4505" s="95">
        <v>92</v>
      </c>
    </row>
    <row r="4506" spans="1:1" x14ac:dyDescent="0.25">
      <c r="A4506" s="94">
        <v>139</v>
      </c>
    </row>
    <row r="4507" spans="1:1" x14ac:dyDescent="0.25">
      <c r="A4507" s="95">
        <v>53</v>
      </c>
    </row>
    <row r="4508" spans="1:1" x14ac:dyDescent="0.25">
      <c r="A4508" s="94">
        <v>79</v>
      </c>
    </row>
    <row r="4509" spans="1:1" x14ac:dyDescent="0.25">
      <c r="A4509" s="95">
        <v>13</v>
      </c>
    </row>
    <row r="4510" spans="1:1" x14ac:dyDescent="0.25">
      <c r="A4510" s="94">
        <v>0</v>
      </c>
    </row>
    <row r="4511" spans="1:1" x14ac:dyDescent="0.25">
      <c r="A4511" s="95">
        <v>0</v>
      </c>
    </row>
    <row r="4512" spans="1:1" x14ac:dyDescent="0.25">
      <c r="A4512" s="94">
        <v>0</v>
      </c>
    </row>
    <row r="4513" spans="1:1" x14ac:dyDescent="0.25">
      <c r="A4513" s="95">
        <v>0</v>
      </c>
    </row>
    <row r="4514" spans="1:1" x14ac:dyDescent="0.25">
      <c r="A4514" s="94">
        <v>0</v>
      </c>
    </row>
    <row r="4515" spans="1:1" x14ac:dyDescent="0.25">
      <c r="A4515" s="95">
        <v>0</v>
      </c>
    </row>
    <row r="4516" spans="1:1" x14ac:dyDescent="0.25">
      <c r="A4516" s="94">
        <v>0</v>
      </c>
    </row>
    <row r="4517" spans="1:1" x14ac:dyDescent="0.25">
      <c r="A4517" s="95">
        <v>13</v>
      </c>
    </row>
    <row r="4518" spans="1:1" x14ac:dyDescent="0.25">
      <c r="A4518" s="94">
        <v>56</v>
      </c>
    </row>
    <row r="4519" spans="1:1" x14ac:dyDescent="0.25">
      <c r="A4519" s="95">
        <v>274</v>
      </c>
    </row>
    <row r="4520" spans="1:1" x14ac:dyDescent="0.25">
      <c r="A4520" s="94">
        <v>421</v>
      </c>
    </row>
    <row r="4521" spans="1:1" x14ac:dyDescent="0.25">
      <c r="A4521" s="95">
        <v>564</v>
      </c>
    </row>
    <row r="4522" spans="1:1" x14ac:dyDescent="0.25">
      <c r="A4522" s="94">
        <v>690</v>
      </c>
    </row>
    <row r="4523" spans="1:1" x14ac:dyDescent="0.25">
      <c r="A4523" s="95">
        <v>466</v>
      </c>
    </row>
    <row r="4524" spans="1:1" x14ac:dyDescent="0.25">
      <c r="A4524" s="94">
        <v>388</v>
      </c>
    </row>
    <row r="4525" spans="1:1" x14ac:dyDescent="0.25">
      <c r="A4525" s="95">
        <v>414</v>
      </c>
    </row>
    <row r="4526" spans="1:1" x14ac:dyDescent="0.25">
      <c r="A4526" s="94">
        <v>447</v>
      </c>
    </row>
    <row r="4527" spans="1:1" x14ac:dyDescent="0.25">
      <c r="A4527" s="95">
        <v>307</v>
      </c>
    </row>
    <row r="4528" spans="1:1" x14ac:dyDescent="0.25">
      <c r="A4528" s="94">
        <v>436</v>
      </c>
    </row>
    <row r="4529" spans="1:1" x14ac:dyDescent="0.25">
      <c r="A4529" s="95">
        <v>107</v>
      </c>
    </row>
    <row r="4530" spans="1:1" x14ac:dyDescent="0.25">
      <c r="A4530" s="94">
        <v>255</v>
      </c>
    </row>
    <row r="4531" spans="1:1" x14ac:dyDescent="0.25">
      <c r="A4531" s="95">
        <v>245</v>
      </c>
    </row>
    <row r="4532" spans="1:1" x14ac:dyDescent="0.25">
      <c r="A4532" s="94">
        <v>113</v>
      </c>
    </row>
    <row r="4533" spans="1:1" x14ac:dyDescent="0.25">
      <c r="A4533" s="95">
        <v>22</v>
      </c>
    </row>
    <row r="4534" spans="1:1" x14ac:dyDescent="0.25">
      <c r="A4534" s="94">
        <v>0</v>
      </c>
    </row>
    <row r="4535" spans="1:1" x14ac:dyDescent="0.25">
      <c r="A4535" s="95">
        <v>0</v>
      </c>
    </row>
    <row r="4536" spans="1:1" x14ac:dyDescent="0.25">
      <c r="A4536" s="94">
        <v>0</v>
      </c>
    </row>
    <row r="4537" spans="1:1" x14ac:dyDescent="0.25">
      <c r="A4537" s="95">
        <v>0</v>
      </c>
    </row>
    <row r="4538" spans="1:1" x14ac:dyDescent="0.25">
      <c r="A4538" s="94">
        <v>0</v>
      </c>
    </row>
    <row r="4539" spans="1:1" x14ac:dyDescent="0.25">
      <c r="A4539" s="95">
        <v>0</v>
      </c>
    </row>
    <row r="4540" spans="1:1" x14ac:dyDescent="0.25">
      <c r="A4540" s="94">
        <v>0</v>
      </c>
    </row>
    <row r="4541" spans="1:1" x14ac:dyDescent="0.25">
      <c r="A4541" s="95">
        <v>12</v>
      </c>
    </row>
    <row r="4542" spans="1:1" x14ac:dyDescent="0.25">
      <c r="A4542" s="94">
        <v>26</v>
      </c>
    </row>
    <row r="4543" spans="1:1" x14ac:dyDescent="0.25">
      <c r="A4543" s="95">
        <v>35</v>
      </c>
    </row>
    <row r="4544" spans="1:1" x14ac:dyDescent="0.25">
      <c r="A4544" s="94">
        <v>55</v>
      </c>
    </row>
    <row r="4545" spans="1:1" x14ac:dyDescent="0.25">
      <c r="A4545" s="95">
        <v>80</v>
      </c>
    </row>
    <row r="4546" spans="1:1" x14ac:dyDescent="0.25">
      <c r="A4546" s="94">
        <v>127</v>
      </c>
    </row>
    <row r="4547" spans="1:1" x14ac:dyDescent="0.25">
      <c r="A4547" s="95">
        <v>169</v>
      </c>
    </row>
    <row r="4548" spans="1:1" x14ac:dyDescent="0.25">
      <c r="A4548" s="94">
        <v>176</v>
      </c>
    </row>
    <row r="4549" spans="1:1" x14ac:dyDescent="0.25">
      <c r="A4549" s="95">
        <v>159</v>
      </c>
    </row>
    <row r="4550" spans="1:1" x14ac:dyDescent="0.25">
      <c r="A4550" s="94">
        <v>142</v>
      </c>
    </row>
    <row r="4551" spans="1:1" x14ac:dyDescent="0.25">
      <c r="A4551" s="95">
        <v>130</v>
      </c>
    </row>
    <row r="4552" spans="1:1" x14ac:dyDescent="0.25">
      <c r="A4552" s="94">
        <v>102</v>
      </c>
    </row>
    <row r="4553" spans="1:1" x14ac:dyDescent="0.25">
      <c r="A4553" s="95">
        <v>97</v>
      </c>
    </row>
    <row r="4554" spans="1:1" x14ac:dyDescent="0.25">
      <c r="A4554" s="94">
        <v>115</v>
      </c>
    </row>
    <row r="4555" spans="1:1" x14ac:dyDescent="0.25">
      <c r="A4555" s="95">
        <v>72</v>
      </c>
    </row>
    <row r="4556" spans="1:1" x14ac:dyDescent="0.25">
      <c r="A4556" s="94">
        <v>26</v>
      </c>
    </row>
    <row r="4557" spans="1:1" x14ac:dyDescent="0.25">
      <c r="A4557" s="95">
        <v>5</v>
      </c>
    </row>
    <row r="4558" spans="1:1" x14ac:dyDescent="0.25">
      <c r="A4558" s="94">
        <v>0</v>
      </c>
    </row>
    <row r="4559" spans="1:1" x14ac:dyDescent="0.25">
      <c r="A4559" s="95">
        <v>0</v>
      </c>
    </row>
    <row r="4560" spans="1:1" x14ac:dyDescent="0.25">
      <c r="A4560" s="94">
        <v>0</v>
      </c>
    </row>
    <row r="4561" spans="1:1" x14ac:dyDescent="0.25">
      <c r="A4561" s="95">
        <v>0</v>
      </c>
    </row>
    <row r="4562" spans="1:1" x14ac:dyDescent="0.25">
      <c r="A4562" s="94">
        <v>0</v>
      </c>
    </row>
    <row r="4563" spans="1:1" x14ac:dyDescent="0.25">
      <c r="A4563" s="95">
        <v>0</v>
      </c>
    </row>
    <row r="4564" spans="1:1" x14ac:dyDescent="0.25">
      <c r="A4564" s="94">
        <v>0</v>
      </c>
    </row>
    <row r="4565" spans="1:1" x14ac:dyDescent="0.25">
      <c r="A4565" s="95">
        <v>31</v>
      </c>
    </row>
    <row r="4566" spans="1:1" x14ac:dyDescent="0.25">
      <c r="A4566" s="94">
        <v>134</v>
      </c>
    </row>
    <row r="4567" spans="1:1" x14ac:dyDescent="0.25">
      <c r="A4567" s="95">
        <v>274</v>
      </c>
    </row>
    <row r="4568" spans="1:1" x14ac:dyDescent="0.25">
      <c r="A4568" s="94">
        <v>426</v>
      </c>
    </row>
    <row r="4569" spans="1:1" x14ac:dyDescent="0.25">
      <c r="A4569" s="95">
        <v>570</v>
      </c>
    </row>
    <row r="4570" spans="1:1" x14ac:dyDescent="0.25">
      <c r="A4570" s="94">
        <v>695</v>
      </c>
    </row>
    <row r="4571" spans="1:1" x14ac:dyDescent="0.25">
      <c r="A4571" s="95">
        <v>791</v>
      </c>
    </row>
    <row r="4572" spans="1:1" x14ac:dyDescent="0.25">
      <c r="A4572" s="94">
        <v>850</v>
      </c>
    </row>
    <row r="4573" spans="1:1" x14ac:dyDescent="0.25">
      <c r="A4573" s="95">
        <v>868</v>
      </c>
    </row>
    <row r="4574" spans="1:1" x14ac:dyDescent="0.25">
      <c r="A4574" s="94">
        <v>842</v>
      </c>
    </row>
    <row r="4575" spans="1:1" x14ac:dyDescent="0.25">
      <c r="A4575" s="95">
        <v>774</v>
      </c>
    </row>
    <row r="4576" spans="1:1" x14ac:dyDescent="0.25">
      <c r="A4576" s="94">
        <v>672</v>
      </c>
    </row>
    <row r="4577" spans="1:1" x14ac:dyDescent="0.25">
      <c r="A4577" s="95">
        <v>542</v>
      </c>
    </row>
    <row r="4578" spans="1:1" x14ac:dyDescent="0.25">
      <c r="A4578" s="94">
        <v>394</v>
      </c>
    </row>
    <row r="4579" spans="1:1" x14ac:dyDescent="0.25">
      <c r="A4579" s="95">
        <v>203</v>
      </c>
    </row>
    <row r="4580" spans="1:1" x14ac:dyDescent="0.25">
      <c r="A4580" s="94">
        <v>98</v>
      </c>
    </row>
    <row r="4581" spans="1:1" x14ac:dyDescent="0.25">
      <c r="A4581" s="95">
        <v>16</v>
      </c>
    </row>
    <row r="4582" spans="1:1" x14ac:dyDescent="0.25">
      <c r="A4582" s="94">
        <v>0</v>
      </c>
    </row>
    <row r="4583" spans="1:1" x14ac:dyDescent="0.25">
      <c r="A4583" s="95">
        <v>0</v>
      </c>
    </row>
    <row r="4584" spans="1:1" x14ac:dyDescent="0.25">
      <c r="A4584" s="94">
        <v>0</v>
      </c>
    </row>
    <row r="4585" spans="1:1" x14ac:dyDescent="0.25">
      <c r="A4585" s="95">
        <v>0</v>
      </c>
    </row>
    <row r="4586" spans="1:1" x14ac:dyDescent="0.25">
      <c r="A4586" s="94">
        <v>0</v>
      </c>
    </row>
    <row r="4587" spans="1:1" x14ac:dyDescent="0.25">
      <c r="A4587" s="95">
        <v>0</v>
      </c>
    </row>
    <row r="4588" spans="1:1" x14ac:dyDescent="0.25">
      <c r="A4588" s="94">
        <v>0</v>
      </c>
    </row>
    <row r="4589" spans="1:1" x14ac:dyDescent="0.25">
      <c r="A4589" s="95">
        <v>3</v>
      </c>
    </row>
    <row r="4590" spans="1:1" x14ac:dyDescent="0.25">
      <c r="A4590" s="94">
        <v>6</v>
      </c>
    </row>
    <row r="4591" spans="1:1" x14ac:dyDescent="0.25">
      <c r="A4591" s="95">
        <v>10</v>
      </c>
    </row>
    <row r="4592" spans="1:1" x14ac:dyDescent="0.25">
      <c r="A4592" s="94">
        <v>29</v>
      </c>
    </row>
    <row r="4593" spans="1:1" x14ac:dyDescent="0.25">
      <c r="A4593" s="95">
        <v>79</v>
      </c>
    </row>
    <row r="4594" spans="1:1" x14ac:dyDescent="0.25">
      <c r="A4594" s="94">
        <v>80</v>
      </c>
    </row>
    <row r="4595" spans="1:1" x14ac:dyDescent="0.25">
      <c r="A4595" s="95">
        <v>112</v>
      </c>
    </row>
    <row r="4596" spans="1:1" x14ac:dyDescent="0.25">
      <c r="A4596" s="94">
        <v>108</v>
      </c>
    </row>
    <row r="4597" spans="1:1" x14ac:dyDescent="0.25">
      <c r="A4597" s="95">
        <v>64</v>
      </c>
    </row>
    <row r="4598" spans="1:1" x14ac:dyDescent="0.25">
      <c r="A4598" s="94">
        <v>64</v>
      </c>
    </row>
    <row r="4599" spans="1:1" x14ac:dyDescent="0.25">
      <c r="A4599" s="95">
        <v>160</v>
      </c>
    </row>
    <row r="4600" spans="1:1" x14ac:dyDescent="0.25">
      <c r="A4600" s="94">
        <v>51</v>
      </c>
    </row>
    <row r="4601" spans="1:1" x14ac:dyDescent="0.25">
      <c r="A4601" s="95">
        <v>89</v>
      </c>
    </row>
    <row r="4602" spans="1:1" x14ac:dyDescent="0.25">
      <c r="A4602" s="94">
        <v>215</v>
      </c>
    </row>
    <row r="4603" spans="1:1" x14ac:dyDescent="0.25">
      <c r="A4603" s="95">
        <v>10</v>
      </c>
    </row>
    <row r="4604" spans="1:1" x14ac:dyDescent="0.25">
      <c r="A4604" s="94">
        <v>6</v>
      </c>
    </row>
    <row r="4605" spans="1:1" x14ac:dyDescent="0.25">
      <c r="A4605" s="95">
        <v>5</v>
      </c>
    </row>
    <row r="4606" spans="1:1" x14ac:dyDescent="0.25">
      <c r="A4606" s="94">
        <v>0</v>
      </c>
    </row>
    <row r="4607" spans="1:1" x14ac:dyDescent="0.25">
      <c r="A4607" s="95">
        <v>0</v>
      </c>
    </row>
    <row r="4608" spans="1:1" x14ac:dyDescent="0.25">
      <c r="A4608" s="94">
        <v>0</v>
      </c>
    </row>
    <row r="4609" spans="1:1" x14ac:dyDescent="0.25">
      <c r="A4609" s="95">
        <v>0</v>
      </c>
    </row>
    <row r="4610" spans="1:1" x14ac:dyDescent="0.25">
      <c r="A4610" s="94">
        <v>0</v>
      </c>
    </row>
    <row r="4611" spans="1:1" x14ac:dyDescent="0.25">
      <c r="A4611" s="95">
        <v>0</v>
      </c>
    </row>
    <row r="4612" spans="1:1" x14ac:dyDescent="0.25">
      <c r="A4612" s="94">
        <v>0</v>
      </c>
    </row>
    <row r="4613" spans="1:1" x14ac:dyDescent="0.25">
      <c r="A4613" s="95">
        <v>2</v>
      </c>
    </row>
    <row r="4614" spans="1:1" x14ac:dyDescent="0.25">
      <c r="A4614" s="94">
        <v>8</v>
      </c>
    </row>
    <row r="4615" spans="1:1" x14ac:dyDescent="0.25">
      <c r="A4615" s="95">
        <v>17</v>
      </c>
    </row>
    <row r="4616" spans="1:1" x14ac:dyDescent="0.25">
      <c r="A4616" s="94">
        <v>48</v>
      </c>
    </row>
    <row r="4617" spans="1:1" x14ac:dyDescent="0.25">
      <c r="A4617" s="95">
        <v>188</v>
      </c>
    </row>
    <row r="4618" spans="1:1" x14ac:dyDescent="0.25">
      <c r="A4618" s="94">
        <v>262</v>
      </c>
    </row>
    <row r="4619" spans="1:1" x14ac:dyDescent="0.25">
      <c r="A4619" s="95">
        <v>248</v>
      </c>
    </row>
    <row r="4620" spans="1:1" x14ac:dyDescent="0.25">
      <c r="A4620" s="94">
        <v>368</v>
      </c>
    </row>
    <row r="4621" spans="1:1" x14ac:dyDescent="0.25">
      <c r="A4621" s="95">
        <v>512</v>
      </c>
    </row>
    <row r="4622" spans="1:1" x14ac:dyDescent="0.25">
      <c r="A4622" s="94">
        <v>776</v>
      </c>
    </row>
    <row r="4623" spans="1:1" x14ac:dyDescent="0.25">
      <c r="A4623" s="95">
        <v>403</v>
      </c>
    </row>
    <row r="4624" spans="1:1" x14ac:dyDescent="0.25">
      <c r="A4624" s="94">
        <v>616</v>
      </c>
    </row>
    <row r="4625" spans="1:1" x14ac:dyDescent="0.25">
      <c r="A4625" s="95">
        <v>493</v>
      </c>
    </row>
    <row r="4626" spans="1:1" x14ac:dyDescent="0.25">
      <c r="A4626" s="94">
        <v>356</v>
      </c>
    </row>
    <row r="4627" spans="1:1" x14ac:dyDescent="0.25">
      <c r="A4627" s="95">
        <v>192</v>
      </c>
    </row>
    <row r="4628" spans="1:1" x14ac:dyDescent="0.25">
      <c r="A4628" s="94">
        <v>83</v>
      </c>
    </row>
    <row r="4629" spans="1:1" x14ac:dyDescent="0.25">
      <c r="A4629" s="95">
        <v>12</v>
      </c>
    </row>
    <row r="4630" spans="1:1" x14ac:dyDescent="0.25">
      <c r="A4630" s="94">
        <v>0</v>
      </c>
    </row>
    <row r="4631" spans="1:1" x14ac:dyDescent="0.25">
      <c r="A4631" s="95">
        <v>0</v>
      </c>
    </row>
    <row r="4632" spans="1:1" x14ac:dyDescent="0.25">
      <c r="A4632" s="94">
        <v>0</v>
      </c>
    </row>
    <row r="4633" spans="1:1" x14ac:dyDescent="0.25">
      <c r="A4633" s="95">
        <v>0</v>
      </c>
    </row>
    <row r="4634" spans="1:1" x14ac:dyDescent="0.25">
      <c r="A4634" s="94">
        <v>0</v>
      </c>
    </row>
    <row r="4635" spans="1:1" x14ac:dyDescent="0.25">
      <c r="A4635" s="95">
        <v>0</v>
      </c>
    </row>
    <row r="4636" spans="1:1" x14ac:dyDescent="0.25">
      <c r="A4636" s="94">
        <v>0</v>
      </c>
    </row>
    <row r="4637" spans="1:1" x14ac:dyDescent="0.25">
      <c r="A4637" s="95">
        <v>2</v>
      </c>
    </row>
    <row r="4638" spans="1:1" x14ac:dyDescent="0.25">
      <c r="A4638" s="94">
        <v>110</v>
      </c>
    </row>
    <row r="4639" spans="1:1" x14ac:dyDescent="0.25">
      <c r="A4639" s="95">
        <v>17</v>
      </c>
    </row>
    <row r="4640" spans="1:1" x14ac:dyDescent="0.25">
      <c r="A4640" s="94">
        <v>29</v>
      </c>
    </row>
    <row r="4641" spans="1:1" x14ac:dyDescent="0.25">
      <c r="A4641" s="95">
        <v>41</v>
      </c>
    </row>
    <row r="4642" spans="1:1" x14ac:dyDescent="0.25">
      <c r="A4642" s="94">
        <v>52</v>
      </c>
    </row>
    <row r="4643" spans="1:1" x14ac:dyDescent="0.25">
      <c r="A4643" s="95">
        <v>60</v>
      </c>
    </row>
    <row r="4644" spans="1:1" x14ac:dyDescent="0.25">
      <c r="A4644" s="94">
        <v>268</v>
      </c>
    </row>
    <row r="4645" spans="1:1" x14ac:dyDescent="0.25">
      <c r="A4645" s="95">
        <v>282</v>
      </c>
    </row>
    <row r="4646" spans="1:1" x14ac:dyDescent="0.25">
      <c r="A4646" s="94">
        <v>427</v>
      </c>
    </row>
    <row r="4647" spans="1:1" x14ac:dyDescent="0.25">
      <c r="A4647" s="95">
        <v>476</v>
      </c>
    </row>
    <row r="4648" spans="1:1" x14ac:dyDescent="0.25">
      <c r="A4648" s="94">
        <v>641</v>
      </c>
    </row>
    <row r="4649" spans="1:1" x14ac:dyDescent="0.25">
      <c r="A4649" s="95">
        <v>519</v>
      </c>
    </row>
    <row r="4650" spans="1:1" x14ac:dyDescent="0.25">
      <c r="A4650" s="94">
        <v>378</v>
      </c>
    </row>
    <row r="4651" spans="1:1" x14ac:dyDescent="0.25">
      <c r="A4651" s="95">
        <v>234</v>
      </c>
    </row>
    <row r="4652" spans="1:1" x14ac:dyDescent="0.25">
      <c r="A4652" s="94">
        <v>105</v>
      </c>
    </row>
    <row r="4653" spans="1:1" x14ac:dyDescent="0.25">
      <c r="A4653" s="95">
        <v>17</v>
      </c>
    </row>
    <row r="4654" spans="1:1" x14ac:dyDescent="0.25">
      <c r="A4654" s="94">
        <v>0</v>
      </c>
    </row>
    <row r="4655" spans="1:1" x14ac:dyDescent="0.25">
      <c r="A4655" s="95">
        <v>0</v>
      </c>
    </row>
    <row r="4656" spans="1:1" x14ac:dyDescent="0.25">
      <c r="A4656" s="94">
        <v>0</v>
      </c>
    </row>
    <row r="4657" spans="1:1" x14ac:dyDescent="0.25">
      <c r="A4657" s="95">
        <v>0</v>
      </c>
    </row>
    <row r="4658" spans="1:1" x14ac:dyDescent="0.25">
      <c r="A4658" s="94">
        <v>0</v>
      </c>
    </row>
    <row r="4659" spans="1:1" x14ac:dyDescent="0.25">
      <c r="A4659" s="95">
        <v>0</v>
      </c>
    </row>
    <row r="4660" spans="1:1" x14ac:dyDescent="0.25">
      <c r="A4660" s="94">
        <v>0</v>
      </c>
    </row>
    <row r="4661" spans="1:1" x14ac:dyDescent="0.25">
      <c r="A4661" s="95">
        <v>22</v>
      </c>
    </row>
    <row r="4662" spans="1:1" x14ac:dyDescent="0.25">
      <c r="A4662" s="94">
        <v>114</v>
      </c>
    </row>
    <row r="4663" spans="1:1" x14ac:dyDescent="0.25">
      <c r="A4663" s="95">
        <v>18</v>
      </c>
    </row>
    <row r="4664" spans="1:1" x14ac:dyDescent="0.25">
      <c r="A4664" s="94">
        <v>30</v>
      </c>
    </row>
    <row r="4665" spans="1:1" x14ac:dyDescent="0.25">
      <c r="A4665" s="95">
        <v>42</v>
      </c>
    </row>
    <row r="4666" spans="1:1" x14ac:dyDescent="0.25">
      <c r="A4666" s="94">
        <v>53</v>
      </c>
    </row>
    <row r="4667" spans="1:1" x14ac:dyDescent="0.25">
      <c r="A4667" s="95">
        <v>61</v>
      </c>
    </row>
    <row r="4668" spans="1:1" x14ac:dyDescent="0.25">
      <c r="A4668" s="94">
        <v>65</v>
      </c>
    </row>
    <row r="4669" spans="1:1" x14ac:dyDescent="0.25">
      <c r="A4669" s="95">
        <v>65</v>
      </c>
    </row>
    <row r="4670" spans="1:1" x14ac:dyDescent="0.25">
      <c r="A4670" s="94">
        <v>63</v>
      </c>
    </row>
    <row r="4671" spans="1:1" x14ac:dyDescent="0.25">
      <c r="A4671" s="95">
        <v>59</v>
      </c>
    </row>
    <row r="4672" spans="1:1" x14ac:dyDescent="0.25">
      <c r="A4672" s="94">
        <v>51</v>
      </c>
    </row>
    <row r="4673" spans="1:1" x14ac:dyDescent="0.25">
      <c r="A4673" s="95">
        <v>511</v>
      </c>
    </row>
    <row r="4674" spans="1:1" x14ac:dyDescent="0.25">
      <c r="A4674" s="94">
        <v>369</v>
      </c>
    </row>
    <row r="4675" spans="1:1" x14ac:dyDescent="0.25">
      <c r="A4675" s="95">
        <v>227</v>
      </c>
    </row>
    <row r="4676" spans="1:1" x14ac:dyDescent="0.25">
      <c r="A4676" s="94">
        <v>100</v>
      </c>
    </row>
    <row r="4677" spans="1:1" x14ac:dyDescent="0.25">
      <c r="A4677" s="95">
        <v>15</v>
      </c>
    </row>
    <row r="4678" spans="1:1" x14ac:dyDescent="0.25">
      <c r="A4678" s="94">
        <v>0</v>
      </c>
    </row>
    <row r="4679" spans="1:1" x14ac:dyDescent="0.25">
      <c r="A4679" s="95">
        <v>0</v>
      </c>
    </row>
    <row r="4680" spans="1:1" x14ac:dyDescent="0.25">
      <c r="A4680" s="94">
        <v>0</v>
      </c>
    </row>
    <row r="4681" spans="1:1" x14ac:dyDescent="0.25">
      <c r="A4681" s="95">
        <v>0</v>
      </c>
    </row>
    <row r="4682" spans="1:1" x14ac:dyDescent="0.25">
      <c r="A4682" s="94">
        <v>0</v>
      </c>
    </row>
    <row r="4683" spans="1:1" x14ac:dyDescent="0.25">
      <c r="A4683" s="95">
        <v>0</v>
      </c>
    </row>
    <row r="4684" spans="1:1" x14ac:dyDescent="0.25">
      <c r="A4684" s="94">
        <v>0</v>
      </c>
    </row>
    <row r="4685" spans="1:1" x14ac:dyDescent="0.25">
      <c r="A4685" s="95">
        <v>21</v>
      </c>
    </row>
    <row r="4686" spans="1:1" x14ac:dyDescent="0.25">
      <c r="A4686" s="94">
        <v>116</v>
      </c>
    </row>
    <row r="4687" spans="1:1" x14ac:dyDescent="0.25">
      <c r="A4687" s="95">
        <v>17</v>
      </c>
    </row>
    <row r="4688" spans="1:1" x14ac:dyDescent="0.25">
      <c r="A4688" s="94">
        <v>29</v>
      </c>
    </row>
    <row r="4689" spans="1:1" x14ac:dyDescent="0.25">
      <c r="A4689" s="95">
        <v>61</v>
      </c>
    </row>
    <row r="4690" spans="1:1" x14ac:dyDescent="0.25">
      <c r="A4690" s="94">
        <v>93</v>
      </c>
    </row>
    <row r="4691" spans="1:1" x14ac:dyDescent="0.25">
      <c r="A4691" s="95">
        <v>114</v>
      </c>
    </row>
    <row r="4692" spans="1:1" x14ac:dyDescent="0.25">
      <c r="A4692" s="94">
        <v>65</v>
      </c>
    </row>
    <row r="4693" spans="1:1" x14ac:dyDescent="0.25">
      <c r="A4693" s="95">
        <v>175</v>
      </c>
    </row>
    <row r="4694" spans="1:1" x14ac:dyDescent="0.25">
      <c r="A4694" s="94">
        <v>410</v>
      </c>
    </row>
    <row r="4695" spans="1:1" x14ac:dyDescent="0.25">
      <c r="A4695" s="95">
        <v>248</v>
      </c>
    </row>
    <row r="4696" spans="1:1" x14ac:dyDescent="0.25">
      <c r="A4696" s="94">
        <v>295</v>
      </c>
    </row>
    <row r="4697" spans="1:1" x14ac:dyDescent="0.25">
      <c r="A4697" s="95">
        <v>514</v>
      </c>
    </row>
    <row r="4698" spans="1:1" x14ac:dyDescent="0.25">
      <c r="A4698" s="94">
        <v>371</v>
      </c>
    </row>
    <row r="4699" spans="1:1" x14ac:dyDescent="0.25">
      <c r="A4699" s="95">
        <v>227</v>
      </c>
    </row>
    <row r="4700" spans="1:1" x14ac:dyDescent="0.25">
      <c r="A4700" s="94">
        <v>99</v>
      </c>
    </row>
    <row r="4701" spans="1:1" x14ac:dyDescent="0.25">
      <c r="A4701" s="95">
        <v>14</v>
      </c>
    </row>
    <row r="4702" spans="1:1" x14ac:dyDescent="0.25">
      <c r="A4702" s="94">
        <v>0</v>
      </c>
    </row>
    <row r="4703" spans="1:1" x14ac:dyDescent="0.25">
      <c r="A4703" s="95">
        <v>0</v>
      </c>
    </row>
    <row r="4704" spans="1:1" x14ac:dyDescent="0.25">
      <c r="A4704" s="94">
        <v>0</v>
      </c>
    </row>
    <row r="4705" spans="1:1" x14ac:dyDescent="0.25">
      <c r="A4705" s="95">
        <v>0</v>
      </c>
    </row>
    <row r="4706" spans="1:1" x14ac:dyDescent="0.25">
      <c r="A4706" s="94">
        <v>0</v>
      </c>
    </row>
    <row r="4707" spans="1:1" x14ac:dyDescent="0.25">
      <c r="A4707" s="95">
        <v>0</v>
      </c>
    </row>
    <row r="4708" spans="1:1" x14ac:dyDescent="0.25">
      <c r="A4708" s="94">
        <v>0</v>
      </c>
    </row>
    <row r="4709" spans="1:1" x14ac:dyDescent="0.25">
      <c r="A4709" s="95">
        <v>22</v>
      </c>
    </row>
    <row r="4710" spans="1:1" x14ac:dyDescent="0.25">
      <c r="A4710" s="94">
        <v>117</v>
      </c>
    </row>
    <row r="4711" spans="1:1" x14ac:dyDescent="0.25">
      <c r="A4711" s="95">
        <v>18</v>
      </c>
    </row>
    <row r="4712" spans="1:1" x14ac:dyDescent="0.25">
      <c r="A4712" s="94">
        <v>29</v>
      </c>
    </row>
    <row r="4713" spans="1:1" x14ac:dyDescent="0.25">
      <c r="A4713" s="95">
        <v>133</v>
      </c>
    </row>
    <row r="4714" spans="1:1" x14ac:dyDescent="0.25">
      <c r="A4714" s="94">
        <v>445</v>
      </c>
    </row>
    <row r="4715" spans="1:1" x14ac:dyDescent="0.25">
      <c r="A4715" s="95">
        <v>770</v>
      </c>
    </row>
    <row r="4716" spans="1:1" x14ac:dyDescent="0.25">
      <c r="A4716" s="94">
        <v>830</v>
      </c>
    </row>
    <row r="4717" spans="1:1" x14ac:dyDescent="0.25">
      <c r="A4717" s="95">
        <v>847</v>
      </c>
    </row>
    <row r="4718" spans="1:1" x14ac:dyDescent="0.25">
      <c r="A4718" s="94">
        <v>815</v>
      </c>
    </row>
    <row r="4719" spans="1:1" x14ac:dyDescent="0.25">
      <c r="A4719" s="95">
        <v>469</v>
      </c>
    </row>
    <row r="4720" spans="1:1" x14ac:dyDescent="0.25">
      <c r="A4720" s="94">
        <v>443</v>
      </c>
    </row>
    <row r="4721" spans="1:1" x14ac:dyDescent="0.25">
      <c r="A4721" s="95">
        <v>522</v>
      </c>
    </row>
    <row r="4722" spans="1:1" x14ac:dyDescent="0.25">
      <c r="A4722" s="94">
        <v>292</v>
      </c>
    </row>
    <row r="4723" spans="1:1" x14ac:dyDescent="0.25">
      <c r="A4723" s="95">
        <v>185</v>
      </c>
    </row>
    <row r="4724" spans="1:1" x14ac:dyDescent="0.25">
      <c r="A4724" s="94">
        <v>101</v>
      </c>
    </row>
    <row r="4725" spans="1:1" x14ac:dyDescent="0.25">
      <c r="A4725" s="95">
        <v>14</v>
      </c>
    </row>
    <row r="4726" spans="1:1" x14ac:dyDescent="0.25">
      <c r="A4726" s="94">
        <v>0</v>
      </c>
    </row>
    <row r="4727" spans="1:1" x14ac:dyDescent="0.25">
      <c r="A4727" s="95">
        <v>0</v>
      </c>
    </row>
    <row r="4728" spans="1:1" x14ac:dyDescent="0.25">
      <c r="A4728" s="94">
        <v>0</v>
      </c>
    </row>
    <row r="4729" spans="1:1" x14ac:dyDescent="0.25">
      <c r="A4729" s="95">
        <v>0</v>
      </c>
    </row>
    <row r="4730" spans="1:1" x14ac:dyDescent="0.25">
      <c r="A4730" s="94">
        <v>0</v>
      </c>
    </row>
    <row r="4731" spans="1:1" x14ac:dyDescent="0.25">
      <c r="A4731" s="95">
        <v>0</v>
      </c>
    </row>
    <row r="4732" spans="1:1" x14ac:dyDescent="0.25">
      <c r="A4732" s="94">
        <v>0</v>
      </c>
    </row>
    <row r="4733" spans="1:1" x14ac:dyDescent="0.25">
      <c r="A4733" s="95">
        <v>2</v>
      </c>
    </row>
    <row r="4734" spans="1:1" x14ac:dyDescent="0.25">
      <c r="A4734" s="94">
        <v>7</v>
      </c>
    </row>
    <row r="4735" spans="1:1" x14ac:dyDescent="0.25">
      <c r="A4735" s="95">
        <v>16</v>
      </c>
    </row>
    <row r="4736" spans="1:1" x14ac:dyDescent="0.25">
      <c r="A4736" s="94">
        <v>29</v>
      </c>
    </row>
    <row r="4737" spans="1:1" x14ac:dyDescent="0.25">
      <c r="A4737" s="95">
        <v>85</v>
      </c>
    </row>
    <row r="4738" spans="1:1" x14ac:dyDescent="0.25">
      <c r="A4738" s="94">
        <v>270</v>
      </c>
    </row>
    <row r="4739" spans="1:1" x14ac:dyDescent="0.25">
      <c r="A4739" s="95">
        <v>571</v>
      </c>
    </row>
    <row r="4740" spans="1:1" x14ac:dyDescent="0.25">
      <c r="A4740" s="94">
        <v>653</v>
      </c>
    </row>
    <row r="4741" spans="1:1" x14ac:dyDescent="0.25">
      <c r="A4741" s="95">
        <v>825</v>
      </c>
    </row>
    <row r="4742" spans="1:1" x14ac:dyDescent="0.25">
      <c r="A4742" s="94">
        <v>801</v>
      </c>
    </row>
    <row r="4743" spans="1:1" x14ac:dyDescent="0.25">
      <c r="A4743" s="95">
        <v>741</v>
      </c>
    </row>
    <row r="4744" spans="1:1" x14ac:dyDescent="0.25">
      <c r="A4744" s="94">
        <v>644</v>
      </c>
    </row>
    <row r="4745" spans="1:1" x14ac:dyDescent="0.25">
      <c r="A4745" s="95">
        <v>518</v>
      </c>
    </row>
    <row r="4746" spans="1:1" x14ac:dyDescent="0.25">
      <c r="A4746" s="94">
        <v>377</v>
      </c>
    </row>
    <row r="4747" spans="1:1" x14ac:dyDescent="0.25">
      <c r="A4747" s="95">
        <v>231</v>
      </c>
    </row>
    <row r="4748" spans="1:1" x14ac:dyDescent="0.25">
      <c r="A4748" s="94">
        <v>101</v>
      </c>
    </row>
    <row r="4749" spans="1:1" x14ac:dyDescent="0.25">
      <c r="A4749" s="95">
        <v>14</v>
      </c>
    </row>
    <row r="4750" spans="1:1" x14ac:dyDescent="0.25">
      <c r="A4750" s="94">
        <v>0</v>
      </c>
    </row>
    <row r="4751" spans="1:1" x14ac:dyDescent="0.25">
      <c r="A4751" s="95">
        <v>0</v>
      </c>
    </row>
    <row r="4752" spans="1:1" x14ac:dyDescent="0.25">
      <c r="A4752" s="94">
        <v>0</v>
      </c>
    </row>
    <row r="4753" spans="1:1" x14ac:dyDescent="0.25">
      <c r="A4753" s="95">
        <v>0</v>
      </c>
    </row>
    <row r="4754" spans="1:1" x14ac:dyDescent="0.25">
      <c r="A4754" s="94">
        <v>0</v>
      </c>
    </row>
    <row r="4755" spans="1:1" x14ac:dyDescent="0.25">
      <c r="A4755" s="95">
        <v>0</v>
      </c>
    </row>
    <row r="4756" spans="1:1" x14ac:dyDescent="0.25">
      <c r="A4756" s="94">
        <v>0</v>
      </c>
    </row>
    <row r="4757" spans="1:1" x14ac:dyDescent="0.25">
      <c r="A4757" s="95">
        <v>17</v>
      </c>
    </row>
    <row r="4758" spans="1:1" x14ac:dyDescent="0.25">
      <c r="A4758" s="94">
        <v>106</v>
      </c>
    </row>
    <row r="4759" spans="1:1" x14ac:dyDescent="0.25">
      <c r="A4759" s="95">
        <v>234</v>
      </c>
    </row>
    <row r="4760" spans="1:1" x14ac:dyDescent="0.25">
      <c r="A4760" s="94">
        <v>376</v>
      </c>
    </row>
    <row r="4761" spans="1:1" x14ac:dyDescent="0.25">
      <c r="A4761" s="95">
        <v>514</v>
      </c>
    </row>
    <row r="4762" spans="1:1" x14ac:dyDescent="0.25">
      <c r="A4762" s="94">
        <v>637</v>
      </c>
    </row>
    <row r="4763" spans="1:1" x14ac:dyDescent="0.25">
      <c r="A4763" s="95">
        <v>733</v>
      </c>
    </row>
    <row r="4764" spans="1:1" x14ac:dyDescent="0.25">
      <c r="A4764" s="94">
        <v>790</v>
      </c>
    </row>
    <row r="4765" spans="1:1" x14ac:dyDescent="0.25">
      <c r="A4765" s="95">
        <v>806</v>
      </c>
    </row>
    <row r="4766" spans="1:1" x14ac:dyDescent="0.25">
      <c r="A4766" s="94">
        <v>466</v>
      </c>
    </row>
    <row r="4767" spans="1:1" x14ac:dyDescent="0.25">
      <c r="A4767" s="95">
        <v>510</v>
      </c>
    </row>
    <row r="4768" spans="1:1" x14ac:dyDescent="0.25">
      <c r="A4768" s="94">
        <v>183</v>
      </c>
    </row>
    <row r="4769" spans="1:1" x14ac:dyDescent="0.25">
      <c r="A4769" s="95">
        <v>120</v>
      </c>
    </row>
    <row r="4770" spans="1:1" x14ac:dyDescent="0.25">
      <c r="A4770" s="94">
        <v>66</v>
      </c>
    </row>
    <row r="4771" spans="1:1" x14ac:dyDescent="0.25">
      <c r="A4771" s="95">
        <v>52</v>
      </c>
    </row>
    <row r="4772" spans="1:1" x14ac:dyDescent="0.25">
      <c r="A4772" s="94">
        <v>23</v>
      </c>
    </row>
    <row r="4773" spans="1:1" x14ac:dyDescent="0.25">
      <c r="A4773" s="95">
        <v>7</v>
      </c>
    </row>
    <row r="4774" spans="1:1" x14ac:dyDescent="0.25">
      <c r="A4774" s="94">
        <v>0</v>
      </c>
    </row>
    <row r="4775" spans="1:1" x14ac:dyDescent="0.25">
      <c r="A4775" s="95">
        <v>0</v>
      </c>
    </row>
    <row r="4776" spans="1:1" x14ac:dyDescent="0.25">
      <c r="A4776" s="94">
        <v>0</v>
      </c>
    </row>
    <row r="4777" spans="1:1" x14ac:dyDescent="0.25">
      <c r="A4777" s="95">
        <v>0</v>
      </c>
    </row>
    <row r="4778" spans="1:1" x14ac:dyDescent="0.25">
      <c r="A4778" s="94">
        <v>0</v>
      </c>
    </row>
    <row r="4779" spans="1:1" x14ac:dyDescent="0.25">
      <c r="A4779" s="95">
        <v>0</v>
      </c>
    </row>
    <row r="4780" spans="1:1" x14ac:dyDescent="0.25">
      <c r="A4780" s="94">
        <v>0</v>
      </c>
    </row>
    <row r="4781" spans="1:1" x14ac:dyDescent="0.25">
      <c r="A4781" s="95">
        <v>2</v>
      </c>
    </row>
    <row r="4782" spans="1:1" x14ac:dyDescent="0.25">
      <c r="A4782" s="94">
        <v>5</v>
      </c>
    </row>
    <row r="4783" spans="1:1" x14ac:dyDescent="0.25">
      <c r="A4783" s="95">
        <v>9</v>
      </c>
    </row>
    <row r="4784" spans="1:1" x14ac:dyDescent="0.25">
      <c r="A4784" s="94">
        <v>27</v>
      </c>
    </row>
    <row r="4785" spans="1:1" x14ac:dyDescent="0.25">
      <c r="A4785" s="95">
        <v>77</v>
      </c>
    </row>
    <row r="4786" spans="1:1" x14ac:dyDescent="0.25">
      <c r="A4786" s="94">
        <v>51</v>
      </c>
    </row>
    <row r="4787" spans="1:1" x14ac:dyDescent="0.25">
      <c r="A4787" s="95">
        <v>120</v>
      </c>
    </row>
    <row r="4788" spans="1:1" x14ac:dyDescent="0.25">
      <c r="A4788" s="94">
        <v>85</v>
      </c>
    </row>
    <row r="4789" spans="1:1" x14ac:dyDescent="0.25">
      <c r="A4789" s="95">
        <v>517</v>
      </c>
    </row>
    <row r="4790" spans="1:1" x14ac:dyDescent="0.25">
      <c r="A4790" s="94">
        <v>125</v>
      </c>
    </row>
    <row r="4791" spans="1:1" x14ac:dyDescent="0.25">
      <c r="A4791" s="95">
        <v>372</v>
      </c>
    </row>
    <row r="4792" spans="1:1" x14ac:dyDescent="0.25">
      <c r="A4792" s="94">
        <v>380</v>
      </c>
    </row>
    <row r="4793" spans="1:1" x14ac:dyDescent="0.25">
      <c r="A4793" s="95">
        <v>464</v>
      </c>
    </row>
    <row r="4794" spans="1:1" x14ac:dyDescent="0.25">
      <c r="A4794" s="94">
        <v>178</v>
      </c>
    </row>
    <row r="4795" spans="1:1" x14ac:dyDescent="0.25">
      <c r="A4795" s="95">
        <v>193</v>
      </c>
    </row>
    <row r="4796" spans="1:1" x14ac:dyDescent="0.25">
      <c r="A4796" s="94">
        <v>90</v>
      </c>
    </row>
    <row r="4797" spans="1:1" x14ac:dyDescent="0.25">
      <c r="A4797" s="95">
        <v>9</v>
      </c>
    </row>
    <row r="4798" spans="1:1" x14ac:dyDescent="0.25">
      <c r="A4798" s="94">
        <v>0</v>
      </c>
    </row>
    <row r="4799" spans="1:1" x14ac:dyDescent="0.25">
      <c r="A4799" s="95">
        <v>0</v>
      </c>
    </row>
    <row r="4800" spans="1:1" x14ac:dyDescent="0.25">
      <c r="A4800" s="94">
        <v>0</v>
      </c>
    </row>
    <row r="4801" spans="1:1" x14ac:dyDescent="0.25">
      <c r="A4801" s="95">
        <v>0</v>
      </c>
    </row>
    <row r="4802" spans="1:1" x14ac:dyDescent="0.25">
      <c r="A4802" s="94">
        <v>0</v>
      </c>
    </row>
    <row r="4803" spans="1:1" x14ac:dyDescent="0.25">
      <c r="A4803" s="95">
        <v>0</v>
      </c>
    </row>
    <row r="4804" spans="1:1" x14ac:dyDescent="0.25">
      <c r="A4804" s="94">
        <v>0</v>
      </c>
    </row>
    <row r="4805" spans="1:1" x14ac:dyDescent="0.25">
      <c r="A4805" s="95">
        <v>3</v>
      </c>
    </row>
    <row r="4806" spans="1:1" x14ac:dyDescent="0.25">
      <c r="A4806" s="94">
        <v>18</v>
      </c>
    </row>
    <row r="4807" spans="1:1" x14ac:dyDescent="0.25">
      <c r="A4807" s="95">
        <v>9</v>
      </c>
    </row>
    <row r="4808" spans="1:1" x14ac:dyDescent="0.25">
      <c r="A4808" s="94">
        <v>77</v>
      </c>
    </row>
    <row r="4809" spans="1:1" x14ac:dyDescent="0.25">
      <c r="A4809" s="95">
        <v>422</v>
      </c>
    </row>
    <row r="4810" spans="1:1" x14ac:dyDescent="0.25">
      <c r="A4810" s="94">
        <v>422</v>
      </c>
    </row>
    <row r="4811" spans="1:1" x14ac:dyDescent="0.25">
      <c r="A4811" s="95">
        <v>365</v>
      </c>
    </row>
    <row r="4812" spans="1:1" x14ac:dyDescent="0.25">
      <c r="A4812" s="94">
        <v>439</v>
      </c>
    </row>
    <row r="4813" spans="1:1" x14ac:dyDescent="0.25">
      <c r="A4813" s="95">
        <v>475</v>
      </c>
    </row>
    <row r="4814" spans="1:1" x14ac:dyDescent="0.25">
      <c r="A4814" s="94">
        <v>513</v>
      </c>
    </row>
    <row r="4815" spans="1:1" x14ac:dyDescent="0.25">
      <c r="A4815" s="95">
        <v>417</v>
      </c>
    </row>
    <row r="4816" spans="1:1" x14ac:dyDescent="0.25">
      <c r="A4816" s="94">
        <v>211</v>
      </c>
    </row>
    <row r="4817" spans="1:1" x14ac:dyDescent="0.25">
      <c r="A4817" s="95">
        <v>24</v>
      </c>
    </row>
    <row r="4818" spans="1:1" x14ac:dyDescent="0.25">
      <c r="A4818" s="94">
        <v>16</v>
      </c>
    </row>
    <row r="4819" spans="1:1" x14ac:dyDescent="0.25">
      <c r="A4819" s="95">
        <v>9</v>
      </c>
    </row>
    <row r="4820" spans="1:1" x14ac:dyDescent="0.25">
      <c r="A4820" s="94">
        <v>5</v>
      </c>
    </row>
    <row r="4821" spans="1:1" x14ac:dyDescent="0.25">
      <c r="A4821" s="95">
        <v>6</v>
      </c>
    </row>
    <row r="4822" spans="1:1" x14ac:dyDescent="0.25">
      <c r="A4822" s="94">
        <v>0</v>
      </c>
    </row>
    <row r="4823" spans="1:1" x14ac:dyDescent="0.25">
      <c r="A4823" s="95">
        <v>0</v>
      </c>
    </row>
    <row r="4824" spans="1:1" x14ac:dyDescent="0.25">
      <c r="A4824" s="94">
        <v>0</v>
      </c>
    </row>
    <row r="4825" spans="1:1" x14ac:dyDescent="0.25">
      <c r="A4825" s="95">
        <v>0</v>
      </c>
    </row>
    <row r="4826" spans="1:1" x14ac:dyDescent="0.25">
      <c r="A4826" s="94">
        <v>0</v>
      </c>
    </row>
    <row r="4827" spans="1:1" x14ac:dyDescent="0.25">
      <c r="A4827" s="95">
        <v>0</v>
      </c>
    </row>
    <row r="4828" spans="1:1" x14ac:dyDescent="0.25">
      <c r="A4828" s="94">
        <v>0</v>
      </c>
    </row>
    <row r="4829" spans="1:1" x14ac:dyDescent="0.25">
      <c r="A4829" s="95">
        <v>11</v>
      </c>
    </row>
    <row r="4830" spans="1:1" x14ac:dyDescent="0.25">
      <c r="A4830" s="94">
        <v>93</v>
      </c>
    </row>
    <row r="4831" spans="1:1" x14ac:dyDescent="0.25">
      <c r="A4831" s="95">
        <v>15</v>
      </c>
    </row>
    <row r="4832" spans="1:1" x14ac:dyDescent="0.25">
      <c r="A4832" s="94">
        <v>27</v>
      </c>
    </row>
    <row r="4833" spans="1:1" x14ac:dyDescent="0.25">
      <c r="A4833" s="95">
        <v>40</v>
      </c>
    </row>
    <row r="4834" spans="1:1" x14ac:dyDescent="0.25">
      <c r="A4834" s="94">
        <v>51</v>
      </c>
    </row>
    <row r="4835" spans="1:1" x14ac:dyDescent="0.25">
      <c r="A4835" s="95">
        <v>63</v>
      </c>
    </row>
    <row r="4836" spans="1:1" x14ac:dyDescent="0.25">
      <c r="A4836" s="94">
        <v>62</v>
      </c>
    </row>
    <row r="4837" spans="1:1" x14ac:dyDescent="0.25">
      <c r="A4837" s="95">
        <v>66</v>
      </c>
    </row>
    <row r="4838" spans="1:1" x14ac:dyDescent="0.25">
      <c r="A4838" s="94">
        <v>63</v>
      </c>
    </row>
    <row r="4839" spans="1:1" x14ac:dyDescent="0.25">
      <c r="A4839" s="95">
        <v>192</v>
      </c>
    </row>
    <row r="4840" spans="1:1" x14ac:dyDescent="0.25">
      <c r="A4840" s="94">
        <v>153</v>
      </c>
    </row>
    <row r="4841" spans="1:1" x14ac:dyDescent="0.25">
      <c r="A4841" s="95">
        <v>507</v>
      </c>
    </row>
    <row r="4842" spans="1:1" x14ac:dyDescent="0.25">
      <c r="A4842" s="94">
        <v>365</v>
      </c>
    </row>
    <row r="4843" spans="1:1" x14ac:dyDescent="0.25">
      <c r="A4843" s="95">
        <v>222</v>
      </c>
    </row>
    <row r="4844" spans="1:1" x14ac:dyDescent="0.25">
      <c r="A4844" s="94">
        <v>93</v>
      </c>
    </row>
    <row r="4845" spans="1:1" x14ac:dyDescent="0.25">
      <c r="A4845" s="95">
        <v>0</v>
      </c>
    </row>
    <row r="4846" spans="1:1" x14ac:dyDescent="0.25">
      <c r="A4846" s="94">
        <v>0</v>
      </c>
    </row>
    <row r="4847" spans="1:1" x14ac:dyDescent="0.25">
      <c r="A4847" s="95">
        <v>0</v>
      </c>
    </row>
    <row r="4848" spans="1:1" x14ac:dyDescent="0.25">
      <c r="A4848" s="94">
        <v>0</v>
      </c>
    </row>
    <row r="4849" spans="1:1" x14ac:dyDescent="0.25">
      <c r="A4849" s="95">
        <v>0</v>
      </c>
    </row>
    <row r="4850" spans="1:1" x14ac:dyDescent="0.25">
      <c r="A4850" s="94">
        <v>0</v>
      </c>
    </row>
    <row r="4851" spans="1:1" x14ac:dyDescent="0.25">
      <c r="A4851" s="95">
        <v>0</v>
      </c>
    </row>
    <row r="4852" spans="1:1" x14ac:dyDescent="0.25">
      <c r="A4852" s="94">
        <v>0</v>
      </c>
    </row>
    <row r="4853" spans="1:1" x14ac:dyDescent="0.25">
      <c r="A4853" s="95">
        <v>2</v>
      </c>
    </row>
    <row r="4854" spans="1:1" x14ac:dyDescent="0.25">
      <c r="A4854" s="94">
        <v>6</v>
      </c>
    </row>
    <row r="4855" spans="1:1" x14ac:dyDescent="0.25">
      <c r="A4855" s="95">
        <v>16</v>
      </c>
    </row>
    <row r="4856" spans="1:1" x14ac:dyDescent="0.25">
      <c r="A4856" s="94">
        <v>17</v>
      </c>
    </row>
    <row r="4857" spans="1:1" x14ac:dyDescent="0.25">
      <c r="A4857" s="95">
        <v>76</v>
      </c>
    </row>
    <row r="4858" spans="1:1" x14ac:dyDescent="0.25">
      <c r="A4858" s="94">
        <v>194</v>
      </c>
    </row>
    <row r="4859" spans="1:1" x14ac:dyDescent="0.25">
      <c r="A4859" s="95">
        <v>48</v>
      </c>
    </row>
    <row r="4860" spans="1:1" x14ac:dyDescent="0.25">
      <c r="A4860" s="94">
        <v>218</v>
      </c>
    </row>
    <row r="4861" spans="1:1" x14ac:dyDescent="0.25">
      <c r="A4861" s="95">
        <v>120</v>
      </c>
    </row>
    <row r="4862" spans="1:1" x14ac:dyDescent="0.25">
      <c r="A4862" s="94">
        <v>62</v>
      </c>
    </row>
    <row r="4863" spans="1:1" x14ac:dyDescent="0.25">
      <c r="A4863" s="95">
        <v>56</v>
      </c>
    </row>
    <row r="4864" spans="1:1" x14ac:dyDescent="0.25">
      <c r="A4864" s="94">
        <v>49</v>
      </c>
    </row>
    <row r="4865" spans="1:1" x14ac:dyDescent="0.25">
      <c r="A4865" s="95">
        <v>37</v>
      </c>
    </row>
    <row r="4866" spans="1:1" x14ac:dyDescent="0.25">
      <c r="A4866" s="94">
        <v>25</v>
      </c>
    </row>
    <row r="4867" spans="1:1" x14ac:dyDescent="0.25">
      <c r="A4867" s="95">
        <v>204</v>
      </c>
    </row>
    <row r="4868" spans="1:1" x14ac:dyDescent="0.25">
      <c r="A4868" s="94">
        <v>6</v>
      </c>
    </row>
    <row r="4869" spans="1:1" x14ac:dyDescent="0.25">
      <c r="A4869" s="95">
        <v>0</v>
      </c>
    </row>
    <row r="4870" spans="1:1" x14ac:dyDescent="0.25">
      <c r="A4870" s="94">
        <v>0</v>
      </c>
    </row>
    <row r="4871" spans="1:1" x14ac:dyDescent="0.25">
      <c r="A4871" s="95">
        <v>0</v>
      </c>
    </row>
    <row r="4872" spans="1:1" x14ac:dyDescent="0.25">
      <c r="A4872" s="94">
        <v>0</v>
      </c>
    </row>
    <row r="4873" spans="1:1" x14ac:dyDescent="0.25">
      <c r="A4873" s="95">
        <v>0</v>
      </c>
    </row>
    <row r="4874" spans="1:1" x14ac:dyDescent="0.25">
      <c r="A4874" s="94">
        <v>0</v>
      </c>
    </row>
    <row r="4875" spans="1:1" x14ac:dyDescent="0.25">
      <c r="A4875" s="95">
        <v>0</v>
      </c>
    </row>
    <row r="4876" spans="1:1" x14ac:dyDescent="0.25">
      <c r="A4876" s="94">
        <v>0</v>
      </c>
    </row>
    <row r="4877" spans="1:1" x14ac:dyDescent="0.25">
      <c r="A4877" s="95">
        <v>12</v>
      </c>
    </row>
    <row r="4878" spans="1:1" x14ac:dyDescent="0.25">
      <c r="A4878" s="94">
        <v>98</v>
      </c>
    </row>
    <row r="4879" spans="1:1" x14ac:dyDescent="0.25">
      <c r="A4879" s="95">
        <v>16</v>
      </c>
    </row>
    <row r="4880" spans="1:1" x14ac:dyDescent="0.25">
      <c r="A4880" s="94">
        <v>233</v>
      </c>
    </row>
    <row r="4881" spans="1:1" x14ac:dyDescent="0.25">
      <c r="A4881" s="95">
        <v>523</v>
      </c>
    </row>
    <row r="4882" spans="1:1" x14ac:dyDescent="0.25">
      <c r="A4882" s="94">
        <v>649</v>
      </c>
    </row>
    <row r="4883" spans="1:1" x14ac:dyDescent="0.25">
      <c r="A4883" s="95">
        <v>747</v>
      </c>
    </row>
    <row r="4884" spans="1:1" x14ac:dyDescent="0.25">
      <c r="A4884" s="94">
        <v>806</v>
      </c>
    </row>
    <row r="4885" spans="1:1" x14ac:dyDescent="0.25">
      <c r="A4885" s="95">
        <v>822</v>
      </c>
    </row>
    <row r="4886" spans="1:1" x14ac:dyDescent="0.25">
      <c r="A4886" s="94">
        <v>799</v>
      </c>
    </row>
    <row r="4887" spans="1:1" x14ac:dyDescent="0.25">
      <c r="A4887" s="95">
        <v>735</v>
      </c>
    </row>
    <row r="4888" spans="1:1" x14ac:dyDescent="0.25">
      <c r="A4888" s="94">
        <v>635</v>
      </c>
    </row>
    <row r="4889" spans="1:1" x14ac:dyDescent="0.25">
      <c r="A4889" s="95">
        <v>509</v>
      </c>
    </row>
    <row r="4890" spans="1:1" x14ac:dyDescent="0.25">
      <c r="A4890" s="94">
        <v>367</v>
      </c>
    </row>
    <row r="4891" spans="1:1" x14ac:dyDescent="0.25">
      <c r="A4891" s="95">
        <v>222</v>
      </c>
    </row>
    <row r="4892" spans="1:1" x14ac:dyDescent="0.25">
      <c r="A4892" s="94">
        <v>91</v>
      </c>
    </row>
    <row r="4893" spans="1:1" x14ac:dyDescent="0.25">
      <c r="A4893" s="95">
        <v>0</v>
      </c>
    </row>
    <row r="4894" spans="1:1" x14ac:dyDescent="0.25">
      <c r="A4894" s="94">
        <v>0</v>
      </c>
    </row>
    <row r="4895" spans="1:1" x14ac:dyDescent="0.25">
      <c r="A4895" s="95">
        <v>0</v>
      </c>
    </row>
    <row r="4896" spans="1:1" x14ac:dyDescent="0.25">
      <c r="A4896" s="94">
        <v>0</v>
      </c>
    </row>
    <row r="4897" spans="1:1" x14ac:dyDescent="0.25">
      <c r="A4897" s="95">
        <v>0</v>
      </c>
    </row>
    <row r="4898" spans="1:1" x14ac:dyDescent="0.25">
      <c r="A4898" s="94">
        <v>0</v>
      </c>
    </row>
    <row r="4899" spans="1:1" x14ac:dyDescent="0.25">
      <c r="A4899" s="95">
        <v>0</v>
      </c>
    </row>
    <row r="4900" spans="1:1" x14ac:dyDescent="0.25">
      <c r="A4900" s="94">
        <v>0</v>
      </c>
    </row>
    <row r="4901" spans="1:1" x14ac:dyDescent="0.25">
      <c r="A4901" s="95">
        <v>11</v>
      </c>
    </row>
    <row r="4902" spans="1:1" x14ac:dyDescent="0.25">
      <c r="A4902" s="94">
        <v>96</v>
      </c>
    </row>
    <row r="4903" spans="1:1" x14ac:dyDescent="0.25">
      <c r="A4903" s="95">
        <v>96</v>
      </c>
    </row>
    <row r="4904" spans="1:1" x14ac:dyDescent="0.25">
      <c r="A4904" s="94">
        <v>369</v>
      </c>
    </row>
    <row r="4905" spans="1:1" x14ac:dyDescent="0.25">
      <c r="A4905" s="95">
        <v>414</v>
      </c>
    </row>
    <row r="4906" spans="1:1" x14ac:dyDescent="0.25">
      <c r="A4906" s="94">
        <v>632</v>
      </c>
    </row>
    <row r="4907" spans="1:1" x14ac:dyDescent="0.25">
      <c r="A4907" s="95">
        <v>726</v>
      </c>
    </row>
    <row r="4908" spans="1:1" x14ac:dyDescent="0.25">
      <c r="A4908" s="94">
        <v>786</v>
      </c>
    </row>
    <row r="4909" spans="1:1" x14ac:dyDescent="0.25">
      <c r="A4909" s="95">
        <v>804</v>
      </c>
    </row>
    <row r="4910" spans="1:1" x14ac:dyDescent="0.25">
      <c r="A4910" s="94">
        <v>684</v>
      </c>
    </row>
    <row r="4911" spans="1:1" x14ac:dyDescent="0.25">
      <c r="A4911" s="95">
        <v>715</v>
      </c>
    </row>
    <row r="4912" spans="1:1" x14ac:dyDescent="0.25">
      <c r="A4912" s="94">
        <v>612</v>
      </c>
    </row>
    <row r="4913" spans="1:1" x14ac:dyDescent="0.25">
      <c r="A4913" s="95">
        <v>484</v>
      </c>
    </row>
    <row r="4914" spans="1:1" x14ac:dyDescent="0.25">
      <c r="A4914" s="94">
        <v>340</v>
      </c>
    </row>
    <row r="4915" spans="1:1" x14ac:dyDescent="0.25">
      <c r="A4915" s="95">
        <v>196</v>
      </c>
    </row>
    <row r="4916" spans="1:1" x14ac:dyDescent="0.25">
      <c r="A4916" s="94">
        <v>73</v>
      </c>
    </row>
    <row r="4917" spans="1:1" x14ac:dyDescent="0.25">
      <c r="A4917" s="95">
        <v>0</v>
      </c>
    </row>
    <row r="4918" spans="1:1" x14ac:dyDescent="0.25">
      <c r="A4918" s="94">
        <v>0</v>
      </c>
    </row>
    <row r="4919" spans="1:1" x14ac:dyDescent="0.25">
      <c r="A4919" s="95">
        <v>0</v>
      </c>
    </row>
    <row r="4920" spans="1:1" x14ac:dyDescent="0.25">
      <c r="A4920" s="94">
        <v>0</v>
      </c>
    </row>
    <row r="4921" spans="1:1" x14ac:dyDescent="0.25">
      <c r="A4921" s="95">
        <v>0</v>
      </c>
    </row>
    <row r="4922" spans="1:1" x14ac:dyDescent="0.25">
      <c r="A4922" s="94">
        <v>0</v>
      </c>
    </row>
    <row r="4923" spans="1:1" x14ac:dyDescent="0.25">
      <c r="A4923" s="95">
        <v>0</v>
      </c>
    </row>
    <row r="4924" spans="1:1" x14ac:dyDescent="0.25">
      <c r="A4924" s="94">
        <v>0</v>
      </c>
    </row>
    <row r="4925" spans="1:1" x14ac:dyDescent="0.25">
      <c r="A4925" s="95">
        <v>5</v>
      </c>
    </row>
    <row r="4926" spans="1:1" x14ac:dyDescent="0.25">
      <c r="A4926" s="94">
        <v>18</v>
      </c>
    </row>
    <row r="4927" spans="1:1" x14ac:dyDescent="0.25">
      <c r="A4927" s="95">
        <v>30</v>
      </c>
    </row>
    <row r="4928" spans="1:1" x14ac:dyDescent="0.25">
      <c r="A4928" s="94">
        <v>41</v>
      </c>
    </row>
    <row r="4929" spans="1:1" x14ac:dyDescent="0.25">
      <c r="A4929" s="95">
        <v>56</v>
      </c>
    </row>
    <row r="4930" spans="1:1" x14ac:dyDescent="0.25">
      <c r="A4930" s="94">
        <v>79</v>
      </c>
    </row>
    <row r="4931" spans="1:1" x14ac:dyDescent="0.25">
      <c r="A4931" s="95">
        <v>120</v>
      </c>
    </row>
    <row r="4932" spans="1:1" x14ac:dyDescent="0.25">
      <c r="A4932" s="94">
        <v>182</v>
      </c>
    </row>
    <row r="4933" spans="1:1" x14ac:dyDescent="0.25">
      <c r="A4933" s="95">
        <v>281</v>
      </c>
    </row>
    <row r="4934" spans="1:1" x14ac:dyDescent="0.25">
      <c r="A4934" s="94">
        <v>395</v>
      </c>
    </row>
    <row r="4935" spans="1:1" x14ac:dyDescent="0.25">
      <c r="A4935" s="95">
        <v>428</v>
      </c>
    </row>
    <row r="4936" spans="1:1" x14ac:dyDescent="0.25">
      <c r="A4936" s="94">
        <v>387</v>
      </c>
    </row>
    <row r="4937" spans="1:1" x14ac:dyDescent="0.25">
      <c r="A4937" s="95">
        <v>316</v>
      </c>
    </row>
    <row r="4938" spans="1:1" x14ac:dyDescent="0.25">
      <c r="A4938" s="94">
        <v>233</v>
      </c>
    </row>
    <row r="4939" spans="1:1" x14ac:dyDescent="0.25">
      <c r="A4939" s="95">
        <v>137</v>
      </c>
    </row>
    <row r="4940" spans="1:1" x14ac:dyDescent="0.25">
      <c r="A4940" s="94">
        <v>52</v>
      </c>
    </row>
    <row r="4941" spans="1:1" x14ac:dyDescent="0.25">
      <c r="A4941" s="95">
        <v>0</v>
      </c>
    </row>
    <row r="4942" spans="1:1" x14ac:dyDescent="0.25">
      <c r="A4942" s="94">
        <v>0</v>
      </c>
    </row>
    <row r="4943" spans="1:1" x14ac:dyDescent="0.25">
      <c r="A4943" s="95">
        <v>0</v>
      </c>
    </row>
    <row r="4944" spans="1:1" x14ac:dyDescent="0.25">
      <c r="A4944" s="94">
        <v>0</v>
      </c>
    </row>
    <row r="4945" spans="1:1" x14ac:dyDescent="0.25">
      <c r="A4945" s="95">
        <v>0</v>
      </c>
    </row>
    <row r="4946" spans="1:1" x14ac:dyDescent="0.25">
      <c r="A4946" s="94">
        <v>0</v>
      </c>
    </row>
    <row r="4947" spans="1:1" x14ac:dyDescent="0.25">
      <c r="A4947" s="95">
        <v>0</v>
      </c>
    </row>
    <row r="4948" spans="1:1" x14ac:dyDescent="0.25">
      <c r="A4948" s="94">
        <v>0</v>
      </c>
    </row>
    <row r="4949" spans="1:1" x14ac:dyDescent="0.25">
      <c r="A4949" s="95">
        <v>0</v>
      </c>
    </row>
    <row r="4950" spans="1:1" x14ac:dyDescent="0.25">
      <c r="A4950" s="94">
        <v>55</v>
      </c>
    </row>
    <row r="4951" spans="1:1" x14ac:dyDescent="0.25">
      <c r="A4951" s="95">
        <v>129</v>
      </c>
    </row>
    <row r="4952" spans="1:1" x14ac:dyDescent="0.25">
      <c r="A4952" s="94">
        <v>216</v>
      </c>
    </row>
    <row r="4953" spans="1:1" x14ac:dyDescent="0.25">
      <c r="A4953" s="95">
        <v>318</v>
      </c>
    </row>
    <row r="4954" spans="1:1" x14ac:dyDescent="0.25">
      <c r="A4954" s="94">
        <v>428</v>
      </c>
    </row>
    <row r="4955" spans="1:1" x14ac:dyDescent="0.25">
      <c r="A4955" s="95">
        <v>539</v>
      </c>
    </row>
    <row r="4956" spans="1:1" x14ac:dyDescent="0.25">
      <c r="A4956" s="94">
        <v>633</v>
      </c>
    </row>
    <row r="4957" spans="1:1" x14ac:dyDescent="0.25">
      <c r="A4957" s="95">
        <v>693</v>
      </c>
    </row>
    <row r="4958" spans="1:1" x14ac:dyDescent="0.25">
      <c r="A4958" s="94">
        <v>707</v>
      </c>
    </row>
    <row r="4959" spans="1:1" x14ac:dyDescent="0.25">
      <c r="A4959" s="95">
        <v>704</v>
      </c>
    </row>
    <row r="4960" spans="1:1" x14ac:dyDescent="0.25">
      <c r="A4960" s="94">
        <v>607</v>
      </c>
    </row>
    <row r="4961" spans="1:1" x14ac:dyDescent="0.25">
      <c r="A4961" s="95">
        <v>485</v>
      </c>
    </row>
    <row r="4962" spans="1:1" x14ac:dyDescent="0.25">
      <c r="A4962" s="94">
        <v>344</v>
      </c>
    </row>
    <row r="4963" spans="1:1" x14ac:dyDescent="0.25">
      <c r="A4963" s="95">
        <v>202</v>
      </c>
    </row>
    <row r="4964" spans="1:1" x14ac:dyDescent="0.25">
      <c r="A4964" s="94">
        <v>78</v>
      </c>
    </row>
    <row r="4965" spans="1:1" x14ac:dyDescent="0.25">
      <c r="A4965" s="95">
        <v>0</v>
      </c>
    </row>
    <row r="4966" spans="1:1" x14ac:dyDescent="0.25">
      <c r="A4966" s="94">
        <v>0</v>
      </c>
    </row>
    <row r="4967" spans="1:1" x14ac:dyDescent="0.25">
      <c r="A4967" s="95">
        <v>0</v>
      </c>
    </row>
    <row r="4968" spans="1:1" x14ac:dyDescent="0.25">
      <c r="A4968" s="94">
        <v>0</v>
      </c>
    </row>
    <row r="4969" spans="1:1" x14ac:dyDescent="0.25">
      <c r="A4969" s="95">
        <v>0</v>
      </c>
    </row>
    <row r="4970" spans="1:1" x14ac:dyDescent="0.25">
      <c r="A4970" s="94">
        <v>0</v>
      </c>
    </row>
    <row r="4971" spans="1:1" x14ac:dyDescent="0.25">
      <c r="A4971" s="95">
        <v>0</v>
      </c>
    </row>
    <row r="4972" spans="1:1" x14ac:dyDescent="0.25">
      <c r="A4972" s="94">
        <v>0</v>
      </c>
    </row>
    <row r="4973" spans="1:1" x14ac:dyDescent="0.25">
      <c r="A4973" s="95">
        <v>0</v>
      </c>
    </row>
    <row r="4974" spans="1:1" x14ac:dyDescent="0.25">
      <c r="A4974" s="94">
        <v>84</v>
      </c>
    </row>
    <row r="4975" spans="1:1" x14ac:dyDescent="0.25">
      <c r="A4975" s="95">
        <v>209</v>
      </c>
    </row>
    <row r="4976" spans="1:1" x14ac:dyDescent="0.25">
      <c r="A4976" s="94">
        <v>350</v>
      </c>
    </row>
    <row r="4977" spans="1:1" x14ac:dyDescent="0.25">
      <c r="A4977" s="95">
        <v>416</v>
      </c>
    </row>
    <row r="4978" spans="1:1" x14ac:dyDescent="0.25">
      <c r="A4978" s="94">
        <v>522</v>
      </c>
    </row>
    <row r="4979" spans="1:1" x14ac:dyDescent="0.25">
      <c r="A4979" s="95">
        <v>606</v>
      </c>
    </row>
    <row r="4980" spans="1:1" x14ac:dyDescent="0.25">
      <c r="A4980" s="94">
        <v>656</v>
      </c>
    </row>
    <row r="4981" spans="1:1" x14ac:dyDescent="0.25">
      <c r="A4981" s="95">
        <v>674</v>
      </c>
    </row>
    <row r="4982" spans="1:1" x14ac:dyDescent="0.25">
      <c r="A4982" s="94">
        <v>655</v>
      </c>
    </row>
    <row r="4983" spans="1:1" x14ac:dyDescent="0.25">
      <c r="A4983" s="95">
        <v>600</v>
      </c>
    </row>
    <row r="4984" spans="1:1" x14ac:dyDescent="0.25">
      <c r="A4984" s="94">
        <v>531</v>
      </c>
    </row>
    <row r="4985" spans="1:1" x14ac:dyDescent="0.25">
      <c r="A4985" s="95">
        <v>473</v>
      </c>
    </row>
    <row r="4986" spans="1:1" x14ac:dyDescent="0.25">
      <c r="A4986" s="94">
        <v>273</v>
      </c>
    </row>
    <row r="4987" spans="1:1" x14ac:dyDescent="0.25">
      <c r="A4987" s="95">
        <v>192</v>
      </c>
    </row>
    <row r="4988" spans="1:1" x14ac:dyDescent="0.25">
      <c r="A4988" s="94">
        <v>71</v>
      </c>
    </row>
    <row r="4989" spans="1:1" x14ac:dyDescent="0.25">
      <c r="A4989" s="95">
        <v>0</v>
      </c>
    </row>
    <row r="4990" spans="1:1" x14ac:dyDescent="0.25">
      <c r="A4990" s="94">
        <v>0</v>
      </c>
    </row>
    <row r="4991" spans="1:1" x14ac:dyDescent="0.25">
      <c r="A4991" s="95">
        <v>0</v>
      </c>
    </row>
    <row r="4992" spans="1:1" x14ac:dyDescent="0.25">
      <c r="A4992" s="94">
        <v>0</v>
      </c>
    </row>
    <row r="4993" spans="1:1" x14ac:dyDescent="0.25">
      <c r="A4993" s="95">
        <v>0</v>
      </c>
    </row>
    <row r="4994" spans="1:1" x14ac:dyDescent="0.25">
      <c r="A4994" s="94">
        <v>0</v>
      </c>
    </row>
    <row r="4995" spans="1:1" x14ac:dyDescent="0.25">
      <c r="A4995" s="95">
        <v>0</v>
      </c>
    </row>
    <row r="4996" spans="1:1" x14ac:dyDescent="0.25">
      <c r="A4996" s="94">
        <v>0</v>
      </c>
    </row>
    <row r="4997" spans="1:1" x14ac:dyDescent="0.25">
      <c r="A4997" s="95">
        <v>0</v>
      </c>
    </row>
    <row r="4998" spans="1:1" x14ac:dyDescent="0.25">
      <c r="A4998" s="94">
        <v>75</v>
      </c>
    </row>
    <row r="4999" spans="1:1" x14ac:dyDescent="0.25">
      <c r="A4999" s="95">
        <v>35</v>
      </c>
    </row>
    <row r="5000" spans="1:1" x14ac:dyDescent="0.25">
      <c r="A5000" s="94">
        <v>186</v>
      </c>
    </row>
    <row r="5001" spans="1:1" x14ac:dyDescent="0.25">
      <c r="A5001" s="95">
        <v>130</v>
      </c>
    </row>
    <row r="5002" spans="1:1" x14ac:dyDescent="0.25">
      <c r="A5002" s="94">
        <v>49</v>
      </c>
    </row>
    <row r="5003" spans="1:1" x14ac:dyDescent="0.25">
      <c r="A5003" s="95">
        <v>279</v>
      </c>
    </row>
    <row r="5004" spans="1:1" x14ac:dyDescent="0.25">
      <c r="A5004" s="94">
        <v>455</v>
      </c>
    </row>
    <row r="5005" spans="1:1" x14ac:dyDescent="0.25">
      <c r="A5005" s="95">
        <v>590</v>
      </c>
    </row>
    <row r="5006" spans="1:1" x14ac:dyDescent="0.25">
      <c r="A5006" s="94">
        <v>740</v>
      </c>
    </row>
    <row r="5007" spans="1:1" x14ac:dyDescent="0.25">
      <c r="A5007" s="95">
        <v>679</v>
      </c>
    </row>
    <row r="5008" spans="1:1" x14ac:dyDescent="0.25">
      <c r="A5008" s="94">
        <v>583</v>
      </c>
    </row>
    <row r="5009" spans="1:1" x14ac:dyDescent="0.25">
      <c r="A5009" s="95">
        <v>360</v>
      </c>
    </row>
    <row r="5010" spans="1:1" x14ac:dyDescent="0.25">
      <c r="A5010" s="94">
        <v>123</v>
      </c>
    </row>
    <row r="5011" spans="1:1" x14ac:dyDescent="0.25">
      <c r="A5011" s="95">
        <v>8</v>
      </c>
    </row>
    <row r="5012" spans="1:1" x14ac:dyDescent="0.25">
      <c r="A5012" s="94">
        <v>65</v>
      </c>
    </row>
    <row r="5013" spans="1:1" x14ac:dyDescent="0.25">
      <c r="A5013" s="95">
        <v>0</v>
      </c>
    </row>
    <row r="5014" spans="1:1" x14ac:dyDescent="0.25">
      <c r="A5014" s="94">
        <v>0</v>
      </c>
    </row>
    <row r="5015" spans="1:1" x14ac:dyDescent="0.25">
      <c r="A5015" s="95">
        <v>0</v>
      </c>
    </row>
    <row r="5016" spans="1:1" x14ac:dyDescent="0.25">
      <c r="A5016" s="94">
        <v>0</v>
      </c>
    </row>
    <row r="5017" spans="1:1" x14ac:dyDescent="0.25">
      <c r="A5017" s="95">
        <v>0</v>
      </c>
    </row>
    <row r="5018" spans="1:1" x14ac:dyDescent="0.25">
      <c r="A5018" s="94">
        <v>0</v>
      </c>
    </row>
    <row r="5019" spans="1:1" x14ac:dyDescent="0.25">
      <c r="A5019" s="95">
        <v>0</v>
      </c>
    </row>
    <row r="5020" spans="1:1" x14ac:dyDescent="0.25">
      <c r="A5020" s="94">
        <v>0</v>
      </c>
    </row>
    <row r="5021" spans="1:1" x14ac:dyDescent="0.25">
      <c r="A5021" s="95">
        <v>0</v>
      </c>
    </row>
    <row r="5022" spans="1:1" x14ac:dyDescent="0.25">
      <c r="A5022" s="94">
        <v>38</v>
      </c>
    </row>
    <row r="5023" spans="1:1" x14ac:dyDescent="0.25">
      <c r="A5023" s="95">
        <v>108</v>
      </c>
    </row>
    <row r="5024" spans="1:1" x14ac:dyDescent="0.25">
      <c r="A5024" s="94">
        <v>179</v>
      </c>
    </row>
    <row r="5025" spans="1:1" x14ac:dyDescent="0.25">
      <c r="A5025" s="95">
        <v>352</v>
      </c>
    </row>
    <row r="5026" spans="1:1" x14ac:dyDescent="0.25">
      <c r="A5026" s="94">
        <v>303</v>
      </c>
    </row>
    <row r="5027" spans="1:1" x14ac:dyDescent="0.25">
      <c r="A5027" s="95">
        <v>465</v>
      </c>
    </row>
    <row r="5028" spans="1:1" x14ac:dyDescent="0.25">
      <c r="A5028" s="94">
        <v>505</v>
      </c>
    </row>
    <row r="5029" spans="1:1" x14ac:dyDescent="0.25">
      <c r="A5029" s="95">
        <v>752</v>
      </c>
    </row>
    <row r="5030" spans="1:1" x14ac:dyDescent="0.25">
      <c r="A5030" s="94">
        <v>716</v>
      </c>
    </row>
    <row r="5031" spans="1:1" x14ac:dyDescent="0.25">
      <c r="A5031" s="95">
        <v>656</v>
      </c>
    </row>
    <row r="5032" spans="1:1" x14ac:dyDescent="0.25">
      <c r="A5032" s="94">
        <v>432</v>
      </c>
    </row>
    <row r="5033" spans="1:1" x14ac:dyDescent="0.25">
      <c r="A5033" s="95">
        <v>378</v>
      </c>
    </row>
    <row r="5034" spans="1:1" x14ac:dyDescent="0.25">
      <c r="A5034" s="94">
        <v>219</v>
      </c>
    </row>
    <row r="5035" spans="1:1" x14ac:dyDescent="0.25">
      <c r="A5035" s="95">
        <v>171</v>
      </c>
    </row>
    <row r="5036" spans="1:1" x14ac:dyDescent="0.25">
      <c r="A5036" s="94">
        <v>58</v>
      </c>
    </row>
    <row r="5037" spans="1:1" x14ac:dyDescent="0.25">
      <c r="A5037" s="95">
        <v>0</v>
      </c>
    </row>
    <row r="5038" spans="1:1" x14ac:dyDescent="0.25">
      <c r="A5038" s="94">
        <v>0</v>
      </c>
    </row>
    <row r="5039" spans="1:1" x14ac:dyDescent="0.25">
      <c r="A5039" s="95">
        <v>0</v>
      </c>
    </row>
    <row r="5040" spans="1:1" x14ac:dyDescent="0.25">
      <c r="A5040" s="94">
        <v>0</v>
      </c>
    </row>
    <row r="5041" spans="1:1" x14ac:dyDescent="0.25">
      <c r="A5041" s="95">
        <v>0</v>
      </c>
    </row>
    <row r="5042" spans="1:1" x14ac:dyDescent="0.25">
      <c r="A5042" s="94">
        <v>0</v>
      </c>
    </row>
    <row r="5043" spans="1:1" x14ac:dyDescent="0.25">
      <c r="A5043" s="95">
        <v>0</v>
      </c>
    </row>
    <row r="5044" spans="1:1" x14ac:dyDescent="0.25">
      <c r="A5044" s="94">
        <v>0</v>
      </c>
    </row>
    <row r="5045" spans="1:1" x14ac:dyDescent="0.25">
      <c r="A5045" s="95">
        <v>0</v>
      </c>
    </row>
    <row r="5046" spans="1:1" x14ac:dyDescent="0.25">
      <c r="A5046" s="94">
        <v>5</v>
      </c>
    </row>
    <row r="5047" spans="1:1" x14ac:dyDescent="0.25">
      <c r="A5047" s="95">
        <v>13</v>
      </c>
    </row>
    <row r="5048" spans="1:1" x14ac:dyDescent="0.25">
      <c r="A5048" s="94">
        <v>24</v>
      </c>
    </row>
    <row r="5049" spans="1:1" x14ac:dyDescent="0.25">
      <c r="A5049" s="95">
        <v>36</v>
      </c>
    </row>
    <row r="5050" spans="1:1" x14ac:dyDescent="0.25">
      <c r="A5050" s="94">
        <v>68</v>
      </c>
    </row>
    <row r="5051" spans="1:1" x14ac:dyDescent="0.25">
      <c r="A5051" s="95">
        <v>255</v>
      </c>
    </row>
    <row r="5052" spans="1:1" x14ac:dyDescent="0.25">
      <c r="A5052" s="94">
        <v>422</v>
      </c>
    </row>
    <row r="5053" spans="1:1" x14ac:dyDescent="0.25">
      <c r="A5053" s="95">
        <v>379</v>
      </c>
    </row>
    <row r="5054" spans="1:1" x14ac:dyDescent="0.25">
      <c r="A5054" s="94">
        <v>191</v>
      </c>
    </row>
    <row r="5055" spans="1:1" x14ac:dyDescent="0.25">
      <c r="A5055" s="95">
        <v>54</v>
      </c>
    </row>
    <row r="5056" spans="1:1" x14ac:dyDescent="0.25">
      <c r="A5056" s="94">
        <v>249</v>
      </c>
    </row>
    <row r="5057" spans="1:1" x14ac:dyDescent="0.25">
      <c r="A5057" s="95">
        <v>53</v>
      </c>
    </row>
    <row r="5058" spans="1:1" x14ac:dyDescent="0.25">
      <c r="A5058" s="94">
        <v>111</v>
      </c>
    </row>
    <row r="5059" spans="1:1" x14ac:dyDescent="0.25">
      <c r="A5059" s="95">
        <v>167</v>
      </c>
    </row>
    <row r="5060" spans="1:1" x14ac:dyDescent="0.25">
      <c r="A5060" s="94">
        <v>7</v>
      </c>
    </row>
    <row r="5061" spans="1:1" x14ac:dyDescent="0.25">
      <c r="A5061" s="95">
        <v>0</v>
      </c>
    </row>
    <row r="5062" spans="1:1" x14ac:dyDescent="0.25">
      <c r="A5062" s="94">
        <v>0</v>
      </c>
    </row>
    <row r="5063" spans="1:1" x14ac:dyDescent="0.25">
      <c r="A5063" s="95">
        <v>0</v>
      </c>
    </row>
    <row r="5064" spans="1:1" x14ac:dyDescent="0.25">
      <c r="A5064" s="94">
        <v>0</v>
      </c>
    </row>
    <row r="5065" spans="1:1" x14ac:dyDescent="0.25">
      <c r="A5065" s="95">
        <v>0</v>
      </c>
    </row>
    <row r="5066" spans="1:1" x14ac:dyDescent="0.25">
      <c r="A5066" s="94">
        <v>0</v>
      </c>
    </row>
    <row r="5067" spans="1:1" x14ac:dyDescent="0.25">
      <c r="A5067" s="95">
        <v>0</v>
      </c>
    </row>
    <row r="5068" spans="1:1" x14ac:dyDescent="0.25">
      <c r="A5068" s="94">
        <v>0</v>
      </c>
    </row>
    <row r="5069" spans="1:1" x14ac:dyDescent="0.25">
      <c r="A5069" s="95">
        <v>0</v>
      </c>
    </row>
    <row r="5070" spans="1:1" x14ac:dyDescent="0.25">
      <c r="A5070" s="94">
        <v>5</v>
      </c>
    </row>
    <row r="5071" spans="1:1" x14ac:dyDescent="0.25">
      <c r="A5071" s="95">
        <v>9</v>
      </c>
    </row>
    <row r="5072" spans="1:1" x14ac:dyDescent="0.25">
      <c r="A5072" s="94">
        <v>15</v>
      </c>
    </row>
    <row r="5073" spans="1:1" x14ac:dyDescent="0.25">
      <c r="A5073" s="95">
        <v>23</v>
      </c>
    </row>
    <row r="5074" spans="1:1" x14ac:dyDescent="0.25">
      <c r="A5074" s="94">
        <v>144</v>
      </c>
    </row>
    <row r="5075" spans="1:1" x14ac:dyDescent="0.25">
      <c r="A5075" s="95">
        <v>499</v>
      </c>
    </row>
    <row r="5076" spans="1:1" x14ac:dyDescent="0.25">
      <c r="A5076" s="94">
        <v>728</v>
      </c>
    </row>
    <row r="5077" spans="1:1" x14ac:dyDescent="0.25">
      <c r="A5077" s="95">
        <v>142</v>
      </c>
    </row>
    <row r="5078" spans="1:1" x14ac:dyDescent="0.25">
      <c r="A5078" s="94">
        <v>336</v>
      </c>
    </row>
    <row r="5079" spans="1:1" x14ac:dyDescent="0.25">
      <c r="A5079" s="95">
        <v>43</v>
      </c>
    </row>
    <row r="5080" spans="1:1" x14ac:dyDescent="0.25">
      <c r="A5080" s="94">
        <v>32</v>
      </c>
    </row>
    <row r="5081" spans="1:1" x14ac:dyDescent="0.25">
      <c r="A5081" s="95">
        <v>230</v>
      </c>
    </row>
    <row r="5082" spans="1:1" x14ac:dyDescent="0.25">
      <c r="A5082" s="94">
        <v>298</v>
      </c>
    </row>
    <row r="5083" spans="1:1" x14ac:dyDescent="0.25">
      <c r="A5083" s="95">
        <v>77</v>
      </c>
    </row>
    <row r="5084" spans="1:1" x14ac:dyDescent="0.25">
      <c r="A5084" s="94">
        <v>28</v>
      </c>
    </row>
    <row r="5085" spans="1:1" x14ac:dyDescent="0.25">
      <c r="A5085" s="95">
        <v>0</v>
      </c>
    </row>
    <row r="5086" spans="1:1" x14ac:dyDescent="0.25">
      <c r="A5086" s="94">
        <v>0</v>
      </c>
    </row>
    <row r="5087" spans="1:1" x14ac:dyDescent="0.25">
      <c r="A5087" s="95">
        <v>0</v>
      </c>
    </row>
    <row r="5088" spans="1:1" x14ac:dyDescent="0.25">
      <c r="A5088" s="94">
        <v>0</v>
      </c>
    </row>
    <row r="5089" spans="1:1" x14ac:dyDescent="0.25">
      <c r="A5089" s="95">
        <v>0</v>
      </c>
    </row>
    <row r="5090" spans="1:1" x14ac:dyDescent="0.25">
      <c r="A5090" s="94">
        <v>0</v>
      </c>
    </row>
    <row r="5091" spans="1:1" x14ac:dyDescent="0.25">
      <c r="A5091" s="95">
        <v>0</v>
      </c>
    </row>
    <row r="5092" spans="1:1" x14ac:dyDescent="0.25">
      <c r="A5092" s="94">
        <v>0</v>
      </c>
    </row>
    <row r="5093" spans="1:1" x14ac:dyDescent="0.25">
      <c r="A5093" s="95">
        <v>0</v>
      </c>
    </row>
    <row r="5094" spans="1:1" x14ac:dyDescent="0.25">
      <c r="A5094" s="94">
        <v>16</v>
      </c>
    </row>
    <row r="5095" spans="1:1" x14ac:dyDescent="0.25">
      <c r="A5095" s="95">
        <v>45</v>
      </c>
    </row>
    <row r="5096" spans="1:1" x14ac:dyDescent="0.25">
      <c r="A5096" s="94">
        <v>160</v>
      </c>
    </row>
    <row r="5097" spans="1:1" x14ac:dyDescent="0.25">
      <c r="A5097" s="95">
        <v>339</v>
      </c>
    </row>
    <row r="5098" spans="1:1" x14ac:dyDescent="0.25">
      <c r="A5098" s="94">
        <v>390</v>
      </c>
    </row>
    <row r="5099" spans="1:1" x14ac:dyDescent="0.25">
      <c r="A5099" s="95">
        <v>280</v>
      </c>
    </row>
    <row r="5100" spans="1:1" x14ac:dyDescent="0.25">
      <c r="A5100" s="94">
        <v>393</v>
      </c>
    </row>
    <row r="5101" spans="1:1" x14ac:dyDescent="0.25">
      <c r="A5101" s="95">
        <v>146</v>
      </c>
    </row>
    <row r="5102" spans="1:1" x14ac:dyDescent="0.25">
      <c r="A5102" s="94">
        <v>305</v>
      </c>
    </row>
    <row r="5103" spans="1:1" x14ac:dyDescent="0.25">
      <c r="A5103" s="95">
        <v>433</v>
      </c>
    </row>
    <row r="5104" spans="1:1" x14ac:dyDescent="0.25">
      <c r="A5104" s="94">
        <v>457</v>
      </c>
    </row>
    <row r="5105" spans="1:1" x14ac:dyDescent="0.25">
      <c r="A5105" s="95">
        <v>165</v>
      </c>
    </row>
    <row r="5106" spans="1:1" x14ac:dyDescent="0.25">
      <c r="A5106" s="94">
        <v>132</v>
      </c>
    </row>
    <row r="5107" spans="1:1" x14ac:dyDescent="0.25">
      <c r="A5107" s="95">
        <v>132</v>
      </c>
    </row>
    <row r="5108" spans="1:1" x14ac:dyDescent="0.25">
      <c r="A5108" s="94">
        <v>42</v>
      </c>
    </row>
    <row r="5109" spans="1:1" x14ac:dyDescent="0.25">
      <c r="A5109" s="95">
        <v>0</v>
      </c>
    </row>
    <row r="5110" spans="1:1" x14ac:dyDescent="0.25">
      <c r="A5110" s="94">
        <v>0</v>
      </c>
    </row>
    <row r="5111" spans="1:1" x14ac:dyDescent="0.25">
      <c r="A5111" s="95">
        <v>0</v>
      </c>
    </row>
    <row r="5112" spans="1:1" x14ac:dyDescent="0.25">
      <c r="A5112" s="94">
        <v>0</v>
      </c>
    </row>
    <row r="5113" spans="1:1" x14ac:dyDescent="0.25">
      <c r="A5113" s="95">
        <v>0</v>
      </c>
    </row>
    <row r="5114" spans="1:1" x14ac:dyDescent="0.25">
      <c r="A5114" s="94">
        <v>0</v>
      </c>
    </row>
    <row r="5115" spans="1:1" x14ac:dyDescent="0.25">
      <c r="A5115" s="95">
        <v>0</v>
      </c>
    </row>
    <row r="5116" spans="1:1" x14ac:dyDescent="0.25">
      <c r="A5116" s="94">
        <v>0</v>
      </c>
    </row>
    <row r="5117" spans="1:1" x14ac:dyDescent="0.25">
      <c r="A5117" s="95">
        <v>0</v>
      </c>
    </row>
    <row r="5118" spans="1:1" x14ac:dyDescent="0.25">
      <c r="A5118" s="94">
        <v>4</v>
      </c>
    </row>
    <row r="5119" spans="1:1" x14ac:dyDescent="0.25">
      <c r="A5119" s="95">
        <v>8</v>
      </c>
    </row>
    <row r="5120" spans="1:1" x14ac:dyDescent="0.25">
      <c r="A5120" s="94">
        <v>15</v>
      </c>
    </row>
    <row r="5121" spans="1:1" x14ac:dyDescent="0.25">
      <c r="A5121" s="95">
        <v>49</v>
      </c>
    </row>
    <row r="5122" spans="1:1" x14ac:dyDescent="0.25">
      <c r="A5122" s="94">
        <v>131</v>
      </c>
    </row>
    <row r="5123" spans="1:1" x14ac:dyDescent="0.25">
      <c r="A5123" s="95">
        <v>295</v>
      </c>
    </row>
    <row r="5124" spans="1:1" x14ac:dyDescent="0.25">
      <c r="A5124" s="94">
        <v>387</v>
      </c>
    </row>
    <row r="5125" spans="1:1" x14ac:dyDescent="0.25">
      <c r="A5125" s="95">
        <v>272</v>
      </c>
    </row>
    <row r="5126" spans="1:1" x14ac:dyDescent="0.25">
      <c r="A5126" s="94">
        <v>336</v>
      </c>
    </row>
    <row r="5127" spans="1:1" x14ac:dyDescent="0.25">
      <c r="A5127" s="95">
        <v>89</v>
      </c>
    </row>
    <row r="5128" spans="1:1" x14ac:dyDescent="0.25">
      <c r="A5128" s="94">
        <v>93</v>
      </c>
    </row>
    <row r="5129" spans="1:1" x14ac:dyDescent="0.25">
      <c r="A5129" s="95">
        <v>221</v>
      </c>
    </row>
    <row r="5130" spans="1:1" x14ac:dyDescent="0.25">
      <c r="A5130" s="94">
        <v>275</v>
      </c>
    </row>
    <row r="5131" spans="1:1" x14ac:dyDescent="0.25">
      <c r="A5131" s="95">
        <v>148</v>
      </c>
    </row>
    <row r="5132" spans="1:1" x14ac:dyDescent="0.25">
      <c r="A5132" s="94">
        <v>48</v>
      </c>
    </row>
    <row r="5133" spans="1:1" x14ac:dyDescent="0.25">
      <c r="A5133" s="95">
        <v>0</v>
      </c>
    </row>
    <row r="5134" spans="1:1" x14ac:dyDescent="0.25">
      <c r="A5134" s="94">
        <v>0</v>
      </c>
    </row>
    <row r="5135" spans="1:1" x14ac:dyDescent="0.25">
      <c r="A5135" s="95">
        <v>0</v>
      </c>
    </row>
    <row r="5136" spans="1:1" x14ac:dyDescent="0.25">
      <c r="A5136" s="94">
        <v>0</v>
      </c>
    </row>
    <row r="5137" spans="1:1" x14ac:dyDescent="0.25">
      <c r="A5137" s="95">
        <v>0</v>
      </c>
    </row>
    <row r="5138" spans="1:1" x14ac:dyDescent="0.25">
      <c r="A5138" s="94">
        <v>0</v>
      </c>
    </row>
    <row r="5139" spans="1:1" x14ac:dyDescent="0.25">
      <c r="A5139" s="95">
        <v>0</v>
      </c>
    </row>
    <row r="5140" spans="1:1" x14ac:dyDescent="0.25">
      <c r="A5140" s="94">
        <v>0</v>
      </c>
    </row>
    <row r="5141" spans="1:1" x14ac:dyDescent="0.25">
      <c r="A5141" s="95">
        <v>0</v>
      </c>
    </row>
    <row r="5142" spans="1:1" x14ac:dyDescent="0.25">
      <c r="A5142" s="94">
        <v>66</v>
      </c>
    </row>
    <row r="5143" spans="1:1" x14ac:dyDescent="0.25">
      <c r="A5143" s="95">
        <v>38</v>
      </c>
    </row>
    <row r="5144" spans="1:1" x14ac:dyDescent="0.25">
      <c r="A5144" s="94">
        <v>335</v>
      </c>
    </row>
    <row r="5145" spans="1:1" x14ac:dyDescent="0.25">
      <c r="A5145" s="95">
        <v>478</v>
      </c>
    </row>
    <row r="5146" spans="1:1" x14ac:dyDescent="0.25">
      <c r="A5146" s="94">
        <v>604</v>
      </c>
    </row>
    <row r="5147" spans="1:1" x14ac:dyDescent="0.25">
      <c r="A5147" s="95">
        <v>695</v>
      </c>
    </row>
    <row r="5148" spans="1:1" x14ac:dyDescent="0.25">
      <c r="A5148" s="94">
        <v>755</v>
      </c>
    </row>
    <row r="5149" spans="1:1" x14ac:dyDescent="0.25">
      <c r="A5149" s="95">
        <v>775</v>
      </c>
    </row>
    <row r="5150" spans="1:1" x14ac:dyDescent="0.25">
      <c r="A5150" s="94">
        <v>743</v>
      </c>
    </row>
    <row r="5151" spans="1:1" x14ac:dyDescent="0.25">
      <c r="A5151" s="95">
        <v>679</v>
      </c>
    </row>
    <row r="5152" spans="1:1" x14ac:dyDescent="0.25">
      <c r="A5152" s="94">
        <v>443</v>
      </c>
    </row>
    <row r="5153" spans="1:1" x14ac:dyDescent="0.25">
      <c r="A5153" s="95">
        <v>451</v>
      </c>
    </row>
    <row r="5154" spans="1:1" x14ac:dyDescent="0.25">
      <c r="A5154" s="94">
        <v>40</v>
      </c>
    </row>
    <row r="5155" spans="1:1" x14ac:dyDescent="0.25">
      <c r="A5155" s="95">
        <v>47</v>
      </c>
    </row>
    <row r="5156" spans="1:1" x14ac:dyDescent="0.25">
      <c r="A5156" s="94">
        <v>14</v>
      </c>
    </row>
    <row r="5157" spans="1:1" x14ac:dyDescent="0.25">
      <c r="A5157" s="95">
        <v>0</v>
      </c>
    </row>
    <row r="5158" spans="1:1" x14ac:dyDescent="0.25">
      <c r="A5158" s="94">
        <v>0</v>
      </c>
    </row>
    <row r="5159" spans="1:1" x14ac:dyDescent="0.25">
      <c r="A5159" s="95">
        <v>0</v>
      </c>
    </row>
    <row r="5160" spans="1:1" x14ac:dyDescent="0.25">
      <c r="A5160" s="94">
        <v>0</v>
      </c>
    </row>
    <row r="5161" spans="1:1" x14ac:dyDescent="0.25">
      <c r="A5161" s="95">
        <v>0</v>
      </c>
    </row>
    <row r="5162" spans="1:1" x14ac:dyDescent="0.25">
      <c r="A5162" s="94">
        <v>0</v>
      </c>
    </row>
    <row r="5163" spans="1:1" x14ac:dyDescent="0.25">
      <c r="A5163" s="95">
        <v>0</v>
      </c>
    </row>
    <row r="5164" spans="1:1" x14ac:dyDescent="0.25">
      <c r="A5164" s="94">
        <v>0</v>
      </c>
    </row>
    <row r="5165" spans="1:1" x14ac:dyDescent="0.25">
      <c r="A5165" s="95">
        <v>0</v>
      </c>
    </row>
    <row r="5166" spans="1:1" x14ac:dyDescent="0.25">
      <c r="A5166" s="94">
        <v>65</v>
      </c>
    </row>
    <row r="5167" spans="1:1" x14ac:dyDescent="0.25">
      <c r="A5167" s="95">
        <v>192</v>
      </c>
    </row>
    <row r="5168" spans="1:1" x14ac:dyDescent="0.25">
      <c r="A5168" s="94">
        <v>24</v>
      </c>
    </row>
    <row r="5169" spans="1:1" x14ac:dyDescent="0.25">
      <c r="A5169" s="95">
        <v>47</v>
      </c>
    </row>
    <row r="5170" spans="1:1" x14ac:dyDescent="0.25">
      <c r="A5170" s="94">
        <v>120</v>
      </c>
    </row>
    <row r="5171" spans="1:1" x14ac:dyDescent="0.25">
      <c r="A5171" s="95">
        <v>282</v>
      </c>
    </row>
    <row r="5172" spans="1:1" x14ac:dyDescent="0.25">
      <c r="A5172" s="94">
        <v>319</v>
      </c>
    </row>
    <row r="5173" spans="1:1" x14ac:dyDescent="0.25">
      <c r="A5173" s="95">
        <v>460</v>
      </c>
    </row>
    <row r="5174" spans="1:1" x14ac:dyDescent="0.25">
      <c r="A5174" s="94">
        <v>411</v>
      </c>
    </row>
    <row r="5175" spans="1:1" x14ac:dyDescent="0.25">
      <c r="A5175" s="95">
        <v>291</v>
      </c>
    </row>
    <row r="5176" spans="1:1" x14ac:dyDescent="0.25">
      <c r="A5176" s="94">
        <v>339</v>
      </c>
    </row>
    <row r="5177" spans="1:1" x14ac:dyDescent="0.25">
      <c r="A5177" s="95">
        <v>459</v>
      </c>
    </row>
    <row r="5178" spans="1:1" x14ac:dyDescent="0.25">
      <c r="A5178" s="94">
        <v>314</v>
      </c>
    </row>
    <row r="5179" spans="1:1" x14ac:dyDescent="0.25">
      <c r="A5179" s="95">
        <v>87</v>
      </c>
    </row>
    <row r="5180" spans="1:1" x14ac:dyDescent="0.25">
      <c r="A5180" s="94">
        <v>24</v>
      </c>
    </row>
    <row r="5181" spans="1:1" x14ac:dyDescent="0.25">
      <c r="A5181" s="95">
        <v>0</v>
      </c>
    </row>
    <row r="5182" spans="1:1" x14ac:dyDescent="0.25">
      <c r="A5182" s="94">
        <v>0</v>
      </c>
    </row>
    <row r="5183" spans="1:1" x14ac:dyDescent="0.25">
      <c r="A5183" s="95">
        <v>0</v>
      </c>
    </row>
    <row r="5184" spans="1:1" x14ac:dyDescent="0.25">
      <c r="A5184" s="94">
        <v>0</v>
      </c>
    </row>
    <row r="5185" spans="1:1" x14ac:dyDescent="0.25">
      <c r="A5185" s="95">
        <v>0</v>
      </c>
    </row>
    <row r="5186" spans="1:1" x14ac:dyDescent="0.25">
      <c r="A5186" s="94">
        <v>0</v>
      </c>
    </row>
    <row r="5187" spans="1:1" x14ac:dyDescent="0.25">
      <c r="A5187" s="95">
        <v>0</v>
      </c>
    </row>
    <row r="5188" spans="1:1" x14ac:dyDescent="0.25">
      <c r="A5188" s="94">
        <v>0</v>
      </c>
    </row>
    <row r="5189" spans="1:1" x14ac:dyDescent="0.25">
      <c r="A5189" s="95">
        <v>0</v>
      </c>
    </row>
    <row r="5190" spans="1:1" x14ac:dyDescent="0.25">
      <c r="A5190" s="94">
        <v>4</v>
      </c>
    </row>
    <row r="5191" spans="1:1" x14ac:dyDescent="0.25">
      <c r="A5191" s="95">
        <v>12</v>
      </c>
    </row>
    <row r="5192" spans="1:1" x14ac:dyDescent="0.25">
      <c r="A5192" s="94">
        <v>246</v>
      </c>
    </row>
    <row r="5193" spans="1:1" x14ac:dyDescent="0.25">
      <c r="A5193" s="95">
        <v>325</v>
      </c>
    </row>
    <row r="5194" spans="1:1" x14ac:dyDescent="0.25">
      <c r="A5194" s="94">
        <v>482</v>
      </c>
    </row>
    <row r="5195" spans="1:1" x14ac:dyDescent="0.25">
      <c r="A5195" s="95">
        <v>673</v>
      </c>
    </row>
    <row r="5196" spans="1:1" x14ac:dyDescent="0.25">
      <c r="A5196" s="94">
        <v>583</v>
      </c>
    </row>
    <row r="5197" spans="1:1" x14ac:dyDescent="0.25">
      <c r="A5197" s="95">
        <v>410</v>
      </c>
    </row>
    <row r="5198" spans="1:1" x14ac:dyDescent="0.25">
      <c r="A5198" s="94">
        <v>245</v>
      </c>
    </row>
    <row r="5199" spans="1:1" x14ac:dyDescent="0.25">
      <c r="A5199" s="95">
        <v>43</v>
      </c>
    </row>
    <row r="5200" spans="1:1" x14ac:dyDescent="0.25">
      <c r="A5200" s="94">
        <v>51</v>
      </c>
    </row>
    <row r="5201" spans="1:1" x14ac:dyDescent="0.25">
      <c r="A5201" s="95">
        <v>170</v>
      </c>
    </row>
    <row r="5202" spans="1:1" x14ac:dyDescent="0.25">
      <c r="A5202" s="94">
        <v>223</v>
      </c>
    </row>
    <row r="5203" spans="1:1" x14ac:dyDescent="0.25">
      <c r="A5203" s="95">
        <v>150</v>
      </c>
    </row>
    <row r="5204" spans="1:1" x14ac:dyDescent="0.25">
      <c r="A5204" s="94">
        <v>31</v>
      </c>
    </row>
    <row r="5205" spans="1:1" x14ac:dyDescent="0.25">
      <c r="A5205" s="95">
        <v>0</v>
      </c>
    </row>
    <row r="5206" spans="1:1" x14ac:dyDescent="0.25">
      <c r="A5206" s="94">
        <v>0</v>
      </c>
    </row>
    <row r="5207" spans="1:1" x14ac:dyDescent="0.25">
      <c r="A5207" s="95">
        <v>0</v>
      </c>
    </row>
    <row r="5208" spans="1:1" x14ac:dyDescent="0.25">
      <c r="A5208" s="94">
        <v>0</v>
      </c>
    </row>
    <row r="5209" spans="1:1" x14ac:dyDescent="0.25">
      <c r="A5209" s="95">
        <v>0</v>
      </c>
    </row>
    <row r="5210" spans="1:1" x14ac:dyDescent="0.25">
      <c r="A5210" s="94">
        <v>0</v>
      </c>
    </row>
    <row r="5211" spans="1:1" x14ac:dyDescent="0.25">
      <c r="A5211" s="95">
        <v>0</v>
      </c>
    </row>
    <row r="5212" spans="1:1" x14ac:dyDescent="0.25">
      <c r="A5212" s="94">
        <v>0</v>
      </c>
    </row>
    <row r="5213" spans="1:1" x14ac:dyDescent="0.25">
      <c r="A5213" s="95">
        <v>0</v>
      </c>
    </row>
    <row r="5214" spans="1:1" x14ac:dyDescent="0.25">
      <c r="A5214" s="94">
        <v>18</v>
      </c>
    </row>
    <row r="5215" spans="1:1" x14ac:dyDescent="0.25">
      <c r="A5215" s="95">
        <v>58</v>
      </c>
    </row>
    <row r="5216" spans="1:1" x14ac:dyDescent="0.25">
      <c r="A5216" s="94">
        <v>176</v>
      </c>
    </row>
    <row r="5217" spans="1:1" x14ac:dyDescent="0.25">
      <c r="A5217" s="95">
        <v>356</v>
      </c>
    </row>
    <row r="5218" spans="1:1" x14ac:dyDescent="0.25">
      <c r="A5218" s="94">
        <v>460</v>
      </c>
    </row>
    <row r="5219" spans="1:1" x14ac:dyDescent="0.25">
      <c r="A5219" s="95">
        <v>455</v>
      </c>
    </row>
    <row r="5220" spans="1:1" x14ac:dyDescent="0.25">
      <c r="A5220" s="94">
        <v>750</v>
      </c>
    </row>
    <row r="5221" spans="1:1" x14ac:dyDescent="0.25">
      <c r="A5221" s="95">
        <v>479</v>
      </c>
    </row>
    <row r="5222" spans="1:1" x14ac:dyDescent="0.25">
      <c r="A5222" s="94">
        <v>469</v>
      </c>
    </row>
    <row r="5223" spans="1:1" x14ac:dyDescent="0.25">
      <c r="A5223" s="95">
        <v>285</v>
      </c>
    </row>
    <row r="5224" spans="1:1" x14ac:dyDescent="0.25">
      <c r="A5224" s="94">
        <v>281</v>
      </c>
    </row>
    <row r="5225" spans="1:1" x14ac:dyDescent="0.25">
      <c r="A5225" s="95">
        <v>146</v>
      </c>
    </row>
    <row r="5226" spans="1:1" x14ac:dyDescent="0.25">
      <c r="A5226" s="94">
        <v>160</v>
      </c>
    </row>
    <row r="5227" spans="1:1" x14ac:dyDescent="0.25">
      <c r="A5227" s="95">
        <v>67</v>
      </c>
    </row>
    <row r="5228" spans="1:1" x14ac:dyDescent="0.25">
      <c r="A5228" s="94">
        <v>19</v>
      </c>
    </row>
    <row r="5229" spans="1:1" x14ac:dyDescent="0.25">
      <c r="A5229" s="95">
        <v>0</v>
      </c>
    </row>
    <row r="5230" spans="1:1" x14ac:dyDescent="0.25">
      <c r="A5230" s="94">
        <v>0</v>
      </c>
    </row>
    <row r="5231" spans="1:1" x14ac:dyDescent="0.25">
      <c r="A5231" s="95">
        <v>0</v>
      </c>
    </row>
    <row r="5232" spans="1:1" x14ac:dyDescent="0.25">
      <c r="A5232" s="94">
        <v>0</v>
      </c>
    </row>
    <row r="5233" spans="1:1" x14ac:dyDescent="0.25">
      <c r="A5233" s="95">
        <v>0</v>
      </c>
    </row>
    <row r="5234" spans="1:1" x14ac:dyDescent="0.25">
      <c r="A5234" s="94">
        <v>0</v>
      </c>
    </row>
    <row r="5235" spans="1:1" x14ac:dyDescent="0.25">
      <c r="A5235" s="95">
        <v>0</v>
      </c>
    </row>
    <row r="5236" spans="1:1" x14ac:dyDescent="0.25">
      <c r="A5236" s="94">
        <v>0</v>
      </c>
    </row>
    <row r="5237" spans="1:1" x14ac:dyDescent="0.25">
      <c r="A5237" s="95">
        <v>0</v>
      </c>
    </row>
    <row r="5238" spans="1:1" x14ac:dyDescent="0.25">
      <c r="A5238" s="94">
        <v>4</v>
      </c>
    </row>
    <row r="5239" spans="1:1" x14ac:dyDescent="0.25">
      <c r="A5239" s="95">
        <v>7</v>
      </c>
    </row>
    <row r="5240" spans="1:1" x14ac:dyDescent="0.25">
      <c r="A5240" s="94">
        <v>22</v>
      </c>
    </row>
    <row r="5241" spans="1:1" x14ac:dyDescent="0.25">
      <c r="A5241" s="95">
        <v>35</v>
      </c>
    </row>
    <row r="5242" spans="1:1" x14ac:dyDescent="0.25">
      <c r="A5242" s="94">
        <v>47</v>
      </c>
    </row>
    <row r="5243" spans="1:1" x14ac:dyDescent="0.25">
      <c r="A5243" s="95">
        <v>54</v>
      </c>
    </row>
    <row r="5244" spans="1:1" x14ac:dyDescent="0.25">
      <c r="A5244" s="94">
        <v>163</v>
      </c>
    </row>
    <row r="5245" spans="1:1" x14ac:dyDescent="0.25">
      <c r="A5245" s="95">
        <v>544</v>
      </c>
    </row>
    <row r="5246" spans="1:1" x14ac:dyDescent="0.25">
      <c r="A5246" s="94">
        <v>194</v>
      </c>
    </row>
    <row r="5247" spans="1:1" x14ac:dyDescent="0.25">
      <c r="A5247" s="95">
        <v>214</v>
      </c>
    </row>
    <row r="5248" spans="1:1" x14ac:dyDescent="0.25">
      <c r="A5248" s="94">
        <v>405</v>
      </c>
    </row>
    <row r="5249" spans="1:1" x14ac:dyDescent="0.25">
      <c r="A5249" s="95">
        <v>440</v>
      </c>
    </row>
    <row r="5250" spans="1:1" x14ac:dyDescent="0.25">
      <c r="A5250" s="94">
        <v>300</v>
      </c>
    </row>
    <row r="5251" spans="1:1" x14ac:dyDescent="0.25">
      <c r="A5251" s="95">
        <v>123</v>
      </c>
    </row>
    <row r="5252" spans="1:1" x14ac:dyDescent="0.25">
      <c r="A5252" s="94">
        <v>43</v>
      </c>
    </row>
    <row r="5253" spans="1:1" x14ac:dyDescent="0.25">
      <c r="A5253" s="95">
        <v>0</v>
      </c>
    </row>
    <row r="5254" spans="1:1" x14ac:dyDescent="0.25">
      <c r="A5254" s="94">
        <v>0</v>
      </c>
    </row>
    <row r="5255" spans="1:1" x14ac:dyDescent="0.25">
      <c r="A5255" s="95">
        <v>0</v>
      </c>
    </row>
    <row r="5256" spans="1:1" x14ac:dyDescent="0.25">
      <c r="A5256" s="94">
        <v>0</v>
      </c>
    </row>
    <row r="5257" spans="1:1" x14ac:dyDescent="0.25">
      <c r="A5257" s="95">
        <v>0</v>
      </c>
    </row>
    <row r="5258" spans="1:1" x14ac:dyDescent="0.25">
      <c r="A5258" s="94">
        <v>0</v>
      </c>
    </row>
    <row r="5259" spans="1:1" x14ac:dyDescent="0.25">
      <c r="A5259" s="95">
        <v>0</v>
      </c>
    </row>
    <row r="5260" spans="1:1" x14ac:dyDescent="0.25">
      <c r="A5260" s="94">
        <v>0</v>
      </c>
    </row>
    <row r="5261" spans="1:1" x14ac:dyDescent="0.25">
      <c r="A5261" s="95">
        <v>0</v>
      </c>
    </row>
    <row r="5262" spans="1:1" x14ac:dyDescent="0.25">
      <c r="A5262" s="94">
        <v>21</v>
      </c>
    </row>
    <row r="5263" spans="1:1" x14ac:dyDescent="0.25">
      <c r="A5263" s="95">
        <v>11</v>
      </c>
    </row>
    <row r="5264" spans="1:1" x14ac:dyDescent="0.25">
      <c r="A5264" s="94">
        <v>109</v>
      </c>
    </row>
    <row r="5265" spans="1:1" x14ac:dyDescent="0.25">
      <c r="A5265" s="95">
        <v>193</v>
      </c>
    </row>
    <row r="5266" spans="1:1" x14ac:dyDescent="0.25">
      <c r="A5266" s="94">
        <v>335</v>
      </c>
    </row>
    <row r="5267" spans="1:1" x14ac:dyDescent="0.25">
      <c r="A5267" s="95">
        <v>42</v>
      </c>
    </row>
    <row r="5268" spans="1:1" x14ac:dyDescent="0.25">
      <c r="A5268" s="94">
        <v>458</v>
      </c>
    </row>
    <row r="5269" spans="1:1" x14ac:dyDescent="0.25">
      <c r="A5269" s="95">
        <v>208</v>
      </c>
    </row>
    <row r="5270" spans="1:1" x14ac:dyDescent="0.25">
      <c r="A5270" s="94">
        <v>642</v>
      </c>
    </row>
    <row r="5271" spans="1:1" x14ac:dyDescent="0.25">
      <c r="A5271" s="95">
        <v>407</v>
      </c>
    </row>
    <row r="5272" spans="1:1" x14ac:dyDescent="0.25">
      <c r="A5272" s="94">
        <v>470</v>
      </c>
    </row>
    <row r="5273" spans="1:1" x14ac:dyDescent="0.25">
      <c r="A5273" s="95">
        <v>246</v>
      </c>
    </row>
    <row r="5274" spans="1:1" x14ac:dyDescent="0.25">
      <c r="A5274" s="94">
        <v>296</v>
      </c>
    </row>
    <row r="5275" spans="1:1" x14ac:dyDescent="0.25">
      <c r="A5275" s="95">
        <v>157</v>
      </c>
    </row>
    <row r="5276" spans="1:1" x14ac:dyDescent="0.25">
      <c r="A5276" s="94">
        <v>21</v>
      </c>
    </row>
    <row r="5277" spans="1:1" x14ac:dyDescent="0.25">
      <c r="A5277" s="95">
        <v>0</v>
      </c>
    </row>
    <row r="5278" spans="1:1" x14ac:dyDescent="0.25">
      <c r="A5278" s="94">
        <v>0</v>
      </c>
    </row>
    <row r="5279" spans="1:1" x14ac:dyDescent="0.25">
      <c r="A5279" s="95">
        <v>0</v>
      </c>
    </row>
    <row r="5280" spans="1:1" x14ac:dyDescent="0.25">
      <c r="A5280" s="94">
        <v>0</v>
      </c>
    </row>
    <row r="5281" spans="1:1" x14ac:dyDescent="0.25">
      <c r="A5281" s="95">
        <v>0</v>
      </c>
    </row>
    <row r="5282" spans="1:1" x14ac:dyDescent="0.25">
      <c r="A5282" s="94">
        <v>0</v>
      </c>
    </row>
    <row r="5283" spans="1:1" x14ac:dyDescent="0.25">
      <c r="A5283" s="95">
        <v>0</v>
      </c>
    </row>
    <row r="5284" spans="1:1" x14ac:dyDescent="0.25">
      <c r="A5284" s="94">
        <v>0</v>
      </c>
    </row>
    <row r="5285" spans="1:1" x14ac:dyDescent="0.25">
      <c r="A5285" s="95">
        <v>0</v>
      </c>
    </row>
    <row r="5286" spans="1:1" x14ac:dyDescent="0.25">
      <c r="A5286" s="94">
        <v>54</v>
      </c>
    </row>
    <row r="5287" spans="1:1" x14ac:dyDescent="0.25">
      <c r="A5287" s="95">
        <v>11</v>
      </c>
    </row>
    <row r="5288" spans="1:1" x14ac:dyDescent="0.25">
      <c r="A5288" s="94">
        <v>240</v>
      </c>
    </row>
    <row r="5289" spans="1:1" x14ac:dyDescent="0.25">
      <c r="A5289" s="95">
        <v>334</v>
      </c>
    </row>
    <row r="5290" spans="1:1" x14ac:dyDescent="0.25">
      <c r="A5290" s="94">
        <v>346</v>
      </c>
    </row>
    <row r="5291" spans="1:1" x14ac:dyDescent="0.25">
      <c r="A5291" s="95">
        <v>336</v>
      </c>
    </row>
    <row r="5292" spans="1:1" x14ac:dyDescent="0.25">
      <c r="A5292" s="94">
        <v>422</v>
      </c>
    </row>
    <row r="5293" spans="1:1" x14ac:dyDescent="0.25">
      <c r="A5293" s="95">
        <v>205</v>
      </c>
    </row>
    <row r="5294" spans="1:1" x14ac:dyDescent="0.25">
      <c r="A5294" s="94">
        <v>63</v>
      </c>
    </row>
    <row r="5295" spans="1:1" x14ac:dyDescent="0.25">
      <c r="A5295" s="95">
        <v>142</v>
      </c>
    </row>
    <row r="5296" spans="1:1" x14ac:dyDescent="0.25">
      <c r="A5296" s="94">
        <v>77</v>
      </c>
    </row>
    <row r="5297" spans="1:1" x14ac:dyDescent="0.25">
      <c r="A5297" s="95">
        <v>44</v>
      </c>
    </row>
    <row r="5298" spans="1:1" x14ac:dyDescent="0.25">
      <c r="A5298" s="94">
        <v>13</v>
      </c>
    </row>
    <row r="5299" spans="1:1" x14ac:dyDescent="0.25">
      <c r="A5299" s="95">
        <v>7</v>
      </c>
    </row>
    <row r="5300" spans="1:1" x14ac:dyDescent="0.25">
      <c r="A5300" s="94">
        <v>4</v>
      </c>
    </row>
    <row r="5301" spans="1:1" x14ac:dyDescent="0.25">
      <c r="A5301" s="95">
        <v>0</v>
      </c>
    </row>
    <row r="5302" spans="1:1" x14ac:dyDescent="0.25">
      <c r="A5302" s="94">
        <v>0</v>
      </c>
    </row>
    <row r="5303" spans="1:1" x14ac:dyDescent="0.25">
      <c r="A5303" s="95">
        <v>0</v>
      </c>
    </row>
    <row r="5304" spans="1:1" x14ac:dyDescent="0.25">
      <c r="A5304" s="94">
        <v>0</v>
      </c>
    </row>
    <row r="5305" spans="1:1" x14ac:dyDescent="0.25">
      <c r="A5305" s="95">
        <v>0</v>
      </c>
    </row>
    <row r="5306" spans="1:1" x14ac:dyDescent="0.25">
      <c r="A5306" s="94">
        <v>0</v>
      </c>
    </row>
    <row r="5307" spans="1:1" x14ac:dyDescent="0.25">
      <c r="A5307" s="95">
        <v>0</v>
      </c>
    </row>
    <row r="5308" spans="1:1" x14ac:dyDescent="0.25">
      <c r="A5308" s="94">
        <v>0</v>
      </c>
    </row>
    <row r="5309" spans="1:1" x14ac:dyDescent="0.25">
      <c r="A5309" s="95">
        <v>0</v>
      </c>
    </row>
    <row r="5310" spans="1:1" x14ac:dyDescent="0.25">
      <c r="A5310" s="94">
        <v>48</v>
      </c>
    </row>
    <row r="5311" spans="1:1" x14ac:dyDescent="0.25">
      <c r="A5311" s="95">
        <v>11</v>
      </c>
    </row>
    <row r="5312" spans="1:1" x14ac:dyDescent="0.25">
      <c r="A5312" s="94">
        <v>22</v>
      </c>
    </row>
    <row r="5313" spans="1:1" x14ac:dyDescent="0.25">
      <c r="A5313" s="95">
        <v>296</v>
      </c>
    </row>
    <row r="5314" spans="1:1" x14ac:dyDescent="0.25">
      <c r="A5314" s="94">
        <v>46</v>
      </c>
    </row>
    <row r="5315" spans="1:1" x14ac:dyDescent="0.25">
      <c r="A5315" s="95">
        <v>426</v>
      </c>
    </row>
    <row r="5316" spans="1:1" x14ac:dyDescent="0.25">
      <c r="A5316" s="94">
        <v>59</v>
      </c>
    </row>
    <row r="5317" spans="1:1" x14ac:dyDescent="0.25">
      <c r="A5317" s="95">
        <v>561</v>
      </c>
    </row>
    <row r="5318" spans="1:1" x14ac:dyDescent="0.25">
      <c r="A5318" s="94">
        <v>59</v>
      </c>
    </row>
    <row r="5319" spans="1:1" x14ac:dyDescent="0.25">
      <c r="A5319" s="95">
        <v>358</v>
      </c>
    </row>
    <row r="5320" spans="1:1" x14ac:dyDescent="0.25">
      <c r="A5320" s="94">
        <v>308</v>
      </c>
    </row>
    <row r="5321" spans="1:1" x14ac:dyDescent="0.25">
      <c r="A5321" s="95">
        <v>429</v>
      </c>
    </row>
    <row r="5322" spans="1:1" x14ac:dyDescent="0.25">
      <c r="A5322" s="94">
        <v>286</v>
      </c>
    </row>
    <row r="5323" spans="1:1" x14ac:dyDescent="0.25">
      <c r="A5323" s="95">
        <v>145</v>
      </c>
    </row>
    <row r="5324" spans="1:1" x14ac:dyDescent="0.25">
      <c r="A5324" s="94">
        <v>18</v>
      </c>
    </row>
    <row r="5325" spans="1:1" x14ac:dyDescent="0.25">
      <c r="A5325" s="95">
        <v>0</v>
      </c>
    </row>
    <row r="5326" spans="1:1" x14ac:dyDescent="0.25">
      <c r="A5326" s="94">
        <v>0</v>
      </c>
    </row>
    <row r="5327" spans="1:1" x14ac:dyDescent="0.25">
      <c r="A5327" s="95">
        <v>0</v>
      </c>
    </row>
    <row r="5328" spans="1:1" x14ac:dyDescent="0.25">
      <c r="A5328" s="94">
        <v>0</v>
      </c>
    </row>
    <row r="5329" spans="1:1" x14ac:dyDescent="0.25">
      <c r="A5329" s="95">
        <v>0</v>
      </c>
    </row>
    <row r="5330" spans="1:1" x14ac:dyDescent="0.25">
      <c r="A5330" s="94">
        <v>0</v>
      </c>
    </row>
    <row r="5331" spans="1:1" x14ac:dyDescent="0.25">
      <c r="A5331" s="95">
        <v>0</v>
      </c>
    </row>
    <row r="5332" spans="1:1" x14ac:dyDescent="0.25">
      <c r="A5332" s="94">
        <v>0</v>
      </c>
    </row>
    <row r="5333" spans="1:1" x14ac:dyDescent="0.25">
      <c r="A5333" s="95">
        <v>0</v>
      </c>
    </row>
    <row r="5334" spans="1:1" x14ac:dyDescent="0.25">
      <c r="A5334" s="94">
        <v>44</v>
      </c>
    </row>
    <row r="5335" spans="1:1" x14ac:dyDescent="0.25">
      <c r="A5335" s="95">
        <v>166</v>
      </c>
    </row>
    <row r="5336" spans="1:1" x14ac:dyDescent="0.25">
      <c r="A5336" s="94">
        <v>31</v>
      </c>
    </row>
    <row r="5337" spans="1:1" x14ac:dyDescent="0.25">
      <c r="A5337" s="95">
        <v>49</v>
      </c>
    </row>
    <row r="5338" spans="1:1" x14ac:dyDescent="0.25">
      <c r="A5338" s="94">
        <v>317</v>
      </c>
    </row>
    <row r="5339" spans="1:1" x14ac:dyDescent="0.25">
      <c r="A5339" s="95">
        <v>368</v>
      </c>
    </row>
    <row r="5340" spans="1:1" x14ac:dyDescent="0.25">
      <c r="A5340" s="94">
        <v>356</v>
      </c>
    </row>
    <row r="5341" spans="1:1" x14ac:dyDescent="0.25">
      <c r="A5341" s="95">
        <v>556</v>
      </c>
    </row>
    <row r="5342" spans="1:1" x14ac:dyDescent="0.25">
      <c r="A5342" s="94">
        <v>555</v>
      </c>
    </row>
    <row r="5343" spans="1:1" x14ac:dyDescent="0.25">
      <c r="A5343" s="95">
        <v>371</v>
      </c>
    </row>
    <row r="5344" spans="1:1" x14ac:dyDescent="0.25">
      <c r="A5344" s="94">
        <v>216</v>
      </c>
    </row>
    <row r="5345" spans="1:1" x14ac:dyDescent="0.25">
      <c r="A5345" s="95">
        <v>154</v>
      </c>
    </row>
    <row r="5346" spans="1:1" x14ac:dyDescent="0.25">
      <c r="A5346" s="94">
        <v>293</v>
      </c>
    </row>
    <row r="5347" spans="1:1" x14ac:dyDescent="0.25">
      <c r="A5347" s="95">
        <v>148</v>
      </c>
    </row>
    <row r="5348" spans="1:1" x14ac:dyDescent="0.25">
      <c r="A5348" s="94">
        <v>23</v>
      </c>
    </row>
    <row r="5349" spans="1:1" x14ac:dyDescent="0.25">
      <c r="A5349" s="95">
        <v>0</v>
      </c>
    </row>
    <row r="5350" spans="1:1" x14ac:dyDescent="0.25">
      <c r="A5350" s="94">
        <v>0</v>
      </c>
    </row>
    <row r="5351" spans="1:1" x14ac:dyDescent="0.25">
      <c r="A5351" s="95">
        <v>0</v>
      </c>
    </row>
    <row r="5352" spans="1:1" x14ac:dyDescent="0.25">
      <c r="A5352" s="94">
        <v>0</v>
      </c>
    </row>
    <row r="5353" spans="1:1" x14ac:dyDescent="0.25">
      <c r="A5353" s="95">
        <v>0</v>
      </c>
    </row>
    <row r="5354" spans="1:1" x14ac:dyDescent="0.25">
      <c r="A5354" s="94">
        <v>0</v>
      </c>
    </row>
    <row r="5355" spans="1:1" x14ac:dyDescent="0.25">
      <c r="A5355" s="95">
        <v>0</v>
      </c>
    </row>
    <row r="5356" spans="1:1" x14ac:dyDescent="0.25">
      <c r="A5356" s="94">
        <v>0</v>
      </c>
    </row>
    <row r="5357" spans="1:1" x14ac:dyDescent="0.25">
      <c r="A5357" s="95">
        <v>0</v>
      </c>
    </row>
    <row r="5358" spans="1:1" x14ac:dyDescent="0.25">
      <c r="A5358" s="94">
        <v>42</v>
      </c>
    </row>
    <row r="5359" spans="1:1" x14ac:dyDescent="0.25">
      <c r="A5359" s="95">
        <v>160</v>
      </c>
    </row>
    <row r="5360" spans="1:1" x14ac:dyDescent="0.25">
      <c r="A5360" s="94">
        <v>61</v>
      </c>
    </row>
    <row r="5361" spans="1:1" x14ac:dyDescent="0.25">
      <c r="A5361" s="95">
        <v>171</v>
      </c>
    </row>
    <row r="5362" spans="1:1" x14ac:dyDescent="0.25">
      <c r="A5362" s="94">
        <v>391</v>
      </c>
    </row>
    <row r="5363" spans="1:1" x14ac:dyDescent="0.25">
      <c r="A5363" s="95">
        <v>230</v>
      </c>
    </row>
    <row r="5364" spans="1:1" x14ac:dyDescent="0.25">
      <c r="A5364" s="94">
        <v>42</v>
      </c>
    </row>
    <row r="5365" spans="1:1" x14ac:dyDescent="0.25">
      <c r="A5365" s="95">
        <v>734</v>
      </c>
    </row>
    <row r="5366" spans="1:1" x14ac:dyDescent="0.25">
      <c r="A5366" s="94">
        <v>522</v>
      </c>
    </row>
    <row r="5367" spans="1:1" x14ac:dyDescent="0.25">
      <c r="A5367" s="95">
        <v>644</v>
      </c>
    </row>
    <row r="5368" spans="1:1" x14ac:dyDescent="0.25">
      <c r="A5368" s="94">
        <v>548</v>
      </c>
    </row>
    <row r="5369" spans="1:1" x14ac:dyDescent="0.25">
      <c r="A5369" s="95">
        <v>422</v>
      </c>
    </row>
    <row r="5370" spans="1:1" x14ac:dyDescent="0.25">
      <c r="A5370" s="94">
        <v>281</v>
      </c>
    </row>
    <row r="5371" spans="1:1" x14ac:dyDescent="0.25">
      <c r="A5371" s="95">
        <v>108</v>
      </c>
    </row>
    <row r="5372" spans="1:1" x14ac:dyDescent="0.25">
      <c r="A5372" s="94">
        <v>29</v>
      </c>
    </row>
    <row r="5373" spans="1:1" x14ac:dyDescent="0.25">
      <c r="A5373" s="95">
        <v>0</v>
      </c>
    </row>
    <row r="5374" spans="1:1" x14ac:dyDescent="0.25">
      <c r="A5374" s="94">
        <v>0</v>
      </c>
    </row>
    <row r="5375" spans="1:1" x14ac:dyDescent="0.25">
      <c r="A5375" s="95">
        <v>0</v>
      </c>
    </row>
    <row r="5376" spans="1:1" x14ac:dyDescent="0.25">
      <c r="A5376" s="94">
        <v>0</v>
      </c>
    </row>
    <row r="5377" spans="1:1" x14ac:dyDescent="0.25">
      <c r="A5377" s="95">
        <v>0</v>
      </c>
    </row>
    <row r="5378" spans="1:1" x14ac:dyDescent="0.25">
      <c r="A5378" s="94">
        <v>0</v>
      </c>
    </row>
    <row r="5379" spans="1:1" x14ac:dyDescent="0.25">
      <c r="A5379" s="95">
        <v>0</v>
      </c>
    </row>
    <row r="5380" spans="1:1" x14ac:dyDescent="0.25">
      <c r="A5380" s="94">
        <v>0</v>
      </c>
    </row>
    <row r="5381" spans="1:1" x14ac:dyDescent="0.25">
      <c r="A5381" s="95">
        <v>0</v>
      </c>
    </row>
    <row r="5382" spans="1:1" x14ac:dyDescent="0.25">
      <c r="A5382" s="94">
        <v>4</v>
      </c>
    </row>
    <row r="5383" spans="1:1" x14ac:dyDescent="0.25">
      <c r="A5383" s="95">
        <v>7</v>
      </c>
    </row>
    <row r="5384" spans="1:1" x14ac:dyDescent="0.25">
      <c r="A5384" s="94">
        <v>13</v>
      </c>
    </row>
    <row r="5385" spans="1:1" x14ac:dyDescent="0.25">
      <c r="A5385" s="95">
        <v>149</v>
      </c>
    </row>
    <row r="5386" spans="1:1" x14ac:dyDescent="0.25">
      <c r="A5386" s="94">
        <v>32</v>
      </c>
    </row>
    <row r="5387" spans="1:1" x14ac:dyDescent="0.25">
      <c r="A5387" s="95">
        <v>43</v>
      </c>
    </row>
    <row r="5388" spans="1:1" x14ac:dyDescent="0.25">
      <c r="A5388" s="94">
        <v>47</v>
      </c>
    </row>
    <row r="5389" spans="1:1" x14ac:dyDescent="0.25">
      <c r="A5389" s="95">
        <v>147</v>
      </c>
    </row>
    <row r="5390" spans="1:1" x14ac:dyDescent="0.25">
      <c r="A5390" s="94">
        <v>195</v>
      </c>
    </row>
    <row r="5391" spans="1:1" x14ac:dyDescent="0.25">
      <c r="A5391" s="95">
        <v>495</v>
      </c>
    </row>
    <row r="5392" spans="1:1" x14ac:dyDescent="0.25">
      <c r="A5392" s="94">
        <v>463</v>
      </c>
    </row>
    <row r="5393" spans="1:1" x14ac:dyDescent="0.25">
      <c r="A5393" s="95">
        <v>423</v>
      </c>
    </row>
    <row r="5394" spans="1:1" x14ac:dyDescent="0.25">
      <c r="A5394" s="94">
        <v>198</v>
      </c>
    </row>
    <row r="5395" spans="1:1" x14ac:dyDescent="0.25">
      <c r="A5395" s="95">
        <v>135</v>
      </c>
    </row>
    <row r="5396" spans="1:1" x14ac:dyDescent="0.25">
      <c r="A5396" s="94">
        <v>26</v>
      </c>
    </row>
    <row r="5397" spans="1:1" x14ac:dyDescent="0.25">
      <c r="A5397" s="95">
        <v>0</v>
      </c>
    </row>
    <row r="5398" spans="1:1" x14ac:dyDescent="0.25">
      <c r="A5398" s="94">
        <v>0</v>
      </c>
    </row>
    <row r="5399" spans="1:1" x14ac:dyDescent="0.25">
      <c r="A5399" s="95">
        <v>0</v>
      </c>
    </row>
    <row r="5400" spans="1:1" x14ac:dyDescent="0.25">
      <c r="A5400" s="94">
        <v>0</v>
      </c>
    </row>
    <row r="5401" spans="1:1" x14ac:dyDescent="0.25">
      <c r="A5401" s="95">
        <v>0</v>
      </c>
    </row>
    <row r="5402" spans="1:1" x14ac:dyDescent="0.25">
      <c r="A5402" s="94">
        <v>0</v>
      </c>
    </row>
    <row r="5403" spans="1:1" x14ac:dyDescent="0.25">
      <c r="A5403" s="95">
        <v>0</v>
      </c>
    </row>
    <row r="5404" spans="1:1" x14ac:dyDescent="0.25">
      <c r="A5404" s="94">
        <v>0</v>
      </c>
    </row>
    <row r="5405" spans="1:1" x14ac:dyDescent="0.25">
      <c r="A5405" s="95">
        <v>0</v>
      </c>
    </row>
    <row r="5406" spans="1:1" x14ac:dyDescent="0.25">
      <c r="A5406" s="94">
        <v>35</v>
      </c>
    </row>
    <row r="5407" spans="1:1" x14ac:dyDescent="0.25">
      <c r="A5407" s="95">
        <v>153</v>
      </c>
    </row>
    <row r="5408" spans="1:1" x14ac:dyDescent="0.25">
      <c r="A5408" s="94">
        <v>301</v>
      </c>
    </row>
    <row r="5409" spans="1:1" x14ac:dyDescent="0.25">
      <c r="A5409" s="95">
        <v>449</v>
      </c>
    </row>
    <row r="5410" spans="1:1" x14ac:dyDescent="0.25">
      <c r="A5410" s="94">
        <v>578</v>
      </c>
    </row>
    <row r="5411" spans="1:1" x14ac:dyDescent="0.25">
      <c r="A5411" s="95">
        <v>397</v>
      </c>
    </row>
    <row r="5412" spans="1:1" x14ac:dyDescent="0.25">
      <c r="A5412" s="94">
        <v>366</v>
      </c>
    </row>
    <row r="5413" spans="1:1" x14ac:dyDescent="0.25">
      <c r="A5413" s="95">
        <v>365</v>
      </c>
    </row>
    <row r="5414" spans="1:1" x14ac:dyDescent="0.25">
      <c r="A5414" s="94">
        <v>714</v>
      </c>
    </row>
    <row r="5415" spans="1:1" x14ac:dyDescent="0.25">
      <c r="A5415" s="95">
        <v>370</v>
      </c>
    </row>
    <row r="5416" spans="1:1" x14ac:dyDescent="0.25">
      <c r="A5416" s="94">
        <v>401</v>
      </c>
    </row>
    <row r="5417" spans="1:1" x14ac:dyDescent="0.25">
      <c r="A5417" s="95">
        <v>423</v>
      </c>
    </row>
    <row r="5418" spans="1:1" x14ac:dyDescent="0.25">
      <c r="A5418" s="94">
        <v>219</v>
      </c>
    </row>
    <row r="5419" spans="1:1" x14ac:dyDescent="0.25">
      <c r="A5419" s="95">
        <v>19</v>
      </c>
    </row>
    <row r="5420" spans="1:1" x14ac:dyDescent="0.25">
      <c r="A5420" s="94">
        <v>4</v>
      </c>
    </row>
    <row r="5421" spans="1:1" x14ac:dyDescent="0.25">
      <c r="A5421" s="95">
        <v>0</v>
      </c>
    </row>
    <row r="5422" spans="1:1" x14ac:dyDescent="0.25">
      <c r="A5422" s="94">
        <v>0</v>
      </c>
    </row>
    <row r="5423" spans="1:1" x14ac:dyDescent="0.25">
      <c r="A5423" s="95">
        <v>0</v>
      </c>
    </row>
    <row r="5424" spans="1:1" x14ac:dyDescent="0.25">
      <c r="A5424" s="94">
        <v>0</v>
      </c>
    </row>
    <row r="5425" spans="1:1" x14ac:dyDescent="0.25">
      <c r="A5425" s="95">
        <v>0</v>
      </c>
    </row>
    <row r="5426" spans="1:1" x14ac:dyDescent="0.25">
      <c r="A5426" s="94">
        <v>0</v>
      </c>
    </row>
    <row r="5427" spans="1:1" x14ac:dyDescent="0.25">
      <c r="A5427" s="95">
        <v>0</v>
      </c>
    </row>
    <row r="5428" spans="1:1" x14ac:dyDescent="0.25">
      <c r="A5428" s="94">
        <v>0</v>
      </c>
    </row>
    <row r="5429" spans="1:1" x14ac:dyDescent="0.25">
      <c r="A5429" s="95">
        <v>0</v>
      </c>
    </row>
    <row r="5430" spans="1:1" x14ac:dyDescent="0.25">
      <c r="A5430" s="94">
        <v>4</v>
      </c>
    </row>
    <row r="5431" spans="1:1" x14ac:dyDescent="0.25">
      <c r="A5431" s="95">
        <v>10</v>
      </c>
    </row>
    <row r="5432" spans="1:1" x14ac:dyDescent="0.25">
      <c r="A5432" s="94">
        <v>21</v>
      </c>
    </row>
    <row r="5433" spans="1:1" x14ac:dyDescent="0.25">
      <c r="A5433" s="95">
        <v>33</v>
      </c>
    </row>
    <row r="5434" spans="1:1" x14ac:dyDescent="0.25">
      <c r="A5434" s="94">
        <v>45</v>
      </c>
    </row>
    <row r="5435" spans="1:1" x14ac:dyDescent="0.25">
      <c r="A5435" s="95">
        <v>35</v>
      </c>
    </row>
    <row r="5436" spans="1:1" x14ac:dyDescent="0.25">
      <c r="A5436" s="94">
        <v>51</v>
      </c>
    </row>
    <row r="5437" spans="1:1" x14ac:dyDescent="0.25">
      <c r="A5437" s="95">
        <v>43</v>
      </c>
    </row>
    <row r="5438" spans="1:1" x14ac:dyDescent="0.25">
      <c r="A5438" s="94">
        <v>115</v>
      </c>
    </row>
    <row r="5439" spans="1:1" x14ac:dyDescent="0.25">
      <c r="A5439" s="95">
        <v>115</v>
      </c>
    </row>
    <row r="5440" spans="1:1" x14ac:dyDescent="0.25">
      <c r="A5440" s="94">
        <v>55</v>
      </c>
    </row>
    <row r="5441" spans="1:1" x14ac:dyDescent="0.25">
      <c r="A5441" s="95">
        <v>290</v>
      </c>
    </row>
    <row r="5442" spans="1:1" x14ac:dyDescent="0.25">
      <c r="A5442" s="94">
        <v>201</v>
      </c>
    </row>
    <row r="5443" spans="1:1" x14ac:dyDescent="0.25">
      <c r="A5443" s="95">
        <v>95</v>
      </c>
    </row>
    <row r="5444" spans="1:1" x14ac:dyDescent="0.25">
      <c r="A5444" s="94">
        <v>6</v>
      </c>
    </row>
    <row r="5445" spans="1:1" x14ac:dyDescent="0.25">
      <c r="A5445" s="95">
        <v>0</v>
      </c>
    </row>
    <row r="5446" spans="1:1" x14ac:dyDescent="0.25">
      <c r="A5446" s="94">
        <v>0</v>
      </c>
    </row>
    <row r="5447" spans="1:1" x14ac:dyDescent="0.25">
      <c r="A5447" s="95">
        <v>0</v>
      </c>
    </row>
    <row r="5448" spans="1:1" x14ac:dyDescent="0.25">
      <c r="A5448" s="94">
        <v>0</v>
      </c>
    </row>
    <row r="5449" spans="1:1" x14ac:dyDescent="0.25">
      <c r="A5449" s="95">
        <v>0</v>
      </c>
    </row>
    <row r="5450" spans="1:1" x14ac:dyDescent="0.25">
      <c r="A5450" s="94">
        <v>0</v>
      </c>
    </row>
    <row r="5451" spans="1:1" x14ac:dyDescent="0.25">
      <c r="A5451" s="95">
        <v>0</v>
      </c>
    </row>
    <row r="5452" spans="1:1" x14ac:dyDescent="0.25">
      <c r="A5452" s="94">
        <v>0</v>
      </c>
    </row>
    <row r="5453" spans="1:1" x14ac:dyDescent="0.25">
      <c r="A5453" s="95">
        <v>0</v>
      </c>
    </row>
    <row r="5454" spans="1:1" x14ac:dyDescent="0.25">
      <c r="A5454" s="94">
        <v>34</v>
      </c>
    </row>
    <row r="5455" spans="1:1" x14ac:dyDescent="0.25">
      <c r="A5455" s="95">
        <v>10</v>
      </c>
    </row>
    <row r="5456" spans="1:1" x14ac:dyDescent="0.25">
      <c r="A5456" s="94">
        <v>20</v>
      </c>
    </row>
    <row r="5457" spans="1:1" x14ac:dyDescent="0.25">
      <c r="A5457" s="95">
        <v>69</v>
      </c>
    </row>
    <row r="5458" spans="1:1" x14ac:dyDescent="0.25">
      <c r="A5458" s="94">
        <v>46</v>
      </c>
    </row>
    <row r="5459" spans="1:1" x14ac:dyDescent="0.25">
      <c r="A5459" s="95">
        <v>668</v>
      </c>
    </row>
    <row r="5460" spans="1:1" x14ac:dyDescent="0.25">
      <c r="A5460" s="94">
        <v>335</v>
      </c>
    </row>
    <row r="5461" spans="1:1" x14ac:dyDescent="0.25">
      <c r="A5461" s="95">
        <v>451</v>
      </c>
    </row>
    <row r="5462" spans="1:1" x14ac:dyDescent="0.25">
      <c r="A5462" s="94">
        <v>571</v>
      </c>
    </row>
    <row r="5463" spans="1:1" x14ac:dyDescent="0.25">
      <c r="A5463" s="95">
        <v>468</v>
      </c>
    </row>
    <row r="5464" spans="1:1" x14ac:dyDescent="0.25">
      <c r="A5464" s="94">
        <v>310</v>
      </c>
    </row>
    <row r="5465" spans="1:1" x14ac:dyDescent="0.25">
      <c r="A5465" s="95">
        <v>322</v>
      </c>
    </row>
    <row r="5466" spans="1:1" x14ac:dyDescent="0.25">
      <c r="A5466" s="94">
        <v>215</v>
      </c>
    </row>
    <row r="5467" spans="1:1" x14ac:dyDescent="0.25">
      <c r="A5467" s="95">
        <v>42</v>
      </c>
    </row>
    <row r="5468" spans="1:1" x14ac:dyDescent="0.25">
      <c r="A5468" s="94">
        <v>9</v>
      </c>
    </row>
    <row r="5469" spans="1:1" x14ac:dyDescent="0.25">
      <c r="A5469" s="95">
        <v>0</v>
      </c>
    </row>
    <row r="5470" spans="1:1" x14ac:dyDescent="0.25">
      <c r="A5470" s="94">
        <v>0</v>
      </c>
    </row>
    <row r="5471" spans="1:1" x14ac:dyDescent="0.25">
      <c r="A5471" s="95">
        <v>0</v>
      </c>
    </row>
    <row r="5472" spans="1:1" x14ac:dyDescent="0.25">
      <c r="A5472" s="94">
        <v>0</v>
      </c>
    </row>
    <row r="5473" spans="1:1" x14ac:dyDescent="0.25">
      <c r="A5473" s="95">
        <v>0</v>
      </c>
    </row>
    <row r="5474" spans="1:1" x14ac:dyDescent="0.25">
      <c r="A5474" s="94">
        <v>0</v>
      </c>
    </row>
    <row r="5475" spans="1:1" x14ac:dyDescent="0.25">
      <c r="A5475" s="95">
        <v>0</v>
      </c>
    </row>
    <row r="5476" spans="1:1" x14ac:dyDescent="0.25">
      <c r="A5476" s="94">
        <v>0</v>
      </c>
    </row>
    <row r="5477" spans="1:1" x14ac:dyDescent="0.25">
      <c r="A5477" s="95">
        <v>0</v>
      </c>
    </row>
    <row r="5478" spans="1:1" x14ac:dyDescent="0.25">
      <c r="A5478" s="94">
        <v>3</v>
      </c>
    </row>
    <row r="5479" spans="1:1" x14ac:dyDescent="0.25">
      <c r="A5479" s="95">
        <v>6</v>
      </c>
    </row>
    <row r="5480" spans="1:1" x14ac:dyDescent="0.25">
      <c r="A5480" s="94">
        <v>20</v>
      </c>
    </row>
    <row r="5481" spans="1:1" x14ac:dyDescent="0.25">
      <c r="A5481" s="95">
        <v>32</v>
      </c>
    </row>
    <row r="5482" spans="1:1" x14ac:dyDescent="0.25">
      <c r="A5482" s="94">
        <v>26</v>
      </c>
    </row>
    <row r="5483" spans="1:1" x14ac:dyDescent="0.25">
      <c r="A5483" s="95">
        <v>52</v>
      </c>
    </row>
    <row r="5484" spans="1:1" x14ac:dyDescent="0.25">
      <c r="A5484" s="94">
        <v>89</v>
      </c>
    </row>
    <row r="5485" spans="1:1" x14ac:dyDescent="0.25">
      <c r="A5485" s="95">
        <v>60</v>
      </c>
    </row>
    <row r="5486" spans="1:1" x14ac:dyDescent="0.25">
      <c r="A5486" s="94">
        <v>57</v>
      </c>
    </row>
    <row r="5487" spans="1:1" x14ac:dyDescent="0.25">
      <c r="A5487" s="95">
        <v>228</v>
      </c>
    </row>
    <row r="5488" spans="1:1" x14ac:dyDescent="0.25">
      <c r="A5488" s="94">
        <v>42</v>
      </c>
    </row>
    <row r="5489" spans="1:1" x14ac:dyDescent="0.25">
      <c r="A5489" s="95">
        <v>84</v>
      </c>
    </row>
    <row r="5490" spans="1:1" x14ac:dyDescent="0.25">
      <c r="A5490" s="94">
        <v>254</v>
      </c>
    </row>
    <row r="5491" spans="1:1" x14ac:dyDescent="0.25">
      <c r="A5491" s="95">
        <v>21</v>
      </c>
    </row>
    <row r="5492" spans="1:1" x14ac:dyDescent="0.25">
      <c r="A5492" s="94">
        <v>17</v>
      </c>
    </row>
    <row r="5493" spans="1:1" x14ac:dyDescent="0.25">
      <c r="A5493" s="95">
        <v>0</v>
      </c>
    </row>
    <row r="5494" spans="1:1" x14ac:dyDescent="0.25">
      <c r="A5494" s="94">
        <v>0</v>
      </c>
    </row>
    <row r="5495" spans="1:1" x14ac:dyDescent="0.25">
      <c r="A5495" s="95">
        <v>0</v>
      </c>
    </row>
    <row r="5496" spans="1:1" x14ac:dyDescent="0.25">
      <c r="A5496" s="94">
        <v>0</v>
      </c>
    </row>
    <row r="5497" spans="1:1" x14ac:dyDescent="0.25">
      <c r="A5497" s="95">
        <v>0</v>
      </c>
    </row>
    <row r="5498" spans="1:1" x14ac:dyDescent="0.25">
      <c r="A5498" s="94">
        <v>0</v>
      </c>
    </row>
    <row r="5499" spans="1:1" x14ac:dyDescent="0.25">
      <c r="A5499" s="95">
        <v>0</v>
      </c>
    </row>
    <row r="5500" spans="1:1" x14ac:dyDescent="0.25">
      <c r="A5500" s="94">
        <v>0</v>
      </c>
    </row>
    <row r="5501" spans="1:1" x14ac:dyDescent="0.25">
      <c r="A5501" s="95">
        <v>0</v>
      </c>
    </row>
    <row r="5502" spans="1:1" x14ac:dyDescent="0.25">
      <c r="A5502" s="94">
        <v>3</v>
      </c>
    </row>
    <row r="5503" spans="1:1" x14ac:dyDescent="0.25">
      <c r="A5503" s="95">
        <v>7</v>
      </c>
    </row>
    <row r="5504" spans="1:1" x14ac:dyDescent="0.25">
      <c r="A5504" s="94">
        <v>11</v>
      </c>
    </row>
    <row r="5505" spans="1:1" x14ac:dyDescent="0.25">
      <c r="A5505" s="95">
        <v>20</v>
      </c>
    </row>
    <row r="5506" spans="1:1" x14ac:dyDescent="0.25">
      <c r="A5506" s="94">
        <v>26</v>
      </c>
    </row>
    <row r="5507" spans="1:1" x14ac:dyDescent="0.25">
      <c r="A5507" s="95">
        <v>84</v>
      </c>
    </row>
    <row r="5508" spans="1:1" x14ac:dyDescent="0.25">
      <c r="A5508" s="94">
        <v>58</v>
      </c>
    </row>
    <row r="5509" spans="1:1" x14ac:dyDescent="0.25">
      <c r="A5509" s="95">
        <v>47</v>
      </c>
    </row>
    <row r="5510" spans="1:1" x14ac:dyDescent="0.25">
      <c r="A5510" s="94">
        <v>44</v>
      </c>
    </row>
    <row r="5511" spans="1:1" x14ac:dyDescent="0.25">
      <c r="A5511" s="95">
        <v>48</v>
      </c>
    </row>
    <row r="5512" spans="1:1" x14ac:dyDescent="0.25">
      <c r="A5512" s="94">
        <v>63</v>
      </c>
    </row>
    <row r="5513" spans="1:1" x14ac:dyDescent="0.25">
      <c r="A5513" s="95">
        <v>110</v>
      </c>
    </row>
    <row r="5514" spans="1:1" x14ac:dyDescent="0.25">
      <c r="A5514" s="94">
        <v>31</v>
      </c>
    </row>
    <row r="5515" spans="1:1" x14ac:dyDescent="0.25">
      <c r="A5515" s="95">
        <v>13</v>
      </c>
    </row>
    <row r="5516" spans="1:1" x14ac:dyDescent="0.25">
      <c r="A5516" s="94">
        <v>2</v>
      </c>
    </row>
    <row r="5517" spans="1:1" x14ac:dyDescent="0.25">
      <c r="A5517" s="95">
        <v>0</v>
      </c>
    </row>
    <row r="5518" spans="1:1" x14ac:dyDescent="0.25">
      <c r="A5518" s="94">
        <v>0</v>
      </c>
    </row>
    <row r="5519" spans="1:1" x14ac:dyDescent="0.25">
      <c r="A5519" s="95">
        <v>0</v>
      </c>
    </row>
    <row r="5520" spans="1:1" x14ac:dyDescent="0.25">
      <c r="A5520" s="94">
        <v>0</v>
      </c>
    </row>
    <row r="5521" spans="1:1" x14ac:dyDescent="0.25">
      <c r="A5521" s="95">
        <v>0</v>
      </c>
    </row>
    <row r="5522" spans="1:1" x14ac:dyDescent="0.25">
      <c r="A5522" s="94">
        <v>0</v>
      </c>
    </row>
    <row r="5523" spans="1:1" x14ac:dyDescent="0.25">
      <c r="A5523" s="95">
        <v>0</v>
      </c>
    </row>
    <row r="5524" spans="1:1" x14ac:dyDescent="0.25">
      <c r="A5524" s="94">
        <v>0</v>
      </c>
    </row>
    <row r="5525" spans="1:1" x14ac:dyDescent="0.25">
      <c r="A5525" s="95">
        <v>0</v>
      </c>
    </row>
    <row r="5526" spans="1:1" x14ac:dyDescent="0.25">
      <c r="A5526" s="94">
        <v>26</v>
      </c>
    </row>
    <row r="5527" spans="1:1" x14ac:dyDescent="0.25">
      <c r="A5527" s="95">
        <v>9</v>
      </c>
    </row>
    <row r="5528" spans="1:1" x14ac:dyDescent="0.25">
      <c r="A5528" s="94">
        <v>20</v>
      </c>
    </row>
    <row r="5529" spans="1:1" x14ac:dyDescent="0.25">
      <c r="A5529" s="95">
        <v>37</v>
      </c>
    </row>
    <row r="5530" spans="1:1" x14ac:dyDescent="0.25">
      <c r="A5530" s="94">
        <v>270</v>
      </c>
    </row>
    <row r="5531" spans="1:1" x14ac:dyDescent="0.25">
      <c r="A5531" s="95">
        <v>431</v>
      </c>
    </row>
    <row r="5532" spans="1:1" x14ac:dyDescent="0.25">
      <c r="A5532" s="94">
        <v>386</v>
      </c>
    </row>
    <row r="5533" spans="1:1" x14ac:dyDescent="0.25">
      <c r="A5533" s="95">
        <v>290</v>
      </c>
    </row>
    <row r="5534" spans="1:1" x14ac:dyDescent="0.25">
      <c r="A5534" s="94">
        <v>197</v>
      </c>
    </row>
    <row r="5535" spans="1:1" x14ac:dyDescent="0.25">
      <c r="A5535" s="95">
        <v>435</v>
      </c>
    </row>
    <row r="5536" spans="1:1" x14ac:dyDescent="0.25">
      <c r="A5536" s="94">
        <v>52</v>
      </c>
    </row>
    <row r="5537" spans="1:1" x14ac:dyDescent="0.25">
      <c r="A5537" s="95">
        <v>389</v>
      </c>
    </row>
    <row r="5538" spans="1:1" x14ac:dyDescent="0.25">
      <c r="A5538" s="94">
        <v>244</v>
      </c>
    </row>
    <row r="5539" spans="1:1" x14ac:dyDescent="0.25">
      <c r="A5539" s="95">
        <v>70</v>
      </c>
    </row>
    <row r="5540" spans="1:1" x14ac:dyDescent="0.25">
      <c r="A5540" s="94">
        <v>11</v>
      </c>
    </row>
    <row r="5541" spans="1:1" x14ac:dyDescent="0.25">
      <c r="A5541" s="95">
        <v>0</v>
      </c>
    </row>
    <row r="5542" spans="1:1" x14ac:dyDescent="0.25">
      <c r="A5542" s="94">
        <v>0</v>
      </c>
    </row>
    <row r="5543" spans="1:1" x14ac:dyDescent="0.25">
      <c r="A5543" s="95">
        <v>0</v>
      </c>
    </row>
    <row r="5544" spans="1:1" x14ac:dyDescent="0.25">
      <c r="A5544" s="94">
        <v>0</v>
      </c>
    </row>
    <row r="5545" spans="1:1" x14ac:dyDescent="0.25">
      <c r="A5545" s="95">
        <v>0</v>
      </c>
    </row>
    <row r="5546" spans="1:1" x14ac:dyDescent="0.25">
      <c r="A5546" s="94">
        <v>0</v>
      </c>
    </row>
    <row r="5547" spans="1:1" x14ac:dyDescent="0.25">
      <c r="A5547" s="95">
        <v>0</v>
      </c>
    </row>
    <row r="5548" spans="1:1" x14ac:dyDescent="0.25">
      <c r="A5548" s="94">
        <v>0</v>
      </c>
    </row>
    <row r="5549" spans="1:1" x14ac:dyDescent="0.25">
      <c r="A5549" s="95">
        <v>0</v>
      </c>
    </row>
    <row r="5550" spans="1:1" x14ac:dyDescent="0.25">
      <c r="A5550" s="94">
        <v>22</v>
      </c>
    </row>
    <row r="5551" spans="1:1" x14ac:dyDescent="0.25">
      <c r="A5551" s="95">
        <v>128</v>
      </c>
    </row>
    <row r="5552" spans="1:1" x14ac:dyDescent="0.25">
      <c r="A5552" s="94">
        <v>19</v>
      </c>
    </row>
    <row r="5553" spans="1:1" x14ac:dyDescent="0.25">
      <c r="A5553" s="95">
        <v>321</v>
      </c>
    </row>
    <row r="5554" spans="1:1" x14ac:dyDescent="0.25">
      <c r="A5554" s="94">
        <v>391</v>
      </c>
    </row>
    <row r="5555" spans="1:1" x14ac:dyDescent="0.25">
      <c r="A5555" s="95">
        <v>151</v>
      </c>
    </row>
    <row r="5556" spans="1:1" x14ac:dyDescent="0.25">
      <c r="A5556" s="94">
        <v>257</v>
      </c>
    </row>
    <row r="5557" spans="1:1" x14ac:dyDescent="0.25">
      <c r="A5557" s="95">
        <v>380</v>
      </c>
    </row>
    <row r="5558" spans="1:1" x14ac:dyDescent="0.25">
      <c r="A5558" s="94">
        <v>434</v>
      </c>
    </row>
    <row r="5559" spans="1:1" x14ac:dyDescent="0.25">
      <c r="A5559" s="95">
        <v>480</v>
      </c>
    </row>
    <row r="5560" spans="1:1" x14ac:dyDescent="0.25">
      <c r="A5560" s="94">
        <v>521</v>
      </c>
    </row>
    <row r="5561" spans="1:1" x14ac:dyDescent="0.25">
      <c r="A5561" s="95">
        <v>388</v>
      </c>
    </row>
    <row r="5562" spans="1:1" x14ac:dyDescent="0.25">
      <c r="A5562" s="94">
        <v>242</v>
      </c>
    </row>
    <row r="5563" spans="1:1" x14ac:dyDescent="0.25">
      <c r="A5563" s="95">
        <v>64</v>
      </c>
    </row>
    <row r="5564" spans="1:1" x14ac:dyDescent="0.25">
      <c r="A5564" s="94">
        <v>10</v>
      </c>
    </row>
    <row r="5565" spans="1:1" x14ac:dyDescent="0.25">
      <c r="A5565" s="95">
        <v>0</v>
      </c>
    </row>
    <row r="5566" spans="1:1" x14ac:dyDescent="0.25">
      <c r="A5566" s="94">
        <v>0</v>
      </c>
    </row>
    <row r="5567" spans="1:1" x14ac:dyDescent="0.25">
      <c r="A5567" s="95">
        <v>0</v>
      </c>
    </row>
    <row r="5568" spans="1:1" x14ac:dyDescent="0.25">
      <c r="A5568" s="94">
        <v>0</v>
      </c>
    </row>
    <row r="5569" spans="1:1" x14ac:dyDescent="0.25">
      <c r="A5569" s="95">
        <v>0</v>
      </c>
    </row>
    <row r="5570" spans="1:1" x14ac:dyDescent="0.25">
      <c r="A5570" s="94">
        <v>0</v>
      </c>
    </row>
    <row r="5571" spans="1:1" x14ac:dyDescent="0.25">
      <c r="A5571" s="95">
        <v>0</v>
      </c>
    </row>
    <row r="5572" spans="1:1" x14ac:dyDescent="0.25">
      <c r="A5572" s="94">
        <v>0</v>
      </c>
    </row>
    <row r="5573" spans="1:1" x14ac:dyDescent="0.25">
      <c r="A5573" s="95">
        <v>0</v>
      </c>
    </row>
    <row r="5574" spans="1:1" x14ac:dyDescent="0.25">
      <c r="A5574" s="94">
        <v>22</v>
      </c>
    </row>
    <row r="5575" spans="1:1" x14ac:dyDescent="0.25">
      <c r="A5575" s="95">
        <v>132</v>
      </c>
    </row>
    <row r="5576" spans="1:1" x14ac:dyDescent="0.25">
      <c r="A5576" s="94">
        <v>198</v>
      </c>
    </row>
    <row r="5577" spans="1:1" x14ac:dyDescent="0.25">
      <c r="A5577" s="95">
        <v>424</v>
      </c>
    </row>
    <row r="5578" spans="1:1" x14ac:dyDescent="0.25">
      <c r="A5578" s="94">
        <v>556</v>
      </c>
    </row>
    <row r="5579" spans="1:1" x14ac:dyDescent="0.25">
      <c r="A5579" s="95">
        <v>651</v>
      </c>
    </row>
    <row r="5580" spans="1:1" x14ac:dyDescent="0.25">
      <c r="A5580" s="94">
        <v>211</v>
      </c>
    </row>
    <row r="5581" spans="1:1" x14ac:dyDescent="0.25">
      <c r="A5581" s="95">
        <v>469</v>
      </c>
    </row>
    <row r="5582" spans="1:1" x14ac:dyDescent="0.25">
      <c r="A5582" s="94">
        <v>494</v>
      </c>
    </row>
    <row r="5583" spans="1:1" x14ac:dyDescent="0.25">
      <c r="A5583" s="95">
        <v>364</v>
      </c>
    </row>
    <row r="5584" spans="1:1" x14ac:dyDescent="0.25">
      <c r="A5584" s="94">
        <v>301</v>
      </c>
    </row>
    <row r="5585" spans="1:1" x14ac:dyDescent="0.25">
      <c r="A5585" s="95">
        <v>393</v>
      </c>
    </row>
    <row r="5586" spans="1:1" x14ac:dyDescent="0.25">
      <c r="A5586" s="94">
        <v>247</v>
      </c>
    </row>
    <row r="5587" spans="1:1" x14ac:dyDescent="0.25">
      <c r="A5587" s="95">
        <v>106</v>
      </c>
    </row>
    <row r="5588" spans="1:1" x14ac:dyDescent="0.25">
      <c r="A5588" s="94">
        <v>9</v>
      </c>
    </row>
    <row r="5589" spans="1:1" x14ac:dyDescent="0.25">
      <c r="A5589" s="95">
        <v>0</v>
      </c>
    </row>
    <row r="5590" spans="1:1" x14ac:dyDescent="0.25">
      <c r="A5590" s="94">
        <v>0</v>
      </c>
    </row>
    <row r="5591" spans="1:1" x14ac:dyDescent="0.25">
      <c r="A5591" s="95">
        <v>0</v>
      </c>
    </row>
    <row r="5592" spans="1:1" x14ac:dyDescent="0.25">
      <c r="A5592" s="94">
        <v>0</v>
      </c>
    </row>
    <row r="5593" spans="1:1" x14ac:dyDescent="0.25">
      <c r="A5593" s="95">
        <v>0</v>
      </c>
    </row>
    <row r="5594" spans="1:1" x14ac:dyDescent="0.25">
      <c r="A5594" s="94">
        <v>0</v>
      </c>
    </row>
    <row r="5595" spans="1:1" x14ac:dyDescent="0.25">
      <c r="A5595" s="95">
        <v>0</v>
      </c>
    </row>
    <row r="5596" spans="1:1" x14ac:dyDescent="0.25">
      <c r="A5596" s="94">
        <v>0</v>
      </c>
    </row>
    <row r="5597" spans="1:1" x14ac:dyDescent="0.25">
      <c r="A5597" s="95">
        <v>0</v>
      </c>
    </row>
    <row r="5598" spans="1:1" x14ac:dyDescent="0.25">
      <c r="A5598" s="94">
        <v>10</v>
      </c>
    </row>
    <row r="5599" spans="1:1" x14ac:dyDescent="0.25">
      <c r="A5599" s="95">
        <v>122</v>
      </c>
    </row>
    <row r="5600" spans="1:1" x14ac:dyDescent="0.25">
      <c r="A5600" s="94">
        <v>186</v>
      </c>
    </row>
    <row r="5601" spans="1:1" x14ac:dyDescent="0.25">
      <c r="A5601" s="95">
        <v>314</v>
      </c>
    </row>
    <row r="5602" spans="1:1" x14ac:dyDescent="0.25">
      <c r="A5602" s="94">
        <v>403</v>
      </c>
    </row>
    <row r="5603" spans="1:1" x14ac:dyDescent="0.25">
      <c r="A5603" s="95">
        <v>628</v>
      </c>
    </row>
    <row r="5604" spans="1:1" x14ac:dyDescent="0.25">
      <c r="A5604" s="94">
        <v>686</v>
      </c>
    </row>
    <row r="5605" spans="1:1" x14ac:dyDescent="0.25">
      <c r="A5605" s="95">
        <v>703</v>
      </c>
    </row>
    <row r="5606" spans="1:1" x14ac:dyDescent="0.25">
      <c r="A5606" s="94">
        <v>579</v>
      </c>
    </row>
    <row r="5607" spans="1:1" x14ac:dyDescent="0.25">
      <c r="A5607" s="95">
        <v>556</v>
      </c>
    </row>
    <row r="5608" spans="1:1" x14ac:dyDescent="0.25">
      <c r="A5608" s="94">
        <v>341</v>
      </c>
    </row>
    <row r="5609" spans="1:1" x14ac:dyDescent="0.25">
      <c r="A5609" s="95">
        <v>326</v>
      </c>
    </row>
    <row r="5610" spans="1:1" x14ac:dyDescent="0.25">
      <c r="A5610" s="94">
        <v>195</v>
      </c>
    </row>
    <row r="5611" spans="1:1" x14ac:dyDescent="0.25">
      <c r="A5611" s="95">
        <v>60</v>
      </c>
    </row>
    <row r="5612" spans="1:1" x14ac:dyDescent="0.25">
      <c r="A5612" s="94">
        <v>0</v>
      </c>
    </row>
    <row r="5613" spans="1:1" x14ac:dyDescent="0.25">
      <c r="A5613" s="95">
        <v>0</v>
      </c>
    </row>
    <row r="5614" spans="1:1" x14ac:dyDescent="0.25">
      <c r="A5614" s="94">
        <v>0</v>
      </c>
    </row>
    <row r="5615" spans="1:1" x14ac:dyDescent="0.25">
      <c r="A5615" s="95">
        <v>0</v>
      </c>
    </row>
    <row r="5616" spans="1:1" x14ac:dyDescent="0.25">
      <c r="A5616" s="94">
        <v>0</v>
      </c>
    </row>
    <row r="5617" spans="1:1" x14ac:dyDescent="0.25">
      <c r="A5617" s="95">
        <v>0</v>
      </c>
    </row>
    <row r="5618" spans="1:1" x14ac:dyDescent="0.25">
      <c r="A5618" s="94">
        <v>0</v>
      </c>
    </row>
    <row r="5619" spans="1:1" x14ac:dyDescent="0.25">
      <c r="A5619" s="95">
        <v>0</v>
      </c>
    </row>
    <row r="5620" spans="1:1" x14ac:dyDescent="0.25">
      <c r="A5620" s="94">
        <v>0</v>
      </c>
    </row>
    <row r="5621" spans="1:1" x14ac:dyDescent="0.25">
      <c r="A5621" s="95">
        <v>0</v>
      </c>
    </row>
    <row r="5622" spans="1:1" x14ac:dyDescent="0.25">
      <c r="A5622" s="94">
        <v>8</v>
      </c>
    </row>
    <row r="5623" spans="1:1" x14ac:dyDescent="0.25">
      <c r="A5623" s="95">
        <v>45</v>
      </c>
    </row>
    <row r="5624" spans="1:1" x14ac:dyDescent="0.25">
      <c r="A5624" s="94">
        <v>112</v>
      </c>
    </row>
    <row r="5625" spans="1:1" x14ac:dyDescent="0.25">
      <c r="A5625" s="95">
        <v>326</v>
      </c>
    </row>
    <row r="5626" spans="1:1" x14ac:dyDescent="0.25">
      <c r="A5626" s="94">
        <v>435</v>
      </c>
    </row>
    <row r="5627" spans="1:1" x14ac:dyDescent="0.25">
      <c r="A5627" s="95">
        <v>470</v>
      </c>
    </row>
    <row r="5628" spans="1:1" x14ac:dyDescent="0.25">
      <c r="A5628" s="94">
        <v>542</v>
      </c>
    </row>
    <row r="5629" spans="1:1" x14ac:dyDescent="0.25">
      <c r="A5629" s="95">
        <v>470</v>
      </c>
    </row>
    <row r="5630" spans="1:1" x14ac:dyDescent="0.25">
      <c r="A5630" s="94">
        <v>437</v>
      </c>
    </row>
    <row r="5631" spans="1:1" x14ac:dyDescent="0.25">
      <c r="A5631" s="95">
        <v>368</v>
      </c>
    </row>
    <row r="5632" spans="1:1" x14ac:dyDescent="0.25">
      <c r="A5632" s="94">
        <v>273</v>
      </c>
    </row>
    <row r="5633" spans="1:1" x14ac:dyDescent="0.25">
      <c r="A5633" s="95">
        <v>373</v>
      </c>
    </row>
    <row r="5634" spans="1:1" x14ac:dyDescent="0.25">
      <c r="A5634" s="94">
        <v>232</v>
      </c>
    </row>
    <row r="5635" spans="1:1" x14ac:dyDescent="0.25">
      <c r="A5635" s="95">
        <v>59</v>
      </c>
    </row>
    <row r="5636" spans="1:1" x14ac:dyDescent="0.25">
      <c r="A5636" s="94">
        <v>0</v>
      </c>
    </row>
    <row r="5637" spans="1:1" x14ac:dyDescent="0.25">
      <c r="A5637" s="95">
        <v>0</v>
      </c>
    </row>
    <row r="5638" spans="1:1" x14ac:dyDescent="0.25">
      <c r="A5638" s="94">
        <v>0</v>
      </c>
    </row>
    <row r="5639" spans="1:1" x14ac:dyDescent="0.25">
      <c r="A5639" s="95">
        <v>0</v>
      </c>
    </row>
    <row r="5640" spans="1:1" x14ac:dyDescent="0.25">
      <c r="A5640" s="94">
        <v>0</v>
      </c>
    </row>
    <row r="5641" spans="1:1" x14ac:dyDescent="0.25">
      <c r="A5641" s="95">
        <v>0</v>
      </c>
    </row>
    <row r="5642" spans="1:1" x14ac:dyDescent="0.25">
      <c r="A5642" s="94">
        <v>0</v>
      </c>
    </row>
    <row r="5643" spans="1:1" x14ac:dyDescent="0.25">
      <c r="A5643" s="95">
        <v>0</v>
      </c>
    </row>
    <row r="5644" spans="1:1" x14ac:dyDescent="0.25">
      <c r="A5644" s="94">
        <v>0</v>
      </c>
    </row>
    <row r="5645" spans="1:1" x14ac:dyDescent="0.25">
      <c r="A5645" s="95">
        <v>0</v>
      </c>
    </row>
    <row r="5646" spans="1:1" x14ac:dyDescent="0.25">
      <c r="A5646" s="94">
        <v>18</v>
      </c>
    </row>
    <row r="5647" spans="1:1" x14ac:dyDescent="0.25">
      <c r="A5647" s="95">
        <v>125</v>
      </c>
    </row>
    <row r="5648" spans="1:1" x14ac:dyDescent="0.25">
      <c r="A5648" s="94">
        <v>268</v>
      </c>
    </row>
    <row r="5649" spans="1:1" x14ac:dyDescent="0.25">
      <c r="A5649" s="95">
        <v>411</v>
      </c>
    </row>
    <row r="5650" spans="1:1" x14ac:dyDescent="0.25">
      <c r="A5650" s="94">
        <v>537</v>
      </c>
    </row>
    <row r="5651" spans="1:1" x14ac:dyDescent="0.25">
      <c r="A5651" s="95">
        <v>634</v>
      </c>
    </row>
    <row r="5652" spans="1:1" x14ac:dyDescent="0.25">
      <c r="A5652" s="94">
        <v>694</v>
      </c>
    </row>
    <row r="5653" spans="1:1" x14ac:dyDescent="0.25">
      <c r="A5653" s="95">
        <v>711</v>
      </c>
    </row>
    <row r="5654" spans="1:1" x14ac:dyDescent="0.25">
      <c r="A5654" s="94">
        <v>683</v>
      </c>
    </row>
    <row r="5655" spans="1:1" x14ac:dyDescent="0.25">
      <c r="A5655" s="95">
        <v>615</v>
      </c>
    </row>
    <row r="5656" spans="1:1" x14ac:dyDescent="0.25">
      <c r="A5656" s="94">
        <v>376</v>
      </c>
    </row>
    <row r="5657" spans="1:1" x14ac:dyDescent="0.25">
      <c r="A5657" s="95">
        <v>378</v>
      </c>
    </row>
    <row r="5658" spans="1:1" x14ac:dyDescent="0.25">
      <c r="A5658" s="94">
        <v>233</v>
      </c>
    </row>
    <row r="5659" spans="1:1" x14ac:dyDescent="0.25">
      <c r="A5659" s="95">
        <v>94</v>
      </c>
    </row>
    <row r="5660" spans="1:1" x14ac:dyDescent="0.25">
      <c r="A5660" s="94">
        <v>0</v>
      </c>
    </row>
    <row r="5661" spans="1:1" x14ac:dyDescent="0.25">
      <c r="A5661" s="95">
        <v>0</v>
      </c>
    </row>
    <row r="5662" spans="1:1" x14ac:dyDescent="0.25">
      <c r="A5662" s="94">
        <v>0</v>
      </c>
    </row>
    <row r="5663" spans="1:1" x14ac:dyDescent="0.25">
      <c r="A5663" s="95">
        <v>0</v>
      </c>
    </row>
    <row r="5664" spans="1:1" x14ac:dyDescent="0.25">
      <c r="A5664" s="94">
        <v>0</v>
      </c>
    </row>
    <row r="5665" spans="1:1" x14ac:dyDescent="0.25">
      <c r="A5665" s="95">
        <v>0</v>
      </c>
    </row>
    <row r="5666" spans="1:1" x14ac:dyDescent="0.25">
      <c r="A5666" s="94">
        <v>0</v>
      </c>
    </row>
    <row r="5667" spans="1:1" x14ac:dyDescent="0.25">
      <c r="A5667" s="95">
        <v>0</v>
      </c>
    </row>
    <row r="5668" spans="1:1" x14ac:dyDescent="0.25">
      <c r="A5668" s="94">
        <v>0</v>
      </c>
    </row>
    <row r="5669" spans="1:1" x14ac:dyDescent="0.25">
      <c r="A5669" s="95">
        <v>0</v>
      </c>
    </row>
    <row r="5670" spans="1:1" x14ac:dyDescent="0.25">
      <c r="A5670" s="94">
        <v>14</v>
      </c>
    </row>
    <row r="5671" spans="1:1" x14ac:dyDescent="0.25">
      <c r="A5671" s="95">
        <v>118</v>
      </c>
    </row>
    <row r="5672" spans="1:1" x14ac:dyDescent="0.25">
      <c r="A5672" s="94">
        <v>260</v>
      </c>
    </row>
    <row r="5673" spans="1:1" x14ac:dyDescent="0.25">
      <c r="A5673" s="95">
        <v>404</v>
      </c>
    </row>
    <row r="5674" spans="1:1" x14ac:dyDescent="0.25">
      <c r="A5674" s="94">
        <v>532</v>
      </c>
    </row>
    <row r="5675" spans="1:1" x14ac:dyDescent="0.25">
      <c r="A5675" s="95">
        <v>625</v>
      </c>
    </row>
    <row r="5676" spans="1:1" x14ac:dyDescent="0.25">
      <c r="A5676" s="94">
        <v>685</v>
      </c>
    </row>
    <row r="5677" spans="1:1" x14ac:dyDescent="0.25">
      <c r="A5677" s="95">
        <v>698</v>
      </c>
    </row>
    <row r="5678" spans="1:1" x14ac:dyDescent="0.25">
      <c r="A5678" s="94">
        <v>668</v>
      </c>
    </row>
    <row r="5679" spans="1:1" x14ac:dyDescent="0.25">
      <c r="A5679" s="95">
        <v>418</v>
      </c>
    </row>
    <row r="5680" spans="1:1" x14ac:dyDescent="0.25">
      <c r="A5680" s="94">
        <v>255</v>
      </c>
    </row>
    <row r="5681" spans="1:1" x14ac:dyDescent="0.25">
      <c r="A5681" s="95">
        <v>354</v>
      </c>
    </row>
    <row r="5682" spans="1:1" x14ac:dyDescent="0.25">
      <c r="A5682" s="94">
        <v>118</v>
      </c>
    </row>
    <row r="5683" spans="1:1" x14ac:dyDescent="0.25">
      <c r="A5683" s="95">
        <v>80</v>
      </c>
    </row>
    <row r="5684" spans="1:1" x14ac:dyDescent="0.25">
      <c r="A5684" s="94">
        <v>0</v>
      </c>
    </row>
    <row r="5685" spans="1:1" x14ac:dyDescent="0.25">
      <c r="A5685" s="95">
        <v>0</v>
      </c>
    </row>
    <row r="5686" spans="1:1" x14ac:dyDescent="0.25">
      <c r="A5686" s="94">
        <v>0</v>
      </c>
    </row>
    <row r="5687" spans="1:1" x14ac:dyDescent="0.25">
      <c r="A5687" s="95">
        <v>0</v>
      </c>
    </row>
    <row r="5688" spans="1:1" x14ac:dyDescent="0.25">
      <c r="A5688" s="94">
        <v>0</v>
      </c>
    </row>
    <row r="5689" spans="1:1" x14ac:dyDescent="0.25">
      <c r="A5689" s="95">
        <v>0</v>
      </c>
    </row>
    <row r="5690" spans="1:1" x14ac:dyDescent="0.25">
      <c r="A5690" s="94">
        <v>0</v>
      </c>
    </row>
    <row r="5691" spans="1:1" x14ac:dyDescent="0.25">
      <c r="A5691" s="95">
        <v>0</v>
      </c>
    </row>
    <row r="5692" spans="1:1" x14ac:dyDescent="0.25">
      <c r="A5692" s="94">
        <v>0</v>
      </c>
    </row>
    <row r="5693" spans="1:1" x14ac:dyDescent="0.25">
      <c r="A5693" s="95">
        <v>0</v>
      </c>
    </row>
    <row r="5694" spans="1:1" x14ac:dyDescent="0.25">
      <c r="A5694" s="94">
        <v>9</v>
      </c>
    </row>
    <row r="5695" spans="1:1" x14ac:dyDescent="0.25">
      <c r="A5695" s="95">
        <v>101</v>
      </c>
    </row>
    <row r="5696" spans="1:1" x14ac:dyDescent="0.25">
      <c r="A5696" s="94">
        <v>136</v>
      </c>
    </row>
    <row r="5697" spans="1:1" x14ac:dyDescent="0.25">
      <c r="A5697" s="95">
        <v>230</v>
      </c>
    </row>
    <row r="5698" spans="1:1" x14ac:dyDescent="0.25">
      <c r="A5698" s="94">
        <v>319</v>
      </c>
    </row>
    <row r="5699" spans="1:1" x14ac:dyDescent="0.25">
      <c r="A5699" s="95">
        <v>392</v>
      </c>
    </row>
    <row r="5700" spans="1:1" x14ac:dyDescent="0.25">
      <c r="A5700" s="94">
        <v>441</v>
      </c>
    </row>
    <row r="5701" spans="1:1" x14ac:dyDescent="0.25">
      <c r="A5701" s="95">
        <v>500</v>
      </c>
    </row>
    <row r="5702" spans="1:1" x14ac:dyDescent="0.25">
      <c r="A5702" s="94">
        <v>471</v>
      </c>
    </row>
    <row r="5703" spans="1:1" x14ac:dyDescent="0.25">
      <c r="A5703" s="95">
        <v>402</v>
      </c>
    </row>
    <row r="5704" spans="1:1" x14ac:dyDescent="0.25">
      <c r="A5704" s="94">
        <v>332</v>
      </c>
    </row>
    <row r="5705" spans="1:1" x14ac:dyDescent="0.25">
      <c r="A5705" s="95">
        <v>324</v>
      </c>
    </row>
    <row r="5706" spans="1:1" x14ac:dyDescent="0.25">
      <c r="A5706" s="94">
        <v>189</v>
      </c>
    </row>
    <row r="5707" spans="1:1" x14ac:dyDescent="0.25">
      <c r="A5707" s="95">
        <v>65</v>
      </c>
    </row>
    <row r="5708" spans="1:1" x14ac:dyDescent="0.25">
      <c r="A5708" s="94">
        <v>0</v>
      </c>
    </row>
    <row r="5709" spans="1:1" x14ac:dyDescent="0.25">
      <c r="A5709" s="95">
        <v>0</v>
      </c>
    </row>
    <row r="5710" spans="1:1" x14ac:dyDescent="0.25">
      <c r="A5710" s="94">
        <v>0</v>
      </c>
    </row>
    <row r="5711" spans="1:1" x14ac:dyDescent="0.25">
      <c r="A5711" s="95">
        <v>0</v>
      </c>
    </row>
    <row r="5712" spans="1:1" x14ac:dyDescent="0.25">
      <c r="A5712" s="94">
        <v>0</v>
      </c>
    </row>
    <row r="5713" spans="1:1" x14ac:dyDescent="0.25">
      <c r="A5713" s="95">
        <v>0</v>
      </c>
    </row>
    <row r="5714" spans="1:1" x14ac:dyDescent="0.25">
      <c r="A5714" s="94">
        <v>0</v>
      </c>
    </row>
    <row r="5715" spans="1:1" x14ac:dyDescent="0.25">
      <c r="A5715" s="95">
        <v>0</v>
      </c>
    </row>
    <row r="5716" spans="1:1" x14ac:dyDescent="0.25">
      <c r="A5716" s="94">
        <v>0</v>
      </c>
    </row>
    <row r="5717" spans="1:1" x14ac:dyDescent="0.25">
      <c r="A5717" s="95">
        <v>0</v>
      </c>
    </row>
    <row r="5718" spans="1:1" x14ac:dyDescent="0.25">
      <c r="A5718" s="94">
        <v>7</v>
      </c>
    </row>
    <row r="5719" spans="1:1" x14ac:dyDescent="0.25">
      <c r="A5719" s="95">
        <v>7</v>
      </c>
    </row>
    <row r="5720" spans="1:1" x14ac:dyDescent="0.25">
      <c r="A5720" s="94">
        <v>16</v>
      </c>
    </row>
    <row r="5721" spans="1:1" x14ac:dyDescent="0.25">
      <c r="A5721" s="95">
        <v>297</v>
      </c>
    </row>
    <row r="5722" spans="1:1" x14ac:dyDescent="0.25">
      <c r="A5722" s="94">
        <v>395</v>
      </c>
    </row>
    <row r="5723" spans="1:1" x14ac:dyDescent="0.25">
      <c r="A5723" s="95">
        <v>467</v>
      </c>
    </row>
    <row r="5724" spans="1:1" x14ac:dyDescent="0.25">
      <c r="A5724" s="94">
        <v>437</v>
      </c>
    </row>
    <row r="5725" spans="1:1" x14ac:dyDescent="0.25">
      <c r="A5725" s="95">
        <v>528</v>
      </c>
    </row>
    <row r="5726" spans="1:1" x14ac:dyDescent="0.25">
      <c r="A5726" s="94">
        <v>597</v>
      </c>
    </row>
    <row r="5727" spans="1:1" x14ac:dyDescent="0.25">
      <c r="A5727" s="95">
        <v>398</v>
      </c>
    </row>
    <row r="5728" spans="1:1" x14ac:dyDescent="0.25">
      <c r="A5728" s="94">
        <v>315</v>
      </c>
    </row>
    <row r="5729" spans="1:1" x14ac:dyDescent="0.25">
      <c r="A5729" s="95">
        <v>204</v>
      </c>
    </row>
    <row r="5730" spans="1:1" x14ac:dyDescent="0.25">
      <c r="A5730" s="94">
        <v>10</v>
      </c>
    </row>
    <row r="5731" spans="1:1" x14ac:dyDescent="0.25">
      <c r="A5731" s="95">
        <v>5</v>
      </c>
    </row>
    <row r="5732" spans="1:1" x14ac:dyDescent="0.25">
      <c r="A5732" s="94">
        <v>0</v>
      </c>
    </row>
    <row r="5733" spans="1:1" x14ac:dyDescent="0.25">
      <c r="A5733" s="95">
        <v>0</v>
      </c>
    </row>
    <row r="5734" spans="1:1" x14ac:dyDescent="0.25">
      <c r="A5734" s="94">
        <v>0</v>
      </c>
    </row>
    <row r="5735" spans="1:1" x14ac:dyDescent="0.25">
      <c r="A5735" s="95">
        <v>0</v>
      </c>
    </row>
    <row r="5736" spans="1:1" x14ac:dyDescent="0.25">
      <c r="A5736" s="94">
        <v>0</v>
      </c>
    </row>
    <row r="5737" spans="1:1" x14ac:dyDescent="0.25">
      <c r="A5737" s="95">
        <v>0</v>
      </c>
    </row>
    <row r="5738" spans="1:1" x14ac:dyDescent="0.25">
      <c r="A5738" s="94">
        <v>0</v>
      </c>
    </row>
    <row r="5739" spans="1:1" x14ac:dyDescent="0.25">
      <c r="A5739" s="95">
        <v>0</v>
      </c>
    </row>
    <row r="5740" spans="1:1" x14ac:dyDescent="0.25">
      <c r="A5740" s="94">
        <v>0</v>
      </c>
    </row>
    <row r="5741" spans="1:1" x14ac:dyDescent="0.25">
      <c r="A5741" s="95">
        <v>0</v>
      </c>
    </row>
    <row r="5742" spans="1:1" x14ac:dyDescent="0.25">
      <c r="A5742" s="94">
        <v>4</v>
      </c>
    </row>
    <row r="5743" spans="1:1" x14ac:dyDescent="0.25">
      <c r="A5743" s="95">
        <v>18</v>
      </c>
    </row>
    <row r="5744" spans="1:1" x14ac:dyDescent="0.25">
      <c r="A5744" s="94">
        <v>53</v>
      </c>
    </row>
    <row r="5745" spans="1:1" x14ac:dyDescent="0.25">
      <c r="A5745" s="95">
        <v>284</v>
      </c>
    </row>
    <row r="5746" spans="1:1" x14ac:dyDescent="0.25">
      <c r="A5746" s="94">
        <v>383</v>
      </c>
    </row>
    <row r="5747" spans="1:1" x14ac:dyDescent="0.25">
      <c r="A5747" s="95">
        <v>480</v>
      </c>
    </row>
    <row r="5748" spans="1:1" x14ac:dyDescent="0.25">
      <c r="A5748" s="94">
        <v>531</v>
      </c>
    </row>
    <row r="5749" spans="1:1" x14ac:dyDescent="0.25">
      <c r="A5749" s="95">
        <v>544</v>
      </c>
    </row>
    <row r="5750" spans="1:1" x14ac:dyDescent="0.25">
      <c r="A5750" s="94">
        <v>429</v>
      </c>
    </row>
    <row r="5751" spans="1:1" x14ac:dyDescent="0.25">
      <c r="A5751" s="95">
        <v>383</v>
      </c>
    </row>
    <row r="5752" spans="1:1" x14ac:dyDescent="0.25">
      <c r="A5752" s="94">
        <v>296</v>
      </c>
    </row>
    <row r="5753" spans="1:1" x14ac:dyDescent="0.25">
      <c r="A5753" s="95">
        <v>312</v>
      </c>
    </row>
    <row r="5754" spans="1:1" x14ac:dyDescent="0.25">
      <c r="A5754" s="94">
        <v>178</v>
      </c>
    </row>
    <row r="5755" spans="1:1" x14ac:dyDescent="0.25">
      <c r="A5755" s="95">
        <v>57</v>
      </c>
    </row>
    <row r="5756" spans="1:1" x14ac:dyDescent="0.25">
      <c r="A5756" s="94">
        <v>0</v>
      </c>
    </row>
    <row r="5757" spans="1:1" x14ac:dyDescent="0.25">
      <c r="A5757" s="95">
        <v>0</v>
      </c>
    </row>
    <row r="5758" spans="1:1" x14ac:dyDescent="0.25">
      <c r="A5758" s="94">
        <v>0</v>
      </c>
    </row>
    <row r="5759" spans="1:1" x14ac:dyDescent="0.25">
      <c r="A5759" s="95">
        <v>0</v>
      </c>
    </row>
    <row r="5760" spans="1:1" x14ac:dyDescent="0.25">
      <c r="A5760" s="94">
        <v>0</v>
      </c>
    </row>
    <row r="5761" spans="1:1" x14ac:dyDescent="0.25">
      <c r="A5761" s="95">
        <v>0</v>
      </c>
    </row>
    <row r="5762" spans="1:1" x14ac:dyDescent="0.25">
      <c r="A5762" s="94">
        <v>0</v>
      </c>
    </row>
    <row r="5763" spans="1:1" x14ac:dyDescent="0.25">
      <c r="A5763" s="95">
        <v>0</v>
      </c>
    </row>
    <row r="5764" spans="1:1" x14ac:dyDescent="0.25">
      <c r="A5764" s="94">
        <v>0</v>
      </c>
    </row>
    <row r="5765" spans="1:1" x14ac:dyDescent="0.25">
      <c r="A5765" s="95">
        <v>0</v>
      </c>
    </row>
    <row r="5766" spans="1:1" x14ac:dyDescent="0.25">
      <c r="A5766" s="94">
        <v>0</v>
      </c>
    </row>
    <row r="5767" spans="1:1" x14ac:dyDescent="0.25">
      <c r="A5767" s="95">
        <v>6</v>
      </c>
    </row>
    <row r="5768" spans="1:1" x14ac:dyDescent="0.25">
      <c r="A5768" s="94">
        <v>10</v>
      </c>
    </row>
    <row r="5769" spans="1:1" x14ac:dyDescent="0.25">
      <c r="A5769" s="95">
        <v>87</v>
      </c>
    </row>
    <row r="5770" spans="1:1" x14ac:dyDescent="0.25">
      <c r="A5770" s="94">
        <v>301</v>
      </c>
    </row>
    <row r="5771" spans="1:1" x14ac:dyDescent="0.25">
      <c r="A5771" s="95">
        <v>271</v>
      </c>
    </row>
    <row r="5772" spans="1:1" x14ac:dyDescent="0.25">
      <c r="A5772" s="94">
        <v>164</v>
      </c>
    </row>
    <row r="5773" spans="1:1" x14ac:dyDescent="0.25">
      <c r="A5773" s="95">
        <v>659</v>
      </c>
    </row>
    <row r="5774" spans="1:1" x14ac:dyDescent="0.25">
      <c r="A5774" s="94">
        <v>635</v>
      </c>
    </row>
    <row r="5775" spans="1:1" x14ac:dyDescent="0.25">
      <c r="A5775" s="95">
        <v>433</v>
      </c>
    </row>
    <row r="5776" spans="1:1" x14ac:dyDescent="0.25">
      <c r="A5776" s="94">
        <v>186</v>
      </c>
    </row>
    <row r="5777" spans="1:1" x14ac:dyDescent="0.25">
      <c r="A5777" s="95">
        <v>340</v>
      </c>
    </row>
    <row r="5778" spans="1:1" x14ac:dyDescent="0.25">
      <c r="A5778" s="94">
        <v>198</v>
      </c>
    </row>
    <row r="5779" spans="1:1" x14ac:dyDescent="0.25">
      <c r="A5779" s="95">
        <v>68</v>
      </c>
    </row>
    <row r="5780" spans="1:1" x14ac:dyDescent="0.25">
      <c r="A5780" s="94">
        <v>0</v>
      </c>
    </row>
    <row r="5781" spans="1:1" x14ac:dyDescent="0.25">
      <c r="A5781" s="95">
        <v>0</v>
      </c>
    </row>
    <row r="5782" spans="1:1" x14ac:dyDescent="0.25">
      <c r="A5782" s="94">
        <v>0</v>
      </c>
    </row>
    <row r="5783" spans="1:1" x14ac:dyDescent="0.25">
      <c r="A5783" s="95">
        <v>0</v>
      </c>
    </row>
    <row r="5784" spans="1:1" x14ac:dyDescent="0.25">
      <c r="A5784" s="94">
        <v>0</v>
      </c>
    </row>
    <row r="5785" spans="1:1" x14ac:dyDescent="0.25">
      <c r="A5785" s="95">
        <v>0</v>
      </c>
    </row>
    <row r="5786" spans="1:1" x14ac:dyDescent="0.25">
      <c r="A5786" s="94">
        <v>0</v>
      </c>
    </row>
    <row r="5787" spans="1:1" x14ac:dyDescent="0.25">
      <c r="A5787" s="95">
        <v>0</v>
      </c>
    </row>
    <row r="5788" spans="1:1" x14ac:dyDescent="0.25">
      <c r="A5788" s="94">
        <v>0</v>
      </c>
    </row>
    <row r="5789" spans="1:1" x14ac:dyDescent="0.25">
      <c r="A5789" s="95">
        <v>0</v>
      </c>
    </row>
    <row r="5790" spans="1:1" x14ac:dyDescent="0.25">
      <c r="A5790" s="94">
        <v>0</v>
      </c>
    </row>
    <row r="5791" spans="1:1" x14ac:dyDescent="0.25">
      <c r="A5791" s="95">
        <v>39</v>
      </c>
    </row>
    <row r="5792" spans="1:1" x14ac:dyDescent="0.25">
      <c r="A5792" s="94">
        <v>107</v>
      </c>
    </row>
    <row r="5793" spans="1:1" x14ac:dyDescent="0.25">
      <c r="A5793" s="95">
        <v>243</v>
      </c>
    </row>
    <row r="5794" spans="1:1" x14ac:dyDescent="0.25">
      <c r="A5794" s="94">
        <v>191</v>
      </c>
    </row>
    <row r="5795" spans="1:1" x14ac:dyDescent="0.25">
      <c r="A5795" s="95">
        <v>385</v>
      </c>
    </row>
    <row r="5796" spans="1:1" x14ac:dyDescent="0.25">
      <c r="A5796" s="94">
        <v>363</v>
      </c>
    </row>
    <row r="5797" spans="1:1" x14ac:dyDescent="0.25">
      <c r="A5797" s="95">
        <v>519</v>
      </c>
    </row>
    <row r="5798" spans="1:1" x14ac:dyDescent="0.25">
      <c r="A5798" s="94">
        <v>485</v>
      </c>
    </row>
    <row r="5799" spans="1:1" x14ac:dyDescent="0.25">
      <c r="A5799" s="95">
        <v>357</v>
      </c>
    </row>
    <row r="5800" spans="1:1" x14ac:dyDescent="0.25">
      <c r="A5800" s="94">
        <v>297</v>
      </c>
    </row>
    <row r="5801" spans="1:1" x14ac:dyDescent="0.25">
      <c r="A5801" s="95">
        <v>244</v>
      </c>
    </row>
    <row r="5802" spans="1:1" x14ac:dyDescent="0.25">
      <c r="A5802" s="94">
        <v>149</v>
      </c>
    </row>
    <row r="5803" spans="1:1" x14ac:dyDescent="0.25">
      <c r="A5803" s="95">
        <v>50</v>
      </c>
    </row>
    <row r="5804" spans="1:1" x14ac:dyDescent="0.25">
      <c r="A5804" s="94">
        <v>0</v>
      </c>
    </row>
    <row r="5805" spans="1:1" x14ac:dyDescent="0.25">
      <c r="A5805" s="95">
        <v>0</v>
      </c>
    </row>
    <row r="5806" spans="1:1" x14ac:dyDescent="0.25">
      <c r="A5806" s="94">
        <v>0</v>
      </c>
    </row>
    <row r="5807" spans="1:1" x14ac:dyDescent="0.25">
      <c r="A5807" s="95">
        <v>0</v>
      </c>
    </row>
    <row r="5808" spans="1:1" x14ac:dyDescent="0.25">
      <c r="A5808" s="94">
        <v>0</v>
      </c>
    </row>
    <row r="5809" spans="1:1" x14ac:dyDescent="0.25">
      <c r="A5809" s="95">
        <v>0</v>
      </c>
    </row>
    <row r="5810" spans="1:1" x14ac:dyDescent="0.25">
      <c r="A5810" s="94">
        <v>0</v>
      </c>
    </row>
    <row r="5811" spans="1:1" x14ac:dyDescent="0.25">
      <c r="A5811" s="95">
        <v>0</v>
      </c>
    </row>
    <row r="5812" spans="1:1" x14ac:dyDescent="0.25">
      <c r="A5812" s="94">
        <v>0</v>
      </c>
    </row>
    <row r="5813" spans="1:1" x14ac:dyDescent="0.25">
      <c r="A5813" s="95">
        <v>0</v>
      </c>
    </row>
    <row r="5814" spans="1:1" x14ac:dyDescent="0.25">
      <c r="A5814" s="94">
        <v>0</v>
      </c>
    </row>
    <row r="5815" spans="1:1" x14ac:dyDescent="0.25">
      <c r="A5815" s="95">
        <v>97</v>
      </c>
    </row>
    <row r="5816" spans="1:1" x14ac:dyDescent="0.25">
      <c r="A5816" s="94">
        <v>169</v>
      </c>
    </row>
    <row r="5817" spans="1:1" x14ac:dyDescent="0.25">
      <c r="A5817" s="95">
        <v>286</v>
      </c>
    </row>
    <row r="5818" spans="1:1" x14ac:dyDescent="0.25">
      <c r="A5818" s="94">
        <v>498</v>
      </c>
    </row>
    <row r="5819" spans="1:1" x14ac:dyDescent="0.25">
      <c r="A5819" s="95">
        <v>589</v>
      </c>
    </row>
    <row r="5820" spans="1:1" x14ac:dyDescent="0.25">
      <c r="A5820" s="94">
        <v>643</v>
      </c>
    </row>
    <row r="5821" spans="1:1" x14ac:dyDescent="0.25">
      <c r="A5821" s="95">
        <v>651</v>
      </c>
    </row>
    <row r="5822" spans="1:1" x14ac:dyDescent="0.25">
      <c r="A5822" s="94">
        <v>623</v>
      </c>
    </row>
    <row r="5823" spans="1:1" x14ac:dyDescent="0.25">
      <c r="A5823" s="95">
        <v>428</v>
      </c>
    </row>
    <row r="5824" spans="1:1" x14ac:dyDescent="0.25">
      <c r="A5824" s="94">
        <v>331</v>
      </c>
    </row>
    <row r="5825" spans="1:1" x14ac:dyDescent="0.25">
      <c r="A5825" s="95">
        <v>320</v>
      </c>
    </row>
    <row r="5826" spans="1:1" x14ac:dyDescent="0.25">
      <c r="A5826" s="94">
        <v>183</v>
      </c>
    </row>
    <row r="5827" spans="1:1" x14ac:dyDescent="0.25">
      <c r="A5827" s="95">
        <v>56</v>
      </c>
    </row>
    <row r="5828" spans="1:1" x14ac:dyDescent="0.25">
      <c r="A5828" s="94">
        <v>0</v>
      </c>
    </row>
    <row r="5829" spans="1:1" x14ac:dyDescent="0.25">
      <c r="A5829" s="95">
        <v>0</v>
      </c>
    </row>
    <row r="5830" spans="1:1" x14ac:dyDescent="0.25">
      <c r="A5830" s="94">
        <v>0</v>
      </c>
    </row>
    <row r="5831" spans="1:1" x14ac:dyDescent="0.25">
      <c r="A5831" s="95">
        <v>0</v>
      </c>
    </row>
    <row r="5832" spans="1:1" x14ac:dyDescent="0.25">
      <c r="A5832" s="94">
        <v>0</v>
      </c>
    </row>
    <row r="5833" spans="1:1" x14ac:dyDescent="0.25">
      <c r="A5833" s="95">
        <v>0</v>
      </c>
    </row>
    <row r="5834" spans="1:1" x14ac:dyDescent="0.25">
      <c r="A5834" s="94">
        <v>0</v>
      </c>
    </row>
    <row r="5835" spans="1:1" x14ac:dyDescent="0.25">
      <c r="A5835" s="95">
        <v>0</v>
      </c>
    </row>
    <row r="5836" spans="1:1" x14ac:dyDescent="0.25">
      <c r="A5836" s="94">
        <v>0</v>
      </c>
    </row>
    <row r="5837" spans="1:1" x14ac:dyDescent="0.25">
      <c r="A5837" s="95">
        <v>0</v>
      </c>
    </row>
    <row r="5838" spans="1:1" x14ac:dyDescent="0.25">
      <c r="A5838" s="94">
        <v>0</v>
      </c>
    </row>
    <row r="5839" spans="1:1" x14ac:dyDescent="0.25">
      <c r="A5839" s="95">
        <v>6</v>
      </c>
    </row>
    <row r="5840" spans="1:1" x14ac:dyDescent="0.25">
      <c r="A5840" s="94">
        <v>15</v>
      </c>
    </row>
    <row r="5841" spans="1:1" x14ac:dyDescent="0.25">
      <c r="A5841" s="95">
        <v>72</v>
      </c>
    </row>
    <row r="5842" spans="1:1" x14ac:dyDescent="0.25">
      <c r="A5842" s="94">
        <v>67</v>
      </c>
    </row>
    <row r="5843" spans="1:1" x14ac:dyDescent="0.25">
      <c r="A5843" s="95">
        <v>145</v>
      </c>
    </row>
    <row r="5844" spans="1:1" x14ac:dyDescent="0.25">
      <c r="A5844" s="94">
        <v>77</v>
      </c>
    </row>
    <row r="5845" spans="1:1" x14ac:dyDescent="0.25">
      <c r="A5845" s="95">
        <v>536</v>
      </c>
    </row>
    <row r="5846" spans="1:1" x14ac:dyDescent="0.25">
      <c r="A5846" s="94">
        <v>420</v>
      </c>
    </row>
    <row r="5847" spans="1:1" x14ac:dyDescent="0.25">
      <c r="A5847" s="95">
        <v>343</v>
      </c>
    </row>
    <row r="5848" spans="1:1" x14ac:dyDescent="0.25">
      <c r="A5848" s="94">
        <v>217</v>
      </c>
    </row>
    <row r="5849" spans="1:1" x14ac:dyDescent="0.25">
      <c r="A5849" s="95">
        <v>55</v>
      </c>
    </row>
    <row r="5850" spans="1:1" x14ac:dyDescent="0.25">
      <c r="A5850" s="94">
        <v>56</v>
      </c>
    </row>
    <row r="5851" spans="1:1" x14ac:dyDescent="0.25">
      <c r="A5851" s="95">
        <v>58</v>
      </c>
    </row>
    <row r="5852" spans="1:1" x14ac:dyDescent="0.25">
      <c r="A5852" s="94">
        <v>0</v>
      </c>
    </row>
    <row r="5853" spans="1:1" x14ac:dyDescent="0.25">
      <c r="A5853" s="95">
        <v>0</v>
      </c>
    </row>
    <row r="5854" spans="1:1" x14ac:dyDescent="0.25">
      <c r="A5854" s="94">
        <v>0</v>
      </c>
    </row>
    <row r="5855" spans="1:1" x14ac:dyDescent="0.25">
      <c r="A5855" s="95">
        <v>0</v>
      </c>
    </row>
    <row r="5856" spans="1:1" x14ac:dyDescent="0.25">
      <c r="A5856" s="94">
        <v>0</v>
      </c>
    </row>
    <row r="5857" spans="1:1" x14ac:dyDescent="0.25">
      <c r="A5857" s="95">
        <v>0</v>
      </c>
    </row>
    <row r="5858" spans="1:1" x14ac:dyDescent="0.25">
      <c r="A5858" s="94">
        <v>0</v>
      </c>
    </row>
    <row r="5859" spans="1:1" x14ac:dyDescent="0.25">
      <c r="A5859" s="95">
        <v>0</v>
      </c>
    </row>
    <row r="5860" spans="1:1" x14ac:dyDescent="0.25">
      <c r="A5860" s="94">
        <v>0</v>
      </c>
    </row>
    <row r="5861" spans="1:1" x14ac:dyDescent="0.25">
      <c r="A5861" s="95">
        <v>0</v>
      </c>
    </row>
    <row r="5862" spans="1:1" x14ac:dyDescent="0.25">
      <c r="A5862" s="94">
        <v>0</v>
      </c>
    </row>
    <row r="5863" spans="1:1" x14ac:dyDescent="0.25">
      <c r="A5863" s="95">
        <v>91</v>
      </c>
    </row>
    <row r="5864" spans="1:1" x14ac:dyDescent="0.25">
      <c r="A5864" s="94">
        <v>232</v>
      </c>
    </row>
    <row r="5865" spans="1:1" x14ac:dyDescent="0.25">
      <c r="A5865" s="95">
        <v>269</v>
      </c>
    </row>
    <row r="5866" spans="1:1" x14ac:dyDescent="0.25">
      <c r="A5866" s="94">
        <v>510</v>
      </c>
    </row>
    <row r="5867" spans="1:1" x14ac:dyDescent="0.25">
      <c r="A5867" s="95">
        <v>247</v>
      </c>
    </row>
    <row r="5868" spans="1:1" x14ac:dyDescent="0.25">
      <c r="A5868" s="94">
        <v>479</v>
      </c>
    </row>
    <row r="5869" spans="1:1" x14ac:dyDescent="0.25">
      <c r="A5869" s="95">
        <v>689</v>
      </c>
    </row>
    <row r="5870" spans="1:1" x14ac:dyDescent="0.25">
      <c r="A5870" s="94">
        <v>427</v>
      </c>
    </row>
    <row r="5871" spans="1:1" x14ac:dyDescent="0.25">
      <c r="A5871" s="95">
        <v>393</v>
      </c>
    </row>
    <row r="5872" spans="1:1" x14ac:dyDescent="0.25">
      <c r="A5872" s="94">
        <v>301</v>
      </c>
    </row>
    <row r="5873" spans="1:1" x14ac:dyDescent="0.25">
      <c r="A5873" s="95">
        <v>334</v>
      </c>
    </row>
    <row r="5874" spans="1:1" x14ac:dyDescent="0.25">
      <c r="A5874" s="94">
        <v>187</v>
      </c>
    </row>
    <row r="5875" spans="1:1" x14ac:dyDescent="0.25">
      <c r="A5875" s="95">
        <v>55</v>
      </c>
    </row>
    <row r="5876" spans="1:1" x14ac:dyDescent="0.25">
      <c r="A5876" s="94">
        <v>0</v>
      </c>
    </row>
    <row r="5877" spans="1:1" x14ac:dyDescent="0.25">
      <c r="A5877" s="95">
        <v>0</v>
      </c>
    </row>
    <row r="5878" spans="1:1" x14ac:dyDescent="0.25">
      <c r="A5878" s="94">
        <v>0</v>
      </c>
    </row>
    <row r="5879" spans="1:1" x14ac:dyDescent="0.25">
      <c r="A5879" s="95">
        <v>0</v>
      </c>
    </row>
    <row r="5880" spans="1:1" x14ac:dyDescent="0.25">
      <c r="A5880" s="94">
        <v>0</v>
      </c>
    </row>
    <row r="5881" spans="1:1" x14ac:dyDescent="0.25">
      <c r="A5881" s="95">
        <v>0</v>
      </c>
    </row>
    <row r="5882" spans="1:1" x14ac:dyDescent="0.25">
      <c r="A5882" s="94">
        <v>0</v>
      </c>
    </row>
    <row r="5883" spans="1:1" x14ac:dyDescent="0.25">
      <c r="A5883" s="95">
        <v>0</v>
      </c>
    </row>
    <row r="5884" spans="1:1" x14ac:dyDescent="0.25">
      <c r="A5884" s="94">
        <v>0</v>
      </c>
    </row>
    <row r="5885" spans="1:1" x14ac:dyDescent="0.25">
      <c r="A5885" s="95">
        <v>0</v>
      </c>
    </row>
    <row r="5886" spans="1:1" x14ac:dyDescent="0.25">
      <c r="A5886" s="94">
        <v>0</v>
      </c>
    </row>
    <row r="5887" spans="1:1" x14ac:dyDescent="0.25">
      <c r="A5887" s="95">
        <v>6</v>
      </c>
    </row>
    <row r="5888" spans="1:1" x14ac:dyDescent="0.25">
      <c r="A5888" s="94">
        <v>15</v>
      </c>
    </row>
    <row r="5889" spans="1:1" x14ac:dyDescent="0.25">
      <c r="A5889" s="95">
        <v>132</v>
      </c>
    </row>
    <row r="5890" spans="1:1" x14ac:dyDescent="0.25">
      <c r="A5890" s="94">
        <v>39</v>
      </c>
    </row>
    <row r="5891" spans="1:1" x14ac:dyDescent="0.25">
      <c r="A5891" s="95">
        <v>358</v>
      </c>
    </row>
    <row r="5892" spans="1:1" x14ac:dyDescent="0.25">
      <c r="A5892" s="94">
        <v>162</v>
      </c>
    </row>
    <row r="5893" spans="1:1" x14ac:dyDescent="0.25">
      <c r="A5893" s="95">
        <v>416</v>
      </c>
    </row>
    <row r="5894" spans="1:1" x14ac:dyDescent="0.25">
      <c r="A5894" s="94">
        <v>415</v>
      </c>
    </row>
    <row r="5895" spans="1:1" x14ac:dyDescent="0.25">
      <c r="A5895" s="95">
        <v>561</v>
      </c>
    </row>
    <row r="5896" spans="1:1" x14ac:dyDescent="0.25">
      <c r="A5896" s="94">
        <v>261</v>
      </c>
    </row>
    <row r="5897" spans="1:1" x14ac:dyDescent="0.25">
      <c r="A5897" s="95">
        <v>322</v>
      </c>
    </row>
    <row r="5898" spans="1:1" x14ac:dyDescent="0.25">
      <c r="A5898" s="94">
        <v>179</v>
      </c>
    </row>
    <row r="5899" spans="1:1" x14ac:dyDescent="0.25">
      <c r="A5899" s="95">
        <v>21</v>
      </c>
    </row>
    <row r="5900" spans="1:1" x14ac:dyDescent="0.25">
      <c r="A5900" s="94">
        <v>0</v>
      </c>
    </row>
    <row r="5901" spans="1:1" x14ac:dyDescent="0.25">
      <c r="A5901" s="95">
        <v>0</v>
      </c>
    </row>
    <row r="5902" spans="1:1" x14ac:dyDescent="0.25">
      <c r="A5902" s="94">
        <v>0</v>
      </c>
    </row>
    <row r="5903" spans="1:1" x14ac:dyDescent="0.25">
      <c r="A5903" s="95">
        <v>0</v>
      </c>
    </row>
    <row r="5904" spans="1:1" x14ac:dyDescent="0.25">
      <c r="A5904" s="94">
        <v>0</v>
      </c>
    </row>
    <row r="5905" spans="1:1" x14ac:dyDescent="0.25">
      <c r="A5905" s="95">
        <v>0</v>
      </c>
    </row>
    <row r="5906" spans="1:1" x14ac:dyDescent="0.25">
      <c r="A5906" s="94">
        <v>0</v>
      </c>
    </row>
    <row r="5907" spans="1:1" x14ac:dyDescent="0.25">
      <c r="A5907" s="95">
        <v>0</v>
      </c>
    </row>
    <row r="5908" spans="1:1" x14ac:dyDescent="0.25">
      <c r="A5908" s="94">
        <v>0</v>
      </c>
    </row>
    <row r="5909" spans="1:1" x14ac:dyDescent="0.25">
      <c r="A5909" s="95">
        <v>0</v>
      </c>
    </row>
    <row r="5910" spans="1:1" x14ac:dyDescent="0.25">
      <c r="A5910" s="94">
        <v>0</v>
      </c>
    </row>
    <row r="5911" spans="1:1" x14ac:dyDescent="0.25">
      <c r="A5911" s="95">
        <v>45</v>
      </c>
    </row>
    <row r="5912" spans="1:1" x14ac:dyDescent="0.25">
      <c r="A5912" s="94">
        <v>78</v>
      </c>
    </row>
    <row r="5913" spans="1:1" x14ac:dyDescent="0.25">
      <c r="A5913" s="95">
        <v>227</v>
      </c>
    </row>
    <row r="5914" spans="1:1" x14ac:dyDescent="0.25">
      <c r="A5914" s="94">
        <v>199</v>
      </c>
    </row>
    <row r="5915" spans="1:1" x14ac:dyDescent="0.25">
      <c r="A5915" s="95">
        <v>393</v>
      </c>
    </row>
    <row r="5916" spans="1:1" x14ac:dyDescent="0.25">
      <c r="A5916" s="94">
        <v>190</v>
      </c>
    </row>
    <row r="5917" spans="1:1" x14ac:dyDescent="0.25">
      <c r="A5917" s="95">
        <v>241</v>
      </c>
    </row>
    <row r="5918" spans="1:1" x14ac:dyDescent="0.25">
      <c r="A5918" s="94">
        <v>50</v>
      </c>
    </row>
    <row r="5919" spans="1:1" x14ac:dyDescent="0.25">
      <c r="A5919" s="95">
        <v>169</v>
      </c>
    </row>
    <row r="5920" spans="1:1" x14ac:dyDescent="0.25">
      <c r="A5920" s="94">
        <v>32</v>
      </c>
    </row>
    <row r="5921" spans="1:1" x14ac:dyDescent="0.25">
      <c r="A5921" s="95">
        <v>14</v>
      </c>
    </row>
    <row r="5922" spans="1:1" x14ac:dyDescent="0.25">
      <c r="A5922" s="94">
        <v>7</v>
      </c>
    </row>
    <row r="5923" spans="1:1" x14ac:dyDescent="0.25">
      <c r="A5923" s="95">
        <v>4</v>
      </c>
    </row>
    <row r="5924" spans="1:1" x14ac:dyDescent="0.25">
      <c r="A5924" s="94">
        <v>0</v>
      </c>
    </row>
    <row r="5925" spans="1:1" x14ac:dyDescent="0.25">
      <c r="A5925" s="95">
        <v>0</v>
      </c>
    </row>
    <row r="5926" spans="1:1" x14ac:dyDescent="0.25">
      <c r="A5926" s="94">
        <v>0</v>
      </c>
    </row>
    <row r="5927" spans="1:1" x14ac:dyDescent="0.25">
      <c r="A5927" s="95">
        <v>0</v>
      </c>
    </row>
    <row r="5928" spans="1:1" x14ac:dyDescent="0.25">
      <c r="A5928" s="94">
        <v>0</v>
      </c>
    </row>
    <row r="5929" spans="1:1" x14ac:dyDescent="0.25">
      <c r="A5929" s="95">
        <v>0</v>
      </c>
    </row>
    <row r="5930" spans="1:1" x14ac:dyDescent="0.25">
      <c r="A5930" s="94">
        <v>0</v>
      </c>
    </row>
    <row r="5931" spans="1:1" x14ac:dyDescent="0.25">
      <c r="A5931" s="95">
        <v>0</v>
      </c>
    </row>
    <row r="5932" spans="1:1" x14ac:dyDescent="0.25">
      <c r="A5932" s="94">
        <v>0</v>
      </c>
    </row>
    <row r="5933" spans="1:1" x14ac:dyDescent="0.25">
      <c r="A5933" s="95">
        <v>0</v>
      </c>
    </row>
    <row r="5934" spans="1:1" x14ac:dyDescent="0.25">
      <c r="A5934" s="94">
        <v>0</v>
      </c>
    </row>
    <row r="5935" spans="1:1" x14ac:dyDescent="0.25">
      <c r="A5935" s="95">
        <v>5</v>
      </c>
    </row>
    <row r="5936" spans="1:1" x14ac:dyDescent="0.25">
      <c r="A5936" s="94">
        <v>15</v>
      </c>
    </row>
    <row r="5937" spans="1:1" x14ac:dyDescent="0.25">
      <c r="A5937" s="95">
        <v>15</v>
      </c>
    </row>
    <row r="5938" spans="1:1" x14ac:dyDescent="0.25">
      <c r="A5938" s="94">
        <v>41</v>
      </c>
    </row>
    <row r="5939" spans="1:1" x14ac:dyDescent="0.25">
      <c r="A5939" s="95">
        <v>397</v>
      </c>
    </row>
    <row r="5940" spans="1:1" x14ac:dyDescent="0.25">
      <c r="A5940" s="94">
        <v>644</v>
      </c>
    </row>
    <row r="5941" spans="1:1" x14ac:dyDescent="0.25">
      <c r="A5941" s="95">
        <v>502</v>
      </c>
    </row>
    <row r="5942" spans="1:1" x14ac:dyDescent="0.25">
      <c r="A5942" s="94">
        <v>313</v>
      </c>
    </row>
    <row r="5943" spans="1:1" x14ac:dyDescent="0.25">
      <c r="A5943" s="95">
        <v>329</v>
      </c>
    </row>
    <row r="5944" spans="1:1" x14ac:dyDescent="0.25">
      <c r="A5944" s="94">
        <v>288</v>
      </c>
    </row>
    <row r="5945" spans="1:1" x14ac:dyDescent="0.25">
      <c r="A5945" s="95">
        <v>294</v>
      </c>
    </row>
    <row r="5946" spans="1:1" x14ac:dyDescent="0.25">
      <c r="A5946" s="94">
        <v>54</v>
      </c>
    </row>
    <row r="5947" spans="1:1" x14ac:dyDescent="0.25">
      <c r="A5947" s="95">
        <v>36</v>
      </c>
    </row>
    <row r="5948" spans="1:1" x14ac:dyDescent="0.25">
      <c r="A5948" s="94">
        <v>0</v>
      </c>
    </row>
    <row r="5949" spans="1:1" x14ac:dyDescent="0.25">
      <c r="A5949" s="95">
        <v>0</v>
      </c>
    </row>
    <row r="5950" spans="1:1" x14ac:dyDescent="0.25">
      <c r="A5950" s="94">
        <v>0</v>
      </c>
    </row>
    <row r="5951" spans="1:1" x14ac:dyDescent="0.25">
      <c r="A5951" s="95">
        <v>0</v>
      </c>
    </row>
    <row r="5952" spans="1:1" x14ac:dyDescent="0.25">
      <c r="A5952" s="94">
        <v>0</v>
      </c>
    </row>
    <row r="5953" spans="1:1" x14ac:dyDescent="0.25">
      <c r="A5953" s="95">
        <v>0</v>
      </c>
    </row>
    <row r="5954" spans="1:1" x14ac:dyDescent="0.25">
      <c r="A5954" s="94">
        <v>0</v>
      </c>
    </row>
    <row r="5955" spans="1:1" x14ac:dyDescent="0.25">
      <c r="A5955" s="95">
        <v>0</v>
      </c>
    </row>
    <row r="5956" spans="1:1" x14ac:dyDescent="0.25">
      <c r="A5956" s="94">
        <v>0</v>
      </c>
    </row>
    <row r="5957" spans="1:1" x14ac:dyDescent="0.25">
      <c r="A5957" s="95">
        <v>0</v>
      </c>
    </row>
    <row r="5958" spans="1:1" x14ac:dyDescent="0.25">
      <c r="A5958" s="94">
        <v>0</v>
      </c>
    </row>
    <row r="5959" spans="1:1" x14ac:dyDescent="0.25">
      <c r="A5959" s="95">
        <v>16</v>
      </c>
    </row>
    <row r="5960" spans="1:1" x14ac:dyDescent="0.25">
      <c r="A5960" s="94">
        <v>8</v>
      </c>
    </row>
    <row r="5961" spans="1:1" x14ac:dyDescent="0.25">
      <c r="A5961" s="95">
        <v>246</v>
      </c>
    </row>
    <row r="5962" spans="1:1" x14ac:dyDescent="0.25">
      <c r="A5962" s="94">
        <v>95</v>
      </c>
    </row>
    <row r="5963" spans="1:1" x14ac:dyDescent="0.25">
      <c r="A5963" s="95">
        <v>233</v>
      </c>
    </row>
    <row r="5964" spans="1:1" x14ac:dyDescent="0.25">
      <c r="A5964" s="94">
        <v>291</v>
      </c>
    </row>
    <row r="5965" spans="1:1" x14ac:dyDescent="0.25">
      <c r="A5965" s="95">
        <v>33</v>
      </c>
    </row>
    <row r="5966" spans="1:1" x14ac:dyDescent="0.25">
      <c r="A5966" s="94">
        <v>142</v>
      </c>
    </row>
    <row r="5967" spans="1:1" x14ac:dyDescent="0.25">
      <c r="A5967" s="95">
        <v>29</v>
      </c>
    </row>
    <row r="5968" spans="1:1" x14ac:dyDescent="0.25">
      <c r="A5968" s="94">
        <v>71</v>
      </c>
    </row>
    <row r="5969" spans="1:1" x14ac:dyDescent="0.25">
      <c r="A5969" s="95">
        <v>20</v>
      </c>
    </row>
    <row r="5970" spans="1:1" x14ac:dyDescent="0.25">
      <c r="A5970" s="94">
        <v>7</v>
      </c>
    </row>
    <row r="5971" spans="1:1" x14ac:dyDescent="0.25">
      <c r="A5971" s="95">
        <v>4</v>
      </c>
    </row>
    <row r="5972" spans="1:1" x14ac:dyDescent="0.25">
      <c r="A5972" s="94">
        <v>0</v>
      </c>
    </row>
    <row r="5973" spans="1:1" x14ac:dyDescent="0.25">
      <c r="A5973" s="95">
        <v>0</v>
      </c>
    </row>
    <row r="5974" spans="1:1" x14ac:dyDescent="0.25">
      <c r="A5974" s="94">
        <v>0</v>
      </c>
    </row>
    <row r="5975" spans="1:1" x14ac:dyDescent="0.25">
      <c r="A5975" s="95">
        <v>0</v>
      </c>
    </row>
    <row r="5976" spans="1:1" x14ac:dyDescent="0.25">
      <c r="A5976" s="94">
        <v>0</v>
      </c>
    </row>
    <row r="5977" spans="1:1" x14ac:dyDescent="0.25">
      <c r="A5977" s="95">
        <v>0</v>
      </c>
    </row>
    <row r="5978" spans="1:1" x14ac:dyDescent="0.25">
      <c r="A5978" s="94">
        <v>0</v>
      </c>
    </row>
    <row r="5979" spans="1:1" x14ac:dyDescent="0.25">
      <c r="A5979" s="95">
        <v>0</v>
      </c>
    </row>
    <row r="5980" spans="1:1" x14ac:dyDescent="0.25">
      <c r="A5980" s="94">
        <v>0</v>
      </c>
    </row>
    <row r="5981" spans="1:1" x14ac:dyDescent="0.25">
      <c r="A5981" s="95">
        <v>0</v>
      </c>
    </row>
    <row r="5982" spans="1:1" x14ac:dyDescent="0.25">
      <c r="A5982" s="94">
        <v>0</v>
      </c>
    </row>
    <row r="5983" spans="1:1" x14ac:dyDescent="0.25">
      <c r="A5983" s="95">
        <v>75</v>
      </c>
    </row>
    <row r="5984" spans="1:1" x14ac:dyDescent="0.25">
      <c r="A5984" s="94">
        <v>214</v>
      </c>
    </row>
    <row r="5985" spans="1:1" x14ac:dyDescent="0.25">
      <c r="A5985" s="95">
        <v>357</v>
      </c>
    </row>
    <row r="5986" spans="1:1" x14ac:dyDescent="0.25">
      <c r="A5986" s="94">
        <v>330</v>
      </c>
    </row>
    <row r="5987" spans="1:1" x14ac:dyDescent="0.25">
      <c r="A5987" s="95">
        <v>443</v>
      </c>
    </row>
    <row r="5988" spans="1:1" x14ac:dyDescent="0.25">
      <c r="A5988" s="94">
        <v>484</v>
      </c>
    </row>
    <row r="5989" spans="1:1" x14ac:dyDescent="0.25">
      <c r="A5989" s="95">
        <v>508</v>
      </c>
    </row>
    <row r="5990" spans="1:1" x14ac:dyDescent="0.25">
      <c r="A5990" s="94">
        <v>511</v>
      </c>
    </row>
    <row r="5991" spans="1:1" x14ac:dyDescent="0.25">
      <c r="A5991" s="95">
        <v>169</v>
      </c>
    </row>
    <row r="5992" spans="1:1" x14ac:dyDescent="0.25">
      <c r="A5992" s="94">
        <v>379</v>
      </c>
    </row>
    <row r="5993" spans="1:1" x14ac:dyDescent="0.25">
      <c r="A5993" s="95">
        <v>255</v>
      </c>
    </row>
    <row r="5994" spans="1:1" x14ac:dyDescent="0.25">
      <c r="A5994" s="94">
        <v>96</v>
      </c>
    </row>
    <row r="5995" spans="1:1" x14ac:dyDescent="0.25">
      <c r="A5995" s="95">
        <v>32</v>
      </c>
    </row>
    <row r="5996" spans="1:1" x14ac:dyDescent="0.25">
      <c r="A5996" s="94">
        <v>0</v>
      </c>
    </row>
    <row r="5997" spans="1:1" x14ac:dyDescent="0.25">
      <c r="A5997" s="95">
        <v>0</v>
      </c>
    </row>
    <row r="5998" spans="1:1" x14ac:dyDescent="0.25">
      <c r="A5998" s="94">
        <v>0</v>
      </c>
    </row>
    <row r="5999" spans="1:1" x14ac:dyDescent="0.25">
      <c r="A5999" s="95">
        <v>0</v>
      </c>
    </row>
    <row r="6000" spans="1:1" x14ac:dyDescent="0.25">
      <c r="A6000" s="94">
        <v>0</v>
      </c>
    </row>
    <row r="6001" spans="1:1" x14ac:dyDescent="0.25">
      <c r="A6001" s="95">
        <v>0</v>
      </c>
    </row>
    <row r="6002" spans="1:1" x14ac:dyDescent="0.25">
      <c r="A6002" s="94">
        <v>0</v>
      </c>
    </row>
    <row r="6003" spans="1:1" x14ac:dyDescent="0.25">
      <c r="A6003" s="95">
        <v>0</v>
      </c>
    </row>
    <row r="6004" spans="1:1" x14ac:dyDescent="0.25">
      <c r="A6004" s="94">
        <v>0</v>
      </c>
    </row>
    <row r="6005" spans="1:1" x14ac:dyDescent="0.25">
      <c r="A6005" s="95">
        <v>0</v>
      </c>
    </row>
    <row r="6006" spans="1:1" x14ac:dyDescent="0.25">
      <c r="A6006" s="94">
        <v>0</v>
      </c>
    </row>
    <row r="6007" spans="1:1" x14ac:dyDescent="0.25">
      <c r="A6007" s="95">
        <v>71</v>
      </c>
    </row>
    <row r="6008" spans="1:1" x14ac:dyDescent="0.25">
      <c r="A6008" s="94">
        <v>205</v>
      </c>
    </row>
    <row r="6009" spans="1:1" x14ac:dyDescent="0.25">
      <c r="A6009" s="95">
        <v>346</v>
      </c>
    </row>
    <row r="6010" spans="1:1" x14ac:dyDescent="0.25">
      <c r="A6010" s="94">
        <v>254</v>
      </c>
    </row>
    <row r="6011" spans="1:1" x14ac:dyDescent="0.25">
      <c r="A6011" s="95">
        <v>248</v>
      </c>
    </row>
    <row r="6012" spans="1:1" x14ac:dyDescent="0.25">
      <c r="A6012" s="94">
        <v>105</v>
      </c>
    </row>
    <row r="6013" spans="1:1" x14ac:dyDescent="0.25">
      <c r="A6013" s="95">
        <v>51</v>
      </c>
    </row>
    <row r="6014" spans="1:1" x14ac:dyDescent="0.25">
      <c r="A6014" s="94">
        <v>72</v>
      </c>
    </row>
    <row r="6015" spans="1:1" x14ac:dyDescent="0.25">
      <c r="A6015" s="95">
        <v>340</v>
      </c>
    </row>
    <row r="6016" spans="1:1" x14ac:dyDescent="0.25">
      <c r="A6016" s="94">
        <v>165</v>
      </c>
    </row>
    <row r="6017" spans="1:1" x14ac:dyDescent="0.25">
      <c r="A6017" s="95">
        <v>92</v>
      </c>
    </row>
    <row r="6018" spans="1:1" x14ac:dyDescent="0.25">
      <c r="A6018" s="94">
        <v>83</v>
      </c>
    </row>
    <row r="6019" spans="1:1" x14ac:dyDescent="0.25">
      <c r="A6019" s="95">
        <v>18</v>
      </c>
    </row>
    <row r="6020" spans="1:1" x14ac:dyDescent="0.25">
      <c r="A6020" s="94">
        <v>0</v>
      </c>
    </row>
    <row r="6021" spans="1:1" x14ac:dyDescent="0.25">
      <c r="A6021" s="95">
        <v>0</v>
      </c>
    </row>
    <row r="6022" spans="1:1" x14ac:dyDescent="0.25">
      <c r="A6022" s="94">
        <v>0</v>
      </c>
    </row>
    <row r="6023" spans="1:1" x14ac:dyDescent="0.25">
      <c r="A6023" s="95">
        <v>0</v>
      </c>
    </row>
    <row r="6024" spans="1:1" x14ac:dyDescent="0.25">
      <c r="A6024" s="94">
        <v>0</v>
      </c>
    </row>
    <row r="6025" spans="1:1" x14ac:dyDescent="0.25">
      <c r="A6025" s="95">
        <v>0</v>
      </c>
    </row>
    <row r="6026" spans="1:1" x14ac:dyDescent="0.25">
      <c r="A6026" s="94">
        <v>0</v>
      </c>
    </row>
    <row r="6027" spans="1:1" x14ac:dyDescent="0.25">
      <c r="A6027" s="95">
        <v>0</v>
      </c>
    </row>
    <row r="6028" spans="1:1" x14ac:dyDescent="0.25">
      <c r="A6028" s="94">
        <v>0</v>
      </c>
    </row>
    <row r="6029" spans="1:1" x14ac:dyDescent="0.25">
      <c r="A6029" s="95">
        <v>0</v>
      </c>
    </row>
    <row r="6030" spans="1:1" x14ac:dyDescent="0.25">
      <c r="A6030" s="94">
        <v>0</v>
      </c>
    </row>
    <row r="6031" spans="1:1" x14ac:dyDescent="0.25">
      <c r="A6031" s="95">
        <v>5</v>
      </c>
    </row>
    <row r="6032" spans="1:1" x14ac:dyDescent="0.25">
      <c r="A6032" s="94">
        <v>9</v>
      </c>
    </row>
    <row r="6033" spans="1:1" x14ac:dyDescent="0.25">
      <c r="A6033" s="95">
        <v>15</v>
      </c>
    </row>
    <row r="6034" spans="1:1" x14ac:dyDescent="0.25">
      <c r="A6034" s="94">
        <v>130</v>
      </c>
    </row>
    <row r="6035" spans="1:1" x14ac:dyDescent="0.25">
      <c r="A6035" s="95">
        <v>314</v>
      </c>
    </row>
    <row r="6036" spans="1:1" x14ac:dyDescent="0.25">
      <c r="A6036" s="94">
        <v>251</v>
      </c>
    </row>
    <row r="6037" spans="1:1" x14ac:dyDescent="0.25">
      <c r="A6037" s="95">
        <v>263</v>
      </c>
    </row>
    <row r="6038" spans="1:1" x14ac:dyDescent="0.25">
      <c r="A6038" s="94">
        <v>258</v>
      </c>
    </row>
    <row r="6039" spans="1:1" x14ac:dyDescent="0.25">
      <c r="A6039" s="95">
        <v>211</v>
      </c>
    </row>
    <row r="6040" spans="1:1" x14ac:dyDescent="0.25">
      <c r="A6040" s="94">
        <v>109</v>
      </c>
    </row>
    <row r="6041" spans="1:1" x14ac:dyDescent="0.25">
      <c r="A6041" s="95">
        <v>18</v>
      </c>
    </row>
    <row r="6042" spans="1:1" x14ac:dyDescent="0.25">
      <c r="A6042" s="94">
        <v>7</v>
      </c>
    </row>
    <row r="6043" spans="1:1" x14ac:dyDescent="0.25">
      <c r="A6043" s="95">
        <v>3</v>
      </c>
    </row>
    <row r="6044" spans="1:1" x14ac:dyDescent="0.25">
      <c r="A6044" s="94">
        <v>0</v>
      </c>
    </row>
    <row r="6045" spans="1:1" x14ac:dyDescent="0.25">
      <c r="A6045" s="95">
        <v>0</v>
      </c>
    </row>
    <row r="6046" spans="1:1" x14ac:dyDescent="0.25">
      <c r="A6046" s="94">
        <v>0</v>
      </c>
    </row>
    <row r="6047" spans="1:1" x14ac:dyDescent="0.25">
      <c r="A6047" s="95">
        <v>0</v>
      </c>
    </row>
    <row r="6048" spans="1:1" x14ac:dyDescent="0.25">
      <c r="A6048" s="94">
        <v>0</v>
      </c>
    </row>
    <row r="6049" spans="1:1" x14ac:dyDescent="0.25">
      <c r="A6049" s="95">
        <v>0</v>
      </c>
    </row>
    <row r="6050" spans="1:1" x14ac:dyDescent="0.25">
      <c r="A6050" s="94">
        <v>0</v>
      </c>
    </row>
    <row r="6051" spans="1:1" x14ac:dyDescent="0.25">
      <c r="A6051" s="95">
        <v>0</v>
      </c>
    </row>
    <row r="6052" spans="1:1" x14ac:dyDescent="0.25">
      <c r="A6052" s="94">
        <v>0</v>
      </c>
    </row>
    <row r="6053" spans="1:1" x14ac:dyDescent="0.25">
      <c r="A6053" s="95">
        <v>0</v>
      </c>
    </row>
    <row r="6054" spans="1:1" x14ac:dyDescent="0.25">
      <c r="A6054" s="94">
        <v>0</v>
      </c>
    </row>
    <row r="6055" spans="1:1" x14ac:dyDescent="0.25">
      <c r="A6055" s="95">
        <v>5</v>
      </c>
    </row>
    <row r="6056" spans="1:1" x14ac:dyDescent="0.25">
      <c r="A6056" s="94">
        <v>13</v>
      </c>
    </row>
    <row r="6057" spans="1:1" x14ac:dyDescent="0.25">
      <c r="A6057" s="95">
        <v>23</v>
      </c>
    </row>
    <row r="6058" spans="1:1" x14ac:dyDescent="0.25">
      <c r="A6058" s="94">
        <v>67</v>
      </c>
    </row>
    <row r="6059" spans="1:1" x14ac:dyDescent="0.25">
      <c r="A6059" s="95">
        <v>25</v>
      </c>
    </row>
    <row r="6060" spans="1:1" x14ac:dyDescent="0.25">
      <c r="A6060" s="94">
        <v>39</v>
      </c>
    </row>
    <row r="6061" spans="1:1" x14ac:dyDescent="0.25">
      <c r="A6061" s="95">
        <v>31</v>
      </c>
    </row>
    <row r="6062" spans="1:1" x14ac:dyDescent="0.25">
      <c r="A6062" s="94">
        <v>46</v>
      </c>
    </row>
    <row r="6063" spans="1:1" x14ac:dyDescent="0.25">
      <c r="A6063" s="95">
        <v>39</v>
      </c>
    </row>
    <row r="6064" spans="1:1" x14ac:dyDescent="0.25">
      <c r="A6064" s="94">
        <v>30</v>
      </c>
    </row>
    <row r="6065" spans="1:1" x14ac:dyDescent="0.25">
      <c r="A6065" s="95">
        <v>18</v>
      </c>
    </row>
    <row r="6066" spans="1:1" x14ac:dyDescent="0.25">
      <c r="A6066" s="94">
        <v>8</v>
      </c>
    </row>
    <row r="6067" spans="1:1" x14ac:dyDescent="0.25">
      <c r="A6067" s="95">
        <v>20</v>
      </c>
    </row>
    <row r="6068" spans="1:1" x14ac:dyDescent="0.25">
      <c r="A6068" s="94">
        <v>0</v>
      </c>
    </row>
    <row r="6069" spans="1:1" x14ac:dyDescent="0.25">
      <c r="A6069" s="95">
        <v>0</v>
      </c>
    </row>
    <row r="6070" spans="1:1" x14ac:dyDescent="0.25">
      <c r="A6070" s="94">
        <v>0</v>
      </c>
    </row>
    <row r="6071" spans="1:1" x14ac:dyDescent="0.25">
      <c r="A6071" s="95">
        <v>0</v>
      </c>
    </row>
    <row r="6072" spans="1:1" x14ac:dyDescent="0.25">
      <c r="A6072" s="94">
        <v>0</v>
      </c>
    </row>
    <row r="6073" spans="1:1" x14ac:dyDescent="0.25">
      <c r="A6073" s="95">
        <v>0</v>
      </c>
    </row>
    <row r="6074" spans="1:1" x14ac:dyDescent="0.25">
      <c r="A6074" s="94">
        <v>0</v>
      </c>
    </row>
    <row r="6075" spans="1:1" x14ac:dyDescent="0.25">
      <c r="A6075" s="95">
        <v>0</v>
      </c>
    </row>
    <row r="6076" spans="1:1" x14ac:dyDescent="0.25">
      <c r="A6076" s="94">
        <v>0</v>
      </c>
    </row>
    <row r="6077" spans="1:1" x14ac:dyDescent="0.25">
      <c r="A6077" s="95">
        <v>0</v>
      </c>
    </row>
    <row r="6078" spans="1:1" x14ac:dyDescent="0.25">
      <c r="A6078" s="94">
        <v>0</v>
      </c>
    </row>
    <row r="6079" spans="1:1" x14ac:dyDescent="0.25">
      <c r="A6079" s="95">
        <v>61</v>
      </c>
    </row>
    <row r="6080" spans="1:1" x14ac:dyDescent="0.25">
      <c r="A6080" s="94">
        <v>193</v>
      </c>
    </row>
    <row r="6081" spans="1:1" x14ac:dyDescent="0.25">
      <c r="A6081" s="95">
        <v>197</v>
      </c>
    </row>
    <row r="6082" spans="1:1" x14ac:dyDescent="0.25">
      <c r="A6082" s="94">
        <v>457</v>
      </c>
    </row>
    <row r="6083" spans="1:1" x14ac:dyDescent="0.25">
      <c r="A6083" s="95">
        <v>208</v>
      </c>
    </row>
    <row r="6084" spans="1:1" x14ac:dyDescent="0.25">
      <c r="A6084" s="94">
        <v>275</v>
      </c>
    </row>
    <row r="6085" spans="1:1" x14ac:dyDescent="0.25">
      <c r="A6085" s="95">
        <v>122</v>
      </c>
    </row>
    <row r="6086" spans="1:1" x14ac:dyDescent="0.25">
      <c r="A6086" s="94">
        <v>31</v>
      </c>
    </row>
    <row r="6087" spans="1:1" x14ac:dyDescent="0.25">
      <c r="A6087" s="95">
        <v>26</v>
      </c>
    </row>
    <row r="6088" spans="1:1" x14ac:dyDescent="0.25">
      <c r="A6088" s="94">
        <v>60</v>
      </c>
    </row>
    <row r="6089" spans="1:1" x14ac:dyDescent="0.25">
      <c r="A6089" s="95">
        <v>14</v>
      </c>
    </row>
    <row r="6090" spans="1:1" x14ac:dyDescent="0.25">
      <c r="A6090" s="94">
        <v>8</v>
      </c>
    </row>
    <row r="6091" spans="1:1" x14ac:dyDescent="0.25">
      <c r="A6091" s="95">
        <v>16</v>
      </c>
    </row>
    <row r="6092" spans="1:1" x14ac:dyDescent="0.25">
      <c r="A6092" s="94">
        <v>0</v>
      </c>
    </row>
    <row r="6093" spans="1:1" x14ac:dyDescent="0.25">
      <c r="A6093" s="95">
        <v>0</v>
      </c>
    </row>
    <row r="6094" spans="1:1" x14ac:dyDescent="0.25">
      <c r="A6094" s="94">
        <v>0</v>
      </c>
    </row>
    <row r="6095" spans="1:1" x14ac:dyDescent="0.25">
      <c r="A6095" s="95">
        <v>0</v>
      </c>
    </row>
    <row r="6096" spans="1:1" x14ac:dyDescent="0.25">
      <c r="A6096" s="94">
        <v>0</v>
      </c>
    </row>
    <row r="6097" spans="1:1" x14ac:dyDescent="0.25">
      <c r="A6097" s="95">
        <v>0</v>
      </c>
    </row>
    <row r="6098" spans="1:1" x14ac:dyDescent="0.25">
      <c r="A6098" s="94">
        <v>0</v>
      </c>
    </row>
    <row r="6099" spans="1:1" x14ac:dyDescent="0.25">
      <c r="A6099" s="95">
        <v>0</v>
      </c>
    </row>
    <row r="6100" spans="1:1" x14ac:dyDescent="0.25">
      <c r="A6100" s="94">
        <v>0</v>
      </c>
    </row>
    <row r="6101" spans="1:1" x14ac:dyDescent="0.25">
      <c r="A6101" s="95">
        <v>0</v>
      </c>
    </row>
    <row r="6102" spans="1:1" x14ac:dyDescent="0.25">
      <c r="A6102" s="94">
        <v>0</v>
      </c>
    </row>
    <row r="6103" spans="1:1" x14ac:dyDescent="0.25">
      <c r="A6103" s="95">
        <v>4</v>
      </c>
    </row>
    <row r="6104" spans="1:1" x14ac:dyDescent="0.25">
      <c r="A6104" s="94">
        <v>12</v>
      </c>
    </row>
    <row r="6105" spans="1:1" x14ac:dyDescent="0.25">
      <c r="A6105" s="95">
        <v>217</v>
      </c>
    </row>
    <row r="6106" spans="1:1" x14ac:dyDescent="0.25">
      <c r="A6106" s="94">
        <v>457</v>
      </c>
    </row>
    <row r="6107" spans="1:1" x14ac:dyDescent="0.25">
      <c r="A6107" s="95">
        <v>405</v>
      </c>
    </row>
    <row r="6108" spans="1:1" x14ac:dyDescent="0.25">
      <c r="A6108" s="94">
        <v>173</v>
      </c>
    </row>
    <row r="6109" spans="1:1" x14ac:dyDescent="0.25">
      <c r="A6109" s="95">
        <v>418</v>
      </c>
    </row>
    <row r="6110" spans="1:1" x14ac:dyDescent="0.25">
      <c r="A6110" s="94">
        <v>283</v>
      </c>
    </row>
    <row r="6111" spans="1:1" x14ac:dyDescent="0.25">
      <c r="A6111" s="95">
        <v>279</v>
      </c>
    </row>
    <row r="6112" spans="1:1" x14ac:dyDescent="0.25">
      <c r="A6112" s="94">
        <v>250</v>
      </c>
    </row>
    <row r="6113" spans="1:1" x14ac:dyDescent="0.25">
      <c r="A6113" s="95">
        <v>257</v>
      </c>
    </row>
    <row r="6114" spans="1:1" x14ac:dyDescent="0.25">
      <c r="A6114" s="94">
        <v>120</v>
      </c>
    </row>
    <row r="6115" spans="1:1" x14ac:dyDescent="0.25">
      <c r="A6115" s="95">
        <v>7</v>
      </c>
    </row>
    <row r="6116" spans="1:1" x14ac:dyDescent="0.25">
      <c r="A6116" s="94">
        <v>0</v>
      </c>
    </row>
    <row r="6117" spans="1:1" x14ac:dyDescent="0.25">
      <c r="A6117" s="95">
        <v>0</v>
      </c>
    </row>
    <row r="6118" spans="1:1" x14ac:dyDescent="0.25">
      <c r="A6118" s="94">
        <v>0</v>
      </c>
    </row>
    <row r="6119" spans="1:1" x14ac:dyDescent="0.25">
      <c r="A6119" s="95">
        <v>0</v>
      </c>
    </row>
    <row r="6120" spans="1:1" x14ac:dyDescent="0.25">
      <c r="A6120" s="94">
        <v>0</v>
      </c>
    </row>
    <row r="6121" spans="1:1" x14ac:dyDescent="0.25">
      <c r="A6121" s="95">
        <v>0</v>
      </c>
    </row>
    <row r="6122" spans="1:1" x14ac:dyDescent="0.25">
      <c r="A6122" s="94">
        <v>0</v>
      </c>
    </row>
    <row r="6123" spans="1:1" x14ac:dyDescent="0.25">
      <c r="A6123" s="95">
        <v>0</v>
      </c>
    </row>
    <row r="6124" spans="1:1" x14ac:dyDescent="0.25">
      <c r="A6124" s="94">
        <v>0</v>
      </c>
    </row>
    <row r="6125" spans="1:1" x14ac:dyDescent="0.25">
      <c r="A6125" s="95">
        <v>0</v>
      </c>
    </row>
    <row r="6126" spans="1:1" x14ac:dyDescent="0.25">
      <c r="A6126" s="94">
        <v>0</v>
      </c>
    </row>
    <row r="6127" spans="1:1" x14ac:dyDescent="0.25">
      <c r="A6127" s="95">
        <v>56</v>
      </c>
    </row>
    <row r="6128" spans="1:1" x14ac:dyDescent="0.25">
      <c r="A6128" s="94">
        <v>194</v>
      </c>
    </row>
    <row r="6129" spans="1:1" x14ac:dyDescent="0.25">
      <c r="A6129" s="95">
        <v>342</v>
      </c>
    </row>
    <row r="6130" spans="1:1" x14ac:dyDescent="0.25">
      <c r="A6130" s="94">
        <v>473</v>
      </c>
    </row>
    <row r="6131" spans="1:1" x14ac:dyDescent="0.25">
      <c r="A6131" s="95">
        <v>565</v>
      </c>
    </row>
    <row r="6132" spans="1:1" x14ac:dyDescent="0.25">
      <c r="A6132" s="94">
        <v>622</v>
      </c>
    </row>
    <row r="6133" spans="1:1" x14ac:dyDescent="0.25">
      <c r="A6133" s="95">
        <v>482</v>
      </c>
    </row>
    <row r="6134" spans="1:1" x14ac:dyDescent="0.25">
      <c r="A6134" s="94">
        <v>420</v>
      </c>
    </row>
    <row r="6135" spans="1:1" x14ac:dyDescent="0.25">
      <c r="A6135" s="95">
        <v>387</v>
      </c>
    </row>
    <row r="6136" spans="1:1" x14ac:dyDescent="0.25">
      <c r="A6136" s="94">
        <v>277</v>
      </c>
    </row>
    <row r="6137" spans="1:1" x14ac:dyDescent="0.25">
      <c r="A6137" s="95">
        <v>75</v>
      </c>
    </row>
    <row r="6138" spans="1:1" x14ac:dyDescent="0.25">
      <c r="A6138" s="94">
        <v>43</v>
      </c>
    </row>
    <row r="6139" spans="1:1" x14ac:dyDescent="0.25">
      <c r="A6139" s="95">
        <v>15</v>
      </c>
    </row>
    <row r="6140" spans="1:1" x14ac:dyDescent="0.25">
      <c r="A6140" s="94">
        <v>0</v>
      </c>
    </row>
    <row r="6141" spans="1:1" x14ac:dyDescent="0.25">
      <c r="A6141" s="95">
        <v>0</v>
      </c>
    </row>
    <row r="6142" spans="1:1" x14ac:dyDescent="0.25">
      <c r="A6142" s="94">
        <v>0</v>
      </c>
    </row>
    <row r="6143" spans="1:1" x14ac:dyDescent="0.25">
      <c r="A6143" s="95">
        <v>0</v>
      </c>
    </row>
    <row r="6144" spans="1:1" x14ac:dyDescent="0.25">
      <c r="A6144" s="94">
        <v>0</v>
      </c>
    </row>
    <row r="6145" spans="1:1" x14ac:dyDescent="0.25">
      <c r="A6145" s="95">
        <v>0</v>
      </c>
    </row>
    <row r="6146" spans="1:1" x14ac:dyDescent="0.25">
      <c r="A6146" s="94">
        <v>0</v>
      </c>
    </row>
    <row r="6147" spans="1:1" x14ac:dyDescent="0.25">
      <c r="A6147" s="95">
        <v>0</v>
      </c>
    </row>
    <row r="6148" spans="1:1" x14ac:dyDescent="0.25">
      <c r="A6148" s="94">
        <v>0</v>
      </c>
    </row>
    <row r="6149" spans="1:1" x14ac:dyDescent="0.25">
      <c r="A6149" s="95">
        <v>0</v>
      </c>
    </row>
    <row r="6150" spans="1:1" x14ac:dyDescent="0.25">
      <c r="A6150" s="94">
        <v>0</v>
      </c>
    </row>
    <row r="6151" spans="1:1" x14ac:dyDescent="0.25">
      <c r="A6151" s="95">
        <v>52</v>
      </c>
    </row>
    <row r="6152" spans="1:1" x14ac:dyDescent="0.25">
      <c r="A6152" s="94">
        <v>127</v>
      </c>
    </row>
    <row r="6153" spans="1:1" x14ac:dyDescent="0.25">
      <c r="A6153" s="95">
        <v>216</v>
      </c>
    </row>
    <row r="6154" spans="1:1" x14ac:dyDescent="0.25">
      <c r="A6154" s="94">
        <v>368</v>
      </c>
    </row>
    <row r="6155" spans="1:1" x14ac:dyDescent="0.25">
      <c r="A6155" s="95">
        <v>411</v>
      </c>
    </row>
    <row r="6156" spans="1:1" x14ac:dyDescent="0.25">
      <c r="A6156" s="94">
        <v>456</v>
      </c>
    </row>
    <row r="6157" spans="1:1" x14ac:dyDescent="0.25">
      <c r="A6157" s="95">
        <v>467</v>
      </c>
    </row>
    <row r="6158" spans="1:1" x14ac:dyDescent="0.25">
      <c r="A6158" s="94">
        <v>437</v>
      </c>
    </row>
    <row r="6159" spans="1:1" x14ac:dyDescent="0.25">
      <c r="A6159" s="95">
        <v>371</v>
      </c>
    </row>
    <row r="6160" spans="1:1" x14ac:dyDescent="0.25">
      <c r="A6160" s="94">
        <v>279</v>
      </c>
    </row>
    <row r="6161" spans="1:1" x14ac:dyDescent="0.25">
      <c r="A6161" s="95">
        <v>173</v>
      </c>
    </row>
    <row r="6162" spans="1:1" x14ac:dyDescent="0.25">
      <c r="A6162" s="94">
        <v>73</v>
      </c>
    </row>
    <row r="6163" spans="1:1" x14ac:dyDescent="0.25">
      <c r="A6163" s="95">
        <v>12</v>
      </c>
    </row>
    <row r="6164" spans="1:1" x14ac:dyDescent="0.25">
      <c r="A6164" s="94">
        <v>0</v>
      </c>
    </row>
    <row r="6165" spans="1:1" x14ac:dyDescent="0.25">
      <c r="A6165" s="95">
        <v>0</v>
      </c>
    </row>
    <row r="6166" spans="1:1" x14ac:dyDescent="0.25">
      <c r="A6166" s="94">
        <v>0</v>
      </c>
    </row>
    <row r="6167" spans="1:1" x14ac:dyDescent="0.25">
      <c r="A6167" s="95">
        <v>0</v>
      </c>
    </row>
    <row r="6168" spans="1:1" x14ac:dyDescent="0.25">
      <c r="A6168" s="94">
        <v>0</v>
      </c>
    </row>
    <row r="6169" spans="1:1" x14ac:dyDescent="0.25">
      <c r="A6169" s="95">
        <v>0</v>
      </c>
    </row>
    <row r="6170" spans="1:1" x14ac:dyDescent="0.25">
      <c r="A6170" s="94">
        <v>0</v>
      </c>
    </row>
    <row r="6171" spans="1:1" x14ac:dyDescent="0.25">
      <c r="A6171" s="95">
        <v>0</v>
      </c>
    </row>
    <row r="6172" spans="1:1" x14ac:dyDescent="0.25">
      <c r="A6172" s="94">
        <v>0</v>
      </c>
    </row>
    <row r="6173" spans="1:1" x14ac:dyDescent="0.25">
      <c r="A6173" s="95">
        <v>0</v>
      </c>
    </row>
    <row r="6174" spans="1:1" x14ac:dyDescent="0.25">
      <c r="A6174" s="94">
        <v>0</v>
      </c>
    </row>
    <row r="6175" spans="1:1" x14ac:dyDescent="0.25">
      <c r="A6175" s="95">
        <v>32</v>
      </c>
    </row>
    <row r="6176" spans="1:1" x14ac:dyDescent="0.25">
      <c r="A6176" s="94">
        <v>114</v>
      </c>
    </row>
    <row r="6177" spans="1:1" x14ac:dyDescent="0.25">
      <c r="A6177" s="95">
        <v>214</v>
      </c>
    </row>
    <row r="6178" spans="1:1" x14ac:dyDescent="0.25">
      <c r="A6178" s="94">
        <v>262</v>
      </c>
    </row>
    <row r="6179" spans="1:1" x14ac:dyDescent="0.25">
      <c r="A6179" s="95">
        <v>334</v>
      </c>
    </row>
    <row r="6180" spans="1:1" x14ac:dyDescent="0.25">
      <c r="A6180" s="94">
        <v>379</v>
      </c>
    </row>
    <row r="6181" spans="1:1" x14ac:dyDescent="0.25">
      <c r="A6181" s="95">
        <v>392</v>
      </c>
    </row>
    <row r="6182" spans="1:1" x14ac:dyDescent="0.25">
      <c r="A6182" s="94">
        <v>367</v>
      </c>
    </row>
    <row r="6183" spans="1:1" x14ac:dyDescent="0.25">
      <c r="A6183" s="95">
        <v>309</v>
      </c>
    </row>
    <row r="6184" spans="1:1" x14ac:dyDescent="0.25">
      <c r="A6184" s="94">
        <v>229</v>
      </c>
    </row>
    <row r="6185" spans="1:1" x14ac:dyDescent="0.25">
      <c r="A6185" s="95">
        <v>245</v>
      </c>
    </row>
    <row r="6186" spans="1:1" x14ac:dyDescent="0.25">
      <c r="A6186" s="94">
        <v>107</v>
      </c>
    </row>
    <row r="6187" spans="1:1" x14ac:dyDescent="0.25">
      <c r="A6187" s="95">
        <v>0</v>
      </c>
    </row>
    <row r="6188" spans="1:1" x14ac:dyDescent="0.25">
      <c r="A6188" s="94">
        <v>0</v>
      </c>
    </row>
    <row r="6189" spans="1:1" x14ac:dyDescent="0.25">
      <c r="A6189" s="95">
        <v>0</v>
      </c>
    </row>
    <row r="6190" spans="1:1" x14ac:dyDescent="0.25">
      <c r="A6190" s="94">
        <v>0</v>
      </c>
    </row>
    <row r="6191" spans="1:1" x14ac:dyDescent="0.25">
      <c r="A6191" s="95">
        <v>0</v>
      </c>
    </row>
    <row r="6192" spans="1:1" x14ac:dyDescent="0.25">
      <c r="A6192" s="94">
        <v>0</v>
      </c>
    </row>
    <row r="6193" spans="1:1" x14ac:dyDescent="0.25">
      <c r="A6193" s="95">
        <v>0</v>
      </c>
    </row>
    <row r="6194" spans="1:1" x14ac:dyDescent="0.25">
      <c r="A6194" s="94">
        <v>0</v>
      </c>
    </row>
    <row r="6195" spans="1:1" x14ac:dyDescent="0.25">
      <c r="A6195" s="95">
        <v>0</v>
      </c>
    </row>
    <row r="6196" spans="1:1" x14ac:dyDescent="0.25">
      <c r="A6196" s="94">
        <v>0</v>
      </c>
    </row>
    <row r="6197" spans="1:1" x14ac:dyDescent="0.25">
      <c r="A6197" s="95">
        <v>0</v>
      </c>
    </row>
    <row r="6198" spans="1:1" x14ac:dyDescent="0.25">
      <c r="A6198" s="94">
        <v>0</v>
      </c>
    </row>
    <row r="6199" spans="1:1" x14ac:dyDescent="0.25">
      <c r="A6199" s="95">
        <v>26</v>
      </c>
    </row>
    <row r="6200" spans="1:1" x14ac:dyDescent="0.25">
      <c r="A6200" s="94">
        <v>93</v>
      </c>
    </row>
    <row r="6201" spans="1:1" x14ac:dyDescent="0.25">
      <c r="A6201" s="95">
        <v>141</v>
      </c>
    </row>
    <row r="6202" spans="1:1" x14ac:dyDescent="0.25">
      <c r="A6202" s="94">
        <v>244</v>
      </c>
    </row>
    <row r="6203" spans="1:1" x14ac:dyDescent="0.25">
      <c r="A6203" s="95">
        <v>399</v>
      </c>
    </row>
    <row r="6204" spans="1:1" x14ac:dyDescent="0.25">
      <c r="A6204" s="94">
        <v>389</v>
      </c>
    </row>
    <row r="6205" spans="1:1" x14ac:dyDescent="0.25">
      <c r="A6205" s="95">
        <v>451</v>
      </c>
    </row>
    <row r="6206" spans="1:1" x14ac:dyDescent="0.25">
      <c r="A6206" s="94">
        <v>274</v>
      </c>
    </row>
    <row r="6207" spans="1:1" x14ac:dyDescent="0.25">
      <c r="A6207" s="95">
        <v>304</v>
      </c>
    </row>
    <row r="6208" spans="1:1" x14ac:dyDescent="0.25">
      <c r="A6208" s="94">
        <v>263</v>
      </c>
    </row>
    <row r="6209" spans="1:1" x14ac:dyDescent="0.25">
      <c r="A6209" s="95">
        <v>248</v>
      </c>
    </row>
    <row r="6210" spans="1:1" x14ac:dyDescent="0.25">
      <c r="A6210" s="94">
        <v>108</v>
      </c>
    </row>
    <row r="6211" spans="1:1" x14ac:dyDescent="0.25">
      <c r="A6211" s="95">
        <v>0</v>
      </c>
    </row>
    <row r="6212" spans="1:1" x14ac:dyDescent="0.25">
      <c r="A6212" s="94">
        <v>0</v>
      </c>
    </row>
    <row r="6213" spans="1:1" x14ac:dyDescent="0.25">
      <c r="A6213" s="95">
        <v>0</v>
      </c>
    </row>
    <row r="6214" spans="1:1" x14ac:dyDescent="0.25">
      <c r="A6214" s="94">
        <v>0</v>
      </c>
    </row>
    <row r="6215" spans="1:1" x14ac:dyDescent="0.25">
      <c r="A6215" s="95">
        <v>0</v>
      </c>
    </row>
    <row r="6216" spans="1:1" x14ac:dyDescent="0.25">
      <c r="A6216" s="94">
        <v>0</v>
      </c>
    </row>
    <row r="6217" spans="1:1" x14ac:dyDescent="0.25">
      <c r="A6217" s="95">
        <v>0</v>
      </c>
    </row>
    <row r="6218" spans="1:1" x14ac:dyDescent="0.25">
      <c r="A6218" s="94">
        <v>0</v>
      </c>
    </row>
    <row r="6219" spans="1:1" x14ac:dyDescent="0.25">
      <c r="A6219" s="95">
        <v>0</v>
      </c>
    </row>
    <row r="6220" spans="1:1" x14ac:dyDescent="0.25">
      <c r="A6220" s="94">
        <v>0</v>
      </c>
    </row>
    <row r="6221" spans="1:1" x14ac:dyDescent="0.25">
      <c r="A6221" s="95">
        <v>0</v>
      </c>
    </row>
    <row r="6222" spans="1:1" x14ac:dyDescent="0.25">
      <c r="A6222" s="94">
        <v>0</v>
      </c>
    </row>
    <row r="6223" spans="1:1" x14ac:dyDescent="0.25">
      <c r="A6223" s="95">
        <v>24</v>
      </c>
    </row>
    <row r="6224" spans="1:1" x14ac:dyDescent="0.25">
      <c r="A6224" s="94">
        <v>106</v>
      </c>
    </row>
    <row r="6225" spans="1:1" x14ac:dyDescent="0.25">
      <c r="A6225" s="95">
        <v>184</v>
      </c>
    </row>
    <row r="6226" spans="1:1" x14ac:dyDescent="0.25">
      <c r="A6226" s="94">
        <v>100</v>
      </c>
    </row>
    <row r="6227" spans="1:1" x14ac:dyDescent="0.25">
      <c r="A6227" s="95">
        <v>266</v>
      </c>
    </row>
    <row r="6228" spans="1:1" x14ac:dyDescent="0.25">
      <c r="A6228" s="94">
        <v>270</v>
      </c>
    </row>
    <row r="6229" spans="1:1" x14ac:dyDescent="0.25">
      <c r="A6229" s="95">
        <v>49</v>
      </c>
    </row>
    <row r="6230" spans="1:1" x14ac:dyDescent="0.25">
      <c r="A6230" s="94">
        <v>313</v>
      </c>
    </row>
    <row r="6231" spans="1:1" x14ac:dyDescent="0.25">
      <c r="A6231" s="95">
        <v>348</v>
      </c>
    </row>
    <row r="6232" spans="1:1" x14ac:dyDescent="0.25">
      <c r="A6232" s="94">
        <v>258</v>
      </c>
    </row>
    <row r="6233" spans="1:1" x14ac:dyDescent="0.25">
      <c r="A6233" s="95">
        <v>222</v>
      </c>
    </row>
    <row r="6234" spans="1:1" x14ac:dyDescent="0.25">
      <c r="A6234" s="94">
        <v>92</v>
      </c>
    </row>
    <row r="6235" spans="1:1" x14ac:dyDescent="0.25">
      <c r="A6235" s="95">
        <v>0</v>
      </c>
    </row>
    <row r="6236" spans="1:1" x14ac:dyDescent="0.25">
      <c r="A6236" s="94">
        <v>0</v>
      </c>
    </row>
    <row r="6237" spans="1:1" x14ac:dyDescent="0.25">
      <c r="A6237" s="95">
        <v>0</v>
      </c>
    </row>
    <row r="6238" spans="1:1" x14ac:dyDescent="0.25">
      <c r="A6238" s="94">
        <v>0</v>
      </c>
    </row>
    <row r="6239" spans="1:1" x14ac:dyDescent="0.25">
      <c r="A6239" s="95">
        <v>0</v>
      </c>
    </row>
    <row r="6240" spans="1:1" x14ac:dyDescent="0.25">
      <c r="A6240" s="94">
        <v>0</v>
      </c>
    </row>
    <row r="6241" spans="1:1" x14ac:dyDescent="0.25">
      <c r="A6241" s="95">
        <v>0</v>
      </c>
    </row>
    <row r="6242" spans="1:1" x14ac:dyDescent="0.25">
      <c r="A6242" s="94">
        <v>0</v>
      </c>
    </row>
    <row r="6243" spans="1:1" x14ac:dyDescent="0.25">
      <c r="A6243" s="95">
        <v>0</v>
      </c>
    </row>
    <row r="6244" spans="1:1" x14ac:dyDescent="0.25">
      <c r="A6244" s="94">
        <v>0</v>
      </c>
    </row>
    <row r="6245" spans="1:1" x14ac:dyDescent="0.25">
      <c r="A6245" s="95">
        <v>0</v>
      </c>
    </row>
    <row r="6246" spans="1:1" x14ac:dyDescent="0.25">
      <c r="A6246" s="94">
        <v>0</v>
      </c>
    </row>
    <row r="6247" spans="1:1" x14ac:dyDescent="0.25">
      <c r="A6247" s="95">
        <v>20</v>
      </c>
    </row>
    <row r="6248" spans="1:1" x14ac:dyDescent="0.25">
      <c r="A6248" s="94">
        <v>174</v>
      </c>
    </row>
    <row r="6249" spans="1:1" x14ac:dyDescent="0.25">
      <c r="A6249" s="95">
        <v>320</v>
      </c>
    </row>
    <row r="6250" spans="1:1" x14ac:dyDescent="0.25">
      <c r="A6250" s="94">
        <v>287</v>
      </c>
    </row>
    <row r="6251" spans="1:1" x14ac:dyDescent="0.25">
      <c r="A6251" s="95">
        <v>544</v>
      </c>
    </row>
    <row r="6252" spans="1:1" x14ac:dyDescent="0.25">
      <c r="A6252" s="94">
        <v>601</v>
      </c>
    </row>
    <row r="6253" spans="1:1" x14ac:dyDescent="0.25">
      <c r="A6253" s="95">
        <v>456</v>
      </c>
    </row>
    <row r="6254" spans="1:1" x14ac:dyDescent="0.25">
      <c r="A6254" s="94">
        <v>103</v>
      </c>
    </row>
    <row r="6255" spans="1:1" x14ac:dyDescent="0.25">
      <c r="A6255" s="95">
        <v>261</v>
      </c>
    </row>
    <row r="6256" spans="1:1" x14ac:dyDescent="0.25">
      <c r="A6256" s="94">
        <v>26</v>
      </c>
    </row>
    <row r="6257" spans="1:1" x14ac:dyDescent="0.25">
      <c r="A6257" s="95">
        <v>15</v>
      </c>
    </row>
    <row r="6258" spans="1:1" x14ac:dyDescent="0.25">
      <c r="A6258" s="94">
        <v>6</v>
      </c>
    </row>
    <row r="6259" spans="1:1" x14ac:dyDescent="0.25">
      <c r="A6259" s="95">
        <v>0</v>
      </c>
    </row>
    <row r="6260" spans="1:1" x14ac:dyDescent="0.25">
      <c r="A6260" s="94">
        <v>0</v>
      </c>
    </row>
    <row r="6261" spans="1:1" x14ac:dyDescent="0.25">
      <c r="A6261" s="95">
        <v>0</v>
      </c>
    </row>
    <row r="6262" spans="1:1" x14ac:dyDescent="0.25">
      <c r="A6262" s="94">
        <v>0</v>
      </c>
    </row>
    <row r="6263" spans="1:1" x14ac:dyDescent="0.25">
      <c r="A6263" s="95">
        <v>0</v>
      </c>
    </row>
    <row r="6264" spans="1:1" x14ac:dyDescent="0.25">
      <c r="A6264" s="94">
        <v>0</v>
      </c>
    </row>
    <row r="6265" spans="1:1" x14ac:dyDescent="0.25">
      <c r="A6265" s="95">
        <v>0</v>
      </c>
    </row>
    <row r="6266" spans="1:1" x14ac:dyDescent="0.25">
      <c r="A6266" s="94">
        <v>0</v>
      </c>
    </row>
    <row r="6267" spans="1:1" x14ac:dyDescent="0.25">
      <c r="A6267" s="95">
        <v>0</v>
      </c>
    </row>
    <row r="6268" spans="1:1" x14ac:dyDescent="0.25">
      <c r="A6268" s="94">
        <v>0</v>
      </c>
    </row>
    <row r="6269" spans="1:1" x14ac:dyDescent="0.25">
      <c r="A6269" s="95">
        <v>0</v>
      </c>
    </row>
    <row r="6270" spans="1:1" x14ac:dyDescent="0.25">
      <c r="A6270" s="94">
        <v>0</v>
      </c>
    </row>
    <row r="6271" spans="1:1" x14ac:dyDescent="0.25">
      <c r="A6271" s="95">
        <v>21</v>
      </c>
    </row>
    <row r="6272" spans="1:1" x14ac:dyDescent="0.25">
      <c r="A6272" s="94">
        <v>167</v>
      </c>
    </row>
    <row r="6273" spans="1:1" x14ac:dyDescent="0.25">
      <c r="A6273" s="95">
        <v>220</v>
      </c>
    </row>
    <row r="6274" spans="1:1" x14ac:dyDescent="0.25">
      <c r="A6274" s="94">
        <v>320</v>
      </c>
    </row>
    <row r="6275" spans="1:1" x14ac:dyDescent="0.25">
      <c r="A6275" s="95">
        <v>388</v>
      </c>
    </row>
    <row r="6276" spans="1:1" x14ac:dyDescent="0.25">
      <c r="A6276" s="94">
        <v>469</v>
      </c>
    </row>
    <row r="6277" spans="1:1" x14ac:dyDescent="0.25">
      <c r="A6277" s="95">
        <v>465</v>
      </c>
    </row>
    <row r="6278" spans="1:1" x14ac:dyDescent="0.25">
      <c r="A6278" s="94">
        <v>467</v>
      </c>
    </row>
    <row r="6279" spans="1:1" x14ac:dyDescent="0.25">
      <c r="A6279" s="95">
        <v>393</v>
      </c>
    </row>
    <row r="6280" spans="1:1" x14ac:dyDescent="0.25">
      <c r="A6280" s="94">
        <v>193</v>
      </c>
    </row>
    <row r="6281" spans="1:1" x14ac:dyDescent="0.25">
      <c r="A6281" s="95">
        <v>131</v>
      </c>
    </row>
    <row r="6282" spans="1:1" x14ac:dyDescent="0.25">
      <c r="A6282" s="94">
        <v>47</v>
      </c>
    </row>
    <row r="6283" spans="1:1" x14ac:dyDescent="0.25">
      <c r="A6283" s="95">
        <v>0</v>
      </c>
    </row>
    <row r="6284" spans="1:1" x14ac:dyDescent="0.25">
      <c r="A6284" s="94">
        <v>0</v>
      </c>
    </row>
    <row r="6285" spans="1:1" x14ac:dyDescent="0.25">
      <c r="A6285" s="95">
        <v>0</v>
      </c>
    </row>
    <row r="6286" spans="1:1" x14ac:dyDescent="0.25">
      <c r="A6286" s="94">
        <v>0</v>
      </c>
    </row>
    <row r="6287" spans="1:1" x14ac:dyDescent="0.25">
      <c r="A6287" s="95">
        <v>0</v>
      </c>
    </row>
    <row r="6288" spans="1:1" x14ac:dyDescent="0.25">
      <c r="A6288" s="94">
        <v>0</v>
      </c>
    </row>
    <row r="6289" spans="1:1" x14ac:dyDescent="0.25">
      <c r="A6289" s="95">
        <v>0</v>
      </c>
    </row>
    <row r="6290" spans="1:1" x14ac:dyDescent="0.25">
      <c r="A6290" s="94">
        <v>0</v>
      </c>
    </row>
    <row r="6291" spans="1:1" x14ac:dyDescent="0.25">
      <c r="A6291" s="95">
        <v>0</v>
      </c>
    </row>
    <row r="6292" spans="1:1" x14ac:dyDescent="0.25">
      <c r="A6292" s="94">
        <v>0</v>
      </c>
    </row>
    <row r="6293" spans="1:1" x14ac:dyDescent="0.25">
      <c r="A6293" s="95">
        <v>0</v>
      </c>
    </row>
    <row r="6294" spans="1:1" x14ac:dyDescent="0.25">
      <c r="A6294" s="94">
        <v>0</v>
      </c>
    </row>
    <row r="6295" spans="1:1" x14ac:dyDescent="0.25">
      <c r="A6295" s="95">
        <v>30</v>
      </c>
    </row>
    <row r="6296" spans="1:1" x14ac:dyDescent="0.25">
      <c r="A6296" s="94">
        <v>147</v>
      </c>
    </row>
    <row r="6297" spans="1:1" x14ac:dyDescent="0.25">
      <c r="A6297" s="95">
        <v>20</v>
      </c>
    </row>
    <row r="6298" spans="1:1" x14ac:dyDescent="0.25">
      <c r="A6298" s="94">
        <v>164</v>
      </c>
    </row>
    <row r="6299" spans="1:1" x14ac:dyDescent="0.25">
      <c r="A6299" s="95">
        <v>128</v>
      </c>
    </row>
    <row r="6300" spans="1:1" x14ac:dyDescent="0.25">
      <c r="A6300" s="94">
        <v>90</v>
      </c>
    </row>
    <row r="6301" spans="1:1" x14ac:dyDescent="0.25">
      <c r="A6301" s="95">
        <v>306</v>
      </c>
    </row>
    <row r="6302" spans="1:1" x14ac:dyDescent="0.25">
      <c r="A6302" s="94">
        <v>148</v>
      </c>
    </row>
    <row r="6303" spans="1:1" x14ac:dyDescent="0.25">
      <c r="A6303" s="95">
        <v>73</v>
      </c>
    </row>
    <row r="6304" spans="1:1" x14ac:dyDescent="0.25">
      <c r="A6304" s="94">
        <v>54</v>
      </c>
    </row>
    <row r="6305" spans="1:1" x14ac:dyDescent="0.25">
      <c r="A6305" s="95">
        <v>205</v>
      </c>
    </row>
    <row r="6306" spans="1:1" x14ac:dyDescent="0.25">
      <c r="A6306" s="94">
        <v>77</v>
      </c>
    </row>
    <row r="6307" spans="1:1" x14ac:dyDescent="0.25">
      <c r="A6307" s="95">
        <v>0</v>
      </c>
    </row>
    <row r="6308" spans="1:1" x14ac:dyDescent="0.25">
      <c r="A6308" s="94">
        <v>0</v>
      </c>
    </row>
    <row r="6309" spans="1:1" x14ac:dyDescent="0.25">
      <c r="A6309" s="95">
        <v>0</v>
      </c>
    </row>
    <row r="6310" spans="1:1" x14ac:dyDescent="0.25">
      <c r="A6310" s="94">
        <v>0</v>
      </c>
    </row>
    <row r="6311" spans="1:1" x14ac:dyDescent="0.25">
      <c r="A6311" s="95">
        <v>0</v>
      </c>
    </row>
    <row r="6312" spans="1:1" x14ac:dyDescent="0.25">
      <c r="A6312" s="94">
        <v>0</v>
      </c>
    </row>
    <row r="6313" spans="1:1" x14ac:dyDescent="0.25">
      <c r="A6313" s="95">
        <v>0</v>
      </c>
    </row>
    <row r="6314" spans="1:1" x14ac:dyDescent="0.25">
      <c r="A6314" s="94">
        <v>0</v>
      </c>
    </row>
    <row r="6315" spans="1:1" x14ac:dyDescent="0.25">
      <c r="A6315" s="95">
        <v>0</v>
      </c>
    </row>
    <row r="6316" spans="1:1" x14ac:dyDescent="0.25">
      <c r="A6316" s="94">
        <v>0</v>
      </c>
    </row>
    <row r="6317" spans="1:1" x14ac:dyDescent="0.25">
      <c r="A6317" s="95">
        <v>0</v>
      </c>
    </row>
    <row r="6318" spans="1:1" x14ac:dyDescent="0.25">
      <c r="A6318" s="94">
        <v>0</v>
      </c>
    </row>
    <row r="6319" spans="1:1" x14ac:dyDescent="0.25">
      <c r="A6319" s="95">
        <v>29</v>
      </c>
    </row>
    <row r="6320" spans="1:1" x14ac:dyDescent="0.25">
      <c r="A6320" s="94">
        <v>150</v>
      </c>
    </row>
    <row r="6321" spans="1:1" x14ac:dyDescent="0.25">
      <c r="A6321" s="95">
        <v>288</v>
      </c>
    </row>
    <row r="6322" spans="1:1" x14ac:dyDescent="0.25">
      <c r="A6322" s="94">
        <v>413</v>
      </c>
    </row>
    <row r="6323" spans="1:1" x14ac:dyDescent="0.25">
      <c r="A6323" s="95">
        <v>511</v>
      </c>
    </row>
    <row r="6324" spans="1:1" x14ac:dyDescent="0.25">
      <c r="A6324" s="94">
        <v>567</v>
      </c>
    </row>
    <row r="6325" spans="1:1" x14ac:dyDescent="0.25">
      <c r="A6325" s="95">
        <v>578</v>
      </c>
    </row>
    <row r="6326" spans="1:1" x14ac:dyDescent="0.25">
      <c r="A6326" s="94">
        <v>543</v>
      </c>
    </row>
    <row r="6327" spans="1:1" x14ac:dyDescent="0.25">
      <c r="A6327" s="95">
        <v>336</v>
      </c>
    </row>
    <row r="6328" spans="1:1" x14ac:dyDescent="0.25">
      <c r="A6328" s="94">
        <v>242</v>
      </c>
    </row>
    <row r="6329" spans="1:1" x14ac:dyDescent="0.25">
      <c r="A6329" s="95">
        <v>218</v>
      </c>
    </row>
    <row r="6330" spans="1:1" x14ac:dyDescent="0.25">
      <c r="A6330" s="94">
        <v>81</v>
      </c>
    </row>
    <row r="6331" spans="1:1" x14ac:dyDescent="0.25">
      <c r="A6331" s="95">
        <v>0</v>
      </c>
    </row>
    <row r="6332" spans="1:1" x14ac:dyDescent="0.25">
      <c r="A6332" s="94">
        <v>0</v>
      </c>
    </row>
    <row r="6333" spans="1:1" x14ac:dyDescent="0.25">
      <c r="A6333" s="95">
        <v>0</v>
      </c>
    </row>
    <row r="6334" spans="1:1" x14ac:dyDescent="0.25">
      <c r="A6334" s="94">
        <v>0</v>
      </c>
    </row>
    <row r="6335" spans="1:1" x14ac:dyDescent="0.25">
      <c r="A6335" s="95">
        <v>0</v>
      </c>
    </row>
    <row r="6336" spans="1:1" x14ac:dyDescent="0.25">
      <c r="A6336" s="94">
        <v>0</v>
      </c>
    </row>
    <row r="6337" spans="1:1" x14ac:dyDescent="0.25">
      <c r="A6337" s="95">
        <v>0</v>
      </c>
    </row>
    <row r="6338" spans="1:1" x14ac:dyDescent="0.25">
      <c r="A6338" s="94">
        <v>0</v>
      </c>
    </row>
    <row r="6339" spans="1:1" x14ac:dyDescent="0.25">
      <c r="A6339" s="95">
        <v>0</v>
      </c>
    </row>
    <row r="6340" spans="1:1" x14ac:dyDescent="0.25">
      <c r="A6340" s="94">
        <v>0</v>
      </c>
    </row>
    <row r="6341" spans="1:1" x14ac:dyDescent="0.25">
      <c r="A6341" s="95">
        <v>0</v>
      </c>
    </row>
    <row r="6342" spans="1:1" x14ac:dyDescent="0.25">
      <c r="A6342" s="94">
        <v>0</v>
      </c>
    </row>
    <row r="6343" spans="1:1" x14ac:dyDescent="0.25">
      <c r="A6343" s="95">
        <v>28</v>
      </c>
    </row>
    <row r="6344" spans="1:1" x14ac:dyDescent="0.25">
      <c r="A6344" s="94">
        <v>150</v>
      </c>
    </row>
    <row r="6345" spans="1:1" x14ac:dyDescent="0.25">
      <c r="A6345" s="95">
        <v>290</v>
      </c>
    </row>
    <row r="6346" spans="1:1" x14ac:dyDescent="0.25">
      <c r="A6346" s="94">
        <v>414</v>
      </c>
    </row>
    <row r="6347" spans="1:1" x14ac:dyDescent="0.25">
      <c r="A6347" s="95">
        <v>509</v>
      </c>
    </row>
    <row r="6348" spans="1:1" x14ac:dyDescent="0.25">
      <c r="A6348" s="94">
        <v>564</v>
      </c>
    </row>
    <row r="6349" spans="1:1" x14ac:dyDescent="0.25">
      <c r="A6349" s="95">
        <v>574</v>
      </c>
    </row>
    <row r="6350" spans="1:1" x14ac:dyDescent="0.25">
      <c r="A6350" s="94">
        <v>540</v>
      </c>
    </row>
    <row r="6351" spans="1:1" x14ac:dyDescent="0.25">
      <c r="A6351" s="95">
        <v>462</v>
      </c>
    </row>
    <row r="6352" spans="1:1" x14ac:dyDescent="0.25">
      <c r="A6352" s="94">
        <v>231</v>
      </c>
    </row>
    <row r="6353" spans="1:1" x14ac:dyDescent="0.25">
      <c r="A6353" s="95">
        <v>211</v>
      </c>
    </row>
    <row r="6354" spans="1:1" x14ac:dyDescent="0.25">
      <c r="A6354" s="94">
        <v>75</v>
      </c>
    </row>
    <row r="6355" spans="1:1" x14ac:dyDescent="0.25">
      <c r="A6355" s="95">
        <v>0</v>
      </c>
    </row>
    <row r="6356" spans="1:1" x14ac:dyDescent="0.25">
      <c r="A6356" s="94">
        <v>0</v>
      </c>
    </row>
    <row r="6357" spans="1:1" x14ac:dyDescent="0.25">
      <c r="A6357" s="95">
        <v>0</v>
      </c>
    </row>
    <row r="6358" spans="1:1" x14ac:dyDescent="0.25">
      <c r="A6358" s="94">
        <v>0</v>
      </c>
    </row>
    <row r="6359" spans="1:1" x14ac:dyDescent="0.25">
      <c r="A6359" s="95">
        <v>0</v>
      </c>
    </row>
    <row r="6360" spans="1:1" x14ac:dyDescent="0.25">
      <c r="A6360" s="94">
        <v>0</v>
      </c>
    </row>
    <row r="6361" spans="1:1" x14ac:dyDescent="0.25">
      <c r="A6361" s="95">
        <v>0</v>
      </c>
    </row>
    <row r="6362" spans="1:1" x14ac:dyDescent="0.25">
      <c r="A6362" s="94">
        <v>0</v>
      </c>
    </row>
    <row r="6363" spans="1:1" x14ac:dyDescent="0.25">
      <c r="A6363" s="95">
        <v>0</v>
      </c>
    </row>
    <row r="6364" spans="1:1" x14ac:dyDescent="0.25">
      <c r="A6364" s="94">
        <v>0</v>
      </c>
    </row>
    <row r="6365" spans="1:1" x14ac:dyDescent="0.25">
      <c r="A6365" s="95">
        <v>0</v>
      </c>
    </row>
    <row r="6366" spans="1:1" x14ac:dyDescent="0.25">
      <c r="A6366" s="94">
        <v>0</v>
      </c>
    </row>
    <row r="6367" spans="1:1" x14ac:dyDescent="0.25">
      <c r="A6367" s="95">
        <v>2</v>
      </c>
    </row>
    <row r="6368" spans="1:1" x14ac:dyDescent="0.25">
      <c r="A6368" s="94">
        <v>137</v>
      </c>
    </row>
    <row r="6369" spans="1:1" x14ac:dyDescent="0.25">
      <c r="A6369" s="95">
        <v>19</v>
      </c>
    </row>
    <row r="6370" spans="1:1" x14ac:dyDescent="0.25">
      <c r="A6370" s="94">
        <v>69</v>
      </c>
    </row>
    <row r="6371" spans="1:1" x14ac:dyDescent="0.25">
      <c r="A6371" s="95">
        <v>491</v>
      </c>
    </row>
    <row r="6372" spans="1:1" x14ac:dyDescent="0.25">
      <c r="A6372" s="94">
        <v>546</v>
      </c>
    </row>
    <row r="6373" spans="1:1" x14ac:dyDescent="0.25">
      <c r="A6373" s="95">
        <v>556</v>
      </c>
    </row>
    <row r="6374" spans="1:1" x14ac:dyDescent="0.25">
      <c r="A6374" s="94">
        <v>374</v>
      </c>
    </row>
    <row r="6375" spans="1:1" x14ac:dyDescent="0.25">
      <c r="A6375" s="95">
        <v>316</v>
      </c>
    </row>
    <row r="6376" spans="1:1" x14ac:dyDescent="0.25">
      <c r="A6376" s="94">
        <v>192</v>
      </c>
    </row>
    <row r="6377" spans="1:1" x14ac:dyDescent="0.25">
      <c r="A6377" s="95">
        <v>105</v>
      </c>
    </row>
    <row r="6378" spans="1:1" x14ac:dyDescent="0.25">
      <c r="A6378" s="94">
        <v>32</v>
      </c>
    </row>
    <row r="6379" spans="1:1" x14ac:dyDescent="0.25">
      <c r="A6379" s="95">
        <v>0</v>
      </c>
    </row>
    <row r="6380" spans="1:1" x14ac:dyDescent="0.25">
      <c r="A6380" s="94">
        <v>0</v>
      </c>
    </row>
    <row r="6381" spans="1:1" x14ac:dyDescent="0.25">
      <c r="A6381" s="95">
        <v>0</v>
      </c>
    </row>
    <row r="6382" spans="1:1" x14ac:dyDescent="0.25">
      <c r="A6382" s="94">
        <v>0</v>
      </c>
    </row>
    <row r="6383" spans="1:1" x14ac:dyDescent="0.25">
      <c r="A6383" s="95">
        <v>0</v>
      </c>
    </row>
    <row r="6384" spans="1:1" x14ac:dyDescent="0.25">
      <c r="A6384" s="94">
        <v>0</v>
      </c>
    </row>
    <row r="6385" spans="1:1" x14ac:dyDescent="0.25">
      <c r="A6385" s="95">
        <v>0</v>
      </c>
    </row>
    <row r="6386" spans="1:1" x14ac:dyDescent="0.25">
      <c r="A6386" s="94">
        <v>0</v>
      </c>
    </row>
    <row r="6387" spans="1:1" x14ac:dyDescent="0.25">
      <c r="A6387" s="95">
        <v>0</v>
      </c>
    </row>
    <row r="6388" spans="1:1" x14ac:dyDescent="0.25">
      <c r="A6388" s="94">
        <v>0</v>
      </c>
    </row>
    <row r="6389" spans="1:1" x14ac:dyDescent="0.25">
      <c r="A6389" s="95">
        <v>0</v>
      </c>
    </row>
    <row r="6390" spans="1:1" x14ac:dyDescent="0.25">
      <c r="A6390" s="94">
        <v>0</v>
      </c>
    </row>
    <row r="6391" spans="1:1" x14ac:dyDescent="0.25">
      <c r="A6391" s="95">
        <v>2</v>
      </c>
    </row>
    <row r="6392" spans="1:1" x14ac:dyDescent="0.25">
      <c r="A6392" s="94">
        <v>8</v>
      </c>
    </row>
    <row r="6393" spans="1:1" x14ac:dyDescent="0.25">
      <c r="A6393" s="95">
        <v>18</v>
      </c>
    </row>
    <row r="6394" spans="1:1" x14ac:dyDescent="0.25">
      <c r="A6394" s="94">
        <v>28</v>
      </c>
    </row>
    <row r="6395" spans="1:1" x14ac:dyDescent="0.25">
      <c r="A6395" s="95">
        <v>48</v>
      </c>
    </row>
    <row r="6396" spans="1:1" x14ac:dyDescent="0.25">
      <c r="A6396" s="94">
        <v>452</v>
      </c>
    </row>
    <row r="6397" spans="1:1" x14ac:dyDescent="0.25">
      <c r="A6397" s="95">
        <v>389</v>
      </c>
    </row>
    <row r="6398" spans="1:1" x14ac:dyDescent="0.25">
      <c r="A6398" s="94">
        <v>331</v>
      </c>
    </row>
    <row r="6399" spans="1:1" x14ac:dyDescent="0.25">
      <c r="A6399" s="95">
        <v>291</v>
      </c>
    </row>
    <row r="6400" spans="1:1" x14ac:dyDescent="0.25">
      <c r="A6400" s="94">
        <v>154</v>
      </c>
    </row>
    <row r="6401" spans="1:1" x14ac:dyDescent="0.25">
      <c r="A6401" s="95">
        <v>186</v>
      </c>
    </row>
    <row r="6402" spans="1:1" x14ac:dyDescent="0.25">
      <c r="A6402" s="94">
        <v>15</v>
      </c>
    </row>
    <row r="6403" spans="1:1" x14ac:dyDescent="0.25">
      <c r="A6403" s="95">
        <v>0</v>
      </c>
    </row>
    <row r="6404" spans="1:1" x14ac:dyDescent="0.25">
      <c r="A6404" s="94">
        <v>0</v>
      </c>
    </row>
    <row r="6405" spans="1:1" x14ac:dyDescent="0.25">
      <c r="A6405" s="95">
        <v>0</v>
      </c>
    </row>
    <row r="6406" spans="1:1" x14ac:dyDescent="0.25">
      <c r="A6406" s="94">
        <v>0</v>
      </c>
    </row>
    <row r="6407" spans="1:1" x14ac:dyDescent="0.25">
      <c r="A6407" s="95">
        <v>0</v>
      </c>
    </row>
    <row r="6408" spans="1:1" x14ac:dyDescent="0.25">
      <c r="A6408" s="94">
        <v>0</v>
      </c>
    </row>
    <row r="6409" spans="1:1" x14ac:dyDescent="0.25">
      <c r="A6409" s="95">
        <v>0</v>
      </c>
    </row>
    <row r="6410" spans="1:1" x14ac:dyDescent="0.25">
      <c r="A6410" s="94">
        <v>0</v>
      </c>
    </row>
    <row r="6411" spans="1:1" x14ac:dyDescent="0.25">
      <c r="A6411" s="95">
        <v>0</v>
      </c>
    </row>
    <row r="6412" spans="1:1" x14ac:dyDescent="0.25">
      <c r="A6412" s="94">
        <v>0</v>
      </c>
    </row>
    <row r="6413" spans="1:1" x14ac:dyDescent="0.25">
      <c r="A6413" s="95">
        <v>0</v>
      </c>
    </row>
    <row r="6414" spans="1:1" x14ac:dyDescent="0.25">
      <c r="A6414" s="94">
        <v>0</v>
      </c>
    </row>
    <row r="6415" spans="1:1" x14ac:dyDescent="0.25">
      <c r="A6415" s="95">
        <v>15</v>
      </c>
    </row>
    <row r="6416" spans="1:1" x14ac:dyDescent="0.25">
      <c r="A6416" s="94">
        <v>117</v>
      </c>
    </row>
    <row r="6417" spans="1:1" x14ac:dyDescent="0.25">
      <c r="A6417" s="95">
        <v>17</v>
      </c>
    </row>
    <row r="6418" spans="1:1" x14ac:dyDescent="0.25">
      <c r="A6418" s="94">
        <v>27</v>
      </c>
    </row>
    <row r="6419" spans="1:1" x14ac:dyDescent="0.25">
      <c r="A6419" s="95">
        <v>20</v>
      </c>
    </row>
    <row r="6420" spans="1:1" x14ac:dyDescent="0.25">
      <c r="A6420" s="94">
        <v>40</v>
      </c>
    </row>
    <row r="6421" spans="1:1" x14ac:dyDescent="0.25">
      <c r="A6421" s="95">
        <v>41</v>
      </c>
    </row>
    <row r="6422" spans="1:1" x14ac:dyDescent="0.25">
      <c r="A6422" s="94">
        <v>27</v>
      </c>
    </row>
    <row r="6423" spans="1:1" x14ac:dyDescent="0.25">
      <c r="A6423" s="95">
        <v>32</v>
      </c>
    </row>
    <row r="6424" spans="1:1" x14ac:dyDescent="0.25">
      <c r="A6424" s="94">
        <v>28</v>
      </c>
    </row>
    <row r="6425" spans="1:1" x14ac:dyDescent="0.25">
      <c r="A6425" s="95">
        <v>13</v>
      </c>
    </row>
    <row r="6426" spans="1:1" x14ac:dyDescent="0.25">
      <c r="A6426" s="94">
        <v>7</v>
      </c>
    </row>
    <row r="6427" spans="1:1" x14ac:dyDescent="0.25">
      <c r="A6427" s="95">
        <v>0</v>
      </c>
    </row>
    <row r="6428" spans="1:1" x14ac:dyDescent="0.25">
      <c r="A6428" s="94">
        <v>0</v>
      </c>
    </row>
    <row r="6429" spans="1:1" x14ac:dyDescent="0.25">
      <c r="A6429" s="95">
        <v>0</v>
      </c>
    </row>
    <row r="6430" spans="1:1" x14ac:dyDescent="0.25">
      <c r="A6430" s="94">
        <v>0</v>
      </c>
    </row>
    <row r="6431" spans="1:1" x14ac:dyDescent="0.25">
      <c r="A6431" s="95">
        <v>0</v>
      </c>
    </row>
    <row r="6432" spans="1:1" x14ac:dyDescent="0.25">
      <c r="A6432" s="94">
        <v>0</v>
      </c>
    </row>
    <row r="6433" spans="1:1" x14ac:dyDescent="0.25">
      <c r="A6433" s="95">
        <v>0</v>
      </c>
    </row>
    <row r="6434" spans="1:1" x14ac:dyDescent="0.25">
      <c r="A6434" s="94">
        <v>0</v>
      </c>
    </row>
    <row r="6435" spans="1:1" x14ac:dyDescent="0.25">
      <c r="A6435" s="95">
        <v>0</v>
      </c>
    </row>
    <row r="6436" spans="1:1" x14ac:dyDescent="0.25">
      <c r="A6436" s="94">
        <v>0</v>
      </c>
    </row>
    <row r="6437" spans="1:1" x14ac:dyDescent="0.25">
      <c r="A6437" s="95">
        <v>0</v>
      </c>
    </row>
    <row r="6438" spans="1:1" x14ac:dyDescent="0.25">
      <c r="A6438" s="94">
        <v>0</v>
      </c>
    </row>
    <row r="6439" spans="1:1" x14ac:dyDescent="0.25">
      <c r="A6439" s="95">
        <v>14</v>
      </c>
    </row>
    <row r="6440" spans="1:1" x14ac:dyDescent="0.25">
      <c r="A6440" s="94">
        <v>117</v>
      </c>
    </row>
    <row r="6441" spans="1:1" x14ac:dyDescent="0.25">
      <c r="A6441" s="95">
        <v>17</v>
      </c>
    </row>
    <row r="6442" spans="1:1" x14ac:dyDescent="0.25">
      <c r="A6442" s="94">
        <v>233</v>
      </c>
    </row>
    <row r="6443" spans="1:1" x14ac:dyDescent="0.25">
      <c r="A6443" s="95">
        <v>318</v>
      </c>
    </row>
    <row r="6444" spans="1:1" x14ac:dyDescent="0.25">
      <c r="A6444" s="94">
        <v>384</v>
      </c>
    </row>
    <row r="6445" spans="1:1" x14ac:dyDescent="0.25">
      <c r="A6445" s="95">
        <v>222</v>
      </c>
    </row>
    <row r="6446" spans="1:1" x14ac:dyDescent="0.25">
      <c r="A6446" s="94">
        <v>56</v>
      </c>
    </row>
    <row r="6447" spans="1:1" x14ac:dyDescent="0.25">
      <c r="A6447" s="95">
        <v>75</v>
      </c>
    </row>
    <row r="6448" spans="1:1" x14ac:dyDescent="0.25">
      <c r="A6448" s="94">
        <v>110</v>
      </c>
    </row>
    <row r="6449" spans="1:1" x14ac:dyDescent="0.25">
      <c r="A6449" s="95">
        <v>93</v>
      </c>
    </row>
    <row r="6450" spans="1:1" x14ac:dyDescent="0.25">
      <c r="A6450" s="94">
        <v>28</v>
      </c>
    </row>
    <row r="6451" spans="1:1" x14ac:dyDescent="0.25">
      <c r="A6451" s="95">
        <v>0</v>
      </c>
    </row>
    <row r="6452" spans="1:1" x14ac:dyDescent="0.25">
      <c r="A6452" s="94">
        <v>0</v>
      </c>
    </row>
    <row r="6453" spans="1:1" x14ac:dyDescent="0.25">
      <c r="A6453" s="95">
        <v>0</v>
      </c>
    </row>
    <row r="6454" spans="1:1" x14ac:dyDescent="0.25">
      <c r="A6454" s="94">
        <v>0</v>
      </c>
    </row>
    <row r="6455" spans="1:1" x14ac:dyDescent="0.25">
      <c r="A6455" s="95">
        <v>0</v>
      </c>
    </row>
    <row r="6456" spans="1:1" x14ac:dyDescent="0.25">
      <c r="A6456" s="94">
        <v>0</v>
      </c>
    </row>
    <row r="6457" spans="1:1" x14ac:dyDescent="0.25">
      <c r="A6457" s="95">
        <v>0</v>
      </c>
    </row>
    <row r="6458" spans="1:1" x14ac:dyDescent="0.25">
      <c r="A6458" s="94">
        <v>0</v>
      </c>
    </row>
    <row r="6459" spans="1:1" x14ac:dyDescent="0.25">
      <c r="A6459" s="95">
        <v>0</v>
      </c>
    </row>
    <row r="6460" spans="1:1" x14ac:dyDescent="0.25">
      <c r="A6460" s="94">
        <v>0</v>
      </c>
    </row>
    <row r="6461" spans="1:1" x14ac:dyDescent="0.25">
      <c r="A6461" s="95">
        <v>0</v>
      </c>
    </row>
    <row r="6462" spans="1:1" x14ac:dyDescent="0.25">
      <c r="A6462" s="94">
        <v>0</v>
      </c>
    </row>
    <row r="6463" spans="1:1" x14ac:dyDescent="0.25">
      <c r="A6463" s="95">
        <v>2</v>
      </c>
    </row>
    <row r="6464" spans="1:1" x14ac:dyDescent="0.25">
      <c r="A6464" s="94">
        <v>128</v>
      </c>
    </row>
    <row r="6465" spans="1:1" x14ac:dyDescent="0.25">
      <c r="A6465" s="95">
        <v>11</v>
      </c>
    </row>
    <row r="6466" spans="1:1" x14ac:dyDescent="0.25">
      <c r="A6466" s="94">
        <v>17</v>
      </c>
    </row>
    <row r="6467" spans="1:1" x14ac:dyDescent="0.25">
      <c r="A6467" s="95">
        <v>141</v>
      </c>
    </row>
    <row r="6468" spans="1:1" x14ac:dyDescent="0.25">
      <c r="A6468" s="94">
        <v>307</v>
      </c>
    </row>
    <row r="6469" spans="1:1" x14ac:dyDescent="0.25">
      <c r="A6469" s="95">
        <v>327</v>
      </c>
    </row>
    <row r="6470" spans="1:1" x14ac:dyDescent="0.25">
      <c r="A6470" s="94">
        <v>132</v>
      </c>
    </row>
    <row r="6471" spans="1:1" x14ac:dyDescent="0.25">
      <c r="A6471" s="95">
        <v>256</v>
      </c>
    </row>
    <row r="6472" spans="1:1" x14ac:dyDescent="0.25">
      <c r="A6472" s="94">
        <v>20</v>
      </c>
    </row>
    <row r="6473" spans="1:1" x14ac:dyDescent="0.25">
      <c r="A6473" s="95">
        <v>26</v>
      </c>
    </row>
    <row r="6474" spans="1:1" x14ac:dyDescent="0.25">
      <c r="A6474" s="94">
        <v>45</v>
      </c>
    </row>
    <row r="6475" spans="1:1" x14ac:dyDescent="0.25">
      <c r="A6475" s="95">
        <v>0</v>
      </c>
    </row>
    <row r="6476" spans="1:1" x14ac:dyDescent="0.25">
      <c r="A6476" s="94">
        <v>0</v>
      </c>
    </row>
    <row r="6477" spans="1:1" x14ac:dyDescent="0.25">
      <c r="A6477" s="95">
        <v>0</v>
      </c>
    </row>
    <row r="6478" spans="1:1" x14ac:dyDescent="0.25">
      <c r="A6478" s="94">
        <v>0</v>
      </c>
    </row>
    <row r="6479" spans="1:1" x14ac:dyDescent="0.25">
      <c r="A6479" s="95">
        <v>0</v>
      </c>
    </row>
    <row r="6480" spans="1:1" x14ac:dyDescent="0.25">
      <c r="A6480" s="94">
        <v>0</v>
      </c>
    </row>
    <row r="6481" spans="1:1" x14ac:dyDescent="0.25">
      <c r="A6481" s="95">
        <v>0</v>
      </c>
    </row>
    <row r="6482" spans="1:1" x14ac:dyDescent="0.25">
      <c r="A6482" s="94">
        <v>0</v>
      </c>
    </row>
    <row r="6483" spans="1:1" x14ac:dyDescent="0.25">
      <c r="A6483" s="95">
        <v>0</v>
      </c>
    </row>
    <row r="6484" spans="1:1" x14ac:dyDescent="0.25">
      <c r="A6484" s="94">
        <v>0</v>
      </c>
    </row>
    <row r="6485" spans="1:1" x14ac:dyDescent="0.25">
      <c r="A6485" s="95">
        <v>0</v>
      </c>
    </row>
    <row r="6486" spans="1:1" x14ac:dyDescent="0.25">
      <c r="A6486" s="94">
        <v>0</v>
      </c>
    </row>
    <row r="6487" spans="1:1" x14ac:dyDescent="0.25">
      <c r="A6487" s="95">
        <v>12</v>
      </c>
    </row>
    <row r="6488" spans="1:1" x14ac:dyDescent="0.25">
      <c r="A6488" s="94">
        <v>36</v>
      </c>
    </row>
    <row r="6489" spans="1:1" x14ac:dyDescent="0.25">
      <c r="A6489" s="95">
        <v>84</v>
      </c>
    </row>
    <row r="6490" spans="1:1" x14ac:dyDescent="0.25">
      <c r="A6490" s="94">
        <v>17</v>
      </c>
    </row>
    <row r="6491" spans="1:1" x14ac:dyDescent="0.25">
      <c r="A6491" s="95">
        <v>359</v>
      </c>
    </row>
    <row r="6492" spans="1:1" x14ac:dyDescent="0.25">
      <c r="A6492" s="94">
        <v>170</v>
      </c>
    </row>
    <row r="6493" spans="1:1" x14ac:dyDescent="0.25">
      <c r="A6493" s="95">
        <v>87</v>
      </c>
    </row>
    <row r="6494" spans="1:1" x14ac:dyDescent="0.25">
      <c r="A6494" s="94">
        <v>210</v>
      </c>
    </row>
    <row r="6495" spans="1:1" x14ac:dyDescent="0.25">
      <c r="A6495" s="95">
        <v>137</v>
      </c>
    </row>
    <row r="6496" spans="1:1" x14ac:dyDescent="0.25">
      <c r="A6496" s="94">
        <v>66</v>
      </c>
    </row>
    <row r="6497" spans="1:1" x14ac:dyDescent="0.25">
      <c r="A6497" s="95">
        <v>124</v>
      </c>
    </row>
    <row r="6498" spans="1:1" x14ac:dyDescent="0.25">
      <c r="A6498" s="94">
        <v>33</v>
      </c>
    </row>
    <row r="6499" spans="1:1" x14ac:dyDescent="0.25">
      <c r="A6499" s="95">
        <v>0</v>
      </c>
    </row>
    <row r="6500" spans="1:1" x14ac:dyDescent="0.25">
      <c r="A6500" s="94">
        <v>0</v>
      </c>
    </row>
    <row r="6501" spans="1:1" x14ac:dyDescent="0.25">
      <c r="A6501" s="95">
        <v>0</v>
      </c>
    </row>
    <row r="6502" spans="1:1" x14ac:dyDescent="0.25">
      <c r="A6502" s="94">
        <v>0</v>
      </c>
    </row>
    <row r="6503" spans="1:1" x14ac:dyDescent="0.25">
      <c r="A6503" s="95">
        <v>0</v>
      </c>
    </row>
    <row r="6504" spans="1:1" x14ac:dyDescent="0.25">
      <c r="A6504" s="94">
        <v>0</v>
      </c>
    </row>
    <row r="6505" spans="1:1" x14ac:dyDescent="0.25">
      <c r="A6505" s="95">
        <v>0</v>
      </c>
    </row>
    <row r="6506" spans="1:1" x14ac:dyDescent="0.25">
      <c r="A6506" s="94">
        <v>0</v>
      </c>
    </row>
    <row r="6507" spans="1:1" x14ac:dyDescent="0.25">
      <c r="A6507" s="95">
        <v>0</v>
      </c>
    </row>
    <row r="6508" spans="1:1" x14ac:dyDescent="0.25">
      <c r="A6508" s="94">
        <v>0</v>
      </c>
    </row>
    <row r="6509" spans="1:1" x14ac:dyDescent="0.25">
      <c r="A6509" s="95">
        <v>0</v>
      </c>
    </row>
    <row r="6510" spans="1:1" x14ac:dyDescent="0.25">
      <c r="A6510" s="94">
        <v>0</v>
      </c>
    </row>
    <row r="6511" spans="1:1" x14ac:dyDescent="0.25">
      <c r="A6511" s="95">
        <v>12</v>
      </c>
    </row>
    <row r="6512" spans="1:1" x14ac:dyDescent="0.25">
      <c r="A6512" s="94">
        <v>6</v>
      </c>
    </row>
    <row r="6513" spans="1:1" x14ac:dyDescent="0.25">
      <c r="A6513" s="95">
        <v>11</v>
      </c>
    </row>
    <row r="6514" spans="1:1" x14ac:dyDescent="0.25">
      <c r="A6514" s="94">
        <v>14</v>
      </c>
    </row>
    <row r="6515" spans="1:1" x14ac:dyDescent="0.25">
      <c r="A6515" s="95">
        <v>61</v>
      </c>
    </row>
    <row r="6516" spans="1:1" x14ac:dyDescent="0.25">
      <c r="A6516" s="94">
        <v>28</v>
      </c>
    </row>
    <row r="6517" spans="1:1" x14ac:dyDescent="0.25">
      <c r="A6517" s="95">
        <v>25</v>
      </c>
    </row>
    <row r="6518" spans="1:1" x14ac:dyDescent="0.25">
      <c r="A6518" s="94">
        <v>22</v>
      </c>
    </row>
    <row r="6519" spans="1:1" x14ac:dyDescent="0.25">
      <c r="A6519" s="95">
        <v>29</v>
      </c>
    </row>
    <row r="6520" spans="1:1" x14ac:dyDescent="0.25">
      <c r="A6520" s="94">
        <v>17</v>
      </c>
    </row>
    <row r="6521" spans="1:1" x14ac:dyDescent="0.25">
      <c r="A6521" s="95">
        <v>28</v>
      </c>
    </row>
    <row r="6522" spans="1:1" x14ac:dyDescent="0.25">
      <c r="A6522" s="94">
        <v>10</v>
      </c>
    </row>
    <row r="6523" spans="1:1" x14ac:dyDescent="0.25">
      <c r="A6523" s="95">
        <v>0</v>
      </c>
    </row>
    <row r="6524" spans="1:1" x14ac:dyDescent="0.25">
      <c r="A6524" s="94">
        <v>0</v>
      </c>
    </row>
    <row r="6525" spans="1:1" x14ac:dyDescent="0.25">
      <c r="A6525" s="95">
        <v>0</v>
      </c>
    </row>
    <row r="6526" spans="1:1" x14ac:dyDescent="0.25">
      <c r="A6526" s="94">
        <v>0</v>
      </c>
    </row>
    <row r="6527" spans="1:1" x14ac:dyDescent="0.25">
      <c r="A6527" s="95">
        <v>0</v>
      </c>
    </row>
    <row r="6528" spans="1:1" x14ac:dyDescent="0.25">
      <c r="A6528" s="94">
        <v>0</v>
      </c>
    </row>
    <row r="6529" spans="1:1" x14ac:dyDescent="0.25">
      <c r="A6529" s="95">
        <v>0</v>
      </c>
    </row>
    <row r="6530" spans="1:1" x14ac:dyDescent="0.25">
      <c r="A6530" s="94">
        <v>0</v>
      </c>
    </row>
    <row r="6531" spans="1:1" x14ac:dyDescent="0.25">
      <c r="A6531" s="95">
        <v>0</v>
      </c>
    </row>
    <row r="6532" spans="1:1" x14ac:dyDescent="0.25">
      <c r="A6532" s="94">
        <v>0</v>
      </c>
    </row>
    <row r="6533" spans="1:1" x14ac:dyDescent="0.25">
      <c r="A6533" s="95">
        <v>0</v>
      </c>
    </row>
    <row r="6534" spans="1:1" x14ac:dyDescent="0.25">
      <c r="A6534" s="94">
        <v>0</v>
      </c>
    </row>
    <row r="6535" spans="1:1" x14ac:dyDescent="0.25">
      <c r="A6535" s="95">
        <v>0</v>
      </c>
    </row>
    <row r="6536" spans="1:1" x14ac:dyDescent="0.25">
      <c r="A6536" s="94">
        <v>8</v>
      </c>
    </row>
    <row r="6537" spans="1:1" x14ac:dyDescent="0.25">
      <c r="A6537" s="95">
        <v>15</v>
      </c>
    </row>
    <row r="6538" spans="1:1" x14ac:dyDescent="0.25">
      <c r="A6538" s="94">
        <v>154</v>
      </c>
    </row>
    <row r="6539" spans="1:1" x14ac:dyDescent="0.25">
      <c r="A6539" s="95">
        <v>210</v>
      </c>
    </row>
    <row r="6540" spans="1:1" x14ac:dyDescent="0.25">
      <c r="A6540" s="94">
        <v>317</v>
      </c>
    </row>
    <row r="6541" spans="1:1" x14ac:dyDescent="0.25">
      <c r="A6541" s="95">
        <v>385</v>
      </c>
    </row>
    <row r="6542" spans="1:1" x14ac:dyDescent="0.25">
      <c r="A6542" s="94">
        <v>295</v>
      </c>
    </row>
    <row r="6543" spans="1:1" x14ac:dyDescent="0.25">
      <c r="A6543" s="95">
        <v>163</v>
      </c>
    </row>
    <row r="6544" spans="1:1" x14ac:dyDescent="0.25">
      <c r="A6544" s="94">
        <v>50</v>
      </c>
    </row>
    <row r="6545" spans="1:1" x14ac:dyDescent="0.25">
      <c r="A6545" s="95">
        <v>154</v>
      </c>
    </row>
    <row r="6546" spans="1:1" x14ac:dyDescent="0.25">
      <c r="A6546" s="94">
        <v>35</v>
      </c>
    </row>
    <row r="6547" spans="1:1" x14ac:dyDescent="0.25">
      <c r="A6547" s="95">
        <v>0</v>
      </c>
    </row>
    <row r="6548" spans="1:1" x14ac:dyDescent="0.25">
      <c r="A6548" s="94">
        <v>0</v>
      </c>
    </row>
    <row r="6549" spans="1:1" x14ac:dyDescent="0.25">
      <c r="A6549" s="95">
        <v>0</v>
      </c>
    </row>
    <row r="6550" spans="1:1" x14ac:dyDescent="0.25">
      <c r="A6550" s="94">
        <v>0</v>
      </c>
    </row>
    <row r="6551" spans="1:1" x14ac:dyDescent="0.25">
      <c r="A6551" s="95">
        <v>0</v>
      </c>
    </row>
    <row r="6552" spans="1:1" x14ac:dyDescent="0.25">
      <c r="A6552" s="94">
        <v>0</v>
      </c>
    </row>
    <row r="6553" spans="1:1" x14ac:dyDescent="0.25">
      <c r="A6553" s="95">
        <v>0</v>
      </c>
    </row>
    <row r="6554" spans="1:1" x14ac:dyDescent="0.25">
      <c r="A6554" s="94">
        <v>0</v>
      </c>
    </row>
    <row r="6555" spans="1:1" x14ac:dyDescent="0.25">
      <c r="A6555" s="95">
        <v>0</v>
      </c>
    </row>
    <row r="6556" spans="1:1" x14ac:dyDescent="0.25">
      <c r="A6556" s="94">
        <v>0</v>
      </c>
    </row>
    <row r="6557" spans="1:1" x14ac:dyDescent="0.25">
      <c r="A6557" s="95">
        <v>0</v>
      </c>
    </row>
    <row r="6558" spans="1:1" x14ac:dyDescent="0.25">
      <c r="A6558" s="94">
        <v>0</v>
      </c>
    </row>
    <row r="6559" spans="1:1" x14ac:dyDescent="0.25">
      <c r="A6559" s="95">
        <v>0</v>
      </c>
    </row>
    <row r="6560" spans="1:1" x14ac:dyDescent="0.25">
      <c r="A6560" s="94">
        <v>6</v>
      </c>
    </row>
    <row r="6561" spans="1:1" x14ac:dyDescent="0.25">
      <c r="A6561" s="95">
        <v>10</v>
      </c>
    </row>
    <row r="6562" spans="1:1" x14ac:dyDescent="0.25">
      <c r="A6562" s="94">
        <v>17</v>
      </c>
    </row>
    <row r="6563" spans="1:1" x14ac:dyDescent="0.25">
      <c r="A6563" s="95">
        <v>27</v>
      </c>
    </row>
    <row r="6564" spans="1:1" x14ac:dyDescent="0.25">
      <c r="A6564" s="94">
        <v>24</v>
      </c>
    </row>
    <row r="6565" spans="1:1" x14ac:dyDescent="0.25">
      <c r="A6565" s="95">
        <v>39</v>
      </c>
    </row>
    <row r="6566" spans="1:1" x14ac:dyDescent="0.25">
      <c r="A6566" s="94">
        <v>35</v>
      </c>
    </row>
    <row r="6567" spans="1:1" x14ac:dyDescent="0.25">
      <c r="A6567" s="95">
        <v>28</v>
      </c>
    </row>
    <row r="6568" spans="1:1" x14ac:dyDescent="0.25">
      <c r="A6568" s="94">
        <v>19</v>
      </c>
    </row>
    <row r="6569" spans="1:1" x14ac:dyDescent="0.25">
      <c r="A6569" s="95">
        <v>10</v>
      </c>
    </row>
    <row r="6570" spans="1:1" x14ac:dyDescent="0.25">
      <c r="A6570" s="94">
        <v>3</v>
      </c>
    </row>
    <row r="6571" spans="1:1" x14ac:dyDescent="0.25">
      <c r="A6571" s="95">
        <v>0</v>
      </c>
    </row>
    <row r="6572" spans="1:1" x14ac:dyDescent="0.25">
      <c r="A6572" s="94">
        <v>0</v>
      </c>
    </row>
    <row r="6573" spans="1:1" x14ac:dyDescent="0.25">
      <c r="A6573" s="95">
        <v>0</v>
      </c>
    </row>
    <row r="6574" spans="1:1" x14ac:dyDescent="0.25">
      <c r="A6574" s="94">
        <v>0</v>
      </c>
    </row>
    <row r="6575" spans="1:1" x14ac:dyDescent="0.25">
      <c r="A6575" s="95">
        <v>0</v>
      </c>
    </row>
    <row r="6576" spans="1:1" x14ac:dyDescent="0.25">
      <c r="A6576" s="94">
        <v>0</v>
      </c>
    </row>
    <row r="6577" spans="1:1" x14ac:dyDescent="0.25">
      <c r="A6577" s="95">
        <v>0</v>
      </c>
    </row>
    <row r="6578" spans="1:1" x14ac:dyDescent="0.25">
      <c r="A6578" s="94">
        <v>0</v>
      </c>
    </row>
    <row r="6579" spans="1:1" x14ac:dyDescent="0.25">
      <c r="A6579" s="95">
        <v>0</v>
      </c>
    </row>
    <row r="6580" spans="1:1" x14ac:dyDescent="0.25">
      <c r="A6580" s="94">
        <v>0</v>
      </c>
    </row>
    <row r="6581" spans="1:1" x14ac:dyDescent="0.25">
      <c r="A6581" s="95">
        <v>0</v>
      </c>
    </row>
    <row r="6582" spans="1:1" x14ac:dyDescent="0.25">
      <c r="A6582" s="94">
        <v>0</v>
      </c>
    </row>
    <row r="6583" spans="1:1" x14ac:dyDescent="0.25">
      <c r="A6583" s="95">
        <v>0</v>
      </c>
    </row>
    <row r="6584" spans="1:1" x14ac:dyDescent="0.25">
      <c r="A6584" s="94">
        <v>104</v>
      </c>
    </row>
    <row r="6585" spans="1:1" x14ac:dyDescent="0.25">
      <c r="A6585" s="95">
        <v>236</v>
      </c>
    </row>
    <row r="6586" spans="1:1" x14ac:dyDescent="0.25">
      <c r="A6586" s="94">
        <v>356</v>
      </c>
    </row>
    <row r="6587" spans="1:1" x14ac:dyDescent="0.25">
      <c r="A6587" s="95">
        <v>443</v>
      </c>
    </row>
    <row r="6588" spans="1:1" x14ac:dyDescent="0.25">
      <c r="A6588" s="94">
        <v>333</v>
      </c>
    </row>
    <row r="6589" spans="1:1" x14ac:dyDescent="0.25">
      <c r="A6589" s="95">
        <v>401</v>
      </c>
    </row>
    <row r="6590" spans="1:1" x14ac:dyDescent="0.25">
      <c r="A6590" s="94">
        <v>66</v>
      </c>
    </row>
    <row r="6591" spans="1:1" x14ac:dyDescent="0.25">
      <c r="A6591" s="95">
        <v>129</v>
      </c>
    </row>
    <row r="6592" spans="1:1" x14ac:dyDescent="0.25">
      <c r="A6592" s="94">
        <v>58</v>
      </c>
    </row>
    <row r="6593" spans="1:1" x14ac:dyDescent="0.25">
      <c r="A6593" s="95">
        <v>13</v>
      </c>
    </row>
    <row r="6594" spans="1:1" x14ac:dyDescent="0.25">
      <c r="A6594" s="94">
        <v>5</v>
      </c>
    </row>
    <row r="6595" spans="1:1" x14ac:dyDescent="0.25">
      <c r="A6595" s="95">
        <v>0</v>
      </c>
    </row>
    <row r="6596" spans="1:1" x14ac:dyDescent="0.25">
      <c r="A6596" s="94">
        <v>0</v>
      </c>
    </row>
    <row r="6597" spans="1:1" x14ac:dyDescent="0.25">
      <c r="A6597" s="95">
        <v>0</v>
      </c>
    </row>
    <row r="6598" spans="1:1" x14ac:dyDescent="0.25">
      <c r="A6598" s="94">
        <v>0</v>
      </c>
    </row>
    <row r="6599" spans="1:1" x14ac:dyDescent="0.25">
      <c r="A6599" s="95">
        <v>0</v>
      </c>
    </row>
    <row r="6600" spans="1:1" x14ac:dyDescent="0.25">
      <c r="A6600" s="94">
        <v>0</v>
      </c>
    </row>
    <row r="6601" spans="1:1" x14ac:dyDescent="0.25">
      <c r="A6601" s="95">
        <v>0</v>
      </c>
    </row>
    <row r="6602" spans="1:1" x14ac:dyDescent="0.25">
      <c r="A6602" s="94">
        <v>0</v>
      </c>
    </row>
    <row r="6603" spans="1:1" x14ac:dyDescent="0.25">
      <c r="A6603" s="95">
        <v>0</v>
      </c>
    </row>
    <row r="6604" spans="1:1" x14ac:dyDescent="0.25">
      <c r="A6604" s="94">
        <v>0</v>
      </c>
    </row>
    <row r="6605" spans="1:1" x14ac:dyDescent="0.25">
      <c r="A6605" s="95">
        <v>0</v>
      </c>
    </row>
    <row r="6606" spans="1:1" x14ac:dyDescent="0.25">
      <c r="A6606" s="94">
        <v>0</v>
      </c>
    </row>
    <row r="6607" spans="1:1" x14ac:dyDescent="0.25">
      <c r="A6607" s="95">
        <v>0</v>
      </c>
    </row>
    <row r="6608" spans="1:1" x14ac:dyDescent="0.25">
      <c r="A6608" s="94">
        <v>105</v>
      </c>
    </row>
    <row r="6609" spans="1:1" x14ac:dyDescent="0.25">
      <c r="A6609" s="95">
        <v>15</v>
      </c>
    </row>
    <row r="6610" spans="1:1" x14ac:dyDescent="0.25">
      <c r="A6610" s="94">
        <v>24</v>
      </c>
    </row>
    <row r="6611" spans="1:1" x14ac:dyDescent="0.25">
      <c r="A6611" s="95">
        <v>33</v>
      </c>
    </row>
    <row r="6612" spans="1:1" x14ac:dyDescent="0.25">
      <c r="A6612" s="94">
        <v>37</v>
      </c>
    </row>
    <row r="6613" spans="1:1" x14ac:dyDescent="0.25">
      <c r="A6613" s="95">
        <v>97</v>
      </c>
    </row>
    <row r="6614" spans="1:1" x14ac:dyDescent="0.25">
      <c r="A6614" s="94">
        <v>34</v>
      </c>
    </row>
    <row r="6615" spans="1:1" x14ac:dyDescent="0.25">
      <c r="A6615" s="95">
        <v>27</v>
      </c>
    </row>
    <row r="6616" spans="1:1" x14ac:dyDescent="0.25">
      <c r="A6616" s="94">
        <v>18</v>
      </c>
    </row>
    <row r="6617" spans="1:1" x14ac:dyDescent="0.25">
      <c r="A6617" s="95">
        <v>144</v>
      </c>
    </row>
    <row r="6618" spans="1:1" x14ac:dyDescent="0.25">
      <c r="A6618" s="94">
        <v>26</v>
      </c>
    </row>
    <row r="6619" spans="1:1" x14ac:dyDescent="0.25">
      <c r="A6619" s="95">
        <v>0</v>
      </c>
    </row>
    <row r="6620" spans="1:1" x14ac:dyDescent="0.25">
      <c r="A6620" s="94">
        <v>0</v>
      </c>
    </row>
    <row r="6621" spans="1:1" x14ac:dyDescent="0.25">
      <c r="A6621" s="95">
        <v>0</v>
      </c>
    </row>
    <row r="6622" spans="1:1" x14ac:dyDescent="0.25">
      <c r="A6622" s="94">
        <v>0</v>
      </c>
    </row>
    <row r="6623" spans="1:1" x14ac:dyDescent="0.25">
      <c r="A6623" s="95">
        <v>0</v>
      </c>
    </row>
    <row r="6624" spans="1:1" x14ac:dyDescent="0.25">
      <c r="A6624" s="94">
        <v>0</v>
      </c>
    </row>
    <row r="6625" spans="1:1" x14ac:dyDescent="0.25">
      <c r="A6625" s="95">
        <v>0</v>
      </c>
    </row>
    <row r="6626" spans="1:1" x14ac:dyDescent="0.25">
      <c r="A6626" s="94">
        <v>0</v>
      </c>
    </row>
    <row r="6627" spans="1:1" x14ac:dyDescent="0.25">
      <c r="A6627" s="95">
        <v>0</v>
      </c>
    </row>
    <row r="6628" spans="1:1" x14ac:dyDescent="0.25">
      <c r="A6628" s="94">
        <v>0</v>
      </c>
    </row>
    <row r="6629" spans="1:1" x14ac:dyDescent="0.25">
      <c r="A6629" s="95">
        <v>0</v>
      </c>
    </row>
    <row r="6630" spans="1:1" x14ac:dyDescent="0.25">
      <c r="A6630" s="94">
        <v>0</v>
      </c>
    </row>
    <row r="6631" spans="1:1" x14ac:dyDescent="0.25">
      <c r="A6631" s="95">
        <v>0</v>
      </c>
    </row>
    <row r="6632" spans="1:1" x14ac:dyDescent="0.25">
      <c r="A6632" s="94">
        <v>6</v>
      </c>
    </row>
    <row r="6633" spans="1:1" x14ac:dyDescent="0.25">
      <c r="A6633" s="95">
        <v>10</v>
      </c>
    </row>
    <row r="6634" spans="1:1" x14ac:dyDescent="0.25">
      <c r="A6634" s="94">
        <v>15</v>
      </c>
    </row>
    <row r="6635" spans="1:1" x14ac:dyDescent="0.25">
      <c r="A6635" s="95">
        <v>32</v>
      </c>
    </row>
    <row r="6636" spans="1:1" x14ac:dyDescent="0.25">
      <c r="A6636" s="94">
        <v>91</v>
      </c>
    </row>
    <row r="6637" spans="1:1" x14ac:dyDescent="0.25">
      <c r="A6637" s="95">
        <v>93</v>
      </c>
    </row>
    <row r="6638" spans="1:1" x14ac:dyDescent="0.25">
      <c r="A6638" s="94">
        <v>18</v>
      </c>
    </row>
    <row r="6639" spans="1:1" x14ac:dyDescent="0.25">
      <c r="A6639" s="95">
        <v>27</v>
      </c>
    </row>
    <row r="6640" spans="1:1" x14ac:dyDescent="0.25">
      <c r="A6640" s="94">
        <v>18</v>
      </c>
    </row>
    <row r="6641" spans="1:1" x14ac:dyDescent="0.25">
      <c r="A6641" s="95">
        <v>9</v>
      </c>
    </row>
    <row r="6642" spans="1:1" x14ac:dyDescent="0.25">
      <c r="A6642" s="94">
        <v>2</v>
      </c>
    </row>
    <row r="6643" spans="1:1" x14ac:dyDescent="0.25">
      <c r="A6643" s="95">
        <v>0</v>
      </c>
    </row>
    <row r="6644" spans="1:1" x14ac:dyDescent="0.25">
      <c r="A6644" s="94">
        <v>0</v>
      </c>
    </row>
    <row r="6645" spans="1:1" x14ac:dyDescent="0.25">
      <c r="A6645" s="95">
        <v>0</v>
      </c>
    </row>
    <row r="6646" spans="1:1" x14ac:dyDescent="0.25">
      <c r="A6646" s="94">
        <v>0</v>
      </c>
    </row>
    <row r="6647" spans="1:1" x14ac:dyDescent="0.25">
      <c r="A6647" s="95">
        <v>0</v>
      </c>
    </row>
    <row r="6648" spans="1:1" x14ac:dyDescent="0.25">
      <c r="A6648" s="94">
        <v>0</v>
      </c>
    </row>
    <row r="6649" spans="1:1" x14ac:dyDescent="0.25">
      <c r="A6649" s="95">
        <v>0</v>
      </c>
    </row>
    <row r="6650" spans="1:1" x14ac:dyDescent="0.25">
      <c r="A6650" s="94">
        <v>0</v>
      </c>
    </row>
    <row r="6651" spans="1:1" x14ac:dyDescent="0.25">
      <c r="A6651" s="95">
        <v>0</v>
      </c>
    </row>
    <row r="6652" spans="1:1" x14ac:dyDescent="0.25">
      <c r="A6652" s="94">
        <v>0</v>
      </c>
    </row>
    <row r="6653" spans="1:1" x14ac:dyDescent="0.25">
      <c r="A6653" s="95">
        <v>0</v>
      </c>
    </row>
    <row r="6654" spans="1:1" x14ac:dyDescent="0.25">
      <c r="A6654" s="94">
        <v>0</v>
      </c>
    </row>
    <row r="6655" spans="1:1" x14ac:dyDescent="0.25">
      <c r="A6655" s="95">
        <v>0</v>
      </c>
    </row>
    <row r="6656" spans="1:1" x14ac:dyDescent="0.25">
      <c r="A6656" s="94">
        <v>94</v>
      </c>
    </row>
    <row r="6657" spans="1:1" x14ac:dyDescent="0.25">
      <c r="A6657" s="95">
        <v>25</v>
      </c>
    </row>
    <row r="6658" spans="1:1" x14ac:dyDescent="0.25">
      <c r="A6658" s="94">
        <v>42</v>
      </c>
    </row>
    <row r="6659" spans="1:1" x14ac:dyDescent="0.25">
      <c r="A6659" s="95">
        <v>56</v>
      </c>
    </row>
    <row r="6660" spans="1:1" x14ac:dyDescent="0.25">
      <c r="A6660" s="94">
        <v>65</v>
      </c>
    </row>
    <row r="6661" spans="1:1" x14ac:dyDescent="0.25">
      <c r="A6661" s="95">
        <v>54</v>
      </c>
    </row>
    <row r="6662" spans="1:1" x14ac:dyDescent="0.25">
      <c r="A6662" s="94">
        <v>122</v>
      </c>
    </row>
    <row r="6663" spans="1:1" x14ac:dyDescent="0.25">
      <c r="A6663" s="95">
        <v>42</v>
      </c>
    </row>
    <row r="6664" spans="1:1" x14ac:dyDescent="0.25">
      <c r="A6664" s="94">
        <v>17</v>
      </c>
    </row>
    <row r="6665" spans="1:1" x14ac:dyDescent="0.25">
      <c r="A6665" s="95">
        <v>133</v>
      </c>
    </row>
    <row r="6666" spans="1:1" x14ac:dyDescent="0.25">
      <c r="A6666" s="94">
        <v>20</v>
      </c>
    </row>
    <row r="6667" spans="1:1" x14ac:dyDescent="0.25">
      <c r="A6667" s="95">
        <v>0</v>
      </c>
    </row>
    <row r="6668" spans="1:1" x14ac:dyDescent="0.25">
      <c r="A6668" s="94">
        <v>0</v>
      </c>
    </row>
    <row r="6669" spans="1:1" x14ac:dyDescent="0.25">
      <c r="A6669" s="95">
        <v>0</v>
      </c>
    </row>
    <row r="6670" spans="1:1" x14ac:dyDescent="0.25">
      <c r="A6670" s="94">
        <v>0</v>
      </c>
    </row>
    <row r="6671" spans="1:1" x14ac:dyDescent="0.25">
      <c r="A6671" s="95">
        <v>0</v>
      </c>
    </row>
    <row r="6672" spans="1:1" x14ac:dyDescent="0.25">
      <c r="A6672" s="94">
        <v>0</v>
      </c>
    </row>
    <row r="6673" spans="1:1" x14ac:dyDescent="0.25">
      <c r="A6673" s="95">
        <v>0</v>
      </c>
    </row>
    <row r="6674" spans="1:1" x14ac:dyDescent="0.25">
      <c r="A6674" s="94">
        <v>0</v>
      </c>
    </row>
    <row r="6675" spans="1:1" x14ac:dyDescent="0.25">
      <c r="A6675" s="95">
        <v>0</v>
      </c>
    </row>
    <row r="6676" spans="1:1" x14ac:dyDescent="0.25">
      <c r="A6676" s="94">
        <v>0</v>
      </c>
    </row>
    <row r="6677" spans="1:1" x14ac:dyDescent="0.25">
      <c r="A6677" s="95">
        <v>0</v>
      </c>
    </row>
    <row r="6678" spans="1:1" x14ac:dyDescent="0.25">
      <c r="A6678" s="94">
        <v>0</v>
      </c>
    </row>
    <row r="6679" spans="1:1" x14ac:dyDescent="0.25">
      <c r="A6679" s="95">
        <v>0</v>
      </c>
    </row>
    <row r="6680" spans="1:1" x14ac:dyDescent="0.25">
      <c r="A6680" s="94">
        <v>6</v>
      </c>
    </row>
    <row r="6681" spans="1:1" x14ac:dyDescent="0.25">
      <c r="A6681" s="95">
        <v>14</v>
      </c>
    </row>
    <row r="6682" spans="1:1" x14ac:dyDescent="0.25">
      <c r="A6682" s="94">
        <v>51</v>
      </c>
    </row>
    <row r="6683" spans="1:1" x14ac:dyDescent="0.25">
      <c r="A6683" s="95">
        <v>96</v>
      </c>
    </row>
    <row r="6684" spans="1:1" x14ac:dyDescent="0.25">
      <c r="A6684" s="94">
        <v>36</v>
      </c>
    </row>
    <row r="6685" spans="1:1" x14ac:dyDescent="0.25">
      <c r="A6685" s="95">
        <v>347</v>
      </c>
    </row>
    <row r="6686" spans="1:1" x14ac:dyDescent="0.25">
      <c r="A6686" s="94">
        <v>296</v>
      </c>
    </row>
    <row r="6687" spans="1:1" x14ac:dyDescent="0.25">
      <c r="A6687" s="95">
        <v>211</v>
      </c>
    </row>
    <row r="6688" spans="1:1" x14ac:dyDescent="0.25">
      <c r="A6688" s="94">
        <v>85</v>
      </c>
    </row>
    <row r="6689" spans="1:1" x14ac:dyDescent="0.25">
      <c r="A6689" s="95">
        <v>130</v>
      </c>
    </row>
    <row r="6690" spans="1:1" x14ac:dyDescent="0.25">
      <c r="A6690" s="94">
        <v>4</v>
      </c>
    </row>
    <row r="6691" spans="1:1" x14ac:dyDescent="0.25">
      <c r="A6691" s="95">
        <v>0</v>
      </c>
    </row>
    <row r="6692" spans="1:1" x14ac:dyDescent="0.25">
      <c r="A6692" s="94">
        <v>0</v>
      </c>
    </row>
    <row r="6693" spans="1:1" x14ac:dyDescent="0.25">
      <c r="A6693" s="95">
        <v>0</v>
      </c>
    </row>
    <row r="6694" spans="1:1" x14ac:dyDescent="0.25">
      <c r="A6694" s="94">
        <v>0</v>
      </c>
    </row>
    <row r="6695" spans="1:1" x14ac:dyDescent="0.25">
      <c r="A6695" s="95">
        <v>0</v>
      </c>
    </row>
    <row r="6696" spans="1:1" x14ac:dyDescent="0.25">
      <c r="A6696" s="94">
        <v>0</v>
      </c>
    </row>
    <row r="6697" spans="1:1" x14ac:dyDescent="0.25">
      <c r="A6697" s="95">
        <v>0</v>
      </c>
    </row>
    <row r="6698" spans="1:1" x14ac:dyDescent="0.25">
      <c r="A6698" s="94">
        <v>0</v>
      </c>
    </row>
    <row r="6699" spans="1:1" x14ac:dyDescent="0.25">
      <c r="A6699" s="95">
        <v>0</v>
      </c>
    </row>
    <row r="6700" spans="1:1" x14ac:dyDescent="0.25">
      <c r="A6700" s="94">
        <v>0</v>
      </c>
    </row>
    <row r="6701" spans="1:1" x14ac:dyDescent="0.25">
      <c r="A6701" s="95">
        <v>0</v>
      </c>
    </row>
    <row r="6702" spans="1:1" x14ac:dyDescent="0.25">
      <c r="A6702" s="94">
        <v>0</v>
      </c>
    </row>
    <row r="6703" spans="1:1" x14ac:dyDescent="0.25">
      <c r="A6703" s="95">
        <v>0</v>
      </c>
    </row>
    <row r="6704" spans="1:1" x14ac:dyDescent="0.25">
      <c r="A6704" s="94">
        <v>87</v>
      </c>
    </row>
    <row r="6705" spans="1:1" x14ac:dyDescent="0.25">
      <c r="A6705" s="95">
        <v>219</v>
      </c>
    </row>
    <row r="6706" spans="1:1" x14ac:dyDescent="0.25">
      <c r="A6706" s="94">
        <v>342</v>
      </c>
    </row>
    <row r="6707" spans="1:1" x14ac:dyDescent="0.25">
      <c r="A6707" s="95">
        <v>307</v>
      </c>
    </row>
    <row r="6708" spans="1:1" x14ac:dyDescent="0.25">
      <c r="A6708" s="94">
        <v>487</v>
      </c>
    </row>
    <row r="6709" spans="1:1" x14ac:dyDescent="0.25">
      <c r="A6709" s="95">
        <v>387</v>
      </c>
    </row>
    <row r="6710" spans="1:1" x14ac:dyDescent="0.25">
      <c r="A6710" s="94">
        <v>251</v>
      </c>
    </row>
    <row r="6711" spans="1:1" x14ac:dyDescent="0.25">
      <c r="A6711" s="95">
        <v>197</v>
      </c>
    </row>
    <row r="6712" spans="1:1" x14ac:dyDescent="0.25">
      <c r="A6712" s="94">
        <v>40</v>
      </c>
    </row>
    <row r="6713" spans="1:1" x14ac:dyDescent="0.25">
      <c r="A6713" s="95">
        <v>16</v>
      </c>
    </row>
    <row r="6714" spans="1:1" x14ac:dyDescent="0.25">
      <c r="A6714" s="94">
        <v>3</v>
      </c>
    </row>
    <row r="6715" spans="1:1" x14ac:dyDescent="0.25">
      <c r="A6715" s="95">
        <v>0</v>
      </c>
    </row>
    <row r="6716" spans="1:1" x14ac:dyDescent="0.25">
      <c r="A6716" s="94">
        <v>0</v>
      </c>
    </row>
    <row r="6717" spans="1:1" x14ac:dyDescent="0.25">
      <c r="A6717" s="95">
        <v>0</v>
      </c>
    </row>
    <row r="6718" spans="1:1" x14ac:dyDescent="0.25">
      <c r="A6718" s="94">
        <v>0</v>
      </c>
    </row>
    <row r="6719" spans="1:1" x14ac:dyDescent="0.25">
      <c r="A6719" s="95">
        <v>0</v>
      </c>
    </row>
    <row r="6720" spans="1:1" x14ac:dyDescent="0.25">
      <c r="A6720" s="94">
        <v>0</v>
      </c>
    </row>
    <row r="6721" spans="1:1" x14ac:dyDescent="0.25">
      <c r="A6721" s="95">
        <v>0</v>
      </c>
    </row>
    <row r="6722" spans="1:1" x14ac:dyDescent="0.25">
      <c r="A6722" s="94">
        <v>0</v>
      </c>
    </row>
    <row r="6723" spans="1:1" x14ac:dyDescent="0.25">
      <c r="A6723" s="95">
        <v>0</v>
      </c>
    </row>
    <row r="6724" spans="1:1" x14ac:dyDescent="0.25">
      <c r="A6724" s="94">
        <v>0</v>
      </c>
    </row>
    <row r="6725" spans="1:1" x14ac:dyDescent="0.25">
      <c r="A6725" s="95">
        <v>0</v>
      </c>
    </row>
    <row r="6726" spans="1:1" x14ac:dyDescent="0.25">
      <c r="A6726" s="94">
        <v>0</v>
      </c>
    </row>
    <row r="6727" spans="1:1" x14ac:dyDescent="0.25">
      <c r="A6727" s="95">
        <v>0</v>
      </c>
    </row>
    <row r="6728" spans="1:1" x14ac:dyDescent="0.25">
      <c r="A6728" s="94">
        <v>31</v>
      </c>
    </row>
    <row r="6729" spans="1:1" x14ac:dyDescent="0.25">
      <c r="A6729" s="95">
        <v>90</v>
      </c>
    </row>
    <row r="6730" spans="1:1" x14ac:dyDescent="0.25">
      <c r="A6730" s="94">
        <v>156</v>
      </c>
    </row>
    <row r="6731" spans="1:1" x14ac:dyDescent="0.25">
      <c r="A6731" s="95">
        <v>248</v>
      </c>
    </row>
    <row r="6732" spans="1:1" x14ac:dyDescent="0.25">
      <c r="A6732" s="94">
        <v>280</v>
      </c>
    </row>
    <row r="6733" spans="1:1" x14ac:dyDescent="0.25">
      <c r="A6733" s="95">
        <v>148</v>
      </c>
    </row>
    <row r="6734" spans="1:1" x14ac:dyDescent="0.25">
      <c r="A6734" s="94">
        <v>176</v>
      </c>
    </row>
    <row r="6735" spans="1:1" x14ac:dyDescent="0.25">
      <c r="A6735" s="95">
        <v>25</v>
      </c>
    </row>
    <row r="6736" spans="1:1" x14ac:dyDescent="0.25">
      <c r="A6736" s="94">
        <v>110</v>
      </c>
    </row>
    <row r="6737" spans="1:1" x14ac:dyDescent="0.25">
      <c r="A6737" s="95">
        <v>47</v>
      </c>
    </row>
    <row r="6738" spans="1:1" x14ac:dyDescent="0.25">
      <c r="A6738" s="94">
        <v>11</v>
      </c>
    </row>
    <row r="6739" spans="1:1" x14ac:dyDescent="0.25">
      <c r="A6739" s="95">
        <v>0</v>
      </c>
    </row>
    <row r="6740" spans="1:1" x14ac:dyDescent="0.25">
      <c r="A6740" s="94">
        <v>0</v>
      </c>
    </row>
    <row r="6741" spans="1:1" x14ac:dyDescent="0.25">
      <c r="A6741" s="95">
        <v>0</v>
      </c>
    </row>
    <row r="6742" spans="1:1" x14ac:dyDescent="0.25">
      <c r="A6742" s="94">
        <v>0</v>
      </c>
    </row>
    <row r="6743" spans="1:1" x14ac:dyDescent="0.25">
      <c r="A6743" s="95">
        <v>0</v>
      </c>
    </row>
    <row r="6744" spans="1:1" x14ac:dyDescent="0.25">
      <c r="A6744" s="94">
        <v>0</v>
      </c>
    </row>
    <row r="6745" spans="1:1" x14ac:dyDescent="0.25">
      <c r="A6745" s="95">
        <v>0</v>
      </c>
    </row>
    <row r="6746" spans="1:1" x14ac:dyDescent="0.25">
      <c r="A6746" s="94">
        <v>0</v>
      </c>
    </row>
    <row r="6747" spans="1:1" x14ac:dyDescent="0.25">
      <c r="A6747" s="95">
        <v>0</v>
      </c>
    </row>
    <row r="6748" spans="1:1" x14ac:dyDescent="0.25">
      <c r="A6748" s="94">
        <v>0</v>
      </c>
    </row>
    <row r="6749" spans="1:1" x14ac:dyDescent="0.25">
      <c r="A6749" s="95">
        <v>0</v>
      </c>
    </row>
    <row r="6750" spans="1:1" x14ac:dyDescent="0.25">
      <c r="A6750" s="94">
        <v>0</v>
      </c>
    </row>
    <row r="6751" spans="1:1" x14ac:dyDescent="0.25">
      <c r="A6751" s="95">
        <v>0</v>
      </c>
    </row>
    <row r="6752" spans="1:1" x14ac:dyDescent="0.25">
      <c r="A6752" s="94">
        <v>70</v>
      </c>
    </row>
    <row r="6753" spans="1:1" x14ac:dyDescent="0.25">
      <c r="A6753" s="95">
        <v>13</v>
      </c>
    </row>
    <row r="6754" spans="1:1" x14ac:dyDescent="0.25">
      <c r="A6754" s="94">
        <v>24</v>
      </c>
    </row>
    <row r="6755" spans="1:1" x14ac:dyDescent="0.25">
      <c r="A6755" s="95">
        <v>42</v>
      </c>
    </row>
    <row r="6756" spans="1:1" x14ac:dyDescent="0.25">
      <c r="A6756" s="94">
        <v>113</v>
      </c>
    </row>
    <row r="6757" spans="1:1" x14ac:dyDescent="0.25">
      <c r="A6757" s="95">
        <v>118</v>
      </c>
    </row>
    <row r="6758" spans="1:1" x14ac:dyDescent="0.25">
      <c r="A6758" s="94">
        <v>20</v>
      </c>
    </row>
    <row r="6759" spans="1:1" x14ac:dyDescent="0.25">
      <c r="A6759" s="95">
        <v>80</v>
      </c>
    </row>
    <row r="6760" spans="1:1" x14ac:dyDescent="0.25">
      <c r="A6760" s="94">
        <v>12</v>
      </c>
    </row>
    <row r="6761" spans="1:1" x14ac:dyDescent="0.25">
      <c r="A6761" s="95">
        <v>7</v>
      </c>
    </row>
    <row r="6762" spans="1:1" x14ac:dyDescent="0.25">
      <c r="A6762" s="94">
        <v>0</v>
      </c>
    </row>
    <row r="6763" spans="1:1" x14ac:dyDescent="0.25">
      <c r="A6763" s="95">
        <v>0</v>
      </c>
    </row>
    <row r="6764" spans="1:1" x14ac:dyDescent="0.25">
      <c r="A6764" s="94">
        <v>0</v>
      </c>
    </row>
    <row r="6765" spans="1:1" x14ac:dyDescent="0.25">
      <c r="A6765" s="95">
        <v>0</v>
      </c>
    </row>
    <row r="6766" spans="1:1" x14ac:dyDescent="0.25">
      <c r="A6766" s="94">
        <v>0</v>
      </c>
    </row>
    <row r="6767" spans="1:1" x14ac:dyDescent="0.25">
      <c r="A6767" s="95">
        <v>0</v>
      </c>
    </row>
    <row r="6768" spans="1:1" x14ac:dyDescent="0.25">
      <c r="A6768" s="94">
        <v>0</v>
      </c>
    </row>
    <row r="6769" spans="1:1" x14ac:dyDescent="0.25">
      <c r="A6769" s="95">
        <v>0</v>
      </c>
    </row>
    <row r="6770" spans="1:1" x14ac:dyDescent="0.25">
      <c r="A6770" s="94">
        <v>0</v>
      </c>
    </row>
    <row r="6771" spans="1:1" x14ac:dyDescent="0.25">
      <c r="A6771" s="95">
        <v>0</v>
      </c>
    </row>
    <row r="6772" spans="1:1" x14ac:dyDescent="0.25">
      <c r="A6772" s="94">
        <v>0</v>
      </c>
    </row>
    <row r="6773" spans="1:1" x14ac:dyDescent="0.25">
      <c r="A6773" s="95">
        <v>0</v>
      </c>
    </row>
    <row r="6774" spans="1:1" x14ac:dyDescent="0.25">
      <c r="A6774" s="94">
        <v>0</v>
      </c>
    </row>
    <row r="6775" spans="1:1" x14ac:dyDescent="0.25">
      <c r="A6775" s="95">
        <v>0</v>
      </c>
    </row>
    <row r="6776" spans="1:1" x14ac:dyDescent="0.25">
      <c r="A6776" s="94">
        <v>67</v>
      </c>
    </row>
    <row r="6777" spans="1:1" x14ac:dyDescent="0.25">
      <c r="A6777" s="95">
        <v>188</v>
      </c>
    </row>
    <row r="6778" spans="1:1" x14ac:dyDescent="0.25">
      <c r="A6778" s="94">
        <v>166</v>
      </c>
    </row>
    <row r="6779" spans="1:1" x14ac:dyDescent="0.25">
      <c r="A6779" s="95">
        <v>220</v>
      </c>
    </row>
    <row r="6780" spans="1:1" x14ac:dyDescent="0.25">
      <c r="A6780" s="94">
        <v>317</v>
      </c>
    </row>
    <row r="6781" spans="1:1" x14ac:dyDescent="0.25">
      <c r="A6781" s="95">
        <v>48</v>
      </c>
    </row>
    <row r="6782" spans="1:1" x14ac:dyDescent="0.25">
      <c r="A6782" s="94">
        <v>268</v>
      </c>
    </row>
    <row r="6783" spans="1:1" x14ac:dyDescent="0.25">
      <c r="A6783" s="95">
        <v>23</v>
      </c>
    </row>
    <row r="6784" spans="1:1" x14ac:dyDescent="0.25">
      <c r="A6784" s="94">
        <v>20</v>
      </c>
    </row>
    <row r="6785" spans="1:1" x14ac:dyDescent="0.25">
      <c r="A6785" s="95">
        <v>9</v>
      </c>
    </row>
    <row r="6786" spans="1:1" x14ac:dyDescent="0.25">
      <c r="A6786" s="94">
        <v>0</v>
      </c>
    </row>
    <row r="6787" spans="1:1" x14ac:dyDescent="0.25">
      <c r="A6787" s="95">
        <v>0</v>
      </c>
    </row>
    <row r="6788" spans="1:1" x14ac:dyDescent="0.25">
      <c r="A6788" s="94">
        <v>0</v>
      </c>
    </row>
    <row r="6789" spans="1:1" x14ac:dyDescent="0.25">
      <c r="A6789" s="95">
        <v>0</v>
      </c>
    </row>
    <row r="6790" spans="1:1" x14ac:dyDescent="0.25">
      <c r="A6790" s="94">
        <v>0</v>
      </c>
    </row>
    <row r="6791" spans="1:1" x14ac:dyDescent="0.25">
      <c r="A6791" s="95">
        <v>0</v>
      </c>
    </row>
    <row r="6792" spans="1:1" x14ac:dyDescent="0.25">
      <c r="A6792" s="94">
        <v>0</v>
      </c>
    </row>
    <row r="6793" spans="1:1" x14ac:dyDescent="0.25">
      <c r="A6793" s="95">
        <v>0</v>
      </c>
    </row>
    <row r="6794" spans="1:1" x14ac:dyDescent="0.25">
      <c r="A6794" s="94">
        <v>0</v>
      </c>
    </row>
    <row r="6795" spans="1:1" x14ac:dyDescent="0.25">
      <c r="A6795" s="95">
        <v>0</v>
      </c>
    </row>
    <row r="6796" spans="1:1" x14ac:dyDescent="0.25">
      <c r="A6796" s="94">
        <v>0</v>
      </c>
    </row>
    <row r="6797" spans="1:1" x14ac:dyDescent="0.25">
      <c r="A6797" s="95">
        <v>0</v>
      </c>
    </row>
    <row r="6798" spans="1:1" x14ac:dyDescent="0.25">
      <c r="A6798" s="94">
        <v>0</v>
      </c>
    </row>
    <row r="6799" spans="1:1" x14ac:dyDescent="0.25">
      <c r="A6799" s="95">
        <v>0</v>
      </c>
    </row>
    <row r="6800" spans="1:1" x14ac:dyDescent="0.25">
      <c r="A6800" s="94">
        <v>5</v>
      </c>
    </row>
    <row r="6801" spans="1:1" x14ac:dyDescent="0.25">
      <c r="A6801" s="95">
        <v>12</v>
      </c>
    </row>
    <row r="6802" spans="1:1" x14ac:dyDescent="0.25">
      <c r="A6802" s="94">
        <v>117</v>
      </c>
    </row>
    <row r="6803" spans="1:1" x14ac:dyDescent="0.25">
      <c r="A6803" s="95">
        <v>17</v>
      </c>
    </row>
    <row r="6804" spans="1:1" x14ac:dyDescent="0.25">
      <c r="A6804" s="94">
        <v>21</v>
      </c>
    </row>
    <row r="6805" spans="1:1" x14ac:dyDescent="0.25">
      <c r="A6805" s="95">
        <v>20</v>
      </c>
    </row>
    <row r="6806" spans="1:1" x14ac:dyDescent="0.25">
      <c r="A6806" s="94">
        <v>18</v>
      </c>
    </row>
    <row r="6807" spans="1:1" x14ac:dyDescent="0.25">
      <c r="A6807" s="95">
        <v>14</v>
      </c>
    </row>
    <row r="6808" spans="1:1" x14ac:dyDescent="0.25">
      <c r="A6808" s="94">
        <v>9</v>
      </c>
    </row>
    <row r="6809" spans="1:1" x14ac:dyDescent="0.25">
      <c r="A6809" s="95">
        <v>6</v>
      </c>
    </row>
    <row r="6810" spans="1:1" x14ac:dyDescent="0.25">
      <c r="A6810" s="94">
        <v>0</v>
      </c>
    </row>
    <row r="6811" spans="1:1" x14ac:dyDescent="0.25">
      <c r="A6811" s="95">
        <v>0</v>
      </c>
    </row>
    <row r="6812" spans="1:1" x14ac:dyDescent="0.25">
      <c r="A6812" s="94">
        <v>0</v>
      </c>
    </row>
    <row r="6813" spans="1:1" x14ac:dyDescent="0.25">
      <c r="A6813" s="95">
        <v>0</v>
      </c>
    </row>
    <row r="6814" spans="1:1" x14ac:dyDescent="0.25">
      <c r="A6814" s="94">
        <v>0</v>
      </c>
    </row>
    <row r="6815" spans="1:1" x14ac:dyDescent="0.25">
      <c r="A6815" s="95">
        <v>0</v>
      </c>
    </row>
    <row r="6816" spans="1:1" x14ac:dyDescent="0.25">
      <c r="A6816" s="94">
        <v>0</v>
      </c>
    </row>
    <row r="6817" spans="1:1" x14ac:dyDescent="0.25">
      <c r="A6817" s="95">
        <v>0</v>
      </c>
    </row>
    <row r="6818" spans="1:1" x14ac:dyDescent="0.25">
      <c r="A6818" s="94">
        <v>0</v>
      </c>
    </row>
    <row r="6819" spans="1:1" x14ac:dyDescent="0.25">
      <c r="A6819" s="95">
        <v>0</v>
      </c>
    </row>
    <row r="6820" spans="1:1" x14ac:dyDescent="0.25">
      <c r="A6820" s="94">
        <v>0</v>
      </c>
    </row>
    <row r="6821" spans="1:1" x14ac:dyDescent="0.25">
      <c r="A6821" s="95">
        <v>0</v>
      </c>
    </row>
    <row r="6822" spans="1:1" x14ac:dyDescent="0.25">
      <c r="A6822" s="94">
        <v>0</v>
      </c>
    </row>
    <row r="6823" spans="1:1" x14ac:dyDescent="0.25">
      <c r="A6823" s="95">
        <v>0</v>
      </c>
    </row>
    <row r="6824" spans="1:1" x14ac:dyDescent="0.25">
      <c r="A6824" s="94">
        <v>4</v>
      </c>
    </row>
    <row r="6825" spans="1:1" x14ac:dyDescent="0.25">
      <c r="A6825" s="95">
        <v>12</v>
      </c>
    </row>
    <row r="6826" spans="1:1" x14ac:dyDescent="0.25">
      <c r="A6826" s="94">
        <v>32</v>
      </c>
    </row>
    <row r="6827" spans="1:1" x14ac:dyDescent="0.25">
      <c r="A6827" s="95">
        <v>79</v>
      </c>
    </row>
    <row r="6828" spans="1:1" x14ac:dyDescent="0.25">
      <c r="A6828" s="94">
        <v>107</v>
      </c>
    </row>
    <row r="6829" spans="1:1" x14ac:dyDescent="0.25">
      <c r="A6829" s="95">
        <v>97</v>
      </c>
    </row>
    <row r="6830" spans="1:1" x14ac:dyDescent="0.25">
      <c r="A6830" s="94">
        <v>121</v>
      </c>
    </row>
    <row r="6831" spans="1:1" x14ac:dyDescent="0.25">
      <c r="A6831" s="95">
        <v>22</v>
      </c>
    </row>
    <row r="6832" spans="1:1" x14ac:dyDescent="0.25">
      <c r="A6832" s="94">
        <v>24</v>
      </c>
    </row>
    <row r="6833" spans="1:1" x14ac:dyDescent="0.25">
      <c r="A6833" s="95">
        <v>10</v>
      </c>
    </row>
    <row r="6834" spans="1:1" x14ac:dyDescent="0.25">
      <c r="A6834" s="94">
        <v>0</v>
      </c>
    </row>
    <row r="6835" spans="1:1" x14ac:dyDescent="0.25">
      <c r="A6835" s="95">
        <v>0</v>
      </c>
    </row>
    <row r="6836" spans="1:1" x14ac:dyDescent="0.25">
      <c r="A6836" s="94">
        <v>0</v>
      </c>
    </row>
    <row r="6837" spans="1:1" x14ac:dyDescent="0.25">
      <c r="A6837" s="95">
        <v>0</v>
      </c>
    </row>
    <row r="6838" spans="1:1" x14ac:dyDescent="0.25">
      <c r="A6838" s="94">
        <v>0</v>
      </c>
    </row>
    <row r="6839" spans="1:1" x14ac:dyDescent="0.25">
      <c r="A6839" s="95">
        <v>0</v>
      </c>
    </row>
    <row r="6840" spans="1:1" x14ac:dyDescent="0.25">
      <c r="A6840" s="94">
        <v>0</v>
      </c>
    </row>
    <row r="6841" spans="1:1" x14ac:dyDescent="0.25">
      <c r="A6841" s="95">
        <v>0</v>
      </c>
    </row>
    <row r="6842" spans="1:1" x14ac:dyDescent="0.25">
      <c r="A6842" s="94">
        <v>0</v>
      </c>
    </row>
    <row r="6843" spans="1:1" x14ac:dyDescent="0.25">
      <c r="A6843" s="95">
        <v>0</v>
      </c>
    </row>
    <row r="6844" spans="1:1" x14ac:dyDescent="0.25">
      <c r="A6844" s="94">
        <v>0</v>
      </c>
    </row>
    <row r="6845" spans="1:1" x14ac:dyDescent="0.25">
      <c r="A6845" s="95">
        <v>0</v>
      </c>
    </row>
    <row r="6846" spans="1:1" x14ac:dyDescent="0.25">
      <c r="A6846" s="94">
        <v>0</v>
      </c>
    </row>
    <row r="6847" spans="1:1" x14ac:dyDescent="0.25">
      <c r="A6847" s="95">
        <v>0</v>
      </c>
    </row>
    <row r="6848" spans="1:1" x14ac:dyDescent="0.25">
      <c r="A6848" s="94">
        <v>5</v>
      </c>
    </row>
    <row r="6849" spans="1:1" x14ac:dyDescent="0.25">
      <c r="A6849" s="95">
        <v>8</v>
      </c>
    </row>
    <row r="6850" spans="1:1" x14ac:dyDescent="0.25">
      <c r="A6850" s="94">
        <v>21</v>
      </c>
    </row>
    <row r="6851" spans="1:1" x14ac:dyDescent="0.25">
      <c r="A6851" s="95">
        <v>16</v>
      </c>
    </row>
    <row r="6852" spans="1:1" x14ac:dyDescent="0.25">
      <c r="A6852" s="94">
        <v>17</v>
      </c>
    </row>
    <row r="6853" spans="1:1" x14ac:dyDescent="0.25">
      <c r="A6853" s="95">
        <v>21</v>
      </c>
    </row>
    <row r="6854" spans="1:1" x14ac:dyDescent="0.25">
      <c r="A6854" s="94">
        <v>15</v>
      </c>
    </row>
    <row r="6855" spans="1:1" x14ac:dyDescent="0.25">
      <c r="A6855" s="95">
        <v>13</v>
      </c>
    </row>
    <row r="6856" spans="1:1" x14ac:dyDescent="0.25">
      <c r="A6856" s="94">
        <v>9</v>
      </c>
    </row>
    <row r="6857" spans="1:1" x14ac:dyDescent="0.25">
      <c r="A6857" s="95">
        <v>5</v>
      </c>
    </row>
    <row r="6858" spans="1:1" x14ac:dyDescent="0.25">
      <c r="A6858" s="94">
        <v>0</v>
      </c>
    </row>
    <row r="6859" spans="1:1" x14ac:dyDescent="0.25">
      <c r="A6859" s="95">
        <v>0</v>
      </c>
    </row>
    <row r="6860" spans="1:1" x14ac:dyDescent="0.25">
      <c r="A6860" s="94">
        <v>0</v>
      </c>
    </row>
    <row r="6861" spans="1:1" x14ac:dyDescent="0.25">
      <c r="A6861" s="95">
        <v>0</v>
      </c>
    </row>
    <row r="6862" spans="1:1" x14ac:dyDescent="0.25">
      <c r="A6862" s="94">
        <v>0</v>
      </c>
    </row>
    <row r="6863" spans="1:1" x14ac:dyDescent="0.25">
      <c r="A6863" s="95">
        <v>0</v>
      </c>
    </row>
    <row r="6864" spans="1:1" x14ac:dyDescent="0.25">
      <c r="A6864" s="94">
        <v>0</v>
      </c>
    </row>
    <row r="6865" spans="1:1" x14ac:dyDescent="0.25">
      <c r="A6865" s="95">
        <v>0</v>
      </c>
    </row>
    <row r="6866" spans="1:1" x14ac:dyDescent="0.25">
      <c r="A6866" s="94">
        <v>0</v>
      </c>
    </row>
    <row r="6867" spans="1:1" x14ac:dyDescent="0.25">
      <c r="A6867" s="95">
        <v>0</v>
      </c>
    </row>
    <row r="6868" spans="1:1" x14ac:dyDescent="0.25">
      <c r="A6868" s="94">
        <v>0</v>
      </c>
    </row>
    <row r="6869" spans="1:1" x14ac:dyDescent="0.25">
      <c r="A6869" s="95">
        <v>0</v>
      </c>
    </row>
    <row r="6870" spans="1:1" x14ac:dyDescent="0.25">
      <c r="A6870" s="94">
        <v>0</v>
      </c>
    </row>
    <row r="6871" spans="1:1" x14ac:dyDescent="0.25">
      <c r="A6871" s="95">
        <v>0</v>
      </c>
    </row>
    <row r="6872" spans="1:1" x14ac:dyDescent="0.25">
      <c r="A6872" s="94">
        <v>5</v>
      </c>
    </row>
    <row r="6873" spans="1:1" x14ac:dyDescent="0.25">
      <c r="A6873" s="95">
        <v>18</v>
      </c>
    </row>
    <row r="6874" spans="1:1" x14ac:dyDescent="0.25">
      <c r="A6874" s="94">
        <v>29</v>
      </c>
    </row>
    <row r="6875" spans="1:1" x14ac:dyDescent="0.25">
      <c r="A6875" s="95">
        <v>168</v>
      </c>
    </row>
    <row r="6876" spans="1:1" x14ac:dyDescent="0.25">
      <c r="A6876" s="94">
        <v>49</v>
      </c>
    </row>
    <row r="6877" spans="1:1" x14ac:dyDescent="0.25">
      <c r="A6877" s="95">
        <v>215</v>
      </c>
    </row>
    <row r="6878" spans="1:1" x14ac:dyDescent="0.25">
      <c r="A6878" s="94">
        <v>39</v>
      </c>
    </row>
    <row r="6879" spans="1:1" x14ac:dyDescent="0.25">
      <c r="A6879" s="95">
        <v>12</v>
      </c>
    </row>
    <row r="6880" spans="1:1" x14ac:dyDescent="0.25">
      <c r="A6880" s="94">
        <v>9</v>
      </c>
    </row>
    <row r="6881" spans="1:1" x14ac:dyDescent="0.25">
      <c r="A6881" s="95">
        <v>5</v>
      </c>
    </row>
    <row r="6882" spans="1:1" x14ac:dyDescent="0.25">
      <c r="A6882" s="94">
        <v>0</v>
      </c>
    </row>
    <row r="6883" spans="1:1" x14ac:dyDescent="0.25">
      <c r="A6883" s="95">
        <v>0</v>
      </c>
    </row>
    <row r="6884" spans="1:1" x14ac:dyDescent="0.25">
      <c r="A6884" s="94">
        <v>0</v>
      </c>
    </row>
    <row r="6885" spans="1:1" x14ac:dyDescent="0.25">
      <c r="A6885" s="95">
        <v>0</v>
      </c>
    </row>
    <row r="6886" spans="1:1" x14ac:dyDescent="0.25">
      <c r="A6886" s="94">
        <v>0</v>
      </c>
    </row>
    <row r="6887" spans="1:1" x14ac:dyDescent="0.25">
      <c r="A6887" s="95">
        <v>0</v>
      </c>
    </row>
    <row r="6888" spans="1:1" x14ac:dyDescent="0.25">
      <c r="A6888" s="94">
        <v>0</v>
      </c>
    </row>
    <row r="6889" spans="1:1" x14ac:dyDescent="0.25">
      <c r="A6889" s="95">
        <v>0</v>
      </c>
    </row>
    <row r="6890" spans="1:1" x14ac:dyDescent="0.25">
      <c r="A6890" s="94">
        <v>0</v>
      </c>
    </row>
    <row r="6891" spans="1:1" x14ac:dyDescent="0.25">
      <c r="A6891" s="95">
        <v>0</v>
      </c>
    </row>
    <row r="6892" spans="1:1" x14ac:dyDescent="0.25">
      <c r="A6892" s="94">
        <v>0</v>
      </c>
    </row>
    <row r="6893" spans="1:1" x14ac:dyDescent="0.25">
      <c r="A6893" s="95">
        <v>0</v>
      </c>
    </row>
    <row r="6894" spans="1:1" x14ac:dyDescent="0.25">
      <c r="A6894" s="94">
        <v>0</v>
      </c>
    </row>
    <row r="6895" spans="1:1" x14ac:dyDescent="0.25">
      <c r="A6895" s="95">
        <v>0</v>
      </c>
    </row>
    <row r="6896" spans="1:1" x14ac:dyDescent="0.25">
      <c r="A6896" s="94">
        <v>9</v>
      </c>
    </row>
    <row r="6897" spans="1:1" x14ac:dyDescent="0.25">
      <c r="A6897" s="95">
        <v>27</v>
      </c>
    </row>
    <row r="6898" spans="1:1" x14ac:dyDescent="0.25">
      <c r="A6898" s="94">
        <v>77</v>
      </c>
    </row>
    <row r="6899" spans="1:1" x14ac:dyDescent="0.25">
      <c r="A6899" s="95">
        <v>143</v>
      </c>
    </row>
    <row r="6900" spans="1:1" x14ac:dyDescent="0.25">
      <c r="A6900" s="94">
        <v>259</v>
      </c>
    </row>
    <row r="6901" spans="1:1" x14ac:dyDescent="0.25">
      <c r="A6901" s="95">
        <v>312</v>
      </c>
    </row>
    <row r="6902" spans="1:1" x14ac:dyDescent="0.25">
      <c r="A6902" s="94">
        <v>209</v>
      </c>
    </row>
    <row r="6903" spans="1:1" x14ac:dyDescent="0.25">
      <c r="A6903" s="95">
        <v>145</v>
      </c>
    </row>
    <row r="6904" spans="1:1" x14ac:dyDescent="0.25">
      <c r="A6904" s="94">
        <v>77</v>
      </c>
    </row>
    <row r="6905" spans="1:1" x14ac:dyDescent="0.25">
      <c r="A6905" s="95">
        <v>27</v>
      </c>
    </row>
    <row r="6906" spans="1:1" x14ac:dyDescent="0.25">
      <c r="A6906" s="94">
        <v>0</v>
      </c>
    </row>
    <row r="6907" spans="1:1" x14ac:dyDescent="0.25">
      <c r="A6907" s="95">
        <v>0</v>
      </c>
    </row>
    <row r="6908" spans="1:1" x14ac:dyDescent="0.25">
      <c r="A6908" s="94">
        <v>0</v>
      </c>
    </row>
    <row r="6909" spans="1:1" x14ac:dyDescent="0.25">
      <c r="A6909" s="95">
        <v>0</v>
      </c>
    </row>
    <row r="6910" spans="1:1" x14ac:dyDescent="0.25">
      <c r="A6910" s="94">
        <v>0</v>
      </c>
    </row>
    <row r="6911" spans="1:1" x14ac:dyDescent="0.25">
      <c r="A6911" s="95">
        <v>0</v>
      </c>
    </row>
    <row r="6912" spans="1:1" x14ac:dyDescent="0.25">
      <c r="A6912" s="94">
        <v>0</v>
      </c>
    </row>
    <row r="6913" spans="1:1" x14ac:dyDescent="0.25">
      <c r="A6913" s="95">
        <v>0</v>
      </c>
    </row>
    <row r="6914" spans="1:1" x14ac:dyDescent="0.25">
      <c r="A6914" s="94">
        <v>0</v>
      </c>
    </row>
    <row r="6915" spans="1:1" x14ac:dyDescent="0.25">
      <c r="A6915" s="95">
        <v>0</v>
      </c>
    </row>
    <row r="6916" spans="1:1" x14ac:dyDescent="0.25">
      <c r="A6916" s="94">
        <v>0</v>
      </c>
    </row>
    <row r="6917" spans="1:1" x14ac:dyDescent="0.25">
      <c r="A6917" s="95">
        <v>0</v>
      </c>
    </row>
    <row r="6918" spans="1:1" x14ac:dyDescent="0.25">
      <c r="A6918" s="94">
        <v>0</v>
      </c>
    </row>
    <row r="6919" spans="1:1" x14ac:dyDescent="0.25">
      <c r="A6919" s="95">
        <v>0</v>
      </c>
    </row>
    <row r="6920" spans="1:1" x14ac:dyDescent="0.25">
      <c r="A6920" s="94">
        <v>17</v>
      </c>
    </row>
    <row r="6921" spans="1:1" x14ac:dyDescent="0.25">
      <c r="A6921" s="95">
        <v>7</v>
      </c>
    </row>
    <row r="6922" spans="1:1" x14ac:dyDescent="0.25">
      <c r="A6922" s="94">
        <v>12</v>
      </c>
    </row>
    <row r="6923" spans="1:1" x14ac:dyDescent="0.25">
      <c r="A6923" s="95">
        <v>16</v>
      </c>
    </row>
    <row r="6924" spans="1:1" x14ac:dyDescent="0.25">
      <c r="A6924" s="94">
        <v>20</v>
      </c>
    </row>
    <row r="6925" spans="1:1" x14ac:dyDescent="0.25">
      <c r="A6925" s="95">
        <v>18</v>
      </c>
    </row>
    <row r="6926" spans="1:1" x14ac:dyDescent="0.25">
      <c r="A6926" s="94">
        <v>16</v>
      </c>
    </row>
    <row r="6927" spans="1:1" x14ac:dyDescent="0.25">
      <c r="A6927" s="95">
        <v>12</v>
      </c>
    </row>
    <row r="6928" spans="1:1" x14ac:dyDescent="0.25">
      <c r="A6928" s="94">
        <v>8</v>
      </c>
    </row>
    <row r="6929" spans="1:1" x14ac:dyDescent="0.25">
      <c r="A6929" s="95">
        <v>13</v>
      </c>
    </row>
    <row r="6930" spans="1:1" x14ac:dyDescent="0.25">
      <c r="A6930" s="94">
        <v>0</v>
      </c>
    </row>
    <row r="6931" spans="1:1" x14ac:dyDescent="0.25">
      <c r="A6931" s="95">
        <v>0</v>
      </c>
    </row>
    <row r="6932" spans="1:1" x14ac:dyDescent="0.25">
      <c r="A6932" s="94">
        <v>0</v>
      </c>
    </row>
    <row r="6933" spans="1:1" x14ac:dyDescent="0.25">
      <c r="A6933" s="95">
        <v>0</v>
      </c>
    </row>
    <row r="6934" spans="1:1" x14ac:dyDescent="0.25">
      <c r="A6934" s="94">
        <v>0</v>
      </c>
    </row>
    <row r="6935" spans="1:1" x14ac:dyDescent="0.25">
      <c r="A6935" s="95">
        <v>0</v>
      </c>
    </row>
    <row r="6936" spans="1:1" x14ac:dyDescent="0.25">
      <c r="A6936" s="94">
        <v>0</v>
      </c>
    </row>
    <row r="6937" spans="1:1" x14ac:dyDescent="0.25">
      <c r="A6937" s="95">
        <v>0</v>
      </c>
    </row>
    <row r="6938" spans="1:1" x14ac:dyDescent="0.25">
      <c r="A6938" s="94">
        <v>0</v>
      </c>
    </row>
    <row r="6939" spans="1:1" x14ac:dyDescent="0.25">
      <c r="A6939" s="95">
        <v>0</v>
      </c>
    </row>
    <row r="6940" spans="1:1" x14ac:dyDescent="0.25">
      <c r="A6940" s="94">
        <v>0</v>
      </c>
    </row>
    <row r="6941" spans="1:1" x14ac:dyDescent="0.25">
      <c r="A6941" s="95">
        <v>0</v>
      </c>
    </row>
    <row r="6942" spans="1:1" x14ac:dyDescent="0.25">
      <c r="A6942" s="94">
        <v>0</v>
      </c>
    </row>
    <row r="6943" spans="1:1" x14ac:dyDescent="0.25">
      <c r="A6943" s="95">
        <v>0</v>
      </c>
    </row>
    <row r="6944" spans="1:1" x14ac:dyDescent="0.25">
      <c r="A6944" s="94">
        <v>4</v>
      </c>
    </row>
    <row r="6945" spans="1:1" x14ac:dyDescent="0.25">
      <c r="A6945" s="95">
        <v>7</v>
      </c>
    </row>
    <row r="6946" spans="1:1" x14ac:dyDescent="0.25">
      <c r="A6946" s="94">
        <v>55</v>
      </c>
    </row>
    <row r="6947" spans="1:1" x14ac:dyDescent="0.25">
      <c r="A6947" s="95">
        <v>77</v>
      </c>
    </row>
    <row r="6948" spans="1:1" x14ac:dyDescent="0.25">
      <c r="A6948" s="94">
        <v>90</v>
      </c>
    </row>
    <row r="6949" spans="1:1" x14ac:dyDescent="0.25">
      <c r="A6949" s="95">
        <v>93</v>
      </c>
    </row>
    <row r="6950" spans="1:1" x14ac:dyDescent="0.25">
      <c r="A6950" s="94">
        <v>76</v>
      </c>
    </row>
    <row r="6951" spans="1:1" x14ac:dyDescent="0.25">
      <c r="A6951" s="95">
        <v>106</v>
      </c>
    </row>
    <row r="6952" spans="1:1" x14ac:dyDescent="0.25">
      <c r="A6952" s="94">
        <v>185</v>
      </c>
    </row>
    <row r="6953" spans="1:1" x14ac:dyDescent="0.25">
      <c r="A6953" s="95">
        <v>67</v>
      </c>
    </row>
    <row r="6954" spans="1:1" x14ac:dyDescent="0.25">
      <c r="A6954" s="94">
        <v>0</v>
      </c>
    </row>
    <row r="6955" spans="1:1" x14ac:dyDescent="0.25">
      <c r="A6955" s="95">
        <v>0</v>
      </c>
    </row>
    <row r="6956" spans="1:1" x14ac:dyDescent="0.25">
      <c r="A6956" s="94">
        <v>0</v>
      </c>
    </row>
    <row r="6957" spans="1:1" x14ac:dyDescent="0.25">
      <c r="A6957" s="95">
        <v>0</v>
      </c>
    </row>
    <row r="6958" spans="1:1" x14ac:dyDescent="0.25">
      <c r="A6958" s="94">
        <v>0</v>
      </c>
    </row>
    <row r="6959" spans="1:1" x14ac:dyDescent="0.25">
      <c r="A6959" s="95">
        <v>0</v>
      </c>
    </row>
    <row r="6960" spans="1:1" x14ac:dyDescent="0.25">
      <c r="A6960" s="94">
        <v>0</v>
      </c>
    </row>
    <row r="6961" spans="1:1" x14ac:dyDescent="0.25">
      <c r="A6961" s="95">
        <v>0</v>
      </c>
    </row>
    <row r="6962" spans="1:1" x14ac:dyDescent="0.25">
      <c r="A6962" s="94">
        <v>0</v>
      </c>
    </row>
    <row r="6963" spans="1:1" x14ac:dyDescent="0.25">
      <c r="A6963" s="95">
        <v>0</v>
      </c>
    </row>
    <row r="6964" spans="1:1" x14ac:dyDescent="0.25">
      <c r="A6964" s="94">
        <v>0</v>
      </c>
    </row>
    <row r="6965" spans="1:1" x14ac:dyDescent="0.25">
      <c r="A6965" s="95">
        <v>0</v>
      </c>
    </row>
    <row r="6966" spans="1:1" x14ac:dyDescent="0.25">
      <c r="A6966" s="94">
        <v>0</v>
      </c>
    </row>
    <row r="6967" spans="1:1" x14ac:dyDescent="0.25">
      <c r="A6967" s="95">
        <v>0</v>
      </c>
    </row>
    <row r="6968" spans="1:1" x14ac:dyDescent="0.25">
      <c r="A6968" s="94">
        <v>3</v>
      </c>
    </row>
    <row r="6969" spans="1:1" x14ac:dyDescent="0.25">
      <c r="A6969" s="95">
        <v>10</v>
      </c>
    </row>
    <row r="6970" spans="1:1" x14ac:dyDescent="0.25">
      <c r="A6970" s="94">
        <v>18</v>
      </c>
    </row>
    <row r="6971" spans="1:1" x14ac:dyDescent="0.25">
      <c r="A6971" s="95">
        <v>15</v>
      </c>
    </row>
    <row r="6972" spans="1:1" x14ac:dyDescent="0.25">
      <c r="A6972" s="94">
        <v>103</v>
      </c>
    </row>
    <row r="6973" spans="1:1" x14ac:dyDescent="0.25">
      <c r="A6973" s="95">
        <v>29</v>
      </c>
    </row>
    <row r="6974" spans="1:1" x14ac:dyDescent="0.25">
      <c r="A6974" s="94">
        <v>32</v>
      </c>
    </row>
    <row r="6975" spans="1:1" x14ac:dyDescent="0.25">
      <c r="A6975" s="95">
        <v>18</v>
      </c>
    </row>
    <row r="6976" spans="1:1" x14ac:dyDescent="0.25">
      <c r="A6976" s="94">
        <v>57</v>
      </c>
    </row>
    <row r="6977" spans="1:1" x14ac:dyDescent="0.25">
      <c r="A6977" s="95">
        <v>7</v>
      </c>
    </row>
    <row r="6978" spans="1:1" x14ac:dyDescent="0.25">
      <c r="A6978" s="94">
        <v>0</v>
      </c>
    </row>
    <row r="6979" spans="1:1" x14ac:dyDescent="0.25">
      <c r="A6979" s="95">
        <v>0</v>
      </c>
    </row>
    <row r="6980" spans="1:1" x14ac:dyDescent="0.25">
      <c r="A6980" s="94">
        <v>0</v>
      </c>
    </row>
    <row r="6981" spans="1:1" x14ac:dyDescent="0.25">
      <c r="A6981" s="95">
        <v>0</v>
      </c>
    </row>
    <row r="6982" spans="1:1" x14ac:dyDescent="0.25">
      <c r="A6982" s="94">
        <v>0</v>
      </c>
    </row>
    <row r="6983" spans="1:1" x14ac:dyDescent="0.25">
      <c r="A6983" s="95">
        <v>0</v>
      </c>
    </row>
    <row r="6984" spans="1:1" x14ac:dyDescent="0.25">
      <c r="A6984" s="94">
        <v>0</v>
      </c>
    </row>
    <row r="6985" spans="1:1" x14ac:dyDescent="0.25">
      <c r="A6985" s="95">
        <v>0</v>
      </c>
    </row>
    <row r="6986" spans="1:1" x14ac:dyDescent="0.25">
      <c r="A6986" s="94">
        <v>0</v>
      </c>
    </row>
    <row r="6987" spans="1:1" x14ac:dyDescent="0.25">
      <c r="A6987" s="95">
        <v>0</v>
      </c>
    </row>
    <row r="6988" spans="1:1" x14ac:dyDescent="0.25">
      <c r="A6988" s="94">
        <v>0</v>
      </c>
    </row>
    <row r="6989" spans="1:1" x14ac:dyDescent="0.25">
      <c r="A6989" s="95">
        <v>0</v>
      </c>
    </row>
    <row r="6990" spans="1:1" x14ac:dyDescent="0.25">
      <c r="A6990" s="94">
        <v>0</v>
      </c>
    </row>
    <row r="6991" spans="1:1" x14ac:dyDescent="0.25">
      <c r="A6991" s="95">
        <v>0</v>
      </c>
    </row>
    <row r="6992" spans="1:1" x14ac:dyDescent="0.25">
      <c r="A6992" s="94">
        <v>4</v>
      </c>
    </row>
    <row r="6993" spans="1:1" x14ac:dyDescent="0.25">
      <c r="A6993" s="95">
        <v>7</v>
      </c>
    </row>
    <row r="6994" spans="1:1" x14ac:dyDescent="0.25">
      <c r="A6994" s="94">
        <v>11</v>
      </c>
    </row>
    <row r="6995" spans="1:1" x14ac:dyDescent="0.25">
      <c r="A6995" s="95">
        <v>87</v>
      </c>
    </row>
    <row r="6996" spans="1:1" x14ac:dyDescent="0.25">
      <c r="A6996" s="94">
        <v>144</v>
      </c>
    </row>
    <row r="6997" spans="1:1" x14ac:dyDescent="0.25">
      <c r="A6997" s="95">
        <v>15</v>
      </c>
    </row>
    <row r="6998" spans="1:1" x14ac:dyDescent="0.25">
      <c r="A6998" s="94">
        <v>117</v>
      </c>
    </row>
    <row r="6999" spans="1:1" x14ac:dyDescent="0.25">
      <c r="A6999" s="95">
        <v>12</v>
      </c>
    </row>
    <row r="7000" spans="1:1" x14ac:dyDescent="0.25">
      <c r="A7000" s="94">
        <v>7</v>
      </c>
    </row>
    <row r="7001" spans="1:1" x14ac:dyDescent="0.25">
      <c r="A7001" s="95">
        <v>4</v>
      </c>
    </row>
    <row r="7002" spans="1:1" x14ac:dyDescent="0.25">
      <c r="A7002" s="94">
        <v>0</v>
      </c>
    </row>
    <row r="7003" spans="1:1" x14ac:dyDescent="0.25">
      <c r="A7003" s="95">
        <v>0</v>
      </c>
    </row>
    <row r="7004" spans="1:1" x14ac:dyDescent="0.25">
      <c r="A7004" s="94">
        <v>0</v>
      </c>
    </row>
    <row r="7005" spans="1:1" x14ac:dyDescent="0.25">
      <c r="A7005" s="95">
        <v>0</v>
      </c>
    </row>
    <row r="7006" spans="1:1" x14ac:dyDescent="0.25">
      <c r="A7006" s="94">
        <v>0</v>
      </c>
    </row>
    <row r="7007" spans="1:1" x14ac:dyDescent="0.25">
      <c r="A7007" s="95">
        <v>0</v>
      </c>
    </row>
    <row r="7008" spans="1:1" x14ac:dyDescent="0.25">
      <c r="A7008" s="94">
        <v>0</v>
      </c>
    </row>
    <row r="7009" spans="1:1" x14ac:dyDescent="0.25">
      <c r="A7009" s="95">
        <v>0</v>
      </c>
    </row>
    <row r="7010" spans="1:1" x14ac:dyDescent="0.25">
      <c r="A7010" s="94">
        <v>0</v>
      </c>
    </row>
    <row r="7011" spans="1:1" x14ac:dyDescent="0.25">
      <c r="A7011" s="95">
        <v>0</v>
      </c>
    </row>
    <row r="7012" spans="1:1" x14ac:dyDescent="0.25">
      <c r="A7012" s="94">
        <v>0</v>
      </c>
    </row>
    <row r="7013" spans="1:1" x14ac:dyDescent="0.25">
      <c r="A7013" s="95">
        <v>0</v>
      </c>
    </row>
    <row r="7014" spans="1:1" x14ac:dyDescent="0.25">
      <c r="A7014" s="94">
        <v>0</v>
      </c>
    </row>
    <row r="7015" spans="1:1" x14ac:dyDescent="0.25">
      <c r="A7015" s="95">
        <v>0</v>
      </c>
    </row>
    <row r="7016" spans="1:1" x14ac:dyDescent="0.25">
      <c r="A7016" s="94">
        <v>4</v>
      </c>
    </row>
    <row r="7017" spans="1:1" x14ac:dyDescent="0.25">
      <c r="A7017" s="95">
        <v>8</v>
      </c>
    </row>
    <row r="7018" spans="1:1" x14ac:dyDescent="0.25">
      <c r="A7018" s="94">
        <v>12</v>
      </c>
    </row>
    <row r="7019" spans="1:1" x14ac:dyDescent="0.25">
      <c r="A7019" s="95">
        <v>28</v>
      </c>
    </row>
    <row r="7020" spans="1:1" x14ac:dyDescent="0.25">
      <c r="A7020" s="94">
        <v>79</v>
      </c>
    </row>
    <row r="7021" spans="1:1" x14ac:dyDescent="0.25">
      <c r="A7021" s="95">
        <v>133</v>
      </c>
    </row>
    <row r="7022" spans="1:1" x14ac:dyDescent="0.25">
      <c r="A7022" s="94">
        <v>132</v>
      </c>
    </row>
    <row r="7023" spans="1:1" x14ac:dyDescent="0.25">
      <c r="A7023" s="95">
        <v>11</v>
      </c>
    </row>
    <row r="7024" spans="1:1" x14ac:dyDescent="0.25">
      <c r="A7024" s="94">
        <v>7</v>
      </c>
    </row>
    <row r="7025" spans="1:1" x14ac:dyDescent="0.25">
      <c r="A7025" s="95">
        <v>4</v>
      </c>
    </row>
    <row r="7026" spans="1:1" x14ac:dyDescent="0.25">
      <c r="A7026" s="94">
        <v>0</v>
      </c>
    </row>
    <row r="7027" spans="1:1" x14ac:dyDescent="0.25">
      <c r="A7027" s="95">
        <v>0</v>
      </c>
    </row>
    <row r="7028" spans="1:1" x14ac:dyDescent="0.25">
      <c r="A7028" s="94">
        <v>0</v>
      </c>
    </row>
    <row r="7029" spans="1:1" x14ac:dyDescent="0.25">
      <c r="A7029" s="95">
        <v>0</v>
      </c>
    </row>
    <row r="7030" spans="1:1" x14ac:dyDescent="0.25">
      <c r="A7030" s="94">
        <v>0</v>
      </c>
    </row>
    <row r="7031" spans="1:1" x14ac:dyDescent="0.25">
      <c r="A7031" s="95">
        <v>0</v>
      </c>
    </row>
    <row r="7032" spans="1:1" x14ac:dyDescent="0.25">
      <c r="A7032" s="94">
        <v>0</v>
      </c>
    </row>
    <row r="7033" spans="1:1" x14ac:dyDescent="0.25">
      <c r="A7033" s="95">
        <v>0</v>
      </c>
    </row>
    <row r="7034" spans="1:1" x14ac:dyDescent="0.25">
      <c r="A7034" s="94">
        <v>0</v>
      </c>
    </row>
    <row r="7035" spans="1:1" x14ac:dyDescent="0.25">
      <c r="A7035" s="95">
        <v>0</v>
      </c>
    </row>
    <row r="7036" spans="1:1" x14ac:dyDescent="0.25">
      <c r="A7036" s="94">
        <v>0</v>
      </c>
    </row>
    <row r="7037" spans="1:1" x14ac:dyDescent="0.25">
      <c r="A7037" s="95">
        <v>0</v>
      </c>
    </row>
    <row r="7038" spans="1:1" x14ac:dyDescent="0.25">
      <c r="A7038" s="94">
        <v>0</v>
      </c>
    </row>
    <row r="7039" spans="1:1" x14ac:dyDescent="0.25">
      <c r="A7039" s="95">
        <v>0</v>
      </c>
    </row>
    <row r="7040" spans="1:1" x14ac:dyDescent="0.25">
      <c r="A7040" s="94">
        <v>3</v>
      </c>
    </row>
    <row r="7041" spans="1:1" x14ac:dyDescent="0.25">
      <c r="A7041" s="95">
        <v>6</v>
      </c>
    </row>
    <row r="7042" spans="1:1" x14ac:dyDescent="0.25">
      <c r="A7042" s="94">
        <v>16</v>
      </c>
    </row>
    <row r="7043" spans="1:1" x14ac:dyDescent="0.25">
      <c r="A7043" s="95">
        <v>22</v>
      </c>
    </row>
    <row r="7044" spans="1:1" x14ac:dyDescent="0.25">
      <c r="A7044" s="94">
        <v>26</v>
      </c>
    </row>
    <row r="7045" spans="1:1" x14ac:dyDescent="0.25">
      <c r="A7045" s="95">
        <v>27</v>
      </c>
    </row>
    <row r="7046" spans="1:1" x14ac:dyDescent="0.25">
      <c r="A7046" s="94">
        <v>23</v>
      </c>
    </row>
    <row r="7047" spans="1:1" x14ac:dyDescent="0.25">
      <c r="A7047" s="95">
        <v>17</v>
      </c>
    </row>
    <row r="7048" spans="1:1" x14ac:dyDescent="0.25">
      <c r="A7048" s="94">
        <v>7</v>
      </c>
    </row>
    <row r="7049" spans="1:1" x14ac:dyDescent="0.25">
      <c r="A7049" s="95">
        <v>4</v>
      </c>
    </row>
    <row r="7050" spans="1:1" x14ac:dyDescent="0.25">
      <c r="A7050" s="94">
        <v>0</v>
      </c>
    </row>
    <row r="7051" spans="1:1" x14ac:dyDescent="0.25">
      <c r="A7051" s="95">
        <v>0</v>
      </c>
    </row>
    <row r="7052" spans="1:1" x14ac:dyDescent="0.25">
      <c r="A7052" s="94">
        <v>0</v>
      </c>
    </row>
    <row r="7053" spans="1:1" x14ac:dyDescent="0.25">
      <c r="A7053" s="95">
        <v>0</v>
      </c>
    </row>
    <row r="7054" spans="1:1" x14ac:dyDescent="0.25">
      <c r="A7054" s="94">
        <v>0</v>
      </c>
    </row>
    <row r="7055" spans="1:1" x14ac:dyDescent="0.25">
      <c r="A7055" s="95">
        <v>0</v>
      </c>
    </row>
    <row r="7056" spans="1:1" x14ac:dyDescent="0.25">
      <c r="A7056" s="94">
        <v>0</v>
      </c>
    </row>
    <row r="7057" spans="1:1" x14ac:dyDescent="0.25">
      <c r="A7057" s="95">
        <v>0</v>
      </c>
    </row>
    <row r="7058" spans="1:1" x14ac:dyDescent="0.25">
      <c r="A7058" s="94">
        <v>0</v>
      </c>
    </row>
    <row r="7059" spans="1:1" x14ac:dyDescent="0.25">
      <c r="A7059" s="95">
        <v>0</v>
      </c>
    </row>
    <row r="7060" spans="1:1" x14ac:dyDescent="0.25">
      <c r="A7060" s="94">
        <v>0</v>
      </c>
    </row>
    <row r="7061" spans="1:1" x14ac:dyDescent="0.25">
      <c r="A7061" s="95">
        <v>0</v>
      </c>
    </row>
    <row r="7062" spans="1:1" x14ac:dyDescent="0.25">
      <c r="A7062" s="94">
        <v>0</v>
      </c>
    </row>
    <row r="7063" spans="1:1" x14ac:dyDescent="0.25">
      <c r="A7063" s="95">
        <v>0</v>
      </c>
    </row>
    <row r="7064" spans="1:1" x14ac:dyDescent="0.25">
      <c r="A7064" s="94">
        <v>25</v>
      </c>
    </row>
    <row r="7065" spans="1:1" x14ac:dyDescent="0.25">
      <c r="A7065" s="95">
        <v>124</v>
      </c>
    </row>
    <row r="7066" spans="1:1" x14ac:dyDescent="0.25">
      <c r="A7066" s="94">
        <v>16</v>
      </c>
    </row>
    <row r="7067" spans="1:1" x14ac:dyDescent="0.25">
      <c r="A7067" s="95">
        <v>23</v>
      </c>
    </row>
    <row r="7068" spans="1:1" x14ac:dyDescent="0.25">
      <c r="A7068" s="94">
        <v>27</v>
      </c>
    </row>
    <row r="7069" spans="1:1" x14ac:dyDescent="0.25">
      <c r="A7069" s="95">
        <v>61</v>
      </c>
    </row>
    <row r="7070" spans="1:1" x14ac:dyDescent="0.25">
      <c r="A7070" s="94">
        <v>23</v>
      </c>
    </row>
    <row r="7071" spans="1:1" x14ac:dyDescent="0.25">
      <c r="A7071" s="95">
        <v>17</v>
      </c>
    </row>
    <row r="7072" spans="1:1" x14ac:dyDescent="0.25">
      <c r="A7072" s="94">
        <v>9</v>
      </c>
    </row>
    <row r="7073" spans="1:1" x14ac:dyDescent="0.25">
      <c r="A7073" s="95">
        <v>43</v>
      </c>
    </row>
    <row r="7074" spans="1:1" x14ac:dyDescent="0.25">
      <c r="A7074" s="94">
        <v>0</v>
      </c>
    </row>
    <row r="7075" spans="1:1" x14ac:dyDescent="0.25">
      <c r="A7075" s="95">
        <v>0</v>
      </c>
    </row>
    <row r="7076" spans="1:1" x14ac:dyDescent="0.25">
      <c r="A7076" s="94">
        <v>0</v>
      </c>
    </row>
    <row r="7077" spans="1:1" x14ac:dyDescent="0.25">
      <c r="A7077" s="95">
        <v>0</v>
      </c>
    </row>
    <row r="7078" spans="1:1" x14ac:dyDescent="0.25">
      <c r="A7078" s="94">
        <v>0</v>
      </c>
    </row>
    <row r="7079" spans="1:1" x14ac:dyDescent="0.25">
      <c r="A7079" s="95">
        <v>0</v>
      </c>
    </row>
    <row r="7080" spans="1:1" x14ac:dyDescent="0.25">
      <c r="A7080" s="94">
        <v>0</v>
      </c>
    </row>
    <row r="7081" spans="1:1" x14ac:dyDescent="0.25">
      <c r="A7081" s="95">
        <v>0</v>
      </c>
    </row>
    <row r="7082" spans="1:1" x14ac:dyDescent="0.25">
      <c r="A7082" s="94">
        <v>0</v>
      </c>
    </row>
    <row r="7083" spans="1:1" x14ac:dyDescent="0.25">
      <c r="A7083" s="95">
        <v>0</v>
      </c>
    </row>
    <row r="7084" spans="1:1" x14ac:dyDescent="0.25">
      <c r="A7084" s="94">
        <v>0</v>
      </c>
    </row>
    <row r="7085" spans="1:1" x14ac:dyDescent="0.25">
      <c r="A7085" s="95">
        <v>0</v>
      </c>
    </row>
    <row r="7086" spans="1:1" x14ac:dyDescent="0.25">
      <c r="A7086" s="94">
        <v>0</v>
      </c>
    </row>
    <row r="7087" spans="1:1" x14ac:dyDescent="0.25">
      <c r="A7087" s="95">
        <v>0</v>
      </c>
    </row>
    <row r="7088" spans="1:1" x14ac:dyDescent="0.25">
      <c r="A7088" s="94">
        <v>13</v>
      </c>
    </row>
    <row r="7089" spans="1:1" x14ac:dyDescent="0.25">
      <c r="A7089" s="95">
        <v>58</v>
      </c>
    </row>
    <row r="7090" spans="1:1" x14ac:dyDescent="0.25">
      <c r="A7090" s="94">
        <v>110</v>
      </c>
    </row>
    <row r="7091" spans="1:1" x14ac:dyDescent="0.25">
      <c r="A7091" s="95">
        <v>23</v>
      </c>
    </row>
    <row r="7092" spans="1:1" x14ac:dyDescent="0.25">
      <c r="A7092" s="94">
        <v>82</v>
      </c>
    </row>
    <row r="7093" spans="1:1" x14ac:dyDescent="0.25">
      <c r="A7093" s="95">
        <v>172</v>
      </c>
    </row>
    <row r="7094" spans="1:1" x14ac:dyDescent="0.25">
      <c r="A7094" s="94">
        <v>30</v>
      </c>
    </row>
    <row r="7095" spans="1:1" x14ac:dyDescent="0.25">
      <c r="A7095" s="95">
        <v>93</v>
      </c>
    </row>
    <row r="7096" spans="1:1" x14ac:dyDescent="0.25">
      <c r="A7096" s="94">
        <v>9</v>
      </c>
    </row>
    <row r="7097" spans="1:1" x14ac:dyDescent="0.25">
      <c r="A7097" s="95">
        <v>3</v>
      </c>
    </row>
    <row r="7098" spans="1:1" x14ac:dyDescent="0.25">
      <c r="A7098" s="94">
        <v>0</v>
      </c>
    </row>
    <row r="7099" spans="1:1" x14ac:dyDescent="0.25">
      <c r="A7099" s="95">
        <v>0</v>
      </c>
    </row>
    <row r="7100" spans="1:1" x14ac:dyDescent="0.25">
      <c r="A7100" s="94">
        <v>0</v>
      </c>
    </row>
    <row r="7101" spans="1:1" x14ac:dyDescent="0.25">
      <c r="A7101" s="95">
        <v>0</v>
      </c>
    </row>
    <row r="7102" spans="1:1" x14ac:dyDescent="0.25">
      <c r="A7102" s="94">
        <v>0</v>
      </c>
    </row>
    <row r="7103" spans="1:1" x14ac:dyDescent="0.25">
      <c r="A7103" s="95">
        <v>0</v>
      </c>
    </row>
    <row r="7104" spans="1:1" x14ac:dyDescent="0.25">
      <c r="A7104" s="94">
        <v>0</v>
      </c>
    </row>
    <row r="7105" spans="1:1" x14ac:dyDescent="0.25">
      <c r="A7105" s="95">
        <v>0</v>
      </c>
    </row>
    <row r="7106" spans="1:1" x14ac:dyDescent="0.25">
      <c r="A7106" s="94">
        <v>0</v>
      </c>
    </row>
    <row r="7107" spans="1:1" x14ac:dyDescent="0.25">
      <c r="A7107" s="95">
        <v>0</v>
      </c>
    </row>
    <row r="7108" spans="1:1" x14ac:dyDescent="0.25">
      <c r="A7108" s="94">
        <v>0</v>
      </c>
    </row>
    <row r="7109" spans="1:1" x14ac:dyDescent="0.25">
      <c r="A7109" s="95">
        <v>0</v>
      </c>
    </row>
    <row r="7110" spans="1:1" x14ac:dyDescent="0.25">
      <c r="A7110" s="94">
        <v>0</v>
      </c>
    </row>
    <row r="7111" spans="1:1" x14ac:dyDescent="0.25">
      <c r="A7111" s="95">
        <v>0</v>
      </c>
    </row>
    <row r="7112" spans="1:1" x14ac:dyDescent="0.25">
      <c r="A7112" s="94">
        <v>2</v>
      </c>
    </row>
    <row r="7113" spans="1:1" x14ac:dyDescent="0.25">
      <c r="A7113" s="95">
        <v>8</v>
      </c>
    </row>
    <row r="7114" spans="1:1" x14ac:dyDescent="0.25">
      <c r="A7114" s="94">
        <v>15</v>
      </c>
    </row>
    <row r="7115" spans="1:1" x14ac:dyDescent="0.25">
      <c r="A7115" s="95">
        <v>21</v>
      </c>
    </row>
    <row r="7116" spans="1:1" x14ac:dyDescent="0.25">
      <c r="A7116" s="94">
        <v>25</v>
      </c>
    </row>
    <row r="7117" spans="1:1" x14ac:dyDescent="0.25">
      <c r="A7117" s="95">
        <v>25</v>
      </c>
    </row>
    <row r="7118" spans="1:1" x14ac:dyDescent="0.25">
      <c r="A7118" s="94">
        <v>22</v>
      </c>
    </row>
    <row r="7119" spans="1:1" x14ac:dyDescent="0.25">
      <c r="A7119" s="95">
        <v>17</v>
      </c>
    </row>
    <row r="7120" spans="1:1" x14ac:dyDescent="0.25">
      <c r="A7120" s="94">
        <v>35</v>
      </c>
    </row>
    <row r="7121" spans="1:1" x14ac:dyDescent="0.25">
      <c r="A7121" s="95">
        <v>12</v>
      </c>
    </row>
    <row r="7122" spans="1:1" x14ac:dyDescent="0.25">
      <c r="A7122" s="94">
        <v>0</v>
      </c>
    </row>
    <row r="7123" spans="1:1" x14ac:dyDescent="0.25">
      <c r="A7123" s="95">
        <v>0</v>
      </c>
    </row>
    <row r="7124" spans="1:1" x14ac:dyDescent="0.25">
      <c r="A7124" s="94">
        <v>0</v>
      </c>
    </row>
    <row r="7125" spans="1:1" x14ac:dyDescent="0.25">
      <c r="A7125" s="95">
        <v>0</v>
      </c>
    </row>
    <row r="7126" spans="1:1" x14ac:dyDescent="0.25">
      <c r="A7126" s="94">
        <v>0</v>
      </c>
    </row>
    <row r="7127" spans="1:1" x14ac:dyDescent="0.25">
      <c r="A7127" s="95">
        <v>0</v>
      </c>
    </row>
    <row r="7128" spans="1:1" x14ac:dyDescent="0.25">
      <c r="A7128" s="94">
        <v>0</v>
      </c>
    </row>
    <row r="7129" spans="1:1" x14ac:dyDescent="0.25">
      <c r="A7129" s="95">
        <v>0</v>
      </c>
    </row>
    <row r="7130" spans="1:1" x14ac:dyDescent="0.25">
      <c r="A7130" s="94">
        <v>0</v>
      </c>
    </row>
    <row r="7131" spans="1:1" x14ac:dyDescent="0.25">
      <c r="A7131" s="95">
        <v>0</v>
      </c>
    </row>
    <row r="7132" spans="1:1" x14ac:dyDescent="0.25">
      <c r="A7132" s="94">
        <v>0</v>
      </c>
    </row>
    <row r="7133" spans="1:1" x14ac:dyDescent="0.25">
      <c r="A7133" s="95">
        <v>0</v>
      </c>
    </row>
    <row r="7134" spans="1:1" x14ac:dyDescent="0.25">
      <c r="A7134" s="94">
        <v>0</v>
      </c>
    </row>
    <row r="7135" spans="1:1" x14ac:dyDescent="0.25">
      <c r="A7135" s="95">
        <v>0</v>
      </c>
    </row>
    <row r="7136" spans="1:1" x14ac:dyDescent="0.25">
      <c r="A7136" s="94">
        <v>3</v>
      </c>
    </row>
    <row r="7137" spans="1:1" x14ac:dyDescent="0.25">
      <c r="A7137" s="95">
        <v>8</v>
      </c>
    </row>
    <row r="7138" spans="1:1" x14ac:dyDescent="0.25">
      <c r="A7138" s="94">
        <v>10</v>
      </c>
    </row>
    <row r="7139" spans="1:1" x14ac:dyDescent="0.25">
      <c r="A7139" s="95">
        <v>22</v>
      </c>
    </row>
    <row r="7140" spans="1:1" x14ac:dyDescent="0.25">
      <c r="A7140" s="94">
        <v>121</v>
      </c>
    </row>
    <row r="7141" spans="1:1" x14ac:dyDescent="0.25">
      <c r="A7141" s="95">
        <v>134</v>
      </c>
    </row>
    <row r="7142" spans="1:1" x14ac:dyDescent="0.25">
      <c r="A7142" s="94">
        <v>113</v>
      </c>
    </row>
    <row r="7143" spans="1:1" x14ac:dyDescent="0.25">
      <c r="A7143" s="95">
        <v>36</v>
      </c>
    </row>
    <row r="7144" spans="1:1" x14ac:dyDescent="0.25">
      <c r="A7144" s="94">
        <v>9</v>
      </c>
    </row>
    <row r="7145" spans="1:1" x14ac:dyDescent="0.25">
      <c r="A7145" s="95">
        <v>5</v>
      </c>
    </row>
    <row r="7146" spans="1:1" x14ac:dyDescent="0.25">
      <c r="A7146" s="94">
        <v>0</v>
      </c>
    </row>
    <row r="7147" spans="1:1" x14ac:dyDescent="0.25">
      <c r="A7147" s="95">
        <v>0</v>
      </c>
    </row>
    <row r="7148" spans="1:1" x14ac:dyDescent="0.25">
      <c r="A7148" s="94">
        <v>0</v>
      </c>
    </row>
    <row r="7149" spans="1:1" x14ac:dyDescent="0.25">
      <c r="A7149" s="95">
        <v>0</v>
      </c>
    </row>
    <row r="7150" spans="1:1" x14ac:dyDescent="0.25">
      <c r="A7150" s="94">
        <v>0</v>
      </c>
    </row>
    <row r="7151" spans="1:1" x14ac:dyDescent="0.25">
      <c r="A7151" s="95">
        <v>0</v>
      </c>
    </row>
    <row r="7152" spans="1:1" x14ac:dyDescent="0.25">
      <c r="A7152" s="94">
        <v>0</v>
      </c>
    </row>
    <row r="7153" spans="1:1" x14ac:dyDescent="0.25">
      <c r="A7153" s="95">
        <v>0</v>
      </c>
    </row>
    <row r="7154" spans="1:1" x14ac:dyDescent="0.25">
      <c r="A7154" s="94">
        <v>0</v>
      </c>
    </row>
    <row r="7155" spans="1:1" x14ac:dyDescent="0.25">
      <c r="A7155" s="95">
        <v>0</v>
      </c>
    </row>
    <row r="7156" spans="1:1" x14ac:dyDescent="0.25">
      <c r="A7156" s="94">
        <v>0</v>
      </c>
    </row>
    <row r="7157" spans="1:1" x14ac:dyDescent="0.25">
      <c r="A7157" s="95">
        <v>0</v>
      </c>
    </row>
    <row r="7158" spans="1:1" x14ac:dyDescent="0.25">
      <c r="A7158" s="94">
        <v>0</v>
      </c>
    </row>
    <row r="7159" spans="1:1" x14ac:dyDescent="0.25">
      <c r="A7159" s="95">
        <v>0</v>
      </c>
    </row>
    <row r="7160" spans="1:1" x14ac:dyDescent="0.25">
      <c r="A7160" s="94">
        <v>2</v>
      </c>
    </row>
    <row r="7161" spans="1:1" x14ac:dyDescent="0.25">
      <c r="A7161" s="95">
        <v>7</v>
      </c>
    </row>
    <row r="7162" spans="1:1" x14ac:dyDescent="0.25">
      <c r="A7162" s="94">
        <v>14</v>
      </c>
    </row>
    <row r="7163" spans="1:1" x14ac:dyDescent="0.25">
      <c r="A7163" s="95">
        <v>11</v>
      </c>
    </row>
    <row r="7164" spans="1:1" x14ac:dyDescent="0.25">
      <c r="A7164" s="94">
        <v>15</v>
      </c>
    </row>
    <row r="7165" spans="1:1" x14ac:dyDescent="0.25">
      <c r="A7165" s="95">
        <v>13</v>
      </c>
    </row>
    <row r="7166" spans="1:1" x14ac:dyDescent="0.25">
      <c r="A7166" s="94">
        <v>11</v>
      </c>
    </row>
    <row r="7167" spans="1:1" x14ac:dyDescent="0.25">
      <c r="A7167" s="95">
        <v>10</v>
      </c>
    </row>
    <row r="7168" spans="1:1" x14ac:dyDescent="0.25">
      <c r="A7168" s="94">
        <v>7</v>
      </c>
    </row>
    <row r="7169" spans="1:1" x14ac:dyDescent="0.25">
      <c r="A7169" s="95">
        <v>4</v>
      </c>
    </row>
    <row r="7170" spans="1:1" x14ac:dyDescent="0.25">
      <c r="A7170" s="94">
        <v>0</v>
      </c>
    </row>
    <row r="7171" spans="1:1" x14ac:dyDescent="0.25">
      <c r="A7171" s="95">
        <v>0</v>
      </c>
    </row>
    <row r="7172" spans="1:1" x14ac:dyDescent="0.25">
      <c r="A7172" s="94">
        <v>0</v>
      </c>
    </row>
    <row r="7173" spans="1:1" x14ac:dyDescent="0.25">
      <c r="A7173" s="95">
        <v>0</v>
      </c>
    </row>
    <row r="7174" spans="1:1" x14ac:dyDescent="0.25">
      <c r="A7174" s="94">
        <v>0</v>
      </c>
    </row>
    <row r="7175" spans="1:1" x14ac:dyDescent="0.25">
      <c r="A7175" s="95">
        <v>0</v>
      </c>
    </row>
    <row r="7176" spans="1:1" x14ac:dyDescent="0.25">
      <c r="A7176" s="94">
        <v>0</v>
      </c>
    </row>
    <row r="7177" spans="1:1" x14ac:dyDescent="0.25">
      <c r="A7177" s="95">
        <v>0</v>
      </c>
    </row>
    <row r="7178" spans="1:1" x14ac:dyDescent="0.25">
      <c r="A7178" s="94">
        <v>0</v>
      </c>
    </row>
    <row r="7179" spans="1:1" x14ac:dyDescent="0.25">
      <c r="A7179" s="95">
        <v>0</v>
      </c>
    </row>
    <row r="7180" spans="1:1" x14ac:dyDescent="0.25">
      <c r="A7180" s="94">
        <v>0</v>
      </c>
    </row>
    <row r="7181" spans="1:1" x14ac:dyDescent="0.25">
      <c r="A7181" s="95">
        <v>0</v>
      </c>
    </row>
    <row r="7182" spans="1:1" x14ac:dyDescent="0.25">
      <c r="A7182" s="94">
        <v>0</v>
      </c>
    </row>
    <row r="7183" spans="1:1" x14ac:dyDescent="0.25">
      <c r="A7183" s="95">
        <v>0</v>
      </c>
    </row>
    <row r="7184" spans="1:1" x14ac:dyDescent="0.25">
      <c r="A7184" s="94">
        <v>7</v>
      </c>
    </row>
    <row r="7185" spans="1:1" x14ac:dyDescent="0.25">
      <c r="A7185" s="95">
        <v>113</v>
      </c>
    </row>
    <row r="7186" spans="1:1" x14ac:dyDescent="0.25">
      <c r="A7186" s="94">
        <v>219</v>
      </c>
    </row>
    <row r="7187" spans="1:1" x14ac:dyDescent="0.25">
      <c r="A7187" s="95">
        <v>164</v>
      </c>
    </row>
    <row r="7188" spans="1:1" x14ac:dyDescent="0.25">
      <c r="A7188" s="94">
        <v>91</v>
      </c>
    </row>
    <row r="7189" spans="1:1" x14ac:dyDescent="0.25">
      <c r="A7189" s="95">
        <v>118</v>
      </c>
    </row>
    <row r="7190" spans="1:1" x14ac:dyDescent="0.25">
      <c r="A7190" s="94">
        <v>97</v>
      </c>
    </row>
    <row r="7191" spans="1:1" x14ac:dyDescent="0.25">
      <c r="A7191" s="95">
        <v>15</v>
      </c>
    </row>
    <row r="7192" spans="1:1" x14ac:dyDescent="0.25">
      <c r="A7192" s="94">
        <v>125</v>
      </c>
    </row>
    <row r="7193" spans="1:1" x14ac:dyDescent="0.25">
      <c r="A7193" s="95">
        <v>3</v>
      </c>
    </row>
    <row r="7194" spans="1:1" x14ac:dyDescent="0.25">
      <c r="A7194" s="94">
        <v>0</v>
      </c>
    </row>
    <row r="7195" spans="1:1" x14ac:dyDescent="0.25">
      <c r="A7195" s="95">
        <v>0</v>
      </c>
    </row>
    <row r="7196" spans="1:1" x14ac:dyDescent="0.25">
      <c r="A7196" s="94">
        <v>0</v>
      </c>
    </row>
    <row r="7197" spans="1:1" x14ac:dyDescent="0.25">
      <c r="A7197" s="95">
        <v>0</v>
      </c>
    </row>
    <row r="7198" spans="1:1" x14ac:dyDescent="0.25">
      <c r="A7198" s="94">
        <v>0</v>
      </c>
    </row>
    <row r="7199" spans="1:1" x14ac:dyDescent="0.25">
      <c r="A7199" s="95">
        <v>0</v>
      </c>
    </row>
    <row r="7200" spans="1:1" x14ac:dyDescent="0.25">
      <c r="A7200" s="94">
        <v>0</v>
      </c>
    </row>
    <row r="7201" spans="1:1" x14ac:dyDescent="0.25">
      <c r="A7201" s="95">
        <v>0</v>
      </c>
    </row>
    <row r="7202" spans="1:1" x14ac:dyDescent="0.25">
      <c r="A7202" s="94">
        <v>0</v>
      </c>
    </row>
    <row r="7203" spans="1:1" x14ac:dyDescent="0.25">
      <c r="A7203" s="95">
        <v>0</v>
      </c>
    </row>
    <row r="7204" spans="1:1" x14ac:dyDescent="0.25">
      <c r="A7204" s="94">
        <v>0</v>
      </c>
    </row>
    <row r="7205" spans="1:1" x14ac:dyDescent="0.25">
      <c r="A7205" s="95">
        <v>0</v>
      </c>
    </row>
    <row r="7206" spans="1:1" x14ac:dyDescent="0.25">
      <c r="A7206" s="94">
        <v>0</v>
      </c>
    </row>
    <row r="7207" spans="1:1" x14ac:dyDescent="0.25">
      <c r="A7207" s="95">
        <v>0</v>
      </c>
    </row>
    <row r="7208" spans="1:1" x14ac:dyDescent="0.25">
      <c r="A7208" s="94">
        <v>15</v>
      </c>
    </row>
    <row r="7209" spans="1:1" x14ac:dyDescent="0.25">
      <c r="A7209" s="95">
        <v>47</v>
      </c>
    </row>
    <row r="7210" spans="1:1" x14ac:dyDescent="0.25">
      <c r="A7210" s="94">
        <v>101</v>
      </c>
    </row>
    <row r="7211" spans="1:1" x14ac:dyDescent="0.25">
      <c r="A7211" s="95">
        <v>289</v>
      </c>
    </row>
    <row r="7212" spans="1:1" x14ac:dyDescent="0.25">
      <c r="A7212" s="94">
        <v>125</v>
      </c>
    </row>
    <row r="7213" spans="1:1" x14ac:dyDescent="0.25">
      <c r="A7213" s="95">
        <v>25</v>
      </c>
    </row>
    <row r="7214" spans="1:1" x14ac:dyDescent="0.25">
      <c r="A7214" s="94">
        <v>132</v>
      </c>
    </row>
    <row r="7215" spans="1:1" x14ac:dyDescent="0.25">
      <c r="A7215" s="95">
        <v>47</v>
      </c>
    </row>
    <row r="7216" spans="1:1" x14ac:dyDescent="0.25">
      <c r="A7216" s="94">
        <v>125</v>
      </c>
    </row>
    <row r="7217" spans="1:1" x14ac:dyDescent="0.25">
      <c r="A7217" s="95">
        <v>25</v>
      </c>
    </row>
    <row r="7218" spans="1:1" x14ac:dyDescent="0.25">
      <c r="A7218" s="94">
        <v>0</v>
      </c>
    </row>
    <row r="7219" spans="1:1" x14ac:dyDescent="0.25">
      <c r="A7219" s="95">
        <v>0</v>
      </c>
    </row>
    <row r="7220" spans="1:1" x14ac:dyDescent="0.25">
      <c r="A7220" s="94">
        <v>0</v>
      </c>
    </row>
    <row r="7221" spans="1:1" x14ac:dyDescent="0.25">
      <c r="A7221" s="95">
        <v>0</v>
      </c>
    </row>
    <row r="7222" spans="1:1" x14ac:dyDescent="0.25">
      <c r="A7222" s="94">
        <v>0</v>
      </c>
    </row>
    <row r="7223" spans="1:1" x14ac:dyDescent="0.25">
      <c r="A7223" s="95">
        <v>0</v>
      </c>
    </row>
    <row r="7224" spans="1:1" x14ac:dyDescent="0.25">
      <c r="A7224" s="94">
        <v>0</v>
      </c>
    </row>
    <row r="7225" spans="1:1" x14ac:dyDescent="0.25">
      <c r="A7225" s="95">
        <v>0</v>
      </c>
    </row>
    <row r="7226" spans="1:1" x14ac:dyDescent="0.25">
      <c r="A7226" s="94">
        <v>0</v>
      </c>
    </row>
    <row r="7227" spans="1:1" x14ac:dyDescent="0.25">
      <c r="A7227" s="95">
        <v>0</v>
      </c>
    </row>
    <row r="7228" spans="1:1" x14ac:dyDescent="0.25">
      <c r="A7228" s="94">
        <v>0</v>
      </c>
    </row>
    <row r="7229" spans="1:1" x14ac:dyDescent="0.25">
      <c r="A7229" s="95">
        <v>0</v>
      </c>
    </row>
    <row r="7230" spans="1:1" x14ac:dyDescent="0.25">
      <c r="A7230" s="94">
        <v>0</v>
      </c>
    </row>
    <row r="7231" spans="1:1" x14ac:dyDescent="0.25">
      <c r="A7231" s="95">
        <v>0</v>
      </c>
    </row>
    <row r="7232" spans="1:1" x14ac:dyDescent="0.25">
      <c r="A7232" s="94">
        <v>15</v>
      </c>
    </row>
    <row r="7233" spans="1:1" x14ac:dyDescent="0.25">
      <c r="A7233" s="95">
        <v>113</v>
      </c>
    </row>
    <row r="7234" spans="1:1" x14ac:dyDescent="0.25">
      <c r="A7234" s="94">
        <v>223</v>
      </c>
    </row>
    <row r="7235" spans="1:1" x14ac:dyDescent="0.25">
      <c r="A7235" s="95">
        <v>308</v>
      </c>
    </row>
    <row r="7236" spans="1:1" x14ac:dyDescent="0.25">
      <c r="A7236" s="94">
        <v>355</v>
      </c>
    </row>
    <row r="7237" spans="1:1" x14ac:dyDescent="0.25">
      <c r="A7237" s="95">
        <v>230</v>
      </c>
    </row>
    <row r="7238" spans="1:1" x14ac:dyDescent="0.25">
      <c r="A7238" s="94">
        <v>117</v>
      </c>
    </row>
    <row r="7239" spans="1:1" x14ac:dyDescent="0.25">
      <c r="A7239" s="95">
        <v>76</v>
      </c>
    </row>
    <row r="7240" spans="1:1" x14ac:dyDescent="0.25">
      <c r="A7240" s="94">
        <v>129</v>
      </c>
    </row>
    <row r="7241" spans="1:1" x14ac:dyDescent="0.25">
      <c r="A7241" s="95">
        <v>25</v>
      </c>
    </row>
    <row r="7242" spans="1:1" x14ac:dyDescent="0.25">
      <c r="A7242" s="94">
        <v>0</v>
      </c>
    </row>
    <row r="7243" spans="1:1" x14ac:dyDescent="0.25">
      <c r="A7243" s="95">
        <v>0</v>
      </c>
    </row>
    <row r="7244" spans="1:1" x14ac:dyDescent="0.25">
      <c r="A7244" s="94">
        <v>0</v>
      </c>
    </row>
    <row r="7245" spans="1:1" x14ac:dyDescent="0.25">
      <c r="A7245" s="95">
        <v>0</v>
      </c>
    </row>
    <row r="7246" spans="1:1" x14ac:dyDescent="0.25">
      <c r="A7246" s="94">
        <v>0</v>
      </c>
    </row>
    <row r="7247" spans="1:1" x14ac:dyDescent="0.25">
      <c r="A7247" s="95">
        <v>0</v>
      </c>
    </row>
    <row r="7248" spans="1:1" x14ac:dyDescent="0.25">
      <c r="A7248" s="94">
        <v>0</v>
      </c>
    </row>
    <row r="7249" spans="1:1" x14ac:dyDescent="0.25">
      <c r="A7249" s="95">
        <v>0</v>
      </c>
    </row>
    <row r="7250" spans="1:1" x14ac:dyDescent="0.25">
      <c r="A7250" s="94">
        <v>0</v>
      </c>
    </row>
    <row r="7251" spans="1:1" x14ac:dyDescent="0.25">
      <c r="A7251" s="95">
        <v>0</v>
      </c>
    </row>
    <row r="7252" spans="1:1" x14ac:dyDescent="0.25">
      <c r="A7252" s="94">
        <v>0</v>
      </c>
    </row>
    <row r="7253" spans="1:1" x14ac:dyDescent="0.25">
      <c r="A7253" s="95">
        <v>0</v>
      </c>
    </row>
    <row r="7254" spans="1:1" x14ac:dyDescent="0.25">
      <c r="A7254" s="94">
        <v>0</v>
      </c>
    </row>
    <row r="7255" spans="1:1" x14ac:dyDescent="0.25">
      <c r="A7255" s="95">
        <v>0</v>
      </c>
    </row>
    <row r="7256" spans="1:1" x14ac:dyDescent="0.25">
      <c r="A7256" s="94">
        <v>0</v>
      </c>
    </row>
    <row r="7257" spans="1:1" x14ac:dyDescent="0.25">
      <c r="A7257" s="95">
        <v>113</v>
      </c>
    </row>
    <row r="7258" spans="1:1" x14ac:dyDescent="0.25">
      <c r="A7258" s="94">
        <v>221</v>
      </c>
    </row>
    <row r="7259" spans="1:1" x14ac:dyDescent="0.25">
      <c r="A7259" s="95">
        <v>304</v>
      </c>
    </row>
    <row r="7260" spans="1:1" x14ac:dyDescent="0.25">
      <c r="A7260" s="94">
        <v>350</v>
      </c>
    </row>
    <row r="7261" spans="1:1" x14ac:dyDescent="0.25">
      <c r="A7261" s="95">
        <v>246</v>
      </c>
    </row>
    <row r="7262" spans="1:1" x14ac:dyDescent="0.25">
      <c r="A7262" s="94">
        <v>312</v>
      </c>
    </row>
    <row r="7263" spans="1:1" x14ac:dyDescent="0.25">
      <c r="A7263" s="95">
        <v>232</v>
      </c>
    </row>
    <row r="7264" spans="1:1" x14ac:dyDescent="0.25">
      <c r="A7264" s="94">
        <v>43</v>
      </c>
    </row>
    <row r="7265" spans="1:1" x14ac:dyDescent="0.25">
      <c r="A7265" s="95">
        <v>7</v>
      </c>
    </row>
    <row r="7266" spans="1:1" x14ac:dyDescent="0.25">
      <c r="A7266" s="94">
        <v>0</v>
      </c>
    </row>
    <row r="7267" spans="1:1" x14ac:dyDescent="0.25">
      <c r="A7267" s="95">
        <v>0</v>
      </c>
    </row>
    <row r="7268" spans="1:1" x14ac:dyDescent="0.25">
      <c r="A7268" s="94">
        <v>0</v>
      </c>
    </row>
    <row r="7269" spans="1:1" x14ac:dyDescent="0.25">
      <c r="A7269" s="95">
        <v>0</v>
      </c>
    </row>
    <row r="7270" spans="1:1" x14ac:dyDescent="0.25">
      <c r="A7270" s="94">
        <v>0</v>
      </c>
    </row>
    <row r="7271" spans="1:1" x14ac:dyDescent="0.25">
      <c r="A7271" s="95">
        <v>0</v>
      </c>
    </row>
    <row r="7272" spans="1:1" x14ac:dyDescent="0.25">
      <c r="A7272" s="94">
        <v>0</v>
      </c>
    </row>
    <row r="7273" spans="1:1" x14ac:dyDescent="0.25">
      <c r="A7273" s="95">
        <v>0</v>
      </c>
    </row>
    <row r="7274" spans="1:1" x14ac:dyDescent="0.25">
      <c r="A7274" s="94">
        <v>0</v>
      </c>
    </row>
    <row r="7275" spans="1:1" x14ac:dyDescent="0.25">
      <c r="A7275" s="95">
        <v>0</v>
      </c>
    </row>
    <row r="7276" spans="1:1" x14ac:dyDescent="0.25">
      <c r="A7276" s="94">
        <v>0</v>
      </c>
    </row>
    <row r="7277" spans="1:1" x14ac:dyDescent="0.25">
      <c r="A7277" s="95">
        <v>0</v>
      </c>
    </row>
    <row r="7278" spans="1:1" x14ac:dyDescent="0.25">
      <c r="A7278" s="94">
        <v>0</v>
      </c>
    </row>
    <row r="7279" spans="1:1" x14ac:dyDescent="0.25">
      <c r="A7279" s="95">
        <v>0</v>
      </c>
    </row>
    <row r="7280" spans="1:1" x14ac:dyDescent="0.25">
      <c r="A7280" s="94">
        <v>0</v>
      </c>
    </row>
    <row r="7281" spans="1:1" x14ac:dyDescent="0.25">
      <c r="A7281" s="95">
        <v>32</v>
      </c>
    </row>
    <row r="7282" spans="1:1" x14ac:dyDescent="0.25">
      <c r="A7282" s="94">
        <v>73</v>
      </c>
    </row>
    <row r="7283" spans="1:1" x14ac:dyDescent="0.25">
      <c r="A7283" s="95">
        <v>90</v>
      </c>
    </row>
    <row r="7284" spans="1:1" x14ac:dyDescent="0.25">
      <c r="A7284" s="94">
        <v>206</v>
      </c>
    </row>
    <row r="7285" spans="1:1" x14ac:dyDescent="0.25">
      <c r="A7285" s="95">
        <v>217</v>
      </c>
    </row>
    <row r="7286" spans="1:1" x14ac:dyDescent="0.25">
      <c r="A7286" s="94">
        <v>129</v>
      </c>
    </row>
    <row r="7287" spans="1:1" x14ac:dyDescent="0.25">
      <c r="A7287" s="95">
        <v>218</v>
      </c>
    </row>
    <row r="7288" spans="1:1" x14ac:dyDescent="0.25">
      <c r="A7288" s="94">
        <v>36</v>
      </c>
    </row>
    <row r="7289" spans="1:1" x14ac:dyDescent="0.25">
      <c r="A7289" s="95">
        <v>18</v>
      </c>
    </row>
    <row r="7290" spans="1:1" x14ac:dyDescent="0.25">
      <c r="A7290" s="94">
        <v>0</v>
      </c>
    </row>
    <row r="7291" spans="1:1" x14ac:dyDescent="0.25">
      <c r="A7291" s="95">
        <v>0</v>
      </c>
    </row>
    <row r="7292" spans="1:1" x14ac:dyDescent="0.25">
      <c r="A7292" s="94">
        <v>0</v>
      </c>
    </row>
    <row r="7293" spans="1:1" x14ac:dyDescent="0.25">
      <c r="A7293" s="95">
        <v>0</v>
      </c>
    </row>
    <row r="7294" spans="1:1" x14ac:dyDescent="0.25">
      <c r="A7294" s="94">
        <v>0</v>
      </c>
    </row>
    <row r="7295" spans="1:1" x14ac:dyDescent="0.25">
      <c r="A7295" s="95">
        <v>0</v>
      </c>
    </row>
    <row r="7296" spans="1:1" x14ac:dyDescent="0.25">
      <c r="A7296" s="94">
        <v>0</v>
      </c>
    </row>
    <row r="7297" spans="1:1" x14ac:dyDescent="0.25">
      <c r="A7297" s="95">
        <v>0</v>
      </c>
    </row>
    <row r="7298" spans="1:1" x14ac:dyDescent="0.25">
      <c r="A7298" s="94">
        <v>0</v>
      </c>
    </row>
    <row r="7299" spans="1:1" x14ac:dyDescent="0.25">
      <c r="A7299" s="95">
        <v>0</v>
      </c>
    </row>
    <row r="7300" spans="1:1" x14ac:dyDescent="0.25">
      <c r="A7300" s="94">
        <v>0</v>
      </c>
    </row>
    <row r="7301" spans="1:1" x14ac:dyDescent="0.25">
      <c r="A7301" s="95">
        <v>0</v>
      </c>
    </row>
    <row r="7302" spans="1:1" x14ac:dyDescent="0.25">
      <c r="A7302" s="94">
        <v>0</v>
      </c>
    </row>
    <row r="7303" spans="1:1" x14ac:dyDescent="0.25">
      <c r="A7303" s="95">
        <v>0</v>
      </c>
    </row>
    <row r="7304" spans="1:1" x14ac:dyDescent="0.25">
      <c r="A7304" s="94">
        <v>0</v>
      </c>
    </row>
    <row r="7305" spans="1:1" x14ac:dyDescent="0.25">
      <c r="A7305" s="95">
        <v>17</v>
      </c>
    </row>
    <row r="7306" spans="1:1" x14ac:dyDescent="0.25">
      <c r="A7306" s="94">
        <v>69</v>
      </c>
    </row>
    <row r="7307" spans="1:1" x14ac:dyDescent="0.25">
      <c r="A7307" s="95">
        <v>89</v>
      </c>
    </row>
    <row r="7308" spans="1:1" x14ac:dyDescent="0.25">
      <c r="A7308" s="94">
        <v>68</v>
      </c>
    </row>
    <row r="7309" spans="1:1" x14ac:dyDescent="0.25">
      <c r="A7309" s="95">
        <v>146</v>
      </c>
    </row>
    <row r="7310" spans="1:1" x14ac:dyDescent="0.25">
      <c r="A7310" s="94">
        <v>15</v>
      </c>
    </row>
    <row r="7311" spans="1:1" x14ac:dyDescent="0.25">
      <c r="A7311" s="95">
        <v>9</v>
      </c>
    </row>
    <row r="7312" spans="1:1" x14ac:dyDescent="0.25">
      <c r="A7312" s="94">
        <v>6</v>
      </c>
    </row>
    <row r="7313" spans="1:1" x14ac:dyDescent="0.25">
      <c r="A7313" s="95">
        <v>2</v>
      </c>
    </row>
    <row r="7314" spans="1:1" x14ac:dyDescent="0.25">
      <c r="A7314" s="94">
        <v>0</v>
      </c>
    </row>
    <row r="7315" spans="1:1" x14ac:dyDescent="0.25">
      <c r="A7315" s="95">
        <v>0</v>
      </c>
    </row>
    <row r="7316" spans="1:1" x14ac:dyDescent="0.25">
      <c r="A7316" s="94">
        <v>0</v>
      </c>
    </row>
    <row r="7317" spans="1:1" x14ac:dyDescent="0.25">
      <c r="A7317" s="95">
        <v>0</v>
      </c>
    </row>
    <row r="7318" spans="1:1" x14ac:dyDescent="0.25">
      <c r="A7318" s="94">
        <v>0</v>
      </c>
    </row>
    <row r="7319" spans="1:1" x14ac:dyDescent="0.25">
      <c r="A7319" s="95">
        <v>0</v>
      </c>
    </row>
    <row r="7320" spans="1:1" x14ac:dyDescent="0.25">
      <c r="A7320" s="94">
        <v>0</v>
      </c>
    </row>
    <row r="7321" spans="1:1" x14ac:dyDescent="0.25">
      <c r="A7321" s="95">
        <v>0</v>
      </c>
    </row>
    <row r="7322" spans="1:1" x14ac:dyDescent="0.25">
      <c r="A7322" s="94">
        <v>0</v>
      </c>
    </row>
    <row r="7323" spans="1:1" x14ac:dyDescent="0.25">
      <c r="A7323" s="95">
        <v>0</v>
      </c>
    </row>
    <row r="7324" spans="1:1" x14ac:dyDescent="0.25">
      <c r="A7324" s="94">
        <v>0</v>
      </c>
    </row>
    <row r="7325" spans="1:1" x14ac:dyDescent="0.25">
      <c r="A7325" s="95">
        <v>0</v>
      </c>
    </row>
    <row r="7326" spans="1:1" x14ac:dyDescent="0.25">
      <c r="A7326" s="94">
        <v>0</v>
      </c>
    </row>
    <row r="7327" spans="1:1" x14ac:dyDescent="0.25">
      <c r="A7327" s="95">
        <v>0</v>
      </c>
    </row>
    <row r="7328" spans="1:1" x14ac:dyDescent="0.25">
      <c r="A7328" s="94">
        <v>0</v>
      </c>
    </row>
    <row r="7329" spans="1:1" x14ac:dyDescent="0.25">
      <c r="A7329" s="95">
        <v>6</v>
      </c>
    </row>
    <row r="7330" spans="1:1" x14ac:dyDescent="0.25">
      <c r="A7330" s="94">
        <v>8</v>
      </c>
    </row>
    <row r="7331" spans="1:1" x14ac:dyDescent="0.25">
      <c r="A7331" s="95">
        <v>11</v>
      </c>
    </row>
    <row r="7332" spans="1:1" x14ac:dyDescent="0.25">
      <c r="A7332" s="94">
        <v>13</v>
      </c>
    </row>
    <row r="7333" spans="1:1" x14ac:dyDescent="0.25">
      <c r="A7333" s="95">
        <v>13</v>
      </c>
    </row>
    <row r="7334" spans="1:1" x14ac:dyDescent="0.25">
      <c r="A7334" s="94">
        <v>18</v>
      </c>
    </row>
    <row r="7335" spans="1:1" x14ac:dyDescent="0.25">
      <c r="A7335" s="95">
        <v>113</v>
      </c>
    </row>
    <row r="7336" spans="1:1" x14ac:dyDescent="0.25">
      <c r="A7336" s="94">
        <v>56</v>
      </c>
    </row>
    <row r="7337" spans="1:1" x14ac:dyDescent="0.25">
      <c r="A7337" s="95">
        <v>12</v>
      </c>
    </row>
    <row r="7338" spans="1:1" x14ac:dyDescent="0.25">
      <c r="A7338" s="94">
        <v>0</v>
      </c>
    </row>
    <row r="7339" spans="1:1" x14ac:dyDescent="0.25">
      <c r="A7339" s="95">
        <v>0</v>
      </c>
    </row>
    <row r="7340" spans="1:1" x14ac:dyDescent="0.25">
      <c r="A7340" s="94">
        <v>0</v>
      </c>
    </row>
    <row r="7341" spans="1:1" x14ac:dyDescent="0.25">
      <c r="A7341" s="95">
        <v>0</v>
      </c>
    </row>
    <row r="7342" spans="1:1" x14ac:dyDescent="0.25">
      <c r="A7342" s="94">
        <v>0</v>
      </c>
    </row>
    <row r="7343" spans="1:1" x14ac:dyDescent="0.25">
      <c r="A7343" s="95">
        <v>0</v>
      </c>
    </row>
    <row r="7344" spans="1:1" x14ac:dyDescent="0.25">
      <c r="A7344" s="94">
        <v>0</v>
      </c>
    </row>
    <row r="7345" spans="1:1" x14ac:dyDescent="0.25">
      <c r="A7345" s="95">
        <v>0</v>
      </c>
    </row>
    <row r="7346" spans="1:1" x14ac:dyDescent="0.25">
      <c r="A7346" s="94">
        <v>0</v>
      </c>
    </row>
    <row r="7347" spans="1:1" x14ac:dyDescent="0.25">
      <c r="A7347" s="95">
        <v>0</v>
      </c>
    </row>
    <row r="7348" spans="1:1" x14ac:dyDescent="0.25">
      <c r="A7348" s="94">
        <v>0</v>
      </c>
    </row>
    <row r="7349" spans="1:1" x14ac:dyDescent="0.25">
      <c r="A7349" s="95">
        <v>0</v>
      </c>
    </row>
    <row r="7350" spans="1:1" x14ac:dyDescent="0.25">
      <c r="A7350" s="94">
        <v>0</v>
      </c>
    </row>
    <row r="7351" spans="1:1" x14ac:dyDescent="0.25">
      <c r="A7351" s="95">
        <v>0</v>
      </c>
    </row>
    <row r="7352" spans="1:1" x14ac:dyDescent="0.25">
      <c r="A7352" s="94">
        <v>0</v>
      </c>
    </row>
    <row r="7353" spans="1:1" x14ac:dyDescent="0.25">
      <c r="A7353" s="95">
        <v>9</v>
      </c>
    </row>
    <row r="7354" spans="1:1" x14ac:dyDescent="0.25">
      <c r="A7354" s="94">
        <v>7</v>
      </c>
    </row>
    <row r="7355" spans="1:1" x14ac:dyDescent="0.25">
      <c r="A7355" s="95">
        <v>11</v>
      </c>
    </row>
    <row r="7356" spans="1:1" x14ac:dyDescent="0.25">
      <c r="A7356" s="94">
        <v>13</v>
      </c>
    </row>
    <row r="7357" spans="1:1" x14ac:dyDescent="0.25">
      <c r="A7357" s="95">
        <v>38</v>
      </c>
    </row>
    <row r="7358" spans="1:1" x14ac:dyDescent="0.25">
      <c r="A7358" s="94">
        <v>17</v>
      </c>
    </row>
    <row r="7359" spans="1:1" x14ac:dyDescent="0.25">
      <c r="A7359" s="95">
        <v>12</v>
      </c>
    </row>
    <row r="7360" spans="1:1" x14ac:dyDescent="0.25">
      <c r="A7360" s="94">
        <v>5</v>
      </c>
    </row>
    <row r="7361" spans="1:1" x14ac:dyDescent="0.25">
      <c r="A7361" s="95">
        <v>0</v>
      </c>
    </row>
    <row r="7362" spans="1:1" x14ac:dyDescent="0.25">
      <c r="A7362" s="94">
        <v>0</v>
      </c>
    </row>
    <row r="7363" spans="1:1" x14ac:dyDescent="0.25">
      <c r="A7363" s="95">
        <v>0</v>
      </c>
    </row>
    <row r="7364" spans="1:1" x14ac:dyDescent="0.25">
      <c r="A7364" s="94">
        <v>0</v>
      </c>
    </row>
    <row r="7365" spans="1:1" x14ac:dyDescent="0.25">
      <c r="A7365" s="95">
        <v>0</v>
      </c>
    </row>
    <row r="7366" spans="1:1" x14ac:dyDescent="0.25">
      <c r="A7366" s="94">
        <v>0</v>
      </c>
    </row>
    <row r="7367" spans="1:1" x14ac:dyDescent="0.25">
      <c r="A7367" s="95">
        <v>0</v>
      </c>
    </row>
    <row r="7368" spans="1:1" x14ac:dyDescent="0.25">
      <c r="A7368" s="94">
        <v>0</v>
      </c>
    </row>
    <row r="7369" spans="1:1" x14ac:dyDescent="0.25">
      <c r="A7369" s="95">
        <v>0</v>
      </c>
    </row>
    <row r="7370" spans="1:1" x14ac:dyDescent="0.25">
      <c r="A7370" s="94">
        <v>0</v>
      </c>
    </row>
    <row r="7371" spans="1:1" x14ac:dyDescent="0.25">
      <c r="A7371" s="95">
        <v>0</v>
      </c>
    </row>
    <row r="7372" spans="1:1" x14ac:dyDescent="0.25">
      <c r="A7372" s="94">
        <v>0</v>
      </c>
    </row>
    <row r="7373" spans="1:1" x14ac:dyDescent="0.25">
      <c r="A7373" s="95">
        <v>0</v>
      </c>
    </row>
    <row r="7374" spans="1:1" x14ac:dyDescent="0.25">
      <c r="A7374" s="94">
        <v>0</v>
      </c>
    </row>
    <row r="7375" spans="1:1" x14ac:dyDescent="0.25">
      <c r="A7375" s="95">
        <v>0</v>
      </c>
    </row>
    <row r="7376" spans="1:1" x14ac:dyDescent="0.25">
      <c r="A7376" s="94">
        <v>0</v>
      </c>
    </row>
    <row r="7377" spans="1:1" x14ac:dyDescent="0.25">
      <c r="A7377" s="95">
        <v>5</v>
      </c>
    </row>
    <row r="7378" spans="1:1" x14ac:dyDescent="0.25">
      <c r="A7378" s="94">
        <v>7</v>
      </c>
    </row>
    <row r="7379" spans="1:1" x14ac:dyDescent="0.25">
      <c r="A7379" s="95">
        <v>17</v>
      </c>
    </row>
    <row r="7380" spans="1:1" x14ac:dyDescent="0.25">
      <c r="A7380" s="94">
        <v>20</v>
      </c>
    </row>
    <row r="7381" spans="1:1" x14ac:dyDescent="0.25">
      <c r="A7381" s="95">
        <v>11</v>
      </c>
    </row>
    <row r="7382" spans="1:1" x14ac:dyDescent="0.25">
      <c r="A7382" s="94">
        <v>11</v>
      </c>
    </row>
    <row r="7383" spans="1:1" x14ac:dyDescent="0.25">
      <c r="A7383" s="95">
        <v>8</v>
      </c>
    </row>
    <row r="7384" spans="1:1" x14ac:dyDescent="0.25">
      <c r="A7384" s="94">
        <v>6</v>
      </c>
    </row>
    <row r="7385" spans="1:1" x14ac:dyDescent="0.25">
      <c r="A7385" s="95">
        <v>0</v>
      </c>
    </row>
    <row r="7386" spans="1:1" x14ac:dyDescent="0.25">
      <c r="A7386" s="94">
        <v>0</v>
      </c>
    </row>
    <row r="7387" spans="1:1" x14ac:dyDescent="0.25">
      <c r="A7387" s="95">
        <v>0</v>
      </c>
    </row>
    <row r="7388" spans="1:1" x14ac:dyDescent="0.25">
      <c r="A7388" s="94">
        <v>0</v>
      </c>
    </row>
    <row r="7389" spans="1:1" x14ac:dyDescent="0.25">
      <c r="A7389" s="95">
        <v>0</v>
      </c>
    </row>
    <row r="7390" spans="1:1" x14ac:dyDescent="0.25">
      <c r="A7390" s="94">
        <v>0</v>
      </c>
    </row>
    <row r="7391" spans="1:1" x14ac:dyDescent="0.25">
      <c r="A7391" s="95">
        <v>0</v>
      </c>
    </row>
    <row r="7392" spans="1:1" x14ac:dyDescent="0.25">
      <c r="A7392" s="94">
        <v>0</v>
      </c>
    </row>
    <row r="7393" spans="1:1" x14ac:dyDescent="0.25">
      <c r="A7393" s="95">
        <v>0</v>
      </c>
    </row>
    <row r="7394" spans="1:1" x14ac:dyDescent="0.25">
      <c r="A7394" s="94">
        <v>0</v>
      </c>
    </row>
    <row r="7395" spans="1:1" x14ac:dyDescent="0.25">
      <c r="A7395" s="95">
        <v>0</v>
      </c>
    </row>
    <row r="7396" spans="1:1" x14ac:dyDescent="0.25">
      <c r="A7396" s="94">
        <v>0</v>
      </c>
    </row>
    <row r="7397" spans="1:1" x14ac:dyDescent="0.25">
      <c r="A7397" s="95">
        <v>0</v>
      </c>
    </row>
    <row r="7398" spans="1:1" x14ac:dyDescent="0.25">
      <c r="A7398" s="94">
        <v>0</v>
      </c>
    </row>
    <row r="7399" spans="1:1" x14ac:dyDescent="0.25">
      <c r="A7399" s="95">
        <v>0</v>
      </c>
    </row>
    <row r="7400" spans="1:1" x14ac:dyDescent="0.25">
      <c r="A7400" s="94">
        <v>0</v>
      </c>
    </row>
    <row r="7401" spans="1:1" x14ac:dyDescent="0.25">
      <c r="A7401" s="95">
        <v>5</v>
      </c>
    </row>
    <row r="7402" spans="1:1" x14ac:dyDescent="0.25">
      <c r="A7402" s="94">
        <v>11</v>
      </c>
    </row>
    <row r="7403" spans="1:1" x14ac:dyDescent="0.25">
      <c r="A7403" s="95">
        <v>16</v>
      </c>
    </row>
    <row r="7404" spans="1:1" x14ac:dyDescent="0.25">
      <c r="A7404" s="94">
        <v>20</v>
      </c>
    </row>
    <row r="7405" spans="1:1" x14ac:dyDescent="0.25">
      <c r="A7405" s="95">
        <v>20</v>
      </c>
    </row>
    <row r="7406" spans="1:1" x14ac:dyDescent="0.25">
      <c r="A7406" s="94">
        <v>11</v>
      </c>
    </row>
    <row r="7407" spans="1:1" x14ac:dyDescent="0.25">
      <c r="A7407" s="95">
        <v>9</v>
      </c>
    </row>
    <row r="7408" spans="1:1" x14ac:dyDescent="0.25">
      <c r="A7408" s="94">
        <v>6</v>
      </c>
    </row>
    <row r="7409" spans="1:1" x14ac:dyDescent="0.25">
      <c r="A7409" s="95">
        <v>0</v>
      </c>
    </row>
    <row r="7410" spans="1:1" x14ac:dyDescent="0.25">
      <c r="A7410" s="94">
        <v>0</v>
      </c>
    </row>
    <row r="7411" spans="1:1" x14ac:dyDescent="0.25">
      <c r="A7411" s="95">
        <v>0</v>
      </c>
    </row>
    <row r="7412" spans="1:1" x14ac:dyDescent="0.25">
      <c r="A7412" s="94">
        <v>0</v>
      </c>
    </row>
    <row r="7413" spans="1:1" x14ac:dyDescent="0.25">
      <c r="A7413" s="95">
        <v>0</v>
      </c>
    </row>
    <row r="7414" spans="1:1" x14ac:dyDescent="0.25">
      <c r="A7414" s="94">
        <v>0</v>
      </c>
    </row>
    <row r="7415" spans="1:1" x14ac:dyDescent="0.25">
      <c r="A7415" s="95">
        <v>0</v>
      </c>
    </row>
    <row r="7416" spans="1:1" x14ac:dyDescent="0.25">
      <c r="A7416" s="94">
        <v>0</v>
      </c>
    </row>
    <row r="7417" spans="1:1" x14ac:dyDescent="0.25">
      <c r="A7417" s="95">
        <v>0</v>
      </c>
    </row>
    <row r="7418" spans="1:1" x14ac:dyDescent="0.25">
      <c r="A7418" s="94">
        <v>0</v>
      </c>
    </row>
    <row r="7419" spans="1:1" x14ac:dyDescent="0.25">
      <c r="A7419" s="95">
        <v>0</v>
      </c>
    </row>
    <row r="7420" spans="1:1" x14ac:dyDescent="0.25">
      <c r="A7420" s="94">
        <v>0</v>
      </c>
    </row>
    <row r="7421" spans="1:1" x14ac:dyDescent="0.25">
      <c r="A7421" s="95">
        <v>0</v>
      </c>
    </row>
    <row r="7422" spans="1:1" x14ac:dyDescent="0.25">
      <c r="A7422" s="94">
        <v>0</v>
      </c>
    </row>
    <row r="7423" spans="1:1" x14ac:dyDescent="0.25">
      <c r="A7423" s="95">
        <v>0</v>
      </c>
    </row>
    <row r="7424" spans="1:1" x14ac:dyDescent="0.25">
      <c r="A7424" s="94">
        <v>0</v>
      </c>
    </row>
    <row r="7425" spans="1:1" x14ac:dyDescent="0.25">
      <c r="A7425" s="95">
        <v>5</v>
      </c>
    </row>
    <row r="7426" spans="1:1" x14ac:dyDescent="0.25">
      <c r="A7426" s="94">
        <v>11</v>
      </c>
    </row>
    <row r="7427" spans="1:1" x14ac:dyDescent="0.25">
      <c r="A7427" s="95">
        <v>16</v>
      </c>
    </row>
    <row r="7428" spans="1:1" x14ac:dyDescent="0.25">
      <c r="A7428" s="94">
        <v>13</v>
      </c>
    </row>
    <row r="7429" spans="1:1" x14ac:dyDescent="0.25">
      <c r="A7429" s="95">
        <v>20</v>
      </c>
    </row>
    <row r="7430" spans="1:1" x14ac:dyDescent="0.25">
      <c r="A7430" s="94">
        <v>16</v>
      </c>
    </row>
    <row r="7431" spans="1:1" x14ac:dyDescent="0.25">
      <c r="A7431" s="95">
        <v>11</v>
      </c>
    </row>
    <row r="7432" spans="1:1" x14ac:dyDescent="0.25">
      <c r="A7432" s="94">
        <v>6</v>
      </c>
    </row>
    <row r="7433" spans="1:1" x14ac:dyDescent="0.25">
      <c r="A7433" s="95">
        <v>0</v>
      </c>
    </row>
    <row r="7434" spans="1:1" x14ac:dyDescent="0.25">
      <c r="A7434" s="94">
        <v>0</v>
      </c>
    </row>
    <row r="7435" spans="1:1" x14ac:dyDescent="0.25">
      <c r="A7435" s="95">
        <v>0</v>
      </c>
    </row>
    <row r="7436" spans="1:1" x14ac:dyDescent="0.25">
      <c r="A7436" s="94">
        <v>0</v>
      </c>
    </row>
    <row r="7437" spans="1:1" x14ac:dyDescent="0.25">
      <c r="A7437" s="95">
        <v>0</v>
      </c>
    </row>
    <row r="7438" spans="1:1" x14ac:dyDescent="0.25">
      <c r="A7438" s="94">
        <v>0</v>
      </c>
    </row>
    <row r="7439" spans="1:1" x14ac:dyDescent="0.25">
      <c r="A7439" s="95">
        <v>0</v>
      </c>
    </row>
    <row r="7440" spans="1:1" x14ac:dyDescent="0.25">
      <c r="A7440" s="94">
        <v>0</v>
      </c>
    </row>
    <row r="7441" spans="1:1" x14ac:dyDescent="0.25">
      <c r="A7441" s="95">
        <v>0</v>
      </c>
    </row>
    <row r="7442" spans="1:1" x14ac:dyDescent="0.25">
      <c r="A7442" s="94">
        <v>0</v>
      </c>
    </row>
    <row r="7443" spans="1:1" x14ac:dyDescent="0.25">
      <c r="A7443" s="95">
        <v>0</v>
      </c>
    </row>
    <row r="7444" spans="1:1" x14ac:dyDescent="0.25">
      <c r="A7444" s="94">
        <v>0</v>
      </c>
    </row>
    <row r="7445" spans="1:1" x14ac:dyDescent="0.25">
      <c r="A7445" s="95">
        <v>0</v>
      </c>
    </row>
    <row r="7446" spans="1:1" x14ac:dyDescent="0.25">
      <c r="A7446" s="94">
        <v>0</v>
      </c>
    </row>
    <row r="7447" spans="1:1" x14ac:dyDescent="0.25">
      <c r="A7447" s="95">
        <v>0</v>
      </c>
    </row>
    <row r="7448" spans="1:1" x14ac:dyDescent="0.25">
      <c r="A7448" s="94">
        <v>0</v>
      </c>
    </row>
    <row r="7449" spans="1:1" x14ac:dyDescent="0.25">
      <c r="A7449" s="95">
        <v>69</v>
      </c>
    </row>
    <row r="7450" spans="1:1" x14ac:dyDescent="0.25">
      <c r="A7450" s="94">
        <v>31</v>
      </c>
    </row>
    <row r="7451" spans="1:1" x14ac:dyDescent="0.25">
      <c r="A7451" s="95">
        <v>54</v>
      </c>
    </row>
    <row r="7452" spans="1:1" x14ac:dyDescent="0.25">
      <c r="A7452" s="94">
        <v>114</v>
      </c>
    </row>
    <row r="7453" spans="1:1" x14ac:dyDescent="0.25">
      <c r="A7453" s="95">
        <v>61</v>
      </c>
    </row>
    <row r="7454" spans="1:1" x14ac:dyDescent="0.25">
      <c r="A7454" s="94">
        <v>89</v>
      </c>
    </row>
    <row r="7455" spans="1:1" x14ac:dyDescent="0.25">
      <c r="A7455" s="95">
        <v>58</v>
      </c>
    </row>
    <row r="7456" spans="1:1" x14ac:dyDescent="0.25">
      <c r="A7456" s="94">
        <v>25</v>
      </c>
    </row>
    <row r="7457" spans="1:1" x14ac:dyDescent="0.25">
      <c r="A7457" s="95">
        <v>0</v>
      </c>
    </row>
    <row r="7458" spans="1:1" x14ac:dyDescent="0.25">
      <c r="A7458" s="94">
        <v>0</v>
      </c>
    </row>
    <row r="7459" spans="1:1" x14ac:dyDescent="0.25">
      <c r="A7459" s="95">
        <v>0</v>
      </c>
    </row>
    <row r="7460" spans="1:1" x14ac:dyDescent="0.25">
      <c r="A7460" s="94">
        <v>0</v>
      </c>
    </row>
    <row r="7461" spans="1:1" x14ac:dyDescent="0.25">
      <c r="A7461" s="95">
        <v>0</v>
      </c>
    </row>
    <row r="7462" spans="1:1" x14ac:dyDescent="0.25">
      <c r="A7462" s="94">
        <v>0</v>
      </c>
    </row>
    <row r="7463" spans="1:1" x14ac:dyDescent="0.25">
      <c r="A7463" s="95">
        <v>0</v>
      </c>
    </row>
    <row r="7464" spans="1:1" x14ac:dyDescent="0.25">
      <c r="A7464" s="94">
        <v>0</v>
      </c>
    </row>
    <row r="7465" spans="1:1" x14ac:dyDescent="0.25">
      <c r="A7465" s="95">
        <v>0</v>
      </c>
    </row>
    <row r="7466" spans="1:1" x14ac:dyDescent="0.25">
      <c r="A7466" s="94">
        <v>0</v>
      </c>
    </row>
    <row r="7467" spans="1:1" x14ac:dyDescent="0.25">
      <c r="A7467" s="95">
        <v>0</v>
      </c>
    </row>
    <row r="7468" spans="1:1" x14ac:dyDescent="0.25">
      <c r="A7468" s="94">
        <v>0</v>
      </c>
    </row>
    <row r="7469" spans="1:1" x14ac:dyDescent="0.25">
      <c r="A7469" s="95">
        <v>0</v>
      </c>
    </row>
    <row r="7470" spans="1:1" x14ac:dyDescent="0.25">
      <c r="A7470" s="94">
        <v>0</v>
      </c>
    </row>
    <row r="7471" spans="1:1" x14ac:dyDescent="0.25">
      <c r="A7471" s="95">
        <v>0</v>
      </c>
    </row>
    <row r="7472" spans="1:1" x14ac:dyDescent="0.25">
      <c r="A7472" s="94">
        <v>0</v>
      </c>
    </row>
    <row r="7473" spans="1:1" x14ac:dyDescent="0.25">
      <c r="A7473" s="95">
        <v>62</v>
      </c>
    </row>
    <row r="7474" spans="1:1" x14ac:dyDescent="0.25">
      <c r="A7474" s="94">
        <v>158</v>
      </c>
    </row>
    <row r="7475" spans="1:1" x14ac:dyDescent="0.25">
      <c r="A7475" s="95">
        <v>16</v>
      </c>
    </row>
    <row r="7476" spans="1:1" x14ac:dyDescent="0.25">
      <c r="A7476" s="94">
        <v>219</v>
      </c>
    </row>
    <row r="7477" spans="1:1" x14ac:dyDescent="0.25">
      <c r="A7477" s="95">
        <v>175</v>
      </c>
    </row>
    <row r="7478" spans="1:1" x14ac:dyDescent="0.25">
      <c r="A7478" s="94">
        <v>77</v>
      </c>
    </row>
    <row r="7479" spans="1:1" x14ac:dyDescent="0.25">
      <c r="A7479" s="95">
        <v>52</v>
      </c>
    </row>
    <row r="7480" spans="1:1" x14ac:dyDescent="0.25">
      <c r="A7480" s="94">
        <v>60</v>
      </c>
    </row>
    <row r="7481" spans="1:1" x14ac:dyDescent="0.25">
      <c r="A7481" s="95">
        <v>0</v>
      </c>
    </row>
    <row r="7482" spans="1:1" x14ac:dyDescent="0.25">
      <c r="A7482" s="94">
        <v>0</v>
      </c>
    </row>
    <row r="7483" spans="1:1" x14ac:dyDescent="0.25">
      <c r="A7483" s="95">
        <v>0</v>
      </c>
    </row>
    <row r="7484" spans="1:1" x14ac:dyDescent="0.25">
      <c r="A7484" s="94">
        <v>0</v>
      </c>
    </row>
    <row r="7485" spans="1:1" x14ac:dyDescent="0.25">
      <c r="A7485" s="95">
        <v>0</v>
      </c>
    </row>
    <row r="7486" spans="1:1" x14ac:dyDescent="0.25">
      <c r="A7486" s="94">
        <v>0</v>
      </c>
    </row>
    <row r="7487" spans="1:1" x14ac:dyDescent="0.25">
      <c r="A7487" s="95">
        <v>0</v>
      </c>
    </row>
    <row r="7488" spans="1:1" x14ac:dyDescent="0.25">
      <c r="A7488" s="94">
        <v>0</v>
      </c>
    </row>
    <row r="7489" spans="1:1" x14ac:dyDescent="0.25">
      <c r="A7489" s="95">
        <v>0</v>
      </c>
    </row>
    <row r="7490" spans="1:1" x14ac:dyDescent="0.25">
      <c r="A7490" s="94">
        <v>0</v>
      </c>
    </row>
    <row r="7491" spans="1:1" x14ac:dyDescent="0.25">
      <c r="A7491" s="95">
        <v>0</v>
      </c>
    </row>
    <row r="7492" spans="1:1" x14ac:dyDescent="0.25">
      <c r="A7492" s="94">
        <v>0</v>
      </c>
    </row>
    <row r="7493" spans="1:1" x14ac:dyDescent="0.25">
      <c r="A7493" s="95">
        <v>0</v>
      </c>
    </row>
    <row r="7494" spans="1:1" x14ac:dyDescent="0.25">
      <c r="A7494" s="94">
        <v>0</v>
      </c>
    </row>
    <row r="7495" spans="1:1" x14ac:dyDescent="0.25">
      <c r="A7495" s="95">
        <v>0</v>
      </c>
    </row>
    <row r="7496" spans="1:1" x14ac:dyDescent="0.25">
      <c r="A7496" s="94">
        <v>0</v>
      </c>
    </row>
    <row r="7497" spans="1:1" x14ac:dyDescent="0.25">
      <c r="A7497" s="95">
        <v>5</v>
      </c>
    </row>
    <row r="7498" spans="1:1" x14ac:dyDescent="0.25">
      <c r="A7498" s="94">
        <v>8</v>
      </c>
    </row>
    <row r="7499" spans="1:1" x14ac:dyDescent="0.25">
      <c r="A7499" s="95">
        <v>10</v>
      </c>
    </row>
    <row r="7500" spans="1:1" x14ac:dyDescent="0.25">
      <c r="A7500" s="94">
        <v>66</v>
      </c>
    </row>
    <row r="7501" spans="1:1" x14ac:dyDescent="0.25">
      <c r="A7501" s="95">
        <v>71</v>
      </c>
    </row>
    <row r="7502" spans="1:1" x14ac:dyDescent="0.25">
      <c r="A7502" s="94">
        <v>15</v>
      </c>
    </row>
    <row r="7503" spans="1:1" x14ac:dyDescent="0.25">
      <c r="A7503" s="95">
        <v>11</v>
      </c>
    </row>
    <row r="7504" spans="1:1" x14ac:dyDescent="0.25">
      <c r="A7504" s="94">
        <v>5</v>
      </c>
    </row>
    <row r="7505" spans="1:1" x14ac:dyDescent="0.25">
      <c r="A7505" s="95">
        <v>0</v>
      </c>
    </row>
    <row r="7506" spans="1:1" x14ac:dyDescent="0.25">
      <c r="A7506" s="94">
        <v>0</v>
      </c>
    </row>
    <row r="7507" spans="1:1" x14ac:dyDescent="0.25">
      <c r="A7507" s="95">
        <v>0</v>
      </c>
    </row>
    <row r="7508" spans="1:1" x14ac:dyDescent="0.25">
      <c r="A7508" s="94">
        <v>0</v>
      </c>
    </row>
    <row r="7509" spans="1:1" x14ac:dyDescent="0.25">
      <c r="A7509" s="95">
        <v>0</v>
      </c>
    </row>
    <row r="7510" spans="1:1" x14ac:dyDescent="0.25">
      <c r="A7510" s="94">
        <v>0</v>
      </c>
    </row>
    <row r="7511" spans="1:1" x14ac:dyDescent="0.25">
      <c r="A7511" s="95">
        <v>0</v>
      </c>
    </row>
    <row r="7512" spans="1:1" x14ac:dyDescent="0.25">
      <c r="A7512" s="94">
        <v>0</v>
      </c>
    </row>
    <row r="7513" spans="1:1" x14ac:dyDescent="0.25">
      <c r="A7513" s="95">
        <v>0</v>
      </c>
    </row>
    <row r="7514" spans="1:1" x14ac:dyDescent="0.25">
      <c r="A7514" s="94">
        <v>0</v>
      </c>
    </row>
    <row r="7515" spans="1:1" x14ac:dyDescent="0.25">
      <c r="A7515" s="95">
        <v>0</v>
      </c>
    </row>
    <row r="7516" spans="1:1" x14ac:dyDescent="0.25">
      <c r="A7516" s="94">
        <v>0</v>
      </c>
    </row>
    <row r="7517" spans="1:1" x14ac:dyDescent="0.25">
      <c r="A7517" s="95">
        <v>0</v>
      </c>
    </row>
    <row r="7518" spans="1:1" x14ac:dyDescent="0.25">
      <c r="A7518" s="94">
        <v>0</v>
      </c>
    </row>
    <row r="7519" spans="1:1" x14ac:dyDescent="0.25">
      <c r="A7519" s="95">
        <v>0</v>
      </c>
    </row>
    <row r="7520" spans="1:1" x14ac:dyDescent="0.25">
      <c r="A7520" s="94">
        <v>0</v>
      </c>
    </row>
    <row r="7521" spans="1:1" x14ac:dyDescent="0.25">
      <c r="A7521" s="95">
        <v>54</v>
      </c>
    </row>
    <row r="7522" spans="1:1" x14ac:dyDescent="0.25">
      <c r="A7522" s="94">
        <v>9</v>
      </c>
    </row>
    <row r="7523" spans="1:1" x14ac:dyDescent="0.25">
      <c r="A7523" s="95">
        <v>14</v>
      </c>
    </row>
    <row r="7524" spans="1:1" x14ac:dyDescent="0.25">
      <c r="A7524" s="94">
        <v>18</v>
      </c>
    </row>
    <row r="7525" spans="1:1" x14ac:dyDescent="0.25">
      <c r="A7525" s="95">
        <v>169</v>
      </c>
    </row>
    <row r="7526" spans="1:1" x14ac:dyDescent="0.25">
      <c r="A7526" s="94">
        <v>83</v>
      </c>
    </row>
    <row r="7527" spans="1:1" x14ac:dyDescent="0.25">
      <c r="A7527" s="95">
        <v>162</v>
      </c>
    </row>
    <row r="7528" spans="1:1" x14ac:dyDescent="0.25">
      <c r="A7528" s="94">
        <v>69</v>
      </c>
    </row>
    <row r="7529" spans="1:1" x14ac:dyDescent="0.25">
      <c r="A7529" s="95">
        <v>0</v>
      </c>
    </row>
    <row r="7530" spans="1:1" x14ac:dyDescent="0.25">
      <c r="A7530" s="94">
        <v>0</v>
      </c>
    </row>
    <row r="7531" spans="1:1" x14ac:dyDescent="0.25">
      <c r="A7531" s="95">
        <v>0</v>
      </c>
    </row>
    <row r="7532" spans="1:1" x14ac:dyDescent="0.25">
      <c r="A7532" s="94">
        <v>0</v>
      </c>
    </row>
    <row r="7533" spans="1:1" x14ac:dyDescent="0.25">
      <c r="A7533" s="95">
        <v>0</v>
      </c>
    </row>
    <row r="7534" spans="1:1" x14ac:dyDescent="0.25">
      <c r="A7534" s="94">
        <v>0</v>
      </c>
    </row>
    <row r="7535" spans="1:1" x14ac:dyDescent="0.25">
      <c r="A7535" s="95">
        <v>0</v>
      </c>
    </row>
    <row r="7536" spans="1:1" x14ac:dyDescent="0.25">
      <c r="A7536" s="94">
        <v>0</v>
      </c>
    </row>
    <row r="7537" spans="1:1" x14ac:dyDescent="0.25">
      <c r="A7537" s="95">
        <v>0</v>
      </c>
    </row>
    <row r="7538" spans="1:1" x14ac:dyDescent="0.25">
      <c r="A7538" s="94">
        <v>0</v>
      </c>
    </row>
    <row r="7539" spans="1:1" x14ac:dyDescent="0.25">
      <c r="A7539" s="95">
        <v>0</v>
      </c>
    </row>
    <row r="7540" spans="1:1" x14ac:dyDescent="0.25">
      <c r="A7540" s="94">
        <v>0</v>
      </c>
    </row>
    <row r="7541" spans="1:1" x14ac:dyDescent="0.25">
      <c r="A7541" s="95">
        <v>0</v>
      </c>
    </row>
    <row r="7542" spans="1:1" x14ac:dyDescent="0.25">
      <c r="A7542" s="94">
        <v>0</v>
      </c>
    </row>
    <row r="7543" spans="1:1" x14ac:dyDescent="0.25">
      <c r="A7543" s="95">
        <v>0</v>
      </c>
    </row>
    <row r="7544" spans="1:1" x14ac:dyDescent="0.25">
      <c r="A7544" s="94">
        <v>0</v>
      </c>
    </row>
    <row r="7545" spans="1:1" x14ac:dyDescent="0.25">
      <c r="A7545" s="95">
        <v>53</v>
      </c>
    </row>
    <row r="7546" spans="1:1" x14ac:dyDescent="0.25">
      <c r="A7546" s="94">
        <v>39</v>
      </c>
    </row>
    <row r="7547" spans="1:1" x14ac:dyDescent="0.25">
      <c r="A7547" s="95">
        <v>64</v>
      </c>
    </row>
    <row r="7548" spans="1:1" x14ac:dyDescent="0.25">
      <c r="A7548" s="94">
        <v>85</v>
      </c>
    </row>
    <row r="7549" spans="1:1" x14ac:dyDescent="0.25">
      <c r="A7549" s="95">
        <v>136</v>
      </c>
    </row>
    <row r="7550" spans="1:1" x14ac:dyDescent="0.25">
      <c r="A7550" s="94">
        <v>15</v>
      </c>
    </row>
    <row r="7551" spans="1:1" x14ac:dyDescent="0.25">
      <c r="A7551" s="95">
        <v>72</v>
      </c>
    </row>
    <row r="7552" spans="1:1" x14ac:dyDescent="0.25">
      <c r="A7552" s="94">
        <v>5</v>
      </c>
    </row>
    <row r="7553" spans="1:1" x14ac:dyDescent="0.25">
      <c r="A7553" s="95">
        <v>0</v>
      </c>
    </row>
    <row r="7554" spans="1:1" x14ac:dyDescent="0.25">
      <c r="A7554" s="94">
        <v>0</v>
      </c>
    </row>
    <row r="7555" spans="1:1" x14ac:dyDescent="0.25">
      <c r="A7555" s="95">
        <v>0</v>
      </c>
    </row>
    <row r="7556" spans="1:1" x14ac:dyDescent="0.25">
      <c r="A7556" s="94">
        <v>0</v>
      </c>
    </row>
    <row r="7557" spans="1:1" x14ac:dyDescent="0.25">
      <c r="A7557" s="95">
        <v>0</v>
      </c>
    </row>
    <row r="7558" spans="1:1" x14ac:dyDescent="0.25">
      <c r="A7558" s="94">
        <v>0</v>
      </c>
    </row>
    <row r="7559" spans="1:1" x14ac:dyDescent="0.25">
      <c r="A7559" s="95">
        <v>0</v>
      </c>
    </row>
    <row r="7560" spans="1:1" x14ac:dyDescent="0.25">
      <c r="A7560" s="94">
        <v>0</v>
      </c>
    </row>
    <row r="7561" spans="1:1" x14ac:dyDescent="0.25">
      <c r="A7561" s="95">
        <v>0</v>
      </c>
    </row>
    <row r="7562" spans="1:1" x14ac:dyDescent="0.25">
      <c r="A7562" s="94">
        <v>0</v>
      </c>
    </row>
    <row r="7563" spans="1:1" x14ac:dyDescent="0.25">
      <c r="A7563" s="95">
        <v>0</v>
      </c>
    </row>
    <row r="7564" spans="1:1" x14ac:dyDescent="0.25">
      <c r="A7564" s="94">
        <v>0</v>
      </c>
    </row>
    <row r="7565" spans="1:1" x14ac:dyDescent="0.25">
      <c r="A7565" s="95">
        <v>0</v>
      </c>
    </row>
    <row r="7566" spans="1:1" x14ac:dyDescent="0.25">
      <c r="A7566" s="94">
        <v>0</v>
      </c>
    </row>
    <row r="7567" spans="1:1" x14ac:dyDescent="0.25">
      <c r="A7567" s="95">
        <v>0</v>
      </c>
    </row>
    <row r="7568" spans="1:1" x14ac:dyDescent="0.25">
      <c r="A7568" s="94">
        <v>0</v>
      </c>
    </row>
    <row r="7569" spans="1:1" x14ac:dyDescent="0.25">
      <c r="A7569" s="95">
        <v>4</v>
      </c>
    </row>
    <row r="7570" spans="1:1" x14ac:dyDescent="0.25">
      <c r="A7570" s="94">
        <v>9</v>
      </c>
    </row>
    <row r="7571" spans="1:1" x14ac:dyDescent="0.25">
      <c r="A7571" s="95">
        <v>14</v>
      </c>
    </row>
    <row r="7572" spans="1:1" x14ac:dyDescent="0.25">
      <c r="A7572" s="94">
        <v>17</v>
      </c>
    </row>
    <row r="7573" spans="1:1" x14ac:dyDescent="0.25">
      <c r="A7573" s="95">
        <v>17</v>
      </c>
    </row>
    <row r="7574" spans="1:1" x14ac:dyDescent="0.25">
      <c r="A7574" s="94">
        <v>15</v>
      </c>
    </row>
    <row r="7575" spans="1:1" x14ac:dyDescent="0.25">
      <c r="A7575" s="95">
        <v>10</v>
      </c>
    </row>
    <row r="7576" spans="1:1" x14ac:dyDescent="0.25">
      <c r="A7576" s="94">
        <v>5</v>
      </c>
    </row>
    <row r="7577" spans="1:1" x14ac:dyDescent="0.25">
      <c r="A7577" s="95">
        <v>0</v>
      </c>
    </row>
    <row r="7578" spans="1:1" x14ac:dyDescent="0.25">
      <c r="A7578" s="94">
        <v>0</v>
      </c>
    </row>
    <row r="7579" spans="1:1" x14ac:dyDescent="0.25">
      <c r="A7579" s="95">
        <v>0</v>
      </c>
    </row>
    <row r="7580" spans="1:1" x14ac:dyDescent="0.25">
      <c r="A7580" s="94">
        <v>0</v>
      </c>
    </row>
    <row r="7581" spans="1:1" x14ac:dyDescent="0.25">
      <c r="A7581" s="95">
        <v>0</v>
      </c>
    </row>
    <row r="7582" spans="1:1" x14ac:dyDescent="0.25">
      <c r="A7582" s="94">
        <v>0</v>
      </c>
    </row>
    <row r="7583" spans="1:1" x14ac:dyDescent="0.25">
      <c r="A7583" s="95">
        <v>0</v>
      </c>
    </row>
    <row r="7584" spans="1:1" x14ac:dyDescent="0.25">
      <c r="A7584" s="94">
        <v>0</v>
      </c>
    </row>
    <row r="7585" spans="1:1" x14ac:dyDescent="0.25">
      <c r="A7585" s="95">
        <v>0</v>
      </c>
    </row>
    <row r="7586" spans="1:1" x14ac:dyDescent="0.25">
      <c r="A7586" s="94">
        <v>0</v>
      </c>
    </row>
    <row r="7587" spans="1:1" x14ac:dyDescent="0.25">
      <c r="A7587" s="95">
        <v>0</v>
      </c>
    </row>
    <row r="7588" spans="1:1" x14ac:dyDescent="0.25">
      <c r="A7588" s="94">
        <v>0</v>
      </c>
    </row>
    <row r="7589" spans="1:1" x14ac:dyDescent="0.25">
      <c r="A7589" s="95">
        <v>0</v>
      </c>
    </row>
    <row r="7590" spans="1:1" x14ac:dyDescent="0.25">
      <c r="A7590" s="94">
        <v>0</v>
      </c>
    </row>
    <row r="7591" spans="1:1" x14ac:dyDescent="0.25">
      <c r="A7591" s="95">
        <v>0</v>
      </c>
    </row>
    <row r="7592" spans="1:1" x14ac:dyDescent="0.25">
      <c r="A7592" s="94">
        <v>0</v>
      </c>
    </row>
    <row r="7593" spans="1:1" x14ac:dyDescent="0.25">
      <c r="A7593" s="95">
        <v>49</v>
      </c>
    </row>
    <row r="7594" spans="1:1" x14ac:dyDescent="0.25">
      <c r="A7594" s="94">
        <v>139</v>
      </c>
    </row>
    <row r="7595" spans="1:1" x14ac:dyDescent="0.25">
      <c r="A7595" s="95">
        <v>207</v>
      </c>
    </row>
    <row r="7596" spans="1:1" x14ac:dyDescent="0.25">
      <c r="A7596" s="94">
        <v>17</v>
      </c>
    </row>
    <row r="7597" spans="1:1" x14ac:dyDescent="0.25">
      <c r="A7597" s="95">
        <v>17</v>
      </c>
    </row>
    <row r="7598" spans="1:1" x14ac:dyDescent="0.25">
      <c r="A7598" s="94">
        <v>14</v>
      </c>
    </row>
    <row r="7599" spans="1:1" x14ac:dyDescent="0.25">
      <c r="A7599" s="95">
        <v>10</v>
      </c>
    </row>
    <row r="7600" spans="1:1" x14ac:dyDescent="0.25">
      <c r="A7600" s="94">
        <v>4</v>
      </c>
    </row>
    <row r="7601" spans="1:1" x14ac:dyDescent="0.25">
      <c r="A7601" s="95">
        <v>0</v>
      </c>
    </row>
    <row r="7602" spans="1:1" x14ac:dyDescent="0.25">
      <c r="A7602" s="94">
        <v>0</v>
      </c>
    </row>
    <row r="7603" spans="1:1" x14ac:dyDescent="0.25">
      <c r="A7603" s="95">
        <v>0</v>
      </c>
    </row>
    <row r="7604" spans="1:1" x14ac:dyDescent="0.25">
      <c r="A7604" s="94">
        <v>0</v>
      </c>
    </row>
    <row r="7605" spans="1:1" x14ac:dyDescent="0.25">
      <c r="A7605" s="95">
        <v>0</v>
      </c>
    </row>
    <row r="7606" spans="1:1" x14ac:dyDescent="0.25">
      <c r="A7606" s="94">
        <v>0</v>
      </c>
    </row>
    <row r="7607" spans="1:1" x14ac:dyDescent="0.25">
      <c r="A7607" s="95">
        <v>0</v>
      </c>
    </row>
    <row r="7608" spans="1:1" x14ac:dyDescent="0.25">
      <c r="A7608" s="94">
        <v>0</v>
      </c>
    </row>
    <row r="7609" spans="1:1" x14ac:dyDescent="0.25">
      <c r="A7609" s="95">
        <v>0</v>
      </c>
    </row>
    <row r="7610" spans="1:1" x14ac:dyDescent="0.25">
      <c r="A7610" s="94">
        <v>0</v>
      </c>
    </row>
    <row r="7611" spans="1:1" x14ac:dyDescent="0.25">
      <c r="A7611" s="95">
        <v>0</v>
      </c>
    </row>
    <row r="7612" spans="1:1" x14ac:dyDescent="0.25">
      <c r="A7612" s="94">
        <v>0</v>
      </c>
    </row>
    <row r="7613" spans="1:1" x14ac:dyDescent="0.25">
      <c r="A7613" s="95">
        <v>0</v>
      </c>
    </row>
    <row r="7614" spans="1:1" x14ac:dyDescent="0.25">
      <c r="A7614" s="94">
        <v>0</v>
      </c>
    </row>
    <row r="7615" spans="1:1" x14ac:dyDescent="0.25">
      <c r="A7615" s="95">
        <v>0</v>
      </c>
    </row>
    <row r="7616" spans="1:1" x14ac:dyDescent="0.25">
      <c r="A7616" s="94">
        <v>0</v>
      </c>
    </row>
    <row r="7617" spans="1:1" x14ac:dyDescent="0.25">
      <c r="A7617" s="95">
        <v>43</v>
      </c>
    </row>
    <row r="7618" spans="1:1" x14ac:dyDescent="0.25">
      <c r="A7618" s="94">
        <v>132</v>
      </c>
    </row>
    <row r="7619" spans="1:1" x14ac:dyDescent="0.25">
      <c r="A7619" s="95">
        <v>13</v>
      </c>
    </row>
    <row r="7620" spans="1:1" x14ac:dyDescent="0.25">
      <c r="A7620" s="94">
        <v>89</v>
      </c>
    </row>
    <row r="7621" spans="1:1" x14ac:dyDescent="0.25">
      <c r="A7621" s="95">
        <v>128</v>
      </c>
    </row>
    <row r="7622" spans="1:1" x14ac:dyDescent="0.25">
      <c r="A7622" s="94">
        <v>76</v>
      </c>
    </row>
    <row r="7623" spans="1:1" x14ac:dyDescent="0.25">
      <c r="A7623" s="95">
        <v>7</v>
      </c>
    </row>
    <row r="7624" spans="1:1" x14ac:dyDescent="0.25">
      <c r="A7624" s="94">
        <v>5</v>
      </c>
    </row>
    <row r="7625" spans="1:1" x14ac:dyDescent="0.25">
      <c r="A7625" s="95">
        <v>0</v>
      </c>
    </row>
    <row r="7626" spans="1:1" x14ac:dyDescent="0.25">
      <c r="A7626" s="94">
        <v>0</v>
      </c>
    </row>
    <row r="7627" spans="1:1" x14ac:dyDescent="0.25">
      <c r="A7627" s="95">
        <v>0</v>
      </c>
    </row>
    <row r="7628" spans="1:1" x14ac:dyDescent="0.25">
      <c r="A7628" s="94">
        <v>0</v>
      </c>
    </row>
    <row r="7629" spans="1:1" x14ac:dyDescent="0.25">
      <c r="A7629" s="95">
        <v>0</v>
      </c>
    </row>
    <row r="7630" spans="1:1" x14ac:dyDescent="0.25">
      <c r="A7630" s="94">
        <v>0</v>
      </c>
    </row>
    <row r="7631" spans="1:1" x14ac:dyDescent="0.25">
      <c r="A7631" s="95">
        <v>0</v>
      </c>
    </row>
    <row r="7632" spans="1:1" x14ac:dyDescent="0.25">
      <c r="A7632" s="94">
        <v>0</v>
      </c>
    </row>
    <row r="7633" spans="1:1" x14ac:dyDescent="0.25">
      <c r="A7633" s="95">
        <v>0</v>
      </c>
    </row>
    <row r="7634" spans="1:1" x14ac:dyDescent="0.25">
      <c r="A7634" s="94">
        <v>0</v>
      </c>
    </row>
    <row r="7635" spans="1:1" x14ac:dyDescent="0.25">
      <c r="A7635" s="95">
        <v>0</v>
      </c>
    </row>
    <row r="7636" spans="1:1" x14ac:dyDescent="0.25">
      <c r="A7636" s="94">
        <v>0</v>
      </c>
    </row>
    <row r="7637" spans="1:1" x14ac:dyDescent="0.25">
      <c r="A7637" s="95">
        <v>0</v>
      </c>
    </row>
    <row r="7638" spans="1:1" x14ac:dyDescent="0.25">
      <c r="A7638" s="94">
        <v>0</v>
      </c>
    </row>
    <row r="7639" spans="1:1" x14ac:dyDescent="0.25">
      <c r="A7639" s="95">
        <v>0</v>
      </c>
    </row>
    <row r="7640" spans="1:1" x14ac:dyDescent="0.25">
      <c r="A7640" s="94">
        <v>0</v>
      </c>
    </row>
    <row r="7641" spans="1:1" x14ac:dyDescent="0.25">
      <c r="A7641" s="95">
        <v>4</v>
      </c>
    </row>
    <row r="7642" spans="1:1" x14ac:dyDescent="0.25">
      <c r="A7642" s="94">
        <v>7</v>
      </c>
    </row>
    <row r="7643" spans="1:1" x14ac:dyDescent="0.25">
      <c r="A7643" s="95">
        <v>9</v>
      </c>
    </row>
    <row r="7644" spans="1:1" x14ac:dyDescent="0.25">
      <c r="A7644" s="94">
        <v>11</v>
      </c>
    </row>
    <row r="7645" spans="1:1" x14ac:dyDescent="0.25">
      <c r="A7645" s="95">
        <v>11</v>
      </c>
    </row>
    <row r="7646" spans="1:1" x14ac:dyDescent="0.25">
      <c r="A7646" s="94">
        <v>10</v>
      </c>
    </row>
    <row r="7647" spans="1:1" x14ac:dyDescent="0.25">
      <c r="A7647" s="95">
        <v>7</v>
      </c>
    </row>
    <row r="7648" spans="1:1" x14ac:dyDescent="0.25">
      <c r="A7648" s="94">
        <v>5</v>
      </c>
    </row>
    <row r="7649" spans="1:1" x14ac:dyDescent="0.25">
      <c r="A7649" s="95">
        <v>0</v>
      </c>
    </row>
    <row r="7650" spans="1:1" x14ac:dyDescent="0.25">
      <c r="A7650" s="94">
        <v>0</v>
      </c>
    </row>
    <row r="7651" spans="1:1" x14ac:dyDescent="0.25">
      <c r="A7651" s="95">
        <v>0</v>
      </c>
    </row>
    <row r="7652" spans="1:1" x14ac:dyDescent="0.25">
      <c r="A7652" s="94">
        <v>0</v>
      </c>
    </row>
    <row r="7653" spans="1:1" x14ac:dyDescent="0.25">
      <c r="A7653" s="95">
        <v>0</v>
      </c>
    </row>
    <row r="7654" spans="1:1" x14ac:dyDescent="0.25">
      <c r="A7654" s="94">
        <v>0</v>
      </c>
    </row>
    <row r="7655" spans="1:1" x14ac:dyDescent="0.25">
      <c r="A7655" s="95">
        <v>0</v>
      </c>
    </row>
    <row r="7656" spans="1:1" x14ac:dyDescent="0.25">
      <c r="A7656" s="94">
        <v>0</v>
      </c>
    </row>
    <row r="7657" spans="1:1" x14ac:dyDescent="0.25">
      <c r="A7657" s="95">
        <v>0</v>
      </c>
    </row>
    <row r="7658" spans="1:1" x14ac:dyDescent="0.25">
      <c r="A7658" s="94">
        <v>0</v>
      </c>
    </row>
    <row r="7659" spans="1:1" x14ac:dyDescent="0.25">
      <c r="A7659" s="95">
        <v>0</v>
      </c>
    </row>
    <row r="7660" spans="1:1" x14ac:dyDescent="0.25">
      <c r="A7660" s="94">
        <v>0</v>
      </c>
    </row>
    <row r="7661" spans="1:1" x14ac:dyDescent="0.25">
      <c r="A7661" s="95">
        <v>0</v>
      </c>
    </row>
    <row r="7662" spans="1:1" x14ac:dyDescent="0.25">
      <c r="A7662" s="94">
        <v>0</v>
      </c>
    </row>
    <row r="7663" spans="1:1" x14ac:dyDescent="0.25">
      <c r="A7663" s="95">
        <v>0</v>
      </c>
    </row>
    <row r="7664" spans="1:1" x14ac:dyDescent="0.25">
      <c r="A7664" s="94">
        <v>0</v>
      </c>
    </row>
    <row r="7665" spans="1:1" x14ac:dyDescent="0.25">
      <c r="A7665" s="95">
        <v>4</v>
      </c>
    </row>
    <row r="7666" spans="1:1" x14ac:dyDescent="0.25">
      <c r="A7666" s="94">
        <v>6</v>
      </c>
    </row>
    <row r="7667" spans="1:1" x14ac:dyDescent="0.25">
      <c r="A7667" s="95">
        <v>9</v>
      </c>
    </row>
    <row r="7668" spans="1:1" x14ac:dyDescent="0.25">
      <c r="A7668" s="94">
        <v>10</v>
      </c>
    </row>
    <row r="7669" spans="1:1" x14ac:dyDescent="0.25">
      <c r="A7669" s="95">
        <v>10</v>
      </c>
    </row>
    <row r="7670" spans="1:1" x14ac:dyDescent="0.25">
      <c r="A7670" s="94">
        <v>9</v>
      </c>
    </row>
    <row r="7671" spans="1:1" x14ac:dyDescent="0.25">
      <c r="A7671" s="95">
        <v>7</v>
      </c>
    </row>
    <row r="7672" spans="1:1" x14ac:dyDescent="0.25">
      <c r="A7672" s="94">
        <v>5</v>
      </c>
    </row>
    <row r="7673" spans="1:1" x14ac:dyDescent="0.25">
      <c r="A7673" s="95">
        <v>0</v>
      </c>
    </row>
    <row r="7674" spans="1:1" x14ac:dyDescent="0.25">
      <c r="A7674" s="94">
        <v>0</v>
      </c>
    </row>
    <row r="7675" spans="1:1" x14ac:dyDescent="0.25">
      <c r="A7675" s="95">
        <v>0</v>
      </c>
    </row>
    <row r="7676" spans="1:1" x14ac:dyDescent="0.25">
      <c r="A7676" s="94">
        <v>0</v>
      </c>
    </row>
    <row r="7677" spans="1:1" x14ac:dyDescent="0.25">
      <c r="A7677" s="95">
        <v>0</v>
      </c>
    </row>
    <row r="7678" spans="1:1" x14ac:dyDescent="0.25">
      <c r="A7678" s="94">
        <v>0</v>
      </c>
    </row>
    <row r="7679" spans="1:1" x14ac:dyDescent="0.25">
      <c r="A7679" s="95">
        <v>0</v>
      </c>
    </row>
    <row r="7680" spans="1:1" x14ac:dyDescent="0.25">
      <c r="A7680" s="94">
        <v>0</v>
      </c>
    </row>
    <row r="7681" spans="1:1" x14ac:dyDescent="0.25">
      <c r="A7681" s="95">
        <v>0</v>
      </c>
    </row>
    <row r="7682" spans="1:1" x14ac:dyDescent="0.25">
      <c r="A7682" s="94">
        <v>0</v>
      </c>
    </row>
    <row r="7683" spans="1:1" x14ac:dyDescent="0.25">
      <c r="A7683" s="95">
        <v>0</v>
      </c>
    </row>
    <row r="7684" spans="1:1" x14ac:dyDescent="0.25">
      <c r="A7684" s="94">
        <v>0</v>
      </c>
    </row>
    <row r="7685" spans="1:1" x14ac:dyDescent="0.25">
      <c r="A7685" s="95">
        <v>0</v>
      </c>
    </row>
    <row r="7686" spans="1:1" x14ac:dyDescent="0.25">
      <c r="A7686" s="94">
        <v>0</v>
      </c>
    </row>
    <row r="7687" spans="1:1" x14ac:dyDescent="0.25">
      <c r="A7687" s="95">
        <v>0</v>
      </c>
    </row>
    <row r="7688" spans="1:1" x14ac:dyDescent="0.25">
      <c r="A7688" s="94">
        <v>0</v>
      </c>
    </row>
    <row r="7689" spans="1:1" x14ac:dyDescent="0.25">
      <c r="A7689" s="95">
        <v>12</v>
      </c>
    </row>
    <row r="7690" spans="1:1" x14ac:dyDescent="0.25">
      <c r="A7690" s="94">
        <v>118</v>
      </c>
    </row>
    <row r="7691" spans="1:1" x14ac:dyDescent="0.25">
      <c r="A7691" s="95">
        <v>75</v>
      </c>
    </row>
    <row r="7692" spans="1:1" x14ac:dyDescent="0.25">
      <c r="A7692" s="94">
        <v>143</v>
      </c>
    </row>
    <row r="7693" spans="1:1" x14ac:dyDescent="0.25">
      <c r="A7693" s="95">
        <v>109</v>
      </c>
    </row>
    <row r="7694" spans="1:1" x14ac:dyDescent="0.25">
      <c r="A7694" s="94">
        <v>38</v>
      </c>
    </row>
    <row r="7695" spans="1:1" x14ac:dyDescent="0.25">
      <c r="A7695" s="95">
        <v>26</v>
      </c>
    </row>
    <row r="7696" spans="1:1" x14ac:dyDescent="0.25">
      <c r="A7696" s="94">
        <v>12</v>
      </c>
    </row>
    <row r="7697" spans="1:1" x14ac:dyDescent="0.25">
      <c r="A7697" s="95">
        <v>0</v>
      </c>
    </row>
    <row r="7698" spans="1:1" x14ac:dyDescent="0.25">
      <c r="A7698" s="94">
        <v>0</v>
      </c>
    </row>
    <row r="7699" spans="1:1" x14ac:dyDescent="0.25">
      <c r="A7699" s="95">
        <v>0</v>
      </c>
    </row>
    <row r="7700" spans="1:1" x14ac:dyDescent="0.25">
      <c r="A7700" s="94">
        <v>0</v>
      </c>
    </row>
    <row r="7701" spans="1:1" x14ac:dyDescent="0.25">
      <c r="A7701" s="95">
        <v>0</v>
      </c>
    </row>
    <row r="7702" spans="1:1" x14ac:dyDescent="0.25">
      <c r="A7702" s="94">
        <v>0</v>
      </c>
    </row>
    <row r="7703" spans="1:1" x14ac:dyDescent="0.25">
      <c r="A7703" s="95">
        <v>0</v>
      </c>
    </row>
    <row r="7704" spans="1:1" x14ac:dyDescent="0.25">
      <c r="A7704" s="94">
        <v>0</v>
      </c>
    </row>
    <row r="7705" spans="1:1" x14ac:dyDescent="0.25">
      <c r="A7705" s="95">
        <v>0</v>
      </c>
    </row>
    <row r="7706" spans="1:1" x14ac:dyDescent="0.25">
      <c r="A7706" s="94">
        <v>0</v>
      </c>
    </row>
    <row r="7707" spans="1:1" x14ac:dyDescent="0.25">
      <c r="A7707" s="95">
        <v>0</v>
      </c>
    </row>
    <row r="7708" spans="1:1" x14ac:dyDescent="0.25">
      <c r="A7708" s="94">
        <v>0</v>
      </c>
    </row>
    <row r="7709" spans="1:1" x14ac:dyDescent="0.25">
      <c r="A7709" s="95">
        <v>0</v>
      </c>
    </row>
    <row r="7710" spans="1:1" x14ac:dyDescent="0.25">
      <c r="A7710" s="94">
        <v>0</v>
      </c>
    </row>
    <row r="7711" spans="1:1" x14ac:dyDescent="0.25">
      <c r="A7711" s="95">
        <v>0</v>
      </c>
    </row>
    <row r="7712" spans="1:1" x14ac:dyDescent="0.25">
      <c r="A7712" s="94">
        <v>0</v>
      </c>
    </row>
    <row r="7713" spans="1:1" x14ac:dyDescent="0.25">
      <c r="A7713" s="95">
        <v>3</v>
      </c>
    </row>
    <row r="7714" spans="1:1" x14ac:dyDescent="0.25">
      <c r="A7714" s="94">
        <v>7</v>
      </c>
    </row>
    <row r="7715" spans="1:1" x14ac:dyDescent="0.25">
      <c r="A7715" s="95">
        <v>12</v>
      </c>
    </row>
    <row r="7716" spans="1:1" x14ac:dyDescent="0.25">
      <c r="A7716" s="94">
        <v>14</v>
      </c>
    </row>
    <row r="7717" spans="1:1" x14ac:dyDescent="0.25">
      <c r="A7717" s="95">
        <v>9</v>
      </c>
    </row>
    <row r="7718" spans="1:1" x14ac:dyDescent="0.25">
      <c r="A7718" s="94">
        <v>34</v>
      </c>
    </row>
    <row r="7719" spans="1:1" x14ac:dyDescent="0.25">
      <c r="A7719" s="95">
        <v>23</v>
      </c>
    </row>
    <row r="7720" spans="1:1" x14ac:dyDescent="0.25">
      <c r="A7720" s="94">
        <v>11</v>
      </c>
    </row>
    <row r="7721" spans="1:1" x14ac:dyDescent="0.25">
      <c r="A7721" s="95">
        <v>0</v>
      </c>
    </row>
    <row r="7722" spans="1:1" x14ac:dyDescent="0.25">
      <c r="A7722" s="94">
        <v>0</v>
      </c>
    </row>
    <row r="7723" spans="1:1" x14ac:dyDescent="0.25">
      <c r="A7723" s="95">
        <v>0</v>
      </c>
    </row>
    <row r="7724" spans="1:1" x14ac:dyDescent="0.25">
      <c r="A7724" s="94">
        <v>0</v>
      </c>
    </row>
    <row r="7725" spans="1:1" x14ac:dyDescent="0.25">
      <c r="A7725" s="95">
        <v>0</v>
      </c>
    </row>
    <row r="7726" spans="1:1" x14ac:dyDescent="0.25">
      <c r="A7726" s="94">
        <v>0</v>
      </c>
    </row>
    <row r="7727" spans="1:1" x14ac:dyDescent="0.25">
      <c r="A7727" s="95">
        <v>0</v>
      </c>
    </row>
    <row r="7728" spans="1:1" x14ac:dyDescent="0.25">
      <c r="A7728" s="94">
        <v>0</v>
      </c>
    </row>
    <row r="7729" spans="1:1" x14ac:dyDescent="0.25">
      <c r="A7729" s="95">
        <v>0</v>
      </c>
    </row>
    <row r="7730" spans="1:1" x14ac:dyDescent="0.25">
      <c r="A7730" s="94">
        <v>0</v>
      </c>
    </row>
    <row r="7731" spans="1:1" x14ac:dyDescent="0.25">
      <c r="A7731" s="95">
        <v>0</v>
      </c>
    </row>
    <row r="7732" spans="1:1" x14ac:dyDescent="0.25">
      <c r="A7732" s="94">
        <v>0</v>
      </c>
    </row>
    <row r="7733" spans="1:1" x14ac:dyDescent="0.25">
      <c r="A7733" s="95">
        <v>0</v>
      </c>
    </row>
    <row r="7734" spans="1:1" x14ac:dyDescent="0.25">
      <c r="A7734" s="94">
        <v>0</v>
      </c>
    </row>
    <row r="7735" spans="1:1" x14ac:dyDescent="0.25">
      <c r="A7735" s="95">
        <v>0</v>
      </c>
    </row>
    <row r="7736" spans="1:1" x14ac:dyDescent="0.25">
      <c r="A7736" s="94">
        <v>0</v>
      </c>
    </row>
    <row r="7737" spans="1:1" x14ac:dyDescent="0.25">
      <c r="A7737" s="95">
        <v>21</v>
      </c>
    </row>
    <row r="7738" spans="1:1" x14ac:dyDescent="0.25">
      <c r="A7738" s="94">
        <v>7</v>
      </c>
    </row>
    <row r="7739" spans="1:1" x14ac:dyDescent="0.25">
      <c r="A7739" s="95">
        <v>106</v>
      </c>
    </row>
    <row r="7740" spans="1:1" x14ac:dyDescent="0.25">
      <c r="A7740" s="94">
        <v>132</v>
      </c>
    </row>
    <row r="7741" spans="1:1" x14ac:dyDescent="0.25">
      <c r="A7741" s="95">
        <v>9</v>
      </c>
    </row>
    <row r="7742" spans="1:1" x14ac:dyDescent="0.25">
      <c r="A7742" s="94">
        <v>12</v>
      </c>
    </row>
    <row r="7743" spans="1:1" x14ac:dyDescent="0.25">
      <c r="A7743" s="95">
        <v>6</v>
      </c>
    </row>
    <row r="7744" spans="1:1" x14ac:dyDescent="0.25">
      <c r="A7744" s="94">
        <v>3</v>
      </c>
    </row>
    <row r="7745" spans="1:1" x14ac:dyDescent="0.25">
      <c r="A7745" s="95">
        <v>0</v>
      </c>
    </row>
    <row r="7746" spans="1:1" x14ac:dyDescent="0.25">
      <c r="A7746" s="94">
        <v>0</v>
      </c>
    </row>
    <row r="7747" spans="1:1" x14ac:dyDescent="0.25">
      <c r="A7747" s="95">
        <v>0</v>
      </c>
    </row>
    <row r="7748" spans="1:1" x14ac:dyDescent="0.25">
      <c r="A7748" s="94">
        <v>0</v>
      </c>
    </row>
    <row r="7749" spans="1:1" x14ac:dyDescent="0.25">
      <c r="A7749" s="95">
        <v>0</v>
      </c>
    </row>
    <row r="7750" spans="1:1" x14ac:dyDescent="0.25">
      <c r="A7750" s="94">
        <v>0</v>
      </c>
    </row>
    <row r="7751" spans="1:1" x14ac:dyDescent="0.25">
      <c r="A7751" s="95">
        <v>0</v>
      </c>
    </row>
    <row r="7752" spans="1:1" x14ac:dyDescent="0.25">
      <c r="A7752" s="94">
        <v>0</v>
      </c>
    </row>
    <row r="7753" spans="1:1" x14ac:dyDescent="0.25">
      <c r="A7753" s="95">
        <v>0</v>
      </c>
    </row>
    <row r="7754" spans="1:1" x14ac:dyDescent="0.25">
      <c r="A7754" s="94">
        <v>0</v>
      </c>
    </row>
    <row r="7755" spans="1:1" x14ac:dyDescent="0.25">
      <c r="A7755" s="95">
        <v>0</v>
      </c>
    </row>
    <row r="7756" spans="1:1" x14ac:dyDescent="0.25">
      <c r="A7756" s="94">
        <v>0</v>
      </c>
    </row>
    <row r="7757" spans="1:1" x14ac:dyDescent="0.25">
      <c r="A7757" s="95">
        <v>0</v>
      </c>
    </row>
    <row r="7758" spans="1:1" x14ac:dyDescent="0.25">
      <c r="A7758" s="94">
        <v>0</v>
      </c>
    </row>
    <row r="7759" spans="1:1" x14ac:dyDescent="0.25">
      <c r="A7759" s="95">
        <v>0</v>
      </c>
    </row>
    <row r="7760" spans="1:1" x14ac:dyDescent="0.25">
      <c r="A7760" s="94">
        <v>0</v>
      </c>
    </row>
    <row r="7761" spans="1:1" x14ac:dyDescent="0.25">
      <c r="A7761" s="95">
        <v>2</v>
      </c>
    </row>
    <row r="7762" spans="1:1" x14ac:dyDescent="0.25">
      <c r="A7762" s="94">
        <v>7</v>
      </c>
    </row>
    <row r="7763" spans="1:1" x14ac:dyDescent="0.25">
      <c r="A7763" s="95">
        <v>11</v>
      </c>
    </row>
    <row r="7764" spans="1:1" x14ac:dyDescent="0.25">
      <c r="A7764" s="94">
        <v>14</v>
      </c>
    </row>
    <row r="7765" spans="1:1" x14ac:dyDescent="0.25">
      <c r="A7765" s="95">
        <v>14</v>
      </c>
    </row>
    <row r="7766" spans="1:1" x14ac:dyDescent="0.25">
      <c r="A7766" s="94">
        <v>12</v>
      </c>
    </row>
    <row r="7767" spans="1:1" x14ac:dyDescent="0.25">
      <c r="A7767" s="95">
        <v>8</v>
      </c>
    </row>
    <row r="7768" spans="1:1" x14ac:dyDescent="0.25">
      <c r="A7768" s="94">
        <v>3</v>
      </c>
    </row>
    <row r="7769" spans="1:1" x14ac:dyDescent="0.25">
      <c r="A7769" s="95">
        <v>0</v>
      </c>
    </row>
    <row r="7770" spans="1:1" x14ac:dyDescent="0.25">
      <c r="A7770" s="94">
        <v>0</v>
      </c>
    </row>
    <row r="7771" spans="1:1" x14ac:dyDescent="0.25">
      <c r="A7771" s="95">
        <v>0</v>
      </c>
    </row>
    <row r="7772" spans="1:1" x14ac:dyDescent="0.25">
      <c r="A7772" s="94">
        <v>0</v>
      </c>
    </row>
    <row r="7773" spans="1:1" x14ac:dyDescent="0.25">
      <c r="A7773" s="95">
        <v>0</v>
      </c>
    </row>
    <row r="7774" spans="1:1" x14ac:dyDescent="0.25">
      <c r="A7774" s="94">
        <v>0</v>
      </c>
    </row>
    <row r="7775" spans="1:1" x14ac:dyDescent="0.25">
      <c r="A7775" s="95">
        <v>0</v>
      </c>
    </row>
    <row r="7776" spans="1:1" x14ac:dyDescent="0.25">
      <c r="A7776" s="94">
        <v>0</v>
      </c>
    </row>
    <row r="7777" spans="1:1" x14ac:dyDescent="0.25">
      <c r="A7777" s="95">
        <v>0</v>
      </c>
    </row>
    <row r="7778" spans="1:1" x14ac:dyDescent="0.25">
      <c r="A7778" s="94">
        <v>0</v>
      </c>
    </row>
    <row r="7779" spans="1:1" x14ac:dyDescent="0.25">
      <c r="A7779" s="95">
        <v>0</v>
      </c>
    </row>
    <row r="7780" spans="1:1" x14ac:dyDescent="0.25">
      <c r="A7780" s="94">
        <v>0</v>
      </c>
    </row>
    <row r="7781" spans="1:1" x14ac:dyDescent="0.25">
      <c r="A7781" s="95">
        <v>0</v>
      </c>
    </row>
    <row r="7782" spans="1:1" x14ac:dyDescent="0.25">
      <c r="A7782" s="94">
        <v>0</v>
      </c>
    </row>
    <row r="7783" spans="1:1" x14ac:dyDescent="0.25">
      <c r="A7783" s="95">
        <v>0</v>
      </c>
    </row>
    <row r="7784" spans="1:1" x14ac:dyDescent="0.25">
      <c r="A7784" s="94">
        <v>0</v>
      </c>
    </row>
    <row r="7785" spans="1:1" x14ac:dyDescent="0.25">
      <c r="A7785" s="95">
        <v>24</v>
      </c>
    </row>
    <row r="7786" spans="1:1" x14ac:dyDescent="0.25">
      <c r="A7786" s="94">
        <v>7</v>
      </c>
    </row>
    <row r="7787" spans="1:1" x14ac:dyDescent="0.25">
      <c r="A7787" s="95">
        <v>11</v>
      </c>
    </row>
    <row r="7788" spans="1:1" x14ac:dyDescent="0.25">
      <c r="A7788" s="94">
        <v>14</v>
      </c>
    </row>
    <row r="7789" spans="1:1" x14ac:dyDescent="0.25">
      <c r="A7789" s="95">
        <v>8</v>
      </c>
    </row>
    <row r="7790" spans="1:1" x14ac:dyDescent="0.25">
      <c r="A7790" s="94">
        <v>12</v>
      </c>
    </row>
    <row r="7791" spans="1:1" x14ac:dyDescent="0.25">
      <c r="A7791" s="95">
        <v>8</v>
      </c>
    </row>
    <row r="7792" spans="1:1" x14ac:dyDescent="0.25">
      <c r="A7792" s="94">
        <v>3</v>
      </c>
    </row>
    <row r="7793" spans="1:1" x14ac:dyDescent="0.25">
      <c r="A7793" s="95">
        <v>0</v>
      </c>
    </row>
    <row r="7794" spans="1:1" x14ac:dyDescent="0.25">
      <c r="A7794" s="94">
        <v>0</v>
      </c>
    </row>
    <row r="7795" spans="1:1" x14ac:dyDescent="0.25">
      <c r="A7795" s="95">
        <v>0</v>
      </c>
    </row>
    <row r="7796" spans="1:1" x14ac:dyDescent="0.25">
      <c r="A7796" s="94">
        <v>0</v>
      </c>
    </row>
    <row r="7797" spans="1:1" x14ac:dyDescent="0.25">
      <c r="A7797" s="95">
        <v>0</v>
      </c>
    </row>
    <row r="7798" spans="1:1" x14ac:dyDescent="0.25">
      <c r="A7798" s="94">
        <v>0</v>
      </c>
    </row>
    <row r="7799" spans="1:1" x14ac:dyDescent="0.25">
      <c r="A7799" s="95">
        <v>0</v>
      </c>
    </row>
    <row r="7800" spans="1:1" x14ac:dyDescent="0.25">
      <c r="A7800" s="94">
        <v>0</v>
      </c>
    </row>
    <row r="7801" spans="1:1" x14ac:dyDescent="0.25">
      <c r="A7801" s="95">
        <v>0</v>
      </c>
    </row>
    <row r="7802" spans="1:1" x14ac:dyDescent="0.25">
      <c r="A7802" s="94">
        <v>0</v>
      </c>
    </row>
    <row r="7803" spans="1:1" x14ac:dyDescent="0.25">
      <c r="A7803" s="95">
        <v>0</v>
      </c>
    </row>
    <row r="7804" spans="1:1" x14ac:dyDescent="0.25">
      <c r="A7804" s="94">
        <v>0</v>
      </c>
    </row>
    <row r="7805" spans="1:1" x14ac:dyDescent="0.25">
      <c r="A7805" s="95">
        <v>0</v>
      </c>
    </row>
    <row r="7806" spans="1:1" x14ac:dyDescent="0.25">
      <c r="A7806" s="94">
        <v>0</v>
      </c>
    </row>
    <row r="7807" spans="1:1" x14ac:dyDescent="0.25">
      <c r="A7807" s="95">
        <v>0</v>
      </c>
    </row>
    <row r="7808" spans="1:1" x14ac:dyDescent="0.25">
      <c r="A7808" s="94">
        <v>0</v>
      </c>
    </row>
    <row r="7809" spans="1:1" x14ac:dyDescent="0.25">
      <c r="A7809" s="95">
        <v>8</v>
      </c>
    </row>
    <row r="7810" spans="1:1" x14ac:dyDescent="0.25">
      <c r="A7810" s="94">
        <v>39</v>
      </c>
    </row>
    <row r="7811" spans="1:1" x14ac:dyDescent="0.25">
      <c r="A7811" s="95">
        <v>71</v>
      </c>
    </row>
    <row r="7812" spans="1:1" x14ac:dyDescent="0.25">
      <c r="A7812" s="94">
        <v>91</v>
      </c>
    </row>
    <row r="7813" spans="1:1" x14ac:dyDescent="0.25">
      <c r="A7813" s="95">
        <v>32</v>
      </c>
    </row>
    <row r="7814" spans="1:1" x14ac:dyDescent="0.25">
      <c r="A7814" s="94">
        <v>77</v>
      </c>
    </row>
    <row r="7815" spans="1:1" x14ac:dyDescent="0.25">
      <c r="A7815" s="95">
        <v>19</v>
      </c>
    </row>
    <row r="7816" spans="1:1" x14ac:dyDescent="0.25">
      <c r="A7816" s="94">
        <v>14</v>
      </c>
    </row>
    <row r="7817" spans="1:1" x14ac:dyDescent="0.25">
      <c r="A7817" s="95">
        <v>0</v>
      </c>
    </row>
    <row r="7818" spans="1:1" x14ac:dyDescent="0.25">
      <c r="A7818" s="94">
        <v>0</v>
      </c>
    </row>
    <row r="7819" spans="1:1" x14ac:dyDescent="0.25">
      <c r="A7819" s="95">
        <v>0</v>
      </c>
    </row>
    <row r="7820" spans="1:1" x14ac:dyDescent="0.25">
      <c r="A7820" s="94">
        <v>0</v>
      </c>
    </row>
    <row r="7821" spans="1:1" x14ac:dyDescent="0.25">
      <c r="A7821" s="95">
        <v>0</v>
      </c>
    </row>
    <row r="7822" spans="1:1" x14ac:dyDescent="0.25">
      <c r="A7822" s="94">
        <v>0</v>
      </c>
    </row>
    <row r="7823" spans="1:1" x14ac:dyDescent="0.25">
      <c r="A7823" s="95">
        <v>0</v>
      </c>
    </row>
    <row r="7824" spans="1:1" x14ac:dyDescent="0.25">
      <c r="A7824" s="94">
        <v>0</v>
      </c>
    </row>
    <row r="7825" spans="1:1" x14ac:dyDescent="0.25">
      <c r="A7825" s="95">
        <v>0</v>
      </c>
    </row>
    <row r="7826" spans="1:1" x14ac:dyDescent="0.25">
      <c r="A7826" s="94">
        <v>0</v>
      </c>
    </row>
    <row r="7827" spans="1:1" x14ac:dyDescent="0.25">
      <c r="A7827" s="95">
        <v>0</v>
      </c>
    </row>
    <row r="7828" spans="1:1" x14ac:dyDescent="0.25">
      <c r="A7828" s="94">
        <v>0</v>
      </c>
    </row>
    <row r="7829" spans="1:1" x14ac:dyDescent="0.25">
      <c r="A7829" s="95">
        <v>0</v>
      </c>
    </row>
    <row r="7830" spans="1:1" x14ac:dyDescent="0.25">
      <c r="A7830" s="94">
        <v>0</v>
      </c>
    </row>
    <row r="7831" spans="1:1" x14ac:dyDescent="0.25">
      <c r="A7831" s="95">
        <v>0</v>
      </c>
    </row>
    <row r="7832" spans="1:1" x14ac:dyDescent="0.25">
      <c r="A7832" s="94">
        <v>0</v>
      </c>
    </row>
    <row r="7833" spans="1:1" x14ac:dyDescent="0.25">
      <c r="A7833" s="95">
        <v>7</v>
      </c>
    </row>
    <row r="7834" spans="1:1" x14ac:dyDescent="0.25">
      <c r="A7834" s="94">
        <v>90</v>
      </c>
    </row>
    <row r="7835" spans="1:1" x14ac:dyDescent="0.25">
      <c r="A7835" s="95">
        <v>158</v>
      </c>
    </row>
    <row r="7836" spans="1:1" x14ac:dyDescent="0.25">
      <c r="A7836" s="94">
        <v>91</v>
      </c>
    </row>
    <row r="7837" spans="1:1" x14ac:dyDescent="0.25">
      <c r="A7837" s="95">
        <v>93</v>
      </c>
    </row>
    <row r="7838" spans="1:1" x14ac:dyDescent="0.25">
      <c r="A7838" s="94">
        <v>76</v>
      </c>
    </row>
    <row r="7839" spans="1:1" x14ac:dyDescent="0.25">
      <c r="A7839" s="95">
        <v>46</v>
      </c>
    </row>
    <row r="7840" spans="1:1" x14ac:dyDescent="0.25">
      <c r="A7840" s="94">
        <v>14</v>
      </c>
    </row>
    <row r="7841" spans="1:1" x14ac:dyDescent="0.25">
      <c r="A7841" s="95">
        <v>0</v>
      </c>
    </row>
    <row r="7842" spans="1:1" x14ac:dyDescent="0.25">
      <c r="A7842" s="94">
        <v>0</v>
      </c>
    </row>
    <row r="7843" spans="1:1" x14ac:dyDescent="0.25">
      <c r="A7843" s="95">
        <v>0</v>
      </c>
    </row>
    <row r="7844" spans="1:1" x14ac:dyDescent="0.25">
      <c r="A7844" s="94">
        <v>0</v>
      </c>
    </row>
    <row r="7845" spans="1:1" x14ac:dyDescent="0.25">
      <c r="A7845" s="95">
        <v>0</v>
      </c>
    </row>
    <row r="7846" spans="1:1" x14ac:dyDescent="0.25">
      <c r="A7846" s="94">
        <v>0</v>
      </c>
    </row>
    <row r="7847" spans="1:1" x14ac:dyDescent="0.25">
      <c r="A7847" s="95">
        <v>0</v>
      </c>
    </row>
    <row r="7848" spans="1:1" x14ac:dyDescent="0.25">
      <c r="A7848" s="94">
        <v>0</v>
      </c>
    </row>
    <row r="7849" spans="1:1" x14ac:dyDescent="0.25">
      <c r="A7849" s="95">
        <v>0</v>
      </c>
    </row>
    <row r="7850" spans="1:1" x14ac:dyDescent="0.25">
      <c r="A7850" s="94">
        <v>0</v>
      </c>
    </row>
    <row r="7851" spans="1:1" x14ac:dyDescent="0.25">
      <c r="A7851" s="95">
        <v>0</v>
      </c>
    </row>
    <row r="7852" spans="1:1" x14ac:dyDescent="0.25">
      <c r="A7852" s="94">
        <v>0</v>
      </c>
    </row>
    <row r="7853" spans="1:1" x14ac:dyDescent="0.25">
      <c r="A7853" s="95">
        <v>0</v>
      </c>
    </row>
    <row r="7854" spans="1:1" x14ac:dyDescent="0.25">
      <c r="A7854" s="94">
        <v>0</v>
      </c>
    </row>
    <row r="7855" spans="1:1" x14ac:dyDescent="0.25">
      <c r="A7855" s="95">
        <v>0</v>
      </c>
    </row>
    <row r="7856" spans="1:1" x14ac:dyDescent="0.25">
      <c r="A7856" s="94">
        <v>0</v>
      </c>
    </row>
    <row r="7857" spans="1:1" x14ac:dyDescent="0.25">
      <c r="A7857" s="95">
        <v>5</v>
      </c>
    </row>
    <row r="7858" spans="1:1" x14ac:dyDescent="0.25">
      <c r="A7858" s="94">
        <v>16</v>
      </c>
    </row>
    <row r="7859" spans="1:1" x14ac:dyDescent="0.25">
      <c r="A7859" s="95">
        <v>25</v>
      </c>
    </row>
    <row r="7860" spans="1:1" x14ac:dyDescent="0.25">
      <c r="A7860" s="94">
        <v>31</v>
      </c>
    </row>
    <row r="7861" spans="1:1" x14ac:dyDescent="0.25">
      <c r="A7861" s="95">
        <v>91</v>
      </c>
    </row>
    <row r="7862" spans="1:1" x14ac:dyDescent="0.25">
      <c r="A7862" s="94">
        <v>74</v>
      </c>
    </row>
    <row r="7863" spans="1:1" x14ac:dyDescent="0.25">
      <c r="A7863" s="95">
        <v>18</v>
      </c>
    </row>
    <row r="7864" spans="1:1" x14ac:dyDescent="0.25">
      <c r="A7864" s="94">
        <v>8</v>
      </c>
    </row>
    <row r="7865" spans="1:1" x14ac:dyDescent="0.25">
      <c r="A7865" s="95">
        <v>0</v>
      </c>
    </row>
    <row r="7866" spans="1:1" x14ac:dyDescent="0.25">
      <c r="A7866" s="94">
        <v>0</v>
      </c>
    </row>
    <row r="7867" spans="1:1" x14ac:dyDescent="0.25">
      <c r="A7867" s="95">
        <v>0</v>
      </c>
    </row>
    <row r="7868" spans="1:1" x14ac:dyDescent="0.25">
      <c r="A7868" s="94">
        <v>0</v>
      </c>
    </row>
    <row r="7869" spans="1:1" x14ac:dyDescent="0.25">
      <c r="A7869" s="95">
        <v>0</v>
      </c>
    </row>
    <row r="7870" spans="1:1" x14ac:dyDescent="0.25">
      <c r="A7870" s="94">
        <v>0</v>
      </c>
    </row>
    <row r="7871" spans="1:1" x14ac:dyDescent="0.25">
      <c r="A7871" s="95">
        <v>0</v>
      </c>
    </row>
    <row r="7872" spans="1:1" x14ac:dyDescent="0.25">
      <c r="A7872" s="94">
        <v>0</v>
      </c>
    </row>
    <row r="7873" spans="1:1" x14ac:dyDescent="0.25">
      <c r="A7873" s="95">
        <v>0</v>
      </c>
    </row>
    <row r="7874" spans="1:1" x14ac:dyDescent="0.25">
      <c r="A7874" s="94">
        <v>0</v>
      </c>
    </row>
    <row r="7875" spans="1:1" x14ac:dyDescent="0.25">
      <c r="A7875" s="95">
        <v>0</v>
      </c>
    </row>
    <row r="7876" spans="1:1" x14ac:dyDescent="0.25">
      <c r="A7876" s="94">
        <v>0</v>
      </c>
    </row>
    <row r="7877" spans="1:1" x14ac:dyDescent="0.25">
      <c r="A7877" s="95">
        <v>0</v>
      </c>
    </row>
    <row r="7878" spans="1:1" x14ac:dyDescent="0.25">
      <c r="A7878" s="94">
        <v>0</v>
      </c>
    </row>
    <row r="7879" spans="1:1" x14ac:dyDescent="0.25">
      <c r="A7879" s="95">
        <v>0</v>
      </c>
    </row>
    <row r="7880" spans="1:1" x14ac:dyDescent="0.25">
      <c r="A7880" s="94">
        <v>0</v>
      </c>
    </row>
    <row r="7881" spans="1:1" x14ac:dyDescent="0.25">
      <c r="A7881" s="95">
        <v>6</v>
      </c>
    </row>
    <row r="7882" spans="1:1" x14ac:dyDescent="0.25">
      <c r="A7882" s="94">
        <v>34</v>
      </c>
    </row>
    <row r="7883" spans="1:1" x14ac:dyDescent="0.25">
      <c r="A7883" s="95">
        <v>24</v>
      </c>
    </row>
    <row r="7884" spans="1:1" x14ac:dyDescent="0.25">
      <c r="A7884" s="94">
        <v>30</v>
      </c>
    </row>
    <row r="7885" spans="1:1" x14ac:dyDescent="0.25">
      <c r="A7885" s="95">
        <v>31</v>
      </c>
    </row>
    <row r="7886" spans="1:1" x14ac:dyDescent="0.25">
      <c r="A7886" s="94">
        <v>26</v>
      </c>
    </row>
    <row r="7887" spans="1:1" x14ac:dyDescent="0.25">
      <c r="A7887" s="95">
        <v>18</v>
      </c>
    </row>
    <row r="7888" spans="1:1" x14ac:dyDescent="0.25">
      <c r="A7888" s="94">
        <v>8</v>
      </c>
    </row>
    <row r="7889" spans="1:1" x14ac:dyDescent="0.25">
      <c r="A7889" s="95">
        <v>0</v>
      </c>
    </row>
    <row r="7890" spans="1:1" x14ac:dyDescent="0.25">
      <c r="A7890" s="94">
        <v>0</v>
      </c>
    </row>
    <row r="7891" spans="1:1" x14ac:dyDescent="0.25">
      <c r="A7891" s="95">
        <v>0</v>
      </c>
    </row>
    <row r="7892" spans="1:1" x14ac:dyDescent="0.25">
      <c r="A7892" s="94">
        <v>0</v>
      </c>
    </row>
    <row r="7893" spans="1:1" x14ac:dyDescent="0.25">
      <c r="A7893" s="95">
        <v>0</v>
      </c>
    </row>
    <row r="7894" spans="1:1" x14ac:dyDescent="0.25">
      <c r="A7894" s="94">
        <v>0</v>
      </c>
    </row>
    <row r="7895" spans="1:1" x14ac:dyDescent="0.25">
      <c r="A7895" s="95">
        <v>0</v>
      </c>
    </row>
    <row r="7896" spans="1:1" x14ac:dyDescent="0.25">
      <c r="A7896" s="94">
        <v>0</v>
      </c>
    </row>
    <row r="7897" spans="1:1" x14ac:dyDescent="0.25">
      <c r="A7897" s="95">
        <v>0</v>
      </c>
    </row>
    <row r="7898" spans="1:1" x14ac:dyDescent="0.25">
      <c r="A7898" s="94">
        <v>0</v>
      </c>
    </row>
    <row r="7899" spans="1:1" x14ac:dyDescent="0.25">
      <c r="A7899" s="95">
        <v>0</v>
      </c>
    </row>
    <row r="7900" spans="1:1" x14ac:dyDescent="0.25">
      <c r="A7900" s="94">
        <v>0</v>
      </c>
    </row>
    <row r="7901" spans="1:1" x14ac:dyDescent="0.25">
      <c r="A7901" s="95">
        <v>0</v>
      </c>
    </row>
    <row r="7902" spans="1:1" x14ac:dyDescent="0.25">
      <c r="A7902" s="94">
        <v>0</v>
      </c>
    </row>
    <row r="7903" spans="1:1" x14ac:dyDescent="0.25">
      <c r="A7903" s="95">
        <v>0</v>
      </c>
    </row>
    <row r="7904" spans="1:1" x14ac:dyDescent="0.25">
      <c r="A7904" s="94">
        <v>0</v>
      </c>
    </row>
    <row r="7905" spans="1:1" x14ac:dyDescent="0.25">
      <c r="A7905" s="95">
        <v>10</v>
      </c>
    </row>
    <row r="7906" spans="1:1" x14ac:dyDescent="0.25">
      <c r="A7906" s="94">
        <v>15</v>
      </c>
    </row>
    <row r="7907" spans="1:1" x14ac:dyDescent="0.25">
      <c r="A7907" s="95">
        <v>24</v>
      </c>
    </row>
    <row r="7908" spans="1:1" x14ac:dyDescent="0.25">
      <c r="A7908" s="94">
        <v>29</v>
      </c>
    </row>
    <row r="7909" spans="1:1" x14ac:dyDescent="0.25">
      <c r="A7909" s="95">
        <v>30</v>
      </c>
    </row>
    <row r="7910" spans="1:1" x14ac:dyDescent="0.25">
      <c r="A7910" s="94">
        <v>26</v>
      </c>
    </row>
    <row r="7911" spans="1:1" x14ac:dyDescent="0.25">
      <c r="A7911" s="95">
        <v>17</v>
      </c>
    </row>
    <row r="7912" spans="1:1" x14ac:dyDescent="0.25">
      <c r="A7912" s="94">
        <v>7</v>
      </c>
    </row>
    <row r="7913" spans="1:1" x14ac:dyDescent="0.25">
      <c r="A7913" s="95">
        <v>0</v>
      </c>
    </row>
    <row r="7914" spans="1:1" x14ac:dyDescent="0.25">
      <c r="A7914" s="94">
        <v>0</v>
      </c>
    </row>
    <row r="7915" spans="1:1" x14ac:dyDescent="0.25">
      <c r="A7915" s="95">
        <v>0</v>
      </c>
    </row>
    <row r="7916" spans="1:1" x14ac:dyDescent="0.25">
      <c r="A7916" s="94">
        <v>0</v>
      </c>
    </row>
    <row r="7917" spans="1:1" x14ac:dyDescent="0.25">
      <c r="A7917" s="95">
        <v>0</v>
      </c>
    </row>
    <row r="7918" spans="1:1" x14ac:dyDescent="0.25">
      <c r="A7918" s="94">
        <v>0</v>
      </c>
    </row>
    <row r="7919" spans="1:1" x14ac:dyDescent="0.25">
      <c r="A7919" s="95">
        <v>0</v>
      </c>
    </row>
    <row r="7920" spans="1:1" x14ac:dyDescent="0.25">
      <c r="A7920" s="94">
        <v>0</v>
      </c>
    </row>
    <row r="7921" spans="1:1" x14ac:dyDescent="0.25">
      <c r="A7921" s="95">
        <v>0</v>
      </c>
    </row>
    <row r="7922" spans="1:1" x14ac:dyDescent="0.25">
      <c r="A7922" s="94">
        <v>0</v>
      </c>
    </row>
    <row r="7923" spans="1:1" x14ac:dyDescent="0.25">
      <c r="A7923" s="95">
        <v>0</v>
      </c>
    </row>
    <row r="7924" spans="1:1" x14ac:dyDescent="0.25">
      <c r="A7924" s="94">
        <v>0</v>
      </c>
    </row>
    <row r="7925" spans="1:1" x14ac:dyDescent="0.25">
      <c r="A7925" s="95">
        <v>0</v>
      </c>
    </row>
    <row r="7926" spans="1:1" x14ac:dyDescent="0.25">
      <c r="A7926" s="94">
        <v>0</v>
      </c>
    </row>
    <row r="7927" spans="1:1" x14ac:dyDescent="0.25">
      <c r="A7927" s="95">
        <v>0</v>
      </c>
    </row>
    <row r="7928" spans="1:1" x14ac:dyDescent="0.25">
      <c r="A7928" s="94">
        <v>0</v>
      </c>
    </row>
    <row r="7929" spans="1:1" x14ac:dyDescent="0.25">
      <c r="A7929" s="95">
        <v>14</v>
      </c>
    </row>
    <row r="7930" spans="1:1" x14ac:dyDescent="0.25">
      <c r="A7930" s="94">
        <v>15</v>
      </c>
    </row>
    <row r="7931" spans="1:1" x14ac:dyDescent="0.25">
      <c r="A7931" s="95">
        <v>23</v>
      </c>
    </row>
    <row r="7932" spans="1:1" x14ac:dyDescent="0.25">
      <c r="A7932" s="94">
        <v>29</v>
      </c>
    </row>
    <row r="7933" spans="1:1" x14ac:dyDescent="0.25">
      <c r="A7933" s="95">
        <v>29</v>
      </c>
    </row>
    <row r="7934" spans="1:1" x14ac:dyDescent="0.25">
      <c r="A7934" s="94">
        <v>25</v>
      </c>
    </row>
    <row r="7935" spans="1:1" x14ac:dyDescent="0.25">
      <c r="A7935" s="95">
        <v>17</v>
      </c>
    </row>
    <row r="7936" spans="1:1" x14ac:dyDescent="0.25">
      <c r="A7936" s="94">
        <v>7</v>
      </c>
    </row>
    <row r="7937" spans="1:1" x14ac:dyDescent="0.25">
      <c r="A7937" s="95">
        <v>0</v>
      </c>
    </row>
    <row r="7938" spans="1:1" x14ac:dyDescent="0.25">
      <c r="A7938" s="94">
        <v>0</v>
      </c>
    </row>
    <row r="7939" spans="1:1" x14ac:dyDescent="0.25">
      <c r="A7939" s="95">
        <v>0</v>
      </c>
    </row>
    <row r="7940" spans="1:1" x14ac:dyDescent="0.25">
      <c r="A7940" s="94">
        <v>0</v>
      </c>
    </row>
    <row r="7941" spans="1:1" x14ac:dyDescent="0.25">
      <c r="A7941" s="95">
        <v>0</v>
      </c>
    </row>
    <row r="7942" spans="1:1" x14ac:dyDescent="0.25">
      <c r="A7942" s="94">
        <v>0</v>
      </c>
    </row>
    <row r="7943" spans="1:1" x14ac:dyDescent="0.25">
      <c r="A7943" s="95">
        <v>0</v>
      </c>
    </row>
    <row r="7944" spans="1:1" x14ac:dyDescent="0.25">
      <c r="A7944" s="94">
        <v>0</v>
      </c>
    </row>
    <row r="7945" spans="1:1" x14ac:dyDescent="0.25">
      <c r="A7945" s="95">
        <v>0</v>
      </c>
    </row>
    <row r="7946" spans="1:1" x14ac:dyDescent="0.25">
      <c r="A7946" s="94">
        <v>0</v>
      </c>
    </row>
    <row r="7947" spans="1:1" x14ac:dyDescent="0.25">
      <c r="A7947" s="95">
        <v>0</v>
      </c>
    </row>
    <row r="7948" spans="1:1" x14ac:dyDescent="0.25">
      <c r="A7948" s="94">
        <v>0</v>
      </c>
    </row>
    <row r="7949" spans="1:1" x14ac:dyDescent="0.25">
      <c r="A7949" s="95">
        <v>0</v>
      </c>
    </row>
    <row r="7950" spans="1:1" x14ac:dyDescent="0.25">
      <c r="A7950" s="94">
        <v>0</v>
      </c>
    </row>
    <row r="7951" spans="1:1" x14ac:dyDescent="0.25">
      <c r="A7951" s="95">
        <v>0</v>
      </c>
    </row>
    <row r="7952" spans="1:1" x14ac:dyDescent="0.25">
      <c r="A7952" s="94">
        <v>0</v>
      </c>
    </row>
    <row r="7953" spans="1:1" x14ac:dyDescent="0.25">
      <c r="A7953" s="95">
        <v>11</v>
      </c>
    </row>
    <row r="7954" spans="1:1" x14ac:dyDescent="0.25">
      <c r="A7954" s="94">
        <v>31</v>
      </c>
    </row>
    <row r="7955" spans="1:1" x14ac:dyDescent="0.25">
      <c r="A7955" s="95">
        <v>23</v>
      </c>
    </row>
    <row r="7956" spans="1:1" x14ac:dyDescent="0.25">
      <c r="A7956" s="94">
        <v>80</v>
      </c>
    </row>
    <row r="7957" spans="1:1" x14ac:dyDescent="0.25">
      <c r="A7957" s="95">
        <v>83</v>
      </c>
    </row>
    <row r="7958" spans="1:1" x14ac:dyDescent="0.25">
      <c r="A7958" s="94">
        <v>68</v>
      </c>
    </row>
    <row r="7959" spans="1:1" x14ac:dyDescent="0.25">
      <c r="A7959" s="95">
        <v>40</v>
      </c>
    </row>
    <row r="7960" spans="1:1" x14ac:dyDescent="0.25">
      <c r="A7960" s="94">
        <v>10</v>
      </c>
    </row>
    <row r="7961" spans="1:1" x14ac:dyDescent="0.25">
      <c r="A7961" s="95">
        <v>0</v>
      </c>
    </row>
    <row r="7962" spans="1:1" x14ac:dyDescent="0.25">
      <c r="A7962" s="94">
        <v>0</v>
      </c>
    </row>
    <row r="7963" spans="1:1" x14ac:dyDescent="0.25">
      <c r="A7963" s="95">
        <v>0</v>
      </c>
    </row>
    <row r="7964" spans="1:1" x14ac:dyDescent="0.25">
      <c r="A7964" s="94">
        <v>0</v>
      </c>
    </row>
    <row r="7965" spans="1:1" x14ac:dyDescent="0.25">
      <c r="A7965" s="95">
        <v>0</v>
      </c>
    </row>
    <row r="7966" spans="1:1" x14ac:dyDescent="0.25">
      <c r="A7966" s="94">
        <v>0</v>
      </c>
    </row>
    <row r="7967" spans="1:1" x14ac:dyDescent="0.25">
      <c r="A7967" s="95">
        <v>0</v>
      </c>
    </row>
    <row r="7968" spans="1:1" x14ac:dyDescent="0.25">
      <c r="A7968" s="94">
        <v>0</v>
      </c>
    </row>
    <row r="7969" spans="1:1" x14ac:dyDescent="0.25">
      <c r="A7969" s="95">
        <v>0</v>
      </c>
    </row>
    <row r="7970" spans="1:1" x14ac:dyDescent="0.25">
      <c r="A7970" s="94">
        <v>0</v>
      </c>
    </row>
    <row r="7971" spans="1:1" x14ac:dyDescent="0.25">
      <c r="A7971" s="95">
        <v>0</v>
      </c>
    </row>
    <row r="7972" spans="1:1" x14ac:dyDescent="0.25">
      <c r="A7972" s="94">
        <v>0</v>
      </c>
    </row>
    <row r="7973" spans="1:1" x14ac:dyDescent="0.25">
      <c r="A7973" s="95">
        <v>0</v>
      </c>
    </row>
    <row r="7974" spans="1:1" x14ac:dyDescent="0.25">
      <c r="A7974" s="94">
        <v>0</v>
      </c>
    </row>
    <row r="7975" spans="1:1" x14ac:dyDescent="0.25">
      <c r="A7975" s="95">
        <v>0</v>
      </c>
    </row>
    <row r="7976" spans="1:1" x14ac:dyDescent="0.25">
      <c r="A7976" s="94">
        <v>0</v>
      </c>
    </row>
    <row r="7977" spans="1:1" x14ac:dyDescent="0.25">
      <c r="A7977" s="95">
        <v>0</v>
      </c>
    </row>
    <row r="7978" spans="1:1" x14ac:dyDescent="0.25">
      <c r="A7978" s="94">
        <v>31</v>
      </c>
    </row>
    <row r="7979" spans="1:1" x14ac:dyDescent="0.25">
      <c r="A7979" s="95">
        <v>158</v>
      </c>
    </row>
    <row r="7980" spans="1:1" x14ac:dyDescent="0.25">
      <c r="A7980" s="94">
        <v>206</v>
      </c>
    </row>
    <row r="7981" spans="1:1" x14ac:dyDescent="0.25">
      <c r="A7981" s="95">
        <v>216</v>
      </c>
    </row>
    <row r="7982" spans="1:1" x14ac:dyDescent="0.25">
      <c r="A7982" s="94">
        <v>181</v>
      </c>
    </row>
    <row r="7983" spans="1:1" x14ac:dyDescent="0.25">
      <c r="A7983" s="95">
        <v>114</v>
      </c>
    </row>
    <row r="7984" spans="1:1" x14ac:dyDescent="0.25">
      <c r="A7984" s="94">
        <v>32</v>
      </c>
    </row>
    <row r="7985" spans="1:1" x14ac:dyDescent="0.25">
      <c r="A7985" s="95">
        <v>0</v>
      </c>
    </row>
    <row r="7986" spans="1:1" x14ac:dyDescent="0.25">
      <c r="A7986" s="94">
        <v>0</v>
      </c>
    </row>
    <row r="7987" spans="1:1" x14ac:dyDescent="0.25">
      <c r="A7987" s="95">
        <v>0</v>
      </c>
    </row>
    <row r="7988" spans="1:1" x14ac:dyDescent="0.25">
      <c r="A7988" s="94">
        <v>0</v>
      </c>
    </row>
    <row r="7989" spans="1:1" x14ac:dyDescent="0.25">
      <c r="A7989" s="95">
        <v>0</v>
      </c>
    </row>
    <row r="7990" spans="1:1" x14ac:dyDescent="0.25">
      <c r="A7990" s="94">
        <v>0</v>
      </c>
    </row>
    <row r="7991" spans="1:1" x14ac:dyDescent="0.25">
      <c r="A7991" s="95">
        <v>0</v>
      </c>
    </row>
    <row r="7992" spans="1:1" x14ac:dyDescent="0.25">
      <c r="A7992" s="94">
        <v>0</v>
      </c>
    </row>
    <row r="7993" spans="1:1" x14ac:dyDescent="0.25">
      <c r="A7993" s="95">
        <v>0</v>
      </c>
    </row>
    <row r="7994" spans="1:1" x14ac:dyDescent="0.25">
      <c r="A7994" s="94">
        <v>0</v>
      </c>
    </row>
    <row r="7995" spans="1:1" x14ac:dyDescent="0.25">
      <c r="A7995" s="95">
        <v>0</v>
      </c>
    </row>
    <row r="7996" spans="1:1" x14ac:dyDescent="0.25">
      <c r="A7996" s="94">
        <v>0</v>
      </c>
    </row>
    <row r="7997" spans="1:1" x14ac:dyDescent="0.25">
      <c r="A7997" s="95">
        <v>0</v>
      </c>
    </row>
    <row r="7998" spans="1:1" x14ac:dyDescent="0.25">
      <c r="A7998" s="94">
        <v>0</v>
      </c>
    </row>
    <row r="7999" spans="1:1" x14ac:dyDescent="0.25">
      <c r="A7999" s="95">
        <v>0</v>
      </c>
    </row>
    <row r="8000" spans="1:1" x14ac:dyDescent="0.25">
      <c r="A8000" s="94">
        <v>0</v>
      </c>
    </row>
    <row r="8001" spans="1:1" x14ac:dyDescent="0.25">
      <c r="A8001" s="95">
        <v>0</v>
      </c>
    </row>
    <row r="8002" spans="1:1" x14ac:dyDescent="0.25">
      <c r="A8002" s="94">
        <v>30</v>
      </c>
    </row>
    <row r="8003" spans="1:1" x14ac:dyDescent="0.25">
      <c r="A8003" s="95">
        <v>152</v>
      </c>
    </row>
    <row r="8004" spans="1:1" x14ac:dyDescent="0.25">
      <c r="A8004" s="94">
        <v>196</v>
      </c>
    </row>
    <row r="8005" spans="1:1" x14ac:dyDescent="0.25">
      <c r="A8005" s="95">
        <v>202</v>
      </c>
    </row>
    <row r="8006" spans="1:1" x14ac:dyDescent="0.25">
      <c r="A8006" s="94">
        <v>167</v>
      </c>
    </row>
    <row r="8007" spans="1:1" x14ac:dyDescent="0.25">
      <c r="A8007" s="95">
        <v>103</v>
      </c>
    </row>
    <row r="8008" spans="1:1" x14ac:dyDescent="0.25">
      <c r="A8008" s="94">
        <v>28</v>
      </c>
    </row>
    <row r="8009" spans="1:1" x14ac:dyDescent="0.25">
      <c r="A8009" s="95">
        <v>0</v>
      </c>
    </row>
    <row r="8010" spans="1:1" x14ac:dyDescent="0.25">
      <c r="A8010" s="94">
        <v>0</v>
      </c>
    </row>
    <row r="8011" spans="1:1" x14ac:dyDescent="0.25">
      <c r="A8011" s="95">
        <v>0</v>
      </c>
    </row>
    <row r="8012" spans="1:1" x14ac:dyDescent="0.25">
      <c r="A8012" s="94">
        <v>0</v>
      </c>
    </row>
    <row r="8013" spans="1:1" x14ac:dyDescent="0.25">
      <c r="A8013" s="95">
        <v>0</v>
      </c>
    </row>
    <row r="8014" spans="1:1" x14ac:dyDescent="0.25">
      <c r="A8014" s="94">
        <v>0</v>
      </c>
    </row>
    <row r="8015" spans="1:1" x14ac:dyDescent="0.25">
      <c r="A8015" s="95">
        <v>0</v>
      </c>
    </row>
    <row r="8016" spans="1:1" x14ac:dyDescent="0.25">
      <c r="A8016" s="94">
        <v>0</v>
      </c>
    </row>
    <row r="8017" spans="1:1" x14ac:dyDescent="0.25">
      <c r="A8017" s="95">
        <v>0</v>
      </c>
    </row>
    <row r="8018" spans="1:1" x14ac:dyDescent="0.25">
      <c r="A8018" s="94">
        <v>0</v>
      </c>
    </row>
    <row r="8019" spans="1:1" x14ac:dyDescent="0.25">
      <c r="A8019" s="95">
        <v>0</v>
      </c>
    </row>
    <row r="8020" spans="1:1" x14ac:dyDescent="0.25">
      <c r="A8020" s="94">
        <v>0</v>
      </c>
    </row>
    <row r="8021" spans="1:1" x14ac:dyDescent="0.25">
      <c r="A8021" s="95">
        <v>0</v>
      </c>
    </row>
    <row r="8022" spans="1:1" x14ac:dyDescent="0.25">
      <c r="A8022" s="94">
        <v>0</v>
      </c>
    </row>
    <row r="8023" spans="1:1" x14ac:dyDescent="0.25">
      <c r="A8023" s="95">
        <v>0</v>
      </c>
    </row>
    <row r="8024" spans="1:1" x14ac:dyDescent="0.25">
      <c r="A8024" s="94">
        <v>0</v>
      </c>
    </row>
    <row r="8025" spans="1:1" x14ac:dyDescent="0.25">
      <c r="A8025" s="95">
        <v>0</v>
      </c>
    </row>
    <row r="8026" spans="1:1" x14ac:dyDescent="0.25">
      <c r="A8026" s="94">
        <v>29</v>
      </c>
    </row>
    <row r="8027" spans="1:1" x14ac:dyDescent="0.25">
      <c r="A8027" s="95">
        <v>147</v>
      </c>
    </row>
    <row r="8028" spans="1:1" x14ac:dyDescent="0.25">
      <c r="A8028" s="94">
        <v>78</v>
      </c>
    </row>
    <row r="8029" spans="1:1" x14ac:dyDescent="0.25">
      <c r="A8029" s="95">
        <v>81</v>
      </c>
    </row>
    <row r="8030" spans="1:1" x14ac:dyDescent="0.25">
      <c r="A8030" s="94">
        <v>66</v>
      </c>
    </row>
    <row r="8031" spans="1:1" x14ac:dyDescent="0.25">
      <c r="A8031" s="95">
        <v>17</v>
      </c>
    </row>
    <row r="8032" spans="1:1" x14ac:dyDescent="0.25">
      <c r="A8032" s="94">
        <v>6</v>
      </c>
    </row>
    <row r="8033" spans="1:1" x14ac:dyDescent="0.25">
      <c r="A8033" s="95">
        <v>0</v>
      </c>
    </row>
    <row r="8034" spans="1:1" x14ac:dyDescent="0.25">
      <c r="A8034" s="94">
        <v>0</v>
      </c>
    </row>
    <row r="8035" spans="1:1" x14ac:dyDescent="0.25">
      <c r="A8035" s="95">
        <v>0</v>
      </c>
    </row>
    <row r="8036" spans="1:1" x14ac:dyDescent="0.25">
      <c r="A8036" s="94">
        <v>0</v>
      </c>
    </row>
    <row r="8037" spans="1:1" x14ac:dyDescent="0.25">
      <c r="A8037" s="95">
        <v>0</v>
      </c>
    </row>
    <row r="8038" spans="1:1" x14ac:dyDescent="0.25">
      <c r="A8038" s="94">
        <v>0</v>
      </c>
    </row>
    <row r="8039" spans="1:1" x14ac:dyDescent="0.25">
      <c r="A8039" s="95">
        <v>0</v>
      </c>
    </row>
    <row r="8040" spans="1:1" x14ac:dyDescent="0.25">
      <c r="A8040" s="94">
        <v>0</v>
      </c>
    </row>
    <row r="8041" spans="1:1" x14ac:dyDescent="0.25">
      <c r="A8041" s="95">
        <v>0</v>
      </c>
    </row>
    <row r="8042" spans="1:1" x14ac:dyDescent="0.25">
      <c r="A8042" s="94">
        <v>0</v>
      </c>
    </row>
    <row r="8043" spans="1:1" x14ac:dyDescent="0.25">
      <c r="A8043" s="95">
        <v>0</v>
      </c>
    </row>
    <row r="8044" spans="1:1" x14ac:dyDescent="0.25">
      <c r="A8044" s="94">
        <v>0</v>
      </c>
    </row>
    <row r="8045" spans="1:1" x14ac:dyDescent="0.25">
      <c r="A8045" s="95">
        <v>0</v>
      </c>
    </row>
    <row r="8046" spans="1:1" x14ac:dyDescent="0.25">
      <c r="A8046" s="94">
        <v>0</v>
      </c>
    </row>
    <row r="8047" spans="1:1" x14ac:dyDescent="0.25">
      <c r="A8047" s="95">
        <v>0</v>
      </c>
    </row>
    <row r="8048" spans="1:1" x14ac:dyDescent="0.25">
      <c r="A8048" s="94">
        <v>0</v>
      </c>
    </row>
    <row r="8049" spans="1:1" x14ac:dyDescent="0.25">
      <c r="A8049" s="95">
        <v>0</v>
      </c>
    </row>
    <row r="8050" spans="1:1" x14ac:dyDescent="0.25">
      <c r="A8050" s="94">
        <v>28</v>
      </c>
    </row>
    <row r="8051" spans="1:1" x14ac:dyDescent="0.25">
      <c r="A8051" s="95">
        <v>57</v>
      </c>
    </row>
    <row r="8052" spans="1:1" x14ac:dyDescent="0.25">
      <c r="A8052" s="94">
        <v>190</v>
      </c>
    </row>
    <row r="8053" spans="1:1" x14ac:dyDescent="0.25">
      <c r="A8053" s="95">
        <v>197</v>
      </c>
    </row>
    <row r="8054" spans="1:1" x14ac:dyDescent="0.25">
      <c r="A8054" s="94">
        <v>66</v>
      </c>
    </row>
    <row r="8055" spans="1:1" x14ac:dyDescent="0.25">
      <c r="A8055" s="95">
        <v>38</v>
      </c>
    </row>
    <row r="8056" spans="1:1" x14ac:dyDescent="0.25">
      <c r="A8056" s="94">
        <v>27</v>
      </c>
    </row>
    <row r="8057" spans="1:1" x14ac:dyDescent="0.25">
      <c r="A8057" s="95">
        <v>0</v>
      </c>
    </row>
    <row r="8058" spans="1:1" x14ac:dyDescent="0.25">
      <c r="A8058" s="94">
        <v>0</v>
      </c>
    </row>
    <row r="8059" spans="1:1" x14ac:dyDescent="0.25">
      <c r="A8059" s="95">
        <v>0</v>
      </c>
    </row>
    <row r="8060" spans="1:1" x14ac:dyDescent="0.25">
      <c r="A8060" s="94">
        <v>0</v>
      </c>
    </row>
    <row r="8061" spans="1:1" x14ac:dyDescent="0.25">
      <c r="A8061" s="95">
        <v>0</v>
      </c>
    </row>
    <row r="8062" spans="1:1" x14ac:dyDescent="0.25">
      <c r="A8062" s="94">
        <v>0</v>
      </c>
    </row>
    <row r="8063" spans="1:1" x14ac:dyDescent="0.25">
      <c r="A8063" s="95">
        <v>0</v>
      </c>
    </row>
    <row r="8064" spans="1:1" x14ac:dyDescent="0.25">
      <c r="A8064" s="94">
        <v>0</v>
      </c>
    </row>
    <row r="8065" spans="1:1" x14ac:dyDescent="0.25">
      <c r="A8065" s="95">
        <v>0</v>
      </c>
    </row>
    <row r="8066" spans="1:1" x14ac:dyDescent="0.25">
      <c r="A8066" s="94">
        <v>0</v>
      </c>
    </row>
    <row r="8067" spans="1:1" x14ac:dyDescent="0.25">
      <c r="A8067" s="95">
        <v>0</v>
      </c>
    </row>
    <row r="8068" spans="1:1" x14ac:dyDescent="0.25">
      <c r="A8068" s="94">
        <v>0</v>
      </c>
    </row>
    <row r="8069" spans="1:1" x14ac:dyDescent="0.25">
      <c r="A8069" s="95">
        <v>0</v>
      </c>
    </row>
    <row r="8070" spans="1:1" x14ac:dyDescent="0.25">
      <c r="A8070" s="94">
        <v>0</v>
      </c>
    </row>
    <row r="8071" spans="1:1" x14ac:dyDescent="0.25">
      <c r="A8071" s="95">
        <v>0</v>
      </c>
    </row>
    <row r="8072" spans="1:1" x14ac:dyDescent="0.25">
      <c r="A8072" s="94">
        <v>0</v>
      </c>
    </row>
    <row r="8073" spans="1:1" x14ac:dyDescent="0.25">
      <c r="A8073" s="95">
        <v>0</v>
      </c>
    </row>
    <row r="8074" spans="1:1" x14ac:dyDescent="0.25">
      <c r="A8074" s="94">
        <v>26</v>
      </c>
    </row>
    <row r="8075" spans="1:1" x14ac:dyDescent="0.25">
      <c r="A8075" s="95">
        <v>21</v>
      </c>
    </row>
    <row r="8076" spans="1:1" x14ac:dyDescent="0.25">
      <c r="A8076" s="94">
        <v>26</v>
      </c>
    </row>
    <row r="8077" spans="1:1" x14ac:dyDescent="0.25">
      <c r="A8077" s="95">
        <v>76</v>
      </c>
    </row>
    <row r="8078" spans="1:1" x14ac:dyDescent="0.25">
      <c r="A8078" s="94">
        <v>62</v>
      </c>
    </row>
    <row r="8079" spans="1:1" x14ac:dyDescent="0.25">
      <c r="A8079" s="95">
        <v>16</v>
      </c>
    </row>
    <row r="8080" spans="1:1" x14ac:dyDescent="0.25">
      <c r="A8080" s="94">
        <v>6</v>
      </c>
    </row>
    <row r="8081" spans="1:1" x14ac:dyDescent="0.25">
      <c r="A8081" s="95">
        <v>0</v>
      </c>
    </row>
    <row r="8082" spans="1:1" x14ac:dyDescent="0.25">
      <c r="A8082" s="94">
        <v>0</v>
      </c>
    </row>
    <row r="8083" spans="1:1" x14ac:dyDescent="0.25">
      <c r="A8083" s="95">
        <v>0</v>
      </c>
    </row>
    <row r="8084" spans="1:1" x14ac:dyDescent="0.25">
      <c r="A8084" s="94">
        <v>0</v>
      </c>
    </row>
    <row r="8085" spans="1:1" x14ac:dyDescent="0.25">
      <c r="A8085" s="95">
        <v>0</v>
      </c>
    </row>
    <row r="8086" spans="1:1" x14ac:dyDescent="0.25">
      <c r="A8086" s="94">
        <v>0</v>
      </c>
    </row>
    <row r="8087" spans="1:1" x14ac:dyDescent="0.25">
      <c r="A8087" s="95">
        <v>0</v>
      </c>
    </row>
    <row r="8088" spans="1:1" x14ac:dyDescent="0.25">
      <c r="A8088" s="94">
        <v>0</v>
      </c>
    </row>
    <row r="8089" spans="1:1" x14ac:dyDescent="0.25">
      <c r="A8089" s="95">
        <v>0</v>
      </c>
    </row>
    <row r="8090" spans="1:1" x14ac:dyDescent="0.25">
      <c r="A8090" s="94">
        <v>0</v>
      </c>
    </row>
    <row r="8091" spans="1:1" x14ac:dyDescent="0.25">
      <c r="A8091" s="95">
        <v>0</v>
      </c>
    </row>
    <row r="8092" spans="1:1" x14ac:dyDescent="0.25">
      <c r="A8092" s="94">
        <v>0</v>
      </c>
    </row>
    <row r="8093" spans="1:1" x14ac:dyDescent="0.25">
      <c r="A8093" s="95">
        <v>0</v>
      </c>
    </row>
    <row r="8094" spans="1:1" x14ac:dyDescent="0.25">
      <c r="A8094" s="94">
        <v>0</v>
      </c>
    </row>
    <row r="8095" spans="1:1" x14ac:dyDescent="0.25">
      <c r="A8095" s="95">
        <v>0</v>
      </c>
    </row>
    <row r="8096" spans="1:1" x14ac:dyDescent="0.25">
      <c r="A8096" s="94">
        <v>0</v>
      </c>
    </row>
    <row r="8097" spans="1:1" x14ac:dyDescent="0.25">
      <c r="A8097" s="95">
        <v>0</v>
      </c>
    </row>
    <row r="8098" spans="1:1" x14ac:dyDescent="0.25">
      <c r="A8098" s="94">
        <v>68</v>
      </c>
    </row>
    <row r="8099" spans="1:1" x14ac:dyDescent="0.25">
      <c r="A8099" s="95">
        <v>138</v>
      </c>
    </row>
    <row r="8100" spans="1:1" x14ac:dyDescent="0.25">
      <c r="A8100" s="94">
        <v>182</v>
      </c>
    </row>
    <row r="8101" spans="1:1" x14ac:dyDescent="0.25">
      <c r="A8101" s="95">
        <v>190</v>
      </c>
    </row>
    <row r="8102" spans="1:1" x14ac:dyDescent="0.25">
      <c r="A8102" s="94">
        <v>158</v>
      </c>
    </row>
    <row r="8103" spans="1:1" x14ac:dyDescent="0.25">
      <c r="A8103" s="95">
        <v>95</v>
      </c>
    </row>
    <row r="8104" spans="1:1" x14ac:dyDescent="0.25">
      <c r="A8104" s="94">
        <v>6</v>
      </c>
    </row>
    <row r="8105" spans="1:1" x14ac:dyDescent="0.25">
      <c r="A8105" s="95">
        <v>0</v>
      </c>
    </row>
    <row r="8106" spans="1:1" x14ac:dyDescent="0.25">
      <c r="A8106" s="94">
        <v>0</v>
      </c>
    </row>
    <row r="8107" spans="1:1" x14ac:dyDescent="0.25">
      <c r="A8107" s="95">
        <v>0</v>
      </c>
    </row>
    <row r="8108" spans="1:1" x14ac:dyDescent="0.25">
      <c r="A8108" s="94">
        <v>0</v>
      </c>
    </row>
    <row r="8109" spans="1:1" x14ac:dyDescent="0.25">
      <c r="A8109" s="95">
        <v>0</v>
      </c>
    </row>
    <row r="8110" spans="1:1" x14ac:dyDescent="0.25">
      <c r="A8110" s="94">
        <v>0</v>
      </c>
    </row>
    <row r="8111" spans="1:1" x14ac:dyDescent="0.25">
      <c r="A8111" s="95">
        <v>0</v>
      </c>
    </row>
    <row r="8112" spans="1:1" x14ac:dyDescent="0.25">
      <c r="A8112" s="94">
        <v>0</v>
      </c>
    </row>
    <row r="8113" spans="1:1" x14ac:dyDescent="0.25">
      <c r="A8113" s="95">
        <v>0</v>
      </c>
    </row>
    <row r="8114" spans="1:1" x14ac:dyDescent="0.25">
      <c r="A8114" s="94">
        <v>0</v>
      </c>
    </row>
    <row r="8115" spans="1:1" x14ac:dyDescent="0.25">
      <c r="A8115" s="95">
        <v>0</v>
      </c>
    </row>
    <row r="8116" spans="1:1" x14ac:dyDescent="0.25">
      <c r="A8116" s="94">
        <v>0</v>
      </c>
    </row>
    <row r="8117" spans="1:1" x14ac:dyDescent="0.25">
      <c r="A8117" s="95">
        <v>0</v>
      </c>
    </row>
    <row r="8118" spans="1:1" x14ac:dyDescent="0.25">
      <c r="A8118" s="94">
        <v>0</v>
      </c>
    </row>
    <row r="8119" spans="1:1" x14ac:dyDescent="0.25">
      <c r="A8119" s="95">
        <v>0</v>
      </c>
    </row>
    <row r="8120" spans="1:1" x14ac:dyDescent="0.25">
      <c r="A8120" s="94">
        <v>0</v>
      </c>
    </row>
    <row r="8121" spans="1:1" x14ac:dyDescent="0.25">
      <c r="A8121" s="95">
        <v>0</v>
      </c>
    </row>
    <row r="8122" spans="1:1" x14ac:dyDescent="0.25">
      <c r="A8122" s="94">
        <v>65</v>
      </c>
    </row>
    <row r="8123" spans="1:1" x14ac:dyDescent="0.25">
      <c r="A8123" s="95">
        <v>134</v>
      </c>
    </row>
    <row r="8124" spans="1:1" x14ac:dyDescent="0.25">
      <c r="A8124" s="94">
        <v>73</v>
      </c>
    </row>
    <row r="8125" spans="1:1" x14ac:dyDescent="0.25">
      <c r="A8125" s="95">
        <v>28</v>
      </c>
    </row>
    <row r="8126" spans="1:1" x14ac:dyDescent="0.25">
      <c r="A8126" s="94">
        <v>23</v>
      </c>
    </row>
    <row r="8127" spans="1:1" x14ac:dyDescent="0.25">
      <c r="A8127" s="95">
        <v>16</v>
      </c>
    </row>
    <row r="8128" spans="1:1" x14ac:dyDescent="0.25">
      <c r="A8128" s="94">
        <v>6</v>
      </c>
    </row>
    <row r="8129" spans="1:1" x14ac:dyDescent="0.25">
      <c r="A8129" s="95">
        <v>0</v>
      </c>
    </row>
    <row r="8130" spans="1:1" x14ac:dyDescent="0.25">
      <c r="A8130" s="94">
        <v>0</v>
      </c>
    </row>
    <row r="8131" spans="1:1" x14ac:dyDescent="0.25">
      <c r="A8131" s="95">
        <v>0</v>
      </c>
    </row>
    <row r="8132" spans="1:1" x14ac:dyDescent="0.25">
      <c r="A8132" s="94">
        <v>0</v>
      </c>
    </row>
    <row r="8133" spans="1:1" x14ac:dyDescent="0.25">
      <c r="A8133" s="95">
        <v>0</v>
      </c>
    </row>
    <row r="8134" spans="1:1" x14ac:dyDescent="0.25">
      <c r="A8134" s="94">
        <v>0</v>
      </c>
    </row>
    <row r="8135" spans="1:1" x14ac:dyDescent="0.25">
      <c r="A8135" s="95">
        <v>0</v>
      </c>
    </row>
    <row r="8136" spans="1:1" x14ac:dyDescent="0.25">
      <c r="A8136" s="94">
        <v>0</v>
      </c>
    </row>
    <row r="8137" spans="1:1" x14ac:dyDescent="0.25">
      <c r="A8137" s="95">
        <v>0</v>
      </c>
    </row>
    <row r="8138" spans="1:1" x14ac:dyDescent="0.25">
      <c r="A8138" s="94">
        <v>0</v>
      </c>
    </row>
    <row r="8139" spans="1:1" x14ac:dyDescent="0.25">
      <c r="A8139" s="95">
        <v>0</v>
      </c>
    </row>
    <row r="8140" spans="1:1" x14ac:dyDescent="0.25">
      <c r="A8140" s="94">
        <v>0</v>
      </c>
    </row>
    <row r="8141" spans="1:1" x14ac:dyDescent="0.25">
      <c r="A8141" s="95">
        <v>0</v>
      </c>
    </row>
    <row r="8142" spans="1:1" x14ac:dyDescent="0.25">
      <c r="A8142" s="94">
        <v>0</v>
      </c>
    </row>
    <row r="8143" spans="1:1" x14ac:dyDescent="0.25">
      <c r="A8143" s="95">
        <v>0</v>
      </c>
    </row>
    <row r="8144" spans="1:1" x14ac:dyDescent="0.25">
      <c r="A8144" s="94">
        <v>0</v>
      </c>
    </row>
    <row r="8145" spans="1:1" x14ac:dyDescent="0.25">
      <c r="A8145" s="95">
        <v>0</v>
      </c>
    </row>
    <row r="8146" spans="1:1" x14ac:dyDescent="0.25">
      <c r="A8146" s="94">
        <v>12</v>
      </c>
    </row>
    <row r="8147" spans="1:1" x14ac:dyDescent="0.25">
      <c r="A8147" s="95">
        <v>50</v>
      </c>
    </row>
    <row r="8148" spans="1:1" x14ac:dyDescent="0.25">
      <c r="A8148" s="94">
        <v>69</v>
      </c>
    </row>
    <row r="8149" spans="1:1" x14ac:dyDescent="0.25">
      <c r="A8149" s="95">
        <v>26</v>
      </c>
    </row>
    <row r="8150" spans="1:1" x14ac:dyDescent="0.25">
      <c r="A8150" s="94">
        <v>59</v>
      </c>
    </row>
    <row r="8151" spans="1:1" x14ac:dyDescent="0.25">
      <c r="A8151" s="95">
        <v>15</v>
      </c>
    </row>
    <row r="8152" spans="1:1" x14ac:dyDescent="0.25">
      <c r="A8152" s="94">
        <v>5</v>
      </c>
    </row>
    <row r="8153" spans="1:1" x14ac:dyDescent="0.25">
      <c r="A8153" s="95">
        <v>0</v>
      </c>
    </row>
    <row r="8154" spans="1:1" x14ac:dyDescent="0.25">
      <c r="A8154" s="94">
        <v>0</v>
      </c>
    </row>
    <row r="8155" spans="1:1" x14ac:dyDescent="0.25">
      <c r="A8155" s="95">
        <v>0</v>
      </c>
    </row>
    <row r="8156" spans="1:1" x14ac:dyDescent="0.25">
      <c r="A8156" s="94">
        <v>0</v>
      </c>
    </row>
    <row r="8157" spans="1:1" x14ac:dyDescent="0.25">
      <c r="A8157" s="95">
        <v>0</v>
      </c>
    </row>
    <row r="8158" spans="1:1" x14ac:dyDescent="0.25">
      <c r="A8158" s="94">
        <v>0</v>
      </c>
    </row>
    <row r="8159" spans="1:1" x14ac:dyDescent="0.25">
      <c r="A8159" s="95">
        <v>0</v>
      </c>
    </row>
    <row r="8160" spans="1:1" x14ac:dyDescent="0.25">
      <c r="A8160" s="94">
        <v>0</v>
      </c>
    </row>
    <row r="8161" spans="1:1" x14ac:dyDescent="0.25">
      <c r="A8161" s="95">
        <v>0</v>
      </c>
    </row>
    <row r="8162" spans="1:1" x14ac:dyDescent="0.25">
      <c r="A8162" s="94">
        <v>0</v>
      </c>
    </row>
    <row r="8163" spans="1:1" x14ac:dyDescent="0.25">
      <c r="A8163" s="95">
        <v>0</v>
      </c>
    </row>
    <row r="8164" spans="1:1" x14ac:dyDescent="0.25">
      <c r="A8164" s="94">
        <v>0</v>
      </c>
    </row>
    <row r="8165" spans="1:1" x14ac:dyDescent="0.25">
      <c r="A8165" s="95">
        <v>0</v>
      </c>
    </row>
    <row r="8166" spans="1:1" x14ac:dyDescent="0.25">
      <c r="A8166" s="94">
        <v>0</v>
      </c>
    </row>
    <row r="8167" spans="1:1" x14ac:dyDescent="0.25">
      <c r="A8167" s="95">
        <v>0</v>
      </c>
    </row>
    <row r="8168" spans="1:1" x14ac:dyDescent="0.25">
      <c r="A8168" s="94">
        <v>0</v>
      </c>
    </row>
    <row r="8169" spans="1:1" x14ac:dyDescent="0.25">
      <c r="A8169" s="95">
        <v>0</v>
      </c>
    </row>
    <row r="8170" spans="1:1" x14ac:dyDescent="0.25">
      <c r="A8170" s="94">
        <v>23</v>
      </c>
    </row>
    <row r="8171" spans="1:1" x14ac:dyDescent="0.25">
      <c r="A8171" s="95">
        <v>20</v>
      </c>
    </row>
    <row r="8172" spans="1:1" x14ac:dyDescent="0.25">
      <c r="A8172" s="94">
        <v>70</v>
      </c>
    </row>
    <row r="8173" spans="1:1" x14ac:dyDescent="0.25">
      <c r="A8173" s="95">
        <v>27</v>
      </c>
    </row>
    <row r="8174" spans="1:1" x14ac:dyDescent="0.25">
      <c r="A8174" s="94">
        <v>23</v>
      </c>
    </row>
    <row r="8175" spans="1:1" x14ac:dyDescent="0.25">
      <c r="A8175" s="95">
        <v>34</v>
      </c>
    </row>
    <row r="8176" spans="1:1" x14ac:dyDescent="0.25">
      <c r="A8176" s="94">
        <v>7</v>
      </c>
    </row>
    <row r="8177" spans="1:1" x14ac:dyDescent="0.25">
      <c r="A8177" s="95">
        <v>0</v>
      </c>
    </row>
    <row r="8178" spans="1:1" x14ac:dyDescent="0.25">
      <c r="A8178" s="94">
        <v>0</v>
      </c>
    </row>
    <row r="8179" spans="1:1" x14ac:dyDescent="0.25">
      <c r="A8179" s="95">
        <v>0</v>
      </c>
    </row>
    <row r="8180" spans="1:1" x14ac:dyDescent="0.25">
      <c r="A8180" s="94">
        <v>0</v>
      </c>
    </row>
    <row r="8181" spans="1:1" x14ac:dyDescent="0.25">
      <c r="A8181" s="95">
        <v>0</v>
      </c>
    </row>
    <row r="8182" spans="1:1" x14ac:dyDescent="0.25">
      <c r="A8182" s="94">
        <v>0</v>
      </c>
    </row>
    <row r="8183" spans="1:1" x14ac:dyDescent="0.25">
      <c r="A8183" s="95">
        <v>0</v>
      </c>
    </row>
    <row r="8184" spans="1:1" x14ac:dyDescent="0.25">
      <c r="A8184" s="94">
        <v>0</v>
      </c>
    </row>
    <row r="8185" spans="1:1" x14ac:dyDescent="0.25">
      <c r="A8185" s="95">
        <v>0</v>
      </c>
    </row>
    <row r="8186" spans="1:1" x14ac:dyDescent="0.25">
      <c r="A8186" s="94">
        <v>0</v>
      </c>
    </row>
    <row r="8187" spans="1:1" x14ac:dyDescent="0.25">
      <c r="A8187" s="95">
        <v>0</v>
      </c>
    </row>
    <row r="8188" spans="1:1" x14ac:dyDescent="0.25">
      <c r="A8188" s="94">
        <v>0</v>
      </c>
    </row>
    <row r="8189" spans="1:1" x14ac:dyDescent="0.25">
      <c r="A8189" s="95">
        <v>0</v>
      </c>
    </row>
    <row r="8190" spans="1:1" x14ac:dyDescent="0.25">
      <c r="A8190" s="94">
        <v>0</v>
      </c>
    </row>
    <row r="8191" spans="1:1" x14ac:dyDescent="0.25">
      <c r="A8191" s="95">
        <v>0</v>
      </c>
    </row>
    <row r="8192" spans="1:1" x14ac:dyDescent="0.25">
      <c r="A8192" s="94">
        <v>0</v>
      </c>
    </row>
    <row r="8193" spans="1:1" x14ac:dyDescent="0.25">
      <c r="A8193" s="95">
        <v>0</v>
      </c>
    </row>
    <row r="8194" spans="1:1" x14ac:dyDescent="0.25">
      <c r="A8194" s="94">
        <v>11</v>
      </c>
    </row>
    <row r="8195" spans="1:1" x14ac:dyDescent="0.25">
      <c r="A8195" s="95">
        <v>20</v>
      </c>
    </row>
    <row r="8196" spans="1:1" x14ac:dyDescent="0.25">
      <c r="A8196" s="94">
        <v>69</v>
      </c>
    </row>
    <row r="8197" spans="1:1" x14ac:dyDescent="0.25">
      <c r="A8197" s="95">
        <v>73</v>
      </c>
    </row>
    <row r="8198" spans="1:1" x14ac:dyDescent="0.25">
      <c r="A8198" s="94">
        <v>60</v>
      </c>
    </row>
    <row r="8199" spans="1:1" x14ac:dyDescent="0.25">
      <c r="A8199" s="95">
        <v>34</v>
      </c>
    </row>
    <row r="8200" spans="1:1" x14ac:dyDescent="0.25">
      <c r="A8200" s="94">
        <v>18</v>
      </c>
    </row>
    <row r="8201" spans="1:1" x14ac:dyDescent="0.25">
      <c r="A8201" s="95">
        <v>0</v>
      </c>
    </row>
    <row r="8202" spans="1:1" x14ac:dyDescent="0.25">
      <c r="A8202" s="94">
        <v>0</v>
      </c>
    </row>
    <row r="8203" spans="1:1" x14ac:dyDescent="0.25">
      <c r="A8203" s="95">
        <v>0</v>
      </c>
    </row>
    <row r="8204" spans="1:1" x14ac:dyDescent="0.25">
      <c r="A8204" s="94">
        <v>0</v>
      </c>
    </row>
    <row r="8205" spans="1:1" x14ac:dyDescent="0.25">
      <c r="A8205" s="95">
        <v>0</v>
      </c>
    </row>
    <row r="8206" spans="1:1" x14ac:dyDescent="0.25">
      <c r="A8206" s="94">
        <v>0</v>
      </c>
    </row>
    <row r="8207" spans="1:1" x14ac:dyDescent="0.25">
      <c r="A8207" s="95">
        <v>0</v>
      </c>
    </row>
    <row r="8208" spans="1:1" x14ac:dyDescent="0.25">
      <c r="A8208" s="94">
        <v>0</v>
      </c>
    </row>
    <row r="8209" spans="1:1" x14ac:dyDescent="0.25">
      <c r="A8209" s="95">
        <v>0</v>
      </c>
    </row>
    <row r="8210" spans="1:1" x14ac:dyDescent="0.25">
      <c r="A8210" s="94">
        <v>0</v>
      </c>
    </row>
    <row r="8211" spans="1:1" x14ac:dyDescent="0.25">
      <c r="A8211" s="95">
        <v>0</v>
      </c>
    </row>
    <row r="8212" spans="1:1" x14ac:dyDescent="0.25">
      <c r="A8212" s="94">
        <v>0</v>
      </c>
    </row>
    <row r="8213" spans="1:1" x14ac:dyDescent="0.25">
      <c r="A8213" s="95">
        <v>0</v>
      </c>
    </row>
    <row r="8214" spans="1:1" x14ac:dyDescent="0.25">
      <c r="A8214" s="94">
        <v>0</v>
      </c>
    </row>
    <row r="8215" spans="1:1" x14ac:dyDescent="0.25">
      <c r="A8215" s="95">
        <v>0</v>
      </c>
    </row>
    <row r="8216" spans="1:1" x14ac:dyDescent="0.25">
      <c r="A8216" s="94">
        <v>0</v>
      </c>
    </row>
    <row r="8217" spans="1:1" x14ac:dyDescent="0.25">
      <c r="A8217" s="95">
        <v>0</v>
      </c>
    </row>
    <row r="8218" spans="1:1" x14ac:dyDescent="0.25">
      <c r="A8218" s="94">
        <v>21</v>
      </c>
    </row>
    <row r="8219" spans="1:1" x14ac:dyDescent="0.25">
      <c r="A8219" s="95">
        <v>20</v>
      </c>
    </row>
    <row r="8220" spans="1:1" x14ac:dyDescent="0.25">
      <c r="A8220" s="94">
        <v>25</v>
      </c>
    </row>
    <row r="8221" spans="1:1" x14ac:dyDescent="0.25">
      <c r="A8221" s="95">
        <v>72</v>
      </c>
    </row>
    <row r="8222" spans="1:1" x14ac:dyDescent="0.25">
      <c r="A8222" s="94">
        <v>59</v>
      </c>
    </row>
    <row r="8223" spans="1:1" x14ac:dyDescent="0.25">
      <c r="A8223" s="95">
        <v>34</v>
      </c>
    </row>
    <row r="8224" spans="1:1" x14ac:dyDescent="0.25">
      <c r="A8224" s="94">
        <v>7</v>
      </c>
    </row>
    <row r="8225" spans="1:1" x14ac:dyDescent="0.25">
      <c r="A8225" s="95">
        <v>0</v>
      </c>
    </row>
    <row r="8226" spans="1:1" x14ac:dyDescent="0.25">
      <c r="A8226" s="94">
        <v>0</v>
      </c>
    </row>
    <row r="8227" spans="1:1" x14ac:dyDescent="0.25">
      <c r="A8227" s="95">
        <v>0</v>
      </c>
    </row>
    <row r="8228" spans="1:1" x14ac:dyDescent="0.25">
      <c r="A8228" s="94">
        <v>0</v>
      </c>
    </row>
    <row r="8229" spans="1:1" x14ac:dyDescent="0.25">
      <c r="A8229" s="95">
        <v>0</v>
      </c>
    </row>
    <row r="8230" spans="1:1" x14ac:dyDescent="0.25">
      <c r="A8230" s="94">
        <v>0</v>
      </c>
    </row>
    <row r="8231" spans="1:1" x14ac:dyDescent="0.25">
      <c r="A8231" s="95">
        <v>0</v>
      </c>
    </row>
    <row r="8232" spans="1:1" x14ac:dyDescent="0.25">
      <c r="A8232" s="94">
        <v>0</v>
      </c>
    </row>
    <row r="8233" spans="1:1" x14ac:dyDescent="0.25">
      <c r="A8233" s="95">
        <v>0</v>
      </c>
    </row>
    <row r="8234" spans="1:1" x14ac:dyDescent="0.25">
      <c r="A8234" s="94">
        <v>0</v>
      </c>
    </row>
    <row r="8235" spans="1:1" x14ac:dyDescent="0.25">
      <c r="A8235" s="95">
        <v>0</v>
      </c>
    </row>
    <row r="8236" spans="1:1" x14ac:dyDescent="0.25">
      <c r="A8236" s="94">
        <v>0</v>
      </c>
    </row>
    <row r="8237" spans="1:1" x14ac:dyDescent="0.25">
      <c r="A8237" s="95">
        <v>0</v>
      </c>
    </row>
    <row r="8238" spans="1:1" x14ac:dyDescent="0.25">
      <c r="A8238" s="94">
        <v>0</v>
      </c>
    </row>
    <row r="8239" spans="1:1" x14ac:dyDescent="0.25">
      <c r="A8239" s="95">
        <v>0</v>
      </c>
    </row>
    <row r="8240" spans="1:1" x14ac:dyDescent="0.25">
      <c r="A8240" s="94">
        <v>0</v>
      </c>
    </row>
    <row r="8241" spans="1:1" x14ac:dyDescent="0.25">
      <c r="A8241" s="95">
        <v>0</v>
      </c>
    </row>
    <row r="8242" spans="1:1" x14ac:dyDescent="0.25">
      <c r="A8242" s="94">
        <v>21</v>
      </c>
    </row>
    <row r="8243" spans="1:1" x14ac:dyDescent="0.25">
      <c r="A8243" s="95">
        <v>48</v>
      </c>
    </row>
    <row r="8244" spans="1:1" x14ac:dyDescent="0.25">
      <c r="A8244" s="94">
        <v>68</v>
      </c>
    </row>
    <row r="8245" spans="1:1" x14ac:dyDescent="0.25">
      <c r="A8245" s="95">
        <v>72</v>
      </c>
    </row>
    <row r="8246" spans="1:1" x14ac:dyDescent="0.25">
      <c r="A8246" s="94">
        <v>59</v>
      </c>
    </row>
    <row r="8247" spans="1:1" x14ac:dyDescent="0.25">
      <c r="A8247" s="95">
        <v>15</v>
      </c>
    </row>
    <row r="8248" spans="1:1" x14ac:dyDescent="0.25">
      <c r="A8248" s="94">
        <v>7</v>
      </c>
    </row>
    <row r="8249" spans="1:1" x14ac:dyDescent="0.25">
      <c r="A8249" s="95">
        <v>0</v>
      </c>
    </row>
    <row r="8250" spans="1:1" x14ac:dyDescent="0.25">
      <c r="A8250" s="94">
        <v>0</v>
      </c>
    </row>
    <row r="8251" spans="1:1" x14ac:dyDescent="0.25">
      <c r="A8251" s="95">
        <v>0</v>
      </c>
    </row>
    <row r="8252" spans="1:1" x14ac:dyDescent="0.25">
      <c r="A8252" s="94">
        <v>0</v>
      </c>
    </row>
    <row r="8253" spans="1:1" x14ac:dyDescent="0.25">
      <c r="A8253" s="95">
        <v>0</v>
      </c>
    </row>
    <row r="8254" spans="1:1" x14ac:dyDescent="0.25">
      <c r="A8254" s="94">
        <v>0</v>
      </c>
    </row>
    <row r="8255" spans="1:1" x14ac:dyDescent="0.25">
      <c r="A8255" s="95">
        <v>0</v>
      </c>
    </row>
    <row r="8256" spans="1:1" x14ac:dyDescent="0.25">
      <c r="A8256" s="94">
        <v>0</v>
      </c>
    </row>
    <row r="8257" spans="1:1" x14ac:dyDescent="0.25">
      <c r="A8257" s="95">
        <v>0</v>
      </c>
    </row>
    <row r="8258" spans="1:1" x14ac:dyDescent="0.25">
      <c r="A8258" s="94">
        <v>0</v>
      </c>
    </row>
    <row r="8259" spans="1:1" x14ac:dyDescent="0.25">
      <c r="A8259" s="95">
        <v>0</v>
      </c>
    </row>
    <row r="8260" spans="1:1" x14ac:dyDescent="0.25">
      <c r="A8260" s="94">
        <v>0</v>
      </c>
    </row>
    <row r="8261" spans="1:1" x14ac:dyDescent="0.25">
      <c r="A8261" s="95">
        <v>0</v>
      </c>
    </row>
    <row r="8262" spans="1:1" x14ac:dyDescent="0.25">
      <c r="A8262" s="94">
        <v>0</v>
      </c>
    </row>
    <row r="8263" spans="1:1" x14ac:dyDescent="0.25">
      <c r="A8263" s="95">
        <v>0</v>
      </c>
    </row>
    <row r="8264" spans="1:1" x14ac:dyDescent="0.25">
      <c r="A8264" s="94">
        <v>0</v>
      </c>
    </row>
    <row r="8265" spans="1:1" x14ac:dyDescent="0.25">
      <c r="A8265" s="95">
        <v>0</v>
      </c>
    </row>
    <row r="8266" spans="1:1" x14ac:dyDescent="0.25">
      <c r="A8266" s="94">
        <v>11</v>
      </c>
    </row>
    <row r="8267" spans="1:1" x14ac:dyDescent="0.25">
      <c r="A8267" s="95">
        <v>19</v>
      </c>
    </row>
    <row r="8268" spans="1:1" x14ac:dyDescent="0.25">
      <c r="A8268" s="94">
        <v>25</v>
      </c>
    </row>
    <row r="8269" spans="1:1" x14ac:dyDescent="0.25">
      <c r="A8269" s="95">
        <v>26</v>
      </c>
    </row>
    <row r="8270" spans="1:1" x14ac:dyDescent="0.25">
      <c r="A8270" s="94">
        <v>22</v>
      </c>
    </row>
    <row r="8271" spans="1:1" x14ac:dyDescent="0.25">
      <c r="A8271" s="95">
        <v>15</v>
      </c>
    </row>
    <row r="8272" spans="1:1" x14ac:dyDescent="0.25">
      <c r="A8272" s="94">
        <v>5</v>
      </c>
    </row>
    <row r="8273" spans="1:1" x14ac:dyDescent="0.25">
      <c r="A8273" s="95">
        <v>0</v>
      </c>
    </row>
    <row r="8274" spans="1:1" x14ac:dyDescent="0.25">
      <c r="A8274" s="94">
        <v>0</v>
      </c>
    </row>
    <row r="8275" spans="1:1" x14ac:dyDescent="0.25">
      <c r="A8275" s="95">
        <v>0</v>
      </c>
    </row>
    <row r="8276" spans="1:1" x14ac:dyDescent="0.25">
      <c r="A8276" s="94">
        <v>0</v>
      </c>
    </row>
    <row r="8277" spans="1:1" x14ac:dyDescent="0.25">
      <c r="A8277" s="95">
        <v>0</v>
      </c>
    </row>
    <row r="8278" spans="1:1" x14ac:dyDescent="0.25">
      <c r="A8278" s="94">
        <v>0</v>
      </c>
    </row>
    <row r="8279" spans="1:1" x14ac:dyDescent="0.25">
      <c r="A8279" s="95">
        <v>0</v>
      </c>
    </row>
    <row r="8280" spans="1:1" x14ac:dyDescent="0.25">
      <c r="A8280" s="94">
        <v>0</v>
      </c>
    </row>
    <row r="8281" spans="1:1" x14ac:dyDescent="0.25">
      <c r="A8281" s="95">
        <v>0</v>
      </c>
    </row>
    <row r="8282" spans="1:1" x14ac:dyDescent="0.25">
      <c r="A8282" s="94">
        <v>0</v>
      </c>
    </row>
    <row r="8283" spans="1:1" x14ac:dyDescent="0.25">
      <c r="A8283" s="95">
        <v>0</v>
      </c>
    </row>
    <row r="8284" spans="1:1" x14ac:dyDescent="0.25">
      <c r="A8284" s="94">
        <v>0</v>
      </c>
    </row>
    <row r="8285" spans="1:1" x14ac:dyDescent="0.25">
      <c r="A8285" s="95">
        <v>0</v>
      </c>
    </row>
    <row r="8286" spans="1:1" x14ac:dyDescent="0.25">
      <c r="A8286" s="94">
        <v>0</v>
      </c>
    </row>
    <row r="8287" spans="1:1" x14ac:dyDescent="0.25">
      <c r="A8287" s="95">
        <v>0</v>
      </c>
    </row>
    <row r="8288" spans="1:1" x14ac:dyDescent="0.25">
      <c r="A8288" s="94">
        <v>0</v>
      </c>
    </row>
    <row r="8289" spans="1:1" x14ac:dyDescent="0.25">
      <c r="A8289" s="95">
        <v>0</v>
      </c>
    </row>
    <row r="8290" spans="1:1" x14ac:dyDescent="0.25">
      <c r="A8290" s="94">
        <v>20</v>
      </c>
    </row>
    <row r="8291" spans="1:1" x14ac:dyDescent="0.25">
      <c r="A8291" s="95">
        <v>47</v>
      </c>
    </row>
    <row r="8292" spans="1:1" x14ac:dyDescent="0.25">
      <c r="A8292" s="94">
        <v>66</v>
      </c>
    </row>
    <row r="8293" spans="1:1" x14ac:dyDescent="0.25">
      <c r="A8293" s="95">
        <v>70</v>
      </c>
    </row>
    <row r="8294" spans="1:1" x14ac:dyDescent="0.25">
      <c r="A8294" s="94">
        <v>58</v>
      </c>
    </row>
    <row r="8295" spans="1:1" x14ac:dyDescent="0.25">
      <c r="A8295" s="95">
        <v>33</v>
      </c>
    </row>
    <row r="8296" spans="1:1" x14ac:dyDescent="0.25">
      <c r="A8296" s="94">
        <v>7</v>
      </c>
    </row>
    <row r="8297" spans="1:1" x14ac:dyDescent="0.25">
      <c r="A8297" s="95">
        <v>0</v>
      </c>
    </row>
    <row r="8298" spans="1:1" x14ac:dyDescent="0.25">
      <c r="A8298" s="94">
        <v>0</v>
      </c>
    </row>
    <row r="8299" spans="1:1" x14ac:dyDescent="0.25">
      <c r="A8299" s="95">
        <v>0</v>
      </c>
    </row>
    <row r="8300" spans="1:1" x14ac:dyDescent="0.25">
      <c r="A8300" s="94">
        <v>0</v>
      </c>
    </row>
    <row r="8301" spans="1:1" x14ac:dyDescent="0.25">
      <c r="A8301" s="95">
        <v>0</v>
      </c>
    </row>
    <row r="8302" spans="1:1" x14ac:dyDescent="0.25">
      <c r="A8302" s="94">
        <v>0</v>
      </c>
    </row>
    <row r="8303" spans="1:1" x14ac:dyDescent="0.25">
      <c r="A8303" s="95">
        <v>0</v>
      </c>
    </row>
    <row r="8304" spans="1:1" x14ac:dyDescent="0.25">
      <c r="A8304" s="94">
        <v>0</v>
      </c>
    </row>
    <row r="8305" spans="1:1" x14ac:dyDescent="0.25">
      <c r="A8305" s="95">
        <v>0</v>
      </c>
    </row>
    <row r="8306" spans="1:1" x14ac:dyDescent="0.25">
      <c r="A8306" s="94">
        <v>0</v>
      </c>
    </row>
    <row r="8307" spans="1:1" x14ac:dyDescent="0.25">
      <c r="A8307" s="95">
        <v>0</v>
      </c>
    </row>
    <row r="8308" spans="1:1" x14ac:dyDescent="0.25">
      <c r="A8308" s="94">
        <v>0</v>
      </c>
    </row>
    <row r="8309" spans="1:1" x14ac:dyDescent="0.25">
      <c r="A8309" s="95">
        <v>0</v>
      </c>
    </row>
    <row r="8310" spans="1:1" x14ac:dyDescent="0.25">
      <c r="A8310" s="94">
        <v>0</v>
      </c>
    </row>
    <row r="8311" spans="1:1" x14ac:dyDescent="0.25">
      <c r="A8311" s="95">
        <v>0</v>
      </c>
    </row>
    <row r="8312" spans="1:1" x14ac:dyDescent="0.25">
      <c r="A8312" s="94">
        <v>0</v>
      </c>
    </row>
    <row r="8313" spans="1:1" x14ac:dyDescent="0.25">
      <c r="A8313" s="95">
        <v>0</v>
      </c>
    </row>
    <row r="8314" spans="1:1" x14ac:dyDescent="0.25">
      <c r="A8314" s="94">
        <v>56</v>
      </c>
    </row>
    <row r="8315" spans="1:1" x14ac:dyDescent="0.25">
      <c r="A8315" s="95">
        <v>125</v>
      </c>
    </row>
    <row r="8316" spans="1:1" x14ac:dyDescent="0.25">
      <c r="A8316" s="94">
        <v>171</v>
      </c>
    </row>
    <row r="8317" spans="1:1" x14ac:dyDescent="0.25">
      <c r="A8317" s="95">
        <v>180</v>
      </c>
    </row>
    <row r="8318" spans="1:1" x14ac:dyDescent="0.25">
      <c r="A8318" s="94">
        <v>149</v>
      </c>
    </row>
    <row r="8319" spans="1:1" x14ac:dyDescent="0.25">
      <c r="A8319" s="95">
        <v>88</v>
      </c>
    </row>
    <row r="8320" spans="1:1" x14ac:dyDescent="0.25">
      <c r="A8320" s="94">
        <v>20</v>
      </c>
    </row>
    <row r="8321" spans="1:1" x14ac:dyDescent="0.25">
      <c r="A8321" s="95">
        <v>0</v>
      </c>
    </row>
    <row r="8322" spans="1:1" x14ac:dyDescent="0.25">
      <c r="A8322" s="94">
        <v>0</v>
      </c>
    </row>
    <row r="8323" spans="1:1" x14ac:dyDescent="0.25">
      <c r="A8323" s="95">
        <v>0</v>
      </c>
    </row>
    <row r="8324" spans="1:1" x14ac:dyDescent="0.25">
      <c r="A8324" s="94">
        <v>0</v>
      </c>
    </row>
    <row r="8325" spans="1:1" x14ac:dyDescent="0.25">
      <c r="A8325" s="95">
        <v>0</v>
      </c>
    </row>
    <row r="8326" spans="1:1" x14ac:dyDescent="0.25">
      <c r="A8326" s="94">
        <v>0</v>
      </c>
    </row>
    <row r="8327" spans="1:1" x14ac:dyDescent="0.25">
      <c r="A8327" s="95">
        <v>0</v>
      </c>
    </row>
    <row r="8328" spans="1:1" x14ac:dyDescent="0.25">
      <c r="A8328" s="94">
        <v>0</v>
      </c>
    </row>
    <row r="8329" spans="1:1" x14ac:dyDescent="0.25">
      <c r="A8329" s="95">
        <v>0</v>
      </c>
    </row>
    <row r="8330" spans="1:1" x14ac:dyDescent="0.25">
      <c r="A8330" s="94">
        <v>0</v>
      </c>
    </row>
    <row r="8331" spans="1:1" x14ac:dyDescent="0.25">
      <c r="A8331" s="95">
        <v>0</v>
      </c>
    </row>
    <row r="8332" spans="1:1" x14ac:dyDescent="0.25">
      <c r="A8332" s="94">
        <v>0</v>
      </c>
    </row>
    <row r="8333" spans="1:1" x14ac:dyDescent="0.25">
      <c r="A8333" s="95">
        <v>0</v>
      </c>
    </row>
    <row r="8334" spans="1:1" x14ac:dyDescent="0.25">
      <c r="A8334" s="94">
        <v>0</v>
      </c>
    </row>
    <row r="8335" spans="1:1" x14ac:dyDescent="0.25">
      <c r="A8335" s="95">
        <v>0</v>
      </c>
    </row>
    <row r="8336" spans="1:1" x14ac:dyDescent="0.25">
      <c r="A8336" s="94">
        <v>0</v>
      </c>
    </row>
    <row r="8337" spans="1:1" x14ac:dyDescent="0.25">
      <c r="A8337" s="95">
        <v>0</v>
      </c>
    </row>
    <row r="8338" spans="1:1" x14ac:dyDescent="0.25">
      <c r="A8338" s="94">
        <v>19</v>
      </c>
    </row>
    <row r="8339" spans="1:1" x14ac:dyDescent="0.25">
      <c r="A8339" s="95">
        <v>45</v>
      </c>
    </row>
    <row r="8340" spans="1:1" x14ac:dyDescent="0.25">
      <c r="A8340" s="94">
        <v>65</v>
      </c>
    </row>
    <row r="8341" spans="1:1" x14ac:dyDescent="0.25">
      <c r="A8341" s="95">
        <v>25</v>
      </c>
    </row>
    <row r="8342" spans="1:1" x14ac:dyDescent="0.25">
      <c r="A8342" s="94">
        <v>57</v>
      </c>
    </row>
    <row r="8343" spans="1:1" x14ac:dyDescent="0.25">
      <c r="A8343" s="95">
        <v>15</v>
      </c>
    </row>
    <row r="8344" spans="1:1" x14ac:dyDescent="0.25">
      <c r="A8344" s="94">
        <v>6</v>
      </c>
    </row>
    <row r="8345" spans="1:1" x14ac:dyDescent="0.25">
      <c r="A8345" s="95">
        <v>0</v>
      </c>
    </row>
    <row r="8346" spans="1:1" x14ac:dyDescent="0.25">
      <c r="A8346" s="94">
        <v>0</v>
      </c>
    </row>
    <row r="8347" spans="1:1" x14ac:dyDescent="0.25">
      <c r="A8347" s="95">
        <v>0</v>
      </c>
    </row>
    <row r="8348" spans="1:1" x14ac:dyDescent="0.25">
      <c r="A8348" s="94">
        <v>0</v>
      </c>
    </row>
    <row r="8349" spans="1:1" x14ac:dyDescent="0.25">
      <c r="A8349" s="95">
        <v>0</v>
      </c>
    </row>
    <row r="8350" spans="1:1" x14ac:dyDescent="0.25">
      <c r="A8350" s="94">
        <v>0</v>
      </c>
    </row>
    <row r="8351" spans="1:1" x14ac:dyDescent="0.25">
      <c r="A8351" s="95">
        <v>0</v>
      </c>
    </row>
    <row r="8352" spans="1:1" x14ac:dyDescent="0.25">
      <c r="A8352" s="94">
        <v>0</v>
      </c>
    </row>
    <row r="8353" spans="1:1" x14ac:dyDescent="0.25">
      <c r="A8353" s="95">
        <v>0</v>
      </c>
    </row>
    <row r="8354" spans="1:1" x14ac:dyDescent="0.25">
      <c r="A8354" s="94">
        <v>0</v>
      </c>
    </row>
    <row r="8355" spans="1:1" x14ac:dyDescent="0.25">
      <c r="A8355" s="95">
        <v>0</v>
      </c>
    </row>
    <row r="8356" spans="1:1" x14ac:dyDescent="0.25">
      <c r="A8356" s="94">
        <v>0</v>
      </c>
    </row>
    <row r="8357" spans="1:1" x14ac:dyDescent="0.25">
      <c r="A8357" s="95">
        <v>0</v>
      </c>
    </row>
    <row r="8358" spans="1:1" x14ac:dyDescent="0.25">
      <c r="A8358" s="94">
        <v>0</v>
      </c>
    </row>
    <row r="8359" spans="1:1" x14ac:dyDescent="0.25">
      <c r="A8359" s="95">
        <v>0</v>
      </c>
    </row>
    <row r="8360" spans="1:1" x14ac:dyDescent="0.25">
      <c r="A8360" s="94">
        <v>0</v>
      </c>
    </row>
    <row r="8361" spans="1:1" x14ac:dyDescent="0.25">
      <c r="A8361" s="95">
        <v>0</v>
      </c>
    </row>
    <row r="8362" spans="1:1" x14ac:dyDescent="0.25">
      <c r="A8362" s="94">
        <v>18</v>
      </c>
    </row>
    <row r="8363" spans="1:1" x14ac:dyDescent="0.25">
      <c r="A8363" s="95">
        <v>19</v>
      </c>
    </row>
    <row r="8364" spans="1:1" x14ac:dyDescent="0.25">
      <c r="A8364" s="94">
        <v>24</v>
      </c>
    </row>
    <row r="8365" spans="1:1" x14ac:dyDescent="0.25">
      <c r="A8365" s="95">
        <v>69</v>
      </c>
    </row>
    <row r="8366" spans="1:1" x14ac:dyDescent="0.25">
      <c r="A8366" s="94">
        <v>57</v>
      </c>
    </row>
    <row r="8367" spans="1:1" x14ac:dyDescent="0.25">
      <c r="A8367" s="95">
        <v>15</v>
      </c>
    </row>
    <row r="8368" spans="1:1" x14ac:dyDescent="0.25">
      <c r="A8368" s="94">
        <v>5</v>
      </c>
    </row>
    <row r="8369" spans="1:1" x14ac:dyDescent="0.25">
      <c r="A8369" s="95">
        <v>0</v>
      </c>
    </row>
    <row r="8370" spans="1:1" x14ac:dyDescent="0.25">
      <c r="A8370" s="94">
        <v>0</v>
      </c>
    </row>
    <row r="8371" spans="1:1" x14ac:dyDescent="0.25">
      <c r="A8371" s="95">
        <v>0</v>
      </c>
    </row>
    <row r="8372" spans="1:1" x14ac:dyDescent="0.25">
      <c r="A8372" s="94">
        <v>0</v>
      </c>
    </row>
    <row r="8373" spans="1:1" x14ac:dyDescent="0.25">
      <c r="A8373" s="95">
        <v>0</v>
      </c>
    </row>
    <row r="8374" spans="1:1" x14ac:dyDescent="0.25">
      <c r="A8374" s="94">
        <v>0</v>
      </c>
    </row>
    <row r="8375" spans="1:1" x14ac:dyDescent="0.25">
      <c r="A8375" s="95">
        <v>0</v>
      </c>
    </row>
    <row r="8376" spans="1:1" x14ac:dyDescent="0.25">
      <c r="A8376" s="94">
        <v>0</v>
      </c>
    </row>
    <row r="8377" spans="1:1" x14ac:dyDescent="0.25">
      <c r="A8377" s="95">
        <v>0</v>
      </c>
    </row>
    <row r="8378" spans="1:1" x14ac:dyDescent="0.25">
      <c r="A8378" s="94">
        <v>0</v>
      </c>
    </row>
    <row r="8379" spans="1:1" x14ac:dyDescent="0.25">
      <c r="A8379" s="95">
        <v>0</v>
      </c>
    </row>
    <row r="8380" spans="1:1" x14ac:dyDescent="0.25">
      <c r="A8380" s="94">
        <v>0</v>
      </c>
    </row>
    <row r="8381" spans="1:1" x14ac:dyDescent="0.25">
      <c r="A8381" s="95">
        <v>0</v>
      </c>
    </row>
    <row r="8382" spans="1:1" x14ac:dyDescent="0.25">
      <c r="A8382" s="94">
        <v>0</v>
      </c>
    </row>
    <row r="8383" spans="1:1" x14ac:dyDescent="0.25">
      <c r="A8383" s="95">
        <v>0</v>
      </c>
    </row>
    <row r="8384" spans="1:1" x14ac:dyDescent="0.25">
      <c r="A8384" s="94">
        <v>0</v>
      </c>
    </row>
    <row r="8385" spans="1:1" x14ac:dyDescent="0.25">
      <c r="A8385" s="95">
        <v>0</v>
      </c>
    </row>
    <row r="8386" spans="1:1" x14ac:dyDescent="0.25">
      <c r="A8386" s="94">
        <v>10</v>
      </c>
    </row>
    <row r="8387" spans="1:1" x14ac:dyDescent="0.25">
      <c r="A8387" s="95">
        <v>44</v>
      </c>
    </row>
    <row r="8388" spans="1:1" x14ac:dyDescent="0.25">
      <c r="A8388" s="94">
        <v>24</v>
      </c>
    </row>
    <row r="8389" spans="1:1" x14ac:dyDescent="0.25">
      <c r="A8389" s="95">
        <v>25</v>
      </c>
    </row>
    <row r="8390" spans="1:1" x14ac:dyDescent="0.25">
      <c r="A8390" s="94">
        <v>22</v>
      </c>
    </row>
    <row r="8391" spans="1:1" x14ac:dyDescent="0.25">
      <c r="A8391" s="95">
        <v>15</v>
      </c>
    </row>
    <row r="8392" spans="1:1" x14ac:dyDescent="0.25">
      <c r="A8392" s="94">
        <v>5</v>
      </c>
    </row>
    <row r="8393" spans="1:1" x14ac:dyDescent="0.25">
      <c r="A8393" s="95">
        <v>0</v>
      </c>
    </row>
    <row r="8394" spans="1:1" x14ac:dyDescent="0.25">
      <c r="A8394" s="94">
        <v>0</v>
      </c>
    </row>
    <row r="8395" spans="1:1" x14ac:dyDescent="0.25">
      <c r="A8395" s="95">
        <v>0</v>
      </c>
    </row>
    <row r="8396" spans="1:1" x14ac:dyDescent="0.25">
      <c r="A8396" s="94">
        <v>0</v>
      </c>
    </row>
    <row r="8397" spans="1:1" x14ac:dyDescent="0.25">
      <c r="A8397" s="95">
        <v>0</v>
      </c>
    </row>
    <row r="8398" spans="1:1" x14ac:dyDescent="0.25">
      <c r="A8398" s="94">
        <v>0</v>
      </c>
    </row>
    <row r="8399" spans="1:1" x14ac:dyDescent="0.25">
      <c r="A8399" s="95">
        <v>0</v>
      </c>
    </row>
    <row r="8400" spans="1:1" x14ac:dyDescent="0.25">
      <c r="A8400" s="94">
        <v>0</v>
      </c>
    </row>
    <row r="8401" spans="1:1" x14ac:dyDescent="0.25">
      <c r="A8401" s="95">
        <v>0</v>
      </c>
    </row>
    <row r="8402" spans="1:1" x14ac:dyDescent="0.25">
      <c r="A8402" s="94">
        <v>0</v>
      </c>
    </row>
    <row r="8403" spans="1:1" x14ac:dyDescent="0.25">
      <c r="A8403" s="95">
        <v>0</v>
      </c>
    </row>
    <row r="8404" spans="1:1" x14ac:dyDescent="0.25">
      <c r="A8404" s="94">
        <v>0</v>
      </c>
    </row>
    <row r="8405" spans="1:1" x14ac:dyDescent="0.25">
      <c r="A8405" s="95">
        <v>0</v>
      </c>
    </row>
    <row r="8406" spans="1:1" x14ac:dyDescent="0.25">
      <c r="A8406" s="94">
        <v>0</v>
      </c>
    </row>
    <row r="8407" spans="1:1" x14ac:dyDescent="0.25">
      <c r="A8407" s="95">
        <v>0</v>
      </c>
    </row>
    <row r="8408" spans="1:1" x14ac:dyDescent="0.25">
      <c r="A8408" s="94">
        <v>0</v>
      </c>
    </row>
    <row r="8409" spans="1:1" x14ac:dyDescent="0.25">
      <c r="A8409" s="95">
        <v>0</v>
      </c>
    </row>
    <row r="8410" spans="1:1" x14ac:dyDescent="0.25">
      <c r="A8410" s="94">
        <v>17</v>
      </c>
    </row>
    <row r="8411" spans="1:1" x14ac:dyDescent="0.25">
      <c r="A8411" s="95">
        <v>42</v>
      </c>
    </row>
    <row r="8412" spans="1:1" x14ac:dyDescent="0.25">
      <c r="A8412" s="94">
        <v>23</v>
      </c>
    </row>
    <row r="8413" spans="1:1" x14ac:dyDescent="0.25">
      <c r="A8413" s="95">
        <v>24</v>
      </c>
    </row>
    <row r="8414" spans="1:1" x14ac:dyDescent="0.25">
      <c r="A8414" s="94">
        <v>21</v>
      </c>
    </row>
    <row r="8415" spans="1:1" x14ac:dyDescent="0.25">
      <c r="A8415" s="95">
        <v>14</v>
      </c>
    </row>
    <row r="8416" spans="1:1" x14ac:dyDescent="0.25">
      <c r="A8416" s="94">
        <v>5</v>
      </c>
    </row>
    <row r="8417" spans="1:1" x14ac:dyDescent="0.25">
      <c r="A8417" s="95">
        <v>0</v>
      </c>
    </row>
    <row r="8418" spans="1:1" x14ac:dyDescent="0.25">
      <c r="A8418" s="94">
        <v>0</v>
      </c>
    </row>
    <row r="8419" spans="1:1" x14ac:dyDescent="0.25">
      <c r="A8419" s="95">
        <v>0</v>
      </c>
    </row>
    <row r="8420" spans="1:1" x14ac:dyDescent="0.25">
      <c r="A8420" s="94">
        <v>0</v>
      </c>
    </row>
    <row r="8421" spans="1:1" x14ac:dyDescent="0.25">
      <c r="A8421" s="95">
        <v>0</v>
      </c>
    </row>
    <row r="8422" spans="1:1" x14ac:dyDescent="0.25">
      <c r="A8422" s="94">
        <v>0</v>
      </c>
    </row>
    <row r="8423" spans="1:1" x14ac:dyDescent="0.25">
      <c r="A8423" s="95">
        <v>0</v>
      </c>
    </row>
    <row r="8424" spans="1:1" x14ac:dyDescent="0.25">
      <c r="A8424" s="94">
        <v>0</v>
      </c>
    </row>
    <row r="8425" spans="1:1" x14ac:dyDescent="0.25">
      <c r="A8425" s="95">
        <v>0</v>
      </c>
    </row>
    <row r="8426" spans="1:1" x14ac:dyDescent="0.25">
      <c r="A8426" s="94">
        <v>0</v>
      </c>
    </row>
    <row r="8427" spans="1:1" x14ac:dyDescent="0.25">
      <c r="A8427" s="95">
        <v>0</v>
      </c>
    </row>
    <row r="8428" spans="1:1" x14ac:dyDescent="0.25">
      <c r="A8428" s="94">
        <v>0</v>
      </c>
    </row>
    <row r="8429" spans="1:1" x14ac:dyDescent="0.25">
      <c r="A8429" s="95">
        <v>0</v>
      </c>
    </row>
    <row r="8430" spans="1:1" x14ac:dyDescent="0.25">
      <c r="A8430" s="94">
        <v>0</v>
      </c>
    </row>
    <row r="8431" spans="1:1" x14ac:dyDescent="0.25">
      <c r="A8431" s="95">
        <v>0</v>
      </c>
    </row>
    <row r="8432" spans="1:1" x14ac:dyDescent="0.25">
      <c r="A8432" s="94">
        <v>0</v>
      </c>
    </row>
    <row r="8433" spans="1:1" x14ac:dyDescent="0.25">
      <c r="A8433" s="95">
        <v>0</v>
      </c>
    </row>
    <row r="8434" spans="1:1" x14ac:dyDescent="0.25">
      <c r="A8434" s="94">
        <v>46</v>
      </c>
    </row>
    <row r="8435" spans="1:1" x14ac:dyDescent="0.25">
      <c r="A8435" s="95">
        <v>111</v>
      </c>
    </row>
    <row r="8436" spans="1:1" x14ac:dyDescent="0.25">
      <c r="A8436" s="94">
        <v>24</v>
      </c>
    </row>
    <row r="8437" spans="1:1" x14ac:dyDescent="0.25">
      <c r="A8437" s="95">
        <v>69</v>
      </c>
    </row>
    <row r="8438" spans="1:1" x14ac:dyDescent="0.25">
      <c r="A8438" s="94">
        <v>22</v>
      </c>
    </row>
    <row r="8439" spans="1:1" x14ac:dyDescent="0.25">
      <c r="A8439" s="95">
        <v>33</v>
      </c>
    </row>
    <row r="8440" spans="1:1" x14ac:dyDescent="0.25">
      <c r="A8440" s="94">
        <v>20</v>
      </c>
    </row>
    <row r="8441" spans="1:1" x14ac:dyDescent="0.25">
      <c r="A8441" s="95">
        <v>0</v>
      </c>
    </row>
    <row r="8442" spans="1:1" x14ac:dyDescent="0.25">
      <c r="A8442" s="94">
        <v>0</v>
      </c>
    </row>
    <row r="8443" spans="1:1" x14ac:dyDescent="0.25">
      <c r="A8443" s="95">
        <v>0</v>
      </c>
    </row>
    <row r="8444" spans="1:1" x14ac:dyDescent="0.25">
      <c r="A8444" s="94">
        <v>0</v>
      </c>
    </row>
    <row r="8445" spans="1:1" x14ac:dyDescent="0.25">
      <c r="A8445" s="95">
        <v>0</v>
      </c>
    </row>
    <row r="8446" spans="1:1" x14ac:dyDescent="0.25">
      <c r="A8446" s="94">
        <v>0</v>
      </c>
    </row>
    <row r="8447" spans="1:1" x14ac:dyDescent="0.25">
      <c r="A8447" s="95">
        <v>0</v>
      </c>
    </row>
    <row r="8448" spans="1:1" x14ac:dyDescent="0.25">
      <c r="A8448" s="94">
        <v>0</v>
      </c>
    </row>
    <row r="8449" spans="1:1" x14ac:dyDescent="0.25">
      <c r="A8449" s="95">
        <v>0</v>
      </c>
    </row>
    <row r="8450" spans="1:1" x14ac:dyDescent="0.25">
      <c r="A8450" s="94">
        <v>0</v>
      </c>
    </row>
    <row r="8451" spans="1:1" x14ac:dyDescent="0.25">
      <c r="A8451" s="95">
        <v>0</v>
      </c>
    </row>
    <row r="8452" spans="1:1" x14ac:dyDescent="0.25">
      <c r="A8452" s="94">
        <v>0</v>
      </c>
    </row>
    <row r="8453" spans="1:1" x14ac:dyDescent="0.25">
      <c r="A8453" s="95">
        <v>0</v>
      </c>
    </row>
    <row r="8454" spans="1:1" x14ac:dyDescent="0.25">
      <c r="A8454" s="94">
        <v>0</v>
      </c>
    </row>
    <row r="8455" spans="1:1" x14ac:dyDescent="0.25">
      <c r="A8455" s="95">
        <v>0</v>
      </c>
    </row>
    <row r="8456" spans="1:1" x14ac:dyDescent="0.25">
      <c r="A8456" s="94">
        <v>0</v>
      </c>
    </row>
    <row r="8457" spans="1:1" x14ac:dyDescent="0.25">
      <c r="A8457" s="95">
        <v>0</v>
      </c>
    </row>
    <row r="8458" spans="1:1" x14ac:dyDescent="0.25">
      <c r="A8458" s="94">
        <v>9</v>
      </c>
    </row>
    <row r="8459" spans="1:1" x14ac:dyDescent="0.25">
      <c r="A8459" s="95">
        <v>18</v>
      </c>
    </row>
    <row r="8460" spans="1:1" x14ac:dyDescent="0.25">
      <c r="A8460" s="94">
        <v>62</v>
      </c>
    </row>
    <row r="8461" spans="1:1" x14ac:dyDescent="0.25">
      <c r="A8461" s="95">
        <v>158</v>
      </c>
    </row>
    <row r="8462" spans="1:1" x14ac:dyDescent="0.25">
      <c r="A8462" s="94">
        <v>55</v>
      </c>
    </row>
    <row r="8463" spans="1:1" x14ac:dyDescent="0.25">
      <c r="A8463" s="95">
        <v>32</v>
      </c>
    </row>
    <row r="8464" spans="1:1" x14ac:dyDescent="0.25">
      <c r="A8464" s="94">
        <v>18</v>
      </c>
    </row>
    <row r="8465" spans="1:1" x14ac:dyDescent="0.25">
      <c r="A8465" s="95">
        <v>0</v>
      </c>
    </row>
    <row r="8466" spans="1:1" x14ac:dyDescent="0.25">
      <c r="A8466" s="94">
        <v>0</v>
      </c>
    </row>
    <row r="8467" spans="1:1" x14ac:dyDescent="0.25">
      <c r="A8467" s="95">
        <v>0</v>
      </c>
    </row>
    <row r="8468" spans="1:1" x14ac:dyDescent="0.25">
      <c r="A8468" s="94">
        <v>0</v>
      </c>
    </row>
    <row r="8469" spans="1:1" x14ac:dyDescent="0.25">
      <c r="A8469" s="95">
        <v>0</v>
      </c>
    </row>
    <row r="8470" spans="1:1" x14ac:dyDescent="0.25">
      <c r="A8470" s="94">
        <v>0</v>
      </c>
    </row>
    <row r="8471" spans="1:1" x14ac:dyDescent="0.25">
      <c r="A8471" s="95">
        <v>0</v>
      </c>
    </row>
    <row r="8472" spans="1:1" x14ac:dyDescent="0.25">
      <c r="A8472" s="94">
        <v>0</v>
      </c>
    </row>
    <row r="8473" spans="1:1" x14ac:dyDescent="0.25">
      <c r="A8473" s="95">
        <v>0</v>
      </c>
    </row>
    <row r="8474" spans="1:1" x14ac:dyDescent="0.25">
      <c r="A8474" s="94">
        <v>0</v>
      </c>
    </row>
    <row r="8475" spans="1:1" x14ac:dyDescent="0.25">
      <c r="A8475" s="95">
        <v>0</v>
      </c>
    </row>
    <row r="8476" spans="1:1" x14ac:dyDescent="0.25">
      <c r="A8476" s="94">
        <v>0</v>
      </c>
    </row>
    <row r="8477" spans="1:1" x14ac:dyDescent="0.25">
      <c r="A8477" s="95">
        <v>0</v>
      </c>
    </row>
    <row r="8478" spans="1:1" x14ac:dyDescent="0.25">
      <c r="A8478" s="94">
        <v>0</v>
      </c>
    </row>
    <row r="8479" spans="1:1" x14ac:dyDescent="0.25">
      <c r="A8479" s="95">
        <v>0</v>
      </c>
    </row>
    <row r="8480" spans="1:1" x14ac:dyDescent="0.25">
      <c r="A8480" s="94">
        <v>0</v>
      </c>
    </row>
    <row r="8481" spans="1:1" x14ac:dyDescent="0.25">
      <c r="A8481" s="95">
        <v>0</v>
      </c>
    </row>
    <row r="8482" spans="1:1" x14ac:dyDescent="0.25">
      <c r="A8482" s="94">
        <v>9</v>
      </c>
    </row>
    <row r="8483" spans="1:1" x14ac:dyDescent="0.25">
      <c r="A8483" s="95">
        <v>42</v>
      </c>
    </row>
    <row r="8484" spans="1:1" x14ac:dyDescent="0.25">
      <c r="A8484" s="94">
        <v>62</v>
      </c>
    </row>
    <row r="8485" spans="1:1" x14ac:dyDescent="0.25">
      <c r="A8485" s="95">
        <v>25</v>
      </c>
    </row>
    <row r="8486" spans="1:1" x14ac:dyDescent="0.25">
      <c r="A8486" s="94">
        <v>56</v>
      </c>
    </row>
    <row r="8487" spans="1:1" x14ac:dyDescent="0.25">
      <c r="A8487" s="95">
        <v>32</v>
      </c>
    </row>
    <row r="8488" spans="1:1" x14ac:dyDescent="0.25">
      <c r="A8488" s="94">
        <v>5</v>
      </c>
    </row>
    <row r="8489" spans="1:1" x14ac:dyDescent="0.25">
      <c r="A8489" s="95">
        <v>0</v>
      </c>
    </row>
    <row r="8490" spans="1:1" x14ac:dyDescent="0.25">
      <c r="A8490" s="94">
        <v>0</v>
      </c>
    </row>
    <row r="8491" spans="1:1" x14ac:dyDescent="0.25">
      <c r="A8491" s="95">
        <v>0</v>
      </c>
    </row>
    <row r="8492" spans="1:1" x14ac:dyDescent="0.25">
      <c r="A8492" s="94">
        <v>0</v>
      </c>
    </row>
    <row r="8493" spans="1:1" x14ac:dyDescent="0.25">
      <c r="A8493" s="95">
        <v>0</v>
      </c>
    </row>
    <row r="8494" spans="1:1" x14ac:dyDescent="0.25">
      <c r="A8494" s="94">
        <v>0</v>
      </c>
    </row>
    <row r="8495" spans="1:1" x14ac:dyDescent="0.25">
      <c r="A8495" s="95">
        <v>0</v>
      </c>
    </row>
    <row r="8496" spans="1:1" x14ac:dyDescent="0.25">
      <c r="A8496" s="94">
        <v>0</v>
      </c>
    </row>
    <row r="8497" spans="1:1" x14ac:dyDescent="0.25">
      <c r="A8497" s="95">
        <v>0</v>
      </c>
    </row>
    <row r="8498" spans="1:1" x14ac:dyDescent="0.25">
      <c r="A8498" s="94">
        <v>0</v>
      </c>
    </row>
    <row r="8499" spans="1:1" x14ac:dyDescent="0.25">
      <c r="A8499" s="95">
        <v>0</v>
      </c>
    </row>
    <row r="8500" spans="1:1" x14ac:dyDescent="0.25">
      <c r="A8500" s="94">
        <v>0</v>
      </c>
    </row>
    <row r="8501" spans="1:1" x14ac:dyDescent="0.25">
      <c r="A8501" s="95">
        <v>0</v>
      </c>
    </row>
    <row r="8502" spans="1:1" x14ac:dyDescent="0.25">
      <c r="A8502" s="94">
        <v>0</v>
      </c>
    </row>
    <row r="8503" spans="1:1" x14ac:dyDescent="0.25">
      <c r="A8503" s="95">
        <v>0</v>
      </c>
    </row>
    <row r="8504" spans="1:1" x14ac:dyDescent="0.25">
      <c r="A8504" s="94">
        <v>0</v>
      </c>
    </row>
    <row r="8505" spans="1:1" x14ac:dyDescent="0.25">
      <c r="A8505" s="95">
        <v>0</v>
      </c>
    </row>
    <row r="8506" spans="1:1" x14ac:dyDescent="0.25">
      <c r="A8506" s="94">
        <v>42</v>
      </c>
    </row>
    <row r="8507" spans="1:1" x14ac:dyDescent="0.25">
      <c r="A8507" s="95">
        <v>108</v>
      </c>
    </row>
    <row r="8508" spans="1:1" x14ac:dyDescent="0.25">
      <c r="A8508" s="94">
        <v>154</v>
      </c>
    </row>
    <row r="8509" spans="1:1" x14ac:dyDescent="0.25">
      <c r="A8509" s="95">
        <v>167</v>
      </c>
    </row>
    <row r="8510" spans="1:1" x14ac:dyDescent="0.25">
      <c r="A8510" s="94">
        <v>139</v>
      </c>
    </row>
    <row r="8511" spans="1:1" x14ac:dyDescent="0.25">
      <c r="A8511" s="95">
        <v>82</v>
      </c>
    </row>
    <row r="8512" spans="1:1" x14ac:dyDescent="0.25">
      <c r="A8512" s="94">
        <v>18</v>
      </c>
    </row>
    <row r="8513" spans="1:1" x14ac:dyDescent="0.25">
      <c r="A8513" s="95">
        <v>0</v>
      </c>
    </row>
    <row r="8514" spans="1:1" x14ac:dyDescent="0.25">
      <c r="A8514" s="94">
        <v>0</v>
      </c>
    </row>
    <row r="8515" spans="1:1" x14ac:dyDescent="0.25">
      <c r="A8515" s="95">
        <v>0</v>
      </c>
    </row>
    <row r="8516" spans="1:1" x14ac:dyDescent="0.25">
      <c r="A8516" s="94">
        <v>0</v>
      </c>
    </row>
    <row r="8517" spans="1:1" x14ac:dyDescent="0.25">
      <c r="A8517" s="95">
        <v>0</v>
      </c>
    </row>
    <row r="8518" spans="1:1" x14ac:dyDescent="0.25">
      <c r="A8518" s="94">
        <v>0</v>
      </c>
    </row>
    <row r="8519" spans="1:1" x14ac:dyDescent="0.25">
      <c r="A8519" s="95">
        <v>0</v>
      </c>
    </row>
    <row r="8520" spans="1:1" x14ac:dyDescent="0.25">
      <c r="A8520" s="94">
        <v>0</v>
      </c>
    </row>
    <row r="8521" spans="1:1" x14ac:dyDescent="0.25">
      <c r="A8521" s="95">
        <v>0</v>
      </c>
    </row>
    <row r="8522" spans="1:1" x14ac:dyDescent="0.25">
      <c r="A8522" s="94">
        <v>0</v>
      </c>
    </row>
    <row r="8523" spans="1:1" x14ac:dyDescent="0.25">
      <c r="A8523" s="95">
        <v>0</v>
      </c>
    </row>
    <row r="8524" spans="1:1" x14ac:dyDescent="0.25">
      <c r="A8524" s="94">
        <v>0</v>
      </c>
    </row>
    <row r="8525" spans="1:1" x14ac:dyDescent="0.25">
      <c r="A8525" s="95">
        <v>0</v>
      </c>
    </row>
    <row r="8526" spans="1:1" x14ac:dyDescent="0.25">
      <c r="A8526" s="94">
        <v>0</v>
      </c>
    </row>
    <row r="8527" spans="1:1" x14ac:dyDescent="0.25">
      <c r="A8527" s="95">
        <v>0</v>
      </c>
    </row>
    <row r="8528" spans="1:1" x14ac:dyDescent="0.25">
      <c r="A8528" s="94">
        <v>0</v>
      </c>
    </row>
    <row r="8529" spans="1:1" x14ac:dyDescent="0.25">
      <c r="A8529" s="95">
        <v>0</v>
      </c>
    </row>
    <row r="8530" spans="1:1" x14ac:dyDescent="0.25">
      <c r="A8530" s="94">
        <v>9</v>
      </c>
    </row>
    <row r="8531" spans="1:1" x14ac:dyDescent="0.25">
      <c r="A8531" s="95">
        <v>18</v>
      </c>
    </row>
    <row r="8532" spans="1:1" x14ac:dyDescent="0.25">
      <c r="A8532" s="94">
        <v>23</v>
      </c>
    </row>
    <row r="8533" spans="1:1" x14ac:dyDescent="0.25">
      <c r="A8533" s="95">
        <v>25</v>
      </c>
    </row>
    <row r="8534" spans="1:1" x14ac:dyDescent="0.25">
      <c r="A8534" s="94">
        <v>21</v>
      </c>
    </row>
    <row r="8535" spans="1:1" x14ac:dyDescent="0.25">
      <c r="A8535" s="95">
        <v>32</v>
      </c>
    </row>
    <row r="8536" spans="1:1" x14ac:dyDescent="0.25">
      <c r="A8536" s="94">
        <v>7</v>
      </c>
    </row>
    <row r="8537" spans="1:1" x14ac:dyDescent="0.25">
      <c r="A8537" s="95">
        <v>0</v>
      </c>
    </row>
    <row r="8538" spans="1:1" x14ac:dyDescent="0.25">
      <c r="A8538" s="94">
        <v>0</v>
      </c>
    </row>
    <row r="8539" spans="1:1" x14ac:dyDescent="0.25">
      <c r="A8539" s="95">
        <v>0</v>
      </c>
    </row>
    <row r="8540" spans="1:1" x14ac:dyDescent="0.25">
      <c r="A8540" s="94">
        <v>0</v>
      </c>
    </row>
    <row r="8541" spans="1:1" x14ac:dyDescent="0.25">
      <c r="A8541" s="95">
        <v>0</v>
      </c>
    </row>
    <row r="8542" spans="1:1" x14ac:dyDescent="0.25">
      <c r="A8542" s="94">
        <v>0</v>
      </c>
    </row>
    <row r="8543" spans="1:1" x14ac:dyDescent="0.25">
      <c r="A8543" s="95">
        <v>0</v>
      </c>
    </row>
    <row r="8544" spans="1:1" x14ac:dyDescent="0.25">
      <c r="A8544" s="94">
        <v>0</v>
      </c>
    </row>
    <row r="8545" spans="1:1" x14ac:dyDescent="0.25">
      <c r="A8545" s="95">
        <v>0</v>
      </c>
    </row>
    <row r="8546" spans="1:1" x14ac:dyDescent="0.25">
      <c r="A8546" s="94">
        <v>0</v>
      </c>
    </row>
    <row r="8547" spans="1:1" x14ac:dyDescent="0.25">
      <c r="A8547" s="95">
        <v>0</v>
      </c>
    </row>
    <row r="8548" spans="1:1" x14ac:dyDescent="0.25">
      <c r="A8548" s="94">
        <v>0</v>
      </c>
    </row>
    <row r="8549" spans="1:1" x14ac:dyDescent="0.25">
      <c r="A8549" s="95">
        <v>0</v>
      </c>
    </row>
    <row r="8550" spans="1:1" x14ac:dyDescent="0.25">
      <c r="A8550" s="94">
        <v>0</v>
      </c>
    </row>
    <row r="8551" spans="1:1" x14ac:dyDescent="0.25">
      <c r="A8551" s="95">
        <v>0</v>
      </c>
    </row>
    <row r="8552" spans="1:1" x14ac:dyDescent="0.25">
      <c r="A8552" s="94">
        <v>0</v>
      </c>
    </row>
    <row r="8553" spans="1:1" x14ac:dyDescent="0.25">
      <c r="A8553" s="95">
        <v>0</v>
      </c>
    </row>
    <row r="8554" spans="1:1" x14ac:dyDescent="0.25">
      <c r="A8554" s="94">
        <v>15</v>
      </c>
    </row>
    <row r="8555" spans="1:1" x14ac:dyDescent="0.25">
      <c r="A8555" s="95">
        <v>42</v>
      </c>
    </row>
    <row r="8556" spans="1:1" x14ac:dyDescent="0.25">
      <c r="A8556" s="94">
        <v>61</v>
      </c>
    </row>
    <row r="8557" spans="1:1" x14ac:dyDescent="0.25">
      <c r="A8557" s="95">
        <v>67</v>
      </c>
    </row>
    <row r="8558" spans="1:1" x14ac:dyDescent="0.25">
      <c r="A8558" s="94">
        <v>56</v>
      </c>
    </row>
    <row r="8559" spans="1:1" x14ac:dyDescent="0.25">
      <c r="A8559" s="95">
        <v>33</v>
      </c>
    </row>
    <row r="8560" spans="1:1" x14ac:dyDescent="0.25">
      <c r="A8560" s="94">
        <v>7</v>
      </c>
    </row>
    <row r="8561" spans="1:1" x14ac:dyDescent="0.25">
      <c r="A8561" s="95">
        <v>0</v>
      </c>
    </row>
    <row r="8562" spans="1:1" x14ac:dyDescent="0.25">
      <c r="A8562" s="94">
        <v>0</v>
      </c>
    </row>
    <row r="8563" spans="1:1" x14ac:dyDescent="0.25">
      <c r="A8563" s="95">
        <v>0</v>
      </c>
    </row>
    <row r="8564" spans="1:1" x14ac:dyDescent="0.25">
      <c r="A8564" s="94">
        <v>0</v>
      </c>
    </row>
    <row r="8565" spans="1:1" x14ac:dyDescent="0.25">
      <c r="A8565" s="95">
        <v>0</v>
      </c>
    </row>
    <row r="8566" spans="1:1" x14ac:dyDescent="0.25">
      <c r="A8566" s="94">
        <v>0</v>
      </c>
    </row>
    <row r="8567" spans="1:1" x14ac:dyDescent="0.25">
      <c r="A8567" s="95">
        <v>0</v>
      </c>
    </row>
    <row r="8568" spans="1:1" x14ac:dyDescent="0.25">
      <c r="A8568" s="94">
        <v>0</v>
      </c>
    </row>
    <row r="8569" spans="1:1" x14ac:dyDescent="0.25">
      <c r="A8569" s="95">
        <v>0</v>
      </c>
    </row>
    <row r="8570" spans="1:1" x14ac:dyDescent="0.25">
      <c r="A8570" s="94">
        <v>0</v>
      </c>
    </row>
    <row r="8571" spans="1:1" x14ac:dyDescent="0.25">
      <c r="A8571" s="95">
        <v>0</v>
      </c>
    </row>
    <row r="8572" spans="1:1" x14ac:dyDescent="0.25">
      <c r="A8572" s="94">
        <v>0</v>
      </c>
    </row>
    <row r="8573" spans="1:1" x14ac:dyDescent="0.25">
      <c r="A8573" s="95">
        <v>0</v>
      </c>
    </row>
    <row r="8574" spans="1:1" x14ac:dyDescent="0.25">
      <c r="A8574" s="94">
        <v>0</v>
      </c>
    </row>
    <row r="8575" spans="1:1" x14ac:dyDescent="0.25">
      <c r="A8575" s="95">
        <v>0</v>
      </c>
    </row>
    <row r="8576" spans="1:1" x14ac:dyDescent="0.25">
      <c r="A8576" s="94">
        <v>0</v>
      </c>
    </row>
    <row r="8577" spans="1:1" x14ac:dyDescent="0.25">
      <c r="A8577" s="95">
        <v>0</v>
      </c>
    </row>
    <row r="8578" spans="1:1" x14ac:dyDescent="0.25">
      <c r="A8578" s="94">
        <v>41</v>
      </c>
    </row>
    <row r="8579" spans="1:1" x14ac:dyDescent="0.25">
      <c r="A8579" s="95">
        <v>42</v>
      </c>
    </row>
    <row r="8580" spans="1:1" x14ac:dyDescent="0.25">
      <c r="A8580" s="94">
        <v>62</v>
      </c>
    </row>
    <row r="8581" spans="1:1" x14ac:dyDescent="0.25">
      <c r="A8581" s="95">
        <v>68</v>
      </c>
    </row>
    <row r="8582" spans="1:1" x14ac:dyDescent="0.25">
      <c r="A8582" s="94">
        <v>57</v>
      </c>
    </row>
    <row r="8583" spans="1:1" x14ac:dyDescent="0.25">
      <c r="A8583" s="95">
        <v>15</v>
      </c>
    </row>
    <row r="8584" spans="1:1" x14ac:dyDescent="0.25">
      <c r="A8584" s="94">
        <v>5</v>
      </c>
    </row>
    <row r="8585" spans="1:1" x14ac:dyDescent="0.25">
      <c r="A8585" s="95">
        <v>0</v>
      </c>
    </row>
    <row r="8586" spans="1:1" x14ac:dyDescent="0.25">
      <c r="A8586" s="94">
        <v>0</v>
      </c>
    </row>
    <row r="8587" spans="1:1" x14ac:dyDescent="0.25">
      <c r="A8587" s="95">
        <v>0</v>
      </c>
    </row>
    <row r="8588" spans="1:1" x14ac:dyDescent="0.25">
      <c r="A8588" s="94">
        <v>0</v>
      </c>
    </row>
    <row r="8589" spans="1:1" x14ac:dyDescent="0.25">
      <c r="A8589" s="95">
        <v>0</v>
      </c>
    </row>
    <row r="8590" spans="1:1" x14ac:dyDescent="0.25">
      <c r="A8590" s="94">
        <v>0</v>
      </c>
    </row>
    <row r="8591" spans="1:1" x14ac:dyDescent="0.25">
      <c r="A8591" s="95">
        <v>0</v>
      </c>
    </row>
    <row r="8592" spans="1:1" x14ac:dyDescent="0.25">
      <c r="A8592" s="94">
        <v>0</v>
      </c>
    </row>
    <row r="8593" spans="1:1" x14ac:dyDescent="0.25">
      <c r="A8593" s="95">
        <v>0</v>
      </c>
    </row>
    <row r="8594" spans="1:1" x14ac:dyDescent="0.25">
      <c r="A8594" s="94">
        <v>0</v>
      </c>
    </row>
    <row r="8595" spans="1:1" x14ac:dyDescent="0.25">
      <c r="A8595" s="95">
        <v>0</v>
      </c>
    </row>
    <row r="8596" spans="1:1" x14ac:dyDescent="0.25">
      <c r="A8596" s="94">
        <v>0</v>
      </c>
    </row>
    <row r="8597" spans="1:1" x14ac:dyDescent="0.25">
      <c r="A8597" s="95">
        <v>0</v>
      </c>
    </row>
    <row r="8598" spans="1:1" x14ac:dyDescent="0.25">
      <c r="A8598" s="94">
        <v>0</v>
      </c>
    </row>
    <row r="8599" spans="1:1" x14ac:dyDescent="0.25">
      <c r="A8599" s="95">
        <v>0</v>
      </c>
    </row>
    <row r="8600" spans="1:1" x14ac:dyDescent="0.25">
      <c r="A8600" s="94">
        <v>0</v>
      </c>
    </row>
    <row r="8601" spans="1:1" x14ac:dyDescent="0.25">
      <c r="A8601" s="95">
        <v>0</v>
      </c>
    </row>
    <row r="8602" spans="1:1" x14ac:dyDescent="0.25">
      <c r="A8602" s="94">
        <v>42</v>
      </c>
    </row>
    <row r="8603" spans="1:1" x14ac:dyDescent="0.25">
      <c r="A8603" s="95">
        <v>110</v>
      </c>
    </row>
    <row r="8604" spans="1:1" x14ac:dyDescent="0.25">
      <c r="A8604" s="94">
        <v>62</v>
      </c>
    </row>
    <row r="8605" spans="1:1" x14ac:dyDescent="0.25">
      <c r="A8605" s="95">
        <v>172</v>
      </c>
    </row>
    <row r="8606" spans="1:1" x14ac:dyDescent="0.25">
      <c r="A8606" s="94">
        <v>147</v>
      </c>
    </row>
    <row r="8607" spans="1:1" x14ac:dyDescent="0.25">
      <c r="A8607" s="95">
        <v>91</v>
      </c>
    </row>
    <row r="8608" spans="1:1" x14ac:dyDescent="0.25">
      <c r="A8608" s="94">
        <v>8</v>
      </c>
    </row>
    <row r="8609" spans="1:1" x14ac:dyDescent="0.25">
      <c r="A8609" s="95">
        <v>0</v>
      </c>
    </row>
    <row r="8610" spans="1:1" x14ac:dyDescent="0.25">
      <c r="A8610" s="94">
        <v>0</v>
      </c>
    </row>
    <row r="8611" spans="1:1" x14ac:dyDescent="0.25">
      <c r="A8611" s="95">
        <v>0</v>
      </c>
    </row>
    <row r="8612" spans="1:1" x14ac:dyDescent="0.25">
      <c r="A8612" s="94">
        <v>0</v>
      </c>
    </row>
    <row r="8613" spans="1:1" x14ac:dyDescent="0.25">
      <c r="A8613" s="95">
        <v>0</v>
      </c>
    </row>
    <row r="8614" spans="1:1" x14ac:dyDescent="0.25">
      <c r="A8614" s="94">
        <v>0</v>
      </c>
    </row>
    <row r="8615" spans="1:1" x14ac:dyDescent="0.25">
      <c r="A8615" s="95">
        <v>0</v>
      </c>
    </row>
    <row r="8616" spans="1:1" x14ac:dyDescent="0.25">
      <c r="A8616" s="94">
        <v>0</v>
      </c>
    </row>
    <row r="8617" spans="1:1" x14ac:dyDescent="0.25">
      <c r="A8617" s="95">
        <v>0</v>
      </c>
    </row>
    <row r="8618" spans="1:1" x14ac:dyDescent="0.25">
      <c r="A8618" s="94">
        <v>0</v>
      </c>
    </row>
    <row r="8619" spans="1:1" x14ac:dyDescent="0.25">
      <c r="A8619" s="95">
        <v>0</v>
      </c>
    </row>
    <row r="8620" spans="1:1" x14ac:dyDescent="0.25">
      <c r="A8620" s="94">
        <v>0</v>
      </c>
    </row>
    <row r="8621" spans="1:1" x14ac:dyDescent="0.25">
      <c r="A8621" s="95">
        <v>0</v>
      </c>
    </row>
    <row r="8622" spans="1:1" x14ac:dyDescent="0.25">
      <c r="A8622" s="94">
        <v>0</v>
      </c>
    </row>
    <row r="8623" spans="1:1" x14ac:dyDescent="0.25">
      <c r="A8623" s="95">
        <v>0</v>
      </c>
    </row>
    <row r="8624" spans="1:1" x14ac:dyDescent="0.25">
      <c r="A8624" s="94">
        <v>0</v>
      </c>
    </row>
    <row r="8625" spans="1:1" x14ac:dyDescent="0.25">
      <c r="A8625" s="95">
        <v>0</v>
      </c>
    </row>
    <row r="8626" spans="1:1" x14ac:dyDescent="0.25">
      <c r="A8626" s="94">
        <v>9</v>
      </c>
    </row>
    <row r="8627" spans="1:1" x14ac:dyDescent="0.25">
      <c r="A8627" s="95">
        <v>18</v>
      </c>
    </row>
    <row r="8628" spans="1:1" x14ac:dyDescent="0.25">
      <c r="A8628" s="94">
        <v>63</v>
      </c>
    </row>
    <row r="8629" spans="1:1" x14ac:dyDescent="0.25">
      <c r="A8629" s="95">
        <v>177</v>
      </c>
    </row>
    <row r="8630" spans="1:1" x14ac:dyDescent="0.25">
      <c r="A8630" s="94">
        <v>58</v>
      </c>
    </row>
    <row r="8631" spans="1:1" x14ac:dyDescent="0.25">
      <c r="A8631" s="95">
        <v>96</v>
      </c>
    </row>
    <row r="8632" spans="1:1" x14ac:dyDescent="0.25">
      <c r="A8632" s="94">
        <v>8</v>
      </c>
    </row>
    <row r="8633" spans="1:1" x14ac:dyDescent="0.25">
      <c r="A8633" s="95">
        <v>0</v>
      </c>
    </row>
    <row r="8634" spans="1:1" x14ac:dyDescent="0.25">
      <c r="A8634" s="94">
        <v>0</v>
      </c>
    </row>
    <row r="8635" spans="1:1" x14ac:dyDescent="0.25">
      <c r="A8635" s="95">
        <v>0</v>
      </c>
    </row>
    <row r="8636" spans="1:1" x14ac:dyDescent="0.25">
      <c r="A8636" s="94">
        <v>0</v>
      </c>
    </row>
    <row r="8637" spans="1:1" x14ac:dyDescent="0.25">
      <c r="A8637" s="95">
        <v>0</v>
      </c>
    </row>
    <row r="8638" spans="1:1" x14ac:dyDescent="0.25">
      <c r="A8638" s="94">
        <v>0</v>
      </c>
    </row>
    <row r="8639" spans="1:1" x14ac:dyDescent="0.25">
      <c r="A8639" s="95">
        <v>0</v>
      </c>
    </row>
    <row r="8640" spans="1:1" x14ac:dyDescent="0.25">
      <c r="A8640" s="94">
        <v>0</v>
      </c>
    </row>
    <row r="8641" spans="1:1" x14ac:dyDescent="0.25">
      <c r="A8641" s="95">
        <v>0</v>
      </c>
    </row>
    <row r="8642" spans="1:1" x14ac:dyDescent="0.25">
      <c r="A8642" s="94">
        <v>0</v>
      </c>
    </row>
    <row r="8643" spans="1:1" x14ac:dyDescent="0.25">
      <c r="A8643" s="95">
        <v>0</v>
      </c>
    </row>
    <row r="8644" spans="1:1" x14ac:dyDescent="0.25">
      <c r="A8644" s="94">
        <v>0</v>
      </c>
    </row>
    <row r="8645" spans="1:1" x14ac:dyDescent="0.25">
      <c r="A8645" s="95">
        <v>0</v>
      </c>
    </row>
    <row r="8646" spans="1:1" x14ac:dyDescent="0.25">
      <c r="A8646" s="94">
        <v>0</v>
      </c>
    </row>
    <row r="8647" spans="1:1" x14ac:dyDescent="0.25">
      <c r="A8647" s="95">
        <v>0</v>
      </c>
    </row>
    <row r="8648" spans="1:1" x14ac:dyDescent="0.25">
      <c r="A8648" s="94">
        <v>0</v>
      </c>
    </row>
    <row r="8649" spans="1:1" x14ac:dyDescent="0.25">
      <c r="A8649" s="95">
        <v>0</v>
      </c>
    </row>
    <row r="8650" spans="1:1" x14ac:dyDescent="0.25">
      <c r="A8650" s="94">
        <v>47</v>
      </c>
    </row>
    <row r="8651" spans="1:1" x14ac:dyDescent="0.25">
      <c r="A8651" s="95">
        <v>119</v>
      </c>
    </row>
    <row r="8652" spans="1:1" x14ac:dyDescent="0.25">
      <c r="A8652" s="94">
        <v>169</v>
      </c>
    </row>
    <row r="8653" spans="1:1" x14ac:dyDescent="0.25">
      <c r="A8653" s="95">
        <v>70</v>
      </c>
    </row>
    <row r="8654" spans="1:1" x14ac:dyDescent="0.25">
      <c r="A8654" s="94">
        <v>59</v>
      </c>
    </row>
    <row r="8655" spans="1:1" x14ac:dyDescent="0.25">
      <c r="A8655" s="95">
        <v>35</v>
      </c>
    </row>
    <row r="8656" spans="1:1" x14ac:dyDescent="0.25">
      <c r="A8656" s="94">
        <v>28</v>
      </c>
    </row>
    <row r="8657" spans="1:1" x14ac:dyDescent="0.25">
      <c r="A8657" s="95">
        <v>0</v>
      </c>
    </row>
    <row r="8658" spans="1:1" x14ac:dyDescent="0.25">
      <c r="A8658" s="94">
        <v>0</v>
      </c>
    </row>
    <row r="8659" spans="1:1" x14ac:dyDescent="0.25">
      <c r="A8659" s="95">
        <v>0</v>
      </c>
    </row>
    <row r="8660" spans="1:1" x14ac:dyDescent="0.25">
      <c r="A8660" s="94">
        <v>0</v>
      </c>
    </row>
    <row r="8661" spans="1:1" x14ac:dyDescent="0.25">
      <c r="A8661" s="95">
        <v>0</v>
      </c>
    </row>
    <row r="8662" spans="1:1" x14ac:dyDescent="0.25">
      <c r="A8662" s="94">
        <v>0</v>
      </c>
    </row>
    <row r="8663" spans="1:1" x14ac:dyDescent="0.25">
      <c r="A8663" s="95">
        <v>0</v>
      </c>
    </row>
    <row r="8664" spans="1:1" x14ac:dyDescent="0.25">
      <c r="A8664" s="94">
        <v>0</v>
      </c>
    </row>
    <row r="8665" spans="1:1" x14ac:dyDescent="0.25">
      <c r="A8665" s="95">
        <v>0</v>
      </c>
    </row>
    <row r="8666" spans="1:1" x14ac:dyDescent="0.25">
      <c r="A8666" s="94">
        <v>0</v>
      </c>
    </row>
    <row r="8667" spans="1:1" x14ac:dyDescent="0.25">
      <c r="A8667" s="95">
        <v>0</v>
      </c>
    </row>
    <row r="8668" spans="1:1" x14ac:dyDescent="0.25">
      <c r="A8668" s="94">
        <v>0</v>
      </c>
    </row>
    <row r="8669" spans="1:1" x14ac:dyDescent="0.25">
      <c r="A8669" s="95">
        <v>0</v>
      </c>
    </row>
    <row r="8670" spans="1:1" x14ac:dyDescent="0.25">
      <c r="A8670" s="94">
        <v>0</v>
      </c>
    </row>
    <row r="8671" spans="1:1" x14ac:dyDescent="0.25">
      <c r="A8671" s="95">
        <v>0</v>
      </c>
    </row>
    <row r="8672" spans="1:1" x14ac:dyDescent="0.25">
      <c r="A8672" s="94">
        <v>0</v>
      </c>
    </row>
    <row r="8673" spans="1:1" x14ac:dyDescent="0.25">
      <c r="A8673" s="95">
        <v>0</v>
      </c>
    </row>
    <row r="8674" spans="1:1" x14ac:dyDescent="0.25">
      <c r="A8674" s="94">
        <v>9</v>
      </c>
    </row>
    <row r="8675" spans="1:1" x14ac:dyDescent="0.25">
      <c r="A8675" s="95">
        <v>18</v>
      </c>
    </row>
    <row r="8676" spans="1:1" x14ac:dyDescent="0.25">
      <c r="A8676" s="94">
        <v>24</v>
      </c>
    </row>
    <row r="8677" spans="1:1" x14ac:dyDescent="0.25">
      <c r="A8677" s="95">
        <v>26</v>
      </c>
    </row>
    <row r="8678" spans="1:1" x14ac:dyDescent="0.25">
      <c r="A8678" s="94">
        <v>22</v>
      </c>
    </row>
    <row r="8679" spans="1:1" x14ac:dyDescent="0.25">
      <c r="A8679" s="95">
        <v>16</v>
      </c>
    </row>
    <row r="8680" spans="1:1" x14ac:dyDescent="0.25">
      <c r="A8680" s="94">
        <v>6</v>
      </c>
    </row>
    <row r="8681" spans="1:1" x14ac:dyDescent="0.25">
      <c r="A8681" s="95">
        <v>0</v>
      </c>
    </row>
    <row r="8682" spans="1:1" x14ac:dyDescent="0.25">
      <c r="A8682" s="94">
        <v>0</v>
      </c>
    </row>
    <row r="8683" spans="1:1" x14ac:dyDescent="0.25">
      <c r="A8683" s="95">
        <v>0</v>
      </c>
    </row>
    <row r="8684" spans="1:1" x14ac:dyDescent="0.25">
      <c r="A8684" s="94">
        <v>0</v>
      </c>
    </row>
    <row r="8685" spans="1:1" x14ac:dyDescent="0.25">
      <c r="A8685" s="95">
        <v>0</v>
      </c>
    </row>
    <row r="8686" spans="1:1" x14ac:dyDescent="0.25">
      <c r="A8686" s="94">
        <v>0</v>
      </c>
    </row>
    <row r="8687" spans="1:1" x14ac:dyDescent="0.25">
      <c r="A8687" s="95">
        <v>0</v>
      </c>
    </row>
    <row r="8688" spans="1:1" x14ac:dyDescent="0.25">
      <c r="A8688" s="94">
        <v>0</v>
      </c>
    </row>
    <row r="8689" spans="1:1" x14ac:dyDescent="0.25">
      <c r="A8689" s="95">
        <v>0</v>
      </c>
    </row>
    <row r="8690" spans="1:1" x14ac:dyDescent="0.25">
      <c r="A8690" s="94">
        <v>0</v>
      </c>
    </row>
    <row r="8691" spans="1:1" x14ac:dyDescent="0.25">
      <c r="A8691" s="95">
        <v>0</v>
      </c>
    </row>
    <row r="8692" spans="1:1" x14ac:dyDescent="0.25">
      <c r="A8692" s="94">
        <v>0</v>
      </c>
    </row>
    <row r="8693" spans="1:1" x14ac:dyDescent="0.25">
      <c r="A8693" s="95">
        <v>0</v>
      </c>
    </row>
    <row r="8694" spans="1:1" x14ac:dyDescent="0.25">
      <c r="A8694" s="94">
        <v>0</v>
      </c>
    </row>
    <row r="8695" spans="1:1" x14ac:dyDescent="0.25">
      <c r="A8695" s="95">
        <v>0</v>
      </c>
    </row>
    <row r="8696" spans="1:1" x14ac:dyDescent="0.25">
      <c r="A8696" s="94">
        <v>0</v>
      </c>
    </row>
    <row r="8697" spans="1:1" x14ac:dyDescent="0.25">
      <c r="A8697" s="95">
        <v>0</v>
      </c>
    </row>
    <row r="8698" spans="1:1" x14ac:dyDescent="0.25">
      <c r="A8698" s="94">
        <v>9</v>
      </c>
    </row>
    <row r="8699" spans="1:1" x14ac:dyDescent="0.25">
      <c r="A8699" s="95">
        <v>17</v>
      </c>
    </row>
    <row r="8700" spans="1:1" x14ac:dyDescent="0.25">
      <c r="A8700" s="94">
        <v>23</v>
      </c>
    </row>
    <row r="8701" spans="1:1" x14ac:dyDescent="0.25">
      <c r="A8701" s="95">
        <v>25</v>
      </c>
    </row>
    <row r="8702" spans="1:1" x14ac:dyDescent="0.25">
      <c r="A8702" s="94">
        <v>22</v>
      </c>
    </row>
    <row r="8703" spans="1:1" x14ac:dyDescent="0.25">
      <c r="A8703" s="95">
        <v>16</v>
      </c>
    </row>
    <row r="8704" spans="1:1" x14ac:dyDescent="0.25">
      <c r="A8704" s="94">
        <v>6</v>
      </c>
    </row>
    <row r="8705" spans="1:1" x14ac:dyDescent="0.25">
      <c r="A8705" s="95">
        <v>0</v>
      </c>
    </row>
    <row r="8706" spans="1:1" x14ac:dyDescent="0.25">
      <c r="A8706" s="94">
        <v>0</v>
      </c>
    </row>
    <row r="8707" spans="1:1" x14ac:dyDescent="0.25">
      <c r="A8707" s="95">
        <v>0</v>
      </c>
    </row>
    <row r="8708" spans="1:1" x14ac:dyDescent="0.25">
      <c r="A8708" s="94">
        <v>0</v>
      </c>
    </row>
    <row r="8709" spans="1:1" x14ac:dyDescent="0.25">
      <c r="A8709" s="95">
        <v>0</v>
      </c>
    </row>
    <row r="8710" spans="1:1" x14ac:dyDescent="0.25">
      <c r="A8710" s="94">
        <v>0</v>
      </c>
    </row>
    <row r="8711" spans="1:1" x14ac:dyDescent="0.25">
      <c r="A8711" s="95">
        <v>0</v>
      </c>
    </row>
    <row r="8712" spans="1:1" x14ac:dyDescent="0.25">
      <c r="A8712" s="94">
        <v>0</v>
      </c>
    </row>
    <row r="8713" spans="1:1" x14ac:dyDescent="0.25">
      <c r="A8713" s="95">
        <v>0</v>
      </c>
    </row>
    <row r="8714" spans="1:1" x14ac:dyDescent="0.25">
      <c r="A8714" s="94">
        <v>0</v>
      </c>
    </row>
    <row r="8715" spans="1:1" x14ac:dyDescent="0.25">
      <c r="A8715" s="95">
        <v>0</v>
      </c>
    </row>
    <row r="8716" spans="1:1" x14ac:dyDescent="0.25">
      <c r="A8716" s="94">
        <v>0</v>
      </c>
    </row>
    <row r="8717" spans="1:1" x14ac:dyDescent="0.25">
      <c r="A8717" s="95">
        <v>0</v>
      </c>
    </row>
    <row r="8718" spans="1:1" x14ac:dyDescent="0.25">
      <c r="A8718" s="94">
        <v>0</v>
      </c>
    </row>
    <row r="8719" spans="1:1" x14ac:dyDescent="0.25">
      <c r="A8719" s="95">
        <v>0</v>
      </c>
    </row>
    <row r="8720" spans="1:1" x14ac:dyDescent="0.25">
      <c r="A8720" s="94">
        <v>0</v>
      </c>
    </row>
    <row r="8721" spans="1:1" x14ac:dyDescent="0.25">
      <c r="A8721" s="95">
        <v>0</v>
      </c>
    </row>
    <row r="8722" spans="1:1" x14ac:dyDescent="0.25">
      <c r="A8722" s="94">
        <v>15</v>
      </c>
    </row>
    <row r="8723" spans="1:1" x14ac:dyDescent="0.25">
      <c r="A8723" s="95">
        <v>42</v>
      </c>
    </row>
    <row r="8724" spans="1:1" x14ac:dyDescent="0.25">
      <c r="A8724" s="94">
        <v>63</v>
      </c>
    </row>
    <row r="8725" spans="1:1" x14ac:dyDescent="0.25">
      <c r="A8725" s="95">
        <v>168</v>
      </c>
    </row>
    <row r="8726" spans="1:1" x14ac:dyDescent="0.25">
      <c r="A8726" s="94">
        <v>146</v>
      </c>
    </row>
    <row r="8727" spans="1:1" x14ac:dyDescent="0.25">
      <c r="A8727" s="95">
        <v>92</v>
      </c>
    </row>
    <row r="8728" spans="1:1" x14ac:dyDescent="0.25">
      <c r="A8728" s="94">
        <v>25</v>
      </c>
    </row>
    <row r="8729" spans="1:1" x14ac:dyDescent="0.25">
      <c r="A8729" s="95">
        <v>0</v>
      </c>
    </row>
    <row r="8730" spans="1:1" x14ac:dyDescent="0.25">
      <c r="A8730" s="94">
        <v>0</v>
      </c>
    </row>
    <row r="8731" spans="1:1" x14ac:dyDescent="0.25">
      <c r="A8731" s="95">
        <v>0</v>
      </c>
    </row>
    <row r="8732" spans="1:1" x14ac:dyDescent="0.25">
      <c r="A8732" s="94">
        <v>0</v>
      </c>
    </row>
    <row r="8733" spans="1:1" x14ac:dyDescent="0.25">
      <c r="A8733" s="95">
        <v>0</v>
      </c>
    </row>
    <row r="8734" spans="1:1" x14ac:dyDescent="0.25">
      <c r="A8734" s="94">
        <v>0</v>
      </c>
    </row>
    <row r="8735" spans="1:1" x14ac:dyDescent="0.25">
      <c r="A8735" s="95">
        <v>0</v>
      </c>
    </row>
    <row r="8736" spans="1:1" x14ac:dyDescent="0.25">
      <c r="A8736" s="94">
        <v>0</v>
      </c>
    </row>
    <row r="8737" spans="1:1" x14ac:dyDescent="0.25">
      <c r="A8737" s="95">
        <v>0</v>
      </c>
    </row>
    <row r="8738" spans="1:1" x14ac:dyDescent="0.25">
      <c r="A8738" s="94">
        <v>0</v>
      </c>
    </row>
    <row r="8739" spans="1:1" x14ac:dyDescent="0.25">
      <c r="A8739" s="95">
        <v>0</v>
      </c>
    </row>
    <row r="8740" spans="1:1" x14ac:dyDescent="0.25">
      <c r="A8740" s="94">
        <v>0</v>
      </c>
    </row>
    <row r="8741" spans="1:1" x14ac:dyDescent="0.25">
      <c r="A8741" s="95">
        <v>0</v>
      </c>
    </row>
    <row r="8742" spans="1:1" x14ac:dyDescent="0.25">
      <c r="A8742" s="94">
        <v>0</v>
      </c>
    </row>
    <row r="8743" spans="1:1" x14ac:dyDescent="0.25">
      <c r="A8743" s="95">
        <v>0</v>
      </c>
    </row>
    <row r="8744" spans="1:1" x14ac:dyDescent="0.25">
      <c r="A8744" s="94">
        <v>0</v>
      </c>
    </row>
    <row r="8745" spans="1:1" x14ac:dyDescent="0.25">
      <c r="A8745" s="95">
        <v>0</v>
      </c>
    </row>
    <row r="8746" spans="1:1" x14ac:dyDescent="0.25">
      <c r="A8746" s="94">
        <v>43</v>
      </c>
    </row>
    <row r="8747" spans="1:1" x14ac:dyDescent="0.25">
      <c r="A8747" s="95">
        <v>115</v>
      </c>
    </row>
    <row r="8748" spans="1:1" x14ac:dyDescent="0.25">
      <c r="A8748" s="94">
        <v>167</v>
      </c>
    </row>
    <row r="8749" spans="1:1" x14ac:dyDescent="0.25">
      <c r="A8749" s="95">
        <v>183</v>
      </c>
    </row>
    <row r="8750" spans="1:1" x14ac:dyDescent="0.25">
      <c r="A8750" s="94">
        <v>62</v>
      </c>
    </row>
    <row r="8751" spans="1:1" x14ac:dyDescent="0.25">
      <c r="A8751" s="95">
        <v>102</v>
      </c>
    </row>
    <row r="8752" spans="1:1" x14ac:dyDescent="0.25">
      <c r="A8752" s="94">
        <v>7</v>
      </c>
    </row>
    <row r="8753" spans="1:1" x14ac:dyDescent="0.25">
      <c r="A8753" s="95">
        <v>0</v>
      </c>
    </row>
    <row r="8754" spans="1:1" x14ac:dyDescent="0.25">
      <c r="A8754" s="94">
        <v>0</v>
      </c>
    </row>
    <row r="8755" spans="1:1" x14ac:dyDescent="0.25">
      <c r="A8755" s="95">
        <v>0</v>
      </c>
    </row>
    <row r="8756" spans="1:1" x14ac:dyDescent="0.25">
      <c r="A8756" s="94">
        <v>0</v>
      </c>
    </row>
    <row r="8757" spans="1:1" x14ac:dyDescent="0.25">
      <c r="A8757" s="95">
        <v>0</v>
      </c>
    </row>
    <row r="8758" spans="1:1" x14ac:dyDescent="0.25">
      <c r="A8758" s="94">
        <v>0</v>
      </c>
    </row>
    <row r="8759" spans="1:1" x14ac:dyDescent="0.25">
      <c r="A8759" s="95">
        <v>0</v>
      </c>
    </row>
    <row r="8760" spans="1:1" x14ac:dyDescent="0.25">
      <c r="A8760" s="94">
        <v>0</v>
      </c>
    </row>
    <row r="8761" spans="1:1" x14ac:dyDescent="0.25">
      <c r="A8761" s="95">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70C63-DE48-41CC-8092-941A07F82FA7}">
  <sheetPr>
    <tabColor theme="0"/>
  </sheetPr>
  <dimension ref="A1:AC100"/>
  <sheetViews>
    <sheetView topLeftCell="A11" zoomScale="145" zoomScaleNormal="145" workbookViewId="0">
      <selection activeCell="C32" sqref="C32"/>
    </sheetView>
  </sheetViews>
  <sheetFormatPr defaultColWidth="8.85546875" defaultRowHeight="11.25" x14ac:dyDescent="0.2"/>
  <cols>
    <col min="1" max="1" width="2.85546875" style="105" customWidth="1"/>
    <col min="2" max="2" width="43.42578125" style="105" customWidth="1"/>
    <col min="3" max="3" width="19" style="105" bestFit="1" customWidth="1"/>
    <col min="4" max="11" width="6.42578125" style="105" customWidth="1"/>
    <col min="12" max="12" width="10.42578125" style="105" bestFit="1" customWidth="1"/>
    <col min="13" max="13" width="16.85546875" style="105" bestFit="1" customWidth="1"/>
    <col min="14" max="14" width="14.140625" style="105" bestFit="1" customWidth="1"/>
    <col min="15" max="15" width="8.85546875" style="105"/>
    <col min="16" max="16" width="33" style="105" bestFit="1" customWidth="1"/>
    <col min="17" max="17" width="9.28515625" style="105" bestFit="1" customWidth="1"/>
    <col min="18" max="18" width="29.7109375" style="105" bestFit="1" customWidth="1"/>
    <col min="19" max="19" width="6.42578125" style="105" bestFit="1" customWidth="1"/>
    <col min="20" max="16384" width="8.85546875" style="105"/>
  </cols>
  <sheetData>
    <row r="1" spans="1:29" ht="24" customHeight="1" x14ac:dyDescent="0.2">
      <c r="A1" s="102" t="s">
        <v>263</v>
      </c>
      <c r="B1" s="103"/>
      <c r="C1" s="373" t="s">
        <v>679</v>
      </c>
      <c r="D1" s="373"/>
      <c r="E1" s="374"/>
      <c r="F1" s="374"/>
      <c r="G1" s="374"/>
      <c r="H1" s="374"/>
      <c r="I1" s="374"/>
      <c r="J1" s="374"/>
      <c r="K1" s="374"/>
      <c r="L1" s="103"/>
      <c r="M1" s="103"/>
      <c r="N1" s="103"/>
      <c r="Q1" s="106"/>
    </row>
    <row r="2" spans="1:29" x14ac:dyDescent="0.2">
      <c r="A2" s="107" t="s">
        <v>267</v>
      </c>
      <c r="B2" s="107"/>
      <c r="C2" s="111">
        <v>2020</v>
      </c>
      <c r="D2" s="111">
        <v>2025</v>
      </c>
      <c r="E2" s="111">
        <v>2030</v>
      </c>
      <c r="F2" s="111">
        <v>2040</v>
      </c>
      <c r="G2" s="111">
        <v>2050</v>
      </c>
      <c r="H2" s="111">
        <v>2020</v>
      </c>
      <c r="I2" s="111">
        <v>2020</v>
      </c>
      <c r="J2" s="111">
        <v>2050</v>
      </c>
      <c r="K2" s="111">
        <v>2050</v>
      </c>
      <c r="L2" s="111" t="s">
        <v>269</v>
      </c>
      <c r="M2" s="113" t="s">
        <v>270</v>
      </c>
      <c r="N2" s="113" t="s">
        <v>271</v>
      </c>
      <c r="Q2" s="114"/>
      <c r="R2" s="115"/>
      <c r="S2" s="115"/>
      <c r="T2" s="115"/>
      <c r="U2" s="115"/>
      <c r="V2" s="115"/>
      <c r="W2" s="115"/>
      <c r="X2" s="116"/>
      <c r="Y2" s="117"/>
      <c r="Z2" s="118"/>
      <c r="AA2" s="117"/>
      <c r="AB2" s="119"/>
      <c r="AC2" s="120"/>
    </row>
    <row r="3" spans="1:29" ht="12" thickBot="1" x14ac:dyDescent="0.25">
      <c r="A3" s="121" t="s">
        <v>272</v>
      </c>
      <c r="B3" s="122"/>
      <c r="C3" s="126" t="s">
        <v>275</v>
      </c>
      <c r="D3" s="126" t="s">
        <v>275</v>
      </c>
      <c r="E3" s="126" t="s">
        <v>275</v>
      </c>
      <c r="F3" s="126" t="s">
        <v>275</v>
      </c>
      <c r="G3" s="126" t="s">
        <v>275</v>
      </c>
      <c r="H3" s="128" t="s">
        <v>277</v>
      </c>
      <c r="I3" s="128" t="s">
        <v>278</v>
      </c>
      <c r="J3" s="128" t="s">
        <v>277</v>
      </c>
      <c r="K3" s="128" t="s">
        <v>278</v>
      </c>
      <c r="L3" s="128"/>
      <c r="M3" s="129"/>
      <c r="N3" s="129"/>
      <c r="Q3" s="130"/>
      <c r="R3" s="130"/>
      <c r="S3" s="131"/>
      <c r="T3" s="115"/>
      <c r="U3" s="132"/>
      <c r="V3" s="130"/>
      <c r="W3" s="131"/>
      <c r="AA3" s="133"/>
      <c r="AB3" s="134"/>
    </row>
    <row r="4" spans="1:29" x14ac:dyDescent="0.2">
      <c r="A4" s="135" t="s">
        <v>279</v>
      </c>
      <c r="B4" s="135" t="s">
        <v>280</v>
      </c>
      <c r="C4" s="139"/>
      <c r="D4" s="139"/>
      <c r="E4" s="141"/>
      <c r="F4" s="141"/>
      <c r="G4" s="141"/>
      <c r="H4" s="141"/>
      <c r="I4" s="141"/>
      <c r="J4" s="141"/>
      <c r="K4" s="141"/>
      <c r="L4" s="142" t="s">
        <v>282</v>
      </c>
      <c r="M4" s="143" t="s">
        <v>282</v>
      </c>
      <c r="N4" s="143" t="s">
        <v>282</v>
      </c>
      <c r="R4" s="130"/>
      <c r="S4" s="130"/>
      <c r="T4" s="130"/>
      <c r="U4" s="130"/>
      <c r="V4" s="130"/>
      <c r="W4" s="130"/>
      <c r="AA4" s="144"/>
      <c r="AB4" s="119"/>
      <c r="AC4" s="144"/>
    </row>
    <row r="5" spans="1:29" x14ac:dyDescent="0.2">
      <c r="A5" s="145" t="s">
        <v>283</v>
      </c>
      <c r="B5" s="145"/>
      <c r="C5" s="141"/>
      <c r="D5" s="141"/>
      <c r="E5" s="141"/>
      <c r="F5" s="141"/>
      <c r="G5" s="141"/>
      <c r="H5" s="141"/>
      <c r="I5" s="141"/>
      <c r="J5" s="141"/>
      <c r="K5" s="141"/>
      <c r="L5" s="142" t="s">
        <v>282</v>
      </c>
      <c r="M5" s="143" t="s">
        <v>282</v>
      </c>
      <c r="N5" s="143" t="s">
        <v>282</v>
      </c>
    </row>
    <row r="6" spans="1:29" x14ac:dyDescent="0.2">
      <c r="A6" s="145"/>
      <c r="B6" s="148" t="s">
        <v>284</v>
      </c>
      <c r="C6" s="151">
        <v>1000</v>
      </c>
      <c r="D6" s="151">
        <v>1000</v>
      </c>
      <c r="E6" s="151">
        <v>1000</v>
      </c>
      <c r="F6" s="151">
        <v>1000</v>
      </c>
      <c r="G6" s="151">
        <v>1000</v>
      </c>
      <c r="H6" s="151">
        <v>1000</v>
      </c>
      <c r="I6" s="151">
        <v>1000</v>
      </c>
      <c r="J6" s="151">
        <v>1000</v>
      </c>
      <c r="K6" s="151">
        <v>1000</v>
      </c>
      <c r="L6" s="153" t="s">
        <v>282</v>
      </c>
      <c r="M6" s="153" t="s">
        <v>282</v>
      </c>
      <c r="N6" s="153" t="s">
        <v>282</v>
      </c>
    </row>
    <row r="7" spans="1:29" x14ac:dyDescent="0.2">
      <c r="A7" s="145"/>
      <c r="B7" s="148" t="s">
        <v>680</v>
      </c>
      <c r="C7" s="157">
        <f>(1/C10)*C6*1000*24</f>
        <v>458524.69164047565</v>
      </c>
      <c r="D7" s="157">
        <f t="shared" ref="D7:K7" si="0">(1/D10)*D6*1000*24</f>
        <v>466562.986003111</v>
      </c>
      <c r="E7" s="157">
        <f t="shared" si="0"/>
        <v>493785.99551139225</v>
      </c>
      <c r="F7" s="157">
        <f t="shared" si="0"/>
        <v>518851.60843998648</v>
      </c>
      <c r="G7" s="157">
        <f t="shared" si="0"/>
        <v>555555.55555555562</v>
      </c>
      <c r="H7" s="157">
        <f t="shared" si="0"/>
        <v>481918.29709659278</v>
      </c>
      <c r="I7" s="157">
        <f t="shared" si="0"/>
        <v>437297.11779165646</v>
      </c>
      <c r="J7" s="157">
        <f t="shared" si="0"/>
        <v>568448.22307145223</v>
      </c>
      <c r="K7" s="157">
        <f t="shared" si="0"/>
        <v>543234.74141645315</v>
      </c>
      <c r="L7" s="153" t="s">
        <v>288</v>
      </c>
      <c r="M7" s="153" t="s">
        <v>282</v>
      </c>
      <c r="N7" s="153" t="s">
        <v>282</v>
      </c>
    </row>
    <row r="8" spans="1:29" x14ac:dyDescent="0.2">
      <c r="A8" s="145"/>
      <c r="B8" s="159" t="s">
        <v>289</v>
      </c>
      <c r="C8" s="151"/>
      <c r="D8" s="151"/>
      <c r="E8" s="151"/>
      <c r="F8" s="151"/>
      <c r="G8" s="151"/>
      <c r="H8" s="151"/>
      <c r="I8" s="151"/>
      <c r="J8" s="151"/>
      <c r="K8" s="151"/>
      <c r="L8" s="153" t="s">
        <v>282</v>
      </c>
      <c r="M8" s="153" t="s">
        <v>282</v>
      </c>
      <c r="N8" s="153" t="s">
        <v>282</v>
      </c>
    </row>
    <row r="9" spans="1:29" x14ac:dyDescent="0.2">
      <c r="A9" s="145"/>
      <c r="B9" s="148" t="s">
        <v>681</v>
      </c>
      <c r="C9" s="151">
        <v>100</v>
      </c>
      <c r="D9" s="151">
        <v>100</v>
      </c>
      <c r="E9" s="151">
        <v>100</v>
      </c>
      <c r="F9" s="151">
        <v>100</v>
      </c>
      <c r="G9" s="151">
        <v>100</v>
      </c>
      <c r="H9" s="151">
        <v>100</v>
      </c>
      <c r="I9" s="151">
        <v>100</v>
      </c>
      <c r="J9" s="151">
        <v>100</v>
      </c>
      <c r="K9" s="151">
        <v>100</v>
      </c>
      <c r="L9" s="153" t="s">
        <v>282</v>
      </c>
      <c r="M9" s="153" t="s">
        <v>282</v>
      </c>
      <c r="N9" s="153" t="s">
        <v>282</v>
      </c>
    </row>
    <row r="10" spans="1:29" ht="12.75" x14ac:dyDescent="0.2">
      <c r="A10" s="145"/>
      <c r="B10" s="148" t="s">
        <v>682</v>
      </c>
      <c r="C10" s="339">
        <v>52.341783196308526</v>
      </c>
      <c r="D10" s="160">
        <v>51.439999999999941</v>
      </c>
      <c r="E10" s="160">
        <v>48.604051589483142</v>
      </c>
      <c r="F10" s="160">
        <v>46.255999999999972</v>
      </c>
      <c r="G10" s="160">
        <v>43.199999999999996</v>
      </c>
      <c r="H10" s="160">
        <v>49.800972788525577</v>
      </c>
      <c r="I10" s="160">
        <v>54.882593604091475</v>
      </c>
      <c r="J10" s="160">
        <v>42.220204102886726</v>
      </c>
      <c r="K10" s="160">
        <v>44.179795897113266</v>
      </c>
      <c r="L10" s="153" t="s">
        <v>294</v>
      </c>
      <c r="M10" s="153" t="s">
        <v>295</v>
      </c>
      <c r="N10" s="153" t="s">
        <v>296</v>
      </c>
    </row>
    <row r="11" spans="1:29" ht="12.75" x14ac:dyDescent="0.2">
      <c r="A11" s="145"/>
      <c r="B11" s="148" t="s">
        <v>683</v>
      </c>
      <c r="C11" s="160">
        <v>57.685144755223703</v>
      </c>
      <c r="D11" s="160">
        <v>56.691302149178185</v>
      </c>
      <c r="E11" s="160">
        <v>53.56584320244238</v>
      </c>
      <c r="F11" s="160">
        <v>50.978088495575186</v>
      </c>
      <c r="G11" s="160">
        <v>47.610113780025273</v>
      </c>
      <c r="H11" s="160">
        <v>54.884953259667718</v>
      </c>
      <c r="I11" s="160">
        <v>60.485336250779696</v>
      </c>
      <c r="J11" s="160">
        <v>46.530294471164979</v>
      </c>
      <c r="K11" s="160">
        <v>48.689933088885567</v>
      </c>
      <c r="L11" s="153" t="s">
        <v>299</v>
      </c>
      <c r="M11" s="153" t="s">
        <v>295</v>
      </c>
      <c r="N11" s="153" t="s">
        <v>296</v>
      </c>
    </row>
    <row r="12" spans="1:29" x14ac:dyDescent="0.2">
      <c r="A12" s="145"/>
      <c r="B12" s="148" t="s">
        <v>684</v>
      </c>
      <c r="C12" s="157">
        <f>C19+(C19*8)</f>
        <v>171.94675936517837</v>
      </c>
      <c r="D12" s="157">
        <f t="shared" ref="D12:K12" si="1">D19+(D19*8)</f>
        <v>174.96111975116662</v>
      </c>
      <c r="E12" s="157">
        <f t="shared" si="1"/>
        <v>185.16974831677209</v>
      </c>
      <c r="F12" s="157">
        <f t="shared" si="1"/>
        <v>194.56935316499494</v>
      </c>
      <c r="G12" s="157">
        <f t="shared" si="1"/>
        <v>208.33333333333334</v>
      </c>
      <c r="H12" s="157">
        <f t="shared" si="1"/>
        <v>180.71936141122228</v>
      </c>
      <c r="I12" s="157">
        <f t="shared" si="1"/>
        <v>163.98641917187115</v>
      </c>
      <c r="J12" s="157">
        <f t="shared" si="1"/>
        <v>213.1680836517946</v>
      </c>
      <c r="K12" s="157">
        <f t="shared" si="1"/>
        <v>203.71302803116993</v>
      </c>
      <c r="L12" s="153" t="s">
        <v>282</v>
      </c>
      <c r="M12" s="153" t="s">
        <v>282</v>
      </c>
      <c r="N12" s="153" t="s">
        <v>282</v>
      </c>
    </row>
    <row r="13" spans="1:29" x14ac:dyDescent="0.2">
      <c r="A13" s="145"/>
      <c r="B13" s="159" t="s">
        <v>305</v>
      </c>
      <c r="C13" s="164"/>
      <c r="D13" s="164"/>
      <c r="E13" s="164"/>
      <c r="F13" s="164"/>
      <c r="G13" s="164"/>
      <c r="H13" s="164"/>
      <c r="I13" s="164"/>
      <c r="J13" s="164"/>
      <c r="K13" s="164"/>
      <c r="L13" s="153" t="s">
        <v>282</v>
      </c>
      <c r="M13" s="153" t="s">
        <v>282</v>
      </c>
      <c r="N13" s="153" t="s">
        <v>282</v>
      </c>
      <c r="P13" s="105" t="s">
        <v>292</v>
      </c>
      <c r="Q13" s="341">
        <v>1</v>
      </c>
    </row>
    <row r="14" spans="1:29" x14ac:dyDescent="0.2">
      <c r="A14" s="145"/>
      <c r="B14" s="148" t="s">
        <v>685</v>
      </c>
      <c r="C14" s="322">
        <f>(33.3/C11)*100</f>
        <v>57.727167265164056</v>
      </c>
      <c r="D14" s="166">
        <f t="shared" ref="D14:K14" si="2">(33.3/D11)*100</f>
        <v>58.739169392112345</v>
      </c>
      <c r="E14" s="166">
        <f t="shared" si="2"/>
        <v>62.166481491103745</v>
      </c>
      <c r="F14" s="166">
        <f t="shared" si="2"/>
        <v>65.322182495897991</v>
      </c>
      <c r="G14" s="166">
        <f t="shared" si="2"/>
        <v>69.943122072459616</v>
      </c>
      <c r="H14" s="166">
        <f t="shared" si="2"/>
        <v>60.672366509001932</v>
      </c>
      <c r="I14" s="166">
        <f t="shared" si="2"/>
        <v>55.054666244945835</v>
      </c>
      <c r="J14" s="166">
        <f t="shared" si="2"/>
        <v>71.566278224686812</v>
      </c>
      <c r="K14" s="166">
        <f t="shared" si="2"/>
        <v>68.391960899205614</v>
      </c>
      <c r="L14" s="153" t="s">
        <v>308</v>
      </c>
      <c r="M14" s="153" t="s">
        <v>282</v>
      </c>
      <c r="N14" s="153" t="s">
        <v>282</v>
      </c>
      <c r="P14" s="148" t="s">
        <v>756</v>
      </c>
      <c r="Q14" s="343">
        <v>0.57699999999999996</v>
      </c>
    </row>
    <row r="15" spans="1:29" x14ac:dyDescent="0.2">
      <c r="A15" s="145"/>
      <c r="B15" s="148" t="s">
        <v>686</v>
      </c>
      <c r="C15" s="166">
        <f>(C19*39.4/1000*100)-(33.3/C10)*100</f>
        <v>11.654169245862086</v>
      </c>
      <c r="D15" s="166">
        <f t="shared" ref="D15:K15" si="3">(D19*39.4/1000*100)-(33.3/D10)*100</f>
        <v>11.858475894245743</v>
      </c>
      <c r="E15" s="166">
        <f t="shared" si="3"/>
        <v>12.550394052581225</v>
      </c>
      <c r="F15" s="166">
        <f t="shared" si="3"/>
        <v>13.187478381182984</v>
      </c>
      <c r="G15" s="166">
        <f t="shared" si="3"/>
        <v>14.120370370370367</v>
      </c>
      <c r="H15" s="166">
        <f t="shared" si="3"/>
        <v>12.248756717871743</v>
      </c>
      <c r="I15" s="166">
        <f t="shared" si="3"/>
        <v>11.114635077204596</v>
      </c>
      <c r="J15" s="166">
        <f t="shared" si="3"/>
        <v>14.448059003066078</v>
      </c>
      <c r="K15" s="166">
        <f t="shared" si="3"/>
        <v>13.807216344334861</v>
      </c>
      <c r="L15" s="153" t="s">
        <v>310</v>
      </c>
      <c r="M15" s="153" t="s">
        <v>282</v>
      </c>
      <c r="N15" s="153" t="s">
        <v>282</v>
      </c>
      <c r="P15" s="105" t="s">
        <v>755</v>
      </c>
      <c r="Q15" s="342">
        <f>Q14*Q13</f>
        <v>0.57699999999999996</v>
      </c>
      <c r="R15" s="344">
        <f>Q15/Q17</f>
        <v>3.020120890427002E-2</v>
      </c>
      <c r="S15" s="344">
        <f>Q17/Q15</f>
        <v>33.111257339722393</v>
      </c>
    </row>
    <row r="16" spans="1:29" x14ac:dyDescent="0.2">
      <c r="A16" s="145"/>
      <c r="B16" s="148" t="s">
        <v>687</v>
      </c>
      <c r="C16" s="323">
        <f>100-C14-C15</f>
        <v>30.618663488973858</v>
      </c>
      <c r="D16" s="166">
        <f>100-D14-D15</f>
        <v>29.402354713641913</v>
      </c>
      <c r="E16" s="166">
        <f t="shared" ref="E16:J16" si="4">100-E14-E15</f>
        <v>25.283124456315029</v>
      </c>
      <c r="F16" s="166">
        <f t="shared" si="4"/>
        <v>21.490339122919025</v>
      </c>
      <c r="G16" s="166">
        <f t="shared" si="4"/>
        <v>15.936507557170017</v>
      </c>
      <c r="H16" s="166">
        <f t="shared" si="4"/>
        <v>27.078876773126325</v>
      </c>
      <c r="I16" s="166">
        <f t="shared" si="4"/>
        <v>33.830698677849568</v>
      </c>
      <c r="J16" s="166">
        <f t="shared" si="4"/>
        <v>13.98566277224711</v>
      </c>
      <c r="K16" s="166">
        <f>100-K14-K15</f>
        <v>17.800822756459524</v>
      </c>
      <c r="L16" s="153" t="s">
        <v>282</v>
      </c>
      <c r="M16" s="153" t="s">
        <v>282</v>
      </c>
      <c r="N16" s="153" t="s">
        <v>282</v>
      </c>
      <c r="P16" s="105" t="s">
        <v>754</v>
      </c>
      <c r="Q16" s="341">
        <v>1</v>
      </c>
      <c r="R16" s="344"/>
      <c r="S16" s="344"/>
    </row>
    <row r="17" spans="1:19" x14ac:dyDescent="0.2">
      <c r="A17" s="145"/>
      <c r="B17" s="148" t="s">
        <v>313</v>
      </c>
      <c r="C17" s="160">
        <v>3</v>
      </c>
      <c r="D17" s="160">
        <v>3</v>
      </c>
      <c r="E17" s="160">
        <v>3</v>
      </c>
      <c r="F17" s="160">
        <v>3</v>
      </c>
      <c r="G17" s="160">
        <v>3</v>
      </c>
      <c r="H17" s="160">
        <v>3</v>
      </c>
      <c r="I17" s="160">
        <v>3</v>
      </c>
      <c r="J17" s="160">
        <v>3</v>
      </c>
      <c r="K17" s="160">
        <v>3</v>
      </c>
      <c r="L17" s="153" t="s">
        <v>314</v>
      </c>
      <c r="M17" s="153" t="s">
        <v>282</v>
      </c>
      <c r="N17" s="153" t="s">
        <v>282</v>
      </c>
      <c r="P17" s="148" t="s">
        <v>757</v>
      </c>
      <c r="Q17" s="341">
        <v>19.10519548501982</v>
      </c>
      <c r="R17" s="344">
        <f>Q18/Q14</f>
        <v>33.111257339722393</v>
      </c>
      <c r="S17" s="344">
        <f>Q14/Q18</f>
        <v>3.020120890427002E-2</v>
      </c>
    </row>
    <row r="18" spans="1:19" ht="14.1" customHeight="1" x14ac:dyDescent="0.2">
      <c r="A18" s="145"/>
      <c r="B18" s="148" t="s">
        <v>315</v>
      </c>
      <c r="C18" s="322">
        <f t="shared" ref="C18:K18" si="5">C16-C17</f>
        <v>27.618663488973858</v>
      </c>
      <c r="D18" s="166">
        <f t="shared" si="5"/>
        <v>26.402354713641913</v>
      </c>
      <c r="E18" s="166">
        <f t="shared" si="5"/>
        <v>22.283124456315029</v>
      </c>
      <c r="F18" s="166">
        <f t="shared" si="5"/>
        <v>18.490339122919025</v>
      </c>
      <c r="G18" s="166">
        <f t="shared" si="5"/>
        <v>12.936507557170017</v>
      </c>
      <c r="H18" s="166">
        <f t="shared" si="5"/>
        <v>24.078876773126325</v>
      </c>
      <c r="I18" s="166">
        <f t="shared" si="5"/>
        <v>30.830698677849568</v>
      </c>
      <c r="J18" s="166">
        <f t="shared" si="5"/>
        <v>10.98566277224711</v>
      </c>
      <c r="K18" s="166">
        <f t="shared" si="5"/>
        <v>14.800822756459524</v>
      </c>
      <c r="L18" s="153" t="s">
        <v>317</v>
      </c>
      <c r="M18" s="153" t="s">
        <v>282</v>
      </c>
      <c r="N18" s="153" t="s">
        <v>282</v>
      </c>
      <c r="P18" s="105" t="s">
        <v>753</v>
      </c>
      <c r="Q18" s="342">
        <f>Q17*Q16</f>
        <v>19.10519548501982</v>
      </c>
    </row>
    <row r="19" spans="1:19" x14ac:dyDescent="0.2">
      <c r="A19" s="145"/>
      <c r="B19" s="148" t="s">
        <v>688</v>
      </c>
      <c r="C19" s="322">
        <f>(C7/24)/C6</f>
        <v>19.10519548501982</v>
      </c>
      <c r="D19" s="166">
        <f t="shared" ref="D19:K19" si="6">(D7/24)/D6</f>
        <v>19.440124416796291</v>
      </c>
      <c r="E19" s="166">
        <f t="shared" si="6"/>
        <v>20.574416479641343</v>
      </c>
      <c r="F19" s="166">
        <f t="shared" si="6"/>
        <v>21.61881701833277</v>
      </c>
      <c r="G19" s="166">
        <f t="shared" si="6"/>
        <v>23.148148148148149</v>
      </c>
      <c r="H19" s="166">
        <f t="shared" si="6"/>
        <v>20.079929045691365</v>
      </c>
      <c r="I19" s="166">
        <f t="shared" si="6"/>
        <v>18.220713241319018</v>
      </c>
      <c r="J19" s="166">
        <f t="shared" si="6"/>
        <v>23.685342627977178</v>
      </c>
      <c r="K19" s="166">
        <f t="shared" si="6"/>
        <v>22.634780892352214</v>
      </c>
      <c r="L19" s="153" t="s">
        <v>282</v>
      </c>
      <c r="M19" s="153" t="s">
        <v>282</v>
      </c>
      <c r="N19" s="153" t="s">
        <v>282</v>
      </c>
    </row>
    <row r="20" spans="1:19" x14ac:dyDescent="0.2">
      <c r="A20" s="145"/>
      <c r="B20" s="148" t="s">
        <v>320</v>
      </c>
      <c r="C20" s="160">
        <v>3</v>
      </c>
      <c r="D20" s="160">
        <v>3</v>
      </c>
      <c r="E20" s="160">
        <v>3</v>
      </c>
      <c r="F20" s="160">
        <v>3</v>
      </c>
      <c r="G20" s="160">
        <v>3</v>
      </c>
      <c r="H20" s="160">
        <v>3</v>
      </c>
      <c r="I20" s="160">
        <v>3</v>
      </c>
      <c r="J20" s="160">
        <v>3</v>
      </c>
      <c r="K20" s="160">
        <v>3</v>
      </c>
      <c r="L20" s="153" t="s">
        <v>321</v>
      </c>
      <c r="M20" s="153" t="s">
        <v>282</v>
      </c>
      <c r="N20" s="153" t="s">
        <v>282</v>
      </c>
    </row>
    <row r="21" spans="1:19" x14ac:dyDescent="0.2">
      <c r="A21" s="145"/>
      <c r="B21" s="148" t="s">
        <v>322</v>
      </c>
      <c r="C21" s="151">
        <v>11</v>
      </c>
      <c r="D21" s="151">
        <v>11</v>
      </c>
      <c r="E21" s="151">
        <v>11</v>
      </c>
      <c r="F21" s="151">
        <v>11</v>
      </c>
      <c r="G21" s="151">
        <v>11</v>
      </c>
      <c r="H21" s="151">
        <v>11</v>
      </c>
      <c r="I21" s="151">
        <v>11</v>
      </c>
      <c r="J21" s="151">
        <v>11</v>
      </c>
      <c r="K21" s="151">
        <v>11</v>
      </c>
      <c r="L21" s="153" t="s">
        <v>321</v>
      </c>
      <c r="M21" s="153" t="s">
        <v>282</v>
      </c>
      <c r="N21" s="153" t="s">
        <v>282</v>
      </c>
    </row>
    <row r="22" spans="1:19" x14ac:dyDescent="0.2">
      <c r="A22" s="145"/>
      <c r="B22" s="148" t="s">
        <v>323</v>
      </c>
      <c r="C22" s="151">
        <v>25</v>
      </c>
      <c r="D22" s="151">
        <v>25</v>
      </c>
      <c r="E22" s="151">
        <v>25</v>
      </c>
      <c r="F22" s="151">
        <v>25</v>
      </c>
      <c r="G22" s="151">
        <v>25</v>
      </c>
      <c r="H22" s="151">
        <v>20</v>
      </c>
      <c r="I22" s="151">
        <v>30</v>
      </c>
      <c r="J22" s="151">
        <v>20</v>
      </c>
      <c r="K22" s="151">
        <v>30</v>
      </c>
      <c r="L22" s="153" t="s">
        <v>321</v>
      </c>
      <c r="M22" s="153" t="s">
        <v>282</v>
      </c>
      <c r="N22" s="153" t="s">
        <v>282</v>
      </c>
      <c r="R22" s="105">
        <f>Q14*Q17</f>
        <v>11.023697794856435</v>
      </c>
    </row>
    <row r="23" spans="1:19" x14ac:dyDescent="0.2">
      <c r="A23" s="145"/>
      <c r="B23" s="148" t="s">
        <v>324</v>
      </c>
      <c r="C23" s="151">
        <v>70000</v>
      </c>
      <c r="D23" s="151">
        <v>80000</v>
      </c>
      <c r="E23" s="151">
        <v>92500</v>
      </c>
      <c r="F23" s="151">
        <v>94500</v>
      </c>
      <c r="G23" s="151">
        <v>101500</v>
      </c>
      <c r="H23" s="151">
        <v>61500</v>
      </c>
      <c r="I23" s="151">
        <v>78500</v>
      </c>
      <c r="J23" s="151">
        <v>83000</v>
      </c>
      <c r="K23" s="151">
        <v>120000</v>
      </c>
      <c r="L23" s="153" t="s">
        <v>326</v>
      </c>
      <c r="M23" s="153" t="s">
        <v>327</v>
      </c>
      <c r="N23" s="153" t="s">
        <v>328</v>
      </c>
    </row>
    <row r="24" spans="1:19" x14ac:dyDescent="0.2">
      <c r="A24" s="145"/>
      <c r="B24" s="148" t="s">
        <v>329</v>
      </c>
      <c r="C24" s="160">
        <v>3</v>
      </c>
      <c r="D24" s="160">
        <v>3</v>
      </c>
      <c r="E24" s="160">
        <v>3</v>
      </c>
      <c r="F24" s="160">
        <v>3</v>
      </c>
      <c r="G24" s="160">
        <v>3</v>
      </c>
      <c r="H24" s="160">
        <v>3</v>
      </c>
      <c r="I24" s="315" t="s">
        <v>689</v>
      </c>
      <c r="J24" s="160">
        <v>3</v>
      </c>
      <c r="K24" s="315" t="s">
        <v>689</v>
      </c>
      <c r="L24" s="153" t="s">
        <v>330</v>
      </c>
      <c r="M24" s="153" t="s">
        <v>282</v>
      </c>
      <c r="N24" s="153" t="s">
        <v>282</v>
      </c>
    </row>
    <row r="25" spans="1:19" x14ac:dyDescent="0.2">
      <c r="A25" s="145" t="s">
        <v>690</v>
      </c>
      <c r="B25" s="130"/>
      <c r="C25" s="170" t="s">
        <v>282</v>
      </c>
      <c r="D25" s="170" t="s">
        <v>282</v>
      </c>
      <c r="E25" s="170" t="s">
        <v>282</v>
      </c>
      <c r="F25" s="170" t="s">
        <v>282</v>
      </c>
      <c r="G25" s="170" t="s">
        <v>282</v>
      </c>
      <c r="H25" s="170" t="s">
        <v>282</v>
      </c>
      <c r="I25" s="170" t="s">
        <v>282</v>
      </c>
      <c r="J25" s="170" t="s">
        <v>282</v>
      </c>
      <c r="K25" s="170" t="s">
        <v>282</v>
      </c>
      <c r="L25" s="153" t="s">
        <v>282</v>
      </c>
      <c r="M25" s="153" t="s">
        <v>282</v>
      </c>
      <c r="N25" s="153" t="s">
        <v>282</v>
      </c>
    </row>
    <row r="26" spans="1:19" x14ac:dyDescent="0.2">
      <c r="A26" s="145"/>
      <c r="B26" s="148" t="s">
        <v>691</v>
      </c>
      <c r="C26" s="151">
        <v>1100</v>
      </c>
      <c r="D26" s="151">
        <v>800</v>
      </c>
      <c r="E26" s="151">
        <v>500</v>
      </c>
      <c r="F26" s="151">
        <v>400</v>
      </c>
      <c r="G26" s="151">
        <v>275</v>
      </c>
      <c r="H26" s="151">
        <v>875</v>
      </c>
      <c r="I26" s="151">
        <v>1325</v>
      </c>
      <c r="J26" s="151">
        <v>225</v>
      </c>
      <c r="K26" s="151">
        <v>325</v>
      </c>
      <c r="L26" s="153" t="s">
        <v>336</v>
      </c>
      <c r="M26" s="153" t="s">
        <v>337</v>
      </c>
      <c r="N26" s="153" t="s">
        <v>338</v>
      </c>
    </row>
    <row r="27" spans="1:19" x14ac:dyDescent="0.2">
      <c r="A27" s="145"/>
      <c r="B27" s="148" t="s">
        <v>692</v>
      </c>
      <c r="C27" s="157">
        <f>C$26*23.8237503698052%</f>
        <v>262.06125406785719</v>
      </c>
      <c r="D27" s="157">
        <f t="shared" ref="D27:K27" si="7">D$26*23.8237503698052%</f>
        <v>190.5900029584416</v>
      </c>
      <c r="E27" s="157">
        <f t="shared" si="7"/>
        <v>119.118751849026</v>
      </c>
      <c r="F27" s="157">
        <f t="shared" si="7"/>
        <v>95.295001479220801</v>
      </c>
      <c r="G27" s="157">
        <f t="shared" si="7"/>
        <v>65.515313516964298</v>
      </c>
      <c r="H27" s="157">
        <f t="shared" si="7"/>
        <v>208.45781573579549</v>
      </c>
      <c r="I27" s="157">
        <f t="shared" si="7"/>
        <v>315.66469239991892</v>
      </c>
      <c r="J27" s="157">
        <f t="shared" si="7"/>
        <v>53.6034383320617</v>
      </c>
      <c r="K27" s="157">
        <f t="shared" si="7"/>
        <v>77.427188701866896</v>
      </c>
      <c r="L27" s="153" t="s">
        <v>340</v>
      </c>
      <c r="M27" s="153" t="s">
        <v>282</v>
      </c>
      <c r="N27" s="153" t="s">
        <v>282</v>
      </c>
    </row>
    <row r="28" spans="1:19" x14ac:dyDescent="0.2">
      <c r="A28" s="145"/>
      <c r="B28" s="148" t="s">
        <v>693</v>
      </c>
      <c r="C28" s="157">
        <f>C$26*51.1531229792167%</f>
        <v>562.6843527713836</v>
      </c>
      <c r="D28" s="157">
        <f t="shared" ref="D28:K28" si="8">D$26*51.1531229792167%</f>
        <v>409.22498383373352</v>
      </c>
      <c r="E28" s="157">
        <f t="shared" si="8"/>
        <v>255.76561489608346</v>
      </c>
      <c r="F28" s="157">
        <f t="shared" si="8"/>
        <v>204.61249191686676</v>
      </c>
      <c r="G28" s="157">
        <f t="shared" si="8"/>
        <v>140.6710881928459</v>
      </c>
      <c r="H28" s="157">
        <f t="shared" si="8"/>
        <v>447.58982606814607</v>
      </c>
      <c r="I28" s="157">
        <f t="shared" si="8"/>
        <v>677.77887947462114</v>
      </c>
      <c r="J28" s="157">
        <f t="shared" si="8"/>
        <v>115.09452670323756</v>
      </c>
      <c r="K28" s="157">
        <f t="shared" si="8"/>
        <v>166.24764968245424</v>
      </c>
      <c r="L28" s="153" t="s">
        <v>340</v>
      </c>
      <c r="M28" s="153" t="s">
        <v>282</v>
      </c>
      <c r="N28" s="153" t="s">
        <v>282</v>
      </c>
    </row>
    <row r="29" spans="1:19" x14ac:dyDescent="0.2">
      <c r="A29" s="145"/>
      <c r="B29" s="148" t="s">
        <v>694</v>
      </c>
      <c r="C29" s="157">
        <f>C$26*12.820203949911%</f>
        <v>141.02224344902103</v>
      </c>
      <c r="D29" s="157">
        <f t="shared" ref="D29:K29" si="9">D$26*12.820203949911%</f>
        <v>102.56163159928802</v>
      </c>
      <c r="E29" s="157">
        <f t="shared" si="9"/>
        <v>64.101019749555007</v>
      </c>
      <c r="F29" s="157">
        <f t="shared" si="9"/>
        <v>51.28081579964401</v>
      </c>
      <c r="G29" s="157">
        <f t="shared" si="9"/>
        <v>35.255560862255258</v>
      </c>
      <c r="H29" s="157">
        <f t="shared" si="9"/>
        <v>112.17678456172126</v>
      </c>
      <c r="I29" s="157">
        <f t="shared" si="9"/>
        <v>169.86770233632078</v>
      </c>
      <c r="J29" s="157">
        <f t="shared" si="9"/>
        <v>28.845458887299756</v>
      </c>
      <c r="K29" s="157">
        <f t="shared" si="9"/>
        <v>41.665662837210753</v>
      </c>
      <c r="L29" s="153" t="s">
        <v>340</v>
      </c>
      <c r="M29" s="153" t="s">
        <v>282</v>
      </c>
      <c r="N29" s="153" t="s">
        <v>282</v>
      </c>
    </row>
    <row r="30" spans="1:19" x14ac:dyDescent="0.2">
      <c r="A30" s="145"/>
      <c r="B30" s="148" t="s">
        <v>695</v>
      </c>
      <c r="C30" s="157">
        <f>C$26*4.96790209244097%</f>
        <v>54.646923016850671</v>
      </c>
      <c r="D30" s="157">
        <f t="shared" ref="D30:K30" si="10">D$26*4.96790209244097%</f>
        <v>39.74321673952776</v>
      </c>
      <c r="E30" s="157">
        <f t="shared" si="10"/>
        <v>24.839510462204849</v>
      </c>
      <c r="F30" s="157">
        <f t="shared" si="10"/>
        <v>19.87160836976388</v>
      </c>
      <c r="G30" s="157">
        <f t="shared" si="10"/>
        <v>13.661730754212668</v>
      </c>
      <c r="H30" s="157">
        <f t="shared" si="10"/>
        <v>43.469143308858484</v>
      </c>
      <c r="I30" s="157">
        <f t="shared" si="10"/>
        <v>65.824702724842851</v>
      </c>
      <c r="J30" s="157">
        <f t="shared" si="10"/>
        <v>11.177779707992181</v>
      </c>
      <c r="K30" s="157">
        <f t="shared" si="10"/>
        <v>16.145681800433152</v>
      </c>
      <c r="L30" s="153" t="s">
        <v>340</v>
      </c>
      <c r="M30" s="153" t="s">
        <v>282</v>
      </c>
      <c r="N30" s="153" t="s">
        <v>282</v>
      </c>
    </row>
    <row r="31" spans="1:19" x14ac:dyDescent="0.2">
      <c r="A31" s="145"/>
      <c r="B31" s="148" t="s">
        <v>696</v>
      </c>
      <c r="C31" s="157">
        <f>C$26*2.92880051293232%</f>
        <v>32.216805642255522</v>
      </c>
      <c r="D31" s="157">
        <f t="shared" ref="D31:K31" si="11">D$26*2.92880051293232%</f>
        <v>23.43040410345856</v>
      </c>
      <c r="E31" s="157">
        <f t="shared" si="11"/>
        <v>14.6440025646616</v>
      </c>
      <c r="F31" s="157">
        <f t="shared" si="11"/>
        <v>11.71520205172928</v>
      </c>
      <c r="G31" s="157">
        <f t="shared" si="11"/>
        <v>8.0542014105638806</v>
      </c>
      <c r="H31" s="157">
        <f t="shared" si="11"/>
        <v>25.627004488157802</v>
      </c>
      <c r="I31" s="157">
        <f t="shared" si="11"/>
        <v>38.806606796353243</v>
      </c>
      <c r="J31" s="157">
        <f t="shared" si="11"/>
        <v>6.5898011540977199</v>
      </c>
      <c r="K31" s="157">
        <f t="shared" si="11"/>
        <v>9.5186016670300404</v>
      </c>
      <c r="L31" s="153" t="s">
        <v>340</v>
      </c>
      <c r="M31" s="153" t="s">
        <v>282</v>
      </c>
      <c r="N31" s="153" t="s">
        <v>282</v>
      </c>
    </row>
    <row r="32" spans="1:19" x14ac:dyDescent="0.2">
      <c r="A32" s="145"/>
      <c r="B32" s="148" t="s">
        <v>697</v>
      </c>
      <c r="C32" s="157">
        <f>C$26*4.30622009569378%</f>
        <v>47.368421052631575</v>
      </c>
      <c r="D32" s="157">
        <f t="shared" ref="D32:K32" si="12">D$26*4.30622009569378%</f>
        <v>34.449760765550238</v>
      </c>
      <c r="E32" s="157">
        <f t="shared" si="12"/>
        <v>21.531100478468897</v>
      </c>
      <c r="F32" s="157">
        <f t="shared" si="12"/>
        <v>17.224880382775119</v>
      </c>
      <c r="G32" s="157">
        <f t="shared" si="12"/>
        <v>11.842105263157894</v>
      </c>
      <c r="H32" s="157">
        <f t="shared" si="12"/>
        <v>37.679425837320572</v>
      </c>
      <c r="I32" s="157">
        <f t="shared" si="12"/>
        <v>57.057416267942578</v>
      </c>
      <c r="J32" s="157">
        <f t="shared" si="12"/>
        <v>9.6889952153110031</v>
      </c>
      <c r="K32" s="157">
        <f t="shared" si="12"/>
        <v>13.995215311004783</v>
      </c>
      <c r="L32" s="153" t="s">
        <v>340</v>
      </c>
      <c r="M32" s="153" t="s">
        <v>282</v>
      </c>
      <c r="N32" s="153" t="s">
        <v>282</v>
      </c>
    </row>
    <row r="33" spans="1:16" x14ac:dyDescent="0.2">
      <c r="A33" s="145"/>
      <c r="B33" s="148" t="s">
        <v>698</v>
      </c>
      <c r="C33" s="157">
        <f>C26/(C7/1000/C6)</f>
        <v>2398.9983964974745</v>
      </c>
      <c r="D33" s="157">
        <f t="shared" ref="D33:K33" si="13">D26/(D7/1000/D6)</f>
        <v>1714.6666666666645</v>
      </c>
      <c r="E33" s="157">
        <f t="shared" si="13"/>
        <v>1012.5844081142321</v>
      </c>
      <c r="F33" s="157">
        <f t="shared" si="13"/>
        <v>770.93333333333294</v>
      </c>
      <c r="G33" s="157">
        <f t="shared" si="13"/>
        <v>494.99999999999989</v>
      </c>
      <c r="H33" s="157">
        <f t="shared" si="13"/>
        <v>1815.6604662483282</v>
      </c>
      <c r="I33" s="157">
        <f t="shared" si="13"/>
        <v>3029.97652189255</v>
      </c>
      <c r="J33" s="157">
        <f t="shared" si="13"/>
        <v>395.81441346456307</v>
      </c>
      <c r="K33" s="157">
        <f t="shared" si="13"/>
        <v>598.26806944007535</v>
      </c>
      <c r="L33" s="153" t="s">
        <v>348</v>
      </c>
      <c r="M33" s="153" t="s">
        <v>282</v>
      </c>
      <c r="N33" s="153" t="s">
        <v>282</v>
      </c>
    </row>
    <row r="34" spans="1:16" x14ac:dyDescent="0.2">
      <c r="A34" s="145"/>
      <c r="B34" s="148" t="s">
        <v>349</v>
      </c>
      <c r="C34" s="151">
        <v>90</v>
      </c>
      <c r="D34" s="151">
        <v>90</v>
      </c>
      <c r="E34" s="151">
        <v>90</v>
      </c>
      <c r="F34" s="151">
        <v>90</v>
      </c>
      <c r="G34" s="151">
        <v>90</v>
      </c>
      <c r="H34" s="151">
        <v>90</v>
      </c>
      <c r="I34" s="151">
        <v>90</v>
      </c>
      <c r="J34" s="151">
        <v>90</v>
      </c>
      <c r="K34" s="151">
        <v>90</v>
      </c>
      <c r="L34" s="153" t="s">
        <v>350</v>
      </c>
      <c r="M34" s="153" t="s">
        <v>282</v>
      </c>
      <c r="N34" s="153" t="s">
        <v>282</v>
      </c>
    </row>
    <row r="35" spans="1:16" x14ac:dyDescent="0.2">
      <c r="A35" s="145"/>
      <c r="B35" s="148" t="s">
        <v>351</v>
      </c>
      <c r="C35" s="151">
        <v>10</v>
      </c>
      <c r="D35" s="151">
        <v>10</v>
      </c>
      <c r="E35" s="151">
        <v>10</v>
      </c>
      <c r="F35" s="151">
        <v>10</v>
      </c>
      <c r="G35" s="151">
        <v>10</v>
      </c>
      <c r="H35" s="151">
        <v>10</v>
      </c>
      <c r="I35" s="151">
        <v>10</v>
      </c>
      <c r="J35" s="151">
        <v>10</v>
      </c>
      <c r="K35" s="151">
        <v>10</v>
      </c>
      <c r="L35" s="153" t="s">
        <v>350</v>
      </c>
      <c r="M35" s="153" t="s">
        <v>282</v>
      </c>
      <c r="N35" s="153" t="s">
        <v>282</v>
      </c>
    </row>
    <row r="36" spans="1:16" x14ac:dyDescent="0.2">
      <c r="A36" s="145"/>
      <c r="B36" s="148" t="s">
        <v>699</v>
      </c>
      <c r="C36" s="151">
        <v>4</v>
      </c>
      <c r="D36" s="151">
        <v>4</v>
      </c>
      <c r="E36" s="151">
        <v>4</v>
      </c>
      <c r="F36" s="151">
        <v>4</v>
      </c>
      <c r="G36" s="151">
        <v>4</v>
      </c>
      <c r="H36" s="151">
        <v>4</v>
      </c>
      <c r="I36" s="151">
        <v>4</v>
      </c>
      <c r="J36" s="151">
        <v>4</v>
      </c>
      <c r="K36" s="151">
        <v>4</v>
      </c>
      <c r="L36" s="153" t="s">
        <v>355</v>
      </c>
      <c r="M36" s="153" t="s">
        <v>356</v>
      </c>
      <c r="N36" s="153" t="s">
        <v>357</v>
      </c>
    </row>
    <row r="37" spans="1:16" x14ac:dyDescent="0.2">
      <c r="A37" s="145"/>
      <c r="B37" s="148" t="s">
        <v>700</v>
      </c>
      <c r="C37" s="151" t="s">
        <v>48</v>
      </c>
      <c r="D37" s="151" t="s">
        <v>48</v>
      </c>
      <c r="E37" s="151" t="s">
        <v>48</v>
      </c>
      <c r="F37" s="151" t="s">
        <v>48</v>
      </c>
      <c r="G37" s="151" t="s">
        <v>48</v>
      </c>
      <c r="H37" s="151" t="s">
        <v>282</v>
      </c>
      <c r="I37" s="151" t="s">
        <v>282</v>
      </c>
      <c r="J37" s="151" t="s">
        <v>282</v>
      </c>
      <c r="K37" s="151" t="s">
        <v>282</v>
      </c>
      <c r="L37" s="153" t="s">
        <v>360</v>
      </c>
      <c r="M37" s="153" t="s">
        <v>282</v>
      </c>
      <c r="N37" s="153" t="s">
        <v>282</v>
      </c>
    </row>
    <row r="38" spans="1:16" x14ac:dyDescent="0.2">
      <c r="A38" s="145" t="s">
        <v>701</v>
      </c>
      <c r="B38" s="145"/>
      <c r="C38" s="151" t="s">
        <v>282</v>
      </c>
      <c r="D38" s="151" t="s">
        <v>282</v>
      </c>
      <c r="E38" s="151" t="s">
        <v>282</v>
      </c>
      <c r="F38" s="151" t="s">
        <v>282</v>
      </c>
      <c r="G38" s="151" t="s">
        <v>282</v>
      </c>
      <c r="H38" s="151" t="s">
        <v>282</v>
      </c>
      <c r="I38" s="151" t="s">
        <v>282</v>
      </c>
      <c r="J38" s="151" t="s">
        <v>282</v>
      </c>
      <c r="K38" s="151" t="s">
        <v>282</v>
      </c>
      <c r="L38" s="153" t="s">
        <v>282</v>
      </c>
      <c r="M38" s="153" t="s">
        <v>282</v>
      </c>
      <c r="N38" s="153" t="s">
        <v>282</v>
      </c>
    </row>
    <row r="39" spans="1:16" x14ac:dyDescent="0.2">
      <c r="A39" s="145"/>
      <c r="B39" s="148" t="s">
        <v>702</v>
      </c>
      <c r="C39" s="160">
        <v>0.6</v>
      </c>
      <c r="D39" s="160">
        <v>0.8</v>
      </c>
      <c r="E39" s="160">
        <v>1</v>
      </c>
      <c r="F39" s="160">
        <v>1.2</v>
      </c>
      <c r="G39" s="160">
        <v>1.5</v>
      </c>
      <c r="H39" s="160">
        <v>0.4</v>
      </c>
      <c r="I39" s="160">
        <v>0.6</v>
      </c>
      <c r="J39" s="160">
        <v>1.2</v>
      </c>
      <c r="K39" s="160">
        <v>1.5</v>
      </c>
      <c r="L39" s="153" t="s">
        <v>363</v>
      </c>
      <c r="M39" s="153" t="s">
        <v>356</v>
      </c>
      <c r="N39" s="153" t="s">
        <v>357</v>
      </c>
    </row>
    <row r="40" spans="1:16" x14ac:dyDescent="0.2">
      <c r="A40" s="145"/>
      <c r="B40" s="148" t="s">
        <v>364</v>
      </c>
      <c r="C40" s="170">
        <v>0</v>
      </c>
      <c r="D40" s="170">
        <v>0</v>
      </c>
      <c r="E40" s="170">
        <v>0</v>
      </c>
      <c r="F40" s="170">
        <v>0</v>
      </c>
      <c r="G40" s="170">
        <v>0</v>
      </c>
      <c r="H40" s="170">
        <v>0</v>
      </c>
      <c r="I40" s="170">
        <v>0</v>
      </c>
      <c r="J40" s="170">
        <v>0</v>
      </c>
      <c r="K40" s="170">
        <v>0</v>
      </c>
      <c r="L40" s="153" t="s">
        <v>282</v>
      </c>
      <c r="M40" s="153" t="s">
        <v>282</v>
      </c>
      <c r="N40" s="153" t="s">
        <v>282</v>
      </c>
    </row>
    <row r="41" spans="1:16" x14ac:dyDescent="0.2">
      <c r="A41" s="145"/>
      <c r="B41" s="191" t="s">
        <v>365</v>
      </c>
      <c r="C41" s="160">
        <v>80</v>
      </c>
      <c r="D41" s="160">
        <v>60.416666666666671</v>
      </c>
      <c r="E41" s="160">
        <v>30</v>
      </c>
      <c r="F41" s="160" t="s">
        <v>366</v>
      </c>
      <c r="G41" s="160" t="s">
        <v>366</v>
      </c>
      <c r="H41" s="160">
        <v>49.896035992984999</v>
      </c>
      <c r="I41" s="160">
        <v>105</v>
      </c>
      <c r="J41" s="160" t="s">
        <v>366</v>
      </c>
      <c r="K41" s="160" t="s">
        <v>366</v>
      </c>
      <c r="L41" s="153" t="s">
        <v>367</v>
      </c>
      <c r="M41" s="153" t="s">
        <v>368</v>
      </c>
      <c r="N41" s="153" t="s">
        <v>369</v>
      </c>
    </row>
    <row r="42" spans="1:16" x14ac:dyDescent="0.2">
      <c r="A42" s="145"/>
      <c r="B42" s="148" t="s">
        <v>370</v>
      </c>
      <c r="C42" s="160">
        <v>2</v>
      </c>
      <c r="D42" s="160">
        <v>5</v>
      </c>
      <c r="E42" s="160">
        <v>5</v>
      </c>
      <c r="F42" s="160">
        <v>10</v>
      </c>
      <c r="G42" s="160">
        <v>10</v>
      </c>
      <c r="H42" s="160">
        <v>1.5</v>
      </c>
      <c r="I42" s="160">
        <v>2.5</v>
      </c>
      <c r="J42" s="160">
        <v>10</v>
      </c>
      <c r="K42" s="160">
        <v>10</v>
      </c>
      <c r="L42" s="153" t="s">
        <v>282</v>
      </c>
      <c r="M42" s="153" t="s">
        <v>371</v>
      </c>
      <c r="N42" s="153" t="s">
        <v>372</v>
      </c>
    </row>
    <row r="43" spans="1:16" x14ac:dyDescent="0.2">
      <c r="A43" s="145"/>
      <c r="B43" s="148" t="s">
        <v>703</v>
      </c>
      <c r="C43" s="170">
        <v>0.14500000000000002</v>
      </c>
      <c r="D43" s="170">
        <v>0.13</v>
      </c>
      <c r="E43" s="170">
        <v>0.115</v>
      </c>
      <c r="F43" s="170">
        <v>0.11</v>
      </c>
      <c r="G43" s="170">
        <v>0.1</v>
      </c>
      <c r="H43" s="170">
        <v>0.12458758547680701</v>
      </c>
      <c r="I43" s="170">
        <v>0.16541241452319302</v>
      </c>
      <c r="J43" s="170">
        <v>0.11064995540340515</v>
      </c>
      <c r="K43" s="170">
        <v>8.935004459659486E-2</v>
      </c>
      <c r="L43" s="153" t="s">
        <v>374</v>
      </c>
      <c r="M43" s="153" t="s">
        <v>375</v>
      </c>
      <c r="N43" s="153" t="s">
        <v>376</v>
      </c>
    </row>
    <row r="44" spans="1:16" x14ac:dyDescent="0.2">
      <c r="A44" s="145"/>
      <c r="B44" s="148" t="s">
        <v>377</v>
      </c>
      <c r="C44" s="151">
        <v>25</v>
      </c>
      <c r="D44" s="151">
        <v>21.276595744680851</v>
      </c>
      <c r="E44" s="151">
        <v>12.5</v>
      </c>
      <c r="F44" s="151">
        <v>10.372340425531915</v>
      </c>
      <c r="G44" s="151">
        <v>8.2978723404255312</v>
      </c>
      <c r="H44" s="151">
        <v>37.5</v>
      </c>
      <c r="I44" s="151">
        <v>18.75</v>
      </c>
      <c r="J44" s="151">
        <v>12.446808510638297</v>
      </c>
      <c r="K44" s="151">
        <v>6.2234042553191484</v>
      </c>
      <c r="L44" s="153" t="s">
        <v>241</v>
      </c>
      <c r="M44" s="153" t="s">
        <v>282</v>
      </c>
      <c r="N44" s="153" t="s">
        <v>282</v>
      </c>
    </row>
    <row r="45" spans="1:16" x14ac:dyDescent="0.2">
      <c r="A45" s="145"/>
      <c r="B45" s="148" t="s">
        <v>704</v>
      </c>
      <c r="C45" s="151">
        <v>198</v>
      </c>
      <c r="D45" s="151">
        <v>168.51063829787233</v>
      </c>
      <c r="E45" s="151">
        <v>99</v>
      </c>
      <c r="F45" s="151">
        <v>82.148936170212764</v>
      </c>
      <c r="G45" s="151">
        <v>65.7191489361702</v>
      </c>
      <c r="H45" s="157">
        <v>158.4</v>
      </c>
      <c r="I45" s="157">
        <v>297</v>
      </c>
      <c r="J45" s="157">
        <v>52.57531914893616</v>
      </c>
      <c r="K45" s="157">
        <v>98.5787234042553</v>
      </c>
      <c r="L45" s="153" t="s">
        <v>381</v>
      </c>
      <c r="M45" s="153" t="s">
        <v>282</v>
      </c>
      <c r="N45" s="153" t="s">
        <v>282</v>
      </c>
      <c r="O45" s="316"/>
      <c r="P45" s="105" t="s">
        <v>221</v>
      </c>
    </row>
    <row r="46" spans="1:16" ht="12" thickBot="1" x14ac:dyDescent="0.25">
      <c r="A46" s="194"/>
      <c r="B46" s="195" t="s">
        <v>382</v>
      </c>
      <c r="C46" s="196">
        <v>24</v>
      </c>
      <c r="D46" s="196">
        <v>17.999999999999996</v>
      </c>
      <c r="E46" s="196">
        <v>14.399999999999999</v>
      </c>
      <c r="F46" s="196">
        <v>12</v>
      </c>
      <c r="G46" s="196">
        <v>9.6</v>
      </c>
      <c r="H46" s="196">
        <v>16</v>
      </c>
      <c r="I46" s="196">
        <v>24</v>
      </c>
      <c r="J46" s="196">
        <v>7.6799999999999988</v>
      </c>
      <c r="K46" s="196">
        <v>9.6</v>
      </c>
      <c r="L46" s="198" t="s">
        <v>383</v>
      </c>
      <c r="M46" s="198" t="s">
        <v>282</v>
      </c>
      <c r="N46" s="198" t="s">
        <v>282</v>
      </c>
    </row>
    <row r="47" spans="1:16" ht="15" x14ac:dyDescent="0.25">
      <c r="A47" s="145"/>
      <c r="C47" s="324" t="s">
        <v>668</v>
      </c>
      <c r="D47" s="324"/>
      <c r="E47" s="324" t="s">
        <v>719</v>
      </c>
      <c r="F47"/>
      <c r="G47" s="199"/>
      <c r="H47" s="199"/>
      <c r="I47" s="199"/>
      <c r="J47" s="199"/>
      <c r="K47" s="199"/>
      <c r="L47" s="142"/>
      <c r="M47" s="200"/>
      <c r="N47" s="200"/>
    </row>
    <row r="48" spans="1:16" ht="15" x14ac:dyDescent="0.25">
      <c r="A48" s="145"/>
      <c r="C48" s="325">
        <f>C41</f>
        <v>80</v>
      </c>
      <c r="D48" s="326">
        <v>1</v>
      </c>
      <c r="E48" s="327">
        <f>D48/C48</f>
        <v>1.2500000000000001E-2</v>
      </c>
      <c r="F48" s="278"/>
    </row>
    <row r="49" spans="1:15" x14ac:dyDescent="0.2">
      <c r="A49" s="202"/>
      <c r="C49" s="324">
        <v>60</v>
      </c>
      <c r="D49" s="328">
        <f>E48*C49</f>
        <v>0.75</v>
      </c>
      <c r="F49" s="324" t="s">
        <v>718</v>
      </c>
    </row>
    <row r="50" spans="1:15" ht="15" x14ac:dyDescent="0.25">
      <c r="A50" s="130"/>
      <c r="F50"/>
    </row>
    <row r="51" spans="1:15" x14ac:dyDescent="0.2">
      <c r="A51" s="371" t="s">
        <v>384</v>
      </c>
      <c r="B51" s="371" t="s">
        <v>282</v>
      </c>
      <c r="C51" s="371"/>
      <c r="D51" s="371"/>
      <c r="E51" s="371"/>
      <c r="F51" s="371"/>
      <c r="G51" s="371"/>
      <c r="H51" s="371"/>
      <c r="I51" s="371"/>
      <c r="J51" s="371"/>
      <c r="K51" s="371"/>
      <c r="L51" s="371"/>
      <c r="M51" s="371"/>
      <c r="N51" s="371"/>
    </row>
    <row r="52" spans="1:15" x14ac:dyDescent="0.2">
      <c r="A52" s="203" t="s">
        <v>282</v>
      </c>
      <c r="B52" s="372" t="s">
        <v>385</v>
      </c>
      <c r="C52" s="372"/>
      <c r="D52" s="372"/>
      <c r="E52" s="372"/>
      <c r="F52" s="372"/>
      <c r="G52" s="372"/>
      <c r="H52" s="372"/>
      <c r="I52" s="372"/>
      <c r="J52" s="372"/>
      <c r="K52" s="372"/>
      <c r="L52" s="372"/>
      <c r="M52" s="372"/>
      <c r="N52" s="372"/>
      <c r="O52" s="204"/>
    </row>
    <row r="53" spans="1:15" x14ac:dyDescent="0.2">
      <c r="A53" s="203" t="s">
        <v>282</v>
      </c>
      <c r="B53" s="372" t="s">
        <v>386</v>
      </c>
      <c r="C53" s="372"/>
      <c r="D53" s="372"/>
      <c r="E53" s="372"/>
      <c r="F53" s="372"/>
      <c r="G53" s="372"/>
      <c r="H53" s="372"/>
      <c r="I53" s="372"/>
      <c r="J53" s="372"/>
      <c r="K53" s="372"/>
      <c r="L53" s="372"/>
      <c r="M53" s="372"/>
      <c r="N53" s="372"/>
      <c r="O53" s="204"/>
    </row>
    <row r="54" spans="1:15" x14ac:dyDescent="0.2">
      <c r="A54" s="203" t="s">
        <v>282</v>
      </c>
      <c r="B54" s="372" t="s">
        <v>387</v>
      </c>
      <c r="C54" s="372"/>
      <c r="D54" s="372"/>
      <c r="E54" s="372"/>
      <c r="F54" s="372"/>
      <c r="G54" s="372"/>
      <c r="H54" s="372"/>
      <c r="I54" s="372"/>
      <c r="J54" s="372"/>
      <c r="K54" s="372"/>
      <c r="L54" s="372"/>
      <c r="M54" s="372"/>
      <c r="N54" s="372"/>
      <c r="O54" s="204"/>
    </row>
    <row r="55" spans="1:15" x14ac:dyDescent="0.2">
      <c r="A55" s="203" t="s">
        <v>282</v>
      </c>
      <c r="B55" s="372" t="s">
        <v>388</v>
      </c>
      <c r="C55" s="372"/>
      <c r="D55" s="372"/>
      <c r="E55" s="372"/>
      <c r="F55" s="372"/>
      <c r="G55" s="372"/>
      <c r="H55" s="372"/>
      <c r="I55" s="372"/>
      <c r="J55" s="372"/>
      <c r="K55" s="372"/>
      <c r="L55" s="372"/>
      <c r="M55" s="372"/>
      <c r="N55" s="372"/>
      <c r="O55" s="204"/>
    </row>
    <row r="56" spans="1:15" x14ac:dyDescent="0.2">
      <c r="A56" s="203" t="s">
        <v>282</v>
      </c>
      <c r="B56" s="372" t="s">
        <v>389</v>
      </c>
      <c r="C56" s="372"/>
      <c r="D56" s="372"/>
      <c r="E56" s="372"/>
      <c r="F56" s="372"/>
      <c r="G56" s="372"/>
      <c r="H56" s="372"/>
      <c r="I56" s="372"/>
      <c r="J56" s="372"/>
      <c r="K56" s="372"/>
      <c r="L56" s="372"/>
      <c r="M56" s="372"/>
      <c r="N56" s="372"/>
      <c r="O56" s="204"/>
    </row>
    <row r="57" spans="1:15" x14ac:dyDescent="0.2">
      <c r="A57" s="203" t="s">
        <v>282</v>
      </c>
      <c r="B57" s="372" t="s">
        <v>390</v>
      </c>
      <c r="C57" s="372"/>
      <c r="D57" s="372"/>
      <c r="E57" s="372"/>
      <c r="F57" s="372"/>
      <c r="G57" s="372"/>
      <c r="H57" s="372"/>
      <c r="I57" s="372"/>
      <c r="J57" s="372"/>
      <c r="K57" s="372"/>
      <c r="L57" s="372"/>
      <c r="M57" s="372"/>
      <c r="N57" s="372"/>
      <c r="O57" s="204"/>
    </row>
    <row r="58" spans="1:15" x14ac:dyDescent="0.2">
      <c r="A58" s="203" t="s">
        <v>282</v>
      </c>
      <c r="B58" s="372" t="s">
        <v>391</v>
      </c>
      <c r="C58" s="372"/>
      <c r="D58" s="372"/>
      <c r="E58" s="372"/>
      <c r="F58" s="372"/>
      <c r="G58" s="372"/>
      <c r="H58" s="372"/>
      <c r="I58" s="372"/>
      <c r="J58" s="372"/>
      <c r="K58" s="372"/>
      <c r="L58" s="372"/>
      <c r="M58" s="372"/>
      <c r="N58" s="372"/>
      <c r="O58" s="204"/>
    </row>
    <row r="59" spans="1:15" x14ac:dyDescent="0.2">
      <c r="A59" s="203" t="s">
        <v>282</v>
      </c>
      <c r="B59" s="372" t="s">
        <v>392</v>
      </c>
      <c r="C59" s="372"/>
      <c r="D59" s="372"/>
      <c r="E59" s="372"/>
      <c r="F59" s="372"/>
      <c r="G59" s="372"/>
      <c r="H59" s="372"/>
      <c r="I59" s="372"/>
      <c r="J59" s="372"/>
      <c r="K59" s="372"/>
      <c r="L59" s="372"/>
      <c r="M59" s="372"/>
      <c r="N59" s="372"/>
      <c r="O59" s="204"/>
    </row>
    <row r="60" spans="1:15" x14ac:dyDescent="0.2">
      <c r="A60" s="203" t="s">
        <v>282</v>
      </c>
      <c r="B60" s="372" t="s">
        <v>393</v>
      </c>
      <c r="C60" s="372"/>
      <c r="D60" s="372"/>
      <c r="E60" s="372"/>
      <c r="F60" s="372"/>
      <c r="G60" s="372"/>
      <c r="H60" s="372"/>
      <c r="I60" s="372"/>
      <c r="J60" s="372"/>
      <c r="K60" s="372"/>
      <c r="L60" s="372"/>
      <c r="M60" s="372"/>
      <c r="N60" s="372"/>
      <c r="O60" s="204"/>
    </row>
    <row r="61" spans="1:15" x14ac:dyDescent="0.2">
      <c r="A61" s="203" t="s">
        <v>282</v>
      </c>
      <c r="B61" s="372" t="s">
        <v>394</v>
      </c>
      <c r="C61" s="372"/>
      <c r="D61" s="372"/>
      <c r="E61" s="372"/>
      <c r="F61" s="372"/>
      <c r="G61" s="372"/>
      <c r="H61" s="372"/>
      <c r="I61" s="372"/>
      <c r="J61" s="372"/>
      <c r="K61" s="372"/>
      <c r="L61" s="372"/>
      <c r="M61" s="372"/>
      <c r="N61" s="372"/>
      <c r="O61" s="204"/>
    </row>
    <row r="62" spans="1:15" x14ac:dyDescent="0.2">
      <c r="A62" s="203" t="s">
        <v>282</v>
      </c>
      <c r="B62" s="372" t="s">
        <v>395</v>
      </c>
      <c r="C62" s="372"/>
      <c r="D62" s="372"/>
      <c r="E62" s="372"/>
      <c r="F62" s="372"/>
      <c r="G62" s="372"/>
      <c r="H62" s="372"/>
      <c r="I62" s="372"/>
      <c r="J62" s="372"/>
      <c r="K62" s="372"/>
      <c r="L62" s="372"/>
      <c r="M62" s="372"/>
      <c r="N62" s="372"/>
      <c r="O62" s="204"/>
    </row>
    <row r="63" spans="1:15" x14ac:dyDescent="0.2">
      <c r="A63" s="203" t="s">
        <v>282</v>
      </c>
      <c r="B63" s="372" t="s">
        <v>396</v>
      </c>
      <c r="C63" s="372"/>
      <c r="D63" s="372"/>
      <c r="E63" s="372"/>
      <c r="F63" s="372"/>
      <c r="G63" s="372"/>
      <c r="H63" s="372"/>
      <c r="I63" s="372"/>
      <c r="J63" s="372"/>
      <c r="K63" s="372"/>
      <c r="L63" s="372"/>
      <c r="M63" s="372"/>
      <c r="N63" s="372"/>
      <c r="O63" s="204"/>
    </row>
    <row r="64" spans="1:15" ht="21.75" customHeight="1" x14ac:dyDescent="0.2">
      <c r="A64" s="203" t="s">
        <v>282</v>
      </c>
      <c r="B64" s="372" t="s">
        <v>397</v>
      </c>
      <c r="C64" s="372"/>
      <c r="D64" s="372"/>
      <c r="E64" s="372"/>
      <c r="F64" s="372"/>
      <c r="G64" s="372"/>
      <c r="H64" s="372"/>
      <c r="I64" s="372"/>
      <c r="J64" s="372"/>
      <c r="K64" s="372"/>
      <c r="L64" s="372"/>
      <c r="M64" s="372"/>
      <c r="N64" s="372"/>
      <c r="O64" s="204"/>
    </row>
    <row r="65" spans="1:15" x14ac:dyDescent="0.2">
      <c r="A65" s="203" t="s">
        <v>282</v>
      </c>
      <c r="B65" s="372" t="s">
        <v>398</v>
      </c>
      <c r="C65" s="372"/>
      <c r="D65" s="372"/>
      <c r="E65" s="372"/>
      <c r="F65" s="372"/>
      <c r="G65" s="372"/>
      <c r="H65" s="372"/>
      <c r="I65" s="372"/>
      <c r="J65" s="372"/>
      <c r="K65" s="372"/>
      <c r="L65" s="372"/>
      <c r="M65" s="372"/>
      <c r="N65" s="372"/>
      <c r="O65" s="204"/>
    </row>
    <row r="66" spans="1:15" ht="37.5" customHeight="1" x14ac:dyDescent="0.2">
      <c r="A66" s="203" t="s">
        <v>282</v>
      </c>
      <c r="B66" s="372" t="s">
        <v>399</v>
      </c>
      <c r="C66" s="372"/>
      <c r="D66" s="372"/>
      <c r="E66" s="372"/>
      <c r="F66" s="372"/>
      <c r="G66" s="372"/>
      <c r="H66" s="372"/>
      <c r="I66" s="372"/>
      <c r="J66" s="372"/>
      <c r="K66" s="372"/>
      <c r="L66" s="372"/>
      <c r="M66" s="372"/>
      <c r="N66" s="372"/>
      <c r="O66" s="204"/>
    </row>
    <row r="67" spans="1:15" x14ac:dyDescent="0.2">
      <c r="A67" s="203" t="s">
        <v>282</v>
      </c>
      <c r="B67" s="372" t="s">
        <v>400</v>
      </c>
      <c r="C67" s="372"/>
      <c r="D67" s="372"/>
      <c r="E67" s="372"/>
      <c r="F67" s="372"/>
      <c r="G67" s="372"/>
      <c r="H67" s="372"/>
      <c r="I67" s="372"/>
      <c r="J67" s="372"/>
      <c r="K67" s="372"/>
      <c r="L67" s="372"/>
      <c r="M67" s="372"/>
      <c r="N67" s="372"/>
      <c r="O67" s="204"/>
    </row>
    <row r="68" spans="1:15" x14ac:dyDescent="0.2">
      <c r="A68" s="203" t="s">
        <v>282</v>
      </c>
      <c r="B68" s="372" t="s">
        <v>401</v>
      </c>
      <c r="C68" s="372"/>
      <c r="D68" s="372"/>
      <c r="E68" s="372"/>
      <c r="F68" s="372"/>
      <c r="G68" s="372"/>
      <c r="H68" s="372"/>
      <c r="I68" s="372"/>
      <c r="J68" s="372"/>
      <c r="K68" s="372"/>
      <c r="L68" s="372"/>
      <c r="M68" s="372"/>
      <c r="N68" s="372"/>
      <c r="O68" s="204"/>
    </row>
    <row r="69" spans="1:15" x14ac:dyDescent="0.2">
      <c r="A69" s="203" t="s">
        <v>282</v>
      </c>
      <c r="B69" s="372" t="s">
        <v>402</v>
      </c>
      <c r="C69" s="372"/>
      <c r="D69" s="372"/>
      <c r="E69" s="372"/>
      <c r="F69" s="372"/>
      <c r="G69" s="372"/>
      <c r="H69" s="372"/>
      <c r="I69" s="372"/>
      <c r="J69" s="372"/>
      <c r="K69" s="372"/>
      <c r="L69" s="372"/>
      <c r="M69" s="372"/>
      <c r="N69" s="372"/>
      <c r="O69" s="204"/>
    </row>
    <row r="70" spans="1:15" x14ac:dyDescent="0.2">
      <c r="A70" s="203" t="s">
        <v>282</v>
      </c>
      <c r="B70" s="372" t="s">
        <v>403</v>
      </c>
      <c r="C70" s="372"/>
      <c r="D70" s="372"/>
      <c r="E70" s="372"/>
      <c r="F70" s="372"/>
      <c r="G70" s="372"/>
      <c r="H70" s="372"/>
      <c r="I70" s="372"/>
      <c r="J70" s="372"/>
      <c r="K70" s="372"/>
      <c r="L70" s="372"/>
      <c r="M70" s="372"/>
      <c r="N70" s="372"/>
      <c r="O70" s="204"/>
    </row>
    <row r="71" spans="1:15" ht="22.5" customHeight="1" x14ac:dyDescent="0.2">
      <c r="A71" s="203" t="s">
        <v>282</v>
      </c>
      <c r="B71" s="372" t="s">
        <v>404</v>
      </c>
      <c r="C71" s="372"/>
      <c r="D71" s="372"/>
      <c r="E71" s="372"/>
      <c r="F71" s="372"/>
      <c r="G71" s="372"/>
      <c r="H71" s="372"/>
      <c r="I71" s="372"/>
      <c r="J71" s="372"/>
      <c r="K71" s="372"/>
      <c r="L71" s="372"/>
      <c r="M71" s="372"/>
      <c r="N71" s="372"/>
      <c r="O71" s="204"/>
    </row>
    <row r="72" spans="1:15" x14ac:dyDescent="0.2">
      <c r="A72" s="203" t="s">
        <v>282</v>
      </c>
      <c r="B72" s="372" t="s">
        <v>405</v>
      </c>
      <c r="C72" s="372"/>
      <c r="D72" s="372"/>
      <c r="E72" s="372"/>
      <c r="F72" s="372"/>
      <c r="G72" s="372"/>
      <c r="H72" s="372"/>
      <c r="I72" s="372"/>
      <c r="J72" s="372"/>
      <c r="K72" s="372"/>
      <c r="L72" s="372"/>
      <c r="M72" s="372"/>
      <c r="N72" s="372"/>
      <c r="O72" s="204"/>
    </row>
    <row r="73" spans="1:15" x14ac:dyDescent="0.2">
      <c r="A73" s="203" t="s">
        <v>282</v>
      </c>
      <c r="B73" s="372" t="s">
        <v>406</v>
      </c>
      <c r="C73" s="372"/>
      <c r="D73" s="372"/>
      <c r="E73" s="372"/>
      <c r="F73" s="372"/>
      <c r="G73" s="372"/>
      <c r="H73" s="372"/>
      <c r="I73" s="372"/>
      <c r="J73" s="372"/>
      <c r="K73" s="372"/>
      <c r="L73" s="372"/>
      <c r="M73" s="372"/>
      <c r="N73" s="372"/>
      <c r="O73" s="204"/>
    </row>
    <row r="74" spans="1:15" x14ac:dyDescent="0.2">
      <c r="A74" s="203" t="s">
        <v>282</v>
      </c>
      <c r="B74" s="372" t="s">
        <v>407</v>
      </c>
      <c r="C74" s="372"/>
      <c r="D74" s="372"/>
      <c r="E74" s="372"/>
      <c r="F74" s="372"/>
      <c r="G74" s="372"/>
      <c r="H74" s="372"/>
      <c r="I74" s="372"/>
      <c r="J74" s="372"/>
      <c r="K74" s="372"/>
      <c r="L74" s="372"/>
      <c r="M74" s="372"/>
      <c r="N74" s="372"/>
      <c r="O74" s="204"/>
    </row>
    <row r="75" spans="1:15" ht="21.75" customHeight="1" x14ac:dyDescent="0.2">
      <c r="A75" s="203" t="s">
        <v>282</v>
      </c>
      <c r="B75" s="372" t="s">
        <v>408</v>
      </c>
      <c r="C75" s="372"/>
      <c r="D75" s="372"/>
      <c r="E75" s="372"/>
      <c r="F75" s="372"/>
      <c r="G75" s="372"/>
      <c r="H75" s="372"/>
      <c r="I75" s="372"/>
      <c r="J75" s="372"/>
      <c r="K75" s="372"/>
      <c r="L75" s="372"/>
      <c r="M75" s="372"/>
      <c r="N75" s="372"/>
      <c r="O75" s="204"/>
    </row>
    <row r="76" spans="1:15" ht="23.25" customHeight="1" x14ac:dyDescent="0.2">
      <c r="A76" s="203" t="s">
        <v>282</v>
      </c>
      <c r="B76" s="372" t="s">
        <v>409</v>
      </c>
      <c r="C76" s="372"/>
      <c r="D76" s="372"/>
      <c r="E76" s="372"/>
      <c r="F76" s="372"/>
      <c r="G76" s="372"/>
      <c r="H76" s="372"/>
      <c r="I76" s="372"/>
      <c r="J76" s="372"/>
      <c r="K76" s="372"/>
      <c r="L76" s="372"/>
      <c r="M76" s="372"/>
      <c r="N76" s="372"/>
      <c r="O76" s="204"/>
    </row>
    <row r="77" spans="1:15" x14ac:dyDescent="0.2">
      <c r="A77" s="203" t="s">
        <v>282</v>
      </c>
      <c r="B77" s="372" t="s">
        <v>410</v>
      </c>
      <c r="C77" s="372"/>
      <c r="D77" s="372"/>
      <c r="E77" s="372"/>
      <c r="F77" s="372"/>
      <c r="G77" s="372"/>
      <c r="H77" s="372"/>
      <c r="I77" s="372"/>
      <c r="J77" s="372"/>
      <c r="K77" s="372"/>
      <c r="L77" s="372"/>
      <c r="M77" s="372"/>
      <c r="N77" s="372"/>
      <c r="O77" s="204"/>
    </row>
    <row r="78" spans="1:15" x14ac:dyDescent="0.2">
      <c r="A78" s="203" t="s">
        <v>282</v>
      </c>
      <c r="B78" s="370" t="s">
        <v>282</v>
      </c>
      <c r="C78" s="370"/>
      <c r="D78" s="370"/>
      <c r="E78" s="370"/>
      <c r="F78" s="370"/>
      <c r="G78" s="370"/>
      <c r="H78" s="370"/>
      <c r="I78" s="370"/>
      <c r="J78" s="370"/>
      <c r="K78" s="370"/>
      <c r="L78" s="370"/>
      <c r="M78" s="370"/>
      <c r="N78" s="370"/>
      <c r="O78" s="204"/>
    </row>
    <row r="79" spans="1:15" x14ac:dyDescent="0.2">
      <c r="A79" s="203" t="s">
        <v>282</v>
      </c>
      <c r="B79" s="370" t="s">
        <v>282</v>
      </c>
      <c r="C79" s="370"/>
      <c r="D79" s="370"/>
      <c r="E79" s="370"/>
      <c r="F79" s="370"/>
      <c r="G79" s="370"/>
      <c r="H79" s="370"/>
      <c r="I79" s="370"/>
      <c r="J79" s="370"/>
      <c r="K79" s="370"/>
      <c r="L79" s="370"/>
      <c r="M79" s="370"/>
      <c r="N79" s="370"/>
      <c r="O79" s="204"/>
    </row>
    <row r="80" spans="1:15" x14ac:dyDescent="0.2">
      <c r="A80" s="371" t="s">
        <v>411</v>
      </c>
      <c r="B80" s="371" t="s">
        <v>282</v>
      </c>
      <c r="C80" s="371"/>
      <c r="D80" s="371"/>
      <c r="E80" s="371"/>
      <c r="F80" s="371"/>
      <c r="G80" s="371"/>
      <c r="H80" s="371"/>
      <c r="I80" s="371"/>
      <c r="J80" s="371"/>
      <c r="K80" s="371"/>
      <c r="L80" s="371"/>
      <c r="M80" s="371"/>
      <c r="N80" s="371"/>
      <c r="O80" s="204"/>
    </row>
    <row r="81" spans="1:15" x14ac:dyDescent="0.2">
      <c r="A81" s="203" t="s">
        <v>412</v>
      </c>
      <c r="B81" s="370" t="s">
        <v>413</v>
      </c>
      <c r="C81" s="370"/>
      <c r="D81" s="370"/>
      <c r="E81" s="370"/>
      <c r="F81" s="370"/>
      <c r="G81" s="370"/>
      <c r="H81" s="370"/>
      <c r="I81" s="370"/>
      <c r="J81" s="370"/>
      <c r="K81" s="370"/>
      <c r="L81" s="370"/>
      <c r="M81" s="370"/>
      <c r="N81" s="370"/>
      <c r="O81" s="204"/>
    </row>
    <row r="82" spans="1:15" x14ac:dyDescent="0.2">
      <c r="A82" s="203" t="s">
        <v>414</v>
      </c>
      <c r="B82" s="370" t="s">
        <v>415</v>
      </c>
      <c r="C82" s="370"/>
      <c r="D82" s="370"/>
      <c r="E82" s="370"/>
      <c r="F82" s="370"/>
      <c r="G82" s="370"/>
      <c r="H82" s="370"/>
      <c r="I82" s="370"/>
      <c r="J82" s="370"/>
      <c r="K82" s="370"/>
      <c r="L82" s="370"/>
      <c r="M82" s="370"/>
      <c r="N82" s="370"/>
      <c r="O82" s="204"/>
    </row>
    <row r="83" spans="1:15" x14ac:dyDescent="0.2">
      <c r="A83" s="203" t="s">
        <v>416</v>
      </c>
      <c r="B83" s="370" t="s">
        <v>417</v>
      </c>
      <c r="C83" s="370"/>
      <c r="D83" s="370"/>
      <c r="E83" s="370"/>
      <c r="F83" s="370"/>
      <c r="G83" s="370"/>
      <c r="H83" s="370"/>
      <c r="I83" s="370"/>
      <c r="J83" s="370"/>
      <c r="K83" s="370"/>
      <c r="L83" s="370"/>
      <c r="M83" s="370"/>
      <c r="N83" s="370"/>
      <c r="O83" s="204"/>
    </row>
    <row r="84" spans="1:15" x14ac:dyDescent="0.2">
      <c r="A84" s="203" t="s">
        <v>418</v>
      </c>
      <c r="B84" s="370" t="s">
        <v>419</v>
      </c>
      <c r="C84" s="370"/>
      <c r="D84" s="370"/>
      <c r="E84" s="370"/>
      <c r="F84" s="370"/>
      <c r="G84" s="370"/>
      <c r="H84" s="370"/>
      <c r="I84" s="370"/>
      <c r="J84" s="370"/>
      <c r="K84" s="370"/>
      <c r="L84" s="370"/>
      <c r="M84" s="370"/>
      <c r="N84" s="370"/>
      <c r="O84" s="204"/>
    </row>
    <row r="85" spans="1:15" x14ac:dyDescent="0.2">
      <c r="A85" s="203" t="s">
        <v>420</v>
      </c>
      <c r="B85" s="370" t="s">
        <v>421</v>
      </c>
      <c r="C85" s="370"/>
      <c r="D85" s="370"/>
      <c r="E85" s="370"/>
      <c r="F85" s="370"/>
      <c r="G85" s="370"/>
      <c r="H85" s="370"/>
      <c r="I85" s="370"/>
      <c r="J85" s="370"/>
      <c r="K85" s="370"/>
      <c r="L85" s="370"/>
      <c r="M85" s="370"/>
      <c r="N85" s="370"/>
      <c r="O85" s="204"/>
    </row>
    <row r="86" spans="1:15" x14ac:dyDescent="0.2">
      <c r="A86" s="203" t="s">
        <v>422</v>
      </c>
      <c r="B86" s="370" t="s">
        <v>423</v>
      </c>
      <c r="C86" s="370"/>
      <c r="D86" s="370"/>
      <c r="E86" s="370"/>
      <c r="F86" s="370"/>
      <c r="G86" s="370"/>
      <c r="H86" s="370"/>
      <c r="I86" s="370"/>
      <c r="J86" s="370"/>
      <c r="K86" s="370"/>
      <c r="L86" s="370"/>
      <c r="M86" s="370"/>
      <c r="N86" s="370"/>
      <c r="O86" s="204"/>
    </row>
    <row r="87" spans="1:15" x14ac:dyDescent="0.2">
      <c r="A87" s="203" t="s">
        <v>424</v>
      </c>
      <c r="B87" s="370" t="s">
        <v>425</v>
      </c>
      <c r="C87" s="370"/>
      <c r="D87" s="370"/>
      <c r="E87" s="370"/>
      <c r="F87" s="370"/>
      <c r="G87" s="370"/>
      <c r="H87" s="370"/>
      <c r="I87" s="370"/>
      <c r="J87" s="370"/>
      <c r="K87" s="370"/>
      <c r="L87" s="370"/>
      <c r="M87" s="370"/>
      <c r="N87" s="370"/>
      <c r="O87" s="204"/>
    </row>
    <row r="88" spans="1:15" x14ac:dyDescent="0.2">
      <c r="A88" s="203" t="s">
        <v>356</v>
      </c>
      <c r="B88" s="370" t="s">
        <v>426</v>
      </c>
      <c r="C88" s="370"/>
      <c r="D88" s="370"/>
      <c r="E88" s="370"/>
      <c r="F88" s="370"/>
      <c r="G88" s="370"/>
      <c r="H88" s="370"/>
      <c r="I88" s="370"/>
      <c r="J88" s="370"/>
      <c r="K88" s="370"/>
      <c r="L88" s="370"/>
      <c r="M88" s="370"/>
      <c r="N88" s="370"/>
      <c r="O88" s="204"/>
    </row>
    <row r="89" spans="1:15" x14ac:dyDescent="0.2">
      <c r="A89" s="203" t="s">
        <v>427</v>
      </c>
      <c r="B89" s="370" t="s">
        <v>428</v>
      </c>
      <c r="C89" s="370"/>
      <c r="D89" s="370"/>
      <c r="E89" s="370"/>
      <c r="F89" s="370"/>
      <c r="G89" s="370"/>
      <c r="H89" s="370"/>
      <c r="I89" s="370"/>
      <c r="J89" s="370"/>
      <c r="K89" s="370"/>
      <c r="L89" s="370"/>
      <c r="M89" s="370"/>
      <c r="N89" s="370"/>
      <c r="O89" s="204"/>
    </row>
    <row r="90" spans="1:15" x14ac:dyDescent="0.2">
      <c r="A90" s="105" t="s">
        <v>429</v>
      </c>
      <c r="B90" s="370" t="s">
        <v>430</v>
      </c>
      <c r="C90" s="370"/>
      <c r="D90" s="370"/>
      <c r="E90" s="370"/>
      <c r="F90" s="370"/>
      <c r="G90" s="370"/>
      <c r="H90" s="370"/>
      <c r="I90" s="370"/>
      <c r="J90" s="370"/>
      <c r="K90" s="370"/>
      <c r="L90" s="370"/>
      <c r="M90" s="370"/>
      <c r="N90" s="370"/>
    </row>
    <row r="91" spans="1:15" x14ac:dyDescent="0.2">
      <c r="A91" s="105" t="s">
        <v>431</v>
      </c>
      <c r="B91" s="370" t="s">
        <v>432</v>
      </c>
      <c r="C91" s="370"/>
      <c r="D91" s="370"/>
      <c r="E91" s="370"/>
      <c r="F91" s="370"/>
      <c r="G91" s="370"/>
      <c r="H91" s="370"/>
      <c r="I91" s="370"/>
      <c r="J91" s="370"/>
      <c r="K91" s="370"/>
      <c r="L91" s="370"/>
      <c r="M91" s="370"/>
      <c r="N91" s="370"/>
    </row>
    <row r="92" spans="1:15" x14ac:dyDescent="0.2">
      <c r="A92" s="105" t="s">
        <v>433</v>
      </c>
      <c r="B92" s="370" t="s">
        <v>434</v>
      </c>
      <c r="C92" s="370"/>
      <c r="D92" s="370"/>
      <c r="E92" s="370"/>
      <c r="F92" s="370"/>
      <c r="G92" s="370"/>
      <c r="H92" s="370"/>
      <c r="I92" s="370"/>
      <c r="J92" s="370"/>
      <c r="K92" s="370"/>
      <c r="L92" s="370"/>
      <c r="M92" s="370"/>
      <c r="N92" s="370"/>
    </row>
    <row r="93" spans="1:15" x14ac:dyDescent="0.2">
      <c r="B93" s="370"/>
      <c r="C93" s="370"/>
      <c r="D93" s="370"/>
      <c r="E93" s="370"/>
      <c r="F93" s="370"/>
      <c r="G93" s="370"/>
      <c r="H93" s="370"/>
      <c r="I93" s="370"/>
      <c r="J93" s="370"/>
      <c r="K93" s="370"/>
      <c r="L93" s="370"/>
      <c r="M93" s="370"/>
      <c r="N93" s="370"/>
    </row>
    <row r="94" spans="1:15" x14ac:dyDescent="0.2">
      <c r="B94" s="370"/>
      <c r="C94" s="370"/>
      <c r="D94" s="370"/>
      <c r="E94" s="370"/>
      <c r="F94" s="370"/>
      <c r="G94" s="370"/>
      <c r="H94" s="370"/>
      <c r="I94" s="370"/>
      <c r="J94" s="370"/>
      <c r="K94" s="370"/>
      <c r="L94" s="370"/>
      <c r="M94" s="370"/>
      <c r="N94" s="370"/>
    </row>
    <row r="95" spans="1:15" x14ac:dyDescent="0.2">
      <c r="B95" s="370"/>
      <c r="C95" s="370"/>
      <c r="D95" s="370"/>
      <c r="E95" s="370"/>
      <c r="F95" s="370"/>
      <c r="G95" s="370"/>
      <c r="H95" s="370"/>
      <c r="I95" s="370"/>
      <c r="J95" s="370"/>
      <c r="K95" s="370"/>
      <c r="L95" s="370"/>
      <c r="M95" s="370"/>
      <c r="N95" s="370"/>
    </row>
    <row r="96" spans="1:15" x14ac:dyDescent="0.2">
      <c r="B96" s="370"/>
      <c r="C96" s="370"/>
      <c r="D96" s="370"/>
      <c r="E96" s="370"/>
      <c r="F96" s="370"/>
      <c r="G96" s="370"/>
      <c r="H96" s="370"/>
      <c r="I96" s="370"/>
      <c r="J96" s="370"/>
      <c r="K96" s="370"/>
      <c r="L96" s="370"/>
      <c r="M96" s="370"/>
      <c r="N96" s="370"/>
    </row>
    <row r="97" spans="2:14" x14ac:dyDescent="0.2">
      <c r="B97" s="370"/>
      <c r="C97" s="370"/>
      <c r="D97" s="370"/>
      <c r="E97" s="370"/>
      <c r="F97" s="370"/>
      <c r="G97" s="370"/>
      <c r="H97" s="370"/>
      <c r="I97" s="370"/>
      <c r="J97" s="370"/>
      <c r="K97" s="370"/>
      <c r="L97" s="370"/>
      <c r="M97" s="370"/>
      <c r="N97" s="370"/>
    </row>
    <row r="98" spans="2:14" x14ac:dyDescent="0.2">
      <c r="B98" s="370"/>
      <c r="C98" s="370"/>
      <c r="D98" s="370"/>
      <c r="E98" s="370"/>
      <c r="F98" s="370"/>
      <c r="G98" s="370"/>
      <c r="H98" s="370"/>
      <c r="I98" s="370"/>
      <c r="J98" s="370"/>
      <c r="K98" s="370"/>
      <c r="L98" s="370"/>
      <c r="M98" s="370"/>
      <c r="N98" s="370"/>
    </row>
    <row r="99" spans="2:14" x14ac:dyDescent="0.2">
      <c r="B99" s="370"/>
      <c r="C99" s="370"/>
      <c r="D99" s="370"/>
      <c r="E99" s="370"/>
      <c r="F99" s="370"/>
      <c r="G99" s="370"/>
      <c r="H99" s="370"/>
      <c r="I99" s="370"/>
      <c r="J99" s="370"/>
      <c r="K99" s="370"/>
      <c r="L99" s="370"/>
      <c r="M99" s="370"/>
      <c r="N99" s="370"/>
    </row>
    <row r="100" spans="2:14" x14ac:dyDescent="0.2">
      <c r="B100" s="370"/>
      <c r="C100" s="370"/>
      <c r="D100" s="370"/>
      <c r="E100" s="370"/>
      <c r="F100" s="370"/>
      <c r="G100" s="370"/>
      <c r="H100" s="370"/>
      <c r="I100" s="370"/>
      <c r="J100" s="370"/>
      <c r="K100" s="370"/>
      <c r="L100" s="370"/>
      <c r="M100" s="370"/>
      <c r="N100" s="370"/>
    </row>
  </sheetData>
  <mergeCells count="51">
    <mergeCell ref="B55:N55"/>
    <mergeCell ref="C1:K1"/>
    <mergeCell ref="A51:N51"/>
    <mergeCell ref="B52:N52"/>
    <mergeCell ref="B53:N53"/>
    <mergeCell ref="B54:N54"/>
    <mergeCell ref="B67:N67"/>
    <mergeCell ref="B56:N56"/>
    <mergeCell ref="B57:N57"/>
    <mergeCell ref="B58:N58"/>
    <mergeCell ref="B59:N59"/>
    <mergeCell ref="B60:N60"/>
    <mergeCell ref="B61:N61"/>
    <mergeCell ref="B62:N62"/>
    <mergeCell ref="B63:N63"/>
    <mergeCell ref="B64:N64"/>
    <mergeCell ref="B65:N65"/>
    <mergeCell ref="B66:N66"/>
    <mergeCell ref="B79:N79"/>
    <mergeCell ref="B68:N68"/>
    <mergeCell ref="B69:N69"/>
    <mergeCell ref="B70:N70"/>
    <mergeCell ref="B71:N71"/>
    <mergeCell ref="B72:N72"/>
    <mergeCell ref="B73:N73"/>
    <mergeCell ref="B74:N74"/>
    <mergeCell ref="B75:N75"/>
    <mergeCell ref="B76:N76"/>
    <mergeCell ref="B77:N77"/>
    <mergeCell ref="B78:N78"/>
    <mergeCell ref="B91:N91"/>
    <mergeCell ref="A80:N80"/>
    <mergeCell ref="B81:N81"/>
    <mergeCell ref="B82:N82"/>
    <mergeCell ref="B83:N83"/>
    <mergeCell ref="B84:N84"/>
    <mergeCell ref="B85:N85"/>
    <mergeCell ref="B86:N86"/>
    <mergeCell ref="B87:N87"/>
    <mergeCell ref="B88:N88"/>
    <mergeCell ref="B89:N89"/>
    <mergeCell ref="B90:N90"/>
    <mergeCell ref="B98:N98"/>
    <mergeCell ref="B99:N99"/>
    <mergeCell ref="B100:N100"/>
    <mergeCell ref="B92:N92"/>
    <mergeCell ref="B93:N93"/>
    <mergeCell ref="B94:N94"/>
    <mergeCell ref="B95:N95"/>
    <mergeCell ref="B96:N96"/>
    <mergeCell ref="B97:N97"/>
  </mergeCells>
  <hyperlinks>
    <hyperlink ref="C1" location="INDEX" display="Biogas plant, additional straw input in the feedstock mix" xr:uid="{B61C2686-CFC5-4F5E-8C02-2A425CB9E188}"/>
  </hyperlinks>
  <pageMargins left="0.7" right="0.7" top="0.75" bottom="0.75" header="0.3" footer="0.3"/>
  <pageSetup paperSize="9" orientation="portrait" r:id="rId1"/>
  <headerFooter>
    <oddFooter>&amp;C_x000D_&amp;1#&amp;"Verdana"&amp;7&amp;K000000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2EBAB-B548-4E42-928E-C26CD5522E1F}">
  <sheetPr>
    <tabColor theme="0"/>
  </sheetPr>
  <dimension ref="A1:AC96"/>
  <sheetViews>
    <sheetView zoomScale="145" zoomScaleNormal="145" workbookViewId="0">
      <selection activeCell="A51" sqref="A51:N51"/>
    </sheetView>
  </sheetViews>
  <sheetFormatPr defaultColWidth="8.85546875" defaultRowHeight="11.25" x14ac:dyDescent="0.2"/>
  <cols>
    <col min="1" max="1" width="2.85546875" style="105" customWidth="1"/>
    <col min="2" max="2" width="39.140625" style="105" customWidth="1"/>
    <col min="3" max="3" width="6.5703125" style="105" bestFit="1" customWidth="1"/>
    <col min="4" max="4" width="6.5703125" style="105" customWidth="1"/>
    <col min="5" max="11" width="6.5703125" style="105" bestFit="1" customWidth="1"/>
    <col min="12" max="12" width="8.85546875" style="105" bestFit="1" customWidth="1"/>
    <col min="13" max="13" width="17.140625" style="105" bestFit="1" customWidth="1"/>
    <col min="14" max="14" width="14.140625" style="105" bestFit="1" customWidth="1"/>
    <col min="15" max="16384" width="8.85546875" style="105"/>
  </cols>
  <sheetData>
    <row r="1" spans="1:29" ht="24" customHeight="1" x14ac:dyDescent="0.2">
      <c r="A1" s="102" t="s">
        <v>263</v>
      </c>
      <c r="B1" s="103"/>
      <c r="C1" s="373" t="s">
        <v>705</v>
      </c>
      <c r="D1" s="373"/>
      <c r="E1" s="374"/>
      <c r="F1" s="374"/>
      <c r="G1" s="374"/>
      <c r="H1" s="374"/>
      <c r="I1" s="374"/>
      <c r="J1" s="374"/>
      <c r="K1" s="374"/>
      <c r="L1" s="103"/>
      <c r="M1" s="103"/>
      <c r="N1" s="103"/>
      <c r="Q1" s="106"/>
    </row>
    <row r="2" spans="1:29" x14ac:dyDescent="0.2">
      <c r="A2" s="107" t="s">
        <v>267</v>
      </c>
      <c r="B2" s="107"/>
      <c r="C2" s="111">
        <v>2020</v>
      </c>
      <c r="D2" s="111">
        <v>2025</v>
      </c>
      <c r="E2" s="111">
        <v>2030</v>
      </c>
      <c r="F2" s="111">
        <v>2040</v>
      </c>
      <c r="G2" s="111">
        <v>2050</v>
      </c>
      <c r="H2" s="111">
        <v>2020</v>
      </c>
      <c r="I2" s="111">
        <v>2020</v>
      </c>
      <c r="J2" s="111">
        <v>2050</v>
      </c>
      <c r="K2" s="111">
        <v>2050</v>
      </c>
      <c r="L2" s="317" t="s">
        <v>269</v>
      </c>
      <c r="M2" s="317" t="s">
        <v>270</v>
      </c>
      <c r="N2" s="317" t="s">
        <v>271</v>
      </c>
      <c r="Q2" s="114"/>
      <c r="R2" s="115"/>
      <c r="S2" s="115"/>
      <c r="T2" s="115"/>
      <c r="U2" s="115"/>
      <c r="V2" s="115"/>
      <c r="W2" s="115"/>
      <c r="X2" s="116"/>
      <c r="Y2" s="117"/>
      <c r="Z2" s="118"/>
      <c r="AA2" s="117"/>
      <c r="AB2" s="119"/>
      <c r="AC2" s="120"/>
    </row>
    <row r="3" spans="1:29" ht="12" thickBot="1" x14ac:dyDescent="0.25">
      <c r="A3" s="121" t="s">
        <v>272</v>
      </c>
      <c r="B3" s="122"/>
      <c r="C3" s="126" t="s">
        <v>275</v>
      </c>
      <c r="D3" s="126" t="s">
        <v>275</v>
      </c>
      <c r="E3" s="126" t="s">
        <v>275</v>
      </c>
      <c r="F3" s="126" t="s">
        <v>275</v>
      </c>
      <c r="G3" s="126" t="s">
        <v>275</v>
      </c>
      <c r="H3" s="128" t="s">
        <v>277</v>
      </c>
      <c r="I3" s="128" t="s">
        <v>278</v>
      </c>
      <c r="J3" s="128" t="s">
        <v>277</v>
      </c>
      <c r="K3" s="128" t="s">
        <v>278</v>
      </c>
      <c r="L3" s="128"/>
      <c r="M3" s="128"/>
      <c r="N3" s="129"/>
      <c r="Q3" s="130"/>
      <c r="R3" s="130"/>
      <c r="S3" s="131"/>
      <c r="T3" s="115"/>
      <c r="U3" s="132"/>
      <c r="V3" s="130"/>
      <c r="W3" s="131"/>
      <c r="AA3" s="133"/>
      <c r="AB3" s="134"/>
    </row>
    <row r="4" spans="1:29" ht="12" x14ac:dyDescent="0.2">
      <c r="A4" s="135" t="s">
        <v>279</v>
      </c>
      <c r="B4" s="135" t="s">
        <v>280</v>
      </c>
      <c r="C4" s="139"/>
      <c r="D4" s="139"/>
      <c r="E4" s="141"/>
      <c r="F4" s="141"/>
      <c r="G4" s="141"/>
      <c r="H4" s="141"/>
      <c r="I4" s="141"/>
      <c r="J4" s="141"/>
      <c r="K4" s="141"/>
      <c r="L4" s="142" t="s">
        <v>282</v>
      </c>
      <c r="M4" s="142" t="s">
        <v>282</v>
      </c>
      <c r="N4" s="142" t="s">
        <v>282</v>
      </c>
      <c r="P4" s="318"/>
      <c r="R4" s="130"/>
      <c r="S4" s="130"/>
      <c r="T4" s="130"/>
      <c r="U4" s="130"/>
      <c r="V4" s="130"/>
      <c r="W4" s="130"/>
      <c r="AA4" s="144"/>
      <c r="AB4" s="119"/>
      <c r="AC4" s="144"/>
    </row>
    <row r="5" spans="1:29" ht="12" x14ac:dyDescent="0.2">
      <c r="A5" s="145" t="s">
        <v>283</v>
      </c>
      <c r="B5" s="145"/>
      <c r="C5" s="141"/>
      <c r="D5" s="141"/>
      <c r="E5" s="141"/>
      <c r="F5" s="141"/>
      <c r="G5" s="141"/>
      <c r="H5" s="141"/>
      <c r="I5" s="141"/>
      <c r="J5" s="141"/>
      <c r="K5" s="141"/>
      <c r="L5" s="142" t="s">
        <v>282</v>
      </c>
      <c r="M5" s="142" t="s">
        <v>282</v>
      </c>
      <c r="N5" s="142" t="s">
        <v>282</v>
      </c>
      <c r="P5" s="318"/>
    </row>
    <row r="6" spans="1:29" x14ac:dyDescent="0.2">
      <c r="A6" s="145"/>
      <c r="B6" s="148" t="s">
        <v>284</v>
      </c>
      <c r="C6" s="151">
        <v>1000</v>
      </c>
      <c r="D6" s="151">
        <v>1000</v>
      </c>
      <c r="E6" s="151">
        <v>1000</v>
      </c>
      <c r="F6" s="151">
        <v>1000</v>
      </c>
      <c r="G6" s="151">
        <v>1000</v>
      </c>
      <c r="H6" s="151">
        <v>1000</v>
      </c>
      <c r="I6" s="151">
        <v>1000</v>
      </c>
      <c r="J6" s="151">
        <v>1000</v>
      </c>
      <c r="K6" s="151">
        <v>1000</v>
      </c>
      <c r="L6" s="153" t="s">
        <v>282</v>
      </c>
      <c r="M6" s="153" t="s">
        <v>282</v>
      </c>
      <c r="N6" s="153" t="s">
        <v>282</v>
      </c>
      <c r="P6" s="105" t="s">
        <v>221</v>
      </c>
    </row>
    <row r="7" spans="1:29" x14ac:dyDescent="0.2">
      <c r="A7" s="145"/>
      <c r="B7" s="148" t="s">
        <v>680</v>
      </c>
      <c r="C7" s="157">
        <f>(1/C10)*C6*1000*24</f>
        <v>426063.86679415253</v>
      </c>
      <c r="D7" s="157">
        <f t="shared" ref="D7:K7" si="0">(1/D10)*D6*1000*24</f>
        <v>445661.7612924194</v>
      </c>
      <c r="E7" s="157">
        <f t="shared" si="0"/>
        <v>473975.92296605092</v>
      </c>
      <c r="F7" s="157">
        <f t="shared" si="0"/>
        <v>499085.01081350888</v>
      </c>
      <c r="G7" s="157">
        <f t="shared" si="0"/>
        <v>537911.30185979977</v>
      </c>
      <c r="H7" s="157">
        <f t="shared" si="0"/>
        <v>439896.94550716679</v>
      </c>
      <c r="I7" s="157">
        <f t="shared" si="0"/>
        <v>413074.259116626</v>
      </c>
      <c r="J7" s="157">
        <f t="shared" si="0"/>
        <v>571428.57142857136</v>
      </c>
      <c r="K7" s="157">
        <f t="shared" si="0"/>
        <v>508108.10810810822</v>
      </c>
      <c r="L7" s="153" t="s">
        <v>288</v>
      </c>
      <c r="M7" s="153" t="s">
        <v>282</v>
      </c>
      <c r="N7" s="153" t="s">
        <v>282</v>
      </c>
    </row>
    <row r="8" spans="1:29" x14ac:dyDescent="0.2">
      <c r="A8" s="145"/>
      <c r="B8" s="159" t="s">
        <v>289</v>
      </c>
      <c r="C8" s="157"/>
      <c r="D8" s="157"/>
      <c r="E8" s="157"/>
      <c r="F8" s="157"/>
      <c r="G8" s="157"/>
      <c r="H8" s="157"/>
      <c r="I8" s="157"/>
      <c r="J8" s="157"/>
      <c r="K8" s="157"/>
      <c r="L8" s="153" t="s">
        <v>282</v>
      </c>
      <c r="M8" s="153" t="s">
        <v>282</v>
      </c>
      <c r="N8" s="153" t="s">
        <v>282</v>
      </c>
      <c r="P8" s="105" t="s">
        <v>221</v>
      </c>
    </row>
    <row r="9" spans="1:29" x14ac:dyDescent="0.2">
      <c r="A9" s="145"/>
      <c r="B9" s="148" t="s">
        <v>681</v>
      </c>
      <c r="C9" s="151">
        <v>100</v>
      </c>
      <c r="D9" s="151">
        <v>100</v>
      </c>
      <c r="E9" s="151">
        <v>100</v>
      </c>
      <c r="F9" s="151">
        <v>100</v>
      </c>
      <c r="G9" s="151">
        <v>100</v>
      </c>
      <c r="H9" s="151">
        <v>100</v>
      </c>
      <c r="I9" s="151">
        <v>100</v>
      </c>
      <c r="J9" s="151">
        <v>100</v>
      </c>
      <c r="K9" s="151">
        <v>100</v>
      </c>
      <c r="L9" s="153" t="s">
        <v>282</v>
      </c>
      <c r="M9" s="153" t="s">
        <v>282</v>
      </c>
      <c r="N9" s="153" t="s">
        <v>282</v>
      </c>
      <c r="P9" s="105" t="s">
        <v>221</v>
      </c>
    </row>
    <row r="10" spans="1:29" x14ac:dyDescent="0.2">
      <c r="A10" s="145"/>
      <c r="B10" s="148" t="s">
        <v>706</v>
      </c>
      <c r="C10" s="321">
        <v>56.32958312232401</v>
      </c>
      <c r="D10" s="160">
        <v>53.852499999999964</v>
      </c>
      <c r="E10" s="160">
        <v>50.635483443573627</v>
      </c>
      <c r="F10" s="160">
        <v>48.087999999999965</v>
      </c>
      <c r="G10" s="160">
        <v>44.617021276595743</v>
      </c>
      <c r="H10" s="160">
        <v>54.558232888682319</v>
      </c>
      <c r="I10" s="160">
        <v>58.100933355965701</v>
      </c>
      <c r="J10" s="160">
        <v>42</v>
      </c>
      <c r="K10" s="160">
        <v>47.234042553191486</v>
      </c>
      <c r="L10" s="153" t="s">
        <v>294</v>
      </c>
      <c r="M10" s="153" t="s">
        <v>295</v>
      </c>
      <c r="N10" s="153" t="s">
        <v>296</v>
      </c>
      <c r="P10" s="105" t="s">
        <v>221</v>
      </c>
    </row>
    <row r="11" spans="1:29" x14ac:dyDescent="0.2">
      <c r="A11" s="145"/>
      <c r="B11" s="148" t="s">
        <v>707</v>
      </c>
      <c r="C11" s="160">
        <v>63.326272808503951</v>
      </c>
      <c r="D11" s="160">
        <v>60.541511536030299</v>
      </c>
      <c r="E11" s="160">
        <v>56.924909800502967</v>
      </c>
      <c r="F11" s="160">
        <v>54.061003792667471</v>
      </c>
      <c r="G11" s="160">
        <v>50.158895284719044</v>
      </c>
      <c r="H11" s="160">
        <v>61.334903408673519</v>
      </c>
      <c r="I11" s="160">
        <v>65.317642208334391</v>
      </c>
      <c r="J11" s="160">
        <v>47.216814159292035</v>
      </c>
      <c r="K11" s="160">
        <v>53.100976410146053</v>
      </c>
      <c r="L11" s="153" t="s">
        <v>299</v>
      </c>
      <c r="M11" s="153" t="s">
        <v>295</v>
      </c>
      <c r="N11" s="153" t="s">
        <v>296</v>
      </c>
      <c r="P11" s="105" t="s">
        <v>221</v>
      </c>
    </row>
    <row r="12" spans="1:29" x14ac:dyDescent="0.2">
      <c r="A12" s="145"/>
      <c r="B12" s="148" t="s">
        <v>684</v>
      </c>
      <c r="C12" s="157">
        <f>C19+(C19*8)</f>
        <v>159.7739500478072</v>
      </c>
      <c r="D12" s="157">
        <f>D19+(D19*8)</f>
        <v>167.12316048465729</v>
      </c>
      <c r="E12" s="157">
        <f t="shared" ref="E12:K12" si="1">E19+(E19*8)</f>
        <v>177.74097111226911</v>
      </c>
      <c r="F12" s="157">
        <f t="shared" si="1"/>
        <v>187.15687905506584</v>
      </c>
      <c r="G12" s="157">
        <f t="shared" si="1"/>
        <v>201.71673819742492</v>
      </c>
      <c r="H12" s="157">
        <f t="shared" si="1"/>
        <v>164.96135456518755</v>
      </c>
      <c r="I12" s="157">
        <f t="shared" si="1"/>
        <v>154.90284716873478</v>
      </c>
      <c r="J12" s="157">
        <f t="shared" si="1"/>
        <v>214.28571428571425</v>
      </c>
      <c r="K12" s="157">
        <f t="shared" si="1"/>
        <v>190.54054054054058</v>
      </c>
      <c r="L12" s="153" t="s">
        <v>282</v>
      </c>
      <c r="M12" s="153" t="s">
        <v>282</v>
      </c>
      <c r="N12" s="153" t="s">
        <v>282</v>
      </c>
      <c r="P12" s="105" t="s">
        <v>221</v>
      </c>
    </row>
    <row r="13" spans="1:29" x14ac:dyDescent="0.2">
      <c r="A13" s="145"/>
      <c r="B13" s="159" t="s">
        <v>305</v>
      </c>
      <c r="C13" s="157"/>
      <c r="D13" s="157"/>
      <c r="E13" s="157"/>
      <c r="F13" s="157"/>
      <c r="G13" s="157"/>
      <c r="H13" s="157"/>
      <c r="I13" s="157"/>
      <c r="J13" s="157"/>
      <c r="K13" s="157"/>
      <c r="L13" s="153" t="s">
        <v>282</v>
      </c>
      <c r="M13" s="153" t="s">
        <v>282</v>
      </c>
      <c r="N13" s="153" t="s">
        <v>282</v>
      </c>
      <c r="P13" s="105" t="s">
        <v>221</v>
      </c>
    </row>
    <row r="14" spans="1:29" x14ac:dyDescent="0.2">
      <c r="A14" s="145"/>
      <c r="B14" s="148" t="s">
        <v>685</v>
      </c>
      <c r="C14" s="322">
        <f>(33.3/C11)*100</f>
        <v>52.584809626642368</v>
      </c>
      <c r="D14" s="166">
        <f t="shared" ref="D14:K14" si="2">(33.3/D11)*100</f>
        <v>55.003582096198642</v>
      </c>
      <c r="E14" s="166">
        <f t="shared" si="2"/>
        <v>58.498116407565689</v>
      </c>
      <c r="F14" s="166">
        <f t="shared" si="2"/>
        <v>61.597080453242747</v>
      </c>
      <c r="G14" s="166">
        <f t="shared" si="2"/>
        <v>66.389021949103565</v>
      </c>
      <c r="H14" s="166">
        <f t="shared" si="2"/>
        <v>54.29208843474099</v>
      </c>
      <c r="I14" s="166">
        <f t="shared" si="2"/>
        <v>50.981632027971436</v>
      </c>
      <c r="J14" s="166">
        <f t="shared" si="2"/>
        <v>70.525723924655608</v>
      </c>
      <c r="K14" s="166">
        <f t="shared" si="2"/>
        <v>62.71071127354513</v>
      </c>
      <c r="L14" s="153" t="s">
        <v>308</v>
      </c>
      <c r="M14" s="153" t="s">
        <v>282</v>
      </c>
      <c r="N14" s="153" t="s">
        <v>282</v>
      </c>
      <c r="P14" s="105" t="s">
        <v>221</v>
      </c>
    </row>
    <row r="15" spans="1:29" x14ac:dyDescent="0.2">
      <c r="A15" s="145"/>
      <c r="B15" s="148" t="s">
        <v>686</v>
      </c>
      <c r="C15" s="166">
        <f>(C19*39.4/1000*100)-(33.3/C10)*100</f>
        <v>10.829123281018035</v>
      </c>
      <c r="D15" s="166">
        <f t="shared" ref="D15:K15" si="3">(D19*39.4/1000*100)-(33.3/D10)*100</f>
        <v>11.327236432849013</v>
      </c>
      <c r="E15" s="166">
        <f t="shared" si="3"/>
        <v>12.046888042053794</v>
      </c>
      <c r="F15" s="166">
        <f t="shared" si="3"/>
        <v>12.68507735817667</v>
      </c>
      <c r="G15" s="166">
        <f t="shared" si="3"/>
        <v>13.67191225560326</v>
      </c>
      <c r="H15" s="166">
        <f t="shared" si="3"/>
        <v>11.180714031640484</v>
      </c>
      <c r="I15" s="166">
        <f t="shared" si="3"/>
        <v>10.498970752547571</v>
      </c>
      <c r="J15" s="166">
        <f t="shared" si="3"/>
        <v>14.523809523809518</v>
      </c>
      <c r="K15" s="166">
        <f t="shared" si="3"/>
        <v>12.914414414414424</v>
      </c>
      <c r="L15" s="153" t="s">
        <v>310</v>
      </c>
      <c r="M15" s="153" t="s">
        <v>282</v>
      </c>
      <c r="N15" s="153" t="s">
        <v>282</v>
      </c>
      <c r="P15" s="105" t="s">
        <v>221</v>
      </c>
    </row>
    <row r="16" spans="1:29" x14ac:dyDescent="0.2">
      <c r="A16" s="145"/>
      <c r="B16" s="148" t="s">
        <v>687</v>
      </c>
      <c r="C16" s="166">
        <f>100-C14-C15</f>
        <v>36.586067092339597</v>
      </c>
      <c r="D16" s="166">
        <f>100-D14-D15</f>
        <v>33.669181470952346</v>
      </c>
      <c r="E16" s="166">
        <f t="shared" ref="E16:K16" si="4">100-E14-E15</f>
        <v>29.454995550380517</v>
      </c>
      <c r="F16" s="166">
        <f t="shared" si="4"/>
        <v>25.717842188580583</v>
      </c>
      <c r="G16" s="166">
        <f t="shared" si="4"/>
        <v>19.939065795293175</v>
      </c>
      <c r="H16" s="166">
        <f t="shared" si="4"/>
        <v>34.527197533618526</v>
      </c>
      <c r="I16" s="166">
        <f t="shared" si="4"/>
        <v>38.519397219480993</v>
      </c>
      <c r="J16" s="166">
        <f t="shared" si="4"/>
        <v>14.950466551534873</v>
      </c>
      <c r="K16" s="166">
        <f t="shared" si="4"/>
        <v>24.374874312040447</v>
      </c>
      <c r="L16" s="153" t="s">
        <v>282</v>
      </c>
      <c r="M16" s="153" t="s">
        <v>282</v>
      </c>
      <c r="N16" s="153" t="s">
        <v>282</v>
      </c>
      <c r="P16" s="105" t="s">
        <v>221</v>
      </c>
    </row>
    <row r="17" spans="1:24" x14ac:dyDescent="0.2">
      <c r="A17" s="145"/>
      <c r="B17" s="148" t="s">
        <v>313</v>
      </c>
      <c r="C17" s="160">
        <v>3</v>
      </c>
      <c r="D17" s="160">
        <v>3</v>
      </c>
      <c r="E17" s="160">
        <v>3</v>
      </c>
      <c r="F17" s="160">
        <v>3</v>
      </c>
      <c r="G17" s="160">
        <v>3</v>
      </c>
      <c r="H17" s="160">
        <v>3</v>
      </c>
      <c r="I17" s="160">
        <v>3</v>
      </c>
      <c r="J17" s="160">
        <v>3</v>
      </c>
      <c r="K17" s="160">
        <v>3</v>
      </c>
      <c r="L17" s="153" t="s">
        <v>314</v>
      </c>
      <c r="M17" s="153" t="s">
        <v>282</v>
      </c>
      <c r="N17" s="153" t="s">
        <v>282</v>
      </c>
      <c r="P17" s="105" t="s">
        <v>221</v>
      </c>
    </row>
    <row r="18" spans="1:24" ht="14.45" customHeight="1" x14ac:dyDescent="0.2">
      <c r="A18" s="145"/>
      <c r="B18" s="148" t="s">
        <v>315</v>
      </c>
      <c r="C18" s="322">
        <f>C16-C17</f>
        <v>33.586067092339597</v>
      </c>
      <c r="D18" s="166">
        <f>D16-D17</f>
        <v>30.669181470952346</v>
      </c>
      <c r="E18" s="166">
        <f t="shared" ref="E18:K18" si="5">E16-E17</f>
        <v>26.454995550380517</v>
      </c>
      <c r="F18" s="166">
        <f t="shared" si="5"/>
        <v>22.717842188580583</v>
      </c>
      <c r="G18" s="166">
        <f t="shared" si="5"/>
        <v>16.939065795293175</v>
      </c>
      <c r="H18" s="166">
        <f t="shared" si="5"/>
        <v>31.527197533618526</v>
      </c>
      <c r="I18" s="166">
        <f t="shared" si="5"/>
        <v>35.519397219480993</v>
      </c>
      <c r="J18" s="166">
        <f t="shared" si="5"/>
        <v>11.950466551534873</v>
      </c>
      <c r="K18" s="166">
        <f t="shared" si="5"/>
        <v>21.374874312040447</v>
      </c>
      <c r="L18" s="153" t="s">
        <v>317</v>
      </c>
      <c r="M18" s="153" t="s">
        <v>282</v>
      </c>
      <c r="N18" s="153" t="s">
        <v>282</v>
      </c>
      <c r="P18" s="105" t="s">
        <v>221</v>
      </c>
    </row>
    <row r="19" spans="1:24" x14ac:dyDescent="0.2">
      <c r="A19" s="145"/>
      <c r="B19" s="148" t="s">
        <v>688</v>
      </c>
      <c r="C19" s="166">
        <f>(C7/24)/C6</f>
        <v>17.752661116423024</v>
      </c>
      <c r="D19" s="166">
        <f t="shared" ref="D19:K19" si="6">(D7/24)/D6</f>
        <v>18.569240053850809</v>
      </c>
      <c r="E19" s="166">
        <f t="shared" si="6"/>
        <v>19.748996790252122</v>
      </c>
      <c r="F19" s="166">
        <f t="shared" si="6"/>
        <v>20.795208783896204</v>
      </c>
      <c r="G19" s="166">
        <f t="shared" si="6"/>
        <v>22.412970910824992</v>
      </c>
      <c r="H19" s="166">
        <f t="shared" si="6"/>
        <v>18.32903939613195</v>
      </c>
      <c r="I19" s="166">
        <f t="shared" si="6"/>
        <v>17.211427463192752</v>
      </c>
      <c r="J19" s="166">
        <f t="shared" si="6"/>
        <v>23.809523809523807</v>
      </c>
      <c r="K19" s="166">
        <f t="shared" si="6"/>
        <v>21.171171171171174</v>
      </c>
      <c r="L19" s="153" t="s">
        <v>282</v>
      </c>
      <c r="M19" s="153" t="s">
        <v>282</v>
      </c>
      <c r="N19" s="153" t="s">
        <v>282</v>
      </c>
      <c r="P19" s="105" t="s">
        <v>221</v>
      </c>
    </row>
    <row r="20" spans="1:24" x14ac:dyDescent="0.2">
      <c r="A20" s="145"/>
      <c r="B20" s="148" t="s">
        <v>320</v>
      </c>
      <c r="C20" s="160">
        <v>3</v>
      </c>
      <c r="D20" s="160">
        <v>3</v>
      </c>
      <c r="E20" s="160">
        <v>3</v>
      </c>
      <c r="F20" s="160">
        <v>3</v>
      </c>
      <c r="G20" s="160">
        <v>3</v>
      </c>
      <c r="H20" s="160">
        <v>3</v>
      </c>
      <c r="I20" s="160">
        <v>3</v>
      </c>
      <c r="J20" s="160">
        <v>3</v>
      </c>
      <c r="K20" s="160">
        <v>3</v>
      </c>
      <c r="L20" s="153" t="s">
        <v>321</v>
      </c>
      <c r="M20" s="153" t="s">
        <v>282</v>
      </c>
      <c r="N20" s="153" t="s">
        <v>282</v>
      </c>
      <c r="P20" s="105" t="s">
        <v>221</v>
      </c>
    </row>
    <row r="21" spans="1:24" x14ac:dyDescent="0.2">
      <c r="A21" s="145"/>
      <c r="B21" s="148" t="s">
        <v>322</v>
      </c>
      <c r="C21" s="151">
        <v>11</v>
      </c>
      <c r="D21" s="151">
        <v>11</v>
      </c>
      <c r="E21" s="151">
        <v>11</v>
      </c>
      <c r="F21" s="151">
        <v>11</v>
      </c>
      <c r="G21" s="151">
        <v>11</v>
      </c>
      <c r="H21" s="151">
        <v>11</v>
      </c>
      <c r="I21" s="151">
        <v>11</v>
      </c>
      <c r="J21" s="151">
        <v>11</v>
      </c>
      <c r="K21" s="151">
        <v>11</v>
      </c>
      <c r="L21" s="153" t="s">
        <v>321</v>
      </c>
      <c r="M21" s="153" t="s">
        <v>282</v>
      </c>
      <c r="N21" s="153" t="s">
        <v>282</v>
      </c>
      <c r="P21" s="105" t="s">
        <v>221</v>
      </c>
    </row>
    <row r="22" spans="1:24" x14ac:dyDescent="0.2">
      <c r="A22" s="145"/>
      <c r="B22" s="148" t="s">
        <v>323</v>
      </c>
      <c r="C22" s="151">
        <v>25</v>
      </c>
      <c r="D22" s="151">
        <v>25</v>
      </c>
      <c r="E22" s="151">
        <v>25</v>
      </c>
      <c r="F22" s="151">
        <v>25</v>
      </c>
      <c r="G22" s="151">
        <v>25</v>
      </c>
      <c r="H22" s="151">
        <v>20</v>
      </c>
      <c r="I22" s="151">
        <v>30</v>
      </c>
      <c r="J22" s="151">
        <v>20</v>
      </c>
      <c r="K22" s="151">
        <v>30</v>
      </c>
      <c r="L22" s="153" t="s">
        <v>321</v>
      </c>
      <c r="M22" s="153" t="s">
        <v>282</v>
      </c>
      <c r="N22" s="153" t="s">
        <v>282</v>
      </c>
      <c r="P22" s="105" t="s">
        <v>221</v>
      </c>
    </row>
    <row r="23" spans="1:24" x14ac:dyDescent="0.2">
      <c r="A23" s="145"/>
      <c r="B23" s="148" t="s">
        <v>324</v>
      </c>
      <c r="C23" s="151">
        <v>55000</v>
      </c>
      <c r="D23" s="151">
        <v>65500</v>
      </c>
      <c r="E23" s="151">
        <v>77500</v>
      </c>
      <c r="F23" s="151">
        <v>90000</v>
      </c>
      <c r="G23" s="151">
        <v>105000</v>
      </c>
      <c r="H23" s="151">
        <v>46000</v>
      </c>
      <c r="I23" s="151">
        <v>64000</v>
      </c>
      <c r="J23" s="151">
        <v>86500</v>
      </c>
      <c r="K23" s="151">
        <v>123500</v>
      </c>
      <c r="L23" s="153" t="s">
        <v>326</v>
      </c>
      <c r="M23" s="153" t="s">
        <v>708</v>
      </c>
      <c r="N23" s="153" t="s">
        <v>328</v>
      </c>
      <c r="P23" s="105" t="s">
        <v>221</v>
      </c>
    </row>
    <row r="24" spans="1:24" x14ac:dyDescent="0.2">
      <c r="A24" s="145"/>
      <c r="B24" s="148" t="s">
        <v>329</v>
      </c>
      <c r="C24" s="160">
        <v>3</v>
      </c>
      <c r="D24" s="160">
        <v>3</v>
      </c>
      <c r="E24" s="160">
        <v>3</v>
      </c>
      <c r="F24" s="160">
        <v>3</v>
      </c>
      <c r="G24" s="160">
        <v>3</v>
      </c>
      <c r="H24" s="160">
        <v>3</v>
      </c>
      <c r="I24" s="315" t="s">
        <v>689</v>
      </c>
      <c r="J24" s="160">
        <v>3</v>
      </c>
      <c r="K24" s="315" t="s">
        <v>689</v>
      </c>
      <c r="L24" s="153" t="s">
        <v>330</v>
      </c>
      <c r="M24" s="153" t="s">
        <v>282</v>
      </c>
      <c r="N24" s="153" t="s">
        <v>282</v>
      </c>
      <c r="O24" s="120"/>
      <c r="P24" s="105" t="s">
        <v>221</v>
      </c>
    </row>
    <row r="25" spans="1:24" x14ac:dyDescent="0.2">
      <c r="A25" s="145" t="s">
        <v>709</v>
      </c>
      <c r="B25" s="130"/>
      <c r="C25" s="151" t="s">
        <v>282</v>
      </c>
      <c r="D25" s="151" t="s">
        <v>282</v>
      </c>
      <c r="E25" s="151" t="s">
        <v>282</v>
      </c>
      <c r="F25" s="151" t="s">
        <v>282</v>
      </c>
      <c r="G25" s="151" t="s">
        <v>282</v>
      </c>
      <c r="H25" s="151" t="s">
        <v>282</v>
      </c>
      <c r="I25" s="151" t="s">
        <v>282</v>
      </c>
      <c r="J25" s="151" t="s">
        <v>282</v>
      </c>
      <c r="K25" s="151" t="s">
        <v>282</v>
      </c>
      <c r="L25" s="153" t="s">
        <v>282</v>
      </c>
      <c r="M25" s="153" t="s">
        <v>282</v>
      </c>
      <c r="N25" s="153" t="s">
        <v>282</v>
      </c>
      <c r="P25" s="105" t="s">
        <v>221</v>
      </c>
      <c r="U25" s="375"/>
      <c r="V25" s="375"/>
      <c r="W25" s="375"/>
      <c r="X25" s="375"/>
    </row>
    <row r="26" spans="1:24" x14ac:dyDescent="0.2">
      <c r="A26" s="145"/>
      <c r="B26" s="148" t="s">
        <v>691</v>
      </c>
      <c r="C26" s="151">
        <v>1200</v>
      </c>
      <c r="D26" s="151">
        <v>900</v>
      </c>
      <c r="E26" s="151">
        <v>600</v>
      </c>
      <c r="F26" s="151">
        <v>450</v>
      </c>
      <c r="G26" s="151">
        <v>325</v>
      </c>
      <c r="H26" s="151">
        <v>950</v>
      </c>
      <c r="I26" s="151">
        <v>1450</v>
      </c>
      <c r="J26" s="151">
        <v>250</v>
      </c>
      <c r="K26" s="151">
        <v>400</v>
      </c>
      <c r="L26" s="153" t="s">
        <v>336</v>
      </c>
      <c r="M26" s="153" t="s">
        <v>710</v>
      </c>
      <c r="N26" s="153" t="s">
        <v>338</v>
      </c>
      <c r="O26" s="105" t="s">
        <v>221</v>
      </c>
      <c r="P26" s="105" t="s">
        <v>221</v>
      </c>
    </row>
    <row r="27" spans="1:24" x14ac:dyDescent="0.2">
      <c r="A27" s="145"/>
      <c r="B27" s="148" t="s">
        <v>692</v>
      </c>
      <c r="C27" s="157">
        <f>C$26*37.2414288657699%</f>
        <v>446.8971463892388</v>
      </c>
      <c r="D27" s="157">
        <f t="shared" ref="D27:K27" si="7">D$26*37.2414288657699%</f>
        <v>335.17285979192911</v>
      </c>
      <c r="E27" s="157">
        <f t="shared" si="7"/>
        <v>223.4485731946194</v>
      </c>
      <c r="F27" s="157">
        <f t="shared" si="7"/>
        <v>167.58642989596456</v>
      </c>
      <c r="G27" s="157">
        <f t="shared" si="7"/>
        <v>121.03464381375217</v>
      </c>
      <c r="H27" s="157">
        <f t="shared" si="7"/>
        <v>353.79357422481405</v>
      </c>
      <c r="I27" s="157">
        <f t="shared" si="7"/>
        <v>540.00071855366355</v>
      </c>
      <c r="J27" s="157">
        <f t="shared" si="7"/>
        <v>93.103572164424747</v>
      </c>
      <c r="K27" s="157">
        <f t="shared" si="7"/>
        <v>148.96571546307959</v>
      </c>
      <c r="L27" s="153" t="s">
        <v>340</v>
      </c>
      <c r="M27" s="153" t="s">
        <v>282</v>
      </c>
      <c r="N27" s="153" t="s">
        <v>282</v>
      </c>
      <c r="P27" s="105" t="s">
        <v>221</v>
      </c>
      <c r="Q27" s="319"/>
      <c r="R27" s="319"/>
      <c r="S27" s="319"/>
      <c r="V27" s="319"/>
      <c r="W27" s="319"/>
      <c r="X27" s="319"/>
    </row>
    <row r="28" spans="1:24" x14ac:dyDescent="0.2">
      <c r="A28" s="145"/>
      <c r="B28" s="148" t="s">
        <v>693</v>
      </c>
      <c r="C28" s="157">
        <f>C$26*44.5425476918252%</f>
        <v>534.51057230190236</v>
      </c>
      <c r="D28" s="157">
        <f t="shared" ref="D28:K28" si="8">D$26*44.5425476918252%</f>
        <v>400.88292922642677</v>
      </c>
      <c r="E28" s="157">
        <f t="shared" si="8"/>
        <v>267.25528615095118</v>
      </c>
      <c r="F28" s="157">
        <f t="shared" si="8"/>
        <v>200.44146461321338</v>
      </c>
      <c r="G28" s="157">
        <f t="shared" si="8"/>
        <v>144.7632799984319</v>
      </c>
      <c r="H28" s="157">
        <f t="shared" si="8"/>
        <v>423.15420307233939</v>
      </c>
      <c r="I28" s="157">
        <f t="shared" si="8"/>
        <v>645.86694153146539</v>
      </c>
      <c r="J28" s="157">
        <f t="shared" si="8"/>
        <v>111.35636922956299</v>
      </c>
      <c r="K28" s="157">
        <f t="shared" si="8"/>
        <v>178.1701907673008</v>
      </c>
      <c r="L28" s="153" t="s">
        <v>340</v>
      </c>
      <c r="M28" s="153" t="s">
        <v>282</v>
      </c>
      <c r="N28" s="153" t="s">
        <v>282</v>
      </c>
      <c r="P28" s="105" t="s">
        <v>221</v>
      </c>
      <c r="Q28" s="319"/>
      <c r="R28" s="319"/>
      <c r="S28" s="319"/>
      <c r="V28" s="319"/>
      <c r="W28" s="319"/>
      <c r="X28" s="319"/>
    </row>
    <row r="29" spans="1:24" x14ac:dyDescent="0.2">
      <c r="A29" s="145"/>
      <c r="B29" s="148" t="s">
        <v>694</v>
      </c>
      <c r="C29" s="157">
        <f>C$26*6.61452551106052%</f>
        <v>79.374306132726232</v>
      </c>
      <c r="D29" s="157">
        <f t="shared" ref="D29:K29" si="9">D$26*6.61452551106052%</f>
        <v>59.530729599544671</v>
      </c>
      <c r="E29" s="157">
        <f t="shared" si="9"/>
        <v>39.687153066363116</v>
      </c>
      <c r="F29" s="157">
        <f t="shared" si="9"/>
        <v>29.765364799772335</v>
      </c>
      <c r="G29" s="157">
        <f t="shared" si="9"/>
        <v>21.497207910946688</v>
      </c>
      <c r="H29" s="157">
        <f t="shared" si="9"/>
        <v>62.837992355074931</v>
      </c>
      <c r="I29" s="157">
        <f t="shared" si="9"/>
        <v>95.910619910377534</v>
      </c>
      <c r="J29" s="157">
        <f t="shared" si="9"/>
        <v>16.536313777651298</v>
      </c>
      <c r="K29" s="157">
        <f t="shared" si="9"/>
        <v>26.458102044242075</v>
      </c>
      <c r="L29" s="153" t="s">
        <v>340</v>
      </c>
      <c r="M29" s="153" t="s">
        <v>282</v>
      </c>
      <c r="N29" s="153" t="s">
        <v>282</v>
      </c>
      <c r="P29" s="105" t="s">
        <v>221</v>
      </c>
      <c r="Q29" s="319"/>
      <c r="R29" s="319"/>
      <c r="S29" s="319"/>
      <c r="V29" s="319"/>
      <c r="W29" s="319"/>
      <c r="X29" s="319"/>
    </row>
    <row r="30" spans="1:24" x14ac:dyDescent="0.2">
      <c r="A30" s="145"/>
      <c r="B30" s="148" t="s">
        <v>695</v>
      </c>
      <c r="C30" s="157">
        <f>C$26*4.21993790889825%</f>
        <v>50.639254906778994</v>
      </c>
      <c r="D30" s="157">
        <f t="shared" ref="D30:K30" si="10">D$26*4.21993790889825%</f>
        <v>37.979441180084244</v>
      </c>
      <c r="E30" s="157">
        <f t="shared" si="10"/>
        <v>25.319627453389497</v>
      </c>
      <c r="F30" s="157">
        <f t="shared" si="10"/>
        <v>18.989720590042122</v>
      </c>
      <c r="G30" s="157">
        <f t="shared" si="10"/>
        <v>13.714798203919312</v>
      </c>
      <c r="H30" s="157">
        <f t="shared" si="10"/>
        <v>40.089410134533374</v>
      </c>
      <c r="I30" s="157">
        <f t="shared" si="10"/>
        <v>61.189099679024622</v>
      </c>
      <c r="J30" s="157">
        <f t="shared" si="10"/>
        <v>10.549844772245624</v>
      </c>
      <c r="K30" s="157">
        <f t="shared" si="10"/>
        <v>16.879751635592999</v>
      </c>
      <c r="L30" s="153" t="s">
        <v>340</v>
      </c>
      <c r="M30" s="153" t="s">
        <v>282</v>
      </c>
      <c r="N30" s="153" t="s">
        <v>282</v>
      </c>
      <c r="P30" s="105" t="s">
        <v>221</v>
      </c>
      <c r="Q30" s="319"/>
      <c r="R30" s="319"/>
      <c r="S30" s="319"/>
      <c r="V30" s="319"/>
      <c r="W30" s="319"/>
      <c r="X30" s="319"/>
    </row>
    <row r="31" spans="1:24" x14ac:dyDescent="0.2">
      <c r="A31" s="145"/>
      <c r="B31" s="148" t="s">
        <v>696</v>
      </c>
      <c r="C31" s="157">
        <f>C$26*3.0753399267524%</f>
        <v>36.904079121028808</v>
      </c>
      <c r="D31" s="157">
        <f t="shared" ref="D31:K31" si="11">D$26*3.0753399267524%</f>
        <v>27.678059340771604</v>
      </c>
      <c r="E31" s="157">
        <f t="shared" si="11"/>
        <v>18.452039560514404</v>
      </c>
      <c r="F31" s="157">
        <f t="shared" si="11"/>
        <v>13.839029670385802</v>
      </c>
      <c r="G31" s="157">
        <f t="shared" si="11"/>
        <v>9.9948547619453016</v>
      </c>
      <c r="H31" s="157">
        <f t="shared" si="11"/>
        <v>29.215729304147803</v>
      </c>
      <c r="I31" s="157">
        <f t="shared" si="11"/>
        <v>44.592428937909808</v>
      </c>
      <c r="J31" s="157">
        <f t="shared" si="11"/>
        <v>7.6883498168810007</v>
      </c>
      <c r="K31" s="157">
        <f t="shared" si="11"/>
        <v>12.301359707009601</v>
      </c>
      <c r="L31" s="153" t="s">
        <v>340</v>
      </c>
      <c r="M31" s="153" t="s">
        <v>282</v>
      </c>
      <c r="N31" s="153" t="s">
        <v>282</v>
      </c>
      <c r="P31" s="105" t="s">
        <v>221</v>
      </c>
      <c r="Q31" s="319"/>
      <c r="R31" s="319"/>
      <c r="S31" s="319"/>
      <c r="V31" s="319"/>
      <c r="W31" s="319"/>
      <c r="X31" s="319"/>
    </row>
    <row r="32" spans="1:24" x14ac:dyDescent="0.2">
      <c r="A32" s="145"/>
      <c r="B32" s="148" t="s">
        <v>697</v>
      </c>
      <c r="C32" s="157">
        <f>C$26*4.30622009569378%</f>
        <v>51.674641148325357</v>
      </c>
      <c r="D32" s="157">
        <f t="shared" ref="D32:K32" si="12">D$26*4.30622009569378%</f>
        <v>38.755980861244012</v>
      </c>
      <c r="E32" s="157">
        <f t="shared" si="12"/>
        <v>25.837320574162678</v>
      </c>
      <c r="F32" s="157">
        <f t="shared" si="12"/>
        <v>19.377990430622006</v>
      </c>
      <c r="G32" s="157">
        <f t="shared" si="12"/>
        <v>13.995215311004783</v>
      </c>
      <c r="H32" s="157">
        <f t="shared" si="12"/>
        <v>40.909090909090907</v>
      </c>
      <c r="I32" s="157">
        <f t="shared" si="12"/>
        <v>62.4401913875598</v>
      </c>
      <c r="J32" s="157">
        <f t="shared" si="12"/>
        <v>10.765550239234448</v>
      </c>
      <c r="K32" s="157">
        <f t="shared" si="12"/>
        <v>17.224880382775119</v>
      </c>
      <c r="L32" s="153" t="s">
        <v>340</v>
      </c>
      <c r="M32" s="153" t="s">
        <v>282</v>
      </c>
      <c r="N32" s="153" t="s">
        <v>282</v>
      </c>
      <c r="P32" s="105" t="s">
        <v>221</v>
      </c>
      <c r="Q32" s="319"/>
      <c r="R32" s="319"/>
      <c r="S32" s="319"/>
      <c r="V32" s="319"/>
      <c r="W32" s="319"/>
      <c r="X32" s="319"/>
    </row>
    <row r="33" spans="1:18" x14ac:dyDescent="0.2">
      <c r="A33" s="145"/>
      <c r="B33" s="148" t="s">
        <v>698</v>
      </c>
      <c r="C33" s="157">
        <f t="shared" ref="C33:K33" si="13">C26/(C7/1000/C6)</f>
        <v>2816.4791561162006</v>
      </c>
      <c r="D33" s="157">
        <f t="shared" si="13"/>
        <v>2019.4687499999986</v>
      </c>
      <c r="E33" s="157">
        <f t="shared" si="13"/>
        <v>1265.8870860893408</v>
      </c>
      <c r="F33" s="157">
        <f t="shared" si="13"/>
        <v>901.64999999999941</v>
      </c>
      <c r="G33" s="157">
        <f t="shared" si="13"/>
        <v>604.188829787234</v>
      </c>
      <c r="H33" s="157">
        <f t="shared" si="13"/>
        <v>2159.5967185103418</v>
      </c>
      <c r="I33" s="157">
        <f t="shared" si="13"/>
        <v>3510.2647235895952</v>
      </c>
      <c r="J33" s="157">
        <f t="shared" si="13"/>
        <v>437.50000000000011</v>
      </c>
      <c r="K33" s="157">
        <f t="shared" si="13"/>
        <v>787.23404255319133</v>
      </c>
      <c r="L33" s="153" t="s">
        <v>348</v>
      </c>
      <c r="M33" s="153" t="s">
        <v>282</v>
      </c>
      <c r="N33" s="153" t="s">
        <v>282</v>
      </c>
      <c r="P33" s="105" t="s">
        <v>221</v>
      </c>
      <c r="Q33" s="319"/>
      <c r="R33" s="319"/>
    </row>
    <row r="34" spans="1:18" x14ac:dyDescent="0.2">
      <c r="A34" s="145"/>
      <c r="B34" s="148" t="s">
        <v>349</v>
      </c>
      <c r="C34" s="151">
        <v>90</v>
      </c>
      <c r="D34" s="151">
        <v>90</v>
      </c>
      <c r="E34" s="151">
        <v>90</v>
      </c>
      <c r="F34" s="151">
        <v>90</v>
      </c>
      <c r="G34" s="151">
        <v>90</v>
      </c>
      <c r="H34" s="151">
        <v>90</v>
      </c>
      <c r="I34" s="151">
        <v>90</v>
      </c>
      <c r="J34" s="151">
        <v>90</v>
      </c>
      <c r="K34" s="151">
        <v>90</v>
      </c>
      <c r="L34" s="153" t="s">
        <v>350</v>
      </c>
      <c r="M34" s="153" t="s">
        <v>282</v>
      </c>
      <c r="N34" s="153" t="s">
        <v>282</v>
      </c>
      <c r="P34" s="105" t="s">
        <v>221</v>
      </c>
    </row>
    <row r="35" spans="1:18" x14ac:dyDescent="0.2">
      <c r="A35" s="145"/>
      <c r="B35" s="148" t="s">
        <v>351</v>
      </c>
      <c r="C35" s="151">
        <v>10</v>
      </c>
      <c r="D35" s="151">
        <v>10</v>
      </c>
      <c r="E35" s="151">
        <v>10</v>
      </c>
      <c r="F35" s="151">
        <v>10</v>
      </c>
      <c r="G35" s="151">
        <v>10</v>
      </c>
      <c r="H35" s="151">
        <v>10</v>
      </c>
      <c r="I35" s="151">
        <v>10</v>
      </c>
      <c r="J35" s="151">
        <v>10</v>
      </c>
      <c r="K35" s="151">
        <v>10</v>
      </c>
      <c r="L35" s="153" t="s">
        <v>350</v>
      </c>
      <c r="M35" s="153" t="s">
        <v>282</v>
      </c>
      <c r="N35" s="153" t="s">
        <v>282</v>
      </c>
      <c r="P35" s="105" t="s">
        <v>221</v>
      </c>
    </row>
    <row r="36" spans="1:18" x14ac:dyDescent="0.2">
      <c r="A36" s="145"/>
      <c r="B36" s="148" t="s">
        <v>699</v>
      </c>
      <c r="C36" s="151">
        <v>2</v>
      </c>
      <c r="D36" s="151">
        <v>2</v>
      </c>
      <c r="E36" s="151">
        <v>2</v>
      </c>
      <c r="F36" s="151">
        <v>2</v>
      </c>
      <c r="G36" s="151">
        <v>2</v>
      </c>
      <c r="H36" s="151">
        <v>2</v>
      </c>
      <c r="I36" s="151">
        <v>2</v>
      </c>
      <c r="J36" s="151">
        <v>2</v>
      </c>
      <c r="K36" s="151">
        <v>2</v>
      </c>
      <c r="L36" s="153" t="s">
        <v>355</v>
      </c>
      <c r="M36" s="153" t="s">
        <v>356</v>
      </c>
      <c r="N36" s="153" t="s">
        <v>357</v>
      </c>
      <c r="P36" s="105" t="s">
        <v>221</v>
      </c>
    </row>
    <row r="37" spans="1:18" x14ac:dyDescent="0.2">
      <c r="A37" s="145"/>
      <c r="B37" s="148" t="s">
        <v>700</v>
      </c>
      <c r="C37" s="151" t="s">
        <v>48</v>
      </c>
      <c r="D37" s="151" t="s">
        <v>48</v>
      </c>
      <c r="E37" s="151" t="s">
        <v>48</v>
      </c>
      <c r="F37" s="151" t="s">
        <v>48</v>
      </c>
      <c r="G37" s="151" t="s">
        <v>48</v>
      </c>
      <c r="H37" s="151" t="s">
        <v>282</v>
      </c>
      <c r="I37" s="151" t="s">
        <v>282</v>
      </c>
      <c r="J37" s="151" t="s">
        <v>282</v>
      </c>
      <c r="K37" s="151" t="s">
        <v>282</v>
      </c>
      <c r="L37" s="153" t="s">
        <v>360</v>
      </c>
      <c r="M37" s="153" t="s">
        <v>282</v>
      </c>
      <c r="N37" s="153" t="s">
        <v>282</v>
      </c>
      <c r="P37" s="105" t="s">
        <v>221</v>
      </c>
    </row>
    <row r="38" spans="1:18" x14ac:dyDescent="0.2">
      <c r="A38" s="145" t="s">
        <v>711</v>
      </c>
      <c r="B38" s="145"/>
      <c r="C38" s="151" t="s">
        <v>282</v>
      </c>
      <c r="D38" s="151" t="s">
        <v>282</v>
      </c>
      <c r="E38" s="151" t="s">
        <v>282</v>
      </c>
      <c r="F38" s="151" t="s">
        <v>282</v>
      </c>
      <c r="G38" s="151" t="s">
        <v>282</v>
      </c>
      <c r="H38" s="151" t="s">
        <v>282</v>
      </c>
      <c r="I38" s="151" t="s">
        <v>282</v>
      </c>
      <c r="J38" s="151" t="s">
        <v>282</v>
      </c>
      <c r="K38" s="151" t="s">
        <v>282</v>
      </c>
      <c r="L38" s="153"/>
      <c r="M38" s="153"/>
      <c r="N38" s="153"/>
      <c r="P38" s="105" t="s">
        <v>221</v>
      </c>
    </row>
    <row r="39" spans="1:18" x14ac:dyDescent="0.2">
      <c r="A39" s="145"/>
      <c r="B39" s="148" t="s">
        <v>702</v>
      </c>
      <c r="C39" s="160">
        <v>2.2000000000000002</v>
      </c>
      <c r="D39" s="160">
        <v>2.8</v>
      </c>
      <c r="E39" s="160">
        <v>5</v>
      </c>
      <c r="F39" s="160">
        <v>7.5</v>
      </c>
      <c r="G39" s="160">
        <v>10</v>
      </c>
      <c r="H39" s="160">
        <v>1.5</v>
      </c>
      <c r="I39" s="160">
        <v>3</v>
      </c>
      <c r="J39" s="160">
        <v>7.5</v>
      </c>
      <c r="K39" s="160">
        <v>12.5</v>
      </c>
      <c r="L39" s="153" t="s">
        <v>363</v>
      </c>
      <c r="M39" s="153" t="s">
        <v>356</v>
      </c>
      <c r="N39" s="153" t="s">
        <v>357</v>
      </c>
      <c r="P39" s="105" t="s">
        <v>221</v>
      </c>
    </row>
    <row r="40" spans="1:18" x14ac:dyDescent="0.2">
      <c r="A40" s="145"/>
      <c r="B40" s="148" t="s">
        <v>364</v>
      </c>
      <c r="C40" s="160" t="s">
        <v>282</v>
      </c>
      <c r="D40" s="160" t="s">
        <v>282</v>
      </c>
      <c r="E40" s="160" t="s">
        <v>282</v>
      </c>
      <c r="F40" s="160" t="s">
        <v>282</v>
      </c>
      <c r="G40" s="160" t="s">
        <v>282</v>
      </c>
      <c r="H40" s="160" t="s">
        <v>282</v>
      </c>
      <c r="I40" s="160" t="s">
        <v>282</v>
      </c>
      <c r="J40" s="160" t="s">
        <v>282</v>
      </c>
      <c r="K40" s="160" t="s">
        <v>282</v>
      </c>
      <c r="L40" s="153" t="s">
        <v>282</v>
      </c>
      <c r="M40" s="153" t="s">
        <v>282</v>
      </c>
      <c r="N40" s="153" t="s">
        <v>282</v>
      </c>
      <c r="P40" s="105" t="s">
        <v>221</v>
      </c>
    </row>
    <row r="41" spans="1:18" x14ac:dyDescent="0.2">
      <c r="A41" s="145"/>
      <c r="B41" s="191" t="s">
        <v>365</v>
      </c>
      <c r="C41" s="160">
        <v>0.5</v>
      </c>
      <c r="D41" s="160">
        <v>0.3</v>
      </c>
      <c r="E41" s="160">
        <v>0.2</v>
      </c>
      <c r="F41" s="160">
        <v>0.16666666666666666</v>
      </c>
      <c r="G41" s="160">
        <v>0.2</v>
      </c>
      <c r="H41" s="160">
        <v>0.3</v>
      </c>
      <c r="I41" s="160">
        <v>1</v>
      </c>
      <c r="J41" s="160">
        <v>0.1</v>
      </c>
      <c r="K41" s="160">
        <v>0.3</v>
      </c>
      <c r="L41" s="153" t="s">
        <v>367</v>
      </c>
      <c r="M41" s="153" t="s">
        <v>368</v>
      </c>
      <c r="N41" s="153" t="s">
        <v>369</v>
      </c>
      <c r="O41" s="316"/>
      <c r="P41" s="105" t="s">
        <v>221</v>
      </c>
    </row>
    <row r="42" spans="1:18" x14ac:dyDescent="0.2">
      <c r="A42" s="145"/>
      <c r="B42" s="148" t="s">
        <v>370</v>
      </c>
      <c r="C42" s="160">
        <v>1.2</v>
      </c>
      <c r="D42" s="160">
        <v>1.5</v>
      </c>
      <c r="E42" s="160">
        <v>2</v>
      </c>
      <c r="F42" s="160">
        <v>5</v>
      </c>
      <c r="G42" s="160">
        <v>10</v>
      </c>
      <c r="H42" s="160">
        <v>1</v>
      </c>
      <c r="I42" s="160">
        <v>1.3</v>
      </c>
      <c r="J42" s="160">
        <v>10</v>
      </c>
      <c r="K42" s="160">
        <v>10</v>
      </c>
      <c r="L42" s="153" t="s">
        <v>321</v>
      </c>
      <c r="M42" s="153" t="s">
        <v>371</v>
      </c>
      <c r="N42" s="153" t="s">
        <v>372</v>
      </c>
      <c r="P42" s="105" t="s">
        <v>221</v>
      </c>
    </row>
    <row r="43" spans="1:18" x14ac:dyDescent="0.2">
      <c r="A43" s="145"/>
      <c r="B43" s="148" t="s">
        <v>712</v>
      </c>
      <c r="C43" s="170">
        <v>0.22</v>
      </c>
      <c r="D43" s="170">
        <v>0.17249999999999999</v>
      </c>
      <c r="E43" s="170">
        <v>0.125</v>
      </c>
      <c r="F43" s="170">
        <v>0.1</v>
      </c>
      <c r="G43" s="170">
        <v>0.1</v>
      </c>
      <c r="H43" s="170">
        <v>0.19000000000000003</v>
      </c>
      <c r="I43" s="170">
        <v>0.24999999999999997</v>
      </c>
      <c r="J43" s="170">
        <v>0.10500000000000001</v>
      </c>
      <c r="K43" s="170">
        <v>9.5000000000000001E-2</v>
      </c>
      <c r="L43" s="153" t="s">
        <v>374</v>
      </c>
      <c r="M43" s="153" t="s">
        <v>713</v>
      </c>
      <c r="N43" s="153" t="s">
        <v>376</v>
      </c>
      <c r="P43" s="105" t="s">
        <v>221</v>
      </c>
    </row>
    <row r="44" spans="1:18" x14ac:dyDescent="0.2">
      <c r="A44" s="145"/>
      <c r="B44" s="148" t="s">
        <v>377</v>
      </c>
      <c r="C44" s="151">
        <v>10</v>
      </c>
      <c r="D44" s="151">
        <v>8.5106382978723403</v>
      </c>
      <c r="E44" s="151">
        <v>5</v>
      </c>
      <c r="F44" s="151">
        <v>4.1489361702127656</v>
      </c>
      <c r="G44" s="151">
        <v>3.1117021276595702</v>
      </c>
      <c r="H44" s="151">
        <v>15</v>
      </c>
      <c r="I44" s="151">
        <v>7.5</v>
      </c>
      <c r="J44" s="151">
        <v>4.6675531914893611</v>
      </c>
      <c r="K44" s="151">
        <v>2.3337765957446805</v>
      </c>
      <c r="L44" s="153" t="s">
        <v>241</v>
      </c>
      <c r="M44" s="153" t="s">
        <v>282</v>
      </c>
      <c r="N44" s="153" t="s">
        <v>282</v>
      </c>
      <c r="P44" s="105" t="s">
        <v>221</v>
      </c>
    </row>
    <row r="45" spans="1:18" x14ac:dyDescent="0.2">
      <c r="A45" s="145"/>
      <c r="B45" s="148" t="s">
        <v>704</v>
      </c>
      <c r="C45" s="151">
        <v>82</v>
      </c>
      <c r="D45" s="151">
        <v>69.787234042553195</v>
      </c>
      <c r="E45" s="151">
        <v>41</v>
      </c>
      <c r="F45" s="151">
        <v>34.021276595744681</v>
      </c>
      <c r="G45" s="151">
        <v>25.51595744680851</v>
      </c>
      <c r="H45" s="157">
        <v>65.599999999999994</v>
      </c>
      <c r="I45" s="157">
        <v>123</v>
      </c>
      <c r="J45" s="157">
        <v>20.412765957446808</v>
      </c>
      <c r="K45" s="157">
        <v>38.273936170212764</v>
      </c>
      <c r="L45" s="153" t="s">
        <v>381</v>
      </c>
      <c r="M45" s="153" t="s">
        <v>282</v>
      </c>
      <c r="N45" s="153" t="s">
        <v>282</v>
      </c>
      <c r="O45" s="316"/>
      <c r="P45" s="105" t="s">
        <v>221</v>
      </c>
    </row>
    <row r="46" spans="1:18" ht="12" thickBot="1" x14ac:dyDescent="0.25">
      <c r="A46" s="194"/>
      <c r="B46" s="195" t="s">
        <v>382</v>
      </c>
      <c r="C46" s="320">
        <v>18</v>
      </c>
      <c r="D46" s="320">
        <v>14.142857142857144</v>
      </c>
      <c r="E46" s="320">
        <v>7.9200000000000008</v>
      </c>
      <c r="F46" s="320">
        <v>5.28</v>
      </c>
      <c r="G46" s="320">
        <v>3.9600000000000004</v>
      </c>
      <c r="H46" s="320">
        <v>12.272727272727272</v>
      </c>
      <c r="I46" s="320">
        <v>24.545454545454543</v>
      </c>
      <c r="J46" s="320">
        <v>2.97</v>
      </c>
      <c r="K46" s="320">
        <v>4.95</v>
      </c>
      <c r="L46" s="198" t="s">
        <v>383</v>
      </c>
      <c r="M46" s="198" t="s">
        <v>282</v>
      </c>
      <c r="N46" s="198" t="s">
        <v>282</v>
      </c>
      <c r="P46" s="105" t="s">
        <v>221</v>
      </c>
    </row>
    <row r="47" spans="1:18" ht="15" x14ac:dyDescent="0.25">
      <c r="A47" s="145"/>
      <c r="C47" s="324" t="s">
        <v>668</v>
      </c>
      <c r="D47" s="324"/>
      <c r="E47" s="324" t="s">
        <v>719</v>
      </c>
      <c r="F47"/>
      <c r="G47" s="199"/>
      <c r="H47" s="199"/>
      <c r="I47" s="199"/>
      <c r="J47" s="199"/>
      <c r="K47" s="199"/>
      <c r="L47" s="142"/>
      <c r="M47" s="200"/>
      <c r="N47" s="200"/>
    </row>
    <row r="48" spans="1:18" ht="15" x14ac:dyDescent="0.25">
      <c r="A48" s="145"/>
      <c r="C48" s="325">
        <f>C41*100</f>
        <v>50</v>
      </c>
      <c r="D48" s="326">
        <v>1</v>
      </c>
      <c r="E48" s="327">
        <f>D48/C48</f>
        <v>0.02</v>
      </c>
      <c r="F48" s="278"/>
      <c r="G48" s="199"/>
      <c r="H48" s="199"/>
      <c r="I48" s="199"/>
      <c r="J48" s="199"/>
      <c r="K48" s="199"/>
      <c r="L48" s="142"/>
      <c r="M48" s="200"/>
      <c r="N48" s="200"/>
    </row>
    <row r="49" spans="1:15" x14ac:dyDescent="0.2">
      <c r="A49" s="145"/>
      <c r="C49" s="324">
        <v>60</v>
      </c>
      <c r="D49" s="328">
        <f>E48*C49</f>
        <v>1.2</v>
      </c>
      <c r="F49" s="324" t="s">
        <v>718</v>
      </c>
      <c r="G49" s="199"/>
      <c r="H49" s="199"/>
      <c r="I49" s="199"/>
      <c r="J49" s="199"/>
      <c r="K49" s="199"/>
      <c r="L49" s="142"/>
      <c r="M49" s="200"/>
      <c r="N49" s="200"/>
    </row>
    <row r="50" spans="1:15" x14ac:dyDescent="0.2">
      <c r="A50" s="145"/>
      <c r="C50" s="199"/>
      <c r="D50" s="199" t="s">
        <v>720</v>
      </c>
      <c r="E50" s="199"/>
      <c r="F50" s="199"/>
      <c r="G50" s="199"/>
      <c r="H50" s="199"/>
      <c r="I50" s="199"/>
      <c r="J50" s="199"/>
      <c r="K50" s="199"/>
      <c r="L50" s="142"/>
      <c r="M50" s="200"/>
      <c r="N50" s="200"/>
    </row>
    <row r="51" spans="1:15" x14ac:dyDescent="0.2">
      <c r="A51" s="371" t="s">
        <v>384</v>
      </c>
      <c r="B51" s="371" t="s">
        <v>282</v>
      </c>
      <c r="C51" s="371"/>
      <c r="D51" s="371"/>
      <c r="E51" s="371"/>
      <c r="F51" s="371"/>
      <c r="G51" s="371"/>
      <c r="H51" s="371"/>
      <c r="I51" s="371"/>
      <c r="J51" s="371"/>
      <c r="K51" s="371"/>
      <c r="L51" s="371"/>
      <c r="M51" s="371"/>
      <c r="N51" s="371"/>
    </row>
    <row r="52" spans="1:15" x14ac:dyDescent="0.2">
      <c r="A52" s="203" t="s">
        <v>282</v>
      </c>
      <c r="B52" s="372" t="s">
        <v>385</v>
      </c>
      <c r="C52" s="372"/>
      <c r="D52" s="372"/>
      <c r="E52" s="372"/>
      <c r="F52" s="372"/>
      <c r="G52" s="372"/>
      <c r="H52" s="372"/>
      <c r="I52" s="372"/>
      <c r="J52" s="372"/>
      <c r="K52" s="372"/>
      <c r="L52" s="372"/>
      <c r="M52" s="372"/>
      <c r="N52" s="372"/>
      <c r="O52" s="204"/>
    </row>
    <row r="53" spans="1:15" x14ac:dyDescent="0.2">
      <c r="A53" s="203" t="s">
        <v>282</v>
      </c>
      <c r="B53" s="372" t="s">
        <v>386</v>
      </c>
      <c r="C53" s="372"/>
      <c r="D53" s="372"/>
      <c r="E53" s="372"/>
      <c r="F53" s="372"/>
      <c r="G53" s="372"/>
      <c r="H53" s="372"/>
      <c r="I53" s="372"/>
      <c r="J53" s="372"/>
      <c r="K53" s="372"/>
      <c r="L53" s="372"/>
      <c r="M53" s="372"/>
      <c r="N53" s="372"/>
      <c r="O53" s="204"/>
    </row>
    <row r="54" spans="1:15" x14ac:dyDescent="0.2">
      <c r="A54" s="203" t="s">
        <v>282</v>
      </c>
      <c r="B54" s="372" t="s">
        <v>387</v>
      </c>
      <c r="C54" s="372"/>
      <c r="D54" s="372"/>
      <c r="E54" s="372"/>
      <c r="F54" s="372"/>
      <c r="G54" s="372"/>
      <c r="H54" s="372"/>
      <c r="I54" s="372"/>
      <c r="J54" s="372"/>
      <c r="K54" s="372"/>
      <c r="L54" s="372"/>
      <c r="M54" s="372"/>
      <c r="N54" s="372"/>
      <c r="O54" s="204"/>
    </row>
    <row r="55" spans="1:15" x14ac:dyDescent="0.2">
      <c r="A55" s="203" t="s">
        <v>282</v>
      </c>
      <c r="B55" s="372" t="s">
        <v>388</v>
      </c>
      <c r="C55" s="372"/>
      <c r="D55" s="372"/>
      <c r="E55" s="372"/>
      <c r="F55" s="372"/>
      <c r="G55" s="372"/>
      <c r="H55" s="372"/>
      <c r="I55" s="372"/>
      <c r="J55" s="372"/>
      <c r="K55" s="372"/>
      <c r="L55" s="372"/>
      <c r="M55" s="372"/>
      <c r="N55" s="372"/>
      <c r="O55" s="204"/>
    </row>
    <row r="56" spans="1:15" x14ac:dyDescent="0.2">
      <c r="A56" s="203" t="s">
        <v>282</v>
      </c>
      <c r="B56" s="372" t="s">
        <v>389</v>
      </c>
      <c r="C56" s="372"/>
      <c r="D56" s="372"/>
      <c r="E56" s="372"/>
      <c r="F56" s="372"/>
      <c r="G56" s="372"/>
      <c r="H56" s="372"/>
      <c r="I56" s="372"/>
      <c r="J56" s="372"/>
      <c r="K56" s="372"/>
      <c r="L56" s="372"/>
      <c r="M56" s="372"/>
      <c r="N56" s="372"/>
      <c r="O56" s="204"/>
    </row>
    <row r="57" spans="1:15" x14ac:dyDescent="0.2">
      <c r="A57" s="203" t="s">
        <v>282</v>
      </c>
      <c r="B57" s="372" t="s">
        <v>390</v>
      </c>
      <c r="C57" s="372"/>
      <c r="D57" s="372"/>
      <c r="E57" s="372"/>
      <c r="F57" s="372"/>
      <c r="G57" s="372"/>
      <c r="H57" s="372"/>
      <c r="I57" s="372"/>
      <c r="J57" s="372"/>
      <c r="K57" s="372"/>
      <c r="L57" s="372"/>
      <c r="M57" s="372"/>
      <c r="N57" s="372"/>
      <c r="O57" s="204"/>
    </row>
    <row r="58" spans="1:15" x14ac:dyDescent="0.2">
      <c r="A58" s="203" t="s">
        <v>282</v>
      </c>
      <c r="B58" s="372" t="s">
        <v>391</v>
      </c>
      <c r="C58" s="372"/>
      <c r="D58" s="372"/>
      <c r="E58" s="372"/>
      <c r="F58" s="372"/>
      <c r="G58" s="372"/>
      <c r="H58" s="372"/>
      <c r="I58" s="372"/>
      <c r="J58" s="372"/>
      <c r="K58" s="372"/>
      <c r="L58" s="372"/>
      <c r="M58" s="372"/>
      <c r="N58" s="372"/>
      <c r="O58" s="204"/>
    </row>
    <row r="59" spans="1:15" x14ac:dyDescent="0.2">
      <c r="A59" s="203" t="s">
        <v>282</v>
      </c>
      <c r="B59" s="372" t="s">
        <v>392</v>
      </c>
      <c r="C59" s="372"/>
      <c r="D59" s="372"/>
      <c r="E59" s="372"/>
      <c r="F59" s="372"/>
      <c r="G59" s="372"/>
      <c r="H59" s="372"/>
      <c r="I59" s="372"/>
      <c r="J59" s="372"/>
      <c r="K59" s="372"/>
      <c r="L59" s="372"/>
      <c r="M59" s="372"/>
      <c r="N59" s="372"/>
      <c r="O59" s="204"/>
    </row>
    <row r="60" spans="1:15" x14ac:dyDescent="0.2">
      <c r="A60" s="203" t="s">
        <v>282</v>
      </c>
      <c r="B60" s="372" t="s">
        <v>393</v>
      </c>
      <c r="C60" s="372"/>
      <c r="D60" s="372"/>
      <c r="E60" s="372"/>
      <c r="F60" s="372"/>
      <c r="G60" s="372"/>
      <c r="H60" s="372"/>
      <c r="I60" s="372"/>
      <c r="J60" s="372"/>
      <c r="K60" s="372"/>
      <c r="L60" s="372"/>
      <c r="M60" s="372"/>
      <c r="N60" s="372"/>
      <c r="O60" s="204"/>
    </row>
    <row r="61" spans="1:15" x14ac:dyDescent="0.2">
      <c r="A61" s="203" t="s">
        <v>282</v>
      </c>
      <c r="B61" s="372" t="s">
        <v>394</v>
      </c>
      <c r="C61" s="372"/>
      <c r="D61" s="372"/>
      <c r="E61" s="372"/>
      <c r="F61" s="372"/>
      <c r="G61" s="372"/>
      <c r="H61" s="372"/>
      <c r="I61" s="372"/>
      <c r="J61" s="372"/>
      <c r="K61" s="372"/>
      <c r="L61" s="372"/>
      <c r="M61" s="372"/>
      <c r="N61" s="372"/>
      <c r="O61" s="204"/>
    </row>
    <row r="62" spans="1:15" x14ac:dyDescent="0.2">
      <c r="A62" s="203" t="s">
        <v>282</v>
      </c>
      <c r="B62" s="372" t="s">
        <v>395</v>
      </c>
      <c r="C62" s="372"/>
      <c r="D62" s="372"/>
      <c r="E62" s="372"/>
      <c r="F62" s="372"/>
      <c r="G62" s="372"/>
      <c r="H62" s="372"/>
      <c r="I62" s="372"/>
      <c r="J62" s="372"/>
      <c r="K62" s="372"/>
      <c r="L62" s="372"/>
      <c r="M62" s="372"/>
      <c r="N62" s="372"/>
      <c r="O62" s="204"/>
    </row>
    <row r="63" spans="1:15" x14ac:dyDescent="0.2">
      <c r="A63" s="203" t="s">
        <v>282</v>
      </c>
      <c r="B63" s="372" t="s">
        <v>396</v>
      </c>
      <c r="C63" s="372"/>
      <c r="D63" s="372"/>
      <c r="E63" s="372"/>
      <c r="F63" s="372"/>
      <c r="G63" s="372"/>
      <c r="H63" s="372"/>
      <c r="I63" s="372"/>
      <c r="J63" s="372"/>
      <c r="K63" s="372"/>
      <c r="L63" s="372"/>
      <c r="M63" s="372"/>
      <c r="N63" s="372"/>
      <c r="O63" s="204"/>
    </row>
    <row r="64" spans="1:15" ht="21.75" customHeight="1" x14ac:dyDescent="0.2">
      <c r="A64" s="203" t="s">
        <v>282</v>
      </c>
      <c r="B64" s="372" t="s">
        <v>397</v>
      </c>
      <c r="C64" s="372"/>
      <c r="D64" s="372"/>
      <c r="E64" s="372"/>
      <c r="F64" s="372"/>
      <c r="G64" s="372"/>
      <c r="H64" s="372"/>
      <c r="I64" s="372"/>
      <c r="J64" s="372"/>
      <c r="K64" s="372"/>
      <c r="L64" s="372"/>
      <c r="M64" s="372"/>
      <c r="N64" s="372"/>
      <c r="O64" s="204"/>
    </row>
    <row r="65" spans="1:15" x14ac:dyDescent="0.2">
      <c r="A65" s="203" t="s">
        <v>282</v>
      </c>
      <c r="B65" s="372" t="s">
        <v>398</v>
      </c>
      <c r="C65" s="372"/>
      <c r="D65" s="372"/>
      <c r="E65" s="372"/>
      <c r="F65" s="372"/>
      <c r="G65" s="372"/>
      <c r="H65" s="372"/>
      <c r="I65" s="372"/>
      <c r="J65" s="372"/>
      <c r="K65" s="372"/>
      <c r="L65" s="372"/>
      <c r="M65" s="372"/>
      <c r="N65" s="372"/>
      <c r="O65" s="204"/>
    </row>
    <row r="66" spans="1:15" ht="37.5" customHeight="1" x14ac:dyDescent="0.2">
      <c r="A66" s="203" t="s">
        <v>282</v>
      </c>
      <c r="B66" s="372" t="s">
        <v>399</v>
      </c>
      <c r="C66" s="372"/>
      <c r="D66" s="372"/>
      <c r="E66" s="372"/>
      <c r="F66" s="372"/>
      <c r="G66" s="372"/>
      <c r="H66" s="372"/>
      <c r="I66" s="372"/>
      <c r="J66" s="372"/>
      <c r="K66" s="372"/>
      <c r="L66" s="372"/>
      <c r="M66" s="372"/>
      <c r="N66" s="372"/>
      <c r="O66" s="204"/>
    </row>
    <row r="67" spans="1:15" x14ac:dyDescent="0.2">
      <c r="A67" s="203" t="s">
        <v>282</v>
      </c>
      <c r="B67" s="372" t="s">
        <v>400</v>
      </c>
      <c r="C67" s="372"/>
      <c r="D67" s="372"/>
      <c r="E67" s="372"/>
      <c r="F67" s="372"/>
      <c r="G67" s="372"/>
      <c r="H67" s="372"/>
      <c r="I67" s="372"/>
      <c r="J67" s="372"/>
      <c r="K67" s="372"/>
      <c r="L67" s="372"/>
      <c r="M67" s="372"/>
      <c r="N67" s="372"/>
      <c r="O67" s="204"/>
    </row>
    <row r="68" spans="1:15" x14ac:dyDescent="0.2">
      <c r="A68" s="203" t="s">
        <v>282</v>
      </c>
      <c r="B68" s="372" t="s">
        <v>401</v>
      </c>
      <c r="C68" s="372"/>
      <c r="D68" s="372"/>
      <c r="E68" s="372"/>
      <c r="F68" s="372"/>
      <c r="G68" s="372"/>
      <c r="H68" s="372"/>
      <c r="I68" s="372"/>
      <c r="J68" s="372"/>
      <c r="K68" s="372"/>
      <c r="L68" s="372"/>
      <c r="M68" s="372"/>
      <c r="N68" s="372"/>
      <c r="O68" s="204"/>
    </row>
    <row r="69" spans="1:15" x14ac:dyDescent="0.2">
      <c r="A69" s="203" t="s">
        <v>282</v>
      </c>
      <c r="B69" s="372" t="s">
        <v>402</v>
      </c>
      <c r="C69" s="372"/>
      <c r="D69" s="372"/>
      <c r="E69" s="372"/>
      <c r="F69" s="372"/>
      <c r="G69" s="372"/>
      <c r="H69" s="372"/>
      <c r="I69" s="372"/>
      <c r="J69" s="372"/>
      <c r="K69" s="372"/>
      <c r="L69" s="372"/>
      <c r="M69" s="372"/>
      <c r="N69" s="372"/>
      <c r="O69" s="204"/>
    </row>
    <row r="70" spans="1:15" x14ac:dyDescent="0.2">
      <c r="A70" s="203" t="s">
        <v>282</v>
      </c>
      <c r="B70" s="372" t="s">
        <v>403</v>
      </c>
      <c r="C70" s="372"/>
      <c r="D70" s="372"/>
      <c r="E70" s="372"/>
      <c r="F70" s="372"/>
      <c r="G70" s="372"/>
      <c r="H70" s="372"/>
      <c r="I70" s="372"/>
      <c r="J70" s="372"/>
      <c r="K70" s="372"/>
      <c r="L70" s="372"/>
      <c r="M70" s="372"/>
      <c r="N70" s="372"/>
      <c r="O70" s="204"/>
    </row>
    <row r="71" spans="1:15" ht="22.5" customHeight="1" x14ac:dyDescent="0.2">
      <c r="A71" s="203" t="s">
        <v>282</v>
      </c>
      <c r="B71" s="372" t="s">
        <v>404</v>
      </c>
      <c r="C71" s="372"/>
      <c r="D71" s="372"/>
      <c r="E71" s="372"/>
      <c r="F71" s="372"/>
      <c r="G71" s="372"/>
      <c r="H71" s="372"/>
      <c r="I71" s="372"/>
      <c r="J71" s="372"/>
      <c r="K71" s="372"/>
      <c r="L71" s="372"/>
      <c r="M71" s="372"/>
      <c r="N71" s="372"/>
      <c r="O71" s="204"/>
    </row>
    <row r="72" spans="1:15" x14ac:dyDescent="0.2">
      <c r="A72" s="203" t="s">
        <v>282</v>
      </c>
      <c r="B72" s="372" t="s">
        <v>405</v>
      </c>
      <c r="C72" s="372"/>
      <c r="D72" s="372"/>
      <c r="E72" s="372"/>
      <c r="F72" s="372"/>
      <c r="G72" s="372"/>
      <c r="H72" s="372"/>
      <c r="I72" s="372"/>
      <c r="J72" s="372"/>
      <c r="K72" s="372"/>
      <c r="L72" s="372"/>
      <c r="M72" s="372"/>
      <c r="N72" s="372"/>
      <c r="O72" s="204"/>
    </row>
    <row r="73" spans="1:15" x14ac:dyDescent="0.2">
      <c r="A73" s="203" t="s">
        <v>282</v>
      </c>
      <c r="B73" s="372" t="s">
        <v>406</v>
      </c>
      <c r="C73" s="372"/>
      <c r="D73" s="372"/>
      <c r="E73" s="372"/>
      <c r="F73" s="372"/>
      <c r="G73" s="372"/>
      <c r="H73" s="372"/>
      <c r="I73" s="372"/>
      <c r="J73" s="372"/>
      <c r="K73" s="372"/>
      <c r="L73" s="372"/>
      <c r="M73" s="372"/>
      <c r="N73" s="372"/>
      <c r="O73" s="204"/>
    </row>
    <row r="74" spans="1:15" x14ac:dyDescent="0.2">
      <c r="A74" s="203" t="s">
        <v>282</v>
      </c>
      <c r="B74" s="372" t="s">
        <v>407</v>
      </c>
      <c r="C74" s="372"/>
      <c r="D74" s="372"/>
      <c r="E74" s="372"/>
      <c r="F74" s="372"/>
      <c r="G74" s="372"/>
      <c r="H74" s="372"/>
      <c r="I74" s="372"/>
      <c r="J74" s="372"/>
      <c r="K74" s="372"/>
      <c r="L74" s="372"/>
      <c r="M74" s="372"/>
      <c r="N74" s="372"/>
      <c r="O74" s="204"/>
    </row>
    <row r="75" spans="1:15" ht="21.75" customHeight="1" x14ac:dyDescent="0.2">
      <c r="A75" s="203" t="s">
        <v>282</v>
      </c>
      <c r="B75" s="372" t="s">
        <v>408</v>
      </c>
      <c r="C75" s="372"/>
      <c r="D75" s="372"/>
      <c r="E75" s="372"/>
      <c r="F75" s="372"/>
      <c r="G75" s="372"/>
      <c r="H75" s="372"/>
      <c r="I75" s="372"/>
      <c r="J75" s="372"/>
      <c r="K75" s="372"/>
      <c r="L75" s="372"/>
      <c r="M75" s="372"/>
      <c r="N75" s="372"/>
      <c r="O75" s="204"/>
    </row>
    <row r="76" spans="1:15" ht="23.25" customHeight="1" x14ac:dyDescent="0.2">
      <c r="A76" s="203" t="s">
        <v>282</v>
      </c>
      <c r="B76" s="372" t="s">
        <v>409</v>
      </c>
      <c r="C76" s="372"/>
      <c r="D76" s="372"/>
      <c r="E76" s="372"/>
      <c r="F76" s="372"/>
      <c r="G76" s="372"/>
      <c r="H76" s="372"/>
      <c r="I76" s="372"/>
      <c r="J76" s="372"/>
      <c r="K76" s="372"/>
      <c r="L76" s="372"/>
      <c r="M76" s="372"/>
      <c r="N76" s="372"/>
      <c r="O76" s="204"/>
    </row>
    <row r="77" spans="1:15" x14ac:dyDescent="0.2">
      <c r="A77" s="203" t="s">
        <v>282</v>
      </c>
      <c r="B77" s="372" t="s">
        <v>410</v>
      </c>
      <c r="C77" s="372"/>
      <c r="D77" s="372"/>
      <c r="E77" s="372"/>
      <c r="F77" s="372"/>
      <c r="G77" s="372"/>
      <c r="H77" s="372"/>
      <c r="I77" s="372"/>
      <c r="J77" s="372"/>
      <c r="K77" s="372"/>
      <c r="L77" s="372"/>
      <c r="M77" s="372"/>
      <c r="N77" s="372"/>
      <c r="O77" s="204"/>
    </row>
    <row r="78" spans="1:15" x14ac:dyDescent="0.2">
      <c r="A78" s="203" t="s">
        <v>282</v>
      </c>
      <c r="B78" s="370" t="s">
        <v>282</v>
      </c>
      <c r="C78" s="370"/>
      <c r="D78" s="370"/>
      <c r="E78" s="370"/>
      <c r="F78" s="370"/>
      <c r="G78" s="370"/>
      <c r="H78" s="370"/>
      <c r="I78" s="370"/>
      <c r="J78" s="370"/>
      <c r="K78" s="370"/>
      <c r="L78" s="370"/>
      <c r="M78" s="370"/>
      <c r="N78" s="370"/>
      <c r="O78" s="204"/>
    </row>
    <row r="79" spans="1:15" x14ac:dyDescent="0.2">
      <c r="A79" s="203" t="s">
        <v>282</v>
      </c>
      <c r="B79" s="370" t="s">
        <v>282</v>
      </c>
      <c r="C79" s="370"/>
      <c r="D79" s="370"/>
      <c r="E79" s="370"/>
      <c r="F79" s="370"/>
      <c r="G79" s="370"/>
      <c r="H79" s="370"/>
      <c r="I79" s="370"/>
      <c r="J79" s="370"/>
      <c r="K79" s="370"/>
      <c r="L79" s="370"/>
      <c r="M79" s="370"/>
      <c r="N79" s="370"/>
      <c r="O79" s="204"/>
    </row>
    <row r="80" spans="1:15" x14ac:dyDescent="0.2">
      <c r="A80" s="371" t="s">
        <v>411</v>
      </c>
      <c r="B80" s="371" t="s">
        <v>282</v>
      </c>
      <c r="C80" s="371"/>
      <c r="D80" s="371"/>
      <c r="E80" s="371"/>
      <c r="F80" s="371"/>
      <c r="G80" s="371"/>
      <c r="H80" s="371"/>
      <c r="I80" s="371"/>
      <c r="J80" s="371"/>
      <c r="K80" s="371"/>
      <c r="L80" s="371"/>
      <c r="M80" s="371"/>
      <c r="N80" s="371"/>
      <c r="O80" s="204"/>
    </row>
    <row r="81" spans="1:15" x14ac:dyDescent="0.2">
      <c r="A81" s="203" t="s">
        <v>412</v>
      </c>
      <c r="B81" s="370" t="s">
        <v>413</v>
      </c>
      <c r="C81" s="370"/>
      <c r="D81" s="370"/>
      <c r="E81" s="370"/>
      <c r="F81" s="370"/>
      <c r="G81" s="370"/>
      <c r="H81" s="370"/>
      <c r="I81" s="370"/>
      <c r="J81" s="370"/>
      <c r="K81" s="370"/>
      <c r="L81" s="370"/>
      <c r="M81" s="370"/>
      <c r="N81" s="370"/>
      <c r="O81" s="204"/>
    </row>
    <row r="82" spans="1:15" x14ac:dyDescent="0.2">
      <c r="A82" s="203" t="s">
        <v>414</v>
      </c>
      <c r="B82" s="370" t="s">
        <v>415</v>
      </c>
      <c r="C82" s="370"/>
      <c r="D82" s="370"/>
      <c r="E82" s="370"/>
      <c r="F82" s="370"/>
      <c r="G82" s="370"/>
      <c r="H82" s="370"/>
      <c r="I82" s="370"/>
      <c r="J82" s="370"/>
      <c r="K82" s="370"/>
      <c r="L82" s="370"/>
      <c r="M82" s="370"/>
      <c r="N82" s="370"/>
      <c r="O82" s="204"/>
    </row>
    <row r="83" spans="1:15" x14ac:dyDescent="0.2">
      <c r="A83" s="203" t="s">
        <v>416</v>
      </c>
      <c r="B83" s="370" t="s">
        <v>417</v>
      </c>
      <c r="C83" s="370"/>
      <c r="D83" s="370"/>
      <c r="E83" s="370"/>
      <c r="F83" s="370"/>
      <c r="G83" s="370"/>
      <c r="H83" s="370"/>
      <c r="I83" s="370"/>
      <c r="J83" s="370"/>
      <c r="K83" s="370"/>
      <c r="L83" s="370"/>
      <c r="M83" s="370"/>
      <c r="N83" s="370"/>
      <c r="O83" s="204"/>
    </row>
    <row r="84" spans="1:15" x14ac:dyDescent="0.2">
      <c r="A84" s="203" t="s">
        <v>418</v>
      </c>
      <c r="B84" s="370" t="s">
        <v>419</v>
      </c>
      <c r="C84" s="370"/>
      <c r="D84" s="370"/>
      <c r="E84" s="370"/>
      <c r="F84" s="370"/>
      <c r="G84" s="370"/>
      <c r="H84" s="370"/>
      <c r="I84" s="370"/>
      <c r="J84" s="370"/>
      <c r="K84" s="370"/>
      <c r="L84" s="370"/>
      <c r="M84" s="370"/>
      <c r="N84" s="370"/>
      <c r="O84" s="204"/>
    </row>
    <row r="85" spans="1:15" x14ac:dyDescent="0.2">
      <c r="A85" s="203" t="s">
        <v>714</v>
      </c>
      <c r="B85" s="370" t="s">
        <v>715</v>
      </c>
      <c r="C85" s="370"/>
      <c r="D85" s="370"/>
      <c r="E85" s="370"/>
      <c r="F85" s="370"/>
      <c r="G85" s="370"/>
      <c r="H85" s="370"/>
      <c r="I85" s="370"/>
      <c r="J85" s="370"/>
      <c r="K85" s="370"/>
      <c r="L85" s="370"/>
      <c r="M85" s="370"/>
      <c r="N85" s="370"/>
      <c r="O85" s="204"/>
    </row>
    <row r="86" spans="1:15" x14ac:dyDescent="0.2">
      <c r="A86" s="203" t="s">
        <v>422</v>
      </c>
      <c r="B86" s="370" t="s">
        <v>423</v>
      </c>
      <c r="C86" s="370"/>
      <c r="D86" s="370"/>
      <c r="E86" s="370"/>
      <c r="F86" s="370"/>
      <c r="G86" s="370"/>
      <c r="H86" s="370"/>
      <c r="I86" s="370"/>
      <c r="J86" s="370"/>
      <c r="K86" s="370"/>
      <c r="L86" s="370"/>
      <c r="M86" s="370"/>
      <c r="N86" s="370"/>
      <c r="O86" s="204"/>
    </row>
    <row r="87" spans="1:15" x14ac:dyDescent="0.2">
      <c r="A87" s="203" t="s">
        <v>424</v>
      </c>
      <c r="B87" s="370" t="s">
        <v>425</v>
      </c>
      <c r="C87" s="370"/>
      <c r="D87" s="370"/>
      <c r="E87" s="370"/>
      <c r="F87" s="370"/>
      <c r="G87" s="370"/>
      <c r="H87" s="370"/>
      <c r="I87" s="370"/>
      <c r="J87" s="370"/>
      <c r="K87" s="370"/>
      <c r="L87" s="370"/>
      <c r="M87" s="370"/>
      <c r="N87" s="370"/>
      <c r="O87" s="204"/>
    </row>
    <row r="88" spans="1:15" x14ac:dyDescent="0.2">
      <c r="A88" s="203" t="s">
        <v>356</v>
      </c>
      <c r="B88" s="370" t="s">
        <v>426</v>
      </c>
      <c r="C88" s="370"/>
      <c r="D88" s="370"/>
      <c r="E88" s="370"/>
      <c r="F88" s="370"/>
      <c r="G88" s="370"/>
      <c r="H88" s="370"/>
      <c r="I88" s="370"/>
      <c r="J88" s="370"/>
      <c r="K88" s="370"/>
      <c r="L88" s="370"/>
      <c r="M88" s="370"/>
      <c r="N88" s="370"/>
      <c r="O88" s="204"/>
    </row>
    <row r="89" spans="1:15" x14ac:dyDescent="0.2">
      <c r="A89" s="203" t="s">
        <v>716</v>
      </c>
      <c r="B89" s="370" t="s">
        <v>428</v>
      </c>
      <c r="C89" s="370"/>
      <c r="D89" s="370"/>
      <c r="E89" s="370"/>
      <c r="F89" s="370"/>
      <c r="G89" s="370"/>
      <c r="H89" s="370"/>
      <c r="I89" s="370"/>
      <c r="J89" s="370"/>
      <c r="K89" s="370"/>
      <c r="L89" s="370"/>
      <c r="M89" s="370"/>
      <c r="N89" s="370"/>
      <c r="O89" s="204"/>
    </row>
    <row r="90" spans="1:15" x14ac:dyDescent="0.2">
      <c r="A90" s="105" t="s">
        <v>429</v>
      </c>
      <c r="B90" s="370" t="s">
        <v>430</v>
      </c>
      <c r="C90" s="370"/>
      <c r="D90" s="370"/>
      <c r="E90" s="370"/>
      <c r="F90" s="370"/>
      <c r="G90" s="370"/>
      <c r="H90" s="370"/>
      <c r="I90" s="370"/>
      <c r="J90" s="370"/>
      <c r="K90" s="370"/>
      <c r="L90" s="370"/>
      <c r="M90" s="370"/>
      <c r="N90" s="370"/>
    </row>
    <row r="91" spans="1:15" x14ac:dyDescent="0.2">
      <c r="A91" s="105" t="s">
        <v>431</v>
      </c>
      <c r="B91" s="370" t="s">
        <v>432</v>
      </c>
      <c r="C91" s="370"/>
      <c r="D91" s="370"/>
      <c r="E91" s="370"/>
      <c r="F91" s="370"/>
      <c r="G91" s="370"/>
      <c r="H91" s="370"/>
      <c r="I91" s="370"/>
      <c r="J91" s="370"/>
      <c r="K91" s="370"/>
      <c r="L91" s="370"/>
      <c r="M91" s="370"/>
      <c r="N91" s="370"/>
    </row>
    <row r="92" spans="1:15" x14ac:dyDescent="0.2">
      <c r="A92" s="105" t="s">
        <v>433</v>
      </c>
      <c r="B92" s="370" t="s">
        <v>434</v>
      </c>
      <c r="C92" s="370"/>
      <c r="D92" s="370"/>
      <c r="E92" s="370"/>
      <c r="F92" s="370"/>
      <c r="G92" s="370"/>
      <c r="H92" s="370"/>
      <c r="I92" s="370"/>
      <c r="J92" s="370"/>
      <c r="K92" s="370"/>
      <c r="L92" s="370"/>
      <c r="M92" s="370"/>
      <c r="N92" s="370"/>
    </row>
    <row r="93" spans="1:15" x14ac:dyDescent="0.2">
      <c r="A93" s="105" t="s">
        <v>282</v>
      </c>
      <c r="B93" s="370"/>
      <c r="C93" s="370"/>
      <c r="D93" s="370"/>
      <c r="E93" s="370"/>
      <c r="F93" s="370"/>
      <c r="G93" s="370"/>
      <c r="H93" s="370"/>
      <c r="I93" s="370"/>
      <c r="J93" s="370"/>
      <c r="K93" s="370"/>
      <c r="L93" s="370"/>
      <c r="M93" s="370"/>
      <c r="N93" s="370"/>
    </row>
    <row r="94" spans="1:15" x14ac:dyDescent="0.2">
      <c r="B94" s="370"/>
      <c r="C94" s="370"/>
      <c r="D94" s="370"/>
      <c r="E94" s="370"/>
      <c r="F94" s="370"/>
      <c r="G94" s="370"/>
      <c r="H94" s="370"/>
      <c r="I94" s="370"/>
      <c r="J94" s="370"/>
      <c r="K94" s="370"/>
      <c r="L94" s="370"/>
      <c r="M94" s="370"/>
      <c r="N94" s="370"/>
    </row>
    <row r="95" spans="1:15" x14ac:dyDescent="0.2">
      <c r="B95" s="370"/>
      <c r="C95" s="370"/>
      <c r="D95" s="370"/>
      <c r="E95" s="370"/>
      <c r="F95" s="370"/>
      <c r="G95" s="370"/>
      <c r="H95" s="370"/>
      <c r="I95" s="370"/>
      <c r="J95" s="370"/>
      <c r="K95" s="370"/>
      <c r="L95" s="370"/>
      <c r="M95" s="370"/>
      <c r="N95" s="370"/>
    </row>
    <row r="96" spans="1:15" x14ac:dyDescent="0.2">
      <c r="B96" s="370"/>
      <c r="C96" s="370"/>
      <c r="D96" s="370"/>
      <c r="E96" s="370"/>
      <c r="F96" s="370"/>
      <c r="G96" s="370"/>
      <c r="H96" s="370"/>
      <c r="I96" s="370"/>
      <c r="J96" s="370"/>
      <c r="K96" s="370"/>
      <c r="L96" s="370"/>
      <c r="M96" s="370"/>
      <c r="N96" s="370"/>
    </row>
  </sheetData>
  <mergeCells count="48">
    <mergeCell ref="B60:N60"/>
    <mergeCell ref="C1:K1"/>
    <mergeCell ref="U25:X25"/>
    <mergeCell ref="A51:N51"/>
    <mergeCell ref="B52:N52"/>
    <mergeCell ref="B53:N53"/>
    <mergeCell ref="B54:N54"/>
    <mergeCell ref="B55:N55"/>
    <mergeCell ref="B56:N56"/>
    <mergeCell ref="B57:N57"/>
    <mergeCell ref="B58:N58"/>
    <mergeCell ref="B59:N59"/>
    <mergeCell ref="B72:N72"/>
    <mergeCell ref="B61:N61"/>
    <mergeCell ref="B62:N62"/>
    <mergeCell ref="B63:N63"/>
    <mergeCell ref="B64:N64"/>
    <mergeCell ref="B65:N65"/>
    <mergeCell ref="B66:N66"/>
    <mergeCell ref="B67:N67"/>
    <mergeCell ref="B68:N68"/>
    <mergeCell ref="B69:N69"/>
    <mergeCell ref="B70:N70"/>
    <mergeCell ref="B71:N71"/>
    <mergeCell ref="B84:N84"/>
    <mergeCell ref="B73:N73"/>
    <mergeCell ref="B74:N74"/>
    <mergeCell ref="B75:N75"/>
    <mergeCell ref="B76:N76"/>
    <mergeCell ref="B77:N77"/>
    <mergeCell ref="B78:N78"/>
    <mergeCell ref="B79:N79"/>
    <mergeCell ref="A80:N80"/>
    <mergeCell ref="B81:N81"/>
    <mergeCell ref="B82:N82"/>
    <mergeCell ref="B83:N83"/>
    <mergeCell ref="B96:N96"/>
    <mergeCell ref="B85:N85"/>
    <mergeCell ref="B86:N86"/>
    <mergeCell ref="B87:N87"/>
    <mergeCell ref="B88:N88"/>
    <mergeCell ref="B89:N89"/>
    <mergeCell ref="B90:N90"/>
    <mergeCell ref="B91:N91"/>
    <mergeCell ref="B92:N92"/>
    <mergeCell ref="B93:N93"/>
    <mergeCell ref="B94:N94"/>
    <mergeCell ref="B95:N95"/>
  </mergeCells>
  <hyperlinks>
    <hyperlink ref="C1" location="INDEX" display="Biogas plant, additional straw input in the feedstock mix" xr:uid="{48146AE4-4721-4948-A0E2-648DCD0E2FB6}"/>
  </hyperlinks>
  <pageMargins left="0.7" right="0.7" top="0.75" bottom="0.75" header="0.3" footer="0.3"/>
  <headerFooter>
    <oddFooter>&amp;C_x000D_&amp;1#&amp;"Verdana"&amp;7&amp;K000000 Confidential</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6681-7376-4BA6-BFE4-ECBB541B48B0}">
  <sheetPr>
    <tabColor rgb="FF00B050"/>
  </sheetPr>
  <dimension ref="A1:AG99"/>
  <sheetViews>
    <sheetView zoomScale="130" zoomScaleNormal="130" workbookViewId="0">
      <selection activeCell="R50" sqref="R50"/>
    </sheetView>
  </sheetViews>
  <sheetFormatPr defaultColWidth="8.85546875" defaultRowHeight="11.25" x14ac:dyDescent="0.2"/>
  <cols>
    <col min="1" max="1" width="2.85546875" style="105" customWidth="1"/>
    <col min="2" max="2" width="37.85546875" style="105" customWidth="1"/>
    <col min="3" max="3" width="22.7109375" style="105" customWidth="1"/>
    <col min="4" max="4" width="10.5703125" style="105" customWidth="1"/>
    <col min="5" max="6" width="10.140625" style="105" customWidth="1"/>
    <col min="7" max="7" width="8.42578125" style="105" customWidth="1"/>
    <col min="8" max="8" width="6.5703125" style="105" bestFit="1" customWidth="1"/>
    <col min="9" max="9" width="6.28515625" style="105" bestFit="1" customWidth="1"/>
    <col min="10" max="10" width="7" style="105" bestFit="1" customWidth="1"/>
    <col min="11" max="11" width="6.5703125" style="105" bestFit="1" customWidth="1"/>
    <col min="12" max="12" width="5.85546875" style="105" bestFit="1" customWidth="1"/>
    <col min="13" max="13" width="6.85546875" style="105" bestFit="1" customWidth="1"/>
    <col min="14" max="15" width="6.5703125" style="105" bestFit="1" customWidth="1"/>
    <col min="16" max="16" width="10.42578125" style="105" bestFit="1" customWidth="1"/>
    <col min="17" max="17" width="17" style="105" bestFit="1" customWidth="1"/>
    <col min="18" max="18" width="13.5703125" style="105" bestFit="1" customWidth="1"/>
    <col min="19" max="16384" width="8.85546875" style="105"/>
  </cols>
  <sheetData>
    <row r="1" spans="1:33" ht="84.6" customHeight="1" x14ac:dyDescent="0.2">
      <c r="A1" s="102" t="s">
        <v>263</v>
      </c>
      <c r="B1" s="103"/>
      <c r="C1" s="104" t="s">
        <v>264</v>
      </c>
      <c r="D1" s="104"/>
      <c r="E1" s="104" t="s">
        <v>265</v>
      </c>
      <c r="F1" s="104"/>
      <c r="G1" s="373" t="s">
        <v>266</v>
      </c>
      <c r="H1" s="373"/>
      <c r="I1" s="374"/>
      <c r="J1" s="374"/>
      <c r="K1" s="374"/>
      <c r="L1" s="374"/>
      <c r="M1" s="374"/>
      <c r="N1" s="374"/>
      <c r="O1" s="374"/>
      <c r="P1" s="103"/>
      <c r="Q1" s="103"/>
      <c r="R1" s="103"/>
      <c r="U1" s="106"/>
    </row>
    <row r="2" spans="1:33" ht="33.75" x14ac:dyDescent="0.2">
      <c r="A2" s="107" t="s">
        <v>267</v>
      </c>
      <c r="B2" s="107">
        <v>8200</v>
      </c>
      <c r="C2" s="108" t="s">
        <v>268</v>
      </c>
      <c r="D2" s="109"/>
      <c r="E2" s="110">
        <f>E7/(C7/1000)*24</f>
        <v>6015.9829126213481</v>
      </c>
      <c r="F2" s="109"/>
      <c r="G2" s="111">
        <v>2020</v>
      </c>
      <c r="H2" s="112">
        <v>2025</v>
      </c>
      <c r="I2" s="111">
        <v>2030</v>
      </c>
      <c r="J2" s="111">
        <v>2040</v>
      </c>
      <c r="K2" s="111">
        <v>2050</v>
      </c>
      <c r="L2" s="111">
        <v>2020</v>
      </c>
      <c r="M2" s="111">
        <v>2020</v>
      </c>
      <c r="N2" s="111">
        <v>2050</v>
      </c>
      <c r="O2" s="111">
        <v>2050</v>
      </c>
      <c r="P2" s="113" t="s">
        <v>269</v>
      </c>
      <c r="Q2" s="113" t="s">
        <v>270</v>
      </c>
      <c r="R2" s="113" t="s">
        <v>271</v>
      </c>
      <c r="U2" s="114"/>
      <c r="V2" s="115"/>
      <c r="W2" s="115"/>
      <c r="X2" s="115"/>
      <c r="Y2" s="115"/>
      <c r="Z2" s="115"/>
      <c r="AA2" s="115"/>
      <c r="AB2" s="116"/>
      <c r="AC2" s="117"/>
      <c r="AD2" s="118"/>
      <c r="AE2" s="117"/>
      <c r="AF2" s="119"/>
      <c r="AG2" s="120"/>
    </row>
    <row r="3" spans="1:33" ht="23.25" thickBot="1" x14ac:dyDescent="0.25">
      <c r="A3" s="121" t="s">
        <v>272</v>
      </c>
      <c r="B3" s="122"/>
      <c r="C3" s="123">
        <v>1.03</v>
      </c>
      <c r="D3" s="124" t="s">
        <v>273</v>
      </c>
      <c r="E3" s="125" t="s">
        <v>274</v>
      </c>
      <c r="F3" s="124" t="s">
        <v>273</v>
      </c>
      <c r="G3" s="126" t="s">
        <v>275</v>
      </c>
      <c r="H3" s="127" t="s">
        <v>276</v>
      </c>
      <c r="I3" s="126" t="s">
        <v>275</v>
      </c>
      <c r="J3" s="126" t="s">
        <v>275</v>
      </c>
      <c r="K3" s="126" t="s">
        <v>275</v>
      </c>
      <c r="L3" s="128" t="s">
        <v>277</v>
      </c>
      <c r="M3" s="128" t="s">
        <v>278</v>
      </c>
      <c r="N3" s="128" t="s">
        <v>277</v>
      </c>
      <c r="O3" s="128" t="s">
        <v>278</v>
      </c>
      <c r="P3" s="128" t="s">
        <v>48</v>
      </c>
      <c r="Q3" s="129" t="s">
        <v>48</v>
      </c>
      <c r="R3" s="129"/>
      <c r="U3" s="130"/>
      <c r="V3" s="130"/>
      <c r="W3" s="131"/>
      <c r="X3" s="115"/>
      <c r="Y3" s="132"/>
      <c r="Z3" s="130"/>
      <c r="AA3" s="131"/>
      <c r="AE3" s="133"/>
      <c r="AF3" s="134"/>
    </row>
    <row r="4" spans="1:33" x14ac:dyDescent="0.2">
      <c r="A4" s="135" t="s">
        <v>279</v>
      </c>
      <c r="B4" s="135" t="s">
        <v>280</v>
      </c>
      <c r="C4" s="136" t="s">
        <v>281</v>
      </c>
      <c r="D4" s="137"/>
      <c r="E4" s="138"/>
      <c r="F4" s="137"/>
      <c r="G4" s="139"/>
      <c r="H4" s="140"/>
      <c r="I4" s="141"/>
      <c r="J4" s="141"/>
      <c r="K4" s="141"/>
      <c r="L4" s="141"/>
      <c r="M4" s="141"/>
      <c r="N4" s="141"/>
      <c r="O4" s="141"/>
      <c r="P4" s="142" t="s">
        <v>282</v>
      </c>
      <c r="Q4" s="143" t="s">
        <v>282</v>
      </c>
      <c r="R4" s="143" t="s">
        <v>282</v>
      </c>
      <c r="V4" s="130"/>
      <c r="W4" s="130"/>
      <c r="X4" s="130"/>
      <c r="Y4" s="130"/>
      <c r="Z4" s="130"/>
      <c r="AA4" s="130"/>
      <c r="AE4" s="144"/>
      <c r="AF4" s="119"/>
      <c r="AG4" s="144"/>
    </row>
    <row r="5" spans="1:33" x14ac:dyDescent="0.2">
      <c r="A5" s="145" t="s">
        <v>283</v>
      </c>
      <c r="B5" s="145"/>
      <c r="C5" s="146"/>
      <c r="D5" s="147"/>
      <c r="E5" s="145"/>
      <c r="F5" s="147"/>
      <c r="G5" s="141"/>
      <c r="H5" s="112"/>
      <c r="I5" s="141"/>
      <c r="J5" s="141"/>
      <c r="K5" s="141"/>
      <c r="L5" s="141"/>
      <c r="M5" s="141"/>
      <c r="N5" s="141"/>
      <c r="O5" s="141"/>
      <c r="P5" s="142" t="s">
        <v>282</v>
      </c>
      <c r="Q5" s="143" t="s">
        <v>282</v>
      </c>
      <c r="R5" s="143" t="s">
        <v>282</v>
      </c>
    </row>
    <row r="6" spans="1:33" x14ac:dyDescent="0.2">
      <c r="A6" s="145"/>
      <c r="B6" s="148" t="s">
        <v>284</v>
      </c>
      <c r="C6" s="149">
        <f>H6*$C$3</f>
        <v>103</v>
      </c>
      <c r="D6" s="150" t="s">
        <v>43</v>
      </c>
      <c r="E6" s="132"/>
      <c r="F6" s="150"/>
      <c r="G6" s="151">
        <v>100</v>
      </c>
      <c r="H6" s="152">
        <v>100</v>
      </c>
      <c r="I6" s="151">
        <v>100</v>
      </c>
      <c r="J6" s="151">
        <v>100</v>
      </c>
      <c r="K6" s="151">
        <v>100</v>
      </c>
      <c r="L6" s="151">
        <v>100</v>
      </c>
      <c r="M6" s="151">
        <v>100</v>
      </c>
      <c r="N6" s="151">
        <v>100</v>
      </c>
      <c r="O6" s="151">
        <v>100</v>
      </c>
      <c r="P6" s="153" t="s">
        <v>282</v>
      </c>
      <c r="Q6" s="153" t="s">
        <v>282</v>
      </c>
      <c r="R6" s="153" t="s">
        <v>282</v>
      </c>
      <c r="T6" s="105" t="s">
        <v>221</v>
      </c>
    </row>
    <row r="7" spans="1:33" ht="11.25" customHeight="1" x14ac:dyDescent="0.2">
      <c r="A7" s="145"/>
      <c r="B7" s="148" t="s">
        <v>285</v>
      </c>
      <c r="C7" s="154">
        <f>C3*H7</f>
        <v>48055.987558320463</v>
      </c>
      <c r="D7" s="155" t="s">
        <v>286</v>
      </c>
      <c r="E7" s="156">
        <v>12046</v>
      </c>
      <c r="F7" s="155" t="s">
        <v>287</v>
      </c>
      <c r="G7" s="157">
        <f>(1/G10)*G6*1000*24</f>
        <v>45852.469164047572</v>
      </c>
      <c r="H7" s="158">
        <f>(1/H10)*H6*1000*24</f>
        <v>46656.298600311129</v>
      </c>
      <c r="I7" s="157">
        <f t="shared" ref="I7:O7" si="0">(1/I10)*I6*1000*24</f>
        <v>49378.599551139218</v>
      </c>
      <c r="J7" s="157">
        <f t="shared" si="0"/>
        <v>51885.160843998645</v>
      </c>
      <c r="K7" s="157">
        <f t="shared" si="0"/>
        <v>55555.555555555555</v>
      </c>
      <c r="L7" s="157">
        <f t="shared" si="0"/>
        <v>48191.829709659272</v>
      </c>
      <c r="M7" s="157">
        <f t="shared" si="0"/>
        <v>43729.711779165649</v>
      </c>
      <c r="N7" s="157">
        <f t="shared" si="0"/>
        <v>56844.82230714523</v>
      </c>
      <c r="O7" s="157">
        <f t="shared" si="0"/>
        <v>54323.474141645303</v>
      </c>
      <c r="P7" s="153" t="s">
        <v>288</v>
      </c>
      <c r="Q7" s="153" t="s">
        <v>282</v>
      </c>
      <c r="R7" s="153" t="s">
        <v>282</v>
      </c>
      <c r="T7" s="105" t="s">
        <v>221</v>
      </c>
    </row>
    <row r="8" spans="1:33" x14ac:dyDescent="0.2">
      <c r="A8" s="145"/>
      <c r="B8" s="159" t="s">
        <v>289</v>
      </c>
      <c r="C8" s="149" t="s">
        <v>290</v>
      </c>
      <c r="D8" s="155">
        <f>12200/(48056/1000)</f>
        <v>253.87048443482604</v>
      </c>
      <c r="E8" s="132"/>
      <c r="F8" s="150"/>
      <c r="G8" s="151" t="s">
        <v>282</v>
      </c>
      <c r="H8" s="152" t="s">
        <v>282</v>
      </c>
      <c r="I8" s="151" t="s">
        <v>282</v>
      </c>
      <c r="J8" s="151" t="s">
        <v>282</v>
      </c>
      <c r="K8" s="151" t="s">
        <v>282</v>
      </c>
      <c r="L8" s="151" t="s">
        <v>282</v>
      </c>
      <c r="M8" s="151" t="s">
        <v>282</v>
      </c>
      <c r="N8" s="151" t="s">
        <v>282</v>
      </c>
      <c r="O8" s="151" t="s">
        <v>282</v>
      </c>
      <c r="P8" s="153" t="s">
        <v>282</v>
      </c>
      <c r="Q8" s="153" t="s">
        <v>282</v>
      </c>
      <c r="R8" s="153" t="s">
        <v>282</v>
      </c>
      <c r="T8" s="105" t="s">
        <v>221</v>
      </c>
    </row>
    <row r="9" spans="1:33" x14ac:dyDescent="0.2">
      <c r="A9" s="145"/>
      <c r="B9" s="148" t="s">
        <v>291</v>
      </c>
      <c r="C9" s="149">
        <f>H9*$C$3</f>
        <v>103</v>
      </c>
      <c r="D9" s="150" t="s">
        <v>43</v>
      </c>
      <c r="E9" s="156">
        <f>C9/1.3*$E$2</f>
        <v>476650.95384615293</v>
      </c>
      <c r="F9" s="150" t="s">
        <v>292</v>
      </c>
      <c r="G9" s="151">
        <v>100</v>
      </c>
      <c r="H9" s="152">
        <v>100</v>
      </c>
      <c r="I9" s="151">
        <v>100</v>
      </c>
      <c r="J9" s="151">
        <v>100</v>
      </c>
      <c r="K9" s="151">
        <v>100</v>
      </c>
      <c r="L9" s="151">
        <v>100</v>
      </c>
      <c r="M9" s="151">
        <v>100</v>
      </c>
      <c r="N9" s="151">
        <v>100</v>
      </c>
      <c r="O9" s="151">
        <v>100</v>
      </c>
      <c r="P9" s="153" t="s">
        <v>282</v>
      </c>
      <c r="Q9" s="153" t="s">
        <v>282</v>
      </c>
      <c r="R9" s="153" t="s">
        <v>282</v>
      </c>
      <c r="T9" s="105" t="s">
        <v>221</v>
      </c>
    </row>
    <row r="10" spans="1:33" ht="15" customHeight="1" x14ac:dyDescent="0.2">
      <c r="A10" s="145"/>
      <c r="B10" s="148" t="s">
        <v>293</v>
      </c>
      <c r="C10" s="149"/>
      <c r="D10" s="150"/>
      <c r="E10" s="132"/>
      <c r="F10" s="150"/>
      <c r="G10" s="160">
        <v>52.341783196308526</v>
      </c>
      <c r="H10" s="161">
        <v>51.439999999999898</v>
      </c>
      <c r="I10" s="160">
        <v>48.604051589483142</v>
      </c>
      <c r="J10" s="160">
        <v>46.255999999999972</v>
      </c>
      <c r="K10" s="160">
        <v>43.199999999999996</v>
      </c>
      <c r="L10" s="160">
        <v>49.800972788525577</v>
      </c>
      <c r="M10" s="160">
        <v>54.882593604091475</v>
      </c>
      <c r="N10" s="160">
        <v>42.220204102886726</v>
      </c>
      <c r="O10" s="160">
        <v>44.179795897113266</v>
      </c>
      <c r="P10" s="153" t="s">
        <v>294</v>
      </c>
      <c r="Q10" s="153" t="s">
        <v>295</v>
      </c>
      <c r="R10" s="153" t="s">
        <v>296</v>
      </c>
      <c r="T10" s="105" t="s">
        <v>221</v>
      </c>
    </row>
    <row r="11" spans="1:33" ht="12.75" x14ac:dyDescent="0.2">
      <c r="A11" s="145"/>
      <c r="B11" s="148" t="s">
        <v>297</v>
      </c>
      <c r="C11" s="149"/>
      <c r="D11" s="150"/>
      <c r="E11" s="132" t="s">
        <v>298</v>
      </c>
      <c r="F11" s="150"/>
      <c r="G11" s="160">
        <v>57.685144755223703</v>
      </c>
      <c r="H11" s="161">
        <v>56.691302149178185</v>
      </c>
      <c r="I11" s="160">
        <v>53.56584320244238</v>
      </c>
      <c r="J11" s="160">
        <v>50.978088495575186</v>
      </c>
      <c r="K11" s="160">
        <v>47.610113780025273</v>
      </c>
      <c r="L11" s="160">
        <v>54.884953259667718</v>
      </c>
      <c r="M11" s="160">
        <v>60.485336250779696</v>
      </c>
      <c r="N11" s="160">
        <v>46.530294471164979</v>
      </c>
      <c r="O11" s="160">
        <v>48.689933088885567</v>
      </c>
      <c r="P11" s="153" t="s">
        <v>299</v>
      </c>
      <c r="Q11" s="153" t="s">
        <v>295</v>
      </c>
      <c r="R11" s="153" t="s">
        <v>296</v>
      </c>
      <c r="T11" s="105" t="s">
        <v>221</v>
      </c>
    </row>
    <row r="12" spans="1:33" x14ac:dyDescent="0.2">
      <c r="A12" s="145"/>
      <c r="B12" s="148" t="s">
        <v>300</v>
      </c>
      <c r="C12" s="149">
        <f>H12</f>
        <v>174.96111975116673</v>
      </c>
      <c r="D12" s="150" t="s">
        <v>301</v>
      </c>
      <c r="E12" s="162">
        <f>C12*E9/1000</f>
        <v>83395.38461538461</v>
      </c>
      <c r="F12" s="150" t="s">
        <v>302</v>
      </c>
      <c r="G12" s="157">
        <f>G20+(G20*8)</f>
        <v>171.94675936517837</v>
      </c>
      <c r="H12" s="158">
        <f t="shared" ref="H12:O12" si="1">H20+(H20*8)</f>
        <v>174.96111975116673</v>
      </c>
      <c r="I12" s="157">
        <f t="shared" si="1"/>
        <v>185.16974831677206</v>
      </c>
      <c r="J12" s="157">
        <f t="shared" si="1"/>
        <v>194.56935316499494</v>
      </c>
      <c r="K12" s="157">
        <f t="shared" si="1"/>
        <v>208.33333333333334</v>
      </c>
      <c r="L12" s="157">
        <f t="shared" si="1"/>
        <v>180.71936141122225</v>
      </c>
      <c r="M12" s="157">
        <f t="shared" si="1"/>
        <v>163.98641917187115</v>
      </c>
      <c r="N12" s="157">
        <f t="shared" si="1"/>
        <v>213.1680836517946</v>
      </c>
      <c r="O12" s="157">
        <f t="shared" si="1"/>
        <v>203.7130280311699</v>
      </c>
      <c r="P12" s="153" t="s">
        <v>282</v>
      </c>
      <c r="Q12" s="153" t="s">
        <v>282</v>
      </c>
      <c r="R12" s="153" t="s">
        <v>282</v>
      </c>
      <c r="T12" s="105" t="s">
        <v>221</v>
      </c>
    </row>
    <row r="13" spans="1:33" x14ac:dyDescent="0.2">
      <c r="A13" s="145"/>
      <c r="B13" s="148" t="s">
        <v>303</v>
      </c>
      <c r="C13" s="163"/>
      <c r="D13" s="150"/>
      <c r="E13" s="156">
        <f>E12/$E$2</f>
        <v>13.862304103361671</v>
      </c>
      <c r="F13" s="150" t="s">
        <v>304</v>
      </c>
      <c r="G13" s="157"/>
      <c r="H13" s="158"/>
      <c r="I13" s="157"/>
      <c r="J13" s="157"/>
      <c r="K13" s="157"/>
      <c r="L13" s="157"/>
      <c r="M13" s="157"/>
      <c r="N13" s="157"/>
      <c r="O13" s="157"/>
      <c r="P13" s="153"/>
      <c r="Q13" s="153"/>
      <c r="R13" s="153"/>
    </row>
    <row r="14" spans="1:33" x14ac:dyDescent="0.2">
      <c r="A14" s="145"/>
      <c r="B14" s="159" t="s">
        <v>305</v>
      </c>
      <c r="C14" s="149"/>
      <c r="D14" s="150"/>
      <c r="E14" s="159" t="s">
        <v>306</v>
      </c>
      <c r="F14" s="150"/>
      <c r="G14" s="164"/>
      <c r="H14" s="165"/>
      <c r="I14" s="164"/>
      <c r="J14" s="164"/>
      <c r="K14" s="164"/>
      <c r="L14" s="164"/>
      <c r="M14" s="164"/>
      <c r="N14" s="164"/>
      <c r="O14" s="164"/>
      <c r="P14" s="153" t="s">
        <v>282</v>
      </c>
      <c r="Q14" s="153" t="s">
        <v>282</v>
      </c>
      <c r="R14" s="153" t="s">
        <v>282</v>
      </c>
      <c r="T14" s="105" t="s">
        <v>221</v>
      </c>
    </row>
    <row r="15" spans="1:33" x14ac:dyDescent="0.2">
      <c r="A15" s="145"/>
      <c r="B15" s="148" t="s">
        <v>307</v>
      </c>
      <c r="C15" s="149"/>
      <c r="D15" s="150"/>
      <c r="E15" s="132"/>
      <c r="F15" s="150"/>
      <c r="G15" s="166">
        <f>(33.3/G11)*100</f>
        <v>57.727167265164056</v>
      </c>
      <c r="H15" s="167">
        <f t="shared" ref="H15:O15" si="2">(33.3/H11)*100</f>
        <v>58.739169392112345</v>
      </c>
      <c r="I15" s="166">
        <f t="shared" si="2"/>
        <v>62.166481491103745</v>
      </c>
      <c r="J15" s="166">
        <f t="shared" si="2"/>
        <v>65.322182495897991</v>
      </c>
      <c r="K15" s="166">
        <f t="shared" si="2"/>
        <v>69.943122072459616</v>
      </c>
      <c r="L15" s="166">
        <f t="shared" si="2"/>
        <v>60.672366509001932</v>
      </c>
      <c r="M15" s="166">
        <f t="shared" si="2"/>
        <v>55.054666244945835</v>
      </c>
      <c r="N15" s="166">
        <f t="shared" si="2"/>
        <v>71.566278224686812</v>
      </c>
      <c r="O15" s="166">
        <f t="shared" si="2"/>
        <v>68.391960899205614</v>
      </c>
      <c r="P15" s="153" t="s">
        <v>308</v>
      </c>
      <c r="Q15" s="153" t="s">
        <v>282</v>
      </c>
      <c r="R15" s="153" t="s">
        <v>282</v>
      </c>
      <c r="T15" s="105" t="s">
        <v>221</v>
      </c>
    </row>
    <row r="16" spans="1:33" x14ac:dyDescent="0.2">
      <c r="A16" s="145"/>
      <c r="B16" s="148" t="s">
        <v>309</v>
      </c>
      <c r="C16" s="149"/>
      <c r="D16" s="150"/>
      <c r="E16" s="132"/>
      <c r="F16" s="150"/>
      <c r="G16" s="166">
        <f>(G20*39.4/1000*100)-(33.3/G10)*100</f>
        <v>11.654169245862086</v>
      </c>
      <c r="H16" s="167">
        <f t="shared" ref="H16:O16" si="3">(H20*39.4/1000*100)-(33.3/H10)*100</f>
        <v>11.858475894245757</v>
      </c>
      <c r="I16" s="166">
        <f t="shared" si="3"/>
        <v>12.550394052581211</v>
      </c>
      <c r="J16" s="166">
        <f t="shared" si="3"/>
        <v>13.187478381182984</v>
      </c>
      <c r="K16" s="166">
        <f t="shared" si="3"/>
        <v>14.120370370370367</v>
      </c>
      <c r="L16" s="166">
        <f t="shared" si="3"/>
        <v>12.248756717871728</v>
      </c>
      <c r="M16" s="166">
        <f t="shared" si="3"/>
        <v>11.114635077204596</v>
      </c>
      <c r="N16" s="166">
        <f t="shared" si="3"/>
        <v>14.448059003066078</v>
      </c>
      <c r="O16" s="166">
        <f t="shared" si="3"/>
        <v>13.807216344334847</v>
      </c>
      <c r="P16" s="153" t="s">
        <v>310</v>
      </c>
      <c r="Q16" s="153" t="s">
        <v>282</v>
      </c>
      <c r="R16" s="153" t="s">
        <v>282</v>
      </c>
      <c r="T16" s="105" t="s">
        <v>221</v>
      </c>
    </row>
    <row r="17" spans="1:21" x14ac:dyDescent="0.2">
      <c r="A17" s="145"/>
      <c r="B17" s="148" t="s">
        <v>311</v>
      </c>
      <c r="C17" s="149"/>
      <c r="D17" s="150"/>
      <c r="E17" s="132" t="s">
        <v>312</v>
      </c>
      <c r="F17" s="150"/>
      <c r="G17" s="166">
        <f>100-G15-G16</f>
        <v>30.618663488973858</v>
      </c>
      <c r="H17" s="167">
        <f>100-H15-H16</f>
        <v>29.402354713641898</v>
      </c>
      <c r="I17" s="166">
        <f t="shared" ref="I17:O17" si="4">100-I15-I16</f>
        <v>25.283124456315043</v>
      </c>
      <c r="J17" s="166">
        <f t="shared" si="4"/>
        <v>21.490339122919025</v>
      </c>
      <c r="K17" s="166">
        <f t="shared" si="4"/>
        <v>15.936507557170017</v>
      </c>
      <c r="L17" s="166">
        <f t="shared" si="4"/>
        <v>27.078876773126339</v>
      </c>
      <c r="M17" s="166">
        <f t="shared" si="4"/>
        <v>33.830698677849568</v>
      </c>
      <c r="N17" s="166">
        <f t="shared" si="4"/>
        <v>13.98566277224711</v>
      </c>
      <c r="O17" s="166">
        <f t="shared" si="4"/>
        <v>17.800822756459539</v>
      </c>
      <c r="P17" s="153" t="s">
        <v>282</v>
      </c>
      <c r="Q17" s="153" t="s">
        <v>282</v>
      </c>
      <c r="R17" s="153" t="s">
        <v>282</v>
      </c>
      <c r="T17" s="105" t="s">
        <v>221</v>
      </c>
      <c r="U17" s="105" t="s">
        <v>221</v>
      </c>
    </row>
    <row r="18" spans="1:21" x14ac:dyDescent="0.2">
      <c r="A18" s="145"/>
      <c r="B18" s="148" t="s">
        <v>313</v>
      </c>
      <c r="C18" s="149">
        <f>H18/100*C9</f>
        <v>3.09</v>
      </c>
      <c r="D18" s="150" t="s">
        <v>43</v>
      </c>
      <c r="E18" s="168">
        <f>C18/1.3*$E$2</f>
        <v>14299.528615384588</v>
      </c>
      <c r="F18" s="169" t="s">
        <v>292</v>
      </c>
      <c r="G18" s="160">
        <v>3</v>
      </c>
      <c r="H18" s="161">
        <v>3</v>
      </c>
      <c r="I18" s="160">
        <v>3</v>
      </c>
      <c r="J18" s="160">
        <v>3</v>
      </c>
      <c r="K18" s="160">
        <v>3</v>
      </c>
      <c r="L18" s="160">
        <v>3</v>
      </c>
      <c r="M18" s="160">
        <v>3</v>
      </c>
      <c r="N18" s="160">
        <v>3</v>
      </c>
      <c r="O18" s="160">
        <v>3</v>
      </c>
      <c r="P18" s="153" t="s">
        <v>314</v>
      </c>
      <c r="Q18" s="153" t="s">
        <v>282</v>
      </c>
      <c r="R18" s="153" t="s">
        <v>282</v>
      </c>
      <c r="T18" s="105" t="s">
        <v>221</v>
      </c>
    </row>
    <row r="19" spans="1:21" ht="14.45" customHeight="1" x14ac:dyDescent="0.2">
      <c r="A19" s="145"/>
      <c r="B19" s="148" t="s">
        <v>315</v>
      </c>
      <c r="C19" s="149">
        <f>H19/100*C9</f>
        <v>27.194425355051152</v>
      </c>
      <c r="D19" s="150" t="s">
        <v>316</v>
      </c>
      <c r="E19" s="156">
        <f>C19/1.3*$E$2</f>
        <v>125847.07558041882</v>
      </c>
      <c r="F19" s="150" t="s">
        <v>292</v>
      </c>
      <c r="G19" s="166">
        <f>G17-G18</f>
        <v>27.618663488973858</v>
      </c>
      <c r="H19" s="167">
        <f>H17-H18</f>
        <v>26.402354713641898</v>
      </c>
      <c r="I19" s="166">
        <f t="shared" ref="I19:O19" si="5">I17-I18</f>
        <v>22.283124456315043</v>
      </c>
      <c r="J19" s="166">
        <f t="shared" si="5"/>
        <v>18.490339122919025</v>
      </c>
      <c r="K19" s="166">
        <f t="shared" si="5"/>
        <v>12.936507557170017</v>
      </c>
      <c r="L19" s="166">
        <f t="shared" si="5"/>
        <v>24.078876773126339</v>
      </c>
      <c r="M19" s="166">
        <f t="shared" si="5"/>
        <v>30.830698677849568</v>
      </c>
      <c r="N19" s="166">
        <f t="shared" si="5"/>
        <v>10.98566277224711</v>
      </c>
      <c r="O19" s="166">
        <f t="shared" si="5"/>
        <v>14.800822756459539</v>
      </c>
      <c r="P19" s="153" t="s">
        <v>317</v>
      </c>
      <c r="Q19" s="153" t="s">
        <v>282</v>
      </c>
      <c r="R19" s="153" t="s">
        <v>282</v>
      </c>
      <c r="T19" s="105" t="s">
        <v>221</v>
      </c>
    </row>
    <row r="20" spans="1:21" x14ac:dyDescent="0.2">
      <c r="A20" s="145"/>
      <c r="B20" s="148" t="s">
        <v>318</v>
      </c>
      <c r="C20" s="154"/>
      <c r="D20" s="150"/>
      <c r="E20" s="156">
        <f>E9*H20</f>
        <v>9266153.846153846</v>
      </c>
      <c r="F20" s="150" t="s">
        <v>319</v>
      </c>
      <c r="G20" s="166">
        <f>(G7/24)/G6</f>
        <v>19.10519548501982</v>
      </c>
      <c r="H20" s="167">
        <f t="shared" ref="H20:O20" si="6">(H7/24)/H6</f>
        <v>19.440124416796305</v>
      </c>
      <c r="I20" s="166">
        <f t="shared" si="6"/>
        <v>20.574416479641339</v>
      </c>
      <c r="J20" s="166">
        <f t="shared" si="6"/>
        <v>21.61881701833277</v>
      </c>
      <c r="K20" s="166">
        <f t="shared" si="6"/>
        <v>23.148148148148149</v>
      </c>
      <c r="L20" s="166">
        <f t="shared" si="6"/>
        <v>20.079929045691362</v>
      </c>
      <c r="M20" s="166">
        <f t="shared" si="6"/>
        <v>18.220713241319018</v>
      </c>
      <c r="N20" s="166">
        <f t="shared" si="6"/>
        <v>23.685342627977178</v>
      </c>
      <c r="O20" s="166">
        <f t="shared" si="6"/>
        <v>22.634780892352211</v>
      </c>
      <c r="P20" s="153" t="s">
        <v>282</v>
      </c>
      <c r="Q20" s="153" t="s">
        <v>282</v>
      </c>
      <c r="R20" s="153" t="s">
        <v>282</v>
      </c>
      <c r="T20" s="105" t="s">
        <v>221</v>
      </c>
    </row>
    <row r="21" spans="1:21" x14ac:dyDescent="0.2">
      <c r="A21" s="145"/>
      <c r="B21" s="148" t="s">
        <v>320</v>
      </c>
      <c r="C21" s="149" t="s">
        <v>221</v>
      </c>
      <c r="D21" s="150"/>
      <c r="E21" s="132"/>
      <c r="F21" s="150"/>
      <c r="G21" s="160">
        <v>3</v>
      </c>
      <c r="H21" s="161">
        <v>3</v>
      </c>
      <c r="I21" s="160">
        <v>3</v>
      </c>
      <c r="J21" s="160">
        <v>3</v>
      </c>
      <c r="K21" s="160">
        <v>3</v>
      </c>
      <c r="L21" s="160">
        <v>3</v>
      </c>
      <c r="M21" s="160">
        <v>3</v>
      </c>
      <c r="N21" s="160">
        <v>3</v>
      </c>
      <c r="O21" s="160">
        <v>3</v>
      </c>
      <c r="P21" s="153" t="s">
        <v>321</v>
      </c>
      <c r="Q21" s="153" t="s">
        <v>282</v>
      </c>
      <c r="R21" s="153" t="s">
        <v>282</v>
      </c>
      <c r="T21" s="105" t="s">
        <v>221</v>
      </c>
    </row>
    <row r="22" spans="1:21" x14ac:dyDescent="0.2">
      <c r="A22" s="145"/>
      <c r="B22" s="148" t="s">
        <v>322</v>
      </c>
      <c r="C22" s="149"/>
      <c r="D22" s="150"/>
      <c r="E22" s="132"/>
      <c r="F22" s="150"/>
      <c r="G22" s="151">
        <v>11</v>
      </c>
      <c r="H22" s="152">
        <v>11</v>
      </c>
      <c r="I22" s="151">
        <v>11</v>
      </c>
      <c r="J22" s="151">
        <v>11</v>
      </c>
      <c r="K22" s="151">
        <v>11</v>
      </c>
      <c r="L22" s="151">
        <v>11</v>
      </c>
      <c r="M22" s="151">
        <v>11</v>
      </c>
      <c r="N22" s="151">
        <v>11</v>
      </c>
      <c r="O22" s="151">
        <v>11</v>
      </c>
      <c r="P22" s="153" t="s">
        <v>321</v>
      </c>
      <c r="Q22" s="153" t="s">
        <v>282</v>
      </c>
      <c r="R22" s="153" t="s">
        <v>282</v>
      </c>
      <c r="T22" s="105" t="s">
        <v>221</v>
      </c>
    </row>
    <row r="23" spans="1:21" x14ac:dyDescent="0.2">
      <c r="A23" s="145"/>
      <c r="B23" s="148" t="s">
        <v>323</v>
      </c>
      <c r="C23" s="149"/>
      <c r="D23" s="150"/>
      <c r="E23" s="132"/>
      <c r="F23" s="150"/>
      <c r="G23" s="151">
        <v>25</v>
      </c>
      <c r="H23" s="152">
        <v>25</v>
      </c>
      <c r="I23" s="151">
        <v>25</v>
      </c>
      <c r="J23" s="151">
        <v>25</v>
      </c>
      <c r="K23" s="151">
        <v>25</v>
      </c>
      <c r="L23" s="151">
        <v>20</v>
      </c>
      <c r="M23" s="151">
        <v>30</v>
      </c>
      <c r="N23" s="151">
        <v>20</v>
      </c>
      <c r="O23" s="151">
        <v>30</v>
      </c>
      <c r="P23" s="153" t="s">
        <v>321</v>
      </c>
      <c r="Q23" s="153" t="s">
        <v>282</v>
      </c>
      <c r="R23" s="153" t="s">
        <v>282</v>
      </c>
      <c r="T23" s="105" t="s">
        <v>221</v>
      </c>
    </row>
    <row r="24" spans="1:21" x14ac:dyDescent="0.2">
      <c r="A24" s="145"/>
      <c r="B24" s="148" t="s">
        <v>324</v>
      </c>
      <c r="C24" s="149" t="s">
        <v>325</v>
      </c>
      <c r="D24" s="150"/>
      <c r="E24" s="132"/>
      <c r="F24" s="150"/>
      <c r="G24" s="151">
        <v>70000</v>
      </c>
      <c r="H24" s="152">
        <v>80000</v>
      </c>
      <c r="I24" s="151">
        <v>92500</v>
      </c>
      <c r="J24" s="151">
        <v>94500</v>
      </c>
      <c r="K24" s="151">
        <v>101500</v>
      </c>
      <c r="L24" s="151">
        <v>61500</v>
      </c>
      <c r="M24" s="151">
        <v>78500</v>
      </c>
      <c r="N24" s="151">
        <v>83000</v>
      </c>
      <c r="O24" s="151">
        <v>120000</v>
      </c>
      <c r="P24" s="153" t="s">
        <v>326</v>
      </c>
      <c r="Q24" s="153" t="s">
        <v>327</v>
      </c>
      <c r="R24" s="153" t="s">
        <v>328</v>
      </c>
      <c r="T24" s="105" t="s">
        <v>221</v>
      </c>
    </row>
    <row r="25" spans="1:21" ht="13.5" customHeight="1" x14ac:dyDescent="0.2">
      <c r="A25" s="145"/>
      <c r="B25" s="148" t="s">
        <v>329</v>
      </c>
      <c r="C25" s="149"/>
      <c r="D25" s="150"/>
      <c r="E25" s="132"/>
      <c r="F25" s="150"/>
      <c r="G25" s="160">
        <v>2</v>
      </c>
      <c r="H25" s="161">
        <v>2</v>
      </c>
      <c r="I25" s="160">
        <v>2</v>
      </c>
      <c r="J25" s="160">
        <v>2</v>
      </c>
      <c r="K25" s="160">
        <v>2</v>
      </c>
      <c r="L25" s="160">
        <v>1.5</v>
      </c>
      <c r="M25" s="160">
        <v>2</v>
      </c>
      <c r="N25" s="160">
        <v>1.5</v>
      </c>
      <c r="O25" s="160">
        <v>2</v>
      </c>
      <c r="P25" s="153" t="s">
        <v>330</v>
      </c>
      <c r="Q25" s="153" t="s">
        <v>282</v>
      </c>
      <c r="R25" s="153" t="s">
        <v>282</v>
      </c>
      <c r="T25" s="105" t="s">
        <v>221</v>
      </c>
    </row>
    <row r="26" spans="1:21" x14ac:dyDescent="0.2">
      <c r="A26" s="145" t="s">
        <v>331</v>
      </c>
      <c r="B26" s="130"/>
      <c r="C26" s="149"/>
      <c r="D26" s="150"/>
      <c r="E26" s="132" t="s">
        <v>332</v>
      </c>
      <c r="F26" s="150" t="s">
        <v>333</v>
      </c>
      <c r="G26" s="170" t="s">
        <v>282</v>
      </c>
      <c r="H26" s="171" t="s">
        <v>282</v>
      </c>
      <c r="I26" s="170" t="s">
        <v>282</v>
      </c>
      <c r="J26" s="170" t="s">
        <v>282</v>
      </c>
      <c r="K26" s="170" t="s">
        <v>282</v>
      </c>
      <c r="L26" s="170" t="s">
        <v>282</v>
      </c>
      <c r="M26" s="170" t="s">
        <v>282</v>
      </c>
      <c r="N26" s="170" t="s">
        <v>282</v>
      </c>
      <c r="O26" s="170" t="s">
        <v>282</v>
      </c>
      <c r="P26" s="153" t="s">
        <v>282</v>
      </c>
      <c r="Q26" s="153" t="s">
        <v>282</v>
      </c>
      <c r="R26" s="153" t="s">
        <v>282</v>
      </c>
      <c r="T26" s="105" t="s">
        <v>221</v>
      </c>
    </row>
    <row r="27" spans="1:21" s="179" customFormat="1" x14ac:dyDescent="0.2">
      <c r="A27" s="172"/>
      <c r="B27" s="173" t="s">
        <v>334</v>
      </c>
      <c r="C27" s="174">
        <f t="shared" ref="C27:C36" si="7">H27</f>
        <v>875</v>
      </c>
      <c r="D27" s="175"/>
      <c r="E27" s="176">
        <f>C27*C9</f>
        <v>90125</v>
      </c>
      <c r="F27" s="175" t="s">
        <v>335</v>
      </c>
      <c r="G27" s="177">
        <v>1200</v>
      </c>
      <c r="H27" s="177">
        <v>875</v>
      </c>
      <c r="I27" s="177">
        <v>550</v>
      </c>
      <c r="J27" s="177">
        <v>425</v>
      </c>
      <c r="K27" s="177">
        <v>300</v>
      </c>
      <c r="L27" s="177">
        <v>950</v>
      </c>
      <c r="M27" s="177">
        <v>1450</v>
      </c>
      <c r="N27" s="177">
        <v>250</v>
      </c>
      <c r="O27" s="177">
        <v>350</v>
      </c>
      <c r="P27" s="178" t="s">
        <v>336</v>
      </c>
      <c r="Q27" s="178" t="s">
        <v>337</v>
      </c>
      <c r="R27" s="178" t="s">
        <v>338</v>
      </c>
      <c r="T27" s="179" t="s">
        <v>221</v>
      </c>
    </row>
    <row r="28" spans="1:21" x14ac:dyDescent="0.2">
      <c r="A28" s="145"/>
      <c r="B28" s="148" t="s">
        <v>339</v>
      </c>
      <c r="C28" s="149">
        <f t="shared" si="7"/>
        <v>183.67012072278447</v>
      </c>
      <c r="D28" s="150"/>
      <c r="E28" s="132"/>
      <c r="F28" s="150"/>
      <c r="G28" s="157">
        <f>G$27*20.9908709397468%</f>
        <v>251.89045127696156</v>
      </c>
      <c r="H28" s="158">
        <f t="shared" ref="H28:O28" si="8">H$27*20.9908709397468%</f>
        <v>183.67012072278447</v>
      </c>
      <c r="I28" s="157">
        <f t="shared" si="8"/>
        <v>115.44979016860738</v>
      </c>
      <c r="J28" s="157">
        <f t="shared" si="8"/>
        <v>89.211201493923895</v>
      </c>
      <c r="K28" s="157">
        <f t="shared" si="8"/>
        <v>62.972612819240389</v>
      </c>
      <c r="L28" s="157">
        <f t="shared" si="8"/>
        <v>199.41327392759459</v>
      </c>
      <c r="M28" s="157">
        <f t="shared" si="8"/>
        <v>304.36762862632855</v>
      </c>
      <c r="N28" s="157">
        <f t="shared" si="8"/>
        <v>52.477177349366997</v>
      </c>
      <c r="O28" s="157">
        <f t="shared" si="8"/>
        <v>73.468048289113796</v>
      </c>
      <c r="P28" s="153" t="s">
        <v>340</v>
      </c>
      <c r="Q28" s="153" t="s">
        <v>282</v>
      </c>
      <c r="R28" s="153" t="s">
        <v>282</v>
      </c>
      <c r="T28" s="105" t="s">
        <v>221</v>
      </c>
    </row>
    <row r="29" spans="1:21" x14ac:dyDescent="0.2">
      <c r="A29" s="145"/>
      <c r="B29" s="148" t="s">
        <v>341</v>
      </c>
      <c r="C29" s="149">
        <f t="shared" si="7"/>
        <v>393.72008284223739</v>
      </c>
      <c r="D29" s="150"/>
      <c r="E29" s="132"/>
      <c r="F29" s="150"/>
      <c r="G29" s="157">
        <f>G$27*44.9965808962557%</f>
        <v>539.95897075506844</v>
      </c>
      <c r="H29" s="158">
        <f t="shared" ref="H29:O29" si="9">H$27*44.9965808962557%</f>
        <v>393.72008284223739</v>
      </c>
      <c r="I29" s="157">
        <f t="shared" si="9"/>
        <v>247.48119492940634</v>
      </c>
      <c r="J29" s="157">
        <f t="shared" si="9"/>
        <v>191.23546880908671</v>
      </c>
      <c r="K29" s="157">
        <f t="shared" si="9"/>
        <v>134.98974268876711</v>
      </c>
      <c r="L29" s="157">
        <f t="shared" si="9"/>
        <v>427.46751851442917</v>
      </c>
      <c r="M29" s="157">
        <f t="shared" si="9"/>
        <v>652.45042299570764</v>
      </c>
      <c r="N29" s="157">
        <f t="shared" si="9"/>
        <v>112.49145224063925</v>
      </c>
      <c r="O29" s="157">
        <f t="shared" si="9"/>
        <v>157.48803313689496</v>
      </c>
      <c r="P29" s="153" t="s">
        <v>340</v>
      </c>
      <c r="Q29" s="153" t="s">
        <v>282</v>
      </c>
      <c r="R29" s="153" t="s">
        <v>282</v>
      </c>
      <c r="T29" s="105" t="s">
        <v>221</v>
      </c>
    </row>
    <row r="30" spans="1:21" x14ac:dyDescent="0.2">
      <c r="A30" s="145"/>
      <c r="B30" s="148" t="s">
        <v>342</v>
      </c>
      <c r="C30" s="149">
        <f t="shared" si="7"/>
        <v>115.59332267603314</v>
      </c>
      <c r="D30" s="150"/>
      <c r="E30" s="132"/>
      <c r="F30" s="150"/>
      <c r="G30" s="157">
        <f>G$27*13.2106654486895%</f>
        <v>158.52798538427402</v>
      </c>
      <c r="H30" s="158">
        <f t="shared" ref="H30:O30" si="10">H$27*13.2106654486895%</f>
        <v>115.59332267603314</v>
      </c>
      <c r="I30" s="157">
        <f t="shared" si="10"/>
        <v>72.658659967792261</v>
      </c>
      <c r="J30" s="157">
        <f t="shared" si="10"/>
        <v>56.145328156930383</v>
      </c>
      <c r="K30" s="157">
        <f t="shared" si="10"/>
        <v>39.631996346068505</v>
      </c>
      <c r="L30" s="157">
        <f t="shared" si="10"/>
        <v>125.50132176255026</v>
      </c>
      <c r="M30" s="157">
        <f t="shared" si="10"/>
        <v>191.55464900599776</v>
      </c>
      <c r="N30" s="157">
        <f t="shared" si="10"/>
        <v>33.026663621723756</v>
      </c>
      <c r="O30" s="157">
        <f t="shared" si="10"/>
        <v>46.237329070413253</v>
      </c>
      <c r="P30" s="153" t="s">
        <v>340</v>
      </c>
      <c r="Q30" s="153" t="s">
        <v>282</v>
      </c>
      <c r="R30" s="153" t="s">
        <v>282</v>
      </c>
      <c r="T30" s="105" t="s">
        <v>221</v>
      </c>
    </row>
    <row r="31" spans="1:21" x14ac:dyDescent="0.2">
      <c r="A31" s="145"/>
      <c r="B31" s="148" t="s">
        <v>343</v>
      </c>
      <c r="C31" s="149">
        <f t="shared" si="7"/>
        <v>56.335425398960837</v>
      </c>
      <c r="D31" s="150"/>
      <c r="E31" s="132"/>
      <c r="F31" s="150"/>
      <c r="G31" s="157">
        <f>G$27*6.43833433130981%</f>
        <v>77.260011975717717</v>
      </c>
      <c r="H31" s="158">
        <f t="shared" ref="H31:O31" si="11">H$27*6.43833433130981%</f>
        <v>56.335425398960837</v>
      </c>
      <c r="I31" s="157">
        <f t="shared" si="11"/>
        <v>35.410838822203957</v>
      </c>
      <c r="J31" s="157">
        <f t="shared" si="11"/>
        <v>27.362920908066691</v>
      </c>
      <c r="K31" s="157">
        <f t="shared" si="11"/>
        <v>19.315002993929429</v>
      </c>
      <c r="L31" s="157">
        <f t="shared" si="11"/>
        <v>61.164176147443193</v>
      </c>
      <c r="M31" s="157">
        <f t="shared" si="11"/>
        <v>93.355847803992248</v>
      </c>
      <c r="N31" s="157">
        <f t="shared" si="11"/>
        <v>16.095835828274524</v>
      </c>
      <c r="O31" s="157">
        <f t="shared" si="11"/>
        <v>22.534170159584335</v>
      </c>
      <c r="P31" s="153" t="s">
        <v>340</v>
      </c>
      <c r="Q31" s="153" t="s">
        <v>282</v>
      </c>
      <c r="R31" s="153" t="s">
        <v>282</v>
      </c>
      <c r="T31" s="105" t="s">
        <v>221</v>
      </c>
    </row>
    <row r="32" spans="1:21" x14ac:dyDescent="0.2">
      <c r="A32" s="145"/>
      <c r="B32" s="148" t="s">
        <v>344</v>
      </c>
      <c r="C32" s="149">
        <f t="shared" si="7"/>
        <v>28.458826137762035</v>
      </c>
      <c r="D32" s="150"/>
      <c r="E32" s="132"/>
      <c r="F32" s="150"/>
      <c r="G32" s="157">
        <f>G$27*3.25243727288709%</f>
        <v>39.02924727464508</v>
      </c>
      <c r="H32" s="158">
        <f t="shared" ref="H32:O32" si="12">H$27*3.25243727288709%</f>
        <v>28.458826137762035</v>
      </c>
      <c r="I32" s="157">
        <f t="shared" si="12"/>
        <v>17.888405000878993</v>
      </c>
      <c r="J32" s="157">
        <f t="shared" si="12"/>
        <v>13.822858409770131</v>
      </c>
      <c r="K32" s="157">
        <f t="shared" si="12"/>
        <v>9.75731181866127</v>
      </c>
      <c r="L32" s="157">
        <f t="shared" si="12"/>
        <v>30.898154092427351</v>
      </c>
      <c r="M32" s="157">
        <f t="shared" si="12"/>
        <v>47.160340456862798</v>
      </c>
      <c r="N32" s="157">
        <f t="shared" si="12"/>
        <v>8.1310931822177235</v>
      </c>
      <c r="O32" s="157">
        <f t="shared" si="12"/>
        <v>11.383530455104815</v>
      </c>
      <c r="P32" s="153" t="s">
        <v>340</v>
      </c>
      <c r="Q32" s="153" t="s">
        <v>282</v>
      </c>
      <c r="R32" s="153" t="s">
        <v>282</v>
      </c>
      <c r="T32" s="105" t="s">
        <v>221</v>
      </c>
    </row>
    <row r="33" spans="1:20" x14ac:dyDescent="0.2">
      <c r="A33" s="145"/>
      <c r="B33" s="148" t="s">
        <v>345</v>
      </c>
      <c r="C33" s="149">
        <f t="shared" si="7"/>
        <v>97.222222222222115</v>
      </c>
      <c r="D33" s="150"/>
      <c r="E33" s="132"/>
      <c r="F33" s="150"/>
      <c r="G33" s="157">
        <f>G$27*11.1111111111111%</f>
        <v>133.3333333333332</v>
      </c>
      <c r="H33" s="158">
        <f t="shared" ref="H33:O33" si="13">H$27*11.1111111111111%</f>
        <v>97.222222222222115</v>
      </c>
      <c r="I33" s="157">
        <f t="shared" si="13"/>
        <v>61.111111111111043</v>
      </c>
      <c r="J33" s="157">
        <f t="shared" si="13"/>
        <v>47.222222222222172</v>
      </c>
      <c r="K33" s="157">
        <f t="shared" si="13"/>
        <v>33.3333333333333</v>
      </c>
      <c r="L33" s="157">
        <f t="shared" si="13"/>
        <v>105.55555555555544</v>
      </c>
      <c r="M33" s="157">
        <f t="shared" si="13"/>
        <v>161.11111111111094</v>
      </c>
      <c r="N33" s="157">
        <f t="shared" si="13"/>
        <v>27.77777777777775</v>
      </c>
      <c r="O33" s="157">
        <f t="shared" si="13"/>
        <v>38.88888888888885</v>
      </c>
      <c r="P33" s="153" t="s">
        <v>340</v>
      </c>
      <c r="Q33" s="153" t="s">
        <v>282</v>
      </c>
      <c r="R33" s="153" t="s">
        <v>282</v>
      </c>
      <c r="T33" s="105" t="s">
        <v>221</v>
      </c>
    </row>
    <row r="34" spans="1:20" ht="33.75" x14ac:dyDescent="0.2">
      <c r="A34" s="145"/>
      <c r="B34" s="173" t="s">
        <v>346</v>
      </c>
      <c r="C34" s="174">
        <f t="shared" si="7"/>
        <v>1875.4166666666631</v>
      </c>
      <c r="D34" s="175"/>
      <c r="E34" s="180">
        <f>C34*C7</f>
        <v>90125000</v>
      </c>
      <c r="F34" s="181" t="s">
        <v>347</v>
      </c>
      <c r="G34" s="157">
        <f>G27/(G7/1000/G6)</f>
        <v>2617.0891598154262</v>
      </c>
      <c r="H34" s="158">
        <f t="shared" ref="H34:O34" si="14">H27/(H7/1000/H6)</f>
        <v>1875.4166666666631</v>
      </c>
      <c r="I34" s="157">
        <f t="shared" si="14"/>
        <v>1113.8428489256555</v>
      </c>
      <c r="J34" s="157">
        <f t="shared" si="14"/>
        <v>819.11666666666622</v>
      </c>
      <c r="K34" s="157">
        <f t="shared" si="14"/>
        <v>540</v>
      </c>
      <c r="L34" s="157">
        <f t="shared" si="14"/>
        <v>1971.2885062124708</v>
      </c>
      <c r="M34" s="157">
        <f t="shared" si="14"/>
        <v>3315.8233635805263</v>
      </c>
      <c r="N34" s="157">
        <f t="shared" si="14"/>
        <v>439.79379273840345</v>
      </c>
      <c r="O34" s="157">
        <f t="shared" si="14"/>
        <v>644.28869016623514</v>
      </c>
      <c r="P34" s="153" t="s">
        <v>348</v>
      </c>
      <c r="Q34" s="153" t="s">
        <v>282</v>
      </c>
      <c r="R34" s="153" t="s">
        <v>282</v>
      </c>
      <c r="T34" s="105" t="s">
        <v>221</v>
      </c>
    </row>
    <row r="35" spans="1:20" x14ac:dyDescent="0.2">
      <c r="A35" s="145"/>
      <c r="B35" s="148" t="s">
        <v>349</v>
      </c>
      <c r="C35" s="149">
        <f t="shared" si="7"/>
        <v>90</v>
      </c>
      <c r="D35" s="150"/>
      <c r="E35" s="132"/>
      <c r="F35" s="150"/>
      <c r="G35" s="151">
        <v>90</v>
      </c>
      <c r="H35" s="152">
        <v>90</v>
      </c>
      <c r="I35" s="151">
        <v>90</v>
      </c>
      <c r="J35" s="151">
        <v>90</v>
      </c>
      <c r="K35" s="151">
        <v>90</v>
      </c>
      <c r="L35" s="151">
        <v>90</v>
      </c>
      <c r="M35" s="151">
        <v>90</v>
      </c>
      <c r="N35" s="151">
        <v>90</v>
      </c>
      <c r="O35" s="151">
        <v>90</v>
      </c>
      <c r="P35" s="153" t="s">
        <v>350</v>
      </c>
      <c r="Q35" s="153" t="s">
        <v>282</v>
      </c>
      <c r="R35" s="153" t="s">
        <v>282</v>
      </c>
      <c r="T35" s="105" t="s">
        <v>221</v>
      </c>
    </row>
    <row r="36" spans="1:20" x14ac:dyDescent="0.2">
      <c r="A36" s="145"/>
      <c r="B36" s="148" t="s">
        <v>351</v>
      </c>
      <c r="C36" s="149">
        <f t="shared" si="7"/>
        <v>10</v>
      </c>
      <c r="D36" s="150"/>
      <c r="E36" s="132" t="s">
        <v>352</v>
      </c>
      <c r="F36" s="150"/>
      <c r="G36" s="151">
        <v>10</v>
      </c>
      <c r="H36" s="152">
        <v>10</v>
      </c>
      <c r="I36" s="151">
        <v>10</v>
      </c>
      <c r="J36" s="151">
        <v>10</v>
      </c>
      <c r="K36" s="151">
        <v>10</v>
      </c>
      <c r="L36" s="151">
        <v>10</v>
      </c>
      <c r="M36" s="151">
        <v>10</v>
      </c>
      <c r="N36" s="151">
        <v>10</v>
      </c>
      <c r="O36" s="151">
        <v>10</v>
      </c>
      <c r="P36" s="153" t="s">
        <v>350</v>
      </c>
      <c r="Q36" s="153" t="s">
        <v>282</v>
      </c>
      <c r="R36" s="153" t="s">
        <v>282</v>
      </c>
      <c r="T36" s="105" t="s">
        <v>221</v>
      </c>
    </row>
    <row r="37" spans="1:20" s="189" customFormat="1" x14ac:dyDescent="0.2">
      <c r="A37" s="182"/>
      <c r="B37" s="183" t="s">
        <v>353</v>
      </c>
      <c r="C37" s="184">
        <f>H37</f>
        <v>4</v>
      </c>
      <c r="D37" s="185"/>
      <c r="E37" s="186">
        <f>H37/100*E27</f>
        <v>3605</v>
      </c>
      <c r="F37" s="185" t="s">
        <v>354</v>
      </c>
      <c r="G37" s="187">
        <v>4</v>
      </c>
      <c r="H37" s="187">
        <v>4</v>
      </c>
      <c r="I37" s="187">
        <v>4</v>
      </c>
      <c r="J37" s="187">
        <v>4</v>
      </c>
      <c r="K37" s="187">
        <v>4</v>
      </c>
      <c r="L37" s="187">
        <v>4</v>
      </c>
      <c r="M37" s="187">
        <v>4</v>
      </c>
      <c r="N37" s="187">
        <v>4</v>
      </c>
      <c r="O37" s="187">
        <v>4</v>
      </c>
      <c r="P37" s="188" t="s">
        <v>355</v>
      </c>
      <c r="Q37" s="188" t="s">
        <v>356</v>
      </c>
      <c r="R37" s="188" t="s">
        <v>357</v>
      </c>
      <c r="T37" s="189" t="s">
        <v>221</v>
      </c>
    </row>
    <row r="38" spans="1:20" s="189" customFormat="1" x14ac:dyDescent="0.2">
      <c r="A38" s="182"/>
      <c r="B38" s="183" t="s">
        <v>358</v>
      </c>
      <c r="C38" s="184" t="s">
        <v>359</v>
      </c>
      <c r="D38" s="185"/>
      <c r="E38" s="190"/>
      <c r="F38" s="185"/>
      <c r="G38" s="187" t="s">
        <v>48</v>
      </c>
      <c r="H38" s="187" t="s">
        <v>48</v>
      </c>
      <c r="I38" s="187" t="s">
        <v>48</v>
      </c>
      <c r="J38" s="187" t="s">
        <v>48</v>
      </c>
      <c r="K38" s="187" t="s">
        <v>48</v>
      </c>
      <c r="L38" s="187" t="s">
        <v>282</v>
      </c>
      <c r="M38" s="187" t="s">
        <v>282</v>
      </c>
      <c r="N38" s="187" t="s">
        <v>282</v>
      </c>
      <c r="O38" s="187" t="s">
        <v>282</v>
      </c>
      <c r="P38" s="188" t="s">
        <v>360</v>
      </c>
      <c r="Q38" s="188" t="s">
        <v>282</v>
      </c>
      <c r="R38" s="188" t="s">
        <v>282</v>
      </c>
      <c r="T38" s="189" t="s">
        <v>221</v>
      </c>
    </row>
    <row r="39" spans="1:20" x14ac:dyDescent="0.2">
      <c r="A39" s="145" t="s">
        <v>361</v>
      </c>
      <c r="B39" s="145"/>
      <c r="C39" s="149"/>
      <c r="D39" s="150"/>
      <c r="E39" s="132"/>
      <c r="F39" s="150"/>
      <c r="G39" s="151" t="s">
        <v>282</v>
      </c>
      <c r="H39" s="152" t="s">
        <v>282</v>
      </c>
      <c r="I39" s="151" t="s">
        <v>282</v>
      </c>
      <c r="J39" s="151" t="s">
        <v>282</v>
      </c>
      <c r="K39" s="151" t="s">
        <v>282</v>
      </c>
      <c r="L39" s="151" t="s">
        <v>282</v>
      </c>
      <c r="M39" s="151" t="s">
        <v>282</v>
      </c>
      <c r="N39" s="151" t="s">
        <v>282</v>
      </c>
      <c r="O39" s="151" t="s">
        <v>282</v>
      </c>
      <c r="P39" s="153" t="s">
        <v>282</v>
      </c>
      <c r="Q39" s="153" t="s">
        <v>282</v>
      </c>
      <c r="R39" s="153" t="s">
        <v>282</v>
      </c>
      <c r="T39" s="105" t="s">
        <v>221</v>
      </c>
    </row>
    <row r="40" spans="1:20" x14ac:dyDescent="0.2">
      <c r="A40" s="145"/>
      <c r="B40" s="148" t="s">
        <v>362</v>
      </c>
      <c r="C40" s="149"/>
      <c r="D40" s="150"/>
      <c r="E40" s="132"/>
      <c r="F40" s="150"/>
      <c r="G40" s="160">
        <v>0.6</v>
      </c>
      <c r="H40" s="161">
        <v>0.8</v>
      </c>
      <c r="I40" s="160">
        <v>1</v>
      </c>
      <c r="J40" s="160">
        <v>1.2</v>
      </c>
      <c r="K40" s="160">
        <v>1.5</v>
      </c>
      <c r="L40" s="160">
        <v>0.4</v>
      </c>
      <c r="M40" s="160">
        <v>0.6</v>
      </c>
      <c r="N40" s="160">
        <v>1.2</v>
      </c>
      <c r="O40" s="160">
        <v>1.5</v>
      </c>
      <c r="P40" s="153" t="s">
        <v>363</v>
      </c>
      <c r="Q40" s="153" t="s">
        <v>356</v>
      </c>
      <c r="R40" s="153" t="s">
        <v>357</v>
      </c>
      <c r="T40" s="105" t="s">
        <v>221</v>
      </c>
    </row>
    <row r="41" spans="1:20" x14ac:dyDescent="0.2">
      <c r="A41" s="145"/>
      <c r="B41" s="148" t="s">
        <v>364</v>
      </c>
      <c r="C41" s="149"/>
      <c r="D41" s="150"/>
      <c r="E41" s="132"/>
      <c r="F41" s="150"/>
      <c r="G41" s="170" t="s">
        <v>282</v>
      </c>
      <c r="H41" s="171" t="s">
        <v>282</v>
      </c>
      <c r="I41" s="170" t="s">
        <v>282</v>
      </c>
      <c r="J41" s="170" t="s">
        <v>282</v>
      </c>
      <c r="K41" s="170" t="s">
        <v>282</v>
      </c>
      <c r="L41" s="170" t="s">
        <v>282</v>
      </c>
      <c r="M41" s="170" t="s">
        <v>282</v>
      </c>
      <c r="N41" s="170" t="s">
        <v>282</v>
      </c>
      <c r="O41" s="170" t="s">
        <v>282</v>
      </c>
      <c r="P41" s="153" t="s">
        <v>282</v>
      </c>
      <c r="Q41" s="153" t="s">
        <v>282</v>
      </c>
      <c r="R41" s="153" t="s">
        <v>282</v>
      </c>
      <c r="T41" s="105" t="s">
        <v>221</v>
      </c>
    </row>
    <row r="42" spans="1:20" x14ac:dyDescent="0.2">
      <c r="A42" s="145"/>
      <c r="B42" s="191" t="s">
        <v>365</v>
      </c>
      <c r="C42" s="149"/>
      <c r="D42" s="150"/>
      <c r="E42" s="132"/>
      <c r="F42" s="150"/>
      <c r="G42" s="160">
        <v>80</v>
      </c>
      <c r="H42" s="161">
        <v>60.416666666666671</v>
      </c>
      <c r="I42" s="160">
        <v>30</v>
      </c>
      <c r="J42" s="160" t="s">
        <v>366</v>
      </c>
      <c r="K42" s="160" t="s">
        <v>366</v>
      </c>
      <c r="L42" s="160">
        <v>49.896035992984999</v>
      </c>
      <c r="M42" s="160">
        <v>105</v>
      </c>
      <c r="N42" s="160" t="s">
        <v>366</v>
      </c>
      <c r="O42" s="160" t="s">
        <v>366</v>
      </c>
      <c r="P42" s="153" t="s">
        <v>367</v>
      </c>
      <c r="Q42" s="153" t="s">
        <v>368</v>
      </c>
      <c r="R42" s="153" t="s">
        <v>369</v>
      </c>
      <c r="T42" s="105" t="s">
        <v>221</v>
      </c>
    </row>
    <row r="43" spans="1:20" x14ac:dyDescent="0.2">
      <c r="A43" s="145"/>
      <c r="B43" s="148" t="s">
        <v>370</v>
      </c>
      <c r="C43" s="149"/>
      <c r="D43" s="150"/>
      <c r="E43" s="132"/>
      <c r="F43" s="150"/>
      <c r="G43" s="160">
        <v>2</v>
      </c>
      <c r="H43" s="161">
        <v>5</v>
      </c>
      <c r="I43" s="160">
        <v>5</v>
      </c>
      <c r="J43" s="160">
        <v>10</v>
      </c>
      <c r="K43" s="160">
        <v>10</v>
      </c>
      <c r="L43" s="160">
        <v>1.5</v>
      </c>
      <c r="M43" s="160">
        <v>2.5</v>
      </c>
      <c r="N43" s="160">
        <v>10</v>
      </c>
      <c r="O43" s="160">
        <v>10</v>
      </c>
      <c r="P43" s="153" t="s">
        <v>282</v>
      </c>
      <c r="Q43" s="153" t="s">
        <v>371</v>
      </c>
      <c r="R43" s="153" t="s">
        <v>372</v>
      </c>
      <c r="T43" s="105" t="s">
        <v>221</v>
      </c>
    </row>
    <row r="44" spans="1:20" x14ac:dyDescent="0.2">
      <c r="A44" s="145"/>
      <c r="B44" s="148" t="s">
        <v>373</v>
      </c>
      <c r="C44" s="149"/>
      <c r="D44" s="150"/>
      <c r="E44" s="132"/>
      <c r="F44" s="150"/>
      <c r="G44" s="170">
        <v>0.14500000000000002</v>
      </c>
      <c r="H44" s="171">
        <v>0.13</v>
      </c>
      <c r="I44" s="170">
        <v>0.115</v>
      </c>
      <c r="J44" s="170">
        <v>0.11</v>
      </c>
      <c r="K44" s="170">
        <v>0.1</v>
      </c>
      <c r="L44" s="170">
        <v>0.12458758547680701</v>
      </c>
      <c r="M44" s="170">
        <v>0.16541241452319302</v>
      </c>
      <c r="N44" s="170">
        <v>0.11064995540340515</v>
      </c>
      <c r="O44" s="170">
        <v>8.935004459659486E-2</v>
      </c>
      <c r="P44" s="153" t="s">
        <v>374</v>
      </c>
      <c r="Q44" s="153" t="s">
        <v>375</v>
      </c>
      <c r="R44" s="153" t="s">
        <v>376</v>
      </c>
      <c r="T44" s="105" t="s">
        <v>221</v>
      </c>
    </row>
    <row r="45" spans="1:20" x14ac:dyDescent="0.2">
      <c r="A45" s="145"/>
      <c r="B45" s="148" t="s">
        <v>377</v>
      </c>
      <c r="E45" s="132" t="s">
        <v>378</v>
      </c>
      <c r="F45" s="150"/>
      <c r="G45" s="151">
        <v>25</v>
      </c>
      <c r="H45" s="152">
        <v>21.276595744680851</v>
      </c>
      <c r="I45" s="151">
        <v>12.5</v>
      </c>
      <c r="J45" s="151">
        <v>10.372340425531915</v>
      </c>
      <c r="K45" s="151">
        <v>8.2978723404255312</v>
      </c>
      <c r="L45" s="151">
        <v>37.5</v>
      </c>
      <c r="M45" s="151">
        <v>18.75</v>
      </c>
      <c r="N45" s="151">
        <v>12.446808510638297</v>
      </c>
      <c r="O45" s="151">
        <v>6.2234042553191484</v>
      </c>
      <c r="P45" s="153" t="s">
        <v>241</v>
      </c>
      <c r="Q45" s="153" t="s">
        <v>282</v>
      </c>
      <c r="R45" s="153" t="s">
        <v>282</v>
      </c>
      <c r="T45" s="105" t="s">
        <v>221</v>
      </c>
    </row>
    <row r="46" spans="1:20" x14ac:dyDescent="0.2">
      <c r="A46" s="145"/>
      <c r="B46" s="148" t="s">
        <v>379</v>
      </c>
      <c r="C46" s="149">
        <f>H46</f>
        <v>183.82978723404256</v>
      </c>
      <c r="D46" s="150" t="s">
        <v>380</v>
      </c>
      <c r="E46" s="192">
        <f>C46*C9</f>
        <v>18934.468085106382</v>
      </c>
      <c r="F46" s="193" t="s">
        <v>380</v>
      </c>
      <c r="G46" s="151">
        <v>216</v>
      </c>
      <c r="H46" s="152">
        <v>183.82978723404256</v>
      </c>
      <c r="I46" s="151">
        <v>108</v>
      </c>
      <c r="J46" s="151">
        <v>89.617021276595736</v>
      </c>
      <c r="K46" s="151">
        <v>71.69361702127658</v>
      </c>
      <c r="L46" s="157">
        <v>172.8</v>
      </c>
      <c r="M46" s="157">
        <v>324</v>
      </c>
      <c r="N46" s="157">
        <v>57.354893617021261</v>
      </c>
      <c r="O46" s="157">
        <v>107.54042553191488</v>
      </c>
      <c r="P46" s="153" t="s">
        <v>381</v>
      </c>
      <c r="Q46" s="153" t="s">
        <v>282</v>
      </c>
      <c r="R46" s="153" t="s">
        <v>282</v>
      </c>
      <c r="S46" s="130"/>
      <c r="T46" s="105" t="s">
        <v>221</v>
      </c>
    </row>
    <row r="47" spans="1:20" ht="12" thickBot="1" x14ac:dyDescent="0.25">
      <c r="A47" s="194"/>
      <c r="B47" s="195" t="s">
        <v>382</v>
      </c>
      <c r="C47" s="195"/>
      <c r="D47" s="195"/>
      <c r="E47" s="195"/>
      <c r="F47" s="195"/>
      <c r="G47" s="196">
        <v>24</v>
      </c>
      <c r="H47" s="197">
        <v>17.999999999999996</v>
      </c>
      <c r="I47" s="196">
        <v>14.399999999999999</v>
      </c>
      <c r="J47" s="196">
        <v>12</v>
      </c>
      <c r="K47" s="196">
        <v>9.6</v>
      </c>
      <c r="L47" s="196">
        <v>16</v>
      </c>
      <c r="M47" s="196">
        <v>24</v>
      </c>
      <c r="N47" s="196">
        <v>7.6799999999999988</v>
      </c>
      <c r="O47" s="196">
        <v>9.6</v>
      </c>
      <c r="P47" s="198" t="s">
        <v>383</v>
      </c>
      <c r="Q47" s="198" t="s">
        <v>282</v>
      </c>
      <c r="R47" s="198" t="s">
        <v>282</v>
      </c>
      <c r="T47" s="105" t="s">
        <v>221</v>
      </c>
    </row>
    <row r="48" spans="1:20" x14ac:dyDescent="0.2">
      <c r="A48" s="145"/>
      <c r="G48" s="199"/>
      <c r="H48" s="199"/>
      <c r="I48" s="199"/>
      <c r="J48" s="199"/>
      <c r="K48" s="199"/>
      <c r="L48" s="199"/>
      <c r="M48" s="199"/>
      <c r="N48" s="199"/>
      <c r="O48" s="199"/>
      <c r="P48" s="142"/>
      <c r="Q48" s="200"/>
      <c r="R48" s="200"/>
      <c r="T48" s="105" t="s">
        <v>221</v>
      </c>
    </row>
    <row r="49" spans="1:19" x14ac:dyDescent="0.2">
      <c r="A49" s="145"/>
      <c r="C49" s="201">
        <f>7.46*E27</f>
        <v>672332.5</v>
      </c>
    </row>
    <row r="50" spans="1:19" x14ac:dyDescent="0.2">
      <c r="A50" s="202"/>
    </row>
    <row r="51" spans="1:19" x14ac:dyDescent="0.2">
      <c r="A51" s="130"/>
    </row>
    <row r="52" spans="1:19" x14ac:dyDescent="0.2">
      <c r="A52" s="371" t="s">
        <v>384</v>
      </c>
      <c r="B52" s="371" t="s">
        <v>282</v>
      </c>
      <c r="C52" s="371"/>
      <c r="D52" s="371"/>
      <c r="E52" s="371"/>
      <c r="F52" s="371"/>
      <c r="G52" s="371"/>
      <c r="H52" s="371"/>
      <c r="I52" s="371"/>
      <c r="J52" s="371"/>
      <c r="K52" s="371"/>
      <c r="L52" s="371"/>
      <c r="M52" s="371"/>
      <c r="N52" s="371"/>
      <c r="O52" s="371"/>
      <c r="P52" s="371"/>
      <c r="Q52" s="371"/>
      <c r="R52" s="371"/>
    </row>
    <row r="53" spans="1:19" ht="11.25" customHeight="1" x14ac:dyDescent="0.2">
      <c r="A53" s="203" t="s">
        <v>282</v>
      </c>
      <c r="B53" s="372" t="s">
        <v>385</v>
      </c>
      <c r="C53" s="372"/>
      <c r="D53" s="372"/>
      <c r="E53" s="372"/>
      <c r="F53" s="372"/>
      <c r="G53" s="372"/>
      <c r="H53" s="372"/>
      <c r="I53" s="372"/>
      <c r="J53" s="372"/>
      <c r="K53" s="372"/>
      <c r="L53" s="372"/>
      <c r="M53" s="372"/>
      <c r="N53" s="372"/>
      <c r="O53" s="372"/>
      <c r="P53" s="372"/>
      <c r="Q53" s="372"/>
      <c r="R53" s="372"/>
      <c r="S53" s="204"/>
    </row>
    <row r="54" spans="1:19" ht="11.25" customHeight="1" x14ac:dyDescent="0.2">
      <c r="A54" s="203" t="s">
        <v>282</v>
      </c>
      <c r="B54" s="372" t="s">
        <v>386</v>
      </c>
      <c r="C54" s="372"/>
      <c r="D54" s="372"/>
      <c r="E54" s="372"/>
      <c r="F54" s="372"/>
      <c r="G54" s="372"/>
      <c r="H54" s="372"/>
      <c r="I54" s="372"/>
      <c r="J54" s="372"/>
      <c r="K54" s="372"/>
      <c r="L54" s="372"/>
      <c r="M54" s="372"/>
      <c r="N54" s="372"/>
      <c r="O54" s="372"/>
      <c r="P54" s="372"/>
      <c r="Q54" s="372"/>
      <c r="R54" s="372"/>
      <c r="S54" s="204"/>
    </row>
    <row r="55" spans="1:19" ht="11.25" customHeight="1" x14ac:dyDescent="0.2">
      <c r="A55" s="203" t="s">
        <v>282</v>
      </c>
      <c r="B55" s="372" t="s">
        <v>387</v>
      </c>
      <c r="C55" s="372"/>
      <c r="D55" s="372"/>
      <c r="E55" s="372"/>
      <c r="F55" s="372"/>
      <c r="G55" s="372"/>
      <c r="H55" s="372"/>
      <c r="I55" s="372"/>
      <c r="J55" s="372"/>
      <c r="K55" s="372"/>
      <c r="L55" s="372"/>
      <c r="M55" s="372"/>
      <c r="N55" s="372"/>
      <c r="O55" s="372"/>
      <c r="P55" s="372"/>
      <c r="Q55" s="372"/>
      <c r="R55" s="372"/>
      <c r="S55" s="204"/>
    </row>
    <row r="56" spans="1:19" s="179" customFormat="1" ht="11.25" customHeight="1" x14ac:dyDescent="0.2">
      <c r="A56" s="205" t="s">
        <v>282</v>
      </c>
      <c r="B56" s="377" t="s">
        <v>388</v>
      </c>
      <c r="C56" s="377"/>
      <c r="D56" s="377"/>
      <c r="E56" s="377"/>
      <c r="F56" s="377"/>
      <c r="G56" s="377"/>
      <c r="H56" s="377"/>
      <c r="I56" s="377"/>
      <c r="J56" s="377"/>
      <c r="K56" s="377"/>
      <c r="L56" s="377"/>
      <c r="M56" s="377"/>
      <c r="N56" s="377"/>
      <c r="O56" s="377"/>
      <c r="P56" s="377"/>
      <c r="Q56" s="377"/>
      <c r="R56" s="377"/>
      <c r="S56" s="206"/>
    </row>
    <row r="57" spans="1:19" ht="11.25" customHeight="1" x14ac:dyDescent="0.2">
      <c r="A57" s="203" t="s">
        <v>282</v>
      </c>
      <c r="B57" s="372" t="s">
        <v>389</v>
      </c>
      <c r="C57" s="372"/>
      <c r="D57" s="372"/>
      <c r="E57" s="372"/>
      <c r="F57" s="372"/>
      <c r="G57" s="372"/>
      <c r="H57" s="372"/>
      <c r="I57" s="372"/>
      <c r="J57" s="372"/>
      <c r="K57" s="372"/>
      <c r="L57" s="372"/>
      <c r="M57" s="372"/>
      <c r="N57" s="372"/>
      <c r="O57" s="372"/>
      <c r="P57" s="372"/>
      <c r="Q57" s="372"/>
      <c r="R57" s="372"/>
      <c r="S57" s="204"/>
    </row>
    <row r="58" spans="1:19" ht="11.25" customHeight="1" x14ac:dyDescent="0.2">
      <c r="A58" s="203" t="s">
        <v>282</v>
      </c>
      <c r="B58" s="372" t="s">
        <v>390</v>
      </c>
      <c r="C58" s="372"/>
      <c r="D58" s="372"/>
      <c r="E58" s="372"/>
      <c r="F58" s="372"/>
      <c r="G58" s="372"/>
      <c r="H58" s="372"/>
      <c r="I58" s="372"/>
      <c r="J58" s="372"/>
      <c r="K58" s="372"/>
      <c r="L58" s="372"/>
      <c r="M58" s="372"/>
      <c r="N58" s="372"/>
      <c r="O58" s="372"/>
      <c r="P58" s="372"/>
      <c r="Q58" s="372"/>
      <c r="R58" s="372"/>
      <c r="S58" s="204"/>
    </row>
    <row r="59" spans="1:19" ht="11.25" customHeight="1" x14ac:dyDescent="0.2">
      <c r="A59" s="203" t="s">
        <v>282</v>
      </c>
      <c r="B59" s="372" t="s">
        <v>391</v>
      </c>
      <c r="C59" s="372"/>
      <c r="D59" s="372"/>
      <c r="E59" s="372"/>
      <c r="F59" s="372"/>
      <c r="G59" s="372"/>
      <c r="H59" s="372"/>
      <c r="I59" s="372"/>
      <c r="J59" s="372"/>
      <c r="K59" s="372"/>
      <c r="L59" s="372"/>
      <c r="M59" s="372"/>
      <c r="N59" s="372"/>
      <c r="O59" s="372"/>
      <c r="P59" s="372"/>
      <c r="Q59" s="372"/>
      <c r="R59" s="372"/>
      <c r="S59" s="204"/>
    </row>
    <row r="60" spans="1:19" x14ac:dyDescent="0.2">
      <c r="A60" s="203" t="s">
        <v>282</v>
      </c>
      <c r="B60" s="372" t="s">
        <v>392</v>
      </c>
      <c r="C60" s="372"/>
      <c r="D60" s="372"/>
      <c r="E60" s="372"/>
      <c r="F60" s="372"/>
      <c r="G60" s="372"/>
      <c r="H60" s="372"/>
      <c r="I60" s="372"/>
      <c r="J60" s="372"/>
      <c r="K60" s="372"/>
      <c r="L60" s="372"/>
      <c r="M60" s="372"/>
      <c r="N60" s="372"/>
      <c r="O60" s="372"/>
      <c r="P60" s="372"/>
      <c r="Q60" s="372"/>
      <c r="R60" s="372"/>
      <c r="S60" s="204"/>
    </row>
    <row r="61" spans="1:19" ht="11.25" customHeight="1" x14ac:dyDescent="0.2">
      <c r="A61" s="203" t="s">
        <v>282</v>
      </c>
      <c r="B61" s="372" t="s">
        <v>393</v>
      </c>
      <c r="C61" s="372"/>
      <c r="D61" s="372"/>
      <c r="E61" s="372"/>
      <c r="F61" s="372"/>
      <c r="G61" s="372"/>
      <c r="H61" s="372"/>
      <c r="I61" s="372"/>
      <c r="J61" s="372"/>
      <c r="K61" s="372"/>
      <c r="L61" s="372"/>
      <c r="M61" s="372"/>
      <c r="N61" s="372"/>
      <c r="O61" s="372"/>
      <c r="P61" s="372"/>
      <c r="Q61" s="372"/>
      <c r="R61" s="372"/>
      <c r="S61" s="204"/>
    </row>
    <row r="62" spans="1:19" x14ac:dyDescent="0.2">
      <c r="A62" s="203" t="s">
        <v>282</v>
      </c>
      <c r="B62" s="372" t="s">
        <v>394</v>
      </c>
      <c r="C62" s="372"/>
      <c r="D62" s="372"/>
      <c r="E62" s="372"/>
      <c r="F62" s="372"/>
      <c r="G62" s="372"/>
      <c r="H62" s="372"/>
      <c r="I62" s="372"/>
      <c r="J62" s="372"/>
      <c r="K62" s="372"/>
      <c r="L62" s="372"/>
      <c r="M62" s="372"/>
      <c r="N62" s="372"/>
      <c r="O62" s="372"/>
      <c r="P62" s="372"/>
      <c r="Q62" s="372"/>
      <c r="R62" s="372"/>
      <c r="S62" s="204"/>
    </row>
    <row r="63" spans="1:19" s="189" customFormat="1" x14ac:dyDescent="0.2">
      <c r="A63" s="207" t="s">
        <v>282</v>
      </c>
      <c r="B63" s="376" t="s">
        <v>395</v>
      </c>
      <c r="C63" s="376"/>
      <c r="D63" s="376"/>
      <c r="E63" s="376"/>
      <c r="F63" s="376"/>
      <c r="G63" s="376"/>
      <c r="H63" s="376"/>
      <c r="I63" s="376"/>
      <c r="J63" s="376"/>
      <c r="K63" s="376"/>
      <c r="L63" s="376"/>
      <c r="M63" s="376"/>
      <c r="N63" s="376"/>
      <c r="O63" s="376"/>
      <c r="P63" s="376"/>
      <c r="Q63" s="376"/>
      <c r="R63" s="376"/>
      <c r="S63" s="208"/>
    </row>
    <row r="64" spans="1:19" x14ac:dyDescent="0.2">
      <c r="A64" s="203" t="s">
        <v>282</v>
      </c>
      <c r="B64" s="372" t="s">
        <v>396</v>
      </c>
      <c r="C64" s="372"/>
      <c r="D64" s="372"/>
      <c r="E64" s="372"/>
      <c r="F64" s="372"/>
      <c r="G64" s="372"/>
      <c r="H64" s="372"/>
      <c r="I64" s="372"/>
      <c r="J64" s="372"/>
      <c r="K64" s="372"/>
      <c r="L64" s="372"/>
      <c r="M64" s="372"/>
      <c r="N64" s="372"/>
      <c r="O64" s="372"/>
      <c r="P64" s="372"/>
      <c r="Q64" s="372"/>
      <c r="R64" s="372"/>
      <c r="S64" s="204"/>
    </row>
    <row r="65" spans="1:19" ht="21.75" customHeight="1" x14ac:dyDescent="0.2">
      <c r="A65" s="203" t="s">
        <v>282</v>
      </c>
      <c r="B65" s="372" t="s">
        <v>397</v>
      </c>
      <c r="C65" s="372"/>
      <c r="D65" s="372"/>
      <c r="E65" s="372"/>
      <c r="F65" s="372"/>
      <c r="G65" s="372"/>
      <c r="H65" s="372"/>
      <c r="I65" s="372"/>
      <c r="J65" s="372"/>
      <c r="K65" s="372"/>
      <c r="L65" s="372"/>
      <c r="M65" s="372"/>
      <c r="N65" s="372"/>
      <c r="O65" s="372"/>
      <c r="P65" s="372"/>
      <c r="Q65" s="372"/>
      <c r="R65" s="372"/>
      <c r="S65" s="204"/>
    </row>
    <row r="66" spans="1:19" s="179" customFormat="1" ht="11.25" customHeight="1" x14ac:dyDescent="0.2">
      <c r="A66" s="205" t="s">
        <v>282</v>
      </c>
      <c r="B66" s="377" t="s">
        <v>398</v>
      </c>
      <c r="C66" s="377"/>
      <c r="D66" s="377"/>
      <c r="E66" s="377"/>
      <c r="F66" s="377"/>
      <c r="G66" s="377"/>
      <c r="H66" s="377"/>
      <c r="I66" s="377"/>
      <c r="J66" s="377"/>
      <c r="K66" s="377"/>
      <c r="L66" s="377"/>
      <c r="M66" s="377"/>
      <c r="N66" s="377"/>
      <c r="O66" s="377"/>
      <c r="P66" s="377"/>
      <c r="Q66" s="377"/>
      <c r="R66" s="377"/>
      <c r="S66" s="206"/>
    </row>
    <row r="67" spans="1:19" ht="37.5" customHeight="1" x14ac:dyDescent="0.2">
      <c r="A67" s="203" t="s">
        <v>282</v>
      </c>
      <c r="B67" s="372" t="s">
        <v>399</v>
      </c>
      <c r="C67" s="372"/>
      <c r="D67" s="372"/>
      <c r="E67" s="372"/>
      <c r="F67" s="372"/>
      <c r="G67" s="372"/>
      <c r="H67" s="372"/>
      <c r="I67" s="372"/>
      <c r="J67" s="372"/>
      <c r="K67" s="372"/>
      <c r="L67" s="372"/>
      <c r="M67" s="372"/>
      <c r="N67" s="372"/>
      <c r="O67" s="372"/>
      <c r="P67" s="372"/>
      <c r="Q67" s="372"/>
      <c r="R67" s="372"/>
      <c r="S67" s="204"/>
    </row>
    <row r="68" spans="1:19" ht="22.5" customHeight="1" x14ac:dyDescent="0.2">
      <c r="A68" s="203" t="s">
        <v>282</v>
      </c>
      <c r="B68" s="372" t="s">
        <v>400</v>
      </c>
      <c r="C68" s="372"/>
      <c r="D68" s="372"/>
      <c r="E68" s="372"/>
      <c r="F68" s="372"/>
      <c r="G68" s="372"/>
      <c r="H68" s="372"/>
      <c r="I68" s="372"/>
      <c r="J68" s="372"/>
      <c r="K68" s="372"/>
      <c r="L68" s="372"/>
      <c r="M68" s="372"/>
      <c r="N68" s="372"/>
      <c r="O68" s="372"/>
      <c r="P68" s="372"/>
      <c r="Q68" s="372"/>
      <c r="R68" s="372"/>
      <c r="S68" s="204"/>
    </row>
    <row r="69" spans="1:19" ht="11.25" customHeight="1" x14ac:dyDescent="0.2">
      <c r="A69" s="203" t="s">
        <v>282</v>
      </c>
      <c r="B69" s="372" t="s">
        <v>401</v>
      </c>
      <c r="C69" s="372"/>
      <c r="D69" s="372"/>
      <c r="E69" s="372"/>
      <c r="F69" s="372"/>
      <c r="G69" s="372"/>
      <c r="H69" s="372"/>
      <c r="I69" s="372"/>
      <c r="J69" s="372"/>
      <c r="K69" s="372"/>
      <c r="L69" s="372"/>
      <c r="M69" s="372"/>
      <c r="N69" s="372"/>
      <c r="O69" s="372"/>
      <c r="P69" s="372"/>
      <c r="Q69" s="372"/>
      <c r="R69" s="372"/>
      <c r="S69" s="204"/>
    </row>
    <row r="70" spans="1:19" x14ac:dyDescent="0.2">
      <c r="A70" s="203" t="s">
        <v>282</v>
      </c>
      <c r="B70" s="372" t="s">
        <v>402</v>
      </c>
      <c r="C70" s="372"/>
      <c r="D70" s="372"/>
      <c r="E70" s="372"/>
      <c r="F70" s="372"/>
      <c r="G70" s="372"/>
      <c r="H70" s="372"/>
      <c r="I70" s="372"/>
      <c r="J70" s="372"/>
      <c r="K70" s="372"/>
      <c r="L70" s="372"/>
      <c r="M70" s="372"/>
      <c r="N70" s="372"/>
      <c r="O70" s="372"/>
      <c r="P70" s="372"/>
      <c r="Q70" s="372"/>
      <c r="R70" s="372"/>
      <c r="S70" s="204"/>
    </row>
    <row r="71" spans="1:19" s="189" customFormat="1" ht="11.25" customHeight="1" x14ac:dyDescent="0.2">
      <c r="A71" s="207" t="s">
        <v>282</v>
      </c>
      <c r="B71" s="376" t="s">
        <v>403</v>
      </c>
      <c r="C71" s="376"/>
      <c r="D71" s="376"/>
      <c r="E71" s="376"/>
      <c r="F71" s="376"/>
      <c r="G71" s="376"/>
      <c r="H71" s="376"/>
      <c r="I71" s="376"/>
      <c r="J71" s="376"/>
      <c r="K71" s="376"/>
      <c r="L71" s="376"/>
      <c r="M71" s="376"/>
      <c r="N71" s="376"/>
      <c r="O71" s="376"/>
      <c r="P71" s="376"/>
      <c r="Q71" s="376"/>
      <c r="R71" s="376"/>
      <c r="S71" s="208"/>
    </row>
    <row r="72" spans="1:19" s="189" customFormat="1" ht="22.5" customHeight="1" x14ac:dyDescent="0.2">
      <c r="A72" s="207" t="s">
        <v>282</v>
      </c>
      <c r="B72" s="376" t="s">
        <v>404</v>
      </c>
      <c r="C72" s="376"/>
      <c r="D72" s="376"/>
      <c r="E72" s="376"/>
      <c r="F72" s="376"/>
      <c r="G72" s="376"/>
      <c r="H72" s="376"/>
      <c r="I72" s="376"/>
      <c r="J72" s="376"/>
      <c r="K72" s="376"/>
      <c r="L72" s="376"/>
      <c r="M72" s="376"/>
      <c r="N72" s="376"/>
      <c r="O72" s="376"/>
      <c r="P72" s="376"/>
      <c r="Q72" s="376"/>
      <c r="R72" s="376"/>
      <c r="S72" s="208"/>
    </row>
    <row r="73" spans="1:19" ht="11.25" customHeight="1" x14ac:dyDescent="0.2">
      <c r="A73" s="203" t="s">
        <v>282</v>
      </c>
      <c r="B73" s="372" t="s">
        <v>405</v>
      </c>
      <c r="C73" s="372"/>
      <c r="D73" s="372"/>
      <c r="E73" s="372"/>
      <c r="F73" s="372"/>
      <c r="G73" s="372"/>
      <c r="H73" s="372"/>
      <c r="I73" s="372"/>
      <c r="J73" s="372"/>
      <c r="K73" s="372"/>
      <c r="L73" s="372"/>
      <c r="M73" s="372"/>
      <c r="N73" s="372"/>
      <c r="O73" s="372"/>
      <c r="P73" s="372"/>
      <c r="Q73" s="372"/>
      <c r="R73" s="372"/>
      <c r="S73" s="204"/>
    </row>
    <row r="74" spans="1:19" ht="11.25" customHeight="1" x14ac:dyDescent="0.2">
      <c r="A74" s="203" t="s">
        <v>282</v>
      </c>
      <c r="B74" s="372" t="s">
        <v>406</v>
      </c>
      <c r="C74" s="372"/>
      <c r="D74" s="372"/>
      <c r="E74" s="372"/>
      <c r="F74" s="372"/>
      <c r="G74" s="372"/>
      <c r="H74" s="372"/>
      <c r="I74" s="372"/>
      <c r="J74" s="372"/>
      <c r="K74" s="372"/>
      <c r="L74" s="372"/>
      <c r="M74" s="372"/>
      <c r="N74" s="372"/>
      <c r="O74" s="372"/>
      <c r="P74" s="372"/>
      <c r="Q74" s="372"/>
      <c r="R74" s="372"/>
      <c r="S74" s="204"/>
    </row>
    <row r="75" spans="1:19" ht="11.25" customHeight="1" x14ac:dyDescent="0.2">
      <c r="A75" s="203" t="s">
        <v>282</v>
      </c>
      <c r="B75" s="372" t="s">
        <v>407</v>
      </c>
      <c r="C75" s="372"/>
      <c r="D75" s="372"/>
      <c r="E75" s="372"/>
      <c r="F75" s="372"/>
      <c r="G75" s="372"/>
      <c r="H75" s="372"/>
      <c r="I75" s="372"/>
      <c r="J75" s="372"/>
      <c r="K75" s="372"/>
      <c r="L75" s="372"/>
      <c r="M75" s="372"/>
      <c r="N75" s="372"/>
      <c r="O75" s="372"/>
      <c r="P75" s="372"/>
      <c r="Q75" s="372"/>
      <c r="R75" s="372"/>
      <c r="S75" s="204"/>
    </row>
    <row r="76" spans="1:19" ht="21.75" customHeight="1" x14ac:dyDescent="0.2">
      <c r="A76" s="203" t="s">
        <v>282</v>
      </c>
      <c r="B76" s="372" t="s">
        <v>408</v>
      </c>
      <c r="C76" s="372"/>
      <c r="D76" s="372"/>
      <c r="E76" s="372"/>
      <c r="F76" s="372"/>
      <c r="G76" s="372"/>
      <c r="H76" s="372"/>
      <c r="I76" s="372"/>
      <c r="J76" s="372"/>
      <c r="K76" s="372"/>
      <c r="L76" s="372"/>
      <c r="M76" s="372"/>
      <c r="N76" s="372"/>
      <c r="O76" s="372"/>
      <c r="P76" s="372"/>
      <c r="Q76" s="372"/>
      <c r="R76" s="372"/>
      <c r="S76" s="204"/>
    </row>
    <row r="77" spans="1:19" ht="23.25" customHeight="1" x14ac:dyDescent="0.2">
      <c r="A77" s="203" t="s">
        <v>282</v>
      </c>
      <c r="B77" s="372" t="s">
        <v>409</v>
      </c>
      <c r="C77" s="372"/>
      <c r="D77" s="372"/>
      <c r="E77" s="372"/>
      <c r="F77" s="372"/>
      <c r="G77" s="372"/>
      <c r="H77" s="372"/>
      <c r="I77" s="372"/>
      <c r="J77" s="372"/>
      <c r="K77" s="372"/>
      <c r="L77" s="372"/>
      <c r="M77" s="372"/>
      <c r="N77" s="372"/>
      <c r="O77" s="372"/>
      <c r="P77" s="372"/>
      <c r="Q77" s="372"/>
      <c r="R77" s="372"/>
      <c r="S77" s="204"/>
    </row>
    <row r="78" spans="1:19" x14ac:dyDescent="0.2">
      <c r="A78" s="203" t="s">
        <v>282</v>
      </c>
      <c r="B78" s="372" t="s">
        <v>410</v>
      </c>
      <c r="C78" s="372"/>
      <c r="D78" s="372"/>
      <c r="E78" s="372"/>
      <c r="F78" s="372"/>
      <c r="G78" s="372"/>
      <c r="H78" s="372"/>
      <c r="I78" s="372"/>
      <c r="J78" s="372"/>
      <c r="K78" s="372"/>
      <c r="L78" s="372"/>
      <c r="M78" s="372"/>
      <c r="N78" s="372"/>
      <c r="O78" s="372"/>
      <c r="P78" s="372"/>
      <c r="Q78" s="372"/>
      <c r="R78" s="372"/>
      <c r="S78" s="204"/>
    </row>
    <row r="79" spans="1:19" x14ac:dyDescent="0.2">
      <c r="A79" s="203" t="s">
        <v>282</v>
      </c>
      <c r="B79" s="370" t="s">
        <v>282</v>
      </c>
      <c r="C79" s="370"/>
      <c r="D79" s="370"/>
      <c r="E79" s="370"/>
      <c r="F79" s="370"/>
      <c r="G79" s="370"/>
      <c r="H79" s="370"/>
      <c r="I79" s="370"/>
      <c r="J79" s="370"/>
      <c r="K79" s="370"/>
      <c r="L79" s="370"/>
      <c r="M79" s="370"/>
      <c r="N79" s="370"/>
      <c r="O79" s="370"/>
      <c r="P79" s="370"/>
      <c r="Q79" s="370"/>
      <c r="R79" s="370"/>
      <c r="S79" s="204"/>
    </row>
    <row r="80" spans="1:19" x14ac:dyDescent="0.2">
      <c r="A80" s="203" t="s">
        <v>282</v>
      </c>
      <c r="B80" s="370" t="s">
        <v>282</v>
      </c>
      <c r="C80" s="370"/>
      <c r="D80" s="370"/>
      <c r="E80" s="370"/>
      <c r="F80" s="370"/>
      <c r="G80" s="370"/>
      <c r="H80" s="370"/>
      <c r="I80" s="370"/>
      <c r="J80" s="370"/>
      <c r="K80" s="370"/>
      <c r="L80" s="370"/>
      <c r="M80" s="370"/>
      <c r="N80" s="370"/>
      <c r="O80" s="370"/>
      <c r="P80" s="370"/>
      <c r="Q80" s="370"/>
      <c r="R80" s="370"/>
      <c r="S80" s="204"/>
    </row>
    <row r="81" spans="1:19" x14ac:dyDescent="0.2">
      <c r="A81" s="371" t="s">
        <v>411</v>
      </c>
      <c r="B81" s="371" t="s">
        <v>282</v>
      </c>
      <c r="C81" s="371"/>
      <c r="D81" s="371"/>
      <c r="E81" s="371"/>
      <c r="F81" s="371"/>
      <c r="G81" s="371"/>
      <c r="H81" s="371"/>
      <c r="I81" s="371"/>
      <c r="J81" s="371"/>
      <c r="K81" s="371"/>
      <c r="L81" s="371"/>
      <c r="M81" s="371"/>
      <c r="N81" s="371"/>
      <c r="O81" s="371"/>
      <c r="P81" s="371"/>
      <c r="Q81" s="371"/>
      <c r="R81" s="371"/>
      <c r="S81" s="204"/>
    </row>
    <row r="82" spans="1:19" x14ac:dyDescent="0.2">
      <c r="A82" s="203" t="s">
        <v>412</v>
      </c>
      <c r="B82" s="370" t="s">
        <v>413</v>
      </c>
      <c r="C82" s="370"/>
      <c r="D82" s="370"/>
      <c r="E82" s="370"/>
      <c r="F82" s="370"/>
      <c r="G82" s="370"/>
      <c r="H82" s="370"/>
      <c r="I82" s="370"/>
      <c r="J82" s="370"/>
      <c r="K82" s="370"/>
      <c r="L82" s="370"/>
      <c r="M82" s="370"/>
      <c r="N82" s="370"/>
      <c r="O82" s="370"/>
      <c r="P82" s="370"/>
      <c r="Q82" s="370"/>
      <c r="R82" s="370"/>
      <c r="S82" s="204"/>
    </row>
    <row r="83" spans="1:19" x14ac:dyDescent="0.2">
      <c r="A83" s="203" t="s">
        <v>414</v>
      </c>
      <c r="B83" s="370" t="s">
        <v>415</v>
      </c>
      <c r="C83" s="370"/>
      <c r="D83" s="370"/>
      <c r="E83" s="370"/>
      <c r="F83" s="370"/>
      <c r="G83" s="370"/>
      <c r="H83" s="370"/>
      <c r="I83" s="370"/>
      <c r="J83" s="370"/>
      <c r="K83" s="370"/>
      <c r="L83" s="370"/>
      <c r="M83" s="370"/>
      <c r="N83" s="370"/>
      <c r="O83" s="370"/>
      <c r="P83" s="370"/>
      <c r="Q83" s="370"/>
      <c r="R83" s="370"/>
      <c r="S83" s="204"/>
    </row>
    <row r="84" spans="1:19" x14ac:dyDescent="0.2">
      <c r="A84" s="203" t="s">
        <v>416</v>
      </c>
      <c r="B84" s="370" t="s">
        <v>417</v>
      </c>
      <c r="C84" s="370"/>
      <c r="D84" s="370"/>
      <c r="E84" s="370"/>
      <c r="F84" s="370"/>
      <c r="G84" s="370"/>
      <c r="H84" s="370"/>
      <c r="I84" s="370"/>
      <c r="J84" s="370"/>
      <c r="K84" s="370"/>
      <c r="L84" s="370"/>
      <c r="M84" s="370"/>
      <c r="N84" s="370"/>
      <c r="O84" s="370"/>
      <c r="P84" s="370"/>
      <c r="Q84" s="370"/>
      <c r="R84" s="370"/>
      <c r="S84" s="204"/>
    </row>
    <row r="85" spans="1:19" x14ac:dyDescent="0.2">
      <c r="A85" s="203" t="s">
        <v>418</v>
      </c>
      <c r="B85" s="370" t="s">
        <v>419</v>
      </c>
      <c r="C85" s="370"/>
      <c r="D85" s="370"/>
      <c r="E85" s="370"/>
      <c r="F85" s="370"/>
      <c r="G85" s="370"/>
      <c r="H85" s="370"/>
      <c r="I85" s="370"/>
      <c r="J85" s="370"/>
      <c r="K85" s="370"/>
      <c r="L85" s="370"/>
      <c r="M85" s="370"/>
      <c r="N85" s="370"/>
      <c r="O85" s="370"/>
      <c r="P85" s="370"/>
      <c r="Q85" s="370"/>
      <c r="R85" s="370"/>
      <c r="S85" s="204"/>
    </row>
    <row r="86" spans="1:19" x14ac:dyDescent="0.2">
      <c r="A86" s="203" t="s">
        <v>420</v>
      </c>
      <c r="B86" s="370" t="s">
        <v>421</v>
      </c>
      <c r="C86" s="370"/>
      <c r="D86" s="370"/>
      <c r="E86" s="370"/>
      <c r="F86" s="370"/>
      <c r="G86" s="370"/>
      <c r="H86" s="370"/>
      <c r="I86" s="370"/>
      <c r="J86" s="370"/>
      <c r="K86" s="370"/>
      <c r="L86" s="370"/>
      <c r="M86" s="370"/>
      <c r="N86" s="370"/>
      <c r="O86" s="370"/>
      <c r="P86" s="370"/>
      <c r="Q86" s="370"/>
      <c r="R86" s="370"/>
      <c r="S86" s="204"/>
    </row>
    <row r="87" spans="1:19" x14ac:dyDescent="0.2">
      <c r="A87" s="203" t="s">
        <v>422</v>
      </c>
      <c r="B87" s="370" t="s">
        <v>423</v>
      </c>
      <c r="C87" s="370"/>
      <c r="D87" s="370"/>
      <c r="E87" s="370"/>
      <c r="F87" s="370"/>
      <c r="G87" s="370"/>
      <c r="H87" s="370"/>
      <c r="I87" s="370"/>
      <c r="J87" s="370"/>
      <c r="K87" s="370"/>
      <c r="L87" s="370"/>
      <c r="M87" s="370"/>
      <c r="N87" s="370"/>
      <c r="O87" s="370"/>
      <c r="P87" s="370"/>
      <c r="Q87" s="370"/>
      <c r="R87" s="370"/>
      <c r="S87" s="204"/>
    </row>
    <row r="88" spans="1:19" x14ac:dyDescent="0.2">
      <c r="A88" s="203" t="s">
        <v>424</v>
      </c>
      <c r="B88" s="370" t="s">
        <v>425</v>
      </c>
      <c r="C88" s="370"/>
      <c r="D88" s="370"/>
      <c r="E88" s="370"/>
      <c r="F88" s="370"/>
      <c r="G88" s="370"/>
      <c r="H88" s="370"/>
      <c r="I88" s="370"/>
      <c r="J88" s="370"/>
      <c r="K88" s="370"/>
      <c r="L88" s="370"/>
      <c r="M88" s="370"/>
      <c r="N88" s="370"/>
      <c r="O88" s="370"/>
      <c r="P88" s="370"/>
      <c r="Q88" s="370"/>
      <c r="R88" s="370"/>
      <c r="S88" s="204"/>
    </row>
    <row r="89" spans="1:19" x14ac:dyDescent="0.2">
      <c r="A89" s="203" t="s">
        <v>356</v>
      </c>
      <c r="B89" s="370" t="s">
        <v>426</v>
      </c>
      <c r="C89" s="370"/>
      <c r="D89" s="370"/>
      <c r="E89" s="370"/>
      <c r="F89" s="370"/>
      <c r="G89" s="370"/>
      <c r="H89" s="370"/>
      <c r="I89" s="370"/>
      <c r="J89" s="370"/>
      <c r="K89" s="370"/>
      <c r="L89" s="370"/>
      <c r="M89" s="370"/>
      <c r="N89" s="370"/>
      <c r="O89" s="370"/>
      <c r="P89" s="370"/>
      <c r="Q89" s="370"/>
      <c r="R89" s="370"/>
      <c r="S89" s="204"/>
    </row>
    <row r="90" spans="1:19" x14ac:dyDescent="0.2">
      <c r="A90" s="203" t="s">
        <v>427</v>
      </c>
      <c r="B90" s="370" t="s">
        <v>428</v>
      </c>
      <c r="C90" s="370"/>
      <c r="D90" s="370"/>
      <c r="E90" s="370"/>
      <c r="F90" s="370"/>
      <c r="G90" s="370"/>
      <c r="H90" s="370"/>
      <c r="I90" s="370"/>
      <c r="J90" s="370"/>
      <c r="K90" s="370"/>
      <c r="L90" s="370"/>
      <c r="M90" s="370"/>
      <c r="N90" s="370"/>
      <c r="O90" s="370"/>
      <c r="P90" s="370"/>
      <c r="Q90" s="370"/>
      <c r="R90" s="370"/>
      <c r="S90" s="204"/>
    </row>
    <row r="91" spans="1:19" x14ac:dyDescent="0.2">
      <c r="A91" s="105" t="s">
        <v>429</v>
      </c>
      <c r="B91" s="370" t="s">
        <v>430</v>
      </c>
      <c r="C91" s="370"/>
      <c r="D91" s="370"/>
      <c r="E91" s="370"/>
      <c r="F91" s="370"/>
      <c r="G91" s="370"/>
      <c r="H91" s="370"/>
      <c r="I91" s="370"/>
      <c r="J91" s="370"/>
      <c r="K91" s="370"/>
      <c r="L91" s="370"/>
      <c r="M91" s="370"/>
      <c r="N91" s="370"/>
      <c r="O91" s="370"/>
      <c r="P91" s="370"/>
      <c r="Q91" s="370"/>
      <c r="R91" s="370"/>
    </row>
    <row r="92" spans="1:19" x14ac:dyDescent="0.2">
      <c r="A92" s="105" t="s">
        <v>431</v>
      </c>
      <c r="B92" s="370" t="s">
        <v>432</v>
      </c>
      <c r="C92" s="370"/>
      <c r="D92" s="370"/>
      <c r="E92" s="370"/>
      <c r="F92" s="370"/>
      <c r="G92" s="370"/>
      <c r="H92" s="370"/>
      <c r="I92" s="370"/>
      <c r="J92" s="370"/>
      <c r="K92" s="370"/>
      <c r="L92" s="370"/>
      <c r="M92" s="370"/>
      <c r="N92" s="370"/>
      <c r="O92" s="370"/>
      <c r="P92" s="370"/>
      <c r="Q92" s="370"/>
      <c r="R92" s="370"/>
    </row>
    <row r="93" spans="1:19" x14ac:dyDescent="0.2">
      <c r="A93" s="105" t="s">
        <v>433</v>
      </c>
      <c r="B93" s="370" t="s">
        <v>434</v>
      </c>
      <c r="C93" s="370"/>
      <c r="D93" s="370"/>
      <c r="E93" s="370"/>
      <c r="F93" s="370"/>
      <c r="G93" s="370"/>
      <c r="H93" s="370"/>
      <c r="I93" s="370"/>
      <c r="J93" s="370"/>
      <c r="K93" s="370"/>
      <c r="L93" s="370"/>
      <c r="M93" s="370"/>
      <c r="N93" s="370"/>
      <c r="O93" s="370"/>
      <c r="P93" s="370"/>
      <c r="Q93" s="370"/>
      <c r="R93" s="370"/>
    </row>
    <row r="94" spans="1:19" x14ac:dyDescent="0.2">
      <c r="B94" s="370"/>
      <c r="C94" s="370"/>
      <c r="D94" s="370"/>
      <c r="E94" s="370"/>
      <c r="F94" s="370"/>
      <c r="G94" s="370"/>
      <c r="H94" s="370"/>
      <c r="I94" s="370"/>
      <c r="J94" s="370"/>
      <c r="K94" s="370"/>
      <c r="L94" s="370"/>
      <c r="M94" s="370"/>
      <c r="N94" s="370"/>
      <c r="O94" s="370"/>
      <c r="P94" s="370"/>
      <c r="Q94" s="370"/>
      <c r="R94" s="370"/>
    </row>
    <row r="95" spans="1:19" x14ac:dyDescent="0.2">
      <c r="B95" s="370"/>
      <c r="C95" s="370"/>
      <c r="D95" s="370"/>
      <c r="E95" s="370"/>
      <c r="F95" s="370"/>
      <c r="G95" s="370"/>
      <c r="H95" s="370"/>
      <c r="I95" s="370"/>
      <c r="J95" s="370"/>
      <c r="K95" s="370"/>
      <c r="L95" s="370"/>
      <c r="M95" s="370"/>
      <c r="N95" s="370"/>
      <c r="O95" s="370"/>
      <c r="P95" s="370"/>
      <c r="Q95" s="370"/>
      <c r="R95" s="370"/>
    </row>
    <row r="96" spans="1:19" x14ac:dyDescent="0.2">
      <c r="B96" s="370"/>
      <c r="C96" s="370"/>
      <c r="D96" s="370"/>
      <c r="E96" s="370"/>
      <c r="F96" s="370"/>
      <c r="G96" s="370"/>
      <c r="H96" s="370"/>
      <c r="I96" s="370"/>
      <c r="J96" s="370"/>
      <c r="K96" s="370"/>
      <c r="L96" s="370"/>
      <c r="M96" s="370"/>
      <c r="N96" s="370"/>
      <c r="O96" s="370"/>
      <c r="P96" s="370"/>
      <c r="Q96" s="370"/>
      <c r="R96" s="370"/>
    </row>
    <row r="97" spans="2:18" x14ac:dyDescent="0.2">
      <c r="B97" s="370"/>
      <c r="C97" s="370"/>
      <c r="D97" s="370"/>
      <c r="E97" s="370"/>
      <c r="F97" s="370"/>
      <c r="G97" s="370"/>
      <c r="H97" s="370"/>
      <c r="I97" s="370"/>
      <c r="J97" s="370"/>
      <c r="K97" s="370"/>
      <c r="L97" s="370"/>
      <c r="M97" s="370"/>
      <c r="N97" s="370"/>
      <c r="O97" s="370"/>
      <c r="P97" s="370"/>
      <c r="Q97" s="370"/>
      <c r="R97" s="370"/>
    </row>
    <row r="98" spans="2:18" x14ac:dyDescent="0.2">
      <c r="B98" s="370"/>
      <c r="C98" s="370"/>
      <c r="D98" s="370"/>
      <c r="E98" s="370"/>
      <c r="F98" s="370"/>
      <c r="G98" s="370"/>
      <c r="H98" s="370"/>
      <c r="I98" s="370"/>
      <c r="J98" s="370"/>
      <c r="K98" s="370"/>
      <c r="L98" s="370"/>
      <c r="M98" s="370"/>
      <c r="N98" s="370"/>
      <c r="O98" s="370"/>
      <c r="P98" s="370"/>
      <c r="Q98" s="370"/>
      <c r="R98" s="370"/>
    </row>
    <row r="99" spans="2:18" x14ac:dyDescent="0.2">
      <c r="B99" s="370"/>
      <c r="C99" s="370"/>
      <c r="D99" s="370"/>
      <c r="E99" s="370"/>
      <c r="F99" s="370"/>
      <c r="G99" s="370"/>
      <c r="H99" s="370"/>
      <c r="I99" s="370"/>
      <c r="J99" s="370"/>
      <c r="K99" s="370"/>
      <c r="L99" s="370"/>
      <c r="M99" s="370"/>
      <c r="N99" s="370"/>
      <c r="O99" s="370"/>
      <c r="P99" s="370"/>
      <c r="Q99" s="370"/>
      <c r="R99" s="370"/>
    </row>
  </sheetData>
  <mergeCells count="49">
    <mergeCell ref="B56:R56"/>
    <mergeCell ref="G1:O1"/>
    <mergeCell ref="A52:R52"/>
    <mergeCell ref="B53:R53"/>
    <mergeCell ref="B54:R54"/>
    <mergeCell ref="B55:R55"/>
    <mergeCell ref="B68:R68"/>
    <mergeCell ref="B57:R57"/>
    <mergeCell ref="B58:R58"/>
    <mergeCell ref="B59:R59"/>
    <mergeCell ref="B60:R60"/>
    <mergeCell ref="B61:R61"/>
    <mergeCell ref="B62:R62"/>
    <mergeCell ref="B63:R63"/>
    <mergeCell ref="B64:R64"/>
    <mergeCell ref="B65:R65"/>
    <mergeCell ref="B66:R66"/>
    <mergeCell ref="B67:R67"/>
    <mergeCell ref="B80:R80"/>
    <mergeCell ref="B69:R69"/>
    <mergeCell ref="B70:R70"/>
    <mergeCell ref="B71:R71"/>
    <mergeCell ref="B72:R72"/>
    <mergeCell ref="B73:R73"/>
    <mergeCell ref="B74:R74"/>
    <mergeCell ref="B75:R75"/>
    <mergeCell ref="B76:R76"/>
    <mergeCell ref="B77:R77"/>
    <mergeCell ref="B78:R78"/>
    <mergeCell ref="B79:R79"/>
    <mergeCell ref="B92:R92"/>
    <mergeCell ref="A81:R81"/>
    <mergeCell ref="B82:R82"/>
    <mergeCell ref="B83:R83"/>
    <mergeCell ref="B84:R84"/>
    <mergeCell ref="B85:R85"/>
    <mergeCell ref="B86:R86"/>
    <mergeCell ref="B87:R87"/>
    <mergeCell ref="B88:R88"/>
    <mergeCell ref="B89:R89"/>
    <mergeCell ref="B90:R90"/>
    <mergeCell ref="B91:R91"/>
    <mergeCell ref="B99:R99"/>
    <mergeCell ref="B93:R93"/>
    <mergeCell ref="B94:R94"/>
    <mergeCell ref="B95:R95"/>
    <mergeCell ref="B96:R96"/>
    <mergeCell ref="B97:R97"/>
    <mergeCell ref="B98:R98"/>
  </mergeCells>
  <hyperlinks>
    <hyperlink ref="G1" location="INDEX" display="Biogas plant, additional straw input in the feedstock mix" xr:uid="{5106B30B-1C4C-46B4-A033-1DD84392229C}"/>
  </hyperlinks>
  <pageMargins left="0.7" right="0.7" top="0.75" bottom="0.75" header="0.3" footer="0.3"/>
  <pageSetup paperSize="9" orientation="portrait" r:id="rId1"/>
  <headerFooter>
    <oddFooter>&amp;C_x000D_&amp;1#&amp;"Verdana"&amp;7&amp;K000000 Confidential</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079B4-028B-45B7-978A-C65199772108}">
  <sheetPr>
    <tabColor theme="9" tint="-0.249977111117893"/>
  </sheetPr>
  <dimension ref="A1:F103"/>
  <sheetViews>
    <sheetView workbookViewId="0">
      <selection activeCell="I36" sqref="I36"/>
    </sheetView>
  </sheetViews>
  <sheetFormatPr defaultColWidth="10.28515625" defaultRowHeight="15" x14ac:dyDescent="0.25"/>
  <cols>
    <col min="1" max="16384" width="10.28515625" style="212"/>
  </cols>
  <sheetData>
    <row r="1" spans="1:6" ht="22.5" x14ac:dyDescent="0.25">
      <c r="A1" s="210" t="s">
        <v>444</v>
      </c>
      <c r="B1" s="211" t="s">
        <v>454</v>
      </c>
      <c r="C1" s="211" t="s">
        <v>453</v>
      </c>
      <c r="D1" s="211" t="s">
        <v>452</v>
      </c>
      <c r="E1" s="211" t="s">
        <v>446</v>
      </c>
    </row>
    <row r="2" spans="1:6" x14ac:dyDescent="0.25">
      <c r="A2" s="213" t="s">
        <v>447</v>
      </c>
      <c r="B2" s="214" t="s">
        <v>448</v>
      </c>
      <c r="C2" s="214" t="s">
        <v>449</v>
      </c>
      <c r="D2" s="214" t="s">
        <v>450</v>
      </c>
      <c r="E2" s="214" t="s">
        <v>451</v>
      </c>
    </row>
    <row r="3" spans="1:6" x14ac:dyDescent="0.25">
      <c r="A3" s="215">
        <v>0</v>
      </c>
      <c r="B3" s="216">
        <v>101325</v>
      </c>
      <c r="C3" s="216">
        <v>999.82</v>
      </c>
      <c r="D3" s="216">
        <v>4.2169999999999996</v>
      </c>
      <c r="E3" s="217">
        <v>1.7923226180712527E-6</v>
      </c>
      <c r="F3" s="216"/>
    </row>
    <row r="4" spans="1:6" x14ac:dyDescent="0.25">
      <c r="A4" s="215">
        <v>1</v>
      </c>
      <c r="B4" s="216">
        <v>101325</v>
      </c>
      <c r="C4" s="216">
        <v>999.89</v>
      </c>
      <c r="D4" s="216">
        <v>4.2130000000000001</v>
      </c>
      <c r="E4" s="217">
        <v>1.7311904309474041E-6</v>
      </c>
    </row>
    <row r="5" spans="1:6" x14ac:dyDescent="0.25">
      <c r="A5" s="215">
        <v>2</v>
      </c>
      <c r="B5" s="216">
        <v>101325</v>
      </c>
      <c r="C5" s="216">
        <v>999.94</v>
      </c>
      <c r="D5" s="216">
        <v>4.21</v>
      </c>
      <c r="E5" s="217">
        <v>1.6741004460267615E-6</v>
      </c>
    </row>
    <row r="6" spans="1:6" x14ac:dyDescent="0.25">
      <c r="A6" s="215">
        <v>3</v>
      </c>
      <c r="B6" s="216">
        <v>101325</v>
      </c>
      <c r="C6" s="216">
        <v>999.98</v>
      </c>
      <c r="D6" s="216">
        <v>4.2069999999999999</v>
      </c>
      <c r="E6" s="217">
        <v>1.6200324006480128E-6</v>
      </c>
    </row>
    <row r="7" spans="1:6" x14ac:dyDescent="0.25">
      <c r="A7" s="215">
        <v>4</v>
      </c>
      <c r="B7" s="216">
        <v>101325</v>
      </c>
      <c r="C7" s="216">
        <v>1000</v>
      </c>
      <c r="D7" s="216">
        <v>4.2050000000000001</v>
      </c>
      <c r="E7" s="217">
        <v>1.5690000000000001E-6</v>
      </c>
    </row>
    <row r="8" spans="1:6" x14ac:dyDescent="0.25">
      <c r="A8" s="215">
        <v>5</v>
      </c>
      <c r="B8" s="216">
        <v>101325</v>
      </c>
      <c r="C8" s="216">
        <v>1000</v>
      </c>
      <c r="D8" s="216">
        <v>4.202</v>
      </c>
      <c r="E8" s="217">
        <v>1.5200000000000001E-6</v>
      </c>
    </row>
    <row r="9" spans="1:6" x14ac:dyDescent="0.25">
      <c r="A9" s="215">
        <v>6</v>
      </c>
      <c r="B9" s="216">
        <v>101325</v>
      </c>
      <c r="C9" s="216">
        <v>999.99</v>
      </c>
      <c r="D9" s="216">
        <v>4.2</v>
      </c>
      <c r="E9" s="217">
        <v>1.4730147301473013E-6</v>
      </c>
    </row>
    <row r="10" spans="1:6" x14ac:dyDescent="0.25">
      <c r="A10" s="215">
        <v>7</v>
      </c>
      <c r="B10" s="216">
        <v>101325</v>
      </c>
      <c r="C10" s="216">
        <v>999.96</v>
      </c>
      <c r="D10" s="216">
        <v>4.1980000000000004</v>
      </c>
      <c r="E10" s="217">
        <v>1.4290571622864914E-6</v>
      </c>
    </row>
    <row r="11" spans="1:6" x14ac:dyDescent="0.25">
      <c r="A11" s="215">
        <v>8</v>
      </c>
      <c r="B11" s="216">
        <v>101325</v>
      </c>
      <c r="C11" s="216">
        <v>999.91</v>
      </c>
      <c r="D11" s="216">
        <v>4.1959999999999997</v>
      </c>
      <c r="E11" s="217">
        <v>1.3861247512276105E-6</v>
      </c>
    </row>
    <row r="12" spans="1:6" x14ac:dyDescent="0.25">
      <c r="A12" s="215">
        <v>9</v>
      </c>
      <c r="B12" s="216">
        <v>101325</v>
      </c>
      <c r="C12" s="216">
        <v>999.85</v>
      </c>
      <c r="D12" s="216">
        <v>4.194</v>
      </c>
      <c r="E12" s="217">
        <v>1.3462019302895433E-6</v>
      </c>
    </row>
    <row r="13" spans="1:6" x14ac:dyDescent="0.25">
      <c r="A13" s="215">
        <v>10</v>
      </c>
      <c r="B13" s="216">
        <v>101325</v>
      </c>
      <c r="C13" s="216">
        <v>999.77</v>
      </c>
      <c r="D13" s="216">
        <v>4.1920000000000002</v>
      </c>
      <c r="E13" s="217">
        <v>1.3083009092091181E-6</v>
      </c>
    </row>
    <row r="14" spans="1:6" x14ac:dyDescent="0.25">
      <c r="A14" s="215">
        <v>11</v>
      </c>
      <c r="B14" s="216">
        <v>101325</v>
      </c>
      <c r="C14" s="216">
        <v>999.68</v>
      </c>
      <c r="D14" s="216">
        <v>4.1909999999999998</v>
      </c>
      <c r="E14" s="217">
        <v>1.2714068501920614E-6</v>
      </c>
    </row>
    <row r="15" spans="1:6" x14ac:dyDescent="0.25">
      <c r="A15" s="215">
        <v>12</v>
      </c>
      <c r="B15" s="216">
        <v>101325</v>
      </c>
      <c r="C15" s="216">
        <v>999.58</v>
      </c>
      <c r="D15" s="216">
        <v>4.1890000000000001</v>
      </c>
      <c r="E15" s="217">
        <v>1.2365193381220111E-6</v>
      </c>
    </row>
    <row r="16" spans="1:6" x14ac:dyDescent="0.25">
      <c r="A16" s="215">
        <v>13</v>
      </c>
      <c r="B16" s="216">
        <v>101325</v>
      </c>
      <c r="C16" s="216">
        <v>999.46</v>
      </c>
      <c r="D16" s="216">
        <v>4.1879999999999997</v>
      </c>
      <c r="E16" s="217">
        <v>1.2026494306925738E-6</v>
      </c>
    </row>
    <row r="17" spans="1:5" x14ac:dyDescent="0.25">
      <c r="A17" s="215">
        <v>14</v>
      </c>
      <c r="B17" s="216">
        <v>101325</v>
      </c>
      <c r="C17" s="216">
        <v>999.33</v>
      </c>
      <c r="D17" s="216">
        <v>4.1870000000000003</v>
      </c>
      <c r="E17" s="217">
        <v>1.1707844255651285E-6</v>
      </c>
    </row>
    <row r="18" spans="1:5" x14ac:dyDescent="0.25">
      <c r="A18" s="215">
        <v>15</v>
      </c>
      <c r="B18" s="216">
        <v>101325</v>
      </c>
      <c r="C18" s="216">
        <v>999.19</v>
      </c>
      <c r="D18" s="216">
        <v>4.1859999999999999</v>
      </c>
      <c r="E18" s="217">
        <v>1.1399233379037019E-6</v>
      </c>
    </row>
    <row r="19" spans="1:5" x14ac:dyDescent="0.25">
      <c r="A19" s="215">
        <v>16</v>
      </c>
      <c r="B19" s="216">
        <v>101325</v>
      </c>
      <c r="C19" s="216">
        <v>999.03</v>
      </c>
      <c r="D19" s="216">
        <v>4.1849999999999996</v>
      </c>
      <c r="E19" s="217">
        <v>1.110076774471237E-6</v>
      </c>
    </row>
    <row r="20" spans="1:5" x14ac:dyDescent="0.25">
      <c r="A20" s="215">
        <v>17</v>
      </c>
      <c r="B20" s="216">
        <v>101325</v>
      </c>
      <c r="C20" s="216">
        <v>998.86</v>
      </c>
      <c r="D20" s="216">
        <v>4.1840000000000002</v>
      </c>
      <c r="E20" s="217">
        <v>1.0822337464709768E-6</v>
      </c>
    </row>
    <row r="21" spans="1:5" x14ac:dyDescent="0.25">
      <c r="A21" s="215">
        <v>18</v>
      </c>
      <c r="B21" s="216">
        <v>101325</v>
      </c>
      <c r="C21" s="216">
        <v>998.68</v>
      </c>
      <c r="D21" s="216">
        <v>4.1829999999999998</v>
      </c>
      <c r="E21" s="217">
        <v>1.0553931189169705E-6</v>
      </c>
    </row>
    <row r="22" spans="1:5" x14ac:dyDescent="0.25">
      <c r="A22" s="215">
        <v>19</v>
      </c>
      <c r="B22" s="216">
        <v>101325</v>
      </c>
      <c r="C22" s="216">
        <v>998.49</v>
      </c>
      <c r="D22" s="216">
        <v>4.1820000000000004</v>
      </c>
      <c r="E22" s="217">
        <v>1.0295546274875061E-6</v>
      </c>
    </row>
    <row r="23" spans="1:5" x14ac:dyDescent="0.25">
      <c r="A23" s="215">
        <v>20</v>
      </c>
      <c r="B23" s="216">
        <v>101325</v>
      </c>
      <c r="C23" s="216">
        <v>998.29</v>
      </c>
      <c r="D23" s="216">
        <v>4.1820000000000004</v>
      </c>
      <c r="E23" s="217">
        <v>1.0047180678961023E-6</v>
      </c>
    </row>
    <row r="24" spans="1:5" x14ac:dyDescent="0.25">
      <c r="A24" s="215">
        <v>21</v>
      </c>
      <c r="B24" s="216">
        <v>101325</v>
      </c>
      <c r="C24" s="216">
        <v>998.08</v>
      </c>
      <c r="D24" s="216">
        <v>4.181</v>
      </c>
      <c r="E24" s="217">
        <v>9.8088329592818217E-7</v>
      </c>
    </row>
    <row r="25" spans="1:5" x14ac:dyDescent="0.25">
      <c r="A25" s="215">
        <v>22</v>
      </c>
      <c r="B25" s="216">
        <v>101325</v>
      </c>
      <c r="C25" s="216">
        <v>997.86</v>
      </c>
      <c r="D25" s="216">
        <v>4.181</v>
      </c>
      <c r="E25" s="217">
        <v>9.5704808289740053E-7</v>
      </c>
    </row>
    <row r="26" spans="1:5" x14ac:dyDescent="0.25">
      <c r="A26" s="215">
        <v>23</v>
      </c>
      <c r="B26" s="216">
        <v>101325</v>
      </c>
      <c r="C26" s="216">
        <v>997.62</v>
      </c>
      <c r="D26" s="216">
        <v>4.18</v>
      </c>
      <c r="E26" s="217">
        <v>9.3522583749323393E-7</v>
      </c>
    </row>
    <row r="27" spans="1:5" x14ac:dyDescent="0.25">
      <c r="A27" s="215">
        <v>24</v>
      </c>
      <c r="B27" s="216">
        <v>101325</v>
      </c>
      <c r="C27" s="216">
        <v>997.38</v>
      </c>
      <c r="D27" s="216">
        <v>4.18</v>
      </c>
      <c r="E27" s="217">
        <v>9.1339308989552636E-7</v>
      </c>
    </row>
    <row r="28" spans="1:5" x14ac:dyDescent="0.25">
      <c r="A28" s="215">
        <v>25</v>
      </c>
      <c r="B28" s="216">
        <v>101325</v>
      </c>
      <c r="C28" s="216">
        <v>997.13</v>
      </c>
      <c r="D28" s="216">
        <v>4.18</v>
      </c>
      <c r="E28" s="217">
        <v>8.9356453020167885E-7</v>
      </c>
    </row>
    <row r="29" spans="1:5" x14ac:dyDescent="0.25">
      <c r="A29" s="215">
        <v>26</v>
      </c>
      <c r="B29" s="216">
        <v>101325</v>
      </c>
      <c r="C29" s="216">
        <v>996.86</v>
      </c>
      <c r="D29" s="216">
        <v>4.1790000000000003</v>
      </c>
      <c r="E29" s="217">
        <v>8.7374355476195253E-7</v>
      </c>
    </row>
    <row r="30" spans="1:5" x14ac:dyDescent="0.25">
      <c r="A30" s="215">
        <v>27</v>
      </c>
      <c r="B30" s="216">
        <v>101325</v>
      </c>
      <c r="C30" s="216">
        <v>996.59</v>
      </c>
      <c r="D30" s="216">
        <v>4.1790000000000003</v>
      </c>
      <c r="E30" s="217">
        <v>8.5491526104014687E-7</v>
      </c>
    </row>
    <row r="31" spans="1:5" x14ac:dyDescent="0.25">
      <c r="A31" s="215">
        <v>28</v>
      </c>
      <c r="B31" s="216">
        <v>101325</v>
      </c>
      <c r="C31" s="216">
        <v>996.31</v>
      </c>
      <c r="D31" s="216">
        <v>4.1790000000000003</v>
      </c>
      <c r="E31" s="217">
        <v>8.3608515421906841E-7</v>
      </c>
    </row>
    <row r="32" spans="1:5" x14ac:dyDescent="0.25">
      <c r="A32" s="215">
        <v>29</v>
      </c>
      <c r="B32" s="216">
        <v>101325</v>
      </c>
      <c r="C32" s="216">
        <v>996.02</v>
      </c>
      <c r="D32" s="216">
        <v>4.1790000000000003</v>
      </c>
      <c r="E32" s="217">
        <v>8.1825666151282104E-7</v>
      </c>
    </row>
    <row r="33" spans="1:5" x14ac:dyDescent="0.25">
      <c r="A33" s="215">
        <v>30</v>
      </c>
      <c r="B33" s="216">
        <v>101325</v>
      </c>
      <c r="C33" s="216">
        <v>995.71</v>
      </c>
      <c r="D33" s="216">
        <v>4.1779999999999999</v>
      </c>
      <c r="E33" s="217">
        <v>8.0143816974821981E-7</v>
      </c>
    </row>
    <row r="34" spans="1:5" x14ac:dyDescent="0.25">
      <c r="A34" s="215">
        <v>31</v>
      </c>
      <c r="B34" s="216">
        <v>101325</v>
      </c>
      <c r="C34" s="216">
        <v>995.41</v>
      </c>
      <c r="D34" s="216">
        <v>4.1779999999999999</v>
      </c>
      <c r="E34" s="217">
        <v>7.8460132005907112E-7</v>
      </c>
    </row>
    <row r="35" spans="1:5" x14ac:dyDescent="0.25">
      <c r="A35" s="215">
        <v>32</v>
      </c>
      <c r="B35" s="216">
        <v>101325</v>
      </c>
      <c r="C35" s="216">
        <v>995.09</v>
      </c>
      <c r="D35" s="216">
        <v>4.1779999999999999</v>
      </c>
      <c r="E35" s="217">
        <v>7.6877468369695196E-7</v>
      </c>
    </row>
    <row r="36" spans="1:5" x14ac:dyDescent="0.25">
      <c r="A36" s="215">
        <v>33</v>
      </c>
      <c r="B36" s="216">
        <v>101325</v>
      </c>
      <c r="C36" s="216">
        <v>994.76</v>
      </c>
      <c r="D36" s="216">
        <v>4.1779999999999999</v>
      </c>
      <c r="E36" s="217">
        <v>7.5294543407455063E-7</v>
      </c>
    </row>
    <row r="37" spans="1:5" x14ac:dyDescent="0.25">
      <c r="A37" s="215">
        <v>34</v>
      </c>
      <c r="B37" s="216">
        <v>101325</v>
      </c>
      <c r="C37" s="216">
        <v>994.43</v>
      </c>
      <c r="D37" s="216">
        <v>4.1779999999999999</v>
      </c>
      <c r="E37" s="217">
        <v>7.3811127982864557E-7</v>
      </c>
    </row>
    <row r="38" spans="1:5" x14ac:dyDescent="0.25">
      <c r="A38" s="215">
        <v>35</v>
      </c>
      <c r="B38" s="216">
        <v>101325</v>
      </c>
      <c r="C38" s="216">
        <v>994.08</v>
      </c>
      <c r="D38" s="216">
        <v>4.1779999999999999</v>
      </c>
      <c r="E38" s="217">
        <v>7.2428778367938198E-7</v>
      </c>
    </row>
    <row r="39" spans="1:5" x14ac:dyDescent="0.25">
      <c r="A39" s="215">
        <v>36</v>
      </c>
      <c r="B39" s="216">
        <v>101325</v>
      </c>
      <c r="C39" s="216">
        <v>993.73</v>
      </c>
      <c r="D39" s="216">
        <v>4.1779999999999999</v>
      </c>
      <c r="E39" s="217">
        <v>7.0944824046773266E-7</v>
      </c>
    </row>
    <row r="40" spans="1:5" x14ac:dyDescent="0.25">
      <c r="A40" s="215">
        <v>37</v>
      </c>
      <c r="B40" s="216">
        <v>101325</v>
      </c>
      <c r="C40" s="216">
        <v>993.37</v>
      </c>
      <c r="D40" s="216">
        <v>4.1779999999999999</v>
      </c>
      <c r="E40" s="217">
        <v>6.9661858119331165E-7</v>
      </c>
    </row>
    <row r="41" spans="1:5" x14ac:dyDescent="0.25">
      <c r="A41" s="215">
        <v>38</v>
      </c>
      <c r="B41" s="216">
        <v>101325</v>
      </c>
      <c r="C41" s="216">
        <v>993</v>
      </c>
      <c r="D41" s="216">
        <v>4.1779999999999999</v>
      </c>
      <c r="E41" s="217">
        <v>6.8277945619335344E-7</v>
      </c>
    </row>
    <row r="42" spans="1:5" x14ac:dyDescent="0.25">
      <c r="A42" s="215">
        <v>39</v>
      </c>
      <c r="B42" s="216">
        <v>101325</v>
      </c>
      <c r="C42" s="216">
        <v>992.63</v>
      </c>
      <c r="D42" s="216">
        <v>4.1790000000000003</v>
      </c>
      <c r="E42" s="217">
        <v>6.709448636450642E-7</v>
      </c>
    </row>
    <row r="43" spans="1:5" x14ac:dyDescent="0.25">
      <c r="A43" s="215">
        <v>40</v>
      </c>
      <c r="B43" s="216">
        <v>101325</v>
      </c>
      <c r="C43" s="216">
        <v>992.25</v>
      </c>
      <c r="D43" s="216">
        <v>4.1790000000000003</v>
      </c>
      <c r="E43" s="217">
        <v>6.5810027714789624E-7</v>
      </c>
    </row>
    <row r="44" spans="1:5" x14ac:dyDescent="0.25">
      <c r="A44" s="215">
        <v>41</v>
      </c>
      <c r="B44" s="216">
        <v>101325</v>
      </c>
      <c r="C44" s="216">
        <v>991.86</v>
      </c>
      <c r="D44" s="216">
        <v>4.1790000000000003</v>
      </c>
      <c r="E44" s="217">
        <v>6.4626056096626537E-7</v>
      </c>
    </row>
    <row r="45" spans="1:5" x14ac:dyDescent="0.25">
      <c r="A45" s="215">
        <v>42</v>
      </c>
      <c r="B45" s="216">
        <v>101325</v>
      </c>
      <c r="C45" s="216">
        <v>991.46</v>
      </c>
      <c r="D45" s="216">
        <v>4.1790000000000003</v>
      </c>
      <c r="E45" s="217">
        <v>6.3441792911463897E-7</v>
      </c>
    </row>
    <row r="46" spans="1:5" x14ac:dyDescent="0.25">
      <c r="A46" s="215">
        <v>43</v>
      </c>
      <c r="B46" s="216">
        <v>101325</v>
      </c>
      <c r="C46" s="216">
        <v>991.05</v>
      </c>
      <c r="D46" s="216">
        <v>4.1790000000000003</v>
      </c>
      <c r="E46" s="217">
        <v>6.2358105040108971E-7</v>
      </c>
    </row>
    <row r="47" spans="1:5" x14ac:dyDescent="0.25">
      <c r="A47" s="215">
        <v>44</v>
      </c>
      <c r="B47" s="216">
        <v>101325</v>
      </c>
      <c r="C47" s="216">
        <v>990.64</v>
      </c>
      <c r="D47" s="216">
        <v>4.1790000000000003</v>
      </c>
      <c r="E47" s="217">
        <v>6.1273520148590815E-7</v>
      </c>
    </row>
    <row r="48" spans="1:5" x14ac:dyDescent="0.25">
      <c r="A48" s="215">
        <v>45</v>
      </c>
      <c r="B48" s="216">
        <v>101325</v>
      </c>
      <c r="C48" s="216">
        <v>990.22</v>
      </c>
      <c r="D48" s="216">
        <v>4.18</v>
      </c>
      <c r="E48" s="217">
        <v>6.01886449475874E-7</v>
      </c>
    </row>
    <row r="49" spans="1:5" x14ac:dyDescent="0.25">
      <c r="A49" s="215">
        <v>46</v>
      </c>
      <c r="B49" s="216">
        <v>101325</v>
      </c>
      <c r="C49" s="216">
        <v>989.8</v>
      </c>
      <c r="D49" s="216">
        <v>4.18</v>
      </c>
      <c r="E49" s="217">
        <v>5.9203879571630635E-7</v>
      </c>
    </row>
    <row r="50" spans="1:5" x14ac:dyDescent="0.25">
      <c r="A50" s="215">
        <v>47</v>
      </c>
      <c r="B50" s="216">
        <v>101325</v>
      </c>
      <c r="C50" s="216">
        <v>989.36</v>
      </c>
      <c r="D50" s="216">
        <v>4.18</v>
      </c>
      <c r="E50" s="217">
        <v>5.8219455001212902E-7</v>
      </c>
    </row>
    <row r="51" spans="1:5" x14ac:dyDescent="0.25">
      <c r="A51" s="215">
        <v>48</v>
      </c>
      <c r="B51" s="216">
        <v>101325</v>
      </c>
      <c r="C51" s="216">
        <v>988.92</v>
      </c>
      <c r="D51" s="216">
        <v>4.18</v>
      </c>
      <c r="E51" s="217">
        <v>5.7234154431096553E-7</v>
      </c>
    </row>
    <row r="52" spans="1:5" x14ac:dyDescent="0.25">
      <c r="A52" s="215">
        <v>49</v>
      </c>
      <c r="B52" s="216">
        <v>101325</v>
      </c>
      <c r="C52" s="216">
        <v>988.47</v>
      </c>
      <c r="D52" s="216">
        <v>4.181</v>
      </c>
      <c r="E52" s="217">
        <v>5.6248545732293342E-7</v>
      </c>
    </row>
    <row r="53" spans="1:5" x14ac:dyDescent="0.25">
      <c r="A53" s="215">
        <v>50</v>
      </c>
      <c r="B53" s="216">
        <v>101325</v>
      </c>
      <c r="C53" s="216">
        <v>988.02</v>
      </c>
      <c r="D53" s="216">
        <v>4.181</v>
      </c>
      <c r="E53" s="217">
        <v>5.5363251756037327E-7</v>
      </c>
    </row>
    <row r="54" spans="1:5" x14ac:dyDescent="0.25">
      <c r="A54" s="215">
        <v>51</v>
      </c>
      <c r="B54" s="216">
        <v>101325</v>
      </c>
      <c r="C54" s="216">
        <v>987.56</v>
      </c>
      <c r="D54" s="216">
        <v>4.181</v>
      </c>
      <c r="E54" s="217">
        <v>5.447770262060027E-7</v>
      </c>
    </row>
    <row r="55" spans="1:5" x14ac:dyDescent="0.25">
      <c r="A55" s="215">
        <v>52</v>
      </c>
      <c r="B55" s="216">
        <v>101325</v>
      </c>
      <c r="C55" s="216">
        <v>987.09</v>
      </c>
      <c r="D55" s="216">
        <v>4.1820000000000004</v>
      </c>
      <c r="E55" s="217">
        <v>5.3591871055324225E-7</v>
      </c>
    </row>
    <row r="56" spans="1:5" x14ac:dyDescent="0.25">
      <c r="A56" s="215">
        <v>53</v>
      </c>
      <c r="B56" s="216">
        <v>101325</v>
      </c>
      <c r="C56" s="216">
        <v>986.62</v>
      </c>
      <c r="D56" s="216">
        <v>4.1820000000000004</v>
      </c>
      <c r="E56" s="217">
        <v>5.2806551661227218E-7</v>
      </c>
    </row>
    <row r="57" spans="1:5" x14ac:dyDescent="0.25">
      <c r="A57" s="215">
        <v>54</v>
      </c>
      <c r="B57" s="216">
        <v>101325</v>
      </c>
      <c r="C57" s="216">
        <v>986.14</v>
      </c>
      <c r="D57" s="216">
        <v>4.1820000000000004</v>
      </c>
      <c r="E57" s="217">
        <v>5.1919605735493945E-7</v>
      </c>
    </row>
    <row r="58" spans="1:5" x14ac:dyDescent="0.25">
      <c r="A58" s="215">
        <v>55</v>
      </c>
      <c r="B58" s="216">
        <v>101325</v>
      </c>
      <c r="C58" s="216">
        <v>985.65</v>
      </c>
      <c r="D58" s="216">
        <v>4.1829999999999998</v>
      </c>
      <c r="E58" s="217">
        <v>5.1133769593669152E-7</v>
      </c>
    </row>
    <row r="59" spans="1:5" x14ac:dyDescent="0.25">
      <c r="A59" s="215">
        <v>56</v>
      </c>
      <c r="B59" s="216">
        <v>101325</v>
      </c>
      <c r="C59" s="216">
        <v>985.16</v>
      </c>
      <c r="D59" s="216">
        <v>4.1829999999999998</v>
      </c>
      <c r="E59" s="217">
        <v>5.0347151731698413E-7</v>
      </c>
    </row>
    <row r="60" spans="1:5" x14ac:dyDescent="0.25">
      <c r="A60" s="215">
        <v>57</v>
      </c>
      <c r="B60" s="216">
        <v>101325</v>
      </c>
      <c r="C60" s="216">
        <v>984.66</v>
      </c>
      <c r="D60" s="216">
        <v>4.1829999999999998</v>
      </c>
      <c r="E60" s="217">
        <v>4.9661812199134727E-7</v>
      </c>
    </row>
    <row r="61" spans="1:5" x14ac:dyDescent="0.25">
      <c r="A61" s="215">
        <v>58</v>
      </c>
      <c r="B61" s="216">
        <v>101325</v>
      </c>
      <c r="C61" s="216">
        <v>984.16</v>
      </c>
      <c r="D61" s="216">
        <v>4.1840000000000002</v>
      </c>
      <c r="E61" s="217">
        <v>4.8874166802145993E-7</v>
      </c>
    </row>
    <row r="62" spans="1:5" x14ac:dyDescent="0.25">
      <c r="A62" s="215">
        <v>59</v>
      </c>
      <c r="B62" s="216">
        <v>101325</v>
      </c>
      <c r="C62" s="216">
        <v>983.64</v>
      </c>
      <c r="D62" s="216">
        <v>4.1840000000000002</v>
      </c>
      <c r="E62" s="217">
        <v>4.818836159570574E-7</v>
      </c>
    </row>
    <row r="63" spans="1:5" x14ac:dyDescent="0.25">
      <c r="A63" s="215">
        <v>60</v>
      </c>
      <c r="B63" s="216">
        <v>101325</v>
      </c>
      <c r="C63" s="216">
        <v>983.13</v>
      </c>
      <c r="D63" s="216">
        <v>4.1849999999999996</v>
      </c>
      <c r="E63" s="217">
        <v>4.750134773631158E-7</v>
      </c>
    </row>
    <row r="64" spans="1:5" x14ac:dyDescent="0.25">
      <c r="A64" s="215">
        <v>61</v>
      </c>
      <c r="B64" s="216">
        <v>101325</v>
      </c>
      <c r="C64" s="216">
        <v>982.6</v>
      </c>
      <c r="D64" s="216">
        <v>4.1849999999999996</v>
      </c>
      <c r="E64" s="217">
        <v>4.6814573580297173E-7</v>
      </c>
    </row>
    <row r="65" spans="1:5" x14ac:dyDescent="0.25">
      <c r="A65" s="215">
        <v>62</v>
      </c>
      <c r="B65" s="216">
        <v>101325</v>
      </c>
      <c r="C65" s="216">
        <v>982.07</v>
      </c>
      <c r="D65" s="216">
        <v>4.1859999999999999</v>
      </c>
      <c r="E65" s="217">
        <v>4.6127058152677507E-7</v>
      </c>
    </row>
    <row r="66" spans="1:5" x14ac:dyDescent="0.25">
      <c r="A66" s="215">
        <v>63</v>
      </c>
      <c r="B66" s="216">
        <v>101325</v>
      </c>
      <c r="C66" s="216">
        <v>981.54</v>
      </c>
      <c r="D66" s="216">
        <v>4.1859999999999999</v>
      </c>
      <c r="E66" s="217">
        <v>4.5540680970719484E-7</v>
      </c>
    </row>
    <row r="67" spans="1:5" x14ac:dyDescent="0.25">
      <c r="A67" s="215">
        <v>64</v>
      </c>
      <c r="B67" s="216">
        <v>101325</v>
      </c>
      <c r="C67" s="216">
        <v>981</v>
      </c>
      <c r="D67" s="216">
        <v>4.1870000000000003</v>
      </c>
      <c r="E67" s="217">
        <v>4.4852191641182468E-7</v>
      </c>
    </row>
    <row r="68" spans="1:5" x14ac:dyDescent="0.25">
      <c r="A68" s="215">
        <v>65</v>
      </c>
      <c r="B68" s="216">
        <v>101325</v>
      </c>
      <c r="C68" s="216">
        <v>980.45</v>
      </c>
      <c r="D68" s="216">
        <v>4.1870000000000003</v>
      </c>
      <c r="E68" s="217">
        <v>4.4265388342087814E-7</v>
      </c>
    </row>
    <row r="69" spans="1:5" x14ac:dyDescent="0.25">
      <c r="A69" s="215">
        <v>66</v>
      </c>
      <c r="B69" s="216">
        <v>101325</v>
      </c>
      <c r="C69" s="216">
        <v>979.9</v>
      </c>
      <c r="D69" s="216">
        <v>4.1879999999999997</v>
      </c>
      <c r="E69" s="217">
        <v>4.3677926319012147E-7</v>
      </c>
    </row>
    <row r="70" spans="1:5" x14ac:dyDescent="0.25">
      <c r="A70" s="215">
        <v>67</v>
      </c>
      <c r="B70" s="216">
        <v>101325</v>
      </c>
      <c r="C70" s="216">
        <v>979.34</v>
      </c>
      <c r="D70" s="216">
        <v>4.1879999999999997</v>
      </c>
      <c r="E70" s="217">
        <v>4.3090244450344107E-7</v>
      </c>
    </row>
    <row r="71" spans="1:5" x14ac:dyDescent="0.25">
      <c r="A71" s="215">
        <v>68</v>
      </c>
      <c r="B71" s="216">
        <v>101325</v>
      </c>
      <c r="C71" s="216">
        <v>978.78</v>
      </c>
      <c r="D71" s="216">
        <v>4.1890000000000001</v>
      </c>
      <c r="E71" s="217">
        <v>4.2501890108093745E-7</v>
      </c>
    </row>
    <row r="72" spans="1:5" x14ac:dyDescent="0.25">
      <c r="A72" s="215">
        <v>69</v>
      </c>
      <c r="B72" s="216">
        <v>101325</v>
      </c>
      <c r="C72" s="216">
        <v>978.21</v>
      </c>
      <c r="D72" s="216">
        <v>4.1890000000000001</v>
      </c>
      <c r="E72" s="217">
        <v>4.1913290602222427E-7</v>
      </c>
    </row>
    <row r="73" spans="1:5" x14ac:dyDescent="0.25">
      <c r="A73" s="215">
        <v>70</v>
      </c>
      <c r="B73" s="216">
        <v>101325</v>
      </c>
      <c r="C73" s="216">
        <v>977.63</v>
      </c>
      <c r="D73" s="216">
        <v>4.1900000000000004</v>
      </c>
      <c r="E73" s="217">
        <v>4.1324427441874737E-7</v>
      </c>
    </row>
    <row r="74" spans="1:5" x14ac:dyDescent="0.25">
      <c r="A74" s="215">
        <v>71</v>
      </c>
      <c r="B74" s="216">
        <v>101325</v>
      </c>
      <c r="C74" s="216">
        <v>977.05</v>
      </c>
      <c r="D74" s="216">
        <v>4.1900000000000004</v>
      </c>
      <c r="E74" s="217">
        <v>4.0837214062739882E-7</v>
      </c>
    </row>
    <row r="75" spans="1:5" x14ac:dyDescent="0.25">
      <c r="A75" s="215">
        <v>72</v>
      </c>
      <c r="B75" s="216">
        <v>101325</v>
      </c>
      <c r="C75" s="216">
        <v>976.47</v>
      </c>
      <c r="D75" s="216">
        <v>4.1909999999999998</v>
      </c>
      <c r="E75" s="217">
        <v>4.0349421897242106E-7</v>
      </c>
    </row>
    <row r="76" spans="1:5" x14ac:dyDescent="0.25">
      <c r="A76" s="215">
        <v>73</v>
      </c>
      <c r="B76" s="216">
        <v>101325</v>
      </c>
      <c r="C76" s="216">
        <v>975.88</v>
      </c>
      <c r="D76" s="216">
        <v>4.1920000000000002</v>
      </c>
      <c r="E76" s="217">
        <v>3.9758986760667294E-7</v>
      </c>
    </row>
    <row r="77" spans="1:5" x14ac:dyDescent="0.25">
      <c r="A77" s="215">
        <v>74</v>
      </c>
      <c r="B77" s="216">
        <v>101325</v>
      </c>
      <c r="C77" s="216">
        <v>975.28</v>
      </c>
      <c r="D77" s="216">
        <v>4.1920000000000002</v>
      </c>
      <c r="E77" s="217">
        <v>3.9270773521450248E-7</v>
      </c>
    </row>
    <row r="78" spans="1:5" x14ac:dyDescent="0.25">
      <c r="A78" s="215">
        <v>75</v>
      </c>
      <c r="B78" s="216">
        <v>101325</v>
      </c>
      <c r="C78" s="216">
        <v>974.68</v>
      </c>
      <c r="D78" s="216">
        <v>4.1929999999999996</v>
      </c>
      <c r="E78" s="217">
        <v>3.8781959207124393E-7</v>
      </c>
    </row>
    <row r="79" spans="1:5" x14ac:dyDescent="0.25">
      <c r="A79" s="215">
        <v>76</v>
      </c>
      <c r="B79" s="216">
        <v>101325</v>
      </c>
      <c r="C79" s="216">
        <v>974.08</v>
      </c>
      <c r="D79" s="216">
        <v>4.194</v>
      </c>
      <c r="E79" s="217">
        <v>3.829254270696452E-7</v>
      </c>
    </row>
    <row r="80" spans="1:5" x14ac:dyDescent="0.25">
      <c r="A80" s="215">
        <v>77</v>
      </c>
      <c r="B80" s="216">
        <v>101325</v>
      </c>
      <c r="C80" s="216">
        <v>973.46</v>
      </c>
      <c r="D80" s="216">
        <v>4.194</v>
      </c>
      <c r="E80" s="217">
        <v>3.7906025928132642E-7</v>
      </c>
    </row>
    <row r="81" spans="1:5" x14ac:dyDescent="0.25">
      <c r="A81" s="215">
        <v>78</v>
      </c>
      <c r="B81" s="216">
        <v>101325</v>
      </c>
      <c r="C81" s="216">
        <v>972.85</v>
      </c>
      <c r="D81" s="216">
        <v>4.1950000000000003</v>
      </c>
      <c r="E81" s="217">
        <v>3.7415840057562832E-7</v>
      </c>
    </row>
    <row r="82" spans="1:5" x14ac:dyDescent="0.25">
      <c r="A82" s="215">
        <v>79</v>
      </c>
      <c r="B82" s="216">
        <v>101325</v>
      </c>
      <c r="C82" s="216">
        <v>972.23</v>
      </c>
      <c r="D82" s="216">
        <v>4.1959999999999997</v>
      </c>
      <c r="E82" s="217">
        <v>3.6925418882363228E-7</v>
      </c>
    </row>
    <row r="83" spans="1:5" x14ac:dyDescent="0.25">
      <c r="A83" s="215">
        <v>80</v>
      </c>
      <c r="B83" s="216">
        <v>101325</v>
      </c>
      <c r="C83" s="216">
        <v>971.6</v>
      </c>
      <c r="D83" s="216">
        <v>4.1959999999999997</v>
      </c>
      <c r="E83" s="217">
        <v>3.6537669822972417E-7</v>
      </c>
    </row>
    <row r="84" spans="1:5" x14ac:dyDescent="0.25">
      <c r="A84" s="215">
        <v>81</v>
      </c>
      <c r="B84" s="216">
        <v>101325</v>
      </c>
      <c r="C84" s="216">
        <v>970.97</v>
      </c>
      <c r="D84" s="216">
        <v>4.1970000000000001</v>
      </c>
      <c r="E84" s="217">
        <v>3.6149417592716565E-7</v>
      </c>
    </row>
    <row r="85" spans="1:5" x14ac:dyDescent="0.25">
      <c r="A85" s="215">
        <v>82</v>
      </c>
      <c r="B85" s="216">
        <v>101325</v>
      </c>
      <c r="C85" s="216">
        <v>970.33</v>
      </c>
      <c r="D85" s="216">
        <v>4.1980000000000004</v>
      </c>
      <c r="E85" s="217">
        <v>3.5657972030134078E-7</v>
      </c>
    </row>
    <row r="86" spans="1:5" x14ac:dyDescent="0.25">
      <c r="A86" s="215">
        <v>83</v>
      </c>
      <c r="B86" s="216">
        <v>101325</v>
      </c>
      <c r="C86" s="216">
        <v>969.69</v>
      </c>
      <c r="D86" s="216">
        <v>4.1989999999999998</v>
      </c>
      <c r="E86" s="217">
        <v>3.5269003495962627E-7</v>
      </c>
    </row>
    <row r="87" spans="1:5" x14ac:dyDescent="0.25">
      <c r="A87" s="215">
        <v>84</v>
      </c>
      <c r="B87" s="216">
        <v>101325</v>
      </c>
      <c r="C87" s="216">
        <v>969.04</v>
      </c>
      <c r="D87" s="216">
        <v>4.2</v>
      </c>
      <c r="E87" s="217">
        <v>3.487988111945843E-7</v>
      </c>
    </row>
    <row r="88" spans="1:5" x14ac:dyDescent="0.25">
      <c r="A88" s="215">
        <v>85</v>
      </c>
      <c r="B88" s="216">
        <v>101325</v>
      </c>
      <c r="C88" s="216">
        <v>968.39</v>
      </c>
      <c r="D88" s="216">
        <v>4.2</v>
      </c>
      <c r="E88" s="217">
        <v>3.4490236371709743E-7</v>
      </c>
    </row>
    <row r="89" spans="1:5" x14ac:dyDescent="0.25">
      <c r="A89" s="215">
        <v>86</v>
      </c>
      <c r="B89" s="216">
        <v>101325</v>
      </c>
      <c r="C89" s="216">
        <v>967.73</v>
      </c>
      <c r="D89" s="216">
        <v>4.2009999999999996</v>
      </c>
      <c r="E89" s="217">
        <v>3.4100420571853721E-7</v>
      </c>
    </row>
    <row r="90" spans="1:5" x14ac:dyDescent="0.25">
      <c r="A90" s="215">
        <v>87</v>
      </c>
      <c r="B90" s="216">
        <v>101325</v>
      </c>
      <c r="C90" s="216">
        <v>967.07</v>
      </c>
      <c r="D90" s="216">
        <v>4.202</v>
      </c>
      <c r="E90" s="217">
        <v>3.3710072693807068E-7</v>
      </c>
    </row>
    <row r="91" spans="1:5" x14ac:dyDescent="0.25">
      <c r="A91" s="215">
        <v>88</v>
      </c>
      <c r="B91" s="216">
        <v>101325</v>
      </c>
      <c r="C91" s="216">
        <v>966.41</v>
      </c>
      <c r="D91" s="216">
        <v>4.2030000000000003</v>
      </c>
      <c r="E91" s="217">
        <v>3.3319191647437429E-7</v>
      </c>
    </row>
    <row r="92" spans="1:5" x14ac:dyDescent="0.25">
      <c r="A92" s="215">
        <v>89</v>
      </c>
      <c r="B92" s="216">
        <v>101325</v>
      </c>
      <c r="C92" s="216">
        <v>965.74</v>
      </c>
      <c r="D92" s="216">
        <v>4.2039999999999997</v>
      </c>
      <c r="E92" s="217">
        <v>3.3031664837326818E-7</v>
      </c>
    </row>
    <row r="93" spans="1:5" x14ac:dyDescent="0.25">
      <c r="A93" s="215">
        <v>90</v>
      </c>
      <c r="B93" s="216">
        <v>101325</v>
      </c>
      <c r="C93" s="216">
        <v>965.06</v>
      </c>
      <c r="D93" s="216">
        <v>4.2050000000000001</v>
      </c>
      <c r="E93" s="217">
        <v>3.264045758812924E-7</v>
      </c>
    </row>
    <row r="94" spans="1:5" x14ac:dyDescent="0.25">
      <c r="A94" s="215">
        <v>91</v>
      </c>
      <c r="B94" s="216">
        <v>101325</v>
      </c>
      <c r="C94" s="216">
        <v>964.38</v>
      </c>
      <c r="D94" s="216">
        <v>4.2060000000000004</v>
      </c>
      <c r="E94" s="217">
        <v>3.2248698645762045E-7</v>
      </c>
    </row>
    <row r="95" spans="1:5" x14ac:dyDescent="0.25">
      <c r="A95" s="215">
        <v>92</v>
      </c>
      <c r="B95" s="216">
        <v>101325</v>
      </c>
      <c r="C95" s="216">
        <v>963.7</v>
      </c>
      <c r="D95" s="216">
        <v>4.2069999999999999</v>
      </c>
      <c r="E95" s="217">
        <v>3.1960153574763928E-7</v>
      </c>
    </row>
    <row r="96" spans="1:5" x14ac:dyDescent="0.25">
      <c r="A96" s="215">
        <v>93</v>
      </c>
      <c r="B96" s="216">
        <v>101325</v>
      </c>
      <c r="C96" s="216">
        <v>963.01</v>
      </c>
      <c r="D96" s="216">
        <v>4.2080000000000002</v>
      </c>
      <c r="E96" s="217">
        <v>3.1567688809046637E-7</v>
      </c>
    </row>
    <row r="97" spans="1:5" x14ac:dyDescent="0.25">
      <c r="A97" s="215">
        <v>94</v>
      </c>
      <c r="B97" s="216">
        <v>101325</v>
      </c>
      <c r="C97" s="216">
        <v>962.31</v>
      </c>
      <c r="D97" s="216">
        <v>4.2089999999999996</v>
      </c>
      <c r="E97" s="217">
        <v>3.1278901809188309E-7</v>
      </c>
    </row>
    <row r="98" spans="1:5" x14ac:dyDescent="0.25">
      <c r="A98" s="215">
        <v>95</v>
      </c>
      <c r="B98" s="216">
        <v>101325</v>
      </c>
      <c r="C98" s="216">
        <v>961.62</v>
      </c>
      <c r="D98" s="216">
        <v>4.21</v>
      </c>
      <c r="E98" s="217">
        <v>3.0989372101245814E-7</v>
      </c>
    </row>
    <row r="99" spans="1:5" x14ac:dyDescent="0.25">
      <c r="A99" s="215">
        <v>96</v>
      </c>
      <c r="B99" s="216">
        <v>101325</v>
      </c>
      <c r="C99" s="216">
        <v>960.91</v>
      </c>
      <c r="D99" s="216">
        <v>4.2110000000000003</v>
      </c>
      <c r="E99" s="217">
        <v>3.0700065562851881E-7</v>
      </c>
    </row>
    <row r="100" spans="1:5" x14ac:dyDescent="0.25">
      <c r="A100" s="215">
        <v>97</v>
      </c>
      <c r="B100" s="216">
        <v>101325</v>
      </c>
      <c r="C100" s="216">
        <v>960.2</v>
      </c>
      <c r="D100" s="216">
        <v>4.2119999999999997</v>
      </c>
      <c r="E100" s="217">
        <v>3.0306186211206002E-7</v>
      </c>
    </row>
    <row r="101" spans="1:5" x14ac:dyDescent="0.25">
      <c r="A101" s="215">
        <v>98</v>
      </c>
      <c r="B101" s="216">
        <v>101325</v>
      </c>
      <c r="C101" s="216">
        <v>959.49</v>
      </c>
      <c r="D101" s="216">
        <v>4.2130000000000001</v>
      </c>
      <c r="E101" s="217">
        <v>3.0015945971297252E-7</v>
      </c>
    </row>
    <row r="102" spans="1:5" x14ac:dyDescent="0.25">
      <c r="A102" s="215">
        <v>99</v>
      </c>
      <c r="B102" s="216">
        <v>101325</v>
      </c>
      <c r="C102" s="216">
        <v>958.78</v>
      </c>
      <c r="D102" s="216">
        <v>4.2140000000000004</v>
      </c>
      <c r="E102" s="217">
        <v>2.9725275871419927E-7</v>
      </c>
    </row>
    <row r="103" spans="1:5" x14ac:dyDescent="0.25">
      <c r="A103" s="215">
        <v>100</v>
      </c>
      <c r="B103" s="218">
        <v>101325</v>
      </c>
      <c r="C103" s="218">
        <v>958.05</v>
      </c>
      <c r="D103" s="216">
        <v>4.2160000000000002</v>
      </c>
      <c r="E103" s="217">
        <v>2.9434789416001254E-7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9B17D-962C-4381-8B9B-29F7FF7433B6}">
  <dimension ref="A2:AM55"/>
  <sheetViews>
    <sheetView topLeftCell="D10" zoomScale="65" zoomScaleNormal="90" workbookViewId="0">
      <selection activeCell="S11" sqref="S11"/>
    </sheetView>
  </sheetViews>
  <sheetFormatPr defaultRowHeight="15" x14ac:dyDescent="0.25"/>
  <cols>
    <col min="8" max="8" width="6" customWidth="1"/>
    <col min="9" max="9" width="5.140625" customWidth="1"/>
    <col min="10" max="10" width="5.42578125" customWidth="1"/>
    <col min="11" max="11" width="14.140625" customWidth="1"/>
    <col min="12" max="12" width="16.42578125" customWidth="1"/>
    <col min="13" max="13" width="14.140625" customWidth="1"/>
    <col min="14" max="14" width="5.42578125" customWidth="1"/>
    <col min="15" max="16" width="14.140625" customWidth="1"/>
    <col min="17" max="17" width="7" customWidth="1"/>
    <col min="19" max="19" width="12.5703125" bestFit="1" customWidth="1"/>
    <col min="20" max="20" width="6" customWidth="1"/>
    <col min="21" max="21" width="4.28515625" customWidth="1"/>
    <col min="22" max="22" width="14.28515625" bestFit="1" customWidth="1"/>
    <col min="24" max="24" width="18" bestFit="1" customWidth="1"/>
    <col min="25" max="25" width="12.7109375" bestFit="1" customWidth="1"/>
    <col min="26" max="26" width="5.85546875" customWidth="1"/>
    <col min="27" max="27" width="26.42578125" customWidth="1"/>
    <col min="28" max="28" width="6.7109375" customWidth="1"/>
    <col min="29" max="33" width="6.42578125" customWidth="1"/>
    <col min="34" max="34" width="24.85546875" customWidth="1"/>
    <col min="35" max="35" width="6.5703125" customWidth="1"/>
    <col min="36" max="36" width="6.42578125" customWidth="1"/>
  </cols>
  <sheetData>
    <row r="2" spans="1:39" ht="15" customHeight="1" x14ac:dyDescent="0.25">
      <c r="D2" s="219" t="s">
        <v>455</v>
      </c>
      <c r="K2" s="379" t="s">
        <v>456</v>
      </c>
      <c r="L2" s="379"/>
      <c r="M2" s="379"/>
      <c r="N2" s="379"/>
      <c r="O2" s="379"/>
      <c r="P2" s="379"/>
      <c r="Q2" s="379"/>
      <c r="R2" s="379"/>
      <c r="S2" s="379"/>
      <c r="T2" s="379"/>
      <c r="V2" t="s">
        <v>543</v>
      </c>
    </row>
    <row r="3" spans="1:39" x14ac:dyDescent="0.25">
      <c r="D3" s="220" t="s">
        <v>457</v>
      </c>
      <c r="K3" s="379"/>
      <c r="L3" s="379"/>
      <c r="M3" s="379"/>
      <c r="N3" s="379"/>
      <c r="O3" s="379"/>
      <c r="P3" s="379"/>
      <c r="Q3" s="379"/>
      <c r="R3" s="379"/>
      <c r="S3" s="379"/>
      <c r="T3" s="379"/>
      <c r="V3" s="259" t="s">
        <v>645</v>
      </c>
      <c r="W3" t="s">
        <v>648</v>
      </c>
    </row>
    <row r="4" spans="1:39" x14ac:dyDescent="0.25">
      <c r="D4" s="221" t="s">
        <v>458</v>
      </c>
      <c r="K4" s="379"/>
      <c r="L4" s="379"/>
      <c r="M4" s="379"/>
      <c r="N4" s="379"/>
      <c r="O4" s="379"/>
      <c r="P4" s="379"/>
      <c r="Q4" s="379"/>
      <c r="R4" s="379"/>
      <c r="S4" s="379"/>
      <c r="T4" s="379"/>
    </row>
    <row r="7" spans="1:39" x14ac:dyDescent="0.25">
      <c r="Y7">
        <v>3185.98168060534</v>
      </c>
      <c r="AA7" s="236">
        <v>3185.98168060534</v>
      </c>
    </row>
    <row r="8" spans="1:39" x14ac:dyDescent="0.25">
      <c r="O8" t="s">
        <v>545</v>
      </c>
      <c r="S8" t="s">
        <v>544</v>
      </c>
    </row>
    <row r="9" spans="1:39" x14ac:dyDescent="0.25">
      <c r="O9" s="259" t="s">
        <v>542</v>
      </c>
      <c r="S9" s="259" t="s">
        <v>646</v>
      </c>
      <c r="V9" s="222">
        <f>Y9</f>
        <v>1885.5547696858757</v>
      </c>
      <c r="W9" s="223" t="s">
        <v>459</v>
      </c>
      <c r="Y9" s="235">
        <f>V11*1000/((V10-Y10)*F29)</f>
        <v>1885.5547696858757</v>
      </c>
      <c r="Z9" s="223" t="s">
        <v>459</v>
      </c>
    </row>
    <row r="10" spans="1:39" ht="15.75" thickBot="1" x14ac:dyDescent="0.3">
      <c r="M10" t="s">
        <v>460</v>
      </c>
      <c r="P10" t="s">
        <v>461</v>
      </c>
      <c r="S10" t="s">
        <v>461</v>
      </c>
      <c r="V10" s="225">
        <v>65</v>
      </c>
      <c r="W10" s="226" t="s">
        <v>462</v>
      </c>
      <c r="X10" t="s">
        <v>463</v>
      </c>
      <c r="Y10" s="227">
        <v>30</v>
      </c>
      <c r="Z10" s="226" t="s">
        <v>462</v>
      </c>
    </row>
    <row r="11" spans="1:39" ht="14.25" customHeight="1" x14ac:dyDescent="0.25">
      <c r="C11" s="380" t="s">
        <v>464</v>
      </c>
      <c r="D11" s="381"/>
      <c r="E11" s="381"/>
      <c r="F11" s="381"/>
      <c r="G11" s="381"/>
      <c r="M11" s="304">
        <f>P11</f>
        <v>819.25243215565797</v>
      </c>
      <c r="N11" s="223" t="s">
        <v>459</v>
      </c>
      <c r="P11" s="230">
        <f>S11</f>
        <v>819.25243215565797</v>
      </c>
      <c r="Q11" s="223" t="s">
        <v>459</v>
      </c>
      <c r="S11" s="229">
        <f>S13*1000/((S12-Y10)*F29)</f>
        <v>819.25243215565797</v>
      </c>
      <c r="T11" s="223" t="s">
        <v>459</v>
      </c>
      <c r="V11" s="225">
        <f>'Technical temp calculations (2)'!X11</f>
        <v>276.18663488973863</v>
      </c>
      <c r="W11" s="226" t="s">
        <v>43</v>
      </c>
      <c r="X11" t="s">
        <v>465</v>
      </c>
      <c r="Y11" s="244">
        <f>Y33</f>
        <v>190.47234917545291</v>
      </c>
      <c r="Z11" s="226" t="s">
        <v>43</v>
      </c>
      <c r="AA11" t="s">
        <v>466</v>
      </c>
    </row>
    <row r="12" spans="1:39" ht="14.25" customHeight="1" thickBot="1" x14ac:dyDescent="0.3">
      <c r="C12" s="382"/>
      <c r="D12" s="383"/>
      <c r="E12" s="383"/>
      <c r="F12" s="383"/>
      <c r="G12" s="383"/>
      <c r="M12" s="221">
        <v>90</v>
      </c>
      <c r="N12" s="226" t="s">
        <v>462</v>
      </c>
      <c r="P12" s="230">
        <f>S12</f>
        <v>65</v>
      </c>
      <c r="Q12" s="226" t="s">
        <v>462</v>
      </c>
      <c r="S12" s="231">
        <f>V10</f>
        <v>65</v>
      </c>
      <c r="T12" s="226" t="s">
        <v>462</v>
      </c>
      <c r="AA12" t="s">
        <v>467</v>
      </c>
      <c r="AI12" s="223"/>
      <c r="AJ12" s="223" t="s">
        <v>459</v>
      </c>
    </row>
    <row r="13" spans="1:39" x14ac:dyDescent="0.25">
      <c r="A13" t="s">
        <v>468</v>
      </c>
      <c r="C13" t="s">
        <v>469</v>
      </c>
      <c r="F13" s="232" t="s">
        <v>468</v>
      </c>
      <c r="L13" s="220">
        <f>M13-S23</f>
        <v>171.42857142857144</v>
      </c>
      <c r="M13" s="220">
        <f>O18+P13</f>
        <v>205.71428571428572</v>
      </c>
      <c r="N13" s="226" t="s">
        <v>43</v>
      </c>
      <c r="P13" s="228">
        <f>S13</f>
        <v>120</v>
      </c>
      <c r="Q13" s="226" t="s">
        <v>43</v>
      </c>
      <c r="R13" s="236">
        <f>S11*F29*(S12-S22)/1000</f>
        <v>85.714285714285708</v>
      </c>
      <c r="S13" s="309">
        <v>120</v>
      </c>
      <c r="T13" s="226" t="s">
        <v>43</v>
      </c>
      <c r="V13">
        <v>0.22500000000000014</v>
      </c>
      <c r="Y13">
        <v>40</v>
      </c>
      <c r="AI13" s="226"/>
      <c r="AJ13" s="226" t="s">
        <v>462</v>
      </c>
      <c r="AL13" s="223"/>
      <c r="AM13" s="223" t="s">
        <v>459</v>
      </c>
    </row>
    <row r="14" spans="1:39" x14ac:dyDescent="0.25">
      <c r="A14" t="s">
        <v>470</v>
      </c>
      <c r="C14" t="s">
        <v>471</v>
      </c>
      <c r="F14" s="234">
        <v>800</v>
      </c>
      <c r="G14" t="s">
        <v>43</v>
      </c>
      <c r="L14" t="s">
        <v>652</v>
      </c>
      <c r="M14" t="s">
        <v>643</v>
      </c>
      <c r="R14" s="307">
        <f>S13-R13</f>
        <v>34.285714285714292</v>
      </c>
      <c r="S14" t="s">
        <v>641</v>
      </c>
      <c r="AI14" s="226"/>
      <c r="AJ14" s="226"/>
      <c r="AL14" s="226"/>
      <c r="AM14" s="226" t="s">
        <v>462</v>
      </c>
    </row>
    <row r="15" spans="1:39" ht="17.850000000000001" customHeight="1" x14ac:dyDescent="0.25">
      <c r="F15" s="234"/>
      <c r="V15" t="s">
        <v>546</v>
      </c>
      <c r="W15" s="259" t="s">
        <v>649</v>
      </c>
      <c r="Y15">
        <v>40</v>
      </c>
      <c r="Z15">
        <v>30</v>
      </c>
      <c r="AL15" s="226"/>
      <c r="AM15" s="226"/>
    </row>
    <row r="16" spans="1:39" ht="14.85" customHeight="1" x14ac:dyDescent="0.25">
      <c r="C16" t="s">
        <v>472</v>
      </c>
      <c r="F16" s="234">
        <v>60</v>
      </c>
      <c r="G16" t="s">
        <v>462</v>
      </c>
      <c r="S16">
        <f>S11*F29*(S12-S22)/1000</f>
        <v>85.714285714285708</v>
      </c>
      <c r="V16" s="235">
        <f>V9-S11</f>
        <v>1066.3023375302178</v>
      </c>
      <c r="W16" s="223" t="s">
        <v>459</v>
      </c>
      <c r="Y16" s="236"/>
      <c r="Z16" s="236"/>
    </row>
    <row r="17" spans="2:39" ht="15.75" thickBot="1" x14ac:dyDescent="0.3">
      <c r="C17" t="s">
        <v>473</v>
      </c>
      <c r="F17" s="234">
        <v>30</v>
      </c>
      <c r="G17" t="s">
        <v>462</v>
      </c>
      <c r="L17" s="236">
        <f>O18+R13</f>
        <v>171.42857142857142</v>
      </c>
      <c r="M17" s="241">
        <f>O18*1000/((M12-P12)*F29)</f>
        <v>819.25243215565808</v>
      </c>
      <c r="V17" s="231">
        <f>V10</f>
        <v>65</v>
      </c>
      <c r="W17" s="226" t="s">
        <v>462</v>
      </c>
      <c r="Y17">
        <f>V9*F29*(Y15-Z15)/1000</f>
        <v>78.910467111353896</v>
      </c>
      <c r="AI17" s="223"/>
      <c r="AJ17" s="223" t="s">
        <v>459</v>
      </c>
    </row>
    <row r="18" spans="2:39" ht="22.5" x14ac:dyDescent="0.25">
      <c r="C18" s="380" t="s">
        <v>474</v>
      </c>
      <c r="D18" s="381"/>
      <c r="E18" s="381"/>
      <c r="F18" s="381"/>
      <c r="G18" s="381"/>
      <c r="O18" s="220">
        <f>S11*F29*(M12-P12)/1000</f>
        <v>85.714285714285708</v>
      </c>
      <c r="P18" s="226" t="s">
        <v>43</v>
      </c>
      <c r="Q18" t="s">
        <v>642</v>
      </c>
      <c r="V18" s="220">
        <f>V16*F29*(V17-Y10)/1000</f>
        <v>156.18663488973863</v>
      </c>
      <c r="W18" s="226" t="s">
        <v>43</v>
      </c>
      <c r="X18" t="s">
        <v>654</v>
      </c>
      <c r="AI18" s="226"/>
      <c r="AJ18" s="226" t="s">
        <v>462</v>
      </c>
    </row>
    <row r="19" spans="2:39" ht="21" customHeight="1" x14ac:dyDescent="0.25">
      <c r="C19" t="s">
        <v>475</v>
      </c>
      <c r="F19" s="234">
        <v>25</v>
      </c>
      <c r="G19" t="s">
        <v>462</v>
      </c>
      <c r="Y19" t="s">
        <v>650</v>
      </c>
      <c r="AI19" s="226"/>
      <c r="AJ19" s="226"/>
    </row>
    <row r="20" spans="2:39" x14ac:dyDescent="0.25">
      <c r="C20" t="s">
        <v>476</v>
      </c>
      <c r="F20" s="234">
        <v>0</v>
      </c>
      <c r="G20" t="s">
        <v>462</v>
      </c>
      <c r="W20" t="s">
        <v>647</v>
      </c>
      <c r="Y20" t="s">
        <v>651</v>
      </c>
      <c r="AL20" s="223"/>
      <c r="AM20" s="223" t="s">
        <v>459</v>
      </c>
    </row>
    <row r="21" spans="2:39" x14ac:dyDescent="0.25">
      <c r="C21" t="s">
        <v>445</v>
      </c>
      <c r="F21">
        <v>1.022</v>
      </c>
      <c r="G21" t="s">
        <v>477</v>
      </c>
      <c r="L21" t="s">
        <v>637</v>
      </c>
      <c r="M21">
        <v>175</v>
      </c>
      <c r="S21" s="222">
        <f>S11</f>
        <v>819.25243215565797</v>
      </c>
      <c r="T21" s="223" t="s">
        <v>459</v>
      </c>
      <c r="V21" s="235">
        <f>S21+V16</f>
        <v>1885.5547696858757</v>
      </c>
      <c r="W21" s="223" t="s">
        <v>459</v>
      </c>
      <c r="Y21" s="236">
        <f>V18</f>
        <v>156.18663488973863</v>
      </c>
      <c r="Z21" s="307">
        <f>V23</f>
        <v>190.47234917545291</v>
      </c>
      <c r="AL21" s="226"/>
      <c r="AM21" s="226" t="s">
        <v>462</v>
      </c>
    </row>
    <row r="22" spans="2:39" x14ac:dyDescent="0.25">
      <c r="C22" t="s">
        <v>478</v>
      </c>
      <c r="F22">
        <v>4.0019999999999998</v>
      </c>
      <c r="G22" t="s">
        <v>479</v>
      </c>
      <c r="L22" t="s">
        <v>521</v>
      </c>
      <c r="M22">
        <v>50</v>
      </c>
      <c r="S22" s="237">
        <f>F30</f>
        <v>40</v>
      </c>
      <c r="T22" s="226" t="s">
        <v>462</v>
      </c>
      <c r="V22" s="306">
        <f>(S21*F29*S22+V16*F29*V17)/(V16*F29+S21*F29)</f>
        <v>54.13777996101193</v>
      </c>
      <c r="W22" s="226" t="s">
        <v>462</v>
      </c>
      <c r="AL22" s="226"/>
      <c r="AM22" s="226"/>
    </row>
    <row r="23" spans="2:39" x14ac:dyDescent="0.25">
      <c r="C23" t="s">
        <v>480</v>
      </c>
      <c r="F23" s="234">
        <v>10</v>
      </c>
      <c r="G23" t="s">
        <v>481</v>
      </c>
      <c r="K23" t="s">
        <v>644</v>
      </c>
      <c r="L23" t="s">
        <v>638</v>
      </c>
      <c r="M23">
        <f>M21-M22</f>
        <v>125</v>
      </c>
      <c r="S23" s="306">
        <f>V23-V18</f>
        <v>34.285714285714278</v>
      </c>
      <c r="T23" s="226" t="s">
        <v>43</v>
      </c>
      <c r="V23" s="306">
        <f>V21*F29*(V22-Y10)/1000</f>
        <v>190.47234917545291</v>
      </c>
      <c r="W23" s="226" t="s">
        <v>43</v>
      </c>
      <c r="X23" t="s">
        <v>655</v>
      </c>
    </row>
    <row r="24" spans="2:39" x14ac:dyDescent="0.25">
      <c r="M24" s="307"/>
      <c r="S24" t="s">
        <v>483</v>
      </c>
      <c r="V24" s="307"/>
    </row>
    <row r="25" spans="2:39" ht="15.75" thickBot="1" x14ac:dyDescent="0.3">
      <c r="S25" t="s">
        <v>653</v>
      </c>
    </row>
    <row r="26" spans="2:39" ht="22.5" x14ac:dyDescent="0.25">
      <c r="C26" s="380" t="s">
        <v>484</v>
      </c>
      <c r="D26" s="381"/>
      <c r="E26" s="381"/>
      <c r="F26" s="381"/>
      <c r="G26" s="381"/>
      <c r="S26" s="307">
        <f>V23-V18</f>
        <v>34.285714285714278</v>
      </c>
      <c r="T26" s="307">
        <f>V18+S23</f>
        <v>190.47234917545291</v>
      </c>
    </row>
    <row r="27" spans="2:39" x14ac:dyDescent="0.25">
      <c r="C27" s="6" t="s">
        <v>485</v>
      </c>
      <c r="D27" s="238"/>
      <c r="E27" s="238"/>
      <c r="F27" s="239">
        <v>68</v>
      </c>
      <c r="G27" s="240" t="s">
        <v>462</v>
      </c>
      <c r="S27" s="306">
        <f>S21*F29*(S22-Y10)/1000</f>
        <v>34.285714285714285</v>
      </c>
    </row>
    <row r="28" spans="2:39" x14ac:dyDescent="0.25">
      <c r="C28" s="7" t="s">
        <v>445</v>
      </c>
      <c r="F28" s="241">
        <v>983.13</v>
      </c>
      <c r="G28" s="13"/>
      <c r="M28">
        <v>1051.3739545997601</v>
      </c>
    </row>
    <row r="29" spans="2:39" ht="15" customHeight="1" x14ac:dyDescent="0.25">
      <c r="C29" s="8" t="s">
        <v>478</v>
      </c>
      <c r="D29" s="14"/>
      <c r="E29" s="14"/>
      <c r="F29" s="311">
        <v>4.1849999999999996</v>
      </c>
      <c r="G29" t="s">
        <v>479</v>
      </c>
    </row>
    <row r="30" spans="2:39" x14ac:dyDescent="0.25">
      <c r="C30" s="6" t="s">
        <v>486</v>
      </c>
      <c r="D30" s="238"/>
      <c r="E30" s="238"/>
      <c r="F30" s="239">
        <v>40</v>
      </c>
      <c r="G30" s="240" t="s">
        <v>462</v>
      </c>
      <c r="M30">
        <v>20</v>
      </c>
    </row>
    <row r="31" spans="2:39" x14ac:dyDescent="0.25">
      <c r="C31" s="7" t="s">
        <v>445</v>
      </c>
      <c r="F31" s="241">
        <v>992.25</v>
      </c>
      <c r="G31" s="13"/>
      <c r="M31">
        <v>20</v>
      </c>
      <c r="R31" t="s">
        <v>461</v>
      </c>
      <c r="S31" s="222">
        <f>V21</f>
        <v>1885.5547696858757</v>
      </c>
      <c r="T31" s="223" t="s">
        <v>459</v>
      </c>
      <c r="Y31" s="242">
        <f>Y9</f>
        <v>1885.5547696858757</v>
      </c>
      <c r="Z31" s="223" t="s">
        <v>459</v>
      </c>
      <c r="AA31" t="s">
        <v>483</v>
      </c>
    </row>
    <row r="32" spans="2:39" x14ac:dyDescent="0.25">
      <c r="B32" s="243">
        <v>813.59176836563802</v>
      </c>
      <c r="C32" s="8" t="s">
        <v>478</v>
      </c>
      <c r="D32" s="14"/>
      <c r="E32" s="14"/>
      <c r="F32" s="311">
        <v>4.1790000000000003</v>
      </c>
      <c r="G32" s="15"/>
      <c r="M32">
        <v>20</v>
      </c>
      <c r="S32" s="233">
        <f>V22</f>
        <v>54.13777996101193</v>
      </c>
      <c r="T32" s="226" t="s">
        <v>462</v>
      </c>
      <c r="Y32" s="227">
        <f>Y10</f>
        <v>30</v>
      </c>
      <c r="Z32" s="226" t="s">
        <v>462</v>
      </c>
      <c r="AA32" t="s">
        <v>487</v>
      </c>
    </row>
    <row r="33" spans="2:27" x14ac:dyDescent="0.25">
      <c r="B33" s="243">
        <v>1500</v>
      </c>
      <c r="C33" s="6" t="s">
        <v>488</v>
      </c>
      <c r="D33" s="238" t="s">
        <v>489</v>
      </c>
      <c r="E33" s="238"/>
      <c r="F33" s="243">
        <v>1750</v>
      </c>
      <c r="G33" s="240" t="s">
        <v>459</v>
      </c>
      <c r="M33">
        <v>50</v>
      </c>
      <c r="P33" t="s">
        <v>547</v>
      </c>
      <c r="R33" t="s">
        <v>490</v>
      </c>
      <c r="S33" s="312">
        <f>F29*S31*(S32-Y32)/1000</f>
        <v>190.47234917545291</v>
      </c>
      <c r="T33" s="226" t="s">
        <v>43</v>
      </c>
      <c r="Y33" s="245">
        <f>S33</f>
        <v>190.47234917545291</v>
      </c>
      <c r="Z33" s="226" t="s">
        <v>43</v>
      </c>
    </row>
    <row r="34" spans="2:27" x14ac:dyDescent="0.25">
      <c r="C34" s="8" t="s">
        <v>491</v>
      </c>
      <c r="D34" s="14"/>
      <c r="E34" s="14"/>
      <c r="F34" s="246">
        <v>200</v>
      </c>
      <c r="G34" s="15" t="s">
        <v>43</v>
      </c>
    </row>
    <row r="37" spans="2:27" x14ac:dyDescent="0.25">
      <c r="R37" t="s">
        <v>460</v>
      </c>
      <c r="S37" s="222">
        <f>Y37</f>
        <v>4759.4290148788841</v>
      </c>
      <c r="T37" s="223" t="s">
        <v>459</v>
      </c>
      <c r="Y37" s="224">
        <f>Y39/((S44-Y38)*F22)*1000</f>
        <v>4759.4290148788841</v>
      </c>
      <c r="Z37" s="223" t="s">
        <v>459</v>
      </c>
      <c r="AA37" t="s">
        <v>482</v>
      </c>
    </row>
    <row r="38" spans="2:27" x14ac:dyDescent="0.25">
      <c r="S38" s="247">
        <f>((S31*F29*(S32-Y32))/(Y37*F22))+Y38</f>
        <v>35</v>
      </c>
      <c r="T38" s="226" t="s">
        <v>462</v>
      </c>
      <c r="Y38" s="225">
        <v>25</v>
      </c>
      <c r="Z38" s="226" t="s">
        <v>462</v>
      </c>
    </row>
    <row r="39" spans="2:27" x14ac:dyDescent="0.25">
      <c r="S39" s="233">
        <f>S33</f>
        <v>190.47234917545291</v>
      </c>
      <c r="T39" s="226" t="s">
        <v>43</v>
      </c>
      <c r="Y39" s="233">
        <f>S33</f>
        <v>190.47234917545291</v>
      </c>
      <c r="Z39" s="226" t="s">
        <v>43</v>
      </c>
    </row>
    <row r="40" spans="2:27" x14ac:dyDescent="0.25">
      <c r="S40" s="244">
        <f>F32*S37*(S38-Y38)/1000</f>
        <v>198.89653853178856</v>
      </c>
    </row>
    <row r="42" spans="2:27" ht="15.75" thickBot="1" x14ac:dyDescent="0.3">
      <c r="AA42" t="s">
        <v>492</v>
      </c>
    </row>
    <row r="43" spans="2:27" ht="22.5" x14ac:dyDescent="0.25">
      <c r="C43" s="380" t="s">
        <v>493</v>
      </c>
      <c r="D43" s="381"/>
      <c r="E43" s="381"/>
      <c r="F43" s="381"/>
      <c r="G43" s="381"/>
      <c r="S43" s="222">
        <f>Y37</f>
        <v>4759.4290148788841</v>
      </c>
      <c r="T43" s="223" t="s">
        <v>459</v>
      </c>
    </row>
    <row r="44" spans="2:27" x14ac:dyDescent="0.25">
      <c r="C44" s="221" t="s">
        <v>494</v>
      </c>
      <c r="D44" s="221"/>
      <c r="E44" s="221"/>
      <c r="F44" s="221">
        <v>10</v>
      </c>
      <c r="G44" s="221"/>
      <c r="S44" s="248">
        <f>Y38+F23</f>
        <v>35</v>
      </c>
      <c r="T44" s="226" t="s">
        <v>462</v>
      </c>
      <c r="AA44" t="s">
        <v>495</v>
      </c>
    </row>
    <row r="45" spans="2:27" ht="19.5" customHeight="1" x14ac:dyDescent="0.25">
      <c r="C45" s="221" t="s">
        <v>445</v>
      </c>
      <c r="D45" s="221"/>
      <c r="E45" s="221"/>
      <c r="F45" s="221">
        <v>999.77</v>
      </c>
      <c r="G45" s="221"/>
      <c r="S45" s="233">
        <f>S33</f>
        <v>190.47234917545291</v>
      </c>
      <c r="T45" s="226" t="s">
        <v>43</v>
      </c>
      <c r="AA45" t="s">
        <v>496</v>
      </c>
    </row>
    <row r="46" spans="2:27" x14ac:dyDescent="0.25">
      <c r="C46" s="221" t="s">
        <v>478</v>
      </c>
      <c r="D46" s="221"/>
      <c r="E46" s="221"/>
      <c r="F46" s="221">
        <v>4.1920000000000002</v>
      </c>
      <c r="G46" s="221"/>
    </row>
    <row r="47" spans="2:27" x14ac:dyDescent="0.25">
      <c r="C47" s="221" t="s">
        <v>486</v>
      </c>
      <c r="D47" s="221"/>
      <c r="E47" s="221"/>
      <c r="F47" s="221">
        <v>16</v>
      </c>
      <c r="G47" s="221"/>
    </row>
    <row r="48" spans="2:27" x14ac:dyDescent="0.25">
      <c r="C48" s="221" t="s">
        <v>445</v>
      </c>
      <c r="D48" s="221"/>
      <c r="E48" s="221"/>
      <c r="F48" s="221">
        <v>999.03</v>
      </c>
      <c r="G48" s="221"/>
    </row>
    <row r="49" spans="3:27" x14ac:dyDescent="0.25">
      <c r="C49" s="221" t="s">
        <v>478</v>
      </c>
      <c r="D49" s="221"/>
      <c r="E49" s="221"/>
      <c r="F49" s="221">
        <v>4.1849999999999996</v>
      </c>
      <c r="G49" s="221"/>
    </row>
    <row r="50" spans="3:27" x14ac:dyDescent="0.25">
      <c r="C50" s="378"/>
      <c r="D50" s="378"/>
      <c r="E50" s="378"/>
      <c r="F50" s="378"/>
      <c r="G50" s="378"/>
    </row>
    <row r="51" spans="3:27" x14ac:dyDescent="0.25">
      <c r="F51" s="249"/>
    </row>
    <row r="54" spans="3:27" x14ac:dyDescent="0.25">
      <c r="V54">
        <f>1000*Cockpit!AS8*(70-30)</f>
        <v>167.39999999999998</v>
      </c>
    </row>
    <row r="55" spans="3:27" x14ac:dyDescent="0.25">
      <c r="X55" s="241"/>
      <c r="Y55" s="241"/>
      <c r="AA55" s="50"/>
    </row>
  </sheetData>
  <mergeCells count="6">
    <mergeCell ref="C50:G50"/>
    <mergeCell ref="K2:T4"/>
    <mergeCell ref="C11:G12"/>
    <mergeCell ref="C18:G18"/>
    <mergeCell ref="C26:G26"/>
    <mergeCell ref="C43:G43"/>
  </mergeCells>
  <dataValidations disablePrompts="1" count="1">
    <dataValidation type="list" allowBlank="1" showInputMessage="1" showErrorMessage="1" sqref="F13" xr:uid="{A6B4E537-65B4-4986-9A0A-340EA748DCFE}">
      <formula1>$A$13:$A$14</formula1>
    </dataValidation>
  </dataValidation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1551C-90CD-41AE-81A8-FC65ADF01C97}">
  <dimension ref="A2:AT82"/>
  <sheetViews>
    <sheetView topLeftCell="K1" zoomScale="80" zoomScaleNormal="90" workbookViewId="0">
      <selection activeCell="X9" sqref="X9"/>
    </sheetView>
  </sheetViews>
  <sheetFormatPr defaultRowHeight="15" x14ac:dyDescent="0.25"/>
  <cols>
    <col min="8" max="8" width="6" customWidth="1"/>
    <col min="9" max="9" width="5.140625" customWidth="1"/>
    <col min="10" max="10" width="5.42578125" customWidth="1"/>
    <col min="11" max="11" width="14.140625" customWidth="1"/>
    <col min="12" max="12" width="16.42578125" customWidth="1"/>
    <col min="13" max="13" width="14.140625" customWidth="1"/>
    <col min="14" max="14" width="5.42578125" customWidth="1"/>
    <col min="15" max="16" width="14.140625" customWidth="1"/>
    <col min="17" max="17" width="13.7109375" bestFit="1" customWidth="1"/>
    <col min="18" max="19" width="7" customWidth="1"/>
    <col min="21" max="21" width="14" bestFit="1" customWidth="1"/>
    <col min="22" max="22" width="6" customWidth="1"/>
    <col min="23" max="23" width="4.28515625" customWidth="1"/>
    <col min="24" max="24" width="14.28515625" bestFit="1" customWidth="1"/>
    <col min="26" max="26" width="18" bestFit="1" customWidth="1"/>
    <col min="27" max="27" width="12.7109375" bestFit="1" customWidth="1"/>
    <col min="28" max="28" width="5.85546875" customWidth="1"/>
    <col min="29" max="29" width="26.42578125" customWidth="1"/>
    <col min="30" max="30" width="6.7109375" customWidth="1"/>
    <col min="31" max="31" width="6.42578125" customWidth="1"/>
    <col min="32" max="32" width="12.7109375" bestFit="1" customWidth="1"/>
    <col min="33" max="33" width="6.140625" bestFit="1" customWidth="1"/>
    <col min="34" max="34" width="18.140625" bestFit="1" customWidth="1"/>
    <col min="35" max="35" width="7.7109375" bestFit="1" customWidth="1"/>
    <col min="36" max="36" width="4.7109375" bestFit="1" customWidth="1"/>
    <col min="37" max="40" width="6.42578125" customWidth="1"/>
    <col min="41" max="41" width="24.85546875" customWidth="1"/>
    <col min="42" max="42" width="6.5703125" customWidth="1"/>
    <col min="43" max="43" width="6.42578125" customWidth="1"/>
  </cols>
  <sheetData>
    <row r="2" spans="1:46" ht="15" customHeight="1" x14ac:dyDescent="0.25">
      <c r="D2" s="219" t="s">
        <v>455</v>
      </c>
      <c r="K2" s="379" t="s">
        <v>456</v>
      </c>
      <c r="L2" s="379"/>
      <c r="M2" s="379"/>
      <c r="N2" s="379"/>
      <c r="O2" s="379"/>
      <c r="P2" s="379"/>
      <c r="Q2" s="379"/>
      <c r="R2" s="379"/>
      <c r="S2" s="379"/>
      <c r="T2" s="379"/>
      <c r="U2" s="379"/>
      <c r="V2" s="379"/>
      <c r="X2" t="s">
        <v>543</v>
      </c>
    </row>
    <row r="3" spans="1:46" x14ac:dyDescent="0.25">
      <c r="D3" s="220" t="s">
        <v>457</v>
      </c>
      <c r="K3" s="379"/>
      <c r="L3" s="379"/>
      <c r="M3" s="379"/>
      <c r="N3" s="379"/>
      <c r="O3" s="379"/>
      <c r="P3" s="379"/>
      <c r="Q3" s="379"/>
      <c r="R3" s="379"/>
      <c r="S3" s="379"/>
      <c r="T3" s="379"/>
      <c r="U3" s="379"/>
      <c r="V3" s="379"/>
      <c r="X3" s="259" t="s">
        <v>645</v>
      </c>
      <c r="Y3" t="s">
        <v>648</v>
      </c>
    </row>
    <row r="4" spans="1:46" x14ac:dyDescent="0.25">
      <c r="D4" s="221" t="s">
        <v>458</v>
      </c>
      <c r="K4" s="379"/>
      <c r="L4" s="379"/>
      <c r="M4" s="379"/>
      <c r="N4" s="379"/>
      <c r="O4" s="379"/>
      <c r="P4" s="379"/>
      <c r="Q4" s="379"/>
      <c r="R4" s="379"/>
      <c r="S4" s="379"/>
      <c r="T4" s="379"/>
      <c r="U4" s="379"/>
      <c r="V4" s="379"/>
      <c r="AC4" s="236">
        <f>X9+AF9</f>
        <v>4646.1128240560211</v>
      </c>
    </row>
    <row r="7" spans="1:46" x14ac:dyDescent="0.25">
      <c r="AA7">
        <v>3185.98168060534</v>
      </c>
      <c r="AC7" t="b">
        <f>AF9=AA9</f>
        <v>0</v>
      </c>
    </row>
    <row r="8" spans="1:46" x14ac:dyDescent="0.25">
      <c r="O8" t="s">
        <v>545</v>
      </c>
      <c r="U8" t="s">
        <v>544</v>
      </c>
    </row>
    <row r="9" spans="1:46" x14ac:dyDescent="0.25">
      <c r="O9" s="259" t="s">
        <v>542</v>
      </c>
      <c r="U9" s="259" t="s">
        <v>646</v>
      </c>
      <c r="X9" s="222">
        <f>AA9</f>
        <v>2639.7766775602263</v>
      </c>
      <c r="Y9" s="223" t="s">
        <v>459</v>
      </c>
      <c r="AA9" s="235">
        <f>X11*1000/((X10-AA10)*F29)</f>
        <v>2639.7766775602263</v>
      </c>
      <c r="AB9" s="223" t="s">
        <v>459</v>
      </c>
      <c r="AC9" s="236">
        <f>AA9+AF9</f>
        <v>4646.1128240560211</v>
      </c>
      <c r="AF9" s="222">
        <f>AI9</f>
        <v>2006.3361464957948</v>
      </c>
      <c r="AG9" s="223" t="s">
        <v>459</v>
      </c>
      <c r="AI9" s="235">
        <f>AF11*1000/((AF10-AI10)*F29)</f>
        <v>2006.3361464957948</v>
      </c>
      <c r="AJ9" s="223" t="s">
        <v>459</v>
      </c>
    </row>
    <row r="10" spans="1:46" ht="15.75" thickBot="1" x14ac:dyDescent="0.3">
      <c r="M10" t="s">
        <v>460</v>
      </c>
      <c r="P10" t="s">
        <v>461</v>
      </c>
      <c r="U10" t="s">
        <v>461</v>
      </c>
      <c r="X10" s="225">
        <v>60</v>
      </c>
      <c r="Y10" s="226" t="s">
        <v>462</v>
      </c>
      <c r="Z10" t="s">
        <v>463</v>
      </c>
      <c r="AA10" s="227">
        <v>35</v>
      </c>
      <c r="AB10" s="226" t="s">
        <v>462</v>
      </c>
      <c r="AF10" s="225">
        <v>70</v>
      </c>
      <c r="AG10" s="226" t="s">
        <v>462</v>
      </c>
      <c r="AH10" t="s">
        <v>463</v>
      </c>
      <c r="AI10" s="227">
        <v>30</v>
      </c>
      <c r="AJ10" s="226" t="s">
        <v>462</v>
      </c>
    </row>
    <row r="11" spans="1:46" ht="14.25" customHeight="1" x14ac:dyDescent="0.25">
      <c r="C11" s="380" t="s">
        <v>464</v>
      </c>
      <c r="D11" s="381"/>
      <c r="E11" s="381"/>
      <c r="F11" s="381"/>
      <c r="G11" s="381"/>
      <c r="M11" s="304">
        <f>P11</f>
        <v>0</v>
      </c>
      <c r="N11" s="223" t="s">
        <v>459</v>
      </c>
      <c r="P11" s="230">
        <f>U11</f>
        <v>0</v>
      </c>
      <c r="Q11" s="223" t="s">
        <v>459</v>
      </c>
      <c r="U11" s="235">
        <f>X13+X14</f>
        <v>0</v>
      </c>
      <c r="V11" s="223" t="s">
        <v>459</v>
      </c>
      <c r="X11" s="225">
        <f>Cockpit!AF3*Cockpit!AF5</f>
        <v>276.18663488973863</v>
      </c>
      <c r="Y11" s="226" t="s">
        <v>43</v>
      </c>
      <c r="Z11" t="s">
        <v>465</v>
      </c>
      <c r="AA11" s="227">
        <f>X11</f>
        <v>276.18663488973863</v>
      </c>
      <c r="AB11" s="226" t="s">
        <v>43</v>
      </c>
      <c r="AC11" t="s">
        <v>466</v>
      </c>
      <c r="AF11" s="225">
        <f>Cockpit!AJ3*Cockpit!AJ5</f>
        <v>335.86067092339601</v>
      </c>
      <c r="AG11" s="226" t="s">
        <v>43</v>
      </c>
      <c r="AH11" t="s">
        <v>465</v>
      </c>
      <c r="AI11" s="227">
        <f>AF11</f>
        <v>335.86067092339601</v>
      </c>
      <c r="AJ11" s="226" t="s">
        <v>43</v>
      </c>
    </row>
    <row r="12" spans="1:46" ht="14.25" customHeight="1" thickBot="1" x14ac:dyDescent="0.3">
      <c r="C12" s="382"/>
      <c r="D12" s="383"/>
      <c r="E12" s="383"/>
      <c r="F12" s="383"/>
      <c r="G12" s="383"/>
      <c r="M12" s="221">
        <v>90</v>
      </c>
      <c r="N12" s="226" t="s">
        <v>462</v>
      </c>
      <c r="P12" s="230" t="e">
        <f>U12</f>
        <v>#DIV/0!</v>
      </c>
      <c r="Q12" s="226" t="s">
        <v>462</v>
      </c>
      <c r="U12" s="313" t="e">
        <f>(X14*F29*AF10+X13*F29*X10)/(X13*F29+X14*F29)</f>
        <v>#DIV/0!</v>
      </c>
      <c r="V12" s="226" t="s">
        <v>462</v>
      </c>
      <c r="AC12" t="s">
        <v>467</v>
      </c>
      <c r="AP12" s="223"/>
      <c r="AQ12" s="223" t="s">
        <v>459</v>
      </c>
    </row>
    <row r="13" spans="1:46" x14ac:dyDescent="0.25">
      <c r="A13" t="s">
        <v>468</v>
      </c>
      <c r="C13" t="s">
        <v>469</v>
      </c>
      <c r="F13" s="232" t="s">
        <v>468</v>
      </c>
      <c r="L13" s="220"/>
      <c r="M13" s="220" t="e">
        <f>O18+P13</f>
        <v>#DIV/0!</v>
      </c>
      <c r="N13" s="226" t="s">
        <v>43</v>
      </c>
      <c r="P13" s="228" t="e">
        <f>U13</f>
        <v>#DIV/0!</v>
      </c>
      <c r="Q13" s="226" t="s">
        <v>43</v>
      </c>
      <c r="U13" s="309" t="e">
        <f>U11*F29*(U12-U22)/1000</f>
        <v>#DIV/0!</v>
      </c>
      <c r="V13" s="226" t="s">
        <v>43</v>
      </c>
      <c r="X13" s="263">
        <f>X9*Z13</f>
        <v>0</v>
      </c>
      <c r="Y13" s="263">
        <f>X9-X13</f>
        <v>2639.7766775602263</v>
      </c>
      <c r="Z13">
        <v>0</v>
      </c>
      <c r="AP13" s="226"/>
      <c r="AQ13" s="226" t="s">
        <v>462</v>
      </c>
      <c r="AS13" s="223"/>
      <c r="AT13" s="223" t="s">
        <v>459</v>
      </c>
    </row>
    <row r="14" spans="1:46" x14ac:dyDescent="0.25">
      <c r="A14" t="s">
        <v>470</v>
      </c>
      <c r="C14" t="s">
        <v>471</v>
      </c>
      <c r="F14" s="234">
        <v>800</v>
      </c>
      <c r="G14" t="s">
        <v>43</v>
      </c>
      <c r="L14" t="s">
        <v>652</v>
      </c>
      <c r="M14" t="s">
        <v>643</v>
      </c>
      <c r="U14" t="s">
        <v>641</v>
      </c>
      <c r="X14" s="263">
        <f>Z14*AF9</f>
        <v>0</v>
      </c>
      <c r="Y14" s="263">
        <f>AF9-X14</f>
        <v>2006.3361464957948</v>
      </c>
      <c r="Z14">
        <v>0</v>
      </c>
      <c r="AP14" s="226"/>
      <c r="AQ14" s="226"/>
      <c r="AS14" s="226"/>
      <c r="AT14" s="226" t="s">
        <v>462</v>
      </c>
    </row>
    <row r="15" spans="1:46" ht="17.850000000000001" customHeight="1" x14ac:dyDescent="0.25">
      <c r="F15" s="234"/>
      <c r="X15" t="s">
        <v>546</v>
      </c>
      <c r="Y15" s="259" t="s">
        <v>649</v>
      </c>
      <c r="AS15" s="226"/>
      <c r="AT15" s="226"/>
    </row>
    <row r="16" spans="1:46" ht="14.85" customHeight="1" x14ac:dyDescent="0.25">
      <c r="C16" t="s">
        <v>472</v>
      </c>
      <c r="F16" s="234">
        <v>60</v>
      </c>
      <c r="G16" t="s">
        <v>462</v>
      </c>
      <c r="U16" t="e">
        <f>U12=X17</f>
        <v>#DIV/0!</v>
      </c>
      <c r="X16" s="235">
        <f>Y13+Y14</f>
        <v>4646.1128240560211</v>
      </c>
      <c r="Y16" s="223" t="s">
        <v>459</v>
      </c>
      <c r="AA16" s="329"/>
      <c r="AB16" s="236"/>
    </row>
    <row r="17" spans="2:46" ht="15.75" thickBot="1" x14ac:dyDescent="0.3">
      <c r="C17" t="s">
        <v>473</v>
      </c>
      <c r="F17" s="234">
        <v>30</v>
      </c>
      <c r="G17" t="s">
        <v>462</v>
      </c>
      <c r="M17" s="241" t="e">
        <f>O18*1000/((M12-P12)*F29)</f>
        <v>#DIV/0!</v>
      </c>
      <c r="X17" s="314">
        <f>(Y14*F29*AF10+Y13*F29*X10)/(Y13*F29+Y14*F29)</f>
        <v>64.318311290478476</v>
      </c>
      <c r="Y17" s="226" t="s">
        <v>462</v>
      </c>
      <c r="AP17" s="223"/>
      <c r="AQ17" s="223" t="s">
        <v>459</v>
      </c>
    </row>
    <row r="18" spans="2:46" ht="22.5" x14ac:dyDescent="0.25">
      <c r="C18" s="380" t="s">
        <v>474</v>
      </c>
      <c r="D18" s="381"/>
      <c r="E18" s="381"/>
      <c r="F18" s="381"/>
      <c r="G18" s="381"/>
      <c r="O18" s="220" t="e">
        <f>U11*F29*(M12-P12)/1000</f>
        <v>#DIV/0!</v>
      </c>
      <c r="P18" s="226" t="s">
        <v>43</v>
      </c>
      <c r="Q18" t="s">
        <v>642</v>
      </c>
      <c r="X18" s="220">
        <f>X16*F29*(X17-AA10)/1000</f>
        <v>570.06472194771027</v>
      </c>
      <c r="Y18" s="226" t="s">
        <v>43</v>
      </c>
      <c r="Z18" t="s">
        <v>654</v>
      </c>
      <c r="AP18" s="226"/>
      <c r="AQ18" s="226" t="s">
        <v>462</v>
      </c>
    </row>
    <row r="19" spans="2:46" ht="21" customHeight="1" x14ac:dyDescent="0.25">
      <c r="C19" t="s">
        <v>475</v>
      </c>
      <c r="F19" s="234">
        <v>25</v>
      </c>
      <c r="G19" t="s">
        <v>462</v>
      </c>
      <c r="AA19" t="s">
        <v>650</v>
      </c>
      <c r="AP19" s="226"/>
      <c r="AQ19" s="226"/>
    </row>
    <row r="20" spans="2:46" x14ac:dyDescent="0.25">
      <c r="C20" t="s">
        <v>476</v>
      </c>
      <c r="F20" s="234">
        <v>0</v>
      </c>
      <c r="G20" t="s">
        <v>462</v>
      </c>
      <c r="Y20" t="s">
        <v>647</v>
      </c>
      <c r="AA20" t="s">
        <v>651</v>
      </c>
      <c r="AS20" s="223"/>
      <c r="AT20" s="223" t="s">
        <v>459</v>
      </c>
    </row>
    <row r="21" spans="2:46" x14ac:dyDescent="0.25">
      <c r="C21" t="s">
        <v>445</v>
      </c>
      <c r="F21">
        <v>1.022</v>
      </c>
      <c r="G21" t="s">
        <v>477</v>
      </c>
      <c r="L21" t="s">
        <v>637</v>
      </c>
      <c r="M21">
        <v>175</v>
      </c>
      <c r="O21" s="209" t="e">
        <f>P21*1000/(F29*(M12-P12))</f>
        <v>#DIV/0!</v>
      </c>
      <c r="P21" s="209">
        <v>20</v>
      </c>
      <c r="U21" s="222">
        <f>U11</f>
        <v>0</v>
      </c>
      <c r="V21" s="223" t="s">
        <v>459</v>
      </c>
      <c r="X21" s="235">
        <f>U21+X16</f>
        <v>4646.1128240560211</v>
      </c>
      <c r="Y21" s="223" t="s">
        <v>459</v>
      </c>
      <c r="Z21" s="241" t="b">
        <f>(X9+AF9)=X21</f>
        <v>1</v>
      </c>
      <c r="AA21" s="236">
        <f>X18</f>
        <v>570.06472194771027</v>
      </c>
      <c r="AB21" s="307">
        <f>X23</f>
        <v>667.28463279108246</v>
      </c>
      <c r="AS21" s="226"/>
      <c r="AT21" s="226" t="s">
        <v>462</v>
      </c>
    </row>
    <row r="22" spans="2:46" x14ac:dyDescent="0.25">
      <c r="C22" t="s">
        <v>478</v>
      </c>
      <c r="F22">
        <v>4.0019999999999998</v>
      </c>
      <c r="G22" t="s">
        <v>479</v>
      </c>
      <c r="L22" t="s">
        <v>521</v>
      </c>
      <c r="M22">
        <v>50</v>
      </c>
      <c r="O22" s="209" t="e">
        <f>P22*1000/(F29*(M12-P12))</f>
        <v>#DIV/0!</v>
      </c>
      <c r="P22" s="209">
        <v>50</v>
      </c>
      <c r="U22" s="237">
        <f>F30</f>
        <v>40</v>
      </c>
      <c r="V22" s="226" t="s">
        <v>462</v>
      </c>
      <c r="X22" s="306">
        <f>(U21*F29*U22+X16*F29*X17)/(X16*F29+U21*F29)</f>
        <v>64.318311290478476</v>
      </c>
      <c r="Y22" s="226" t="s">
        <v>462</v>
      </c>
      <c r="AA22" s="236"/>
      <c r="AS22" s="226"/>
      <c r="AT22" s="226"/>
    </row>
    <row r="23" spans="2:46" x14ac:dyDescent="0.25">
      <c r="C23" t="s">
        <v>480</v>
      </c>
      <c r="F23" s="234">
        <v>10</v>
      </c>
      <c r="G23" t="s">
        <v>481</v>
      </c>
      <c r="K23" t="s">
        <v>644</v>
      </c>
      <c r="L23" t="s">
        <v>638</v>
      </c>
      <c r="M23">
        <f>M21-M22</f>
        <v>125</v>
      </c>
      <c r="O23" s="330" t="e">
        <f>SUM(O21:O22)</f>
        <v>#DIV/0!</v>
      </c>
      <c r="P23" s="209">
        <f>SUM(P21:P22)</f>
        <v>70</v>
      </c>
      <c r="Q23" t="e">
        <f>O23=P11</f>
        <v>#DIV/0!</v>
      </c>
      <c r="U23" s="306">
        <f>X23-X18</f>
        <v>97.21991084337219</v>
      </c>
      <c r="V23" s="226" t="s">
        <v>43</v>
      </c>
      <c r="X23" s="306">
        <f>X21*F29*(X22-AI10)/1000</f>
        <v>667.28463279108246</v>
      </c>
      <c r="Y23" s="226" t="s">
        <v>43</v>
      </c>
      <c r="Z23" t="s">
        <v>655</v>
      </c>
    </row>
    <row r="24" spans="2:46" x14ac:dyDescent="0.25">
      <c r="M24" s="307"/>
      <c r="O24">
        <v>836.32019115890103</v>
      </c>
      <c r="U24" t="s">
        <v>483</v>
      </c>
      <c r="X24" s="307"/>
    </row>
    <row r="25" spans="2:46" ht="15.75" thickBot="1" x14ac:dyDescent="0.3">
      <c r="U25" t="s">
        <v>653</v>
      </c>
    </row>
    <row r="26" spans="2:46" ht="22.5" x14ac:dyDescent="0.25">
      <c r="C26" s="380" t="s">
        <v>484</v>
      </c>
      <c r="D26" s="381"/>
      <c r="E26" s="381"/>
      <c r="F26" s="381"/>
      <c r="G26" s="381"/>
      <c r="U26" s="307">
        <f>X23-X18</f>
        <v>97.21991084337219</v>
      </c>
      <c r="V26" s="307">
        <f>X18+U23</f>
        <v>667.28463279108246</v>
      </c>
    </row>
    <row r="27" spans="2:46" x14ac:dyDescent="0.25">
      <c r="C27" s="6" t="s">
        <v>485</v>
      </c>
      <c r="D27" s="238"/>
      <c r="E27" s="238"/>
      <c r="F27" s="239">
        <v>68</v>
      </c>
      <c r="G27" s="240" t="s">
        <v>462</v>
      </c>
      <c r="U27" s="306">
        <f>U21*F29*(U22-AI10)/1000</f>
        <v>0</v>
      </c>
    </row>
    <row r="28" spans="2:46" x14ac:dyDescent="0.25">
      <c r="C28" s="7" t="s">
        <v>445</v>
      </c>
      <c r="F28" s="241">
        <v>983.13</v>
      </c>
      <c r="G28" s="13"/>
    </row>
    <row r="29" spans="2:46" ht="15" customHeight="1" x14ac:dyDescent="0.25">
      <c r="C29" s="8" t="s">
        <v>478</v>
      </c>
      <c r="D29" s="14"/>
      <c r="E29" s="14"/>
      <c r="F29" s="311">
        <v>4.1849999999999996</v>
      </c>
      <c r="G29" s="15"/>
    </row>
    <row r="30" spans="2:46" x14ac:dyDescent="0.25">
      <c r="C30" s="6" t="s">
        <v>486</v>
      </c>
      <c r="D30" s="238"/>
      <c r="E30" s="238"/>
      <c r="F30" s="239">
        <v>40</v>
      </c>
      <c r="G30" s="240" t="s">
        <v>462</v>
      </c>
    </row>
    <row r="31" spans="2:46" x14ac:dyDescent="0.25">
      <c r="C31" s="7" t="s">
        <v>445</v>
      </c>
      <c r="F31" s="241">
        <v>992.25</v>
      </c>
      <c r="G31" s="13"/>
      <c r="T31" t="s">
        <v>461</v>
      </c>
      <c r="U31" s="222">
        <f>X9</f>
        <v>2639.7766775602263</v>
      </c>
      <c r="V31" s="223" t="s">
        <v>459</v>
      </c>
      <c r="AA31" s="222">
        <f>AA9</f>
        <v>2639.7766775602263</v>
      </c>
      <c r="AB31" s="223" t="s">
        <v>459</v>
      </c>
    </row>
    <row r="32" spans="2:46" x14ac:dyDescent="0.25">
      <c r="B32" s="243">
        <v>813.59176836563802</v>
      </c>
      <c r="C32" s="8" t="s">
        <v>478</v>
      </c>
      <c r="D32" s="14"/>
      <c r="E32" s="14"/>
      <c r="F32" s="311"/>
      <c r="G32" s="15"/>
      <c r="U32" s="314">
        <f>X22</f>
        <v>64.318311290478476</v>
      </c>
      <c r="V32" s="226" t="s">
        <v>462</v>
      </c>
      <c r="AA32" s="227">
        <f>AA10</f>
        <v>35</v>
      </c>
      <c r="AB32" s="226" t="s">
        <v>462</v>
      </c>
      <c r="AF32" s="222">
        <f>AF9</f>
        <v>2006.3361464957948</v>
      </c>
      <c r="AG32" s="223" t="s">
        <v>459</v>
      </c>
      <c r="AL32" s="222">
        <f>AI9</f>
        <v>2006.3361464957948</v>
      </c>
      <c r="AM32" s="223" t="s">
        <v>459</v>
      </c>
    </row>
    <row r="33" spans="2:39" x14ac:dyDescent="0.25">
      <c r="B33" s="243">
        <v>1500</v>
      </c>
      <c r="C33" s="6" t="s">
        <v>488</v>
      </c>
      <c r="D33" s="238" t="s">
        <v>489</v>
      </c>
      <c r="E33" s="238"/>
      <c r="F33" s="243">
        <v>1750</v>
      </c>
      <c r="G33" s="240" t="s">
        <v>459</v>
      </c>
      <c r="P33" t="s">
        <v>547</v>
      </c>
      <c r="T33" t="s">
        <v>490</v>
      </c>
      <c r="U33" s="312">
        <f>F29*U31*(U32-AA32)/1000</f>
        <v>323.89302943868324</v>
      </c>
      <c r="V33" s="226" t="s">
        <v>43</v>
      </c>
      <c r="AA33" s="245">
        <f>U33</f>
        <v>323.89302943868324</v>
      </c>
      <c r="AB33" s="226" t="s">
        <v>43</v>
      </c>
      <c r="AF33" s="314">
        <f>X22</f>
        <v>64.318311290478476</v>
      </c>
      <c r="AG33" s="226" t="s">
        <v>462</v>
      </c>
      <c r="AL33" s="227">
        <f>AI10</f>
        <v>30</v>
      </c>
      <c r="AM33" s="226" t="s">
        <v>462</v>
      </c>
    </row>
    <row r="34" spans="2:39" x14ac:dyDescent="0.25">
      <c r="C34" s="8" t="s">
        <v>491</v>
      </c>
      <c r="D34" s="14"/>
      <c r="E34" s="14"/>
      <c r="F34" s="246">
        <v>200</v>
      </c>
      <c r="G34" s="15" t="s">
        <v>43</v>
      </c>
      <c r="AF34" s="312">
        <f>F29*AF32*(AF33-AL33)/1000</f>
        <v>288.15427637445146</v>
      </c>
      <c r="AG34" s="226" t="s">
        <v>43</v>
      </c>
      <c r="AL34" s="245">
        <f>AF34</f>
        <v>288.15427637445146</v>
      </c>
      <c r="AM34" s="226" t="s">
        <v>43</v>
      </c>
    </row>
    <row r="37" spans="2:39" x14ac:dyDescent="0.25">
      <c r="T37" t="s">
        <v>460</v>
      </c>
      <c r="U37" s="222">
        <f>AA37</f>
        <v>8093.2790964188716</v>
      </c>
      <c r="V37" s="223" t="s">
        <v>459</v>
      </c>
      <c r="AA37" s="224">
        <f>AA39/((U44-AA38)*F22)*1000</f>
        <v>8093.2790964188716</v>
      </c>
      <c r="AB37" s="223" t="s">
        <v>459</v>
      </c>
    </row>
    <row r="38" spans="2:39" x14ac:dyDescent="0.25">
      <c r="U38" s="247">
        <f>((U31*F29*(U32-AA32))/(AA37*F22))+AA38</f>
        <v>35</v>
      </c>
      <c r="V38" s="226" t="s">
        <v>462</v>
      </c>
      <c r="AA38" s="225" cm="1">
        <f t="array" ref="AA38">_xlfn.IFS(F13=A13,F19,F13=A14,F20)</f>
        <v>25</v>
      </c>
      <c r="AB38" s="226" t="s">
        <v>462</v>
      </c>
      <c r="AF38" s="222">
        <f>AL38</f>
        <v>7200.2567809708016</v>
      </c>
      <c r="AG38" s="223" t="s">
        <v>459</v>
      </c>
      <c r="AL38" s="224">
        <f>AL40/((U44-AL39)*F22)*1000</f>
        <v>7200.2567809708016</v>
      </c>
      <c r="AM38" s="223" t="s">
        <v>459</v>
      </c>
    </row>
    <row r="39" spans="2:39" x14ac:dyDescent="0.25">
      <c r="U39" s="233">
        <f>U33</f>
        <v>323.89302943868324</v>
      </c>
      <c r="V39" s="226" t="s">
        <v>43</v>
      </c>
      <c r="AA39" s="233">
        <f>U33</f>
        <v>323.89302943868324</v>
      </c>
      <c r="AB39" s="226" t="s">
        <v>43</v>
      </c>
      <c r="AF39" s="332">
        <f>((AF32*R30*(AF33-AL33))/(AL38*F22))+AL39</f>
        <v>25</v>
      </c>
      <c r="AG39" s="226" t="s">
        <v>462</v>
      </c>
      <c r="AL39" s="225" cm="1">
        <f t="array" ref="AL39">_xlfn.IFS(F13=A13,F19,F13=A14,F20)</f>
        <v>25</v>
      </c>
      <c r="AM39" s="226" t="s">
        <v>462</v>
      </c>
    </row>
    <row r="40" spans="2:39" x14ac:dyDescent="0.25">
      <c r="U40" s="244">
        <f>F32*U37*(U38-AA38)/1000</f>
        <v>0</v>
      </c>
      <c r="AF40" s="233">
        <f>AF34</f>
        <v>288.15427637445146</v>
      </c>
      <c r="AG40" s="226" t="s">
        <v>43</v>
      </c>
      <c r="AL40" s="233">
        <f>AF34</f>
        <v>288.15427637445146</v>
      </c>
      <c r="AM40" s="226" t="s">
        <v>43</v>
      </c>
    </row>
    <row r="41" spans="2:39" x14ac:dyDescent="0.25">
      <c r="AF41" s="244">
        <f>AF34*AF38*(AF39-AL39)/1000</f>
        <v>0</v>
      </c>
    </row>
    <row r="42" spans="2:39" ht="15.75" thickBot="1" x14ac:dyDescent="0.3"/>
    <row r="43" spans="2:39" ht="22.5" x14ac:dyDescent="0.25">
      <c r="C43" s="380" t="s">
        <v>493</v>
      </c>
      <c r="D43" s="381"/>
      <c r="E43" s="381"/>
      <c r="F43" s="381"/>
      <c r="G43" s="381"/>
      <c r="U43" s="222">
        <f>AA37</f>
        <v>8093.2790964188716</v>
      </c>
      <c r="V43" s="223" t="s">
        <v>459</v>
      </c>
    </row>
    <row r="44" spans="2:39" x14ac:dyDescent="0.25">
      <c r="C44" s="221" t="s">
        <v>494</v>
      </c>
      <c r="D44" s="221"/>
      <c r="E44" s="221"/>
      <c r="F44" s="221">
        <v>10</v>
      </c>
      <c r="G44" s="221"/>
      <c r="U44" s="248">
        <f>AA38+F23</f>
        <v>35</v>
      </c>
      <c r="V44" s="226" t="s">
        <v>462</v>
      </c>
    </row>
    <row r="45" spans="2:39" ht="19.5" customHeight="1" x14ac:dyDescent="0.25">
      <c r="C45" s="221" t="s">
        <v>445</v>
      </c>
      <c r="D45" s="221"/>
      <c r="E45" s="221"/>
      <c r="F45" s="221">
        <v>999.77</v>
      </c>
      <c r="G45" s="221"/>
      <c r="U45" s="233">
        <f>U33</f>
        <v>323.89302943868324</v>
      </c>
      <c r="V45" s="226" t="s">
        <v>43</v>
      </c>
    </row>
    <row r="46" spans="2:39" x14ac:dyDescent="0.25">
      <c r="C46" s="221" t="s">
        <v>478</v>
      </c>
      <c r="D46" s="221"/>
      <c r="E46" s="221"/>
      <c r="F46" s="221">
        <v>4.1920000000000002</v>
      </c>
      <c r="G46" s="221"/>
    </row>
    <row r="47" spans="2:39" x14ac:dyDescent="0.25">
      <c r="C47" s="221" t="s">
        <v>486</v>
      </c>
      <c r="D47" s="221"/>
      <c r="E47" s="221"/>
      <c r="F47" s="221">
        <v>16</v>
      </c>
      <c r="G47" s="221"/>
    </row>
    <row r="48" spans="2:39" x14ac:dyDescent="0.25">
      <c r="C48" s="221" t="s">
        <v>445</v>
      </c>
      <c r="D48" s="221"/>
      <c r="E48" s="221"/>
      <c r="F48" s="221">
        <v>999.03</v>
      </c>
      <c r="G48" s="221"/>
    </row>
    <row r="49" spans="3:29" x14ac:dyDescent="0.25">
      <c r="C49" s="221" t="s">
        <v>478</v>
      </c>
      <c r="D49" s="221"/>
      <c r="E49" s="221"/>
      <c r="F49" s="221">
        <v>4.1849999999999996</v>
      </c>
      <c r="G49" s="221"/>
    </row>
    <row r="50" spans="3:29" x14ac:dyDescent="0.25">
      <c r="C50" s="378"/>
      <c r="D50" s="378"/>
      <c r="E50" s="378"/>
      <c r="F50" s="378"/>
      <c r="G50" s="378"/>
    </row>
    <row r="51" spans="3:29" x14ac:dyDescent="0.25">
      <c r="F51" s="249"/>
    </row>
    <row r="54" spans="3:29" x14ac:dyDescent="0.25">
      <c r="X54">
        <f>1000*Cockpit!AS8*(70-30)</f>
        <v>167.39999999999998</v>
      </c>
    </row>
    <row r="55" spans="3:29" x14ac:dyDescent="0.25">
      <c r="Z55" s="241"/>
      <c r="AA55" s="241"/>
      <c r="AC55" s="50"/>
    </row>
    <row r="77" spans="13:32" x14ac:dyDescent="0.25">
      <c r="O77" t="s">
        <v>676</v>
      </c>
      <c r="P77" t="s">
        <v>677</v>
      </c>
      <c r="Q77" t="s">
        <v>678</v>
      </c>
      <c r="Z77" t="s">
        <v>721</v>
      </c>
      <c r="AA77" t="s">
        <v>722</v>
      </c>
      <c r="AB77" t="s">
        <v>723</v>
      </c>
    </row>
    <row r="78" spans="13:32" x14ac:dyDescent="0.25">
      <c r="M78">
        <v>60</v>
      </c>
      <c r="O78">
        <v>60</v>
      </c>
      <c r="P78">
        <v>70</v>
      </c>
      <c r="Q78">
        <v>0</v>
      </c>
      <c r="T78">
        <v>0.25</v>
      </c>
      <c r="U78">
        <v>0.5</v>
      </c>
      <c r="V78">
        <v>0.75</v>
      </c>
      <c r="W78">
        <v>1</v>
      </c>
      <c r="Z78">
        <v>40</v>
      </c>
      <c r="AA78">
        <f>U82</f>
        <v>65</v>
      </c>
      <c r="AB78">
        <v>0</v>
      </c>
      <c r="AC78">
        <v>0.25</v>
      </c>
      <c r="AD78">
        <v>0.5</v>
      </c>
      <c r="AE78">
        <v>0.75</v>
      </c>
      <c r="AF78">
        <v>1</v>
      </c>
    </row>
    <row r="79" spans="13:32" x14ac:dyDescent="0.25">
      <c r="Q79">
        <f>$M$78+(Q78*($P$78-$O$78))</f>
        <v>60</v>
      </c>
      <c r="T79">
        <f>$O$78+(T78*($P$78-$O$78))</f>
        <v>62.5</v>
      </c>
      <c r="U79">
        <f>$O$78+(U78*($P$78-$O$78))</f>
        <v>65</v>
      </c>
      <c r="V79">
        <f>$O$78+(V78*($P$78-$O$78))</f>
        <v>67.5</v>
      </c>
      <c r="W79">
        <f>$O$78+(W78*($P$78-$O$78))</f>
        <v>70</v>
      </c>
      <c r="AB79">
        <f>$Z$78+(AB78*($AA$78-$Z$78))</f>
        <v>40</v>
      </c>
      <c r="AC79">
        <f>$Z$78+(AC78*($AA$78-$Z$78))</f>
        <v>46.25</v>
      </c>
      <c r="AD79">
        <f>$Z$78+(AD78*($AA$78-$Z$78))</f>
        <v>52.5</v>
      </c>
      <c r="AE79">
        <f>$Z$78+(AE78*($AA$78-$Z$78))</f>
        <v>58.75</v>
      </c>
      <c r="AF79">
        <f>$Z$78+(AF78*($AA$78-$Z$78))</f>
        <v>65</v>
      </c>
    </row>
    <row r="80" spans="13:32" x14ac:dyDescent="0.25">
      <c r="O80">
        <v>60</v>
      </c>
      <c r="P80">
        <v>70</v>
      </c>
      <c r="Q80" t="s">
        <v>723</v>
      </c>
    </row>
    <row r="81" spans="17:23" x14ac:dyDescent="0.25">
      <c r="Q81">
        <v>0</v>
      </c>
      <c r="T81">
        <v>0.25</v>
      </c>
      <c r="U81">
        <v>0.5</v>
      </c>
      <c r="V81">
        <v>0.75</v>
      </c>
      <c r="W81">
        <v>1</v>
      </c>
    </row>
    <row r="82" spans="17:23" x14ac:dyDescent="0.25">
      <c r="Q82">
        <f>$O$80+(Q81*($P$80-$O$80))</f>
        <v>60</v>
      </c>
      <c r="T82">
        <f>$O$78+(T81*($P$78-$O$78))</f>
        <v>62.5</v>
      </c>
      <c r="U82">
        <f>$O$78+(U81*($P$78-$O$78))</f>
        <v>65</v>
      </c>
      <c r="V82">
        <f>$O$78+(V81*($P$78-$O$78))</f>
        <v>67.5</v>
      </c>
      <c r="W82">
        <f>$O$78+(W81*($P$78-$O$78))</f>
        <v>70</v>
      </c>
    </row>
  </sheetData>
  <mergeCells count="6">
    <mergeCell ref="C50:G50"/>
    <mergeCell ref="K2:V4"/>
    <mergeCell ref="C11:G12"/>
    <mergeCell ref="C18:G18"/>
    <mergeCell ref="C26:G26"/>
    <mergeCell ref="C43:G43"/>
  </mergeCells>
  <dataValidations count="1">
    <dataValidation type="list" allowBlank="1" showInputMessage="1" showErrorMessage="1" sqref="F13" xr:uid="{FC497EB3-9E9B-4A0C-803B-66DF9C2DE924}">
      <formula1>$A$13:$A$14</formula1>
    </dataValidation>
  </dataValidation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E89D5-BC6F-407C-B893-E148C6FE3A1E}">
  <dimension ref="A1:I8761"/>
  <sheetViews>
    <sheetView zoomScale="85" zoomScaleNormal="85" workbookViewId="0">
      <selection activeCell="A2" sqref="A2:A3"/>
    </sheetView>
  </sheetViews>
  <sheetFormatPr defaultRowHeight="15" x14ac:dyDescent="0.25"/>
  <cols>
    <col min="1" max="1" width="12" customWidth="1"/>
    <col min="2" max="2" width="15" customWidth="1"/>
    <col min="3" max="5" width="21" customWidth="1"/>
    <col min="7" max="7" width="12" bestFit="1" customWidth="1"/>
    <col min="8" max="8" width="14.28515625" bestFit="1" customWidth="1"/>
  </cols>
  <sheetData>
    <row r="1" spans="1:7" x14ac:dyDescent="0.25">
      <c r="A1" s="82" t="s">
        <v>555</v>
      </c>
      <c r="B1" s="82" t="s">
        <v>554</v>
      </c>
      <c r="C1" s="82" t="s">
        <v>553</v>
      </c>
      <c r="D1" s="82" t="s">
        <v>552</v>
      </c>
      <c r="E1" s="82" t="s">
        <v>551</v>
      </c>
      <c r="F1" s="82" t="s">
        <v>550</v>
      </c>
      <c r="G1" s="262" t="s">
        <v>549</v>
      </c>
    </row>
    <row r="2" spans="1:7" x14ac:dyDescent="0.25">
      <c r="A2" s="261">
        <v>44927</v>
      </c>
      <c r="B2" s="260" t="s">
        <v>548</v>
      </c>
      <c r="C2" s="260">
        <v>1.4999999999999999E-2</v>
      </c>
      <c r="D2" s="260">
        <v>471.58334400000001</v>
      </c>
      <c r="E2" s="260">
        <v>118.791664</v>
      </c>
      <c r="F2">
        <f t="shared" ref="F2:F65" si="0">E2+D2+C2</f>
        <v>590.39000799999997</v>
      </c>
      <c r="G2">
        <f t="shared" ref="G2:G65" si="1">E2+D2</f>
        <v>590.37500799999998</v>
      </c>
    </row>
    <row r="3" spans="1:7" x14ac:dyDescent="0.25">
      <c r="A3" s="261">
        <v>44927.041666666664</v>
      </c>
      <c r="B3" s="260" t="s">
        <v>548</v>
      </c>
      <c r="C3" s="260">
        <v>0</v>
      </c>
      <c r="D3" s="260">
        <v>697.875</v>
      </c>
      <c r="E3" s="260">
        <v>190.29167200000001</v>
      </c>
      <c r="F3">
        <f t="shared" si="0"/>
        <v>888.16667200000006</v>
      </c>
      <c r="G3">
        <f t="shared" si="1"/>
        <v>888.16667200000006</v>
      </c>
    </row>
    <row r="4" spans="1:7" x14ac:dyDescent="0.25">
      <c r="A4" s="261">
        <v>44927.083333333336</v>
      </c>
      <c r="B4" s="260" t="s">
        <v>548</v>
      </c>
      <c r="C4" s="260">
        <v>0</v>
      </c>
      <c r="D4" s="260">
        <v>881.45831299999998</v>
      </c>
      <c r="E4" s="260">
        <v>284.625</v>
      </c>
      <c r="F4">
        <f t="shared" si="0"/>
        <v>1166.0833130000001</v>
      </c>
      <c r="G4">
        <f t="shared" si="1"/>
        <v>1166.0833130000001</v>
      </c>
    </row>
    <row r="5" spans="1:7" x14ac:dyDescent="0.25">
      <c r="A5" s="261">
        <v>44927.125</v>
      </c>
      <c r="B5" s="260" t="s">
        <v>548</v>
      </c>
      <c r="C5" s="260">
        <v>0</v>
      </c>
      <c r="D5" s="260">
        <v>861.41668700000002</v>
      </c>
      <c r="E5" s="260">
        <v>306.33334400000001</v>
      </c>
      <c r="F5">
        <f t="shared" si="0"/>
        <v>1167.750031</v>
      </c>
      <c r="G5">
        <f t="shared" si="1"/>
        <v>1167.750031</v>
      </c>
    </row>
    <row r="6" spans="1:7" x14ac:dyDescent="0.25">
      <c r="A6" s="261">
        <v>44927.166666666664</v>
      </c>
      <c r="B6" s="260" t="s">
        <v>548</v>
      </c>
      <c r="C6" s="260">
        <v>4.17E-4</v>
      </c>
      <c r="D6" s="260">
        <v>916.875</v>
      </c>
      <c r="E6" s="260">
        <v>343.95834400000001</v>
      </c>
      <c r="F6">
        <f t="shared" si="0"/>
        <v>1260.8337610000001</v>
      </c>
      <c r="G6">
        <f t="shared" si="1"/>
        <v>1260.8333440000001</v>
      </c>
    </row>
    <row r="7" spans="1:7" x14ac:dyDescent="0.25">
      <c r="A7" s="261">
        <v>44927.208333333336</v>
      </c>
      <c r="B7" s="260" t="s">
        <v>548</v>
      </c>
      <c r="C7" s="260">
        <v>1.2083E-2</v>
      </c>
      <c r="D7" s="260">
        <v>987.70831299999998</v>
      </c>
      <c r="E7" s="260">
        <v>396.58334400000001</v>
      </c>
      <c r="F7">
        <f t="shared" si="0"/>
        <v>1384.3037400000001</v>
      </c>
      <c r="G7">
        <f t="shared" si="1"/>
        <v>1384.291657</v>
      </c>
    </row>
    <row r="8" spans="1:7" x14ac:dyDescent="0.25">
      <c r="A8" s="261">
        <v>44927.25</v>
      </c>
      <c r="B8" s="260" t="s">
        <v>548</v>
      </c>
      <c r="C8" s="260">
        <v>2.375E-2</v>
      </c>
      <c r="D8" s="260">
        <v>846.625</v>
      </c>
      <c r="E8" s="260">
        <v>197.95832799999999</v>
      </c>
      <c r="F8">
        <f t="shared" si="0"/>
        <v>1044.607078</v>
      </c>
      <c r="G8">
        <f t="shared" si="1"/>
        <v>1044.5833279999999</v>
      </c>
    </row>
    <row r="9" spans="1:7" x14ac:dyDescent="0.25">
      <c r="A9" s="261">
        <v>44927.291666666664</v>
      </c>
      <c r="B9" s="260" t="s">
        <v>548</v>
      </c>
      <c r="C9" s="260">
        <v>3.5416999999999997E-2</v>
      </c>
      <c r="D9" s="260">
        <v>966.16668700000002</v>
      </c>
      <c r="E9" s="260">
        <v>199.41667200000001</v>
      </c>
      <c r="F9">
        <f t="shared" si="0"/>
        <v>1165.618776</v>
      </c>
      <c r="G9">
        <f t="shared" si="1"/>
        <v>1165.583359</v>
      </c>
    </row>
    <row r="10" spans="1:7" x14ac:dyDescent="0.25">
      <c r="A10" s="261">
        <v>44927.333333333336</v>
      </c>
      <c r="B10" s="260" t="s">
        <v>548</v>
      </c>
      <c r="C10" s="260">
        <v>0.129583</v>
      </c>
      <c r="D10" s="260">
        <v>1399.625</v>
      </c>
      <c r="E10" s="260">
        <v>277.04165599999999</v>
      </c>
      <c r="F10">
        <f t="shared" si="0"/>
        <v>1676.7962389999998</v>
      </c>
      <c r="G10">
        <f t="shared" si="1"/>
        <v>1676.6666559999999</v>
      </c>
    </row>
    <row r="11" spans="1:7" x14ac:dyDescent="0.25">
      <c r="A11" s="261">
        <v>44927.375</v>
      </c>
      <c r="B11" s="260" t="s">
        <v>548</v>
      </c>
      <c r="C11" s="260">
        <v>7.9725000000000001</v>
      </c>
      <c r="D11" s="260">
        <v>1698.333374</v>
      </c>
      <c r="E11" s="260">
        <v>340.54165599999999</v>
      </c>
      <c r="F11">
        <f t="shared" si="0"/>
        <v>2046.8475300000002</v>
      </c>
      <c r="G11">
        <f t="shared" si="1"/>
        <v>2038.8750300000002</v>
      </c>
    </row>
    <row r="12" spans="1:7" x14ac:dyDescent="0.25">
      <c r="A12" s="261">
        <v>44927.416666666664</v>
      </c>
      <c r="B12" s="260" t="s">
        <v>548</v>
      </c>
      <c r="C12" s="260">
        <v>27.239584000000001</v>
      </c>
      <c r="D12" s="260">
        <v>1760.791626</v>
      </c>
      <c r="E12" s="260">
        <v>593.45831299999998</v>
      </c>
      <c r="F12">
        <f t="shared" si="0"/>
        <v>2381.4895229999997</v>
      </c>
      <c r="G12">
        <f t="shared" si="1"/>
        <v>2354.2499389999998</v>
      </c>
    </row>
    <row r="13" spans="1:7" x14ac:dyDescent="0.25">
      <c r="A13" s="261">
        <v>44927.458333333336</v>
      </c>
      <c r="B13" s="260" t="s">
        <v>548</v>
      </c>
      <c r="C13" s="260">
        <v>66.359581000000006</v>
      </c>
      <c r="D13" s="260">
        <v>2148.3332519999999</v>
      </c>
      <c r="E13" s="260">
        <v>757.45831299999998</v>
      </c>
      <c r="F13">
        <f t="shared" si="0"/>
        <v>2972.1511460000002</v>
      </c>
      <c r="G13">
        <f t="shared" si="1"/>
        <v>2905.791565</v>
      </c>
    </row>
    <row r="14" spans="1:7" x14ac:dyDescent="0.25">
      <c r="A14" s="261">
        <v>44927.5</v>
      </c>
      <c r="B14" s="260" t="s">
        <v>548</v>
      </c>
      <c r="C14" s="260">
        <v>79.108329999999995</v>
      </c>
      <c r="D14" s="260">
        <v>2029.833374</v>
      </c>
      <c r="E14" s="260">
        <v>715.625</v>
      </c>
      <c r="F14">
        <f t="shared" si="0"/>
        <v>2824.5667039999998</v>
      </c>
      <c r="G14">
        <f t="shared" si="1"/>
        <v>2745.4583739999998</v>
      </c>
    </row>
    <row r="15" spans="1:7" x14ac:dyDescent="0.25">
      <c r="A15" s="261">
        <v>44927.541666666664</v>
      </c>
      <c r="B15" s="260" t="s">
        <v>548</v>
      </c>
      <c r="C15" s="260">
        <v>97.100830000000002</v>
      </c>
      <c r="D15" s="260">
        <v>2284.2917480000001</v>
      </c>
      <c r="E15" s="260">
        <v>749.29168700000002</v>
      </c>
      <c r="F15">
        <f t="shared" si="0"/>
        <v>3130.6842649999999</v>
      </c>
      <c r="G15">
        <f t="shared" si="1"/>
        <v>3033.583435</v>
      </c>
    </row>
    <row r="16" spans="1:7" x14ac:dyDescent="0.25">
      <c r="A16" s="261">
        <v>44927.583333333336</v>
      </c>
      <c r="B16" s="260" t="s">
        <v>548</v>
      </c>
      <c r="C16" s="260">
        <v>48.002499</v>
      </c>
      <c r="D16" s="260">
        <v>2408.5417480000001</v>
      </c>
      <c r="E16" s="260">
        <v>436.08334400000001</v>
      </c>
      <c r="F16">
        <f t="shared" si="0"/>
        <v>2892.6275910000004</v>
      </c>
      <c r="G16">
        <f t="shared" si="1"/>
        <v>2844.6250920000002</v>
      </c>
    </row>
    <row r="17" spans="1:7" x14ac:dyDescent="0.25">
      <c r="A17" s="261">
        <v>44927.625</v>
      </c>
      <c r="B17" s="260" t="s">
        <v>548</v>
      </c>
      <c r="C17" s="260">
        <v>14.682083</v>
      </c>
      <c r="D17" s="260">
        <v>2517.8332519999999</v>
      </c>
      <c r="E17" s="260">
        <v>1085.375</v>
      </c>
      <c r="F17">
        <f t="shared" si="0"/>
        <v>3617.8903350000001</v>
      </c>
      <c r="G17">
        <f t="shared" si="1"/>
        <v>3603.2082519999999</v>
      </c>
    </row>
    <row r="18" spans="1:7" x14ac:dyDescent="0.25">
      <c r="A18" s="261">
        <v>44927.666666666664</v>
      </c>
      <c r="B18" s="260" t="s">
        <v>548</v>
      </c>
      <c r="C18" s="260">
        <v>1.6475</v>
      </c>
      <c r="D18" s="260">
        <v>2607.1667480000001</v>
      </c>
      <c r="E18" s="260">
        <v>1127.25</v>
      </c>
      <c r="F18">
        <f t="shared" si="0"/>
        <v>3736.0642480000001</v>
      </c>
      <c r="G18">
        <f t="shared" si="1"/>
        <v>3734.4167480000001</v>
      </c>
    </row>
    <row r="19" spans="1:7" x14ac:dyDescent="0.25">
      <c r="A19" s="261">
        <v>44927.708333333336</v>
      </c>
      <c r="B19" s="260" t="s">
        <v>548</v>
      </c>
      <c r="C19" s="260">
        <v>0.10249999999999999</v>
      </c>
      <c r="D19" s="260">
        <v>2481.9582519999999</v>
      </c>
      <c r="E19" s="260">
        <v>1088.416626</v>
      </c>
      <c r="F19">
        <f t="shared" si="0"/>
        <v>3570.4773779999996</v>
      </c>
      <c r="G19">
        <f t="shared" si="1"/>
        <v>3570.3748779999996</v>
      </c>
    </row>
    <row r="20" spans="1:7" x14ac:dyDescent="0.25">
      <c r="A20" s="261">
        <v>44927.75</v>
      </c>
      <c r="B20" s="260" t="s">
        <v>548</v>
      </c>
      <c r="C20" s="260">
        <v>9.5000000000000001E-2</v>
      </c>
      <c r="D20" s="260">
        <v>2274.0832519999999</v>
      </c>
      <c r="E20" s="260">
        <v>935.16668700000002</v>
      </c>
      <c r="F20">
        <f t="shared" si="0"/>
        <v>3209.3449389999996</v>
      </c>
      <c r="G20">
        <f t="shared" si="1"/>
        <v>3209.2499389999998</v>
      </c>
    </row>
    <row r="21" spans="1:7" x14ac:dyDescent="0.25">
      <c r="A21" s="261">
        <v>44927.791666666664</v>
      </c>
      <c r="B21" s="260" t="s">
        <v>548</v>
      </c>
      <c r="C21" s="260">
        <v>7.5416999999999998E-2</v>
      </c>
      <c r="D21" s="260">
        <v>2351.25</v>
      </c>
      <c r="E21" s="260">
        <v>901.125</v>
      </c>
      <c r="F21">
        <f t="shared" si="0"/>
        <v>3252.450417</v>
      </c>
      <c r="G21">
        <f t="shared" si="1"/>
        <v>3252.375</v>
      </c>
    </row>
    <row r="22" spans="1:7" x14ac:dyDescent="0.25">
      <c r="A22" s="261">
        <v>44927.833333333336</v>
      </c>
      <c r="B22" s="260" t="s">
        <v>548</v>
      </c>
      <c r="C22" s="260">
        <v>5.6250000000000001E-2</v>
      </c>
      <c r="D22" s="260">
        <v>1929.291626</v>
      </c>
      <c r="E22" s="260">
        <v>956.91668700000002</v>
      </c>
      <c r="F22">
        <f t="shared" si="0"/>
        <v>2886.2645630000002</v>
      </c>
      <c r="G22">
        <f t="shared" si="1"/>
        <v>2886.2083130000001</v>
      </c>
    </row>
    <row r="23" spans="1:7" x14ac:dyDescent="0.25">
      <c r="A23" s="261">
        <v>44927.875</v>
      </c>
      <c r="B23" s="260" t="s">
        <v>548</v>
      </c>
      <c r="C23" s="260">
        <v>4.5832999999999999E-2</v>
      </c>
      <c r="D23" s="260">
        <v>1711.708374</v>
      </c>
      <c r="E23" s="260">
        <v>851.75</v>
      </c>
      <c r="F23">
        <f t="shared" si="0"/>
        <v>2563.504207</v>
      </c>
      <c r="G23">
        <f t="shared" si="1"/>
        <v>2563.4583739999998</v>
      </c>
    </row>
    <row r="24" spans="1:7" x14ac:dyDescent="0.25">
      <c r="A24" s="261">
        <v>44927.916666666664</v>
      </c>
      <c r="B24" s="260" t="s">
        <v>548</v>
      </c>
      <c r="C24" s="260">
        <v>3.5416999999999997E-2</v>
      </c>
      <c r="D24" s="260">
        <v>1533.958374</v>
      </c>
      <c r="E24" s="260">
        <v>877.54168700000002</v>
      </c>
      <c r="F24">
        <f t="shared" si="0"/>
        <v>2411.5354780000002</v>
      </c>
      <c r="G24">
        <f t="shared" si="1"/>
        <v>2411.5000610000002</v>
      </c>
    </row>
    <row r="25" spans="1:7" x14ac:dyDescent="0.25">
      <c r="A25" s="261">
        <v>44927.958333333336</v>
      </c>
      <c r="B25" s="260" t="s">
        <v>548</v>
      </c>
      <c r="C25" s="260">
        <v>2.3333E-2</v>
      </c>
      <c r="D25" s="260">
        <v>1330.5</v>
      </c>
      <c r="E25" s="260">
        <v>852.33331299999998</v>
      </c>
      <c r="F25">
        <f t="shared" si="0"/>
        <v>2182.8566460000002</v>
      </c>
      <c r="G25">
        <f t="shared" si="1"/>
        <v>2182.8333130000001</v>
      </c>
    </row>
    <row r="26" spans="1:7" x14ac:dyDescent="0.25">
      <c r="A26" s="261">
        <v>44928</v>
      </c>
      <c r="B26" s="260" t="s">
        <v>548</v>
      </c>
      <c r="C26" s="260">
        <v>1.2083E-2</v>
      </c>
      <c r="D26" s="260">
        <v>1060</v>
      </c>
      <c r="E26" s="260">
        <v>749.58331299999998</v>
      </c>
      <c r="F26">
        <f t="shared" si="0"/>
        <v>1809.5953960000002</v>
      </c>
      <c r="G26">
        <f t="shared" si="1"/>
        <v>1809.5833130000001</v>
      </c>
    </row>
    <row r="27" spans="1:7" x14ac:dyDescent="0.25">
      <c r="A27" s="261">
        <v>44928.041666666664</v>
      </c>
      <c r="B27" s="260" t="s">
        <v>548</v>
      </c>
      <c r="C27" s="260">
        <v>0</v>
      </c>
      <c r="D27" s="260">
        <v>851.33331299999998</v>
      </c>
      <c r="E27" s="260">
        <v>606.25</v>
      </c>
      <c r="F27">
        <f t="shared" si="0"/>
        <v>1457.5833130000001</v>
      </c>
      <c r="G27">
        <f t="shared" si="1"/>
        <v>1457.5833130000001</v>
      </c>
    </row>
    <row r="28" spans="1:7" x14ac:dyDescent="0.25">
      <c r="A28" s="261">
        <v>44928.083333333336</v>
      </c>
      <c r="B28" s="260" t="s">
        <v>548</v>
      </c>
      <c r="C28" s="260">
        <v>0</v>
      </c>
      <c r="D28" s="260">
        <v>701.79168700000002</v>
      </c>
      <c r="E28" s="260">
        <v>463.25</v>
      </c>
      <c r="F28">
        <f t="shared" si="0"/>
        <v>1165.0416869999999</v>
      </c>
      <c r="G28">
        <f t="shared" si="1"/>
        <v>1165.0416869999999</v>
      </c>
    </row>
    <row r="29" spans="1:7" x14ac:dyDescent="0.25">
      <c r="A29" s="261">
        <v>44928.125</v>
      </c>
      <c r="B29" s="260" t="s">
        <v>548</v>
      </c>
      <c r="C29" s="260">
        <v>0</v>
      </c>
      <c r="D29" s="260">
        <v>609.29168700000002</v>
      </c>
      <c r="E29" s="260">
        <v>399.125</v>
      </c>
      <c r="F29">
        <f t="shared" si="0"/>
        <v>1008.416687</v>
      </c>
      <c r="G29">
        <f t="shared" si="1"/>
        <v>1008.416687</v>
      </c>
    </row>
    <row r="30" spans="1:7" x14ac:dyDescent="0.25">
      <c r="A30" s="261">
        <v>44928.166666666664</v>
      </c>
      <c r="B30" s="260" t="s">
        <v>548</v>
      </c>
      <c r="C30" s="260">
        <v>0</v>
      </c>
      <c r="D30" s="260">
        <v>525.5</v>
      </c>
      <c r="E30" s="260">
        <v>305.29165599999999</v>
      </c>
      <c r="F30">
        <f t="shared" si="0"/>
        <v>830.79165599999999</v>
      </c>
      <c r="G30">
        <f t="shared" si="1"/>
        <v>830.79165599999999</v>
      </c>
    </row>
    <row r="31" spans="1:7" x14ac:dyDescent="0.25">
      <c r="A31" s="261">
        <v>44928.208333333336</v>
      </c>
      <c r="B31" s="260" t="s">
        <v>548</v>
      </c>
      <c r="C31" s="260">
        <v>1.1667E-2</v>
      </c>
      <c r="D31" s="260">
        <v>441.25</v>
      </c>
      <c r="E31" s="260">
        <v>275.5</v>
      </c>
      <c r="F31">
        <f t="shared" si="0"/>
        <v>716.76166699999999</v>
      </c>
      <c r="G31">
        <f t="shared" si="1"/>
        <v>716.75</v>
      </c>
    </row>
    <row r="32" spans="1:7" x14ac:dyDescent="0.25">
      <c r="A32" s="261">
        <v>44928.25</v>
      </c>
      <c r="B32" s="260" t="s">
        <v>548</v>
      </c>
      <c r="C32" s="260">
        <v>2.4583000000000001E-2</v>
      </c>
      <c r="D32" s="260">
        <v>312.75</v>
      </c>
      <c r="E32" s="260">
        <v>192.20832799999999</v>
      </c>
      <c r="F32">
        <f t="shared" si="0"/>
        <v>504.982911</v>
      </c>
      <c r="G32">
        <f t="shared" si="1"/>
        <v>504.95832799999999</v>
      </c>
    </row>
    <row r="33" spans="1:9" x14ac:dyDescent="0.25">
      <c r="A33" s="261">
        <v>44928.291666666664</v>
      </c>
      <c r="B33" s="260" t="s">
        <v>548</v>
      </c>
      <c r="C33" s="260">
        <v>3.5416999999999997E-2</v>
      </c>
      <c r="D33" s="260">
        <v>174.91667200000001</v>
      </c>
      <c r="E33" s="260">
        <v>79.333336000000003</v>
      </c>
      <c r="F33">
        <f t="shared" si="0"/>
        <v>254.285425</v>
      </c>
      <c r="G33">
        <f t="shared" si="1"/>
        <v>254.25000800000001</v>
      </c>
    </row>
    <row r="34" spans="1:9" x14ac:dyDescent="0.25">
      <c r="A34" s="261">
        <v>44928.333333333336</v>
      </c>
      <c r="B34" s="260" t="s">
        <v>548</v>
      </c>
      <c r="C34" s="260">
        <v>9.0416999999999997E-2</v>
      </c>
      <c r="D34" s="260">
        <v>145.625</v>
      </c>
      <c r="E34" s="260">
        <v>22.125</v>
      </c>
      <c r="F34">
        <f t="shared" si="0"/>
        <v>167.840417</v>
      </c>
      <c r="G34">
        <f t="shared" si="1"/>
        <v>167.75</v>
      </c>
    </row>
    <row r="35" spans="1:9" x14ac:dyDescent="0.25">
      <c r="A35" s="261">
        <v>44928.375</v>
      </c>
      <c r="B35" s="260" t="s">
        <v>548</v>
      </c>
      <c r="C35" s="260">
        <v>6.1275000000000004</v>
      </c>
      <c r="D35" s="260">
        <v>127.166664</v>
      </c>
      <c r="E35" s="260">
        <v>8.4583329999999997</v>
      </c>
      <c r="F35">
        <f t="shared" si="0"/>
        <v>141.75249700000001</v>
      </c>
      <c r="G35">
        <f t="shared" si="1"/>
        <v>135.62499700000001</v>
      </c>
    </row>
    <row r="36" spans="1:9" x14ac:dyDescent="0.25">
      <c r="A36" s="261">
        <v>44928.416666666664</v>
      </c>
      <c r="B36" s="260" t="s">
        <v>548</v>
      </c>
      <c r="C36" s="260">
        <v>17.107500000000002</v>
      </c>
      <c r="D36" s="260">
        <v>119.708336</v>
      </c>
      <c r="E36" s="260">
        <v>45.25</v>
      </c>
      <c r="F36">
        <f t="shared" si="0"/>
        <v>182.06583599999999</v>
      </c>
      <c r="G36">
        <f t="shared" si="1"/>
        <v>164.958336</v>
      </c>
    </row>
    <row r="37" spans="1:9" x14ac:dyDescent="0.25">
      <c r="A37" s="261">
        <v>44928.458333333336</v>
      </c>
      <c r="B37" s="260" t="s">
        <v>548</v>
      </c>
      <c r="C37" s="260">
        <v>41.957084999999999</v>
      </c>
      <c r="D37" s="260">
        <v>155.375</v>
      </c>
      <c r="E37" s="260">
        <v>48.708331999999999</v>
      </c>
      <c r="F37">
        <f t="shared" si="0"/>
        <v>246.04041699999999</v>
      </c>
      <c r="G37">
        <f t="shared" si="1"/>
        <v>204.08333199999998</v>
      </c>
    </row>
    <row r="38" spans="1:9" x14ac:dyDescent="0.25">
      <c r="A38" s="261">
        <v>44928.5</v>
      </c>
      <c r="B38" s="260" t="s">
        <v>548</v>
      </c>
      <c r="C38" s="260">
        <v>53.665000999999997</v>
      </c>
      <c r="D38" s="260">
        <v>225.33332799999999</v>
      </c>
      <c r="E38" s="260">
        <v>113.833336</v>
      </c>
      <c r="F38">
        <f t="shared" si="0"/>
        <v>392.83166499999999</v>
      </c>
      <c r="G38">
        <f t="shared" si="1"/>
        <v>339.16666399999997</v>
      </c>
    </row>
    <row r="39" spans="1:9" x14ac:dyDescent="0.25">
      <c r="A39" s="261">
        <v>44928.541666666664</v>
      </c>
      <c r="B39" s="260" t="s">
        <v>548</v>
      </c>
      <c r="C39" s="260">
        <v>46.575417000000002</v>
      </c>
      <c r="D39" s="260">
        <v>287.41665599999999</v>
      </c>
      <c r="E39" s="260">
        <v>350.95834400000001</v>
      </c>
      <c r="F39">
        <f t="shared" si="0"/>
        <v>684.95041700000002</v>
      </c>
      <c r="G39">
        <f t="shared" si="1"/>
        <v>638.375</v>
      </c>
    </row>
    <row r="40" spans="1:9" x14ac:dyDescent="0.25">
      <c r="A40" s="261">
        <v>44928.583333333336</v>
      </c>
      <c r="B40" s="260" t="s">
        <v>548</v>
      </c>
      <c r="C40" s="260">
        <v>41.191249999999997</v>
      </c>
      <c r="D40" s="260">
        <v>455.29165599999999</v>
      </c>
      <c r="E40" s="260">
        <v>559.625</v>
      </c>
      <c r="F40">
        <f t="shared" si="0"/>
        <v>1056.107906</v>
      </c>
      <c r="G40">
        <f t="shared" si="1"/>
        <v>1014.916656</v>
      </c>
    </row>
    <row r="41" spans="1:9" x14ac:dyDescent="0.25">
      <c r="A41" s="261">
        <v>44928.625</v>
      </c>
      <c r="B41" s="260" t="s">
        <v>548</v>
      </c>
      <c r="C41" s="260">
        <v>16.737916999999999</v>
      </c>
      <c r="D41" s="260">
        <v>609.91668700000002</v>
      </c>
      <c r="E41" s="260">
        <v>605.33331299999998</v>
      </c>
      <c r="F41">
        <f t="shared" si="0"/>
        <v>1231.9879169999999</v>
      </c>
      <c r="G41">
        <f t="shared" si="1"/>
        <v>1215.25</v>
      </c>
    </row>
    <row r="42" spans="1:9" x14ac:dyDescent="0.25">
      <c r="A42" s="261">
        <v>44928.666666666664</v>
      </c>
      <c r="B42" s="260" t="s">
        <v>548</v>
      </c>
      <c r="C42" s="260">
        <v>1.711667</v>
      </c>
      <c r="D42" s="260">
        <v>965.33331299999998</v>
      </c>
      <c r="E42" s="260">
        <v>818.83331299999998</v>
      </c>
      <c r="F42">
        <f t="shared" si="0"/>
        <v>1785.878293</v>
      </c>
      <c r="G42">
        <f t="shared" si="1"/>
        <v>1784.166626</v>
      </c>
    </row>
    <row r="43" spans="1:9" x14ac:dyDescent="0.25">
      <c r="A43" s="261">
        <v>44928.708333333336</v>
      </c>
      <c r="B43" s="260" t="s">
        <v>548</v>
      </c>
      <c r="C43" s="260">
        <v>0.120833</v>
      </c>
      <c r="D43" s="260">
        <v>1408.625</v>
      </c>
      <c r="E43" s="260">
        <v>868.75</v>
      </c>
      <c r="F43">
        <f t="shared" si="0"/>
        <v>2277.4958329999999</v>
      </c>
      <c r="G43">
        <f t="shared" si="1"/>
        <v>2277.375</v>
      </c>
    </row>
    <row r="44" spans="1:9" x14ac:dyDescent="0.25">
      <c r="A44" s="261">
        <v>44928.75</v>
      </c>
      <c r="B44" s="260" t="s">
        <v>548</v>
      </c>
      <c r="C44" s="260">
        <v>0.10249999999999999</v>
      </c>
      <c r="D44" s="260">
        <v>1436.083374</v>
      </c>
      <c r="E44" s="260">
        <v>943.29168700000002</v>
      </c>
      <c r="F44">
        <f t="shared" si="0"/>
        <v>2379.4775610000002</v>
      </c>
      <c r="G44">
        <f t="shared" si="1"/>
        <v>2379.3750610000002</v>
      </c>
      <c r="I44" s="263"/>
    </row>
    <row r="45" spans="1:9" x14ac:dyDescent="0.25">
      <c r="A45" s="261">
        <v>44928.791666666664</v>
      </c>
      <c r="B45" s="260" t="s">
        <v>548</v>
      </c>
      <c r="C45" s="260">
        <v>8.1667000000000003E-2</v>
      </c>
      <c r="D45" s="260">
        <v>1887.5</v>
      </c>
      <c r="E45" s="260">
        <v>1025.166626</v>
      </c>
      <c r="F45">
        <f t="shared" si="0"/>
        <v>2912.7482930000001</v>
      </c>
      <c r="G45">
        <f t="shared" si="1"/>
        <v>2912.6666260000002</v>
      </c>
      <c r="I45" s="263"/>
    </row>
    <row r="46" spans="1:9" x14ac:dyDescent="0.25">
      <c r="A46" s="261">
        <v>44928.833333333336</v>
      </c>
      <c r="B46" s="260" t="s">
        <v>548</v>
      </c>
      <c r="C46" s="260">
        <v>5.9582999999999997E-2</v>
      </c>
      <c r="D46" s="260">
        <v>1901.041626</v>
      </c>
      <c r="E46" s="260">
        <v>1055.958374</v>
      </c>
      <c r="F46">
        <f t="shared" si="0"/>
        <v>2957.0595830000002</v>
      </c>
      <c r="G46">
        <f t="shared" si="1"/>
        <v>2957</v>
      </c>
    </row>
    <row r="47" spans="1:9" x14ac:dyDescent="0.25">
      <c r="A47" s="261">
        <v>44928.875</v>
      </c>
      <c r="B47" s="260" t="s">
        <v>548</v>
      </c>
      <c r="C47" s="260">
        <v>4.4999999999999998E-2</v>
      </c>
      <c r="D47" s="260">
        <v>2157.4582519999999</v>
      </c>
      <c r="E47" s="260">
        <v>1098.041626</v>
      </c>
      <c r="F47">
        <f t="shared" si="0"/>
        <v>3255.5448779999997</v>
      </c>
      <c r="G47">
        <f t="shared" si="1"/>
        <v>3255.4998779999996</v>
      </c>
    </row>
    <row r="48" spans="1:9" x14ac:dyDescent="0.25">
      <c r="A48" s="261">
        <v>44928.916666666664</v>
      </c>
      <c r="B48" s="260" t="s">
        <v>548</v>
      </c>
      <c r="C48" s="260">
        <v>0</v>
      </c>
      <c r="D48" s="260">
        <v>2037.708374</v>
      </c>
      <c r="E48" s="260">
        <v>1096.291626</v>
      </c>
      <c r="F48">
        <f t="shared" si="0"/>
        <v>3134</v>
      </c>
      <c r="G48">
        <f t="shared" si="1"/>
        <v>3134</v>
      </c>
    </row>
    <row r="49" spans="1:7" x14ac:dyDescent="0.25">
      <c r="A49" s="261">
        <v>44928.958333333336</v>
      </c>
      <c r="B49" s="260" t="s">
        <v>548</v>
      </c>
      <c r="C49" s="260">
        <v>0</v>
      </c>
      <c r="D49" s="260">
        <v>1768.125</v>
      </c>
      <c r="E49" s="260">
        <v>1086.333374</v>
      </c>
      <c r="F49">
        <f t="shared" si="0"/>
        <v>2854.4583739999998</v>
      </c>
      <c r="G49">
        <f t="shared" si="1"/>
        <v>2854.4583739999998</v>
      </c>
    </row>
    <row r="50" spans="1:7" x14ac:dyDescent="0.25">
      <c r="A50" s="261">
        <v>44929</v>
      </c>
      <c r="B50" s="260" t="s">
        <v>548</v>
      </c>
      <c r="C50" s="260">
        <v>0</v>
      </c>
      <c r="D50" s="260">
        <v>1476.083374</v>
      </c>
      <c r="E50" s="260">
        <v>1029.625</v>
      </c>
      <c r="F50">
        <f t="shared" si="0"/>
        <v>2505.7083739999998</v>
      </c>
      <c r="G50">
        <f t="shared" si="1"/>
        <v>2505.7083739999998</v>
      </c>
    </row>
    <row r="51" spans="1:7" x14ac:dyDescent="0.25">
      <c r="A51" s="261">
        <v>44929.041666666664</v>
      </c>
      <c r="B51" s="260" t="s">
        <v>548</v>
      </c>
      <c r="C51" s="260">
        <v>0</v>
      </c>
      <c r="D51" s="260">
        <v>1352.25</v>
      </c>
      <c r="E51" s="260">
        <v>1023.041687</v>
      </c>
      <c r="F51">
        <f t="shared" si="0"/>
        <v>2375.2916869999999</v>
      </c>
      <c r="G51">
        <f t="shared" si="1"/>
        <v>2375.2916869999999</v>
      </c>
    </row>
    <row r="52" spans="1:7" x14ac:dyDescent="0.25">
      <c r="A52" s="261">
        <v>44929.083333333336</v>
      </c>
      <c r="B52" s="260" t="s">
        <v>548</v>
      </c>
      <c r="C52" s="260">
        <v>0</v>
      </c>
      <c r="D52" s="260">
        <v>1309.541626</v>
      </c>
      <c r="E52" s="260">
        <v>992.91668700000002</v>
      </c>
      <c r="F52">
        <f t="shared" si="0"/>
        <v>2302.4583130000001</v>
      </c>
      <c r="G52">
        <f t="shared" si="1"/>
        <v>2302.4583130000001</v>
      </c>
    </row>
    <row r="53" spans="1:7" x14ac:dyDescent="0.25">
      <c r="A53" s="261">
        <v>44929.125</v>
      </c>
      <c r="B53" s="260" t="s">
        <v>548</v>
      </c>
      <c r="C53" s="260">
        <v>0</v>
      </c>
      <c r="D53" s="260">
        <v>1368.958374</v>
      </c>
      <c r="E53" s="260">
        <v>917.125</v>
      </c>
      <c r="F53">
        <f t="shared" si="0"/>
        <v>2286.0833739999998</v>
      </c>
      <c r="G53">
        <f t="shared" si="1"/>
        <v>2286.0833739999998</v>
      </c>
    </row>
    <row r="54" spans="1:7" x14ac:dyDescent="0.25">
      <c r="A54" s="261">
        <v>44929.166666666664</v>
      </c>
      <c r="B54" s="260" t="s">
        <v>548</v>
      </c>
      <c r="C54" s="260">
        <v>0</v>
      </c>
      <c r="D54" s="260">
        <v>1393.25</v>
      </c>
      <c r="E54" s="260">
        <v>726.45831299999998</v>
      </c>
      <c r="F54">
        <f t="shared" si="0"/>
        <v>2119.7083130000001</v>
      </c>
      <c r="G54">
        <f t="shared" si="1"/>
        <v>2119.7083130000001</v>
      </c>
    </row>
    <row r="55" spans="1:7" x14ac:dyDescent="0.25">
      <c r="A55" s="261">
        <v>44929.208333333336</v>
      </c>
      <c r="B55" s="260" t="s">
        <v>548</v>
      </c>
      <c r="C55" s="260">
        <v>1.1667E-2</v>
      </c>
      <c r="D55" s="260">
        <v>1261</v>
      </c>
      <c r="E55" s="260">
        <v>703.33331299999998</v>
      </c>
      <c r="F55">
        <f t="shared" si="0"/>
        <v>1964.3449800000001</v>
      </c>
      <c r="G55">
        <f t="shared" si="1"/>
        <v>1964.3333130000001</v>
      </c>
    </row>
    <row r="56" spans="1:7" x14ac:dyDescent="0.25">
      <c r="A56" s="261">
        <v>44929.25</v>
      </c>
      <c r="B56" s="260" t="s">
        <v>548</v>
      </c>
      <c r="C56" s="260">
        <v>2.4583000000000001E-2</v>
      </c>
      <c r="D56" s="260">
        <v>1022.625</v>
      </c>
      <c r="E56" s="260">
        <v>586.16668700000002</v>
      </c>
      <c r="F56">
        <f t="shared" si="0"/>
        <v>1608.8162699999998</v>
      </c>
      <c r="G56">
        <f t="shared" si="1"/>
        <v>1608.7916869999999</v>
      </c>
    </row>
    <row r="57" spans="1:7" x14ac:dyDescent="0.25">
      <c r="A57" s="261">
        <v>44929.291666666664</v>
      </c>
      <c r="B57" s="260" t="s">
        <v>548</v>
      </c>
      <c r="C57" s="260">
        <v>3.6249999999999998E-2</v>
      </c>
      <c r="D57" s="260">
        <v>833.25</v>
      </c>
      <c r="E57" s="260">
        <v>479.91665599999999</v>
      </c>
      <c r="F57">
        <f t="shared" si="0"/>
        <v>1313.202906</v>
      </c>
      <c r="G57">
        <f t="shared" si="1"/>
        <v>1313.1666559999999</v>
      </c>
    </row>
    <row r="58" spans="1:7" x14ac:dyDescent="0.25">
      <c r="A58" s="261">
        <v>44929.333333333336</v>
      </c>
      <c r="B58" s="260" t="s">
        <v>548</v>
      </c>
      <c r="C58" s="260">
        <v>0.66166700000000001</v>
      </c>
      <c r="D58" s="260">
        <v>850.75</v>
      </c>
      <c r="E58" s="260">
        <v>327.33334400000001</v>
      </c>
      <c r="F58">
        <f t="shared" si="0"/>
        <v>1178.7450110000002</v>
      </c>
      <c r="G58">
        <f t="shared" si="1"/>
        <v>1178.0833440000001</v>
      </c>
    </row>
    <row r="59" spans="1:7" x14ac:dyDescent="0.25">
      <c r="A59" s="261">
        <v>44929.375</v>
      </c>
      <c r="B59" s="260" t="s">
        <v>548</v>
      </c>
      <c r="C59" s="260">
        <v>19.855</v>
      </c>
      <c r="D59" s="260">
        <v>670.875</v>
      </c>
      <c r="E59" s="260">
        <v>397.375</v>
      </c>
      <c r="F59">
        <f t="shared" si="0"/>
        <v>1088.105</v>
      </c>
      <c r="G59">
        <f t="shared" si="1"/>
        <v>1068.25</v>
      </c>
    </row>
    <row r="60" spans="1:7" x14ac:dyDescent="0.25">
      <c r="A60" s="261">
        <v>44929.416666666664</v>
      </c>
      <c r="B60" s="260" t="s">
        <v>548</v>
      </c>
      <c r="C60" s="260">
        <v>92.106667000000002</v>
      </c>
      <c r="D60" s="260">
        <v>526.20831299999998</v>
      </c>
      <c r="E60" s="260">
        <v>444.70834400000001</v>
      </c>
      <c r="F60">
        <f t="shared" si="0"/>
        <v>1063.023324</v>
      </c>
      <c r="G60">
        <f t="shared" si="1"/>
        <v>970.91665699999999</v>
      </c>
    </row>
    <row r="61" spans="1:7" x14ac:dyDescent="0.25">
      <c r="A61" s="261">
        <v>44929.458333333336</v>
      </c>
      <c r="B61" s="260" t="s">
        <v>548</v>
      </c>
      <c r="C61" s="260">
        <v>191.56958</v>
      </c>
      <c r="D61" s="260">
        <v>549.875</v>
      </c>
      <c r="E61" s="260">
        <v>375.70834400000001</v>
      </c>
      <c r="F61">
        <f t="shared" si="0"/>
        <v>1117.152924</v>
      </c>
      <c r="G61">
        <f t="shared" si="1"/>
        <v>925.58334400000001</v>
      </c>
    </row>
    <row r="62" spans="1:7" x14ac:dyDescent="0.25">
      <c r="A62" s="261">
        <v>44929.5</v>
      </c>
      <c r="B62" s="260" t="s">
        <v>548</v>
      </c>
      <c r="C62" s="260">
        <v>272.00292999999999</v>
      </c>
      <c r="D62" s="260">
        <v>457.91665599999999</v>
      </c>
      <c r="E62" s="260">
        <v>496.83334400000001</v>
      </c>
      <c r="F62">
        <f t="shared" si="0"/>
        <v>1226.7529300000001</v>
      </c>
      <c r="G62">
        <f t="shared" si="1"/>
        <v>954.75</v>
      </c>
    </row>
    <row r="63" spans="1:7" x14ac:dyDescent="0.25">
      <c r="A63" s="261">
        <v>44929.541666666664</v>
      </c>
      <c r="B63" s="260" t="s">
        <v>548</v>
      </c>
      <c r="C63" s="260">
        <v>211.33833300000001</v>
      </c>
      <c r="D63" s="260">
        <v>611.45831299999998</v>
      </c>
      <c r="E63" s="260">
        <v>324.75</v>
      </c>
      <c r="F63">
        <f t="shared" si="0"/>
        <v>1147.546646</v>
      </c>
      <c r="G63">
        <f t="shared" si="1"/>
        <v>936.20831299999998</v>
      </c>
    </row>
    <row r="64" spans="1:7" x14ac:dyDescent="0.25">
      <c r="A64" s="261">
        <v>44929.583333333336</v>
      </c>
      <c r="B64" s="260" t="s">
        <v>548</v>
      </c>
      <c r="C64" s="260">
        <v>120.11333500000001</v>
      </c>
      <c r="D64" s="260">
        <v>509.875</v>
      </c>
      <c r="E64" s="260">
        <v>233.70832799999999</v>
      </c>
      <c r="F64">
        <f t="shared" si="0"/>
        <v>863.69666299999994</v>
      </c>
      <c r="G64">
        <f t="shared" si="1"/>
        <v>743.58332799999994</v>
      </c>
    </row>
    <row r="65" spans="1:7" x14ac:dyDescent="0.25">
      <c r="A65" s="261">
        <v>44929.625</v>
      </c>
      <c r="B65" s="260" t="s">
        <v>548</v>
      </c>
      <c r="C65" s="260">
        <v>39.876666999999998</v>
      </c>
      <c r="D65" s="260">
        <v>469.95834400000001</v>
      </c>
      <c r="E65" s="260">
        <v>402.79165599999999</v>
      </c>
      <c r="F65">
        <f t="shared" si="0"/>
        <v>912.626667</v>
      </c>
      <c r="G65">
        <f t="shared" si="1"/>
        <v>872.75</v>
      </c>
    </row>
    <row r="66" spans="1:7" x14ac:dyDescent="0.25">
      <c r="A66" s="261">
        <v>44929.666666666664</v>
      </c>
      <c r="B66" s="260" t="s">
        <v>548</v>
      </c>
      <c r="C66" s="260">
        <v>2.4449999999999998</v>
      </c>
      <c r="D66" s="260">
        <v>532.58331299999998</v>
      </c>
      <c r="E66" s="260">
        <v>675.75</v>
      </c>
      <c r="F66">
        <f t="shared" ref="F66:F129" si="2">E66+D66+C66</f>
        <v>1210.778313</v>
      </c>
      <c r="G66">
        <f t="shared" ref="G66:G129" si="3">E66+D66</f>
        <v>1208.3333130000001</v>
      </c>
    </row>
    <row r="67" spans="1:7" x14ac:dyDescent="0.25">
      <c r="A67" s="261">
        <v>44929.708333333336</v>
      </c>
      <c r="B67" s="260" t="s">
        <v>548</v>
      </c>
      <c r="C67" s="260">
        <v>9.2499999999999999E-2</v>
      </c>
      <c r="D67" s="260">
        <v>788.79168700000002</v>
      </c>
      <c r="E67" s="260">
        <v>685.33331299999998</v>
      </c>
      <c r="F67">
        <f t="shared" si="2"/>
        <v>1474.2175</v>
      </c>
      <c r="G67">
        <f t="shared" si="3"/>
        <v>1474.125</v>
      </c>
    </row>
    <row r="68" spans="1:7" x14ac:dyDescent="0.25">
      <c r="A68" s="261">
        <v>44929.75</v>
      </c>
      <c r="B68" s="260" t="s">
        <v>548</v>
      </c>
      <c r="C68" s="260">
        <v>9.375E-2</v>
      </c>
      <c r="D68" s="260">
        <v>986</v>
      </c>
      <c r="E68" s="260">
        <v>824.54168700000002</v>
      </c>
      <c r="F68">
        <f t="shared" si="2"/>
        <v>1810.6354369999999</v>
      </c>
      <c r="G68">
        <f t="shared" si="3"/>
        <v>1810.5416869999999</v>
      </c>
    </row>
    <row r="69" spans="1:7" x14ac:dyDescent="0.25">
      <c r="A69" s="261">
        <v>44929.791666666664</v>
      </c>
      <c r="B69" s="260" t="s">
        <v>548</v>
      </c>
      <c r="C69" s="260">
        <v>7.4582999999999997E-2</v>
      </c>
      <c r="D69" s="260">
        <v>1291.833374</v>
      </c>
      <c r="E69" s="260">
        <v>822.41668700000002</v>
      </c>
      <c r="F69">
        <f t="shared" si="2"/>
        <v>2114.3246440000003</v>
      </c>
      <c r="G69">
        <f t="shared" si="3"/>
        <v>2114.2500610000002</v>
      </c>
    </row>
    <row r="70" spans="1:7" x14ac:dyDescent="0.25">
      <c r="A70" s="261">
        <v>44929.833333333336</v>
      </c>
      <c r="B70" s="260" t="s">
        <v>548</v>
      </c>
      <c r="C70" s="260">
        <v>5.3332999999999998E-2</v>
      </c>
      <c r="D70" s="260">
        <v>1491.708374</v>
      </c>
      <c r="E70" s="260">
        <v>826.5</v>
      </c>
      <c r="F70">
        <f t="shared" si="2"/>
        <v>2318.2617069999997</v>
      </c>
      <c r="G70">
        <f t="shared" si="3"/>
        <v>2318.2083739999998</v>
      </c>
    </row>
    <row r="71" spans="1:7" x14ac:dyDescent="0.25">
      <c r="A71" s="261">
        <v>44929.875</v>
      </c>
      <c r="B71" s="260" t="s">
        <v>548</v>
      </c>
      <c r="C71" s="260">
        <v>4.2083000000000002E-2</v>
      </c>
      <c r="D71" s="260">
        <v>1517.875</v>
      </c>
      <c r="E71" s="260">
        <v>898.91668700000002</v>
      </c>
      <c r="F71">
        <f t="shared" si="2"/>
        <v>2416.8337699999997</v>
      </c>
      <c r="G71">
        <f t="shared" si="3"/>
        <v>2416.7916869999999</v>
      </c>
    </row>
    <row r="72" spans="1:7" x14ac:dyDescent="0.25">
      <c r="A72" s="261">
        <v>44929.916666666664</v>
      </c>
      <c r="B72" s="260" t="s">
        <v>548</v>
      </c>
      <c r="C72" s="260">
        <v>3.125E-2</v>
      </c>
      <c r="D72" s="260">
        <v>1623.041626</v>
      </c>
      <c r="E72" s="260">
        <v>904.20831299999998</v>
      </c>
      <c r="F72">
        <f t="shared" si="2"/>
        <v>2527.2811889999998</v>
      </c>
      <c r="G72">
        <f t="shared" si="3"/>
        <v>2527.2499389999998</v>
      </c>
    </row>
    <row r="73" spans="1:7" x14ac:dyDescent="0.25">
      <c r="A73" s="261">
        <v>44929.958333333336</v>
      </c>
      <c r="B73" s="260" t="s">
        <v>548</v>
      </c>
      <c r="C73" s="260">
        <v>2.2499999999999999E-2</v>
      </c>
      <c r="D73" s="260">
        <v>1764.666626</v>
      </c>
      <c r="E73" s="260">
        <v>996.75</v>
      </c>
      <c r="F73">
        <f t="shared" si="2"/>
        <v>2761.4391260000002</v>
      </c>
      <c r="G73">
        <f t="shared" si="3"/>
        <v>2761.4166260000002</v>
      </c>
    </row>
    <row r="74" spans="1:7" x14ac:dyDescent="0.25">
      <c r="A74" s="261">
        <v>44930</v>
      </c>
      <c r="B74" s="260" t="s">
        <v>548</v>
      </c>
      <c r="C74" s="260">
        <v>1.125E-2</v>
      </c>
      <c r="D74" s="260">
        <v>2016.791626</v>
      </c>
      <c r="E74" s="260">
        <v>1027.291626</v>
      </c>
      <c r="F74">
        <f t="shared" si="2"/>
        <v>3044.0945019999999</v>
      </c>
      <c r="G74">
        <f t="shared" si="3"/>
        <v>3044.0832519999999</v>
      </c>
    </row>
    <row r="75" spans="1:7" x14ac:dyDescent="0.25">
      <c r="A75" s="261">
        <v>44930.041666666664</v>
      </c>
      <c r="B75" s="260" t="s">
        <v>548</v>
      </c>
      <c r="C75" s="260">
        <v>0</v>
      </c>
      <c r="D75" s="260">
        <v>2233.25</v>
      </c>
      <c r="E75" s="260">
        <v>1060</v>
      </c>
      <c r="F75">
        <f t="shared" si="2"/>
        <v>3293.25</v>
      </c>
      <c r="G75">
        <f t="shared" si="3"/>
        <v>3293.25</v>
      </c>
    </row>
    <row r="76" spans="1:7" x14ac:dyDescent="0.25">
      <c r="A76" s="261">
        <v>44930.083333333336</v>
      </c>
      <c r="B76" s="260" t="s">
        <v>548</v>
      </c>
      <c r="C76" s="260">
        <v>0</v>
      </c>
      <c r="D76" s="260">
        <v>2376.6667480000001</v>
      </c>
      <c r="E76" s="260">
        <v>1078.791626</v>
      </c>
      <c r="F76">
        <f t="shared" si="2"/>
        <v>3455.4583739999998</v>
      </c>
      <c r="G76">
        <f t="shared" si="3"/>
        <v>3455.4583739999998</v>
      </c>
    </row>
    <row r="77" spans="1:7" x14ac:dyDescent="0.25">
      <c r="A77" s="261">
        <v>44930.125</v>
      </c>
      <c r="B77" s="260" t="s">
        <v>548</v>
      </c>
      <c r="C77" s="260">
        <v>0</v>
      </c>
      <c r="D77" s="260">
        <v>2581.9167480000001</v>
      </c>
      <c r="E77" s="260">
        <v>1032.291626</v>
      </c>
      <c r="F77">
        <f t="shared" si="2"/>
        <v>3614.2083739999998</v>
      </c>
      <c r="G77">
        <f t="shared" si="3"/>
        <v>3614.2083739999998</v>
      </c>
    </row>
    <row r="78" spans="1:7" x14ac:dyDescent="0.25">
      <c r="A78" s="261">
        <v>44930.166666666664</v>
      </c>
      <c r="B78" s="260" t="s">
        <v>548</v>
      </c>
      <c r="C78" s="260">
        <v>0</v>
      </c>
      <c r="D78" s="260">
        <v>2671.1667480000001</v>
      </c>
      <c r="E78" s="260">
        <v>1043.458374</v>
      </c>
      <c r="F78">
        <f t="shared" si="2"/>
        <v>3714.6251220000004</v>
      </c>
      <c r="G78">
        <f t="shared" si="3"/>
        <v>3714.6251220000004</v>
      </c>
    </row>
    <row r="79" spans="1:7" x14ac:dyDescent="0.25">
      <c r="A79" s="261">
        <v>44930.208333333336</v>
      </c>
      <c r="B79" s="260" t="s">
        <v>548</v>
      </c>
      <c r="C79" s="260">
        <v>1.1667E-2</v>
      </c>
      <c r="D79" s="260">
        <v>2838.875</v>
      </c>
      <c r="E79" s="260">
        <v>968.375</v>
      </c>
      <c r="F79">
        <f t="shared" si="2"/>
        <v>3807.2616670000002</v>
      </c>
      <c r="G79">
        <f t="shared" si="3"/>
        <v>3807.25</v>
      </c>
    </row>
    <row r="80" spans="1:7" x14ac:dyDescent="0.25">
      <c r="A80" s="261">
        <v>44930.25</v>
      </c>
      <c r="B80" s="260" t="s">
        <v>548</v>
      </c>
      <c r="C80" s="260">
        <v>2.4583000000000001E-2</v>
      </c>
      <c r="D80" s="260">
        <v>2573.2917480000001</v>
      </c>
      <c r="E80" s="260">
        <v>1093.375</v>
      </c>
      <c r="F80">
        <f t="shared" si="2"/>
        <v>3666.691331</v>
      </c>
      <c r="G80">
        <f t="shared" si="3"/>
        <v>3666.6667480000001</v>
      </c>
    </row>
    <row r="81" spans="1:7" x14ac:dyDescent="0.25">
      <c r="A81" s="261">
        <v>44930.291666666664</v>
      </c>
      <c r="B81" s="260" t="s">
        <v>548</v>
      </c>
      <c r="C81" s="260">
        <v>3.6249999999999998E-2</v>
      </c>
      <c r="D81" s="260">
        <v>2467</v>
      </c>
      <c r="E81" s="260">
        <v>1125.458374</v>
      </c>
      <c r="F81">
        <f t="shared" si="2"/>
        <v>3592.4946239999999</v>
      </c>
      <c r="G81">
        <f t="shared" si="3"/>
        <v>3592.4583739999998</v>
      </c>
    </row>
    <row r="82" spans="1:7" x14ac:dyDescent="0.25">
      <c r="A82" s="261">
        <v>44930.333333333336</v>
      </c>
      <c r="B82" s="260" t="s">
        <v>548</v>
      </c>
      <c r="C82" s="260">
        <v>7.8750000000000001E-2</v>
      </c>
      <c r="D82" s="260">
        <v>2684.7082519999999</v>
      </c>
      <c r="E82" s="260">
        <v>1102.916626</v>
      </c>
      <c r="F82">
        <f t="shared" si="2"/>
        <v>3787.7036279999998</v>
      </c>
      <c r="G82">
        <f t="shared" si="3"/>
        <v>3787.6248779999996</v>
      </c>
    </row>
    <row r="83" spans="1:7" x14ac:dyDescent="0.25">
      <c r="A83" s="261">
        <v>44930.375</v>
      </c>
      <c r="B83" s="260" t="s">
        <v>548</v>
      </c>
      <c r="C83" s="260">
        <v>5.1095829999999998</v>
      </c>
      <c r="D83" s="260">
        <v>2386.4582519999999</v>
      </c>
      <c r="E83" s="260">
        <v>1080.375</v>
      </c>
      <c r="F83">
        <f t="shared" si="2"/>
        <v>3471.9428349999998</v>
      </c>
      <c r="G83">
        <f t="shared" si="3"/>
        <v>3466.8332519999999</v>
      </c>
    </row>
    <row r="84" spans="1:7" x14ac:dyDescent="0.25">
      <c r="A84" s="261">
        <v>44930.416666666664</v>
      </c>
      <c r="B84" s="260" t="s">
        <v>548</v>
      </c>
      <c r="C84" s="260">
        <v>12.052917000000001</v>
      </c>
      <c r="D84" s="260">
        <v>2375.5832519999999</v>
      </c>
      <c r="E84" s="260">
        <v>1037.75</v>
      </c>
      <c r="F84">
        <f t="shared" si="2"/>
        <v>3425.3861689999999</v>
      </c>
      <c r="G84">
        <f t="shared" si="3"/>
        <v>3413.3332519999999</v>
      </c>
    </row>
    <row r="85" spans="1:7" x14ac:dyDescent="0.25">
      <c r="A85" s="261">
        <v>44930.458333333336</v>
      </c>
      <c r="B85" s="260" t="s">
        <v>548</v>
      </c>
      <c r="C85" s="260">
        <v>26.553332999999999</v>
      </c>
      <c r="D85" s="260">
        <v>2539.9167480000001</v>
      </c>
      <c r="E85" s="260">
        <v>1031.583374</v>
      </c>
      <c r="F85">
        <f t="shared" si="2"/>
        <v>3598.0534550000002</v>
      </c>
      <c r="G85">
        <f t="shared" si="3"/>
        <v>3571.5001220000004</v>
      </c>
    </row>
    <row r="86" spans="1:7" x14ac:dyDescent="0.25">
      <c r="A86" s="261">
        <v>44930.5</v>
      </c>
      <c r="B86" s="260" t="s">
        <v>548</v>
      </c>
      <c r="C86" s="260">
        <v>44.535831000000002</v>
      </c>
      <c r="D86" s="260">
        <v>2528.2082519999999</v>
      </c>
      <c r="E86" s="260">
        <v>1077</v>
      </c>
      <c r="F86">
        <f t="shared" si="2"/>
        <v>3649.744083</v>
      </c>
      <c r="G86">
        <f t="shared" si="3"/>
        <v>3605.2082519999999</v>
      </c>
    </row>
    <row r="87" spans="1:7" x14ac:dyDescent="0.25">
      <c r="A87" s="261">
        <v>44930.541666666664</v>
      </c>
      <c r="B87" s="260" t="s">
        <v>548</v>
      </c>
      <c r="C87" s="260">
        <v>35.294167000000002</v>
      </c>
      <c r="D87" s="260">
        <v>2561</v>
      </c>
      <c r="E87" s="260">
        <v>1084.583374</v>
      </c>
      <c r="F87">
        <f t="shared" si="2"/>
        <v>3680.8775409999998</v>
      </c>
      <c r="G87">
        <f t="shared" si="3"/>
        <v>3645.5833739999998</v>
      </c>
    </row>
    <row r="88" spans="1:7" x14ac:dyDescent="0.25">
      <c r="A88" s="261">
        <v>44930.583333333336</v>
      </c>
      <c r="B88" s="260" t="s">
        <v>548</v>
      </c>
      <c r="C88" s="260">
        <v>20.284583999999999</v>
      </c>
      <c r="D88" s="260">
        <v>2628.75</v>
      </c>
      <c r="E88" s="260">
        <v>1080.708374</v>
      </c>
      <c r="F88">
        <f t="shared" si="2"/>
        <v>3729.7429579999998</v>
      </c>
      <c r="G88">
        <f t="shared" si="3"/>
        <v>3709.4583739999998</v>
      </c>
    </row>
    <row r="89" spans="1:7" x14ac:dyDescent="0.25">
      <c r="A89" s="261">
        <v>44930.625</v>
      </c>
      <c r="B89" s="260" t="s">
        <v>548</v>
      </c>
      <c r="C89" s="260">
        <v>4.7862499999999999</v>
      </c>
      <c r="D89" s="260">
        <v>2684.125</v>
      </c>
      <c r="E89" s="260">
        <v>961.08331299999998</v>
      </c>
      <c r="F89">
        <f t="shared" si="2"/>
        <v>3649.9945630000002</v>
      </c>
      <c r="G89">
        <f t="shared" si="3"/>
        <v>3645.2083130000001</v>
      </c>
    </row>
    <row r="90" spans="1:7" x14ac:dyDescent="0.25">
      <c r="A90" s="261">
        <v>44930.666666666664</v>
      </c>
      <c r="B90" s="260" t="s">
        <v>548</v>
      </c>
      <c r="C90" s="260">
        <v>0.27333299999999999</v>
      </c>
      <c r="D90" s="260">
        <v>2874.4167480000001</v>
      </c>
      <c r="E90" s="260">
        <v>943.20831299999998</v>
      </c>
      <c r="F90">
        <f t="shared" si="2"/>
        <v>3817.8983940000003</v>
      </c>
      <c r="G90">
        <f t="shared" si="3"/>
        <v>3817.6250610000002</v>
      </c>
    </row>
    <row r="91" spans="1:7" x14ac:dyDescent="0.25">
      <c r="A91" s="261">
        <v>44930.708333333336</v>
      </c>
      <c r="B91" s="260" t="s">
        <v>548</v>
      </c>
      <c r="C91" s="260">
        <v>0.08</v>
      </c>
      <c r="D91" s="260">
        <v>2932.6667480000001</v>
      </c>
      <c r="E91" s="260">
        <v>1007.041687</v>
      </c>
      <c r="F91">
        <f t="shared" si="2"/>
        <v>3939.7884349999999</v>
      </c>
      <c r="G91">
        <f t="shared" si="3"/>
        <v>3939.708435</v>
      </c>
    </row>
    <row r="92" spans="1:7" x14ac:dyDescent="0.25">
      <c r="A92" s="261">
        <v>44930.75</v>
      </c>
      <c r="B92" s="260" t="s">
        <v>548</v>
      </c>
      <c r="C92" s="260">
        <v>8.1250000000000003E-2</v>
      </c>
      <c r="D92" s="260">
        <v>2832.5832519999999</v>
      </c>
      <c r="E92" s="260">
        <v>981.04168700000002</v>
      </c>
      <c r="F92">
        <f t="shared" si="2"/>
        <v>3813.706189</v>
      </c>
      <c r="G92">
        <f t="shared" si="3"/>
        <v>3813.6249389999998</v>
      </c>
    </row>
    <row r="93" spans="1:7" x14ac:dyDescent="0.25">
      <c r="A93" s="261">
        <v>44930.791666666664</v>
      </c>
      <c r="B93" s="260" t="s">
        <v>548</v>
      </c>
      <c r="C93" s="260">
        <v>6.3333E-2</v>
      </c>
      <c r="D93" s="260">
        <v>3221.125</v>
      </c>
      <c r="E93" s="260">
        <v>1007.791687</v>
      </c>
      <c r="F93">
        <f t="shared" si="2"/>
        <v>4228.98002</v>
      </c>
      <c r="G93">
        <f t="shared" si="3"/>
        <v>4228.9166869999999</v>
      </c>
    </row>
    <row r="94" spans="1:7" x14ac:dyDescent="0.25">
      <c r="A94" s="261">
        <v>44930.833333333336</v>
      </c>
      <c r="B94" s="260" t="s">
        <v>548</v>
      </c>
      <c r="C94" s="260">
        <v>4.2916999999999997E-2</v>
      </c>
      <c r="D94" s="260">
        <v>3138.2917480000001</v>
      </c>
      <c r="E94" s="260">
        <v>992.75</v>
      </c>
      <c r="F94">
        <f t="shared" si="2"/>
        <v>4131.0846649999994</v>
      </c>
      <c r="G94">
        <f t="shared" si="3"/>
        <v>4131.0417479999996</v>
      </c>
    </row>
    <row r="95" spans="1:7" x14ac:dyDescent="0.25">
      <c r="A95" s="261">
        <v>44930.875</v>
      </c>
      <c r="B95" s="260" t="s">
        <v>548</v>
      </c>
      <c r="C95" s="260">
        <v>3.7082999999999998E-2</v>
      </c>
      <c r="D95" s="260">
        <v>3112.5417480000001</v>
      </c>
      <c r="E95" s="260">
        <v>1038.791626</v>
      </c>
      <c r="F95">
        <f t="shared" si="2"/>
        <v>4151.370457</v>
      </c>
      <c r="G95">
        <f t="shared" si="3"/>
        <v>4151.3333739999998</v>
      </c>
    </row>
    <row r="96" spans="1:7" x14ac:dyDescent="0.25">
      <c r="A96" s="261">
        <v>44930.916666666664</v>
      </c>
      <c r="B96" s="260" t="s">
        <v>548</v>
      </c>
      <c r="C96" s="260">
        <v>2.8333000000000001E-2</v>
      </c>
      <c r="D96" s="260">
        <v>2904.7082519999999</v>
      </c>
      <c r="E96" s="260">
        <v>1112.583374</v>
      </c>
      <c r="F96">
        <f t="shared" si="2"/>
        <v>4017.3199590000004</v>
      </c>
      <c r="G96">
        <f t="shared" si="3"/>
        <v>4017.2916260000002</v>
      </c>
    </row>
    <row r="97" spans="1:7" x14ac:dyDescent="0.25">
      <c r="A97" s="261">
        <v>44930.958333333336</v>
      </c>
      <c r="B97" s="260" t="s">
        <v>548</v>
      </c>
      <c r="C97" s="260">
        <v>0.02</v>
      </c>
      <c r="D97" s="260">
        <v>2789.75</v>
      </c>
      <c r="E97" s="260">
        <v>1060.666626</v>
      </c>
      <c r="F97">
        <f t="shared" si="2"/>
        <v>3850.4366260000002</v>
      </c>
      <c r="G97">
        <f t="shared" si="3"/>
        <v>3850.4166260000002</v>
      </c>
    </row>
    <row r="98" spans="1:7" x14ac:dyDescent="0.25">
      <c r="A98" s="261">
        <v>44931</v>
      </c>
      <c r="B98" s="260" t="s">
        <v>548</v>
      </c>
      <c r="C98" s="260">
        <v>1.0416999999999999E-2</v>
      </c>
      <c r="D98" s="260">
        <v>2388.0417480000001</v>
      </c>
      <c r="E98" s="260">
        <v>1072.958374</v>
      </c>
      <c r="F98">
        <f t="shared" si="2"/>
        <v>3461.0105390000003</v>
      </c>
      <c r="G98">
        <f t="shared" si="3"/>
        <v>3461.0001220000004</v>
      </c>
    </row>
    <row r="99" spans="1:7" x14ac:dyDescent="0.25">
      <c r="A99" s="261">
        <v>44931.041666666664</v>
      </c>
      <c r="B99" s="260" t="s">
        <v>548</v>
      </c>
      <c r="C99" s="260">
        <v>0</v>
      </c>
      <c r="D99" s="260">
        <v>2319.125</v>
      </c>
      <c r="E99" s="260">
        <v>1030.5</v>
      </c>
      <c r="F99">
        <f t="shared" si="2"/>
        <v>3349.625</v>
      </c>
      <c r="G99">
        <f t="shared" si="3"/>
        <v>3349.625</v>
      </c>
    </row>
    <row r="100" spans="1:7" x14ac:dyDescent="0.25">
      <c r="A100" s="261">
        <v>44931.083333333336</v>
      </c>
      <c r="B100" s="260" t="s">
        <v>548</v>
      </c>
      <c r="C100" s="260">
        <v>0</v>
      </c>
      <c r="D100" s="260">
        <v>2195.375</v>
      </c>
      <c r="E100" s="260">
        <v>1031.791626</v>
      </c>
      <c r="F100">
        <f t="shared" si="2"/>
        <v>3227.1666260000002</v>
      </c>
      <c r="G100">
        <f t="shared" si="3"/>
        <v>3227.1666260000002</v>
      </c>
    </row>
    <row r="101" spans="1:7" x14ac:dyDescent="0.25">
      <c r="A101" s="261">
        <v>44931.125</v>
      </c>
      <c r="B101" s="260" t="s">
        <v>548</v>
      </c>
      <c r="C101" s="260">
        <v>0</v>
      </c>
      <c r="D101" s="260">
        <v>2136.2917480000001</v>
      </c>
      <c r="E101" s="260">
        <v>1012.333313</v>
      </c>
      <c r="F101">
        <f t="shared" si="2"/>
        <v>3148.6250610000002</v>
      </c>
      <c r="G101">
        <f t="shared" si="3"/>
        <v>3148.6250610000002</v>
      </c>
    </row>
    <row r="102" spans="1:7" x14ac:dyDescent="0.25">
      <c r="A102" s="261">
        <v>44931.166666666664</v>
      </c>
      <c r="B102" s="260" t="s">
        <v>548</v>
      </c>
      <c r="C102" s="260">
        <v>0</v>
      </c>
      <c r="D102" s="260">
        <v>2133.5</v>
      </c>
      <c r="E102" s="260">
        <v>1022.25</v>
      </c>
      <c r="F102">
        <f t="shared" si="2"/>
        <v>3155.75</v>
      </c>
      <c r="G102">
        <f t="shared" si="3"/>
        <v>3155.75</v>
      </c>
    </row>
    <row r="103" spans="1:7" x14ac:dyDescent="0.25">
      <c r="A103" s="261">
        <v>44931.208333333336</v>
      </c>
      <c r="B103" s="260" t="s">
        <v>548</v>
      </c>
      <c r="C103" s="260">
        <v>1.1667E-2</v>
      </c>
      <c r="D103" s="260">
        <v>2197.75</v>
      </c>
      <c r="E103" s="260">
        <v>1062.458374</v>
      </c>
      <c r="F103">
        <f t="shared" si="2"/>
        <v>3260.220041</v>
      </c>
      <c r="G103">
        <f t="shared" si="3"/>
        <v>3260.2083739999998</v>
      </c>
    </row>
    <row r="104" spans="1:7" x14ac:dyDescent="0.25">
      <c r="A104" s="261">
        <v>44931.25</v>
      </c>
      <c r="B104" s="260" t="s">
        <v>548</v>
      </c>
      <c r="C104" s="260">
        <v>2.4583000000000001E-2</v>
      </c>
      <c r="D104" s="260">
        <v>2031.666626</v>
      </c>
      <c r="E104" s="260">
        <v>1098.041626</v>
      </c>
      <c r="F104">
        <f t="shared" si="2"/>
        <v>3129.7328349999998</v>
      </c>
      <c r="G104">
        <f t="shared" si="3"/>
        <v>3129.7082519999999</v>
      </c>
    </row>
    <row r="105" spans="1:7" x14ac:dyDescent="0.25">
      <c r="A105" s="261">
        <v>44931.291666666664</v>
      </c>
      <c r="B105" s="260" t="s">
        <v>548</v>
      </c>
      <c r="C105" s="260">
        <v>3.7082999999999998E-2</v>
      </c>
      <c r="D105" s="260">
        <v>1979.208374</v>
      </c>
      <c r="E105" s="260">
        <v>849.66668700000002</v>
      </c>
      <c r="F105">
        <f t="shared" si="2"/>
        <v>2828.9121440000004</v>
      </c>
      <c r="G105">
        <f t="shared" si="3"/>
        <v>2828.8750610000002</v>
      </c>
    </row>
    <row r="106" spans="1:7" x14ac:dyDescent="0.25">
      <c r="A106" s="261">
        <v>44931.333333333336</v>
      </c>
      <c r="B106" s="260" t="s">
        <v>548</v>
      </c>
      <c r="C106" s="260">
        <v>0.34</v>
      </c>
      <c r="D106" s="260">
        <v>1861.541626</v>
      </c>
      <c r="E106" s="260">
        <v>797.33331299999998</v>
      </c>
      <c r="F106">
        <f t="shared" si="2"/>
        <v>2659.214939</v>
      </c>
      <c r="G106">
        <f t="shared" si="3"/>
        <v>2658.8749389999998</v>
      </c>
    </row>
    <row r="107" spans="1:7" x14ac:dyDescent="0.25">
      <c r="A107" s="261">
        <v>44931.375</v>
      </c>
      <c r="B107" s="260" t="s">
        <v>548</v>
      </c>
      <c r="C107" s="260">
        <v>14.36125</v>
      </c>
      <c r="D107" s="260">
        <v>1220.041626</v>
      </c>
      <c r="E107" s="260">
        <v>598.33331299999998</v>
      </c>
      <c r="F107">
        <f t="shared" si="2"/>
        <v>1832.7361889999997</v>
      </c>
      <c r="G107">
        <f t="shared" si="3"/>
        <v>1818.3749389999998</v>
      </c>
    </row>
    <row r="108" spans="1:7" x14ac:dyDescent="0.25">
      <c r="A108" s="261">
        <v>44931.416666666664</v>
      </c>
      <c r="B108" s="260" t="s">
        <v>548</v>
      </c>
      <c r="C108" s="260">
        <v>71.335419000000002</v>
      </c>
      <c r="D108" s="260">
        <v>873.91668700000002</v>
      </c>
      <c r="E108" s="260">
        <v>507.66665599999999</v>
      </c>
      <c r="F108">
        <f t="shared" si="2"/>
        <v>1452.918762</v>
      </c>
      <c r="G108">
        <f t="shared" si="3"/>
        <v>1381.583343</v>
      </c>
    </row>
    <row r="109" spans="1:7" x14ac:dyDescent="0.25">
      <c r="A109" s="261">
        <v>44931.458333333336</v>
      </c>
      <c r="B109" s="260" t="s">
        <v>548</v>
      </c>
      <c r="C109" s="260">
        <v>166.565414</v>
      </c>
      <c r="D109" s="260">
        <v>589.41668700000002</v>
      </c>
      <c r="E109" s="260">
        <v>377.125</v>
      </c>
      <c r="F109">
        <f t="shared" si="2"/>
        <v>1133.1071010000001</v>
      </c>
      <c r="G109">
        <f t="shared" si="3"/>
        <v>966.54168700000002</v>
      </c>
    </row>
    <row r="110" spans="1:7" x14ac:dyDescent="0.25">
      <c r="A110" s="261">
        <v>44931.5</v>
      </c>
      <c r="B110" s="260" t="s">
        <v>548</v>
      </c>
      <c r="C110" s="260">
        <v>218.78707900000001</v>
      </c>
      <c r="D110" s="260">
        <v>385.79165599999999</v>
      </c>
      <c r="E110" s="260">
        <v>161.20832799999999</v>
      </c>
      <c r="F110">
        <f t="shared" si="2"/>
        <v>765.78706299999999</v>
      </c>
      <c r="G110">
        <f t="shared" si="3"/>
        <v>546.99998400000004</v>
      </c>
    </row>
    <row r="111" spans="1:7" x14ac:dyDescent="0.25">
      <c r="A111" s="261">
        <v>44931.541666666664</v>
      </c>
      <c r="B111" s="260" t="s">
        <v>548</v>
      </c>
      <c r="C111" s="260">
        <v>188.93292199999999</v>
      </c>
      <c r="D111" s="260">
        <v>232.45832799999999</v>
      </c>
      <c r="E111" s="260">
        <v>77.166663999999997</v>
      </c>
      <c r="F111">
        <f t="shared" si="2"/>
        <v>498.55791399999998</v>
      </c>
      <c r="G111">
        <f t="shared" si="3"/>
        <v>309.62499200000002</v>
      </c>
    </row>
    <row r="112" spans="1:7" x14ac:dyDescent="0.25">
      <c r="A112" s="261">
        <v>44931.583333333336</v>
      </c>
      <c r="B112" s="260" t="s">
        <v>548</v>
      </c>
      <c r="C112" s="260">
        <v>106.037918</v>
      </c>
      <c r="D112" s="260">
        <v>100.166664</v>
      </c>
      <c r="E112" s="260">
        <v>51.458331999999999</v>
      </c>
      <c r="F112">
        <f t="shared" si="2"/>
        <v>257.662914</v>
      </c>
      <c r="G112">
        <f t="shared" si="3"/>
        <v>151.62499600000001</v>
      </c>
    </row>
    <row r="113" spans="1:7" x14ac:dyDescent="0.25">
      <c r="A113" s="261">
        <v>44931.625</v>
      </c>
      <c r="B113" s="260" t="s">
        <v>548</v>
      </c>
      <c r="C113" s="260">
        <v>27.328333000000001</v>
      </c>
      <c r="D113" s="260">
        <v>62.708331999999999</v>
      </c>
      <c r="E113" s="260">
        <v>34.625</v>
      </c>
      <c r="F113">
        <f t="shared" si="2"/>
        <v>124.661665</v>
      </c>
      <c r="G113">
        <f t="shared" si="3"/>
        <v>97.333331999999999</v>
      </c>
    </row>
    <row r="114" spans="1:7" x14ac:dyDescent="0.25">
      <c r="A114" s="261">
        <v>44931.666666666664</v>
      </c>
      <c r="B114" s="260" t="s">
        <v>548</v>
      </c>
      <c r="C114" s="260">
        <v>3.1133329999999999</v>
      </c>
      <c r="D114" s="260">
        <v>39.666668000000001</v>
      </c>
      <c r="E114" s="260">
        <v>73.291663999999997</v>
      </c>
      <c r="F114">
        <f t="shared" si="2"/>
        <v>116.071665</v>
      </c>
      <c r="G114">
        <f t="shared" si="3"/>
        <v>112.958332</v>
      </c>
    </row>
    <row r="115" spans="1:7" x14ac:dyDescent="0.25">
      <c r="A115" s="261">
        <v>44931.708333333336</v>
      </c>
      <c r="B115" s="260" t="s">
        <v>548</v>
      </c>
      <c r="C115" s="260">
        <v>7.7082999999999999E-2</v>
      </c>
      <c r="D115" s="260">
        <v>41.458331999999999</v>
      </c>
      <c r="E115" s="260">
        <v>114.958336</v>
      </c>
      <c r="F115">
        <f t="shared" si="2"/>
        <v>156.493751</v>
      </c>
      <c r="G115">
        <f t="shared" si="3"/>
        <v>156.41666800000002</v>
      </c>
    </row>
    <row r="116" spans="1:7" x14ac:dyDescent="0.25">
      <c r="A116" s="261">
        <v>44931.75</v>
      </c>
      <c r="B116" s="260" t="s">
        <v>548</v>
      </c>
      <c r="C116" s="260">
        <v>8.2500000000000004E-2</v>
      </c>
      <c r="D116" s="260">
        <v>79.625</v>
      </c>
      <c r="E116" s="260">
        <v>210.04167200000001</v>
      </c>
      <c r="F116">
        <f t="shared" si="2"/>
        <v>289.74917199999999</v>
      </c>
      <c r="G116">
        <f t="shared" si="3"/>
        <v>289.66667200000001</v>
      </c>
    </row>
    <row r="117" spans="1:7" x14ac:dyDescent="0.25">
      <c r="A117" s="261">
        <v>44931.791666666664</v>
      </c>
      <c r="B117" s="260" t="s">
        <v>548</v>
      </c>
      <c r="C117" s="260">
        <v>6.2082999999999999E-2</v>
      </c>
      <c r="D117" s="260">
        <v>177.16667200000001</v>
      </c>
      <c r="E117" s="260">
        <v>352.29165599999999</v>
      </c>
      <c r="F117">
        <f t="shared" si="2"/>
        <v>529.52041099999997</v>
      </c>
      <c r="G117">
        <f t="shared" si="3"/>
        <v>529.45832799999994</v>
      </c>
    </row>
    <row r="118" spans="1:7" x14ac:dyDescent="0.25">
      <c r="A118" s="261">
        <v>44931.833333333336</v>
      </c>
      <c r="B118" s="260" t="s">
        <v>548</v>
      </c>
      <c r="C118" s="260">
        <v>4.2916999999999997E-2</v>
      </c>
      <c r="D118" s="260">
        <v>279.45834400000001</v>
      </c>
      <c r="E118" s="260">
        <v>453.45834400000001</v>
      </c>
      <c r="F118">
        <f t="shared" si="2"/>
        <v>732.95960500000001</v>
      </c>
      <c r="G118">
        <f t="shared" si="3"/>
        <v>732.91668800000002</v>
      </c>
    </row>
    <row r="119" spans="1:7" x14ac:dyDescent="0.25">
      <c r="A119" s="261">
        <v>44931.875</v>
      </c>
      <c r="B119" s="260" t="s">
        <v>548</v>
      </c>
      <c r="C119" s="260">
        <v>3.5000000000000003E-2</v>
      </c>
      <c r="D119" s="260">
        <v>498.375</v>
      </c>
      <c r="E119" s="260">
        <v>567.875</v>
      </c>
      <c r="F119">
        <f t="shared" si="2"/>
        <v>1066.2850000000001</v>
      </c>
      <c r="G119">
        <f t="shared" si="3"/>
        <v>1066.25</v>
      </c>
    </row>
    <row r="120" spans="1:7" x14ac:dyDescent="0.25">
      <c r="A120" s="261">
        <v>44931.916666666664</v>
      </c>
      <c r="B120" s="260" t="s">
        <v>548</v>
      </c>
      <c r="C120" s="260">
        <v>2.6667E-2</v>
      </c>
      <c r="D120" s="260">
        <v>711.20831299999998</v>
      </c>
      <c r="E120" s="260">
        <v>736.66668700000002</v>
      </c>
      <c r="F120">
        <f t="shared" si="2"/>
        <v>1447.9016670000001</v>
      </c>
      <c r="G120">
        <f t="shared" si="3"/>
        <v>1447.875</v>
      </c>
    </row>
    <row r="121" spans="1:7" x14ac:dyDescent="0.25">
      <c r="A121" s="261">
        <v>44931.958333333336</v>
      </c>
      <c r="B121" s="260" t="s">
        <v>548</v>
      </c>
      <c r="C121" s="260">
        <v>1.7916999999999999E-2</v>
      </c>
      <c r="D121" s="260">
        <v>1014.416687</v>
      </c>
      <c r="E121" s="260">
        <v>996.83331299999998</v>
      </c>
      <c r="F121">
        <f t="shared" si="2"/>
        <v>2011.2679169999999</v>
      </c>
      <c r="G121">
        <f t="shared" si="3"/>
        <v>2011.25</v>
      </c>
    </row>
    <row r="122" spans="1:7" x14ac:dyDescent="0.25">
      <c r="A122" s="261">
        <v>44932</v>
      </c>
      <c r="B122" s="260" t="s">
        <v>548</v>
      </c>
      <c r="C122" s="260">
        <v>9.5829999999999995E-3</v>
      </c>
      <c r="D122" s="260">
        <v>1358.208374</v>
      </c>
      <c r="E122" s="260">
        <v>1070.5</v>
      </c>
      <c r="F122">
        <f t="shared" si="2"/>
        <v>2428.7179569999998</v>
      </c>
      <c r="G122">
        <f t="shared" si="3"/>
        <v>2428.7083739999998</v>
      </c>
    </row>
    <row r="123" spans="1:7" x14ac:dyDescent="0.25">
      <c r="A123" s="261">
        <v>44932.041666666664</v>
      </c>
      <c r="B123" s="260" t="s">
        <v>548</v>
      </c>
      <c r="C123" s="260">
        <v>0</v>
      </c>
      <c r="D123" s="260">
        <v>1735.958374</v>
      </c>
      <c r="E123" s="260">
        <v>1089.458374</v>
      </c>
      <c r="F123">
        <f t="shared" si="2"/>
        <v>2825.4167480000001</v>
      </c>
      <c r="G123">
        <f t="shared" si="3"/>
        <v>2825.4167480000001</v>
      </c>
    </row>
    <row r="124" spans="1:7" x14ac:dyDescent="0.25">
      <c r="A124" s="261">
        <v>44932.083333333336</v>
      </c>
      <c r="B124" s="260" t="s">
        <v>548</v>
      </c>
      <c r="C124" s="260">
        <v>0</v>
      </c>
      <c r="D124" s="260">
        <v>2128.625</v>
      </c>
      <c r="E124" s="260">
        <v>1073</v>
      </c>
      <c r="F124">
        <f t="shared" si="2"/>
        <v>3201.625</v>
      </c>
      <c r="G124">
        <f t="shared" si="3"/>
        <v>3201.625</v>
      </c>
    </row>
    <row r="125" spans="1:7" x14ac:dyDescent="0.25">
      <c r="A125" s="261">
        <v>44932.125</v>
      </c>
      <c r="B125" s="260" t="s">
        <v>548</v>
      </c>
      <c r="C125" s="260">
        <v>0</v>
      </c>
      <c r="D125" s="260">
        <v>2563.0832519999999</v>
      </c>
      <c r="E125" s="260">
        <v>1063.875</v>
      </c>
      <c r="F125">
        <f t="shared" si="2"/>
        <v>3626.9582519999999</v>
      </c>
      <c r="G125">
        <f t="shared" si="3"/>
        <v>3626.9582519999999</v>
      </c>
    </row>
    <row r="126" spans="1:7" x14ac:dyDescent="0.25">
      <c r="A126" s="261">
        <v>44932.166666666664</v>
      </c>
      <c r="B126" s="260" t="s">
        <v>548</v>
      </c>
      <c r="C126" s="260">
        <v>0</v>
      </c>
      <c r="D126" s="260">
        <v>2729.125</v>
      </c>
      <c r="E126" s="260">
        <v>1057.208374</v>
      </c>
      <c r="F126">
        <f t="shared" si="2"/>
        <v>3786.3333739999998</v>
      </c>
      <c r="G126">
        <f t="shared" si="3"/>
        <v>3786.3333739999998</v>
      </c>
    </row>
    <row r="127" spans="1:7" x14ac:dyDescent="0.25">
      <c r="A127" s="261">
        <v>44932.208333333336</v>
      </c>
      <c r="B127" s="260" t="s">
        <v>548</v>
      </c>
      <c r="C127" s="260">
        <v>1.2500000000000001E-2</v>
      </c>
      <c r="D127" s="260">
        <v>2777.9582519999999</v>
      </c>
      <c r="E127" s="260">
        <v>1095.041626</v>
      </c>
      <c r="F127">
        <f t="shared" si="2"/>
        <v>3873.0123779999994</v>
      </c>
      <c r="G127">
        <f t="shared" si="3"/>
        <v>3872.9998779999996</v>
      </c>
    </row>
    <row r="128" spans="1:7" x14ac:dyDescent="0.25">
      <c r="A128" s="261">
        <v>44932.25</v>
      </c>
      <c r="B128" s="260" t="s">
        <v>548</v>
      </c>
      <c r="C128" s="260">
        <v>2.5416999999999999E-2</v>
      </c>
      <c r="D128" s="260">
        <v>2622.625</v>
      </c>
      <c r="E128" s="260">
        <v>1011.166687</v>
      </c>
      <c r="F128">
        <f t="shared" si="2"/>
        <v>3633.8171039999997</v>
      </c>
      <c r="G128">
        <f t="shared" si="3"/>
        <v>3633.7916869999999</v>
      </c>
    </row>
    <row r="129" spans="1:7" x14ac:dyDescent="0.25">
      <c r="A129" s="261">
        <v>44932.291666666664</v>
      </c>
      <c r="B129" s="260" t="s">
        <v>548</v>
      </c>
      <c r="C129" s="260">
        <v>3.7082999999999998E-2</v>
      </c>
      <c r="D129" s="260">
        <v>2700.5417480000001</v>
      </c>
      <c r="E129" s="260">
        <v>1099.708374</v>
      </c>
      <c r="F129">
        <f t="shared" si="2"/>
        <v>3800.2872050000005</v>
      </c>
      <c r="G129">
        <f t="shared" si="3"/>
        <v>3800.2501220000004</v>
      </c>
    </row>
    <row r="130" spans="1:7" x14ac:dyDescent="0.25">
      <c r="A130" s="261">
        <v>44932.333333333336</v>
      </c>
      <c r="B130" s="260" t="s">
        <v>548</v>
      </c>
      <c r="C130" s="260">
        <v>8.3333000000000004E-2</v>
      </c>
      <c r="D130" s="260">
        <v>3008.25</v>
      </c>
      <c r="E130" s="260">
        <v>1076.916626</v>
      </c>
      <c r="F130">
        <f t="shared" ref="F130:F193" si="4">E130+D130+C130</f>
        <v>4085.2499590000002</v>
      </c>
      <c r="G130">
        <f t="shared" ref="G130:G193" si="5">E130+D130</f>
        <v>4085.1666260000002</v>
      </c>
    </row>
    <row r="131" spans="1:7" x14ac:dyDescent="0.25">
      <c r="A131" s="261">
        <v>44932.375</v>
      </c>
      <c r="B131" s="260" t="s">
        <v>548</v>
      </c>
      <c r="C131" s="260">
        <v>4.8516659999999998</v>
      </c>
      <c r="D131" s="260">
        <v>2937.5832519999999</v>
      </c>
      <c r="E131" s="260">
        <v>1026.041626</v>
      </c>
      <c r="F131">
        <f t="shared" si="4"/>
        <v>3968.4765439999996</v>
      </c>
      <c r="G131">
        <f t="shared" si="5"/>
        <v>3963.6248779999996</v>
      </c>
    </row>
    <row r="132" spans="1:7" x14ac:dyDescent="0.25">
      <c r="A132" s="261">
        <v>44932.416666666664</v>
      </c>
      <c r="B132" s="260" t="s">
        <v>548</v>
      </c>
      <c r="C132" s="260">
        <v>16.062916000000001</v>
      </c>
      <c r="D132" s="260">
        <v>2198.5</v>
      </c>
      <c r="E132" s="260">
        <v>1115.25</v>
      </c>
      <c r="F132">
        <f t="shared" si="4"/>
        <v>3329.8129159999999</v>
      </c>
      <c r="G132">
        <f t="shared" si="5"/>
        <v>3313.75</v>
      </c>
    </row>
    <row r="133" spans="1:7" x14ac:dyDescent="0.25">
      <c r="A133" s="261">
        <v>44932.458333333336</v>
      </c>
      <c r="B133" s="260" t="s">
        <v>548</v>
      </c>
      <c r="C133" s="260">
        <v>67.198752999999996</v>
      </c>
      <c r="D133" s="260">
        <v>1640.333374</v>
      </c>
      <c r="E133" s="260">
        <v>1091.833374</v>
      </c>
      <c r="F133">
        <f t="shared" si="4"/>
        <v>2799.3655010000002</v>
      </c>
      <c r="G133">
        <f t="shared" si="5"/>
        <v>2732.1667480000001</v>
      </c>
    </row>
    <row r="134" spans="1:7" x14ac:dyDescent="0.25">
      <c r="A134" s="261">
        <v>44932.5</v>
      </c>
      <c r="B134" s="260" t="s">
        <v>548</v>
      </c>
      <c r="C134" s="260">
        <v>149.887924</v>
      </c>
      <c r="D134" s="260">
        <v>1402.208374</v>
      </c>
      <c r="E134" s="260">
        <v>1027.166626</v>
      </c>
      <c r="F134">
        <f t="shared" si="4"/>
        <v>2579.2629240000001</v>
      </c>
      <c r="G134">
        <f t="shared" si="5"/>
        <v>2429.375</v>
      </c>
    </row>
    <row r="135" spans="1:7" x14ac:dyDescent="0.25">
      <c r="A135" s="261">
        <v>44932.541666666664</v>
      </c>
      <c r="B135" s="260" t="s">
        <v>548</v>
      </c>
      <c r="C135" s="260">
        <v>159.26458700000001</v>
      </c>
      <c r="D135" s="260">
        <v>1791.958374</v>
      </c>
      <c r="E135" s="260">
        <v>1039.25</v>
      </c>
      <c r="F135">
        <f t="shared" si="4"/>
        <v>2990.4729609999999</v>
      </c>
      <c r="G135">
        <f t="shared" si="5"/>
        <v>2831.2083739999998</v>
      </c>
    </row>
    <row r="136" spans="1:7" x14ac:dyDescent="0.25">
      <c r="A136" s="261">
        <v>44932.583333333336</v>
      </c>
      <c r="B136" s="260" t="s">
        <v>548</v>
      </c>
      <c r="C136" s="260">
        <v>89.836250000000007</v>
      </c>
      <c r="D136" s="260">
        <v>1908.666626</v>
      </c>
      <c r="E136" s="260">
        <v>852.91668700000002</v>
      </c>
      <c r="F136">
        <f t="shared" si="4"/>
        <v>2851.4195629999999</v>
      </c>
      <c r="G136">
        <f t="shared" si="5"/>
        <v>2761.5833130000001</v>
      </c>
    </row>
    <row r="137" spans="1:7" x14ac:dyDescent="0.25">
      <c r="A137" s="261">
        <v>44932.625</v>
      </c>
      <c r="B137" s="260" t="s">
        <v>548</v>
      </c>
      <c r="C137" s="260">
        <v>19.603750000000002</v>
      </c>
      <c r="D137" s="260">
        <v>1975.458374</v>
      </c>
      <c r="E137" s="260">
        <v>801.75</v>
      </c>
      <c r="F137">
        <f t="shared" si="4"/>
        <v>2796.812124</v>
      </c>
      <c r="G137">
        <f t="shared" si="5"/>
        <v>2777.2083739999998</v>
      </c>
    </row>
    <row r="138" spans="1:7" x14ac:dyDescent="0.25">
      <c r="A138" s="261">
        <v>44932.666666666664</v>
      </c>
      <c r="B138" s="260" t="s">
        <v>548</v>
      </c>
      <c r="C138" s="260">
        <v>0.87708299999999995</v>
      </c>
      <c r="D138" s="260">
        <v>1967.791626</v>
      </c>
      <c r="E138" s="260">
        <v>713.5</v>
      </c>
      <c r="F138">
        <f t="shared" si="4"/>
        <v>2682.168709</v>
      </c>
      <c r="G138">
        <f t="shared" si="5"/>
        <v>2681.2916260000002</v>
      </c>
    </row>
    <row r="139" spans="1:7" x14ac:dyDescent="0.25">
      <c r="A139" s="261">
        <v>44932.708333333336</v>
      </c>
      <c r="B139" s="260" t="s">
        <v>548</v>
      </c>
      <c r="C139" s="260">
        <v>9.7500000000000003E-2</v>
      </c>
      <c r="D139" s="260">
        <v>1715.875</v>
      </c>
      <c r="E139" s="260">
        <v>739.5</v>
      </c>
      <c r="F139">
        <f t="shared" si="4"/>
        <v>2455.4724999999999</v>
      </c>
      <c r="G139">
        <f t="shared" si="5"/>
        <v>2455.375</v>
      </c>
    </row>
    <row r="140" spans="1:7" x14ac:dyDescent="0.25">
      <c r="A140" s="261">
        <v>44932.75</v>
      </c>
      <c r="B140" s="260" t="s">
        <v>548</v>
      </c>
      <c r="C140" s="260">
        <v>9.6667000000000003E-2</v>
      </c>
      <c r="D140" s="260">
        <v>1699.791626</v>
      </c>
      <c r="E140" s="260">
        <v>617.875</v>
      </c>
      <c r="F140">
        <f t="shared" si="4"/>
        <v>2317.763293</v>
      </c>
      <c r="G140">
        <f t="shared" si="5"/>
        <v>2317.6666260000002</v>
      </c>
    </row>
    <row r="141" spans="1:7" x14ac:dyDescent="0.25">
      <c r="A141" s="261">
        <v>44932.791666666664</v>
      </c>
      <c r="B141" s="260" t="s">
        <v>548</v>
      </c>
      <c r="C141" s="260">
        <v>7.5832999999999998E-2</v>
      </c>
      <c r="D141" s="260">
        <v>1667.375</v>
      </c>
      <c r="E141" s="260">
        <v>781.33331299999998</v>
      </c>
      <c r="F141">
        <f t="shared" si="4"/>
        <v>2448.784146</v>
      </c>
      <c r="G141">
        <f t="shared" si="5"/>
        <v>2448.7083130000001</v>
      </c>
    </row>
    <row r="142" spans="1:7" x14ac:dyDescent="0.25">
      <c r="A142" s="261">
        <v>44932.833333333336</v>
      </c>
      <c r="B142" s="260" t="s">
        <v>548</v>
      </c>
      <c r="C142" s="260">
        <v>0.05</v>
      </c>
      <c r="D142" s="260">
        <v>1578.625</v>
      </c>
      <c r="E142" s="260">
        <v>687.58331299999998</v>
      </c>
      <c r="F142">
        <f t="shared" si="4"/>
        <v>2266.2583130000003</v>
      </c>
      <c r="G142">
        <f t="shared" si="5"/>
        <v>2266.2083130000001</v>
      </c>
    </row>
    <row r="143" spans="1:7" x14ac:dyDescent="0.25">
      <c r="A143" s="261">
        <v>44932.875</v>
      </c>
      <c r="B143" s="260" t="s">
        <v>548</v>
      </c>
      <c r="C143" s="260">
        <v>4.4999999999999998E-2</v>
      </c>
      <c r="D143" s="260">
        <v>1394.5</v>
      </c>
      <c r="E143" s="260">
        <v>694.5</v>
      </c>
      <c r="F143">
        <f t="shared" si="4"/>
        <v>2089.0450000000001</v>
      </c>
      <c r="G143">
        <f t="shared" si="5"/>
        <v>2089</v>
      </c>
    </row>
    <row r="144" spans="1:7" x14ac:dyDescent="0.25">
      <c r="A144" s="261">
        <v>44932.916666666664</v>
      </c>
      <c r="B144" s="260" t="s">
        <v>548</v>
      </c>
      <c r="C144" s="260">
        <v>2.9166999999999998E-2</v>
      </c>
      <c r="D144" s="260">
        <v>1224.958374</v>
      </c>
      <c r="E144" s="260">
        <v>774.83331299999998</v>
      </c>
      <c r="F144">
        <f t="shared" si="4"/>
        <v>1999.8208539999998</v>
      </c>
      <c r="G144">
        <f t="shared" si="5"/>
        <v>1999.7916869999999</v>
      </c>
    </row>
    <row r="145" spans="1:7" x14ac:dyDescent="0.25">
      <c r="A145" s="261">
        <v>44932.958333333336</v>
      </c>
      <c r="B145" s="260" t="s">
        <v>548</v>
      </c>
      <c r="C145" s="260">
        <v>0.02</v>
      </c>
      <c r="D145" s="260">
        <v>1097.416626</v>
      </c>
      <c r="E145" s="260">
        <v>716.33331299999998</v>
      </c>
      <c r="F145">
        <f t="shared" si="4"/>
        <v>1813.7699389999998</v>
      </c>
      <c r="G145">
        <f t="shared" si="5"/>
        <v>1813.7499389999998</v>
      </c>
    </row>
    <row r="146" spans="1:7" x14ac:dyDescent="0.25">
      <c r="A146" s="261">
        <v>44933</v>
      </c>
      <c r="B146" s="260" t="s">
        <v>548</v>
      </c>
      <c r="C146" s="260">
        <v>1.125E-2</v>
      </c>
      <c r="D146" s="260">
        <v>1066.333374</v>
      </c>
      <c r="E146" s="260">
        <v>651.25</v>
      </c>
      <c r="F146">
        <f t="shared" si="4"/>
        <v>1717.5946240000001</v>
      </c>
      <c r="G146">
        <f t="shared" si="5"/>
        <v>1717.583374</v>
      </c>
    </row>
    <row r="147" spans="1:7" x14ac:dyDescent="0.25">
      <c r="A147" s="261">
        <v>44933.041666666664</v>
      </c>
      <c r="B147" s="260" t="s">
        <v>548</v>
      </c>
      <c r="C147" s="260">
        <v>0</v>
      </c>
      <c r="D147" s="260">
        <v>793.70831299999998</v>
      </c>
      <c r="E147" s="260">
        <v>556.5</v>
      </c>
      <c r="F147">
        <f t="shared" si="4"/>
        <v>1350.2083130000001</v>
      </c>
      <c r="G147">
        <f t="shared" si="5"/>
        <v>1350.2083130000001</v>
      </c>
    </row>
    <row r="148" spans="1:7" x14ac:dyDescent="0.25">
      <c r="A148" s="261">
        <v>44933.083333333336</v>
      </c>
      <c r="B148" s="260" t="s">
        <v>548</v>
      </c>
      <c r="C148" s="260">
        <v>0</v>
      </c>
      <c r="D148" s="260">
        <v>689.58331299999998</v>
      </c>
      <c r="E148" s="260">
        <v>637.54168700000002</v>
      </c>
      <c r="F148">
        <f t="shared" si="4"/>
        <v>1327.125</v>
      </c>
      <c r="G148">
        <f t="shared" si="5"/>
        <v>1327.125</v>
      </c>
    </row>
    <row r="149" spans="1:7" x14ac:dyDescent="0.25">
      <c r="A149" s="261">
        <v>44933.125</v>
      </c>
      <c r="B149" s="260" t="s">
        <v>548</v>
      </c>
      <c r="C149" s="260">
        <v>0</v>
      </c>
      <c r="D149" s="260">
        <v>800.41668700000002</v>
      </c>
      <c r="E149" s="260">
        <v>665.29168700000002</v>
      </c>
      <c r="F149">
        <f t="shared" si="4"/>
        <v>1465.708374</v>
      </c>
      <c r="G149">
        <f t="shared" si="5"/>
        <v>1465.708374</v>
      </c>
    </row>
    <row r="150" spans="1:7" x14ac:dyDescent="0.25">
      <c r="A150" s="261">
        <v>44933.166666666664</v>
      </c>
      <c r="B150" s="260" t="s">
        <v>548</v>
      </c>
      <c r="C150" s="260">
        <v>0</v>
      </c>
      <c r="D150" s="260">
        <v>931.91668700000002</v>
      </c>
      <c r="E150" s="260">
        <v>596.75</v>
      </c>
      <c r="F150">
        <f t="shared" si="4"/>
        <v>1528.6666869999999</v>
      </c>
      <c r="G150">
        <f t="shared" si="5"/>
        <v>1528.6666869999999</v>
      </c>
    </row>
    <row r="151" spans="1:7" x14ac:dyDescent="0.25">
      <c r="A151" s="261">
        <v>44933.208333333336</v>
      </c>
      <c r="B151" s="260" t="s">
        <v>548</v>
      </c>
      <c r="C151" s="260">
        <v>1.2500000000000001E-2</v>
      </c>
      <c r="D151" s="260">
        <v>974.33331299999998</v>
      </c>
      <c r="E151" s="260">
        <v>877.54168700000002</v>
      </c>
      <c r="F151">
        <f t="shared" si="4"/>
        <v>1851.8875</v>
      </c>
      <c r="G151">
        <f t="shared" si="5"/>
        <v>1851.875</v>
      </c>
    </row>
    <row r="152" spans="1:7" x14ac:dyDescent="0.25">
      <c r="A152" s="261">
        <v>44933.25</v>
      </c>
      <c r="B152" s="260" t="s">
        <v>548</v>
      </c>
      <c r="C152" s="260">
        <v>2.5416999999999999E-2</v>
      </c>
      <c r="D152" s="260">
        <v>914.04168700000002</v>
      </c>
      <c r="E152" s="260">
        <v>911.95831299999998</v>
      </c>
      <c r="F152">
        <f t="shared" si="4"/>
        <v>1826.0254170000001</v>
      </c>
      <c r="G152">
        <f t="shared" si="5"/>
        <v>1826</v>
      </c>
    </row>
    <row r="153" spans="1:7" x14ac:dyDescent="0.25">
      <c r="A153" s="261">
        <v>44933.291666666664</v>
      </c>
      <c r="B153" s="260" t="s">
        <v>548</v>
      </c>
      <c r="C153" s="260">
        <v>3.7082999999999998E-2</v>
      </c>
      <c r="D153" s="260">
        <v>991.25</v>
      </c>
      <c r="E153" s="260">
        <v>968.25</v>
      </c>
      <c r="F153">
        <f t="shared" si="4"/>
        <v>1959.5370829999999</v>
      </c>
      <c r="G153">
        <f t="shared" si="5"/>
        <v>1959.5</v>
      </c>
    </row>
    <row r="154" spans="1:7" x14ac:dyDescent="0.25">
      <c r="A154" s="261">
        <v>44933.333333333336</v>
      </c>
      <c r="B154" s="260" t="s">
        <v>548</v>
      </c>
      <c r="C154" s="260">
        <v>0.120417</v>
      </c>
      <c r="D154" s="260">
        <v>1260.25</v>
      </c>
      <c r="E154" s="260">
        <v>867.04168700000002</v>
      </c>
      <c r="F154">
        <f t="shared" si="4"/>
        <v>2127.412104</v>
      </c>
      <c r="G154">
        <f t="shared" si="5"/>
        <v>2127.2916869999999</v>
      </c>
    </row>
    <row r="155" spans="1:7" x14ac:dyDescent="0.25">
      <c r="A155" s="261">
        <v>44933.375</v>
      </c>
      <c r="B155" s="260" t="s">
        <v>548</v>
      </c>
      <c r="C155" s="260">
        <v>5.5491669999999997</v>
      </c>
      <c r="D155" s="260">
        <v>1302.666626</v>
      </c>
      <c r="E155" s="260">
        <v>964.83331299999998</v>
      </c>
      <c r="F155">
        <f t="shared" si="4"/>
        <v>2273.0491059999999</v>
      </c>
      <c r="G155">
        <f t="shared" si="5"/>
        <v>2267.4999389999998</v>
      </c>
    </row>
    <row r="156" spans="1:7" x14ac:dyDescent="0.25">
      <c r="A156" s="261">
        <v>44933.416666666664</v>
      </c>
      <c r="B156" s="260" t="s">
        <v>548</v>
      </c>
      <c r="C156" s="260">
        <v>22.827499</v>
      </c>
      <c r="D156" s="260">
        <v>1441.958374</v>
      </c>
      <c r="E156" s="260">
        <v>1002.708313</v>
      </c>
      <c r="F156">
        <f t="shared" si="4"/>
        <v>2467.4941859999999</v>
      </c>
      <c r="G156">
        <f t="shared" si="5"/>
        <v>2444.6666869999999</v>
      </c>
    </row>
    <row r="157" spans="1:7" x14ac:dyDescent="0.25">
      <c r="A157" s="261">
        <v>44933.458333333336</v>
      </c>
      <c r="B157" s="260" t="s">
        <v>548</v>
      </c>
      <c r="C157" s="260">
        <v>38.097499999999997</v>
      </c>
      <c r="D157" s="260">
        <v>1612.541626</v>
      </c>
      <c r="E157" s="260">
        <v>996.375</v>
      </c>
      <c r="F157">
        <f t="shared" si="4"/>
        <v>2647.014126</v>
      </c>
      <c r="G157">
        <f t="shared" si="5"/>
        <v>2608.9166260000002</v>
      </c>
    </row>
    <row r="158" spans="1:7" x14ac:dyDescent="0.25">
      <c r="A158" s="261">
        <v>44933.5</v>
      </c>
      <c r="B158" s="260" t="s">
        <v>548</v>
      </c>
      <c r="C158" s="260">
        <v>40.852500999999997</v>
      </c>
      <c r="D158" s="260">
        <v>1690.25</v>
      </c>
      <c r="E158" s="260">
        <v>1064.125</v>
      </c>
      <c r="F158">
        <f t="shared" si="4"/>
        <v>2795.2275009999998</v>
      </c>
      <c r="G158">
        <f t="shared" si="5"/>
        <v>2754.375</v>
      </c>
    </row>
    <row r="159" spans="1:7" x14ac:dyDescent="0.25">
      <c r="A159" s="261">
        <v>44933.541666666664</v>
      </c>
      <c r="B159" s="260" t="s">
        <v>548</v>
      </c>
      <c r="C159" s="260">
        <v>35.747501</v>
      </c>
      <c r="D159" s="260">
        <v>1875.083374</v>
      </c>
      <c r="E159" s="260">
        <v>1093.666626</v>
      </c>
      <c r="F159">
        <f t="shared" si="4"/>
        <v>3004.4975009999998</v>
      </c>
      <c r="G159">
        <f t="shared" si="5"/>
        <v>2968.75</v>
      </c>
    </row>
    <row r="160" spans="1:7" x14ac:dyDescent="0.25">
      <c r="A160" s="261">
        <v>44933.583333333336</v>
      </c>
      <c r="B160" s="260" t="s">
        <v>548</v>
      </c>
      <c r="C160" s="260">
        <v>25.045415999999999</v>
      </c>
      <c r="D160" s="260">
        <v>1763.916626</v>
      </c>
      <c r="E160" s="260">
        <v>1085.75</v>
      </c>
      <c r="F160">
        <f t="shared" si="4"/>
        <v>2874.7120420000001</v>
      </c>
      <c r="G160">
        <f t="shared" si="5"/>
        <v>2849.6666260000002</v>
      </c>
    </row>
    <row r="161" spans="1:7" x14ac:dyDescent="0.25">
      <c r="A161" s="261">
        <v>44933.625</v>
      </c>
      <c r="B161" s="260" t="s">
        <v>548</v>
      </c>
      <c r="C161" s="260">
        <v>10.522500000000001</v>
      </c>
      <c r="D161" s="260">
        <v>1546.791626</v>
      </c>
      <c r="E161" s="260">
        <v>1071.708374</v>
      </c>
      <c r="F161">
        <f t="shared" si="4"/>
        <v>2629.0225</v>
      </c>
      <c r="G161">
        <f t="shared" si="5"/>
        <v>2618.5</v>
      </c>
    </row>
    <row r="162" spans="1:7" x14ac:dyDescent="0.25">
      <c r="A162" s="261">
        <v>44933.666666666664</v>
      </c>
      <c r="B162" s="260" t="s">
        <v>548</v>
      </c>
      <c r="C162" s="260">
        <v>1.5816669999999999</v>
      </c>
      <c r="D162" s="260">
        <v>1662.333374</v>
      </c>
      <c r="E162" s="260">
        <v>1024.333374</v>
      </c>
      <c r="F162">
        <f t="shared" si="4"/>
        <v>2688.248415</v>
      </c>
      <c r="G162">
        <f t="shared" si="5"/>
        <v>2686.6667480000001</v>
      </c>
    </row>
    <row r="163" spans="1:7" x14ac:dyDescent="0.25">
      <c r="A163" s="261">
        <v>44933.708333333336</v>
      </c>
      <c r="B163" s="260" t="s">
        <v>548</v>
      </c>
      <c r="C163" s="260">
        <v>8.6249999999999993E-2</v>
      </c>
      <c r="D163" s="260">
        <v>1731.25</v>
      </c>
      <c r="E163" s="260">
        <v>1010.083313</v>
      </c>
      <c r="F163">
        <f t="shared" si="4"/>
        <v>2741.4195629999999</v>
      </c>
      <c r="G163">
        <f t="shared" si="5"/>
        <v>2741.3333130000001</v>
      </c>
    </row>
    <row r="164" spans="1:7" x14ac:dyDescent="0.25">
      <c r="A164" s="261">
        <v>44933.75</v>
      </c>
      <c r="B164" s="260" t="s">
        <v>548</v>
      </c>
      <c r="C164" s="260">
        <v>8.6666999999999994E-2</v>
      </c>
      <c r="D164" s="260">
        <v>1646.291626</v>
      </c>
      <c r="E164" s="260">
        <v>1040.583374</v>
      </c>
      <c r="F164">
        <f t="shared" si="4"/>
        <v>2686.961667</v>
      </c>
      <c r="G164">
        <f t="shared" si="5"/>
        <v>2686.875</v>
      </c>
    </row>
    <row r="165" spans="1:7" x14ac:dyDescent="0.25">
      <c r="A165" s="261">
        <v>44933.791666666664</v>
      </c>
      <c r="B165" s="260" t="s">
        <v>548</v>
      </c>
      <c r="C165" s="260">
        <v>6.5833000000000003E-2</v>
      </c>
      <c r="D165" s="260">
        <v>1982.583374</v>
      </c>
      <c r="E165" s="260">
        <v>1026.333374</v>
      </c>
      <c r="F165">
        <f t="shared" si="4"/>
        <v>3008.9825810000002</v>
      </c>
      <c r="G165">
        <f t="shared" si="5"/>
        <v>3008.9167480000001</v>
      </c>
    </row>
    <row r="166" spans="1:7" x14ac:dyDescent="0.25">
      <c r="A166" s="261">
        <v>44933.833333333336</v>
      </c>
      <c r="B166" s="260" t="s">
        <v>548</v>
      </c>
      <c r="C166" s="260">
        <v>4.5416999999999999E-2</v>
      </c>
      <c r="D166" s="260">
        <v>2074.4582519999999</v>
      </c>
      <c r="E166" s="260">
        <v>1068.208374</v>
      </c>
      <c r="F166">
        <f t="shared" si="4"/>
        <v>3142.712043</v>
      </c>
      <c r="G166">
        <f t="shared" si="5"/>
        <v>3142.6666260000002</v>
      </c>
    </row>
    <row r="167" spans="1:7" x14ac:dyDescent="0.25">
      <c r="A167" s="261">
        <v>44933.875</v>
      </c>
      <c r="B167" s="260" t="s">
        <v>548</v>
      </c>
      <c r="C167" s="260">
        <v>3.7082999999999998E-2</v>
      </c>
      <c r="D167" s="260">
        <v>2285.7082519999999</v>
      </c>
      <c r="E167" s="260">
        <v>1091.625</v>
      </c>
      <c r="F167">
        <f t="shared" si="4"/>
        <v>3377.3703350000001</v>
      </c>
      <c r="G167">
        <f t="shared" si="5"/>
        <v>3377.3332519999999</v>
      </c>
    </row>
    <row r="168" spans="1:7" x14ac:dyDescent="0.25">
      <c r="A168" s="261">
        <v>44933.916666666664</v>
      </c>
      <c r="B168" s="260" t="s">
        <v>548</v>
      </c>
      <c r="C168" s="260">
        <v>2.9166999999999998E-2</v>
      </c>
      <c r="D168" s="260">
        <v>2480</v>
      </c>
      <c r="E168" s="260">
        <v>1076.958374</v>
      </c>
      <c r="F168">
        <f t="shared" si="4"/>
        <v>3556.987541</v>
      </c>
      <c r="G168">
        <f t="shared" si="5"/>
        <v>3556.9583739999998</v>
      </c>
    </row>
    <row r="169" spans="1:7" x14ac:dyDescent="0.25">
      <c r="A169" s="261">
        <v>44933.958333333336</v>
      </c>
      <c r="B169" s="260" t="s">
        <v>548</v>
      </c>
      <c r="C169" s="260">
        <v>1.8749999999999999E-2</v>
      </c>
      <c r="D169" s="260">
        <v>2477.9167480000001</v>
      </c>
      <c r="E169" s="260">
        <v>1094.083374</v>
      </c>
      <c r="F169">
        <f t="shared" si="4"/>
        <v>3572.0188720000006</v>
      </c>
      <c r="G169">
        <f t="shared" si="5"/>
        <v>3572.0001220000004</v>
      </c>
    </row>
    <row r="170" spans="1:7" x14ac:dyDescent="0.25">
      <c r="A170" s="261">
        <v>44934</v>
      </c>
      <c r="B170" s="260" t="s">
        <v>548</v>
      </c>
      <c r="C170" s="260">
        <v>1.0416999999999999E-2</v>
      </c>
      <c r="D170" s="260">
        <v>2389.375</v>
      </c>
      <c r="E170" s="260">
        <v>1092.041626</v>
      </c>
      <c r="F170">
        <f t="shared" si="4"/>
        <v>3481.4270430000001</v>
      </c>
      <c r="G170">
        <f t="shared" si="5"/>
        <v>3481.4166260000002</v>
      </c>
    </row>
    <row r="171" spans="1:7" x14ac:dyDescent="0.25">
      <c r="A171" s="261">
        <v>44934.041666666664</v>
      </c>
      <c r="B171" s="260" t="s">
        <v>548</v>
      </c>
      <c r="C171" s="260">
        <v>0</v>
      </c>
      <c r="D171" s="260">
        <v>2427.125</v>
      </c>
      <c r="E171" s="260">
        <v>1077.583374</v>
      </c>
      <c r="F171">
        <f t="shared" si="4"/>
        <v>3504.7083739999998</v>
      </c>
      <c r="G171">
        <f t="shared" si="5"/>
        <v>3504.7083739999998</v>
      </c>
    </row>
    <row r="172" spans="1:7" x14ac:dyDescent="0.25">
      <c r="A172" s="261">
        <v>44934.083333333336</v>
      </c>
      <c r="B172" s="260" t="s">
        <v>548</v>
      </c>
      <c r="C172" s="260">
        <v>0</v>
      </c>
      <c r="D172" s="260">
        <v>2441.375</v>
      </c>
      <c r="E172" s="260">
        <v>1070.125</v>
      </c>
      <c r="F172">
        <f t="shared" si="4"/>
        <v>3511.5</v>
      </c>
      <c r="G172">
        <f t="shared" si="5"/>
        <v>3511.5</v>
      </c>
    </row>
    <row r="173" spans="1:7" x14ac:dyDescent="0.25">
      <c r="A173" s="261">
        <v>44934.125</v>
      </c>
      <c r="B173" s="260" t="s">
        <v>548</v>
      </c>
      <c r="C173" s="260">
        <v>0</v>
      </c>
      <c r="D173" s="260">
        <v>2540.4167480000001</v>
      </c>
      <c r="E173" s="260">
        <v>1096.583374</v>
      </c>
      <c r="F173">
        <f t="shared" si="4"/>
        <v>3637.0001220000004</v>
      </c>
      <c r="G173">
        <f t="shared" si="5"/>
        <v>3637.0001220000004</v>
      </c>
    </row>
    <row r="174" spans="1:7" x14ac:dyDescent="0.25">
      <c r="A174" s="261">
        <v>44934.166666666664</v>
      </c>
      <c r="B174" s="260" t="s">
        <v>548</v>
      </c>
      <c r="C174" s="260">
        <v>0</v>
      </c>
      <c r="D174" s="260">
        <v>2574.875</v>
      </c>
      <c r="E174" s="260">
        <v>1101.583374</v>
      </c>
      <c r="F174">
        <f t="shared" si="4"/>
        <v>3676.4583739999998</v>
      </c>
      <c r="G174">
        <f t="shared" si="5"/>
        <v>3676.4583739999998</v>
      </c>
    </row>
    <row r="175" spans="1:7" x14ac:dyDescent="0.25">
      <c r="A175" s="261">
        <v>44934.208333333336</v>
      </c>
      <c r="B175" s="260" t="s">
        <v>548</v>
      </c>
      <c r="C175" s="260">
        <v>1.2500000000000001E-2</v>
      </c>
      <c r="D175" s="260">
        <v>2577.8332519999999</v>
      </c>
      <c r="E175" s="260">
        <v>1106.208374</v>
      </c>
      <c r="F175">
        <f t="shared" si="4"/>
        <v>3684.054126</v>
      </c>
      <c r="G175">
        <f t="shared" si="5"/>
        <v>3684.0416260000002</v>
      </c>
    </row>
    <row r="176" spans="1:7" x14ac:dyDescent="0.25">
      <c r="A176" s="261">
        <v>44934.25</v>
      </c>
      <c r="B176" s="260" t="s">
        <v>548</v>
      </c>
      <c r="C176" s="260">
        <v>2.5416999999999999E-2</v>
      </c>
      <c r="D176" s="260">
        <v>2177.6667480000001</v>
      </c>
      <c r="E176" s="260">
        <v>1099.583374</v>
      </c>
      <c r="F176">
        <f t="shared" si="4"/>
        <v>3277.2755390000002</v>
      </c>
      <c r="G176">
        <f t="shared" si="5"/>
        <v>3277.2501220000004</v>
      </c>
    </row>
    <row r="177" spans="1:7" x14ac:dyDescent="0.25">
      <c r="A177" s="261">
        <v>44934.291666666664</v>
      </c>
      <c r="B177" s="260" t="s">
        <v>548</v>
      </c>
      <c r="C177" s="260">
        <v>3.7916999999999999E-2</v>
      </c>
      <c r="D177" s="260">
        <v>2041</v>
      </c>
      <c r="E177" s="260">
        <v>1110.333374</v>
      </c>
      <c r="F177">
        <f t="shared" si="4"/>
        <v>3151.3712909999999</v>
      </c>
      <c r="G177">
        <f t="shared" si="5"/>
        <v>3151.3333739999998</v>
      </c>
    </row>
    <row r="178" spans="1:7" x14ac:dyDescent="0.25">
      <c r="A178" s="261">
        <v>44934.333333333336</v>
      </c>
      <c r="B178" s="260" t="s">
        <v>548</v>
      </c>
      <c r="C178" s="260">
        <v>0.52708299999999997</v>
      </c>
      <c r="D178" s="260">
        <v>1957.458374</v>
      </c>
      <c r="E178" s="260">
        <v>1079.25</v>
      </c>
      <c r="F178">
        <f t="shared" si="4"/>
        <v>3037.2354569999998</v>
      </c>
      <c r="G178">
        <f t="shared" si="5"/>
        <v>3036.7083739999998</v>
      </c>
    </row>
    <row r="179" spans="1:7" x14ac:dyDescent="0.25">
      <c r="A179" s="261">
        <v>44934.375</v>
      </c>
      <c r="B179" s="260" t="s">
        <v>548</v>
      </c>
      <c r="C179" s="260">
        <v>12.984999999999999</v>
      </c>
      <c r="D179" s="260">
        <v>1499.833374</v>
      </c>
      <c r="E179" s="260">
        <v>1077.333374</v>
      </c>
      <c r="F179">
        <f t="shared" si="4"/>
        <v>2590.1517480000002</v>
      </c>
      <c r="G179">
        <f t="shared" si="5"/>
        <v>2577.1667480000001</v>
      </c>
    </row>
    <row r="180" spans="1:7" x14ac:dyDescent="0.25">
      <c r="A180" s="261">
        <v>44934.416666666664</v>
      </c>
      <c r="B180" s="260" t="s">
        <v>548</v>
      </c>
      <c r="C180" s="260">
        <v>36.685833000000002</v>
      </c>
      <c r="D180" s="260">
        <v>1232.875</v>
      </c>
      <c r="E180" s="260">
        <v>1096.5</v>
      </c>
      <c r="F180">
        <f t="shared" si="4"/>
        <v>2366.060833</v>
      </c>
      <c r="G180">
        <f t="shared" si="5"/>
        <v>2329.375</v>
      </c>
    </row>
    <row r="181" spans="1:7" x14ac:dyDescent="0.25">
      <c r="A181" s="261">
        <v>44934.458333333336</v>
      </c>
      <c r="B181" s="260" t="s">
        <v>548</v>
      </c>
      <c r="C181" s="260">
        <v>64.080414000000005</v>
      </c>
      <c r="D181" s="260">
        <v>1258.375</v>
      </c>
      <c r="E181" s="260">
        <v>1070.583374</v>
      </c>
      <c r="F181">
        <f t="shared" si="4"/>
        <v>2393.0387879999998</v>
      </c>
      <c r="G181">
        <f t="shared" si="5"/>
        <v>2328.9583739999998</v>
      </c>
    </row>
    <row r="182" spans="1:7" x14ac:dyDescent="0.25">
      <c r="A182" s="261">
        <v>44934.5</v>
      </c>
      <c r="B182" s="260" t="s">
        <v>548</v>
      </c>
      <c r="C182" s="260">
        <v>69.831665000000001</v>
      </c>
      <c r="D182" s="260">
        <v>1185.541626</v>
      </c>
      <c r="E182" s="260">
        <v>1038</v>
      </c>
      <c r="F182">
        <f t="shared" si="4"/>
        <v>2293.3732910000003</v>
      </c>
      <c r="G182">
        <f t="shared" si="5"/>
        <v>2223.5416260000002</v>
      </c>
    </row>
    <row r="183" spans="1:7" x14ac:dyDescent="0.25">
      <c r="A183" s="261">
        <v>44934.541666666664</v>
      </c>
      <c r="B183" s="260" t="s">
        <v>548</v>
      </c>
      <c r="C183" s="260">
        <v>74.879997000000003</v>
      </c>
      <c r="D183" s="260">
        <v>1245.833374</v>
      </c>
      <c r="E183" s="260">
        <v>1029.833374</v>
      </c>
      <c r="F183">
        <f t="shared" si="4"/>
        <v>2350.5467450000001</v>
      </c>
      <c r="G183">
        <f t="shared" si="5"/>
        <v>2275.6667480000001</v>
      </c>
    </row>
    <row r="184" spans="1:7" x14ac:dyDescent="0.25">
      <c r="A184" s="261">
        <v>44934.583333333336</v>
      </c>
      <c r="B184" s="260" t="s">
        <v>548</v>
      </c>
      <c r="C184" s="260">
        <v>63.408332999999999</v>
      </c>
      <c r="D184" s="260">
        <v>1245</v>
      </c>
      <c r="E184" s="260">
        <v>1006.25</v>
      </c>
      <c r="F184">
        <f t="shared" si="4"/>
        <v>2314.6583329999999</v>
      </c>
      <c r="G184">
        <f t="shared" si="5"/>
        <v>2251.25</v>
      </c>
    </row>
    <row r="185" spans="1:7" x14ac:dyDescent="0.25">
      <c r="A185" s="261">
        <v>44934.625</v>
      </c>
      <c r="B185" s="260" t="s">
        <v>548</v>
      </c>
      <c r="C185" s="260">
        <v>17.098749000000002</v>
      </c>
      <c r="D185" s="260">
        <v>1118.25</v>
      </c>
      <c r="E185" s="260">
        <v>945.29168700000002</v>
      </c>
      <c r="F185">
        <f t="shared" si="4"/>
        <v>2080.6404360000001</v>
      </c>
      <c r="G185">
        <f t="shared" si="5"/>
        <v>2063.5416869999999</v>
      </c>
    </row>
    <row r="186" spans="1:7" x14ac:dyDescent="0.25">
      <c r="A186" s="261">
        <v>44934.666666666664</v>
      </c>
      <c r="B186" s="260" t="s">
        <v>548</v>
      </c>
      <c r="C186" s="260">
        <v>3.2283330000000001</v>
      </c>
      <c r="D186" s="260">
        <v>1193.125</v>
      </c>
      <c r="E186" s="260">
        <v>862.08331299999998</v>
      </c>
      <c r="F186">
        <f t="shared" si="4"/>
        <v>2058.4366460000001</v>
      </c>
      <c r="G186">
        <f t="shared" si="5"/>
        <v>2055.2083130000001</v>
      </c>
    </row>
    <row r="187" spans="1:7" x14ac:dyDescent="0.25">
      <c r="A187" s="261">
        <v>44934.708333333336</v>
      </c>
      <c r="B187" s="260" t="s">
        <v>548</v>
      </c>
      <c r="C187" s="260">
        <v>8.1667000000000003E-2</v>
      </c>
      <c r="D187" s="260">
        <v>1111.291626</v>
      </c>
      <c r="E187" s="260">
        <v>874.08331299999998</v>
      </c>
      <c r="F187">
        <f t="shared" si="4"/>
        <v>1985.4566059999997</v>
      </c>
      <c r="G187">
        <f t="shared" si="5"/>
        <v>1985.3749389999998</v>
      </c>
    </row>
    <row r="188" spans="1:7" x14ac:dyDescent="0.25">
      <c r="A188" s="261">
        <v>44934.75</v>
      </c>
      <c r="B188" s="260" t="s">
        <v>548</v>
      </c>
      <c r="C188" s="260">
        <v>8.6666999999999994E-2</v>
      </c>
      <c r="D188" s="260">
        <v>1060.166626</v>
      </c>
      <c r="E188" s="260">
        <v>878.875</v>
      </c>
      <c r="F188">
        <f t="shared" si="4"/>
        <v>1939.128293</v>
      </c>
      <c r="G188">
        <f t="shared" si="5"/>
        <v>1939.041626</v>
      </c>
    </row>
    <row r="189" spans="1:7" x14ac:dyDescent="0.25">
      <c r="A189" s="261">
        <v>44934.791666666664</v>
      </c>
      <c r="B189" s="260" t="s">
        <v>548</v>
      </c>
      <c r="C189" s="260">
        <v>6.3750000000000001E-2</v>
      </c>
      <c r="D189" s="260">
        <v>1076</v>
      </c>
      <c r="E189" s="260">
        <v>833.625</v>
      </c>
      <c r="F189">
        <f t="shared" si="4"/>
        <v>1909.68875</v>
      </c>
      <c r="G189">
        <f t="shared" si="5"/>
        <v>1909.625</v>
      </c>
    </row>
    <row r="190" spans="1:7" x14ac:dyDescent="0.25">
      <c r="A190" s="261">
        <v>44934.833333333336</v>
      </c>
      <c r="B190" s="260" t="s">
        <v>548</v>
      </c>
      <c r="C190" s="260">
        <v>4.2916999999999997E-2</v>
      </c>
      <c r="D190" s="260">
        <v>976.29168700000002</v>
      </c>
      <c r="E190" s="260">
        <v>886.66668700000002</v>
      </c>
      <c r="F190">
        <f t="shared" si="4"/>
        <v>1863.001291</v>
      </c>
      <c r="G190">
        <f t="shared" si="5"/>
        <v>1862.958374</v>
      </c>
    </row>
    <row r="191" spans="1:7" x14ac:dyDescent="0.25">
      <c r="A191" s="261">
        <v>44934.875</v>
      </c>
      <c r="B191" s="260" t="s">
        <v>548</v>
      </c>
      <c r="C191" s="260">
        <v>3.875E-2</v>
      </c>
      <c r="D191" s="260">
        <v>929.29168700000002</v>
      </c>
      <c r="E191" s="260">
        <v>889.70831299999998</v>
      </c>
      <c r="F191">
        <f t="shared" si="4"/>
        <v>1819.0387499999999</v>
      </c>
      <c r="G191">
        <f t="shared" si="5"/>
        <v>1819</v>
      </c>
    </row>
    <row r="192" spans="1:7" x14ac:dyDescent="0.25">
      <c r="A192" s="261">
        <v>44934.916666666664</v>
      </c>
      <c r="B192" s="260" t="s">
        <v>548</v>
      </c>
      <c r="C192" s="260">
        <v>2.9166999999999998E-2</v>
      </c>
      <c r="D192" s="260">
        <v>983.79168700000002</v>
      </c>
      <c r="E192" s="260">
        <v>796.83331299999998</v>
      </c>
      <c r="F192">
        <f t="shared" si="4"/>
        <v>1780.6541669999999</v>
      </c>
      <c r="G192">
        <f t="shared" si="5"/>
        <v>1780.625</v>
      </c>
    </row>
    <row r="193" spans="1:7" x14ac:dyDescent="0.25">
      <c r="A193" s="261">
        <v>44934.958333333336</v>
      </c>
      <c r="B193" s="260" t="s">
        <v>548</v>
      </c>
      <c r="C193" s="260">
        <v>0.02</v>
      </c>
      <c r="D193" s="260">
        <v>1020.125</v>
      </c>
      <c r="E193" s="260">
        <v>832.29168700000002</v>
      </c>
      <c r="F193">
        <f t="shared" si="4"/>
        <v>1852.4366869999999</v>
      </c>
      <c r="G193">
        <f t="shared" si="5"/>
        <v>1852.4166869999999</v>
      </c>
    </row>
    <row r="194" spans="1:7" x14ac:dyDescent="0.25">
      <c r="A194" s="261">
        <v>44935</v>
      </c>
      <c r="B194" s="260" t="s">
        <v>548</v>
      </c>
      <c r="C194" s="260">
        <v>9.5829999999999995E-3</v>
      </c>
      <c r="D194" s="260">
        <v>1055.75</v>
      </c>
      <c r="E194" s="260">
        <v>864.20831299999998</v>
      </c>
      <c r="F194">
        <f t="shared" ref="F194:F257" si="6">E194+D194+C194</f>
        <v>1919.9678960000001</v>
      </c>
      <c r="G194">
        <f t="shared" ref="G194:G257" si="7">E194+D194</f>
        <v>1919.9583130000001</v>
      </c>
    </row>
    <row r="195" spans="1:7" x14ac:dyDescent="0.25">
      <c r="A195" s="261">
        <v>44935.041666666664</v>
      </c>
      <c r="B195" s="260" t="s">
        <v>548</v>
      </c>
      <c r="C195" s="260">
        <v>0</v>
      </c>
      <c r="D195" s="260">
        <v>1143.416626</v>
      </c>
      <c r="E195" s="260">
        <v>868.375</v>
      </c>
      <c r="F195">
        <f t="shared" si="6"/>
        <v>2011.791626</v>
      </c>
      <c r="G195">
        <f t="shared" si="7"/>
        <v>2011.791626</v>
      </c>
    </row>
    <row r="196" spans="1:7" x14ac:dyDescent="0.25">
      <c r="A196" s="261">
        <v>44935.083333333336</v>
      </c>
      <c r="B196" s="260" t="s">
        <v>548</v>
      </c>
      <c r="C196" s="260">
        <v>0</v>
      </c>
      <c r="D196" s="260">
        <v>1201.791626</v>
      </c>
      <c r="E196" s="260">
        <v>912.125</v>
      </c>
      <c r="F196">
        <f t="shared" si="6"/>
        <v>2113.9166260000002</v>
      </c>
      <c r="G196">
        <f t="shared" si="7"/>
        <v>2113.9166260000002</v>
      </c>
    </row>
    <row r="197" spans="1:7" x14ac:dyDescent="0.25">
      <c r="A197" s="261">
        <v>44935.125</v>
      </c>
      <c r="B197" s="260" t="s">
        <v>548</v>
      </c>
      <c r="C197" s="260">
        <v>0</v>
      </c>
      <c r="D197" s="260">
        <v>1267.875</v>
      </c>
      <c r="E197" s="260">
        <v>958.58331299999998</v>
      </c>
      <c r="F197">
        <f t="shared" si="6"/>
        <v>2226.4583130000001</v>
      </c>
      <c r="G197">
        <f t="shared" si="7"/>
        <v>2226.4583130000001</v>
      </c>
    </row>
    <row r="198" spans="1:7" x14ac:dyDescent="0.25">
      <c r="A198" s="261">
        <v>44935.166666666664</v>
      </c>
      <c r="B198" s="260" t="s">
        <v>548</v>
      </c>
      <c r="C198" s="260">
        <v>0</v>
      </c>
      <c r="D198" s="260">
        <v>1270.041626</v>
      </c>
      <c r="E198" s="260">
        <v>935.41668700000002</v>
      </c>
      <c r="F198">
        <f t="shared" si="6"/>
        <v>2205.4583130000001</v>
      </c>
      <c r="G198">
        <f t="shared" si="7"/>
        <v>2205.4583130000001</v>
      </c>
    </row>
    <row r="199" spans="1:7" x14ac:dyDescent="0.25">
      <c r="A199" s="261">
        <v>44935.208333333336</v>
      </c>
      <c r="B199" s="260" t="s">
        <v>548</v>
      </c>
      <c r="C199" s="260">
        <v>1.2500000000000001E-2</v>
      </c>
      <c r="D199" s="260">
        <v>1293.666626</v>
      </c>
      <c r="E199" s="260">
        <v>723.875</v>
      </c>
      <c r="F199">
        <f t="shared" si="6"/>
        <v>2017.554126</v>
      </c>
      <c r="G199">
        <f t="shared" si="7"/>
        <v>2017.541626</v>
      </c>
    </row>
    <row r="200" spans="1:7" x14ac:dyDescent="0.25">
      <c r="A200" s="261">
        <v>44935.25</v>
      </c>
      <c r="B200" s="260" t="s">
        <v>548</v>
      </c>
      <c r="C200" s="260">
        <v>2.5416999999999999E-2</v>
      </c>
      <c r="D200" s="260">
        <v>1239.208374</v>
      </c>
      <c r="E200" s="260">
        <v>893.41668700000002</v>
      </c>
      <c r="F200">
        <f t="shared" si="6"/>
        <v>2132.650478</v>
      </c>
      <c r="G200">
        <f t="shared" si="7"/>
        <v>2132.6250610000002</v>
      </c>
    </row>
    <row r="201" spans="1:7" x14ac:dyDescent="0.25">
      <c r="A201" s="261">
        <v>44935.291666666664</v>
      </c>
      <c r="B201" s="260" t="s">
        <v>548</v>
      </c>
      <c r="C201" s="260">
        <v>3.8332999999999999E-2</v>
      </c>
      <c r="D201" s="260">
        <v>1085.208374</v>
      </c>
      <c r="E201" s="260">
        <v>873.79168700000002</v>
      </c>
      <c r="F201">
        <f t="shared" si="6"/>
        <v>1959.0383940000002</v>
      </c>
      <c r="G201">
        <f t="shared" si="7"/>
        <v>1959.0000610000002</v>
      </c>
    </row>
    <row r="202" spans="1:7" x14ac:dyDescent="0.25">
      <c r="A202" s="261">
        <v>44935.333333333336</v>
      </c>
      <c r="B202" s="260" t="s">
        <v>548</v>
      </c>
      <c r="C202" s="260">
        <v>0.25916699999999998</v>
      </c>
      <c r="D202" s="260">
        <v>1204.166626</v>
      </c>
      <c r="E202" s="260">
        <v>711.75</v>
      </c>
      <c r="F202">
        <f t="shared" si="6"/>
        <v>1916.1757929999999</v>
      </c>
      <c r="G202">
        <f t="shared" si="7"/>
        <v>1915.916626</v>
      </c>
    </row>
    <row r="203" spans="1:7" x14ac:dyDescent="0.25">
      <c r="A203" s="261">
        <v>44935.375</v>
      </c>
      <c r="B203" s="260" t="s">
        <v>548</v>
      </c>
      <c r="C203" s="260">
        <v>11.181666</v>
      </c>
      <c r="D203" s="260">
        <v>976.29168700000002</v>
      </c>
      <c r="E203" s="260">
        <v>663</v>
      </c>
      <c r="F203">
        <f t="shared" si="6"/>
        <v>1650.4733529999999</v>
      </c>
      <c r="G203">
        <f t="shared" si="7"/>
        <v>1639.2916869999999</v>
      </c>
    </row>
    <row r="204" spans="1:7" x14ac:dyDescent="0.25">
      <c r="A204" s="261">
        <v>44935.416666666664</v>
      </c>
      <c r="B204" s="260" t="s">
        <v>548</v>
      </c>
      <c r="C204" s="260">
        <v>43.984585000000003</v>
      </c>
      <c r="D204" s="260">
        <v>732.875</v>
      </c>
      <c r="E204" s="260">
        <v>640</v>
      </c>
      <c r="F204">
        <f t="shared" si="6"/>
        <v>1416.8595849999999</v>
      </c>
      <c r="G204">
        <f t="shared" si="7"/>
        <v>1372.875</v>
      </c>
    </row>
    <row r="205" spans="1:7" x14ac:dyDescent="0.25">
      <c r="A205" s="261">
        <v>44935.458333333336</v>
      </c>
      <c r="B205" s="260" t="s">
        <v>548</v>
      </c>
      <c r="C205" s="260">
        <v>148.14209</v>
      </c>
      <c r="D205" s="260">
        <v>627.79168700000002</v>
      </c>
      <c r="E205" s="260">
        <v>693.29168700000002</v>
      </c>
      <c r="F205">
        <f t="shared" si="6"/>
        <v>1469.2254640000001</v>
      </c>
      <c r="G205">
        <f t="shared" si="7"/>
        <v>1321.083374</v>
      </c>
    </row>
    <row r="206" spans="1:7" x14ac:dyDescent="0.25">
      <c r="A206" s="261">
        <v>44935.5</v>
      </c>
      <c r="B206" s="260" t="s">
        <v>548</v>
      </c>
      <c r="C206" s="260">
        <v>189.08500699999999</v>
      </c>
      <c r="D206" s="260">
        <v>627.45831299999998</v>
      </c>
      <c r="E206" s="260">
        <v>650.25</v>
      </c>
      <c r="F206">
        <f t="shared" si="6"/>
        <v>1466.79332</v>
      </c>
      <c r="G206">
        <f t="shared" si="7"/>
        <v>1277.7083130000001</v>
      </c>
    </row>
    <row r="207" spans="1:7" x14ac:dyDescent="0.25">
      <c r="A207" s="261">
        <v>44935.541666666664</v>
      </c>
      <c r="B207" s="260" t="s">
        <v>548</v>
      </c>
      <c r="C207" s="260">
        <v>148.910416</v>
      </c>
      <c r="D207" s="260">
        <v>667.375</v>
      </c>
      <c r="E207" s="260">
        <v>587.125</v>
      </c>
      <c r="F207">
        <f t="shared" si="6"/>
        <v>1403.4104159999999</v>
      </c>
      <c r="G207">
        <f t="shared" si="7"/>
        <v>1254.5</v>
      </c>
    </row>
    <row r="208" spans="1:7" x14ac:dyDescent="0.25">
      <c r="A208" s="261">
        <v>44935.583333333336</v>
      </c>
      <c r="B208" s="260" t="s">
        <v>548</v>
      </c>
      <c r="C208" s="260">
        <v>72.966247999999993</v>
      </c>
      <c r="D208" s="260">
        <v>717.70831299999998</v>
      </c>
      <c r="E208" s="260">
        <v>521.70831299999998</v>
      </c>
      <c r="F208">
        <f t="shared" si="6"/>
        <v>1312.3828739999999</v>
      </c>
      <c r="G208">
        <f t="shared" si="7"/>
        <v>1239.416626</v>
      </c>
    </row>
    <row r="209" spans="1:7" x14ac:dyDescent="0.25">
      <c r="A209" s="261">
        <v>44935.625</v>
      </c>
      <c r="B209" s="260" t="s">
        <v>548</v>
      </c>
      <c r="C209" s="260">
        <v>14.51125</v>
      </c>
      <c r="D209" s="260">
        <v>639.91668700000002</v>
      </c>
      <c r="E209" s="260">
        <v>509.5</v>
      </c>
      <c r="F209">
        <f t="shared" si="6"/>
        <v>1163.9279369999999</v>
      </c>
      <c r="G209">
        <f t="shared" si="7"/>
        <v>1149.4166869999999</v>
      </c>
    </row>
    <row r="210" spans="1:7" x14ac:dyDescent="0.25">
      <c r="A210" s="261">
        <v>44935.666666666664</v>
      </c>
      <c r="B210" s="260" t="s">
        <v>548</v>
      </c>
      <c r="C210" s="260">
        <v>1.4595830000000001</v>
      </c>
      <c r="D210" s="260">
        <v>677.58331299999998</v>
      </c>
      <c r="E210" s="260">
        <v>420</v>
      </c>
      <c r="F210">
        <f t="shared" si="6"/>
        <v>1099.0428960000002</v>
      </c>
      <c r="G210">
        <f t="shared" si="7"/>
        <v>1097.5833130000001</v>
      </c>
    </row>
    <row r="211" spans="1:7" x14ac:dyDescent="0.25">
      <c r="A211" s="261">
        <v>44935.708333333336</v>
      </c>
      <c r="B211" s="260" t="s">
        <v>548</v>
      </c>
      <c r="C211" s="260">
        <v>8.9166999999999996E-2</v>
      </c>
      <c r="D211" s="260">
        <v>712.41668700000002</v>
      </c>
      <c r="E211" s="260">
        <v>416.25</v>
      </c>
      <c r="F211">
        <f t="shared" si="6"/>
        <v>1128.755854</v>
      </c>
      <c r="G211">
        <f t="shared" si="7"/>
        <v>1128.6666869999999</v>
      </c>
    </row>
    <row r="212" spans="1:7" x14ac:dyDescent="0.25">
      <c r="A212" s="261">
        <v>44935.75</v>
      </c>
      <c r="B212" s="260" t="s">
        <v>548</v>
      </c>
      <c r="C212" s="260">
        <v>8.6666999999999994E-2</v>
      </c>
      <c r="D212" s="260">
        <v>670.33331299999998</v>
      </c>
      <c r="E212" s="260">
        <v>444.41665599999999</v>
      </c>
      <c r="F212">
        <f t="shared" si="6"/>
        <v>1114.836636</v>
      </c>
      <c r="G212">
        <f t="shared" si="7"/>
        <v>1114.749969</v>
      </c>
    </row>
    <row r="213" spans="1:7" x14ac:dyDescent="0.25">
      <c r="A213" s="261">
        <v>44935.791666666664</v>
      </c>
      <c r="B213" s="260" t="s">
        <v>548</v>
      </c>
      <c r="C213" s="260">
        <v>6.7500000000000004E-2</v>
      </c>
      <c r="D213" s="260">
        <v>679</v>
      </c>
      <c r="E213" s="260">
        <v>500.54165599999999</v>
      </c>
      <c r="F213">
        <f t="shared" si="6"/>
        <v>1179.609156</v>
      </c>
      <c r="G213">
        <f t="shared" si="7"/>
        <v>1179.5416559999999</v>
      </c>
    </row>
    <row r="214" spans="1:7" x14ac:dyDescent="0.25">
      <c r="A214" s="261">
        <v>44935.833333333336</v>
      </c>
      <c r="B214" s="260" t="s">
        <v>548</v>
      </c>
      <c r="C214" s="260">
        <v>0.05</v>
      </c>
      <c r="D214" s="260">
        <v>644.33331299999998</v>
      </c>
      <c r="E214" s="260">
        <v>550.83331299999998</v>
      </c>
      <c r="F214">
        <f t="shared" si="6"/>
        <v>1195.2166259999999</v>
      </c>
      <c r="G214">
        <f t="shared" si="7"/>
        <v>1195.166626</v>
      </c>
    </row>
    <row r="215" spans="1:7" x14ac:dyDescent="0.25">
      <c r="A215" s="261">
        <v>44935.875</v>
      </c>
      <c r="B215" s="260" t="s">
        <v>548</v>
      </c>
      <c r="C215" s="260">
        <v>3.7082999999999998E-2</v>
      </c>
      <c r="D215" s="260">
        <v>599.45831299999998</v>
      </c>
      <c r="E215" s="260">
        <v>558.33331299999998</v>
      </c>
      <c r="F215">
        <f t="shared" si="6"/>
        <v>1157.8287089999999</v>
      </c>
      <c r="G215">
        <f t="shared" si="7"/>
        <v>1157.791626</v>
      </c>
    </row>
    <row r="216" spans="1:7" x14ac:dyDescent="0.25">
      <c r="A216" s="261">
        <v>44935.916666666664</v>
      </c>
      <c r="B216" s="260" t="s">
        <v>548</v>
      </c>
      <c r="C216" s="260">
        <v>2.9166999999999998E-2</v>
      </c>
      <c r="D216" s="260">
        <v>547.08331299999998</v>
      </c>
      <c r="E216" s="260">
        <v>646</v>
      </c>
      <c r="F216">
        <f t="shared" si="6"/>
        <v>1193.11248</v>
      </c>
      <c r="G216">
        <f t="shared" si="7"/>
        <v>1193.0833130000001</v>
      </c>
    </row>
    <row r="217" spans="1:7" x14ac:dyDescent="0.25">
      <c r="A217" s="261">
        <v>44935.958333333336</v>
      </c>
      <c r="B217" s="260" t="s">
        <v>548</v>
      </c>
      <c r="C217" s="260">
        <v>1.9167E-2</v>
      </c>
      <c r="D217" s="260">
        <v>460.16665599999999</v>
      </c>
      <c r="E217" s="260">
        <v>612.91668700000002</v>
      </c>
      <c r="F217">
        <f t="shared" si="6"/>
        <v>1073.1025099999999</v>
      </c>
      <c r="G217">
        <f t="shared" si="7"/>
        <v>1073.083343</v>
      </c>
    </row>
    <row r="218" spans="1:7" x14ac:dyDescent="0.25">
      <c r="A218" s="261">
        <v>44936</v>
      </c>
      <c r="B218" s="260" t="s">
        <v>548</v>
      </c>
      <c r="C218" s="260">
        <v>1.0416999999999999E-2</v>
      </c>
      <c r="D218" s="260">
        <v>522.125</v>
      </c>
      <c r="E218" s="260">
        <v>610.375</v>
      </c>
      <c r="F218">
        <f t="shared" si="6"/>
        <v>1132.510417</v>
      </c>
      <c r="G218">
        <f t="shared" si="7"/>
        <v>1132.5</v>
      </c>
    </row>
    <row r="219" spans="1:7" x14ac:dyDescent="0.25">
      <c r="A219" s="261">
        <v>44936.041666666664</v>
      </c>
      <c r="B219" s="260" t="s">
        <v>548</v>
      </c>
      <c r="C219" s="260">
        <v>0</v>
      </c>
      <c r="D219" s="260">
        <v>523.04168700000002</v>
      </c>
      <c r="E219" s="260">
        <v>649.375</v>
      </c>
      <c r="F219">
        <f t="shared" si="6"/>
        <v>1172.4166869999999</v>
      </c>
      <c r="G219">
        <f t="shared" si="7"/>
        <v>1172.4166869999999</v>
      </c>
    </row>
    <row r="220" spans="1:7" x14ac:dyDescent="0.25">
      <c r="A220" s="261">
        <v>44936.083333333336</v>
      </c>
      <c r="B220" s="260" t="s">
        <v>548</v>
      </c>
      <c r="C220" s="260">
        <v>0</v>
      </c>
      <c r="D220" s="260">
        <v>500.45834400000001</v>
      </c>
      <c r="E220" s="260">
        <v>524.75</v>
      </c>
      <c r="F220">
        <f t="shared" si="6"/>
        <v>1025.2083440000001</v>
      </c>
      <c r="G220">
        <f t="shared" si="7"/>
        <v>1025.2083440000001</v>
      </c>
    </row>
    <row r="221" spans="1:7" x14ac:dyDescent="0.25">
      <c r="A221" s="261">
        <v>44936.125</v>
      </c>
      <c r="B221" s="260" t="s">
        <v>548</v>
      </c>
      <c r="C221" s="260">
        <v>0</v>
      </c>
      <c r="D221" s="260">
        <v>525.95831299999998</v>
      </c>
      <c r="E221" s="260">
        <v>458.75</v>
      </c>
      <c r="F221">
        <f t="shared" si="6"/>
        <v>984.70831299999998</v>
      </c>
      <c r="G221">
        <f t="shared" si="7"/>
        <v>984.70831299999998</v>
      </c>
    </row>
    <row r="222" spans="1:7" x14ac:dyDescent="0.25">
      <c r="A222" s="261">
        <v>44936.166666666664</v>
      </c>
      <c r="B222" s="260" t="s">
        <v>548</v>
      </c>
      <c r="C222" s="260">
        <v>0</v>
      </c>
      <c r="D222" s="260">
        <v>600.5</v>
      </c>
      <c r="E222" s="260">
        <v>567.58331299999998</v>
      </c>
      <c r="F222">
        <f t="shared" si="6"/>
        <v>1168.0833130000001</v>
      </c>
      <c r="G222">
        <f t="shared" si="7"/>
        <v>1168.0833130000001</v>
      </c>
    </row>
    <row r="223" spans="1:7" x14ac:dyDescent="0.25">
      <c r="A223" s="261">
        <v>44936.208333333336</v>
      </c>
      <c r="B223" s="260" t="s">
        <v>548</v>
      </c>
      <c r="C223" s="260">
        <v>1.2500000000000001E-2</v>
      </c>
      <c r="D223" s="260">
        <v>676.58331299999998</v>
      </c>
      <c r="E223" s="260">
        <v>492.125</v>
      </c>
      <c r="F223">
        <f t="shared" si="6"/>
        <v>1168.7208130000001</v>
      </c>
      <c r="G223">
        <f t="shared" si="7"/>
        <v>1168.7083130000001</v>
      </c>
    </row>
    <row r="224" spans="1:7" x14ac:dyDescent="0.25">
      <c r="A224" s="261">
        <v>44936.25</v>
      </c>
      <c r="B224" s="260" t="s">
        <v>548</v>
      </c>
      <c r="C224" s="260">
        <v>2.6249999999999999E-2</v>
      </c>
      <c r="D224" s="260">
        <v>716.375</v>
      </c>
      <c r="E224" s="260">
        <v>411.625</v>
      </c>
      <c r="F224">
        <f t="shared" si="6"/>
        <v>1128.0262499999999</v>
      </c>
      <c r="G224">
        <f t="shared" si="7"/>
        <v>1128</v>
      </c>
    </row>
    <row r="225" spans="1:7" x14ac:dyDescent="0.25">
      <c r="A225" s="261">
        <v>44936.291666666664</v>
      </c>
      <c r="B225" s="260" t="s">
        <v>548</v>
      </c>
      <c r="C225" s="260">
        <v>3.9167E-2</v>
      </c>
      <c r="D225" s="260">
        <v>874.20831299999998</v>
      </c>
      <c r="E225" s="260">
        <v>452.45834400000001</v>
      </c>
      <c r="F225">
        <f t="shared" si="6"/>
        <v>1326.7058239999999</v>
      </c>
      <c r="G225">
        <f t="shared" si="7"/>
        <v>1326.666657</v>
      </c>
    </row>
    <row r="226" spans="1:7" x14ac:dyDescent="0.25">
      <c r="A226" s="261">
        <v>44936.333333333336</v>
      </c>
      <c r="B226" s="260" t="s">
        <v>548</v>
      </c>
      <c r="C226" s="260">
        <v>0.76</v>
      </c>
      <c r="D226" s="260">
        <v>913.95831299999998</v>
      </c>
      <c r="E226" s="260">
        <v>353.75</v>
      </c>
      <c r="F226">
        <f t="shared" si="6"/>
        <v>1268.4683130000001</v>
      </c>
      <c r="G226">
        <f t="shared" si="7"/>
        <v>1267.7083130000001</v>
      </c>
    </row>
    <row r="227" spans="1:7" x14ac:dyDescent="0.25">
      <c r="A227" s="261">
        <v>44936.375</v>
      </c>
      <c r="B227" s="260" t="s">
        <v>548</v>
      </c>
      <c r="C227" s="260">
        <v>25.216249000000001</v>
      </c>
      <c r="D227" s="260">
        <v>859.29168700000002</v>
      </c>
      <c r="E227" s="260">
        <v>322.875</v>
      </c>
      <c r="F227">
        <f t="shared" si="6"/>
        <v>1207.382936</v>
      </c>
      <c r="G227">
        <f t="shared" si="7"/>
        <v>1182.1666869999999</v>
      </c>
    </row>
    <row r="228" spans="1:7" x14ac:dyDescent="0.25">
      <c r="A228" s="261">
        <v>44936.416666666664</v>
      </c>
      <c r="B228" s="260" t="s">
        <v>548</v>
      </c>
      <c r="C228" s="260">
        <v>117.133751</v>
      </c>
      <c r="D228" s="260">
        <v>739.20831299999998</v>
      </c>
      <c r="E228" s="260">
        <v>330.75</v>
      </c>
      <c r="F228">
        <f t="shared" si="6"/>
        <v>1187.0920640000002</v>
      </c>
      <c r="G228">
        <f t="shared" si="7"/>
        <v>1069.9583130000001</v>
      </c>
    </row>
    <row r="229" spans="1:7" x14ac:dyDescent="0.25">
      <c r="A229" s="261">
        <v>44936.458333333336</v>
      </c>
      <c r="B229" s="260" t="s">
        <v>548</v>
      </c>
      <c r="C229" s="260">
        <v>216.956253</v>
      </c>
      <c r="D229" s="260">
        <v>893.58331299999998</v>
      </c>
      <c r="E229" s="260">
        <v>555.125</v>
      </c>
      <c r="F229">
        <f t="shared" si="6"/>
        <v>1665.6645660000001</v>
      </c>
      <c r="G229">
        <f t="shared" si="7"/>
        <v>1448.7083130000001</v>
      </c>
    </row>
    <row r="230" spans="1:7" x14ac:dyDescent="0.25">
      <c r="A230" s="261">
        <v>44936.5</v>
      </c>
      <c r="B230" s="260" t="s">
        <v>548</v>
      </c>
      <c r="C230" s="260">
        <v>204.90541099999999</v>
      </c>
      <c r="D230" s="260">
        <v>1004.5</v>
      </c>
      <c r="E230" s="260">
        <v>607.25</v>
      </c>
      <c r="F230">
        <f t="shared" si="6"/>
        <v>1816.655411</v>
      </c>
      <c r="G230">
        <f t="shared" si="7"/>
        <v>1611.75</v>
      </c>
    </row>
    <row r="231" spans="1:7" x14ac:dyDescent="0.25">
      <c r="A231" s="261">
        <v>44936.541666666664</v>
      </c>
      <c r="B231" s="260" t="s">
        <v>548</v>
      </c>
      <c r="C231" s="260">
        <v>142.573746</v>
      </c>
      <c r="D231" s="260">
        <v>930.54168700000002</v>
      </c>
      <c r="E231" s="260">
        <v>771.375</v>
      </c>
      <c r="F231">
        <f t="shared" si="6"/>
        <v>1844.4904329999999</v>
      </c>
      <c r="G231">
        <f t="shared" si="7"/>
        <v>1701.9166869999999</v>
      </c>
    </row>
    <row r="232" spans="1:7" x14ac:dyDescent="0.25">
      <c r="A232" s="261">
        <v>44936.583333333336</v>
      </c>
      <c r="B232" s="260" t="s">
        <v>548</v>
      </c>
      <c r="C232" s="260">
        <v>90.461669999999998</v>
      </c>
      <c r="D232" s="260">
        <v>951.54168700000002</v>
      </c>
      <c r="E232" s="260">
        <v>637.41668700000002</v>
      </c>
      <c r="F232">
        <f t="shared" si="6"/>
        <v>1679.420044</v>
      </c>
      <c r="G232">
        <f t="shared" si="7"/>
        <v>1588.958374</v>
      </c>
    </row>
    <row r="233" spans="1:7" x14ac:dyDescent="0.25">
      <c r="A233" s="261">
        <v>44936.625</v>
      </c>
      <c r="B233" s="260" t="s">
        <v>548</v>
      </c>
      <c r="C233" s="260">
        <v>17.394583000000001</v>
      </c>
      <c r="D233" s="260">
        <v>994</v>
      </c>
      <c r="E233" s="260">
        <v>931.16668700000002</v>
      </c>
      <c r="F233">
        <f t="shared" si="6"/>
        <v>1942.5612699999999</v>
      </c>
      <c r="G233">
        <f t="shared" si="7"/>
        <v>1925.1666869999999</v>
      </c>
    </row>
    <row r="234" spans="1:7" x14ac:dyDescent="0.25">
      <c r="A234" s="261">
        <v>44936.666666666664</v>
      </c>
      <c r="B234" s="260" t="s">
        <v>548</v>
      </c>
      <c r="C234" s="260">
        <v>2.119167</v>
      </c>
      <c r="D234" s="260">
        <v>1166.666626</v>
      </c>
      <c r="E234" s="260">
        <v>900.91668700000002</v>
      </c>
      <c r="F234">
        <f t="shared" si="6"/>
        <v>2069.7024799999999</v>
      </c>
      <c r="G234">
        <f t="shared" si="7"/>
        <v>2067.5833130000001</v>
      </c>
    </row>
    <row r="235" spans="1:7" x14ac:dyDescent="0.25">
      <c r="A235" s="261">
        <v>44936.708333333336</v>
      </c>
      <c r="B235" s="260" t="s">
        <v>548</v>
      </c>
      <c r="C235" s="260">
        <v>1.257083</v>
      </c>
      <c r="D235" s="260">
        <v>1534</v>
      </c>
      <c r="E235" s="260">
        <v>975.66668700000002</v>
      </c>
      <c r="F235">
        <f t="shared" si="6"/>
        <v>2510.9237699999999</v>
      </c>
      <c r="G235">
        <f t="shared" si="7"/>
        <v>2509.6666869999999</v>
      </c>
    </row>
    <row r="236" spans="1:7" x14ac:dyDescent="0.25">
      <c r="A236" s="261">
        <v>44936.75</v>
      </c>
      <c r="B236" s="260" t="s">
        <v>548</v>
      </c>
      <c r="C236" s="260">
        <v>1.0974999999999999</v>
      </c>
      <c r="D236" s="260">
        <v>1796.291626</v>
      </c>
      <c r="E236" s="260">
        <v>1072.875</v>
      </c>
      <c r="F236">
        <f t="shared" si="6"/>
        <v>2870.264126</v>
      </c>
      <c r="G236">
        <f t="shared" si="7"/>
        <v>2869.1666260000002</v>
      </c>
    </row>
    <row r="237" spans="1:7" x14ac:dyDescent="0.25">
      <c r="A237" s="261">
        <v>44936.791666666664</v>
      </c>
      <c r="B237" s="260" t="s">
        <v>548</v>
      </c>
      <c r="C237" s="260">
        <v>0.93625000000000003</v>
      </c>
      <c r="D237" s="260">
        <v>2338.8332519999999</v>
      </c>
      <c r="E237" s="260">
        <v>809.83331299999998</v>
      </c>
      <c r="F237">
        <f t="shared" si="6"/>
        <v>3149.6028150000002</v>
      </c>
      <c r="G237">
        <f t="shared" si="7"/>
        <v>3148.666565</v>
      </c>
    </row>
    <row r="238" spans="1:7" x14ac:dyDescent="0.25">
      <c r="A238" s="261">
        <v>44936.833333333336</v>
      </c>
      <c r="B238" s="260" t="s">
        <v>548</v>
      </c>
      <c r="C238" s="260">
        <v>6.2917000000000001E-2</v>
      </c>
      <c r="D238" s="260">
        <v>2535.5417480000001</v>
      </c>
      <c r="E238" s="260">
        <v>906.33331299999998</v>
      </c>
      <c r="F238">
        <f t="shared" si="6"/>
        <v>3441.9379780000004</v>
      </c>
      <c r="G238">
        <f t="shared" si="7"/>
        <v>3441.8750610000002</v>
      </c>
    </row>
    <row r="239" spans="1:7" x14ac:dyDescent="0.25">
      <c r="A239" s="261">
        <v>44936.875</v>
      </c>
      <c r="B239" s="260" t="s">
        <v>548</v>
      </c>
      <c r="C239" s="260">
        <v>4.8750000000000002E-2</v>
      </c>
      <c r="D239" s="260">
        <v>2886.0417480000001</v>
      </c>
      <c r="E239" s="260">
        <v>898.95831299999998</v>
      </c>
      <c r="F239">
        <f t="shared" si="6"/>
        <v>3785.0488110000001</v>
      </c>
      <c r="G239">
        <f t="shared" si="7"/>
        <v>3785.0000610000002</v>
      </c>
    </row>
    <row r="240" spans="1:7" x14ac:dyDescent="0.25">
      <c r="A240" s="261">
        <v>44936.916666666664</v>
      </c>
      <c r="B240" s="260" t="s">
        <v>548</v>
      </c>
      <c r="C240" s="260">
        <v>3.7082999999999998E-2</v>
      </c>
      <c r="D240" s="260">
        <v>3107.25</v>
      </c>
      <c r="E240" s="260">
        <v>1102.75</v>
      </c>
      <c r="F240">
        <f t="shared" si="6"/>
        <v>4210.0370830000002</v>
      </c>
      <c r="G240">
        <f t="shared" si="7"/>
        <v>4210</v>
      </c>
    </row>
    <row r="241" spans="1:7" x14ac:dyDescent="0.25">
      <c r="A241" s="261">
        <v>44936.958333333336</v>
      </c>
      <c r="B241" s="260" t="s">
        <v>548</v>
      </c>
      <c r="C241" s="260">
        <v>2.375E-2</v>
      </c>
      <c r="D241" s="260">
        <v>3251.5832519999999</v>
      </c>
      <c r="E241" s="260">
        <v>1065.958374</v>
      </c>
      <c r="F241">
        <f t="shared" si="6"/>
        <v>4317.5653760000005</v>
      </c>
      <c r="G241">
        <f t="shared" si="7"/>
        <v>4317.5416260000002</v>
      </c>
    </row>
    <row r="242" spans="1:7" x14ac:dyDescent="0.25">
      <c r="A242" s="261">
        <v>44937</v>
      </c>
      <c r="B242" s="260" t="s">
        <v>548</v>
      </c>
      <c r="C242" s="260">
        <v>1.3332999999999999E-2</v>
      </c>
      <c r="D242" s="260">
        <v>3299.9582519999999</v>
      </c>
      <c r="E242" s="260">
        <v>1034</v>
      </c>
      <c r="F242">
        <f t="shared" si="6"/>
        <v>4333.9715850000002</v>
      </c>
      <c r="G242">
        <f t="shared" si="7"/>
        <v>4333.9582520000004</v>
      </c>
    </row>
    <row r="243" spans="1:7" x14ac:dyDescent="0.25">
      <c r="A243" s="261">
        <v>44937.041666666664</v>
      </c>
      <c r="B243" s="260" t="s">
        <v>548</v>
      </c>
      <c r="C243" s="260">
        <v>4.17E-4</v>
      </c>
      <c r="D243" s="260">
        <v>3333.5417480000001</v>
      </c>
      <c r="E243" s="260">
        <v>977.375</v>
      </c>
      <c r="F243">
        <f t="shared" si="6"/>
        <v>4310.9171649999998</v>
      </c>
      <c r="G243">
        <f t="shared" si="7"/>
        <v>4310.9167479999996</v>
      </c>
    </row>
    <row r="244" spans="1:7" x14ac:dyDescent="0.25">
      <c r="A244" s="261">
        <v>44937.083333333336</v>
      </c>
      <c r="B244" s="260" t="s">
        <v>548</v>
      </c>
      <c r="C244" s="260">
        <v>0</v>
      </c>
      <c r="D244" s="260">
        <v>3347.9167480000001</v>
      </c>
      <c r="E244" s="260">
        <v>904</v>
      </c>
      <c r="F244">
        <f t="shared" si="6"/>
        <v>4251.9167479999996</v>
      </c>
      <c r="G244">
        <f t="shared" si="7"/>
        <v>4251.9167479999996</v>
      </c>
    </row>
    <row r="245" spans="1:7" x14ac:dyDescent="0.25">
      <c r="A245" s="261">
        <v>44937.125</v>
      </c>
      <c r="B245" s="260" t="s">
        <v>548</v>
      </c>
      <c r="C245" s="260">
        <v>0</v>
      </c>
      <c r="D245" s="260">
        <v>3194.4582519999999</v>
      </c>
      <c r="E245" s="260">
        <v>898.58331299999998</v>
      </c>
      <c r="F245">
        <f t="shared" si="6"/>
        <v>4093.041565</v>
      </c>
      <c r="G245">
        <f t="shared" si="7"/>
        <v>4093.041565</v>
      </c>
    </row>
    <row r="246" spans="1:7" x14ac:dyDescent="0.25">
      <c r="A246" s="261">
        <v>44937.166666666664</v>
      </c>
      <c r="B246" s="260" t="s">
        <v>548</v>
      </c>
      <c r="C246" s="260">
        <v>0</v>
      </c>
      <c r="D246" s="260">
        <v>3142.5417480000001</v>
      </c>
      <c r="E246" s="260">
        <v>712.54168700000002</v>
      </c>
      <c r="F246">
        <f t="shared" si="6"/>
        <v>3855.083435</v>
      </c>
      <c r="G246">
        <f t="shared" si="7"/>
        <v>3855.083435</v>
      </c>
    </row>
    <row r="247" spans="1:7" x14ac:dyDescent="0.25">
      <c r="A247" s="261">
        <v>44937.208333333336</v>
      </c>
      <c r="B247" s="260" t="s">
        <v>548</v>
      </c>
      <c r="C247" s="260">
        <v>1.2500000000000001E-2</v>
      </c>
      <c r="D247" s="260">
        <v>3013.2082519999999</v>
      </c>
      <c r="E247" s="260">
        <v>773</v>
      </c>
      <c r="F247">
        <f t="shared" si="6"/>
        <v>3786.2207519999997</v>
      </c>
      <c r="G247">
        <f t="shared" si="7"/>
        <v>3786.2082519999999</v>
      </c>
    </row>
    <row r="248" spans="1:7" x14ac:dyDescent="0.25">
      <c r="A248" s="261">
        <v>44937.25</v>
      </c>
      <c r="B248" s="260" t="s">
        <v>548</v>
      </c>
      <c r="C248" s="260">
        <v>2.6249999999999999E-2</v>
      </c>
      <c r="D248" s="260">
        <v>2675.7082519999999</v>
      </c>
      <c r="E248" s="260">
        <v>782.91668700000002</v>
      </c>
      <c r="F248">
        <f t="shared" si="6"/>
        <v>3458.6511889999997</v>
      </c>
      <c r="G248">
        <f t="shared" si="7"/>
        <v>3458.6249389999998</v>
      </c>
    </row>
    <row r="249" spans="1:7" x14ac:dyDescent="0.25">
      <c r="A249" s="261">
        <v>44937.291666666664</v>
      </c>
      <c r="B249" s="260" t="s">
        <v>548</v>
      </c>
      <c r="C249" s="260">
        <v>0.04</v>
      </c>
      <c r="D249" s="260">
        <v>2429.875</v>
      </c>
      <c r="E249" s="260">
        <v>1079.583374</v>
      </c>
      <c r="F249">
        <f t="shared" si="6"/>
        <v>3509.4983739999998</v>
      </c>
      <c r="G249">
        <f t="shared" si="7"/>
        <v>3509.4583739999998</v>
      </c>
    </row>
    <row r="250" spans="1:7" x14ac:dyDescent="0.25">
      <c r="A250" s="261">
        <v>44937.333333333336</v>
      </c>
      <c r="B250" s="260" t="s">
        <v>548</v>
      </c>
      <c r="C250" s="260">
        <v>0.495417</v>
      </c>
      <c r="D250" s="260">
        <v>2431.5832519999999</v>
      </c>
      <c r="E250" s="260">
        <v>1065.083374</v>
      </c>
      <c r="F250">
        <f t="shared" si="6"/>
        <v>3497.1620430000003</v>
      </c>
      <c r="G250">
        <f t="shared" si="7"/>
        <v>3496.6666260000002</v>
      </c>
    </row>
    <row r="251" spans="1:7" x14ac:dyDescent="0.25">
      <c r="A251" s="261">
        <v>44937.375</v>
      </c>
      <c r="B251" s="260" t="s">
        <v>548</v>
      </c>
      <c r="C251" s="260">
        <v>27.597918</v>
      </c>
      <c r="D251" s="260">
        <v>1954.875</v>
      </c>
      <c r="E251" s="260">
        <v>782.33331299999998</v>
      </c>
      <c r="F251">
        <f t="shared" si="6"/>
        <v>2764.806231</v>
      </c>
      <c r="G251">
        <f t="shared" si="7"/>
        <v>2737.2083130000001</v>
      </c>
    </row>
    <row r="252" spans="1:7" x14ac:dyDescent="0.25">
      <c r="A252" s="261">
        <v>44937.416666666664</v>
      </c>
      <c r="B252" s="260" t="s">
        <v>548</v>
      </c>
      <c r="C252" s="260">
        <v>49.705418000000002</v>
      </c>
      <c r="D252" s="260">
        <v>1812.958374</v>
      </c>
      <c r="E252" s="260">
        <v>729.75</v>
      </c>
      <c r="F252">
        <f t="shared" si="6"/>
        <v>2592.4137919999998</v>
      </c>
      <c r="G252">
        <f t="shared" si="7"/>
        <v>2542.7083739999998</v>
      </c>
    </row>
    <row r="253" spans="1:7" x14ac:dyDescent="0.25">
      <c r="A253" s="261">
        <v>44937.458333333336</v>
      </c>
      <c r="B253" s="260" t="s">
        <v>548</v>
      </c>
      <c r="C253" s="260">
        <v>129.258331</v>
      </c>
      <c r="D253" s="260">
        <v>1734.916626</v>
      </c>
      <c r="E253" s="260">
        <v>753.75</v>
      </c>
      <c r="F253">
        <f t="shared" si="6"/>
        <v>2617.9249570000002</v>
      </c>
      <c r="G253">
        <f t="shared" si="7"/>
        <v>2488.6666260000002</v>
      </c>
    </row>
    <row r="254" spans="1:7" x14ac:dyDescent="0.25">
      <c r="A254" s="261">
        <v>44937.5</v>
      </c>
      <c r="B254" s="260" t="s">
        <v>548</v>
      </c>
      <c r="C254" s="260">
        <v>201.53457599999999</v>
      </c>
      <c r="D254" s="260">
        <v>1802.291626</v>
      </c>
      <c r="E254" s="260">
        <v>868.70831299999998</v>
      </c>
      <c r="F254">
        <f t="shared" si="6"/>
        <v>2872.5345149999998</v>
      </c>
      <c r="G254">
        <f t="shared" si="7"/>
        <v>2670.9999389999998</v>
      </c>
    </row>
    <row r="255" spans="1:7" x14ac:dyDescent="0.25">
      <c r="A255" s="261">
        <v>44937.541666666664</v>
      </c>
      <c r="B255" s="260" t="s">
        <v>548</v>
      </c>
      <c r="C255" s="260">
        <v>167.646255</v>
      </c>
      <c r="D255" s="260">
        <v>2086.0417480000001</v>
      </c>
      <c r="E255" s="260">
        <v>1002.291687</v>
      </c>
      <c r="F255">
        <f t="shared" si="6"/>
        <v>3255.9796900000001</v>
      </c>
      <c r="G255">
        <f t="shared" si="7"/>
        <v>3088.333435</v>
      </c>
    </row>
    <row r="256" spans="1:7" x14ac:dyDescent="0.25">
      <c r="A256" s="261">
        <v>44937.583333333336</v>
      </c>
      <c r="B256" s="260" t="s">
        <v>548</v>
      </c>
      <c r="C256" s="260">
        <v>102.245834</v>
      </c>
      <c r="D256" s="260">
        <v>2143.2082519999999</v>
      </c>
      <c r="E256" s="260">
        <v>950.45831299999998</v>
      </c>
      <c r="F256">
        <f t="shared" si="6"/>
        <v>3195.9123989999998</v>
      </c>
      <c r="G256">
        <f t="shared" si="7"/>
        <v>3093.666565</v>
      </c>
    </row>
    <row r="257" spans="1:7" x14ac:dyDescent="0.25">
      <c r="A257" s="261">
        <v>44937.625</v>
      </c>
      <c r="B257" s="260" t="s">
        <v>548</v>
      </c>
      <c r="C257" s="260">
        <v>29.251667000000001</v>
      </c>
      <c r="D257" s="260">
        <v>2134.2917480000001</v>
      </c>
      <c r="E257" s="260">
        <v>784.625</v>
      </c>
      <c r="F257">
        <f t="shared" si="6"/>
        <v>2948.1684150000001</v>
      </c>
      <c r="G257">
        <f t="shared" si="7"/>
        <v>2918.9167480000001</v>
      </c>
    </row>
    <row r="258" spans="1:7" x14ac:dyDescent="0.25">
      <c r="A258" s="261">
        <v>44937.666666666664</v>
      </c>
      <c r="B258" s="260" t="s">
        <v>548</v>
      </c>
      <c r="C258" s="260">
        <v>4.4983329999999997</v>
      </c>
      <c r="D258" s="260">
        <v>2233.7082519999999</v>
      </c>
      <c r="E258" s="260">
        <v>856.83331299999998</v>
      </c>
      <c r="F258">
        <f t="shared" ref="F258:F321" si="8">E258+D258+C258</f>
        <v>3095.039898</v>
      </c>
      <c r="G258">
        <f t="shared" ref="G258:G321" si="9">E258+D258</f>
        <v>3090.541565</v>
      </c>
    </row>
    <row r="259" spans="1:7" x14ac:dyDescent="0.25">
      <c r="A259" s="261">
        <v>44937.708333333336</v>
      </c>
      <c r="B259" s="260" t="s">
        <v>548</v>
      </c>
      <c r="C259" s="260">
        <v>0.106667</v>
      </c>
      <c r="D259" s="260">
        <v>2188.8332519999999</v>
      </c>
      <c r="E259" s="260">
        <v>773.41668700000002</v>
      </c>
      <c r="F259">
        <f t="shared" si="8"/>
        <v>2962.3566059999998</v>
      </c>
      <c r="G259">
        <f t="shared" si="9"/>
        <v>2962.2499389999998</v>
      </c>
    </row>
    <row r="260" spans="1:7" x14ac:dyDescent="0.25">
      <c r="A260" s="261">
        <v>44937.75</v>
      </c>
      <c r="B260" s="260" t="s">
        <v>548</v>
      </c>
      <c r="C260" s="260">
        <v>0.1075</v>
      </c>
      <c r="D260" s="260">
        <v>2028.333374</v>
      </c>
      <c r="E260" s="260">
        <v>1065.75</v>
      </c>
      <c r="F260">
        <f t="shared" si="8"/>
        <v>3094.1908739999999</v>
      </c>
      <c r="G260">
        <f t="shared" si="9"/>
        <v>3094.0833739999998</v>
      </c>
    </row>
    <row r="261" spans="1:7" x14ac:dyDescent="0.25">
      <c r="A261" s="261">
        <v>44937.791666666664</v>
      </c>
      <c r="B261" s="260" t="s">
        <v>548</v>
      </c>
      <c r="C261" s="260">
        <v>8.1667000000000003E-2</v>
      </c>
      <c r="D261" s="260">
        <v>2343.5</v>
      </c>
      <c r="E261" s="260">
        <v>1036.041626</v>
      </c>
      <c r="F261">
        <f t="shared" si="8"/>
        <v>3379.6232930000001</v>
      </c>
      <c r="G261">
        <f t="shared" si="9"/>
        <v>3379.5416260000002</v>
      </c>
    </row>
    <row r="262" spans="1:7" x14ac:dyDescent="0.25">
      <c r="A262" s="261">
        <v>44937.833333333336</v>
      </c>
      <c r="B262" s="260" t="s">
        <v>548</v>
      </c>
      <c r="C262" s="260">
        <v>0.06</v>
      </c>
      <c r="D262" s="260">
        <v>2283.8332519999999</v>
      </c>
      <c r="E262" s="260">
        <v>1062.166626</v>
      </c>
      <c r="F262">
        <f t="shared" si="8"/>
        <v>3346.0598779999996</v>
      </c>
      <c r="G262">
        <f t="shared" si="9"/>
        <v>3345.9998779999996</v>
      </c>
    </row>
    <row r="263" spans="1:7" x14ac:dyDescent="0.25">
      <c r="A263" s="261">
        <v>44937.875</v>
      </c>
      <c r="B263" s="260" t="s">
        <v>548</v>
      </c>
      <c r="C263" s="260">
        <v>4.8750000000000002E-2</v>
      </c>
      <c r="D263" s="260">
        <v>2181.2082519999999</v>
      </c>
      <c r="E263" s="260">
        <v>1121.708374</v>
      </c>
      <c r="F263">
        <f t="shared" si="8"/>
        <v>3302.9653760000001</v>
      </c>
      <c r="G263">
        <f t="shared" si="9"/>
        <v>3302.9166260000002</v>
      </c>
    </row>
    <row r="264" spans="1:7" x14ac:dyDescent="0.25">
      <c r="A264" s="261">
        <v>44937.916666666664</v>
      </c>
      <c r="B264" s="260" t="s">
        <v>548</v>
      </c>
      <c r="C264" s="260">
        <v>3.8332999999999999E-2</v>
      </c>
      <c r="D264" s="260">
        <v>2167.125</v>
      </c>
      <c r="E264" s="260">
        <v>1115.125</v>
      </c>
      <c r="F264">
        <f t="shared" si="8"/>
        <v>3282.288333</v>
      </c>
      <c r="G264">
        <f t="shared" si="9"/>
        <v>3282.25</v>
      </c>
    </row>
    <row r="265" spans="1:7" x14ac:dyDescent="0.25">
      <c r="A265" s="261">
        <v>44937.958333333336</v>
      </c>
      <c r="B265" s="260" t="s">
        <v>548</v>
      </c>
      <c r="C265" s="260">
        <v>2.6667E-2</v>
      </c>
      <c r="D265" s="260">
        <v>2204</v>
      </c>
      <c r="E265" s="260">
        <v>1137.416626</v>
      </c>
      <c r="F265">
        <f t="shared" si="8"/>
        <v>3341.4432930000003</v>
      </c>
      <c r="G265">
        <f t="shared" si="9"/>
        <v>3341.4166260000002</v>
      </c>
    </row>
    <row r="266" spans="1:7" x14ac:dyDescent="0.25">
      <c r="A266" s="261">
        <v>44938</v>
      </c>
      <c r="B266" s="260" t="s">
        <v>548</v>
      </c>
      <c r="C266" s="260">
        <v>1.4167000000000001E-2</v>
      </c>
      <c r="D266" s="260">
        <v>2148.2917480000001</v>
      </c>
      <c r="E266" s="260">
        <v>1077</v>
      </c>
      <c r="F266">
        <f t="shared" si="8"/>
        <v>3225.3059149999999</v>
      </c>
      <c r="G266">
        <f t="shared" si="9"/>
        <v>3225.2917480000001</v>
      </c>
    </row>
    <row r="267" spans="1:7" x14ac:dyDescent="0.25">
      <c r="A267" s="261">
        <v>44938.041666666664</v>
      </c>
      <c r="B267" s="260" t="s">
        <v>548</v>
      </c>
      <c r="C267" s="260">
        <v>4.17E-4</v>
      </c>
      <c r="D267" s="260">
        <v>1844.666626</v>
      </c>
      <c r="E267" s="260">
        <v>1103.166626</v>
      </c>
      <c r="F267">
        <f t="shared" si="8"/>
        <v>2947.8336690000001</v>
      </c>
      <c r="G267">
        <f t="shared" si="9"/>
        <v>2947.8332519999999</v>
      </c>
    </row>
    <row r="268" spans="1:7" x14ac:dyDescent="0.25">
      <c r="A268" s="261">
        <v>44938.083333333336</v>
      </c>
      <c r="B268" s="260" t="s">
        <v>548</v>
      </c>
      <c r="C268" s="260">
        <v>0</v>
      </c>
      <c r="D268" s="260">
        <v>1618.416626</v>
      </c>
      <c r="E268" s="260">
        <v>1101.541626</v>
      </c>
      <c r="F268">
        <f t="shared" si="8"/>
        <v>2719.9582519999999</v>
      </c>
      <c r="G268">
        <f t="shared" si="9"/>
        <v>2719.9582519999999</v>
      </c>
    </row>
    <row r="269" spans="1:7" x14ac:dyDescent="0.25">
      <c r="A269" s="261">
        <v>44938.125</v>
      </c>
      <c r="B269" s="260" t="s">
        <v>548</v>
      </c>
      <c r="C269" s="260">
        <v>0</v>
      </c>
      <c r="D269" s="260">
        <v>1665.708374</v>
      </c>
      <c r="E269" s="260">
        <v>1064.25</v>
      </c>
      <c r="F269">
        <f t="shared" si="8"/>
        <v>2729.9583739999998</v>
      </c>
      <c r="G269">
        <f t="shared" si="9"/>
        <v>2729.9583739999998</v>
      </c>
    </row>
    <row r="270" spans="1:7" x14ac:dyDescent="0.25">
      <c r="A270" s="261">
        <v>44938.166666666664</v>
      </c>
      <c r="B270" s="260" t="s">
        <v>548</v>
      </c>
      <c r="C270" s="260">
        <v>0</v>
      </c>
      <c r="D270" s="260">
        <v>1397.75</v>
      </c>
      <c r="E270" s="260">
        <v>1012.958313</v>
      </c>
      <c r="F270">
        <f t="shared" si="8"/>
        <v>2410.7083130000001</v>
      </c>
      <c r="G270">
        <f t="shared" si="9"/>
        <v>2410.7083130000001</v>
      </c>
    </row>
    <row r="271" spans="1:7" x14ac:dyDescent="0.25">
      <c r="A271" s="261">
        <v>44938.208333333336</v>
      </c>
      <c r="B271" s="260" t="s">
        <v>548</v>
      </c>
      <c r="C271" s="260">
        <v>1.2500000000000001E-2</v>
      </c>
      <c r="D271" s="260">
        <v>1319.666626</v>
      </c>
      <c r="E271" s="260">
        <v>990.625</v>
      </c>
      <c r="F271">
        <f t="shared" si="8"/>
        <v>2310.304126</v>
      </c>
      <c r="G271">
        <f t="shared" si="9"/>
        <v>2310.2916260000002</v>
      </c>
    </row>
    <row r="272" spans="1:7" x14ac:dyDescent="0.25">
      <c r="A272" s="261">
        <v>44938.25</v>
      </c>
      <c r="B272" s="260" t="s">
        <v>548</v>
      </c>
      <c r="C272" s="260">
        <v>2.6249999999999999E-2</v>
      </c>
      <c r="D272" s="260">
        <v>1054.458374</v>
      </c>
      <c r="E272" s="260">
        <v>918.125</v>
      </c>
      <c r="F272">
        <f t="shared" si="8"/>
        <v>1972.6096239999999</v>
      </c>
      <c r="G272">
        <f t="shared" si="9"/>
        <v>1972.583374</v>
      </c>
    </row>
    <row r="273" spans="1:7" x14ac:dyDescent="0.25">
      <c r="A273" s="261">
        <v>44938.291666666664</v>
      </c>
      <c r="B273" s="260" t="s">
        <v>548</v>
      </c>
      <c r="C273" s="260">
        <v>4.0833000000000001E-2</v>
      </c>
      <c r="D273" s="260">
        <v>1079.75</v>
      </c>
      <c r="E273" s="260">
        <v>767.25</v>
      </c>
      <c r="F273">
        <f t="shared" si="8"/>
        <v>1847.040833</v>
      </c>
      <c r="G273">
        <f t="shared" si="9"/>
        <v>1847</v>
      </c>
    </row>
    <row r="274" spans="1:7" x14ac:dyDescent="0.25">
      <c r="A274" s="261">
        <v>44938.333333333336</v>
      </c>
      <c r="B274" s="260" t="s">
        <v>548</v>
      </c>
      <c r="C274" s="260">
        <v>0.32124999999999998</v>
      </c>
      <c r="D274" s="260">
        <v>1238.833374</v>
      </c>
      <c r="E274" s="260">
        <v>506.29165599999999</v>
      </c>
      <c r="F274">
        <f t="shared" si="8"/>
        <v>1745.4462800000001</v>
      </c>
      <c r="G274">
        <f t="shared" si="9"/>
        <v>1745.1250300000002</v>
      </c>
    </row>
    <row r="275" spans="1:7" x14ac:dyDescent="0.25">
      <c r="A275" s="261">
        <v>44938.375</v>
      </c>
      <c r="B275" s="260" t="s">
        <v>548</v>
      </c>
      <c r="C275" s="260">
        <v>10.99375</v>
      </c>
      <c r="D275" s="260">
        <v>1019.791687</v>
      </c>
      <c r="E275" s="260">
        <v>500.83334400000001</v>
      </c>
      <c r="F275">
        <f t="shared" si="8"/>
        <v>1531.6187810000001</v>
      </c>
      <c r="G275">
        <f t="shared" si="9"/>
        <v>1520.625031</v>
      </c>
    </row>
    <row r="276" spans="1:7" x14ac:dyDescent="0.25">
      <c r="A276" s="261">
        <v>44938.416666666664</v>
      </c>
      <c r="B276" s="260" t="s">
        <v>548</v>
      </c>
      <c r="C276" s="260">
        <v>19.232084</v>
      </c>
      <c r="D276" s="260">
        <v>871.875</v>
      </c>
      <c r="E276" s="260">
        <v>379.16665599999999</v>
      </c>
      <c r="F276">
        <f t="shared" si="8"/>
        <v>1270.2737399999999</v>
      </c>
      <c r="G276">
        <f t="shared" si="9"/>
        <v>1251.0416559999999</v>
      </c>
    </row>
    <row r="277" spans="1:7" x14ac:dyDescent="0.25">
      <c r="A277" s="261">
        <v>44938.458333333336</v>
      </c>
      <c r="B277" s="260" t="s">
        <v>548</v>
      </c>
      <c r="C277" s="260">
        <v>40.552917000000001</v>
      </c>
      <c r="D277" s="260">
        <v>705.70831299999998</v>
      </c>
      <c r="E277" s="260">
        <v>382.25</v>
      </c>
      <c r="F277">
        <f t="shared" si="8"/>
        <v>1128.5112300000001</v>
      </c>
      <c r="G277">
        <f t="shared" si="9"/>
        <v>1087.9583130000001</v>
      </c>
    </row>
    <row r="278" spans="1:7" x14ac:dyDescent="0.25">
      <c r="A278" s="261">
        <v>44938.5</v>
      </c>
      <c r="B278" s="260" t="s">
        <v>548</v>
      </c>
      <c r="C278" s="260">
        <v>62.657082000000003</v>
      </c>
      <c r="D278" s="260">
        <v>606.625</v>
      </c>
      <c r="E278" s="260">
        <v>270.08334400000001</v>
      </c>
      <c r="F278">
        <f t="shared" si="8"/>
        <v>939.36542600000007</v>
      </c>
      <c r="G278">
        <f t="shared" si="9"/>
        <v>876.70834400000001</v>
      </c>
    </row>
    <row r="279" spans="1:7" x14ac:dyDescent="0.25">
      <c r="A279" s="261">
        <v>44938.541666666664</v>
      </c>
      <c r="B279" s="260" t="s">
        <v>548</v>
      </c>
      <c r="C279" s="260">
        <v>92.207915999999997</v>
      </c>
      <c r="D279" s="260">
        <v>536.20831299999998</v>
      </c>
      <c r="E279" s="260">
        <v>126.041664</v>
      </c>
      <c r="F279">
        <f t="shared" si="8"/>
        <v>754.4578929999999</v>
      </c>
      <c r="G279">
        <f t="shared" si="9"/>
        <v>662.24997699999994</v>
      </c>
    </row>
    <row r="280" spans="1:7" x14ac:dyDescent="0.25">
      <c r="A280" s="261">
        <v>44938.583333333336</v>
      </c>
      <c r="B280" s="260" t="s">
        <v>548</v>
      </c>
      <c r="C280" s="260">
        <v>80.583748</v>
      </c>
      <c r="D280" s="260">
        <v>539.83331299999998</v>
      </c>
      <c r="E280" s="260">
        <v>110.375</v>
      </c>
      <c r="F280">
        <f t="shared" si="8"/>
        <v>730.79206099999999</v>
      </c>
      <c r="G280">
        <f t="shared" si="9"/>
        <v>650.20831299999998</v>
      </c>
    </row>
    <row r="281" spans="1:7" x14ac:dyDescent="0.25">
      <c r="A281" s="261">
        <v>44938.625</v>
      </c>
      <c r="B281" s="260" t="s">
        <v>548</v>
      </c>
      <c r="C281" s="260">
        <v>31.636666999999999</v>
      </c>
      <c r="D281" s="260">
        <v>618.91668700000002</v>
      </c>
      <c r="E281" s="260">
        <v>173.20832799999999</v>
      </c>
      <c r="F281">
        <f t="shared" si="8"/>
        <v>823.76168200000006</v>
      </c>
      <c r="G281">
        <f t="shared" si="9"/>
        <v>792.12501500000008</v>
      </c>
    </row>
    <row r="282" spans="1:7" x14ac:dyDescent="0.25">
      <c r="A282" s="261">
        <v>44938.666666666664</v>
      </c>
      <c r="B282" s="260" t="s">
        <v>548</v>
      </c>
      <c r="C282" s="260">
        <v>2.057083</v>
      </c>
      <c r="D282" s="260">
        <v>898.33331299999998</v>
      </c>
      <c r="E282" s="260">
        <v>354.29165599999999</v>
      </c>
      <c r="F282">
        <f t="shared" si="8"/>
        <v>1254.6820519999999</v>
      </c>
      <c r="G282">
        <f t="shared" si="9"/>
        <v>1252.624969</v>
      </c>
    </row>
    <row r="283" spans="1:7" x14ac:dyDescent="0.25">
      <c r="A283" s="261">
        <v>44938.708333333336</v>
      </c>
      <c r="B283" s="260" t="s">
        <v>548</v>
      </c>
      <c r="C283" s="260">
        <v>0.123333</v>
      </c>
      <c r="D283" s="260">
        <v>1096.291626</v>
      </c>
      <c r="E283" s="260">
        <v>345.95834400000001</v>
      </c>
      <c r="F283">
        <f t="shared" si="8"/>
        <v>1442.3733029999999</v>
      </c>
      <c r="G283">
        <f t="shared" si="9"/>
        <v>1442.2499699999998</v>
      </c>
    </row>
    <row r="284" spans="1:7" x14ac:dyDescent="0.25">
      <c r="A284" s="261">
        <v>44938.75</v>
      </c>
      <c r="B284" s="260" t="s">
        <v>548</v>
      </c>
      <c r="C284" s="260">
        <v>0.12125</v>
      </c>
      <c r="D284" s="260">
        <v>1008.833313</v>
      </c>
      <c r="E284" s="260">
        <v>506.75</v>
      </c>
      <c r="F284">
        <f t="shared" si="8"/>
        <v>1515.704563</v>
      </c>
      <c r="G284">
        <f t="shared" si="9"/>
        <v>1515.5833130000001</v>
      </c>
    </row>
    <row r="285" spans="1:7" x14ac:dyDescent="0.25">
      <c r="A285" s="261">
        <v>44938.791666666664</v>
      </c>
      <c r="B285" s="260" t="s">
        <v>548</v>
      </c>
      <c r="C285" s="260">
        <v>0.10375</v>
      </c>
      <c r="D285" s="260">
        <v>1056.125</v>
      </c>
      <c r="E285" s="260">
        <v>627.125</v>
      </c>
      <c r="F285">
        <f t="shared" si="8"/>
        <v>1683.35375</v>
      </c>
      <c r="G285">
        <f t="shared" si="9"/>
        <v>1683.25</v>
      </c>
    </row>
    <row r="286" spans="1:7" x14ac:dyDescent="0.25">
      <c r="A286" s="261">
        <v>44938.833333333336</v>
      </c>
      <c r="B286" s="260" t="s">
        <v>548</v>
      </c>
      <c r="C286" s="260">
        <v>7.9583000000000001E-2</v>
      </c>
      <c r="D286" s="260">
        <v>1162.875</v>
      </c>
      <c r="E286" s="260">
        <v>808.16668700000002</v>
      </c>
      <c r="F286">
        <f t="shared" si="8"/>
        <v>1971.1212699999999</v>
      </c>
      <c r="G286">
        <f t="shared" si="9"/>
        <v>1971.0416869999999</v>
      </c>
    </row>
    <row r="287" spans="1:7" x14ac:dyDescent="0.25">
      <c r="A287" s="261">
        <v>44938.875</v>
      </c>
      <c r="B287" s="260" t="s">
        <v>548</v>
      </c>
      <c r="C287" s="260">
        <v>6.4167000000000002E-2</v>
      </c>
      <c r="D287" s="260">
        <v>1512.041626</v>
      </c>
      <c r="E287" s="260">
        <v>970.20831299999998</v>
      </c>
      <c r="F287">
        <f t="shared" si="8"/>
        <v>2482.3141059999998</v>
      </c>
      <c r="G287">
        <f t="shared" si="9"/>
        <v>2482.2499389999998</v>
      </c>
    </row>
    <row r="288" spans="1:7" x14ac:dyDescent="0.25">
      <c r="A288" s="261">
        <v>44938.916666666664</v>
      </c>
      <c r="B288" s="260" t="s">
        <v>548</v>
      </c>
      <c r="C288" s="260">
        <v>4.5416999999999999E-2</v>
      </c>
      <c r="D288" s="260">
        <v>1906.458374</v>
      </c>
      <c r="E288" s="260">
        <v>988.33331299999998</v>
      </c>
      <c r="F288">
        <f t="shared" si="8"/>
        <v>2894.8371039999997</v>
      </c>
      <c r="G288">
        <f t="shared" si="9"/>
        <v>2894.7916869999999</v>
      </c>
    </row>
    <row r="289" spans="1:7" x14ac:dyDescent="0.25">
      <c r="A289" s="261">
        <v>44938.958333333336</v>
      </c>
      <c r="B289" s="260" t="s">
        <v>548</v>
      </c>
      <c r="C289" s="260">
        <v>3.0417E-2</v>
      </c>
      <c r="D289" s="260">
        <v>2137.875</v>
      </c>
      <c r="E289" s="260">
        <v>1089.875</v>
      </c>
      <c r="F289">
        <f t="shared" si="8"/>
        <v>3227.7804169999999</v>
      </c>
      <c r="G289">
        <f t="shared" si="9"/>
        <v>3227.75</v>
      </c>
    </row>
    <row r="290" spans="1:7" x14ac:dyDescent="0.25">
      <c r="A290" s="261">
        <v>44939</v>
      </c>
      <c r="B290" s="260" t="s">
        <v>548</v>
      </c>
      <c r="C290" s="260">
        <v>1.6250000000000001E-2</v>
      </c>
      <c r="D290" s="260">
        <v>2156.125</v>
      </c>
      <c r="E290" s="260">
        <v>1042.791626</v>
      </c>
      <c r="F290">
        <f t="shared" si="8"/>
        <v>3198.9328760000003</v>
      </c>
      <c r="G290">
        <f t="shared" si="9"/>
        <v>3198.9166260000002</v>
      </c>
    </row>
    <row r="291" spans="1:7" x14ac:dyDescent="0.25">
      <c r="A291" s="261">
        <v>44939.041666666664</v>
      </c>
      <c r="B291" s="260" t="s">
        <v>548</v>
      </c>
      <c r="C291" s="260">
        <v>2.0830000000000002E-3</v>
      </c>
      <c r="D291" s="260">
        <v>2188.0832519999999</v>
      </c>
      <c r="E291" s="260">
        <v>1080.625</v>
      </c>
      <c r="F291">
        <f t="shared" si="8"/>
        <v>3268.7103349999998</v>
      </c>
      <c r="G291">
        <f t="shared" si="9"/>
        <v>3268.7082519999999</v>
      </c>
    </row>
    <row r="292" spans="1:7" x14ac:dyDescent="0.25">
      <c r="A292" s="261">
        <v>44939.083333333336</v>
      </c>
      <c r="B292" s="260" t="s">
        <v>548</v>
      </c>
      <c r="C292" s="260">
        <v>0</v>
      </c>
      <c r="D292" s="260">
        <v>2060.9167480000001</v>
      </c>
      <c r="E292" s="260">
        <v>1040.208374</v>
      </c>
      <c r="F292">
        <f t="shared" si="8"/>
        <v>3101.1251220000004</v>
      </c>
      <c r="G292">
        <f t="shared" si="9"/>
        <v>3101.1251220000004</v>
      </c>
    </row>
    <row r="293" spans="1:7" x14ac:dyDescent="0.25">
      <c r="A293" s="261">
        <v>44939.125</v>
      </c>
      <c r="B293" s="260" t="s">
        <v>548</v>
      </c>
      <c r="C293" s="260">
        <v>0</v>
      </c>
      <c r="D293" s="260">
        <v>2080.7082519999999</v>
      </c>
      <c r="E293" s="260">
        <v>1015.708313</v>
      </c>
      <c r="F293">
        <f t="shared" si="8"/>
        <v>3096.416565</v>
      </c>
      <c r="G293">
        <f t="shared" si="9"/>
        <v>3096.416565</v>
      </c>
    </row>
    <row r="294" spans="1:7" x14ac:dyDescent="0.25">
      <c r="A294" s="261">
        <v>44939.166666666664</v>
      </c>
      <c r="B294" s="260" t="s">
        <v>548</v>
      </c>
      <c r="C294" s="260">
        <v>0</v>
      </c>
      <c r="D294" s="260">
        <v>2140.8332519999999</v>
      </c>
      <c r="E294" s="260">
        <v>1026.25</v>
      </c>
      <c r="F294">
        <f t="shared" si="8"/>
        <v>3167.0832519999999</v>
      </c>
      <c r="G294">
        <f t="shared" si="9"/>
        <v>3167.0832519999999</v>
      </c>
    </row>
    <row r="295" spans="1:7" x14ac:dyDescent="0.25">
      <c r="A295" s="261">
        <v>44939.208333333336</v>
      </c>
      <c r="B295" s="260" t="s">
        <v>548</v>
      </c>
      <c r="C295" s="260">
        <v>1.2500000000000001E-2</v>
      </c>
      <c r="D295" s="260">
        <v>2191.7082519999999</v>
      </c>
      <c r="E295" s="260">
        <v>1091.708374</v>
      </c>
      <c r="F295">
        <f t="shared" si="8"/>
        <v>3283.429126</v>
      </c>
      <c r="G295">
        <f t="shared" si="9"/>
        <v>3283.4166260000002</v>
      </c>
    </row>
    <row r="296" spans="1:7" x14ac:dyDescent="0.25">
      <c r="A296" s="261">
        <v>44939.25</v>
      </c>
      <c r="B296" s="260" t="s">
        <v>548</v>
      </c>
      <c r="C296" s="260">
        <v>2.6249999999999999E-2</v>
      </c>
      <c r="D296" s="260">
        <v>2101.8332519999999</v>
      </c>
      <c r="E296" s="260">
        <v>1075.333374</v>
      </c>
      <c r="F296">
        <f t="shared" si="8"/>
        <v>3177.1928760000001</v>
      </c>
      <c r="G296">
        <f t="shared" si="9"/>
        <v>3177.1666260000002</v>
      </c>
    </row>
    <row r="297" spans="1:7" x14ac:dyDescent="0.25">
      <c r="A297" s="261">
        <v>44939.291666666664</v>
      </c>
      <c r="B297" s="260" t="s">
        <v>548</v>
      </c>
      <c r="C297" s="260">
        <v>4.1667000000000003E-2</v>
      </c>
      <c r="D297" s="260">
        <v>1932.583374</v>
      </c>
      <c r="E297" s="260">
        <v>1115.833374</v>
      </c>
      <c r="F297">
        <f t="shared" si="8"/>
        <v>3048.4584150000001</v>
      </c>
      <c r="G297">
        <f t="shared" si="9"/>
        <v>3048.4167480000001</v>
      </c>
    </row>
    <row r="298" spans="1:7" x14ac:dyDescent="0.25">
      <c r="A298" s="261">
        <v>44939.333333333336</v>
      </c>
      <c r="B298" s="260" t="s">
        <v>548</v>
      </c>
      <c r="C298" s="260">
        <v>0.24083299999999999</v>
      </c>
      <c r="D298" s="260">
        <v>2492.875</v>
      </c>
      <c r="E298" s="260">
        <v>1122</v>
      </c>
      <c r="F298">
        <f t="shared" si="8"/>
        <v>3615.1158329999998</v>
      </c>
      <c r="G298">
        <f t="shared" si="9"/>
        <v>3614.875</v>
      </c>
    </row>
    <row r="299" spans="1:7" x14ac:dyDescent="0.25">
      <c r="A299" s="261">
        <v>44939.375</v>
      </c>
      <c r="B299" s="260" t="s">
        <v>548</v>
      </c>
      <c r="C299" s="260">
        <v>8.0845830000000003</v>
      </c>
      <c r="D299" s="260">
        <v>2512.25</v>
      </c>
      <c r="E299" s="260">
        <v>1104.875</v>
      </c>
      <c r="F299">
        <f t="shared" si="8"/>
        <v>3625.2095829999998</v>
      </c>
      <c r="G299">
        <f t="shared" si="9"/>
        <v>3617.125</v>
      </c>
    </row>
    <row r="300" spans="1:7" x14ac:dyDescent="0.25">
      <c r="A300" s="261">
        <v>44939.416666666664</v>
      </c>
      <c r="B300" s="260" t="s">
        <v>548</v>
      </c>
      <c r="C300" s="260">
        <v>36.257083999999999</v>
      </c>
      <c r="D300" s="260">
        <v>2599</v>
      </c>
      <c r="E300" s="260">
        <v>1126.875</v>
      </c>
      <c r="F300">
        <f t="shared" si="8"/>
        <v>3762.1320839999998</v>
      </c>
      <c r="G300">
        <f t="shared" si="9"/>
        <v>3725.875</v>
      </c>
    </row>
    <row r="301" spans="1:7" x14ac:dyDescent="0.25">
      <c r="A301" s="261">
        <v>44939.458333333336</v>
      </c>
      <c r="B301" s="260" t="s">
        <v>548</v>
      </c>
      <c r="C301" s="260">
        <v>62.574165000000001</v>
      </c>
      <c r="D301" s="260">
        <v>2713.7917480000001</v>
      </c>
      <c r="E301" s="260">
        <v>1112.666626</v>
      </c>
      <c r="F301">
        <f t="shared" si="8"/>
        <v>3889.0325389999998</v>
      </c>
      <c r="G301">
        <f t="shared" si="9"/>
        <v>3826.4583739999998</v>
      </c>
    </row>
    <row r="302" spans="1:7" x14ac:dyDescent="0.25">
      <c r="A302" s="261">
        <v>44939.5</v>
      </c>
      <c r="B302" s="260" t="s">
        <v>548</v>
      </c>
      <c r="C302" s="260">
        <v>65.471664000000004</v>
      </c>
      <c r="D302" s="260">
        <v>2723.8332519999999</v>
      </c>
      <c r="E302" s="260">
        <v>1082.875</v>
      </c>
      <c r="F302">
        <f t="shared" si="8"/>
        <v>3872.179916</v>
      </c>
      <c r="G302">
        <f t="shared" si="9"/>
        <v>3806.7082519999999</v>
      </c>
    </row>
    <row r="303" spans="1:7" x14ac:dyDescent="0.25">
      <c r="A303" s="261">
        <v>44939.541666666664</v>
      </c>
      <c r="B303" s="260" t="s">
        <v>548</v>
      </c>
      <c r="C303" s="260">
        <v>62.808334000000002</v>
      </c>
      <c r="D303" s="260">
        <v>2734.9582519999999</v>
      </c>
      <c r="E303" s="260">
        <v>1117.25</v>
      </c>
      <c r="F303">
        <f t="shared" si="8"/>
        <v>3915.0165859999997</v>
      </c>
      <c r="G303">
        <f t="shared" si="9"/>
        <v>3852.2082519999999</v>
      </c>
    </row>
    <row r="304" spans="1:7" x14ac:dyDescent="0.25">
      <c r="A304" s="261">
        <v>44939.583333333336</v>
      </c>
      <c r="B304" s="260" t="s">
        <v>548</v>
      </c>
      <c r="C304" s="260">
        <v>40.985416000000001</v>
      </c>
      <c r="D304" s="260">
        <v>2674.5</v>
      </c>
      <c r="E304" s="260">
        <v>1120.625</v>
      </c>
      <c r="F304">
        <f t="shared" si="8"/>
        <v>3836.110416</v>
      </c>
      <c r="G304">
        <f t="shared" si="9"/>
        <v>3795.125</v>
      </c>
    </row>
    <row r="305" spans="1:7" x14ac:dyDescent="0.25">
      <c r="A305" s="261">
        <v>44939.625</v>
      </c>
      <c r="B305" s="260" t="s">
        <v>548</v>
      </c>
      <c r="C305" s="260">
        <v>10.963749999999999</v>
      </c>
      <c r="D305" s="260">
        <v>2579.6667480000001</v>
      </c>
      <c r="E305" s="260">
        <v>1134.791626</v>
      </c>
      <c r="F305">
        <f t="shared" si="8"/>
        <v>3725.4221239999997</v>
      </c>
      <c r="G305">
        <f t="shared" si="9"/>
        <v>3714.4583739999998</v>
      </c>
    </row>
    <row r="306" spans="1:7" x14ac:dyDescent="0.25">
      <c r="A306" s="261">
        <v>44939.666666666664</v>
      </c>
      <c r="B306" s="260" t="s">
        <v>548</v>
      </c>
      <c r="C306" s="260">
        <v>5.3783339999999997</v>
      </c>
      <c r="D306" s="260">
        <v>2667.125</v>
      </c>
      <c r="E306" s="260">
        <v>1118.083374</v>
      </c>
      <c r="F306">
        <f t="shared" si="8"/>
        <v>3790.5867079999998</v>
      </c>
      <c r="G306">
        <f t="shared" si="9"/>
        <v>3785.2083739999998</v>
      </c>
    </row>
    <row r="307" spans="1:7" x14ac:dyDescent="0.25">
      <c r="A307" s="261">
        <v>44939.708333333336</v>
      </c>
      <c r="B307" s="260" t="s">
        <v>548</v>
      </c>
      <c r="C307" s="260">
        <v>0.129167</v>
      </c>
      <c r="D307" s="260">
        <v>2540.9167480000001</v>
      </c>
      <c r="E307" s="260">
        <v>1105.791626</v>
      </c>
      <c r="F307">
        <f t="shared" si="8"/>
        <v>3646.8375409999999</v>
      </c>
      <c r="G307">
        <f t="shared" si="9"/>
        <v>3646.7083739999998</v>
      </c>
    </row>
    <row r="308" spans="1:7" x14ac:dyDescent="0.25">
      <c r="A308" s="261">
        <v>44939.75</v>
      </c>
      <c r="B308" s="260" t="s">
        <v>548</v>
      </c>
      <c r="C308" s="260">
        <v>0.128333</v>
      </c>
      <c r="D308" s="260">
        <v>2188.75</v>
      </c>
      <c r="E308" s="260">
        <v>1110.416626</v>
      </c>
      <c r="F308">
        <f t="shared" si="8"/>
        <v>3299.2949590000003</v>
      </c>
      <c r="G308">
        <f t="shared" si="9"/>
        <v>3299.1666260000002</v>
      </c>
    </row>
    <row r="309" spans="1:7" x14ac:dyDescent="0.25">
      <c r="A309" s="261">
        <v>44939.791666666664</v>
      </c>
      <c r="B309" s="260" t="s">
        <v>548</v>
      </c>
      <c r="C309" s="260">
        <v>0.10291699999999999</v>
      </c>
      <c r="D309" s="260">
        <v>2374.7082519999999</v>
      </c>
      <c r="E309" s="260">
        <v>1112.416626</v>
      </c>
      <c r="F309">
        <f t="shared" si="8"/>
        <v>3487.2277949999998</v>
      </c>
      <c r="G309">
        <f t="shared" si="9"/>
        <v>3487.1248779999996</v>
      </c>
    </row>
    <row r="310" spans="1:7" x14ac:dyDescent="0.25">
      <c r="A310" s="261">
        <v>44939.833333333336</v>
      </c>
      <c r="B310" s="260" t="s">
        <v>548</v>
      </c>
      <c r="C310" s="260">
        <v>7.8750000000000001E-2</v>
      </c>
      <c r="D310" s="260">
        <v>2426.375</v>
      </c>
      <c r="E310" s="260">
        <v>1105.625</v>
      </c>
      <c r="F310">
        <f t="shared" si="8"/>
        <v>3532.0787500000001</v>
      </c>
      <c r="G310">
        <f t="shared" si="9"/>
        <v>3532</v>
      </c>
    </row>
    <row r="311" spans="1:7" x14ac:dyDescent="0.25">
      <c r="A311" s="261">
        <v>44939.875</v>
      </c>
      <c r="B311" s="260" t="s">
        <v>548</v>
      </c>
      <c r="C311" s="260">
        <v>6.3750000000000001E-2</v>
      </c>
      <c r="D311" s="260">
        <v>2765.8332519999999</v>
      </c>
      <c r="E311" s="260">
        <v>1109.916626</v>
      </c>
      <c r="F311">
        <f t="shared" si="8"/>
        <v>3875.8136279999994</v>
      </c>
      <c r="G311">
        <f t="shared" si="9"/>
        <v>3875.7498779999996</v>
      </c>
    </row>
    <row r="312" spans="1:7" x14ac:dyDescent="0.25">
      <c r="A312" s="261">
        <v>44939.916666666664</v>
      </c>
      <c r="B312" s="260" t="s">
        <v>548</v>
      </c>
      <c r="C312" s="260">
        <v>4.9583000000000002E-2</v>
      </c>
      <c r="D312" s="260">
        <v>2927.625</v>
      </c>
      <c r="E312" s="260">
        <v>1089.375</v>
      </c>
      <c r="F312">
        <f t="shared" si="8"/>
        <v>4017.049583</v>
      </c>
      <c r="G312">
        <f t="shared" si="9"/>
        <v>4017</v>
      </c>
    </row>
    <row r="313" spans="1:7" x14ac:dyDescent="0.25">
      <c r="A313" s="261">
        <v>44939.958333333336</v>
      </c>
      <c r="B313" s="260" t="s">
        <v>548</v>
      </c>
      <c r="C313" s="260">
        <v>0.41708299999999998</v>
      </c>
      <c r="D313" s="260">
        <v>2789.875</v>
      </c>
      <c r="E313" s="260">
        <v>1116.791626</v>
      </c>
      <c r="F313">
        <f t="shared" si="8"/>
        <v>3907.083709</v>
      </c>
      <c r="G313">
        <f t="shared" si="9"/>
        <v>3906.6666260000002</v>
      </c>
    </row>
    <row r="314" spans="1:7" x14ac:dyDescent="0.25">
      <c r="A314" s="261">
        <v>44940</v>
      </c>
      <c r="B314" s="260" t="s">
        <v>548</v>
      </c>
      <c r="C314" s="260">
        <v>0.21875</v>
      </c>
      <c r="D314" s="260">
        <v>2760.375</v>
      </c>
      <c r="E314" s="260">
        <v>1106.791626</v>
      </c>
      <c r="F314">
        <f t="shared" si="8"/>
        <v>3867.3853760000002</v>
      </c>
      <c r="G314">
        <f t="shared" si="9"/>
        <v>3867.1666260000002</v>
      </c>
    </row>
    <row r="315" spans="1:7" x14ac:dyDescent="0.25">
      <c r="A315" s="261">
        <v>44940.041666666664</v>
      </c>
      <c r="B315" s="260" t="s">
        <v>548</v>
      </c>
      <c r="C315" s="260">
        <v>0</v>
      </c>
      <c r="D315" s="260">
        <v>2756.2917480000001</v>
      </c>
      <c r="E315" s="260">
        <v>1099.5</v>
      </c>
      <c r="F315">
        <f t="shared" si="8"/>
        <v>3855.7917480000001</v>
      </c>
      <c r="G315">
        <f t="shared" si="9"/>
        <v>3855.7917480000001</v>
      </c>
    </row>
    <row r="316" spans="1:7" x14ac:dyDescent="0.25">
      <c r="A316" s="261">
        <v>44940.083333333336</v>
      </c>
      <c r="B316" s="260" t="s">
        <v>548</v>
      </c>
      <c r="C316" s="260">
        <v>0</v>
      </c>
      <c r="D316" s="260">
        <v>2665.75</v>
      </c>
      <c r="E316" s="260">
        <v>1101.791626</v>
      </c>
      <c r="F316">
        <f t="shared" si="8"/>
        <v>3767.5416260000002</v>
      </c>
      <c r="G316">
        <f t="shared" si="9"/>
        <v>3767.5416260000002</v>
      </c>
    </row>
    <row r="317" spans="1:7" x14ac:dyDescent="0.25">
      <c r="A317" s="261">
        <v>44940.125</v>
      </c>
      <c r="B317" s="260" t="s">
        <v>548</v>
      </c>
      <c r="C317" s="260">
        <v>0</v>
      </c>
      <c r="D317" s="260">
        <v>2526.5417480000001</v>
      </c>
      <c r="E317" s="260">
        <v>1023.416687</v>
      </c>
      <c r="F317">
        <f t="shared" si="8"/>
        <v>3549.958435</v>
      </c>
      <c r="G317">
        <f t="shared" si="9"/>
        <v>3549.958435</v>
      </c>
    </row>
    <row r="318" spans="1:7" x14ac:dyDescent="0.25">
      <c r="A318" s="261">
        <v>44940.166666666664</v>
      </c>
      <c r="B318" s="260" t="s">
        <v>548</v>
      </c>
      <c r="C318" s="260">
        <v>0</v>
      </c>
      <c r="D318" s="260">
        <v>2239.875</v>
      </c>
      <c r="E318" s="260">
        <v>1087.916626</v>
      </c>
      <c r="F318">
        <f t="shared" si="8"/>
        <v>3327.7916260000002</v>
      </c>
      <c r="G318">
        <f t="shared" si="9"/>
        <v>3327.7916260000002</v>
      </c>
    </row>
    <row r="319" spans="1:7" x14ac:dyDescent="0.25">
      <c r="A319" s="261">
        <v>44940.208333333336</v>
      </c>
      <c r="B319" s="260" t="s">
        <v>548</v>
      </c>
      <c r="C319" s="260">
        <v>1.3332999999999999E-2</v>
      </c>
      <c r="D319" s="260">
        <v>2054.625</v>
      </c>
      <c r="E319" s="260">
        <v>1102.75</v>
      </c>
      <c r="F319">
        <f t="shared" si="8"/>
        <v>3157.3883329999999</v>
      </c>
      <c r="G319">
        <f t="shared" si="9"/>
        <v>3157.375</v>
      </c>
    </row>
    <row r="320" spans="1:7" x14ac:dyDescent="0.25">
      <c r="A320" s="261">
        <v>44940.25</v>
      </c>
      <c r="B320" s="260" t="s">
        <v>548</v>
      </c>
      <c r="C320" s="260">
        <v>2.7082999999999999E-2</v>
      </c>
      <c r="D320" s="260">
        <v>1829.291626</v>
      </c>
      <c r="E320" s="260">
        <v>1028.333374</v>
      </c>
      <c r="F320">
        <f t="shared" si="8"/>
        <v>2857.6520829999999</v>
      </c>
      <c r="G320">
        <f t="shared" si="9"/>
        <v>2857.625</v>
      </c>
    </row>
    <row r="321" spans="1:7" x14ac:dyDescent="0.25">
      <c r="A321" s="261">
        <v>44940.291666666664</v>
      </c>
      <c r="B321" s="260" t="s">
        <v>548</v>
      </c>
      <c r="C321" s="260">
        <v>4.1667000000000003E-2</v>
      </c>
      <c r="D321" s="260">
        <v>1607.541626</v>
      </c>
      <c r="E321" s="260">
        <v>977.41668700000002</v>
      </c>
      <c r="F321">
        <f t="shared" si="8"/>
        <v>2584.9999800000001</v>
      </c>
      <c r="G321">
        <f t="shared" si="9"/>
        <v>2584.9583130000001</v>
      </c>
    </row>
    <row r="322" spans="1:7" x14ac:dyDescent="0.25">
      <c r="A322" s="261">
        <v>44940.333333333336</v>
      </c>
      <c r="B322" s="260" t="s">
        <v>548</v>
      </c>
      <c r="C322" s="260">
        <v>0.99041699999999999</v>
      </c>
      <c r="D322" s="260">
        <v>1468.916626</v>
      </c>
      <c r="E322" s="260">
        <v>859.75</v>
      </c>
      <c r="F322">
        <f t="shared" ref="F322:F385" si="10">E322+D322+C322</f>
        <v>2329.6570430000002</v>
      </c>
      <c r="G322">
        <f t="shared" ref="G322:G385" si="11">E322+D322</f>
        <v>2328.6666260000002</v>
      </c>
    </row>
    <row r="323" spans="1:7" x14ac:dyDescent="0.25">
      <c r="A323" s="261">
        <v>44940.375</v>
      </c>
      <c r="B323" s="260" t="s">
        <v>548</v>
      </c>
      <c r="C323" s="260">
        <v>28.171666999999999</v>
      </c>
      <c r="D323" s="260">
        <v>1240.083374</v>
      </c>
      <c r="E323" s="260">
        <v>954.375</v>
      </c>
      <c r="F323">
        <f t="shared" si="10"/>
        <v>2222.6300409999999</v>
      </c>
      <c r="G323">
        <f t="shared" si="11"/>
        <v>2194.4583739999998</v>
      </c>
    </row>
    <row r="324" spans="1:7" x14ac:dyDescent="0.25">
      <c r="A324" s="261">
        <v>44940.416666666664</v>
      </c>
      <c r="B324" s="260" t="s">
        <v>548</v>
      </c>
      <c r="C324" s="260">
        <v>91.697083000000006</v>
      </c>
      <c r="D324" s="260">
        <v>1126.208374</v>
      </c>
      <c r="E324" s="260">
        <v>928.20831299999998</v>
      </c>
      <c r="F324">
        <f t="shared" si="10"/>
        <v>2146.1137699999999</v>
      </c>
      <c r="G324">
        <f t="shared" si="11"/>
        <v>2054.4166869999999</v>
      </c>
    </row>
    <row r="325" spans="1:7" x14ac:dyDescent="0.25">
      <c r="A325" s="261">
        <v>44940.458333333336</v>
      </c>
      <c r="B325" s="260" t="s">
        <v>548</v>
      </c>
      <c r="C325" s="260">
        <v>136.278336</v>
      </c>
      <c r="D325" s="260">
        <v>1217.791626</v>
      </c>
      <c r="E325" s="260">
        <v>1033.541626</v>
      </c>
      <c r="F325">
        <f t="shared" si="10"/>
        <v>2387.6115879999998</v>
      </c>
      <c r="G325">
        <f t="shared" si="11"/>
        <v>2251.3332519999999</v>
      </c>
    </row>
    <row r="326" spans="1:7" x14ac:dyDescent="0.25">
      <c r="A326" s="261">
        <v>44940.5</v>
      </c>
      <c r="B326" s="260" t="s">
        <v>548</v>
      </c>
      <c r="C326" s="260">
        <v>107.024582</v>
      </c>
      <c r="D326" s="260">
        <v>1295.083374</v>
      </c>
      <c r="E326" s="260">
        <v>951.58331299999998</v>
      </c>
      <c r="F326">
        <f t="shared" si="10"/>
        <v>2353.6912689999999</v>
      </c>
      <c r="G326">
        <f t="shared" si="11"/>
        <v>2246.6666869999999</v>
      </c>
    </row>
    <row r="327" spans="1:7" x14ac:dyDescent="0.25">
      <c r="A327" s="261">
        <v>44940.541666666664</v>
      </c>
      <c r="B327" s="260" t="s">
        <v>548</v>
      </c>
      <c r="C327" s="260">
        <v>69.977080999999998</v>
      </c>
      <c r="D327" s="260">
        <v>1571.5</v>
      </c>
      <c r="E327" s="260">
        <v>978.125</v>
      </c>
      <c r="F327">
        <f t="shared" si="10"/>
        <v>2619.602081</v>
      </c>
      <c r="G327">
        <f t="shared" si="11"/>
        <v>2549.625</v>
      </c>
    </row>
    <row r="328" spans="1:7" x14ac:dyDescent="0.25">
      <c r="A328" s="261">
        <v>44940.583333333336</v>
      </c>
      <c r="B328" s="260" t="s">
        <v>548</v>
      </c>
      <c r="C328" s="260">
        <v>23.448333999999999</v>
      </c>
      <c r="D328" s="260">
        <v>1910.916626</v>
      </c>
      <c r="E328" s="260">
        <v>1115.791626</v>
      </c>
      <c r="F328">
        <f t="shared" si="10"/>
        <v>3050.1565860000001</v>
      </c>
      <c r="G328">
        <f t="shared" si="11"/>
        <v>3026.7082519999999</v>
      </c>
    </row>
    <row r="329" spans="1:7" x14ac:dyDescent="0.25">
      <c r="A329" s="261">
        <v>44940.625</v>
      </c>
      <c r="B329" s="260" t="s">
        <v>548</v>
      </c>
      <c r="C329" s="260">
        <v>5.2433329999999998</v>
      </c>
      <c r="D329" s="260">
        <v>2297.7082519999999</v>
      </c>
      <c r="E329" s="260">
        <v>1057.958374</v>
      </c>
      <c r="F329">
        <f t="shared" si="10"/>
        <v>3360.9099590000001</v>
      </c>
      <c r="G329">
        <f t="shared" si="11"/>
        <v>3355.6666260000002</v>
      </c>
    </row>
    <row r="330" spans="1:7" x14ac:dyDescent="0.25">
      <c r="A330" s="261">
        <v>44940.666666666664</v>
      </c>
      <c r="B330" s="260" t="s">
        <v>548</v>
      </c>
      <c r="C330" s="260">
        <v>9.5829999999999995E-3</v>
      </c>
      <c r="D330" s="260">
        <v>2633.0832519999999</v>
      </c>
      <c r="E330" s="260">
        <v>1032.041626</v>
      </c>
      <c r="F330">
        <f t="shared" si="10"/>
        <v>3665.1344609999996</v>
      </c>
      <c r="G330">
        <f t="shared" si="11"/>
        <v>3665.1248779999996</v>
      </c>
    </row>
    <row r="331" spans="1:7" x14ac:dyDescent="0.25">
      <c r="A331" s="261">
        <v>44940.708333333336</v>
      </c>
      <c r="B331" s="260" t="s">
        <v>548</v>
      </c>
      <c r="C331" s="260">
        <v>0.11708300000000001</v>
      </c>
      <c r="D331" s="260">
        <v>2891.9167480000001</v>
      </c>
      <c r="E331" s="260">
        <v>1027.583374</v>
      </c>
      <c r="F331">
        <f t="shared" si="10"/>
        <v>3919.6172050000005</v>
      </c>
      <c r="G331">
        <f t="shared" si="11"/>
        <v>3919.5001220000004</v>
      </c>
    </row>
    <row r="332" spans="1:7" x14ac:dyDescent="0.25">
      <c r="A332" s="261">
        <v>44940.75</v>
      </c>
      <c r="B332" s="260" t="s">
        <v>548</v>
      </c>
      <c r="C332" s="260">
        <v>0.107917</v>
      </c>
      <c r="D332" s="260">
        <v>2739.125</v>
      </c>
      <c r="E332" s="260">
        <v>1078.458374</v>
      </c>
      <c r="F332">
        <f t="shared" si="10"/>
        <v>3817.6912909999996</v>
      </c>
      <c r="G332">
        <f t="shared" si="11"/>
        <v>3817.5833739999998</v>
      </c>
    </row>
    <row r="333" spans="1:7" x14ac:dyDescent="0.25">
      <c r="A333" s="261">
        <v>44940.791666666664</v>
      </c>
      <c r="B333" s="260" t="s">
        <v>548</v>
      </c>
      <c r="C333" s="260">
        <v>8.7082999999999994E-2</v>
      </c>
      <c r="D333" s="260">
        <v>3072.6667480000001</v>
      </c>
      <c r="E333" s="260">
        <v>1001.25</v>
      </c>
      <c r="F333">
        <f t="shared" si="10"/>
        <v>4074.003831</v>
      </c>
      <c r="G333">
        <f t="shared" si="11"/>
        <v>4073.9167480000001</v>
      </c>
    </row>
    <row r="334" spans="1:7" x14ac:dyDescent="0.25">
      <c r="A334" s="261">
        <v>44940.833333333336</v>
      </c>
      <c r="B334" s="260" t="s">
        <v>548</v>
      </c>
      <c r="C334" s="260">
        <v>6.2082999999999999E-2</v>
      </c>
      <c r="D334" s="260">
        <v>2745.3332519999999</v>
      </c>
      <c r="E334" s="260">
        <v>1089.125</v>
      </c>
      <c r="F334">
        <f t="shared" si="10"/>
        <v>3834.5203349999997</v>
      </c>
      <c r="G334">
        <f t="shared" si="11"/>
        <v>3834.4582519999999</v>
      </c>
    </row>
    <row r="335" spans="1:7" x14ac:dyDescent="0.25">
      <c r="A335" s="261">
        <v>44940.875</v>
      </c>
      <c r="B335" s="260" t="s">
        <v>548</v>
      </c>
      <c r="C335" s="260">
        <v>4.9583000000000002E-2</v>
      </c>
      <c r="D335" s="260">
        <v>2643.625</v>
      </c>
      <c r="E335" s="260">
        <v>1101.541626</v>
      </c>
      <c r="F335">
        <f t="shared" si="10"/>
        <v>3745.2162090000002</v>
      </c>
      <c r="G335">
        <f t="shared" si="11"/>
        <v>3745.1666260000002</v>
      </c>
    </row>
    <row r="336" spans="1:7" x14ac:dyDescent="0.25">
      <c r="A336" s="261">
        <v>44940.916666666664</v>
      </c>
      <c r="B336" s="260" t="s">
        <v>548</v>
      </c>
      <c r="C336" s="260">
        <v>3.875E-2</v>
      </c>
      <c r="D336" s="260">
        <v>2697.5832519999999</v>
      </c>
      <c r="E336" s="260">
        <v>1030.458374</v>
      </c>
      <c r="F336">
        <f t="shared" si="10"/>
        <v>3728.0803760000003</v>
      </c>
      <c r="G336">
        <f t="shared" si="11"/>
        <v>3728.0416260000002</v>
      </c>
    </row>
    <row r="337" spans="1:7" x14ac:dyDescent="0.25">
      <c r="A337" s="261">
        <v>44940.958333333336</v>
      </c>
      <c r="B337" s="260" t="s">
        <v>548</v>
      </c>
      <c r="C337" s="260">
        <v>2.6667E-2</v>
      </c>
      <c r="D337" s="260">
        <v>2598</v>
      </c>
      <c r="E337" s="260">
        <v>1075.541626</v>
      </c>
      <c r="F337">
        <f t="shared" si="10"/>
        <v>3673.5682930000003</v>
      </c>
      <c r="G337">
        <f t="shared" si="11"/>
        <v>3673.5416260000002</v>
      </c>
    </row>
    <row r="338" spans="1:7" x14ac:dyDescent="0.25">
      <c r="A338" s="261">
        <v>44941</v>
      </c>
      <c r="B338" s="260" t="s">
        <v>548</v>
      </c>
      <c r="C338" s="260">
        <v>1.4167000000000001E-2</v>
      </c>
      <c r="D338" s="260">
        <v>2620.7082519999999</v>
      </c>
      <c r="E338" s="260">
        <v>1003.458313</v>
      </c>
      <c r="F338">
        <f t="shared" si="10"/>
        <v>3624.1807319999998</v>
      </c>
      <c r="G338">
        <f t="shared" si="11"/>
        <v>3624.166565</v>
      </c>
    </row>
    <row r="339" spans="1:7" x14ac:dyDescent="0.25">
      <c r="A339" s="261">
        <v>44941.041666666664</v>
      </c>
      <c r="B339" s="260" t="s">
        <v>548</v>
      </c>
      <c r="C339" s="260">
        <v>4.17E-4</v>
      </c>
      <c r="D339" s="260">
        <v>2623.5832519999999</v>
      </c>
      <c r="E339" s="260">
        <v>1105.583374</v>
      </c>
      <c r="F339">
        <f t="shared" si="10"/>
        <v>3729.1670430000004</v>
      </c>
      <c r="G339">
        <f t="shared" si="11"/>
        <v>3729.1666260000002</v>
      </c>
    </row>
    <row r="340" spans="1:7" x14ac:dyDescent="0.25">
      <c r="A340" s="261">
        <v>44941.083333333336</v>
      </c>
      <c r="B340" s="260" t="s">
        <v>548</v>
      </c>
      <c r="C340" s="260">
        <v>0</v>
      </c>
      <c r="D340" s="260">
        <v>2544.9167480000001</v>
      </c>
      <c r="E340" s="260">
        <v>1079.375</v>
      </c>
      <c r="F340">
        <f t="shared" si="10"/>
        <v>3624.2917480000001</v>
      </c>
      <c r="G340">
        <f t="shared" si="11"/>
        <v>3624.2917480000001</v>
      </c>
    </row>
    <row r="341" spans="1:7" x14ac:dyDescent="0.25">
      <c r="A341" s="261">
        <v>44941.125</v>
      </c>
      <c r="B341" s="260" t="s">
        <v>548</v>
      </c>
      <c r="C341" s="260">
        <v>0</v>
      </c>
      <c r="D341" s="260">
        <v>2850.3332519999999</v>
      </c>
      <c r="E341" s="260">
        <v>1017.541687</v>
      </c>
      <c r="F341">
        <f t="shared" si="10"/>
        <v>3867.8749389999998</v>
      </c>
      <c r="G341">
        <f t="shared" si="11"/>
        <v>3867.8749389999998</v>
      </c>
    </row>
    <row r="342" spans="1:7" x14ac:dyDescent="0.25">
      <c r="A342" s="261">
        <v>44941.166666666664</v>
      </c>
      <c r="B342" s="260" t="s">
        <v>548</v>
      </c>
      <c r="C342" s="260">
        <v>0</v>
      </c>
      <c r="D342" s="260">
        <v>2938</v>
      </c>
      <c r="E342" s="260">
        <v>1009.708313</v>
      </c>
      <c r="F342">
        <f t="shared" si="10"/>
        <v>3947.7083130000001</v>
      </c>
      <c r="G342">
        <f t="shared" si="11"/>
        <v>3947.7083130000001</v>
      </c>
    </row>
    <row r="343" spans="1:7" x14ac:dyDescent="0.25">
      <c r="A343" s="261">
        <v>44941.208333333336</v>
      </c>
      <c r="B343" s="260" t="s">
        <v>548</v>
      </c>
      <c r="C343" s="260">
        <v>1.3332999999999999E-2</v>
      </c>
      <c r="D343" s="260">
        <v>3009.5417480000001</v>
      </c>
      <c r="E343" s="260">
        <v>1020.458313</v>
      </c>
      <c r="F343">
        <f t="shared" si="10"/>
        <v>4030.0133940000001</v>
      </c>
      <c r="G343">
        <f t="shared" si="11"/>
        <v>4030.0000610000002</v>
      </c>
    </row>
    <row r="344" spans="1:7" x14ac:dyDescent="0.25">
      <c r="A344" s="261">
        <v>44941.25</v>
      </c>
      <c r="B344" s="260" t="s">
        <v>548</v>
      </c>
      <c r="C344" s="260">
        <v>2.75E-2</v>
      </c>
      <c r="D344" s="260">
        <v>2948.0832519999999</v>
      </c>
      <c r="E344" s="260">
        <v>1010.041687</v>
      </c>
      <c r="F344">
        <f t="shared" si="10"/>
        <v>3958.152439</v>
      </c>
      <c r="G344">
        <f t="shared" si="11"/>
        <v>3958.1249389999998</v>
      </c>
    </row>
    <row r="345" spans="1:7" x14ac:dyDescent="0.25">
      <c r="A345" s="261">
        <v>44941.291666666664</v>
      </c>
      <c r="B345" s="260" t="s">
        <v>548</v>
      </c>
      <c r="C345" s="260">
        <v>4.2916999999999997E-2</v>
      </c>
      <c r="D345" s="260">
        <v>3026.7082519999999</v>
      </c>
      <c r="E345" s="260">
        <v>1078.791626</v>
      </c>
      <c r="F345">
        <f t="shared" si="10"/>
        <v>4105.5427949999994</v>
      </c>
      <c r="G345">
        <f t="shared" si="11"/>
        <v>4105.4998779999996</v>
      </c>
    </row>
    <row r="346" spans="1:7" x14ac:dyDescent="0.25">
      <c r="A346" s="261">
        <v>44941.333333333336</v>
      </c>
      <c r="B346" s="260" t="s">
        <v>548</v>
      </c>
      <c r="C346" s="260">
        <v>0.78791699999999998</v>
      </c>
      <c r="D346" s="260">
        <v>3580.25</v>
      </c>
      <c r="E346" s="260">
        <v>1022.666687</v>
      </c>
      <c r="F346">
        <f t="shared" si="10"/>
        <v>4603.7046039999996</v>
      </c>
      <c r="G346">
        <f t="shared" si="11"/>
        <v>4602.9166869999999</v>
      </c>
    </row>
    <row r="347" spans="1:7" x14ac:dyDescent="0.25">
      <c r="A347" s="261">
        <v>44941.375</v>
      </c>
      <c r="B347" s="260" t="s">
        <v>548</v>
      </c>
      <c r="C347" s="260">
        <v>20.197915999999999</v>
      </c>
      <c r="D347" s="260">
        <v>3326.6667480000001</v>
      </c>
      <c r="E347" s="260">
        <v>930.70831299999998</v>
      </c>
      <c r="F347">
        <f t="shared" si="10"/>
        <v>4277.5729769999998</v>
      </c>
      <c r="G347">
        <f t="shared" si="11"/>
        <v>4257.3750609999997</v>
      </c>
    </row>
    <row r="348" spans="1:7" x14ac:dyDescent="0.25">
      <c r="A348" s="261">
        <v>44941.416666666664</v>
      </c>
      <c r="B348" s="260" t="s">
        <v>548</v>
      </c>
      <c r="C348" s="260">
        <v>91.619163999999998</v>
      </c>
      <c r="D348" s="260">
        <v>3296.8332519999999</v>
      </c>
      <c r="E348" s="260">
        <v>900.25</v>
      </c>
      <c r="F348">
        <f t="shared" si="10"/>
        <v>4288.7024160000001</v>
      </c>
      <c r="G348">
        <f t="shared" si="11"/>
        <v>4197.0832520000004</v>
      </c>
    </row>
    <row r="349" spans="1:7" x14ac:dyDescent="0.25">
      <c r="A349" s="261">
        <v>44941.458333333336</v>
      </c>
      <c r="B349" s="260" t="s">
        <v>548</v>
      </c>
      <c r="C349" s="260">
        <v>126.78167000000001</v>
      </c>
      <c r="D349" s="260">
        <v>3367.0417480000001</v>
      </c>
      <c r="E349" s="260">
        <v>807.08331299999998</v>
      </c>
      <c r="F349">
        <f t="shared" si="10"/>
        <v>4300.906731</v>
      </c>
      <c r="G349">
        <f t="shared" si="11"/>
        <v>4174.1250609999997</v>
      </c>
    </row>
    <row r="350" spans="1:7" x14ac:dyDescent="0.25">
      <c r="A350" s="261">
        <v>44941.5</v>
      </c>
      <c r="B350" s="260" t="s">
        <v>548</v>
      </c>
      <c r="C350" s="260">
        <v>128.61625699999999</v>
      </c>
      <c r="D350" s="260">
        <v>3367.75</v>
      </c>
      <c r="E350" s="260">
        <v>886.33331299999998</v>
      </c>
      <c r="F350">
        <f t="shared" si="10"/>
        <v>4382.6995699999998</v>
      </c>
      <c r="G350">
        <f t="shared" si="11"/>
        <v>4254.0833130000001</v>
      </c>
    </row>
    <row r="351" spans="1:7" x14ac:dyDescent="0.25">
      <c r="A351" s="261">
        <v>44941.541666666664</v>
      </c>
      <c r="B351" s="260" t="s">
        <v>548</v>
      </c>
      <c r="C351" s="260">
        <v>95.627082999999999</v>
      </c>
      <c r="D351" s="260">
        <v>3379.25</v>
      </c>
      <c r="E351" s="260">
        <v>869</v>
      </c>
      <c r="F351">
        <f t="shared" si="10"/>
        <v>4343.8770830000003</v>
      </c>
      <c r="G351">
        <f t="shared" si="11"/>
        <v>4248.25</v>
      </c>
    </row>
    <row r="352" spans="1:7" x14ac:dyDescent="0.25">
      <c r="A352" s="261">
        <v>44941.583333333336</v>
      </c>
      <c r="B352" s="260" t="s">
        <v>548</v>
      </c>
      <c r="C352" s="260">
        <v>53.585414999999998</v>
      </c>
      <c r="D352" s="260">
        <v>3336.2917480000001</v>
      </c>
      <c r="E352" s="260">
        <v>1038.666626</v>
      </c>
      <c r="F352">
        <f t="shared" si="10"/>
        <v>4428.5437889999994</v>
      </c>
      <c r="G352">
        <f t="shared" si="11"/>
        <v>4374.9583739999998</v>
      </c>
    </row>
    <row r="353" spans="1:7" x14ac:dyDescent="0.25">
      <c r="A353" s="261">
        <v>44941.625</v>
      </c>
      <c r="B353" s="260" t="s">
        <v>548</v>
      </c>
      <c r="C353" s="260">
        <v>13.588749999999999</v>
      </c>
      <c r="D353" s="260">
        <v>3066.1667480000001</v>
      </c>
      <c r="E353" s="260">
        <v>984.75</v>
      </c>
      <c r="F353">
        <f t="shared" si="10"/>
        <v>4064.505498</v>
      </c>
      <c r="G353">
        <f t="shared" si="11"/>
        <v>4050.9167480000001</v>
      </c>
    </row>
    <row r="354" spans="1:7" x14ac:dyDescent="0.25">
      <c r="A354" s="261">
        <v>44941.666666666664</v>
      </c>
      <c r="B354" s="260" t="s">
        <v>548</v>
      </c>
      <c r="C354" s="260">
        <v>3.0162499999999999</v>
      </c>
      <c r="D354" s="260">
        <v>3108.625</v>
      </c>
      <c r="E354" s="260">
        <v>1023.166687</v>
      </c>
      <c r="F354">
        <f t="shared" si="10"/>
        <v>4134.8079369999996</v>
      </c>
      <c r="G354">
        <f t="shared" si="11"/>
        <v>4131.7916869999999</v>
      </c>
    </row>
    <row r="355" spans="1:7" x14ac:dyDescent="0.25">
      <c r="A355" s="261">
        <v>44941.708333333336</v>
      </c>
      <c r="B355" s="260" t="s">
        <v>548</v>
      </c>
      <c r="C355" s="260">
        <v>0.13</v>
      </c>
      <c r="D355" s="260">
        <v>3144.9167480000001</v>
      </c>
      <c r="E355" s="260">
        <v>1057.458374</v>
      </c>
      <c r="F355">
        <f t="shared" si="10"/>
        <v>4202.5051220000005</v>
      </c>
      <c r="G355">
        <f t="shared" si="11"/>
        <v>4202.3751220000004</v>
      </c>
    </row>
    <row r="356" spans="1:7" x14ac:dyDescent="0.25">
      <c r="A356" s="261">
        <v>44941.75</v>
      </c>
      <c r="B356" s="260" t="s">
        <v>548</v>
      </c>
      <c r="C356" s="260">
        <v>0.13375000000000001</v>
      </c>
      <c r="D356" s="260">
        <v>3042.2082519999999</v>
      </c>
      <c r="E356" s="260">
        <v>1107.5</v>
      </c>
      <c r="F356">
        <f t="shared" si="10"/>
        <v>4149.8420020000003</v>
      </c>
      <c r="G356">
        <f t="shared" si="11"/>
        <v>4149.7082520000004</v>
      </c>
    </row>
    <row r="357" spans="1:7" x14ac:dyDescent="0.25">
      <c r="A357" s="261">
        <v>44941.791666666664</v>
      </c>
      <c r="B357" s="260" t="s">
        <v>548</v>
      </c>
      <c r="C357" s="260">
        <v>0.10625</v>
      </c>
      <c r="D357" s="260">
        <v>3413.3332519999999</v>
      </c>
      <c r="E357" s="260">
        <v>1055.416626</v>
      </c>
      <c r="F357">
        <f t="shared" si="10"/>
        <v>4468.8561279999994</v>
      </c>
      <c r="G357">
        <f t="shared" si="11"/>
        <v>4468.7498779999996</v>
      </c>
    </row>
    <row r="358" spans="1:7" x14ac:dyDescent="0.25">
      <c r="A358" s="261">
        <v>44941.833333333336</v>
      </c>
      <c r="B358" s="260" t="s">
        <v>548</v>
      </c>
      <c r="C358" s="260">
        <v>8.2500000000000004E-2</v>
      </c>
      <c r="D358" s="260">
        <v>3364.4167480000001</v>
      </c>
      <c r="E358" s="260">
        <v>1110.291626</v>
      </c>
      <c r="F358">
        <f t="shared" si="10"/>
        <v>4474.7908740000003</v>
      </c>
      <c r="G358">
        <f t="shared" si="11"/>
        <v>4474.7083739999998</v>
      </c>
    </row>
    <row r="359" spans="1:7" x14ac:dyDescent="0.25">
      <c r="A359" s="261">
        <v>44941.875</v>
      </c>
      <c r="B359" s="260" t="s">
        <v>548</v>
      </c>
      <c r="C359" s="260">
        <v>6.3750000000000001E-2</v>
      </c>
      <c r="D359" s="260">
        <v>3242.8332519999999</v>
      </c>
      <c r="E359" s="260">
        <v>1097.916626</v>
      </c>
      <c r="F359">
        <f t="shared" si="10"/>
        <v>4340.8136279999999</v>
      </c>
      <c r="G359">
        <f t="shared" si="11"/>
        <v>4340.7498779999996</v>
      </c>
    </row>
    <row r="360" spans="1:7" x14ac:dyDescent="0.25">
      <c r="A360" s="261">
        <v>44941.916666666664</v>
      </c>
      <c r="B360" s="260" t="s">
        <v>548</v>
      </c>
      <c r="C360" s="260">
        <v>5.0416999999999997E-2</v>
      </c>
      <c r="D360" s="260">
        <v>3033.8332519999999</v>
      </c>
      <c r="E360" s="260">
        <v>1064.791626</v>
      </c>
      <c r="F360">
        <f t="shared" si="10"/>
        <v>4098.675295</v>
      </c>
      <c r="G360">
        <f t="shared" si="11"/>
        <v>4098.6248779999996</v>
      </c>
    </row>
    <row r="361" spans="1:7" x14ac:dyDescent="0.25">
      <c r="A361" s="261">
        <v>44941.958333333336</v>
      </c>
      <c r="B361" s="260" t="s">
        <v>548</v>
      </c>
      <c r="C361" s="260">
        <v>3.3750000000000002E-2</v>
      </c>
      <c r="D361" s="260">
        <v>2882</v>
      </c>
      <c r="E361" s="260">
        <v>1054.166626</v>
      </c>
      <c r="F361">
        <f t="shared" si="10"/>
        <v>3936.2003760000002</v>
      </c>
      <c r="G361">
        <f t="shared" si="11"/>
        <v>3936.1666260000002</v>
      </c>
    </row>
    <row r="362" spans="1:7" x14ac:dyDescent="0.25">
      <c r="A362" s="261">
        <v>44942</v>
      </c>
      <c r="B362" s="260" t="s">
        <v>548</v>
      </c>
      <c r="C362" s="260">
        <v>1.7916999999999999E-2</v>
      </c>
      <c r="D362" s="260">
        <v>2558.625</v>
      </c>
      <c r="E362" s="260">
        <v>1054.958374</v>
      </c>
      <c r="F362">
        <f t="shared" si="10"/>
        <v>3613.6012909999999</v>
      </c>
      <c r="G362">
        <f t="shared" si="11"/>
        <v>3613.5833739999998</v>
      </c>
    </row>
    <row r="363" spans="1:7" x14ac:dyDescent="0.25">
      <c r="A363" s="261">
        <v>44942.041666666664</v>
      </c>
      <c r="B363" s="260" t="s">
        <v>548</v>
      </c>
      <c r="C363" s="260">
        <v>0</v>
      </c>
      <c r="D363" s="260">
        <v>2162.375</v>
      </c>
      <c r="E363" s="260">
        <v>1086</v>
      </c>
      <c r="F363">
        <f t="shared" si="10"/>
        <v>3248.375</v>
      </c>
      <c r="G363">
        <f t="shared" si="11"/>
        <v>3248.375</v>
      </c>
    </row>
    <row r="364" spans="1:7" x14ac:dyDescent="0.25">
      <c r="A364" s="261">
        <v>44942.083333333336</v>
      </c>
      <c r="B364" s="260" t="s">
        <v>548</v>
      </c>
      <c r="C364" s="260">
        <v>0</v>
      </c>
      <c r="D364" s="260">
        <v>1829.291626</v>
      </c>
      <c r="E364" s="260">
        <v>1012.166687</v>
      </c>
      <c r="F364">
        <f t="shared" si="10"/>
        <v>2841.4583130000001</v>
      </c>
      <c r="G364">
        <f t="shared" si="11"/>
        <v>2841.4583130000001</v>
      </c>
    </row>
    <row r="365" spans="1:7" x14ac:dyDescent="0.25">
      <c r="A365" s="261">
        <v>44942.125</v>
      </c>
      <c r="B365" s="260" t="s">
        <v>548</v>
      </c>
      <c r="C365" s="260">
        <v>0</v>
      </c>
      <c r="D365" s="260">
        <v>1414.375</v>
      </c>
      <c r="E365" s="260">
        <v>848.20831299999998</v>
      </c>
      <c r="F365">
        <f t="shared" si="10"/>
        <v>2262.5833130000001</v>
      </c>
      <c r="G365">
        <f t="shared" si="11"/>
        <v>2262.5833130000001</v>
      </c>
    </row>
    <row r="366" spans="1:7" x14ac:dyDescent="0.25">
      <c r="A366" s="261">
        <v>44942.166666666664</v>
      </c>
      <c r="B366" s="260" t="s">
        <v>548</v>
      </c>
      <c r="C366" s="260">
        <v>0</v>
      </c>
      <c r="D366" s="260">
        <v>1188.458374</v>
      </c>
      <c r="E366" s="260">
        <v>644.625</v>
      </c>
      <c r="F366">
        <f t="shared" si="10"/>
        <v>1833.083374</v>
      </c>
      <c r="G366">
        <f t="shared" si="11"/>
        <v>1833.083374</v>
      </c>
    </row>
    <row r="367" spans="1:7" x14ac:dyDescent="0.25">
      <c r="A367" s="261">
        <v>44942.208333333336</v>
      </c>
      <c r="B367" s="260" t="s">
        <v>548</v>
      </c>
      <c r="C367" s="260">
        <v>1.3332999999999999E-2</v>
      </c>
      <c r="D367" s="260">
        <v>978.04168700000002</v>
      </c>
      <c r="E367" s="260">
        <v>433.79165599999999</v>
      </c>
      <c r="F367">
        <f t="shared" si="10"/>
        <v>1411.8466760000001</v>
      </c>
      <c r="G367">
        <f t="shared" si="11"/>
        <v>1411.833343</v>
      </c>
    </row>
    <row r="368" spans="1:7" x14ac:dyDescent="0.25">
      <c r="A368" s="261">
        <v>44942.25</v>
      </c>
      <c r="B368" s="260" t="s">
        <v>548</v>
      </c>
      <c r="C368" s="260">
        <v>2.75E-2</v>
      </c>
      <c r="D368" s="260">
        <v>635.58331299999998</v>
      </c>
      <c r="E368" s="260">
        <v>408</v>
      </c>
      <c r="F368">
        <f t="shared" si="10"/>
        <v>1043.610813</v>
      </c>
      <c r="G368">
        <f t="shared" si="11"/>
        <v>1043.5833130000001</v>
      </c>
    </row>
    <row r="369" spans="1:7" x14ac:dyDescent="0.25">
      <c r="A369" s="261">
        <v>44942.291666666664</v>
      </c>
      <c r="B369" s="260" t="s">
        <v>548</v>
      </c>
      <c r="C369" s="260">
        <v>4.2916999999999997E-2</v>
      </c>
      <c r="D369" s="260">
        <v>675.875</v>
      </c>
      <c r="E369" s="260">
        <v>333.45834400000001</v>
      </c>
      <c r="F369">
        <f t="shared" si="10"/>
        <v>1009.376261</v>
      </c>
      <c r="G369">
        <f t="shared" si="11"/>
        <v>1009.333344</v>
      </c>
    </row>
    <row r="370" spans="1:7" x14ac:dyDescent="0.25">
      <c r="A370" s="261">
        <v>44942.333333333336</v>
      </c>
      <c r="B370" s="260" t="s">
        <v>548</v>
      </c>
      <c r="C370" s="260">
        <v>1.2516670000000001</v>
      </c>
      <c r="D370" s="260">
        <v>961.41668700000002</v>
      </c>
      <c r="E370" s="260">
        <v>585.91668700000002</v>
      </c>
      <c r="F370">
        <f t="shared" si="10"/>
        <v>1548.585041</v>
      </c>
      <c r="G370">
        <f t="shared" si="11"/>
        <v>1547.333374</v>
      </c>
    </row>
    <row r="371" spans="1:7" x14ac:dyDescent="0.25">
      <c r="A371" s="261">
        <v>44942.375</v>
      </c>
      <c r="B371" s="260" t="s">
        <v>548</v>
      </c>
      <c r="C371" s="260">
        <v>33.737499</v>
      </c>
      <c r="D371" s="260">
        <v>954.08331299999998</v>
      </c>
      <c r="E371" s="260">
        <v>685.41668700000002</v>
      </c>
      <c r="F371">
        <f t="shared" si="10"/>
        <v>1673.2374990000001</v>
      </c>
      <c r="G371">
        <f t="shared" si="11"/>
        <v>1639.5</v>
      </c>
    </row>
    <row r="372" spans="1:7" x14ac:dyDescent="0.25">
      <c r="A372" s="261">
        <v>44942.416666666664</v>
      </c>
      <c r="B372" s="260" t="s">
        <v>548</v>
      </c>
      <c r="C372" s="260">
        <v>109.94291699999999</v>
      </c>
      <c r="D372" s="260">
        <v>925.16668700000002</v>
      </c>
      <c r="E372" s="260">
        <v>872.5</v>
      </c>
      <c r="F372">
        <f t="shared" si="10"/>
        <v>1907.609604</v>
      </c>
      <c r="G372">
        <f t="shared" si="11"/>
        <v>1797.6666869999999</v>
      </c>
    </row>
    <row r="373" spans="1:7" x14ac:dyDescent="0.25">
      <c r="A373" s="261">
        <v>44942.458333333336</v>
      </c>
      <c r="B373" s="260" t="s">
        <v>548</v>
      </c>
      <c r="C373" s="260">
        <v>180.47749300000001</v>
      </c>
      <c r="D373" s="260">
        <v>871.70831299999998</v>
      </c>
      <c r="E373" s="260">
        <v>948.75</v>
      </c>
      <c r="F373">
        <f t="shared" si="10"/>
        <v>2000.9358060000002</v>
      </c>
      <c r="G373">
        <f t="shared" si="11"/>
        <v>1820.4583130000001</v>
      </c>
    </row>
    <row r="374" spans="1:7" x14ac:dyDescent="0.25">
      <c r="A374" s="261">
        <v>44942.5</v>
      </c>
      <c r="B374" s="260" t="s">
        <v>548</v>
      </c>
      <c r="C374" s="260">
        <v>165.86833200000001</v>
      </c>
      <c r="D374" s="260">
        <v>841.54168700000002</v>
      </c>
      <c r="E374" s="260">
        <v>787.08331299999998</v>
      </c>
      <c r="F374">
        <f t="shared" si="10"/>
        <v>1794.493332</v>
      </c>
      <c r="G374">
        <f t="shared" si="11"/>
        <v>1628.625</v>
      </c>
    </row>
    <row r="375" spans="1:7" x14ac:dyDescent="0.25">
      <c r="A375" s="261">
        <v>44942.541666666664</v>
      </c>
      <c r="B375" s="260" t="s">
        <v>548</v>
      </c>
      <c r="C375" s="260">
        <v>135.59165999999999</v>
      </c>
      <c r="D375" s="260">
        <v>805.875</v>
      </c>
      <c r="E375" s="260">
        <v>857.08331299999998</v>
      </c>
      <c r="F375">
        <f t="shared" si="10"/>
        <v>1798.5499730000001</v>
      </c>
      <c r="G375">
        <f t="shared" si="11"/>
        <v>1662.9583130000001</v>
      </c>
    </row>
    <row r="376" spans="1:7" x14ac:dyDescent="0.25">
      <c r="A376" s="261">
        <v>44942.583333333336</v>
      </c>
      <c r="B376" s="260" t="s">
        <v>548</v>
      </c>
      <c r="C376" s="260">
        <v>78.245834000000002</v>
      </c>
      <c r="D376" s="260">
        <v>623.66668700000002</v>
      </c>
      <c r="E376" s="260">
        <v>824.5</v>
      </c>
      <c r="F376">
        <f t="shared" si="10"/>
        <v>1526.412521</v>
      </c>
      <c r="G376">
        <f t="shared" si="11"/>
        <v>1448.1666869999999</v>
      </c>
    </row>
    <row r="377" spans="1:7" x14ac:dyDescent="0.25">
      <c r="A377" s="261">
        <v>44942.625</v>
      </c>
      <c r="B377" s="260" t="s">
        <v>548</v>
      </c>
      <c r="C377" s="260">
        <v>25.037500000000001</v>
      </c>
      <c r="D377" s="260">
        <v>508.95834400000001</v>
      </c>
      <c r="E377" s="260">
        <v>703.58331299999998</v>
      </c>
      <c r="F377">
        <f t="shared" si="10"/>
        <v>1237.5791569999999</v>
      </c>
      <c r="G377">
        <f t="shared" si="11"/>
        <v>1212.541657</v>
      </c>
    </row>
    <row r="378" spans="1:7" x14ac:dyDescent="0.25">
      <c r="A378" s="261">
        <v>44942.666666666664</v>
      </c>
      <c r="B378" s="260" t="s">
        <v>548</v>
      </c>
      <c r="C378" s="260">
        <v>2.0016669999999999</v>
      </c>
      <c r="D378" s="260">
        <v>715.91668700000002</v>
      </c>
      <c r="E378" s="260">
        <v>742.5</v>
      </c>
      <c r="F378">
        <f t="shared" si="10"/>
        <v>1460.4183539999999</v>
      </c>
      <c r="G378">
        <f t="shared" si="11"/>
        <v>1458.4166869999999</v>
      </c>
    </row>
    <row r="379" spans="1:7" x14ac:dyDescent="0.25">
      <c r="A379" s="261">
        <v>44942.708333333336</v>
      </c>
      <c r="B379" s="260" t="s">
        <v>548</v>
      </c>
      <c r="C379" s="260">
        <v>1.3433330000000001</v>
      </c>
      <c r="D379" s="260">
        <v>1020.333313</v>
      </c>
      <c r="E379" s="260">
        <v>794.79168700000002</v>
      </c>
      <c r="F379">
        <f t="shared" si="10"/>
        <v>1816.468333</v>
      </c>
      <c r="G379">
        <f t="shared" si="11"/>
        <v>1815.125</v>
      </c>
    </row>
    <row r="380" spans="1:7" x14ac:dyDescent="0.25">
      <c r="A380" s="261">
        <v>44942.75</v>
      </c>
      <c r="B380" s="260" t="s">
        <v>548</v>
      </c>
      <c r="C380" s="260">
        <v>1.1912499999999999</v>
      </c>
      <c r="D380" s="260">
        <v>1209.708374</v>
      </c>
      <c r="E380" s="260">
        <v>834.625</v>
      </c>
      <c r="F380">
        <f t="shared" si="10"/>
        <v>2045.5246240000001</v>
      </c>
      <c r="G380">
        <f t="shared" si="11"/>
        <v>2044.333374</v>
      </c>
    </row>
    <row r="381" spans="1:7" x14ac:dyDescent="0.25">
      <c r="A381" s="261">
        <v>44942.791666666664</v>
      </c>
      <c r="B381" s="260" t="s">
        <v>548</v>
      </c>
      <c r="C381" s="260">
        <v>1.945417</v>
      </c>
      <c r="D381" s="260">
        <v>1383.125</v>
      </c>
      <c r="E381" s="260">
        <v>793.5</v>
      </c>
      <c r="F381">
        <f t="shared" si="10"/>
        <v>2178.5704169999999</v>
      </c>
      <c r="G381">
        <f t="shared" si="11"/>
        <v>2176.625</v>
      </c>
    </row>
    <row r="382" spans="1:7" x14ac:dyDescent="0.25">
      <c r="A382" s="261">
        <v>44942.833333333336</v>
      </c>
      <c r="B382" s="260" t="s">
        <v>548</v>
      </c>
      <c r="C382" s="260">
        <v>1.6220829999999999</v>
      </c>
      <c r="D382" s="260">
        <v>1304.791626</v>
      </c>
      <c r="E382" s="260">
        <v>676.33331299999998</v>
      </c>
      <c r="F382">
        <f t="shared" si="10"/>
        <v>1982.7470219999998</v>
      </c>
      <c r="G382">
        <f t="shared" si="11"/>
        <v>1981.1249389999998</v>
      </c>
    </row>
    <row r="383" spans="1:7" x14ac:dyDescent="0.25">
      <c r="A383" s="261">
        <v>44942.875</v>
      </c>
      <c r="B383" s="260" t="s">
        <v>548</v>
      </c>
      <c r="C383" s="260">
        <v>0.68041700000000005</v>
      </c>
      <c r="D383" s="260">
        <v>1336.791626</v>
      </c>
      <c r="E383" s="260">
        <v>789</v>
      </c>
      <c r="F383">
        <f t="shared" si="10"/>
        <v>2126.4720430000002</v>
      </c>
      <c r="G383">
        <f t="shared" si="11"/>
        <v>2125.7916260000002</v>
      </c>
    </row>
    <row r="384" spans="1:7" x14ac:dyDescent="0.25">
      <c r="A384" s="261">
        <v>44942.916666666664</v>
      </c>
      <c r="B384" s="260" t="s">
        <v>548</v>
      </c>
      <c r="C384" s="260">
        <v>0.04</v>
      </c>
      <c r="D384" s="260">
        <v>1385.125</v>
      </c>
      <c r="E384" s="260">
        <v>981.66668700000002</v>
      </c>
      <c r="F384">
        <f t="shared" si="10"/>
        <v>2366.8316869999999</v>
      </c>
      <c r="G384">
        <f t="shared" si="11"/>
        <v>2366.7916869999999</v>
      </c>
    </row>
    <row r="385" spans="1:7" x14ac:dyDescent="0.25">
      <c r="A385" s="261">
        <v>44942.958333333336</v>
      </c>
      <c r="B385" s="260" t="s">
        <v>548</v>
      </c>
      <c r="C385" s="260">
        <v>2.6667E-2</v>
      </c>
      <c r="D385" s="260">
        <v>1368.625</v>
      </c>
      <c r="E385" s="260">
        <v>744.125</v>
      </c>
      <c r="F385">
        <f t="shared" si="10"/>
        <v>2112.7766670000001</v>
      </c>
      <c r="G385">
        <f t="shared" si="11"/>
        <v>2112.75</v>
      </c>
    </row>
    <row r="386" spans="1:7" x14ac:dyDescent="0.25">
      <c r="A386" s="261">
        <v>44943</v>
      </c>
      <c r="B386" s="260" t="s">
        <v>548</v>
      </c>
      <c r="C386" s="260">
        <v>1.4167000000000001E-2</v>
      </c>
      <c r="D386" s="260">
        <v>1266.541626</v>
      </c>
      <c r="E386" s="260">
        <v>640.20831299999998</v>
      </c>
      <c r="F386">
        <f t="shared" ref="F386:F449" si="12">E386+D386+C386</f>
        <v>1906.7641059999999</v>
      </c>
      <c r="G386">
        <f t="shared" ref="G386:G449" si="13">E386+D386</f>
        <v>1906.7499389999998</v>
      </c>
    </row>
    <row r="387" spans="1:7" x14ac:dyDescent="0.25">
      <c r="A387" s="261">
        <v>44943.041666666664</v>
      </c>
      <c r="B387" s="260" t="s">
        <v>548</v>
      </c>
      <c r="C387" s="260">
        <v>1.25E-3</v>
      </c>
      <c r="D387" s="260">
        <v>1142.083374</v>
      </c>
      <c r="E387" s="260">
        <v>472.91665599999999</v>
      </c>
      <c r="F387">
        <f t="shared" si="12"/>
        <v>1615.0012800000002</v>
      </c>
      <c r="G387">
        <f t="shared" si="13"/>
        <v>1615.0000300000002</v>
      </c>
    </row>
    <row r="388" spans="1:7" x14ac:dyDescent="0.25">
      <c r="A388" s="261">
        <v>44943.083333333336</v>
      </c>
      <c r="B388" s="260" t="s">
        <v>548</v>
      </c>
      <c r="C388" s="260">
        <v>0</v>
      </c>
      <c r="D388" s="260">
        <v>992.41668700000002</v>
      </c>
      <c r="E388" s="260">
        <v>471.70834400000001</v>
      </c>
      <c r="F388">
        <f t="shared" si="12"/>
        <v>1464.125031</v>
      </c>
      <c r="G388">
        <f t="shared" si="13"/>
        <v>1464.125031</v>
      </c>
    </row>
    <row r="389" spans="1:7" x14ac:dyDescent="0.25">
      <c r="A389" s="261">
        <v>44943.125</v>
      </c>
      <c r="B389" s="260" t="s">
        <v>548</v>
      </c>
      <c r="C389" s="260">
        <v>0</v>
      </c>
      <c r="D389" s="260">
        <v>937.16668700000002</v>
      </c>
      <c r="E389" s="260">
        <v>375.45834400000001</v>
      </c>
      <c r="F389">
        <f t="shared" si="12"/>
        <v>1312.625031</v>
      </c>
      <c r="G389">
        <f t="shared" si="13"/>
        <v>1312.625031</v>
      </c>
    </row>
    <row r="390" spans="1:7" x14ac:dyDescent="0.25">
      <c r="A390" s="261">
        <v>44943.166666666664</v>
      </c>
      <c r="B390" s="260" t="s">
        <v>548</v>
      </c>
      <c r="C390" s="260">
        <v>0</v>
      </c>
      <c r="D390" s="260">
        <v>876.125</v>
      </c>
      <c r="E390" s="260">
        <v>554.5</v>
      </c>
      <c r="F390">
        <f t="shared" si="12"/>
        <v>1430.625</v>
      </c>
      <c r="G390">
        <f t="shared" si="13"/>
        <v>1430.625</v>
      </c>
    </row>
    <row r="391" spans="1:7" x14ac:dyDescent="0.25">
      <c r="A391" s="261">
        <v>44943.208333333336</v>
      </c>
      <c r="B391" s="260" t="s">
        <v>548</v>
      </c>
      <c r="C391" s="260">
        <v>1.3332999999999999E-2</v>
      </c>
      <c r="D391" s="260">
        <v>775.54168700000002</v>
      </c>
      <c r="E391" s="260">
        <v>771.04168700000002</v>
      </c>
      <c r="F391">
        <f t="shared" si="12"/>
        <v>1546.5967070000002</v>
      </c>
      <c r="G391">
        <f t="shared" si="13"/>
        <v>1546.583374</v>
      </c>
    </row>
    <row r="392" spans="1:7" x14ac:dyDescent="0.25">
      <c r="A392" s="261">
        <v>44943.25</v>
      </c>
      <c r="B392" s="260" t="s">
        <v>548</v>
      </c>
      <c r="C392" s="260">
        <v>2.75E-2</v>
      </c>
      <c r="D392" s="260">
        <v>600.20831299999998</v>
      </c>
      <c r="E392" s="260">
        <v>1093.875</v>
      </c>
      <c r="F392">
        <f t="shared" si="12"/>
        <v>1694.110813</v>
      </c>
      <c r="G392">
        <f t="shared" si="13"/>
        <v>1694.0833130000001</v>
      </c>
    </row>
    <row r="393" spans="1:7" x14ac:dyDescent="0.25">
      <c r="A393" s="261">
        <v>44943.291666666664</v>
      </c>
      <c r="B393" s="260" t="s">
        <v>548</v>
      </c>
      <c r="C393" s="260">
        <v>4.2916999999999997E-2</v>
      </c>
      <c r="D393" s="260">
        <v>600.125</v>
      </c>
      <c r="E393" s="260">
        <v>1155.708374</v>
      </c>
      <c r="F393">
        <f t="shared" si="12"/>
        <v>1755.876291</v>
      </c>
      <c r="G393">
        <f t="shared" si="13"/>
        <v>1755.833374</v>
      </c>
    </row>
    <row r="394" spans="1:7" x14ac:dyDescent="0.25">
      <c r="A394" s="261">
        <v>44943.333333333336</v>
      </c>
      <c r="B394" s="260" t="s">
        <v>548</v>
      </c>
      <c r="C394" s="260">
        <v>0.40958299999999997</v>
      </c>
      <c r="D394" s="260">
        <v>852.83331299999998</v>
      </c>
      <c r="E394" s="260">
        <v>1129.541626</v>
      </c>
      <c r="F394">
        <f t="shared" si="12"/>
        <v>1982.7845219999999</v>
      </c>
      <c r="G394">
        <f t="shared" si="13"/>
        <v>1982.3749389999998</v>
      </c>
    </row>
    <row r="395" spans="1:7" x14ac:dyDescent="0.25">
      <c r="A395" s="261">
        <v>44943.375</v>
      </c>
      <c r="B395" s="260" t="s">
        <v>548</v>
      </c>
      <c r="C395" s="260">
        <v>21.81625</v>
      </c>
      <c r="D395" s="260">
        <v>1009.041687</v>
      </c>
      <c r="E395" s="260">
        <v>1067.458374</v>
      </c>
      <c r="F395">
        <f t="shared" si="12"/>
        <v>2098.316311</v>
      </c>
      <c r="G395">
        <f t="shared" si="13"/>
        <v>2076.5000610000002</v>
      </c>
    </row>
    <row r="396" spans="1:7" x14ac:dyDescent="0.25">
      <c r="A396" s="261">
        <v>44943.416666666664</v>
      </c>
      <c r="B396" s="260" t="s">
        <v>548</v>
      </c>
      <c r="C396" s="260">
        <v>33.568333000000003</v>
      </c>
      <c r="D396" s="260">
        <v>1085.208374</v>
      </c>
      <c r="E396" s="260">
        <v>1095.833374</v>
      </c>
      <c r="F396">
        <f t="shared" si="12"/>
        <v>2214.6100810000003</v>
      </c>
      <c r="G396">
        <f t="shared" si="13"/>
        <v>2181.0417480000001</v>
      </c>
    </row>
    <row r="397" spans="1:7" x14ac:dyDescent="0.25">
      <c r="A397" s="261">
        <v>44943.458333333336</v>
      </c>
      <c r="B397" s="260" t="s">
        <v>548</v>
      </c>
      <c r="C397" s="260">
        <v>54.501251000000003</v>
      </c>
      <c r="D397" s="260">
        <v>1023.25</v>
      </c>
      <c r="E397" s="260">
        <v>1040.458374</v>
      </c>
      <c r="F397">
        <f t="shared" si="12"/>
        <v>2118.209625</v>
      </c>
      <c r="G397">
        <f t="shared" si="13"/>
        <v>2063.7083739999998</v>
      </c>
    </row>
    <row r="398" spans="1:7" x14ac:dyDescent="0.25">
      <c r="A398" s="261">
        <v>44943.5</v>
      </c>
      <c r="B398" s="260" t="s">
        <v>548</v>
      </c>
      <c r="C398" s="260">
        <v>60.271251999999997</v>
      </c>
      <c r="D398" s="260">
        <v>1055.208374</v>
      </c>
      <c r="E398" s="260">
        <v>1006.583313</v>
      </c>
      <c r="F398">
        <f t="shared" si="12"/>
        <v>2122.0629389999999</v>
      </c>
      <c r="G398">
        <f t="shared" si="13"/>
        <v>2061.7916869999999</v>
      </c>
    </row>
    <row r="399" spans="1:7" x14ac:dyDescent="0.25">
      <c r="A399" s="261">
        <v>44943.541666666664</v>
      </c>
      <c r="B399" s="260" t="s">
        <v>548</v>
      </c>
      <c r="C399" s="260">
        <v>80.859581000000006</v>
      </c>
      <c r="D399" s="260">
        <v>968.875</v>
      </c>
      <c r="E399" s="260">
        <v>813.625</v>
      </c>
      <c r="F399">
        <f t="shared" si="12"/>
        <v>1863.3595809999999</v>
      </c>
      <c r="G399">
        <f t="shared" si="13"/>
        <v>1782.5</v>
      </c>
    </row>
    <row r="400" spans="1:7" x14ac:dyDescent="0.25">
      <c r="A400" s="261">
        <v>44943.583333333336</v>
      </c>
      <c r="B400" s="260" t="s">
        <v>548</v>
      </c>
      <c r="C400" s="260">
        <v>85.847083999999995</v>
      </c>
      <c r="D400" s="260">
        <v>1121.583374</v>
      </c>
      <c r="E400" s="260">
        <v>533.33331299999998</v>
      </c>
      <c r="F400">
        <f t="shared" si="12"/>
        <v>1740.7637709999999</v>
      </c>
      <c r="G400">
        <f t="shared" si="13"/>
        <v>1654.9166869999999</v>
      </c>
    </row>
    <row r="401" spans="1:7" x14ac:dyDescent="0.25">
      <c r="A401" s="261">
        <v>44943.625</v>
      </c>
      <c r="B401" s="260" t="s">
        <v>548</v>
      </c>
      <c r="C401" s="260">
        <v>29.862916999999999</v>
      </c>
      <c r="D401" s="260">
        <v>1037.083374</v>
      </c>
      <c r="E401" s="260">
        <v>400.625</v>
      </c>
      <c r="F401">
        <f t="shared" si="12"/>
        <v>1467.571291</v>
      </c>
      <c r="G401">
        <f t="shared" si="13"/>
        <v>1437.708374</v>
      </c>
    </row>
    <row r="402" spans="1:7" x14ac:dyDescent="0.25">
      <c r="A402" s="261">
        <v>44943.666666666664</v>
      </c>
      <c r="B402" s="260" t="s">
        <v>548</v>
      </c>
      <c r="C402" s="260">
        <v>9.5341660000000008</v>
      </c>
      <c r="D402" s="260">
        <v>1086.458374</v>
      </c>
      <c r="E402" s="260">
        <v>481.625</v>
      </c>
      <c r="F402">
        <f t="shared" si="12"/>
        <v>1577.61754</v>
      </c>
      <c r="G402">
        <f t="shared" si="13"/>
        <v>1568.083374</v>
      </c>
    </row>
    <row r="403" spans="1:7" x14ac:dyDescent="0.25">
      <c r="A403" s="261">
        <v>44943.708333333336</v>
      </c>
      <c r="B403" s="260" t="s">
        <v>548</v>
      </c>
      <c r="C403" s="260">
        <v>1.690833</v>
      </c>
      <c r="D403" s="260">
        <v>1206.791626</v>
      </c>
      <c r="E403" s="260">
        <v>593.04168700000002</v>
      </c>
      <c r="F403">
        <f t="shared" si="12"/>
        <v>1801.5241460000002</v>
      </c>
      <c r="G403">
        <f t="shared" si="13"/>
        <v>1799.8333130000001</v>
      </c>
    </row>
    <row r="404" spans="1:7" x14ac:dyDescent="0.25">
      <c r="A404" s="261">
        <v>44943.75</v>
      </c>
      <c r="B404" s="260" t="s">
        <v>548</v>
      </c>
      <c r="C404" s="260">
        <v>1.4950000000000001</v>
      </c>
      <c r="D404" s="260">
        <v>954.41668700000002</v>
      </c>
      <c r="E404" s="260">
        <v>770.375</v>
      </c>
      <c r="F404">
        <f t="shared" si="12"/>
        <v>1726.2866869999998</v>
      </c>
      <c r="G404">
        <f t="shared" si="13"/>
        <v>1724.7916869999999</v>
      </c>
    </row>
    <row r="405" spans="1:7" x14ac:dyDescent="0.25">
      <c r="A405" s="261">
        <v>44943.791666666664</v>
      </c>
      <c r="B405" s="260" t="s">
        <v>548</v>
      </c>
      <c r="C405" s="260">
        <v>1.275833</v>
      </c>
      <c r="D405" s="260">
        <v>1037.625</v>
      </c>
      <c r="E405" s="260">
        <v>764.33331299999998</v>
      </c>
      <c r="F405">
        <f t="shared" si="12"/>
        <v>1803.234146</v>
      </c>
      <c r="G405">
        <f t="shared" si="13"/>
        <v>1801.9583130000001</v>
      </c>
    </row>
    <row r="406" spans="1:7" x14ac:dyDescent="0.25">
      <c r="A406" s="261">
        <v>44943.833333333336</v>
      </c>
      <c r="B406" s="260" t="s">
        <v>548</v>
      </c>
      <c r="C406" s="260">
        <v>1.06125</v>
      </c>
      <c r="D406" s="260">
        <v>1061.791626</v>
      </c>
      <c r="E406" s="260">
        <v>325.75</v>
      </c>
      <c r="F406">
        <f t="shared" si="12"/>
        <v>1388.6028759999999</v>
      </c>
      <c r="G406">
        <f t="shared" si="13"/>
        <v>1387.541626</v>
      </c>
    </row>
    <row r="407" spans="1:7" x14ac:dyDescent="0.25">
      <c r="A407" s="261">
        <v>44943.875</v>
      </c>
      <c r="B407" s="260" t="s">
        <v>548</v>
      </c>
      <c r="C407" s="260">
        <v>0.85499999999999998</v>
      </c>
      <c r="D407" s="260">
        <v>1145.625</v>
      </c>
      <c r="E407" s="260">
        <v>331.70834400000001</v>
      </c>
      <c r="F407">
        <f t="shared" si="12"/>
        <v>1478.1883440000001</v>
      </c>
      <c r="G407">
        <f t="shared" si="13"/>
        <v>1477.3333440000001</v>
      </c>
    </row>
    <row r="408" spans="1:7" x14ac:dyDescent="0.25">
      <c r="A408" s="261">
        <v>44943.916666666664</v>
      </c>
      <c r="B408" s="260" t="s">
        <v>548</v>
      </c>
      <c r="C408" s="260">
        <v>0.64500000000000002</v>
      </c>
      <c r="D408" s="260">
        <v>1252.208374</v>
      </c>
      <c r="E408" s="260">
        <v>509.33334400000001</v>
      </c>
      <c r="F408">
        <f t="shared" si="12"/>
        <v>1762.1867179999999</v>
      </c>
      <c r="G408">
        <f t="shared" si="13"/>
        <v>1761.5417179999999</v>
      </c>
    </row>
    <row r="409" spans="1:7" x14ac:dyDescent="0.25">
      <c r="A409" s="261">
        <v>44943.958333333336</v>
      </c>
      <c r="B409" s="260" t="s">
        <v>548</v>
      </c>
      <c r="C409" s="260">
        <v>0.43874999999999997</v>
      </c>
      <c r="D409" s="260">
        <v>1277.916626</v>
      </c>
      <c r="E409" s="260">
        <v>643.20831299999998</v>
      </c>
      <c r="F409">
        <f t="shared" si="12"/>
        <v>1921.5636889999998</v>
      </c>
      <c r="G409">
        <f t="shared" si="13"/>
        <v>1921.1249389999998</v>
      </c>
    </row>
    <row r="410" spans="1:7" x14ac:dyDescent="0.25">
      <c r="A410" s="261">
        <v>44944</v>
      </c>
      <c r="B410" s="260" t="s">
        <v>548</v>
      </c>
      <c r="C410" s="260">
        <v>0.23250000000000001</v>
      </c>
      <c r="D410" s="260">
        <v>1501.25</v>
      </c>
      <c r="E410" s="260">
        <v>904.5</v>
      </c>
      <c r="F410">
        <f t="shared" si="12"/>
        <v>2405.9825000000001</v>
      </c>
      <c r="G410">
        <f t="shared" si="13"/>
        <v>2405.75</v>
      </c>
    </row>
    <row r="411" spans="1:7" x14ac:dyDescent="0.25">
      <c r="A411" s="261">
        <v>44944.041666666664</v>
      </c>
      <c r="B411" s="260" t="s">
        <v>548</v>
      </c>
      <c r="C411" s="260">
        <v>2.4583000000000001E-2</v>
      </c>
      <c r="D411" s="260">
        <v>1406.625</v>
      </c>
      <c r="E411" s="260">
        <v>636.625</v>
      </c>
      <c r="F411">
        <f t="shared" si="12"/>
        <v>2043.2745829999999</v>
      </c>
      <c r="G411">
        <f t="shared" si="13"/>
        <v>2043.25</v>
      </c>
    </row>
    <row r="412" spans="1:7" x14ac:dyDescent="0.25">
      <c r="A412" s="261">
        <v>44944.083333333336</v>
      </c>
      <c r="B412" s="260" t="s">
        <v>548</v>
      </c>
      <c r="C412" s="260">
        <v>0</v>
      </c>
      <c r="D412" s="260">
        <v>1649.166626</v>
      </c>
      <c r="E412" s="260">
        <v>913.33331299999998</v>
      </c>
      <c r="F412">
        <f t="shared" si="12"/>
        <v>2562.4999389999998</v>
      </c>
      <c r="G412">
        <f t="shared" si="13"/>
        <v>2562.4999389999998</v>
      </c>
    </row>
    <row r="413" spans="1:7" x14ac:dyDescent="0.25">
      <c r="A413" s="261">
        <v>44944.125</v>
      </c>
      <c r="B413" s="260" t="s">
        <v>548</v>
      </c>
      <c r="C413" s="260">
        <v>0</v>
      </c>
      <c r="D413" s="260">
        <v>1540.291626</v>
      </c>
      <c r="E413" s="260">
        <v>1002.291687</v>
      </c>
      <c r="F413">
        <f t="shared" si="12"/>
        <v>2542.5833130000001</v>
      </c>
      <c r="G413">
        <f t="shared" si="13"/>
        <v>2542.5833130000001</v>
      </c>
    </row>
    <row r="414" spans="1:7" x14ac:dyDescent="0.25">
      <c r="A414" s="261">
        <v>44944.166666666664</v>
      </c>
      <c r="B414" s="260" t="s">
        <v>548</v>
      </c>
      <c r="C414" s="260">
        <v>4.17E-4</v>
      </c>
      <c r="D414" s="260">
        <v>1609.875</v>
      </c>
      <c r="E414" s="260">
        <v>964.25</v>
      </c>
      <c r="F414">
        <f t="shared" si="12"/>
        <v>2574.1254170000002</v>
      </c>
      <c r="G414">
        <f t="shared" si="13"/>
        <v>2574.125</v>
      </c>
    </row>
    <row r="415" spans="1:7" x14ac:dyDescent="0.25">
      <c r="A415" s="261">
        <v>44944.208333333336</v>
      </c>
      <c r="B415" s="260" t="s">
        <v>548</v>
      </c>
      <c r="C415" s="260">
        <v>1.375E-2</v>
      </c>
      <c r="D415" s="260">
        <v>1725.083374</v>
      </c>
      <c r="E415" s="260">
        <v>974.83331299999998</v>
      </c>
      <c r="F415">
        <f t="shared" si="12"/>
        <v>2699.930437</v>
      </c>
      <c r="G415">
        <f t="shared" si="13"/>
        <v>2699.9166869999999</v>
      </c>
    </row>
    <row r="416" spans="1:7" x14ac:dyDescent="0.25">
      <c r="A416" s="261">
        <v>44944.25</v>
      </c>
      <c r="B416" s="260" t="s">
        <v>548</v>
      </c>
      <c r="C416" s="260">
        <v>2.75E-2</v>
      </c>
      <c r="D416" s="260">
        <v>1503.166626</v>
      </c>
      <c r="E416" s="260">
        <v>782.20831299999998</v>
      </c>
      <c r="F416">
        <f t="shared" si="12"/>
        <v>2285.402439</v>
      </c>
      <c r="G416">
        <f t="shared" si="13"/>
        <v>2285.3749389999998</v>
      </c>
    </row>
    <row r="417" spans="1:7" x14ac:dyDescent="0.25">
      <c r="A417" s="261">
        <v>44944.291666666664</v>
      </c>
      <c r="B417" s="260" t="s">
        <v>548</v>
      </c>
      <c r="C417" s="260">
        <v>4.3749999999999997E-2</v>
      </c>
      <c r="D417" s="260">
        <v>1495.125</v>
      </c>
      <c r="E417" s="260">
        <v>876.79168700000002</v>
      </c>
      <c r="F417">
        <f t="shared" si="12"/>
        <v>2371.9604369999997</v>
      </c>
      <c r="G417">
        <f t="shared" si="13"/>
        <v>2371.9166869999999</v>
      </c>
    </row>
    <row r="418" spans="1:7" x14ac:dyDescent="0.25">
      <c r="A418" s="261">
        <v>44944.333333333336</v>
      </c>
      <c r="B418" s="260" t="s">
        <v>548</v>
      </c>
      <c r="C418" s="260">
        <v>2.6579169999999999</v>
      </c>
      <c r="D418" s="260">
        <v>1582.583374</v>
      </c>
      <c r="E418" s="260">
        <v>746.83331299999998</v>
      </c>
      <c r="F418">
        <f t="shared" si="12"/>
        <v>2332.0746039999999</v>
      </c>
      <c r="G418">
        <f t="shared" si="13"/>
        <v>2329.4166869999999</v>
      </c>
    </row>
    <row r="419" spans="1:7" x14ac:dyDescent="0.25">
      <c r="A419" s="261">
        <v>44944.375</v>
      </c>
      <c r="B419" s="260" t="s">
        <v>548</v>
      </c>
      <c r="C419" s="260">
        <v>50.811248999999997</v>
      </c>
      <c r="D419" s="260">
        <v>1347.25</v>
      </c>
      <c r="E419" s="260">
        <v>764.41668700000002</v>
      </c>
      <c r="F419">
        <f t="shared" si="12"/>
        <v>2162.4779359999998</v>
      </c>
      <c r="G419">
        <f t="shared" si="13"/>
        <v>2111.6666869999999</v>
      </c>
    </row>
    <row r="420" spans="1:7" x14ac:dyDescent="0.25">
      <c r="A420" s="261">
        <v>44944.416666666664</v>
      </c>
      <c r="B420" s="260" t="s">
        <v>548</v>
      </c>
      <c r="C420" s="260">
        <v>129.74374399999999</v>
      </c>
      <c r="D420" s="260">
        <v>1095.708374</v>
      </c>
      <c r="E420" s="260">
        <v>730.95831299999998</v>
      </c>
      <c r="F420">
        <f t="shared" si="12"/>
        <v>1956.4104309999998</v>
      </c>
      <c r="G420">
        <f t="shared" si="13"/>
        <v>1826.6666869999999</v>
      </c>
    </row>
    <row r="421" spans="1:7" x14ac:dyDescent="0.25">
      <c r="A421" s="261">
        <v>44944.458333333336</v>
      </c>
      <c r="B421" s="260" t="s">
        <v>548</v>
      </c>
      <c r="C421" s="260">
        <v>210.81416300000001</v>
      </c>
      <c r="D421" s="260">
        <v>1134.958374</v>
      </c>
      <c r="E421" s="260">
        <v>787.45831299999998</v>
      </c>
      <c r="F421">
        <f t="shared" si="12"/>
        <v>2133.2308499999999</v>
      </c>
      <c r="G421">
        <f t="shared" si="13"/>
        <v>1922.4166869999999</v>
      </c>
    </row>
    <row r="422" spans="1:7" x14ac:dyDescent="0.25">
      <c r="A422" s="261">
        <v>44944.5</v>
      </c>
      <c r="B422" s="260" t="s">
        <v>548</v>
      </c>
      <c r="C422" s="260">
        <v>271.58084100000002</v>
      </c>
      <c r="D422" s="260">
        <v>1070.25</v>
      </c>
      <c r="E422" s="260">
        <v>968.79168700000002</v>
      </c>
      <c r="F422">
        <f t="shared" si="12"/>
        <v>2310.6225279999999</v>
      </c>
      <c r="G422">
        <f t="shared" si="13"/>
        <v>2039.0416869999999</v>
      </c>
    </row>
    <row r="423" spans="1:7" x14ac:dyDescent="0.25">
      <c r="A423" s="261">
        <v>44944.541666666664</v>
      </c>
      <c r="B423" s="260" t="s">
        <v>548</v>
      </c>
      <c r="C423" s="260">
        <v>216.04499799999999</v>
      </c>
      <c r="D423" s="260">
        <v>938.91668700000002</v>
      </c>
      <c r="E423" s="260">
        <v>916.75</v>
      </c>
      <c r="F423">
        <f t="shared" si="12"/>
        <v>2071.7116849999998</v>
      </c>
      <c r="G423">
        <f t="shared" si="13"/>
        <v>1855.6666869999999</v>
      </c>
    </row>
    <row r="424" spans="1:7" x14ac:dyDescent="0.25">
      <c r="A424" s="261">
        <v>44944.583333333336</v>
      </c>
      <c r="B424" s="260" t="s">
        <v>548</v>
      </c>
      <c r="C424" s="260">
        <v>174.324997</v>
      </c>
      <c r="D424" s="260">
        <v>743.625</v>
      </c>
      <c r="E424" s="260">
        <v>902.41668700000002</v>
      </c>
      <c r="F424">
        <f t="shared" si="12"/>
        <v>1820.3666839999999</v>
      </c>
      <c r="G424">
        <f t="shared" si="13"/>
        <v>1646.0416869999999</v>
      </c>
    </row>
    <row r="425" spans="1:7" x14ac:dyDescent="0.25">
      <c r="A425" s="261">
        <v>44944.625</v>
      </c>
      <c r="B425" s="260" t="s">
        <v>548</v>
      </c>
      <c r="C425" s="260">
        <v>54.835414999999998</v>
      </c>
      <c r="D425" s="260">
        <v>594.75</v>
      </c>
      <c r="E425" s="260">
        <v>808.25</v>
      </c>
      <c r="F425">
        <f t="shared" si="12"/>
        <v>1457.835415</v>
      </c>
      <c r="G425">
        <f t="shared" si="13"/>
        <v>1403</v>
      </c>
    </row>
    <row r="426" spans="1:7" x14ac:dyDescent="0.25">
      <c r="A426" s="261">
        <v>44944.666666666664</v>
      </c>
      <c r="B426" s="260" t="s">
        <v>548</v>
      </c>
      <c r="C426" s="260">
        <v>7.7016669999999996</v>
      </c>
      <c r="D426" s="260">
        <v>689.625</v>
      </c>
      <c r="E426" s="260">
        <v>492.70834400000001</v>
      </c>
      <c r="F426">
        <f t="shared" si="12"/>
        <v>1190.0350110000002</v>
      </c>
      <c r="G426">
        <f t="shared" si="13"/>
        <v>1182.3333440000001</v>
      </c>
    </row>
    <row r="427" spans="1:7" x14ac:dyDescent="0.25">
      <c r="A427" s="261">
        <v>44944.708333333336</v>
      </c>
      <c r="B427" s="260" t="s">
        <v>548</v>
      </c>
      <c r="C427" s="260">
        <v>0.13291700000000001</v>
      </c>
      <c r="D427" s="260">
        <v>747.58331299999998</v>
      </c>
      <c r="E427" s="260">
        <v>678.04168700000002</v>
      </c>
      <c r="F427">
        <f t="shared" si="12"/>
        <v>1425.7579169999999</v>
      </c>
      <c r="G427">
        <f t="shared" si="13"/>
        <v>1425.625</v>
      </c>
    </row>
    <row r="428" spans="1:7" x14ac:dyDescent="0.25">
      <c r="A428" s="261">
        <v>44944.75</v>
      </c>
      <c r="B428" s="260" t="s">
        <v>548</v>
      </c>
      <c r="C428" s="260">
        <v>0.124167</v>
      </c>
      <c r="D428" s="260">
        <v>809.83331299999998</v>
      </c>
      <c r="E428" s="260">
        <v>823.41668700000002</v>
      </c>
      <c r="F428">
        <f t="shared" si="12"/>
        <v>1633.3741669999999</v>
      </c>
      <c r="G428">
        <f t="shared" si="13"/>
        <v>1633.25</v>
      </c>
    </row>
    <row r="429" spans="1:7" x14ac:dyDescent="0.25">
      <c r="A429" s="261">
        <v>44944.791666666664</v>
      </c>
      <c r="B429" s="260" t="s">
        <v>548</v>
      </c>
      <c r="C429" s="260">
        <v>0.10125000000000001</v>
      </c>
      <c r="D429" s="260">
        <v>929.375</v>
      </c>
      <c r="E429" s="260">
        <v>866.70831299999998</v>
      </c>
      <c r="F429">
        <f t="shared" si="12"/>
        <v>1796.184563</v>
      </c>
      <c r="G429">
        <f t="shared" si="13"/>
        <v>1796.0833130000001</v>
      </c>
    </row>
    <row r="430" spans="1:7" x14ac:dyDescent="0.25">
      <c r="A430" s="261">
        <v>44944.833333333336</v>
      </c>
      <c r="B430" s="260" t="s">
        <v>548</v>
      </c>
      <c r="C430" s="260">
        <v>0.42375000000000002</v>
      </c>
      <c r="D430" s="260">
        <v>948.91668700000002</v>
      </c>
      <c r="E430" s="260">
        <v>831.29168700000002</v>
      </c>
      <c r="F430">
        <f t="shared" si="12"/>
        <v>1780.632124</v>
      </c>
      <c r="G430">
        <f t="shared" si="13"/>
        <v>1780.208374</v>
      </c>
    </row>
    <row r="431" spans="1:7" x14ac:dyDescent="0.25">
      <c r="A431" s="261">
        <v>44944.875</v>
      </c>
      <c r="B431" s="260" t="s">
        <v>548</v>
      </c>
      <c r="C431" s="260">
        <v>6.2917000000000001E-2</v>
      </c>
      <c r="D431" s="260">
        <v>969.16668700000002</v>
      </c>
      <c r="E431" s="260">
        <v>836.08331299999998</v>
      </c>
      <c r="F431">
        <f t="shared" si="12"/>
        <v>1805.312917</v>
      </c>
      <c r="G431">
        <f t="shared" si="13"/>
        <v>1805.25</v>
      </c>
    </row>
    <row r="432" spans="1:7" x14ac:dyDescent="0.25">
      <c r="A432" s="261">
        <v>44944.916666666664</v>
      </c>
      <c r="B432" s="260" t="s">
        <v>548</v>
      </c>
      <c r="C432" s="260">
        <v>4.6249999999999999E-2</v>
      </c>
      <c r="D432" s="260">
        <v>901</v>
      </c>
      <c r="E432" s="260">
        <v>912.125</v>
      </c>
      <c r="F432">
        <f t="shared" si="12"/>
        <v>1813.1712500000001</v>
      </c>
      <c r="G432">
        <f t="shared" si="13"/>
        <v>1813.125</v>
      </c>
    </row>
    <row r="433" spans="1:7" x14ac:dyDescent="0.25">
      <c r="A433" s="261">
        <v>44944.958333333336</v>
      </c>
      <c r="B433" s="260" t="s">
        <v>548</v>
      </c>
      <c r="C433" s="260">
        <v>0.39916699999999999</v>
      </c>
      <c r="D433" s="260">
        <v>773.58331299999998</v>
      </c>
      <c r="E433" s="260">
        <v>915.70831299999998</v>
      </c>
      <c r="F433">
        <f t="shared" si="12"/>
        <v>1689.690793</v>
      </c>
      <c r="G433">
        <f t="shared" si="13"/>
        <v>1689.291626</v>
      </c>
    </row>
    <row r="434" spans="1:7" x14ac:dyDescent="0.25">
      <c r="A434" s="261">
        <v>44945</v>
      </c>
      <c r="B434" s="260" t="s">
        <v>548</v>
      </c>
      <c r="C434" s="260">
        <v>0.21249999999999999</v>
      </c>
      <c r="D434" s="260">
        <v>879.41668700000002</v>
      </c>
      <c r="E434" s="260">
        <v>833.16668700000002</v>
      </c>
      <c r="F434">
        <f t="shared" si="12"/>
        <v>1712.7958740000001</v>
      </c>
      <c r="G434">
        <f t="shared" si="13"/>
        <v>1712.583374</v>
      </c>
    </row>
    <row r="435" spans="1:7" x14ac:dyDescent="0.25">
      <c r="A435" s="261">
        <v>44945.041666666664</v>
      </c>
      <c r="B435" s="260" t="s">
        <v>548</v>
      </c>
      <c r="C435" s="260">
        <v>2.375E-2</v>
      </c>
      <c r="D435" s="260">
        <v>913.54168700000002</v>
      </c>
      <c r="E435" s="260">
        <v>747.91668700000002</v>
      </c>
      <c r="F435">
        <f t="shared" si="12"/>
        <v>1661.4821240000001</v>
      </c>
      <c r="G435">
        <f t="shared" si="13"/>
        <v>1661.458374</v>
      </c>
    </row>
    <row r="436" spans="1:7" x14ac:dyDescent="0.25">
      <c r="A436" s="261">
        <v>44945.083333333336</v>
      </c>
      <c r="B436" s="260" t="s">
        <v>548</v>
      </c>
      <c r="C436" s="260">
        <v>0</v>
      </c>
      <c r="D436" s="260">
        <v>927.79168700000002</v>
      </c>
      <c r="E436" s="260">
        <v>731.375</v>
      </c>
      <c r="F436">
        <f t="shared" si="12"/>
        <v>1659.1666869999999</v>
      </c>
      <c r="G436">
        <f t="shared" si="13"/>
        <v>1659.1666869999999</v>
      </c>
    </row>
    <row r="437" spans="1:7" x14ac:dyDescent="0.25">
      <c r="A437" s="261">
        <v>44945.125</v>
      </c>
      <c r="B437" s="260" t="s">
        <v>548</v>
      </c>
      <c r="C437" s="260">
        <v>0</v>
      </c>
      <c r="D437" s="260">
        <v>929.91668700000002</v>
      </c>
      <c r="E437" s="260">
        <v>829.625</v>
      </c>
      <c r="F437">
        <f t="shared" si="12"/>
        <v>1759.5416869999999</v>
      </c>
      <c r="G437">
        <f t="shared" si="13"/>
        <v>1759.5416869999999</v>
      </c>
    </row>
    <row r="438" spans="1:7" x14ac:dyDescent="0.25">
      <c r="A438" s="261">
        <v>44945.166666666664</v>
      </c>
      <c r="B438" s="260" t="s">
        <v>548</v>
      </c>
      <c r="C438" s="260">
        <v>4.17E-4</v>
      </c>
      <c r="D438" s="260">
        <v>860.16668700000002</v>
      </c>
      <c r="E438" s="260">
        <v>866.58331299999998</v>
      </c>
      <c r="F438">
        <f t="shared" si="12"/>
        <v>1726.750417</v>
      </c>
      <c r="G438">
        <f t="shared" si="13"/>
        <v>1726.75</v>
      </c>
    </row>
    <row r="439" spans="1:7" x14ac:dyDescent="0.25">
      <c r="A439" s="261">
        <v>44945.208333333336</v>
      </c>
      <c r="B439" s="260" t="s">
        <v>548</v>
      </c>
      <c r="C439" s="260">
        <v>1.375E-2</v>
      </c>
      <c r="D439" s="260">
        <v>810.04168700000002</v>
      </c>
      <c r="E439" s="260">
        <v>711.25</v>
      </c>
      <c r="F439">
        <f t="shared" si="12"/>
        <v>1521.305437</v>
      </c>
      <c r="G439">
        <f t="shared" si="13"/>
        <v>1521.2916869999999</v>
      </c>
    </row>
    <row r="440" spans="1:7" x14ac:dyDescent="0.25">
      <c r="A440" s="261">
        <v>44945.25</v>
      </c>
      <c r="B440" s="260" t="s">
        <v>548</v>
      </c>
      <c r="C440" s="260">
        <v>2.8333000000000001E-2</v>
      </c>
      <c r="D440" s="260">
        <v>740.41668700000002</v>
      </c>
      <c r="E440" s="260">
        <v>648.58331299999998</v>
      </c>
      <c r="F440">
        <f t="shared" si="12"/>
        <v>1389.028333</v>
      </c>
      <c r="G440">
        <f t="shared" si="13"/>
        <v>1389</v>
      </c>
    </row>
    <row r="441" spans="1:7" x14ac:dyDescent="0.25">
      <c r="A441" s="261">
        <v>44945.291666666664</v>
      </c>
      <c r="B441" s="260" t="s">
        <v>548</v>
      </c>
      <c r="C441" s="260">
        <v>4.3749999999999997E-2</v>
      </c>
      <c r="D441" s="260">
        <v>711.08331299999998</v>
      </c>
      <c r="E441" s="260">
        <v>675.16668700000002</v>
      </c>
      <c r="F441">
        <f t="shared" si="12"/>
        <v>1386.29375</v>
      </c>
      <c r="G441">
        <f t="shared" si="13"/>
        <v>1386.25</v>
      </c>
    </row>
    <row r="442" spans="1:7" x14ac:dyDescent="0.25">
      <c r="A442" s="261">
        <v>44945.333333333336</v>
      </c>
      <c r="B442" s="260" t="s">
        <v>548</v>
      </c>
      <c r="C442" s="260">
        <v>1.36625</v>
      </c>
      <c r="D442" s="260">
        <v>806.91668700000002</v>
      </c>
      <c r="E442" s="260">
        <v>640.95831299999998</v>
      </c>
      <c r="F442">
        <f t="shared" si="12"/>
        <v>1449.24125</v>
      </c>
      <c r="G442">
        <f t="shared" si="13"/>
        <v>1447.875</v>
      </c>
    </row>
    <row r="443" spans="1:7" x14ac:dyDescent="0.25">
      <c r="A443" s="261">
        <v>44945.375</v>
      </c>
      <c r="B443" s="260" t="s">
        <v>548</v>
      </c>
      <c r="C443" s="260">
        <v>24.594999000000001</v>
      </c>
      <c r="D443" s="260">
        <v>705.5</v>
      </c>
      <c r="E443" s="260">
        <v>482.45834400000001</v>
      </c>
      <c r="F443">
        <f t="shared" si="12"/>
        <v>1212.553343</v>
      </c>
      <c r="G443">
        <f t="shared" si="13"/>
        <v>1187.9583440000001</v>
      </c>
    </row>
    <row r="444" spans="1:7" x14ac:dyDescent="0.25">
      <c r="A444" s="261">
        <v>44945.416666666664</v>
      </c>
      <c r="B444" s="260" t="s">
        <v>548</v>
      </c>
      <c r="C444" s="260">
        <v>32.970001000000003</v>
      </c>
      <c r="D444" s="260">
        <v>545.66668700000002</v>
      </c>
      <c r="E444" s="260">
        <v>412.70834400000001</v>
      </c>
      <c r="F444">
        <f t="shared" si="12"/>
        <v>991.34503200000006</v>
      </c>
      <c r="G444">
        <f t="shared" si="13"/>
        <v>958.37503100000004</v>
      </c>
    </row>
    <row r="445" spans="1:7" x14ac:dyDescent="0.25">
      <c r="A445" s="261">
        <v>44945.458333333336</v>
      </c>
      <c r="B445" s="260" t="s">
        <v>548</v>
      </c>
      <c r="C445" s="260">
        <v>69.794998000000007</v>
      </c>
      <c r="D445" s="260">
        <v>446.125</v>
      </c>
      <c r="E445" s="260">
        <v>404.91665599999999</v>
      </c>
      <c r="F445">
        <f t="shared" si="12"/>
        <v>920.83665399999995</v>
      </c>
      <c r="G445">
        <f t="shared" si="13"/>
        <v>851.04165599999999</v>
      </c>
    </row>
    <row r="446" spans="1:7" x14ac:dyDescent="0.25">
      <c r="A446" s="261">
        <v>44945.5</v>
      </c>
      <c r="B446" s="260" t="s">
        <v>548</v>
      </c>
      <c r="C446" s="260">
        <v>101.54875199999999</v>
      </c>
      <c r="D446" s="260">
        <v>356.95834400000001</v>
      </c>
      <c r="E446" s="260">
        <v>357.5</v>
      </c>
      <c r="F446">
        <f t="shared" si="12"/>
        <v>816.00709600000005</v>
      </c>
      <c r="G446">
        <f t="shared" si="13"/>
        <v>714.45834400000001</v>
      </c>
    </row>
    <row r="447" spans="1:7" x14ac:dyDescent="0.25">
      <c r="A447" s="261">
        <v>44945.541666666664</v>
      </c>
      <c r="B447" s="260" t="s">
        <v>548</v>
      </c>
      <c r="C447" s="260">
        <v>133.96249399999999</v>
      </c>
      <c r="D447" s="260">
        <v>254.41667200000001</v>
      </c>
      <c r="E447" s="260">
        <v>337.16665599999999</v>
      </c>
      <c r="F447">
        <f t="shared" si="12"/>
        <v>725.54582199999993</v>
      </c>
      <c r="G447">
        <f t="shared" si="13"/>
        <v>591.58332799999994</v>
      </c>
    </row>
    <row r="448" spans="1:7" x14ac:dyDescent="0.25">
      <c r="A448" s="261">
        <v>44945.583333333336</v>
      </c>
      <c r="B448" s="260" t="s">
        <v>548</v>
      </c>
      <c r="C448" s="260">
        <v>85.871666000000005</v>
      </c>
      <c r="D448" s="260">
        <v>190.54167200000001</v>
      </c>
      <c r="E448" s="260">
        <v>104.458336</v>
      </c>
      <c r="F448">
        <f t="shared" si="12"/>
        <v>380.87167399999998</v>
      </c>
      <c r="G448">
        <f t="shared" si="13"/>
        <v>295.00000799999998</v>
      </c>
    </row>
    <row r="449" spans="1:7" x14ac:dyDescent="0.25">
      <c r="A449" s="261">
        <v>44945.625</v>
      </c>
      <c r="B449" s="260" t="s">
        <v>548</v>
      </c>
      <c r="C449" s="260">
        <v>27.972083999999999</v>
      </c>
      <c r="D449" s="260">
        <v>140.83332799999999</v>
      </c>
      <c r="E449" s="260">
        <v>6.7916670000000003</v>
      </c>
      <c r="F449">
        <f t="shared" si="12"/>
        <v>175.59707899999998</v>
      </c>
      <c r="G449">
        <f t="shared" si="13"/>
        <v>147.62499499999998</v>
      </c>
    </row>
    <row r="450" spans="1:7" x14ac:dyDescent="0.25">
      <c r="A450" s="261">
        <v>44945.666666666664</v>
      </c>
      <c r="B450" s="260" t="s">
        <v>548</v>
      </c>
      <c r="C450" s="260">
        <v>2.9495830000000001</v>
      </c>
      <c r="D450" s="260">
        <v>100.041664</v>
      </c>
      <c r="E450" s="260">
        <v>1.625</v>
      </c>
      <c r="F450">
        <f t="shared" ref="F450:F513" si="14">E450+D450+C450</f>
        <v>104.616247</v>
      </c>
      <c r="G450">
        <f t="shared" ref="G450:G513" si="15">E450+D450</f>
        <v>101.666664</v>
      </c>
    </row>
    <row r="451" spans="1:7" x14ac:dyDescent="0.25">
      <c r="A451" s="261">
        <v>44945.708333333336</v>
      </c>
      <c r="B451" s="260" t="s">
        <v>548</v>
      </c>
      <c r="C451" s="260">
        <v>0.115</v>
      </c>
      <c r="D451" s="260">
        <v>86.083336000000003</v>
      </c>
      <c r="E451" s="260">
        <v>8.375</v>
      </c>
      <c r="F451">
        <f t="shared" si="14"/>
        <v>94.573335999999998</v>
      </c>
      <c r="G451">
        <f t="shared" si="15"/>
        <v>94.458336000000003</v>
      </c>
    </row>
    <row r="452" spans="1:7" x14ac:dyDescent="0.25">
      <c r="A452" s="261">
        <v>44945.75</v>
      </c>
      <c r="B452" s="260" t="s">
        <v>548</v>
      </c>
      <c r="C452" s="260">
        <v>0.12125</v>
      </c>
      <c r="D452" s="260">
        <v>94.958336000000003</v>
      </c>
      <c r="E452" s="260">
        <v>44.333331999999999</v>
      </c>
      <c r="F452">
        <f t="shared" si="14"/>
        <v>139.41291800000002</v>
      </c>
      <c r="G452">
        <f t="shared" si="15"/>
        <v>139.29166800000002</v>
      </c>
    </row>
    <row r="453" spans="1:7" x14ac:dyDescent="0.25">
      <c r="A453" s="261">
        <v>44945.791666666664</v>
      </c>
      <c r="B453" s="260" t="s">
        <v>548</v>
      </c>
      <c r="C453" s="260">
        <v>0.10125000000000001</v>
      </c>
      <c r="D453" s="260">
        <v>85.208336000000003</v>
      </c>
      <c r="E453" s="260">
        <v>47.125</v>
      </c>
      <c r="F453">
        <f t="shared" si="14"/>
        <v>132.434586</v>
      </c>
      <c r="G453">
        <f t="shared" si="15"/>
        <v>132.333336</v>
      </c>
    </row>
    <row r="454" spans="1:7" x14ac:dyDescent="0.25">
      <c r="A454" s="261">
        <v>44945.833333333336</v>
      </c>
      <c r="B454" s="260" t="s">
        <v>548</v>
      </c>
      <c r="C454" s="260">
        <v>7.6249999999999998E-2</v>
      </c>
      <c r="D454" s="260">
        <v>62.416668000000001</v>
      </c>
      <c r="E454" s="260">
        <v>65.291663999999997</v>
      </c>
      <c r="F454">
        <f t="shared" si="14"/>
        <v>127.784582</v>
      </c>
      <c r="G454">
        <f t="shared" si="15"/>
        <v>127.708332</v>
      </c>
    </row>
    <row r="455" spans="1:7" x14ac:dyDescent="0.25">
      <c r="A455" s="261">
        <v>44945.875</v>
      </c>
      <c r="B455" s="260" t="s">
        <v>548</v>
      </c>
      <c r="C455" s="260">
        <v>6.2917000000000001E-2</v>
      </c>
      <c r="D455" s="260">
        <v>38.833331999999999</v>
      </c>
      <c r="E455" s="260">
        <v>218</v>
      </c>
      <c r="F455">
        <f t="shared" si="14"/>
        <v>256.89624900000001</v>
      </c>
      <c r="G455">
        <f t="shared" si="15"/>
        <v>256.83333199999998</v>
      </c>
    </row>
    <row r="456" spans="1:7" x14ac:dyDescent="0.25">
      <c r="A456" s="261">
        <v>44945.916666666664</v>
      </c>
      <c r="B456" s="260" t="s">
        <v>548</v>
      </c>
      <c r="C456" s="260">
        <v>4.6249999999999999E-2</v>
      </c>
      <c r="D456" s="260">
        <v>41.041668000000001</v>
      </c>
      <c r="E456" s="260">
        <v>72.75</v>
      </c>
      <c r="F456">
        <f t="shared" si="14"/>
        <v>113.837918</v>
      </c>
      <c r="G456">
        <f t="shared" si="15"/>
        <v>113.791668</v>
      </c>
    </row>
    <row r="457" spans="1:7" x14ac:dyDescent="0.25">
      <c r="A457" s="261">
        <v>44945.958333333336</v>
      </c>
      <c r="B457" s="260" t="s">
        <v>548</v>
      </c>
      <c r="C457" s="260">
        <v>3.3750000000000002E-2</v>
      </c>
      <c r="D457" s="260">
        <v>23.625</v>
      </c>
      <c r="E457" s="260">
        <v>26.875</v>
      </c>
      <c r="F457">
        <f t="shared" si="14"/>
        <v>50.533749999999998</v>
      </c>
      <c r="G457">
        <f t="shared" si="15"/>
        <v>50.5</v>
      </c>
    </row>
    <row r="458" spans="1:7" x14ac:dyDescent="0.25">
      <c r="A458" s="261">
        <v>44946</v>
      </c>
      <c r="B458" s="260" t="s">
        <v>548</v>
      </c>
      <c r="C458" s="260">
        <v>1.6250000000000001E-2</v>
      </c>
      <c r="D458" s="260">
        <v>24</v>
      </c>
      <c r="E458" s="260">
        <v>66.666663999999997</v>
      </c>
      <c r="F458">
        <f t="shared" si="14"/>
        <v>90.682913999999997</v>
      </c>
      <c r="G458">
        <f t="shared" si="15"/>
        <v>90.666663999999997</v>
      </c>
    </row>
    <row r="459" spans="1:7" x14ac:dyDescent="0.25">
      <c r="A459" s="261">
        <v>44946.041666666664</v>
      </c>
      <c r="B459" s="260" t="s">
        <v>548</v>
      </c>
      <c r="C459" s="260">
        <v>4.17E-4</v>
      </c>
      <c r="D459" s="260">
        <v>21.916665999999999</v>
      </c>
      <c r="E459" s="260">
        <v>44.125</v>
      </c>
      <c r="F459">
        <f t="shared" si="14"/>
        <v>66.042082999999991</v>
      </c>
      <c r="G459">
        <f t="shared" si="15"/>
        <v>66.041665999999992</v>
      </c>
    </row>
    <row r="460" spans="1:7" x14ac:dyDescent="0.25">
      <c r="A460" s="261">
        <v>44946.083333333336</v>
      </c>
      <c r="B460" s="260" t="s">
        <v>548</v>
      </c>
      <c r="C460" s="260">
        <v>0</v>
      </c>
      <c r="D460" s="260">
        <v>33.208331999999999</v>
      </c>
      <c r="E460" s="260">
        <v>30.416665999999999</v>
      </c>
      <c r="F460">
        <f t="shared" si="14"/>
        <v>63.624997999999998</v>
      </c>
      <c r="G460">
        <f t="shared" si="15"/>
        <v>63.624997999999998</v>
      </c>
    </row>
    <row r="461" spans="1:7" x14ac:dyDescent="0.25">
      <c r="A461" s="261">
        <v>44946.125</v>
      </c>
      <c r="B461" s="260" t="s">
        <v>548</v>
      </c>
      <c r="C461" s="260">
        <v>0</v>
      </c>
      <c r="D461" s="260">
        <v>27.208334000000001</v>
      </c>
      <c r="E461" s="260">
        <v>16</v>
      </c>
      <c r="F461">
        <f t="shared" si="14"/>
        <v>43.208334000000001</v>
      </c>
      <c r="G461">
        <f t="shared" si="15"/>
        <v>43.208334000000001</v>
      </c>
    </row>
    <row r="462" spans="1:7" x14ac:dyDescent="0.25">
      <c r="A462" s="261">
        <v>44946.166666666664</v>
      </c>
      <c r="B462" s="260" t="s">
        <v>548</v>
      </c>
      <c r="C462" s="260">
        <v>4.17E-4</v>
      </c>
      <c r="D462" s="260">
        <v>27.375</v>
      </c>
      <c r="E462" s="260">
        <v>11.833333</v>
      </c>
      <c r="F462">
        <f t="shared" si="14"/>
        <v>39.208749999999995</v>
      </c>
      <c r="G462">
        <f t="shared" si="15"/>
        <v>39.208332999999996</v>
      </c>
    </row>
    <row r="463" spans="1:7" x14ac:dyDescent="0.25">
      <c r="A463" s="261">
        <v>44946.208333333336</v>
      </c>
      <c r="B463" s="260" t="s">
        <v>548</v>
      </c>
      <c r="C463" s="260">
        <v>1.375E-2</v>
      </c>
      <c r="D463" s="260">
        <v>32.25</v>
      </c>
      <c r="E463" s="260">
        <v>15.916667</v>
      </c>
      <c r="F463">
        <f t="shared" si="14"/>
        <v>48.180417000000006</v>
      </c>
      <c r="G463">
        <f t="shared" si="15"/>
        <v>48.166667000000004</v>
      </c>
    </row>
    <row r="464" spans="1:7" x14ac:dyDescent="0.25">
      <c r="A464" s="261">
        <v>44946.25</v>
      </c>
      <c r="B464" s="260" t="s">
        <v>548</v>
      </c>
      <c r="C464" s="260">
        <v>2.9166999999999998E-2</v>
      </c>
      <c r="D464" s="260">
        <v>33.416668000000001</v>
      </c>
      <c r="E464" s="260">
        <v>48.5</v>
      </c>
      <c r="F464">
        <f t="shared" si="14"/>
        <v>81.945835000000002</v>
      </c>
      <c r="G464">
        <f t="shared" si="15"/>
        <v>81.916668000000001</v>
      </c>
    </row>
    <row r="465" spans="1:7" x14ac:dyDescent="0.25">
      <c r="A465" s="261">
        <v>44946.291666666664</v>
      </c>
      <c r="B465" s="260" t="s">
        <v>548</v>
      </c>
      <c r="C465" s="260">
        <v>4.3749999999999997E-2</v>
      </c>
      <c r="D465" s="260">
        <v>55.25</v>
      </c>
      <c r="E465" s="260">
        <v>22.958334000000001</v>
      </c>
      <c r="F465">
        <f t="shared" si="14"/>
        <v>78.252084000000011</v>
      </c>
      <c r="G465">
        <f t="shared" si="15"/>
        <v>78.208334000000008</v>
      </c>
    </row>
    <row r="466" spans="1:7" x14ac:dyDescent="0.25">
      <c r="A466" s="261">
        <v>44946.333333333336</v>
      </c>
      <c r="B466" s="260" t="s">
        <v>548</v>
      </c>
      <c r="C466" s="260">
        <v>3.5633330000000001</v>
      </c>
      <c r="D466" s="260">
        <v>84.083336000000003</v>
      </c>
      <c r="E466" s="260">
        <v>8.75</v>
      </c>
      <c r="F466">
        <f t="shared" si="14"/>
        <v>96.396669000000003</v>
      </c>
      <c r="G466">
        <f t="shared" si="15"/>
        <v>92.833336000000003</v>
      </c>
    </row>
    <row r="467" spans="1:7" x14ac:dyDescent="0.25">
      <c r="A467" s="261">
        <v>44946.375</v>
      </c>
      <c r="B467" s="260" t="s">
        <v>548</v>
      </c>
      <c r="C467" s="260">
        <v>58.545833999999999</v>
      </c>
      <c r="D467" s="260">
        <v>98.541663999999997</v>
      </c>
      <c r="E467" s="260">
        <v>5.9166670000000003</v>
      </c>
      <c r="F467">
        <f t="shared" si="14"/>
        <v>163.004165</v>
      </c>
      <c r="G467">
        <f t="shared" si="15"/>
        <v>104.458331</v>
      </c>
    </row>
    <row r="468" spans="1:7" x14ac:dyDescent="0.25">
      <c r="A468" s="261">
        <v>44946.416666666664</v>
      </c>
      <c r="B468" s="260" t="s">
        <v>548</v>
      </c>
      <c r="C468" s="260">
        <v>92.252914000000004</v>
      </c>
      <c r="D468" s="260">
        <v>94.833336000000003</v>
      </c>
      <c r="E468" s="260">
        <v>28.083334000000001</v>
      </c>
      <c r="F468">
        <f t="shared" si="14"/>
        <v>215.16958400000001</v>
      </c>
      <c r="G468">
        <f t="shared" si="15"/>
        <v>122.91667000000001</v>
      </c>
    </row>
    <row r="469" spans="1:7" x14ac:dyDescent="0.25">
      <c r="A469" s="261">
        <v>44946.458333333336</v>
      </c>
      <c r="B469" s="260" t="s">
        <v>548</v>
      </c>
      <c r="C469" s="260">
        <v>139.00166300000001</v>
      </c>
      <c r="D469" s="260">
        <v>122.666664</v>
      </c>
      <c r="E469" s="260">
        <v>45.791668000000001</v>
      </c>
      <c r="F469">
        <f t="shared" si="14"/>
        <v>307.45999499999999</v>
      </c>
      <c r="G469">
        <f t="shared" si="15"/>
        <v>168.45833199999998</v>
      </c>
    </row>
    <row r="470" spans="1:7" x14ac:dyDescent="0.25">
      <c r="A470" s="261">
        <v>44946.5</v>
      </c>
      <c r="B470" s="260" t="s">
        <v>548</v>
      </c>
      <c r="C470" s="260">
        <v>246.52749600000001</v>
      </c>
      <c r="D470" s="260">
        <v>169</v>
      </c>
      <c r="E470" s="260">
        <v>29.333334000000001</v>
      </c>
      <c r="F470">
        <f t="shared" si="14"/>
        <v>444.86083000000002</v>
      </c>
      <c r="G470">
        <f t="shared" si="15"/>
        <v>198.33333400000001</v>
      </c>
    </row>
    <row r="471" spans="1:7" x14ac:dyDescent="0.25">
      <c r="A471" s="261">
        <v>44946.541666666664</v>
      </c>
      <c r="B471" s="260" t="s">
        <v>548</v>
      </c>
      <c r="C471" s="260">
        <v>260.94125400000001</v>
      </c>
      <c r="D471" s="260">
        <v>188.5</v>
      </c>
      <c r="E471" s="260">
        <v>53.958331999999999</v>
      </c>
      <c r="F471">
        <f t="shared" si="14"/>
        <v>503.399586</v>
      </c>
      <c r="G471">
        <f t="shared" si="15"/>
        <v>242.45833199999998</v>
      </c>
    </row>
    <row r="472" spans="1:7" x14ac:dyDescent="0.25">
      <c r="A472" s="261">
        <v>44946.583333333336</v>
      </c>
      <c r="B472" s="260" t="s">
        <v>548</v>
      </c>
      <c r="C472" s="260">
        <v>172.43666099999999</v>
      </c>
      <c r="D472" s="260">
        <v>184.91667200000001</v>
      </c>
      <c r="E472" s="260">
        <v>76.791663999999997</v>
      </c>
      <c r="F472">
        <f t="shared" si="14"/>
        <v>434.14499699999999</v>
      </c>
      <c r="G472">
        <f t="shared" si="15"/>
        <v>261.70833600000003</v>
      </c>
    </row>
    <row r="473" spans="1:7" x14ac:dyDescent="0.25">
      <c r="A473" s="261">
        <v>44946.625</v>
      </c>
      <c r="B473" s="260" t="s">
        <v>548</v>
      </c>
      <c r="C473" s="260">
        <v>57.425834999999999</v>
      </c>
      <c r="D473" s="260">
        <v>207.875</v>
      </c>
      <c r="E473" s="260">
        <v>61.166668000000001</v>
      </c>
      <c r="F473">
        <f t="shared" si="14"/>
        <v>326.46750300000002</v>
      </c>
      <c r="G473">
        <f t="shared" si="15"/>
        <v>269.04166800000002</v>
      </c>
    </row>
    <row r="474" spans="1:7" x14ac:dyDescent="0.25">
      <c r="A474" s="261">
        <v>44946.666666666664</v>
      </c>
      <c r="B474" s="260" t="s">
        <v>548</v>
      </c>
      <c r="C474" s="260">
        <v>10.069167</v>
      </c>
      <c r="D474" s="260">
        <v>289.79165599999999</v>
      </c>
      <c r="E474" s="260">
        <v>122.291664</v>
      </c>
      <c r="F474">
        <f t="shared" si="14"/>
        <v>422.15248699999995</v>
      </c>
      <c r="G474">
        <f t="shared" si="15"/>
        <v>412.08331999999996</v>
      </c>
    </row>
    <row r="475" spans="1:7" x14ac:dyDescent="0.25">
      <c r="A475" s="261">
        <v>44946.708333333336</v>
      </c>
      <c r="B475" s="260" t="s">
        <v>548</v>
      </c>
      <c r="C475" s="260">
        <v>0.40541700000000003</v>
      </c>
      <c r="D475" s="260">
        <v>346.95834400000001</v>
      </c>
      <c r="E475" s="260">
        <v>184.95832799999999</v>
      </c>
      <c r="F475">
        <f t="shared" si="14"/>
        <v>532.32208900000012</v>
      </c>
      <c r="G475">
        <f t="shared" si="15"/>
        <v>531.91667200000006</v>
      </c>
    </row>
    <row r="476" spans="1:7" x14ac:dyDescent="0.25">
      <c r="A476" s="261">
        <v>44946.75</v>
      </c>
      <c r="B476" s="260" t="s">
        <v>548</v>
      </c>
      <c r="C476" s="260">
        <v>0.11541700000000001</v>
      </c>
      <c r="D476" s="260">
        <v>351.33334400000001</v>
      </c>
      <c r="E476" s="260">
        <v>163.375</v>
      </c>
      <c r="F476">
        <f t="shared" si="14"/>
        <v>514.82376099999999</v>
      </c>
      <c r="G476">
        <f t="shared" si="15"/>
        <v>514.70834400000001</v>
      </c>
    </row>
    <row r="477" spans="1:7" x14ac:dyDescent="0.25">
      <c r="A477" s="261">
        <v>44946.791666666664</v>
      </c>
      <c r="B477" s="260" t="s">
        <v>548</v>
      </c>
      <c r="C477" s="260">
        <v>8.9582999999999996E-2</v>
      </c>
      <c r="D477" s="260">
        <v>403.70834400000001</v>
      </c>
      <c r="E477" s="260">
        <v>176.625</v>
      </c>
      <c r="F477">
        <f t="shared" si="14"/>
        <v>580.42292699999996</v>
      </c>
      <c r="G477">
        <f t="shared" si="15"/>
        <v>580.33334400000001</v>
      </c>
    </row>
    <row r="478" spans="1:7" x14ac:dyDescent="0.25">
      <c r="A478" s="261">
        <v>44946.833333333336</v>
      </c>
      <c r="B478" s="260" t="s">
        <v>548</v>
      </c>
      <c r="C478" s="260">
        <v>6.9167000000000006E-2</v>
      </c>
      <c r="D478" s="260">
        <v>416.41665599999999</v>
      </c>
      <c r="E478" s="260">
        <v>155.75</v>
      </c>
      <c r="F478">
        <f t="shared" si="14"/>
        <v>572.23582299999998</v>
      </c>
      <c r="G478">
        <f t="shared" si="15"/>
        <v>572.16665599999999</v>
      </c>
    </row>
    <row r="479" spans="1:7" x14ac:dyDescent="0.25">
      <c r="A479" s="261">
        <v>44946.875</v>
      </c>
      <c r="B479" s="260" t="s">
        <v>548</v>
      </c>
      <c r="C479" s="260">
        <v>5.5833000000000001E-2</v>
      </c>
      <c r="D479" s="260">
        <v>360.20834400000001</v>
      </c>
      <c r="E479" s="260">
        <v>188.375</v>
      </c>
      <c r="F479">
        <f t="shared" si="14"/>
        <v>548.63917700000002</v>
      </c>
      <c r="G479">
        <f t="shared" si="15"/>
        <v>548.58334400000001</v>
      </c>
    </row>
    <row r="480" spans="1:7" x14ac:dyDescent="0.25">
      <c r="A480" s="261">
        <v>44946.916666666664</v>
      </c>
      <c r="B480" s="260" t="s">
        <v>548</v>
      </c>
      <c r="C480" s="260">
        <v>4.2500000000000003E-2</v>
      </c>
      <c r="D480" s="260">
        <v>352.79165599999999</v>
      </c>
      <c r="E480" s="260">
        <v>176.20832799999999</v>
      </c>
      <c r="F480">
        <f t="shared" si="14"/>
        <v>529.04248400000006</v>
      </c>
      <c r="G480">
        <f t="shared" si="15"/>
        <v>528.99998400000004</v>
      </c>
    </row>
    <row r="481" spans="1:7" x14ac:dyDescent="0.25">
      <c r="A481" s="261">
        <v>44946.958333333336</v>
      </c>
      <c r="B481" s="260" t="s">
        <v>548</v>
      </c>
      <c r="C481" s="260">
        <v>2.6667E-2</v>
      </c>
      <c r="D481" s="260">
        <v>349.45834400000001</v>
      </c>
      <c r="E481" s="260">
        <v>210.20832799999999</v>
      </c>
      <c r="F481">
        <f t="shared" si="14"/>
        <v>559.69333900000004</v>
      </c>
      <c r="G481">
        <f t="shared" si="15"/>
        <v>559.66667200000006</v>
      </c>
    </row>
    <row r="482" spans="1:7" x14ac:dyDescent="0.25">
      <c r="A482" s="261">
        <v>44947</v>
      </c>
      <c r="B482" s="260" t="s">
        <v>548</v>
      </c>
      <c r="C482" s="260">
        <v>1.6250000000000001E-2</v>
      </c>
      <c r="D482" s="260">
        <v>377.75</v>
      </c>
      <c r="E482" s="260">
        <v>194.625</v>
      </c>
      <c r="F482">
        <f t="shared" si="14"/>
        <v>572.39125000000001</v>
      </c>
      <c r="G482">
        <f t="shared" si="15"/>
        <v>572.375</v>
      </c>
    </row>
    <row r="483" spans="1:7" x14ac:dyDescent="0.25">
      <c r="A483" s="261">
        <v>44947.041666666664</v>
      </c>
      <c r="B483" s="260" t="s">
        <v>548</v>
      </c>
      <c r="C483" s="260">
        <v>2.0830000000000002E-3</v>
      </c>
      <c r="D483" s="260">
        <v>395.20834400000001</v>
      </c>
      <c r="E483" s="260">
        <v>257.20834400000001</v>
      </c>
      <c r="F483">
        <f t="shared" si="14"/>
        <v>652.41877099999999</v>
      </c>
      <c r="G483">
        <f t="shared" si="15"/>
        <v>652.41668800000002</v>
      </c>
    </row>
    <row r="484" spans="1:7" x14ac:dyDescent="0.25">
      <c r="A484" s="261">
        <v>44947.083333333336</v>
      </c>
      <c r="B484" s="260" t="s">
        <v>548</v>
      </c>
      <c r="C484" s="260">
        <v>0</v>
      </c>
      <c r="D484" s="260">
        <v>403.66665599999999</v>
      </c>
      <c r="E484" s="260">
        <v>244</v>
      </c>
      <c r="F484">
        <f t="shared" si="14"/>
        <v>647.66665599999999</v>
      </c>
      <c r="G484">
        <f t="shared" si="15"/>
        <v>647.66665599999999</v>
      </c>
    </row>
    <row r="485" spans="1:7" x14ac:dyDescent="0.25">
      <c r="A485" s="261">
        <v>44947.125</v>
      </c>
      <c r="B485" s="260" t="s">
        <v>548</v>
      </c>
      <c r="C485" s="260">
        <v>0</v>
      </c>
      <c r="D485" s="260">
        <v>424.625</v>
      </c>
      <c r="E485" s="260">
        <v>228.45832799999999</v>
      </c>
      <c r="F485">
        <f t="shared" si="14"/>
        <v>653.08332799999994</v>
      </c>
      <c r="G485">
        <f t="shared" si="15"/>
        <v>653.08332799999994</v>
      </c>
    </row>
    <row r="486" spans="1:7" x14ac:dyDescent="0.25">
      <c r="A486" s="261">
        <v>44947.166666666664</v>
      </c>
      <c r="B486" s="260" t="s">
        <v>548</v>
      </c>
      <c r="C486" s="260">
        <v>4.17E-4</v>
      </c>
      <c r="D486" s="260">
        <v>424.875</v>
      </c>
      <c r="E486" s="260">
        <v>234</v>
      </c>
      <c r="F486">
        <f t="shared" si="14"/>
        <v>658.87541699999997</v>
      </c>
      <c r="G486">
        <f t="shared" si="15"/>
        <v>658.875</v>
      </c>
    </row>
    <row r="487" spans="1:7" x14ac:dyDescent="0.25">
      <c r="A487" s="261">
        <v>44947.208333333336</v>
      </c>
      <c r="B487" s="260" t="s">
        <v>548</v>
      </c>
      <c r="C487" s="260">
        <v>1.375E-2</v>
      </c>
      <c r="D487" s="260">
        <v>433.875</v>
      </c>
      <c r="E487" s="260">
        <v>288.08334400000001</v>
      </c>
      <c r="F487">
        <f t="shared" si="14"/>
        <v>721.97209399999997</v>
      </c>
      <c r="G487">
        <f t="shared" si="15"/>
        <v>721.95834400000001</v>
      </c>
    </row>
    <row r="488" spans="1:7" x14ac:dyDescent="0.25">
      <c r="A488" s="261">
        <v>44947.25</v>
      </c>
      <c r="B488" s="260" t="s">
        <v>548</v>
      </c>
      <c r="C488" s="260">
        <v>2.9166999999999998E-2</v>
      </c>
      <c r="D488" s="260">
        <v>464</v>
      </c>
      <c r="E488" s="260">
        <v>251.375</v>
      </c>
      <c r="F488">
        <f t="shared" si="14"/>
        <v>715.40416700000003</v>
      </c>
      <c r="G488">
        <f t="shared" si="15"/>
        <v>715.375</v>
      </c>
    </row>
    <row r="489" spans="1:7" x14ac:dyDescent="0.25">
      <c r="A489" s="261">
        <v>44947.291666666664</v>
      </c>
      <c r="B489" s="260" t="s">
        <v>548</v>
      </c>
      <c r="C489" s="260">
        <v>4.4582999999999998E-2</v>
      </c>
      <c r="D489" s="260">
        <v>437.41665599999999</v>
      </c>
      <c r="E489" s="260">
        <v>228.875</v>
      </c>
      <c r="F489">
        <f t="shared" si="14"/>
        <v>666.33623899999998</v>
      </c>
      <c r="G489">
        <f t="shared" si="15"/>
        <v>666.29165599999999</v>
      </c>
    </row>
    <row r="490" spans="1:7" x14ac:dyDescent="0.25">
      <c r="A490" s="261">
        <v>44947.333333333336</v>
      </c>
      <c r="B490" s="260" t="s">
        <v>548</v>
      </c>
      <c r="C490" s="260">
        <v>4.2279169999999997</v>
      </c>
      <c r="D490" s="260">
        <v>461.375</v>
      </c>
      <c r="E490" s="260">
        <v>162.08332799999999</v>
      </c>
      <c r="F490">
        <f t="shared" si="14"/>
        <v>627.68624499999999</v>
      </c>
      <c r="G490">
        <f t="shared" si="15"/>
        <v>623.45832799999994</v>
      </c>
    </row>
    <row r="491" spans="1:7" x14ac:dyDescent="0.25">
      <c r="A491" s="261">
        <v>44947.375</v>
      </c>
      <c r="B491" s="260" t="s">
        <v>548</v>
      </c>
      <c r="C491" s="260">
        <v>69.215416000000005</v>
      </c>
      <c r="D491" s="260">
        <v>378.58334400000001</v>
      </c>
      <c r="E491" s="260">
        <v>143.75</v>
      </c>
      <c r="F491">
        <f t="shared" si="14"/>
        <v>591.54876000000002</v>
      </c>
      <c r="G491">
        <f t="shared" si="15"/>
        <v>522.33334400000001</v>
      </c>
    </row>
    <row r="492" spans="1:7" x14ac:dyDescent="0.25">
      <c r="A492" s="261">
        <v>44947.416666666664</v>
      </c>
      <c r="B492" s="260" t="s">
        <v>548</v>
      </c>
      <c r="C492" s="260">
        <v>161.859589</v>
      </c>
      <c r="D492" s="260">
        <v>266.45834400000001</v>
      </c>
      <c r="E492" s="260">
        <v>144.33332799999999</v>
      </c>
      <c r="F492">
        <f t="shared" si="14"/>
        <v>572.65126099999998</v>
      </c>
      <c r="G492">
        <f t="shared" si="15"/>
        <v>410.79167200000001</v>
      </c>
    </row>
    <row r="493" spans="1:7" x14ac:dyDescent="0.25">
      <c r="A493" s="261">
        <v>44947.458333333336</v>
      </c>
      <c r="B493" s="260" t="s">
        <v>548</v>
      </c>
      <c r="C493" s="260">
        <v>284.69415300000003</v>
      </c>
      <c r="D493" s="260">
        <v>202.54167200000001</v>
      </c>
      <c r="E493" s="260">
        <v>125.25</v>
      </c>
      <c r="F493">
        <f t="shared" si="14"/>
        <v>612.48582499999998</v>
      </c>
      <c r="G493">
        <f t="shared" si="15"/>
        <v>327.79167200000001</v>
      </c>
    </row>
    <row r="494" spans="1:7" x14ac:dyDescent="0.25">
      <c r="A494" s="261">
        <v>44947.5</v>
      </c>
      <c r="B494" s="260" t="s">
        <v>548</v>
      </c>
      <c r="C494" s="260">
        <v>359.48623700000002</v>
      </c>
      <c r="D494" s="260">
        <v>140.45832799999999</v>
      </c>
      <c r="E494" s="260">
        <v>157.95832799999999</v>
      </c>
      <c r="F494">
        <f t="shared" si="14"/>
        <v>657.90289299999995</v>
      </c>
      <c r="G494">
        <f t="shared" si="15"/>
        <v>298.41665599999999</v>
      </c>
    </row>
    <row r="495" spans="1:7" x14ac:dyDescent="0.25">
      <c r="A495" s="261">
        <v>44947.541666666664</v>
      </c>
      <c r="B495" s="260" t="s">
        <v>548</v>
      </c>
      <c r="C495" s="260">
        <v>337.46499599999999</v>
      </c>
      <c r="D495" s="260">
        <v>117.5</v>
      </c>
      <c r="E495" s="260">
        <v>102.958336</v>
      </c>
      <c r="F495">
        <f t="shared" si="14"/>
        <v>557.92333199999996</v>
      </c>
      <c r="G495">
        <f t="shared" si="15"/>
        <v>220.458336</v>
      </c>
    </row>
    <row r="496" spans="1:7" x14ac:dyDescent="0.25">
      <c r="A496" s="261">
        <v>44947.583333333336</v>
      </c>
      <c r="B496" s="260" t="s">
        <v>548</v>
      </c>
      <c r="C496" s="260">
        <v>241.67875699999999</v>
      </c>
      <c r="D496" s="260">
        <v>100.791664</v>
      </c>
      <c r="E496" s="260">
        <v>100.958336</v>
      </c>
      <c r="F496">
        <f t="shared" si="14"/>
        <v>443.42875700000002</v>
      </c>
      <c r="G496">
        <f t="shared" si="15"/>
        <v>201.75</v>
      </c>
    </row>
    <row r="497" spans="1:7" x14ac:dyDescent="0.25">
      <c r="A497" s="261">
        <v>44947.625</v>
      </c>
      <c r="B497" s="260" t="s">
        <v>548</v>
      </c>
      <c r="C497" s="260">
        <v>72.187920000000005</v>
      </c>
      <c r="D497" s="260">
        <v>95.25</v>
      </c>
      <c r="E497" s="260">
        <v>61.791668000000001</v>
      </c>
      <c r="F497">
        <f t="shared" si="14"/>
        <v>229.22958800000004</v>
      </c>
      <c r="G497">
        <f t="shared" si="15"/>
        <v>157.04166800000002</v>
      </c>
    </row>
    <row r="498" spans="1:7" x14ac:dyDescent="0.25">
      <c r="A498" s="261">
        <v>44947.666666666664</v>
      </c>
      <c r="B498" s="260" t="s">
        <v>548</v>
      </c>
      <c r="C498" s="260">
        <v>12.447917</v>
      </c>
      <c r="D498" s="260">
        <v>146.54167200000001</v>
      </c>
      <c r="E498" s="260">
        <v>87.333336000000003</v>
      </c>
      <c r="F498">
        <f t="shared" si="14"/>
        <v>246.322925</v>
      </c>
      <c r="G498">
        <f t="shared" si="15"/>
        <v>233.87500800000001</v>
      </c>
    </row>
    <row r="499" spans="1:7" x14ac:dyDescent="0.25">
      <c r="A499" s="261">
        <v>44947.708333333336</v>
      </c>
      <c r="B499" s="260" t="s">
        <v>548</v>
      </c>
      <c r="C499" s="260">
        <v>0.403333</v>
      </c>
      <c r="D499" s="260">
        <v>218.875</v>
      </c>
      <c r="E499" s="260">
        <v>156.75</v>
      </c>
      <c r="F499">
        <f t="shared" si="14"/>
        <v>376.02833299999998</v>
      </c>
      <c r="G499">
        <f t="shared" si="15"/>
        <v>375.625</v>
      </c>
    </row>
    <row r="500" spans="1:7" x14ac:dyDescent="0.25">
      <c r="A500" s="261">
        <v>44947.75</v>
      </c>
      <c r="B500" s="260" t="s">
        <v>548</v>
      </c>
      <c r="C500" s="260">
        <v>0.120417</v>
      </c>
      <c r="D500" s="260">
        <v>229.625</v>
      </c>
      <c r="E500" s="260">
        <v>152.5</v>
      </c>
      <c r="F500">
        <f t="shared" si="14"/>
        <v>382.24541699999997</v>
      </c>
      <c r="G500">
        <f t="shared" si="15"/>
        <v>382.125</v>
      </c>
    </row>
    <row r="501" spans="1:7" x14ac:dyDescent="0.25">
      <c r="A501" s="261">
        <v>44947.791666666664</v>
      </c>
      <c r="B501" s="260" t="s">
        <v>548</v>
      </c>
      <c r="C501" s="260">
        <v>9.2917E-2</v>
      </c>
      <c r="D501" s="260">
        <v>319.29165599999999</v>
      </c>
      <c r="E501" s="260">
        <v>130.95832799999999</v>
      </c>
      <c r="F501">
        <f t="shared" si="14"/>
        <v>450.34290099999998</v>
      </c>
      <c r="G501">
        <f t="shared" si="15"/>
        <v>450.24998399999998</v>
      </c>
    </row>
    <row r="502" spans="1:7" x14ac:dyDescent="0.25">
      <c r="A502" s="261">
        <v>44947.833333333336</v>
      </c>
      <c r="B502" s="260" t="s">
        <v>548</v>
      </c>
      <c r="C502" s="260">
        <v>7.0416999999999993E-2</v>
      </c>
      <c r="D502" s="260">
        <v>322.75</v>
      </c>
      <c r="E502" s="260">
        <v>164.45832799999999</v>
      </c>
      <c r="F502">
        <f t="shared" si="14"/>
        <v>487.27874500000001</v>
      </c>
      <c r="G502">
        <f t="shared" si="15"/>
        <v>487.20832799999999</v>
      </c>
    </row>
    <row r="503" spans="1:7" x14ac:dyDescent="0.25">
      <c r="A503" s="261">
        <v>44947.875</v>
      </c>
      <c r="B503" s="260" t="s">
        <v>548</v>
      </c>
      <c r="C503" s="260">
        <v>5.5833000000000001E-2</v>
      </c>
      <c r="D503" s="260">
        <v>335.375</v>
      </c>
      <c r="E503" s="260">
        <v>100.125</v>
      </c>
      <c r="F503">
        <f t="shared" si="14"/>
        <v>435.55583300000001</v>
      </c>
      <c r="G503">
        <f t="shared" si="15"/>
        <v>435.5</v>
      </c>
    </row>
    <row r="504" spans="1:7" x14ac:dyDescent="0.25">
      <c r="A504" s="261">
        <v>44947.916666666664</v>
      </c>
      <c r="B504" s="260" t="s">
        <v>548</v>
      </c>
      <c r="C504" s="260">
        <v>4.2500000000000003E-2</v>
      </c>
      <c r="D504" s="260">
        <v>360.29165599999999</v>
      </c>
      <c r="E504" s="260">
        <v>119.166664</v>
      </c>
      <c r="F504">
        <f t="shared" si="14"/>
        <v>479.50081999999998</v>
      </c>
      <c r="G504">
        <f t="shared" si="15"/>
        <v>479.45831999999996</v>
      </c>
    </row>
    <row r="505" spans="1:7" x14ac:dyDescent="0.25">
      <c r="A505" s="261">
        <v>44947.958333333336</v>
      </c>
      <c r="B505" s="260" t="s">
        <v>548</v>
      </c>
      <c r="C505" s="260">
        <v>2.9583000000000002E-2</v>
      </c>
      <c r="D505" s="260">
        <v>398.375</v>
      </c>
      <c r="E505" s="260">
        <v>138.66667200000001</v>
      </c>
      <c r="F505">
        <f t="shared" si="14"/>
        <v>537.07125500000006</v>
      </c>
      <c r="G505">
        <f t="shared" si="15"/>
        <v>537.04167200000006</v>
      </c>
    </row>
    <row r="506" spans="1:7" x14ac:dyDescent="0.25">
      <c r="A506" s="261">
        <v>44948</v>
      </c>
      <c r="B506" s="260" t="s">
        <v>548</v>
      </c>
      <c r="C506" s="260">
        <v>1.4999999999999999E-2</v>
      </c>
      <c r="D506" s="260">
        <v>378.54165599999999</v>
      </c>
      <c r="E506" s="260">
        <v>212.29167200000001</v>
      </c>
      <c r="F506">
        <f t="shared" si="14"/>
        <v>590.84832799999992</v>
      </c>
      <c r="G506">
        <f t="shared" si="15"/>
        <v>590.83332799999994</v>
      </c>
    </row>
    <row r="507" spans="1:7" x14ac:dyDescent="0.25">
      <c r="A507" s="261">
        <v>44948.041666666664</v>
      </c>
      <c r="B507" s="260" t="s">
        <v>548</v>
      </c>
      <c r="C507" s="260">
        <v>1.25E-3</v>
      </c>
      <c r="D507" s="260">
        <v>313.95834400000001</v>
      </c>
      <c r="E507" s="260">
        <v>156.625</v>
      </c>
      <c r="F507">
        <f t="shared" si="14"/>
        <v>470.58459400000004</v>
      </c>
      <c r="G507">
        <f t="shared" si="15"/>
        <v>470.58334400000001</v>
      </c>
    </row>
    <row r="508" spans="1:7" x14ac:dyDescent="0.25">
      <c r="A508" s="261">
        <v>44948.083333333336</v>
      </c>
      <c r="B508" s="260" t="s">
        <v>548</v>
      </c>
      <c r="C508" s="260">
        <v>0</v>
      </c>
      <c r="D508" s="260">
        <v>300.75</v>
      </c>
      <c r="E508" s="260">
        <v>102.041664</v>
      </c>
      <c r="F508">
        <f t="shared" si="14"/>
        <v>402.79166399999997</v>
      </c>
      <c r="G508">
        <f t="shared" si="15"/>
        <v>402.79166399999997</v>
      </c>
    </row>
    <row r="509" spans="1:7" x14ac:dyDescent="0.25">
      <c r="A509" s="261">
        <v>44948.125</v>
      </c>
      <c r="B509" s="260" t="s">
        <v>548</v>
      </c>
      <c r="C509" s="260">
        <v>0</v>
      </c>
      <c r="D509" s="260">
        <v>288.58334400000001</v>
      </c>
      <c r="E509" s="260">
        <v>112.875</v>
      </c>
      <c r="F509">
        <f t="shared" si="14"/>
        <v>401.45834400000001</v>
      </c>
      <c r="G509">
        <f t="shared" si="15"/>
        <v>401.45834400000001</v>
      </c>
    </row>
    <row r="510" spans="1:7" x14ac:dyDescent="0.25">
      <c r="A510" s="261">
        <v>44948.166666666664</v>
      </c>
      <c r="B510" s="260" t="s">
        <v>548</v>
      </c>
      <c r="C510" s="260">
        <v>4.17E-4</v>
      </c>
      <c r="D510" s="260">
        <v>322.41665599999999</v>
      </c>
      <c r="E510" s="260">
        <v>126.208336</v>
      </c>
      <c r="F510">
        <f t="shared" si="14"/>
        <v>448.62540900000005</v>
      </c>
      <c r="G510">
        <f t="shared" si="15"/>
        <v>448.62499200000002</v>
      </c>
    </row>
    <row r="511" spans="1:7" x14ac:dyDescent="0.25">
      <c r="A511" s="261">
        <v>44948.208333333336</v>
      </c>
      <c r="B511" s="260" t="s">
        <v>548</v>
      </c>
      <c r="C511" s="260">
        <v>1.375E-2</v>
      </c>
      <c r="D511" s="260">
        <v>335.75</v>
      </c>
      <c r="E511" s="260">
        <v>117.166664</v>
      </c>
      <c r="F511">
        <f t="shared" si="14"/>
        <v>452.93041399999998</v>
      </c>
      <c r="G511">
        <f t="shared" si="15"/>
        <v>452.91666399999997</v>
      </c>
    </row>
    <row r="512" spans="1:7" x14ac:dyDescent="0.25">
      <c r="A512" s="261">
        <v>44948.25</v>
      </c>
      <c r="B512" s="260" t="s">
        <v>548</v>
      </c>
      <c r="C512" s="260">
        <v>2.9166999999999998E-2</v>
      </c>
      <c r="D512" s="260">
        <v>282.375</v>
      </c>
      <c r="E512" s="260">
        <v>91.666663999999997</v>
      </c>
      <c r="F512">
        <f t="shared" si="14"/>
        <v>374.07083099999994</v>
      </c>
      <c r="G512">
        <f t="shared" si="15"/>
        <v>374.04166399999997</v>
      </c>
    </row>
    <row r="513" spans="1:7" x14ac:dyDescent="0.25">
      <c r="A513" s="261">
        <v>44948.291666666664</v>
      </c>
      <c r="B513" s="260" t="s">
        <v>548</v>
      </c>
      <c r="C513" s="260">
        <v>4.4582999999999998E-2</v>
      </c>
      <c r="D513" s="260">
        <v>273.29165599999999</v>
      </c>
      <c r="E513" s="260">
        <v>72.291663999999997</v>
      </c>
      <c r="F513">
        <f t="shared" si="14"/>
        <v>345.62790299999995</v>
      </c>
      <c r="G513">
        <f t="shared" si="15"/>
        <v>345.58331999999996</v>
      </c>
    </row>
    <row r="514" spans="1:7" x14ac:dyDescent="0.25">
      <c r="A514" s="261">
        <v>44948.333333333336</v>
      </c>
      <c r="B514" s="260" t="s">
        <v>548</v>
      </c>
      <c r="C514" s="260">
        <v>4.9633330000000004</v>
      </c>
      <c r="D514" s="260">
        <v>275.70834400000001</v>
      </c>
      <c r="E514" s="260">
        <v>85.958336000000003</v>
      </c>
      <c r="F514">
        <f t="shared" ref="F514:F577" si="16">E514+D514+C514</f>
        <v>366.63001300000002</v>
      </c>
      <c r="G514">
        <f t="shared" ref="G514:G577" si="17">E514+D514</f>
        <v>361.66668000000004</v>
      </c>
    </row>
    <row r="515" spans="1:7" x14ac:dyDescent="0.25">
      <c r="A515" s="261">
        <v>44948.375</v>
      </c>
      <c r="B515" s="260" t="s">
        <v>548</v>
      </c>
      <c r="C515" s="260">
        <v>68.200835999999995</v>
      </c>
      <c r="D515" s="260">
        <v>255.08332799999999</v>
      </c>
      <c r="E515" s="260">
        <v>79.458336000000003</v>
      </c>
      <c r="F515">
        <f t="shared" si="16"/>
        <v>402.74249999999995</v>
      </c>
      <c r="G515">
        <f t="shared" si="17"/>
        <v>334.54166399999997</v>
      </c>
    </row>
    <row r="516" spans="1:7" x14ac:dyDescent="0.25">
      <c r="A516" s="261">
        <v>44948.416666666664</v>
      </c>
      <c r="B516" s="260" t="s">
        <v>548</v>
      </c>
      <c r="C516" s="260">
        <v>74.435417000000001</v>
      </c>
      <c r="D516" s="260">
        <v>251.66667200000001</v>
      </c>
      <c r="E516" s="260">
        <v>57.166668000000001</v>
      </c>
      <c r="F516">
        <f t="shared" si="16"/>
        <v>383.26875700000005</v>
      </c>
      <c r="G516">
        <f t="shared" si="17"/>
        <v>308.83334000000002</v>
      </c>
    </row>
    <row r="517" spans="1:7" x14ac:dyDescent="0.25">
      <c r="A517" s="261">
        <v>44948.458333333336</v>
      </c>
      <c r="B517" s="260" t="s">
        <v>548</v>
      </c>
      <c r="C517" s="260">
        <v>109.445831</v>
      </c>
      <c r="D517" s="260">
        <v>217.95832799999999</v>
      </c>
      <c r="E517" s="260">
        <v>48.75</v>
      </c>
      <c r="F517">
        <f t="shared" si="16"/>
        <v>376.15415899999999</v>
      </c>
      <c r="G517">
        <f t="shared" si="17"/>
        <v>266.70832799999999</v>
      </c>
    </row>
    <row r="518" spans="1:7" x14ac:dyDescent="0.25">
      <c r="A518" s="261">
        <v>44948.5</v>
      </c>
      <c r="B518" s="260" t="s">
        <v>548</v>
      </c>
      <c r="C518" s="260">
        <v>126.941254</v>
      </c>
      <c r="D518" s="260">
        <v>152.08332799999999</v>
      </c>
      <c r="E518" s="260">
        <v>30</v>
      </c>
      <c r="F518">
        <f t="shared" si="16"/>
        <v>309.02458200000001</v>
      </c>
      <c r="G518">
        <f t="shared" si="17"/>
        <v>182.08332799999999</v>
      </c>
    </row>
    <row r="519" spans="1:7" x14ac:dyDescent="0.25">
      <c r="A519" s="261">
        <v>44948.541666666664</v>
      </c>
      <c r="B519" s="260" t="s">
        <v>548</v>
      </c>
      <c r="C519" s="260">
        <v>120.60833</v>
      </c>
      <c r="D519" s="260">
        <v>93.375</v>
      </c>
      <c r="E519" s="260">
        <v>36.208331999999999</v>
      </c>
      <c r="F519">
        <f t="shared" si="16"/>
        <v>250.19166199999998</v>
      </c>
      <c r="G519">
        <f t="shared" si="17"/>
        <v>129.58333199999998</v>
      </c>
    </row>
    <row r="520" spans="1:7" x14ac:dyDescent="0.25">
      <c r="A520" s="261">
        <v>44948.583333333336</v>
      </c>
      <c r="B520" s="260" t="s">
        <v>548</v>
      </c>
      <c r="C520" s="260">
        <v>96.605414999999994</v>
      </c>
      <c r="D520" s="260">
        <v>70.166663999999997</v>
      </c>
      <c r="E520" s="260">
        <v>51.958331999999999</v>
      </c>
      <c r="F520">
        <f t="shared" si="16"/>
        <v>218.730411</v>
      </c>
      <c r="G520">
        <f t="shared" si="17"/>
        <v>122.124996</v>
      </c>
    </row>
    <row r="521" spans="1:7" x14ac:dyDescent="0.25">
      <c r="A521" s="261">
        <v>44948.625</v>
      </c>
      <c r="B521" s="260" t="s">
        <v>548</v>
      </c>
      <c r="C521" s="260">
        <v>32.339584000000002</v>
      </c>
      <c r="D521" s="260">
        <v>73.25</v>
      </c>
      <c r="E521" s="260">
        <v>35.166668000000001</v>
      </c>
      <c r="F521">
        <f t="shared" si="16"/>
        <v>140.75625200000002</v>
      </c>
      <c r="G521">
        <f t="shared" si="17"/>
        <v>108.416668</v>
      </c>
    </row>
    <row r="522" spans="1:7" x14ac:dyDescent="0.25">
      <c r="A522" s="261">
        <v>44948.666666666664</v>
      </c>
      <c r="B522" s="260" t="s">
        <v>548</v>
      </c>
      <c r="C522" s="260">
        <v>1.50875</v>
      </c>
      <c r="D522" s="260">
        <v>102.041664</v>
      </c>
      <c r="E522" s="260">
        <v>51.791668000000001</v>
      </c>
      <c r="F522">
        <f t="shared" si="16"/>
        <v>155.34208199999998</v>
      </c>
      <c r="G522">
        <f t="shared" si="17"/>
        <v>153.83333199999998</v>
      </c>
    </row>
    <row r="523" spans="1:7" x14ac:dyDescent="0.25">
      <c r="A523" s="261">
        <v>44948.708333333336</v>
      </c>
      <c r="B523" s="260" t="s">
        <v>548</v>
      </c>
      <c r="C523" s="260">
        <v>0.17125000000000001</v>
      </c>
      <c r="D523" s="260">
        <v>72.208336000000003</v>
      </c>
      <c r="E523" s="260">
        <v>38.375</v>
      </c>
      <c r="F523">
        <f t="shared" si="16"/>
        <v>110.754586</v>
      </c>
      <c r="G523">
        <f t="shared" si="17"/>
        <v>110.583336</v>
      </c>
    </row>
    <row r="524" spans="1:7" x14ac:dyDescent="0.25">
      <c r="A524" s="261">
        <v>44948.75</v>
      </c>
      <c r="B524" s="260" t="s">
        <v>548</v>
      </c>
      <c r="C524" s="260">
        <v>0.13541700000000001</v>
      </c>
      <c r="D524" s="260">
        <v>55.75</v>
      </c>
      <c r="E524" s="260">
        <v>25.458334000000001</v>
      </c>
      <c r="F524">
        <f t="shared" si="16"/>
        <v>81.343751000000012</v>
      </c>
      <c r="G524">
        <f t="shared" si="17"/>
        <v>81.208334000000008</v>
      </c>
    </row>
    <row r="525" spans="1:7" x14ac:dyDescent="0.25">
      <c r="A525" s="261">
        <v>44948.791666666664</v>
      </c>
      <c r="B525" s="260" t="s">
        <v>548</v>
      </c>
      <c r="C525" s="260">
        <v>0.115</v>
      </c>
      <c r="D525" s="260">
        <v>59</v>
      </c>
      <c r="E525" s="260">
        <v>39.875</v>
      </c>
      <c r="F525">
        <f t="shared" si="16"/>
        <v>98.99</v>
      </c>
      <c r="G525">
        <f t="shared" si="17"/>
        <v>98.875</v>
      </c>
    </row>
    <row r="526" spans="1:7" x14ac:dyDescent="0.25">
      <c r="A526" s="261">
        <v>44948.833333333336</v>
      </c>
      <c r="B526" s="260" t="s">
        <v>548</v>
      </c>
      <c r="C526" s="260">
        <v>8.2083000000000003E-2</v>
      </c>
      <c r="D526" s="260">
        <v>67.25</v>
      </c>
      <c r="E526" s="260">
        <v>30.208334000000001</v>
      </c>
      <c r="F526">
        <f t="shared" si="16"/>
        <v>97.540417000000005</v>
      </c>
      <c r="G526">
        <f t="shared" si="17"/>
        <v>97.458334000000008</v>
      </c>
    </row>
    <row r="527" spans="1:7" x14ac:dyDescent="0.25">
      <c r="A527" s="261">
        <v>44948.875</v>
      </c>
      <c r="B527" s="260" t="s">
        <v>548</v>
      </c>
      <c r="C527" s="260">
        <v>7.0000000000000007E-2</v>
      </c>
      <c r="D527" s="260">
        <v>54.458331999999999</v>
      </c>
      <c r="E527" s="260">
        <v>23.5</v>
      </c>
      <c r="F527">
        <f t="shared" si="16"/>
        <v>78.028331999999992</v>
      </c>
      <c r="G527">
        <f t="shared" si="17"/>
        <v>77.958331999999999</v>
      </c>
    </row>
    <row r="528" spans="1:7" x14ac:dyDescent="0.25">
      <c r="A528" s="261">
        <v>44948.916666666664</v>
      </c>
      <c r="B528" s="260" t="s">
        <v>548</v>
      </c>
      <c r="C528" s="260">
        <v>5.5E-2</v>
      </c>
      <c r="D528" s="260">
        <v>51.166668000000001</v>
      </c>
      <c r="E528" s="260">
        <v>55.25</v>
      </c>
      <c r="F528">
        <f t="shared" si="16"/>
        <v>106.47166800000001</v>
      </c>
      <c r="G528">
        <f t="shared" si="17"/>
        <v>106.416668</v>
      </c>
    </row>
    <row r="529" spans="1:7" x14ac:dyDescent="0.25">
      <c r="A529" s="261">
        <v>44948.958333333336</v>
      </c>
      <c r="B529" s="260" t="s">
        <v>548</v>
      </c>
      <c r="C529" s="260">
        <v>3.4583000000000003E-2</v>
      </c>
      <c r="D529" s="260">
        <v>71.708336000000003</v>
      </c>
      <c r="E529" s="260">
        <v>38.791668000000001</v>
      </c>
      <c r="F529">
        <f t="shared" si="16"/>
        <v>110.534587</v>
      </c>
      <c r="G529">
        <f t="shared" si="17"/>
        <v>110.500004</v>
      </c>
    </row>
    <row r="530" spans="1:7" x14ac:dyDescent="0.25">
      <c r="A530" s="261">
        <v>44949</v>
      </c>
      <c r="B530" s="260" t="s">
        <v>548</v>
      </c>
      <c r="C530" s="260">
        <v>1.8749999999999999E-2</v>
      </c>
      <c r="D530" s="260">
        <v>92.75</v>
      </c>
      <c r="E530" s="260">
        <v>98.041663999999997</v>
      </c>
      <c r="F530">
        <f t="shared" si="16"/>
        <v>190.81041400000001</v>
      </c>
      <c r="G530">
        <f t="shared" si="17"/>
        <v>190.791664</v>
      </c>
    </row>
    <row r="531" spans="1:7" x14ac:dyDescent="0.25">
      <c r="A531" s="261">
        <v>44949.041666666664</v>
      </c>
      <c r="B531" s="260" t="s">
        <v>548</v>
      </c>
      <c r="C531" s="260">
        <v>0</v>
      </c>
      <c r="D531" s="260">
        <v>84.875</v>
      </c>
      <c r="E531" s="260">
        <v>49.916668000000001</v>
      </c>
      <c r="F531">
        <f t="shared" si="16"/>
        <v>134.79166800000002</v>
      </c>
      <c r="G531">
        <f t="shared" si="17"/>
        <v>134.79166800000002</v>
      </c>
    </row>
    <row r="532" spans="1:7" x14ac:dyDescent="0.25">
      <c r="A532" s="261">
        <v>44949.083333333336</v>
      </c>
      <c r="B532" s="260" t="s">
        <v>548</v>
      </c>
      <c r="C532" s="260">
        <v>0</v>
      </c>
      <c r="D532" s="260">
        <v>61.583331999999999</v>
      </c>
      <c r="E532" s="260">
        <v>13.416667</v>
      </c>
      <c r="F532">
        <f t="shared" si="16"/>
        <v>74.999999000000003</v>
      </c>
      <c r="G532">
        <f t="shared" si="17"/>
        <v>74.999999000000003</v>
      </c>
    </row>
    <row r="533" spans="1:7" x14ac:dyDescent="0.25">
      <c r="A533" s="261">
        <v>44949.125</v>
      </c>
      <c r="B533" s="260" t="s">
        <v>548</v>
      </c>
      <c r="C533" s="260">
        <v>0</v>
      </c>
      <c r="D533" s="260">
        <v>52.791668000000001</v>
      </c>
      <c r="E533" s="260">
        <v>8.6666670000000003</v>
      </c>
      <c r="F533">
        <f t="shared" si="16"/>
        <v>61.458335000000005</v>
      </c>
      <c r="G533">
        <f t="shared" si="17"/>
        <v>61.458335000000005</v>
      </c>
    </row>
    <row r="534" spans="1:7" x14ac:dyDescent="0.25">
      <c r="A534" s="261">
        <v>44949.166666666664</v>
      </c>
      <c r="B534" s="260" t="s">
        <v>548</v>
      </c>
      <c r="C534" s="260">
        <v>0</v>
      </c>
      <c r="D534" s="260">
        <v>44.666668000000001</v>
      </c>
      <c r="E534" s="260">
        <v>22.75</v>
      </c>
      <c r="F534">
        <f t="shared" si="16"/>
        <v>67.416668000000001</v>
      </c>
      <c r="G534">
        <f t="shared" si="17"/>
        <v>67.416668000000001</v>
      </c>
    </row>
    <row r="535" spans="1:7" x14ac:dyDescent="0.25">
      <c r="A535" s="261">
        <v>44949.208333333336</v>
      </c>
      <c r="B535" s="260" t="s">
        <v>548</v>
      </c>
      <c r="C535" s="260">
        <v>1.3332999999999999E-2</v>
      </c>
      <c r="D535" s="260">
        <v>53.875</v>
      </c>
      <c r="E535" s="260">
        <v>37.208331999999999</v>
      </c>
      <c r="F535">
        <f t="shared" si="16"/>
        <v>91.096665000000002</v>
      </c>
      <c r="G535">
        <f t="shared" si="17"/>
        <v>91.083331999999999</v>
      </c>
    </row>
    <row r="536" spans="1:7" x14ac:dyDescent="0.25">
      <c r="A536" s="261">
        <v>44949.25</v>
      </c>
      <c r="B536" s="260" t="s">
        <v>548</v>
      </c>
      <c r="C536" s="260">
        <v>2.9166999999999998E-2</v>
      </c>
      <c r="D536" s="260">
        <v>41.458331999999999</v>
      </c>
      <c r="E536" s="260">
        <v>38.041668000000001</v>
      </c>
      <c r="F536">
        <f t="shared" si="16"/>
        <v>79.529167000000001</v>
      </c>
      <c r="G536">
        <f t="shared" si="17"/>
        <v>79.5</v>
      </c>
    </row>
    <row r="537" spans="1:7" x14ac:dyDescent="0.25">
      <c r="A537" s="261">
        <v>44949.291666666664</v>
      </c>
      <c r="B537" s="260" t="s">
        <v>548</v>
      </c>
      <c r="C537" s="260">
        <v>4.4582999999999998E-2</v>
      </c>
      <c r="D537" s="260">
        <v>22.458334000000001</v>
      </c>
      <c r="E537" s="260">
        <v>19.833334000000001</v>
      </c>
      <c r="F537">
        <f t="shared" si="16"/>
        <v>42.336251000000004</v>
      </c>
      <c r="G537">
        <f t="shared" si="17"/>
        <v>42.291668000000001</v>
      </c>
    </row>
    <row r="538" spans="1:7" x14ac:dyDescent="0.25">
      <c r="A538" s="261">
        <v>44949.333333333336</v>
      </c>
      <c r="B538" s="260" t="s">
        <v>548</v>
      </c>
      <c r="C538" s="260">
        <v>3.63375</v>
      </c>
      <c r="D538" s="260">
        <v>41.625</v>
      </c>
      <c r="E538" s="260">
        <v>1.7916669999999999</v>
      </c>
      <c r="F538">
        <f t="shared" si="16"/>
        <v>47.050416999999996</v>
      </c>
      <c r="G538">
        <f t="shared" si="17"/>
        <v>43.416666999999997</v>
      </c>
    </row>
    <row r="539" spans="1:7" x14ac:dyDescent="0.25">
      <c r="A539" s="261">
        <v>44949.375</v>
      </c>
      <c r="B539" s="260" t="s">
        <v>548</v>
      </c>
      <c r="C539" s="260">
        <v>53.949165000000001</v>
      </c>
      <c r="D539" s="260">
        <v>43</v>
      </c>
      <c r="E539" s="260">
        <v>5.5833329999999997</v>
      </c>
      <c r="F539">
        <f t="shared" si="16"/>
        <v>102.532498</v>
      </c>
      <c r="G539">
        <f t="shared" si="17"/>
        <v>48.583332999999996</v>
      </c>
    </row>
    <row r="540" spans="1:7" x14ac:dyDescent="0.25">
      <c r="A540" s="261">
        <v>44949.416666666664</v>
      </c>
      <c r="B540" s="260" t="s">
        <v>548</v>
      </c>
      <c r="C540" s="260">
        <v>90.719582000000003</v>
      </c>
      <c r="D540" s="260">
        <v>48.375</v>
      </c>
      <c r="E540" s="260">
        <v>6.8333329999999997</v>
      </c>
      <c r="F540">
        <f t="shared" si="16"/>
        <v>145.92791499999998</v>
      </c>
      <c r="G540">
        <f t="shared" si="17"/>
        <v>55.208332999999996</v>
      </c>
    </row>
    <row r="541" spans="1:7" x14ac:dyDescent="0.25">
      <c r="A541" s="261">
        <v>44949.458333333336</v>
      </c>
      <c r="B541" s="260" t="s">
        <v>548</v>
      </c>
      <c r="C541" s="260">
        <v>149.63291899999999</v>
      </c>
      <c r="D541" s="260">
        <v>45.458331999999999</v>
      </c>
      <c r="E541" s="260">
        <v>4.5</v>
      </c>
      <c r="F541">
        <f t="shared" si="16"/>
        <v>199.591251</v>
      </c>
      <c r="G541">
        <f t="shared" si="17"/>
        <v>49.958331999999999</v>
      </c>
    </row>
    <row r="542" spans="1:7" x14ac:dyDescent="0.25">
      <c r="A542" s="261">
        <v>44949.5</v>
      </c>
      <c r="B542" s="260" t="s">
        <v>548</v>
      </c>
      <c r="C542" s="260">
        <v>205.859161</v>
      </c>
      <c r="D542" s="260">
        <v>45.166668000000001</v>
      </c>
      <c r="E542" s="260">
        <v>5.75</v>
      </c>
      <c r="F542">
        <f t="shared" si="16"/>
        <v>256.77582899999999</v>
      </c>
      <c r="G542">
        <f t="shared" si="17"/>
        <v>50.916668000000001</v>
      </c>
    </row>
    <row r="543" spans="1:7" x14ac:dyDescent="0.25">
      <c r="A543" s="261">
        <v>44949.541666666664</v>
      </c>
      <c r="B543" s="260" t="s">
        <v>548</v>
      </c>
      <c r="C543" s="260">
        <v>235.19541899999999</v>
      </c>
      <c r="D543" s="260">
        <v>76.833336000000003</v>
      </c>
      <c r="E543" s="260">
        <v>20.625</v>
      </c>
      <c r="F543">
        <f t="shared" si="16"/>
        <v>332.65375499999999</v>
      </c>
      <c r="G543">
        <f t="shared" si="17"/>
        <v>97.458336000000003</v>
      </c>
    </row>
    <row r="544" spans="1:7" x14ac:dyDescent="0.25">
      <c r="A544" s="261">
        <v>44949.583333333336</v>
      </c>
      <c r="B544" s="260" t="s">
        <v>548</v>
      </c>
      <c r="C544" s="260">
        <v>167.26042200000001</v>
      </c>
      <c r="D544" s="260">
        <v>42.125</v>
      </c>
      <c r="E544" s="260">
        <v>35.375</v>
      </c>
      <c r="F544">
        <f t="shared" si="16"/>
        <v>244.76042200000001</v>
      </c>
      <c r="G544">
        <f t="shared" si="17"/>
        <v>77.5</v>
      </c>
    </row>
    <row r="545" spans="1:7" x14ac:dyDescent="0.25">
      <c r="A545" s="261">
        <v>44949.625</v>
      </c>
      <c r="B545" s="260" t="s">
        <v>548</v>
      </c>
      <c r="C545" s="260">
        <v>53.751251000000003</v>
      </c>
      <c r="D545" s="260">
        <v>18.041665999999999</v>
      </c>
      <c r="E545" s="260">
        <v>31.916665999999999</v>
      </c>
      <c r="F545">
        <f t="shared" si="16"/>
        <v>103.70958300000001</v>
      </c>
      <c r="G545">
        <f t="shared" si="17"/>
        <v>49.958331999999999</v>
      </c>
    </row>
    <row r="546" spans="1:7" x14ac:dyDescent="0.25">
      <c r="A546" s="261">
        <v>44949.666666666664</v>
      </c>
      <c r="B546" s="260" t="s">
        <v>548</v>
      </c>
      <c r="C546" s="260">
        <v>12.044582999999999</v>
      </c>
      <c r="D546" s="260">
        <v>24.375</v>
      </c>
      <c r="E546" s="260">
        <v>16.875</v>
      </c>
      <c r="F546">
        <f t="shared" si="16"/>
        <v>53.294583000000003</v>
      </c>
      <c r="G546">
        <f t="shared" si="17"/>
        <v>41.25</v>
      </c>
    </row>
    <row r="547" spans="1:7" x14ac:dyDescent="0.25">
      <c r="A547" s="261">
        <v>44949.708333333336</v>
      </c>
      <c r="B547" s="260" t="s">
        <v>548</v>
      </c>
      <c r="C547" s="260">
        <v>0.56416699999999997</v>
      </c>
      <c r="D547" s="260">
        <v>56.041668000000001</v>
      </c>
      <c r="E547" s="260">
        <v>43.958331999999999</v>
      </c>
      <c r="F547">
        <f t="shared" si="16"/>
        <v>100.564167</v>
      </c>
      <c r="G547">
        <f t="shared" si="17"/>
        <v>100</v>
      </c>
    </row>
    <row r="548" spans="1:7" x14ac:dyDescent="0.25">
      <c r="A548" s="261">
        <v>44949.75</v>
      </c>
      <c r="B548" s="260" t="s">
        <v>548</v>
      </c>
      <c r="C548" s="260">
        <v>0.223333</v>
      </c>
      <c r="D548" s="260">
        <v>69.708336000000003</v>
      </c>
      <c r="E548" s="260">
        <v>36.666668000000001</v>
      </c>
      <c r="F548">
        <f t="shared" si="16"/>
        <v>106.598337</v>
      </c>
      <c r="G548">
        <f t="shared" si="17"/>
        <v>106.375004</v>
      </c>
    </row>
    <row r="549" spans="1:7" x14ac:dyDescent="0.25">
      <c r="A549" s="261">
        <v>44949.791666666664</v>
      </c>
      <c r="B549" s="260" t="s">
        <v>548</v>
      </c>
      <c r="C549" s="260">
        <v>0.185417</v>
      </c>
      <c r="D549" s="260">
        <v>160.58332799999999</v>
      </c>
      <c r="E549" s="260">
        <v>50.25</v>
      </c>
      <c r="F549">
        <f t="shared" si="16"/>
        <v>211.018745</v>
      </c>
      <c r="G549">
        <f t="shared" si="17"/>
        <v>210.83332799999999</v>
      </c>
    </row>
    <row r="550" spans="1:7" x14ac:dyDescent="0.25">
      <c r="A550" s="261">
        <v>44949.833333333336</v>
      </c>
      <c r="B550" s="260" t="s">
        <v>548</v>
      </c>
      <c r="C550" s="260">
        <v>0.150417</v>
      </c>
      <c r="D550" s="260">
        <v>225.70832799999999</v>
      </c>
      <c r="E550" s="260">
        <v>60.833331999999999</v>
      </c>
      <c r="F550">
        <f t="shared" si="16"/>
        <v>286.69207699999998</v>
      </c>
      <c r="G550">
        <f t="shared" si="17"/>
        <v>286.54165999999998</v>
      </c>
    </row>
    <row r="551" spans="1:7" x14ac:dyDescent="0.25">
      <c r="A551" s="261">
        <v>44949.875</v>
      </c>
      <c r="B551" s="260" t="s">
        <v>548</v>
      </c>
      <c r="C551" s="260">
        <v>0.11958299999999999</v>
      </c>
      <c r="D551" s="260">
        <v>387.91665599999999</v>
      </c>
      <c r="E551" s="260">
        <v>59.625</v>
      </c>
      <c r="F551">
        <f t="shared" si="16"/>
        <v>447.66123899999997</v>
      </c>
      <c r="G551">
        <f t="shared" si="17"/>
        <v>447.54165599999999</v>
      </c>
    </row>
    <row r="552" spans="1:7" x14ac:dyDescent="0.25">
      <c r="A552" s="261">
        <v>44949.916666666664</v>
      </c>
      <c r="B552" s="260" t="s">
        <v>548</v>
      </c>
      <c r="C552" s="260">
        <v>8.8749999999999996E-2</v>
      </c>
      <c r="D552" s="260">
        <v>488.625</v>
      </c>
      <c r="E552" s="260">
        <v>94.583336000000003</v>
      </c>
      <c r="F552">
        <f t="shared" si="16"/>
        <v>583.29708600000004</v>
      </c>
      <c r="G552">
        <f t="shared" si="17"/>
        <v>583.20833600000003</v>
      </c>
    </row>
    <row r="553" spans="1:7" x14ac:dyDescent="0.25">
      <c r="A553" s="261">
        <v>44949.958333333336</v>
      </c>
      <c r="B553" s="260" t="s">
        <v>548</v>
      </c>
      <c r="C553" s="260">
        <v>6.25E-2</v>
      </c>
      <c r="D553" s="260">
        <v>576.33331299999998</v>
      </c>
      <c r="E553" s="260">
        <v>112.208336</v>
      </c>
      <c r="F553">
        <f t="shared" si="16"/>
        <v>688.60414900000001</v>
      </c>
      <c r="G553">
        <f t="shared" si="17"/>
        <v>688.54164900000001</v>
      </c>
    </row>
    <row r="554" spans="1:7" x14ac:dyDescent="0.25">
      <c r="A554" s="261">
        <v>44950</v>
      </c>
      <c r="B554" s="260" t="s">
        <v>548</v>
      </c>
      <c r="C554" s="260">
        <v>3.2500000000000001E-2</v>
      </c>
      <c r="D554" s="260">
        <v>673.20831299999998</v>
      </c>
      <c r="E554" s="260">
        <v>173.875</v>
      </c>
      <c r="F554">
        <f t="shared" si="16"/>
        <v>847.115813</v>
      </c>
      <c r="G554">
        <f t="shared" si="17"/>
        <v>847.08331299999998</v>
      </c>
    </row>
    <row r="555" spans="1:7" x14ac:dyDescent="0.25">
      <c r="A555" s="261">
        <v>44950.041666666664</v>
      </c>
      <c r="B555" s="260" t="s">
        <v>548</v>
      </c>
      <c r="C555" s="260">
        <v>2.9169999999999999E-3</v>
      </c>
      <c r="D555" s="260">
        <v>696.41668700000002</v>
      </c>
      <c r="E555" s="260">
        <v>202.29167200000001</v>
      </c>
      <c r="F555">
        <f t="shared" si="16"/>
        <v>898.711276</v>
      </c>
      <c r="G555">
        <f t="shared" si="17"/>
        <v>898.70835899999997</v>
      </c>
    </row>
    <row r="556" spans="1:7" x14ac:dyDescent="0.25">
      <c r="A556" s="261">
        <v>44950.083333333336</v>
      </c>
      <c r="B556" s="260" t="s">
        <v>548</v>
      </c>
      <c r="C556" s="260">
        <v>0</v>
      </c>
      <c r="D556" s="260">
        <v>757.75</v>
      </c>
      <c r="E556" s="260">
        <v>190</v>
      </c>
      <c r="F556">
        <f t="shared" si="16"/>
        <v>947.75</v>
      </c>
      <c r="G556">
        <f t="shared" si="17"/>
        <v>947.75</v>
      </c>
    </row>
    <row r="557" spans="1:7" x14ac:dyDescent="0.25">
      <c r="A557" s="261">
        <v>44950.125</v>
      </c>
      <c r="B557" s="260" t="s">
        <v>548</v>
      </c>
      <c r="C557" s="260">
        <v>0</v>
      </c>
      <c r="D557" s="260">
        <v>866.875</v>
      </c>
      <c r="E557" s="260">
        <v>218.54167200000001</v>
      </c>
      <c r="F557">
        <f t="shared" si="16"/>
        <v>1085.4166720000001</v>
      </c>
      <c r="G557">
        <f t="shared" si="17"/>
        <v>1085.4166720000001</v>
      </c>
    </row>
    <row r="558" spans="1:7" x14ac:dyDescent="0.25">
      <c r="A558" s="261">
        <v>44950.166666666664</v>
      </c>
      <c r="B558" s="260" t="s">
        <v>548</v>
      </c>
      <c r="C558" s="260">
        <v>0</v>
      </c>
      <c r="D558" s="260">
        <v>755.20831299999998</v>
      </c>
      <c r="E558" s="260">
        <v>234.29167200000001</v>
      </c>
      <c r="F558">
        <f t="shared" si="16"/>
        <v>989.49998499999992</v>
      </c>
      <c r="G558">
        <f t="shared" si="17"/>
        <v>989.49998499999992</v>
      </c>
    </row>
    <row r="559" spans="1:7" x14ac:dyDescent="0.25">
      <c r="A559" s="261">
        <v>44950.208333333336</v>
      </c>
      <c r="B559" s="260" t="s">
        <v>548</v>
      </c>
      <c r="C559" s="260">
        <v>1.3332999999999999E-2</v>
      </c>
      <c r="D559" s="260">
        <v>752.16668700000002</v>
      </c>
      <c r="E559" s="260">
        <v>267.95834400000001</v>
      </c>
      <c r="F559">
        <f t="shared" si="16"/>
        <v>1020.138364</v>
      </c>
      <c r="G559">
        <f t="shared" si="17"/>
        <v>1020.125031</v>
      </c>
    </row>
    <row r="560" spans="1:7" x14ac:dyDescent="0.25">
      <c r="A560" s="261">
        <v>44950.25</v>
      </c>
      <c r="B560" s="260" t="s">
        <v>548</v>
      </c>
      <c r="C560" s="260">
        <v>2.9166999999999998E-2</v>
      </c>
      <c r="D560" s="260">
        <v>754.70831299999998</v>
      </c>
      <c r="E560" s="260">
        <v>312.45834400000001</v>
      </c>
      <c r="F560">
        <f t="shared" si="16"/>
        <v>1067.1958239999999</v>
      </c>
      <c r="G560">
        <f t="shared" si="17"/>
        <v>1067.166657</v>
      </c>
    </row>
    <row r="561" spans="1:7" x14ac:dyDescent="0.25">
      <c r="A561" s="261">
        <v>44950.291666666664</v>
      </c>
      <c r="B561" s="260" t="s">
        <v>548</v>
      </c>
      <c r="C561" s="260">
        <v>4.4582999999999998E-2</v>
      </c>
      <c r="D561" s="260">
        <v>921.75</v>
      </c>
      <c r="E561" s="260">
        <v>298.54165599999999</v>
      </c>
      <c r="F561">
        <f t="shared" si="16"/>
        <v>1220.336239</v>
      </c>
      <c r="G561">
        <f t="shared" si="17"/>
        <v>1220.2916559999999</v>
      </c>
    </row>
    <row r="562" spans="1:7" x14ac:dyDescent="0.25">
      <c r="A562" s="261">
        <v>44950.333333333336</v>
      </c>
      <c r="B562" s="260" t="s">
        <v>548</v>
      </c>
      <c r="C562" s="260">
        <v>4.6579170000000003</v>
      </c>
      <c r="D562" s="260">
        <v>1138.708374</v>
      </c>
      <c r="E562" s="260">
        <v>324.25</v>
      </c>
      <c r="F562">
        <f t="shared" si="16"/>
        <v>1467.616291</v>
      </c>
      <c r="G562">
        <f t="shared" si="17"/>
        <v>1462.958374</v>
      </c>
    </row>
    <row r="563" spans="1:7" x14ac:dyDescent="0.25">
      <c r="A563" s="261">
        <v>44950.375</v>
      </c>
      <c r="B563" s="260" t="s">
        <v>548</v>
      </c>
      <c r="C563" s="260">
        <v>70.141250999999997</v>
      </c>
      <c r="D563" s="260">
        <v>1003.833313</v>
      </c>
      <c r="E563" s="260">
        <v>353.91665599999999</v>
      </c>
      <c r="F563">
        <f t="shared" si="16"/>
        <v>1427.89122</v>
      </c>
      <c r="G563">
        <f t="shared" si="17"/>
        <v>1357.749969</v>
      </c>
    </row>
    <row r="564" spans="1:7" x14ac:dyDescent="0.25">
      <c r="A564" s="261">
        <v>44950.416666666664</v>
      </c>
      <c r="B564" s="260" t="s">
        <v>548</v>
      </c>
      <c r="C564" s="260">
        <v>171.69708299999999</v>
      </c>
      <c r="D564" s="260">
        <v>892.95831299999998</v>
      </c>
      <c r="E564" s="260">
        <v>411.08334400000001</v>
      </c>
      <c r="F564">
        <f t="shared" si="16"/>
        <v>1475.73874</v>
      </c>
      <c r="G564">
        <f t="shared" si="17"/>
        <v>1304.041657</v>
      </c>
    </row>
    <row r="565" spans="1:7" x14ac:dyDescent="0.25">
      <c r="A565" s="261">
        <v>44950.458333333336</v>
      </c>
      <c r="B565" s="260" t="s">
        <v>548</v>
      </c>
      <c r="C565" s="260">
        <v>241.21916200000001</v>
      </c>
      <c r="D565" s="260">
        <v>869.375</v>
      </c>
      <c r="E565" s="260">
        <v>440.625</v>
      </c>
      <c r="F565">
        <f t="shared" si="16"/>
        <v>1551.2191620000001</v>
      </c>
      <c r="G565">
        <f t="shared" si="17"/>
        <v>1310</v>
      </c>
    </row>
    <row r="566" spans="1:7" x14ac:dyDescent="0.25">
      <c r="A566" s="261">
        <v>44950.5</v>
      </c>
      <c r="B566" s="260" t="s">
        <v>548</v>
      </c>
      <c r="C566" s="260">
        <v>259.25457799999998</v>
      </c>
      <c r="D566" s="260">
        <v>785.54168700000002</v>
      </c>
      <c r="E566" s="260">
        <v>369.04165599999999</v>
      </c>
      <c r="F566">
        <f t="shared" si="16"/>
        <v>1413.8379210000001</v>
      </c>
      <c r="G566">
        <f t="shared" si="17"/>
        <v>1154.583343</v>
      </c>
    </row>
    <row r="567" spans="1:7" x14ac:dyDescent="0.25">
      <c r="A567" s="261">
        <v>44950.541666666664</v>
      </c>
      <c r="B567" s="260" t="s">
        <v>548</v>
      </c>
      <c r="C567" s="260">
        <v>219.24333200000001</v>
      </c>
      <c r="D567" s="260">
        <v>863.875</v>
      </c>
      <c r="E567" s="260">
        <v>387.29165599999999</v>
      </c>
      <c r="F567">
        <f t="shared" si="16"/>
        <v>1470.4099879999999</v>
      </c>
      <c r="G567">
        <f t="shared" si="17"/>
        <v>1251.1666559999999</v>
      </c>
    </row>
    <row r="568" spans="1:7" x14ac:dyDescent="0.25">
      <c r="A568" s="261">
        <v>44950.583333333336</v>
      </c>
      <c r="B568" s="260" t="s">
        <v>548</v>
      </c>
      <c r="C568" s="260">
        <v>170.13208</v>
      </c>
      <c r="D568" s="260">
        <v>871.125</v>
      </c>
      <c r="E568" s="260">
        <v>395.54165599999999</v>
      </c>
      <c r="F568">
        <f t="shared" si="16"/>
        <v>1436.798736</v>
      </c>
      <c r="G568">
        <f t="shared" si="17"/>
        <v>1266.6666559999999</v>
      </c>
    </row>
    <row r="569" spans="1:7" x14ac:dyDescent="0.25">
      <c r="A569" s="261">
        <v>44950.625</v>
      </c>
      <c r="B569" s="260" t="s">
        <v>548</v>
      </c>
      <c r="C569" s="260">
        <v>74.617919999999998</v>
      </c>
      <c r="D569" s="260">
        <v>948</v>
      </c>
      <c r="E569" s="260">
        <v>364.79165599999999</v>
      </c>
      <c r="F569">
        <f t="shared" si="16"/>
        <v>1387.4095759999998</v>
      </c>
      <c r="G569">
        <f t="shared" si="17"/>
        <v>1312.7916559999999</v>
      </c>
    </row>
    <row r="570" spans="1:7" x14ac:dyDescent="0.25">
      <c r="A570" s="261">
        <v>44950.666666666664</v>
      </c>
      <c r="B570" s="260" t="s">
        <v>548</v>
      </c>
      <c r="C570" s="260">
        <v>3.963333</v>
      </c>
      <c r="D570" s="260">
        <v>1119.375</v>
      </c>
      <c r="E570" s="260">
        <v>444.125</v>
      </c>
      <c r="F570">
        <f t="shared" si="16"/>
        <v>1567.4633329999999</v>
      </c>
      <c r="G570">
        <f t="shared" si="17"/>
        <v>1563.5</v>
      </c>
    </row>
    <row r="571" spans="1:7" x14ac:dyDescent="0.25">
      <c r="A571" s="261">
        <v>44950.708333333336</v>
      </c>
      <c r="B571" s="260" t="s">
        <v>548</v>
      </c>
      <c r="C571" s="260">
        <v>0.41249999999999998</v>
      </c>
      <c r="D571" s="260">
        <v>1048.083374</v>
      </c>
      <c r="E571" s="260">
        <v>610.58331299999998</v>
      </c>
      <c r="F571">
        <f t="shared" si="16"/>
        <v>1659.0791869999998</v>
      </c>
      <c r="G571">
        <f t="shared" si="17"/>
        <v>1658.6666869999999</v>
      </c>
    </row>
    <row r="572" spans="1:7" x14ac:dyDescent="0.25">
      <c r="A572" s="261">
        <v>44950.75</v>
      </c>
      <c r="B572" s="260" t="s">
        <v>548</v>
      </c>
      <c r="C572" s="260">
        <v>0.189583</v>
      </c>
      <c r="D572" s="260">
        <v>1004.75</v>
      </c>
      <c r="E572" s="260">
        <v>625.83331299999998</v>
      </c>
      <c r="F572">
        <f t="shared" si="16"/>
        <v>1630.7728960000002</v>
      </c>
      <c r="G572">
        <f t="shared" si="17"/>
        <v>1630.5833130000001</v>
      </c>
    </row>
    <row r="573" spans="1:7" x14ac:dyDescent="0.25">
      <c r="A573" s="261">
        <v>44950.791666666664</v>
      </c>
      <c r="B573" s="260" t="s">
        <v>548</v>
      </c>
      <c r="C573" s="260">
        <v>0.154583</v>
      </c>
      <c r="D573" s="260">
        <v>1159.125</v>
      </c>
      <c r="E573" s="260">
        <v>605.54168700000002</v>
      </c>
      <c r="F573">
        <f t="shared" si="16"/>
        <v>1764.8212699999999</v>
      </c>
      <c r="G573">
        <f t="shared" si="17"/>
        <v>1764.6666869999999</v>
      </c>
    </row>
    <row r="574" spans="1:7" x14ac:dyDescent="0.25">
      <c r="A574" s="261">
        <v>44950.833333333336</v>
      </c>
      <c r="B574" s="260" t="s">
        <v>548</v>
      </c>
      <c r="C574" s="260">
        <v>0.11958299999999999</v>
      </c>
      <c r="D574" s="260">
        <v>1252.666626</v>
      </c>
      <c r="E574" s="260">
        <v>559.29168700000002</v>
      </c>
      <c r="F574">
        <f t="shared" si="16"/>
        <v>1812.077896</v>
      </c>
      <c r="G574">
        <f t="shared" si="17"/>
        <v>1811.9583130000001</v>
      </c>
    </row>
    <row r="575" spans="1:7" x14ac:dyDescent="0.25">
      <c r="A575" s="261">
        <v>44950.875</v>
      </c>
      <c r="B575" s="260" t="s">
        <v>548</v>
      </c>
      <c r="C575" s="260">
        <v>9.5833000000000002E-2</v>
      </c>
      <c r="D575" s="260">
        <v>1338.125</v>
      </c>
      <c r="E575" s="260">
        <v>588.16668700000002</v>
      </c>
      <c r="F575">
        <f t="shared" si="16"/>
        <v>1926.38752</v>
      </c>
      <c r="G575">
        <f t="shared" si="17"/>
        <v>1926.2916869999999</v>
      </c>
    </row>
    <row r="576" spans="1:7" x14ac:dyDescent="0.25">
      <c r="A576" s="261">
        <v>44950.916666666664</v>
      </c>
      <c r="B576" s="260" t="s">
        <v>548</v>
      </c>
      <c r="C576" s="260">
        <v>7.1249999999999994E-2</v>
      </c>
      <c r="D576" s="260">
        <v>1278.041626</v>
      </c>
      <c r="E576" s="260">
        <v>516.08331299999998</v>
      </c>
      <c r="F576">
        <f t="shared" si="16"/>
        <v>1794.1961889999998</v>
      </c>
      <c r="G576">
        <f t="shared" si="17"/>
        <v>1794.1249389999998</v>
      </c>
    </row>
    <row r="577" spans="1:7" x14ac:dyDescent="0.25">
      <c r="A577" s="261">
        <v>44950.958333333336</v>
      </c>
      <c r="B577" s="260" t="s">
        <v>548</v>
      </c>
      <c r="C577" s="260">
        <v>5.0416999999999997E-2</v>
      </c>
      <c r="D577" s="260">
        <v>1299.541626</v>
      </c>
      <c r="E577" s="260">
        <v>645.5</v>
      </c>
      <c r="F577">
        <f t="shared" si="16"/>
        <v>1945.0920429999999</v>
      </c>
      <c r="G577">
        <f t="shared" si="17"/>
        <v>1945.041626</v>
      </c>
    </row>
    <row r="578" spans="1:7" x14ac:dyDescent="0.25">
      <c r="A578" s="261">
        <v>44951</v>
      </c>
      <c r="B578" s="260" t="s">
        <v>548</v>
      </c>
      <c r="C578" s="260">
        <v>2.6667E-2</v>
      </c>
      <c r="D578" s="260">
        <v>1449.666626</v>
      </c>
      <c r="E578" s="260">
        <v>694.5</v>
      </c>
      <c r="F578">
        <f t="shared" ref="F578:F641" si="18">E578+D578+C578</f>
        <v>2144.1932930000003</v>
      </c>
      <c r="G578">
        <f t="shared" ref="G578:G641" si="19">E578+D578</f>
        <v>2144.1666260000002</v>
      </c>
    </row>
    <row r="579" spans="1:7" x14ac:dyDescent="0.25">
      <c r="A579" s="261">
        <v>44951.041666666664</v>
      </c>
      <c r="B579" s="260" t="s">
        <v>548</v>
      </c>
      <c r="C579" s="260">
        <v>3.7499999999999999E-3</v>
      </c>
      <c r="D579" s="260">
        <v>1515.541626</v>
      </c>
      <c r="E579" s="260">
        <v>847.75</v>
      </c>
      <c r="F579">
        <f t="shared" si="18"/>
        <v>2363.295376</v>
      </c>
      <c r="G579">
        <f t="shared" si="19"/>
        <v>2363.2916260000002</v>
      </c>
    </row>
    <row r="580" spans="1:7" x14ac:dyDescent="0.25">
      <c r="A580" s="261">
        <v>44951.083333333336</v>
      </c>
      <c r="B580" s="260" t="s">
        <v>548</v>
      </c>
      <c r="C580" s="260">
        <v>0</v>
      </c>
      <c r="D580" s="260">
        <v>1597.541626</v>
      </c>
      <c r="E580" s="260">
        <v>838.125</v>
      </c>
      <c r="F580">
        <f t="shared" si="18"/>
        <v>2435.6666260000002</v>
      </c>
      <c r="G580">
        <f t="shared" si="19"/>
        <v>2435.6666260000002</v>
      </c>
    </row>
    <row r="581" spans="1:7" x14ac:dyDescent="0.25">
      <c r="A581" s="261">
        <v>44951.125</v>
      </c>
      <c r="B581" s="260" t="s">
        <v>548</v>
      </c>
      <c r="C581" s="260">
        <v>0</v>
      </c>
      <c r="D581" s="260">
        <v>1626.916626</v>
      </c>
      <c r="E581" s="260">
        <v>771.75</v>
      </c>
      <c r="F581">
        <f t="shared" si="18"/>
        <v>2398.6666260000002</v>
      </c>
      <c r="G581">
        <f t="shared" si="19"/>
        <v>2398.6666260000002</v>
      </c>
    </row>
    <row r="582" spans="1:7" x14ac:dyDescent="0.25">
      <c r="A582" s="261">
        <v>44951.166666666664</v>
      </c>
      <c r="B582" s="260" t="s">
        <v>548</v>
      </c>
      <c r="C582" s="260">
        <v>0</v>
      </c>
      <c r="D582" s="260">
        <v>1647.708374</v>
      </c>
      <c r="E582" s="260">
        <v>757.54168700000002</v>
      </c>
      <c r="F582">
        <f t="shared" si="18"/>
        <v>2405.2500610000002</v>
      </c>
      <c r="G582">
        <f t="shared" si="19"/>
        <v>2405.2500610000002</v>
      </c>
    </row>
    <row r="583" spans="1:7" x14ac:dyDescent="0.25">
      <c r="A583" s="261">
        <v>44951.208333333336</v>
      </c>
      <c r="B583" s="260" t="s">
        <v>548</v>
      </c>
      <c r="C583" s="260">
        <v>1.3332999999999999E-2</v>
      </c>
      <c r="D583" s="260">
        <v>1728.291626</v>
      </c>
      <c r="E583" s="260">
        <v>789.70831299999998</v>
      </c>
      <c r="F583">
        <f t="shared" si="18"/>
        <v>2518.0132719999997</v>
      </c>
      <c r="G583">
        <f t="shared" si="19"/>
        <v>2517.9999389999998</v>
      </c>
    </row>
    <row r="584" spans="1:7" x14ac:dyDescent="0.25">
      <c r="A584" s="261">
        <v>44951.25</v>
      </c>
      <c r="B584" s="260" t="s">
        <v>548</v>
      </c>
      <c r="C584" s="260">
        <v>2.9166999999999998E-2</v>
      </c>
      <c r="D584" s="260">
        <v>1642.916626</v>
      </c>
      <c r="E584" s="260">
        <v>731.33331299999998</v>
      </c>
      <c r="F584">
        <f t="shared" si="18"/>
        <v>2374.279106</v>
      </c>
      <c r="G584">
        <f t="shared" si="19"/>
        <v>2374.2499389999998</v>
      </c>
    </row>
    <row r="585" spans="1:7" x14ac:dyDescent="0.25">
      <c r="A585" s="261">
        <v>44951.291666666664</v>
      </c>
      <c r="B585" s="260" t="s">
        <v>548</v>
      </c>
      <c r="C585" s="260">
        <v>4.4582999999999998E-2</v>
      </c>
      <c r="D585" s="260">
        <v>1763.958374</v>
      </c>
      <c r="E585" s="260">
        <v>827.5</v>
      </c>
      <c r="F585">
        <f t="shared" si="18"/>
        <v>2591.5029569999997</v>
      </c>
      <c r="G585">
        <f t="shared" si="19"/>
        <v>2591.4583739999998</v>
      </c>
    </row>
    <row r="586" spans="1:7" x14ac:dyDescent="0.25">
      <c r="A586" s="261">
        <v>44951.333333333336</v>
      </c>
      <c r="B586" s="260" t="s">
        <v>548</v>
      </c>
      <c r="C586" s="260">
        <v>2.2504170000000001</v>
      </c>
      <c r="D586" s="260">
        <v>2082</v>
      </c>
      <c r="E586" s="260">
        <v>862.95831299999998</v>
      </c>
      <c r="F586">
        <f t="shared" si="18"/>
        <v>2947.2087300000003</v>
      </c>
      <c r="G586">
        <f t="shared" si="19"/>
        <v>2944.9583130000001</v>
      </c>
    </row>
    <row r="587" spans="1:7" x14ac:dyDescent="0.25">
      <c r="A587" s="261">
        <v>44951.375</v>
      </c>
      <c r="B587" s="260" t="s">
        <v>548</v>
      </c>
      <c r="C587" s="260">
        <v>19.924166</v>
      </c>
      <c r="D587" s="260">
        <v>2050.1667480000001</v>
      </c>
      <c r="E587" s="260">
        <v>822.625</v>
      </c>
      <c r="F587">
        <f t="shared" si="18"/>
        <v>2892.7159139999999</v>
      </c>
      <c r="G587">
        <f t="shared" si="19"/>
        <v>2872.7917480000001</v>
      </c>
    </row>
    <row r="588" spans="1:7" x14ac:dyDescent="0.25">
      <c r="A588" s="261">
        <v>44951.416666666664</v>
      </c>
      <c r="B588" s="260" t="s">
        <v>548</v>
      </c>
      <c r="C588" s="260">
        <v>32.734164999999997</v>
      </c>
      <c r="D588" s="260">
        <v>1959.708374</v>
      </c>
      <c r="E588" s="260">
        <v>943.33331299999998</v>
      </c>
      <c r="F588">
        <f t="shared" si="18"/>
        <v>2935.7758519999998</v>
      </c>
      <c r="G588">
        <f t="shared" si="19"/>
        <v>2903.0416869999999</v>
      </c>
    </row>
    <row r="589" spans="1:7" x14ac:dyDescent="0.25">
      <c r="A589" s="261">
        <v>44951.458333333336</v>
      </c>
      <c r="B589" s="260" t="s">
        <v>548</v>
      </c>
      <c r="C589" s="260">
        <v>34.930416000000001</v>
      </c>
      <c r="D589" s="260">
        <v>2100.875</v>
      </c>
      <c r="E589" s="260">
        <v>994.04168700000002</v>
      </c>
      <c r="F589">
        <f t="shared" si="18"/>
        <v>3129.8471030000001</v>
      </c>
      <c r="G589">
        <f t="shared" si="19"/>
        <v>3094.9166869999999</v>
      </c>
    </row>
    <row r="590" spans="1:7" x14ac:dyDescent="0.25">
      <c r="A590" s="261">
        <v>44951.5</v>
      </c>
      <c r="B590" s="260" t="s">
        <v>548</v>
      </c>
      <c r="C590" s="260">
        <v>54.507083999999999</v>
      </c>
      <c r="D590" s="260">
        <v>2151.7082519999999</v>
      </c>
      <c r="E590" s="260">
        <v>951.95831299999998</v>
      </c>
      <c r="F590">
        <f t="shared" si="18"/>
        <v>3158.1736489999998</v>
      </c>
      <c r="G590">
        <f t="shared" si="19"/>
        <v>3103.666565</v>
      </c>
    </row>
    <row r="591" spans="1:7" x14ac:dyDescent="0.25">
      <c r="A591" s="261">
        <v>44951.541666666664</v>
      </c>
      <c r="B591" s="260" t="s">
        <v>548</v>
      </c>
      <c r="C591" s="260">
        <v>57.883335000000002</v>
      </c>
      <c r="D591" s="260">
        <v>2146.25</v>
      </c>
      <c r="E591" s="260">
        <v>978</v>
      </c>
      <c r="F591">
        <f t="shared" si="18"/>
        <v>3182.133335</v>
      </c>
      <c r="G591">
        <f t="shared" si="19"/>
        <v>3124.25</v>
      </c>
    </row>
    <row r="592" spans="1:7" x14ac:dyDescent="0.25">
      <c r="A592" s="261">
        <v>44951.583333333336</v>
      </c>
      <c r="B592" s="260" t="s">
        <v>548</v>
      </c>
      <c r="C592" s="260">
        <v>33.871665999999998</v>
      </c>
      <c r="D592" s="260">
        <v>2058.7082519999999</v>
      </c>
      <c r="E592" s="260">
        <v>1004.708313</v>
      </c>
      <c r="F592">
        <f t="shared" si="18"/>
        <v>3097.288231</v>
      </c>
      <c r="G592">
        <f t="shared" si="19"/>
        <v>3063.416565</v>
      </c>
    </row>
    <row r="593" spans="1:7" x14ac:dyDescent="0.25">
      <c r="A593" s="261">
        <v>44951.625</v>
      </c>
      <c r="B593" s="260" t="s">
        <v>548</v>
      </c>
      <c r="C593" s="260">
        <v>14.244166</v>
      </c>
      <c r="D593" s="260">
        <v>1837.958374</v>
      </c>
      <c r="E593" s="260">
        <v>900.625</v>
      </c>
      <c r="F593">
        <f t="shared" si="18"/>
        <v>2752.8275399999998</v>
      </c>
      <c r="G593">
        <f t="shared" si="19"/>
        <v>2738.5833739999998</v>
      </c>
    </row>
    <row r="594" spans="1:7" x14ac:dyDescent="0.25">
      <c r="A594" s="261">
        <v>44951.666666666664</v>
      </c>
      <c r="B594" s="260" t="s">
        <v>548</v>
      </c>
      <c r="C594" s="260">
        <v>0.84</v>
      </c>
      <c r="D594" s="260">
        <v>1676</v>
      </c>
      <c r="E594" s="260">
        <v>889.29168700000002</v>
      </c>
      <c r="F594">
        <f t="shared" si="18"/>
        <v>2566.1316870000001</v>
      </c>
      <c r="G594">
        <f t="shared" si="19"/>
        <v>2565.2916869999999</v>
      </c>
    </row>
    <row r="595" spans="1:7" x14ac:dyDescent="0.25">
      <c r="A595" s="261">
        <v>44951.708333333336</v>
      </c>
      <c r="B595" s="260" t="s">
        <v>548</v>
      </c>
      <c r="C595" s="260">
        <v>0.19833300000000001</v>
      </c>
      <c r="D595" s="260">
        <v>1471.75</v>
      </c>
      <c r="E595" s="260">
        <v>833.91668700000002</v>
      </c>
      <c r="F595">
        <f t="shared" si="18"/>
        <v>2305.8650199999997</v>
      </c>
      <c r="G595">
        <f t="shared" si="19"/>
        <v>2305.6666869999999</v>
      </c>
    </row>
    <row r="596" spans="1:7" x14ac:dyDescent="0.25">
      <c r="A596" s="261">
        <v>44951.75</v>
      </c>
      <c r="B596" s="260" t="s">
        <v>548</v>
      </c>
      <c r="C596" s="260">
        <v>0.188333</v>
      </c>
      <c r="D596" s="260">
        <v>1284.458374</v>
      </c>
      <c r="E596" s="260">
        <v>842.5</v>
      </c>
      <c r="F596">
        <f t="shared" si="18"/>
        <v>2127.1467069999999</v>
      </c>
      <c r="G596">
        <f t="shared" si="19"/>
        <v>2126.9583739999998</v>
      </c>
    </row>
    <row r="597" spans="1:7" x14ac:dyDescent="0.25">
      <c r="A597" s="261">
        <v>44951.791666666664</v>
      </c>
      <c r="B597" s="260" t="s">
        <v>548</v>
      </c>
      <c r="C597" s="260">
        <v>0.152083</v>
      </c>
      <c r="D597" s="260">
        <v>1181.875</v>
      </c>
      <c r="E597" s="260">
        <v>772.20831299999998</v>
      </c>
      <c r="F597">
        <f t="shared" si="18"/>
        <v>1954.235396</v>
      </c>
      <c r="G597">
        <f t="shared" si="19"/>
        <v>1954.0833130000001</v>
      </c>
    </row>
    <row r="598" spans="1:7" x14ac:dyDescent="0.25">
      <c r="A598" s="261">
        <v>44951.833333333336</v>
      </c>
      <c r="B598" s="260" t="s">
        <v>548</v>
      </c>
      <c r="C598" s="260">
        <v>0.11666700000000001</v>
      </c>
      <c r="D598" s="260">
        <v>866.58331299999998</v>
      </c>
      <c r="E598" s="260">
        <v>689.91668700000002</v>
      </c>
      <c r="F598">
        <f t="shared" si="18"/>
        <v>1556.616667</v>
      </c>
      <c r="G598">
        <f t="shared" si="19"/>
        <v>1556.5</v>
      </c>
    </row>
    <row r="599" spans="1:7" x14ac:dyDescent="0.25">
      <c r="A599" s="261">
        <v>44951.875</v>
      </c>
      <c r="B599" s="260" t="s">
        <v>548</v>
      </c>
      <c r="C599" s="260">
        <v>9.4167000000000001E-2</v>
      </c>
      <c r="D599" s="260">
        <v>732.79168700000002</v>
      </c>
      <c r="E599" s="260">
        <v>496.625</v>
      </c>
      <c r="F599">
        <f t="shared" si="18"/>
        <v>1229.5108539999999</v>
      </c>
      <c r="G599">
        <f t="shared" si="19"/>
        <v>1229.4166869999999</v>
      </c>
    </row>
    <row r="600" spans="1:7" x14ac:dyDescent="0.25">
      <c r="A600" s="261">
        <v>44951.916666666664</v>
      </c>
      <c r="B600" s="260" t="s">
        <v>548</v>
      </c>
      <c r="C600" s="260">
        <v>7.1249999999999994E-2</v>
      </c>
      <c r="D600" s="260">
        <v>630.79168700000002</v>
      </c>
      <c r="E600" s="260">
        <v>406.83334400000001</v>
      </c>
      <c r="F600">
        <f t="shared" si="18"/>
        <v>1037.696281</v>
      </c>
      <c r="G600">
        <f t="shared" si="19"/>
        <v>1037.625031</v>
      </c>
    </row>
    <row r="601" spans="1:7" x14ac:dyDescent="0.25">
      <c r="A601" s="261">
        <v>44951.958333333336</v>
      </c>
      <c r="B601" s="260" t="s">
        <v>548</v>
      </c>
      <c r="C601" s="260">
        <v>0.05</v>
      </c>
      <c r="D601" s="260">
        <v>600.45831299999998</v>
      </c>
      <c r="E601" s="260">
        <v>478.16665599999999</v>
      </c>
      <c r="F601">
        <f t="shared" si="18"/>
        <v>1078.6749689999999</v>
      </c>
      <c r="G601">
        <f t="shared" si="19"/>
        <v>1078.624969</v>
      </c>
    </row>
    <row r="602" spans="1:7" x14ac:dyDescent="0.25">
      <c r="A602" s="261">
        <v>44952</v>
      </c>
      <c r="B602" s="260" t="s">
        <v>548</v>
      </c>
      <c r="C602" s="260">
        <v>2.6667E-2</v>
      </c>
      <c r="D602" s="260">
        <v>654.79168700000002</v>
      </c>
      <c r="E602" s="260">
        <v>418.5</v>
      </c>
      <c r="F602">
        <f t="shared" si="18"/>
        <v>1073.318354</v>
      </c>
      <c r="G602">
        <f t="shared" si="19"/>
        <v>1073.2916869999999</v>
      </c>
    </row>
    <row r="603" spans="1:7" x14ac:dyDescent="0.25">
      <c r="A603" s="261">
        <v>44952.041666666664</v>
      </c>
      <c r="B603" s="260" t="s">
        <v>548</v>
      </c>
      <c r="C603" s="260">
        <v>2.9169999999999999E-3</v>
      </c>
      <c r="D603" s="260">
        <v>719.75</v>
      </c>
      <c r="E603" s="260">
        <v>493.125</v>
      </c>
      <c r="F603">
        <f t="shared" si="18"/>
        <v>1212.877917</v>
      </c>
      <c r="G603">
        <f t="shared" si="19"/>
        <v>1212.875</v>
      </c>
    </row>
    <row r="604" spans="1:7" x14ac:dyDescent="0.25">
      <c r="A604" s="261">
        <v>44952.083333333336</v>
      </c>
      <c r="B604" s="260" t="s">
        <v>548</v>
      </c>
      <c r="C604" s="260">
        <v>0</v>
      </c>
      <c r="D604" s="260">
        <v>781.83331299999998</v>
      </c>
      <c r="E604" s="260">
        <v>546.95831299999998</v>
      </c>
      <c r="F604">
        <f t="shared" si="18"/>
        <v>1328.791626</v>
      </c>
      <c r="G604">
        <f t="shared" si="19"/>
        <v>1328.791626</v>
      </c>
    </row>
    <row r="605" spans="1:7" x14ac:dyDescent="0.25">
      <c r="A605" s="261">
        <v>44952.125</v>
      </c>
      <c r="B605" s="260" t="s">
        <v>548</v>
      </c>
      <c r="C605" s="260">
        <v>0</v>
      </c>
      <c r="D605" s="260">
        <v>878.70831299999998</v>
      </c>
      <c r="E605" s="260">
        <v>462.58334400000001</v>
      </c>
      <c r="F605">
        <f t="shared" si="18"/>
        <v>1341.291657</v>
      </c>
      <c r="G605">
        <f t="shared" si="19"/>
        <v>1341.291657</v>
      </c>
    </row>
    <row r="606" spans="1:7" x14ac:dyDescent="0.25">
      <c r="A606" s="261">
        <v>44952.166666666664</v>
      </c>
      <c r="B606" s="260" t="s">
        <v>548</v>
      </c>
      <c r="C606" s="260">
        <v>0</v>
      </c>
      <c r="D606" s="260">
        <v>910.875</v>
      </c>
      <c r="E606" s="260">
        <v>561.08331299999998</v>
      </c>
      <c r="F606">
        <f t="shared" si="18"/>
        <v>1471.9583130000001</v>
      </c>
      <c r="G606">
        <f t="shared" si="19"/>
        <v>1471.9583130000001</v>
      </c>
    </row>
    <row r="607" spans="1:7" x14ac:dyDescent="0.25">
      <c r="A607" s="261">
        <v>44952.208333333336</v>
      </c>
      <c r="B607" s="260" t="s">
        <v>548</v>
      </c>
      <c r="C607" s="260">
        <v>1.3332999999999999E-2</v>
      </c>
      <c r="D607" s="260">
        <v>879.45831299999998</v>
      </c>
      <c r="E607" s="260">
        <v>513.45831299999998</v>
      </c>
      <c r="F607">
        <f t="shared" si="18"/>
        <v>1392.9299590000001</v>
      </c>
      <c r="G607">
        <f t="shared" si="19"/>
        <v>1392.916626</v>
      </c>
    </row>
    <row r="608" spans="1:7" x14ac:dyDescent="0.25">
      <c r="A608" s="261">
        <v>44952.25</v>
      </c>
      <c r="B608" s="260" t="s">
        <v>548</v>
      </c>
      <c r="C608" s="260">
        <v>2.9166999999999998E-2</v>
      </c>
      <c r="D608" s="260">
        <v>883.54168700000002</v>
      </c>
      <c r="E608" s="260">
        <v>678.5</v>
      </c>
      <c r="F608">
        <f t="shared" si="18"/>
        <v>1562.0708539999998</v>
      </c>
      <c r="G608">
        <f t="shared" si="19"/>
        <v>1562.0416869999999</v>
      </c>
    </row>
    <row r="609" spans="1:7" x14ac:dyDescent="0.25">
      <c r="A609" s="261">
        <v>44952.291666666664</v>
      </c>
      <c r="B609" s="260" t="s">
        <v>548</v>
      </c>
      <c r="C609" s="260">
        <v>4.4582999999999998E-2</v>
      </c>
      <c r="D609" s="260">
        <v>736.25</v>
      </c>
      <c r="E609" s="260">
        <v>672.625</v>
      </c>
      <c r="F609">
        <f t="shared" si="18"/>
        <v>1408.9195830000001</v>
      </c>
      <c r="G609">
        <f t="shared" si="19"/>
        <v>1408.875</v>
      </c>
    </row>
    <row r="610" spans="1:7" x14ac:dyDescent="0.25">
      <c r="A610" s="261">
        <v>44952.333333333336</v>
      </c>
      <c r="B610" s="260" t="s">
        <v>548</v>
      </c>
      <c r="C610" s="260">
        <v>7.2058330000000002</v>
      </c>
      <c r="D610" s="260">
        <v>848.54168700000002</v>
      </c>
      <c r="E610" s="260">
        <v>633.125</v>
      </c>
      <c r="F610">
        <f t="shared" si="18"/>
        <v>1488.8725199999999</v>
      </c>
      <c r="G610">
        <f t="shared" si="19"/>
        <v>1481.6666869999999</v>
      </c>
    </row>
    <row r="611" spans="1:7" x14ac:dyDescent="0.25">
      <c r="A611" s="261">
        <v>44952.375</v>
      </c>
      <c r="B611" s="260" t="s">
        <v>548</v>
      </c>
      <c r="C611" s="260">
        <v>90.925003000000004</v>
      </c>
      <c r="D611" s="260">
        <v>791.95831299999998</v>
      </c>
      <c r="E611" s="260">
        <v>624.75</v>
      </c>
      <c r="F611">
        <f t="shared" si="18"/>
        <v>1507.6333160000001</v>
      </c>
      <c r="G611">
        <f t="shared" si="19"/>
        <v>1416.7083130000001</v>
      </c>
    </row>
    <row r="612" spans="1:7" x14ac:dyDescent="0.25">
      <c r="A612" s="261">
        <v>44952.416666666664</v>
      </c>
      <c r="B612" s="260" t="s">
        <v>548</v>
      </c>
      <c r="C612" s="260">
        <v>224.41708399999999</v>
      </c>
      <c r="D612" s="260">
        <v>740</v>
      </c>
      <c r="E612" s="260">
        <v>566.58331299999998</v>
      </c>
      <c r="F612">
        <f t="shared" si="18"/>
        <v>1531.000397</v>
      </c>
      <c r="G612">
        <f t="shared" si="19"/>
        <v>1306.5833130000001</v>
      </c>
    </row>
    <row r="613" spans="1:7" x14ac:dyDescent="0.25">
      <c r="A613" s="261">
        <v>44952.458333333336</v>
      </c>
      <c r="B613" s="260" t="s">
        <v>548</v>
      </c>
      <c r="C613" s="260">
        <v>365.32583599999998</v>
      </c>
      <c r="D613" s="260">
        <v>714</v>
      </c>
      <c r="E613" s="260">
        <v>616.58331299999998</v>
      </c>
      <c r="F613">
        <f t="shared" si="18"/>
        <v>1695.9091490000001</v>
      </c>
      <c r="G613">
        <f t="shared" si="19"/>
        <v>1330.5833130000001</v>
      </c>
    </row>
    <row r="614" spans="1:7" x14ac:dyDescent="0.25">
      <c r="A614" s="261">
        <v>44952.5</v>
      </c>
      <c r="B614" s="260" t="s">
        <v>548</v>
      </c>
      <c r="C614" s="260">
        <v>439.11749300000002</v>
      </c>
      <c r="D614" s="260">
        <v>837.75</v>
      </c>
      <c r="E614" s="260">
        <v>726.58331299999998</v>
      </c>
      <c r="F614">
        <f t="shared" si="18"/>
        <v>2003.4508060000001</v>
      </c>
      <c r="G614">
        <f t="shared" si="19"/>
        <v>1564.3333130000001</v>
      </c>
    </row>
    <row r="615" spans="1:7" x14ac:dyDescent="0.25">
      <c r="A615" s="261">
        <v>44952.541666666664</v>
      </c>
      <c r="B615" s="260" t="s">
        <v>548</v>
      </c>
      <c r="C615" s="260">
        <v>399.02374300000002</v>
      </c>
      <c r="D615" s="260">
        <v>1043.333374</v>
      </c>
      <c r="E615" s="260">
        <v>678.91668700000002</v>
      </c>
      <c r="F615">
        <f t="shared" si="18"/>
        <v>2121.2738040000004</v>
      </c>
      <c r="G615">
        <f t="shared" si="19"/>
        <v>1722.2500610000002</v>
      </c>
    </row>
    <row r="616" spans="1:7" x14ac:dyDescent="0.25">
      <c r="A616" s="261">
        <v>44952.583333333336</v>
      </c>
      <c r="B616" s="260" t="s">
        <v>548</v>
      </c>
      <c r="C616" s="260">
        <v>300.40249599999999</v>
      </c>
      <c r="D616" s="260">
        <v>1146.333374</v>
      </c>
      <c r="E616" s="260">
        <v>663.45831299999998</v>
      </c>
      <c r="F616">
        <f t="shared" si="18"/>
        <v>2110.1941830000001</v>
      </c>
      <c r="G616">
        <f t="shared" si="19"/>
        <v>1809.7916869999999</v>
      </c>
    </row>
    <row r="617" spans="1:7" x14ac:dyDescent="0.25">
      <c r="A617" s="261">
        <v>44952.625</v>
      </c>
      <c r="B617" s="260" t="s">
        <v>548</v>
      </c>
      <c r="C617" s="260">
        <v>136.515839</v>
      </c>
      <c r="D617" s="260">
        <v>1048.541626</v>
      </c>
      <c r="E617" s="260">
        <v>781.95831299999998</v>
      </c>
      <c r="F617">
        <f t="shared" si="18"/>
        <v>1967.0157779999997</v>
      </c>
      <c r="G617">
        <f t="shared" si="19"/>
        <v>1830.4999389999998</v>
      </c>
    </row>
    <row r="618" spans="1:7" x14ac:dyDescent="0.25">
      <c r="A618" s="261">
        <v>44952.666666666664</v>
      </c>
      <c r="B618" s="260" t="s">
        <v>548</v>
      </c>
      <c r="C618" s="260">
        <v>18.619582999999999</v>
      </c>
      <c r="D618" s="260">
        <v>1113.958374</v>
      </c>
      <c r="E618" s="260">
        <v>808.79168700000002</v>
      </c>
      <c r="F618">
        <f t="shared" si="18"/>
        <v>1941.3696440000001</v>
      </c>
      <c r="G618">
        <f t="shared" si="19"/>
        <v>1922.7500610000002</v>
      </c>
    </row>
    <row r="619" spans="1:7" x14ac:dyDescent="0.25">
      <c r="A619" s="261">
        <v>44952.708333333336</v>
      </c>
      <c r="B619" s="260" t="s">
        <v>548</v>
      </c>
      <c r="C619" s="260">
        <v>1.47</v>
      </c>
      <c r="D619" s="260">
        <v>1112.625</v>
      </c>
      <c r="E619" s="260">
        <v>878.95831299999998</v>
      </c>
      <c r="F619">
        <f t="shared" si="18"/>
        <v>1993.0533130000001</v>
      </c>
      <c r="G619">
        <f t="shared" si="19"/>
        <v>1991.5833130000001</v>
      </c>
    </row>
    <row r="620" spans="1:7" x14ac:dyDescent="0.25">
      <c r="A620" s="261">
        <v>44952.75</v>
      </c>
      <c r="B620" s="260" t="s">
        <v>548</v>
      </c>
      <c r="C620" s="260">
        <v>0.1075</v>
      </c>
      <c r="D620" s="260">
        <v>1077.666626</v>
      </c>
      <c r="E620" s="260">
        <v>695.5</v>
      </c>
      <c r="F620">
        <f t="shared" si="18"/>
        <v>1773.274126</v>
      </c>
      <c r="G620">
        <f t="shared" si="19"/>
        <v>1773.166626</v>
      </c>
    </row>
    <row r="621" spans="1:7" x14ac:dyDescent="0.25">
      <c r="A621" s="261">
        <v>44952.791666666664</v>
      </c>
      <c r="B621" s="260" t="s">
        <v>548</v>
      </c>
      <c r="C621" s="260">
        <v>8.7082999999999994E-2</v>
      </c>
      <c r="D621" s="260">
        <v>1030.625</v>
      </c>
      <c r="E621" s="260">
        <v>806.33331299999998</v>
      </c>
      <c r="F621">
        <f t="shared" si="18"/>
        <v>1837.045396</v>
      </c>
      <c r="G621">
        <f t="shared" si="19"/>
        <v>1836.9583130000001</v>
      </c>
    </row>
    <row r="622" spans="1:7" x14ac:dyDescent="0.25">
      <c r="A622" s="261">
        <v>44952.833333333336</v>
      </c>
      <c r="B622" s="260" t="s">
        <v>548</v>
      </c>
      <c r="C622" s="260">
        <v>6.2082999999999999E-2</v>
      </c>
      <c r="D622" s="260">
        <v>1124</v>
      </c>
      <c r="E622" s="260">
        <v>475.16665599999999</v>
      </c>
      <c r="F622">
        <f t="shared" si="18"/>
        <v>1599.2287389999999</v>
      </c>
      <c r="G622">
        <f t="shared" si="19"/>
        <v>1599.1666559999999</v>
      </c>
    </row>
    <row r="623" spans="1:7" x14ac:dyDescent="0.25">
      <c r="A623" s="261">
        <v>44952.875</v>
      </c>
      <c r="B623" s="260" t="s">
        <v>548</v>
      </c>
      <c r="C623" s="260">
        <v>5.2499999999999998E-2</v>
      </c>
      <c r="D623" s="260">
        <v>1224.333374</v>
      </c>
      <c r="E623" s="260">
        <v>820.58331299999998</v>
      </c>
      <c r="F623">
        <f t="shared" si="18"/>
        <v>2044.9691869999999</v>
      </c>
      <c r="G623">
        <f t="shared" si="19"/>
        <v>2044.9166869999999</v>
      </c>
    </row>
    <row r="624" spans="1:7" x14ac:dyDescent="0.25">
      <c r="A624" s="261">
        <v>44952.916666666664</v>
      </c>
      <c r="B624" s="260" t="s">
        <v>548</v>
      </c>
      <c r="C624" s="260">
        <v>3.7499999999999999E-2</v>
      </c>
      <c r="D624" s="260">
        <v>1187.125</v>
      </c>
      <c r="E624" s="260">
        <v>780.58331299999998</v>
      </c>
      <c r="F624">
        <f t="shared" si="18"/>
        <v>1967.745813</v>
      </c>
      <c r="G624">
        <f t="shared" si="19"/>
        <v>1967.7083130000001</v>
      </c>
    </row>
    <row r="625" spans="1:7" x14ac:dyDescent="0.25">
      <c r="A625" s="261">
        <v>44952.958333333336</v>
      </c>
      <c r="B625" s="260" t="s">
        <v>548</v>
      </c>
      <c r="C625" s="260">
        <v>2.5832999999999998E-2</v>
      </c>
      <c r="D625" s="260">
        <v>1037.541626</v>
      </c>
      <c r="E625" s="260">
        <v>745.125</v>
      </c>
      <c r="F625">
        <f t="shared" si="18"/>
        <v>1782.6924589999999</v>
      </c>
      <c r="G625">
        <f t="shared" si="19"/>
        <v>1782.666626</v>
      </c>
    </row>
    <row r="626" spans="1:7" x14ac:dyDescent="0.25">
      <c r="A626" s="261">
        <v>44953</v>
      </c>
      <c r="B626" s="260" t="s">
        <v>548</v>
      </c>
      <c r="C626" s="260">
        <v>1.4167000000000001E-2</v>
      </c>
      <c r="D626" s="260">
        <v>865.79168700000002</v>
      </c>
      <c r="E626" s="260">
        <v>634.70831299999998</v>
      </c>
      <c r="F626">
        <f t="shared" si="18"/>
        <v>1500.514167</v>
      </c>
      <c r="G626">
        <f t="shared" si="19"/>
        <v>1500.5</v>
      </c>
    </row>
    <row r="627" spans="1:7" x14ac:dyDescent="0.25">
      <c r="A627" s="261">
        <v>44953.041666666664</v>
      </c>
      <c r="B627" s="260" t="s">
        <v>548</v>
      </c>
      <c r="C627" s="260">
        <v>2.7917000000000001E-2</v>
      </c>
      <c r="D627" s="260">
        <v>742.83331299999998</v>
      </c>
      <c r="E627" s="260">
        <v>614.66668700000002</v>
      </c>
      <c r="F627">
        <f t="shared" si="18"/>
        <v>1357.5279169999999</v>
      </c>
      <c r="G627">
        <f t="shared" si="19"/>
        <v>1357.5</v>
      </c>
    </row>
    <row r="628" spans="1:7" x14ac:dyDescent="0.25">
      <c r="A628" s="261">
        <v>44953.083333333336</v>
      </c>
      <c r="B628" s="260" t="s">
        <v>548</v>
      </c>
      <c r="C628" s="260">
        <v>0</v>
      </c>
      <c r="D628" s="260">
        <v>723</v>
      </c>
      <c r="E628" s="260">
        <v>580.5</v>
      </c>
      <c r="F628">
        <f t="shared" si="18"/>
        <v>1303.5</v>
      </c>
      <c r="G628">
        <f t="shared" si="19"/>
        <v>1303.5</v>
      </c>
    </row>
    <row r="629" spans="1:7" x14ac:dyDescent="0.25">
      <c r="A629" s="261">
        <v>44953.125</v>
      </c>
      <c r="B629" s="260" t="s">
        <v>548</v>
      </c>
      <c r="C629" s="260">
        <v>0</v>
      </c>
      <c r="D629" s="260">
        <v>616.66668700000002</v>
      </c>
      <c r="E629" s="260">
        <v>483.75</v>
      </c>
      <c r="F629">
        <f t="shared" si="18"/>
        <v>1100.4166869999999</v>
      </c>
      <c r="G629">
        <f t="shared" si="19"/>
        <v>1100.4166869999999</v>
      </c>
    </row>
    <row r="630" spans="1:7" x14ac:dyDescent="0.25">
      <c r="A630" s="261">
        <v>44953.166666666664</v>
      </c>
      <c r="B630" s="260" t="s">
        <v>548</v>
      </c>
      <c r="C630" s="260">
        <v>0</v>
      </c>
      <c r="D630" s="260">
        <v>534</v>
      </c>
      <c r="E630" s="260">
        <v>429.45834400000001</v>
      </c>
      <c r="F630">
        <f t="shared" si="18"/>
        <v>963.45834400000001</v>
      </c>
      <c r="G630">
        <f t="shared" si="19"/>
        <v>963.45834400000001</v>
      </c>
    </row>
    <row r="631" spans="1:7" x14ac:dyDescent="0.25">
      <c r="A631" s="261">
        <v>44953.208333333336</v>
      </c>
      <c r="B631" s="260" t="s">
        <v>548</v>
      </c>
      <c r="C631" s="260">
        <v>1.3332999999999999E-2</v>
      </c>
      <c r="D631" s="260">
        <v>444.125</v>
      </c>
      <c r="E631" s="260">
        <v>393.66665599999999</v>
      </c>
      <c r="F631">
        <f t="shared" si="18"/>
        <v>837.80498899999998</v>
      </c>
      <c r="G631">
        <f t="shared" si="19"/>
        <v>837.79165599999999</v>
      </c>
    </row>
    <row r="632" spans="1:7" x14ac:dyDescent="0.25">
      <c r="A632" s="261">
        <v>44953.25</v>
      </c>
      <c r="B632" s="260" t="s">
        <v>548</v>
      </c>
      <c r="C632" s="260">
        <v>2.9166999999999998E-2</v>
      </c>
      <c r="D632" s="260">
        <v>359.04165599999999</v>
      </c>
      <c r="E632" s="260">
        <v>230.70832799999999</v>
      </c>
      <c r="F632">
        <f t="shared" si="18"/>
        <v>589.77915100000007</v>
      </c>
      <c r="G632">
        <f t="shared" si="19"/>
        <v>589.74998400000004</v>
      </c>
    </row>
    <row r="633" spans="1:7" x14ac:dyDescent="0.25">
      <c r="A633" s="261">
        <v>44953.291666666664</v>
      </c>
      <c r="B633" s="260" t="s">
        <v>548</v>
      </c>
      <c r="C633" s="260">
        <v>4.5416999999999999E-2</v>
      </c>
      <c r="D633" s="260">
        <v>301.54165599999999</v>
      </c>
      <c r="E633" s="260">
        <v>189.58332799999999</v>
      </c>
      <c r="F633">
        <f t="shared" si="18"/>
        <v>491.17040099999997</v>
      </c>
      <c r="G633">
        <f t="shared" si="19"/>
        <v>491.12498399999998</v>
      </c>
    </row>
    <row r="634" spans="1:7" x14ac:dyDescent="0.25">
      <c r="A634" s="261">
        <v>44953.333333333336</v>
      </c>
      <c r="B634" s="260" t="s">
        <v>548</v>
      </c>
      <c r="C634" s="260">
        <v>11.13</v>
      </c>
      <c r="D634" s="260">
        <v>250.125</v>
      </c>
      <c r="E634" s="260">
        <v>167.29167200000001</v>
      </c>
      <c r="F634">
        <f t="shared" si="18"/>
        <v>428.546672</v>
      </c>
      <c r="G634">
        <f t="shared" si="19"/>
        <v>417.41667200000001</v>
      </c>
    </row>
    <row r="635" spans="1:7" x14ac:dyDescent="0.25">
      <c r="A635" s="261">
        <v>44953.375</v>
      </c>
      <c r="B635" s="260" t="s">
        <v>548</v>
      </c>
      <c r="C635" s="260">
        <v>125.39250199999999</v>
      </c>
      <c r="D635" s="260">
        <v>182.45832799999999</v>
      </c>
      <c r="E635" s="260">
        <v>94.208336000000003</v>
      </c>
      <c r="F635">
        <f t="shared" si="18"/>
        <v>402.05916599999995</v>
      </c>
      <c r="G635">
        <f t="shared" si="19"/>
        <v>276.66666399999997</v>
      </c>
    </row>
    <row r="636" spans="1:7" x14ac:dyDescent="0.25">
      <c r="A636" s="261">
        <v>44953.416666666664</v>
      </c>
      <c r="B636" s="260" t="s">
        <v>548</v>
      </c>
      <c r="C636" s="260">
        <v>205.21624800000001</v>
      </c>
      <c r="D636" s="260">
        <v>129.25</v>
      </c>
      <c r="E636" s="260">
        <v>93.666663999999997</v>
      </c>
      <c r="F636">
        <f t="shared" si="18"/>
        <v>428.13291200000003</v>
      </c>
      <c r="G636">
        <f t="shared" si="19"/>
        <v>222.916664</v>
      </c>
    </row>
    <row r="637" spans="1:7" x14ac:dyDescent="0.25">
      <c r="A637" s="261">
        <v>44953.458333333336</v>
      </c>
      <c r="B637" s="260" t="s">
        <v>548</v>
      </c>
      <c r="C637" s="260">
        <v>380.23376500000001</v>
      </c>
      <c r="D637" s="260">
        <v>53.25</v>
      </c>
      <c r="E637" s="260">
        <v>33.5</v>
      </c>
      <c r="F637">
        <f t="shared" si="18"/>
        <v>466.98376500000001</v>
      </c>
      <c r="G637">
        <f t="shared" si="19"/>
        <v>86.75</v>
      </c>
    </row>
    <row r="638" spans="1:7" x14ac:dyDescent="0.25">
      <c r="A638" s="261">
        <v>44953.5</v>
      </c>
      <c r="B638" s="260" t="s">
        <v>548</v>
      </c>
      <c r="C638" s="260">
        <v>454.12582400000002</v>
      </c>
      <c r="D638" s="260">
        <v>30.041665999999999</v>
      </c>
      <c r="E638" s="260">
        <v>6.5416670000000003</v>
      </c>
      <c r="F638">
        <f t="shared" si="18"/>
        <v>490.709157</v>
      </c>
      <c r="G638">
        <f t="shared" si="19"/>
        <v>36.583332999999996</v>
      </c>
    </row>
    <row r="639" spans="1:7" x14ac:dyDescent="0.25">
      <c r="A639" s="261">
        <v>44953.541666666664</v>
      </c>
      <c r="B639" s="260" t="s">
        <v>548</v>
      </c>
      <c r="C639" s="260">
        <v>443.63790899999998</v>
      </c>
      <c r="D639" s="260">
        <v>10.875</v>
      </c>
      <c r="E639" s="260">
        <v>2.4166669999999999</v>
      </c>
      <c r="F639">
        <f t="shared" si="18"/>
        <v>456.929576</v>
      </c>
      <c r="G639">
        <f t="shared" si="19"/>
        <v>13.291667</v>
      </c>
    </row>
    <row r="640" spans="1:7" x14ac:dyDescent="0.25">
      <c r="A640" s="261">
        <v>44953.583333333336</v>
      </c>
      <c r="B640" s="260" t="s">
        <v>548</v>
      </c>
      <c r="C640" s="260">
        <v>302.057098</v>
      </c>
      <c r="D640" s="260">
        <v>17.291665999999999</v>
      </c>
      <c r="E640" s="260">
        <v>0</v>
      </c>
      <c r="F640">
        <f t="shared" si="18"/>
        <v>319.34876400000002</v>
      </c>
      <c r="G640">
        <f t="shared" si="19"/>
        <v>17.291665999999999</v>
      </c>
    </row>
    <row r="641" spans="1:7" x14ac:dyDescent="0.25">
      <c r="A641" s="261">
        <v>44953.625</v>
      </c>
      <c r="B641" s="260" t="s">
        <v>548</v>
      </c>
      <c r="C641" s="260">
        <v>150.15666200000001</v>
      </c>
      <c r="D641" s="260">
        <v>6.75</v>
      </c>
      <c r="E641" s="260">
        <v>0</v>
      </c>
      <c r="F641">
        <f t="shared" si="18"/>
        <v>156.90666200000001</v>
      </c>
      <c r="G641">
        <f t="shared" si="19"/>
        <v>6.75</v>
      </c>
    </row>
    <row r="642" spans="1:7" x14ac:dyDescent="0.25">
      <c r="A642" s="261">
        <v>44953.666666666664</v>
      </c>
      <c r="B642" s="260" t="s">
        <v>548</v>
      </c>
      <c r="C642" s="260">
        <v>23.209167000000001</v>
      </c>
      <c r="D642" s="260">
        <v>27.541665999999999</v>
      </c>
      <c r="E642" s="260">
        <v>0</v>
      </c>
      <c r="F642">
        <f t="shared" ref="F642:F705" si="20">E642+D642+C642</f>
        <v>50.750833</v>
      </c>
      <c r="G642">
        <f t="shared" ref="G642:G705" si="21">E642+D642</f>
        <v>27.541665999999999</v>
      </c>
    </row>
    <row r="643" spans="1:7" x14ac:dyDescent="0.25">
      <c r="A643" s="261">
        <v>44953.708333333336</v>
      </c>
      <c r="B643" s="260" t="s">
        <v>548</v>
      </c>
      <c r="C643" s="260">
        <v>1.7616670000000001</v>
      </c>
      <c r="D643" s="260">
        <v>63.458331999999999</v>
      </c>
      <c r="E643" s="260">
        <v>0</v>
      </c>
      <c r="F643">
        <f t="shared" si="20"/>
        <v>65.219999000000001</v>
      </c>
      <c r="G643">
        <f t="shared" si="21"/>
        <v>63.458331999999999</v>
      </c>
    </row>
    <row r="644" spans="1:7" x14ac:dyDescent="0.25">
      <c r="A644" s="261">
        <v>44953.75</v>
      </c>
      <c r="B644" s="260" t="s">
        <v>548</v>
      </c>
      <c r="C644" s="260">
        <v>0.121667</v>
      </c>
      <c r="D644" s="260">
        <v>128.95832799999999</v>
      </c>
      <c r="E644" s="260">
        <v>1.2916669999999999</v>
      </c>
      <c r="F644">
        <f t="shared" si="20"/>
        <v>130.37166199999999</v>
      </c>
      <c r="G644">
        <f t="shared" si="21"/>
        <v>130.24999499999998</v>
      </c>
    </row>
    <row r="645" spans="1:7" x14ac:dyDescent="0.25">
      <c r="A645" s="261">
        <v>44953.791666666664</v>
      </c>
      <c r="B645" s="260" t="s">
        <v>548</v>
      </c>
      <c r="C645" s="260">
        <v>9.3332999999999999E-2</v>
      </c>
      <c r="D645" s="260">
        <v>254.375</v>
      </c>
      <c r="E645" s="260">
        <v>3.3333330000000001</v>
      </c>
      <c r="F645">
        <f t="shared" si="20"/>
        <v>257.80166599999995</v>
      </c>
      <c r="G645">
        <f t="shared" si="21"/>
        <v>257.70833299999998</v>
      </c>
    </row>
    <row r="646" spans="1:7" x14ac:dyDescent="0.25">
      <c r="A646" s="261">
        <v>44953.833333333336</v>
      </c>
      <c r="B646" s="260" t="s">
        <v>548</v>
      </c>
      <c r="C646" s="260">
        <v>7.0416999999999993E-2</v>
      </c>
      <c r="D646" s="260">
        <v>385.04165599999999</v>
      </c>
      <c r="E646" s="260">
        <v>25.583334000000001</v>
      </c>
      <c r="F646">
        <f t="shared" si="20"/>
        <v>410.69540699999999</v>
      </c>
      <c r="G646">
        <f t="shared" si="21"/>
        <v>410.62498999999997</v>
      </c>
    </row>
    <row r="647" spans="1:7" x14ac:dyDescent="0.25">
      <c r="A647" s="261">
        <v>44953.875</v>
      </c>
      <c r="B647" s="260" t="s">
        <v>548</v>
      </c>
      <c r="C647" s="260">
        <v>5.5E-2</v>
      </c>
      <c r="D647" s="260">
        <v>469.375</v>
      </c>
      <c r="E647" s="260">
        <v>43.125</v>
      </c>
      <c r="F647">
        <f t="shared" si="20"/>
        <v>512.55499999999995</v>
      </c>
      <c r="G647">
        <f t="shared" si="21"/>
        <v>512.5</v>
      </c>
    </row>
    <row r="648" spans="1:7" x14ac:dyDescent="0.25">
      <c r="A648" s="261">
        <v>44953.916666666664</v>
      </c>
      <c r="B648" s="260" t="s">
        <v>548</v>
      </c>
      <c r="C648" s="260">
        <v>4.1667000000000003E-2</v>
      </c>
      <c r="D648" s="260">
        <v>512.875</v>
      </c>
      <c r="E648" s="260">
        <v>56.375</v>
      </c>
      <c r="F648">
        <f t="shared" si="20"/>
        <v>569.29166699999996</v>
      </c>
      <c r="G648">
        <f t="shared" si="21"/>
        <v>569.25</v>
      </c>
    </row>
    <row r="649" spans="1:7" x14ac:dyDescent="0.25">
      <c r="A649" s="261">
        <v>44953.958333333336</v>
      </c>
      <c r="B649" s="260" t="s">
        <v>548</v>
      </c>
      <c r="C649" s="260">
        <v>2.8750000000000001E-2</v>
      </c>
      <c r="D649" s="260">
        <v>552.66668700000002</v>
      </c>
      <c r="E649" s="260">
        <v>70.625</v>
      </c>
      <c r="F649">
        <f t="shared" si="20"/>
        <v>623.32043699999997</v>
      </c>
      <c r="G649">
        <f t="shared" si="21"/>
        <v>623.29168700000002</v>
      </c>
    </row>
    <row r="650" spans="1:7" x14ac:dyDescent="0.25">
      <c r="A650" s="261">
        <v>44954</v>
      </c>
      <c r="B650" s="260" t="s">
        <v>548</v>
      </c>
      <c r="C650" s="260">
        <v>1.6250000000000001E-2</v>
      </c>
      <c r="D650" s="260">
        <v>672.95831299999998</v>
      </c>
      <c r="E650" s="260">
        <v>102.333336</v>
      </c>
      <c r="F650">
        <f t="shared" si="20"/>
        <v>775.30789900000002</v>
      </c>
      <c r="G650">
        <f t="shared" si="21"/>
        <v>775.29164900000001</v>
      </c>
    </row>
    <row r="651" spans="1:7" x14ac:dyDescent="0.25">
      <c r="A651" s="261">
        <v>44954.041666666664</v>
      </c>
      <c r="B651" s="260" t="s">
        <v>548</v>
      </c>
      <c r="C651" s="260">
        <v>0</v>
      </c>
      <c r="D651" s="260">
        <v>677.66668700000002</v>
      </c>
      <c r="E651" s="260">
        <v>133.75</v>
      </c>
      <c r="F651">
        <f t="shared" si="20"/>
        <v>811.41668700000002</v>
      </c>
      <c r="G651">
        <f t="shared" si="21"/>
        <v>811.41668700000002</v>
      </c>
    </row>
    <row r="652" spans="1:7" x14ac:dyDescent="0.25">
      <c r="A652" s="261">
        <v>44954.083333333336</v>
      </c>
      <c r="B652" s="260" t="s">
        <v>548</v>
      </c>
      <c r="C652" s="260">
        <v>0</v>
      </c>
      <c r="D652" s="260">
        <v>749.04168700000002</v>
      </c>
      <c r="E652" s="260">
        <v>179.33332799999999</v>
      </c>
      <c r="F652">
        <f t="shared" si="20"/>
        <v>928.37501500000008</v>
      </c>
      <c r="G652">
        <f t="shared" si="21"/>
        <v>928.37501500000008</v>
      </c>
    </row>
    <row r="653" spans="1:7" x14ac:dyDescent="0.25">
      <c r="A653" s="261">
        <v>44954.125</v>
      </c>
      <c r="B653" s="260" t="s">
        <v>548</v>
      </c>
      <c r="C653" s="260">
        <v>0</v>
      </c>
      <c r="D653" s="260">
        <v>802.79168700000002</v>
      </c>
      <c r="E653" s="260">
        <v>239.79167200000001</v>
      </c>
      <c r="F653">
        <f t="shared" si="20"/>
        <v>1042.583359</v>
      </c>
      <c r="G653">
        <f t="shared" si="21"/>
        <v>1042.583359</v>
      </c>
    </row>
    <row r="654" spans="1:7" x14ac:dyDescent="0.25">
      <c r="A654" s="261">
        <v>44954.166666666664</v>
      </c>
      <c r="B654" s="260" t="s">
        <v>548</v>
      </c>
      <c r="C654" s="260">
        <v>0</v>
      </c>
      <c r="D654" s="260">
        <v>924.04168700000002</v>
      </c>
      <c r="E654" s="260">
        <v>296.875</v>
      </c>
      <c r="F654">
        <f t="shared" si="20"/>
        <v>1220.9166869999999</v>
      </c>
      <c r="G654">
        <f t="shared" si="21"/>
        <v>1220.9166869999999</v>
      </c>
    </row>
    <row r="655" spans="1:7" x14ac:dyDescent="0.25">
      <c r="A655" s="261">
        <v>44954.208333333336</v>
      </c>
      <c r="B655" s="260" t="s">
        <v>548</v>
      </c>
      <c r="C655" s="260">
        <v>1.3332999999999999E-2</v>
      </c>
      <c r="D655" s="260">
        <v>944.25</v>
      </c>
      <c r="E655" s="260">
        <v>357.45834400000001</v>
      </c>
      <c r="F655">
        <f t="shared" si="20"/>
        <v>1301.7216770000002</v>
      </c>
      <c r="G655">
        <f t="shared" si="21"/>
        <v>1301.7083440000001</v>
      </c>
    </row>
    <row r="656" spans="1:7" x14ac:dyDescent="0.25">
      <c r="A656" s="261">
        <v>44954.25</v>
      </c>
      <c r="B656" s="260" t="s">
        <v>548</v>
      </c>
      <c r="C656" s="260">
        <v>2.9166999999999998E-2</v>
      </c>
      <c r="D656" s="260">
        <v>867</v>
      </c>
      <c r="E656" s="260">
        <v>492.54165599999999</v>
      </c>
      <c r="F656">
        <f t="shared" si="20"/>
        <v>1359.5708229999998</v>
      </c>
      <c r="G656">
        <f t="shared" si="21"/>
        <v>1359.5416559999999</v>
      </c>
    </row>
    <row r="657" spans="1:7" x14ac:dyDescent="0.25">
      <c r="A657" s="261">
        <v>44954.291666666664</v>
      </c>
      <c r="B657" s="260" t="s">
        <v>548</v>
      </c>
      <c r="C657" s="260">
        <v>4.4582999999999998E-2</v>
      </c>
      <c r="D657" s="260">
        <v>957.625</v>
      </c>
      <c r="E657" s="260">
        <v>583.16668700000002</v>
      </c>
      <c r="F657">
        <f t="shared" si="20"/>
        <v>1540.83627</v>
      </c>
      <c r="G657">
        <f t="shared" si="21"/>
        <v>1540.7916869999999</v>
      </c>
    </row>
    <row r="658" spans="1:7" x14ac:dyDescent="0.25">
      <c r="A658" s="261">
        <v>44954.333333333336</v>
      </c>
      <c r="B658" s="260" t="s">
        <v>548</v>
      </c>
      <c r="C658" s="260">
        <v>4.3899999999999997</v>
      </c>
      <c r="D658" s="260">
        <v>1170.25</v>
      </c>
      <c r="E658" s="260">
        <v>659.625</v>
      </c>
      <c r="F658">
        <f t="shared" si="20"/>
        <v>1834.2650000000001</v>
      </c>
      <c r="G658">
        <f t="shared" si="21"/>
        <v>1829.875</v>
      </c>
    </row>
    <row r="659" spans="1:7" x14ac:dyDescent="0.25">
      <c r="A659" s="261">
        <v>44954.375</v>
      </c>
      <c r="B659" s="260" t="s">
        <v>548</v>
      </c>
      <c r="C659" s="260">
        <v>44.454582000000002</v>
      </c>
      <c r="D659" s="260">
        <v>1144.541626</v>
      </c>
      <c r="E659" s="260">
        <v>636.70831299999998</v>
      </c>
      <c r="F659">
        <f t="shared" si="20"/>
        <v>1825.7045209999999</v>
      </c>
      <c r="G659">
        <f t="shared" si="21"/>
        <v>1781.2499389999998</v>
      </c>
    </row>
    <row r="660" spans="1:7" x14ac:dyDescent="0.25">
      <c r="A660" s="261">
        <v>44954.416666666664</v>
      </c>
      <c r="B660" s="260" t="s">
        <v>548</v>
      </c>
      <c r="C660" s="260">
        <v>88.580414000000005</v>
      </c>
      <c r="D660" s="260">
        <v>1136.5</v>
      </c>
      <c r="E660" s="260">
        <v>692.29168700000002</v>
      </c>
      <c r="F660">
        <f t="shared" si="20"/>
        <v>1917.3721009999999</v>
      </c>
      <c r="G660">
        <f t="shared" si="21"/>
        <v>1828.7916869999999</v>
      </c>
    </row>
    <row r="661" spans="1:7" x14ac:dyDescent="0.25">
      <c r="A661" s="261">
        <v>44954.458333333336</v>
      </c>
      <c r="B661" s="260" t="s">
        <v>548</v>
      </c>
      <c r="C661" s="260">
        <v>113.698753</v>
      </c>
      <c r="D661" s="260">
        <v>1277.916626</v>
      </c>
      <c r="E661" s="260">
        <v>734.04168700000002</v>
      </c>
      <c r="F661">
        <f t="shared" si="20"/>
        <v>2125.6570660000002</v>
      </c>
      <c r="G661">
        <f t="shared" si="21"/>
        <v>2011.9583130000001</v>
      </c>
    </row>
    <row r="662" spans="1:7" x14ac:dyDescent="0.25">
      <c r="A662" s="261">
        <v>44954.5</v>
      </c>
      <c r="B662" s="260" t="s">
        <v>548</v>
      </c>
      <c r="C662" s="260">
        <v>177.03208900000001</v>
      </c>
      <c r="D662" s="260">
        <v>1286.083374</v>
      </c>
      <c r="E662" s="260">
        <v>733.375</v>
      </c>
      <c r="F662">
        <f t="shared" si="20"/>
        <v>2196.4904630000001</v>
      </c>
      <c r="G662">
        <f t="shared" si="21"/>
        <v>2019.458374</v>
      </c>
    </row>
    <row r="663" spans="1:7" x14ac:dyDescent="0.25">
      <c r="A663" s="261">
        <v>44954.541666666664</v>
      </c>
      <c r="B663" s="260" t="s">
        <v>548</v>
      </c>
      <c r="C663" s="260">
        <v>170.75</v>
      </c>
      <c r="D663" s="260">
        <v>1341.041626</v>
      </c>
      <c r="E663" s="260">
        <v>745.75</v>
      </c>
      <c r="F663">
        <f t="shared" si="20"/>
        <v>2257.5416260000002</v>
      </c>
      <c r="G663">
        <f t="shared" si="21"/>
        <v>2086.7916260000002</v>
      </c>
    </row>
    <row r="664" spans="1:7" x14ac:dyDescent="0.25">
      <c r="A664" s="261">
        <v>44954.583333333336</v>
      </c>
      <c r="B664" s="260" t="s">
        <v>548</v>
      </c>
      <c r="C664" s="260">
        <v>151.93124399999999</v>
      </c>
      <c r="D664" s="260">
        <v>1287.375</v>
      </c>
      <c r="E664" s="260">
        <v>769.20831299999998</v>
      </c>
      <c r="F664">
        <f t="shared" si="20"/>
        <v>2208.514557</v>
      </c>
      <c r="G664">
        <f t="shared" si="21"/>
        <v>2056.5833130000001</v>
      </c>
    </row>
    <row r="665" spans="1:7" x14ac:dyDescent="0.25">
      <c r="A665" s="261">
        <v>44954.625</v>
      </c>
      <c r="B665" s="260" t="s">
        <v>548</v>
      </c>
      <c r="C665" s="260">
        <v>74.885834000000003</v>
      </c>
      <c r="D665" s="260">
        <v>1258.333374</v>
      </c>
      <c r="E665" s="260">
        <v>503.625</v>
      </c>
      <c r="F665">
        <f t="shared" si="20"/>
        <v>1836.844208</v>
      </c>
      <c r="G665">
        <f t="shared" si="21"/>
        <v>1761.958374</v>
      </c>
    </row>
    <row r="666" spans="1:7" x14ac:dyDescent="0.25">
      <c r="A666" s="261">
        <v>44954.666666666664</v>
      </c>
      <c r="B666" s="260" t="s">
        <v>548</v>
      </c>
      <c r="C666" s="260">
        <v>13.23625</v>
      </c>
      <c r="D666" s="260">
        <v>1200.25</v>
      </c>
      <c r="E666" s="260">
        <v>500.375</v>
      </c>
      <c r="F666">
        <f t="shared" si="20"/>
        <v>1713.8612499999999</v>
      </c>
      <c r="G666">
        <f t="shared" si="21"/>
        <v>1700.625</v>
      </c>
    </row>
    <row r="667" spans="1:7" x14ac:dyDescent="0.25">
      <c r="A667" s="261">
        <v>44954.708333333336</v>
      </c>
      <c r="B667" s="260" t="s">
        <v>548</v>
      </c>
      <c r="C667" s="260">
        <v>1.2837499999999999</v>
      </c>
      <c r="D667" s="260">
        <v>1295.833374</v>
      </c>
      <c r="E667" s="260">
        <v>582.83331299999998</v>
      </c>
      <c r="F667">
        <f t="shared" si="20"/>
        <v>1879.950437</v>
      </c>
      <c r="G667">
        <f t="shared" si="21"/>
        <v>1878.6666869999999</v>
      </c>
    </row>
    <row r="668" spans="1:7" x14ac:dyDescent="0.25">
      <c r="A668" s="261">
        <v>44954.75</v>
      </c>
      <c r="B668" s="260" t="s">
        <v>548</v>
      </c>
      <c r="C668" s="260">
        <v>9.7500000000000003E-2</v>
      </c>
      <c r="D668" s="260">
        <v>1135.083374</v>
      </c>
      <c r="E668" s="260">
        <v>638.125</v>
      </c>
      <c r="F668">
        <f t="shared" si="20"/>
        <v>1773.3058740000001</v>
      </c>
      <c r="G668">
        <f t="shared" si="21"/>
        <v>1773.208374</v>
      </c>
    </row>
    <row r="669" spans="1:7" x14ac:dyDescent="0.25">
      <c r="A669" s="261">
        <v>44954.791666666664</v>
      </c>
      <c r="B669" s="260" t="s">
        <v>548</v>
      </c>
      <c r="C669" s="260">
        <v>7.1249999999999994E-2</v>
      </c>
      <c r="D669" s="260">
        <v>1285.75</v>
      </c>
      <c r="E669" s="260">
        <v>585.04168700000002</v>
      </c>
      <c r="F669">
        <f t="shared" si="20"/>
        <v>1870.8629369999999</v>
      </c>
      <c r="G669">
        <f t="shared" si="21"/>
        <v>1870.7916869999999</v>
      </c>
    </row>
    <row r="670" spans="1:7" x14ac:dyDescent="0.25">
      <c r="A670" s="261">
        <v>44954.833333333336</v>
      </c>
      <c r="B670" s="260" t="s">
        <v>548</v>
      </c>
      <c r="C670" s="260">
        <v>4.9167000000000002E-2</v>
      </c>
      <c r="D670" s="260">
        <v>1309.208374</v>
      </c>
      <c r="E670" s="260">
        <v>534.08331299999998</v>
      </c>
      <c r="F670">
        <f t="shared" si="20"/>
        <v>1843.3408539999998</v>
      </c>
      <c r="G670">
        <f t="shared" si="21"/>
        <v>1843.2916869999999</v>
      </c>
    </row>
    <row r="671" spans="1:7" x14ac:dyDescent="0.25">
      <c r="A671" s="261">
        <v>44954.875</v>
      </c>
      <c r="B671" s="260" t="s">
        <v>548</v>
      </c>
      <c r="C671" s="260">
        <v>3.7499999999999999E-2</v>
      </c>
      <c r="D671" s="260">
        <v>1335.333374</v>
      </c>
      <c r="E671" s="260">
        <v>600.58331299999998</v>
      </c>
      <c r="F671">
        <f t="shared" si="20"/>
        <v>1935.9541869999998</v>
      </c>
      <c r="G671">
        <f t="shared" si="21"/>
        <v>1935.9166869999999</v>
      </c>
    </row>
    <row r="672" spans="1:7" x14ac:dyDescent="0.25">
      <c r="A672" s="261">
        <v>44954.916666666664</v>
      </c>
      <c r="B672" s="260" t="s">
        <v>548</v>
      </c>
      <c r="C672" s="260">
        <v>0.03</v>
      </c>
      <c r="D672" s="260">
        <v>1481.791626</v>
      </c>
      <c r="E672" s="260">
        <v>590.625</v>
      </c>
      <c r="F672">
        <f t="shared" si="20"/>
        <v>2072.4466260000004</v>
      </c>
      <c r="G672">
        <f t="shared" si="21"/>
        <v>2072.4166260000002</v>
      </c>
    </row>
    <row r="673" spans="1:7" x14ac:dyDescent="0.25">
      <c r="A673" s="261">
        <v>44954.958333333336</v>
      </c>
      <c r="B673" s="260" t="s">
        <v>548</v>
      </c>
      <c r="C673" s="260">
        <v>2.1250000000000002E-2</v>
      </c>
      <c r="D673" s="260">
        <v>1452.791626</v>
      </c>
      <c r="E673" s="260">
        <v>728.16668700000002</v>
      </c>
      <c r="F673">
        <f t="shared" si="20"/>
        <v>2180.9795629999999</v>
      </c>
      <c r="G673">
        <f t="shared" si="21"/>
        <v>2180.9583130000001</v>
      </c>
    </row>
    <row r="674" spans="1:7" x14ac:dyDescent="0.25">
      <c r="A674" s="261">
        <v>44955</v>
      </c>
      <c r="B674" s="260" t="s">
        <v>548</v>
      </c>
      <c r="C674" s="260">
        <v>1.0833000000000001E-2</v>
      </c>
      <c r="D674" s="260">
        <v>1276.125</v>
      </c>
      <c r="E674" s="260">
        <v>709.875</v>
      </c>
      <c r="F674">
        <f t="shared" si="20"/>
        <v>1986.010833</v>
      </c>
      <c r="G674">
        <f t="shared" si="21"/>
        <v>1986</v>
      </c>
    </row>
    <row r="675" spans="1:7" x14ac:dyDescent="0.25">
      <c r="A675" s="261">
        <v>44955.041666666664</v>
      </c>
      <c r="B675" s="260" t="s">
        <v>548</v>
      </c>
      <c r="C675" s="260">
        <v>2.1250000000000002E-2</v>
      </c>
      <c r="D675" s="260">
        <v>1217.875</v>
      </c>
      <c r="E675" s="260">
        <v>739.70831299999998</v>
      </c>
      <c r="F675">
        <f t="shared" si="20"/>
        <v>1957.6045630000001</v>
      </c>
      <c r="G675">
        <f t="shared" si="21"/>
        <v>1957.5833130000001</v>
      </c>
    </row>
    <row r="676" spans="1:7" x14ac:dyDescent="0.25">
      <c r="A676" s="261">
        <v>44955.083333333336</v>
      </c>
      <c r="B676" s="260" t="s">
        <v>548</v>
      </c>
      <c r="C676" s="260">
        <v>0</v>
      </c>
      <c r="D676" s="260">
        <v>1196.041626</v>
      </c>
      <c r="E676" s="260">
        <v>710.20831299999998</v>
      </c>
      <c r="F676">
        <f t="shared" si="20"/>
        <v>1906.2499389999998</v>
      </c>
      <c r="G676">
        <f t="shared" si="21"/>
        <v>1906.2499389999998</v>
      </c>
    </row>
    <row r="677" spans="1:7" x14ac:dyDescent="0.25">
      <c r="A677" s="261">
        <v>44955.125</v>
      </c>
      <c r="B677" s="260" t="s">
        <v>548</v>
      </c>
      <c r="C677" s="260">
        <v>0</v>
      </c>
      <c r="D677" s="260">
        <v>1543.041626</v>
      </c>
      <c r="E677" s="260">
        <v>312.25</v>
      </c>
      <c r="F677">
        <f t="shared" si="20"/>
        <v>1855.291626</v>
      </c>
      <c r="G677">
        <f t="shared" si="21"/>
        <v>1855.291626</v>
      </c>
    </row>
    <row r="678" spans="1:7" x14ac:dyDescent="0.25">
      <c r="A678" s="261">
        <v>44955.166666666664</v>
      </c>
      <c r="B678" s="260" t="s">
        <v>548</v>
      </c>
      <c r="C678" s="260">
        <v>0</v>
      </c>
      <c r="D678" s="260">
        <v>1157.625</v>
      </c>
      <c r="E678" s="260">
        <v>409.79165599999999</v>
      </c>
      <c r="F678">
        <f t="shared" si="20"/>
        <v>1567.4166559999999</v>
      </c>
      <c r="G678">
        <f t="shared" si="21"/>
        <v>1567.4166559999999</v>
      </c>
    </row>
    <row r="679" spans="1:7" x14ac:dyDescent="0.25">
      <c r="A679" s="261">
        <v>44955.208333333336</v>
      </c>
      <c r="B679" s="260" t="s">
        <v>548</v>
      </c>
      <c r="C679" s="260">
        <v>1.3332999999999999E-2</v>
      </c>
      <c r="D679" s="260">
        <v>1254.208374</v>
      </c>
      <c r="E679" s="260">
        <v>534.16668700000002</v>
      </c>
      <c r="F679">
        <f t="shared" si="20"/>
        <v>1788.3883940000003</v>
      </c>
      <c r="G679">
        <f t="shared" si="21"/>
        <v>1788.3750610000002</v>
      </c>
    </row>
    <row r="680" spans="1:7" x14ac:dyDescent="0.25">
      <c r="A680" s="261">
        <v>44955.25</v>
      </c>
      <c r="B680" s="260" t="s">
        <v>548</v>
      </c>
      <c r="C680" s="260">
        <v>2.9166999999999998E-2</v>
      </c>
      <c r="D680" s="260">
        <v>1023.333313</v>
      </c>
      <c r="E680" s="260">
        <v>526.41668700000002</v>
      </c>
      <c r="F680">
        <f t="shared" si="20"/>
        <v>1549.7791669999999</v>
      </c>
      <c r="G680">
        <f t="shared" si="21"/>
        <v>1549.75</v>
      </c>
    </row>
    <row r="681" spans="1:7" x14ac:dyDescent="0.25">
      <c r="A681" s="261">
        <v>44955.291666666664</v>
      </c>
      <c r="B681" s="260" t="s">
        <v>548</v>
      </c>
      <c r="C681" s="260">
        <v>4.7083E-2</v>
      </c>
      <c r="D681" s="260">
        <v>1175.333374</v>
      </c>
      <c r="E681" s="260">
        <v>566.70831299999998</v>
      </c>
      <c r="F681">
        <f t="shared" si="20"/>
        <v>1742.0887699999998</v>
      </c>
      <c r="G681">
        <f t="shared" si="21"/>
        <v>1742.0416869999999</v>
      </c>
    </row>
    <row r="682" spans="1:7" x14ac:dyDescent="0.25">
      <c r="A682" s="261">
        <v>44955.333333333336</v>
      </c>
      <c r="B682" s="260" t="s">
        <v>548</v>
      </c>
      <c r="C682" s="260">
        <v>6.3783339999999997</v>
      </c>
      <c r="D682" s="260">
        <v>1239.958374</v>
      </c>
      <c r="E682" s="260">
        <v>486.625</v>
      </c>
      <c r="F682">
        <f t="shared" si="20"/>
        <v>1732.961708</v>
      </c>
      <c r="G682">
        <f t="shared" si="21"/>
        <v>1726.583374</v>
      </c>
    </row>
    <row r="683" spans="1:7" x14ac:dyDescent="0.25">
      <c r="A683" s="261">
        <v>44955.375</v>
      </c>
      <c r="B683" s="260" t="s">
        <v>548</v>
      </c>
      <c r="C683" s="260">
        <v>56.470001000000003</v>
      </c>
      <c r="D683" s="260">
        <v>1212.916626</v>
      </c>
      <c r="E683" s="260">
        <v>318.33334400000001</v>
      </c>
      <c r="F683">
        <f t="shared" si="20"/>
        <v>1587.7199709999998</v>
      </c>
      <c r="G683">
        <f t="shared" si="21"/>
        <v>1531.2499699999998</v>
      </c>
    </row>
    <row r="684" spans="1:7" x14ac:dyDescent="0.25">
      <c r="A684" s="261">
        <v>44955.416666666664</v>
      </c>
      <c r="B684" s="260" t="s">
        <v>548</v>
      </c>
      <c r="C684" s="260">
        <v>103.878334</v>
      </c>
      <c r="D684" s="260">
        <v>1618.375</v>
      </c>
      <c r="E684" s="260">
        <v>364.16665599999999</v>
      </c>
      <c r="F684">
        <f t="shared" si="20"/>
        <v>2086.4199899999999</v>
      </c>
      <c r="G684">
        <f t="shared" si="21"/>
        <v>1982.5416559999999</v>
      </c>
    </row>
    <row r="685" spans="1:7" x14ac:dyDescent="0.25">
      <c r="A685" s="261">
        <v>44955.458333333336</v>
      </c>
      <c r="B685" s="260" t="s">
        <v>548</v>
      </c>
      <c r="C685" s="260">
        <v>174.11457799999999</v>
      </c>
      <c r="D685" s="260">
        <v>1747.541626</v>
      </c>
      <c r="E685" s="260">
        <v>412.95834400000001</v>
      </c>
      <c r="F685">
        <f t="shared" si="20"/>
        <v>2334.614548</v>
      </c>
      <c r="G685">
        <f t="shared" si="21"/>
        <v>2160.4999699999998</v>
      </c>
    </row>
    <row r="686" spans="1:7" x14ac:dyDescent="0.25">
      <c r="A686" s="261">
        <v>44955.5</v>
      </c>
      <c r="B686" s="260" t="s">
        <v>548</v>
      </c>
      <c r="C686" s="260">
        <v>169.876251</v>
      </c>
      <c r="D686" s="260">
        <v>2283.1667480000001</v>
      </c>
      <c r="E686" s="260">
        <v>605.04168700000002</v>
      </c>
      <c r="F686">
        <f t="shared" si="20"/>
        <v>3058.0846860000001</v>
      </c>
      <c r="G686">
        <f t="shared" si="21"/>
        <v>2888.208435</v>
      </c>
    </row>
    <row r="687" spans="1:7" x14ac:dyDescent="0.25">
      <c r="A687" s="261">
        <v>44955.541666666664</v>
      </c>
      <c r="B687" s="260" t="s">
        <v>548</v>
      </c>
      <c r="C687" s="260">
        <v>132.31832900000001</v>
      </c>
      <c r="D687" s="260">
        <v>2447.5832519999999</v>
      </c>
      <c r="E687" s="260">
        <v>591.33331299999998</v>
      </c>
      <c r="F687">
        <f t="shared" si="20"/>
        <v>3171.2348940000002</v>
      </c>
      <c r="G687">
        <f t="shared" si="21"/>
        <v>3038.916565</v>
      </c>
    </row>
    <row r="688" spans="1:7" x14ac:dyDescent="0.25">
      <c r="A688" s="261">
        <v>44955.583333333336</v>
      </c>
      <c r="B688" s="260" t="s">
        <v>548</v>
      </c>
      <c r="C688" s="260">
        <v>78.154167000000001</v>
      </c>
      <c r="D688" s="260">
        <v>2581.9167480000001</v>
      </c>
      <c r="E688" s="260">
        <v>816.79168700000002</v>
      </c>
      <c r="F688">
        <f t="shared" si="20"/>
        <v>3476.8626020000002</v>
      </c>
      <c r="G688">
        <f t="shared" si="21"/>
        <v>3398.708435</v>
      </c>
    </row>
    <row r="689" spans="1:7" x14ac:dyDescent="0.25">
      <c r="A689" s="261">
        <v>44955.625</v>
      </c>
      <c r="B689" s="260" t="s">
        <v>548</v>
      </c>
      <c r="C689" s="260">
        <v>31.443332999999999</v>
      </c>
      <c r="D689" s="260">
        <v>2533.2082519999999</v>
      </c>
      <c r="E689" s="260">
        <v>866.83331299999998</v>
      </c>
      <c r="F689">
        <f t="shared" si="20"/>
        <v>3431.4848980000002</v>
      </c>
      <c r="G689">
        <f t="shared" si="21"/>
        <v>3400.041565</v>
      </c>
    </row>
    <row r="690" spans="1:7" x14ac:dyDescent="0.25">
      <c r="A690" s="261">
        <v>44955.666666666664</v>
      </c>
      <c r="B690" s="260" t="s">
        <v>548</v>
      </c>
      <c r="C690" s="260">
        <v>4.837917</v>
      </c>
      <c r="D690" s="260">
        <v>2663.5417480000001</v>
      </c>
      <c r="E690" s="260">
        <v>945.79168700000002</v>
      </c>
      <c r="F690">
        <f t="shared" si="20"/>
        <v>3614.1713519999998</v>
      </c>
      <c r="G690">
        <f t="shared" si="21"/>
        <v>3609.333435</v>
      </c>
    </row>
    <row r="691" spans="1:7" x14ac:dyDescent="0.25">
      <c r="A691" s="261">
        <v>44955.708333333336</v>
      </c>
      <c r="B691" s="260" t="s">
        <v>548</v>
      </c>
      <c r="C691" s="260">
        <v>0.95416699999999999</v>
      </c>
      <c r="D691" s="260">
        <v>2663.2082519999999</v>
      </c>
      <c r="E691" s="260">
        <v>1005.041687</v>
      </c>
      <c r="F691">
        <f t="shared" si="20"/>
        <v>3669.2041059999997</v>
      </c>
      <c r="G691">
        <f t="shared" si="21"/>
        <v>3668.2499389999998</v>
      </c>
    </row>
    <row r="692" spans="1:7" x14ac:dyDescent="0.25">
      <c r="A692" s="261">
        <v>44955.75</v>
      </c>
      <c r="B692" s="260" t="s">
        <v>548</v>
      </c>
      <c r="C692" s="260">
        <v>0.79791699999999999</v>
      </c>
      <c r="D692" s="260">
        <v>2762.75</v>
      </c>
      <c r="E692" s="260">
        <v>935</v>
      </c>
      <c r="F692">
        <f t="shared" si="20"/>
        <v>3698.5479169999999</v>
      </c>
      <c r="G692">
        <f t="shared" si="21"/>
        <v>3697.75</v>
      </c>
    </row>
    <row r="693" spans="1:7" x14ac:dyDescent="0.25">
      <c r="A693" s="261">
        <v>44955.791666666664</v>
      </c>
      <c r="B693" s="260" t="s">
        <v>548</v>
      </c>
      <c r="C693" s="260">
        <v>6.5833000000000003E-2</v>
      </c>
      <c r="D693" s="260">
        <v>3161.2082519999999</v>
      </c>
      <c r="E693" s="260">
        <v>963.08331299999998</v>
      </c>
      <c r="F693">
        <f t="shared" si="20"/>
        <v>4124.3573979999992</v>
      </c>
      <c r="G693">
        <f t="shared" si="21"/>
        <v>4124.2915649999995</v>
      </c>
    </row>
    <row r="694" spans="1:7" x14ac:dyDescent="0.25">
      <c r="A694" s="261">
        <v>44955.833333333336</v>
      </c>
      <c r="B694" s="260" t="s">
        <v>548</v>
      </c>
      <c r="C694" s="260">
        <v>4.5416999999999999E-2</v>
      </c>
      <c r="D694" s="260">
        <v>3123.25</v>
      </c>
      <c r="E694" s="260">
        <v>1042.166626</v>
      </c>
      <c r="F694">
        <f t="shared" si="20"/>
        <v>4165.4620430000004</v>
      </c>
      <c r="G694">
        <f t="shared" si="21"/>
        <v>4165.4166260000002</v>
      </c>
    </row>
    <row r="695" spans="1:7" x14ac:dyDescent="0.25">
      <c r="A695" s="261">
        <v>44955.875</v>
      </c>
      <c r="B695" s="260" t="s">
        <v>548</v>
      </c>
      <c r="C695" s="260">
        <v>3.7082999999999998E-2</v>
      </c>
      <c r="D695" s="260">
        <v>3271.9582519999999</v>
      </c>
      <c r="E695" s="260">
        <v>1107</v>
      </c>
      <c r="F695">
        <f t="shared" si="20"/>
        <v>4378.9953350000005</v>
      </c>
      <c r="G695">
        <f t="shared" si="21"/>
        <v>4378.9582520000004</v>
      </c>
    </row>
    <row r="696" spans="1:7" x14ac:dyDescent="0.25">
      <c r="A696" s="261">
        <v>44955.916666666664</v>
      </c>
      <c r="B696" s="260" t="s">
        <v>548</v>
      </c>
      <c r="C696" s="260">
        <v>2.8333000000000001E-2</v>
      </c>
      <c r="D696" s="260">
        <v>3241.9582519999999</v>
      </c>
      <c r="E696" s="260">
        <v>1112.625</v>
      </c>
      <c r="F696">
        <f t="shared" si="20"/>
        <v>4354.6115850000006</v>
      </c>
      <c r="G696">
        <f t="shared" si="21"/>
        <v>4354.5832520000004</v>
      </c>
    </row>
    <row r="697" spans="1:7" x14ac:dyDescent="0.25">
      <c r="A697" s="261">
        <v>44955.958333333336</v>
      </c>
      <c r="B697" s="260" t="s">
        <v>548</v>
      </c>
      <c r="C697" s="260">
        <v>1.7083000000000001E-2</v>
      </c>
      <c r="D697" s="260">
        <v>3194.4167480000001</v>
      </c>
      <c r="E697" s="260">
        <v>1086.041626</v>
      </c>
      <c r="F697">
        <f t="shared" si="20"/>
        <v>4280.4754569999996</v>
      </c>
      <c r="G697">
        <f t="shared" si="21"/>
        <v>4280.4583739999998</v>
      </c>
    </row>
    <row r="698" spans="1:7" x14ac:dyDescent="0.25">
      <c r="A698" s="261">
        <v>44956</v>
      </c>
      <c r="B698" s="260" t="s">
        <v>548</v>
      </c>
      <c r="C698" s="260">
        <v>9.1669999999999998E-3</v>
      </c>
      <c r="D698" s="260">
        <v>2938.2082519999999</v>
      </c>
      <c r="E698" s="260">
        <v>1097.75</v>
      </c>
      <c r="F698">
        <f t="shared" si="20"/>
        <v>4035.9674190000001</v>
      </c>
      <c r="G698">
        <f t="shared" si="21"/>
        <v>4035.9582519999999</v>
      </c>
    </row>
    <row r="699" spans="1:7" x14ac:dyDescent="0.25">
      <c r="A699" s="261">
        <v>44956.041666666664</v>
      </c>
      <c r="B699" s="260" t="s">
        <v>548</v>
      </c>
      <c r="C699" s="260">
        <v>4.17E-4</v>
      </c>
      <c r="D699" s="260">
        <v>2865.5</v>
      </c>
      <c r="E699" s="260">
        <v>1095.5</v>
      </c>
      <c r="F699">
        <f t="shared" si="20"/>
        <v>3961.0004170000002</v>
      </c>
      <c r="G699">
        <f t="shared" si="21"/>
        <v>3961</v>
      </c>
    </row>
    <row r="700" spans="1:7" x14ac:dyDescent="0.25">
      <c r="A700" s="261">
        <v>44956.083333333336</v>
      </c>
      <c r="B700" s="260" t="s">
        <v>548</v>
      </c>
      <c r="C700" s="260">
        <v>0</v>
      </c>
      <c r="D700" s="260">
        <v>2674.4167480000001</v>
      </c>
      <c r="E700" s="260">
        <v>1070.583374</v>
      </c>
      <c r="F700">
        <f t="shared" si="20"/>
        <v>3745.0001220000004</v>
      </c>
      <c r="G700">
        <f t="shared" si="21"/>
        <v>3745.0001220000004</v>
      </c>
    </row>
    <row r="701" spans="1:7" x14ac:dyDescent="0.25">
      <c r="A701" s="261">
        <v>44956.125</v>
      </c>
      <c r="B701" s="260" t="s">
        <v>548</v>
      </c>
      <c r="C701" s="260">
        <v>0</v>
      </c>
      <c r="D701" s="260">
        <v>2745.5832519999999</v>
      </c>
      <c r="E701" s="260">
        <v>1075.458374</v>
      </c>
      <c r="F701">
        <f t="shared" si="20"/>
        <v>3821.0416260000002</v>
      </c>
      <c r="G701">
        <f t="shared" si="21"/>
        <v>3821.0416260000002</v>
      </c>
    </row>
    <row r="702" spans="1:7" x14ac:dyDescent="0.25">
      <c r="A702" s="261">
        <v>44956.166666666664</v>
      </c>
      <c r="B702" s="260" t="s">
        <v>548</v>
      </c>
      <c r="C702" s="260">
        <v>0</v>
      </c>
      <c r="D702" s="260">
        <v>2950.6667480000001</v>
      </c>
      <c r="E702" s="260">
        <v>990.29168700000002</v>
      </c>
      <c r="F702">
        <f t="shared" si="20"/>
        <v>3940.958435</v>
      </c>
      <c r="G702">
        <f t="shared" si="21"/>
        <v>3940.958435</v>
      </c>
    </row>
    <row r="703" spans="1:7" x14ac:dyDescent="0.25">
      <c r="A703" s="261">
        <v>44956.208333333336</v>
      </c>
      <c r="B703" s="260" t="s">
        <v>548</v>
      </c>
      <c r="C703" s="260">
        <v>1.3332999999999999E-2</v>
      </c>
      <c r="D703" s="260">
        <v>3008.8332519999999</v>
      </c>
      <c r="E703" s="260">
        <v>1067.333374</v>
      </c>
      <c r="F703">
        <f t="shared" si="20"/>
        <v>4076.1799590000001</v>
      </c>
      <c r="G703">
        <f t="shared" si="21"/>
        <v>4076.1666260000002</v>
      </c>
    </row>
    <row r="704" spans="1:7" x14ac:dyDescent="0.25">
      <c r="A704" s="261">
        <v>44956.25</v>
      </c>
      <c r="B704" s="260" t="s">
        <v>548</v>
      </c>
      <c r="C704" s="260">
        <v>0.03</v>
      </c>
      <c r="D704" s="260">
        <v>2713.125</v>
      </c>
      <c r="E704" s="260">
        <v>1082.291626</v>
      </c>
      <c r="F704">
        <f t="shared" si="20"/>
        <v>3795.4466260000004</v>
      </c>
      <c r="G704">
        <f t="shared" si="21"/>
        <v>3795.4166260000002</v>
      </c>
    </row>
    <row r="705" spans="1:7" x14ac:dyDescent="0.25">
      <c r="A705" s="261">
        <v>44956.291666666664</v>
      </c>
      <c r="B705" s="260" t="s">
        <v>548</v>
      </c>
      <c r="C705" s="260">
        <v>4.7500000000000001E-2</v>
      </c>
      <c r="D705" s="260">
        <v>2923.0832519999999</v>
      </c>
      <c r="E705" s="260">
        <v>1104.791626</v>
      </c>
      <c r="F705">
        <f t="shared" si="20"/>
        <v>4027.9223779999998</v>
      </c>
      <c r="G705">
        <f t="shared" si="21"/>
        <v>4027.8748779999996</v>
      </c>
    </row>
    <row r="706" spans="1:7" x14ac:dyDescent="0.25">
      <c r="A706" s="261">
        <v>44956.333333333336</v>
      </c>
      <c r="B706" s="260" t="s">
        <v>548</v>
      </c>
      <c r="C706" s="260">
        <v>5.8925000000000001</v>
      </c>
      <c r="D706" s="260">
        <v>3410.4582519999999</v>
      </c>
      <c r="E706" s="260">
        <v>1090.541626</v>
      </c>
      <c r="F706">
        <f t="shared" ref="F706:F769" si="22">E706+D706+C706</f>
        <v>4506.8923779999996</v>
      </c>
      <c r="G706">
        <f t="shared" ref="G706:G769" si="23">E706+D706</f>
        <v>4500.9998779999996</v>
      </c>
    </row>
    <row r="707" spans="1:7" x14ac:dyDescent="0.25">
      <c r="A707" s="261">
        <v>44956.375</v>
      </c>
      <c r="B707" s="260" t="s">
        <v>548</v>
      </c>
      <c r="C707" s="260">
        <v>67.691665999999998</v>
      </c>
      <c r="D707" s="260">
        <v>2825.7917480000001</v>
      </c>
      <c r="E707" s="260">
        <v>1051.125</v>
      </c>
      <c r="F707">
        <f t="shared" si="22"/>
        <v>3944.6084140000003</v>
      </c>
      <c r="G707">
        <f t="shared" si="23"/>
        <v>3876.9167480000001</v>
      </c>
    </row>
    <row r="708" spans="1:7" x14ac:dyDescent="0.25">
      <c r="A708" s="261">
        <v>44956.416666666664</v>
      </c>
      <c r="B708" s="260" t="s">
        <v>548</v>
      </c>
      <c r="C708" s="260">
        <v>146.675003</v>
      </c>
      <c r="D708" s="260">
        <v>2668.9582519999999</v>
      </c>
      <c r="E708" s="260">
        <v>1119.166626</v>
      </c>
      <c r="F708">
        <f t="shared" si="22"/>
        <v>3934.7998809999995</v>
      </c>
      <c r="G708">
        <f t="shared" si="23"/>
        <v>3788.1248779999996</v>
      </c>
    </row>
    <row r="709" spans="1:7" x14ac:dyDescent="0.25">
      <c r="A709" s="261">
        <v>44956.458333333336</v>
      </c>
      <c r="B709" s="260" t="s">
        <v>548</v>
      </c>
      <c r="C709" s="260">
        <v>353.87750199999999</v>
      </c>
      <c r="D709" s="260">
        <v>2833.2917480000001</v>
      </c>
      <c r="E709" s="260">
        <v>1051.791626</v>
      </c>
      <c r="F709">
        <f t="shared" si="22"/>
        <v>4238.9608760000001</v>
      </c>
      <c r="G709">
        <f t="shared" si="23"/>
        <v>3885.0833739999998</v>
      </c>
    </row>
    <row r="710" spans="1:7" x14ac:dyDescent="0.25">
      <c r="A710" s="261">
        <v>44956.5</v>
      </c>
      <c r="B710" s="260" t="s">
        <v>548</v>
      </c>
      <c r="C710" s="260">
        <v>424.682098</v>
      </c>
      <c r="D710" s="260">
        <v>3030.625</v>
      </c>
      <c r="E710" s="260">
        <v>1026.375</v>
      </c>
      <c r="F710">
        <f t="shared" si="22"/>
        <v>4481.6820980000002</v>
      </c>
      <c r="G710">
        <f t="shared" si="23"/>
        <v>4057</v>
      </c>
    </row>
    <row r="711" spans="1:7" x14ac:dyDescent="0.25">
      <c r="A711" s="261">
        <v>44956.541666666664</v>
      </c>
      <c r="B711" s="260" t="s">
        <v>548</v>
      </c>
      <c r="C711" s="260">
        <v>402.72042800000003</v>
      </c>
      <c r="D711" s="260">
        <v>3287.2917480000001</v>
      </c>
      <c r="E711" s="260">
        <v>1038.583374</v>
      </c>
      <c r="F711">
        <f t="shared" si="22"/>
        <v>4728.59555</v>
      </c>
      <c r="G711">
        <f t="shared" si="23"/>
        <v>4325.8751220000004</v>
      </c>
    </row>
    <row r="712" spans="1:7" x14ac:dyDescent="0.25">
      <c r="A712" s="261">
        <v>44956.583333333336</v>
      </c>
      <c r="B712" s="260" t="s">
        <v>548</v>
      </c>
      <c r="C712" s="260">
        <v>326.21957400000002</v>
      </c>
      <c r="D712" s="260">
        <v>3363</v>
      </c>
      <c r="E712" s="260">
        <v>1030</v>
      </c>
      <c r="F712">
        <f t="shared" si="22"/>
        <v>4719.2195739999997</v>
      </c>
      <c r="G712">
        <f t="shared" si="23"/>
        <v>4393</v>
      </c>
    </row>
    <row r="713" spans="1:7" x14ac:dyDescent="0.25">
      <c r="A713" s="261">
        <v>44956.625</v>
      </c>
      <c r="B713" s="260" t="s">
        <v>548</v>
      </c>
      <c r="C713" s="260">
        <v>153.163757</v>
      </c>
      <c r="D713" s="260">
        <v>3366.5</v>
      </c>
      <c r="E713" s="260">
        <v>1044.375</v>
      </c>
      <c r="F713">
        <f t="shared" si="22"/>
        <v>4564.0387570000003</v>
      </c>
      <c r="G713">
        <f t="shared" si="23"/>
        <v>4410.875</v>
      </c>
    </row>
    <row r="714" spans="1:7" x14ac:dyDescent="0.25">
      <c r="A714" s="261">
        <v>44956.666666666664</v>
      </c>
      <c r="B714" s="260" t="s">
        <v>548</v>
      </c>
      <c r="C714" s="260">
        <v>24.191668</v>
      </c>
      <c r="D714" s="260">
        <v>3399.125</v>
      </c>
      <c r="E714" s="260">
        <v>1069.083374</v>
      </c>
      <c r="F714">
        <f t="shared" si="22"/>
        <v>4492.4000420000002</v>
      </c>
      <c r="G714">
        <f t="shared" si="23"/>
        <v>4468.2083739999998</v>
      </c>
    </row>
    <row r="715" spans="1:7" x14ac:dyDescent="0.25">
      <c r="A715" s="261">
        <v>44956.708333333336</v>
      </c>
      <c r="B715" s="260" t="s">
        <v>548</v>
      </c>
      <c r="C715" s="260">
        <v>1.984167</v>
      </c>
      <c r="D715" s="260">
        <v>3351.25</v>
      </c>
      <c r="E715" s="260">
        <v>1066.25</v>
      </c>
      <c r="F715">
        <f t="shared" si="22"/>
        <v>4419.4841669999996</v>
      </c>
      <c r="G715">
        <f t="shared" si="23"/>
        <v>4417.5</v>
      </c>
    </row>
    <row r="716" spans="1:7" x14ac:dyDescent="0.25">
      <c r="A716" s="261">
        <v>44956.75</v>
      </c>
      <c r="B716" s="260" t="s">
        <v>548</v>
      </c>
      <c r="C716" s="260">
        <v>0.76416700000000004</v>
      </c>
      <c r="D716" s="260">
        <v>3166.25</v>
      </c>
      <c r="E716" s="260">
        <v>1067.791626</v>
      </c>
      <c r="F716">
        <f t="shared" si="22"/>
        <v>4234.8057930000004</v>
      </c>
      <c r="G716">
        <f t="shared" si="23"/>
        <v>4234.0416260000002</v>
      </c>
    </row>
    <row r="717" spans="1:7" x14ac:dyDescent="0.25">
      <c r="A717" s="261">
        <v>44956.791666666664</v>
      </c>
      <c r="B717" s="260" t="s">
        <v>548</v>
      </c>
      <c r="C717" s="260">
        <v>0.65333300000000005</v>
      </c>
      <c r="D717" s="260">
        <v>3343.9167480000001</v>
      </c>
      <c r="E717" s="260">
        <v>1018.833313</v>
      </c>
      <c r="F717">
        <f t="shared" si="22"/>
        <v>4363.4033939999999</v>
      </c>
      <c r="G717">
        <f t="shared" si="23"/>
        <v>4362.7500609999997</v>
      </c>
    </row>
    <row r="718" spans="1:7" x14ac:dyDescent="0.25">
      <c r="A718" s="261">
        <v>44956.833333333336</v>
      </c>
      <c r="B718" s="260" t="s">
        <v>548</v>
      </c>
      <c r="C718" s="260">
        <v>0.53625</v>
      </c>
      <c r="D718" s="260">
        <v>3284.2917480000001</v>
      </c>
      <c r="E718" s="260">
        <v>1059.833374</v>
      </c>
      <c r="F718">
        <f t="shared" si="22"/>
        <v>4344.6613720000005</v>
      </c>
      <c r="G718">
        <f t="shared" si="23"/>
        <v>4344.1251220000004</v>
      </c>
    </row>
    <row r="719" spans="1:7" x14ac:dyDescent="0.25">
      <c r="A719" s="261">
        <v>44956.875</v>
      </c>
      <c r="B719" s="260" t="s">
        <v>548</v>
      </c>
      <c r="C719" s="260">
        <v>0.43208299999999999</v>
      </c>
      <c r="D719" s="260">
        <v>3202.7917480000001</v>
      </c>
      <c r="E719" s="260">
        <v>1067.333374</v>
      </c>
      <c r="F719">
        <f t="shared" si="22"/>
        <v>4270.5572050000001</v>
      </c>
      <c r="G719">
        <f t="shared" si="23"/>
        <v>4270.1251220000004</v>
      </c>
    </row>
    <row r="720" spans="1:7" x14ac:dyDescent="0.25">
      <c r="A720" s="261">
        <v>44956.916666666664</v>
      </c>
      <c r="B720" s="260" t="s">
        <v>548</v>
      </c>
      <c r="C720" s="260">
        <v>0.33083299999999999</v>
      </c>
      <c r="D720" s="260">
        <v>3026.2917480000001</v>
      </c>
      <c r="E720" s="260">
        <v>1112.791626</v>
      </c>
      <c r="F720">
        <f t="shared" si="22"/>
        <v>4139.4142069999998</v>
      </c>
      <c r="G720">
        <f t="shared" si="23"/>
        <v>4139.0833739999998</v>
      </c>
    </row>
    <row r="721" spans="1:7" x14ac:dyDescent="0.25">
      <c r="A721" s="261">
        <v>44956.958333333336</v>
      </c>
      <c r="B721" s="260" t="s">
        <v>548</v>
      </c>
      <c r="C721" s="260">
        <v>1.7083000000000001E-2</v>
      </c>
      <c r="D721" s="260">
        <v>2800.5417480000001</v>
      </c>
      <c r="E721" s="260">
        <v>1088.708374</v>
      </c>
      <c r="F721">
        <f t="shared" si="22"/>
        <v>3889.2672050000006</v>
      </c>
      <c r="G721">
        <f t="shared" si="23"/>
        <v>3889.2501220000004</v>
      </c>
    </row>
    <row r="722" spans="1:7" x14ac:dyDescent="0.25">
      <c r="A722" s="261">
        <v>44957</v>
      </c>
      <c r="B722" s="260" t="s">
        <v>548</v>
      </c>
      <c r="C722" s="260">
        <v>0.12</v>
      </c>
      <c r="D722" s="260">
        <v>2319.75</v>
      </c>
      <c r="E722" s="260">
        <v>1095.583374</v>
      </c>
      <c r="F722">
        <f t="shared" si="22"/>
        <v>3415.4533739999997</v>
      </c>
      <c r="G722">
        <f t="shared" si="23"/>
        <v>3415.3333739999998</v>
      </c>
    </row>
    <row r="723" spans="1:7" x14ac:dyDescent="0.25">
      <c r="A723" s="261">
        <v>44957.041666666664</v>
      </c>
      <c r="B723" s="260" t="s">
        <v>548</v>
      </c>
      <c r="C723" s="260">
        <v>1.5833E-2</v>
      </c>
      <c r="D723" s="260">
        <v>2023.041626</v>
      </c>
      <c r="E723" s="260">
        <v>1065.833374</v>
      </c>
      <c r="F723">
        <f t="shared" si="22"/>
        <v>3088.8908329999999</v>
      </c>
      <c r="G723">
        <f t="shared" si="23"/>
        <v>3088.875</v>
      </c>
    </row>
    <row r="724" spans="1:7" x14ac:dyDescent="0.25">
      <c r="A724" s="261">
        <v>44957.083333333336</v>
      </c>
      <c r="B724" s="260" t="s">
        <v>548</v>
      </c>
      <c r="C724" s="260">
        <v>0</v>
      </c>
      <c r="D724" s="260">
        <v>1931.75</v>
      </c>
      <c r="E724" s="260">
        <v>1032.875</v>
      </c>
      <c r="F724">
        <f t="shared" si="22"/>
        <v>2964.625</v>
      </c>
      <c r="G724">
        <f t="shared" si="23"/>
        <v>2964.625</v>
      </c>
    </row>
    <row r="725" spans="1:7" x14ac:dyDescent="0.25">
      <c r="A725" s="261">
        <v>44957.125</v>
      </c>
      <c r="B725" s="260" t="s">
        <v>548</v>
      </c>
      <c r="C725" s="260">
        <v>0</v>
      </c>
      <c r="D725" s="260">
        <v>1618.916626</v>
      </c>
      <c r="E725" s="260">
        <v>878.08331299999998</v>
      </c>
      <c r="F725">
        <f t="shared" si="22"/>
        <v>2496.9999389999998</v>
      </c>
      <c r="G725">
        <f t="shared" si="23"/>
        <v>2496.9999389999998</v>
      </c>
    </row>
    <row r="726" spans="1:7" x14ac:dyDescent="0.25">
      <c r="A726" s="261">
        <v>44957.166666666664</v>
      </c>
      <c r="B726" s="260" t="s">
        <v>548</v>
      </c>
      <c r="C726" s="260">
        <v>0</v>
      </c>
      <c r="D726" s="260">
        <v>1158.208374</v>
      </c>
      <c r="E726" s="260">
        <v>854.33331299999998</v>
      </c>
      <c r="F726">
        <f t="shared" si="22"/>
        <v>2012.5416869999999</v>
      </c>
      <c r="G726">
        <f t="shared" si="23"/>
        <v>2012.5416869999999</v>
      </c>
    </row>
    <row r="727" spans="1:7" x14ac:dyDescent="0.25">
      <c r="A727" s="261">
        <v>44957.208333333336</v>
      </c>
      <c r="B727" s="260" t="s">
        <v>548</v>
      </c>
      <c r="C727" s="260">
        <v>1.3332999999999999E-2</v>
      </c>
      <c r="D727" s="260">
        <v>1159.958374</v>
      </c>
      <c r="E727" s="260">
        <v>808.70831299999998</v>
      </c>
      <c r="F727">
        <f t="shared" si="22"/>
        <v>1968.68002</v>
      </c>
      <c r="G727">
        <f t="shared" si="23"/>
        <v>1968.6666869999999</v>
      </c>
    </row>
    <row r="728" spans="1:7" x14ac:dyDescent="0.25">
      <c r="A728" s="261">
        <v>44957.25</v>
      </c>
      <c r="B728" s="260" t="s">
        <v>548</v>
      </c>
      <c r="C728" s="260">
        <v>0.03</v>
      </c>
      <c r="D728" s="260">
        <v>1101.666626</v>
      </c>
      <c r="E728" s="260">
        <v>1012.833313</v>
      </c>
      <c r="F728">
        <f t="shared" si="22"/>
        <v>2114.529939</v>
      </c>
      <c r="G728">
        <f t="shared" si="23"/>
        <v>2114.4999389999998</v>
      </c>
    </row>
    <row r="729" spans="1:7" x14ac:dyDescent="0.25">
      <c r="A729" s="261">
        <v>44957.291666666664</v>
      </c>
      <c r="B729" s="260" t="s">
        <v>548</v>
      </c>
      <c r="C729" s="260">
        <v>4.5416999999999999E-2</v>
      </c>
      <c r="D729" s="260">
        <v>990.75</v>
      </c>
      <c r="E729" s="260">
        <v>945.20831299999998</v>
      </c>
      <c r="F729">
        <f t="shared" si="22"/>
        <v>1936.0037300000001</v>
      </c>
      <c r="G729">
        <f t="shared" si="23"/>
        <v>1935.9583130000001</v>
      </c>
    </row>
    <row r="730" spans="1:7" x14ac:dyDescent="0.25">
      <c r="A730" s="261">
        <v>44957.333333333336</v>
      </c>
      <c r="B730" s="260" t="s">
        <v>548</v>
      </c>
      <c r="C730" s="260">
        <v>2.161667</v>
      </c>
      <c r="D730" s="260">
        <v>1512.5</v>
      </c>
      <c r="E730" s="260">
        <v>1037.416626</v>
      </c>
      <c r="F730">
        <f t="shared" si="22"/>
        <v>2552.078293</v>
      </c>
      <c r="G730">
        <f t="shared" si="23"/>
        <v>2549.9166260000002</v>
      </c>
    </row>
    <row r="731" spans="1:7" x14ac:dyDescent="0.25">
      <c r="A731" s="261">
        <v>44957.375</v>
      </c>
      <c r="B731" s="260" t="s">
        <v>548</v>
      </c>
      <c r="C731" s="260">
        <v>15.760417</v>
      </c>
      <c r="D731" s="260">
        <v>1523.625</v>
      </c>
      <c r="E731" s="260">
        <v>941.625</v>
      </c>
      <c r="F731">
        <f t="shared" si="22"/>
        <v>2481.010417</v>
      </c>
      <c r="G731">
        <f t="shared" si="23"/>
        <v>2465.25</v>
      </c>
    </row>
    <row r="732" spans="1:7" x14ac:dyDescent="0.25">
      <c r="A732" s="261">
        <v>44957.416666666664</v>
      </c>
      <c r="B732" s="260" t="s">
        <v>548</v>
      </c>
      <c r="C732" s="260">
        <v>46.943333000000003</v>
      </c>
      <c r="D732" s="260">
        <v>1851.916626</v>
      </c>
      <c r="E732" s="260">
        <v>913.75</v>
      </c>
      <c r="F732">
        <f t="shared" si="22"/>
        <v>2812.6099590000003</v>
      </c>
      <c r="G732">
        <f t="shared" si="23"/>
        <v>2765.6666260000002</v>
      </c>
    </row>
    <row r="733" spans="1:7" x14ac:dyDescent="0.25">
      <c r="A733" s="261">
        <v>44957.458333333336</v>
      </c>
      <c r="B733" s="260" t="s">
        <v>548</v>
      </c>
      <c r="C733" s="260">
        <v>72.540001000000004</v>
      </c>
      <c r="D733" s="260">
        <v>2379.75</v>
      </c>
      <c r="E733" s="260">
        <v>887.91668700000002</v>
      </c>
      <c r="F733">
        <f t="shared" si="22"/>
        <v>3340.2066879999998</v>
      </c>
      <c r="G733">
        <f t="shared" si="23"/>
        <v>3267.6666869999999</v>
      </c>
    </row>
    <row r="734" spans="1:7" x14ac:dyDescent="0.25">
      <c r="A734" s="261">
        <v>44957.5</v>
      </c>
      <c r="B734" s="260" t="s">
        <v>548</v>
      </c>
      <c r="C734" s="260">
        <v>97.186667999999997</v>
      </c>
      <c r="D734" s="260">
        <v>2429</v>
      </c>
      <c r="E734" s="260">
        <v>1009.416687</v>
      </c>
      <c r="F734">
        <f t="shared" si="22"/>
        <v>3535.6033549999997</v>
      </c>
      <c r="G734">
        <f t="shared" si="23"/>
        <v>3438.4166869999999</v>
      </c>
    </row>
    <row r="735" spans="1:7" x14ac:dyDescent="0.25">
      <c r="A735" s="261">
        <v>44957.541666666664</v>
      </c>
      <c r="B735" s="260" t="s">
        <v>548</v>
      </c>
      <c r="C735" s="260">
        <v>114.597084</v>
      </c>
      <c r="D735" s="260">
        <v>2907.7917480000001</v>
      </c>
      <c r="E735" s="260">
        <v>1009.25</v>
      </c>
      <c r="F735">
        <f t="shared" si="22"/>
        <v>4031.6388320000001</v>
      </c>
      <c r="G735">
        <f t="shared" si="23"/>
        <v>3917.0417480000001</v>
      </c>
    </row>
    <row r="736" spans="1:7" x14ac:dyDescent="0.25">
      <c r="A736" s="261">
        <v>44957.583333333336</v>
      </c>
      <c r="B736" s="260" t="s">
        <v>548</v>
      </c>
      <c r="C736" s="260">
        <v>101.280418</v>
      </c>
      <c r="D736" s="260">
        <v>3083</v>
      </c>
      <c r="E736" s="260">
        <v>972.70831299999998</v>
      </c>
      <c r="F736">
        <f t="shared" si="22"/>
        <v>4156.9887310000004</v>
      </c>
      <c r="G736">
        <f t="shared" si="23"/>
        <v>4055.7083130000001</v>
      </c>
    </row>
    <row r="737" spans="1:7" x14ac:dyDescent="0.25">
      <c r="A737" s="261">
        <v>44957.625</v>
      </c>
      <c r="B737" s="260" t="s">
        <v>548</v>
      </c>
      <c r="C737" s="260">
        <v>38.645831999999999</v>
      </c>
      <c r="D737" s="260">
        <v>3164.3332519999999</v>
      </c>
      <c r="E737" s="260">
        <v>1066.666626</v>
      </c>
      <c r="F737">
        <f t="shared" si="22"/>
        <v>4269.6457099999998</v>
      </c>
      <c r="G737">
        <f t="shared" si="23"/>
        <v>4230.9998779999996</v>
      </c>
    </row>
    <row r="738" spans="1:7" x14ac:dyDescent="0.25">
      <c r="A738" s="261">
        <v>44957.666666666664</v>
      </c>
      <c r="B738" s="260" t="s">
        <v>548</v>
      </c>
      <c r="C738" s="260">
        <v>7.5875000000000004</v>
      </c>
      <c r="D738" s="260">
        <v>3145.625</v>
      </c>
      <c r="E738" s="260">
        <v>1068.458374</v>
      </c>
      <c r="F738">
        <f t="shared" si="22"/>
        <v>4221.6708739999995</v>
      </c>
      <c r="G738">
        <f t="shared" si="23"/>
        <v>4214.0833739999998</v>
      </c>
    </row>
    <row r="739" spans="1:7" x14ac:dyDescent="0.25">
      <c r="A739" s="261">
        <v>44957.708333333336</v>
      </c>
      <c r="B739" s="260" t="s">
        <v>548</v>
      </c>
      <c r="C739" s="260">
        <v>1.0408329999999999</v>
      </c>
      <c r="D739" s="260">
        <v>3316.0417480000001</v>
      </c>
      <c r="E739" s="260">
        <v>1020.958313</v>
      </c>
      <c r="F739">
        <f t="shared" si="22"/>
        <v>4338.0408939999998</v>
      </c>
      <c r="G739">
        <f t="shared" si="23"/>
        <v>4337.0000609999997</v>
      </c>
    </row>
    <row r="740" spans="1:7" x14ac:dyDescent="0.25">
      <c r="A740" s="261">
        <v>44957.75</v>
      </c>
      <c r="B740" s="260" t="s">
        <v>548</v>
      </c>
      <c r="C740" s="260">
        <v>0.86</v>
      </c>
      <c r="D740" s="260">
        <v>3109.3332519999999</v>
      </c>
      <c r="E740" s="260">
        <v>1068.541626</v>
      </c>
      <c r="F740">
        <f t="shared" si="22"/>
        <v>4178.7348779999993</v>
      </c>
      <c r="G740">
        <f t="shared" si="23"/>
        <v>4177.8748779999996</v>
      </c>
    </row>
    <row r="741" spans="1:7" x14ac:dyDescent="0.25">
      <c r="A741" s="261">
        <v>44957.791666666664</v>
      </c>
      <c r="B741" s="260" t="s">
        <v>548</v>
      </c>
      <c r="C741" s="260">
        <v>6.9167000000000006E-2</v>
      </c>
      <c r="D741" s="260">
        <v>3404.5</v>
      </c>
      <c r="E741" s="260">
        <v>998.5</v>
      </c>
      <c r="F741">
        <f t="shared" si="22"/>
        <v>4403.0691669999997</v>
      </c>
      <c r="G741">
        <f t="shared" si="23"/>
        <v>4403</v>
      </c>
    </row>
    <row r="742" spans="1:7" x14ac:dyDescent="0.25">
      <c r="A742" s="261">
        <v>44957.833333333336</v>
      </c>
      <c r="B742" s="260" t="s">
        <v>548</v>
      </c>
      <c r="C742" s="260">
        <v>0.60208300000000003</v>
      </c>
      <c r="D742" s="260">
        <v>3371.8332519999999</v>
      </c>
      <c r="E742" s="260">
        <v>1039.416626</v>
      </c>
      <c r="F742">
        <f t="shared" si="22"/>
        <v>4411.8519609999994</v>
      </c>
      <c r="G742">
        <f t="shared" si="23"/>
        <v>4411.2498779999996</v>
      </c>
    </row>
    <row r="743" spans="1:7" x14ac:dyDescent="0.25">
      <c r="A743" s="261">
        <v>44957.875</v>
      </c>
      <c r="B743" s="260" t="s">
        <v>548</v>
      </c>
      <c r="C743" s="260">
        <v>3.7082999999999998E-2</v>
      </c>
      <c r="D743" s="260">
        <v>3354.6667480000001</v>
      </c>
      <c r="E743" s="260">
        <v>1022.416687</v>
      </c>
      <c r="F743">
        <f t="shared" si="22"/>
        <v>4377.1205180000006</v>
      </c>
      <c r="G743">
        <f t="shared" si="23"/>
        <v>4377.0834350000005</v>
      </c>
    </row>
    <row r="744" spans="1:7" x14ac:dyDescent="0.25">
      <c r="A744" s="261">
        <v>44957.916666666664</v>
      </c>
      <c r="B744" s="260" t="s">
        <v>548</v>
      </c>
      <c r="C744" s="260">
        <v>0.36499999999999999</v>
      </c>
      <c r="D744" s="260">
        <v>3125.0417480000001</v>
      </c>
      <c r="E744" s="260">
        <v>1072.041626</v>
      </c>
      <c r="F744">
        <f t="shared" si="22"/>
        <v>4197.4483739999996</v>
      </c>
      <c r="G744">
        <f t="shared" si="23"/>
        <v>4197.0833739999998</v>
      </c>
    </row>
    <row r="745" spans="1:7" x14ac:dyDescent="0.25">
      <c r="A745" s="261">
        <v>44957.958333333336</v>
      </c>
      <c r="B745" s="260" t="s">
        <v>548</v>
      </c>
      <c r="C745" s="260">
        <v>0.25541700000000001</v>
      </c>
      <c r="D745" s="260">
        <v>3324.9167480000001</v>
      </c>
      <c r="E745" s="260">
        <v>1065.416626</v>
      </c>
      <c r="F745">
        <f t="shared" si="22"/>
        <v>4390.5887910000001</v>
      </c>
      <c r="G745">
        <f t="shared" si="23"/>
        <v>4390.3333739999998</v>
      </c>
    </row>
    <row r="746" spans="1:7" x14ac:dyDescent="0.25">
      <c r="A746" s="261">
        <v>44958</v>
      </c>
      <c r="B746" s="260" t="s">
        <v>548</v>
      </c>
      <c r="C746" s="260">
        <v>0.01</v>
      </c>
      <c r="D746" s="260">
        <v>3182.0417480000001</v>
      </c>
      <c r="E746" s="260">
        <v>1057.625</v>
      </c>
      <c r="F746">
        <f t="shared" si="22"/>
        <v>4239.6767479999999</v>
      </c>
      <c r="G746">
        <f t="shared" si="23"/>
        <v>4239.6667479999996</v>
      </c>
    </row>
    <row r="747" spans="1:7" x14ac:dyDescent="0.25">
      <c r="A747" s="261">
        <v>44958.041666666664</v>
      </c>
      <c r="B747" s="260" t="s">
        <v>548</v>
      </c>
      <c r="C747" s="260">
        <v>0</v>
      </c>
      <c r="D747" s="260">
        <v>3305.6667480000001</v>
      </c>
      <c r="E747" s="260">
        <v>1074.125</v>
      </c>
      <c r="F747">
        <f t="shared" si="22"/>
        <v>4379.7917479999996</v>
      </c>
      <c r="G747">
        <f t="shared" si="23"/>
        <v>4379.7917479999996</v>
      </c>
    </row>
    <row r="748" spans="1:7" x14ac:dyDescent="0.25">
      <c r="A748" s="261">
        <v>44958.083333333336</v>
      </c>
      <c r="B748" s="260" t="s">
        <v>548</v>
      </c>
      <c r="C748" s="260">
        <v>0</v>
      </c>
      <c r="D748" s="260">
        <v>3080.5832519999999</v>
      </c>
      <c r="E748" s="260">
        <v>1034.666626</v>
      </c>
      <c r="F748">
        <f t="shared" si="22"/>
        <v>4115.2498779999996</v>
      </c>
      <c r="G748">
        <f t="shared" si="23"/>
        <v>4115.2498779999996</v>
      </c>
    </row>
    <row r="749" spans="1:7" x14ac:dyDescent="0.25">
      <c r="A749" s="261">
        <v>44958.125</v>
      </c>
      <c r="B749" s="260" t="s">
        <v>548</v>
      </c>
      <c r="C749" s="260">
        <v>0</v>
      </c>
      <c r="D749" s="260">
        <v>2820.7082519999999</v>
      </c>
      <c r="E749" s="260">
        <v>1094.458374</v>
      </c>
      <c r="F749">
        <f t="shared" si="22"/>
        <v>3915.1666260000002</v>
      </c>
      <c r="G749">
        <f t="shared" si="23"/>
        <v>3915.1666260000002</v>
      </c>
    </row>
    <row r="750" spans="1:7" x14ac:dyDescent="0.25">
      <c r="A750" s="261">
        <v>44958.166666666664</v>
      </c>
      <c r="B750" s="260" t="s">
        <v>548</v>
      </c>
      <c r="C750" s="260">
        <v>0</v>
      </c>
      <c r="D750" s="260">
        <v>2831.4167480000001</v>
      </c>
      <c r="E750" s="260">
        <v>1052.75</v>
      </c>
      <c r="F750">
        <f t="shared" si="22"/>
        <v>3884.1667480000001</v>
      </c>
      <c r="G750">
        <f t="shared" si="23"/>
        <v>3884.1667480000001</v>
      </c>
    </row>
    <row r="751" spans="1:7" x14ac:dyDescent="0.25">
      <c r="A751" s="261">
        <v>44958.208333333336</v>
      </c>
      <c r="B751" s="260" t="s">
        <v>548</v>
      </c>
      <c r="C751" s="260">
        <v>1.3332999999999999E-2</v>
      </c>
      <c r="D751" s="260">
        <v>2787.25</v>
      </c>
      <c r="E751" s="260">
        <v>1103.333374</v>
      </c>
      <c r="F751">
        <f t="shared" si="22"/>
        <v>3890.5967069999997</v>
      </c>
      <c r="G751">
        <f t="shared" si="23"/>
        <v>3890.5833739999998</v>
      </c>
    </row>
    <row r="752" spans="1:7" x14ac:dyDescent="0.25">
      <c r="A752" s="261">
        <v>44958.25</v>
      </c>
      <c r="B752" s="260" t="s">
        <v>548</v>
      </c>
      <c r="C752" s="260">
        <v>0.03</v>
      </c>
      <c r="D752" s="260">
        <v>2443.6667480000001</v>
      </c>
      <c r="E752" s="260">
        <v>1057.666626</v>
      </c>
      <c r="F752">
        <f t="shared" si="22"/>
        <v>3501.363374</v>
      </c>
      <c r="G752">
        <f t="shared" si="23"/>
        <v>3501.3333739999998</v>
      </c>
    </row>
    <row r="753" spans="1:7" x14ac:dyDescent="0.25">
      <c r="A753" s="261">
        <v>44958.291666666664</v>
      </c>
      <c r="B753" s="260" t="s">
        <v>548</v>
      </c>
      <c r="C753" s="260">
        <v>5.5833000000000001E-2</v>
      </c>
      <c r="D753" s="260">
        <v>2418.2082519999999</v>
      </c>
      <c r="E753" s="260">
        <v>1091.708374</v>
      </c>
      <c r="F753">
        <f t="shared" si="22"/>
        <v>3509.9724590000001</v>
      </c>
      <c r="G753">
        <f t="shared" si="23"/>
        <v>3509.9166260000002</v>
      </c>
    </row>
    <row r="754" spans="1:7" x14ac:dyDescent="0.25">
      <c r="A754" s="261">
        <v>44958.333333333336</v>
      </c>
      <c r="B754" s="260" t="s">
        <v>548</v>
      </c>
      <c r="C754" s="260">
        <v>9.3387499999999992</v>
      </c>
      <c r="D754" s="260">
        <v>2650</v>
      </c>
      <c r="E754" s="260">
        <v>1091.458374</v>
      </c>
      <c r="F754">
        <f t="shared" si="22"/>
        <v>3750.7971239999997</v>
      </c>
      <c r="G754">
        <f t="shared" si="23"/>
        <v>3741.4583739999998</v>
      </c>
    </row>
    <row r="755" spans="1:7" x14ac:dyDescent="0.25">
      <c r="A755" s="261">
        <v>44958.375</v>
      </c>
      <c r="B755" s="260" t="s">
        <v>548</v>
      </c>
      <c r="C755" s="260">
        <v>63.485416000000001</v>
      </c>
      <c r="D755" s="260">
        <v>2551.0417480000001</v>
      </c>
      <c r="E755" s="260">
        <v>1053.125</v>
      </c>
      <c r="F755">
        <f t="shared" si="22"/>
        <v>3667.6521640000001</v>
      </c>
      <c r="G755">
        <f t="shared" si="23"/>
        <v>3604.1667480000001</v>
      </c>
    </row>
    <row r="756" spans="1:7" x14ac:dyDescent="0.25">
      <c r="A756" s="261">
        <v>44958.416666666664</v>
      </c>
      <c r="B756" s="260" t="s">
        <v>548</v>
      </c>
      <c r="C756" s="260">
        <v>117.660416</v>
      </c>
      <c r="D756" s="260">
        <v>2383.5</v>
      </c>
      <c r="E756" s="260">
        <v>1073.916626</v>
      </c>
      <c r="F756">
        <f t="shared" si="22"/>
        <v>3575.0770420000003</v>
      </c>
      <c r="G756">
        <f t="shared" si="23"/>
        <v>3457.4166260000002</v>
      </c>
    </row>
    <row r="757" spans="1:7" x14ac:dyDescent="0.25">
      <c r="A757" s="261">
        <v>44958.458333333336</v>
      </c>
      <c r="B757" s="260" t="s">
        <v>548</v>
      </c>
      <c r="C757" s="260">
        <v>224.70832799999999</v>
      </c>
      <c r="D757" s="260">
        <v>2390.5832519999999</v>
      </c>
      <c r="E757" s="260">
        <v>1078.5</v>
      </c>
      <c r="F757">
        <f t="shared" si="22"/>
        <v>3693.7915800000001</v>
      </c>
      <c r="G757">
        <f t="shared" si="23"/>
        <v>3469.0832519999999</v>
      </c>
    </row>
    <row r="758" spans="1:7" x14ac:dyDescent="0.25">
      <c r="A758" s="261">
        <v>44958.5</v>
      </c>
      <c r="B758" s="260" t="s">
        <v>548</v>
      </c>
      <c r="C758" s="260">
        <v>208.05542</v>
      </c>
      <c r="D758" s="260">
        <v>2538.5417480000001</v>
      </c>
      <c r="E758" s="260">
        <v>1074.208374</v>
      </c>
      <c r="F758">
        <f t="shared" si="22"/>
        <v>3820.8055420000005</v>
      </c>
      <c r="G758">
        <f t="shared" si="23"/>
        <v>3612.7501220000004</v>
      </c>
    </row>
    <row r="759" spans="1:7" x14ac:dyDescent="0.25">
      <c r="A759" s="261">
        <v>44958.541666666664</v>
      </c>
      <c r="B759" s="260" t="s">
        <v>548</v>
      </c>
      <c r="C759" s="260">
        <v>152.87167400000001</v>
      </c>
      <c r="D759" s="260">
        <v>2813.0417480000001</v>
      </c>
      <c r="E759" s="260">
        <v>1014.875</v>
      </c>
      <c r="F759">
        <f t="shared" si="22"/>
        <v>3980.7884220000001</v>
      </c>
      <c r="G759">
        <f t="shared" si="23"/>
        <v>3827.9167480000001</v>
      </c>
    </row>
    <row r="760" spans="1:7" x14ac:dyDescent="0.25">
      <c r="A760" s="261">
        <v>44958.583333333336</v>
      </c>
      <c r="B760" s="260" t="s">
        <v>548</v>
      </c>
      <c r="C760" s="260">
        <v>118.581253</v>
      </c>
      <c r="D760" s="260">
        <v>2945.125</v>
      </c>
      <c r="E760" s="260">
        <v>970</v>
      </c>
      <c r="F760">
        <f t="shared" si="22"/>
        <v>4033.7062529999998</v>
      </c>
      <c r="G760">
        <f t="shared" si="23"/>
        <v>3915.125</v>
      </c>
    </row>
    <row r="761" spans="1:7" x14ac:dyDescent="0.25">
      <c r="A761" s="261">
        <v>44958.625</v>
      </c>
      <c r="B761" s="260" t="s">
        <v>548</v>
      </c>
      <c r="C761" s="260">
        <v>62.431666999999997</v>
      </c>
      <c r="D761" s="260">
        <v>3057.625</v>
      </c>
      <c r="E761" s="260">
        <v>1048.625</v>
      </c>
      <c r="F761">
        <f t="shared" si="22"/>
        <v>4168.6816669999998</v>
      </c>
      <c r="G761">
        <f t="shared" si="23"/>
        <v>4106.25</v>
      </c>
    </row>
    <row r="762" spans="1:7" x14ac:dyDescent="0.25">
      <c r="A762" s="261">
        <v>44958.666666666664</v>
      </c>
      <c r="B762" s="260" t="s">
        <v>548</v>
      </c>
      <c r="C762" s="260">
        <v>10.583333</v>
      </c>
      <c r="D762" s="260">
        <v>3285.2082519999999</v>
      </c>
      <c r="E762" s="260">
        <v>1050.958374</v>
      </c>
      <c r="F762">
        <f t="shared" si="22"/>
        <v>4346.7499589999998</v>
      </c>
      <c r="G762">
        <f t="shared" si="23"/>
        <v>4336.1666260000002</v>
      </c>
    </row>
    <row r="763" spans="1:7" x14ac:dyDescent="0.25">
      <c r="A763" s="261">
        <v>44958.708333333336</v>
      </c>
      <c r="B763" s="260" t="s">
        <v>548</v>
      </c>
      <c r="C763" s="260">
        <v>1.329583</v>
      </c>
      <c r="D763" s="260">
        <v>3171.125</v>
      </c>
      <c r="E763" s="260">
        <v>1066.75</v>
      </c>
      <c r="F763">
        <f t="shared" si="22"/>
        <v>4239.2045829999997</v>
      </c>
      <c r="G763">
        <f t="shared" si="23"/>
        <v>4237.875</v>
      </c>
    </row>
    <row r="764" spans="1:7" x14ac:dyDescent="0.25">
      <c r="A764" s="261">
        <v>44958.75</v>
      </c>
      <c r="B764" s="260" t="s">
        <v>548</v>
      </c>
      <c r="C764" s="260">
        <v>0.68166700000000002</v>
      </c>
      <c r="D764" s="260">
        <v>2661.625</v>
      </c>
      <c r="E764" s="260">
        <v>984.54168700000002</v>
      </c>
      <c r="F764">
        <f t="shared" si="22"/>
        <v>3646.8483539999997</v>
      </c>
      <c r="G764">
        <f t="shared" si="23"/>
        <v>3646.1666869999999</v>
      </c>
    </row>
    <row r="765" spans="1:7" x14ac:dyDescent="0.25">
      <c r="A765" s="261">
        <v>44958.791666666664</v>
      </c>
      <c r="B765" s="260" t="s">
        <v>548</v>
      </c>
      <c r="C765" s="260">
        <v>6.0832999999999998E-2</v>
      </c>
      <c r="D765" s="260">
        <v>3167.8332519999999</v>
      </c>
      <c r="E765" s="260">
        <v>889.66668700000002</v>
      </c>
      <c r="F765">
        <f t="shared" si="22"/>
        <v>4057.5607719999998</v>
      </c>
      <c r="G765">
        <f t="shared" si="23"/>
        <v>4057.4999389999998</v>
      </c>
    </row>
    <row r="766" spans="1:7" x14ac:dyDescent="0.25">
      <c r="A766" s="261">
        <v>44958.833333333336</v>
      </c>
      <c r="B766" s="260" t="s">
        <v>548</v>
      </c>
      <c r="C766" s="260">
        <v>4.0417000000000002E-2</v>
      </c>
      <c r="D766" s="260">
        <v>3228.7917480000001</v>
      </c>
      <c r="E766" s="260">
        <v>785.79168700000002</v>
      </c>
      <c r="F766">
        <f t="shared" si="22"/>
        <v>4014.6238520000002</v>
      </c>
      <c r="G766">
        <f t="shared" si="23"/>
        <v>4014.583435</v>
      </c>
    </row>
    <row r="767" spans="1:7" x14ac:dyDescent="0.25">
      <c r="A767" s="261">
        <v>44958.875</v>
      </c>
      <c r="B767" s="260" t="s">
        <v>548</v>
      </c>
      <c r="C767" s="260">
        <v>0.39666699999999999</v>
      </c>
      <c r="D767" s="260">
        <v>2647.1667480000001</v>
      </c>
      <c r="E767" s="260">
        <v>960.91668700000002</v>
      </c>
      <c r="F767">
        <f t="shared" si="22"/>
        <v>3608.480102</v>
      </c>
      <c r="G767">
        <f t="shared" si="23"/>
        <v>3608.083435</v>
      </c>
    </row>
    <row r="768" spans="1:7" x14ac:dyDescent="0.25">
      <c r="A768" s="261">
        <v>44958.916666666664</v>
      </c>
      <c r="B768" s="260" t="s">
        <v>548</v>
      </c>
      <c r="C768" s="260">
        <v>2.375E-2</v>
      </c>
      <c r="D768" s="260">
        <v>1840.583374</v>
      </c>
      <c r="E768" s="260">
        <v>1106.583374</v>
      </c>
      <c r="F768">
        <f t="shared" si="22"/>
        <v>2947.1904979999999</v>
      </c>
      <c r="G768">
        <f t="shared" si="23"/>
        <v>2947.1667480000001</v>
      </c>
    </row>
    <row r="769" spans="1:7" x14ac:dyDescent="0.25">
      <c r="A769" s="261">
        <v>44958.958333333336</v>
      </c>
      <c r="B769" s="260" t="s">
        <v>548</v>
      </c>
      <c r="C769" s="260">
        <v>1.5833E-2</v>
      </c>
      <c r="D769" s="260">
        <v>1336.5</v>
      </c>
      <c r="E769" s="260">
        <v>1077.375</v>
      </c>
      <c r="F769">
        <f t="shared" si="22"/>
        <v>2413.8908329999999</v>
      </c>
      <c r="G769">
        <f t="shared" si="23"/>
        <v>2413.875</v>
      </c>
    </row>
    <row r="770" spans="1:7" x14ac:dyDescent="0.25">
      <c r="A770" s="261">
        <v>44959</v>
      </c>
      <c r="B770" s="260" t="s">
        <v>548</v>
      </c>
      <c r="C770" s="260">
        <v>8.7500000000000008E-3</v>
      </c>
      <c r="D770" s="260">
        <v>1218.875</v>
      </c>
      <c r="E770" s="260">
        <v>1053.666626</v>
      </c>
      <c r="F770">
        <f t="shared" ref="F770:F833" si="24">E770+D770+C770</f>
        <v>2272.5503760000001</v>
      </c>
      <c r="G770">
        <f t="shared" ref="G770:G833" si="25">E770+D770</f>
        <v>2272.5416260000002</v>
      </c>
    </row>
    <row r="771" spans="1:7" x14ac:dyDescent="0.25">
      <c r="A771" s="261">
        <v>44959.041666666664</v>
      </c>
      <c r="B771" s="260" t="s">
        <v>548</v>
      </c>
      <c r="C771" s="260">
        <v>4.17E-4</v>
      </c>
      <c r="D771" s="260">
        <v>1180.291626</v>
      </c>
      <c r="E771" s="260">
        <v>1093.375</v>
      </c>
      <c r="F771">
        <f t="shared" si="24"/>
        <v>2273.6670430000004</v>
      </c>
      <c r="G771">
        <f t="shared" si="25"/>
        <v>2273.6666260000002</v>
      </c>
    </row>
    <row r="772" spans="1:7" x14ac:dyDescent="0.25">
      <c r="A772" s="261">
        <v>44959.083333333336</v>
      </c>
      <c r="B772" s="260" t="s">
        <v>548</v>
      </c>
      <c r="C772" s="260">
        <v>0</v>
      </c>
      <c r="D772" s="260">
        <v>1006.083313</v>
      </c>
      <c r="E772" s="260">
        <v>1056.958374</v>
      </c>
      <c r="F772">
        <f t="shared" si="24"/>
        <v>2063.0416869999999</v>
      </c>
      <c r="G772">
        <f t="shared" si="25"/>
        <v>2063.0416869999999</v>
      </c>
    </row>
    <row r="773" spans="1:7" x14ac:dyDescent="0.25">
      <c r="A773" s="261">
        <v>44959.125</v>
      </c>
      <c r="B773" s="260" t="s">
        <v>548</v>
      </c>
      <c r="C773" s="260">
        <v>0</v>
      </c>
      <c r="D773" s="260">
        <v>897.04168700000002</v>
      </c>
      <c r="E773" s="260">
        <v>1008.666687</v>
      </c>
      <c r="F773">
        <f t="shared" si="24"/>
        <v>1905.708374</v>
      </c>
      <c r="G773">
        <f t="shared" si="25"/>
        <v>1905.708374</v>
      </c>
    </row>
    <row r="774" spans="1:7" x14ac:dyDescent="0.25">
      <c r="A774" s="261">
        <v>44959.166666666664</v>
      </c>
      <c r="B774" s="260" t="s">
        <v>548</v>
      </c>
      <c r="C774" s="260">
        <v>0</v>
      </c>
      <c r="D774" s="260">
        <v>746.08331299999998</v>
      </c>
      <c r="E774" s="260">
        <v>971.83331299999998</v>
      </c>
      <c r="F774">
        <f t="shared" si="24"/>
        <v>1717.916626</v>
      </c>
      <c r="G774">
        <f t="shared" si="25"/>
        <v>1717.916626</v>
      </c>
    </row>
    <row r="775" spans="1:7" x14ac:dyDescent="0.25">
      <c r="A775" s="261">
        <v>44959.208333333336</v>
      </c>
      <c r="B775" s="260" t="s">
        <v>548</v>
      </c>
      <c r="C775" s="260">
        <v>1.3332999999999999E-2</v>
      </c>
      <c r="D775" s="260">
        <v>625.83331299999998</v>
      </c>
      <c r="E775" s="260">
        <v>962.54168700000002</v>
      </c>
      <c r="F775">
        <f t="shared" si="24"/>
        <v>1588.3883330000001</v>
      </c>
      <c r="G775">
        <f t="shared" si="25"/>
        <v>1588.375</v>
      </c>
    </row>
    <row r="776" spans="1:7" x14ac:dyDescent="0.25">
      <c r="A776" s="261">
        <v>44959.25</v>
      </c>
      <c r="B776" s="260" t="s">
        <v>548</v>
      </c>
      <c r="C776" s="260">
        <v>0.03</v>
      </c>
      <c r="D776" s="260">
        <v>395.66665599999999</v>
      </c>
      <c r="E776" s="260">
        <v>810.41668700000002</v>
      </c>
      <c r="F776">
        <f t="shared" si="24"/>
        <v>1206.113343</v>
      </c>
      <c r="G776">
        <f t="shared" si="25"/>
        <v>1206.083343</v>
      </c>
    </row>
    <row r="777" spans="1:7" x14ac:dyDescent="0.25">
      <c r="A777" s="261">
        <v>44959.291666666664</v>
      </c>
      <c r="B777" s="260" t="s">
        <v>548</v>
      </c>
      <c r="C777" s="260">
        <v>8.1250000000000003E-2</v>
      </c>
      <c r="D777" s="260">
        <v>333.58334400000001</v>
      </c>
      <c r="E777" s="260">
        <v>749.20831299999998</v>
      </c>
      <c r="F777">
        <f t="shared" si="24"/>
        <v>1082.8729069999999</v>
      </c>
      <c r="G777">
        <f t="shared" si="25"/>
        <v>1082.791657</v>
      </c>
    </row>
    <row r="778" spans="1:7" x14ac:dyDescent="0.25">
      <c r="A778" s="261">
        <v>44959.333333333336</v>
      </c>
      <c r="B778" s="260" t="s">
        <v>548</v>
      </c>
      <c r="C778" s="260">
        <v>18.427917000000001</v>
      </c>
      <c r="D778" s="260">
        <v>250.33332799999999</v>
      </c>
      <c r="E778" s="260">
        <v>582.875</v>
      </c>
      <c r="F778">
        <f t="shared" si="24"/>
        <v>851.63624499999992</v>
      </c>
      <c r="G778">
        <f t="shared" si="25"/>
        <v>833.20832799999994</v>
      </c>
    </row>
    <row r="779" spans="1:7" x14ac:dyDescent="0.25">
      <c r="A779" s="261">
        <v>44959.375</v>
      </c>
      <c r="B779" s="260" t="s">
        <v>548</v>
      </c>
      <c r="C779" s="260">
        <v>136.273743</v>
      </c>
      <c r="D779" s="260">
        <v>120.5</v>
      </c>
      <c r="E779" s="260">
        <v>318.91665599999999</v>
      </c>
      <c r="F779">
        <f t="shared" si="24"/>
        <v>575.69039899999996</v>
      </c>
      <c r="G779">
        <f t="shared" si="25"/>
        <v>439.41665599999999</v>
      </c>
    </row>
    <row r="780" spans="1:7" x14ac:dyDescent="0.25">
      <c r="A780" s="261">
        <v>44959.416666666664</v>
      </c>
      <c r="B780" s="260" t="s">
        <v>548</v>
      </c>
      <c r="C780" s="260">
        <v>352.52374300000002</v>
      </c>
      <c r="D780" s="260">
        <v>60.5</v>
      </c>
      <c r="E780" s="260">
        <v>304.125</v>
      </c>
      <c r="F780">
        <f t="shared" si="24"/>
        <v>717.14874299999997</v>
      </c>
      <c r="G780">
        <f t="shared" si="25"/>
        <v>364.625</v>
      </c>
    </row>
    <row r="781" spans="1:7" x14ac:dyDescent="0.25">
      <c r="A781" s="261">
        <v>44959.458333333336</v>
      </c>
      <c r="B781" s="260" t="s">
        <v>548</v>
      </c>
      <c r="C781" s="260">
        <v>465.29791299999999</v>
      </c>
      <c r="D781" s="260">
        <v>49.791668000000001</v>
      </c>
      <c r="E781" s="260">
        <v>207.54167200000001</v>
      </c>
      <c r="F781">
        <f t="shared" si="24"/>
        <v>722.63125300000002</v>
      </c>
      <c r="G781">
        <f t="shared" si="25"/>
        <v>257.33334000000002</v>
      </c>
    </row>
    <row r="782" spans="1:7" x14ac:dyDescent="0.25">
      <c r="A782" s="261">
        <v>44959.5</v>
      </c>
      <c r="B782" s="260" t="s">
        <v>548</v>
      </c>
      <c r="C782" s="260">
        <v>508.18624899999998</v>
      </c>
      <c r="D782" s="260">
        <v>34.375</v>
      </c>
      <c r="E782" s="260">
        <v>63</v>
      </c>
      <c r="F782">
        <f t="shared" si="24"/>
        <v>605.56124899999998</v>
      </c>
      <c r="G782">
        <f t="shared" si="25"/>
        <v>97.375</v>
      </c>
    </row>
    <row r="783" spans="1:7" x14ac:dyDescent="0.25">
      <c r="A783" s="261">
        <v>44959.541666666664</v>
      </c>
      <c r="B783" s="260" t="s">
        <v>548</v>
      </c>
      <c r="C783" s="260">
        <v>457.92999300000002</v>
      </c>
      <c r="D783" s="260">
        <v>25.875</v>
      </c>
      <c r="E783" s="260">
        <v>39.875</v>
      </c>
      <c r="F783">
        <f t="shared" si="24"/>
        <v>523.67999299999997</v>
      </c>
      <c r="G783">
        <f t="shared" si="25"/>
        <v>65.75</v>
      </c>
    </row>
    <row r="784" spans="1:7" x14ac:dyDescent="0.25">
      <c r="A784" s="261">
        <v>44959.583333333336</v>
      </c>
      <c r="B784" s="260" t="s">
        <v>548</v>
      </c>
      <c r="C784" s="260">
        <v>313.86834700000003</v>
      </c>
      <c r="D784" s="260">
        <v>25.333334000000001</v>
      </c>
      <c r="E784" s="260">
        <v>30.916665999999999</v>
      </c>
      <c r="F784">
        <f t="shared" si="24"/>
        <v>370.11834700000003</v>
      </c>
      <c r="G784">
        <f t="shared" si="25"/>
        <v>56.25</v>
      </c>
    </row>
    <row r="785" spans="1:7" x14ac:dyDescent="0.25">
      <c r="A785" s="261">
        <v>44959.625</v>
      </c>
      <c r="B785" s="260" t="s">
        <v>548</v>
      </c>
      <c r="C785" s="260">
        <v>121.024582</v>
      </c>
      <c r="D785" s="260">
        <v>24.708334000000001</v>
      </c>
      <c r="E785" s="260">
        <v>23.083334000000001</v>
      </c>
      <c r="F785">
        <f t="shared" si="24"/>
        <v>168.81625</v>
      </c>
      <c r="G785">
        <f t="shared" si="25"/>
        <v>47.791668000000001</v>
      </c>
    </row>
    <row r="786" spans="1:7" x14ac:dyDescent="0.25">
      <c r="A786" s="261">
        <v>44959.666666666664</v>
      </c>
      <c r="B786" s="260" t="s">
        <v>548</v>
      </c>
      <c r="C786" s="260">
        <v>15.546250000000001</v>
      </c>
      <c r="D786" s="260">
        <v>69.875</v>
      </c>
      <c r="E786" s="260">
        <v>28.041665999999999</v>
      </c>
      <c r="F786">
        <f t="shared" si="24"/>
        <v>113.46291599999999</v>
      </c>
      <c r="G786">
        <f t="shared" si="25"/>
        <v>97.916665999999992</v>
      </c>
    </row>
    <row r="787" spans="1:7" x14ac:dyDescent="0.25">
      <c r="A787" s="261">
        <v>44959.708333333336</v>
      </c>
      <c r="B787" s="260" t="s">
        <v>548</v>
      </c>
      <c r="C787" s="260">
        <v>1.66875</v>
      </c>
      <c r="D787" s="260">
        <v>158</v>
      </c>
      <c r="E787" s="260">
        <v>90.333336000000003</v>
      </c>
      <c r="F787">
        <f t="shared" si="24"/>
        <v>250.00208599999999</v>
      </c>
      <c r="G787">
        <f t="shared" si="25"/>
        <v>248.333336</v>
      </c>
    </row>
    <row r="788" spans="1:7" x14ac:dyDescent="0.25">
      <c r="A788" s="261">
        <v>44959.75</v>
      </c>
      <c r="B788" s="260" t="s">
        <v>548</v>
      </c>
      <c r="C788" s="260">
        <v>7.8750000000000001E-2</v>
      </c>
      <c r="D788" s="260">
        <v>390.125</v>
      </c>
      <c r="E788" s="260">
        <v>185.70832799999999</v>
      </c>
      <c r="F788">
        <f t="shared" si="24"/>
        <v>575.91207799999995</v>
      </c>
      <c r="G788">
        <f t="shared" si="25"/>
        <v>575.83332799999994</v>
      </c>
    </row>
    <row r="789" spans="1:7" x14ac:dyDescent="0.25">
      <c r="A789" s="261">
        <v>44959.791666666664</v>
      </c>
      <c r="B789" s="260" t="s">
        <v>548</v>
      </c>
      <c r="C789" s="260">
        <v>5.9166999999999997E-2</v>
      </c>
      <c r="D789" s="260">
        <v>700.20831299999998</v>
      </c>
      <c r="E789" s="260">
        <v>443.5</v>
      </c>
      <c r="F789">
        <f t="shared" si="24"/>
        <v>1143.76748</v>
      </c>
      <c r="G789">
        <f t="shared" si="25"/>
        <v>1143.7083130000001</v>
      </c>
    </row>
    <row r="790" spans="1:7" x14ac:dyDescent="0.25">
      <c r="A790" s="261">
        <v>44959.833333333336</v>
      </c>
      <c r="B790" s="260" t="s">
        <v>548</v>
      </c>
      <c r="C790" s="260">
        <v>3.875E-2</v>
      </c>
      <c r="D790" s="260">
        <v>934</v>
      </c>
      <c r="E790" s="260">
        <v>682.875</v>
      </c>
      <c r="F790">
        <f t="shared" si="24"/>
        <v>1616.9137499999999</v>
      </c>
      <c r="G790">
        <f t="shared" si="25"/>
        <v>1616.875</v>
      </c>
    </row>
    <row r="791" spans="1:7" x14ac:dyDescent="0.25">
      <c r="A791" s="261">
        <v>44959.875</v>
      </c>
      <c r="B791" s="260" t="s">
        <v>548</v>
      </c>
      <c r="C791" s="260">
        <v>0.03</v>
      </c>
      <c r="D791" s="260">
        <v>1261.5</v>
      </c>
      <c r="E791" s="260">
        <v>891.83331299999998</v>
      </c>
      <c r="F791">
        <f t="shared" si="24"/>
        <v>2153.3633130000003</v>
      </c>
      <c r="G791">
        <f t="shared" si="25"/>
        <v>2153.3333130000001</v>
      </c>
    </row>
    <row r="792" spans="1:7" x14ac:dyDescent="0.25">
      <c r="A792" s="261">
        <v>44959.916666666664</v>
      </c>
      <c r="B792" s="260" t="s">
        <v>548</v>
      </c>
      <c r="C792" s="260">
        <v>2.375E-2</v>
      </c>
      <c r="D792" s="260">
        <v>1742.083374</v>
      </c>
      <c r="E792" s="260">
        <v>874.79168700000002</v>
      </c>
      <c r="F792">
        <f t="shared" si="24"/>
        <v>2616.898811</v>
      </c>
      <c r="G792">
        <f t="shared" si="25"/>
        <v>2616.8750610000002</v>
      </c>
    </row>
    <row r="793" spans="1:7" x14ac:dyDescent="0.25">
      <c r="A793" s="261">
        <v>44959.958333333336</v>
      </c>
      <c r="B793" s="260" t="s">
        <v>548</v>
      </c>
      <c r="C793" s="260">
        <v>0.20541699999999999</v>
      </c>
      <c r="D793" s="260">
        <v>1815.375</v>
      </c>
      <c r="E793" s="260">
        <v>1002.333313</v>
      </c>
      <c r="F793">
        <f t="shared" si="24"/>
        <v>2817.9137300000002</v>
      </c>
      <c r="G793">
        <f t="shared" si="25"/>
        <v>2817.7083130000001</v>
      </c>
    </row>
    <row r="794" spans="1:7" x14ac:dyDescent="0.25">
      <c r="A794" s="261">
        <v>44960</v>
      </c>
      <c r="B794" s="260" t="s">
        <v>548</v>
      </c>
      <c r="C794" s="260">
        <v>0.112083</v>
      </c>
      <c r="D794" s="260">
        <v>1617.666626</v>
      </c>
      <c r="E794" s="260">
        <v>1056.875</v>
      </c>
      <c r="F794">
        <f t="shared" si="24"/>
        <v>2674.6537090000002</v>
      </c>
      <c r="G794">
        <f t="shared" si="25"/>
        <v>2674.5416260000002</v>
      </c>
    </row>
    <row r="795" spans="1:7" x14ac:dyDescent="0.25">
      <c r="A795" s="261">
        <v>44960.041666666664</v>
      </c>
      <c r="B795" s="260" t="s">
        <v>548</v>
      </c>
      <c r="C795" s="260">
        <v>1.5833E-2</v>
      </c>
      <c r="D795" s="260">
        <v>1983</v>
      </c>
      <c r="E795" s="260">
        <v>1037.833374</v>
      </c>
      <c r="F795">
        <f t="shared" si="24"/>
        <v>3020.8492069999998</v>
      </c>
      <c r="G795">
        <f t="shared" si="25"/>
        <v>3020.8333739999998</v>
      </c>
    </row>
    <row r="796" spans="1:7" x14ac:dyDescent="0.25">
      <c r="A796" s="261">
        <v>44960.083333333336</v>
      </c>
      <c r="B796" s="260" t="s">
        <v>548</v>
      </c>
      <c r="C796" s="260">
        <v>0</v>
      </c>
      <c r="D796" s="260">
        <v>2400.25</v>
      </c>
      <c r="E796" s="260">
        <v>1059.333374</v>
      </c>
      <c r="F796">
        <f t="shared" si="24"/>
        <v>3459.5833739999998</v>
      </c>
      <c r="G796">
        <f t="shared" si="25"/>
        <v>3459.5833739999998</v>
      </c>
    </row>
    <row r="797" spans="1:7" x14ac:dyDescent="0.25">
      <c r="A797" s="261">
        <v>44960.125</v>
      </c>
      <c r="B797" s="260" t="s">
        <v>548</v>
      </c>
      <c r="C797" s="260">
        <v>0</v>
      </c>
      <c r="D797" s="260">
        <v>2513</v>
      </c>
      <c r="E797" s="260">
        <v>1057.75</v>
      </c>
      <c r="F797">
        <f t="shared" si="24"/>
        <v>3570.75</v>
      </c>
      <c r="G797">
        <f t="shared" si="25"/>
        <v>3570.75</v>
      </c>
    </row>
    <row r="798" spans="1:7" x14ac:dyDescent="0.25">
      <c r="A798" s="261">
        <v>44960.166666666664</v>
      </c>
      <c r="B798" s="260" t="s">
        <v>548</v>
      </c>
      <c r="C798" s="260">
        <v>0</v>
      </c>
      <c r="D798" s="260">
        <v>2770.7082519999999</v>
      </c>
      <c r="E798" s="260">
        <v>1066.125</v>
      </c>
      <c r="F798">
        <f t="shared" si="24"/>
        <v>3836.8332519999999</v>
      </c>
      <c r="G798">
        <f t="shared" si="25"/>
        <v>3836.8332519999999</v>
      </c>
    </row>
    <row r="799" spans="1:7" x14ac:dyDescent="0.25">
      <c r="A799" s="261">
        <v>44960.208333333336</v>
      </c>
      <c r="B799" s="260" t="s">
        <v>548</v>
      </c>
      <c r="C799" s="260">
        <v>1.3332999999999999E-2</v>
      </c>
      <c r="D799" s="260">
        <v>3003.7917480000001</v>
      </c>
      <c r="E799" s="260">
        <v>1086.541626</v>
      </c>
      <c r="F799">
        <f t="shared" si="24"/>
        <v>4090.3467069999997</v>
      </c>
      <c r="G799">
        <f t="shared" si="25"/>
        <v>4090.3333739999998</v>
      </c>
    </row>
    <row r="800" spans="1:7" x14ac:dyDescent="0.25">
      <c r="A800" s="261">
        <v>44960.25</v>
      </c>
      <c r="B800" s="260" t="s">
        <v>548</v>
      </c>
      <c r="C800" s="260">
        <v>0.03</v>
      </c>
      <c r="D800" s="260">
        <v>3058.25</v>
      </c>
      <c r="E800" s="260">
        <v>1056.333374</v>
      </c>
      <c r="F800">
        <f t="shared" si="24"/>
        <v>4114.6133739999996</v>
      </c>
      <c r="G800">
        <f t="shared" si="25"/>
        <v>4114.5833739999998</v>
      </c>
    </row>
    <row r="801" spans="1:7" x14ac:dyDescent="0.25">
      <c r="A801" s="261">
        <v>44960.291666666664</v>
      </c>
      <c r="B801" s="260" t="s">
        <v>548</v>
      </c>
      <c r="C801" s="260">
        <v>6.1249999999999999E-2</v>
      </c>
      <c r="D801" s="260">
        <v>3229</v>
      </c>
      <c r="E801" s="260">
        <v>1107.916626</v>
      </c>
      <c r="F801">
        <f t="shared" si="24"/>
        <v>4336.9778759999999</v>
      </c>
      <c r="G801">
        <f t="shared" si="25"/>
        <v>4336.9166260000002</v>
      </c>
    </row>
    <row r="802" spans="1:7" x14ac:dyDescent="0.25">
      <c r="A802" s="261">
        <v>44960.333333333336</v>
      </c>
      <c r="B802" s="260" t="s">
        <v>548</v>
      </c>
      <c r="C802" s="260">
        <v>8.3004169999999995</v>
      </c>
      <c r="D802" s="260">
        <v>3717.125</v>
      </c>
      <c r="E802" s="260">
        <v>1080.916626</v>
      </c>
      <c r="F802">
        <f t="shared" si="24"/>
        <v>4806.3420430000006</v>
      </c>
      <c r="G802">
        <f t="shared" si="25"/>
        <v>4798.0416260000002</v>
      </c>
    </row>
    <row r="803" spans="1:7" x14ac:dyDescent="0.25">
      <c r="A803" s="261">
        <v>44960.375</v>
      </c>
      <c r="B803" s="260" t="s">
        <v>548</v>
      </c>
      <c r="C803" s="260">
        <v>73.039580999999998</v>
      </c>
      <c r="D803" s="260">
        <v>3430.375</v>
      </c>
      <c r="E803" s="260">
        <v>1013.25</v>
      </c>
      <c r="F803">
        <f t="shared" si="24"/>
        <v>4516.664581</v>
      </c>
      <c r="G803">
        <f t="shared" si="25"/>
        <v>4443.625</v>
      </c>
    </row>
    <row r="804" spans="1:7" x14ac:dyDescent="0.25">
      <c r="A804" s="261">
        <v>44960.416666666664</v>
      </c>
      <c r="B804" s="260" t="s">
        <v>548</v>
      </c>
      <c r="C804" s="260">
        <v>152.04834</v>
      </c>
      <c r="D804" s="260">
        <v>3309.9582519999999</v>
      </c>
      <c r="E804" s="260">
        <v>1072.833374</v>
      </c>
      <c r="F804">
        <f t="shared" si="24"/>
        <v>4534.8399660000005</v>
      </c>
      <c r="G804">
        <f t="shared" si="25"/>
        <v>4382.7916260000002</v>
      </c>
    </row>
    <row r="805" spans="1:7" x14ac:dyDescent="0.25">
      <c r="A805" s="261">
        <v>44960.458333333336</v>
      </c>
      <c r="B805" s="260" t="s">
        <v>548</v>
      </c>
      <c r="C805" s="260">
        <v>195.96708699999999</v>
      </c>
      <c r="D805" s="260">
        <v>3192.375</v>
      </c>
      <c r="E805" s="260">
        <v>1049.75</v>
      </c>
      <c r="F805">
        <f t="shared" si="24"/>
        <v>4438.092087</v>
      </c>
      <c r="G805">
        <f t="shared" si="25"/>
        <v>4242.125</v>
      </c>
    </row>
    <row r="806" spans="1:7" x14ac:dyDescent="0.25">
      <c r="A806" s="261">
        <v>44960.5</v>
      </c>
      <c r="B806" s="260" t="s">
        <v>548</v>
      </c>
      <c r="C806" s="260">
        <v>159.25958299999999</v>
      </c>
      <c r="D806" s="260">
        <v>2806.9167480000001</v>
      </c>
      <c r="E806" s="260">
        <v>1088.375</v>
      </c>
      <c r="F806">
        <f t="shared" si="24"/>
        <v>4054.5513310000001</v>
      </c>
      <c r="G806">
        <f t="shared" si="25"/>
        <v>3895.2917480000001</v>
      </c>
    </row>
    <row r="807" spans="1:7" x14ac:dyDescent="0.25">
      <c r="A807" s="261">
        <v>44960.541666666664</v>
      </c>
      <c r="B807" s="260" t="s">
        <v>548</v>
      </c>
      <c r="C807" s="260">
        <v>104.414169</v>
      </c>
      <c r="D807" s="260">
        <v>2584.375</v>
      </c>
      <c r="E807" s="260">
        <v>1069.291626</v>
      </c>
      <c r="F807">
        <f t="shared" si="24"/>
        <v>3758.0807950000003</v>
      </c>
      <c r="G807">
        <f t="shared" si="25"/>
        <v>3653.6666260000002</v>
      </c>
    </row>
    <row r="808" spans="1:7" x14ac:dyDescent="0.25">
      <c r="A808" s="261">
        <v>44960.583333333336</v>
      </c>
      <c r="B808" s="260" t="s">
        <v>548</v>
      </c>
      <c r="C808" s="260">
        <v>99.344170000000005</v>
      </c>
      <c r="D808" s="260">
        <v>2468.6667480000001</v>
      </c>
      <c r="E808" s="260">
        <v>1087.583374</v>
      </c>
      <c r="F808">
        <f t="shared" si="24"/>
        <v>3655.5942920000002</v>
      </c>
      <c r="G808">
        <f t="shared" si="25"/>
        <v>3556.2501220000004</v>
      </c>
    </row>
    <row r="809" spans="1:7" x14ac:dyDescent="0.25">
      <c r="A809" s="261">
        <v>44960.625</v>
      </c>
      <c r="B809" s="260" t="s">
        <v>548</v>
      </c>
      <c r="C809" s="260">
        <v>54.777084000000002</v>
      </c>
      <c r="D809" s="260">
        <v>2300.75</v>
      </c>
      <c r="E809" s="260">
        <v>1006.75</v>
      </c>
      <c r="F809">
        <f t="shared" si="24"/>
        <v>3362.2770839999998</v>
      </c>
      <c r="G809">
        <f t="shared" si="25"/>
        <v>3307.5</v>
      </c>
    </row>
    <row r="810" spans="1:7" x14ac:dyDescent="0.25">
      <c r="A810" s="261">
        <v>44960.666666666664</v>
      </c>
      <c r="B810" s="260" t="s">
        <v>548</v>
      </c>
      <c r="C810" s="260">
        <v>7.9616670000000003</v>
      </c>
      <c r="D810" s="260">
        <v>2079.25</v>
      </c>
      <c r="E810" s="260">
        <v>1044.416626</v>
      </c>
      <c r="F810">
        <f t="shared" si="24"/>
        <v>3131.6282930000002</v>
      </c>
      <c r="G810">
        <f t="shared" si="25"/>
        <v>3123.6666260000002</v>
      </c>
    </row>
    <row r="811" spans="1:7" x14ac:dyDescent="0.25">
      <c r="A811" s="261">
        <v>44960.708333333336</v>
      </c>
      <c r="B811" s="260" t="s">
        <v>548</v>
      </c>
      <c r="C811" s="260">
        <v>1.005417</v>
      </c>
      <c r="D811" s="260">
        <v>1753.333374</v>
      </c>
      <c r="E811" s="260">
        <v>1056.583374</v>
      </c>
      <c r="F811">
        <f t="shared" si="24"/>
        <v>2810.9221649999999</v>
      </c>
      <c r="G811">
        <f t="shared" si="25"/>
        <v>2809.9167480000001</v>
      </c>
    </row>
    <row r="812" spans="1:7" x14ac:dyDescent="0.25">
      <c r="A812" s="261">
        <v>44960.75</v>
      </c>
      <c r="B812" s="260" t="s">
        <v>548</v>
      </c>
      <c r="C812" s="260">
        <v>7.4582999999999997E-2</v>
      </c>
      <c r="D812" s="260">
        <v>1468.625</v>
      </c>
      <c r="E812" s="260">
        <v>1020.083313</v>
      </c>
      <c r="F812">
        <f t="shared" si="24"/>
        <v>2488.7828960000002</v>
      </c>
      <c r="G812">
        <f t="shared" si="25"/>
        <v>2488.7083130000001</v>
      </c>
    </row>
    <row r="813" spans="1:7" x14ac:dyDescent="0.25">
      <c r="A813" s="261">
        <v>44960.791666666664</v>
      </c>
      <c r="B813" s="260" t="s">
        <v>548</v>
      </c>
      <c r="C813" s="260">
        <v>0.58374999999999999</v>
      </c>
      <c r="D813" s="260">
        <v>1430.541626</v>
      </c>
      <c r="E813" s="260">
        <v>1031.458374</v>
      </c>
      <c r="F813">
        <f t="shared" si="24"/>
        <v>2462.5837499999998</v>
      </c>
      <c r="G813">
        <f t="shared" si="25"/>
        <v>2462</v>
      </c>
    </row>
    <row r="814" spans="1:7" x14ac:dyDescent="0.25">
      <c r="A814" s="261">
        <v>44960.833333333336</v>
      </c>
      <c r="B814" s="260" t="s">
        <v>548</v>
      </c>
      <c r="C814" s="260">
        <v>0.48083300000000001</v>
      </c>
      <c r="D814" s="260">
        <v>1064.625</v>
      </c>
      <c r="E814" s="260">
        <v>949</v>
      </c>
      <c r="F814">
        <f t="shared" si="24"/>
        <v>2014.1058330000001</v>
      </c>
      <c r="G814">
        <f t="shared" si="25"/>
        <v>2013.625</v>
      </c>
    </row>
    <row r="815" spans="1:7" x14ac:dyDescent="0.25">
      <c r="A815" s="261">
        <v>44960.875</v>
      </c>
      <c r="B815" s="260" t="s">
        <v>548</v>
      </c>
      <c r="C815" s="260">
        <v>0.03</v>
      </c>
      <c r="D815" s="260">
        <v>676.16668700000002</v>
      </c>
      <c r="E815" s="260">
        <v>818.95831299999998</v>
      </c>
      <c r="F815">
        <f t="shared" si="24"/>
        <v>1495.155</v>
      </c>
      <c r="G815">
        <f t="shared" si="25"/>
        <v>1495.125</v>
      </c>
    </row>
    <row r="816" spans="1:7" x14ac:dyDescent="0.25">
      <c r="A816" s="261">
        <v>44960.916666666664</v>
      </c>
      <c r="B816" s="260" t="s">
        <v>548</v>
      </c>
      <c r="C816" s="260">
        <v>2.375E-2</v>
      </c>
      <c r="D816" s="260">
        <v>445.125</v>
      </c>
      <c r="E816" s="260">
        <v>461.08334400000001</v>
      </c>
      <c r="F816">
        <f t="shared" si="24"/>
        <v>906.23209399999996</v>
      </c>
      <c r="G816">
        <f t="shared" si="25"/>
        <v>906.20834400000001</v>
      </c>
    </row>
    <row r="817" spans="1:7" x14ac:dyDescent="0.25">
      <c r="A817" s="261">
        <v>44960.958333333336</v>
      </c>
      <c r="B817" s="260" t="s">
        <v>548</v>
      </c>
      <c r="C817" s="260">
        <v>0.19875000000000001</v>
      </c>
      <c r="D817" s="260">
        <v>388.45834400000001</v>
      </c>
      <c r="E817" s="260">
        <v>293.58334400000001</v>
      </c>
      <c r="F817">
        <f t="shared" si="24"/>
        <v>682.24043800000004</v>
      </c>
      <c r="G817">
        <f t="shared" si="25"/>
        <v>682.04168800000002</v>
      </c>
    </row>
    <row r="818" spans="1:7" x14ac:dyDescent="0.25">
      <c r="A818" s="261">
        <v>44961</v>
      </c>
      <c r="B818" s="260" t="s">
        <v>548</v>
      </c>
      <c r="C818" s="260">
        <v>8.7500000000000008E-3</v>
      </c>
      <c r="D818" s="260">
        <v>332.79165599999999</v>
      </c>
      <c r="E818" s="260">
        <v>320.29165599999999</v>
      </c>
      <c r="F818">
        <f t="shared" si="24"/>
        <v>653.09206199999994</v>
      </c>
      <c r="G818">
        <f t="shared" si="25"/>
        <v>653.08331199999998</v>
      </c>
    </row>
    <row r="819" spans="1:7" x14ac:dyDescent="0.25">
      <c r="A819" s="261">
        <v>44961.041666666664</v>
      </c>
      <c r="B819" s="260" t="s">
        <v>548</v>
      </c>
      <c r="C819" s="260">
        <v>0</v>
      </c>
      <c r="D819" s="260">
        <v>413.79165599999999</v>
      </c>
      <c r="E819" s="260">
        <v>194</v>
      </c>
      <c r="F819">
        <f t="shared" si="24"/>
        <v>607.79165599999999</v>
      </c>
      <c r="G819">
        <f t="shared" si="25"/>
        <v>607.79165599999999</v>
      </c>
    </row>
    <row r="820" spans="1:7" x14ac:dyDescent="0.25">
      <c r="A820" s="261">
        <v>44961.083333333336</v>
      </c>
      <c r="B820" s="260" t="s">
        <v>548</v>
      </c>
      <c r="C820" s="260">
        <v>0</v>
      </c>
      <c r="D820" s="260">
        <v>338.08334400000001</v>
      </c>
      <c r="E820" s="260">
        <v>122.708336</v>
      </c>
      <c r="F820">
        <f t="shared" si="24"/>
        <v>460.79168000000004</v>
      </c>
      <c r="G820">
        <f t="shared" si="25"/>
        <v>460.79168000000004</v>
      </c>
    </row>
    <row r="821" spans="1:7" x14ac:dyDescent="0.25">
      <c r="A821" s="261">
        <v>44961.125</v>
      </c>
      <c r="B821" s="260" t="s">
        <v>548</v>
      </c>
      <c r="C821" s="260">
        <v>0</v>
      </c>
      <c r="D821" s="260">
        <v>235.29167200000001</v>
      </c>
      <c r="E821" s="260">
        <v>92.5</v>
      </c>
      <c r="F821">
        <f t="shared" si="24"/>
        <v>327.79167200000001</v>
      </c>
      <c r="G821">
        <f t="shared" si="25"/>
        <v>327.79167200000001</v>
      </c>
    </row>
    <row r="822" spans="1:7" x14ac:dyDescent="0.25">
      <c r="A822" s="261">
        <v>44961.166666666664</v>
      </c>
      <c r="B822" s="260" t="s">
        <v>548</v>
      </c>
      <c r="C822" s="260">
        <v>0</v>
      </c>
      <c r="D822" s="260">
        <v>284.875</v>
      </c>
      <c r="E822" s="260">
        <v>116.208336</v>
      </c>
      <c r="F822">
        <f t="shared" si="24"/>
        <v>401.08333600000003</v>
      </c>
      <c r="G822">
        <f t="shared" si="25"/>
        <v>401.08333600000003</v>
      </c>
    </row>
    <row r="823" spans="1:7" x14ac:dyDescent="0.25">
      <c r="A823" s="261">
        <v>44961.208333333336</v>
      </c>
      <c r="B823" s="260" t="s">
        <v>548</v>
      </c>
      <c r="C823" s="260">
        <v>1.3332999999999999E-2</v>
      </c>
      <c r="D823" s="260">
        <v>293.5</v>
      </c>
      <c r="E823" s="260">
        <v>81.333336000000003</v>
      </c>
      <c r="F823">
        <f t="shared" si="24"/>
        <v>374.84666900000002</v>
      </c>
      <c r="G823">
        <f t="shared" si="25"/>
        <v>374.83333600000003</v>
      </c>
    </row>
    <row r="824" spans="1:7" x14ac:dyDescent="0.25">
      <c r="A824" s="261">
        <v>44961.25</v>
      </c>
      <c r="B824" s="260" t="s">
        <v>548</v>
      </c>
      <c r="C824" s="260">
        <v>2.9166999999999998E-2</v>
      </c>
      <c r="D824" s="260">
        <v>274.41665599999999</v>
      </c>
      <c r="E824" s="260">
        <v>178.375</v>
      </c>
      <c r="F824">
        <f t="shared" si="24"/>
        <v>452.82082299999996</v>
      </c>
      <c r="G824">
        <f t="shared" si="25"/>
        <v>452.79165599999999</v>
      </c>
    </row>
    <row r="825" spans="1:7" x14ac:dyDescent="0.25">
      <c r="A825" s="261">
        <v>44961.291666666664</v>
      </c>
      <c r="B825" s="260" t="s">
        <v>548</v>
      </c>
      <c r="C825" s="260">
        <v>0.114583</v>
      </c>
      <c r="D825" s="260">
        <v>306.875</v>
      </c>
      <c r="E825" s="260">
        <v>112</v>
      </c>
      <c r="F825">
        <f t="shared" si="24"/>
        <v>418.98958299999998</v>
      </c>
      <c r="G825">
        <f t="shared" si="25"/>
        <v>418.875</v>
      </c>
    </row>
    <row r="826" spans="1:7" x14ac:dyDescent="0.25">
      <c r="A826" s="261">
        <v>44961.333333333336</v>
      </c>
      <c r="B826" s="260" t="s">
        <v>548</v>
      </c>
      <c r="C826" s="260">
        <v>20.422083000000001</v>
      </c>
      <c r="D826" s="260">
        <v>355.25</v>
      </c>
      <c r="E826" s="260">
        <v>82.333336000000003</v>
      </c>
      <c r="F826">
        <f t="shared" si="24"/>
        <v>458.00541900000002</v>
      </c>
      <c r="G826">
        <f t="shared" si="25"/>
        <v>437.58333600000003</v>
      </c>
    </row>
    <row r="827" spans="1:7" x14ac:dyDescent="0.25">
      <c r="A827" s="261">
        <v>44961.375</v>
      </c>
      <c r="B827" s="260" t="s">
        <v>548</v>
      </c>
      <c r="C827" s="260">
        <v>149.08416700000001</v>
      </c>
      <c r="D827" s="260">
        <v>333.54165599999999</v>
      </c>
      <c r="E827" s="260">
        <v>147.125</v>
      </c>
      <c r="F827">
        <f t="shared" si="24"/>
        <v>629.75082299999997</v>
      </c>
      <c r="G827">
        <f t="shared" si="25"/>
        <v>480.66665599999999</v>
      </c>
    </row>
    <row r="828" spans="1:7" x14ac:dyDescent="0.25">
      <c r="A828" s="261">
        <v>44961.416666666664</v>
      </c>
      <c r="B828" s="260" t="s">
        <v>548</v>
      </c>
      <c r="C828" s="260">
        <v>329.39209</v>
      </c>
      <c r="D828" s="260">
        <v>244.5</v>
      </c>
      <c r="E828" s="260">
        <v>176.375</v>
      </c>
      <c r="F828">
        <f t="shared" si="24"/>
        <v>750.26709000000005</v>
      </c>
      <c r="G828">
        <f t="shared" si="25"/>
        <v>420.875</v>
      </c>
    </row>
    <row r="829" spans="1:7" x14ac:dyDescent="0.25">
      <c r="A829" s="261">
        <v>44961.458333333336</v>
      </c>
      <c r="B829" s="260" t="s">
        <v>548</v>
      </c>
      <c r="C829" s="260">
        <v>406.20373499999999</v>
      </c>
      <c r="D829" s="260">
        <v>177.04167200000001</v>
      </c>
      <c r="E829" s="260">
        <v>196.45832799999999</v>
      </c>
      <c r="F829">
        <f t="shared" si="24"/>
        <v>779.70373500000005</v>
      </c>
      <c r="G829">
        <f t="shared" si="25"/>
        <v>373.5</v>
      </c>
    </row>
    <row r="830" spans="1:7" x14ac:dyDescent="0.25">
      <c r="A830" s="261">
        <v>44961.5</v>
      </c>
      <c r="B830" s="260" t="s">
        <v>548</v>
      </c>
      <c r="C830" s="260">
        <v>404.93457000000001</v>
      </c>
      <c r="D830" s="260">
        <v>162.75</v>
      </c>
      <c r="E830" s="260">
        <v>221.75</v>
      </c>
      <c r="F830">
        <f t="shared" si="24"/>
        <v>789.43457000000001</v>
      </c>
      <c r="G830">
        <f t="shared" si="25"/>
        <v>384.5</v>
      </c>
    </row>
    <row r="831" spans="1:7" x14ac:dyDescent="0.25">
      <c r="A831" s="261">
        <v>44961.541666666664</v>
      </c>
      <c r="B831" s="260" t="s">
        <v>548</v>
      </c>
      <c r="C831" s="260">
        <v>390.30999800000001</v>
      </c>
      <c r="D831" s="260">
        <v>201.70832799999999</v>
      </c>
      <c r="E831" s="260">
        <v>202.375</v>
      </c>
      <c r="F831">
        <f t="shared" si="24"/>
        <v>794.393326</v>
      </c>
      <c r="G831">
        <f t="shared" si="25"/>
        <v>404.08332799999999</v>
      </c>
    </row>
    <row r="832" spans="1:7" x14ac:dyDescent="0.25">
      <c r="A832" s="261">
        <v>44961.583333333336</v>
      </c>
      <c r="B832" s="260" t="s">
        <v>548</v>
      </c>
      <c r="C832" s="260">
        <v>318.93917800000003</v>
      </c>
      <c r="D832" s="260">
        <v>237.04167200000001</v>
      </c>
      <c r="E832" s="260">
        <v>219.54167200000001</v>
      </c>
      <c r="F832">
        <f t="shared" si="24"/>
        <v>775.52252199999998</v>
      </c>
      <c r="G832">
        <f t="shared" si="25"/>
        <v>456.58334400000001</v>
      </c>
    </row>
    <row r="833" spans="1:7" x14ac:dyDescent="0.25">
      <c r="A833" s="261">
        <v>44961.625</v>
      </c>
      <c r="B833" s="260" t="s">
        <v>548</v>
      </c>
      <c r="C833" s="260">
        <v>158.143326</v>
      </c>
      <c r="D833" s="260">
        <v>212.375</v>
      </c>
      <c r="E833" s="260">
        <v>248.70832799999999</v>
      </c>
      <c r="F833">
        <f t="shared" si="24"/>
        <v>619.22665400000005</v>
      </c>
      <c r="G833">
        <f t="shared" si="25"/>
        <v>461.08332799999999</v>
      </c>
    </row>
    <row r="834" spans="1:7" x14ac:dyDescent="0.25">
      <c r="A834" s="261">
        <v>44961.666666666664</v>
      </c>
      <c r="B834" s="260" t="s">
        <v>548</v>
      </c>
      <c r="C834" s="260">
        <v>23.524166000000001</v>
      </c>
      <c r="D834" s="260">
        <v>221.58332799999999</v>
      </c>
      <c r="E834" s="260">
        <v>261.75</v>
      </c>
      <c r="F834">
        <f t="shared" ref="F834:F897" si="26">E834+D834+C834</f>
        <v>506.85749399999997</v>
      </c>
      <c r="G834">
        <f t="shared" ref="G834:G897" si="27">E834+D834</f>
        <v>483.33332799999999</v>
      </c>
    </row>
    <row r="835" spans="1:7" x14ac:dyDescent="0.25">
      <c r="A835" s="261">
        <v>44961.708333333336</v>
      </c>
      <c r="B835" s="260" t="s">
        <v>548</v>
      </c>
      <c r="C835" s="260">
        <v>1.8474999999999999</v>
      </c>
      <c r="D835" s="260">
        <v>274.79165599999999</v>
      </c>
      <c r="E835" s="260">
        <v>308.20834400000001</v>
      </c>
      <c r="F835">
        <f t="shared" si="26"/>
        <v>584.84749999999997</v>
      </c>
      <c r="G835">
        <f t="shared" si="27"/>
        <v>583</v>
      </c>
    </row>
    <row r="836" spans="1:7" x14ac:dyDescent="0.25">
      <c r="A836" s="261">
        <v>44961.75</v>
      </c>
      <c r="B836" s="260" t="s">
        <v>548</v>
      </c>
      <c r="C836" s="260">
        <v>8.2083000000000003E-2</v>
      </c>
      <c r="D836" s="260">
        <v>431</v>
      </c>
      <c r="E836" s="260">
        <v>333.29165599999999</v>
      </c>
      <c r="F836">
        <f t="shared" si="26"/>
        <v>764.373739</v>
      </c>
      <c r="G836">
        <f t="shared" si="27"/>
        <v>764.29165599999999</v>
      </c>
    </row>
    <row r="837" spans="1:7" x14ac:dyDescent="0.25">
      <c r="A837" s="261">
        <v>44961.791666666664</v>
      </c>
      <c r="B837" s="260" t="s">
        <v>548</v>
      </c>
      <c r="C837" s="260">
        <v>6.25E-2</v>
      </c>
      <c r="D837" s="260">
        <v>650.25</v>
      </c>
      <c r="E837" s="260">
        <v>446.04165599999999</v>
      </c>
      <c r="F837">
        <f t="shared" si="26"/>
        <v>1096.3541559999999</v>
      </c>
      <c r="G837">
        <f t="shared" si="27"/>
        <v>1096.2916559999999</v>
      </c>
    </row>
    <row r="838" spans="1:7" x14ac:dyDescent="0.25">
      <c r="A838" s="261">
        <v>44961.833333333336</v>
      </c>
      <c r="B838" s="260" t="s">
        <v>548</v>
      </c>
      <c r="C838" s="260">
        <v>4.2083000000000002E-2</v>
      </c>
      <c r="D838" s="260">
        <v>795.625</v>
      </c>
      <c r="E838" s="260">
        <v>554.70831299999998</v>
      </c>
      <c r="F838">
        <f t="shared" si="26"/>
        <v>1350.3753960000001</v>
      </c>
      <c r="G838">
        <f t="shared" si="27"/>
        <v>1350.3333130000001</v>
      </c>
    </row>
    <row r="839" spans="1:7" x14ac:dyDescent="0.25">
      <c r="A839" s="261">
        <v>44961.875</v>
      </c>
      <c r="B839" s="260" t="s">
        <v>548</v>
      </c>
      <c r="C839" s="260">
        <v>3.3750000000000002E-2</v>
      </c>
      <c r="D839" s="260">
        <v>946.33331299999998</v>
      </c>
      <c r="E839" s="260">
        <v>739.75</v>
      </c>
      <c r="F839">
        <f t="shared" si="26"/>
        <v>1686.1170630000001</v>
      </c>
      <c r="G839">
        <f t="shared" si="27"/>
        <v>1686.0833130000001</v>
      </c>
    </row>
    <row r="840" spans="1:7" x14ac:dyDescent="0.25">
      <c r="A840" s="261">
        <v>44961.916666666664</v>
      </c>
      <c r="B840" s="260" t="s">
        <v>548</v>
      </c>
      <c r="C840" s="260">
        <v>2.75E-2</v>
      </c>
      <c r="D840" s="260">
        <v>1133.708374</v>
      </c>
      <c r="E840" s="260">
        <v>785.70831299999998</v>
      </c>
      <c r="F840">
        <f t="shared" si="26"/>
        <v>1919.4441869999998</v>
      </c>
      <c r="G840">
        <f t="shared" si="27"/>
        <v>1919.4166869999999</v>
      </c>
    </row>
    <row r="841" spans="1:7" x14ac:dyDescent="0.25">
      <c r="A841" s="261">
        <v>44961.958333333336</v>
      </c>
      <c r="B841" s="260" t="s">
        <v>548</v>
      </c>
      <c r="C841" s="260">
        <v>1.5833E-2</v>
      </c>
      <c r="D841" s="260">
        <v>1222.541626</v>
      </c>
      <c r="E841" s="260">
        <v>864.125</v>
      </c>
      <c r="F841">
        <f t="shared" si="26"/>
        <v>2086.6824590000001</v>
      </c>
      <c r="G841">
        <f t="shared" si="27"/>
        <v>2086.6666260000002</v>
      </c>
    </row>
    <row r="842" spans="1:7" x14ac:dyDescent="0.25">
      <c r="A842" s="261">
        <v>44962</v>
      </c>
      <c r="B842" s="260" t="s">
        <v>548</v>
      </c>
      <c r="C842" s="260">
        <v>8.7500000000000008E-3</v>
      </c>
      <c r="D842" s="260">
        <v>1547.541626</v>
      </c>
      <c r="E842" s="260">
        <v>1016.875</v>
      </c>
      <c r="F842">
        <f t="shared" si="26"/>
        <v>2564.4253760000001</v>
      </c>
      <c r="G842">
        <f t="shared" si="27"/>
        <v>2564.4166260000002</v>
      </c>
    </row>
    <row r="843" spans="1:7" x14ac:dyDescent="0.25">
      <c r="A843" s="261">
        <v>44962.041666666664</v>
      </c>
      <c r="B843" s="260" t="s">
        <v>548</v>
      </c>
      <c r="C843" s="260">
        <v>0</v>
      </c>
      <c r="D843" s="260">
        <v>1738.666626</v>
      </c>
      <c r="E843" s="260">
        <v>1088.166626</v>
      </c>
      <c r="F843">
        <f t="shared" si="26"/>
        <v>2826.8332519999999</v>
      </c>
      <c r="G843">
        <f t="shared" si="27"/>
        <v>2826.8332519999999</v>
      </c>
    </row>
    <row r="844" spans="1:7" x14ac:dyDescent="0.25">
      <c r="A844" s="261">
        <v>44962.083333333336</v>
      </c>
      <c r="B844" s="260" t="s">
        <v>548</v>
      </c>
      <c r="C844" s="260">
        <v>0</v>
      </c>
      <c r="D844" s="260">
        <v>1774.791626</v>
      </c>
      <c r="E844" s="260">
        <v>1077.875</v>
      </c>
      <c r="F844">
        <f t="shared" si="26"/>
        <v>2852.6666260000002</v>
      </c>
      <c r="G844">
        <f t="shared" si="27"/>
        <v>2852.6666260000002</v>
      </c>
    </row>
    <row r="845" spans="1:7" x14ac:dyDescent="0.25">
      <c r="A845" s="261">
        <v>44962.125</v>
      </c>
      <c r="B845" s="260" t="s">
        <v>548</v>
      </c>
      <c r="C845" s="260">
        <v>0</v>
      </c>
      <c r="D845" s="260">
        <v>1799.958374</v>
      </c>
      <c r="E845" s="260">
        <v>1023.541687</v>
      </c>
      <c r="F845">
        <f t="shared" si="26"/>
        <v>2823.5000610000002</v>
      </c>
      <c r="G845">
        <f t="shared" si="27"/>
        <v>2823.5000610000002</v>
      </c>
    </row>
    <row r="846" spans="1:7" x14ac:dyDescent="0.25">
      <c r="A846" s="261">
        <v>44962.166666666664</v>
      </c>
      <c r="B846" s="260" t="s">
        <v>548</v>
      </c>
      <c r="C846" s="260">
        <v>0</v>
      </c>
      <c r="D846" s="260">
        <v>1729.708374</v>
      </c>
      <c r="E846" s="260">
        <v>989.70831299999998</v>
      </c>
      <c r="F846">
        <f t="shared" si="26"/>
        <v>2719.4166869999999</v>
      </c>
      <c r="G846">
        <f t="shared" si="27"/>
        <v>2719.4166869999999</v>
      </c>
    </row>
    <row r="847" spans="1:7" x14ac:dyDescent="0.25">
      <c r="A847" s="261">
        <v>44962.208333333336</v>
      </c>
      <c r="B847" s="260" t="s">
        <v>548</v>
      </c>
      <c r="C847" s="260">
        <v>1.3332999999999999E-2</v>
      </c>
      <c r="D847" s="260">
        <v>1561.083374</v>
      </c>
      <c r="E847" s="260">
        <v>918.75</v>
      </c>
      <c r="F847">
        <f t="shared" si="26"/>
        <v>2479.8467069999997</v>
      </c>
      <c r="G847">
        <f t="shared" si="27"/>
        <v>2479.8333739999998</v>
      </c>
    </row>
    <row r="848" spans="1:7" x14ac:dyDescent="0.25">
      <c r="A848" s="261">
        <v>44962.25</v>
      </c>
      <c r="B848" s="260" t="s">
        <v>548</v>
      </c>
      <c r="C848" s="260">
        <v>2.9166999999999998E-2</v>
      </c>
      <c r="D848" s="260">
        <v>1292.333374</v>
      </c>
      <c r="E848" s="260">
        <v>966.95831299999998</v>
      </c>
      <c r="F848">
        <f t="shared" si="26"/>
        <v>2259.3208540000001</v>
      </c>
      <c r="G848">
        <f t="shared" si="27"/>
        <v>2259.2916869999999</v>
      </c>
    </row>
    <row r="849" spans="1:7" x14ac:dyDescent="0.25">
      <c r="A849" s="261">
        <v>44962.291666666664</v>
      </c>
      <c r="B849" s="260" t="s">
        <v>548</v>
      </c>
      <c r="C849" s="260">
        <v>6.1667E-2</v>
      </c>
      <c r="D849" s="260">
        <v>1052.541626</v>
      </c>
      <c r="E849" s="260">
        <v>979.95831299999998</v>
      </c>
      <c r="F849">
        <f t="shared" si="26"/>
        <v>2032.5616059999998</v>
      </c>
      <c r="G849">
        <f t="shared" si="27"/>
        <v>2032.4999389999998</v>
      </c>
    </row>
    <row r="850" spans="1:7" x14ac:dyDescent="0.25">
      <c r="A850" s="261">
        <v>44962.333333333336</v>
      </c>
      <c r="B850" s="260" t="s">
        <v>548</v>
      </c>
      <c r="C850" s="260">
        <v>9.5629170000000006</v>
      </c>
      <c r="D850" s="260">
        <v>1150.916626</v>
      </c>
      <c r="E850" s="260">
        <v>1079.708374</v>
      </c>
      <c r="F850">
        <f t="shared" si="26"/>
        <v>2240.1879170000002</v>
      </c>
      <c r="G850">
        <f t="shared" si="27"/>
        <v>2230.625</v>
      </c>
    </row>
    <row r="851" spans="1:7" x14ac:dyDescent="0.25">
      <c r="A851" s="261">
        <v>44962.375</v>
      </c>
      <c r="B851" s="260" t="s">
        <v>548</v>
      </c>
      <c r="C851" s="260">
        <v>54.66375</v>
      </c>
      <c r="D851" s="260">
        <v>967.16668700000002</v>
      </c>
      <c r="E851" s="260">
        <v>986.125</v>
      </c>
      <c r="F851">
        <f t="shared" si="26"/>
        <v>2007.9554369999998</v>
      </c>
      <c r="G851">
        <f t="shared" si="27"/>
        <v>1953.2916869999999</v>
      </c>
    </row>
    <row r="852" spans="1:7" x14ac:dyDescent="0.25">
      <c r="A852" s="261">
        <v>44962.416666666664</v>
      </c>
      <c r="B852" s="260" t="s">
        <v>548</v>
      </c>
      <c r="C852" s="260">
        <v>125.628334</v>
      </c>
      <c r="D852" s="260">
        <v>951.75</v>
      </c>
      <c r="E852" s="260">
        <v>1115.041626</v>
      </c>
      <c r="F852">
        <f t="shared" si="26"/>
        <v>2192.4199600000002</v>
      </c>
      <c r="G852">
        <f t="shared" si="27"/>
        <v>2066.7916260000002</v>
      </c>
    </row>
    <row r="853" spans="1:7" x14ac:dyDescent="0.25">
      <c r="A853" s="261">
        <v>44962.458333333336</v>
      </c>
      <c r="B853" s="260" t="s">
        <v>548</v>
      </c>
      <c r="C853" s="260">
        <v>318.11917099999999</v>
      </c>
      <c r="D853" s="260">
        <v>1357.25</v>
      </c>
      <c r="E853" s="260">
        <v>1033.958374</v>
      </c>
      <c r="F853">
        <f t="shared" si="26"/>
        <v>2709.3275449999996</v>
      </c>
      <c r="G853">
        <f t="shared" si="27"/>
        <v>2391.2083739999998</v>
      </c>
    </row>
    <row r="854" spans="1:7" x14ac:dyDescent="0.25">
      <c r="A854" s="261">
        <v>44962.5</v>
      </c>
      <c r="B854" s="260" t="s">
        <v>548</v>
      </c>
      <c r="C854" s="260">
        <v>404.52084400000001</v>
      </c>
      <c r="D854" s="260">
        <v>1801.375</v>
      </c>
      <c r="E854" s="260">
        <v>1047.416626</v>
      </c>
      <c r="F854">
        <f t="shared" si="26"/>
        <v>3253.3124700000003</v>
      </c>
      <c r="G854">
        <f t="shared" si="27"/>
        <v>2848.7916260000002</v>
      </c>
    </row>
    <row r="855" spans="1:7" x14ac:dyDescent="0.25">
      <c r="A855" s="261">
        <v>44962.541666666664</v>
      </c>
      <c r="B855" s="260" t="s">
        <v>548</v>
      </c>
      <c r="C855" s="260">
        <v>472.33709700000003</v>
      </c>
      <c r="D855" s="260">
        <v>1755.791626</v>
      </c>
      <c r="E855" s="260">
        <v>987.58331299999998</v>
      </c>
      <c r="F855">
        <f t="shared" si="26"/>
        <v>3215.7120359999999</v>
      </c>
      <c r="G855">
        <f t="shared" si="27"/>
        <v>2743.3749389999998</v>
      </c>
    </row>
    <row r="856" spans="1:7" x14ac:dyDescent="0.25">
      <c r="A856" s="261">
        <v>44962.583333333336</v>
      </c>
      <c r="B856" s="260" t="s">
        <v>548</v>
      </c>
      <c r="C856" s="260">
        <v>350.94708300000002</v>
      </c>
      <c r="D856" s="260">
        <v>1643.541626</v>
      </c>
      <c r="E856" s="260">
        <v>791.66668700000002</v>
      </c>
      <c r="F856">
        <f t="shared" si="26"/>
        <v>2786.1553960000001</v>
      </c>
      <c r="G856">
        <f t="shared" si="27"/>
        <v>2435.2083130000001</v>
      </c>
    </row>
    <row r="857" spans="1:7" x14ac:dyDescent="0.25">
      <c r="A857" s="261">
        <v>44962.625</v>
      </c>
      <c r="B857" s="260" t="s">
        <v>548</v>
      </c>
      <c r="C857" s="260">
        <v>185.99624600000001</v>
      </c>
      <c r="D857" s="260">
        <v>1360.875</v>
      </c>
      <c r="E857" s="260">
        <v>759.79168700000002</v>
      </c>
      <c r="F857">
        <f t="shared" si="26"/>
        <v>2306.6629330000001</v>
      </c>
      <c r="G857">
        <f t="shared" si="27"/>
        <v>2120.6666869999999</v>
      </c>
    </row>
    <row r="858" spans="1:7" x14ac:dyDescent="0.25">
      <c r="A858" s="261">
        <v>44962.666666666664</v>
      </c>
      <c r="B858" s="260" t="s">
        <v>548</v>
      </c>
      <c r="C858" s="260">
        <v>32.947082999999999</v>
      </c>
      <c r="D858" s="260">
        <v>1051</v>
      </c>
      <c r="E858" s="260">
        <v>958.83331299999998</v>
      </c>
      <c r="F858">
        <f t="shared" si="26"/>
        <v>2042.7803960000001</v>
      </c>
      <c r="G858">
        <f t="shared" si="27"/>
        <v>2009.8333130000001</v>
      </c>
    </row>
    <row r="859" spans="1:7" x14ac:dyDescent="0.25">
      <c r="A859" s="261">
        <v>44962.708333333336</v>
      </c>
      <c r="B859" s="260" t="s">
        <v>548</v>
      </c>
      <c r="C859" s="260">
        <v>4.6658330000000001</v>
      </c>
      <c r="D859" s="260">
        <v>826.16668700000002</v>
      </c>
      <c r="E859" s="260">
        <v>733.5</v>
      </c>
      <c r="F859">
        <f t="shared" si="26"/>
        <v>1564.3325199999999</v>
      </c>
      <c r="G859">
        <f t="shared" si="27"/>
        <v>1559.6666869999999</v>
      </c>
    </row>
    <row r="860" spans="1:7" x14ac:dyDescent="0.25">
      <c r="A860" s="261">
        <v>44962.75</v>
      </c>
      <c r="B860" s="260" t="s">
        <v>548</v>
      </c>
      <c r="C860" s="260">
        <v>9.0416999999999997E-2</v>
      </c>
      <c r="D860" s="260">
        <v>729.75</v>
      </c>
      <c r="E860" s="260">
        <v>739.79168700000002</v>
      </c>
      <c r="F860">
        <f t="shared" si="26"/>
        <v>1469.6321039999998</v>
      </c>
      <c r="G860">
        <f t="shared" si="27"/>
        <v>1469.5416869999999</v>
      </c>
    </row>
    <row r="861" spans="1:7" x14ac:dyDescent="0.25">
      <c r="A861" s="261">
        <v>44962.791666666664</v>
      </c>
      <c r="B861" s="260" t="s">
        <v>548</v>
      </c>
      <c r="C861" s="260">
        <v>9.375E-2</v>
      </c>
      <c r="D861" s="260">
        <v>984.79168700000002</v>
      </c>
      <c r="E861" s="260">
        <v>532.375</v>
      </c>
      <c r="F861">
        <f t="shared" si="26"/>
        <v>1517.2604369999999</v>
      </c>
      <c r="G861">
        <f t="shared" si="27"/>
        <v>1517.1666869999999</v>
      </c>
    </row>
    <row r="862" spans="1:7" x14ac:dyDescent="0.25">
      <c r="A862" s="261">
        <v>44962.833333333336</v>
      </c>
      <c r="B862" s="260" t="s">
        <v>548</v>
      </c>
      <c r="C862" s="260">
        <v>6.3333E-2</v>
      </c>
      <c r="D862" s="260">
        <v>921.58331299999998</v>
      </c>
      <c r="E862" s="260">
        <v>566</v>
      </c>
      <c r="F862">
        <f t="shared" si="26"/>
        <v>1487.6466460000001</v>
      </c>
      <c r="G862">
        <f t="shared" si="27"/>
        <v>1487.5833130000001</v>
      </c>
    </row>
    <row r="863" spans="1:7" x14ac:dyDescent="0.25">
      <c r="A863" s="261">
        <v>44962.875</v>
      </c>
      <c r="B863" s="260" t="s">
        <v>548</v>
      </c>
      <c r="C863" s="260">
        <v>4.7500000000000001E-2</v>
      </c>
      <c r="D863" s="260">
        <v>936.83331299999998</v>
      </c>
      <c r="E863" s="260">
        <v>381.41665599999999</v>
      </c>
      <c r="F863">
        <f t="shared" si="26"/>
        <v>1318.2974689999999</v>
      </c>
      <c r="G863">
        <f t="shared" si="27"/>
        <v>1318.249969</v>
      </c>
    </row>
    <row r="864" spans="1:7" x14ac:dyDescent="0.25">
      <c r="A864" s="261">
        <v>44962.916666666664</v>
      </c>
      <c r="B864" s="260" t="s">
        <v>548</v>
      </c>
      <c r="C864" s="260">
        <v>3.7916999999999999E-2</v>
      </c>
      <c r="D864" s="260">
        <v>761.04168700000002</v>
      </c>
      <c r="E864" s="260">
        <v>256.25</v>
      </c>
      <c r="F864">
        <f t="shared" si="26"/>
        <v>1017.329604</v>
      </c>
      <c r="G864">
        <f t="shared" si="27"/>
        <v>1017.291687</v>
      </c>
    </row>
    <row r="865" spans="1:7" x14ac:dyDescent="0.25">
      <c r="A865" s="261">
        <v>44962.958333333336</v>
      </c>
      <c r="B865" s="260" t="s">
        <v>548</v>
      </c>
      <c r="C865" s="260">
        <v>2.6667E-2</v>
      </c>
      <c r="D865" s="260">
        <v>555.54168700000002</v>
      </c>
      <c r="E865" s="260">
        <v>181.95832799999999</v>
      </c>
      <c r="F865">
        <f t="shared" si="26"/>
        <v>737.52668200000005</v>
      </c>
      <c r="G865">
        <f t="shared" si="27"/>
        <v>737.50001500000008</v>
      </c>
    </row>
    <row r="866" spans="1:7" x14ac:dyDescent="0.25">
      <c r="A866" s="261">
        <v>44963</v>
      </c>
      <c r="B866" s="260" t="s">
        <v>548</v>
      </c>
      <c r="C866" s="260">
        <v>1.4999999999999999E-2</v>
      </c>
      <c r="D866" s="260">
        <v>464.58334400000001</v>
      </c>
      <c r="E866" s="260">
        <v>143.45832799999999</v>
      </c>
      <c r="F866">
        <f t="shared" si="26"/>
        <v>608.05667200000005</v>
      </c>
      <c r="G866">
        <f t="shared" si="27"/>
        <v>608.04167200000006</v>
      </c>
    </row>
    <row r="867" spans="1:7" x14ac:dyDescent="0.25">
      <c r="A867" s="261">
        <v>44963.041666666664</v>
      </c>
      <c r="B867" s="260" t="s">
        <v>548</v>
      </c>
      <c r="C867" s="260">
        <v>0</v>
      </c>
      <c r="D867" s="260">
        <v>351.29165599999999</v>
      </c>
      <c r="E867" s="260">
        <v>158.95832799999999</v>
      </c>
      <c r="F867">
        <f t="shared" si="26"/>
        <v>510.24998399999998</v>
      </c>
      <c r="G867">
        <f t="shared" si="27"/>
        <v>510.24998399999998</v>
      </c>
    </row>
    <row r="868" spans="1:7" x14ac:dyDescent="0.25">
      <c r="A868" s="261">
        <v>44963.083333333336</v>
      </c>
      <c r="B868" s="260" t="s">
        <v>548</v>
      </c>
      <c r="C868" s="260">
        <v>0</v>
      </c>
      <c r="D868" s="260">
        <v>302.45834400000001</v>
      </c>
      <c r="E868" s="260">
        <v>116.708336</v>
      </c>
      <c r="F868">
        <f t="shared" si="26"/>
        <v>419.16668000000004</v>
      </c>
      <c r="G868">
        <f t="shared" si="27"/>
        <v>419.16668000000004</v>
      </c>
    </row>
    <row r="869" spans="1:7" x14ac:dyDescent="0.25">
      <c r="A869" s="261">
        <v>44963.125</v>
      </c>
      <c r="B869" s="260" t="s">
        <v>548</v>
      </c>
      <c r="C869" s="260">
        <v>0</v>
      </c>
      <c r="D869" s="260">
        <v>261.33334400000001</v>
      </c>
      <c r="E869" s="260">
        <v>90.083336000000003</v>
      </c>
      <c r="F869">
        <f t="shared" si="26"/>
        <v>351.41668000000004</v>
      </c>
      <c r="G869">
        <f t="shared" si="27"/>
        <v>351.41668000000004</v>
      </c>
    </row>
    <row r="870" spans="1:7" x14ac:dyDescent="0.25">
      <c r="A870" s="261">
        <v>44963.166666666664</v>
      </c>
      <c r="B870" s="260" t="s">
        <v>548</v>
      </c>
      <c r="C870" s="260">
        <v>0</v>
      </c>
      <c r="D870" s="260">
        <v>138.33332799999999</v>
      </c>
      <c r="E870" s="260">
        <v>41.75</v>
      </c>
      <c r="F870">
        <f t="shared" si="26"/>
        <v>180.08332799999999</v>
      </c>
      <c r="G870">
        <f t="shared" si="27"/>
        <v>180.08332799999999</v>
      </c>
    </row>
    <row r="871" spans="1:7" x14ac:dyDescent="0.25">
      <c r="A871" s="261">
        <v>44963.208333333336</v>
      </c>
      <c r="B871" s="260" t="s">
        <v>548</v>
      </c>
      <c r="C871" s="260">
        <v>1.3332999999999999E-2</v>
      </c>
      <c r="D871" s="260">
        <v>111.541664</v>
      </c>
      <c r="E871" s="260">
        <v>84.791663999999997</v>
      </c>
      <c r="F871">
        <f t="shared" si="26"/>
        <v>196.34666099999998</v>
      </c>
      <c r="G871">
        <f t="shared" si="27"/>
        <v>196.33332799999999</v>
      </c>
    </row>
    <row r="872" spans="1:7" x14ac:dyDescent="0.25">
      <c r="A872" s="261">
        <v>44963.25</v>
      </c>
      <c r="B872" s="260" t="s">
        <v>548</v>
      </c>
      <c r="C872" s="260">
        <v>2.9166999999999998E-2</v>
      </c>
      <c r="D872" s="260">
        <v>97.666663999999997</v>
      </c>
      <c r="E872" s="260">
        <v>75.416663999999997</v>
      </c>
      <c r="F872">
        <f t="shared" si="26"/>
        <v>173.112495</v>
      </c>
      <c r="G872">
        <f t="shared" si="27"/>
        <v>173.08332799999999</v>
      </c>
    </row>
    <row r="873" spans="1:7" x14ac:dyDescent="0.25">
      <c r="A873" s="261">
        <v>44963.291666666664</v>
      </c>
      <c r="B873" s="260" t="s">
        <v>548</v>
      </c>
      <c r="C873" s="260">
        <v>0.13541700000000001</v>
      </c>
      <c r="D873" s="260">
        <v>116.833336</v>
      </c>
      <c r="E873" s="260">
        <v>56.75</v>
      </c>
      <c r="F873">
        <f t="shared" si="26"/>
        <v>173.71875299999999</v>
      </c>
      <c r="G873">
        <f t="shared" si="27"/>
        <v>173.583336</v>
      </c>
    </row>
    <row r="874" spans="1:7" x14ac:dyDescent="0.25">
      <c r="A874" s="261">
        <v>44963.333333333336</v>
      </c>
      <c r="B874" s="260" t="s">
        <v>548</v>
      </c>
      <c r="C874" s="260">
        <v>20.661667000000001</v>
      </c>
      <c r="D874" s="260">
        <v>100.041664</v>
      </c>
      <c r="E874" s="260">
        <v>17.125</v>
      </c>
      <c r="F874">
        <f t="shared" si="26"/>
        <v>137.82833099999999</v>
      </c>
      <c r="G874">
        <f t="shared" si="27"/>
        <v>117.166664</v>
      </c>
    </row>
    <row r="875" spans="1:7" x14ac:dyDescent="0.25">
      <c r="A875" s="261">
        <v>44963.375</v>
      </c>
      <c r="B875" s="260" t="s">
        <v>548</v>
      </c>
      <c r="C875" s="260">
        <v>107.978752</v>
      </c>
      <c r="D875" s="260">
        <v>41</v>
      </c>
      <c r="E875" s="260">
        <v>8.5833329999999997</v>
      </c>
      <c r="F875">
        <f t="shared" si="26"/>
        <v>157.562085</v>
      </c>
      <c r="G875">
        <f t="shared" si="27"/>
        <v>49.583332999999996</v>
      </c>
    </row>
    <row r="876" spans="1:7" x14ac:dyDescent="0.25">
      <c r="A876" s="261">
        <v>44963.416666666664</v>
      </c>
      <c r="B876" s="260" t="s">
        <v>548</v>
      </c>
      <c r="C876" s="260">
        <v>214.36084</v>
      </c>
      <c r="D876" s="260">
        <v>42.75</v>
      </c>
      <c r="E876" s="260">
        <v>5.9166670000000003</v>
      </c>
      <c r="F876">
        <f t="shared" si="26"/>
        <v>263.02750700000001</v>
      </c>
      <c r="G876">
        <f t="shared" si="27"/>
        <v>48.666667000000004</v>
      </c>
    </row>
    <row r="877" spans="1:7" x14ac:dyDescent="0.25">
      <c r="A877" s="261">
        <v>44963.458333333336</v>
      </c>
      <c r="B877" s="260" t="s">
        <v>548</v>
      </c>
      <c r="C877" s="260">
        <v>324.86498999999998</v>
      </c>
      <c r="D877" s="260">
        <v>18.333334000000001</v>
      </c>
      <c r="E877" s="260">
        <v>6.8333329999999997</v>
      </c>
      <c r="F877">
        <f t="shared" si="26"/>
        <v>350.031657</v>
      </c>
      <c r="G877">
        <f t="shared" si="27"/>
        <v>25.166667</v>
      </c>
    </row>
    <row r="878" spans="1:7" x14ac:dyDescent="0.25">
      <c r="A878" s="261">
        <v>44963.5</v>
      </c>
      <c r="B878" s="260" t="s">
        <v>548</v>
      </c>
      <c r="C878" s="260">
        <v>374.15206899999998</v>
      </c>
      <c r="D878" s="260">
        <v>30.125</v>
      </c>
      <c r="E878" s="260">
        <v>6.7916670000000003</v>
      </c>
      <c r="F878">
        <f t="shared" si="26"/>
        <v>411.068736</v>
      </c>
      <c r="G878">
        <f t="shared" si="27"/>
        <v>36.916667000000004</v>
      </c>
    </row>
    <row r="879" spans="1:7" x14ac:dyDescent="0.25">
      <c r="A879" s="261">
        <v>44963.541666666664</v>
      </c>
      <c r="B879" s="260" t="s">
        <v>548</v>
      </c>
      <c r="C879" s="260">
        <v>288.242096</v>
      </c>
      <c r="D879" s="260">
        <v>60.666668000000001</v>
      </c>
      <c r="E879" s="260">
        <v>3.375</v>
      </c>
      <c r="F879">
        <f t="shared" si="26"/>
        <v>352.28376400000002</v>
      </c>
      <c r="G879">
        <f t="shared" si="27"/>
        <v>64.041668000000001</v>
      </c>
    </row>
    <row r="880" spans="1:7" x14ac:dyDescent="0.25">
      <c r="A880" s="261">
        <v>44963.583333333336</v>
      </c>
      <c r="B880" s="260" t="s">
        <v>548</v>
      </c>
      <c r="C880" s="260">
        <v>238.81291200000001</v>
      </c>
      <c r="D880" s="260">
        <v>97.916663999999997</v>
      </c>
      <c r="E880" s="260">
        <v>28.708334000000001</v>
      </c>
      <c r="F880">
        <f t="shared" si="26"/>
        <v>365.43790999999999</v>
      </c>
      <c r="G880">
        <f t="shared" si="27"/>
        <v>126.62499800000001</v>
      </c>
    </row>
    <row r="881" spans="1:7" x14ac:dyDescent="0.25">
      <c r="A881" s="261">
        <v>44963.625</v>
      </c>
      <c r="B881" s="260" t="s">
        <v>548</v>
      </c>
      <c r="C881" s="260">
        <v>124.760002</v>
      </c>
      <c r="D881" s="260">
        <v>133.375</v>
      </c>
      <c r="E881" s="260">
        <v>79.041663999999997</v>
      </c>
      <c r="F881">
        <f t="shared" si="26"/>
        <v>337.17666600000001</v>
      </c>
      <c r="G881">
        <f t="shared" si="27"/>
        <v>212.416664</v>
      </c>
    </row>
    <row r="882" spans="1:7" x14ac:dyDescent="0.25">
      <c r="A882" s="261">
        <v>44963.666666666664</v>
      </c>
      <c r="B882" s="260" t="s">
        <v>548</v>
      </c>
      <c r="C882" s="260">
        <v>13.480833000000001</v>
      </c>
      <c r="D882" s="260">
        <v>204.75</v>
      </c>
      <c r="E882" s="260">
        <v>145.29167200000001</v>
      </c>
      <c r="F882">
        <f t="shared" si="26"/>
        <v>363.52250500000002</v>
      </c>
      <c r="G882">
        <f t="shared" si="27"/>
        <v>350.04167200000001</v>
      </c>
    </row>
    <row r="883" spans="1:7" x14ac:dyDescent="0.25">
      <c r="A883" s="261">
        <v>44963.708333333336</v>
      </c>
      <c r="B883" s="260" t="s">
        <v>548</v>
      </c>
      <c r="C883" s="260">
        <v>3.442917</v>
      </c>
      <c r="D883" s="260">
        <v>263.5</v>
      </c>
      <c r="E883" s="260">
        <v>214.58332799999999</v>
      </c>
      <c r="F883">
        <f t="shared" si="26"/>
        <v>481.52624500000002</v>
      </c>
      <c r="G883">
        <f t="shared" si="27"/>
        <v>478.08332799999999</v>
      </c>
    </row>
    <row r="884" spans="1:7" x14ac:dyDescent="0.25">
      <c r="A884" s="261">
        <v>44963.75</v>
      </c>
      <c r="B884" s="260" t="s">
        <v>548</v>
      </c>
      <c r="C884" s="260">
        <v>9.5833000000000002E-2</v>
      </c>
      <c r="D884" s="260">
        <v>327.33334400000001</v>
      </c>
      <c r="E884" s="260">
        <v>197.625</v>
      </c>
      <c r="F884">
        <f t="shared" si="26"/>
        <v>525.05417699999998</v>
      </c>
      <c r="G884">
        <f t="shared" si="27"/>
        <v>524.95834400000001</v>
      </c>
    </row>
    <row r="885" spans="1:7" x14ac:dyDescent="0.25">
      <c r="A885" s="261">
        <v>44963.791666666664</v>
      </c>
      <c r="B885" s="260" t="s">
        <v>548</v>
      </c>
      <c r="C885" s="260">
        <v>8.5833000000000007E-2</v>
      </c>
      <c r="D885" s="260">
        <v>499.79165599999999</v>
      </c>
      <c r="E885" s="260">
        <v>152.83332799999999</v>
      </c>
      <c r="F885">
        <f t="shared" si="26"/>
        <v>652.71081700000002</v>
      </c>
      <c r="G885">
        <f t="shared" si="27"/>
        <v>652.62498400000004</v>
      </c>
    </row>
    <row r="886" spans="1:7" x14ac:dyDescent="0.25">
      <c r="A886" s="261">
        <v>44963.833333333336</v>
      </c>
      <c r="B886" s="260" t="s">
        <v>548</v>
      </c>
      <c r="C886" s="260">
        <v>6.0832999999999998E-2</v>
      </c>
      <c r="D886" s="260">
        <v>602.29168700000002</v>
      </c>
      <c r="E886" s="260">
        <v>245.5</v>
      </c>
      <c r="F886">
        <f t="shared" si="26"/>
        <v>847.85252000000003</v>
      </c>
      <c r="G886">
        <f t="shared" si="27"/>
        <v>847.79168700000002</v>
      </c>
    </row>
    <row r="887" spans="1:7" x14ac:dyDescent="0.25">
      <c r="A887" s="261">
        <v>44963.875</v>
      </c>
      <c r="B887" s="260" t="s">
        <v>548</v>
      </c>
      <c r="C887" s="260">
        <v>4.8333000000000001E-2</v>
      </c>
      <c r="D887" s="260">
        <v>685.25</v>
      </c>
      <c r="E887" s="260">
        <v>409.08334400000001</v>
      </c>
      <c r="F887">
        <f t="shared" si="26"/>
        <v>1094.3816770000001</v>
      </c>
      <c r="G887">
        <f t="shared" si="27"/>
        <v>1094.3333440000001</v>
      </c>
    </row>
    <row r="888" spans="1:7" x14ac:dyDescent="0.25">
      <c r="A888" s="261">
        <v>44963.916666666664</v>
      </c>
      <c r="B888" s="260" t="s">
        <v>548</v>
      </c>
      <c r="C888" s="260">
        <v>3.7082999999999998E-2</v>
      </c>
      <c r="D888" s="260">
        <v>690.04168700000002</v>
      </c>
      <c r="E888" s="260">
        <v>354.95834400000001</v>
      </c>
      <c r="F888">
        <f t="shared" si="26"/>
        <v>1045.037114</v>
      </c>
      <c r="G888">
        <f t="shared" si="27"/>
        <v>1045.000031</v>
      </c>
    </row>
    <row r="889" spans="1:7" x14ac:dyDescent="0.25">
      <c r="A889" s="261">
        <v>44963.958333333336</v>
      </c>
      <c r="B889" s="260" t="s">
        <v>548</v>
      </c>
      <c r="C889" s="260">
        <v>2.6667E-2</v>
      </c>
      <c r="D889" s="260">
        <v>682.04168700000002</v>
      </c>
      <c r="E889" s="260">
        <v>376.58334400000001</v>
      </c>
      <c r="F889">
        <f t="shared" si="26"/>
        <v>1058.6516980000001</v>
      </c>
      <c r="G889">
        <f t="shared" si="27"/>
        <v>1058.625031</v>
      </c>
    </row>
    <row r="890" spans="1:7" x14ac:dyDescent="0.25">
      <c r="A890" s="261">
        <v>44964</v>
      </c>
      <c r="B890" s="260" t="s">
        <v>548</v>
      </c>
      <c r="C890" s="260">
        <v>1.4583E-2</v>
      </c>
      <c r="D890" s="260">
        <v>746.04168700000002</v>
      </c>
      <c r="E890" s="260">
        <v>356.375</v>
      </c>
      <c r="F890">
        <f t="shared" si="26"/>
        <v>1102.4312699999998</v>
      </c>
      <c r="G890">
        <f t="shared" si="27"/>
        <v>1102.4166869999999</v>
      </c>
    </row>
    <row r="891" spans="1:7" x14ac:dyDescent="0.25">
      <c r="A891" s="261">
        <v>44964.041666666664</v>
      </c>
      <c r="B891" s="260" t="s">
        <v>548</v>
      </c>
      <c r="C891" s="260">
        <v>4.17E-4</v>
      </c>
      <c r="D891" s="260">
        <v>842.66668700000002</v>
      </c>
      <c r="E891" s="260">
        <v>415.25</v>
      </c>
      <c r="F891">
        <f t="shared" si="26"/>
        <v>1257.9171039999999</v>
      </c>
      <c r="G891">
        <f t="shared" si="27"/>
        <v>1257.9166869999999</v>
      </c>
    </row>
    <row r="892" spans="1:7" x14ac:dyDescent="0.25">
      <c r="A892" s="261">
        <v>44964.083333333336</v>
      </c>
      <c r="B892" s="260" t="s">
        <v>548</v>
      </c>
      <c r="C892" s="260">
        <v>0</v>
      </c>
      <c r="D892" s="260">
        <v>846.16668700000002</v>
      </c>
      <c r="E892" s="260">
        <v>457.33334400000001</v>
      </c>
      <c r="F892">
        <f t="shared" si="26"/>
        <v>1303.500031</v>
      </c>
      <c r="G892">
        <f t="shared" si="27"/>
        <v>1303.500031</v>
      </c>
    </row>
    <row r="893" spans="1:7" x14ac:dyDescent="0.25">
      <c r="A893" s="261">
        <v>44964.125</v>
      </c>
      <c r="B893" s="260" t="s">
        <v>548</v>
      </c>
      <c r="C893" s="260">
        <v>0</v>
      </c>
      <c r="D893" s="260">
        <v>769.25</v>
      </c>
      <c r="E893" s="260">
        <v>405.125</v>
      </c>
      <c r="F893">
        <f t="shared" si="26"/>
        <v>1174.375</v>
      </c>
      <c r="G893">
        <f t="shared" si="27"/>
        <v>1174.375</v>
      </c>
    </row>
    <row r="894" spans="1:7" x14ac:dyDescent="0.25">
      <c r="A894" s="261">
        <v>44964.166666666664</v>
      </c>
      <c r="B894" s="260" t="s">
        <v>548</v>
      </c>
      <c r="C894" s="260">
        <v>0</v>
      </c>
      <c r="D894" s="260">
        <v>666.79168700000002</v>
      </c>
      <c r="E894" s="260">
        <v>337.08334400000001</v>
      </c>
      <c r="F894">
        <f t="shared" si="26"/>
        <v>1003.875031</v>
      </c>
      <c r="G894">
        <f t="shared" si="27"/>
        <v>1003.875031</v>
      </c>
    </row>
    <row r="895" spans="1:7" x14ac:dyDescent="0.25">
      <c r="A895" s="261">
        <v>44964.208333333336</v>
      </c>
      <c r="B895" s="260" t="s">
        <v>548</v>
      </c>
      <c r="C895" s="260">
        <v>1.3332999999999999E-2</v>
      </c>
      <c r="D895" s="260">
        <v>710.91668700000002</v>
      </c>
      <c r="E895" s="260">
        <v>312.54165599999999</v>
      </c>
      <c r="F895">
        <f t="shared" si="26"/>
        <v>1023.471676</v>
      </c>
      <c r="G895">
        <f t="shared" si="27"/>
        <v>1023.458343</v>
      </c>
    </row>
    <row r="896" spans="1:7" x14ac:dyDescent="0.25">
      <c r="A896" s="261">
        <v>44964.25</v>
      </c>
      <c r="B896" s="260" t="s">
        <v>548</v>
      </c>
      <c r="C896" s="260">
        <v>2.9166999999999998E-2</v>
      </c>
      <c r="D896" s="260">
        <v>736.25</v>
      </c>
      <c r="E896" s="260">
        <v>280.125</v>
      </c>
      <c r="F896">
        <f t="shared" si="26"/>
        <v>1016.404167</v>
      </c>
      <c r="G896">
        <f t="shared" si="27"/>
        <v>1016.375</v>
      </c>
    </row>
    <row r="897" spans="1:7" x14ac:dyDescent="0.25">
      <c r="A897" s="261">
        <v>44964.291666666664</v>
      </c>
      <c r="B897" s="260" t="s">
        <v>548</v>
      </c>
      <c r="C897" s="260">
        <v>0.14000000000000001</v>
      </c>
      <c r="D897" s="260">
        <v>831.91668700000002</v>
      </c>
      <c r="E897" s="260">
        <v>454.16665599999999</v>
      </c>
      <c r="F897">
        <f t="shared" si="26"/>
        <v>1286.2233430000001</v>
      </c>
      <c r="G897">
        <f t="shared" si="27"/>
        <v>1286.083343</v>
      </c>
    </row>
    <row r="898" spans="1:7" x14ac:dyDescent="0.25">
      <c r="A898" s="261">
        <v>44964.333333333336</v>
      </c>
      <c r="B898" s="260" t="s">
        <v>548</v>
      </c>
      <c r="C898" s="260">
        <v>17.671666999999999</v>
      </c>
      <c r="D898" s="260">
        <v>1035.333374</v>
      </c>
      <c r="E898" s="260">
        <v>512.33331299999998</v>
      </c>
      <c r="F898">
        <f t="shared" ref="F898:F961" si="28">E898+D898+C898</f>
        <v>1565.338354</v>
      </c>
      <c r="G898">
        <f t="shared" ref="G898:G961" si="29">E898+D898</f>
        <v>1547.6666869999999</v>
      </c>
    </row>
    <row r="899" spans="1:7" x14ac:dyDescent="0.25">
      <c r="A899" s="261">
        <v>44964.375</v>
      </c>
      <c r="B899" s="260" t="s">
        <v>548</v>
      </c>
      <c r="C899" s="260">
        <v>90.038749999999993</v>
      </c>
      <c r="D899" s="260">
        <v>911.66668700000002</v>
      </c>
      <c r="E899" s="260">
        <v>542.25</v>
      </c>
      <c r="F899">
        <f t="shared" si="28"/>
        <v>1543.9554369999998</v>
      </c>
      <c r="G899">
        <f t="shared" si="29"/>
        <v>1453.9166869999999</v>
      </c>
    </row>
    <row r="900" spans="1:7" x14ac:dyDescent="0.25">
      <c r="A900" s="261">
        <v>44964.416666666664</v>
      </c>
      <c r="B900" s="260" t="s">
        <v>548</v>
      </c>
      <c r="C900" s="260">
        <v>189.87750199999999</v>
      </c>
      <c r="D900" s="260">
        <v>851.875</v>
      </c>
      <c r="E900" s="260">
        <v>555</v>
      </c>
      <c r="F900">
        <f t="shared" si="28"/>
        <v>1596.752502</v>
      </c>
      <c r="G900">
        <f t="shared" si="29"/>
        <v>1406.875</v>
      </c>
    </row>
    <row r="901" spans="1:7" x14ac:dyDescent="0.25">
      <c r="A901" s="261">
        <v>44964.458333333336</v>
      </c>
      <c r="B901" s="260" t="s">
        <v>548</v>
      </c>
      <c r="C901" s="260">
        <v>316.86291499999999</v>
      </c>
      <c r="D901" s="260">
        <v>975.20831299999998</v>
      </c>
      <c r="E901" s="260">
        <v>465.25</v>
      </c>
      <c r="F901">
        <f t="shared" si="28"/>
        <v>1757.321228</v>
      </c>
      <c r="G901">
        <f t="shared" si="29"/>
        <v>1440.4583130000001</v>
      </c>
    </row>
    <row r="902" spans="1:7" x14ac:dyDescent="0.25">
      <c r="A902" s="261">
        <v>44964.5</v>
      </c>
      <c r="B902" s="260" t="s">
        <v>548</v>
      </c>
      <c r="C902" s="260">
        <v>365.26333599999998</v>
      </c>
      <c r="D902" s="260">
        <v>1021.833313</v>
      </c>
      <c r="E902" s="260">
        <v>490.08334400000001</v>
      </c>
      <c r="F902">
        <f t="shared" si="28"/>
        <v>1877.179993</v>
      </c>
      <c r="G902">
        <f t="shared" si="29"/>
        <v>1511.916657</v>
      </c>
    </row>
    <row r="903" spans="1:7" x14ac:dyDescent="0.25">
      <c r="A903" s="261">
        <v>44964.541666666664</v>
      </c>
      <c r="B903" s="260" t="s">
        <v>548</v>
      </c>
      <c r="C903" s="260">
        <v>339.554596</v>
      </c>
      <c r="D903" s="260">
        <v>1021.375</v>
      </c>
      <c r="E903" s="260">
        <v>426.66665599999999</v>
      </c>
      <c r="F903">
        <f t="shared" si="28"/>
        <v>1787.5962519999998</v>
      </c>
      <c r="G903">
        <f t="shared" si="29"/>
        <v>1448.0416559999999</v>
      </c>
    </row>
    <row r="904" spans="1:7" x14ac:dyDescent="0.25">
      <c r="A904" s="261">
        <v>44964.583333333336</v>
      </c>
      <c r="B904" s="260" t="s">
        <v>548</v>
      </c>
      <c r="C904" s="260">
        <v>254.75541699999999</v>
      </c>
      <c r="D904" s="260">
        <v>979.45831299999998</v>
      </c>
      <c r="E904" s="260">
        <v>458.45834400000001</v>
      </c>
      <c r="F904">
        <f t="shared" si="28"/>
        <v>1692.6720740000001</v>
      </c>
      <c r="G904">
        <f t="shared" si="29"/>
        <v>1437.916657</v>
      </c>
    </row>
    <row r="905" spans="1:7" x14ac:dyDescent="0.25">
      <c r="A905" s="261">
        <v>44964.625</v>
      </c>
      <c r="B905" s="260" t="s">
        <v>548</v>
      </c>
      <c r="C905" s="260">
        <v>120.27583300000001</v>
      </c>
      <c r="D905" s="260">
        <v>933.91668700000002</v>
      </c>
      <c r="E905" s="260">
        <v>509.33334400000001</v>
      </c>
      <c r="F905">
        <f t="shared" si="28"/>
        <v>1563.525864</v>
      </c>
      <c r="G905">
        <f t="shared" si="29"/>
        <v>1443.250031</v>
      </c>
    </row>
    <row r="906" spans="1:7" x14ac:dyDescent="0.25">
      <c r="A906" s="261">
        <v>44964.666666666664</v>
      </c>
      <c r="B906" s="260" t="s">
        <v>548</v>
      </c>
      <c r="C906" s="260">
        <v>31.194583999999999</v>
      </c>
      <c r="D906" s="260">
        <v>1007.625</v>
      </c>
      <c r="E906" s="260">
        <v>523.29168700000002</v>
      </c>
      <c r="F906">
        <f t="shared" si="28"/>
        <v>1562.111271</v>
      </c>
      <c r="G906">
        <f t="shared" si="29"/>
        <v>1530.9166869999999</v>
      </c>
    </row>
    <row r="907" spans="1:7" x14ac:dyDescent="0.25">
      <c r="A907" s="261">
        <v>44964.708333333336</v>
      </c>
      <c r="B907" s="260" t="s">
        <v>548</v>
      </c>
      <c r="C907" s="260">
        <v>5.1349999999999998</v>
      </c>
      <c r="D907" s="260">
        <v>903.70831299999998</v>
      </c>
      <c r="E907" s="260">
        <v>650.20831299999998</v>
      </c>
      <c r="F907">
        <f t="shared" si="28"/>
        <v>1559.0516259999999</v>
      </c>
      <c r="G907">
        <f t="shared" si="29"/>
        <v>1553.916626</v>
      </c>
    </row>
    <row r="908" spans="1:7" x14ac:dyDescent="0.25">
      <c r="A908" s="261">
        <v>44964.75</v>
      </c>
      <c r="B908" s="260" t="s">
        <v>548</v>
      </c>
      <c r="C908" s="260">
        <v>9.9167000000000005E-2</v>
      </c>
      <c r="D908" s="260">
        <v>840.83331299999998</v>
      </c>
      <c r="E908" s="260">
        <v>550.04168700000002</v>
      </c>
      <c r="F908">
        <f t="shared" si="28"/>
        <v>1390.9741670000001</v>
      </c>
      <c r="G908">
        <f t="shared" si="29"/>
        <v>1390.875</v>
      </c>
    </row>
    <row r="909" spans="1:7" x14ac:dyDescent="0.25">
      <c r="A909" s="261">
        <v>44964.791666666664</v>
      </c>
      <c r="B909" s="260" t="s">
        <v>548</v>
      </c>
      <c r="C909" s="260">
        <v>9.2082999999999998E-2</v>
      </c>
      <c r="D909" s="260">
        <v>927.875</v>
      </c>
      <c r="E909" s="260">
        <v>559</v>
      </c>
      <c r="F909">
        <f t="shared" si="28"/>
        <v>1486.967083</v>
      </c>
      <c r="G909">
        <f t="shared" si="29"/>
        <v>1486.875</v>
      </c>
    </row>
    <row r="910" spans="1:7" x14ac:dyDescent="0.25">
      <c r="A910" s="261">
        <v>44964.833333333336</v>
      </c>
      <c r="B910" s="260" t="s">
        <v>548</v>
      </c>
      <c r="C910" s="260">
        <v>6.9583000000000006E-2</v>
      </c>
      <c r="D910" s="260">
        <v>887.875</v>
      </c>
      <c r="E910" s="260">
        <v>520.04168700000002</v>
      </c>
      <c r="F910">
        <f t="shared" si="28"/>
        <v>1407.9862699999999</v>
      </c>
      <c r="G910">
        <f t="shared" si="29"/>
        <v>1407.9166869999999</v>
      </c>
    </row>
    <row r="911" spans="1:7" x14ac:dyDescent="0.25">
      <c r="A911" s="261">
        <v>44964.875</v>
      </c>
      <c r="B911" s="260" t="s">
        <v>548</v>
      </c>
      <c r="C911" s="260">
        <v>5.6667000000000002E-2</v>
      </c>
      <c r="D911" s="260">
        <v>860.16668700000002</v>
      </c>
      <c r="E911" s="260">
        <v>524.41668700000002</v>
      </c>
      <c r="F911">
        <f t="shared" si="28"/>
        <v>1384.6400410000001</v>
      </c>
      <c r="G911">
        <f t="shared" si="29"/>
        <v>1384.583374</v>
      </c>
    </row>
    <row r="912" spans="1:7" x14ac:dyDescent="0.25">
      <c r="A912" s="261">
        <v>44964.916666666664</v>
      </c>
      <c r="B912" s="260" t="s">
        <v>548</v>
      </c>
      <c r="C912" s="260">
        <v>4.4166999999999998E-2</v>
      </c>
      <c r="D912" s="260">
        <v>822.04168700000002</v>
      </c>
      <c r="E912" s="260">
        <v>493</v>
      </c>
      <c r="F912">
        <f t="shared" si="28"/>
        <v>1315.0858539999999</v>
      </c>
      <c r="G912">
        <f t="shared" si="29"/>
        <v>1315.0416869999999</v>
      </c>
    </row>
    <row r="913" spans="1:7" x14ac:dyDescent="0.25">
      <c r="A913" s="261">
        <v>44964.958333333336</v>
      </c>
      <c r="B913" s="260" t="s">
        <v>548</v>
      </c>
      <c r="C913" s="260">
        <v>3.0417E-2</v>
      </c>
      <c r="D913" s="260">
        <v>793.04168700000002</v>
      </c>
      <c r="E913" s="260">
        <v>361.125</v>
      </c>
      <c r="F913">
        <f t="shared" si="28"/>
        <v>1154.1971039999999</v>
      </c>
      <c r="G913">
        <f t="shared" si="29"/>
        <v>1154.1666869999999</v>
      </c>
    </row>
    <row r="914" spans="1:7" x14ac:dyDescent="0.25">
      <c r="A914" s="261">
        <v>44965</v>
      </c>
      <c r="B914" s="260" t="s">
        <v>548</v>
      </c>
      <c r="C914" s="260">
        <v>1.4583E-2</v>
      </c>
      <c r="D914" s="260">
        <v>762.375</v>
      </c>
      <c r="E914" s="260">
        <v>329.04165599999999</v>
      </c>
      <c r="F914">
        <f t="shared" si="28"/>
        <v>1091.4312389999998</v>
      </c>
      <c r="G914">
        <f t="shared" si="29"/>
        <v>1091.4166559999999</v>
      </c>
    </row>
    <row r="915" spans="1:7" x14ac:dyDescent="0.25">
      <c r="A915" s="261">
        <v>44965.041666666664</v>
      </c>
      <c r="B915" s="260" t="s">
        <v>548</v>
      </c>
      <c r="C915" s="260">
        <v>0</v>
      </c>
      <c r="D915" s="260">
        <v>754.20831299999998</v>
      </c>
      <c r="E915" s="260">
        <v>326.79165599999999</v>
      </c>
      <c r="F915">
        <f t="shared" si="28"/>
        <v>1080.999969</v>
      </c>
      <c r="G915">
        <f t="shared" si="29"/>
        <v>1080.999969</v>
      </c>
    </row>
    <row r="916" spans="1:7" x14ac:dyDescent="0.25">
      <c r="A916" s="261">
        <v>44965.083333333336</v>
      </c>
      <c r="B916" s="260" t="s">
        <v>548</v>
      </c>
      <c r="C916" s="260">
        <v>0</v>
      </c>
      <c r="D916" s="260">
        <v>754.91668700000002</v>
      </c>
      <c r="E916" s="260">
        <v>383.875</v>
      </c>
      <c r="F916">
        <f t="shared" si="28"/>
        <v>1138.7916869999999</v>
      </c>
      <c r="G916">
        <f t="shared" si="29"/>
        <v>1138.7916869999999</v>
      </c>
    </row>
    <row r="917" spans="1:7" x14ac:dyDescent="0.25">
      <c r="A917" s="261">
        <v>44965.125</v>
      </c>
      <c r="B917" s="260" t="s">
        <v>548</v>
      </c>
      <c r="C917" s="260">
        <v>0</v>
      </c>
      <c r="D917" s="260">
        <v>709.54168700000002</v>
      </c>
      <c r="E917" s="260">
        <v>373.04165599999999</v>
      </c>
      <c r="F917">
        <f t="shared" si="28"/>
        <v>1082.583343</v>
      </c>
      <c r="G917">
        <f t="shared" si="29"/>
        <v>1082.583343</v>
      </c>
    </row>
    <row r="918" spans="1:7" x14ac:dyDescent="0.25">
      <c r="A918" s="261">
        <v>44965.166666666664</v>
      </c>
      <c r="B918" s="260" t="s">
        <v>548</v>
      </c>
      <c r="C918" s="260">
        <v>4.17E-4</v>
      </c>
      <c r="D918" s="260">
        <v>669.125</v>
      </c>
      <c r="E918" s="260">
        <v>282.70834400000001</v>
      </c>
      <c r="F918">
        <f t="shared" si="28"/>
        <v>951.83376099999998</v>
      </c>
      <c r="G918">
        <f t="shared" si="29"/>
        <v>951.83334400000001</v>
      </c>
    </row>
    <row r="919" spans="1:7" x14ac:dyDescent="0.25">
      <c r="A919" s="261">
        <v>44965.208333333336</v>
      </c>
      <c r="B919" s="260" t="s">
        <v>548</v>
      </c>
      <c r="C919" s="260">
        <v>1.375E-2</v>
      </c>
      <c r="D919" s="260">
        <v>701.5</v>
      </c>
      <c r="E919" s="260">
        <v>291.875</v>
      </c>
      <c r="F919">
        <f t="shared" si="28"/>
        <v>993.38874999999996</v>
      </c>
      <c r="G919">
        <f t="shared" si="29"/>
        <v>993.375</v>
      </c>
    </row>
    <row r="920" spans="1:7" x14ac:dyDescent="0.25">
      <c r="A920" s="261">
        <v>44965.25</v>
      </c>
      <c r="B920" s="260" t="s">
        <v>548</v>
      </c>
      <c r="C920" s="260">
        <v>0.03</v>
      </c>
      <c r="D920" s="260">
        <v>598.5</v>
      </c>
      <c r="E920" s="260">
        <v>244.29167200000001</v>
      </c>
      <c r="F920">
        <f t="shared" si="28"/>
        <v>842.82167200000004</v>
      </c>
      <c r="G920">
        <f t="shared" si="29"/>
        <v>842.79167200000006</v>
      </c>
    </row>
    <row r="921" spans="1:7" x14ac:dyDescent="0.25">
      <c r="A921" s="261">
        <v>44965.291666666664</v>
      </c>
      <c r="B921" s="260" t="s">
        <v>548</v>
      </c>
      <c r="C921" s="260">
        <v>0.181667</v>
      </c>
      <c r="D921" s="260">
        <v>720.66668700000002</v>
      </c>
      <c r="E921" s="260">
        <v>311.5</v>
      </c>
      <c r="F921">
        <f t="shared" si="28"/>
        <v>1032.348354</v>
      </c>
      <c r="G921">
        <f t="shared" si="29"/>
        <v>1032.1666869999999</v>
      </c>
    </row>
    <row r="922" spans="1:7" x14ac:dyDescent="0.25">
      <c r="A922" s="261">
        <v>44965.333333333336</v>
      </c>
      <c r="B922" s="260" t="s">
        <v>548</v>
      </c>
      <c r="C922" s="260">
        <v>21.767916</v>
      </c>
      <c r="D922" s="260">
        <v>981.75</v>
      </c>
      <c r="E922" s="260">
        <v>527.04168700000002</v>
      </c>
      <c r="F922">
        <f t="shared" si="28"/>
        <v>1530.5596029999999</v>
      </c>
      <c r="G922">
        <f t="shared" si="29"/>
        <v>1508.7916869999999</v>
      </c>
    </row>
    <row r="923" spans="1:7" x14ac:dyDescent="0.25">
      <c r="A923" s="261">
        <v>44965.375</v>
      </c>
      <c r="B923" s="260" t="s">
        <v>548</v>
      </c>
      <c r="C923" s="260">
        <v>133.35292100000001</v>
      </c>
      <c r="D923" s="260">
        <v>931.08331299999998</v>
      </c>
      <c r="E923" s="260">
        <v>626.625</v>
      </c>
      <c r="F923">
        <f t="shared" si="28"/>
        <v>1691.061234</v>
      </c>
      <c r="G923">
        <f t="shared" si="29"/>
        <v>1557.7083130000001</v>
      </c>
    </row>
    <row r="924" spans="1:7" x14ac:dyDescent="0.25">
      <c r="A924" s="261">
        <v>44965.416666666664</v>
      </c>
      <c r="B924" s="260" t="s">
        <v>548</v>
      </c>
      <c r="C924" s="260">
        <v>265.70873999999998</v>
      </c>
      <c r="D924" s="260">
        <v>764.79168700000002</v>
      </c>
      <c r="E924" s="260">
        <v>548.54168700000002</v>
      </c>
      <c r="F924">
        <f t="shared" si="28"/>
        <v>1579.0421140000001</v>
      </c>
      <c r="G924">
        <f t="shared" si="29"/>
        <v>1313.333374</v>
      </c>
    </row>
    <row r="925" spans="1:7" x14ac:dyDescent="0.25">
      <c r="A925" s="261">
        <v>44965.458333333336</v>
      </c>
      <c r="B925" s="260" t="s">
        <v>548</v>
      </c>
      <c r="C925" s="260">
        <v>388.32791099999997</v>
      </c>
      <c r="D925" s="260">
        <v>804.20831299999998</v>
      </c>
      <c r="E925" s="260">
        <v>619.5</v>
      </c>
      <c r="F925">
        <f t="shared" si="28"/>
        <v>1812.0362239999999</v>
      </c>
      <c r="G925">
        <f t="shared" si="29"/>
        <v>1423.7083130000001</v>
      </c>
    </row>
    <row r="926" spans="1:7" x14ac:dyDescent="0.25">
      <c r="A926" s="261">
        <v>44965.5</v>
      </c>
      <c r="B926" s="260" t="s">
        <v>548</v>
      </c>
      <c r="C926" s="260">
        <v>512.19543499999997</v>
      </c>
      <c r="D926" s="260">
        <v>950.79168700000002</v>
      </c>
      <c r="E926" s="260">
        <v>587.41668700000002</v>
      </c>
      <c r="F926">
        <f t="shared" si="28"/>
        <v>2050.4038089999999</v>
      </c>
      <c r="G926">
        <f t="shared" si="29"/>
        <v>1538.208374</v>
      </c>
    </row>
    <row r="927" spans="1:7" x14ac:dyDescent="0.25">
      <c r="A927" s="261">
        <v>44965.541666666664</v>
      </c>
      <c r="B927" s="260" t="s">
        <v>548</v>
      </c>
      <c r="C927" s="260">
        <v>455.69708300000002</v>
      </c>
      <c r="D927" s="260">
        <v>1155.75</v>
      </c>
      <c r="E927" s="260">
        <v>623.79168700000002</v>
      </c>
      <c r="F927">
        <f t="shared" si="28"/>
        <v>2235.2387699999999</v>
      </c>
      <c r="G927">
        <f t="shared" si="29"/>
        <v>1779.5416869999999</v>
      </c>
    </row>
    <row r="928" spans="1:7" x14ac:dyDescent="0.25">
      <c r="A928" s="261">
        <v>44965.583333333336</v>
      </c>
      <c r="B928" s="260" t="s">
        <v>548</v>
      </c>
      <c r="C928" s="260">
        <v>348.56957999999997</v>
      </c>
      <c r="D928" s="260">
        <v>1370.791626</v>
      </c>
      <c r="E928" s="260">
        <v>718.375</v>
      </c>
      <c r="F928">
        <f t="shared" si="28"/>
        <v>2437.736206</v>
      </c>
      <c r="G928">
        <f t="shared" si="29"/>
        <v>2089.1666260000002</v>
      </c>
    </row>
    <row r="929" spans="1:7" x14ac:dyDescent="0.25">
      <c r="A929" s="261">
        <v>44965.625</v>
      </c>
      <c r="B929" s="260" t="s">
        <v>548</v>
      </c>
      <c r="C929" s="260">
        <v>190.84124800000001</v>
      </c>
      <c r="D929" s="260">
        <v>1444.75</v>
      </c>
      <c r="E929" s="260">
        <v>860.45831299999998</v>
      </c>
      <c r="F929">
        <f t="shared" si="28"/>
        <v>2496.0495610000003</v>
      </c>
      <c r="G929">
        <f t="shared" si="29"/>
        <v>2305.2083130000001</v>
      </c>
    </row>
    <row r="930" spans="1:7" x14ac:dyDescent="0.25">
      <c r="A930" s="261">
        <v>44965.666666666664</v>
      </c>
      <c r="B930" s="260" t="s">
        <v>548</v>
      </c>
      <c r="C930" s="260">
        <v>47.408749</v>
      </c>
      <c r="D930" s="260">
        <v>1556.583374</v>
      </c>
      <c r="E930" s="260">
        <v>1028.958374</v>
      </c>
      <c r="F930">
        <f t="shared" si="28"/>
        <v>2632.9504970000003</v>
      </c>
      <c r="G930">
        <f t="shared" si="29"/>
        <v>2585.5417480000001</v>
      </c>
    </row>
    <row r="931" spans="1:7" x14ac:dyDescent="0.25">
      <c r="A931" s="261">
        <v>44965.708333333336</v>
      </c>
      <c r="B931" s="260" t="s">
        <v>548</v>
      </c>
      <c r="C931" s="260">
        <v>8.9429169999999996</v>
      </c>
      <c r="D931" s="260">
        <v>1553.583374</v>
      </c>
      <c r="E931" s="260">
        <v>1128.958374</v>
      </c>
      <c r="F931">
        <f t="shared" si="28"/>
        <v>2691.4846649999999</v>
      </c>
      <c r="G931">
        <f t="shared" si="29"/>
        <v>2682.5417480000001</v>
      </c>
    </row>
    <row r="932" spans="1:7" x14ac:dyDescent="0.25">
      <c r="A932" s="261">
        <v>44965.75</v>
      </c>
      <c r="B932" s="260" t="s">
        <v>548</v>
      </c>
      <c r="C932" s="260">
        <v>9.1666999999999998E-2</v>
      </c>
      <c r="D932" s="260">
        <v>1427.833374</v>
      </c>
      <c r="E932" s="260">
        <v>1055.708374</v>
      </c>
      <c r="F932">
        <f t="shared" si="28"/>
        <v>2483.6334150000002</v>
      </c>
      <c r="G932">
        <f t="shared" si="29"/>
        <v>2483.5417480000001</v>
      </c>
    </row>
    <row r="933" spans="1:7" x14ac:dyDescent="0.25">
      <c r="A933" s="261">
        <v>44965.791666666664</v>
      </c>
      <c r="B933" s="260" t="s">
        <v>548</v>
      </c>
      <c r="C933" s="260">
        <v>0.10125000000000001</v>
      </c>
      <c r="D933" s="260">
        <v>1810.291626</v>
      </c>
      <c r="E933" s="260">
        <v>1122.166626</v>
      </c>
      <c r="F933">
        <f t="shared" si="28"/>
        <v>2932.5595020000001</v>
      </c>
      <c r="G933">
        <f t="shared" si="29"/>
        <v>2932.4582519999999</v>
      </c>
    </row>
    <row r="934" spans="1:7" x14ac:dyDescent="0.25">
      <c r="A934" s="261">
        <v>44965.833333333336</v>
      </c>
      <c r="B934" s="260" t="s">
        <v>548</v>
      </c>
      <c r="C934" s="260">
        <v>6.9583000000000006E-2</v>
      </c>
      <c r="D934" s="260">
        <v>1950.083374</v>
      </c>
      <c r="E934" s="260">
        <v>1095.833374</v>
      </c>
      <c r="F934">
        <f t="shared" si="28"/>
        <v>3045.9863310000001</v>
      </c>
      <c r="G934">
        <f t="shared" si="29"/>
        <v>3045.9167480000001</v>
      </c>
    </row>
    <row r="935" spans="1:7" x14ac:dyDescent="0.25">
      <c r="A935" s="261">
        <v>44965.875</v>
      </c>
      <c r="B935" s="260" t="s">
        <v>548</v>
      </c>
      <c r="C935" s="260">
        <v>1.463333</v>
      </c>
      <c r="D935" s="260">
        <v>2082.1667480000001</v>
      </c>
      <c r="E935" s="260">
        <v>1120.208374</v>
      </c>
      <c r="F935">
        <f t="shared" si="28"/>
        <v>3203.8384550000005</v>
      </c>
      <c r="G935">
        <f t="shared" si="29"/>
        <v>3202.3751220000004</v>
      </c>
    </row>
    <row r="936" spans="1:7" x14ac:dyDescent="0.25">
      <c r="A936" s="261">
        <v>44965.916666666664</v>
      </c>
      <c r="B936" s="260" t="s">
        <v>548</v>
      </c>
      <c r="C936" s="260">
        <v>0.57541699999999996</v>
      </c>
      <c r="D936" s="260">
        <v>2025</v>
      </c>
      <c r="E936" s="260">
        <v>1047.625</v>
      </c>
      <c r="F936">
        <f t="shared" si="28"/>
        <v>3073.200417</v>
      </c>
      <c r="G936">
        <f t="shared" si="29"/>
        <v>3072.625</v>
      </c>
    </row>
    <row r="937" spans="1:7" x14ac:dyDescent="0.25">
      <c r="A937" s="261">
        <v>44965.958333333336</v>
      </c>
      <c r="B937" s="260" t="s">
        <v>548</v>
      </c>
      <c r="C937" s="260">
        <v>0.38708300000000001</v>
      </c>
      <c r="D937" s="260">
        <v>2361.1667480000001</v>
      </c>
      <c r="E937" s="260">
        <v>1080.708374</v>
      </c>
      <c r="F937">
        <f t="shared" si="28"/>
        <v>3442.2622050000004</v>
      </c>
      <c r="G937">
        <f t="shared" si="29"/>
        <v>3441.8751220000004</v>
      </c>
    </row>
    <row r="938" spans="1:7" x14ac:dyDescent="0.25">
      <c r="A938" s="261">
        <v>44966</v>
      </c>
      <c r="B938" s="260" t="s">
        <v>548</v>
      </c>
      <c r="C938" s="260">
        <v>0.20916699999999999</v>
      </c>
      <c r="D938" s="260">
        <v>2323.5417480000001</v>
      </c>
      <c r="E938" s="260">
        <v>1079.041626</v>
      </c>
      <c r="F938">
        <f t="shared" si="28"/>
        <v>3402.7925409999998</v>
      </c>
      <c r="G938">
        <f t="shared" si="29"/>
        <v>3402.5833739999998</v>
      </c>
    </row>
    <row r="939" spans="1:7" x14ac:dyDescent="0.25">
      <c r="A939" s="261">
        <v>44966.041666666664</v>
      </c>
      <c r="B939" s="260" t="s">
        <v>548</v>
      </c>
      <c r="C939" s="260">
        <v>2.5000000000000001E-2</v>
      </c>
      <c r="D939" s="260">
        <v>2607.2082519999999</v>
      </c>
      <c r="E939" s="260">
        <v>1027.208374</v>
      </c>
      <c r="F939">
        <f t="shared" si="28"/>
        <v>3634.4416260000003</v>
      </c>
      <c r="G939">
        <f t="shared" si="29"/>
        <v>3634.4166260000002</v>
      </c>
    </row>
    <row r="940" spans="1:7" x14ac:dyDescent="0.25">
      <c r="A940" s="261">
        <v>44966.083333333336</v>
      </c>
      <c r="B940" s="260" t="s">
        <v>548</v>
      </c>
      <c r="C940" s="260">
        <v>0</v>
      </c>
      <c r="D940" s="260">
        <v>2696.2082519999999</v>
      </c>
      <c r="E940" s="260">
        <v>1097.708374</v>
      </c>
      <c r="F940">
        <f t="shared" si="28"/>
        <v>3793.9166260000002</v>
      </c>
      <c r="G940">
        <f t="shared" si="29"/>
        <v>3793.9166260000002</v>
      </c>
    </row>
    <row r="941" spans="1:7" x14ac:dyDescent="0.25">
      <c r="A941" s="261">
        <v>44966.125</v>
      </c>
      <c r="B941" s="260" t="s">
        <v>548</v>
      </c>
      <c r="C941" s="260">
        <v>0</v>
      </c>
      <c r="D941" s="260">
        <v>2774.9167480000001</v>
      </c>
      <c r="E941" s="260">
        <v>1075</v>
      </c>
      <c r="F941">
        <f t="shared" si="28"/>
        <v>3849.9167480000001</v>
      </c>
      <c r="G941">
        <f t="shared" si="29"/>
        <v>3849.9167480000001</v>
      </c>
    </row>
    <row r="942" spans="1:7" x14ac:dyDescent="0.25">
      <c r="A942" s="261">
        <v>44966.166666666664</v>
      </c>
      <c r="B942" s="260" t="s">
        <v>548</v>
      </c>
      <c r="C942" s="260">
        <v>4.17E-4</v>
      </c>
      <c r="D942" s="260">
        <v>2576.3332519999999</v>
      </c>
      <c r="E942" s="260">
        <v>1019.791687</v>
      </c>
      <c r="F942">
        <f t="shared" si="28"/>
        <v>3596.125356</v>
      </c>
      <c r="G942">
        <f t="shared" si="29"/>
        <v>3596.1249389999998</v>
      </c>
    </row>
    <row r="943" spans="1:7" x14ac:dyDescent="0.25">
      <c r="A943" s="261">
        <v>44966.208333333336</v>
      </c>
      <c r="B943" s="260" t="s">
        <v>548</v>
      </c>
      <c r="C943" s="260">
        <v>1.375E-2</v>
      </c>
      <c r="D943" s="260">
        <v>2568.9582519999999</v>
      </c>
      <c r="E943" s="260">
        <v>1101.833374</v>
      </c>
      <c r="F943">
        <f t="shared" si="28"/>
        <v>3670.8053760000003</v>
      </c>
      <c r="G943">
        <f t="shared" si="29"/>
        <v>3670.7916260000002</v>
      </c>
    </row>
    <row r="944" spans="1:7" x14ac:dyDescent="0.25">
      <c r="A944" s="261">
        <v>44966.25</v>
      </c>
      <c r="B944" s="260" t="s">
        <v>548</v>
      </c>
      <c r="C944" s="260">
        <v>2.9166999999999998E-2</v>
      </c>
      <c r="D944" s="260">
        <v>2376.0832519999999</v>
      </c>
      <c r="E944" s="260">
        <v>1032.083374</v>
      </c>
      <c r="F944">
        <f t="shared" si="28"/>
        <v>3408.1957930000003</v>
      </c>
      <c r="G944">
        <f t="shared" si="29"/>
        <v>3408.1666260000002</v>
      </c>
    </row>
    <row r="945" spans="1:7" x14ac:dyDescent="0.25">
      <c r="A945" s="261">
        <v>44966.291666666664</v>
      </c>
      <c r="B945" s="260" t="s">
        <v>548</v>
      </c>
      <c r="C945" s="260">
        <v>0.14916699999999999</v>
      </c>
      <c r="D945" s="260">
        <v>2091</v>
      </c>
      <c r="E945" s="260">
        <v>1049.875</v>
      </c>
      <c r="F945">
        <f t="shared" si="28"/>
        <v>3141.024167</v>
      </c>
      <c r="G945">
        <f t="shared" si="29"/>
        <v>3140.875</v>
      </c>
    </row>
    <row r="946" spans="1:7" x14ac:dyDescent="0.25">
      <c r="A946" s="261">
        <v>44966.333333333336</v>
      </c>
      <c r="B946" s="260" t="s">
        <v>548</v>
      </c>
      <c r="C946" s="260">
        <v>13.855833000000001</v>
      </c>
      <c r="D946" s="260">
        <v>2118.7917480000001</v>
      </c>
      <c r="E946" s="260">
        <v>1027.125</v>
      </c>
      <c r="F946">
        <f t="shared" si="28"/>
        <v>3159.7725810000002</v>
      </c>
      <c r="G946">
        <f t="shared" si="29"/>
        <v>3145.9167480000001</v>
      </c>
    </row>
    <row r="947" spans="1:7" x14ac:dyDescent="0.25">
      <c r="A947" s="261">
        <v>44966.375</v>
      </c>
      <c r="B947" s="260" t="s">
        <v>548</v>
      </c>
      <c r="C947" s="260">
        <v>67.162497999999999</v>
      </c>
      <c r="D947" s="260">
        <v>1721.375</v>
      </c>
      <c r="E947" s="260">
        <v>944.16668700000002</v>
      </c>
      <c r="F947">
        <f t="shared" si="28"/>
        <v>2732.7041850000001</v>
      </c>
      <c r="G947">
        <f t="shared" si="29"/>
        <v>2665.5416869999999</v>
      </c>
    </row>
    <row r="948" spans="1:7" x14ac:dyDescent="0.25">
      <c r="A948" s="261">
        <v>44966.416666666664</v>
      </c>
      <c r="B948" s="260" t="s">
        <v>548</v>
      </c>
      <c r="C948" s="260">
        <v>116.15458700000001</v>
      </c>
      <c r="D948" s="260">
        <v>1548.916626</v>
      </c>
      <c r="E948" s="260">
        <v>823.33331299999998</v>
      </c>
      <c r="F948">
        <f t="shared" si="28"/>
        <v>2488.4045259999998</v>
      </c>
      <c r="G948">
        <f t="shared" si="29"/>
        <v>2372.2499389999998</v>
      </c>
    </row>
    <row r="949" spans="1:7" x14ac:dyDescent="0.25">
      <c r="A949" s="261">
        <v>44966.458333333336</v>
      </c>
      <c r="B949" s="260" t="s">
        <v>548</v>
      </c>
      <c r="C949" s="260">
        <v>212.36084</v>
      </c>
      <c r="D949" s="260">
        <v>1661.083374</v>
      </c>
      <c r="E949" s="260">
        <v>805.875</v>
      </c>
      <c r="F949">
        <f t="shared" si="28"/>
        <v>2679.3192139999996</v>
      </c>
      <c r="G949">
        <f t="shared" si="29"/>
        <v>2466.9583739999998</v>
      </c>
    </row>
    <row r="950" spans="1:7" x14ac:dyDescent="0.25">
      <c r="A950" s="261">
        <v>44966.5</v>
      </c>
      <c r="B950" s="260" t="s">
        <v>548</v>
      </c>
      <c r="C950" s="260">
        <v>396.61749300000002</v>
      </c>
      <c r="D950" s="260">
        <v>2002.5</v>
      </c>
      <c r="E950" s="260">
        <v>799.29168700000002</v>
      </c>
      <c r="F950">
        <f t="shared" si="28"/>
        <v>3198.4091800000001</v>
      </c>
      <c r="G950">
        <f t="shared" si="29"/>
        <v>2801.7916869999999</v>
      </c>
    </row>
    <row r="951" spans="1:7" x14ac:dyDescent="0.25">
      <c r="A951" s="261">
        <v>44966.541666666664</v>
      </c>
      <c r="B951" s="260" t="s">
        <v>548</v>
      </c>
      <c r="C951" s="260">
        <v>367.69876099999999</v>
      </c>
      <c r="D951" s="260">
        <v>2175.375</v>
      </c>
      <c r="E951" s="260">
        <v>886.875</v>
      </c>
      <c r="F951">
        <f t="shared" si="28"/>
        <v>3429.9487610000001</v>
      </c>
      <c r="G951">
        <f t="shared" si="29"/>
        <v>3062.25</v>
      </c>
    </row>
    <row r="952" spans="1:7" x14ac:dyDescent="0.25">
      <c r="A952" s="261">
        <v>44966.583333333336</v>
      </c>
      <c r="B952" s="260" t="s">
        <v>548</v>
      </c>
      <c r="C952" s="260">
        <v>344.72876000000002</v>
      </c>
      <c r="D952" s="260">
        <v>2447.2917480000001</v>
      </c>
      <c r="E952" s="260">
        <v>1021.583313</v>
      </c>
      <c r="F952">
        <f t="shared" si="28"/>
        <v>3813.6038210000002</v>
      </c>
      <c r="G952">
        <f t="shared" si="29"/>
        <v>3468.8750610000002</v>
      </c>
    </row>
    <row r="953" spans="1:7" x14ac:dyDescent="0.25">
      <c r="A953" s="261">
        <v>44966.625</v>
      </c>
      <c r="B953" s="260" t="s">
        <v>548</v>
      </c>
      <c r="C953" s="260">
        <v>172.910416</v>
      </c>
      <c r="D953" s="260">
        <v>2485.125</v>
      </c>
      <c r="E953" s="260">
        <v>967.58331299999998</v>
      </c>
      <c r="F953">
        <f t="shared" si="28"/>
        <v>3625.6187290000003</v>
      </c>
      <c r="G953">
        <f t="shared" si="29"/>
        <v>3452.7083130000001</v>
      </c>
    </row>
    <row r="954" spans="1:7" x14ac:dyDescent="0.25">
      <c r="A954" s="261">
        <v>44966.666666666664</v>
      </c>
      <c r="B954" s="260" t="s">
        <v>548</v>
      </c>
      <c r="C954" s="260">
        <v>31.798749999999998</v>
      </c>
      <c r="D954" s="260">
        <v>2489.9582519999999</v>
      </c>
      <c r="E954" s="260">
        <v>999.83331299999998</v>
      </c>
      <c r="F954">
        <f t="shared" si="28"/>
        <v>3521.5903149999999</v>
      </c>
      <c r="G954">
        <f t="shared" si="29"/>
        <v>3489.791565</v>
      </c>
    </row>
    <row r="955" spans="1:7" x14ac:dyDescent="0.25">
      <c r="A955" s="261">
        <v>44966.708333333336</v>
      </c>
      <c r="B955" s="260" t="s">
        <v>548</v>
      </c>
      <c r="C955" s="260">
        <v>5.0525000000000002</v>
      </c>
      <c r="D955" s="260">
        <v>2617.6667480000001</v>
      </c>
      <c r="E955" s="260">
        <v>1054.958374</v>
      </c>
      <c r="F955">
        <f t="shared" si="28"/>
        <v>3677.6776220000002</v>
      </c>
      <c r="G955">
        <f t="shared" si="29"/>
        <v>3672.6251220000004</v>
      </c>
    </row>
    <row r="956" spans="1:7" x14ac:dyDescent="0.25">
      <c r="A956" s="261">
        <v>44966.75</v>
      </c>
      <c r="B956" s="260" t="s">
        <v>548</v>
      </c>
      <c r="C956" s="260">
        <v>9.8750000000000004E-2</v>
      </c>
      <c r="D956" s="260">
        <v>2528</v>
      </c>
      <c r="E956" s="260">
        <v>1041.541626</v>
      </c>
      <c r="F956">
        <f t="shared" si="28"/>
        <v>3569.6403760000003</v>
      </c>
      <c r="G956">
        <f t="shared" si="29"/>
        <v>3569.5416260000002</v>
      </c>
    </row>
    <row r="957" spans="1:7" x14ac:dyDescent="0.25">
      <c r="A957" s="261">
        <v>44966.791666666664</v>
      </c>
      <c r="B957" s="260" t="s">
        <v>548</v>
      </c>
      <c r="C957" s="260">
        <v>9.6667000000000003E-2</v>
      </c>
      <c r="D957" s="260">
        <v>2859</v>
      </c>
      <c r="E957" s="260">
        <v>1089.708374</v>
      </c>
      <c r="F957">
        <f t="shared" si="28"/>
        <v>3948.8050409999996</v>
      </c>
      <c r="G957">
        <f t="shared" si="29"/>
        <v>3948.7083739999998</v>
      </c>
    </row>
    <row r="958" spans="1:7" x14ac:dyDescent="0.25">
      <c r="A958" s="261">
        <v>44966.833333333336</v>
      </c>
      <c r="B958" s="260" t="s">
        <v>548</v>
      </c>
      <c r="C958" s="260">
        <v>7.4166999999999997E-2</v>
      </c>
      <c r="D958" s="260">
        <v>2934.5832519999999</v>
      </c>
      <c r="E958" s="260">
        <v>1057.583374</v>
      </c>
      <c r="F958">
        <f t="shared" si="28"/>
        <v>3992.2407930000004</v>
      </c>
      <c r="G958">
        <f t="shared" si="29"/>
        <v>3992.1666260000002</v>
      </c>
    </row>
    <row r="959" spans="1:7" x14ac:dyDescent="0.25">
      <c r="A959" s="261">
        <v>44966.875</v>
      </c>
      <c r="B959" s="260" t="s">
        <v>548</v>
      </c>
      <c r="C959" s="260">
        <v>6.25E-2</v>
      </c>
      <c r="D959" s="260">
        <v>3036.9167480000001</v>
      </c>
      <c r="E959" s="260">
        <v>1073.916626</v>
      </c>
      <c r="F959">
        <f t="shared" si="28"/>
        <v>4110.8958739999998</v>
      </c>
      <c r="G959">
        <f t="shared" si="29"/>
        <v>4110.8333739999998</v>
      </c>
    </row>
    <row r="960" spans="1:7" x14ac:dyDescent="0.25">
      <c r="A960" s="261">
        <v>44966.916666666664</v>
      </c>
      <c r="B960" s="260" t="s">
        <v>548</v>
      </c>
      <c r="C960" s="260">
        <v>4.6249999999999999E-2</v>
      </c>
      <c r="D960" s="260">
        <v>2860.9582519999999</v>
      </c>
      <c r="E960" s="260">
        <v>1052.541626</v>
      </c>
      <c r="F960">
        <f t="shared" si="28"/>
        <v>3913.5461279999995</v>
      </c>
      <c r="G960">
        <f t="shared" si="29"/>
        <v>3913.4998779999996</v>
      </c>
    </row>
    <row r="961" spans="1:7" x14ac:dyDescent="0.25">
      <c r="A961" s="261">
        <v>44966.958333333336</v>
      </c>
      <c r="B961" s="260" t="s">
        <v>548</v>
      </c>
      <c r="C961" s="260">
        <v>3.0417E-2</v>
      </c>
      <c r="D961" s="260">
        <v>2540.75</v>
      </c>
      <c r="E961" s="260">
        <v>1058.75</v>
      </c>
      <c r="F961">
        <f t="shared" si="28"/>
        <v>3599.5304169999999</v>
      </c>
      <c r="G961">
        <f t="shared" si="29"/>
        <v>3599.5</v>
      </c>
    </row>
    <row r="962" spans="1:7" x14ac:dyDescent="0.25">
      <c r="A962" s="261">
        <v>44967</v>
      </c>
      <c r="B962" s="260" t="s">
        <v>548</v>
      </c>
      <c r="C962" s="260">
        <v>1.7500000000000002E-2</v>
      </c>
      <c r="D962" s="260">
        <v>2208.2082519999999</v>
      </c>
      <c r="E962" s="260">
        <v>1041.416626</v>
      </c>
      <c r="F962">
        <f t="shared" ref="F962:F1025" si="30">E962+D962+C962</f>
        <v>3249.6423779999996</v>
      </c>
      <c r="G962">
        <f t="shared" ref="G962:G1025" si="31">E962+D962</f>
        <v>3249.6248779999996</v>
      </c>
    </row>
    <row r="963" spans="1:7" x14ac:dyDescent="0.25">
      <c r="A963" s="261">
        <v>44967.041666666664</v>
      </c>
      <c r="B963" s="260" t="s">
        <v>548</v>
      </c>
      <c r="C963" s="260">
        <v>0</v>
      </c>
      <c r="D963" s="260">
        <v>2041.166626</v>
      </c>
      <c r="E963" s="260">
        <v>1009.083313</v>
      </c>
      <c r="F963">
        <f t="shared" si="30"/>
        <v>3050.2499389999998</v>
      </c>
      <c r="G963">
        <f t="shared" si="31"/>
        <v>3050.2499389999998</v>
      </c>
    </row>
    <row r="964" spans="1:7" x14ac:dyDescent="0.25">
      <c r="A964" s="261">
        <v>44967.083333333336</v>
      </c>
      <c r="B964" s="260" t="s">
        <v>548</v>
      </c>
      <c r="C964" s="260">
        <v>0</v>
      </c>
      <c r="D964" s="260">
        <v>1825.958374</v>
      </c>
      <c r="E964" s="260">
        <v>745.70831299999998</v>
      </c>
      <c r="F964">
        <f t="shared" si="30"/>
        <v>2571.6666869999999</v>
      </c>
      <c r="G964">
        <f t="shared" si="31"/>
        <v>2571.6666869999999</v>
      </c>
    </row>
    <row r="965" spans="1:7" x14ac:dyDescent="0.25">
      <c r="A965" s="261">
        <v>44967.125</v>
      </c>
      <c r="B965" s="260" t="s">
        <v>548</v>
      </c>
      <c r="C965" s="260">
        <v>0</v>
      </c>
      <c r="D965" s="260">
        <v>1585.708374</v>
      </c>
      <c r="E965" s="260">
        <v>613.83331299999998</v>
      </c>
      <c r="F965">
        <f t="shared" si="30"/>
        <v>2199.5416869999999</v>
      </c>
      <c r="G965">
        <f t="shared" si="31"/>
        <v>2199.5416869999999</v>
      </c>
    </row>
    <row r="966" spans="1:7" x14ac:dyDescent="0.25">
      <c r="A966" s="261">
        <v>44967.166666666664</v>
      </c>
      <c r="B966" s="260" t="s">
        <v>548</v>
      </c>
      <c r="C966" s="260">
        <v>4.17E-4</v>
      </c>
      <c r="D966" s="260">
        <v>1164.875</v>
      </c>
      <c r="E966" s="260">
        <v>567.25</v>
      </c>
      <c r="F966">
        <f t="shared" si="30"/>
        <v>1732.125417</v>
      </c>
      <c r="G966">
        <f t="shared" si="31"/>
        <v>1732.125</v>
      </c>
    </row>
    <row r="967" spans="1:7" x14ac:dyDescent="0.25">
      <c r="A967" s="261">
        <v>44967.208333333336</v>
      </c>
      <c r="B967" s="260" t="s">
        <v>548</v>
      </c>
      <c r="C967" s="260">
        <v>1.375E-2</v>
      </c>
      <c r="D967" s="260">
        <v>999.75</v>
      </c>
      <c r="E967" s="260">
        <v>511.83334400000001</v>
      </c>
      <c r="F967">
        <f t="shared" si="30"/>
        <v>1511.5970940000002</v>
      </c>
      <c r="G967">
        <f t="shared" si="31"/>
        <v>1511.5833440000001</v>
      </c>
    </row>
    <row r="968" spans="1:7" x14ac:dyDescent="0.25">
      <c r="A968" s="261">
        <v>44967.25</v>
      </c>
      <c r="B968" s="260" t="s">
        <v>548</v>
      </c>
      <c r="C968" s="260">
        <v>2.9166999999999998E-2</v>
      </c>
      <c r="D968" s="260">
        <v>876.08331299999998</v>
      </c>
      <c r="E968" s="260">
        <v>554.79168700000002</v>
      </c>
      <c r="F968">
        <f t="shared" si="30"/>
        <v>1430.9041669999999</v>
      </c>
      <c r="G968">
        <f t="shared" si="31"/>
        <v>1430.875</v>
      </c>
    </row>
    <row r="969" spans="1:7" x14ac:dyDescent="0.25">
      <c r="A969" s="261">
        <v>44967.291666666664</v>
      </c>
      <c r="B969" s="260" t="s">
        <v>548</v>
      </c>
      <c r="C969" s="260">
        <v>0.49625000000000002</v>
      </c>
      <c r="D969" s="260">
        <v>832.375</v>
      </c>
      <c r="E969" s="260">
        <v>541.08331299999998</v>
      </c>
      <c r="F969">
        <f t="shared" si="30"/>
        <v>1373.954563</v>
      </c>
      <c r="G969">
        <f t="shared" si="31"/>
        <v>1373.4583130000001</v>
      </c>
    </row>
    <row r="970" spans="1:7" x14ac:dyDescent="0.25">
      <c r="A970" s="261">
        <v>44967.333333333336</v>
      </c>
      <c r="B970" s="260" t="s">
        <v>548</v>
      </c>
      <c r="C970" s="260">
        <v>34.479999999999997</v>
      </c>
      <c r="D970" s="260">
        <v>753.29168700000002</v>
      </c>
      <c r="E970" s="260">
        <v>623.125</v>
      </c>
      <c r="F970">
        <f t="shared" si="30"/>
        <v>1410.8966869999999</v>
      </c>
      <c r="G970">
        <f t="shared" si="31"/>
        <v>1376.4166869999999</v>
      </c>
    </row>
    <row r="971" spans="1:7" x14ac:dyDescent="0.25">
      <c r="A971" s="261">
        <v>44967.375</v>
      </c>
      <c r="B971" s="260" t="s">
        <v>548</v>
      </c>
      <c r="C971" s="260">
        <v>169.83041399999999</v>
      </c>
      <c r="D971" s="260">
        <v>792.33331299999998</v>
      </c>
      <c r="E971" s="260">
        <v>731.45831299999998</v>
      </c>
      <c r="F971">
        <f t="shared" si="30"/>
        <v>1693.62204</v>
      </c>
      <c r="G971">
        <f t="shared" si="31"/>
        <v>1523.791626</v>
      </c>
    </row>
    <row r="972" spans="1:7" x14ac:dyDescent="0.25">
      <c r="A972" s="261">
        <v>44967.416666666664</v>
      </c>
      <c r="B972" s="260" t="s">
        <v>548</v>
      </c>
      <c r="C972" s="260">
        <v>280.73126200000002</v>
      </c>
      <c r="D972" s="260">
        <v>586.125</v>
      </c>
      <c r="E972" s="260">
        <v>835.91668700000002</v>
      </c>
      <c r="F972">
        <f t="shared" si="30"/>
        <v>1702.7729489999999</v>
      </c>
      <c r="G972">
        <f t="shared" si="31"/>
        <v>1422.0416869999999</v>
      </c>
    </row>
    <row r="973" spans="1:7" x14ac:dyDescent="0.25">
      <c r="A973" s="261">
        <v>44967.458333333336</v>
      </c>
      <c r="B973" s="260" t="s">
        <v>548</v>
      </c>
      <c r="C973" s="260">
        <v>311.088348</v>
      </c>
      <c r="D973" s="260">
        <v>1175.666626</v>
      </c>
      <c r="E973" s="260">
        <v>821.04168700000002</v>
      </c>
      <c r="F973">
        <f t="shared" si="30"/>
        <v>2307.7966610000003</v>
      </c>
      <c r="G973">
        <f t="shared" si="31"/>
        <v>1996.7083130000001</v>
      </c>
    </row>
    <row r="974" spans="1:7" x14ac:dyDescent="0.25">
      <c r="A974" s="261">
        <v>44967.5</v>
      </c>
      <c r="B974" s="260" t="s">
        <v>548</v>
      </c>
      <c r="C974" s="260">
        <v>249.69291699999999</v>
      </c>
      <c r="D974" s="260">
        <v>1766</v>
      </c>
      <c r="E974" s="260">
        <v>836.83331299999998</v>
      </c>
      <c r="F974">
        <f t="shared" si="30"/>
        <v>2852.5262299999999</v>
      </c>
      <c r="G974">
        <f t="shared" si="31"/>
        <v>2602.8333130000001</v>
      </c>
    </row>
    <row r="975" spans="1:7" x14ac:dyDescent="0.25">
      <c r="A975" s="261">
        <v>44967.541666666664</v>
      </c>
      <c r="B975" s="260" t="s">
        <v>548</v>
      </c>
      <c r="C975" s="260">
        <v>184.72749300000001</v>
      </c>
      <c r="D975" s="260">
        <v>2358.7082519999999</v>
      </c>
      <c r="E975" s="260">
        <v>810.91668700000002</v>
      </c>
      <c r="F975">
        <f t="shared" si="30"/>
        <v>3354.3524319999997</v>
      </c>
      <c r="G975">
        <f t="shared" si="31"/>
        <v>3169.6249389999998</v>
      </c>
    </row>
    <row r="976" spans="1:7" x14ac:dyDescent="0.25">
      <c r="A976" s="261">
        <v>44967.583333333336</v>
      </c>
      <c r="B976" s="260" t="s">
        <v>548</v>
      </c>
      <c r="C976" s="260">
        <v>130.207077</v>
      </c>
      <c r="D976" s="260">
        <v>2622.7082519999999</v>
      </c>
      <c r="E976" s="260">
        <v>911.875</v>
      </c>
      <c r="F976">
        <f t="shared" si="30"/>
        <v>3664.7903289999999</v>
      </c>
      <c r="G976">
        <f t="shared" si="31"/>
        <v>3534.5832519999999</v>
      </c>
    </row>
    <row r="977" spans="1:7" x14ac:dyDescent="0.25">
      <c r="A977" s="261">
        <v>44967.625</v>
      </c>
      <c r="B977" s="260" t="s">
        <v>548</v>
      </c>
      <c r="C977" s="260">
        <v>71.494583000000006</v>
      </c>
      <c r="D977" s="260">
        <v>2835</v>
      </c>
      <c r="E977" s="260">
        <v>975.04168700000002</v>
      </c>
      <c r="F977">
        <f t="shared" si="30"/>
        <v>3881.5362700000001</v>
      </c>
      <c r="G977">
        <f t="shared" si="31"/>
        <v>3810.0416869999999</v>
      </c>
    </row>
    <row r="978" spans="1:7" x14ac:dyDescent="0.25">
      <c r="A978" s="261">
        <v>44967.666666666664</v>
      </c>
      <c r="B978" s="260" t="s">
        <v>548</v>
      </c>
      <c r="C978" s="260">
        <v>13.982917</v>
      </c>
      <c r="D978" s="260">
        <v>3174.5417480000001</v>
      </c>
      <c r="E978" s="260">
        <v>1080.208374</v>
      </c>
      <c r="F978">
        <f t="shared" si="30"/>
        <v>4268.7330390000006</v>
      </c>
      <c r="G978">
        <f t="shared" si="31"/>
        <v>4254.7501220000004</v>
      </c>
    </row>
    <row r="979" spans="1:7" x14ac:dyDescent="0.25">
      <c r="A979" s="261">
        <v>44967.708333333336</v>
      </c>
      <c r="B979" s="260" t="s">
        <v>548</v>
      </c>
      <c r="C979" s="260">
        <v>1.839583</v>
      </c>
      <c r="D979" s="260">
        <v>3232</v>
      </c>
      <c r="E979" s="260">
        <v>1124.5</v>
      </c>
      <c r="F979">
        <f t="shared" si="30"/>
        <v>4358.3395829999999</v>
      </c>
      <c r="G979">
        <f t="shared" si="31"/>
        <v>4356.5</v>
      </c>
    </row>
    <row r="980" spans="1:7" x14ac:dyDescent="0.25">
      <c r="A980" s="261">
        <v>44967.75</v>
      </c>
      <c r="B980" s="260" t="s">
        <v>548</v>
      </c>
      <c r="C980" s="260">
        <v>0.1</v>
      </c>
      <c r="D980" s="260">
        <v>3087.8332519999999</v>
      </c>
      <c r="E980" s="260">
        <v>1086.916626</v>
      </c>
      <c r="F980">
        <f t="shared" si="30"/>
        <v>4174.849878</v>
      </c>
      <c r="G980">
        <f t="shared" si="31"/>
        <v>4174.7498779999996</v>
      </c>
    </row>
    <row r="981" spans="1:7" x14ac:dyDescent="0.25">
      <c r="A981" s="261">
        <v>44967.791666666664</v>
      </c>
      <c r="B981" s="260" t="s">
        <v>548</v>
      </c>
      <c r="C981" s="260">
        <v>9.6667000000000003E-2</v>
      </c>
      <c r="D981" s="260">
        <v>3440.9582519999999</v>
      </c>
      <c r="E981" s="260">
        <v>1075.25</v>
      </c>
      <c r="F981">
        <f t="shared" si="30"/>
        <v>4516.3049190000002</v>
      </c>
      <c r="G981">
        <f t="shared" si="31"/>
        <v>4516.2082520000004</v>
      </c>
    </row>
    <row r="982" spans="1:7" x14ac:dyDescent="0.25">
      <c r="A982" s="261">
        <v>44967.833333333336</v>
      </c>
      <c r="B982" s="260" t="s">
        <v>548</v>
      </c>
      <c r="C982" s="260">
        <v>7.0416999999999993E-2</v>
      </c>
      <c r="D982" s="260">
        <v>3377.875</v>
      </c>
      <c r="E982" s="260">
        <v>1083.791626</v>
      </c>
      <c r="F982">
        <f t="shared" si="30"/>
        <v>4461.7370430000001</v>
      </c>
      <c r="G982">
        <f t="shared" si="31"/>
        <v>4461.6666260000002</v>
      </c>
    </row>
    <row r="983" spans="1:7" x14ac:dyDescent="0.25">
      <c r="A983" s="261">
        <v>44967.875</v>
      </c>
      <c r="B983" s="260" t="s">
        <v>548</v>
      </c>
      <c r="C983" s="260">
        <v>5.6667000000000002E-2</v>
      </c>
      <c r="D983" s="260">
        <v>3341.7917480000001</v>
      </c>
      <c r="E983" s="260">
        <v>1112.75</v>
      </c>
      <c r="F983">
        <f t="shared" si="30"/>
        <v>4454.5984149999995</v>
      </c>
      <c r="G983">
        <f t="shared" si="31"/>
        <v>4454.5417479999996</v>
      </c>
    </row>
    <row r="984" spans="1:7" x14ac:dyDescent="0.25">
      <c r="A984" s="261">
        <v>44967.916666666664</v>
      </c>
      <c r="B984" s="260" t="s">
        <v>548</v>
      </c>
      <c r="C984" s="260">
        <v>4.4582999999999998E-2</v>
      </c>
      <c r="D984" s="260">
        <v>3304.0417480000001</v>
      </c>
      <c r="E984" s="260">
        <v>1085.208374</v>
      </c>
      <c r="F984">
        <f t="shared" si="30"/>
        <v>4389.2947050000002</v>
      </c>
      <c r="G984">
        <f t="shared" si="31"/>
        <v>4389.2501220000004</v>
      </c>
    </row>
    <row r="985" spans="1:7" x14ac:dyDescent="0.25">
      <c r="A985" s="261">
        <v>44967.958333333336</v>
      </c>
      <c r="B985" s="260" t="s">
        <v>548</v>
      </c>
      <c r="C985" s="260">
        <v>3.0417E-2</v>
      </c>
      <c r="D985" s="260">
        <v>3249.1667480000001</v>
      </c>
      <c r="E985" s="260">
        <v>1037.875</v>
      </c>
      <c r="F985">
        <f t="shared" si="30"/>
        <v>4287.0721649999996</v>
      </c>
      <c r="G985">
        <f t="shared" si="31"/>
        <v>4287.0417479999996</v>
      </c>
    </row>
    <row r="986" spans="1:7" x14ac:dyDescent="0.25">
      <c r="A986" s="261">
        <v>44968</v>
      </c>
      <c r="B986" s="260" t="s">
        <v>548</v>
      </c>
      <c r="C986" s="260">
        <v>1.7500000000000002E-2</v>
      </c>
      <c r="D986" s="260">
        <v>3130.8332519999999</v>
      </c>
      <c r="E986" s="260">
        <v>1033.291626</v>
      </c>
      <c r="F986">
        <f t="shared" si="30"/>
        <v>4164.1423779999996</v>
      </c>
      <c r="G986">
        <f t="shared" si="31"/>
        <v>4164.1248779999996</v>
      </c>
    </row>
    <row r="987" spans="1:7" x14ac:dyDescent="0.25">
      <c r="A987" s="261">
        <v>44968.041666666664</v>
      </c>
      <c r="B987" s="260" t="s">
        <v>548</v>
      </c>
      <c r="C987" s="260">
        <v>1.4583E-2</v>
      </c>
      <c r="D987" s="260">
        <v>2997.375</v>
      </c>
      <c r="E987" s="260">
        <v>1075.666626</v>
      </c>
      <c r="F987">
        <f t="shared" si="30"/>
        <v>4073.0562090000003</v>
      </c>
      <c r="G987">
        <f t="shared" si="31"/>
        <v>4073.0416260000002</v>
      </c>
    </row>
    <row r="988" spans="1:7" x14ac:dyDescent="0.25">
      <c r="A988" s="261">
        <v>44968.083333333336</v>
      </c>
      <c r="B988" s="260" t="s">
        <v>548</v>
      </c>
      <c r="C988" s="260">
        <v>0</v>
      </c>
      <c r="D988" s="260">
        <v>2919.5</v>
      </c>
      <c r="E988" s="260">
        <v>1055.5</v>
      </c>
      <c r="F988">
        <f t="shared" si="30"/>
        <v>3975</v>
      </c>
      <c r="G988">
        <f t="shared" si="31"/>
        <v>3975</v>
      </c>
    </row>
    <row r="989" spans="1:7" x14ac:dyDescent="0.25">
      <c r="A989" s="261">
        <v>44968.125</v>
      </c>
      <c r="B989" s="260" t="s">
        <v>548</v>
      </c>
      <c r="C989" s="260">
        <v>0</v>
      </c>
      <c r="D989" s="260">
        <v>2841.5</v>
      </c>
      <c r="E989" s="260">
        <v>1056.375</v>
      </c>
      <c r="F989">
        <f t="shared" si="30"/>
        <v>3897.875</v>
      </c>
      <c r="G989">
        <f t="shared" si="31"/>
        <v>3897.875</v>
      </c>
    </row>
    <row r="990" spans="1:7" x14ac:dyDescent="0.25">
      <c r="A990" s="261">
        <v>44968.166666666664</v>
      </c>
      <c r="B990" s="260" t="s">
        <v>548</v>
      </c>
      <c r="C990" s="260">
        <v>4.17E-4</v>
      </c>
      <c r="D990" s="260">
        <v>2669.25</v>
      </c>
      <c r="E990" s="260">
        <v>832.79168700000002</v>
      </c>
      <c r="F990">
        <f t="shared" si="30"/>
        <v>3502.0421040000001</v>
      </c>
      <c r="G990">
        <f t="shared" si="31"/>
        <v>3502.0416869999999</v>
      </c>
    </row>
    <row r="991" spans="1:7" x14ac:dyDescent="0.25">
      <c r="A991" s="261">
        <v>44968.208333333336</v>
      </c>
      <c r="B991" s="260" t="s">
        <v>548</v>
      </c>
      <c r="C991" s="260">
        <v>1.375E-2</v>
      </c>
      <c r="D991" s="260">
        <v>2900.4582519999999</v>
      </c>
      <c r="E991" s="260">
        <v>915.58331299999998</v>
      </c>
      <c r="F991">
        <f t="shared" si="30"/>
        <v>3816.0553150000001</v>
      </c>
      <c r="G991">
        <f t="shared" si="31"/>
        <v>3816.041565</v>
      </c>
    </row>
    <row r="992" spans="1:7" x14ac:dyDescent="0.25">
      <c r="A992" s="261">
        <v>44968.25</v>
      </c>
      <c r="B992" s="260" t="s">
        <v>548</v>
      </c>
      <c r="C992" s="260">
        <v>2.9166999999999998E-2</v>
      </c>
      <c r="D992" s="260">
        <v>2867.6667480000001</v>
      </c>
      <c r="E992" s="260">
        <v>1052.166626</v>
      </c>
      <c r="F992">
        <f t="shared" si="30"/>
        <v>3919.862541</v>
      </c>
      <c r="G992">
        <f t="shared" si="31"/>
        <v>3919.8333739999998</v>
      </c>
    </row>
    <row r="993" spans="1:7" x14ac:dyDescent="0.25">
      <c r="A993" s="261">
        <v>44968.291666666664</v>
      </c>
      <c r="B993" s="260" t="s">
        <v>548</v>
      </c>
      <c r="C993" s="260">
        <v>0.36875000000000002</v>
      </c>
      <c r="D993" s="260">
        <v>2508.9582519999999</v>
      </c>
      <c r="E993" s="260">
        <v>1103.958374</v>
      </c>
      <c r="F993">
        <f t="shared" si="30"/>
        <v>3613.2853760000003</v>
      </c>
      <c r="G993">
        <f t="shared" si="31"/>
        <v>3612.9166260000002</v>
      </c>
    </row>
    <row r="994" spans="1:7" x14ac:dyDescent="0.25">
      <c r="A994" s="261">
        <v>44968.333333333336</v>
      </c>
      <c r="B994" s="260" t="s">
        <v>548</v>
      </c>
      <c r="C994" s="260">
        <v>20.552084000000001</v>
      </c>
      <c r="D994" s="260">
        <v>2490.7082519999999</v>
      </c>
      <c r="E994" s="260">
        <v>1093.416626</v>
      </c>
      <c r="F994">
        <f t="shared" si="30"/>
        <v>3604.6769619999995</v>
      </c>
      <c r="G994">
        <f t="shared" si="31"/>
        <v>3584.1248779999996</v>
      </c>
    </row>
    <row r="995" spans="1:7" x14ac:dyDescent="0.25">
      <c r="A995" s="261">
        <v>44968.375</v>
      </c>
      <c r="B995" s="260" t="s">
        <v>548</v>
      </c>
      <c r="C995" s="260">
        <v>100.962914</v>
      </c>
      <c r="D995" s="260">
        <v>2554.7917480000001</v>
      </c>
      <c r="E995" s="260">
        <v>1039.583374</v>
      </c>
      <c r="F995">
        <f t="shared" si="30"/>
        <v>3695.3380360000006</v>
      </c>
      <c r="G995">
        <f t="shared" si="31"/>
        <v>3594.3751220000004</v>
      </c>
    </row>
    <row r="996" spans="1:7" x14ac:dyDescent="0.25">
      <c r="A996" s="261">
        <v>44968.416666666664</v>
      </c>
      <c r="B996" s="260" t="s">
        <v>548</v>
      </c>
      <c r="C996" s="260">
        <v>216.47416699999999</v>
      </c>
      <c r="D996" s="260">
        <v>2453</v>
      </c>
      <c r="E996" s="260">
        <v>1063.208374</v>
      </c>
      <c r="F996">
        <f t="shared" si="30"/>
        <v>3732.6825409999997</v>
      </c>
      <c r="G996">
        <f t="shared" si="31"/>
        <v>3516.2083739999998</v>
      </c>
    </row>
    <row r="997" spans="1:7" x14ac:dyDescent="0.25">
      <c r="A997" s="261">
        <v>44968.458333333336</v>
      </c>
      <c r="B997" s="260" t="s">
        <v>548</v>
      </c>
      <c r="C997" s="260">
        <v>278.88958700000001</v>
      </c>
      <c r="D997" s="260">
        <v>2525.5417480000001</v>
      </c>
      <c r="E997" s="260">
        <v>1052.416626</v>
      </c>
      <c r="F997">
        <f t="shared" si="30"/>
        <v>3856.8479609999999</v>
      </c>
      <c r="G997">
        <f t="shared" si="31"/>
        <v>3577.9583739999998</v>
      </c>
    </row>
    <row r="998" spans="1:7" x14ac:dyDescent="0.25">
      <c r="A998" s="261">
        <v>44968.5</v>
      </c>
      <c r="B998" s="260" t="s">
        <v>548</v>
      </c>
      <c r="C998" s="260">
        <v>353.71624800000001</v>
      </c>
      <c r="D998" s="260">
        <v>2451.5417480000001</v>
      </c>
      <c r="E998" s="260">
        <v>1066.375</v>
      </c>
      <c r="F998">
        <f t="shared" si="30"/>
        <v>3871.6329960000003</v>
      </c>
      <c r="G998">
        <f t="shared" si="31"/>
        <v>3517.9167480000001</v>
      </c>
    </row>
    <row r="999" spans="1:7" x14ac:dyDescent="0.25">
      <c r="A999" s="261">
        <v>44968.541666666664</v>
      </c>
      <c r="B999" s="260" t="s">
        <v>548</v>
      </c>
      <c r="C999" s="260">
        <v>300.599152</v>
      </c>
      <c r="D999" s="260">
        <v>2390.7082519999999</v>
      </c>
      <c r="E999" s="260">
        <v>1030.625</v>
      </c>
      <c r="F999">
        <f t="shared" si="30"/>
        <v>3721.9324040000001</v>
      </c>
      <c r="G999">
        <f t="shared" si="31"/>
        <v>3421.3332519999999</v>
      </c>
    </row>
    <row r="1000" spans="1:7" x14ac:dyDescent="0.25">
      <c r="A1000" s="261">
        <v>44968.583333333336</v>
      </c>
      <c r="B1000" s="260" t="s">
        <v>548</v>
      </c>
      <c r="C1000" s="260">
        <v>265.56082199999997</v>
      </c>
      <c r="D1000" s="260">
        <v>2291.9582519999999</v>
      </c>
      <c r="E1000" s="260">
        <v>996.33331299999998</v>
      </c>
      <c r="F1000">
        <f t="shared" si="30"/>
        <v>3553.8523869999999</v>
      </c>
      <c r="G1000">
        <f t="shared" si="31"/>
        <v>3288.291565</v>
      </c>
    </row>
    <row r="1001" spans="1:7" x14ac:dyDescent="0.25">
      <c r="A1001" s="261">
        <v>44968.625</v>
      </c>
      <c r="B1001" s="260" t="s">
        <v>548</v>
      </c>
      <c r="C1001" s="260">
        <v>182.83792099999999</v>
      </c>
      <c r="D1001" s="260">
        <v>2078.0832519999999</v>
      </c>
      <c r="E1001" s="260">
        <v>977.70831299999998</v>
      </c>
      <c r="F1001">
        <f t="shared" si="30"/>
        <v>3238.6294859999998</v>
      </c>
      <c r="G1001">
        <f t="shared" si="31"/>
        <v>3055.791565</v>
      </c>
    </row>
    <row r="1002" spans="1:7" x14ac:dyDescent="0.25">
      <c r="A1002" s="261">
        <v>44968.666666666664</v>
      </c>
      <c r="B1002" s="260" t="s">
        <v>548</v>
      </c>
      <c r="C1002" s="260">
        <v>52.942917000000001</v>
      </c>
      <c r="D1002" s="260">
        <v>1737.041626</v>
      </c>
      <c r="E1002" s="260">
        <v>954.45831299999998</v>
      </c>
      <c r="F1002">
        <f t="shared" si="30"/>
        <v>2744.4428559999997</v>
      </c>
      <c r="G1002">
        <f t="shared" si="31"/>
        <v>2691.4999389999998</v>
      </c>
    </row>
    <row r="1003" spans="1:7" x14ac:dyDescent="0.25">
      <c r="A1003" s="261">
        <v>44968.708333333336</v>
      </c>
      <c r="B1003" s="260" t="s">
        <v>548</v>
      </c>
      <c r="C1003" s="260">
        <v>11.304584</v>
      </c>
      <c r="D1003" s="260">
        <v>1171.416626</v>
      </c>
      <c r="E1003" s="260">
        <v>757.95831299999998</v>
      </c>
      <c r="F1003">
        <f t="shared" si="30"/>
        <v>1940.6795229999998</v>
      </c>
      <c r="G1003">
        <f t="shared" si="31"/>
        <v>1929.3749389999998</v>
      </c>
    </row>
    <row r="1004" spans="1:7" x14ac:dyDescent="0.25">
      <c r="A1004" s="261">
        <v>44968.75</v>
      </c>
      <c r="B1004" s="260" t="s">
        <v>548</v>
      </c>
      <c r="C1004" s="260">
        <v>0.11625000000000001</v>
      </c>
      <c r="D1004" s="260">
        <v>1000.541687</v>
      </c>
      <c r="E1004" s="260">
        <v>745.29168700000002</v>
      </c>
      <c r="F1004">
        <f t="shared" si="30"/>
        <v>1745.9496240000001</v>
      </c>
      <c r="G1004">
        <f t="shared" si="31"/>
        <v>1745.833374</v>
      </c>
    </row>
    <row r="1005" spans="1:7" x14ac:dyDescent="0.25">
      <c r="A1005" s="261">
        <v>44968.791666666664</v>
      </c>
      <c r="B1005" s="260" t="s">
        <v>548</v>
      </c>
      <c r="C1005" s="260">
        <v>0.11708300000000001</v>
      </c>
      <c r="D1005" s="260">
        <v>1194.916626</v>
      </c>
      <c r="E1005" s="260">
        <v>516.29168700000002</v>
      </c>
      <c r="F1005">
        <f t="shared" si="30"/>
        <v>1711.3253960000002</v>
      </c>
      <c r="G1005">
        <f t="shared" si="31"/>
        <v>1711.2083130000001</v>
      </c>
    </row>
    <row r="1006" spans="1:7" x14ac:dyDescent="0.25">
      <c r="A1006" s="261">
        <v>44968.833333333336</v>
      </c>
      <c r="B1006" s="260" t="s">
        <v>548</v>
      </c>
      <c r="C1006" s="260">
        <v>8.2500000000000004E-2</v>
      </c>
      <c r="D1006" s="260">
        <v>1007.208313</v>
      </c>
      <c r="E1006" s="260">
        <v>519.04168700000002</v>
      </c>
      <c r="F1006">
        <f t="shared" si="30"/>
        <v>1526.3325</v>
      </c>
      <c r="G1006">
        <f t="shared" si="31"/>
        <v>1526.25</v>
      </c>
    </row>
    <row r="1007" spans="1:7" x14ac:dyDescent="0.25">
      <c r="A1007" s="261">
        <v>44968.875</v>
      </c>
      <c r="B1007" s="260" t="s">
        <v>548</v>
      </c>
      <c r="C1007" s="260">
        <v>6.4167000000000002E-2</v>
      </c>
      <c r="D1007" s="260">
        <v>968.41668700000002</v>
      </c>
      <c r="E1007" s="260">
        <v>434.91665599999999</v>
      </c>
      <c r="F1007">
        <f t="shared" si="30"/>
        <v>1403.39751</v>
      </c>
      <c r="G1007">
        <f t="shared" si="31"/>
        <v>1403.333343</v>
      </c>
    </row>
    <row r="1008" spans="1:7" x14ac:dyDescent="0.25">
      <c r="A1008" s="261">
        <v>44968.916666666664</v>
      </c>
      <c r="B1008" s="260" t="s">
        <v>548</v>
      </c>
      <c r="C1008" s="260">
        <v>5.0416999999999997E-2</v>
      </c>
      <c r="D1008" s="260">
        <v>997.33331299999998</v>
      </c>
      <c r="E1008" s="260">
        <v>466.125</v>
      </c>
      <c r="F1008">
        <f t="shared" si="30"/>
        <v>1463.50873</v>
      </c>
      <c r="G1008">
        <f t="shared" si="31"/>
        <v>1463.4583130000001</v>
      </c>
    </row>
    <row r="1009" spans="1:7" x14ac:dyDescent="0.25">
      <c r="A1009" s="261">
        <v>44968.958333333336</v>
      </c>
      <c r="B1009" s="260" t="s">
        <v>548</v>
      </c>
      <c r="C1009" s="260">
        <v>3.5000000000000003E-2</v>
      </c>
      <c r="D1009" s="260">
        <v>942.375</v>
      </c>
      <c r="E1009" s="260">
        <v>422.58334400000001</v>
      </c>
      <c r="F1009">
        <f t="shared" si="30"/>
        <v>1364.9933440000002</v>
      </c>
      <c r="G1009">
        <f t="shared" si="31"/>
        <v>1364.9583440000001</v>
      </c>
    </row>
    <row r="1010" spans="1:7" x14ac:dyDescent="0.25">
      <c r="A1010" s="261">
        <v>44969</v>
      </c>
      <c r="B1010" s="260" t="s">
        <v>548</v>
      </c>
      <c r="C1010" s="260">
        <v>1.7500000000000002E-2</v>
      </c>
      <c r="D1010" s="260">
        <v>960.375</v>
      </c>
      <c r="E1010" s="260">
        <v>403</v>
      </c>
      <c r="F1010">
        <f t="shared" si="30"/>
        <v>1363.3924999999999</v>
      </c>
      <c r="G1010">
        <f t="shared" si="31"/>
        <v>1363.375</v>
      </c>
    </row>
    <row r="1011" spans="1:7" x14ac:dyDescent="0.25">
      <c r="A1011" s="261">
        <v>44969.041666666664</v>
      </c>
      <c r="B1011" s="260" t="s">
        <v>548</v>
      </c>
      <c r="C1011" s="260">
        <v>0</v>
      </c>
      <c r="D1011" s="260">
        <v>925.41668700000002</v>
      </c>
      <c r="E1011" s="260">
        <v>422.45834400000001</v>
      </c>
      <c r="F1011">
        <f t="shared" si="30"/>
        <v>1347.875031</v>
      </c>
      <c r="G1011">
        <f t="shared" si="31"/>
        <v>1347.875031</v>
      </c>
    </row>
    <row r="1012" spans="1:7" x14ac:dyDescent="0.25">
      <c r="A1012" s="261">
        <v>44969.083333333336</v>
      </c>
      <c r="B1012" s="260" t="s">
        <v>548</v>
      </c>
      <c r="C1012" s="260">
        <v>0</v>
      </c>
      <c r="D1012" s="260">
        <v>888.54168700000002</v>
      </c>
      <c r="E1012" s="260">
        <v>401.58334400000001</v>
      </c>
      <c r="F1012">
        <f t="shared" si="30"/>
        <v>1290.125031</v>
      </c>
      <c r="G1012">
        <f t="shared" si="31"/>
        <v>1290.125031</v>
      </c>
    </row>
    <row r="1013" spans="1:7" x14ac:dyDescent="0.25">
      <c r="A1013" s="261">
        <v>44969.125</v>
      </c>
      <c r="B1013" s="260" t="s">
        <v>548</v>
      </c>
      <c r="C1013" s="260">
        <v>0</v>
      </c>
      <c r="D1013" s="260">
        <v>916</v>
      </c>
      <c r="E1013" s="260">
        <v>396.16665599999999</v>
      </c>
      <c r="F1013">
        <f t="shared" si="30"/>
        <v>1312.1666559999999</v>
      </c>
      <c r="G1013">
        <f t="shared" si="31"/>
        <v>1312.1666559999999</v>
      </c>
    </row>
    <row r="1014" spans="1:7" x14ac:dyDescent="0.25">
      <c r="A1014" s="261">
        <v>44969.166666666664</v>
      </c>
      <c r="B1014" s="260" t="s">
        <v>548</v>
      </c>
      <c r="C1014" s="260">
        <v>4.17E-4</v>
      </c>
      <c r="D1014" s="260">
        <v>1022.416687</v>
      </c>
      <c r="E1014" s="260">
        <v>579.375</v>
      </c>
      <c r="F1014">
        <f t="shared" si="30"/>
        <v>1601.7921039999999</v>
      </c>
      <c r="G1014">
        <f t="shared" si="31"/>
        <v>1601.7916869999999</v>
      </c>
    </row>
    <row r="1015" spans="1:7" x14ac:dyDescent="0.25">
      <c r="A1015" s="261">
        <v>44969.208333333336</v>
      </c>
      <c r="B1015" s="260" t="s">
        <v>548</v>
      </c>
      <c r="C1015" s="260">
        <v>1.375E-2</v>
      </c>
      <c r="D1015" s="260">
        <v>1027.833374</v>
      </c>
      <c r="E1015" s="260">
        <v>591.41668700000002</v>
      </c>
      <c r="F1015">
        <f t="shared" si="30"/>
        <v>1619.2638110000003</v>
      </c>
      <c r="G1015">
        <f t="shared" si="31"/>
        <v>1619.2500610000002</v>
      </c>
    </row>
    <row r="1016" spans="1:7" x14ac:dyDescent="0.25">
      <c r="A1016" s="261">
        <v>44969.25</v>
      </c>
      <c r="B1016" s="260" t="s">
        <v>548</v>
      </c>
      <c r="C1016" s="260">
        <v>2.9166999999999998E-2</v>
      </c>
      <c r="D1016" s="260">
        <v>970.58331299999998</v>
      </c>
      <c r="E1016" s="260">
        <v>533.20831299999998</v>
      </c>
      <c r="F1016">
        <f t="shared" si="30"/>
        <v>1503.8207929999999</v>
      </c>
      <c r="G1016">
        <f t="shared" si="31"/>
        <v>1503.791626</v>
      </c>
    </row>
    <row r="1017" spans="1:7" x14ac:dyDescent="0.25">
      <c r="A1017" s="261">
        <v>44969.291666666664</v>
      </c>
      <c r="B1017" s="260" t="s">
        <v>548</v>
      </c>
      <c r="C1017" s="260">
        <v>0.53666700000000001</v>
      </c>
      <c r="D1017" s="260">
        <v>1008.5</v>
      </c>
      <c r="E1017" s="260">
        <v>606.29168700000002</v>
      </c>
      <c r="F1017">
        <f t="shared" si="30"/>
        <v>1615.328354</v>
      </c>
      <c r="G1017">
        <f t="shared" si="31"/>
        <v>1614.7916869999999</v>
      </c>
    </row>
    <row r="1018" spans="1:7" x14ac:dyDescent="0.25">
      <c r="A1018" s="261">
        <v>44969.333333333336</v>
      </c>
      <c r="B1018" s="260" t="s">
        <v>548</v>
      </c>
      <c r="C1018" s="260">
        <v>30.010833999999999</v>
      </c>
      <c r="D1018" s="260">
        <v>1166.208374</v>
      </c>
      <c r="E1018" s="260">
        <v>579.75</v>
      </c>
      <c r="F1018">
        <f t="shared" si="30"/>
        <v>1775.969208</v>
      </c>
      <c r="G1018">
        <f t="shared" si="31"/>
        <v>1745.958374</v>
      </c>
    </row>
    <row r="1019" spans="1:7" x14ac:dyDescent="0.25">
      <c r="A1019" s="261">
        <v>44969.375</v>
      </c>
      <c r="B1019" s="260" t="s">
        <v>548</v>
      </c>
      <c r="C1019" s="260">
        <v>102.82</v>
      </c>
      <c r="D1019" s="260">
        <v>1104.125</v>
      </c>
      <c r="E1019" s="260">
        <v>483.83334400000001</v>
      </c>
      <c r="F1019">
        <f t="shared" si="30"/>
        <v>1690.7783440000001</v>
      </c>
      <c r="G1019">
        <f t="shared" si="31"/>
        <v>1587.9583440000001</v>
      </c>
    </row>
    <row r="1020" spans="1:7" x14ac:dyDescent="0.25">
      <c r="A1020" s="261">
        <v>44969.416666666664</v>
      </c>
      <c r="B1020" s="260" t="s">
        <v>548</v>
      </c>
      <c r="C1020" s="260">
        <v>159.653336</v>
      </c>
      <c r="D1020" s="260">
        <v>1052.458374</v>
      </c>
      <c r="E1020" s="260">
        <v>448.29165599999999</v>
      </c>
      <c r="F1020">
        <f t="shared" si="30"/>
        <v>1660.4033660000002</v>
      </c>
      <c r="G1020">
        <f t="shared" si="31"/>
        <v>1500.7500300000002</v>
      </c>
    </row>
    <row r="1021" spans="1:7" x14ac:dyDescent="0.25">
      <c r="A1021" s="261">
        <v>44969.458333333336</v>
      </c>
      <c r="B1021" s="260" t="s">
        <v>548</v>
      </c>
      <c r="C1021" s="260">
        <v>218.31166099999999</v>
      </c>
      <c r="D1021" s="260">
        <v>1273.291626</v>
      </c>
      <c r="E1021" s="260">
        <v>558.5</v>
      </c>
      <c r="F1021">
        <f t="shared" si="30"/>
        <v>2050.1032869999999</v>
      </c>
      <c r="G1021">
        <f t="shared" si="31"/>
        <v>1831.791626</v>
      </c>
    </row>
    <row r="1022" spans="1:7" x14ac:dyDescent="0.25">
      <c r="A1022" s="261">
        <v>44969.5</v>
      </c>
      <c r="B1022" s="260" t="s">
        <v>548</v>
      </c>
      <c r="C1022" s="260">
        <v>228.35249300000001</v>
      </c>
      <c r="D1022" s="260">
        <v>1320.625</v>
      </c>
      <c r="E1022" s="260">
        <v>704.95831299999998</v>
      </c>
      <c r="F1022">
        <f t="shared" si="30"/>
        <v>2253.935806</v>
      </c>
      <c r="G1022">
        <f t="shared" si="31"/>
        <v>2025.5833130000001</v>
      </c>
    </row>
    <row r="1023" spans="1:7" x14ac:dyDescent="0.25">
      <c r="A1023" s="261">
        <v>44969.541666666664</v>
      </c>
      <c r="B1023" s="260" t="s">
        <v>548</v>
      </c>
      <c r="C1023" s="260">
        <v>208.919174</v>
      </c>
      <c r="D1023" s="260">
        <v>1390</v>
      </c>
      <c r="E1023" s="260">
        <v>716.79168700000002</v>
      </c>
      <c r="F1023">
        <f t="shared" si="30"/>
        <v>2315.710861</v>
      </c>
      <c r="G1023">
        <f t="shared" si="31"/>
        <v>2106.7916869999999</v>
      </c>
    </row>
    <row r="1024" spans="1:7" x14ac:dyDescent="0.25">
      <c r="A1024" s="261">
        <v>44969.583333333336</v>
      </c>
      <c r="B1024" s="260" t="s">
        <v>548</v>
      </c>
      <c r="C1024" s="260">
        <v>155.497086</v>
      </c>
      <c r="D1024" s="260">
        <v>1436.791626</v>
      </c>
      <c r="E1024" s="260">
        <v>771.58331299999998</v>
      </c>
      <c r="F1024">
        <f t="shared" si="30"/>
        <v>2363.8720249999997</v>
      </c>
      <c r="G1024">
        <f t="shared" si="31"/>
        <v>2208.3749389999998</v>
      </c>
    </row>
    <row r="1025" spans="1:7" x14ac:dyDescent="0.25">
      <c r="A1025" s="261">
        <v>44969.625</v>
      </c>
      <c r="B1025" s="260" t="s">
        <v>548</v>
      </c>
      <c r="C1025" s="260">
        <v>93.498749000000004</v>
      </c>
      <c r="D1025" s="260">
        <v>1336.541626</v>
      </c>
      <c r="E1025" s="260">
        <v>749.33331299999998</v>
      </c>
      <c r="F1025">
        <f t="shared" si="30"/>
        <v>2179.3736879999997</v>
      </c>
      <c r="G1025">
        <f t="shared" si="31"/>
        <v>2085.8749389999998</v>
      </c>
    </row>
    <row r="1026" spans="1:7" x14ac:dyDescent="0.25">
      <c r="A1026" s="261">
        <v>44969.666666666664</v>
      </c>
      <c r="B1026" s="260" t="s">
        <v>548</v>
      </c>
      <c r="C1026" s="260">
        <v>25.527082</v>
      </c>
      <c r="D1026" s="260">
        <v>1193.166626</v>
      </c>
      <c r="E1026" s="260">
        <v>830.5</v>
      </c>
      <c r="F1026">
        <f t="shared" ref="F1026:F1089" si="32">E1026+D1026+C1026</f>
        <v>2049.1937079999998</v>
      </c>
      <c r="G1026">
        <f t="shared" ref="G1026:G1089" si="33">E1026+D1026</f>
        <v>2023.666626</v>
      </c>
    </row>
    <row r="1027" spans="1:7" x14ac:dyDescent="0.25">
      <c r="A1027" s="261">
        <v>44969.708333333336</v>
      </c>
      <c r="B1027" s="260" t="s">
        <v>548</v>
      </c>
      <c r="C1027" s="260">
        <v>0.36833300000000002</v>
      </c>
      <c r="D1027" s="260">
        <v>1068.875</v>
      </c>
      <c r="E1027" s="260">
        <v>838.20831299999998</v>
      </c>
      <c r="F1027">
        <f t="shared" si="32"/>
        <v>1907.451646</v>
      </c>
      <c r="G1027">
        <f t="shared" si="33"/>
        <v>1907.0833130000001</v>
      </c>
    </row>
    <row r="1028" spans="1:7" x14ac:dyDescent="0.25">
      <c r="A1028" s="261">
        <v>44969.75</v>
      </c>
      <c r="B1028" s="260" t="s">
        <v>548</v>
      </c>
      <c r="C1028" s="260">
        <v>0.125833</v>
      </c>
      <c r="D1028" s="260">
        <v>1004.291687</v>
      </c>
      <c r="E1028" s="260">
        <v>763.875</v>
      </c>
      <c r="F1028">
        <f t="shared" si="32"/>
        <v>1768.29252</v>
      </c>
      <c r="G1028">
        <f t="shared" si="33"/>
        <v>1768.1666869999999</v>
      </c>
    </row>
    <row r="1029" spans="1:7" x14ac:dyDescent="0.25">
      <c r="A1029" s="261">
        <v>44969.791666666664</v>
      </c>
      <c r="B1029" s="260" t="s">
        <v>548</v>
      </c>
      <c r="C1029" s="260">
        <v>9.5833000000000002E-2</v>
      </c>
      <c r="D1029" s="260">
        <v>1103.916626</v>
      </c>
      <c r="E1029" s="260">
        <v>728.41668700000002</v>
      </c>
      <c r="F1029">
        <f t="shared" si="32"/>
        <v>1832.4291460000002</v>
      </c>
      <c r="G1029">
        <f t="shared" si="33"/>
        <v>1832.3333130000001</v>
      </c>
    </row>
    <row r="1030" spans="1:7" x14ac:dyDescent="0.25">
      <c r="A1030" s="261">
        <v>44969.833333333336</v>
      </c>
      <c r="B1030" s="260" t="s">
        <v>548</v>
      </c>
      <c r="C1030" s="260">
        <v>7.0416999999999993E-2</v>
      </c>
      <c r="D1030" s="260">
        <v>1066.791626</v>
      </c>
      <c r="E1030" s="260">
        <v>587.125</v>
      </c>
      <c r="F1030">
        <f t="shared" si="32"/>
        <v>1653.9870429999999</v>
      </c>
      <c r="G1030">
        <f t="shared" si="33"/>
        <v>1653.916626</v>
      </c>
    </row>
    <row r="1031" spans="1:7" x14ac:dyDescent="0.25">
      <c r="A1031" s="261">
        <v>44969.875</v>
      </c>
      <c r="B1031" s="260" t="s">
        <v>548</v>
      </c>
      <c r="C1031" s="260">
        <v>5.7500000000000002E-2</v>
      </c>
      <c r="D1031" s="260">
        <v>1088.791626</v>
      </c>
      <c r="E1031" s="260">
        <v>453.375</v>
      </c>
      <c r="F1031">
        <f t="shared" si="32"/>
        <v>1542.2241259999998</v>
      </c>
      <c r="G1031">
        <f t="shared" si="33"/>
        <v>1542.166626</v>
      </c>
    </row>
    <row r="1032" spans="1:7" x14ac:dyDescent="0.25">
      <c r="A1032" s="261">
        <v>44969.916666666664</v>
      </c>
      <c r="B1032" s="260" t="s">
        <v>548</v>
      </c>
      <c r="C1032" s="260">
        <v>4.4582999999999998E-2</v>
      </c>
      <c r="D1032" s="260">
        <v>1162.333374</v>
      </c>
      <c r="E1032" s="260">
        <v>547.79168700000002</v>
      </c>
      <c r="F1032">
        <f t="shared" si="32"/>
        <v>1710.1696440000003</v>
      </c>
      <c r="G1032">
        <f t="shared" si="33"/>
        <v>1710.1250610000002</v>
      </c>
    </row>
    <row r="1033" spans="1:7" x14ac:dyDescent="0.25">
      <c r="A1033" s="261">
        <v>44969.958333333336</v>
      </c>
      <c r="B1033" s="260" t="s">
        <v>548</v>
      </c>
      <c r="C1033" s="260">
        <v>3.0417E-2</v>
      </c>
      <c r="D1033" s="260">
        <v>1271.333374</v>
      </c>
      <c r="E1033" s="260">
        <v>529.29168700000002</v>
      </c>
      <c r="F1033">
        <f t="shared" si="32"/>
        <v>1800.6554780000001</v>
      </c>
      <c r="G1033">
        <f t="shared" si="33"/>
        <v>1800.6250610000002</v>
      </c>
    </row>
    <row r="1034" spans="1:7" x14ac:dyDescent="0.25">
      <c r="A1034" s="261">
        <v>44970</v>
      </c>
      <c r="B1034" s="260" t="s">
        <v>548</v>
      </c>
      <c r="C1034" s="260">
        <v>1.7500000000000002E-2</v>
      </c>
      <c r="D1034" s="260">
        <v>1289.583374</v>
      </c>
      <c r="E1034" s="260">
        <v>530.41668700000002</v>
      </c>
      <c r="F1034">
        <f t="shared" si="32"/>
        <v>1820.0175610000001</v>
      </c>
      <c r="G1034">
        <f t="shared" si="33"/>
        <v>1820.0000610000002</v>
      </c>
    </row>
    <row r="1035" spans="1:7" x14ac:dyDescent="0.25">
      <c r="A1035" s="261">
        <v>44970.041666666664</v>
      </c>
      <c r="B1035" s="260" t="s">
        <v>548</v>
      </c>
      <c r="C1035" s="260">
        <v>0</v>
      </c>
      <c r="D1035" s="260">
        <v>1221.625</v>
      </c>
      <c r="E1035" s="260">
        <v>576.75</v>
      </c>
      <c r="F1035">
        <f t="shared" si="32"/>
        <v>1798.375</v>
      </c>
      <c r="G1035">
        <f t="shared" si="33"/>
        <v>1798.375</v>
      </c>
    </row>
    <row r="1036" spans="1:7" x14ac:dyDescent="0.25">
      <c r="A1036" s="261">
        <v>44970.083333333336</v>
      </c>
      <c r="B1036" s="260" t="s">
        <v>548</v>
      </c>
      <c r="C1036" s="260">
        <v>0</v>
      </c>
      <c r="D1036" s="260">
        <v>1224.958374</v>
      </c>
      <c r="E1036" s="260">
        <v>566.75</v>
      </c>
      <c r="F1036">
        <f t="shared" si="32"/>
        <v>1791.708374</v>
      </c>
      <c r="G1036">
        <f t="shared" si="33"/>
        <v>1791.708374</v>
      </c>
    </row>
    <row r="1037" spans="1:7" x14ac:dyDescent="0.25">
      <c r="A1037" s="261">
        <v>44970.125</v>
      </c>
      <c r="B1037" s="260" t="s">
        <v>548</v>
      </c>
      <c r="C1037" s="260">
        <v>0</v>
      </c>
      <c r="D1037" s="260">
        <v>1252.416626</v>
      </c>
      <c r="E1037" s="260">
        <v>576.91668700000002</v>
      </c>
      <c r="F1037">
        <f t="shared" si="32"/>
        <v>1829.3333130000001</v>
      </c>
      <c r="G1037">
        <f t="shared" si="33"/>
        <v>1829.3333130000001</v>
      </c>
    </row>
    <row r="1038" spans="1:7" x14ac:dyDescent="0.25">
      <c r="A1038" s="261">
        <v>44970.166666666664</v>
      </c>
      <c r="B1038" s="260" t="s">
        <v>548</v>
      </c>
      <c r="C1038" s="260">
        <v>4.17E-4</v>
      </c>
      <c r="D1038" s="260">
        <v>1301.291626</v>
      </c>
      <c r="E1038" s="260">
        <v>561.08331299999998</v>
      </c>
      <c r="F1038">
        <f t="shared" si="32"/>
        <v>1862.3753559999998</v>
      </c>
      <c r="G1038">
        <f t="shared" si="33"/>
        <v>1862.3749389999998</v>
      </c>
    </row>
    <row r="1039" spans="1:7" x14ac:dyDescent="0.25">
      <c r="A1039" s="261">
        <v>44970.208333333336</v>
      </c>
      <c r="B1039" s="260" t="s">
        <v>548</v>
      </c>
      <c r="C1039" s="260">
        <v>1.375E-2</v>
      </c>
      <c r="D1039" s="260">
        <v>1308.666626</v>
      </c>
      <c r="E1039" s="260">
        <v>502.16665599999999</v>
      </c>
      <c r="F1039">
        <f t="shared" si="32"/>
        <v>1810.8470320000001</v>
      </c>
      <c r="G1039">
        <f t="shared" si="33"/>
        <v>1810.8332820000001</v>
      </c>
    </row>
    <row r="1040" spans="1:7" x14ac:dyDescent="0.25">
      <c r="A1040" s="261">
        <v>44970.25</v>
      </c>
      <c r="B1040" s="260" t="s">
        <v>548</v>
      </c>
      <c r="C1040" s="260">
        <v>2.9166999999999998E-2</v>
      </c>
      <c r="D1040" s="260">
        <v>1217.25</v>
      </c>
      <c r="E1040" s="260">
        <v>548.25</v>
      </c>
      <c r="F1040">
        <f t="shared" si="32"/>
        <v>1765.5291669999999</v>
      </c>
      <c r="G1040">
        <f t="shared" si="33"/>
        <v>1765.5</v>
      </c>
    </row>
    <row r="1041" spans="1:7" x14ac:dyDescent="0.25">
      <c r="A1041" s="261">
        <v>44970.291666666664</v>
      </c>
      <c r="B1041" s="260" t="s">
        <v>548</v>
      </c>
      <c r="C1041" s="260">
        <v>0.54</v>
      </c>
      <c r="D1041" s="260">
        <v>1218.75</v>
      </c>
      <c r="E1041" s="260">
        <v>521.04168700000002</v>
      </c>
      <c r="F1041">
        <f t="shared" si="32"/>
        <v>1740.3316869999999</v>
      </c>
      <c r="G1041">
        <f t="shared" si="33"/>
        <v>1739.7916869999999</v>
      </c>
    </row>
    <row r="1042" spans="1:7" x14ac:dyDescent="0.25">
      <c r="A1042" s="261">
        <v>44970.333333333336</v>
      </c>
      <c r="B1042" s="260" t="s">
        <v>548</v>
      </c>
      <c r="C1042" s="260">
        <v>34.447498000000003</v>
      </c>
      <c r="D1042" s="260">
        <v>1203.541626</v>
      </c>
      <c r="E1042" s="260">
        <v>545.79168700000002</v>
      </c>
      <c r="F1042">
        <f t="shared" si="32"/>
        <v>1783.7808110000001</v>
      </c>
      <c r="G1042">
        <f t="shared" si="33"/>
        <v>1749.3333130000001</v>
      </c>
    </row>
    <row r="1043" spans="1:7" x14ac:dyDescent="0.25">
      <c r="A1043" s="261">
        <v>44970.375</v>
      </c>
      <c r="B1043" s="260" t="s">
        <v>548</v>
      </c>
      <c r="C1043" s="260">
        <v>121.60833</v>
      </c>
      <c r="D1043" s="260">
        <v>1109.791626</v>
      </c>
      <c r="E1043" s="260">
        <v>468.95834400000001</v>
      </c>
      <c r="F1043">
        <f t="shared" si="32"/>
        <v>1700.3582999999999</v>
      </c>
      <c r="G1043">
        <f t="shared" si="33"/>
        <v>1578.7499699999998</v>
      </c>
    </row>
    <row r="1044" spans="1:7" x14ac:dyDescent="0.25">
      <c r="A1044" s="261">
        <v>44970.416666666664</v>
      </c>
      <c r="B1044" s="260" t="s">
        <v>548</v>
      </c>
      <c r="C1044" s="260">
        <v>251.32875100000001</v>
      </c>
      <c r="D1044" s="260">
        <v>1140.875</v>
      </c>
      <c r="E1044" s="260">
        <v>427.58334400000001</v>
      </c>
      <c r="F1044">
        <f t="shared" si="32"/>
        <v>1819.7870950000001</v>
      </c>
      <c r="G1044">
        <f t="shared" si="33"/>
        <v>1568.4583440000001</v>
      </c>
    </row>
    <row r="1045" spans="1:7" x14ac:dyDescent="0.25">
      <c r="A1045" s="261">
        <v>44970.458333333336</v>
      </c>
      <c r="B1045" s="260" t="s">
        <v>548</v>
      </c>
      <c r="C1045" s="260">
        <v>386.93917800000003</v>
      </c>
      <c r="D1045" s="260">
        <v>1321.25</v>
      </c>
      <c r="E1045" s="260">
        <v>390.875</v>
      </c>
      <c r="F1045">
        <f t="shared" si="32"/>
        <v>2099.0641780000001</v>
      </c>
      <c r="G1045">
        <f t="shared" si="33"/>
        <v>1712.125</v>
      </c>
    </row>
    <row r="1046" spans="1:7" x14ac:dyDescent="0.25">
      <c r="A1046" s="261">
        <v>44970.5</v>
      </c>
      <c r="B1046" s="260" t="s">
        <v>548</v>
      </c>
      <c r="C1046" s="260">
        <v>420.05123900000001</v>
      </c>
      <c r="D1046" s="260">
        <v>1351.625</v>
      </c>
      <c r="E1046" s="260">
        <v>414.16665599999999</v>
      </c>
      <c r="F1046">
        <f t="shared" si="32"/>
        <v>2185.8428949999998</v>
      </c>
      <c r="G1046">
        <f t="shared" si="33"/>
        <v>1765.7916559999999</v>
      </c>
    </row>
    <row r="1047" spans="1:7" x14ac:dyDescent="0.25">
      <c r="A1047" s="261">
        <v>44970.541666666664</v>
      </c>
      <c r="B1047" s="260" t="s">
        <v>548</v>
      </c>
      <c r="C1047" s="260">
        <v>313.64917000000003</v>
      </c>
      <c r="D1047" s="260">
        <v>1308.291626</v>
      </c>
      <c r="E1047" s="260">
        <v>390.5</v>
      </c>
      <c r="F1047">
        <f t="shared" si="32"/>
        <v>2012.4407959999999</v>
      </c>
      <c r="G1047">
        <f t="shared" si="33"/>
        <v>1698.791626</v>
      </c>
    </row>
    <row r="1048" spans="1:7" x14ac:dyDescent="0.25">
      <c r="A1048" s="261">
        <v>44970.583333333336</v>
      </c>
      <c r="B1048" s="260" t="s">
        <v>548</v>
      </c>
      <c r="C1048" s="260">
        <v>216.38417100000001</v>
      </c>
      <c r="D1048" s="260">
        <v>1139.541626</v>
      </c>
      <c r="E1048" s="260">
        <v>353.16665599999999</v>
      </c>
      <c r="F1048">
        <f t="shared" si="32"/>
        <v>1709.092453</v>
      </c>
      <c r="G1048">
        <f t="shared" si="33"/>
        <v>1492.7082820000001</v>
      </c>
    </row>
    <row r="1049" spans="1:7" x14ac:dyDescent="0.25">
      <c r="A1049" s="261">
        <v>44970.625</v>
      </c>
      <c r="B1049" s="260" t="s">
        <v>548</v>
      </c>
      <c r="C1049" s="260">
        <v>175.03582800000001</v>
      </c>
      <c r="D1049" s="260">
        <v>973.08331299999998</v>
      </c>
      <c r="E1049" s="260">
        <v>243.75</v>
      </c>
      <c r="F1049">
        <f t="shared" si="32"/>
        <v>1391.8691410000001</v>
      </c>
      <c r="G1049">
        <f t="shared" si="33"/>
        <v>1216.8333130000001</v>
      </c>
    </row>
    <row r="1050" spans="1:7" x14ac:dyDescent="0.25">
      <c r="A1050" s="261">
        <v>44970.666666666664</v>
      </c>
      <c r="B1050" s="260" t="s">
        <v>548</v>
      </c>
      <c r="C1050" s="260">
        <v>58.274166000000001</v>
      </c>
      <c r="D1050" s="260">
        <v>881.91668700000002</v>
      </c>
      <c r="E1050" s="260">
        <v>308.58334400000001</v>
      </c>
      <c r="F1050">
        <f t="shared" si="32"/>
        <v>1248.774197</v>
      </c>
      <c r="G1050">
        <f t="shared" si="33"/>
        <v>1190.500031</v>
      </c>
    </row>
    <row r="1051" spans="1:7" x14ac:dyDescent="0.25">
      <c r="A1051" s="261">
        <v>44970.708333333336</v>
      </c>
      <c r="B1051" s="260" t="s">
        <v>548</v>
      </c>
      <c r="C1051" s="260">
        <v>0.26333299999999998</v>
      </c>
      <c r="D1051" s="260">
        <v>763.25</v>
      </c>
      <c r="E1051" s="260">
        <v>241.20832799999999</v>
      </c>
      <c r="F1051">
        <f t="shared" si="32"/>
        <v>1004.7216609999999</v>
      </c>
      <c r="G1051">
        <f t="shared" si="33"/>
        <v>1004.4583279999999</v>
      </c>
    </row>
    <row r="1052" spans="1:7" x14ac:dyDescent="0.25">
      <c r="A1052" s="261">
        <v>44970.75</v>
      </c>
      <c r="B1052" s="260" t="s">
        <v>548</v>
      </c>
      <c r="C1052" s="260">
        <v>0.12375</v>
      </c>
      <c r="D1052" s="260">
        <v>651.75</v>
      </c>
      <c r="E1052" s="260">
        <v>245.5</v>
      </c>
      <c r="F1052">
        <f t="shared" si="32"/>
        <v>897.37374999999997</v>
      </c>
      <c r="G1052">
        <f t="shared" si="33"/>
        <v>897.25</v>
      </c>
    </row>
    <row r="1053" spans="1:7" x14ac:dyDescent="0.25">
      <c r="A1053" s="261">
        <v>44970.791666666664</v>
      </c>
      <c r="B1053" s="260" t="s">
        <v>548</v>
      </c>
      <c r="C1053" s="260">
        <v>0.1125</v>
      </c>
      <c r="D1053" s="260">
        <v>597.66668700000002</v>
      </c>
      <c r="E1053" s="260">
        <v>278.20834400000001</v>
      </c>
      <c r="F1053">
        <f t="shared" si="32"/>
        <v>875.98753099999999</v>
      </c>
      <c r="G1053">
        <f t="shared" si="33"/>
        <v>875.87503100000004</v>
      </c>
    </row>
    <row r="1054" spans="1:7" x14ac:dyDescent="0.25">
      <c r="A1054" s="261">
        <v>44970.833333333336</v>
      </c>
      <c r="B1054" s="260" t="s">
        <v>548</v>
      </c>
      <c r="C1054" s="260">
        <v>8.2500000000000004E-2</v>
      </c>
      <c r="D1054" s="260">
        <v>445</v>
      </c>
      <c r="E1054" s="260">
        <v>266.5</v>
      </c>
      <c r="F1054">
        <f t="shared" si="32"/>
        <v>711.58249999999998</v>
      </c>
      <c r="G1054">
        <f t="shared" si="33"/>
        <v>711.5</v>
      </c>
    </row>
    <row r="1055" spans="1:7" x14ac:dyDescent="0.25">
      <c r="A1055" s="261">
        <v>44970.875</v>
      </c>
      <c r="B1055" s="260" t="s">
        <v>548</v>
      </c>
      <c r="C1055" s="260">
        <v>6.6250000000000003E-2</v>
      </c>
      <c r="D1055" s="260">
        <v>415.66665599999999</v>
      </c>
      <c r="E1055" s="260">
        <v>237.91667200000001</v>
      </c>
      <c r="F1055">
        <f t="shared" si="32"/>
        <v>653.64957799999991</v>
      </c>
      <c r="G1055">
        <f t="shared" si="33"/>
        <v>653.58332799999994</v>
      </c>
    </row>
    <row r="1056" spans="1:7" x14ac:dyDescent="0.25">
      <c r="A1056" s="261">
        <v>44970.916666666664</v>
      </c>
      <c r="B1056" s="260" t="s">
        <v>548</v>
      </c>
      <c r="C1056" s="260">
        <v>5.1249999999999997E-2</v>
      </c>
      <c r="D1056" s="260">
        <v>292.41665599999999</v>
      </c>
      <c r="E1056" s="260">
        <v>248.45832799999999</v>
      </c>
      <c r="F1056">
        <f t="shared" si="32"/>
        <v>540.92623400000002</v>
      </c>
      <c r="G1056">
        <f t="shared" si="33"/>
        <v>540.87498400000004</v>
      </c>
    </row>
    <row r="1057" spans="1:7" x14ac:dyDescent="0.25">
      <c r="A1057" s="261">
        <v>44970.958333333336</v>
      </c>
      <c r="B1057" s="260" t="s">
        <v>548</v>
      </c>
      <c r="C1057" s="260">
        <v>3.5000000000000003E-2</v>
      </c>
      <c r="D1057" s="260">
        <v>199.83332799999999</v>
      </c>
      <c r="E1057" s="260">
        <v>215</v>
      </c>
      <c r="F1057">
        <f t="shared" si="32"/>
        <v>414.86832800000002</v>
      </c>
      <c r="G1057">
        <f t="shared" si="33"/>
        <v>414.83332799999999</v>
      </c>
    </row>
    <row r="1058" spans="1:7" x14ac:dyDescent="0.25">
      <c r="A1058" s="261">
        <v>44971</v>
      </c>
      <c r="B1058" s="260" t="s">
        <v>548</v>
      </c>
      <c r="C1058" s="260">
        <v>1.7500000000000002E-2</v>
      </c>
      <c r="D1058" s="260">
        <v>169.66667200000001</v>
      </c>
      <c r="E1058" s="260">
        <v>153.375</v>
      </c>
      <c r="F1058">
        <f t="shared" si="32"/>
        <v>323.05917199999999</v>
      </c>
      <c r="G1058">
        <f t="shared" si="33"/>
        <v>323.04167200000001</v>
      </c>
    </row>
    <row r="1059" spans="1:7" x14ac:dyDescent="0.25">
      <c r="A1059" s="261">
        <v>44971.041666666664</v>
      </c>
      <c r="B1059" s="260" t="s">
        <v>548</v>
      </c>
      <c r="C1059" s="260">
        <v>0</v>
      </c>
      <c r="D1059" s="260">
        <v>141.04167200000001</v>
      </c>
      <c r="E1059" s="260">
        <v>127.5</v>
      </c>
      <c r="F1059">
        <f t="shared" si="32"/>
        <v>268.54167200000001</v>
      </c>
      <c r="G1059">
        <f t="shared" si="33"/>
        <v>268.54167200000001</v>
      </c>
    </row>
    <row r="1060" spans="1:7" x14ac:dyDescent="0.25">
      <c r="A1060" s="261">
        <v>44971.083333333336</v>
      </c>
      <c r="B1060" s="260" t="s">
        <v>548</v>
      </c>
      <c r="C1060" s="260">
        <v>0</v>
      </c>
      <c r="D1060" s="260">
        <v>150.25</v>
      </c>
      <c r="E1060" s="260">
        <v>82.208336000000003</v>
      </c>
      <c r="F1060">
        <f t="shared" si="32"/>
        <v>232.458336</v>
      </c>
      <c r="G1060">
        <f t="shared" si="33"/>
        <v>232.458336</v>
      </c>
    </row>
    <row r="1061" spans="1:7" x14ac:dyDescent="0.25">
      <c r="A1061" s="261">
        <v>44971.125</v>
      </c>
      <c r="B1061" s="260" t="s">
        <v>548</v>
      </c>
      <c r="C1061" s="260">
        <v>0</v>
      </c>
      <c r="D1061" s="260">
        <v>125.75</v>
      </c>
      <c r="E1061" s="260">
        <v>49.375</v>
      </c>
      <c r="F1061">
        <f t="shared" si="32"/>
        <v>175.125</v>
      </c>
      <c r="G1061">
        <f t="shared" si="33"/>
        <v>175.125</v>
      </c>
    </row>
    <row r="1062" spans="1:7" x14ac:dyDescent="0.25">
      <c r="A1062" s="261">
        <v>44971.166666666664</v>
      </c>
      <c r="B1062" s="260" t="s">
        <v>548</v>
      </c>
      <c r="C1062" s="260">
        <v>4.17E-4</v>
      </c>
      <c r="D1062" s="260">
        <v>166.41667200000001</v>
      </c>
      <c r="E1062" s="260">
        <v>86.166663999999997</v>
      </c>
      <c r="F1062">
        <f t="shared" si="32"/>
        <v>252.583753</v>
      </c>
      <c r="G1062">
        <f t="shared" si="33"/>
        <v>252.583336</v>
      </c>
    </row>
    <row r="1063" spans="1:7" x14ac:dyDescent="0.25">
      <c r="A1063" s="261">
        <v>44971.208333333336</v>
      </c>
      <c r="B1063" s="260" t="s">
        <v>548</v>
      </c>
      <c r="C1063" s="260">
        <v>1.375E-2</v>
      </c>
      <c r="D1063" s="260">
        <v>172.875</v>
      </c>
      <c r="E1063" s="260">
        <v>93.958336000000003</v>
      </c>
      <c r="F1063">
        <f t="shared" si="32"/>
        <v>266.84708600000005</v>
      </c>
      <c r="G1063">
        <f t="shared" si="33"/>
        <v>266.83333600000003</v>
      </c>
    </row>
    <row r="1064" spans="1:7" x14ac:dyDescent="0.25">
      <c r="A1064" s="261">
        <v>44971.25</v>
      </c>
      <c r="B1064" s="260" t="s">
        <v>548</v>
      </c>
      <c r="C1064" s="260">
        <v>2.8333000000000001E-2</v>
      </c>
      <c r="D1064" s="260">
        <v>145.41667200000001</v>
      </c>
      <c r="E1064" s="260">
        <v>102.583336</v>
      </c>
      <c r="F1064">
        <f t="shared" si="32"/>
        <v>248.02834100000001</v>
      </c>
      <c r="G1064">
        <f t="shared" si="33"/>
        <v>248.00000800000001</v>
      </c>
    </row>
    <row r="1065" spans="1:7" x14ac:dyDescent="0.25">
      <c r="A1065" s="261">
        <v>44971.291666666664</v>
      </c>
      <c r="B1065" s="260" t="s">
        <v>548</v>
      </c>
      <c r="C1065" s="260">
        <v>0.38791700000000001</v>
      </c>
      <c r="D1065" s="260">
        <v>153.58332799999999</v>
      </c>
      <c r="E1065" s="260">
        <v>83.625</v>
      </c>
      <c r="F1065">
        <f t="shared" si="32"/>
        <v>237.59624499999998</v>
      </c>
      <c r="G1065">
        <f t="shared" si="33"/>
        <v>237.20832799999999</v>
      </c>
    </row>
    <row r="1066" spans="1:7" x14ac:dyDescent="0.25">
      <c r="A1066" s="261">
        <v>44971.333333333336</v>
      </c>
      <c r="B1066" s="260" t="s">
        <v>548</v>
      </c>
      <c r="C1066" s="260">
        <v>22.362916999999999</v>
      </c>
      <c r="D1066" s="260">
        <v>165</v>
      </c>
      <c r="E1066" s="260">
        <v>105.625</v>
      </c>
      <c r="F1066">
        <f t="shared" si="32"/>
        <v>292.98791699999998</v>
      </c>
      <c r="G1066">
        <f t="shared" si="33"/>
        <v>270.625</v>
      </c>
    </row>
    <row r="1067" spans="1:7" x14ac:dyDescent="0.25">
      <c r="A1067" s="261">
        <v>44971.375</v>
      </c>
      <c r="B1067" s="260" t="s">
        <v>548</v>
      </c>
      <c r="C1067" s="260">
        <v>24.84375</v>
      </c>
      <c r="D1067" s="260">
        <v>139.375</v>
      </c>
      <c r="E1067" s="260">
        <v>103.625</v>
      </c>
      <c r="F1067">
        <f t="shared" si="32"/>
        <v>267.84375</v>
      </c>
      <c r="G1067">
        <f t="shared" si="33"/>
        <v>243</v>
      </c>
    </row>
    <row r="1068" spans="1:7" x14ac:dyDescent="0.25">
      <c r="A1068" s="261">
        <v>44971.416666666664</v>
      </c>
      <c r="B1068" s="260" t="s">
        <v>548</v>
      </c>
      <c r="C1068" s="260">
        <v>60.430416000000001</v>
      </c>
      <c r="D1068" s="260">
        <v>139.25</v>
      </c>
      <c r="E1068" s="260">
        <v>139.375</v>
      </c>
      <c r="F1068">
        <f t="shared" si="32"/>
        <v>339.05541599999998</v>
      </c>
      <c r="G1068">
        <f t="shared" si="33"/>
        <v>278.625</v>
      </c>
    </row>
    <row r="1069" spans="1:7" x14ac:dyDescent="0.25">
      <c r="A1069" s="261">
        <v>44971.458333333336</v>
      </c>
      <c r="B1069" s="260" t="s">
        <v>548</v>
      </c>
      <c r="C1069" s="260">
        <v>105.669586</v>
      </c>
      <c r="D1069" s="260">
        <v>129.33332799999999</v>
      </c>
      <c r="E1069" s="260">
        <v>169.58332799999999</v>
      </c>
      <c r="F1069">
        <f t="shared" si="32"/>
        <v>404.58624199999997</v>
      </c>
      <c r="G1069">
        <f t="shared" si="33"/>
        <v>298.91665599999999</v>
      </c>
    </row>
    <row r="1070" spans="1:7" x14ac:dyDescent="0.25">
      <c r="A1070" s="261">
        <v>44971.5</v>
      </c>
      <c r="B1070" s="260" t="s">
        <v>548</v>
      </c>
      <c r="C1070" s="260">
        <v>138.97250399999999</v>
      </c>
      <c r="D1070" s="260">
        <v>123.375</v>
      </c>
      <c r="E1070" s="260">
        <v>202.20832799999999</v>
      </c>
      <c r="F1070">
        <f t="shared" si="32"/>
        <v>464.55583200000001</v>
      </c>
      <c r="G1070">
        <f t="shared" si="33"/>
        <v>325.58332799999999</v>
      </c>
    </row>
    <row r="1071" spans="1:7" x14ac:dyDescent="0.25">
      <c r="A1071" s="261">
        <v>44971.541666666664</v>
      </c>
      <c r="B1071" s="260" t="s">
        <v>548</v>
      </c>
      <c r="C1071" s="260">
        <v>131.64999399999999</v>
      </c>
      <c r="D1071" s="260">
        <v>114.5</v>
      </c>
      <c r="E1071" s="260">
        <v>171.25</v>
      </c>
      <c r="F1071">
        <f t="shared" si="32"/>
        <v>417.39999399999999</v>
      </c>
      <c r="G1071">
        <f t="shared" si="33"/>
        <v>285.75</v>
      </c>
    </row>
    <row r="1072" spans="1:7" x14ac:dyDescent="0.25">
      <c r="A1072" s="261">
        <v>44971.583333333336</v>
      </c>
      <c r="B1072" s="260" t="s">
        <v>548</v>
      </c>
      <c r="C1072" s="260">
        <v>131.35083</v>
      </c>
      <c r="D1072" s="260">
        <v>87.583336000000003</v>
      </c>
      <c r="E1072" s="260">
        <v>167.25</v>
      </c>
      <c r="F1072">
        <f t="shared" si="32"/>
        <v>386.184166</v>
      </c>
      <c r="G1072">
        <f t="shared" si="33"/>
        <v>254.833336</v>
      </c>
    </row>
    <row r="1073" spans="1:7" x14ac:dyDescent="0.25">
      <c r="A1073" s="261">
        <v>44971.625</v>
      </c>
      <c r="B1073" s="260" t="s">
        <v>548</v>
      </c>
      <c r="C1073" s="260">
        <v>91.232498000000007</v>
      </c>
      <c r="D1073" s="260">
        <v>46.25</v>
      </c>
      <c r="E1073" s="260">
        <v>173.33332799999999</v>
      </c>
      <c r="F1073">
        <f t="shared" si="32"/>
        <v>310.81582600000002</v>
      </c>
      <c r="G1073">
        <f t="shared" si="33"/>
        <v>219.58332799999999</v>
      </c>
    </row>
    <row r="1074" spans="1:7" x14ac:dyDescent="0.25">
      <c r="A1074" s="261">
        <v>44971.666666666664</v>
      </c>
      <c r="B1074" s="260" t="s">
        <v>548</v>
      </c>
      <c r="C1074" s="260">
        <v>30.655415999999999</v>
      </c>
      <c r="D1074" s="260">
        <v>55.208331999999999</v>
      </c>
      <c r="E1074" s="260">
        <v>168.125</v>
      </c>
      <c r="F1074">
        <f t="shared" si="32"/>
        <v>253.98874799999999</v>
      </c>
      <c r="G1074">
        <f t="shared" si="33"/>
        <v>223.33333199999998</v>
      </c>
    </row>
    <row r="1075" spans="1:7" x14ac:dyDescent="0.25">
      <c r="A1075" s="261">
        <v>44971.708333333336</v>
      </c>
      <c r="B1075" s="260" t="s">
        <v>548</v>
      </c>
      <c r="C1075" s="260">
        <v>2.0762499999999999</v>
      </c>
      <c r="D1075" s="260">
        <v>92.25</v>
      </c>
      <c r="E1075" s="260">
        <v>167.70832799999999</v>
      </c>
      <c r="F1075">
        <f t="shared" si="32"/>
        <v>262.03457800000001</v>
      </c>
      <c r="G1075">
        <f t="shared" si="33"/>
        <v>259.95832799999999</v>
      </c>
    </row>
    <row r="1076" spans="1:7" x14ac:dyDescent="0.25">
      <c r="A1076" s="261">
        <v>44971.75</v>
      </c>
      <c r="B1076" s="260" t="s">
        <v>548</v>
      </c>
      <c r="C1076" s="260">
        <v>0.112083</v>
      </c>
      <c r="D1076" s="260">
        <v>124.458336</v>
      </c>
      <c r="E1076" s="260">
        <v>241.08332799999999</v>
      </c>
      <c r="F1076">
        <f t="shared" si="32"/>
        <v>365.65374699999995</v>
      </c>
      <c r="G1076">
        <f t="shared" si="33"/>
        <v>365.54166399999997</v>
      </c>
    </row>
    <row r="1077" spans="1:7" x14ac:dyDescent="0.25">
      <c r="A1077" s="261">
        <v>44971.791666666664</v>
      </c>
      <c r="B1077" s="260" t="s">
        <v>548</v>
      </c>
      <c r="C1077" s="260">
        <v>9.9167000000000005E-2</v>
      </c>
      <c r="D1077" s="260">
        <v>158.25</v>
      </c>
      <c r="E1077" s="260">
        <v>280.91665599999999</v>
      </c>
      <c r="F1077">
        <f t="shared" si="32"/>
        <v>439.26582300000001</v>
      </c>
      <c r="G1077">
        <f t="shared" si="33"/>
        <v>439.16665599999999</v>
      </c>
    </row>
    <row r="1078" spans="1:7" x14ac:dyDescent="0.25">
      <c r="A1078" s="261">
        <v>44971.833333333336</v>
      </c>
      <c r="B1078" s="260" t="s">
        <v>548</v>
      </c>
      <c r="C1078" s="260">
        <v>7.2916999999999996E-2</v>
      </c>
      <c r="D1078" s="260">
        <v>157.5</v>
      </c>
      <c r="E1078" s="260">
        <v>249.16667200000001</v>
      </c>
      <c r="F1078">
        <f t="shared" si="32"/>
        <v>406.73958900000002</v>
      </c>
      <c r="G1078">
        <f t="shared" si="33"/>
        <v>406.66667200000001</v>
      </c>
    </row>
    <row r="1079" spans="1:7" x14ac:dyDescent="0.25">
      <c r="A1079" s="261">
        <v>44971.875</v>
      </c>
      <c r="B1079" s="260" t="s">
        <v>548</v>
      </c>
      <c r="C1079" s="260">
        <v>5.8333000000000003E-2</v>
      </c>
      <c r="D1079" s="260">
        <v>166.875</v>
      </c>
      <c r="E1079" s="260">
        <v>269.45834400000001</v>
      </c>
      <c r="F1079">
        <f t="shared" si="32"/>
        <v>436.39167700000002</v>
      </c>
      <c r="G1079">
        <f t="shared" si="33"/>
        <v>436.33334400000001</v>
      </c>
    </row>
    <row r="1080" spans="1:7" x14ac:dyDescent="0.25">
      <c r="A1080" s="261">
        <v>44971.916666666664</v>
      </c>
      <c r="B1080" s="260" t="s">
        <v>548</v>
      </c>
      <c r="C1080" s="260">
        <v>4.5416999999999999E-2</v>
      </c>
      <c r="D1080" s="260">
        <v>179.41667200000001</v>
      </c>
      <c r="E1080" s="260">
        <v>223.625</v>
      </c>
      <c r="F1080">
        <f t="shared" si="32"/>
        <v>403.08708899999999</v>
      </c>
      <c r="G1080">
        <f t="shared" si="33"/>
        <v>403.04167200000001</v>
      </c>
    </row>
    <row r="1081" spans="1:7" x14ac:dyDescent="0.25">
      <c r="A1081" s="261">
        <v>44971.958333333336</v>
      </c>
      <c r="B1081" s="260" t="s">
        <v>548</v>
      </c>
      <c r="C1081" s="260">
        <v>3.0417E-2</v>
      </c>
      <c r="D1081" s="260">
        <v>164.83332799999999</v>
      </c>
      <c r="E1081" s="260">
        <v>166.16667200000001</v>
      </c>
      <c r="F1081">
        <f t="shared" si="32"/>
        <v>331.030417</v>
      </c>
      <c r="G1081">
        <f t="shared" si="33"/>
        <v>331</v>
      </c>
    </row>
    <row r="1082" spans="1:7" x14ac:dyDescent="0.25">
      <c r="A1082" s="261">
        <v>44972</v>
      </c>
      <c r="B1082" s="260" t="s">
        <v>548</v>
      </c>
      <c r="C1082" s="260">
        <v>1.7500000000000002E-2</v>
      </c>
      <c r="D1082" s="260">
        <v>205.16667200000001</v>
      </c>
      <c r="E1082" s="260">
        <v>117.708336</v>
      </c>
      <c r="F1082">
        <f t="shared" si="32"/>
        <v>322.89250799999996</v>
      </c>
      <c r="G1082">
        <f t="shared" si="33"/>
        <v>322.87500799999998</v>
      </c>
    </row>
    <row r="1083" spans="1:7" x14ac:dyDescent="0.25">
      <c r="A1083" s="261">
        <v>44972.041666666664</v>
      </c>
      <c r="B1083" s="260" t="s">
        <v>548</v>
      </c>
      <c r="C1083" s="260">
        <v>4.17E-4</v>
      </c>
      <c r="D1083" s="260">
        <v>220.125</v>
      </c>
      <c r="E1083" s="260">
        <v>78.875</v>
      </c>
      <c r="F1083">
        <f t="shared" si="32"/>
        <v>299.00041700000003</v>
      </c>
      <c r="G1083">
        <f t="shared" si="33"/>
        <v>299</v>
      </c>
    </row>
    <row r="1084" spans="1:7" x14ac:dyDescent="0.25">
      <c r="A1084" s="261">
        <v>44972.083333333336</v>
      </c>
      <c r="B1084" s="260" t="s">
        <v>548</v>
      </c>
      <c r="C1084" s="260">
        <v>0</v>
      </c>
      <c r="D1084" s="260">
        <v>219.70832799999999</v>
      </c>
      <c r="E1084" s="260">
        <v>75.666663999999997</v>
      </c>
      <c r="F1084">
        <f t="shared" si="32"/>
        <v>295.37499200000002</v>
      </c>
      <c r="G1084">
        <f t="shared" si="33"/>
        <v>295.37499200000002</v>
      </c>
    </row>
    <row r="1085" spans="1:7" x14ac:dyDescent="0.25">
      <c r="A1085" s="261">
        <v>44972.125</v>
      </c>
      <c r="B1085" s="260" t="s">
        <v>548</v>
      </c>
      <c r="C1085" s="260">
        <v>0</v>
      </c>
      <c r="D1085" s="260">
        <v>194.79167200000001</v>
      </c>
      <c r="E1085" s="260">
        <v>37.833331999999999</v>
      </c>
      <c r="F1085">
        <f t="shared" si="32"/>
        <v>232.62500399999999</v>
      </c>
      <c r="G1085">
        <f t="shared" si="33"/>
        <v>232.62500399999999</v>
      </c>
    </row>
    <row r="1086" spans="1:7" x14ac:dyDescent="0.25">
      <c r="A1086" s="261">
        <v>44972.166666666664</v>
      </c>
      <c r="B1086" s="260" t="s">
        <v>548</v>
      </c>
      <c r="C1086" s="260">
        <v>4.17E-4</v>
      </c>
      <c r="D1086" s="260">
        <v>138.70832799999999</v>
      </c>
      <c r="E1086" s="260">
        <v>41.083331999999999</v>
      </c>
      <c r="F1086">
        <f t="shared" si="32"/>
        <v>179.79207699999998</v>
      </c>
      <c r="G1086">
        <f t="shared" si="33"/>
        <v>179.79165999999998</v>
      </c>
    </row>
    <row r="1087" spans="1:7" x14ac:dyDescent="0.25">
      <c r="A1087" s="261">
        <v>44972.208333333336</v>
      </c>
      <c r="B1087" s="260" t="s">
        <v>548</v>
      </c>
      <c r="C1087" s="260">
        <v>1.375E-2</v>
      </c>
      <c r="D1087" s="260">
        <v>113.875</v>
      </c>
      <c r="E1087" s="260">
        <v>37.541668000000001</v>
      </c>
      <c r="F1087">
        <f t="shared" si="32"/>
        <v>151.430418</v>
      </c>
      <c r="G1087">
        <f t="shared" si="33"/>
        <v>151.41666800000002</v>
      </c>
    </row>
    <row r="1088" spans="1:7" x14ac:dyDescent="0.25">
      <c r="A1088" s="261">
        <v>44972.25</v>
      </c>
      <c r="B1088" s="260" t="s">
        <v>548</v>
      </c>
      <c r="C1088" s="260">
        <v>2.75E-2</v>
      </c>
      <c r="D1088" s="260">
        <v>80.958336000000003</v>
      </c>
      <c r="E1088" s="260">
        <v>19.833334000000001</v>
      </c>
      <c r="F1088">
        <f t="shared" si="32"/>
        <v>100.81917000000001</v>
      </c>
      <c r="G1088">
        <f t="shared" si="33"/>
        <v>100.79167000000001</v>
      </c>
    </row>
    <row r="1089" spans="1:7" x14ac:dyDescent="0.25">
      <c r="A1089" s="261">
        <v>44972.291666666664</v>
      </c>
      <c r="B1089" s="260" t="s">
        <v>548</v>
      </c>
      <c r="C1089" s="260">
        <v>0.35749999999999998</v>
      </c>
      <c r="D1089" s="260">
        <v>80.916663999999997</v>
      </c>
      <c r="E1089" s="260">
        <v>28.833334000000001</v>
      </c>
      <c r="F1089">
        <f t="shared" si="32"/>
        <v>110.10749800000001</v>
      </c>
      <c r="G1089">
        <f t="shared" si="33"/>
        <v>109.74999800000001</v>
      </c>
    </row>
    <row r="1090" spans="1:7" x14ac:dyDescent="0.25">
      <c r="A1090" s="261">
        <v>44972.333333333336</v>
      </c>
      <c r="B1090" s="260" t="s">
        <v>548</v>
      </c>
      <c r="C1090" s="260">
        <v>16.400417000000001</v>
      </c>
      <c r="D1090" s="260">
        <v>106.083336</v>
      </c>
      <c r="E1090" s="260">
        <v>53.833331999999999</v>
      </c>
      <c r="F1090">
        <f t="shared" ref="F1090:F1153" si="34">E1090+D1090+C1090</f>
        <v>176.31708500000002</v>
      </c>
      <c r="G1090">
        <f t="shared" ref="G1090:G1153" si="35">E1090+D1090</f>
        <v>159.91666800000002</v>
      </c>
    </row>
    <row r="1091" spans="1:7" x14ac:dyDescent="0.25">
      <c r="A1091" s="261">
        <v>44972.375</v>
      </c>
      <c r="B1091" s="260" t="s">
        <v>548</v>
      </c>
      <c r="C1091" s="260">
        <v>44.259582999999999</v>
      </c>
      <c r="D1091" s="260">
        <v>83.458336000000003</v>
      </c>
      <c r="E1091" s="260">
        <v>50.666668000000001</v>
      </c>
      <c r="F1091">
        <f t="shared" si="34"/>
        <v>178.38458699999998</v>
      </c>
      <c r="G1091">
        <f t="shared" si="35"/>
        <v>134.12500399999999</v>
      </c>
    </row>
    <row r="1092" spans="1:7" x14ac:dyDescent="0.25">
      <c r="A1092" s="261">
        <v>44972.416666666664</v>
      </c>
      <c r="B1092" s="260" t="s">
        <v>548</v>
      </c>
      <c r="C1092" s="260">
        <v>94.84375</v>
      </c>
      <c r="D1092" s="260">
        <v>104.041664</v>
      </c>
      <c r="E1092" s="260">
        <v>88.083336000000003</v>
      </c>
      <c r="F1092">
        <f t="shared" si="34"/>
        <v>286.96875</v>
      </c>
      <c r="G1092">
        <f t="shared" si="35"/>
        <v>192.125</v>
      </c>
    </row>
    <row r="1093" spans="1:7" x14ac:dyDescent="0.25">
      <c r="A1093" s="261">
        <v>44972.458333333336</v>
      </c>
      <c r="B1093" s="260" t="s">
        <v>548</v>
      </c>
      <c r="C1093" s="260">
        <v>133.81875600000001</v>
      </c>
      <c r="D1093" s="260">
        <v>150.5</v>
      </c>
      <c r="E1093" s="260">
        <v>142.83332799999999</v>
      </c>
      <c r="F1093">
        <f t="shared" si="34"/>
        <v>427.152084</v>
      </c>
      <c r="G1093">
        <f t="shared" si="35"/>
        <v>293.33332799999999</v>
      </c>
    </row>
    <row r="1094" spans="1:7" x14ac:dyDescent="0.25">
      <c r="A1094" s="261">
        <v>44972.5</v>
      </c>
      <c r="B1094" s="260" t="s">
        <v>548</v>
      </c>
      <c r="C1094" s="260">
        <v>149.15083300000001</v>
      </c>
      <c r="D1094" s="260">
        <v>188.70832799999999</v>
      </c>
      <c r="E1094" s="260">
        <v>200.41667200000001</v>
      </c>
      <c r="F1094">
        <f t="shared" si="34"/>
        <v>538.27583300000003</v>
      </c>
      <c r="G1094">
        <f t="shared" si="35"/>
        <v>389.125</v>
      </c>
    </row>
    <row r="1095" spans="1:7" x14ac:dyDescent="0.25">
      <c r="A1095" s="261">
        <v>44972.541666666664</v>
      </c>
      <c r="B1095" s="260" t="s">
        <v>548</v>
      </c>
      <c r="C1095" s="260">
        <v>140.262924</v>
      </c>
      <c r="D1095" s="260">
        <v>177.95832799999999</v>
      </c>
      <c r="E1095" s="260">
        <v>220.29167200000001</v>
      </c>
      <c r="F1095">
        <f t="shared" si="34"/>
        <v>538.512924</v>
      </c>
      <c r="G1095">
        <f t="shared" si="35"/>
        <v>398.25</v>
      </c>
    </row>
    <row r="1096" spans="1:7" x14ac:dyDescent="0.25">
      <c r="A1096" s="261">
        <v>44972.583333333336</v>
      </c>
      <c r="B1096" s="260" t="s">
        <v>548</v>
      </c>
      <c r="C1096" s="260">
        <v>108.162498</v>
      </c>
      <c r="D1096" s="260">
        <v>240.625</v>
      </c>
      <c r="E1096" s="260">
        <v>276.29165599999999</v>
      </c>
      <c r="F1096">
        <f t="shared" si="34"/>
        <v>625.07915400000002</v>
      </c>
      <c r="G1096">
        <f t="shared" si="35"/>
        <v>516.91665599999999</v>
      </c>
    </row>
    <row r="1097" spans="1:7" x14ac:dyDescent="0.25">
      <c r="A1097" s="261">
        <v>44972.625</v>
      </c>
      <c r="B1097" s="260" t="s">
        <v>548</v>
      </c>
      <c r="C1097" s="260">
        <v>67.302086000000003</v>
      </c>
      <c r="D1097" s="260">
        <v>257.54165599999999</v>
      </c>
      <c r="E1097" s="260">
        <v>333.75</v>
      </c>
      <c r="F1097">
        <f t="shared" si="34"/>
        <v>658.59374200000002</v>
      </c>
      <c r="G1097">
        <f t="shared" si="35"/>
        <v>591.29165599999999</v>
      </c>
    </row>
    <row r="1098" spans="1:7" x14ac:dyDescent="0.25">
      <c r="A1098" s="261">
        <v>44972.666666666664</v>
      </c>
      <c r="B1098" s="260" t="s">
        <v>548</v>
      </c>
      <c r="C1098" s="260">
        <v>24.42</v>
      </c>
      <c r="D1098" s="260">
        <v>275.79165599999999</v>
      </c>
      <c r="E1098" s="260">
        <v>257.54165599999999</v>
      </c>
      <c r="F1098">
        <f t="shared" si="34"/>
        <v>557.75331199999994</v>
      </c>
      <c r="G1098">
        <f t="shared" si="35"/>
        <v>533.33331199999998</v>
      </c>
    </row>
    <row r="1099" spans="1:7" x14ac:dyDescent="0.25">
      <c r="A1099" s="261">
        <v>44972.708333333336</v>
      </c>
      <c r="B1099" s="260" t="s">
        <v>548</v>
      </c>
      <c r="C1099" s="260">
        <v>1.0337499999999999</v>
      </c>
      <c r="D1099" s="260">
        <v>349.16665599999999</v>
      </c>
      <c r="E1099" s="260">
        <v>338.875</v>
      </c>
      <c r="F1099">
        <f t="shared" si="34"/>
        <v>689.07540600000004</v>
      </c>
      <c r="G1099">
        <f t="shared" si="35"/>
        <v>688.04165599999999</v>
      </c>
    </row>
    <row r="1100" spans="1:7" x14ac:dyDescent="0.25">
      <c r="A1100" s="261">
        <v>44972.75</v>
      </c>
      <c r="B1100" s="260" t="s">
        <v>548</v>
      </c>
      <c r="C1100" s="260">
        <v>0.12125</v>
      </c>
      <c r="D1100" s="260">
        <v>404.95834400000001</v>
      </c>
      <c r="E1100" s="260">
        <v>406.83334400000001</v>
      </c>
      <c r="F1100">
        <f t="shared" si="34"/>
        <v>811.91293800000005</v>
      </c>
      <c r="G1100">
        <f t="shared" si="35"/>
        <v>811.79168800000002</v>
      </c>
    </row>
    <row r="1101" spans="1:7" x14ac:dyDescent="0.25">
      <c r="A1101" s="261">
        <v>44972.791666666664</v>
      </c>
      <c r="B1101" s="260" t="s">
        <v>548</v>
      </c>
      <c r="C1101" s="260">
        <v>0.12125</v>
      </c>
      <c r="D1101" s="260">
        <v>670.375</v>
      </c>
      <c r="E1101" s="260">
        <v>513.625</v>
      </c>
      <c r="F1101">
        <f t="shared" si="34"/>
        <v>1184.1212499999999</v>
      </c>
      <c r="G1101">
        <f t="shared" si="35"/>
        <v>1184</v>
      </c>
    </row>
    <row r="1102" spans="1:7" x14ac:dyDescent="0.25">
      <c r="A1102" s="261">
        <v>44972.833333333336</v>
      </c>
      <c r="B1102" s="260" t="s">
        <v>548</v>
      </c>
      <c r="C1102" s="260">
        <v>9.3332999999999999E-2</v>
      </c>
      <c r="D1102" s="260">
        <v>791.41668700000002</v>
      </c>
      <c r="E1102" s="260">
        <v>629.58331299999998</v>
      </c>
      <c r="F1102">
        <f t="shared" si="34"/>
        <v>1421.093333</v>
      </c>
      <c r="G1102">
        <f t="shared" si="35"/>
        <v>1421</v>
      </c>
    </row>
    <row r="1103" spans="1:7" x14ac:dyDescent="0.25">
      <c r="A1103" s="261">
        <v>44972.875</v>
      </c>
      <c r="B1103" s="260" t="s">
        <v>548</v>
      </c>
      <c r="C1103" s="260">
        <v>7.4999999999999997E-2</v>
      </c>
      <c r="D1103" s="260">
        <v>856.875</v>
      </c>
      <c r="E1103" s="260">
        <v>806.875</v>
      </c>
      <c r="F1103">
        <f t="shared" si="34"/>
        <v>1663.825</v>
      </c>
      <c r="G1103">
        <f t="shared" si="35"/>
        <v>1663.75</v>
      </c>
    </row>
    <row r="1104" spans="1:7" x14ac:dyDescent="0.25">
      <c r="A1104" s="261">
        <v>44972.916666666664</v>
      </c>
      <c r="B1104" s="260" t="s">
        <v>548</v>
      </c>
      <c r="C1104" s="260">
        <v>5.6667000000000002E-2</v>
      </c>
      <c r="D1104" s="260">
        <v>959.375</v>
      </c>
      <c r="E1104" s="260">
        <v>812.66668700000002</v>
      </c>
      <c r="F1104">
        <f t="shared" si="34"/>
        <v>1772.098354</v>
      </c>
      <c r="G1104">
        <f t="shared" si="35"/>
        <v>1772.0416869999999</v>
      </c>
    </row>
    <row r="1105" spans="1:7" x14ac:dyDescent="0.25">
      <c r="A1105" s="261">
        <v>44972.958333333336</v>
      </c>
      <c r="B1105" s="260" t="s">
        <v>548</v>
      </c>
      <c r="C1105" s="260">
        <v>3.9167E-2</v>
      </c>
      <c r="D1105" s="260">
        <v>955.66668700000002</v>
      </c>
      <c r="E1105" s="260">
        <v>826.08331299999998</v>
      </c>
      <c r="F1105">
        <f t="shared" si="34"/>
        <v>1781.7891669999999</v>
      </c>
      <c r="G1105">
        <f t="shared" si="35"/>
        <v>1781.75</v>
      </c>
    </row>
    <row r="1106" spans="1:7" x14ac:dyDescent="0.25">
      <c r="A1106" s="261">
        <v>44973</v>
      </c>
      <c r="B1106" s="260" t="s">
        <v>548</v>
      </c>
      <c r="C1106" s="260">
        <v>2.0833000000000001E-2</v>
      </c>
      <c r="D1106" s="260">
        <v>997.04168700000002</v>
      </c>
      <c r="E1106" s="260">
        <v>813</v>
      </c>
      <c r="F1106">
        <f t="shared" si="34"/>
        <v>1810.0625199999999</v>
      </c>
      <c r="G1106">
        <f t="shared" si="35"/>
        <v>1810.0416869999999</v>
      </c>
    </row>
    <row r="1107" spans="1:7" x14ac:dyDescent="0.25">
      <c r="A1107" s="261">
        <v>44973.041666666664</v>
      </c>
      <c r="B1107" s="260" t="s">
        <v>548</v>
      </c>
      <c r="C1107" s="260">
        <v>0</v>
      </c>
      <c r="D1107" s="260">
        <v>1008.541687</v>
      </c>
      <c r="E1107" s="260">
        <v>675.54168700000002</v>
      </c>
      <c r="F1107">
        <f t="shared" si="34"/>
        <v>1684.083374</v>
      </c>
      <c r="G1107">
        <f t="shared" si="35"/>
        <v>1684.083374</v>
      </c>
    </row>
    <row r="1108" spans="1:7" x14ac:dyDescent="0.25">
      <c r="A1108" s="261">
        <v>44973.083333333336</v>
      </c>
      <c r="B1108" s="260" t="s">
        <v>548</v>
      </c>
      <c r="C1108" s="260">
        <v>0</v>
      </c>
      <c r="D1108" s="260">
        <v>847.83331299999998</v>
      </c>
      <c r="E1108" s="260">
        <v>501.16665599999999</v>
      </c>
      <c r="F1108">
        <f t="shared" si="34"/>
        <v>1348.999969</v>
      </c>
      <c r="G1108">
        <f t="shared" si="35"/>
        <v>1348.999969</v>
      </c>
    </row>
    <row r="1109" spans="1:7" x14ac:dyDescent="0.25">
      <c r="A1109" s="261">
        <v>44973.125</v>
      </c>
      <c r="B1109" s="260" t="s">
        <v>548</v>
      </c>
      <c r="C1109" s="260">
        <v>0</v>
      </c>
      <c r="D1109" s="260">
        <v>684.25</v>
      </c>
      <c r="E1109" s="260">
        <v>329.41665599999999</v>
      </c>
      <c r="F1109">
        <f t="shared" si="34"/>
        <v>1013.666656</v>
      </c>
      <c r="G1109">
        <f t="shared" si="35"/>
        <v>1013.666656</v>
      </c>
    </row>
    <row r="1110" spans="1:7" x14ac:dyDescent="0.25">
      <c r="A1110" s="261">
        <v>44973.166666666664</v>
      </c>
      <c r="B1110" s="260" t="s">
        <v>548</v>
      </c>
      <c r="C1110" s="260">
        <v>0</v>
      </c>
      <c r="D1110" s="260">
        <v>599.20831299999998</v>
      </c>
      <c r="E1110" s="260">
        <v>327.375</v>
      </c>
      <c r="F1110">
        <f t="shared" si="34"/>
        <v>926.58331299999998</v>
      </c>
      <c r="G1110">
        <f t="shared" si="35"/>
        <v>926.58331299999998</v>
      </c>
    </row>
    <row r="1111" spans="1:7" x14ac:dyDescent="0.25">
      <c r="A1111" s="261">
        <v>44973.208333333336</v>
      </c>
      <c r="B1111" s="260" t="s">
        <v>548</v>
      </c>
      <c r="C1111" s="260">
        <v>1.3332999999999999E-2</v>
      </c>
      <c r="D1111" s="260">
        <v>556.33331299999998</v>
      </c>
      <c r="E1111" s="260">
        <v>194.375</v>
      </c>
      <c r="F1111">
        <f t="shared" si="34"/>
        <v>750.72164599999996</v>
      </c>
      <c r="G1111">
        <f t="shared" si="35"/>
        <v>750.70831299999998</v>
      </c>
    </row>
    <row r="1112" spans="1:7" x14ac:dyDescent="0.25">
      <c r="A1112" s="261">
        <v>44973.25</v>
      </c>
      <c r="B1112" s="260" t="s">
        <v>548</v>
      </c>
      <c r="C1112" s="260">
        <v>2.75E-2</v>
      </c>
      <c r="D1112" s="260">
        <v>419.33334400000001</v>
      </c>
      <c r="E1112" s="260">
        <v>173.91667200000001</v>
      </c>
      <c r="F1112">
        <f t="shared" si="34"/>
        <v>593.27751599999999</v>
      </c>
      <c r="G1112">
        <f t="shared" si="35"/>
        <v>593.25001599999996</v>
      </c>
    </row>
    <row r="1113" spans="1:7" x14ac:dyDescent="0.25">
      <c r="A1113" s="261">
        <v>44973.291666666664</v>
      </c>
      <c r="B1113" s="260" t="s">
        <v>548</v>
      </c>
      <c r="C1113" s="260">
        <v>0.629583</v>
      </c>
      <c r="D1113" s="260">
        <v>350.41665599999999</v>
      </c>
      <c r="E1113" s="260">
        <v>168.04167200000001</v>
      </c>
      <c r="F1113">
        <f t="shared" si="34"/>
        <v>519.08791099999996</v>
      </c>
      <c r="G1113">
        <f t="shared" si="35"/>
        <v>518.45832799999994</v>
      </c>
    </row>
    <row r="1114" spans="1:7" x14ac:dyDescent="0.25">
      <c r="A1114" s="261">
        <v>44973.333333333336</v>
      </c>
      <c r="B1114" s="260" t="s">
        <v>548</v>
      </c>
      <c r="C1114" s="260">
        <v>31.08625</v>
      </c>
      <c r="D1114" s="260">
        <v>432.20834400000001</v>
      </c>
      <c r="E1114" s="260">
        <v>128.75</v>
      </c>
      <c r="F1114">
        <f t="shared" si="34"/>
        <v>592.04459399999996</v>
      </c>
      <c r="G1114">
        <f t="shared" si="35"/>
        <v>560.95834400000001</v>
      </c>
    </row>
    <row r="1115" spans="1:7" x14ac:dyDescent="0.25">
      <c r="A1115" s="261">
        <v>44973.375</v>
      </c>
      <c r="B1115" s="260" t="s">
        <v>548</v>
      </c>
      <c r="C1115" s="260">
        <v>49.227916999999998</v>
      </c>
      <c r="D1115" s="260">
        <v>410.04165599999999</v>
      </c>
      <c r="E1115" s="260">
        <v>153.29167200000001</v>
      </c>
      <c r="F1115">
        <f t="shared" si="34"/>
        <v>612.56124499999999</v>
      </c>
      <c r="G1115">
        <f t="shared" si="35"/>
        <v>563.33332799999994</v>
      </c>
    </row>
    <row r="1116" spans="1:7" x14ac:dyDescent="0.25">
      <c r="A1116" s="261">
        <v>44973.416666666664</v>
      </c>
      <c r="B1116" s="260" t="s">
        <v>548</v>
      </c>
      <c r="C1116" s="260">
        <v>113.24458300000001</v>
      </c>
      <c r="D1116" s="260">
        <v>431.29165599999999</v>
      </c>
      <c r="E1116" s="260">
        <v>153.91667200000001</v>
      </c>
      <c r="F1116">
        <f t="shared" si="34"/>
        <v>698.45291099999997</v>
      </c>
      <c r="G1116">
        <f t="shared" si="35"/>
        <v>585.20832799999994</v>
      </c>
    </row>
    <row r="1117" spans="1:7" x14ac:dyDescent="0.25">
      <c r="A1117" s="261">
        <v>44973.458333333336</v>
      </c>
      <c r="B1117" s="260" t="s">
        <v>548</v>
      </c>
      <c r="C1117" s="260">
        <v>205.46249399999999</v>
      </c>
      <c r="D1117" s="260">
        <v>507.33334400000001</v>
      </c>
      <c r="E1117" s="260">
        <v>183.5</v>
      </c>
      <c r="F1117">
        <f t="shared" si="34"/>
        <v>896.295838</v>
      </c>
      <c r="G1117">
        <f t="shared" si="35"/>
        <v>690.83334400000001</v>
      </c>
    </row>
    <row r="1118" spans="1:7" x14ac:dyDescent="0.25">
      <c r="A1118" s="261">
        <v>44973.5</v>
      </c>
      <c r="B1118" s="260" t="s">
        <v>548</v>
      </c>
      <c r="C1118" s="260">
        <v>278.98873900000001</v>
      </c>
      <c r="D1118" s="260">
        <v>586.125</v>
      </c>
      <c r="E1118" s="260">
        <v>221.33332799999999</v>
      </c>
      <c r="F1118">
        <f t="shared" si="34"/>
        <v>1086.4470670000001</v>
      </c>
      <c r="G1118">
        <f t="shared" si="35"/>
        <v>807.45832799999994</v>
      </c>
    </row>
    <row r="1119" spans="1:7" x14ac:dyDescent="0.25">
      <c r="A1119" s="261">
        <v>44973.541666666664</v>
      </c>
      <c r="B1119" s="260" t="s">
        <v>548</v>
      </c>
      <c r="C1119" s="260">
        <v>232.93208300000001</v>
      </c>
      <c r="D1119" s="260">
        <v>594.41668700000002</v>
      </c>
      <c r="E1119" s="260">
        <v>244.95832799999999</v>
      </c>
      <c r="F1119">
        <f t="shared" si="34"/>
        <v>1072.307098</v>
      </c>
      <c r="G1119">
        <f t="shared" si="35"/>
        <v>839.37501500000008</v>
      </c>
    </row>
    <row r="1120" spans="1:7" x14ac:dyDescent="0.25">
      <c r="A1120" s="261">
        <v>44973.583333333336</v>
      </c>
      <c r="B1120" s="260" t="s">
        <v>548</v>
      </c>
      <c r="C1120" s="260">
        <v>174.49542199999999</v>
      </c>
      <c r="D1120" s="260">
        <v>550.95831299999998</v>
      </c>
      <c r="E1120" s="260">
        <v>280.54165599999999</v>
      </c>
      <c r="F1120">
        <f t="shared" si="34"/>
        <v>1005.9953909999999</v>
      </c>
      <c r="G1120">
        <f t="shared" si="35"/>
        <v>831.49996899999996</v>
      </c>
    </row>
    <row r="1121" spans="1:7" x14ac:dyDescent="0.25">
      <c r="A1121" s="261">
        <v>44973.625</v>
      </c>
      <c r="B1121" s="260" t="s">
        <v>548</v>
      </c>
      <c r="C1121" s="260">
        <v>204.56750500000001</v>
      </c>
      <c r="D1121" s="260">
        <v>464.83334400000001</v>
      </c>
      <c r="E1121" s="260">
        <v>277.08334400000001</v>
      </c>
      <c r="F1121">
        <f t="shared" si="34"/>
        <v>946.484193</v>
      </c>
      <c r="G1121">
        <f t="shared" si="35"/>
        <v>741.91668800000002</v>
      </c>
    </row>
    <row r="1122" spans="1:7" x14ac:dyDescent="0.25">
      <c r="A1122" s="261">
        <v>44973.666666666664</v>
      </c>
      <c r="B1122" s="260" t="s">
        <v>548</v>
      </c>
      <c r="C1122" s="260">
        <v>109.37457999999999</v>
      </c>
      <c r="D1122" s="260">
        <v>477.54165599999999</v>
      </c>
      <c r="E1122" s="260">
        <v>238</v>
      </c>
      <c r="F1122">
        <f t="shared" si="34"/>
        <v>824.91623600000003</v>
      </c>
      <c r="G1122">
        <f t="shared" si="35"/>
        <v>715.54165599999999</v>
      </c>
    </row>
    <row r="1123" spans="1:7" x14ac:dyDescent="0.25">
      <c r="A1123" s="261">
        <v>44973.708333333336</v>
      </c>
      <c r="B1123" s="260" t="s">
        <v>548</v>
      </c>
      <c r="C1123" s="260">
        <v>9.2575000000000003</v>
      </c>
      <c r="D1123" s="260">
        <v>523.375</v>
      </c>
      <c r="E1123" s="260">
        <v>323.25</v>
      </c>
      <c r="F1123">
        <f t="shared" si="34"/>
        <v>855.88250000000005</v>
      </c>
      <c r="G1123">
        <f t="shared" si="35"/>
        <v>846.625</v>
      </c>
    </row>
    <row r="1124" spans="1:7" x14ac:dyDescent="0.25">
      <c r="A1124" s="261">
        <v>44973.75</v>
      </c>
      <c r="B1124" s="260" t="s">
        <v>548</v>
      </c>
      <c r="C1124" s="260">
        <v>0.16458300000000001</v>
      </c>
      <c r="D1124" s="260">
        <v>611.66668700000002</v>
      </c>
      <c r="E1124" s="260">
        <v>209.33332799999999</v>
      </c>
      <c r="F1124">
        <f t="shared" si="34"/>
        <v>821.16459800000007</v>
      </c>
      <c r="G1124">
        <f t="shared" si="35"/>
        <v>821.00001500000008</v>
      </c>
    </row>
    <row r="1125" spans="1:7" x14ac:dyDescent="0.25">
      <c r="A1125" s="261">
        <v>44973.791666666664</v>
      </c>
      <c r="B1125" s="260" t="s">
        <v>548</v>
      </c>
      <c r="C1125" s="260">
        <v>0.124583</v>
      </c>
      <c r="D1125" s="260">
        <v>646.66668700000002</v>
      </c>
      <c r="E1125" s="260">
        <v>355.125</v>
      </c>
      <c r="F1125">
        <f t="shared" si="34"/>
        <v>1001.9162700000001</v>
      </c>
      <c r="G1125">
        <f t="shared" si="35"/>
        <v>1001.791687</v>
      </c>
    </row>
    <row r="1126" spans="1:7" x14ac:dyDescent="0.25">
      <c r="A1126" s="261">
        <v>44973.833333333336</v>
      </c>
      <c r="B1126" s="260" t="s">
        <v>548</v>
      </c>
      <c r="C1126" s="260">
        <v>9.0832999999999997E-2</v>
      </c>
      <c r="D1126" s="260">
        <v>622.95831299999998</v>
      </c>
      <c r="E1126" s="260">
        <v>516.29168700000002</v>
      </c>
      <c r="F1126">
        <f t="shared" si="34"/>
        <v>1139.340833</v>
      </c>
      <c r="G1126">
        <f t="shared" si="35"/>
        <v>1139.25</v>
      </c>
    </row>
    <row r="1127" spans="1:7" x14ac:dyDescent="0.25">
      <c r="A1127" s="261">
        <v>44973.875</v>
      </c>
      <c r="B1127" s="260" t="s">
        <v>548</v>
      </c>
      <c r="C1127" s="260">
        <v>7.5416999999999998E-2</v>
      </c>
      <c r="D1127" s="260">
        <v>609.04168700000002</v>
      </c>
      <c r="E1127" s="260">
        <v>463.70834400000001</v>
      </c>
      <c r="F1127">
        <f t="shared" si="34"/>
        <v>1072.8254480000001</v>
      </c>
      <c r="G1127">
        <f t="shared" si="35"/>
        <v>1072.750031</v>
      </c>
    </row>
    <row r="1128" spans="1:7" x14ac:dyDescent="0.25">
      <c r="A1128" s="261">
        <v>44973.916666666664</v>
      </c>
      <c r="B1128" s="260" t="s">
        <v>548</v>
      </c>
      <c r="C1128" s="260">
        <v>5.5833000000000001E-2</v>
      </c>
      <c r="D1128" s="260">
        <v>656.54168700000002</v>
      </c>
      <c r="E1128" s="260">
        <v>657.25</v>
      </c>
      <c r="F1128">
        <f t="shared" si="34"/>
        <v>1313.8475199999998</v>
      </c>
      <c r="G1128">
        <f t="shared" si="35"/>
        <v>1313.7916869999999</v>
      </c>
    </row>
    <row r="1129" spans="1:7" x14ac:dyDescent="0.25">
      <c r="A1129" s="261">
        <v>44973.958333333336</v>
      </c>
      <c r="B1129" s="260" t="s">
        <v>548</v>
      </c>
      <c r="C1129" s="260">
        <v>3.9583E-2</v>
      </c>
      <c r="D1129" s="260">
        <v>724.25</v>
      </c>
      <c r="E1129" s="260">
        <v>719.04168700000002</v>
      </c>
      <c r="F1129">
        <f t="shared" si="34"/>
        <v>1443.3312699999999</v>
      </c>
      <c r="G1129">
        <f t="shared" si="35"/>
        <v>1443.2916869999999</v>
      </c>
    </row>
    <row r="1130" spans="1:7" x14ac:dyDescent="0.25">
      <c r="A1130" s="261">
        <v>44974</v>
      </c>
      <c r="B1130" s="260" t="s">
        <v>548</v>
      </c>
      <c r="C1130" s="260">
        <v>0.23833299999999999</v>
      </c>
      <c r="D1130" s="260">
        <v>755.70831299999998</v>
      </c>
      <c r="E1130" s="260">
        <v>599.66668700000002</v>
      </c>
      <c r="F1130">
        <f t="shared" si="34"/>
        <v>1355.613333</v>
      </c>
      <c r="G1130">
        <f t="shared" si="35"/>
        <v>1355.375</v>
      </c>
    </row>
    <row r="1131" spans="1:7" x14ac:dyDescent="0.25">
      <c r="A1131" s="261">
        <v>44974.041666666664</v>
      </c>
      <c r="B1131" s="260" t="s">
        <v>548</v>
      </c>
      <c r="C1131" s="260">
        <v>3.4167000000000003E-2</v>
      </c>
      <c r="D1131" s="260">
        <v>762.79168700000002</v>
      </c>
      <c r="E1131" s="260">
        <v>655.33331299999998</v>
      </c>
      <c r="F1131">
        <f t="shared" si="34"/>
        <v>1418.159167</v>
      </c>
      <c r="G1131">
        <f t="shared" si="35"/>
        <v>1418.125</v>
      </c>
    </row>
    <row r="1132" spans="1:7" x14ac:dyDescent="0.25">
      <c r="A1132" s="261">
        <v>44974.083333333336</v>
      </c>
      <c r="B1132" s="260" t="s">
        <v>548</v>
      </c>
      <c r="C1132" s="260">
        <v>0</v>
      </c>
      <c r="D1132" s="260">
        <v>935.5</v>
      </c>
      <c r="E1132" s="260">
        <v>808.08331299999998</v>
      </c>
      <c r="F1132">
        <f t="shared" si="34"/>
        <v>1743.5833130000001</v>
      </c>
      <c r="G1132">
        <f t="shared" si="35"/>
        <v>1743.5833130000001</v>
      </c>
    </row>
    <row r="1133" spans="1:7" x14ac:dyDescent="0.25">
      <c r="A1133" s="261">
        <v>44974.125</v>
      </c>
      <c r="B1133" s="260" t="s">
        <v>548</v>
      </c>
      <c r="C1133" s="260">
        <v>0</v>
      </c>
      <c r="D1133" s="260">
        <v>1150.791626</v>
      </c>
      <c r="E1133" s="260">
        <v>840.04168700000002</v>
      </c>
      <c r="F1133">
        <f t="shared" si="34"/>
        <v>1990.8333130000001</v>
      </c>
      <c r="G1133">
        <f t="shared" si="35"/>
        <v>1990.8333130000001</v>
      </c>
    </row>
    <row r="1134" spans="1:7" x14ac:dyDescent="0.25">
      <c r="A1134" s="261">
        <v>44974.166666666664</v>
      </c>
      <c r="B1134" s="260" t="s">
        <v>548</v>
      </c>
      <c r="C1134" s="260">
        <v>0</v>
      </c>
      <c r="D1134" s="260">
        <v>1191.166626</v>
      </c>
      <c r="E1134" s="260">
        <v>1059.5</v>
      </c>
      <c r="F1134">
        <f t="shared" si="34"/>
        <v>2250.6666260000002</v>
      </c>
      <c r="G1134">
        <f t="shared" si="35"/>
        <v>2250.6666260000002</v>
      </c>
    </row>
    <row r="1135" spans="1:7" x14ac:dyDescent="0.25">
      <c r="A1135" s="261">
        <v>44974.208333333336</v>
      </c>
      <c r="B1135" s="260" t="s">
        <v>548</v>
      </c>
      <c r="C1135" s="260">
        <v>1.3332999999999999E-2</v>
      </c>
      <c r="D1135" s="260">
        <v>1326.458374</v>
      </c>
      <c r="E1135" s="260">
        <v>903.75</v>
      </c>
      <c r="F1135">
        <f t="shared" si="34"/>
        <v>2230.2217069999997</v>
      </c>
      <c r="G1135">
        <f t="shared" si="35"/>
        <v>2230.2083739999998</v>
      </c>
    </row>
    <row r="1136" spans="1:7" x14ac:dyDescent="0.25">
      <c r="A1136" s="261">
        <v>44974.25</v>
      </c>
      <c r="B1136" s="260" t="s">
        <v>548</v>
      </c>
      <c r="C1136" s="260">
        <v>2.75E-2</v>
      </c>
      <c r="D1136" s="260">
        <v>1360.875</v>
      </c>
      <c r="E1136" s="260">
        <v>898</v>
      </c>
      <c r="F1136">
        <f t="shared" si="34"/>
        <v>2258.9025000000001</v>
      </c>
      <c r="G1136">
        <f t="shared" si="35"/>
        <v>2258.875</v>
      </c>
    </row>
    <row r="1137" spans="1:7" x14ac:dyDescent="0.25">
      <c r="A1137" s="261">
        <v>44974.291666666664</v>
      </c>
      <c r="B1137" s="260" t="s">
        <v>548</v>
      </c>
      <c r="C1137" s="260">
        <v>0.27416699999999999</v>
      </c>
      <c r="D1137" s="260">
        <v>1951.708374</v>
      </c>
      <c r="E1137" s="260">
        <v>982.16668700000002</v>
      </c>
      <c r="F1137">
        <f t="shared" si="34"/>
        <v>2934.1492280000002</v>
      </c>
      <c r="G1137">
        <f t="shared" si="35"/>
        <v>2933.8750610000002</v>
      </c>
    </row>
    <row r="1138" spans="1:7" x14ac:dyDescent="0.25">
      <c r="A1138" s="261">
        <v>44974.333333333336</v>
      </c>
      <c r="B1138" s="260" t="s">
        <v>548</v>
      </c>
      <c r="C1138" s="260">
        <v>16.666250000000002</v>
      </c>
      <c r="D1138" s="260">
        <v>2422.625</v>
      </c>
      <c r="E1138" s="260">
        <v>1118.208374</v>
      </c>
      <c r="F1138">
        <f t="shared" si="34"/>
        <v>3557.499624</v>
      </c>
      <c r="G1138">
        <f t="shared" si="35"/>
        <v>3540.8333739999998</v>
      </c>
    </row>
    <row r="1139" spans="1:7" x14ac:dyDescent="0.25">
      <c r="A1139" s="261">
        <v>44974.375</v>
      </c>
      <c r="B1139" s="260" t="s">
        <v>548</v>
      </c>
      <c r="C1139" s="260">
        <v>8.3849999999999998</v>
      </c>
      <c r="D1139" s="260">
        <v>2739.75</v>
      </c>
      <c r="E1139" s="260">
        <v>1109.583374</v>
      </c>
      <c r="F1139">
        <f t="shared" si="34"/>
        <v>3857.718374</v>
      </c>
      <c r="G1139">
        <f t="shared" si="35"/>
        <v>3849.3333739999998</v>
      </c>
    </row>
    <row r="1140" spans="1:7" x14ac:dyDescent="0.25">
      <c r="A1140" s="261">
        <v>44974.416666666664</v>
      </c>
      <c r="B1140" s="260" t="s">
        <v>548</v>
      </c>
      <c r="C1140" s="260">
        <v>36.240833000000002</v>
      </c>
      <c r="D1140" s="260">
        <v>3042.875</v>
      </c>
      <c r="E1140" s="260">
        <v>1100.416626</v>
      </c>
      <c r="F1140">
        <f t="shared" si="34"/>
        <v>4179.532459</v>
      </c>
      <c r="G1140">
        <f t="shared" si="35"/>
        <v>4143.2916260000002</v>
      </c>
    </row>
    <row r="1141" spans="1:7" x14ac:dyDescent="0.25">
      <c r="A1141" s="261">
        <v>44974.458333333336</v>
      </c>
      <c r="B1141" s="260" t="s">
        <v>548</v>
      </c>
      <c r="C1141" s="260">
        <v>53.322498000000003</v>
      </c>
      <c r="D1141" s="260">
        <v>3151.0832519999999</v>
      </c>
      <c r="E1141" s="260">
        <v>1070.458374</v>
      </c>
      <c r="F1141">
        <f t="shared" si="34"/>
        <v>4274.8641240000006</v>
      </c>
      <c r="G1141">
        <f t="shared" si="35"/>
        <v>4221.5416260000002</v>
      </c>
    </row>
    <row r="1142" spans="1:7" x14ac:dyDescent="0.25">
      <c r="A1142" s="261">
        <v>44974.5</v>
      </c>
      <c r="B1142" s="260" t="s">
        <v>548</v>
      </c>
      <c r="C1142" s="260">
        <v>124.87958500000001</v>
      </c>
      <c r="D1142" s="260">
        <v>3132.7082519999999</v>
      </c>
      <c r="E1142" s="260">
        <v>972.5</v>
      </c>
      <c r="F1142">
        <f t="shared" si="34"/>
        <v>4230.087837</v>
      </c>
      <c r="G1142">
        <f t="shared" si="35"/>
        <v>4105.2082520000004</v>
      </c>
    </row>
    <row r="1143" spans="1:7" x14ac:dyDescent="0.25">
      <c r="A1143" s="261">
        <v>44974.541666666664</v>
      </c>
      <c r="B1143" s="260" t="s">
        <v>548</v>
      </c>
      <c r="C1143" s="260">
        <v>253.14833100000001</v>
      </c>
      <c r="D1143" s="260">
        <v>3341.0417480000001</v>
      </c>
      <c r="E1143" s="260">
        <v>985</v>
      </c>
      <c r="F1143">
        <f t="shared" si="34"/>
        <v>4579.190079</v>
      </c>
      <c r="G1143">
        <f t="shared" si="35"/>
        <v>4326.0417479999996</v>
      </c>
    </row>
    <row r="1144" spans="1:7" x14ac:dyDescent="0.25">
      <c r="A1144" s="261">
        <v>44974.583333333336</v>
      </c>
      <c r="B1144" s="260" t="s">
        <v>548</v>
      </c>
      <c r="C1144" s="260">
        <v>209.438751</v>
      </c>
      <c r="D1144" s="260">
        <v>3141.0832519999999</v>
      </c>
      <c r="E1144" s="260">
        <v>995.04168700000002</v>
      </c>
      <c r="F1144">
        <f t="shared" si="34"/>
        <v>4345.56369</v>
      </c>
      <c r="G1144">
        <f t="shared" si="35"/>
        <v>4136.1249390000003</v>
      </c>
    </row>
    <row r="1145" spans="1:7" x14ac:dyDescent="0.25">
      <c r="A1145" s="261">
        <v>44974.625</v>
      </c>
      <c r="B1145" s="260" t="s">
        <v>548</v>
      </c>
      <c r="C1145" s="260">
        <v>85.416252</v>
      </c>
      <c r="D1145" s="260">
        <v>2601</v>
      </c>
      <c r="E1145" s="260">
        <v>887</v>
      </c>
      <c r="F1145">
        <f t="shared" si="34"/>
        <v>3573.416252</v>
      </c>
      <c r="G1145">
        <f t="shared" si="35"/>
        <v>3488</v>
      </c>
    </row>
    <row r="1146" spans="1:7" x14ac:dyDescent="0.25">
      <c r="A1146" s="261">
        <v>44974.666666666664</v>
      </c>
      <c r="B1146" s="260" t="s">
        <v>548</v>
      </c>
      <c r="C1146" s="260">
        <v>31.065000999999999</v>
      </c>
      <c r="D1146" s="260">
        <v>2500</v>
      </c>
      <c r="E1146" s="260">
        <v>775.625</v>
      </c>
      <c r="F1146">
        <f t="shared" si="34"/>
        <v>3306.6900009999999</v>
      </c>
      <c r="G1146">
        <f t="shared" si="35"/>
        <v>3275.625</v>
      </c>
    </row>
    <row r="1147" spans="1:7" x14ac:dyDescent="0.25">
      <c r="A1147" s="261">
        <v>44974.708333333336</v>
      </c>
      <c r="B1147" s="260" t="s">
        <v>548</v>
      </c>
      <c r="C1147" s="260">
        <v>6.9129170000000002</v>
      </c>
      <c r="D1147" s="260">
        <v>2214.0832519999999</v>
      </c>
      <c r="E1147" s="260">
        <v>864.29168700000002</v>
      </c>
      <c r="F1147">
        <f t="shared" si="34"/>
        <v>3085.2878559999999</v>
      </c>
      <c r="G1147">
        <f t="shared" si="35"/>
        <v>3078.3749389999998</v>
      </c>
    </row>
    <row r="1148" spans="1:7" x14ac:dyDescent="0.25">
      <c r="A1148" s="261">
        <v>44974.75</v>
      </c>
      <c r="B1148" s="260" t="s">
        <v>548</v>
      </c>
      <c r="C1148" s="260">
        <v>0.128333</v>
      </c>
      <c r="D1148" s="260">
        <v>1917.541626</v>
      </c>
      <c r="E1148" s="260">
        <v>904.29168700000002</v>
      </c>
      <c r="F1148">
        <f t="shared" si="34"/>
        <v>2821.9616460000002</v>
      </c>
      <c r="G1148">
        <f t="shared" si="35"/>
        <v>2821.8333130000001</v>
      </c>
    </row>
    <row r="1149" spans="1:7" x14ac:dyDescent="0.25">
      <c r="A1149" s="261">
        <v>44974.791666666664</v>
      </c>
      <c r="B1149" s="260" t="s">
        <v>548</v>
      </c>
      <c r="C1149" s="260">
        <v>0.111667</v>
      </c>
      <c r="D1149" s="260">
        <v>2120.5832519999999</v>
      </c>
      <c r="E1149" s="260">
        <v>847.5</v>
      </c>
      <c r="F1149">
        <f t="shared" si="34"/>
        <v>2968.194919</v>
      </c>
      <c r="G1149">
        <f t="shared" si="35"/>
        <v>2968.0832519999999</v>
      </c>
    </row>
    <row r="1150" spans="1:7" x14ac:dyDescent="0.25">
      <c r="A1150" s="261">
        <v>44974.833333333336</v>
      </c>
      <c r="B1150" s="260" t="s">
        <v>548</v>
      </c>
      <c r="C1150" s="260">
        <v>8.2917000000000005E-2</v>
      </c>
      <c r="D1150" s="260">
        <v>2304.8332519999999</v>
      </c>
      <c r="E1150" s="260">
        <v>756.58331299999998</v>
      </c>
      <c r="F1150">
        <f t="shared" si="34"/>
        <v>3061.4994820000002</v>
      </c>
      <c r="G1150">
        <f t="shared" si="35"/>
        <v>3061.416565</v>
      </c>
    </row>
    <row r="1151" spans="1:7" x14ac:dyDescent="0.25">
      <c r="A1151" s="261">
        <v>44974.875</v>
      </c>
      <c r="B1151" s="260" t="s">
        <v>548</v>
      </c>
      <c r="C1151" s="260">
        <v>6.9583000000000006E-2</v>
      </c>
      <c r="D1151" s="260">
        <v>2618.25</v>
      </c>
      <c r="E1151" s="260">
        <v>770.33331299999998</v>
      </c>
      <c r="F1151">
        <f t="shared" si="34"/>
        <v>3388.6528960000001</v>
      </c>
      <c r="G1151">
        <f t="shared" si="35"/>
        <v>3388.5833130000001</v>
      </c>
    </row>
    <row r="1152" spans="1:7" x14ac:dyDescent="0.25">
      <c r="A1152" s="261">
        <v>44974.916666666664</v>
      </c>
      <c r="B1152" s="260" t="s">
        <v>548</v>
      </c>
      <c r="C1152" s="260">
        <v>5.1249999999999997E-2</v>
      </c>
      <c r="D1152" s="260">
        <v>2894.75</v>
      </c>
      <c r="E1152" s="260">
        <v>770.66668700000002</v>
      </c>
      <c r="F1152">
        <f t="shared" si="34"/>
        <v>3665.4679369999999</v>
      </c>
      <c r="G1152">
        <f t="shared" si="35"/>
        <v>3665.4166869999999</v>
      </c>
    </row>
    <row r="1153" spans="1:7" x14ac:dyDescent="0.25">
      <c r="A1153" s="261">
        <v>44974.958333333336</v>
      </c>
      <c r="B1153" s="260" t="s">
        <v>548</v>
      </c>
      <c r="C1153" s="260">
        <v>3.5832999999999997E-2</v>
      </c>
      <c r="D1153" s="260">
        <v>3110.375</v>
      </c>
      <c r="E1153" s="260">
        <v>817.33331299999998</v>
      </c>
      <c r="F1153">
        <f t="shared" si="34"/>
        <v>3927.744146</v>
      </c>
      <c r="G1153">
        <f t="shared" si="35"/>
        <v>3927.7083130000001</v>
      </c>
    </row>
    <row r="1154" spans="1:7" x14ac:dyDescent="0.25">
      <c r="A1154" s="261">
        <v>44975</v>
      </c>
      <c r="B1154" s="260" t="s">
        <v>548</v>
      </c>
      <c r="C1154" s="260">
        <v>1.8332999999999999E-2</v>
      </c>
      <c r="D1154" s="260">
        <v>3109.4582519999999</v>
      </c>
      <c r="E1154" s="260">
        <v>969.16668700000002</v>
      </c>
      <c r="F1154">
        <f t="shared" ref="F1154:F1217" si="36">E1154+D1154+C1154</f>
        <v>4078.6432719999998</v>
      </c>
      <c r="G1154">
        <f t="shared" ref="G1154:G1217" si="37">E1154+D1154</f>
        <v>4078.6249389999998</v>
      </c>
    </row>
    <row r="1155" spans="1:7" x14ac:dyDescent="0.25">
      <c r="A1155" s="261">
        <v>44975.041666666664</v>
      </c>
      <c r="B1155" s="260" t="s">
        <v>548</v>
      </c>
      <c r="C1155" s="260">
        <v>1.25E-3</v>
      </c>
      <c r="D1155" s="260">
        <v>3045.25</v>
      </c>
      <c r="E1155" s="260">
        <v>990.29168700000002</v>
      </c>
      <c r="F1155">
        <f t="shared" si="36"/>
        <v>4035.5429369999997</v>
      </c>
      <c r="G1155">
        <f t="shared" si="37"/>
        <v>4035.5416869999999</v>
      </c>
    </row>
    <row r="1156" spans="1:7" x14ac:dyDescent="0.25">
      <c r="A1156" s="261">
        <v>44975.083333333336</v>
      </c>
      <c r="B1156" s="260" t="s">
        <v>548</v>
      </c>
      <c r="C1156" s="260">
        <v>0</v>
      </c>
      <c r="D1156" s="260">
        <v>2874.75</v>
      </c>
      <c r="E1156" s="260">
        <v>1002.5</v>
      </c>
      <c r="F1156">
        <f t="shared" si="36"/>
        <v>3877.25</v>
      </c>
      <c r="G1156">
        <f t="shared" si="37"/>
        <v>3877.25</v>
      </c>
    </row>
    <row r="1157" spans="1:7" x14ac:dyDescent="0.25">
      <c r="A1157" s="261">
        <v>44975.125</v>
      </c>
      <c r="B1157" s="260" t="s">
        <v>548</v>
      </c>
      <c r="C1157" s="260">
        <v>0</v>
      </c>
      <c r="D1157" s="260">
        <v>2623.2082519999999</v>
      </c>
      <c r="E1157" s="260">
        <v>1079.291626</v>
      </c>
      <c r="F1157">
        <f t="shared" si="36"/>
        <v>3702.4998779999996</v>
      </c>
      <c r="G1157">
        <f t="shared" si="37"/>
        <v>3702.4998779999996</v>
      </c>
    </row>
    <row r="1158" spans="1:7" x14ac:dyDescent="0.25">
      <c r="A1158" s="261">
        <v>44975.166666666664</v>
      </c>
      <c r="B1158" s="260" t="s">
        <v>548</v>
      </c>
      <c r="C1158" s="260">
        <v>0</v>
      </c>
      <c r="D1158" s="260">
        <v>2385.7082519999999</v>
      </c>
      <c r="E1158" s="260">
        <v>1032.833374</v>
      </c>
      <c r="F1158">
        <f t="shared" si="36"/>
        <v>3418.5416260000002</v>
      </c>
      <c r="G1158">
        <f t="shared" si="37"/>
        <v>3418.5416260000002</v>
      </c>
    </row>
    <row r="1159" spans="1:7" x14ac:dyDescent="0.25">
      <c r="A1159" s="261">
        <v>44975.208333333336</v>
      </c>
      <c r="B1159" s="260" t="s">
        <v>548</v>
      </c>
      <c r="C1159" s="260">
        <v>1.3332999999999999E-2</v>
      </c>
      <c r="D1159" s="260">
        <v>2069.5417480000001</v>
      </c>
      <c r="E1159" s="260">
        <v>934.16668700000002</v>
      </c>
      <c r="F1159">
        <f t="shared" si="36"/>
        <v>3003.7217679999999</v>
      </c>
      <c r="G1159">
        <f t="shared" si="37"/>
        <v>3003.708435</v>
      </c>
    </row>
    <row r="1160" spans="1:7" x14ac:dyDescent="0.25">
      <c r="A1160" s="261">
        <v>44975.25</v>
      </c>
      <c r="B1160" s="260" t="s">
        <v>548</v>
      </c>
      <c r="C1160" s="260">
        <v>2.75E-2</v>
      </c>
      <c r="D1160" s="260">
        <v>1636.458374</v>
      </c>
      <c r="E1160" s="260">
        <v>644.70831299999998</v>
      </c>
      <c r="F1160">
        <f t="shared" si="36"/>
        <v>2281.1941870000001</v>
      </c>
      <c r="G1160">
        <f t="shared" si="37"/>
        <v>2281.1666869999999</v>
      </c>
    </row>
    <row r="1161" spans="1:7" x14ac:dyDescent="0.25">
      <c r="A1161" s="261">
        <v>44975.291666666664</v>
      </c>
      <c r="B1161" s="260" t="s">
        <v>548</v>
      </c>
      <c r="C1161" s="260">
        <v>1.411667</v>
      </c>
      <c r="D1161" s="260">
        <v>1432.875</v>
      </c>
      <c r="E1161" s="260">
        <v>586.70831299999998</v>
      </c>
      <c r="F1161">
        <f t="shared" si="36"/>
        <v>2020.9949800000002</v>
      </c>
      <c r="G1161">
        <f t="shared" si="37"/>
        <v>2019.5833130000001</v>
      </c>
    </row>
    <row r="1162" spans="1:7" x14ac:dyDescent="0.25">
      <c r="A1162" s="261">
        <v>44975.333333333336</v>
      </c>
      <c r="B1162" s="260" t="s">
        <v>548</v>
      </c>
      <c r="C1162" s="260">
        <v>58.652084000000002</v>
      </c>
      <c r="D1162" s="260">
        <v>1473.458374</v>
      </c>
      <c r="E1162" s="260">
        <v>587.875</v>
      </c>
      <c r="F1162">
        <f t="shared" si="36"/>
        <v>2119.9854579999997</v>
      </c>
      <c r="G1162">
        <f t="shared" si="37"/>
        <v>2061.3333739999998</v>
      </c>
    </row>
    <row r="1163" spans="1:7" x14ac:dyDescent="0.25">
      <c r="A1163" s="261">
        <v>44975.375</v>
      </c>
      <c r="B1163" s="260" t="s">
        <v>548</v>
      </c>
      <c r="C1163" s="260">
        <v>78.916663999999997</v>
      </c>
      <c r="D1163" s="260">
        <v>1130.625</v>
      </c>
      <c r="E1163" s="260">
        <v>602.5</v>
      </c>
      <c r="F1163">
        <f t="shared" si="36"/>
        <v>1812.0416640000001</v>
      </c>
      <c r="G1163">
        <f t="shared" si="37"/>
        <v>1733.125</v>
      </c>
    </row>
    <row r="1164" spans="1:7" x14ac:dyDescent="0.25">
      <c r="A1164" s="261">
        <v>44975.416666666664</v>
      </c>
      <c r="B1164" s="260" t="s">
        <v>548</v>
      </c>
      <c r="C1164" s="260">
        <v>73.649581999999995</v>
      </c>
      <c r="D1164" s="260">
        <v>1113.875</v>
      </c>
      <c r="E1164" s="260">
        <v>493.91665599999999</v>
      </c>
      <c r="F1164">
        <f t="shared" si="36"/>
        <v>1681.4412379999999</v>
      </c>
      <c r="G1164">
        <f t="shared" si="37"/>
        <v>1607.7916559999999</v>
      </c>
    </row>
    <row r="1165" spans="1:7" x14ac:dyDescent="0.25">
      <c r="A1165" s="261">
        <v>44975.458333333336</v>
      </c>
      <c r="B1165" s="260" t="s">
        <v>548</v>
      </c>
      <c r="C1165" s="260">
        <v>159.205826</v>
      </c>
      <c r="D1165" s="260">
        <v>1107.791626</v>
      </c>
      <c r="E1165" s="260">
        <v>431.25</v>
      </c>
      <c r="F1165">
        <f t="shared" si="36"/>
        <v>1698.2474520000001</v>
      </c>
      <c r="G1165">
        <f t="shared" si="37"/>
        <v>1539.041626</v>
      </c>
    </row>
    <row r="1166" spans="1:7" x14ac:dyDescent="0.25">
      <c r="A1166" s="261">
        <v>44975.5</v>
      </c>
      <c r="B1166" s="260" t="s">
        <v>548</v>
      </c>
      <c r="C1166" s="260">
        <v>308.459991</v>
      </c>
      <c r="D1166" s="260">
        <v>1132.791626</v>
      </c>
      <c r="E1166" s="260">
        <v>396.125</v>
      </c>
      <c r="F1166">
        <f t="shared" si="36"/>
        <v>1837.3766169999999</v>
      </c>
      <c r="G1166">
        <f t="shared" si="37"/>
        <v>1528.916626</v>
      </c>
    </row>
    <row r="1167" spans="1:7" x14ac:dyDescent="0.25">
      <c r="A1167" s="261">
        <v>44975.541666666664</v>
      </c>
      <c r="B1167" s="260" t="s">
        <v>548</v>
      </c>
      <c r="C1167" s="260">
        <v>503.65875199999999</v>
      </c>
      <c r="D1167" s="260">
        <v>1536.416626</v>
      </c>
      <c r="E1167" s="260">
        <v>429.16665599999999</v>
      </c>
      <c r="F1167">
        <f t="shared" si="36"/>
        <v>2469.2420339999999</v>
      </c>
      <c r="G1167">
        <f t="shared" si="37"/>
        <v>1965.5832820000001</v>
      </c>
    </row>
    <row r="1168" spans="1:7" x14ac:dyDescent="0.25">
      <c r="A1168" s="261">
        <v>44975.583333333336</v>
      </c>
      <c r="B1168" s="260" t="s">
        <v>548</v>
      </c>
      <c r="C1168" s="260">
        <v>656.71582000000001</v>
      </c>
      <c r="D1168" s="260">
        <v>1813.833374</v>
      </c>
      <c r="E1168" s="260">
        <v>592.95831299999998</v>
      </c>
      <c r="F1168">
        <f t="shared" si="36"/>
        <v>3063.5075069999998</v>
      </c>
      <c r="G1168">
        <f t="shared" si="37"/>
        <v>2406.7916869999999</v>
      </c>
    </row>
    <row r="1169" spans="1:7" x14ac:dyDescent="0.25">
      <c r="A1169" s="261">
        <v>44975.625</v>
      </c>
      <c r="B1169" s="260" t="s">
        <v>548</v>
      </c>
      <c r="C1169" s="260">
        <v>426.34082000000001</v>
      </c>
      <c r="D1169" s="260">
        <v>1978.5</v>
      </c>
      <c r="E1169" s="260">
        <v>647.875</v>
      </c>
      <c r="F1169">
        <f t="shared" si="36"/>
        <v>3052.7158199999999</v>
      </c>
      <c r="G1169">
        <f t="shared" si="37"/>
        <v>2626.375</v>
      </c>
    </row>
    <row r="1170" spans="1:7" x14ac:dyDescent="0.25">
      <c r="A1170" s="261">
        <v>44975.666666666664</v>
      </c>
      <c r="B1170" s="260" t="s">
        <v>548</v>
      </c>
      <c r="C1170" s="260">
        <v>159.46333300000001</v>
      </c>
      <c r="D1170" s="260">
        <v>2049.4582519999999</v>
      </c>
      <c r="E1170" s="260">
        <v>620.5</v>
      </c>
      <c r="F1170">
        <f t="shared" si="36"/>
        <v>2829.4215850000001</v>
      </c>
      <c r="G1170">
        <f t="shared" si="37"/>
        <v>2669.9582519999999</v>
      </c>
    </row>
    <row r="1171" spans="1:7" x14ac:dyDescent="0.25">
      <c r="A1171" s="261">
        <v>44975.708333333336</v>
      </c>
      <c r="B1171" s="260" t="s">
        <v>548</v>
      </c>
      <c r="C1171" s="260">
        <v>18.174999</v>
      </c>
      <c r="D1171" s="260">
        <v>1701.875</v>
      </c>
      <c r="E1171" s="260">
        <v>677.79168700000002</v>
      </c>
      <c r="F1171">
        <f t="shared" si="36"/>
        <v>2397.8416859999998</v>
      </c>
      <c r="G1171">
        <f t="shared" si="37"/>
        <v>2379.6666869999999</v>
      </c>
    </row>
    <row r="1172" spans="1:7" x14ac:dyDescent="0.25">
      <c r="A1172" s="261">
        <v>44975.75</v>
      </c>
      <c r="B1172" s="260" t="s">
        <v>548</v>
      </c>
      <c r="C1172" s="260">
        <v>0.35416700000000001</v>
      </c>
      <c r="D1172" s="260">
        <v>1217.708374</v>
      </c>
      <c r="E1172" s="260">
        <v>629.125</v>
      </c>
      <c r="F1172">
        <f t="shared" si="36"/>
        <v>1847.187541</v>
      </c>
      <c r="G1172">
        <f t="shared" si="37"/>
        <v>1846.833374</v>
      </c>
    </row>
    <row r="1173" spans="1:7" x14ac:dyDescent="0.25">
      <c r="A1173" s="261">
        <v>44975.791666666664</v>
      </c>
      <c r="B1173" s="260" t="s">
        <v>548</v>
      </c>
      <c r="C1173" s="260">
        <v>0.107917</v>
      </c>
      <c r="D1173" s="260">
        <v>1361.25</v>
      </c>
      <c r="E1173" s="260">
        <v>617.125</v>
      </c>
      <c r="F1173">
        <f t="shared" si="36"/>
        <v>1978.482917</v>
      </c>
      <c r="G1173">
        <f t="shared" si="37"/>
        <v>1978.375</v>
      </c>
    </row>
    <row r="1174" spans="1:7" x14ac:dyDescent="0.25">
      <c r="A1174" s="261">
        <v>44975.833333333336</v>
      </c>
      <c r="B1174" s="260" t="s">
        <v>548</v>
      </c>
      <c r="C1174" s="260">
        <v>8.6249999999999993E-2</v>
      </c>
      <c r="D1174" s="260">
        <v>1163.416626</v>
      </c>
      <c r="E1174" s="260">
        <v>553</v>
      </c>
      <c r="F1174">
        <f t="shared" si="36"/>
        <v>1716.502876</v>
      </c>
      <c r="G1174">
        <f t="shared" si="37"/>
        <v>1716.416626</v>
      </c>
    </row>
    <row r="1175" spans="1:7" x14ac:dyDescent="0.25">
      <c r="A1175" s="261">
        <v>44975.875</v>
      </c>
      <c r="B1175" s="260" t="s">
        <v>548</v>
      </c>
      <c r="C1175" s="260">
        <v>7.0416999999999993E-2</v>
      </c>
      <c r="D1175" s="260">
        <v>1081.666626</v>
      </c>
      <c r="E1175" s="260">
        <v>528.25</v>
      </c>
      <c r="F1175">
        <f t="shared" si="36"/>
        <v>1609.9870429999999</v>
      </c>
      <c r="G1175">
        <f t="shared" si="37"/>
        <v>1609.916626</v>
      </c>
    </row>
    <row r="1176" spans="1:7" x14ac:dyDescent="0.25">
      <c r="A1176" s="261">
        <v>44975.916666666664</v>
      </c>
      <c r="B1176" s="260" t="s">
        <v>548</v>
      </c>
      <c r="C1176" s="260">
        <v>5.5E-2</v>
      </c>
      <c r="D1176" s="260">
        <v>959.625</v>
      </c>
      <c r="E1176" s="260">
        <v>521.83331299999998</v>
      </c>
      <c r="F1176">
        <f t="shared" si="36"/>
        <v>1481.5133130000002</v>
      </c>
      <c r="G1176">
        <f t="shared" si="37"/>
        <v>1481.4583130000001</v>
      </c>
    </row>
    <row r="1177" spans="1:7" x14ac:dyDescent="0.25">
      <c r="A1177" s="261">
        <v>44975.958333333336</v>
      </c>
      <c r="B1177" s="260" t="s">
        <v>548</v>
      </c>
      <c r="C1177" s="260">
        <v>3.7499999999999999E-2</v>
      </c>
      <c r="D1177" s="260">
        <v>876.95831299999998</v>
      </c>
      <c r="E1177" s="260">
        <v>466.08334400000001</v>
      </c>
      <c r="F1177">
        <f t="shared" si="36"/>
        <v>1343.0791569999999</v>
      </c>
      <c r="G1177">
        <f t="shared" si="37"/>
        <v>1343.041657</v>
      </c>
    </row>
    <row r="1178" spans="1:7" x14ac:dyDescent="0.25">
      <c r="A1178" s="261">
        <v>44976</v>
      </c>
      <c r="B1178" s="260" t="s">
        <v>548</v>
      </c>
      <c r="C1178" s="260">
        <v>1.9167E-2</v>
      </c>
      <c r="D1178" s="260">
        <v>798.66668700000002</v>
      </c>
      <c r="E1178" s="260">
        <v>424.45834400000001</v>
      </c>
      <c r="F1178">
        <f t="shared" si="36"/>
        <v>1223.144198</v>
      </c>
      <c r="G1178">
        <f t="shared" si="37"/>
        <v>1223.125031</v>
      </c>
    </row>
    <row r="1179" spans="1:7" x14ac:dyDescent="0.25">
      <c r="A1179" s="261">
        <v>44976.041666666664</v>
      </c>
      <c r="B1179" s="260" t="s">
        <v>548</v>
      </c>
      <c r="C1179" s="260">
        <v>1.25E-3</v>
      </c>
      <c r="D1179" s="260">
        <v>818.83331299999998</v>
      </c>
      <c r="E1179" s="260">
        <v>409.54165599999999</v>
      </c>
      <c r="F1179">
        <f t="shared" si="36"/>
        <v>1228.376219</v>
      </c>
      <c r="G1179">
        <f t="shared" si="37"/>
        <v>1228.374969</v>
      </c>
    </row>
    <row r="1180" spans="1:7" x14ac:dyDescent="0.25">
      <c r="A1180" s="261">
        <v>44976.083333333336</v>
      </c>
      <c r="B1180" s="260" t="s">
        <v>548</v>
      </c>
      <c r="C1180" s="260">
        <v>0</v>
      </c>
      <c r="D1180" s="260">
        <v>851.16668700000002</v>
      </c>
      <c r="E1180" s="260">
        <v>433.20834400000001</v>
      </c>
      <c r="F1180">
        <f t="shared" si="36"/>
        <v>1284.375031</v>
      </c>
      <c r="G1180">
        <f t="shared" si="37"/>
        <v>1284.375031</v>
      </c>
    </row>
    <row r="1181" spans="1:7" x14ac:dyDescent="0.25">
      <c r="A1181" s="261">
        <v>44976.125</v>
      </c>
      <c r="B1181" s="260" t="s">
        <v>548</v>
      </c>
      <c r="C1181" s="260">
        <v>0</v>
      </c>
      <c r="D1181" s="260">
        <v>842.79168700000002</v>
      </c>
      <c r="E1181" s="260">
        <v>402.125</v>
      </c>
      <c r="F1181">
        <f t="shared" si="36"/>
        <v>1244.9166869999999</v>
      </c>
      <c r="G1181">
        <f t="shared" si="37"/>
        <v>1244.9166869999999</v>
      </c>
    </row>
    <row r="1182" spans="1:7" x14ac:dyDescent="0.25">
      <c r="A1182" s="261">
        <v>44976.166666666664</v>
      </c>
      <c r="B1182" s="260" t="s">
        <v>548</v>
      </c>
      <c r="C1182" s="260">
        <v>0</v>
      </c>
      <c r="D1182" s="260">
        <v>951.91668700000002</v>
      </c>
      <c r="E1182" s="260">
        <v>395.45834400000001</v>
      </c>
      <c r="F1182">
        <f t="shared" si="36"/>
        <v>1347.375031</v>
      </c>
      <c r="G1182">
        <f t="shared" si="37"/>
        <v>1347.375031</v>
      </c>
    </row>
    <row r="1183" spans="1:7" x14ac:dyDescent="0.25">
      <c r="A1183" s="261">
        <v>44976.208333333336</v>
      </c>
      <c r="B1183" s="260" t="s">
        <v>548</v>
      </c>
      <c r="C1183" s="260">
        <v>1.3332999999999999E-2</v>
      </c>
      <c r="D1183" s="260">
        <v>1030.541626</v>
      </c>
      <c r="E1183" s="260">
        <v>430.125</v>
      </c>
      <c r="F1183">
        <f t="shared" si="36"/>
        <v>1460.6799590000001</v>
      </c>
      <c r="G1183">
        <f t="shared" si="37"/>
        <v>1460.666626</v>
      </c>
    </row>
    <row r="1184" spans="1:7" x14ac:dyDescent="0.25">
      <c r="A1184" s="261">
        <v>44976.25</v>
      </c>
      <c r="B1184" s="260" t="s">
        <v>548</v>
      </c>
      <c r="C1184" s="260">
        <v>2.7082999999999999E-2</v>
      </c>
      <c r="D1184" s="260">
        <v>1123.458374</v>
      </c>
      <c r="E1184" s="260">
        <v>500.45834400000001</v>
      </c>
      <c r="F1184">
        <f t="shared" si="36"/>
        <v>1623.9438009999999</v>
      </c>
      <c r="G1184">
        <f t="shared" si="37"/>
        <v>1623.9167179999999</v>
      </c>
    </row>
    <row r="1185" spans="1:7" x14ac:dyDescent="0.25">
      <c r="A1185" s="261">
        <v>44976.291666666664</v>
      </c>
      <c r="B1185" s="260" t="s">
        <v>548</v>
      </c>
      <c r="C1185" s="260">
        <v>3.97</v>
      </c>
      <c r="D1185" s="260">
        <v>971.875</v>
      </c>
      <c r="E1185" s="260">
        <v>460.25</v>
      </c>
      <c r="F1185">
        <f t="shared" si="36"/>
        <v>1436.095</v>
      </c>
      <c r="G1185">
        <f t="shared" si="37"/>
        <v>1432.125</v>
      </c>
    </row>
    <row r="1186" spans="1:7" x14ac:dyDescent="0.25">
      <c r="A1186" s="261">
        <v>44976.333333333336</v>
      </c>
      <c r="B1186" s="260" t="s">
        <v>548</v>
      </c>
      <c r="C1186" s="260">
        <v>116.357918</v>
      </c>
      <c r="D1186" s="260">
        <v>984.875</v>
      </c>
      <c r="E1186" s="260">
        <v>479.75</v>
      </c>
      <c r="F1186">
        <f t="shared" si="36"/>
        <v>1580.9829179999999</v>
      </c>
      <c r="G1186">
        <f t="shared" si="37"/>
        <v>1464.625</v>
      </c>
    </row>
    <row r="1187" spans="1:7" x14ac:dyDescent="0.25">
      <c r="A1187" s="261">
        <v>44976.375</v>
      </c>
      <c r="B1187" s="260" t="s">
        <v>548</v>
      </c>
      <c r="C1187" s="260">
        <v>338.48916600000001</v>
      </c>
      <c r="D1187" s="260">
        <v>679.83331299999998</v>
      </c>
      <c r="E1187" s="260">
        <v>295.20834400000001</v>
      </c>
      <c r="F1187">
        <f t="shared" si="36"/>
        <v>1313.5308230000001</v>
      </c>
      <c r="G1187">
        <f t="shared" si="37"/>
        <v>975.04165699999999</v>
      </c>
    </row>
    <row r="1188" spans="1:7" x14ac:dyDescent="0.25">
      <c r="A1188" s="261">
        <v>44976.416666666664</v>
      </c>
      <c r="B1188" s="260" t="s">
        <v>548</v>
      </c>
      <c r="C1188" s="260">
        <v>633.70874000000003</v>
      </c>
      <c r="D1188" s="260">
        <v>771.875</v>
      </c>
      <c r="E1188" s="260">
        <v>327.16665599999999</v>
      </c>
      <c r="F1188">
        <f t="shared" si="36"/>
        <v>1732.7503959999999</v>
      </c>
      <c r="G1188">
        <f t="shared" si="37"/>
        <v>1099.0416559999999</v>
      </c>
    </row>
    <row r="1189" spans="1:7" x14ac:dyDescent="0.25">
      <c r="A1189" s="261">
        <v>44976.458333333336</v>
      </c>
      <c r="B1189" s="260" t="s">
        <v>548</v>
      </c>
      <c r="C1189" s="260">
        <v>789.03375200000005</v>
      </c>
      <c r="D1189" s="260">
        <v>1380.208374</v>
      </c>
      <c r="E1189" s="260">
        <v>512.125</v>
      </c>
      <c r="F1189">
        <f t="shared" si="36"/>
        <v>2681.3671260000001</v>
      </c>
      <c r="G1189">
        <f t="shared" si="37"/>
        <v>1892.333374</v>
      </c>
    </row>
    <row r="1190" spans="1:7" x14ac:dyDescent="0.25">
      <c r="A1190" s="261">
        <v>44976.5</v>
      </c>
      <c r="B1190" s="260" t="s">
        <v>548</v>
      </c>
      <c r="C1190" s="260">
        <v>714.69586200000003</v>
      </c>
      <c r="D1190" s="260">
        <v>1863.25</v>
      </c>
      <c r="E1190" s="260">
        <v>602.45831299999998</v>
      </c>
      <c r="F1190">
        <f t="shared" si="36"/>
        <v>3180.4041750000001</v>
      </c>
      <c r="G1190">
        <f t="shared" si="37"/>
        <v>2465.7083130000001</v>
      </c>
    </row>
    <row r="1191" spans="1:7" x14ac:dyDescent="0.25">
      <c r="A1191" s="261">
        <v>44976.541666666664</v>
      </c>
      <c r="B1191" s="260" t="s">
        <v>548</v>
      </c>
      <c r="C1191" s="260">
        <v>669.13665800000001</v>
      </c>
      <c r="D1191" s="260">
        <v>1789.625</v>
      </c>
      <c r="E1191" s="260">
        <v>597.95831299999998</v>
      </c>
      <c r="F1191">
        <f t="shared" si="36"/>
        <v>3056.719971</v>
      </c>
      <c r="G1191">
        <f t="shared" si="37"/>
        <v>2387.5833130000001</v>
      </c>
    </row>
    <row r="1192" spans="1:7" x14ac:dyDescent="0.25">
      <c r="A1192" s="261">
        <v>44976.583333333336</v>
      </c>
      <c r="B1192" s="260" t="s">
        <v>548</v>
      </c>
      <c r="C1192" s="260">
        <v>463.38250699999998</v>
      </c>
      <c r="D1192" s="260">
        <v>2045.333374</v>
      </c>
      <c r="E1192" s="260">
        <v>798.45831299999998</v>
      </c>
      <c r="F1192">
        <f t="shared" si="36"/>
        <v>3307.1741939999997</v>
      </c>
      <c r="G1192">
        <f t="shared" si="37"/>
        <v>2843.7916869999999</v>
      </c>
    </row>
    <row r="1193" spans="1:7" x14ac:dyDescent="0.25">
      <c r="A1193" s="261">
        <v>44976.625</v>
      </c>
      <c r="B1193" s="260" t="s">
        <v>548</v>
      </c>
      <c r="C1193" s="260">
        <v>246.25874300000001</v>
      </c>
      <c r="D1193" s="260">
        <v>1934.666626</v>
      </c>
      <c r="E1193" s="260">
        <v>757.20831299999998</v>
      </c>
      <c r="F1193">
        <f t="shared" si="36"/>
        <v>2938.1336819999997</v>
      </c>
      <c r="G1193">
        <f t="shared" si="37"/>
        <v>2691.8749389999998</v>
      </c>
    </row>
    <row r="1194" spans="1:7" x14ac:dyDescent="0.25">
      <c r="A1194" s="261">
        <v>44976.666666666664</v>
      </c>
      <c r="B1194" s="260" t="s">
        <v>548</v>
      </c>
      <c r="C1194" s="260">
        <v>71.909583999999995</v>
      </c>
      <c r="D1194" s="260">
        <v>2035.916626</v>
      </c>
      <c r="E1194" s="260">
        <v>779.70831299999998</v>
      </c>
      <c r="F1194">
        <f t="shared" si="36"/>
        <v>2887.5345229999998</v>
      </c>
      <c r="G1194">
        <f t="shared" si="37"/>
        <v>2815.6249389999998</v>
      </c>
    </row>
    <row r="1195" spans="1:7" x14ac:dyDescent="0.25">
      <c r="A1195" s="261">
        <v>44976.708333333336</v>
      </c>
      <c r="B1195" s="260" t="s">
        <v>548</v>
      </c>
      <c r="C1195" s="260">
        <v>3.1983329999999999</v>
      </c>
      <c r="D1195" s="260">
        <v>1854.291626</v>
      </c>
      <c r="E1195" s="260">
        <v>880.25</v>
      </c>
      <c r="F1195">
        <f t="shared" si="36"/>
        <v>2737.739959</v>
      </c>
      <c r="G1195">
        <f t="shared" si="37"/>
        <v>2734.5416260000002</v>
      </c>
    </row>
    <row r="1196" spans="1:7" x14ac:dyDescent="0.25">
      <c r="A1196" s="261">
        <v>44976.75</v>
      </c>
      <c r="B1196" s="260" t="s">
        <v>548</v>
      </c>
      <c r="C1196" s="260">
        <v>0.14208299999999999</v>
      </c>
      <c r="D1196" s="260">
        <v>1571.333374</v>
      </c>
      <c r="E1196" s="260">
        <v>1053.208374</v>
      </c>
      <c r="F1196">
        <f t="shared" si="36"/>
        <v>2624.6838310000003</v>
      </c>
      <c r="G1196">
        <f t="shared" si="37"/>
        <v>2624.5417480000001</v>
      </c>
    </row>
    <row r="1197" spans="1:7" x14ac:dyDescent="0.25">
      <c r="A1197" s="261">
        <v>44976.791666666664</v>
      </c>
      <c r="B1197" s="260" t="s">
        <v>548</v>
      </c>
      <c r="C1197" s="260">
        <v>0.1225</v>
      </c>
      <c r="D1197" s="260">
        <v>1692.791626</v>
      </c>
      <c r="E1197" s="260">
        <v>1005.333313</v>
      </c>
      <c r="F1197">
        <f t="shared" si="36"/>
        <v>2698.2474389999998</v>
      </c>
      <c r="G1197">
        <f t="shared" si="37"/>
        <v>2698.1249389999998</v>
      </c>
    </row>
    <row r="1198" spans="1:7" x14ac:dyDescent="0.25">
      <c r="A1198" s="261">
        <v>44976.833333333336</v>
      </c>
      <c r="B1198" s="260" t="s">
        <v>548</v>
      </c>
      <c r="C1198" s="260">
        <v>9.8750000000000004E-2</v>
      </c>
      <c r="D1198" s="260">
        <v>1895.916626</v>
      </c>
      <c r="E1198" s="260">
        <v>1056.833374</v>
      </c>
      <c r="F1198">
        <f t="shared" si="36"/>
        <v>2952.8487500000001</v>
      </c>
      <c r="G1198">
        <f t="shared" si="37"/>
        <v>2952.75</v>
      </c>
    </row>
    <row r="1199" spans="1:7" x14ac:dyDescent="0.25">
      <c r="A1199" s="261">
        <v>44976.875</v>
      </c>
      <c r="B1199" s="260" t="s">
        <v>548</v>
      </c>
      <c r="C1199" s="260">
        <v>0.42125000000000001</v>
      </c>
      <c r="D1199" s="260">
        <v>1839.75</v>
      </c>
      <c r="E1199" s="260">
        <v>1021.208313</v>
      </c>
      <c r="F1199">
        <f t="shared" si="36"/>
        <v>2861.379563</v>
      </c>
      <c r="G1199">
        <f t="shared" si="37"/>
        <v>2860.9583130000001</v>
      </c>
    </row>
    <row r="1200" spans="1:7" x14ac:dyDescent="0.25">
      <c r="A1200" s="261">
        <v>44976.916666666664</v>
      </c>
      <c r="B1200" s="260" t="s">
        <v>548</v>
      </c>
      <c r="C1200" s="260">
        <v>0.31958300000000001</v>
      </c>
      <c r="D1200" s="260">
        <v>1694.541626</v>
      </c>
      <c r="E1200" s="260">
        <v>687.54168700000002</v>
      </c>
      <c r="F1200">
        <f t="shared" si="36"/>
        <v>2382.4028960000001</v>
      </c>
      <c r="G1200">
        <f t="shared" si="37"/>
        <v>2382.0833130000001</v>
      </c>
    </row>
    <row r="1201" spans="1:7" x14ac:dyDescent="0.25">
      <c r="A1201" s="261">
        <v>44976.958333333336</v>
      </c>
      <c r="B1201" s="260" t="s">
        <v>548</v>
      </c>
      <c r="C1201" s="260">
        <v>0.215417</v>
      </c>
      <c r="D1201" s="260">
        <v>2206.2082519999999</v>
      </c>
      <c r="E1201" s="260">
        <v>702.625</v>
      </c>
      <c r="F1201">
        <f t="shared" si="36"/>
        <v>2909.0486689999998</v>
      </c>
      <c r="G1201">
        <f t="shared" si="37"/>
        <v>2908.8332519999999</v>
      </c>
    </row>
    <row r="1202" spans="1:7" x14ac:dyDescent="0.25">
      <c r="A1202" s="261">
        <v>44977</v>
      </c>
      <c r="B1202" s="260" t="s">
        <v>548</v>
      </c>
      <c r="C1202" s="260">
        <v>0.114167</v>
      </c>
      <c r="D1202" s="260">
        <v>2799.9167480000001</v>
      </c>
      <c r="E1202" s="260">
        <v>811</v>
      </c>
      <c r="F1202">
        <f t="shared" si="36"/>
        <v>3611.0309150000003</v>
      </c>
      <c r="G1202">
        <f t="shared" si="37"/>
        <v>3610.9167480000001</v>
      </c>
    </row>
    <row r="1203" spans="1:7" x14ac:dyDescent="0.25">
      <c r="A1203" s="261">
        <v>44977.041666666664</v>
      </c>
      <c r="B1203" s="260" t="s">
        <v>548</v>
      </c>
      <c r="C1203" s="260">
        <v>1.1667E-2</v>
      </c>
      <c r="D1203" s="260">
        <v>2995.2082519999999</v>
      </c>
      <c r="E1203" s="260">
        <v>1079.625</v>
      </c>
      <c r="F1203">
        <f t="shared" si="36"/>
        <v>4074.8449190000001</v>
      </c>
      <c r="G1203">
        <f t="shared" si="37"/>
        <v>4074.8332519999999</v>
      </c>
    </row>
    <row r="1204" spans="1:7" x14ac:dyDescent="0.25">
      <c r="A1204" s="261">
        <v>44977.083333333336</v>
      </c>
      <c r="B1204" s="260" t="s">
        <v>548</v>
      </c>
      <c r="C1204" s="260">
        <v>0</v>
      </c>
      <c r="D1204" s="260">
        <v>3075.6667480000001</v>
      </c>
      <c r="E1204" s="260">
        <v>1088.875</v>
      </c>
      <c r="F1204">
        <f t="shared" si="36"/>
        <v>4164.5417479999996</v>
      </c>
      <c r="G1204">
        <f t="shared" si="37"/>
        <v>4164.5417479999996</v>
      </c>
    </row>
    <row r="1205" spans="1:7" x14ac:dyDescent="0.25">
      <c r="A1205" s="261">
        <v>44977.125</v>
      </c>
      <c r="B1205" s="260" t="s">
        <v>548</v>
      </c>
      <c r="C1205" s="260">
        <v>0</v>
      </c>
      <c r="D1205" s="260">
        <v>3145.1667480000001</v>
      </c>
      <c r="E1205" s="260">
        <v>1050.125</v>
      </c>
      <c r="F1205">
        <f t="shared" si="36"/>
        <v>4195.2917479999996</v>
      </c>
      <c r="G1205">
        <f t="shared" si="37"/>
        <v>4195.2917479999996</v>
      </c>
    </row>
    <row r="1206" spans="1:7" x14ac:dyDescent="0.25">
      <c r="A1206" s="261">
        <v>44977.166666666664</v>
      </c>
      <c r="B1206" s="260" t="s">
        <v>548</v>
      </c>
      <c r="C1206" s="260">
        <v>0</v>
      </c>
      <c r="D1206" s="260">
        <v>3282.1667480000001</v>
      </c>
      <c r="E1206" s="260">
        <v>1092.625</v>
      </c>
      <c r="F1206">
        <f t="shared" si="36"/>
        <v>4374.7917479999996</v>
      </c>
      <c r="G1206">
        <f t="shared" si="37"/>
        <v>4374.7917479999996</v>
      </c>
    </row>
    <row r="1207" spans="1:7" x14ac:dyDescent="0.25">
      <c r="A1207" s="261">
        <v>44977.208333333336</v>
      </c>
      <c r="B1207" s="260" t="s">
        <v>548</v>
      </c>
      <c r="C1207" s="260">
        <v>1.2500000000000001E-2</v>
      </c>
      <c r="D1207" s="260">
        <v>3396.9582519999999</v>
      </c>
      <c r="E1207" s="260">
        <v>1070.083374</v>
      </c>
      <c r="F1207">
        <f t="shared" si="36"/>
        <v>4467.054126</v>
      </c>
      <c r="G1207">
        <f t="shared" si="37"/>
        <v>4467.0416260000002</v>
      </c>
    </row>
    <row r="1208" spans="1:7" x14ac:dyDescent="0.25">
      <c r="A1208" s="261">
        <v>44977.25</v>
      </c>
      <c r="B1208" s="260" t="s">
        <v>548</v>
      </c>
      <c r="C1208" s="260">
        <v>2.6249999999999999E-2</v>
      </c>
      <c r="D1208" s="260">
        <v>3228.7082519999999</v>
      </c>
      <c r="E1208" s="260">
        <v>1062.958374</v>
      </c>
      <c r="F1208">
        <f t="shared" si="36"/>
        <v>4291.6928760000001</v>
      </c>
      <c r="G1208">
        <f t="shared" si="37"/>
        <v>4291.6666260000002</v>
      </c>
    </row>
    <row r="1209" spans="1:7" x14ac:dyDescent="0.25">
      <c r="A1209" s="261">
        <v>44977.291666666664</v>
      </c>
      <c r="B1209" s="260" t="s">
        <v>548</v>
      </c>
      <c r="C1209" s="260">
        <v>1.0362499999999999</v>
      </c>
      <c r="D1209" s="260">
        <v>3292.8332519999999</v>
      </c>
      <c r="E1209" s="260">
        <v>1093.208374</v>
      </c>
      <c r="F1209">
        <f t="shared" si="36"/>
        <v>4387.0778760000003</v>
      </c>
      <c r="G1209">
        <f t="shared" si="37"/>
        <v>4386.0416260000002</v>
      </c>
    </row>
    <row r="1210" spans="1:7" x14ac:dyDescent="0.25">
      <c r="A1210" s="261">
        <v>44977.333333333336</v>
      </c>
      <c r="B1210" s="260" t="s">
        <v>548</v>
      </c>
      <c r="C1210" s="260">
        <v>29.220417000000001</v>
      </c>
      <c r="D1210" s="260">
        <v>3602.875</v>
      </c>
      <c r="E1210" s="260">
        <v>1062.75</v>
      </c>
      <c r="F1210">
        <f t="shared" si="36"/>
        <v>4694.8454170000005</v>
      </c>
      <c r="G1210">
        <f t="shared" si="37"/>
        <v>4665.625</v>
      </c>
    </row>
    <row r="1211" spans="1:7" x14ac:dyDescent="0.25">
      <c r="A1211" s="261">
        <v>44977.375</v>
      </c>
      <c r="B1211" s="260" t="s">
        <v>548</v>
      </c>
      <c r="C1211" s="260">
        <v>24.799582999999998</v>
      </c>
      <c r="D1211" s="260">
        <v>3366.5</v>
      </c>
      <c r="E1211" s="260">
        <v>1074.666626</v>
      </c>
      <c r="F1211">
        <f t="shared" si="36"/>
        <v>4465.9662090000002</v>
      </c>
      <c r="G1211">
        <f t="shared" si="37"/>
        <v>4441.1666260000002</v>
      </c>
    </row>
    <row r="1212" spans="1:7" x14ac:dyDescent="0.25">
      <c r="A1212" s="261">
        <v>44977.416666666664</v>
      </c>
      <c r="B1212" s="260" t="s">
        <v>548</v>
      </c>
      <c r="C1212" s="260">
        <v>50.821250999999997</v>
      </c>
      <c r="D1212" s="260">
        <v>3331.5417480000001</v>
      </c>
      <c r="E1212" s="260">
        <v>1056.625</v>
      </c>
      <c r="F1212">
        <f t="shared" si="36"/>
        <v>4438.9879989999999</v>
      </c>
      <c r="G1212">
        <f t="shared" si="37"/>
        <v>4388.1667479999996</v>
      </c>
    </row>
    <row r="1213" spans="1:7" x14ac:dyDescent="0.25">
      <c r="A1213" s="261">
        <v>44977.458333333336</v>
      </c>
      <c r="B1213" s="260" t="s">
        <v>548</v>
      </c>
      <c r="C1213" s="260">
        <v>90.543746999999996</v>
      </c>
      <c r="D1213" s="260">
        <v>3335.5</v>
      </c>
      <c r="E1213" s="260">
        <v>1024.333374</v>
      </c>
      <c r="F1213">
        <f t="shared" si="36"/>
        <v>4450.3771209999995</v>
      </c>
      <c r="G1213">
        <f t="shared" si="37"/>
        <v>4359.8333739999998</v>
      </c>
    </row>
    <row r="1214" spans="1:7" x14ac:dyDescent="0.25">
      <c r="A1214" s="261">
        <v>44977.5</v>
      </c>
      <c r="B1214" s="260" t="s">
        <v>548</v>
      </c>
      <c r="C1214" s="260">
        <v>155.309586</v>
      </c>
      <c r="D1214" s="260">
        <v>3253.0832519999999</v>
      </c>
      <c r="E1214" s="260">
        <v>1003.375</v>
      </c>
      <c r="F1214">
        <f t="shared" si="36"/>
        <v>4411.7678380000007</v>
      </c>
      <c r="G1214">
        <f t="shared" si="37"/>
        <v>4256.4582520000004</v>
      </c>
    </row>
    <row r="1215" spans="1:7" x14ac:dyDescent="0.25">
      <c r="A1215" s="261">
        <v>44977.541666666664</v>
      </c>
      <c r="B1215" s="260" t="s">
        <v>548</v>
      </c>
      <c r="C1215" s="260">
        <v>175.02166700000001</v>
      </c>
      <c r="D1215" s="260">
        <v>3261.7082519999999</v>
      </c>
      <c r="E1215" s="260">
        <v>1089.416626</v>
      </c>
      <c r="F1215">
        <f t="shared" si="36"/>
        <v>4526.1465449999996</v>
      </c>
      <c r="G1215">
        <f t="shared" si="37"/>
        <v>4351.1248779999996</v>
      </c>
    </row>
    <row r="1216" spans="1:7" x14ac:dyDescent="0.25">
      <c r="A1216" s="261">
        <v>44977.583333333336</v>
      </c>
      <c r="B1216" s="260" t="s">
        <v>548</v>
      </c>
      <c r="C1216" s="260">
        <v>187.72792100000001</v>
      </c>
      <c r="D1216" s="260">
        <v>3253.5</v>
      </c>
      <c r="E1216" s="260">
        <v>1064.75</v>
      </c>
      <c r="F1216">
        <f t="shared" si="36"/>
        <v>4505.9779209999997</v>
      </c>
      <c r="G1216">
        <f t="shared" si="37"/>
        <v>4318.25</v>
      </c>
    </row>
    <row r="1217" spans="1:7" x14ac:dyDescent="0.25">
      <c r="A1217" s="261">
        <v>44977.625</v>
      </c>
      <c r="B1217" s="260" t="s">
        <v>548</v>
      </c>
      <c r="C1217" s="260">
        <v>204.99916099999999</v>
      </c>
      <c r="D1217" s="260">
        <v>3245.2082519999999</v>
      </c>
      <c r="E1217" s="260">
        <v>1010.333313</v>
      </c>
      <c r="F1217">
        <f t="shared" si="36"/>
        <v>4460.5407259999993</v>
      </c>
      <c r="G1217">
        <f t="shared" si="37"/>
        <v>4255.5415649999995</v>
      </c>
    </row>
    <row r="1218" spans="1:7" x14ac:dyDescent="0.25">
      <c r="A1218" s="261">
        <v>44977.666666666664</v>
      </c>
      <c r="B1218" s="260" t="s">
        <v>548</v>
      </c>
      <c r="C1218" s="260">
        <v>74.443336000000002</v>
      </c>
      <c r="D1218" s="260">
        <v>3361.6667480000001</v>
      </c>
      <c r="E1218" s="260">
        <v>1005.375</v>
      </c>
      <c r="F1218">
        <f t="shared" ref="F1218:F1281" si="38">E1218+D1218+C1218</f>
        <v>4441.4850839999999</v>
      </c>
      <c r="G1218">
        <f t="shared" ref="G1218:G1281" si="39">E1218+D1218</f>
        <v>4367.0417479999996</v>
      </c>
    </row>
    <row r="1219" spans="1:7" x14ac:dyDescent="0.25">
      <c r="A1219" s="261">
        <v>44977.708333333336</v>
      </c>
      <c r="B1219" s="260" t="s">
        <v>548</v>
      </c>
      <c r="C1219" s="260">
        <v>9.4612499999999997</v>
      </c>
      <c r="D1219" s="260">
        <v>3281.7082519999999</v>
      </c>
      <c r="E1219" s="260">
        <v>1081.833374</v>
      </c>
      <c r="F1219">
        <f t="shared" si="38"/>
        <v>4373.0028760000005</v>
      </c>
      <c r="G1219">
        <f t="shared" si="39"/>
        <v>4363.5416260000002</v>
      </c>
    </row>
    <row r="1220" spans="1:7" x14ac:dyDescent="0.25">
      <c r="A1220" s="261">
        <v>44977.75</v>
      </c>
      <c r="B1220" s="260" t="s">
        <v>548</v>
      </c>
      <c r="C1220" s="260">
        <v>0.96083300000000005</v>
      </c>
      <c r="D1220" s="260">
        <v>3047.9582519999999</v>
      </c>
      <c r="E1220" s="260">
        <v>1066.958374</v>
      </c>
      <c r="F1220">
        <f t="shared" si="38"/>
        <v>4115.8774590000003</v>
      </c>
      <c r="G1220">
        <f t="shared" si="39"/>
        <v>4114.9166260000002</v>
      </c>
    </row>
    <row r="1221" spans="1:7" x14ac:dyDescent="0.25">
      <c r="A1221" s="261">
        <v>44977.791666666664</v>
      </c>
      <c r="B1221" s="260" t="s">
        <v>548</v>
      </c>
      <c r="C1221" s="260">
        <v>0.13875000000000001</v>
      </c>
      <c r="D1221" s="260">
        <v>3254.7082519999999</v>
      </c>
      <c r="E1221" s="260">
        <v>1046.75</v>
      </c>
      <c r="F1221">
        <f t="shared" si="38"/>
        <v>4301.5970020000004</v>
      </c>
      <c r="G1221">
        <f t="shared" si="39"/>
        <v>4301.4582520000004</v>
      </c>
    </row>
    <row r="1222" spans="1:7" x14ac:dyDescent="0.25">
      <c r="A1222" s="261">
        <v>44977.833333333336</v>
      </c>
      <c r="B1222" s="260" t="s">
        <v>548</v>
      </c>
      <c r="C1222" s="260">
        <v>0.55833299999999997</v>
      </c>
      <c r="D1222" s="260">
        <v>3180.125</v>
      </c>
      <c r="E1222" s="260">
        <v>1093.375</v>
      </c>
      <c r="F1222">
        <f t="shared" si="38"/>
        <v>4274.0583329999999</v>
      </c>
      <c r="G1222">
        <f t="shared" si="39"/>
        <v>4273.5</v>
      </c>
    </row>
    <row r="1223" spans="1:7" x14ac:dyDescent="0.25">
      <c r="A1223" s="261">
        <v>44977.875</v>
      </c>
      <c r="B1223" s="260" t="s">
        <v>548</v>
      </c>
      <c r="C1223" s="260">
        <v>0.45374999999999999</v>
      </c>
      <c r="D1223" s="260">
        <v>3168.0417480000001</v>
      </c>
      <c r="E1223" s="260">
        <v>1088.041626</v>
      </c>
      <c r="F1223">
        <f t="shared" si="38"/>
        <v>4256.5371239999995</v>
      </c>
      <c r="G1223">
        <f t="shared" si="39"/>
        <v>4256.0833739999998</v>
      </c>
    </row>
    <row r="1224" spans="1:7" x14ac:dyDescent="0.25">
      <c r="A1224" s="261">
        <v>44977.916666666664</v>
      </c>
      <c r="B1224" s="260" t="s">
        <v>548</v>
      </c>
      <c r="C1224" s="260">
        <v>0.34499999999999997</v>
      </c>
      <c r="D1224" s="260">
        <v>3111.0832519999999</v>
      </c>
      <c r="E1224" s="260">
        <v>1093.958374</v>
      </c>
      <c r="F1224">
        <f t="shared" si="38"/>
        <v>4205.3866260000004</v>
      </c>
      <c r="G1224">
        <f t="shared" si="39"/>
        <v>4205.0416260000002</v>
      </c>
    </row>
    <row r="1225" spans="1:7" x14ac:dyDescent="0.25">
      <c r="A1225" s="261">
        <v>44977.958333333336</v>
      </c>
      <c r="B1225" s="260" t="s">
        <v>548</v>
      </c>
      <c r="C1225" s="260">
        <v>4.7500000000000001E-2</v>
      </c>
      <c r="D1225" s="260">
        <v>3085.0417480000001</v>
      </c>
      <c r="E1225" s="260">
        <v>1044.625</v>
      </c>
      <c r="F1225">
        <f t="shared" si="38"/>
        <v>4129.7142479999993</v>
      </c>
      <c r="G1225">
        <f t="shared" si="39"/>
        <v>4129.6667479999996</v>
      </c>
    </row>
    <row r="1226" spans="1:7" x14ac:dyDescent="0.25">
      <c r="A1226" s="261">
        <v>44978</v>
      </c>
      <c r="B1226" s="260" t="s">
        <v>548</v>
      </c>
      <c r="C1226" s="260">
        <v>2.4583000000000001E-2</v>
      </c>
      <c r="D1226" s="260">
        <v>3101.7082519999999</v>
      </c>
      <c r="E1226" s="260">
        <v>1073.583374</v>
      </c>
      <c r="F1226">
        <f t="shared" si="38"/>
        <v>4175.3162090000005</v>
      </c>
      <c r="G1226">
        <f t="shared" si="39"/>
        <v>4175.2916260000002</v>
      </c>
    </row>
    <row r="1227" spans="1:7" x14ac:dyDescent="0.25">
      <c r="A1227" s="261">
        <v>44978.041666666664</v>
      </c>
      <c r="B1227" s="260" t="s">
        <v>548</v>
      </c>
      <c r="C1227" s="260">
        <v>4.17E-4</v>
      </c>
      <c r="D1227" s="260">
        <v>3129.0832519999999</v>
      </c>
      <c r="E1227" s="260">
        <v>1085.791626</v>
      </c>
      <c r="F1227">
        <f t="shared" si="38"/>
        <v>4214.8752949999998</v>
      </c>
      <c r="G1227">
        <f t="shared" si="39"/>
        <v>4214.8748779999996</v>
      </c>
    </row>
    <row r="1228" spans="1:7" x14ac:dyDescent="0.25">
      <c r="A1228" s="261">
        <v>44978.083333333336</v>
      </c>
      <c r="B1228" s="260" t="s">
        <v>548</v>
      </c>
      <c r="C1228" s="260">
        <v>0</v>
      </c>
      <c r="D1228" s="260">
        <v>3059.75</v>
      </c>
      <c r="E1228" s="260">
        <v>1070</v>
      </c>
      <c r="F1228">
        <f t="shared" si="38"/>
        <v>4129.75</v>
      </c>
      <c r="G1228">
        <f t="shared" si="39"/>
        <v>4129.75</v>
      </c>
    </row>
    <row r="1229" spans="1:7" x14ac:dyDescent="0.25">
      <c r="A1229" s="261">
        <v>44978.125</v>
      </c>
      <c r="B1229" s="260" t="s">
        <v>548</v>
      </c>
      <c r="C1229" s="260">
        <v>0</v>
      </c>
      <c r="D1229" s="260">
        <v>3067.125</v>
      </c>
      <c r="E1229" s="260">
        <v>1007.166687</v>
      </c>
      <c r="F1229">
        <f t="shared" si="38"/>
        <v>4074.2916869999999</v>
      </c>
      <c r="G1229">
        <f t="shared" si="39"/>
        <v>4074.2916869999999</v>
      </c>
    </row>
    <row r="1230" spans="1:7" x14ac:dyDescent="0.25">
      <c r="A1230" s="261">
        <v>44978.166666666664</v>
      </c>
      <c r="B1230" s="260" t="s">
        <v>548</v>
      </c>
      <c r="C1230" s="260">
        <v>0</v>
      </c>
      <c r="D1230" s="260">
        <v>2971.5</v>
      </c>
      <c r="E1230" s="260">
        <v>1068.666626</v>
      </c>
      <c r="F1230">
        <f t="shared" si="38"/>
        <v>4040.1666260000002</v>
      </c>
      <c r="G1230">
        <f t="shared" si="39"/>
        <v>4040.1666260000002</v>
      </c>
    </row>
    <row r="1231" spans="1:7" x14ac:dyDescent="0.25">
      <c r="A1231" s="261">
        <v>44978.208333333336</v>
      </c>
      <c r="B1231" s="260" t="s">
        <v>548</v>
      </c>
      <c r="C1231" s="260">
        <v>1.2500000000000001E-2</v>
      </c>
      <c r="D1231" s="260">
        <v>2864.4167480000001</v>
      </c>
      <c r="E1231" s="260">
        <v>1077.791626</v>
      </c>
      <c r="F1231">
        <f t="shared" si="38"/>
        <v>3942.2208739999996</v>
      </c>
      <c r="G1231">
        <f t="shared" si="39"/>
        <v>3942.2083739999998</v>
      </c>
    </row>
    <row r="1232" spans="1:7" x14ac:dyDescent="0.25">
      <c r="A1232" s="261">
        <v>44978.25</v>
      </c>
      <c r="B1232" s="260" t="s">
        <v>548</v>
      </c>
      <c r="C1232" s="260">
        <v>2.6249999999999999E-2</v>
      </c>
      <c r="D1232" s="260">
        <v>2602.5832519999999</v>
      </c>
      <c r="E1232" s="260">
        <v>1047.083374</v>
      </c>
      <c r="F1232">
        <f t="shared" si="38"/>
        <v>3649.6928760000001</v>
      </c>
      <c r="G1232">
        <f t="shared" si="39"/>
        <v>3649.6666260000002</v>
      </c>
    </row>
    <row r="1233" spans="1:7" x14ac:dyDescent="0.25">
      <c r="A1233" s="261">
        <v>44978.291666666664</v>
      </c>
      <c r="B1233" s="260" t="s">
        <v>548</v>
      </c>
      <c r="C1233" s="260">
        <v>5.3279170000000002</v>
      </c>
      <c r="D1233" s="260">
        <v>2416.6667480000001</v>
      </c>
      <c r="E1233" s="260">
        <v>1073.541626</v>
      </c>
      <c r="F1233">
        <f t="shared" si="38"/>
        <v>3495.5362909999999</v>
      </c>
      <c r="G1233">
        <f t="shared" si="39"/>
        <v>3490.2083739999998</v>
      </c>
    </row>
    <row r="1234" spans="1:7" x14ac:dyDescent="0.25">
      <c r="A1234" s="261">
        <v>44978.333333333336</v>
      </c>
      <c r="B1234" s="260" t="s">
        <v>548</v>
      </c>
      <c r="C1234" s="260">
        <v>114.84417000000001</v>
      </c>
      <c r="D1234" s="260">
        <v>2414.625</v>
      </c>
      <c r="E1234" s="260">
        <v>1055.333374</v>
      </c>
      <c r="F1234">
        <f t="shared" si="38"/>
        <v>3584.8025439999997</v>
      </c>
      <c r="G1234">
        <f t="shared" si="39"/>
        <v>3469.9583739999998</v>
      </c>
    </row>
    <row r="1235" spans="1:7" x14ac:dyDescent="0.25">
      <c r="A1235" s="261">
        <v>44978.375</v>
      </c>
      <c r="B1235" s="260" t="s">
        <v>548</v>
      </c>
      <c r="C1235" s="260">
        <v>273.89373799999998</v>
      </c>
      <c r="D1235" s="260">
        <v>1999.416626</v>
      </c>
      <c r="E1235" s="260">
        <v>840.45831299999998</v>
      </c>
      <c r="F1235">
        <f t="shared" si="38"/>
        <v>3113.768677</v>
      </c>
      <c r="G1235">
        <f t="shared" si="39"/>
        <v>2839.8749389999998</v>
      </c>
    </row>
    <row r="1236" spans="1:7" x14ac:dyDescent="0.25">
      <c r="A1236" s="261">
        <v>44978.416666666664</v>
      </c>
      <c r="B1236" s="260" t="s">
        <v>548</v>
      </c>
      <c r="C1236" s="260">
        <v>570.47332800000004</v>
      </c>
      <c r="D1236" s="260">
        <v>1738.125</v>
      </c>
      <c r="E1236" s="260">
        <v>833.875</v>
      </c>
      <c r="F1236">
        <f t="shared" si="38"/>
        <v>3142.473328</v>
      </c>
      <c r="G1236">
        <f t="shared" si="39"/>
        <v>2572</v>
      </c>
    </row>
    <row r="1237" spans="1:7" x14ac:dyDescent="0.25">
      <c r="A1237" s="261">
        <v>44978.458333333336</v>
      </c>
      <c r="B1237" s="260" t="s">
        <v>548</v>
      </c>
      <c r="C1237" s="260">
        <v>669.59375</v>
      </c>
      <c r="D1237" s="260">
        <v>1689.5</v>
      </c>
      <c r="E1237" s="260">
        <v>884.08331299999998</v>
      </c>
      <c r="F1237">
        <f t="shared" si="38"/>
        <v>3243.1770630000001</v>
      </c>
      <c r="G1237">
        <f t="shared" si="39"/>
        <v>2573.5833130000001</v>
      </c>
    </row>
    <row r="1238" spans="1:7" x14ac:dyDescent="0.25">
      <c r="A1238" s="261">
        <v>44978.5</v>
      </c>
      <c r="B1238" s="260" t="s">
        <v>548</v>
      </c>
      <c r="C1238" s="260">
        <v>633.14373799999998</v>
      </c>
      <c r="D1238" s="260">
        <v>1470.541626</v>
      </c>
      <c r="E1238" s="260">
        <v>774.66668700000002</v>
      </c>
      <c r="F1238">
        <f t="shared" si="38"/>
        <v>2878.3520509999998</v>
      </c>
      <c r="G1238">
        <f t="shared" si="39"/>
        <v>2245.2083130000001</v>
      </c>
    </row>
    <row r="1239" spans="1:7" x14ac:dyDescent="0.25">
      <c r="A1239" s="261">
        <v>44978.541666666664</v>
      </c>
      <c r="B1239" s="260" t="s">
        <v>548</v>
      </c>
      <c r="C1239" s="260">
        <v>536.54290800000001</v>
      </c>
      <c r="D1239" s="260">
        <v>1193.583374</v>
      </c>
      <c r="E1239" s="260">
        <v>374.75</v>
      </c>
      <c r="F1239">
        <f t="shared" si="38"/>
        <v>2104.8762820000002</v>
      </c>
      <c r="G1239">
        <f t="shared" si="39"/>
        <v>1568.333374</v>
      </c>
    </row>
    <row r="1240" spans="1:7" x14ac:dyDescent="0.25">
      <c r="A1240" s="261">
        <v>44978.583333333336</v>
      </c>
      <c r="B1240" s="260" t="s">
        <v>548</v>
      </c>
      <c r="C1240" s="260">
        <v>453.29748499999999</v>
      </c>
      <c r="D1240" s="260">
        <v>982.625</v>
      </c>
      <c r="E1240" s="260">
        <v>199.16667200000001</v>
      </c>
      <c r="F1240">
        <f t="shared" si="38"/>
        <v>1635.0891570000001</v>
      </c>
      <c r="G1240">
        <f t="shared" si="39"/>
        <v>1181.7916720000001</v>
      </c>
    </row>
    <row r="1241" spans="1:7" x14ac:dyDescent="0.25">
      <c r="A1241" s="261">
        <v>44978.625</v>
      </c>
      <c r="B1241" s="260" t="s">
        <v>548</v>
      </c>
      <c r="C1241" s="260">
        <v>353.55291699999998</v>
      </c>
      <c r="D1241" s="260">
        <v>724.29168700000002</v>
      </c>
      <c r="E1241" s="260">
        <v>134.25</v>
      </c>
      <c r="F1241">
        <f t="shared" si="38"/>
        <v>1212.0946039999999</v>
      </c>
      <c r="G1241">
        <f t="shared" si="39"/>
        <v>858.54168700000002</v>
      </c>
    </row>
    <row r="1242" spans="1:7" x14ac:dyDescent="0.25">
      <c r="A1242" s="261">
        <v>44978.666666666664</v>
      </c>
      <c r="B1242" s="260" t="s">
        <v>548</v>
      </c>
      <c r="C1242" s="260">
        <v>111.39250199999999</v>
      </c>
      <c r="D1242" s="260">
        <v>507.08334400000001</v>
      </c>
      <c r="E1242" s="260">
        <v>32.541668000000001</v>
      </c>
      <c r="F1242">
        <f t="shared" si="38"/>
        <v>651.01751400000001</v>
      </c>
      <c r="G1242">
        <f t="shared" si="39"/>
        <v>539.62501199999997</v>
      </c>
    </row>
    <row r="1243" spans="1:7" x14ac:dyDescent="0.25">
      <c r="A1243" s="261">
        <v>44978.708333333336</v>
      </c>
      <c r="B1243" s="260" t="s">
        <v>548</v>
      </c>
      <c r="C1243" s="260">
        <v>25.950834</v>
      </c>
      <c r="D1243" s="260">
        <v>227.79167200000001</v>
      </c>
      <c r="E1243" s="260">
        <v>43.5</v>
      </c>
      <c r="F1243">
        <f t="shared" si="38"/>
        <v>297.24250599999999</v>
      </c>
      <c r="G1243">
        <f t="shared" si="39"/>
        <v>271.29167200000001</v>
      </c>
    </row>
    <row r="1244" spans="1:7" x14ac:dyDescent="0.25">
      <c r="A1244" s="261">
        <v>44978.75</v>
      </c>
      <c r="B1244" s="260" t="s">
        <v>548</v>
      </c>
      <c r="C1244" s="260">
        <v>1.1966669999999999</v>
      </c>
      <c r="D1244" s="260">
        <v>128.16667200000001</v>
      </c>
      <c r="E1244" s="260">
        <v>30.375</v>
      </c>
      <c r="F1244">
        <f t="shared" si="38"/>
        <v>159.738339</v>
      </c>
      <c r="G1244">
        <f t="shared" si="39"/>
        <v>158.54167200000001</v>
      </c>
    </row>
    <row r="1245" spans="1:7" x14ac:dyDescent="0.25">
      <c r="A1245" s="261">
        <v>44978.791666666664</v>
      </c>
      <c r="B1245" s="260" t="s">
        <v>548</v>
      </c>
      <c r="C1245" s="260">
        <v>0.14583299999999999</v>
      </c>
      <c r="D1245" s="260">
        <v>117.75</v>
      </c>
      <c r="E1245" s="260">
        <v>39.333331999999999</v>
      </c>
      <c r="F1245">
        <f t="shared" si="38"/>
        <v>157.22916499999999</v>
      </c>
      <c r="G1245">
        <f t="shared" si="39"/>
        <v>157.08333199999998</v>
      </c>
    </row>
    <row r="1246" spans="1:7" x14ac:dyDescent="0.25">
      <c r="A1246" s="261">
        <v>44978.833333333336</v>
      </c>
      <c r="B1246" s="260" t="s">
        <v>548</v>
      </c>
      <c r="C1246" s="260">
        <v>0.11874999999999999</v>
      </c>
      <c r="D1246" s="260">
        <v>89.291663999999997</v>
      </c>
      <c r="E1246" s="260">
        <v>42.583331999999999</v>
      </c>
      <c r="F1246">
        <f t="shared" si="38"/>
        <v>131.99374600000002</v>
      </c>
      <c r="G1246">
        <f t="shared" si="39"/>
        <v>131.87499600000001</v>
      </c>
    </row>
    <row r="1247" spans="1:7" x14ac:dyDescent="0.25">
      <c r="A1247" s="261">
        <v>44978.875</v>
      </c>
      <c r="B1247" s="260" t="s">
        <v>548</v>
      </c>
      <c r="C1247" s="260">
        <v>9.2499999999999999E-2</v>
      </c>
      <c r="D1247" s="260">
        <v>79.833336000000003</v>
      </c>
      <c r="E1247" s="260">
        <v>69.083336000000003</v>
      </c>
      <c r="F1247">
        <f t="shared" si="38"/>
        <v>149.00917200000001</v>
      </c>
      <c r="G1247">
        <f t="shared" si="39"/>
        <v>148.91667200000001</v>
      </c>
    </row>
    <row r="1248" spans="1:7" x14ac:dyDescent="0.25">
      <c r="A1248" s="261">
        <v>44978.916666666664</v>
      </c>
      <c r="B1248" s="260" t="s">
        <v>548</v>
      </c>
      <c r="C1248" s="260">
        <v>7.0416999999999993E-2</v>
      </c>
      <c r="D1248" s="260">
        <v>88.791663999999997</v>
      </c>
      <c r="E1248" s="260">
        <v>221.875</v>
      </c>
      <c r="F1248">
        <f t="shared" si="38"/>
        <v>310.73708099999999</v>
      </c>
      <c r="G1248">
        <f t="shared" si="39"/>
        <v>310.66666399999997</v>
      </c>
    </row>
    <row r="1249" spans="1:7" x14ac:dyDescent="0.25">
      <c r="A1249" s="261">
        <v>44978.958333333336</v>
      </c>
      <c r="B1249" s="260" t="s">
        <v>548</v>
      </c>
      <c r="C1249" s="260">
        <v>4.7500000000000001E-2</v>
      </c>
      <c r="D1249" s="260">
        <v>110.25</v>
      </c>
      <c r="E1249" s="260">
        <v>227.25</v>
      </c>
      <c r="F1249">
        <f t="shared" si="38"/>
        <v>337.54750000000001</v>
      </c>
      <c r="G1249">
        <f t="shared" si="39"/>
        <v>337.5</v>
      </c>
    </row>
    <row r="1250" spans="1:7" x14ac:dyDescent="0.25">
      <c r="A1250" s="261">
        <v>44979</v>
      </c>
      <c r="B1250" s="260" t="s">
        <v>548</v>
      </c>
      <c r="C1250" s="260">
        <v>2.7082999999999999E-2</v>
      </c>
      <c r="D1250" s="260">
        <v>151.625</v>
      </c>
      <c r="E1250" s="260">
        <v>241.79167200000001</v>
      </c>
      <c r="F1250">
        <f t="shared" si="38"/>
        <v>393.44375500000001</v>
      </c>
      <c r="G1250">
        <f t="shared" si="39"/>
        <v>393.41667200000001</v>
      </c>
    </row>
    <row r="1251" spans="1:7" x14ac:dyDescent="0.25">
      <c r="A1251" s="261">
        <v>44979.041666666664</v>
      </c>
      <c r="B1251" s="260" t="s">
        <v>548</v>
      </c>
      <c r="C1251" s="260">
        <v>0</v>
      </c>
      <c r="D1251" s="260">
        <v>181.91667200000001</v>
      </c>
      <c r="E1251" s="260">
        <v>303.70834400000001</v>
      </c>
      <c r="F1251">
        <f t="shared" si="38"/>
        <v>485.62501600000002</v>
      </c>
      <c r="G1251">
        <f t="shared" si="39"/>
        <v>485.62501600000002</v>
      </c>
    </row>
    <row r="1252" spans="1:7" x14ac:dyDescent="0.25">
      <c r="A1252" s="261">
        <v>44979.083333333336</v>
      </c>
      <c r="B1252" s="260" t="s">
        <v>548</v>
      </c>
      <c r="C1252" s="260">
        <v>0</v>
      </c>
      <c r="D1252" s="260">
        <v>208.04167200000001</v>
      </c>
      <c r="E1252" s="260">
        <v>271.79165599999999</v>
      </c>
      <c r="F1252">
        <f t="shared" si="38"/>
        <v>479.83332799999999</v>
      </c>
      <c r="G1252">
        <f t="shared" si="39"/>
        <v>479.83332799999999</v>
      </c>
    </row>
    <row r="1253" spans="1:7" x14ac:dyDescent="0.25">
      <c r="A1253" s="261">
        <v>44979.125</v>
      </c>
      <c r="B1253" s="260" t="s">
        <v>548</v>
      </c>
      <c r="C1253" s="260">
        <v>0</v>
      </c>
      <c r="D1253" s="260">
        <v>232.83332799999999</v>
      </c>
      <c r="E1253" s="260">
        <v>182.91667200000001</v>
      </c>
      <c r="F1253">
        <f t="shared" si="38"/>
        <v>415.75</v>
      </c>
      <c r="G1253">
        <f t="shared" si="39"/>
        <v>415.75</v>
      </c>
    </row>
    <row r="1254" spans="1:7" x14ac:dyDescent="0.25">
      <c r="A1254" s="261">
        <v>44979.166666666664</v>
      </c>
      <c r="B1254" s="260" t="s">
        <v>548</v>
      </c>
      <c r="C1254" s="260">
        <v>0</v>
      </c>
      <c r="D1254" s="260">
        <v>245.95832799999999</v>
      </c>
      <c r="E1254" s="260">
        <v>149.08332799999999</v>
      </c>
      <c r="F1254">
        <f t="shared" si="38"/>
        <v>395.04165599999999</v>
      </c>
      <c r="G1254">
        <f t="shared" si="39"/>
        <v>395.04165599999999</v>
      </c>
    </row>
    <row r="1255" spans="1:7" x14ac:dyDescent="0.25">
      <c r="A1255" s="261">
        <v>44979.208333333336</v>
      </c>
      <c r="B1255" s="260" t="s">
        <v>548</v>
      </c>
      <c r="C1255" s="260">
        <v>1.2500000000000001E-2</v>
      </c>
      <c r="D1255" s="260">
        <v>266</v>
      </c>
      <c r="E1255" s="260">
        <v>231.83332799999999</v>
      </c>
      <c r="F1255">
        <f t="shared" si="38"/>
        <v>497.84582799999998</v>
      </c>
      <c r="G1255">
        <f t="shared" si="39"/>
        <v>497.83332799999999</v>
      </c>
    </row>
    <row r="1256" spans="1:7" x14ac:dyDescent="0.25">
      <c r="A1256" s="261">
        <v>44979.25</v>
      </c>
      <c r="B1256" s="260" t="s">
        <v>548</v>
      </c>
      <c r="C1256" s="260">
        <v>2.6249999999999999E-2</v>
      </c>
      <c r="D1256" s="260">
        <v>259.79165599999999</v>
      </c>
      <c r="E1256" s="260">
        <v>215.58332799999999</v>
      </c>
      <c r="F1256">
        <f t="shared" si="38"/>
        <v>475.40123399999999</v>
      </c>
      <c r="G1256">
        <f t="shared" si="39"/>
        <v>475.37498399999998</v>
      </c>
    </row>
    <row r="1257" spans="1:7" x14ac:dyDescent="0.25">
      <c r="A1257" s="261">
        <v>44979.291666666664</v>
      </c>
      <c r="B1257" s="260" t="s">
        <v>548</v>
      </c>
      <c r="C1257" s="260">
        <v>3.0162499999999999</v>
      </c>
      <c r="D1257" s="260">
        <v>247.5</v>
      </c>
      <c r="E1257" s="260">
        <v>236.08332799999999</v>
      </c>
      <c r="F1257">
        <f t="shared" si="38"/>
        <v>486.59957800000001</v>
      </c>
      <c r="G1257">
        <f t="shared" si="39"/>
        <v>483.58332799999999</v>
      </c>
    </row>
    <row r="1258" spans="1:7" x14ac:dyDescent="0.25">
      <c r="A1258" s="261">
        <v>44979.333333333336</v>
      </c>
      <c r="B1258" s="260" t="s">
        <v>548</v>
      </c>
      <c r="C1258" s="260">
        <v>52.454582000000002</v>
      </c>
      <c r="D1258" s="260">
        <v>393.25</v>
      </c>
      <c r="E1258" s="260">
        <v>342.54165599999999</v>
      </c>
      <c r="F1258">
        <f t="shared" si="38"/>
        <v>788.24623799999995</v>
      </c>
      <c r="G1258">
        <f t="shared" si="39"/>
        <v>735.79165599999999</v>
      </c>
    </row>
    <row r="1259" spans="1:7" x14ac:dyDescent="0.25">
      <c r="A1259" s="261">
        <v>44979.375</v>
      </c>
      <c r="B1259" s="260" t="s">
        <v>548</v>
      </c>
      <c r="C1259" s="260">
        <v>89.228752</v>
      </c>
      <c r="D1259" s="260">
        <v>425.41665599999999</v>
      </c>
      <c r="E1259" s="260">
        <v>392.41665599999999</v>
      </c>
      <c r="F1259">
        <f t="shared" si="38"/>
        <v>907.06206399999996</v>
      </c>
      <c r="G1259">
        <f t="shared" si="39"/>
        <v>817.83331199999998</v>
      </c>
    </row>
    <row r="1260" spans="1:7" x14ac:dyDescent="0.25">
      <c r="A1260" s="261">
        <v>44979.416666666664</v>
      </c>
      <c r="B1260" s="260" t="s">
        <v>548</v>
      </c>
      <c r="C1260" s="260">
        <v>148.816666</v>
      </c>
      <c r="D1260" s="260">
        <v>418.5</v>
      </c>
      <c r="E1260" s="260">
        <v>513.16668700000002</v>
      </c>
      <c r="F1260">
        <f t="shared" si="38"/>
        <v>1080.4833530000001</v>
      </c>
      <c r="G1260">
        <f t="shared" si="39"/>
        <v>931.66668700000002</v>
      </c>
    </row>
    <row r="1261" spans="1:7" x14ac:dyDescent="0.25">
      <c r="A1261" s="261">
        <v>44979.458333333336</v>
      </c>
      <c r="B1261" s="260" t="s">
        <v>548</v>
      </c>
      <c r="C1261" s="260">
        <v>163.15708900000001</v>
      </c>
      <c r="D1261" s="260">
        <v>471</v>
      </c>
      <c r="E1261" s="260">
        <v>675.25</v>
      </c>
      <c r="F1261">
        <f t="shared" si="38"/>
        <v>1309.407089</v>
      </c>
      <c r="G1261">
        <f t="shared" si="39"/>
        <v>1146.25</v>
      </c>
    </row>
    <row r="1262" spans="1:7" x14ac:dyDescent="0.25">
      <c r="A1262" s="261">
        <v>44979.5</v>
      </c>
      <c r="B1262" s="260" t="s">
        <v>548</v>
      </c>
      <c r="C1262" s="260">
        <v>197.27041600000001</v>
      </c>
      <c r="D1262" s="260">
        <v>593.83331299999998</v>
      </c>
      <c r="E1262" s="260">
        <v>687.95831299999998</v>
      </c>
      <c r="F1262">
        <f t="shared" si="38"/>
        <v>1479.062042</v>
      </c>
      <c r="G1262">
        <f t="shared" si="39"/>
        <v>1281.791626</v>
      </c>
    </row>
    <row r="1263" spans="1:7" x14ac:dyDescent="0.25">
      <c r="A1263" s="261">
        <v>44979.541666666664</v>
      </c>
      <c r="B1263" s="260" t="s">
        <v>548</v>
      </c>
      <c r="C1263" s="260">
        <v>132.012924</v>
      </c>
      <c r="D1263" s="260">
        <v>648.83331299999998</v>
      </c>
      <c r="E1263" s="260">
        <v>638.91668700000002</v>
      </c>
      <c r="F1263">
        <f t="shared" si="38"/>
        <v>1419.7629240000001</v>
      </c>
      <c r="G1263">
        <f t="shared" si="39"/>
        <v>1287.75</v>
      </c>
    </row>
    <row r="1264" spans="1:7" x14ac:dyDescent="0.25">
      <c r="A1264" s="261">
        <v>44979.583333333336</v>
      </c>
      <c r="B1264" s="260" t="s">
        <v>548</v>
      </c>
      <c r="C1264" s="260">
        <v>108.691254</v>
      </c>
      <c r="D1264" s="260">
        <v>707.58331299999998</v>
      </c>
      <c r="E1264" s="260">
        <v>612.79168700000002</v>
      </c>
      <c r="F1264">
        <f t="shared" si="38"/>
        <v>1429.0662540000001</v>
      </c>
      <c r="G1264">
        <f t="shared" si="39"/>
        <v>1320.375</v>
      </c>
    </row>
    <row r="1265" spans="1:7" x14ac:dyDescent="0.25">
      <c r="A1265" s="261">
        <v>44979.625</v>
      </c>
      <c r="B1265" s="260" t="s">
        <v>548</v>
      </c>
      <c r="C1265" s="260">
        <v>72.340835999999996</v>
      </c>
      <c r="D1265" s="260">
        <v>774.58331299999998</v>
      </c>
      <c r="E1265" s="260">
        <v>593.41668700000002</v>
      </c>
      <c r="F1265">
        <f t="shared" si="38"/>
        <v>1440.3408360000001</v>
      </c>
      <c r="G1265">
        <f t="shared" si="39"/>
        <v>1368</v>
      </c>
    </row>
    <row r="1266" spans="1:7" x14ac:dyDescent="0.25">
      <c r="A1266" s="261">
        <v>44979.666666666664</v>
      </c>
      <c r="B1266" s="260" t="s">
        <v>548</v>
      </c>
      <c r="C1266" s="260">
        <v>22.498750999999999</v>
      </c>
      <c r="D1266" s="260">
        <v>988.625</v>
      </c>
      <c r="E1266" s="260">
        <v>561.79168700000002</v>
      </c>
      <c r="F1266">
        <f t="shared" si="38"/>
        <v>1572.915438</v>
      </c>
      <c r="G1266">
        <f t="shared" si="39"/>
        <v>1550.4166869999999</v>
      </c>
    </row>
    <row r="1267" spans="1:7" x14ac:dyDescent="0.25">
      <c r="A1267" s="261">
        <v>44979.708333333336</v>
      </c>
      <c r="B1267" s="260" t="s">
        <v>548</v>
      </c>
      <c r="C1267" s="260">
        <v>5.9991659999999998</v>
      </c>
      <c r="D1267" s="260">
        <v>1125.375</v>
      </c>
      <c r="E1267" s="260">
        <v>567.41668700000002</v>
      </c>
      <c r="F1267">
        <f t="shared" si="38"/>
        <v>1698.790853</v>
      </c>
      <c r="G1267">
        <f t="shared" si="39"/>
        <v>1692.7916869999999</v>
      </c>
    </row>
    <row r="1268" spans="1:7" x14ac:dyDescent="0.25">
      <c r="A1268" s="261">
        <v>44979.75</v>
      </c>
      <c r="B1268" s="260" t="s">
        <v>548</v>
      </c>
      <c r="C1268" s="260">
        <v>0.14374999999999999</v>
      </c>
      <c r="D1268" s="260">
        <v>1179.916626</v>
      </c>
      <c r="E1268" s="260">
        <v>630.375</v>
      </c>
      <c r="F1268">
        <f t="shared" si="38"/>
        <v>1810.4353759999999</v>
      </c>
      <c r="G1268">
        <f t="shared" si="39"/>
        <v>1810.291626</v>
      </c>
    </row>
    <row r="1269" spans="1:7" x14ac:dyDescent="0.25">
      <c r="A1269" s="261">
        <v>44979.791666666664</v>
      </c>
      <c r="B1269" s="260" t="s">
        <v>548</v>
      </c>
      <c r="C1269" s="260">
        <v>0.14374999999999999</v>
      </c>
      <c r="D1269" s="260">
        <v>1279.166626</v>
      </c>
      <c r="E1269" s="260">
        <v>795.54168700000002</v>
      </c>
      <c r="F1269">
        <f t="shared" si="38"/>
        <v>2074.8520630000003</v>
      </c>
      <c r="G1269">
        <f t="shared" si="39"/>
        <v>2074.7083130000001</v>
      </c>
    </row>
    <row r="1270" spans="1:7" x14ac:dyDescent="0.25">
      <c r="A1270" s="261">
        <v>44979.833333333336</v>
      </c>
      <c r="B1270" s="260" t="s">
        <v>548</v>
      </c>
      <c r="C1270" s="260">
        <v>0.114167</v>
      </c>
      <c r="D1270" s="260">
        <v>1167.708374</v>
      </c>
      <c r="E1270" s="260">
        <v>782.83331299999998</v>
      </c>
      <c r="F1270">
        <f t="shared" si="38"/>
        <v>1950.6558539999999</v>
      </c>
      <c r="G1270">
        <f t="shared" si="39"/>
        <v>1950.5416869999999</v>
      </c>
    </row>
    <row r="1271" spans="1:7" x14ac:dyDescent="0.25">
      <c r="A1271" s="261">
        <v>44979.875</v>
      </c>
      <c r="B1271" s="260" t="s">
        <v>548</v>
      </c>
      <c r="C1271" s="260">
        <v>9.1249999999999998E-2</v>
      </c>
      <c r="D1271" s="260">
        <v>1123.791626</v>
      </c>
      <c r="E1271" s="260">
        <v>867.70831299999998</v>
      </c>
      <c r="F1271">
        <f t="shared" si="38"/>
        <v>1991.5911889999998</v>
      </c>
      <c r="G1271">
        <f t="shared" si="39"/>
        <v>1991.4999389999998</v>
      </c>
    </row>
    <row r="1272" spans="1:7" x14ac:dyDescent="0.25">
      <c r="A1272" s="261">
        <v>44979.916666666664</v>
      </c>
      <c r="B1272" s="260" t="s">
        <v>548</v>
      </c>
      <c r="C1272" s="260">
        <v>6.9167000000000006E-2</v>
      </c>
      <c r="D1272" s="260">
        <v>1040.041626</v>
      </c>
      <c r="E1272" s="260">
        <v>745.25</v>
      </c>
      <c r="F1272">
        <f t="shared" si="38"/>
        <v>1785.3607930000001</v>
      </c>
      <c r="G1272">
        <f t="shared" si="39"/>
        <v>1785.291626</v>
      </c>
    </row>
    <row r="1273" spans="1:7" x14ac:dyDescent="0.25">
      <c r="A1273" s="261">
        <v>44979.958333333336</v>
      </c>
      <c r="B1273" s="260" t="s">
        <v>548</v>
      </c>
      <c r="C1273" s="260">
        <v>4.7500000000000001E-2</v>
      </c>
      <c r="D1273" s="260">
        <v>793.66668700000002</v>
      </c>
      <c r="E1273" s="260">
        <v>595.95831299999998</v>
      </c>
      <c r="F1273">
        <f t="shared" si="38"/>
        <v>1389.6724999999999</v>
      </c>
      <c r="G1273">
        <f t="shared" si="39"/>
        <v>1389.625</v>
      </c>
    </row>
    <row r="1274" spans="1:7" x14ac:dyDescent="0.25">
      <c r="A1274" s="261">
        <v>44980</v>
      </c>
      <c r="B1274" s="260" t="s">
        <v>548</v>
      </c>
      <c r="C1274" s="260">
        <v>2.375E-2</v>
      </c>
      <c r="D1274" s="260">
        <v>625.625</v>
      </c>
      <c r="E1274" s="260">
        <v>470.75</v>
      </c>
      <c r="F1274">
        <f t="shared" si="38"/>
        <v>1096.3987500000001</v>
      </c>
      <c r="G1274">
        <f t="shared" si="39"/>
        <v>1096.375</v>
      </c>
    </row>
    <row r="1275" spans="1:7" x14ac:dyDescent="0.25">
      <c r="A1275" s="261">
        <v>44980.041666666664</v>
      </c>
      <c r="B1275" s="260" t="s">
        <v>548</v>
      </c>
      <c r="C1275" s="260">
        <v>0</v>
      </c>
      <c r="D1275" s="260">
        <v>497.125</v>
      </c>
      <c r="E1275" s="260">
        <v>465.625</v>
      </c>
      <c r="F1275">
        <f t="shared" si="38"/>
        <v>962.75</v>
      </c>
      <c r="G1275">
        <f t="shared" si="39"/>
        <v>962.75</v>
      </c>
    </row>
    <row r="1276" spans="1:7" x14ac:dyDescent="0.25">
      <c r="A1276" s="261">
        <v>44980.083333333336</v>
      </c>
      <c r="B1276" s="260" t="s">
        <v>548</v>
      </c>
      <c r="C1276" s="260">
        <v>0</v>
      </c>
      <c r="D1276" s="260">
        <v>328.25</v>
      </c>
      <c r="E1276" s="260">
        <v>403.91665599999999</v>
      </c>
      <c r="F1276">
        <f t="shared" si="38"/>
        <v>732.16665599999999</v>
      </c>
      <c r="G1276">
        <f t="shared" si="39"/>
        <v>732.16665599999999</v>
      </c>
    </row>
    <row r="1277" spans="1:7" x14ac:dyDescent="0.25">
      <c r="A1277" s="261">
        <v>44980.125</v>
      </c>
      <c r="B1277" s="260" t="s">
        <v>548</v>
      </c>
      <c r="C1277" s="260">
        <v>0</v>
      </c>
      <c r="D1277" s="260">
        <v>232.25</v>
      </c>
      <c r="E1277" s="260">
        <v>330.33334400000001</v>
      </c>
      <c r="F1277">
        <f t="shared" si="38"/>
        <v>562.58334400000001</v>
      </c>
      <c r="G1277">
        <f t="shared" si="39"/>
        <v>562.58334400000001</v>
      </c>
    </row>
    <row r="1278" spans="1:7" x14ac:dyDescent="0.25">
      <c r="A1278" s="261">
        <v>44980.166666666664</v>
      </c>
      <c r="B1278" s="260" t="s">
        <v>548</v>
      </c>
      <c r="C1278" s="260">
        <v>0</v>
      </c>
      <c r="D1278" s="260">
        <v>169.45832799999999</v>
      </c>
      <c r="E1278" s="260">
        <v>306.04165599999999</v>
      </c>
      <c r="F1278">
        <f t="shared" si="38"/>
        <v>475.49998399999998</v>
      </c>
      <c r="G1278">
        <f t="shared" si="39"/>
        <v>475.49998399999998</v>
      </c>
    </row>
    <row r="1279" spans="1:7" x14ac:dyDescent="0.25">
      <c r="A1279" s="261">
        <v>44980.208333333336</v>
      </c>
      <c r="B1279" s="260" t="s">
        <v>548</v>
      </c>
      <c r="C1279" s="260">
        <v>1.2500000000000001E-2</v>
      </c>
      <c r="D1279" s="260">
        <v>137.29167200000001</v>
      </c>
      <c r="E1279" s="260">
        <v>250.25</v>
      </c>
      <c r="F1279">
        <f t="shared" si="38"/>
        <v>387.55417199999999</v>
      </c>
      <c r="G1279">
        <f t="shared" si="39"/>
        <v>387.54167200000001</v>
      </c>
    </row>
    <row r="1280" spans="1:7" x14ac:dyDescent="0.25">
      <c r="A1280" s="261">
        <v>44980.25</v>
      </c>
      <c r="B1280" s="260" t="s">
        <v>548</v>
      </c>
      <c r="C1280" s="260">
        <v>2.6249999999999999E-2</v>
      </c>
      <c r="D1280" s="260">
        <v>107.25</v>
      </c>
      <c r="E1280" s="260">
        <v>280.08334400000001</v>
      </c>
      <c r="F1280">
        <f t="shared" si="38"/>
        <v>387.35959400000002</v>
      </c>
      <c r="G1280">
        <f t="shared" si="39"/>
        <v>387.33334400000001</v>
      </c>
    </row>
    <row r="1281" spans="1:7" x14ac:dyDescent="0.25">
      <c r="A1281" s="261">
        <v>44980.291666666664</v>
      </c>
      <c r="B1281" s="260" t="s">
        <v>548</v>
      </c>
      <c r="C1281" s="260">
        <v>2.665</v>
      </c>
      <c r="D1281" s="260">
        <v>99</v>
      </c>
      <c r="E1281" s="260">
        <v>325.25</v>
      </c>
      <c r="F1281">
        <f t="shared" si="38"/>
        <v>426.91500000000002</v>
      </c>
      <c r="G1281">
        <f t="shared" si="39"/>
        <v>424.25</v>
      </c>
    </row>
    <row r="1282" spans="1:7" x14ac:dyDescent="0.25">
      <c r="A1282" s="261">
        <v>44980.333333333336</v>
      </c>
      <c r="B1282" s="260" t="s">
        <v>548</v>
      </c>
      <c r="C1282" s="260">
        <v>51.990417000000001</v>
      </c>
      <c r="D1282" s="260">
        <v>209.375</v>
      </c>
      <c r="E1282" s="260">
        <v>387.625</v>
      </c>
      <c r="F1282">
        <f t="shared" ref="F1282:F1345" si="40">E1282+D1282+C1282</f>
        <v>648.99041699999998</v>
      </c>
      <c r="G1282">
        <f t="shared" ref="G1282:G1345" si="41">E1282+D1282</f>
        <v>597</v>
      </c>
    </row>
    <row r="1283" spans="1:7" x14ac:dyDescent="0.25">
      <c r="A1283" s="261">
        <v>44980.375</v>
      </c>
      <c r="B1283" s="260" t="s">
        <v>548</v>
      </c>
      <c r="C1283" s="260">
        <v>59.122917000000001</v>
      </c>
      <c r="D1283" s="260">
        <v>273.58334400000001</v>
      </c>
      <c r="E1283" s="260">
        <v>573.70831299999998</v>
      </c>
      <c r="F1283">
        <f t="shared" si="40"/>
        <v>906.41457400000002</v>
      </c>
      <c r="G1283">
        <f t="shared" si="41"/>
        <v>847.29165699999999</v>
      </c>
    </row>
    <row r="1284" spans="1:7" x14ac:dyDescent="0.25">
      <c r="A1284" s="261">
        <v>44980.416666666664</v>
      </c>
      <c r="B1284" s="260" t="s">
        <v>548</v>
      </c>
      <c r="C1284" s="260">
        <v>130.21083100000001</v>
      </c>
      <c r="D1284" s="260">
        <v>373.54165599999999</v>
      </c>
      <c r="E1284" s="260">
        <v>755.45831299999998</v>
      </c>
      <c r="F1284">
        <f t="shared" si="40"/>
        <v>1259.2108000000001</v>
      </c>
      <c r="G1284">
        <f t="shared" si="41"/>
        <v>1128.999969</v>
      </c>
    </row>
    <row r="1285" spans="1:7" x14ac:dyDescent="0.25">
      <c r="A1285" s="261">
        <v>44980.458333333336</v>
      </c>
      <c r="B1285" s="260" t="s">
        <v>548</v>
      </c>
      <c r="C1285" s="260">
        <v>211.55708300000001</v>
      </c>
      <c r="D1285" s="260">
        <v>535.45831299999998</v>
      </c>
      <c r="E1285" s="260">
        <v>734.79168700000002</v>
      </c>
      <c r="F1285">
        <f t="shared" si="40"/>
        <v>1481.8070829999999</v>
      </c>
      <c r="G1285">
        <f t="shared" si="41"/>
        <v>1270.25</v>
      </c>
    </row>
    <row r="1286" spans="1:7" x14ac:dyDescent="0.25">
      <c r="A1286" s="261">
        <v>44980.5</v>
      </c>
      <c r="B1286" s="260" t="s">
        <v>548</v>
      </c>
      <c r="C1286" s="260">
        <v>296.255402</v>
      </c>
      <c r="D1286" s="260">
        <v>781.16668700000002</v>
      </c>
      <c r="E1286" s="260">
        <v>734.04168700000002</v>
      </c>
      <c r="F1286">
        <f t="shared" si="40"/>
        <v>1811.4637760000001</v>
      </c>
      <c r="G1286">
        <f t="shared" si="41"/>
        <v>1515.208374</v>
      </c>
    </row>
    <row r="1287" spans="1:7" x14ac:dyDescent="0.25">
      <c r="A1287" s="261">
        <v>44980.541666666664</v>
      </c>
      <c r="B1287" s="260" t="s">
        <v>548</v>
      </c>
      <c r="C1287" s="260">
        <v>317.272491</v>
      </c>
      <c r="D1287" s="260">
        <v>1227</v>
      </c>
      <c r="E1287" s="260">
        <v>743.875</v>
      </c>
      <c r="F1287">
        <f t="shared" si="40"/>
        <v>2288.1474910000002</v>
      </c>
      <c r="G1287">
        <f t="shared" si="41"/>
        <v>1970.875</v>
      </c>
    </row>
    <row r="1288" spans="1:7" x14ac:dyDescent="0.25">
      <c r="A1288" s="261">
        <v>44980.583333333336</v>
      </c>
      <c r="B1288" s="260" t="s">
        <v>548</v>
      </c>
      <c r="C1288" s="260">
        <v>377.32333399999999</v>
      </c>
      <c r="D1288" s="260">
        <v>1519.958374</v>
      </c>
      <c r="E1288" s="260">
        <v>774.95831299999998</v>
      </c>
      <c r="F1288">
        <f t="shared" si="40"/>
        <v>2672.2400210000001</v>
      </c>
      <c r="G1288">
        <f t="shared" si="41"/>
        <v>2294.9166869999999</v>
      </c>
    </row>
    <row r="1289" spans="1:7" x14ac:dyDescent="0.25">
      <c r="A1289" s="261">
        <v>44980.625</v>
      </c>
      <c r="B1289" s="260" t="s">
        <v>548</v>
      </c>
      <c r="C1289" s="260">
        <v>301.57873499999999</v>
      </c>
      <c r="D1289" s="260">
        <v>1611.291626</v>
      </c>
      <c r="E1289" s="260">
        <v>772.16668700000002</v>
      </c>
      <c r="F1289">
        <f t="shared" si="40"/>
        <v>2685.0370480000001</v>
      </c>
      <c r="G1289">
        <f t="shared" si="41"/>
        <v>2383.4583130000001</v>
      </c>
    </row>
    <row r="1290" spans="1:7" x14ac:dyDescent="0.25">
      <c r="A1290" s="261">
        <v>44980.666666666664</v>
      </c>
      <c r="B1290" s="260" t="s">
        <v>548</v>
      </c>
      <c r="C1290" s="260">
        <v>123.477081</v>
      </c>
      <c r="D1290" s="260">
        <v>1522.75</v>
      </c>
      <c r="E1290" s="260">
        <v>753.58331299999998</v>
      </c>
      <c r="F1290">
        <f t="shared" si="40"/>
        <v>2399.8103940000001</v>
      </c>
      <c r="G1290">
        <f t="shared" si="41"/>
        <v>2276.3333130000001</v>
      </c>
    </row>
    <row r="1291" spans="1:7" x14ac:dyDescent="0.25">
      <c r="A1291" s="261">
        <v>44980.708333333336</v>
      </c>
      <c r="B1291" s="260" t="s">
        <v>548</v>
      </c>
      <c r="C1291" s="260">
        <v>15.565833</v>
      </c>
      <c r="D1291" s="260">
        <v>1257.291626</v>
      </c>
      <c r="E1291" s="260">
        <v>914.79168700000002</v>
      </c>
      <c r="F1291">
        <f t="shared" si="40"/>
        <v>2187.6491460000002</v>
      </c>
      <c r="G1291">
        <f t="shared" si="41"/>
        <v>2172.0833130000001</v>
      </c>
    </row>
    <row r="1292" spans="1:7" x14ac:dyDescent="0.25">
      <c r="A1292" s="261">
        <v>44980.75</v>
      </c>
      <c r="B1292" s="260" t="s">
        <v>548</v>
      </c>
      <c r="C1292" s="260">
        <v>1.5925</v>
      </c>
      <c r="D1292" s="260">
        <v>1204.541626</v>
      </c>
      <c r="E1292" s="260">
        <v>945.08331299999998</v>
      </c>
      <c r="F1292">
        <f t="shared" si="40"/>
        <v>2151.217439</v>
      </c>
      <c r="G1292">
        <f t="shared" si="41"/>
        <v>2149.6249389999998</v>
      </c>
    </row>
    <row r="1293" spans="1:7" x14ac:dyDescent="0.25">
      <c r="A1293" s="261">
        <v>44980.791666666664</v>
      </c>
      <c r="B1293" s="260" t="s">
        <v>548</v>
      </c>
      <c r="C1293" s="260">
        <v>0.13583300000000001</v>
      </c>
      <c r="D1293" s="260">
        <v>1361.25</v>
      </c>
      <c r="E1293" s="260">
        <v>935.45831299999998</v>
      </c>
      <c r="F1293">
        <f t="shared" si="40"/>
        <v>2296.8441459999999</v>
      </c>
      <c r="G1293">
        <f t="shared" si="41"/>
        <v>2296.7083130000001</v>
      </c>
    </row>
    <row r="1294" spans="1:7" x14ac:dyDescent="0.25">
      <c r="A1294" s="261">
        <v>44980.833333333336</v>
      </c>
      <c r="B1294" s="260" t="s">
        <v>548</v>
      </c>
      <c r="C1294" s="260">
        <v>0.105</v>
      </c>
      <c r="D1294" s="260">
        <v>1254.958374</v>
      </c>
      <c r="E1294" s="260">
        <v>768.75</v>
      </c>
      <c r="F1294">
        <f t="shared" si="40"/>
        <v>2023.8133740000001</v>
      </c>
      <c r="G1294">
        <f t="shared" si="41"/>
        <v>2023.708374</v>
      </c>
    </row>
    <row r="1295" spans="1:7" x14ac:dyDescent="0.25">
      <c r="A1295" s="261">
        <v>44980.875</v>
      </c>
      <c r="B1295" s="260" t="s">
        <v>548</v>
      </c>
      <c r="C1295" s="260">
        <v>8.6666999999999994E-2</v>
      </c>
      <c r="D1295" s="260">
        <v>1186.166626</v>
      </c>
      <c r="E1295" s="260">
        <v>722.79168700000002</v>
      </c>
      <c r="F1295">
        <f t="shared" si="40"/>
        <v>1909.0449800000001</v>
      </c>
      <c r="G1295">
        <f t="shared" si="41"/>
        <v>1908.9583130000001</v>
      </c>
    </row>
    <row r="1296" spans="1:7" x14ac:dyDescent="0.25">
      <c r="A1296" s="261">
        <v>44980.916666666664</v>
      </c>
      <c r="B1296" s="260" t="s">
        <v>548</v>
      </c>
      <c r="C1296" s="260">
        <v>6.9167000000000006E-2</v>
      </c>
      <c r="D1296" s="260">
        <v>1088.583374</v>
      </c>
      <c r="E1296" s="260">
        <v>647.29168700000002</v>
      </c>
      <c r="F1296">
        <f t="shared" si="40"/>
        <v>1735.9442280000003</v>
      </c>
      <c r="G1296">
        <f t="shared" si="41"/>
        <v>1735.8750610000002</v>
      </c>
    </row>
    <row r="1297" spans="1:7" x14ac:dyDescent="0.25">
      <c r="A1297" s="261">
        <v>44980.958333333336</v>
      </c>
      <c r="B1297" s="260" t="s">
        <v>548</v>
      </c>
      <c r="C1297" s="260">
        <v>4.3749999999999997E-2</v>
      </c>
      <c r="D1297" s="260">
        <v>1271.541626</v>
      </c>
      <c r="E1297" s="260">
        <v>804.25</v>
      </c>
      <c r="F1297">
        <f t="shared" si="40"/>
        <v>2075.835376</v>
      </c>
      <c r="G1297">
        <f t="shared" si="41"/>
        <v>2075.7916260000002</v>
      </c>
    </row>
    <row r="1298" spans="1:7" x14ac:dyDescent="0.25">
      <c r="A1298" s="261">
        <v>44981</v>
      </c>
      <c r="B1298" s="260" t="s">
        <v>548</v>
      </c>
      <c r="C1298" s="260">
        <v>0.309583</v>
      </c>
      <c r="D1298" s="260">
        <v>1424.791626</v>
      </c>
      <c r="E1298" s="260">
        <v>840.33331299999998</v>
      </c>
      <c r="F1298">
        <f t="shared" si="40"/>
        <v>2265.434522</v>
      </c>
      <c r="G1298">
        <f t="shared" si="41"/>
        <v>2265.1249389999998</v>
      </c>
    </row>
    <row r="1299" spans="1:7" x14ac:dyDescent="0.25">
      <c r="A1299" s="261">
        <v>44981.041666666664</v>
      </c>
      <c r="B1299" s="260" t="s">
        <v>548</v>
      </c>
      <c r="C1299" s="260">
        <v>4.1250000000000002E-2</v>
      </c>
      <c r="D1299" s="260">
        <v>1693.5</v>
      </c>
      <c r="E1299" s="260">
        <v>854.25</v>
      </c>
      <c r="F1299">
        <f t="shared" si="40"/>
        <v>2547.7912500000002</v>
      </c>
      <c r="G1299">
        <f t="shared" si="41"/>
        <v>2547.75</v>
      </c>
    </row>
    <row r="1300" spans="1:7" x14ac:dyDescent="0.25">
      <c r="A1300" s="261">
        <v>44981.083333333336</v>
      </c>
      <c r="B1300" s="260" t="s">
        <v>548</v>
      </c>
      <c r="C1300" s="260">
        <v>0</v>
      </c>
      <c r="D1300" s="260">
        <v>2134.3332519999999</v>
      </c>
      <c r="E1300" s="260">
        <v>844.25</v>
      </c>
      <c r="F1300">
        <f t="shared" si="40"/>
        <v>2978.5832519999999</v>
      </c>
      <c r="G1300">
        <f t="shared" si="41"/>
        <v>2978.5832519999999</v>
      </c>
    </row>
    <row r="1301" spans="1:7" x14ac:dyDescent="0.25">
      <c r="A1301" s="261">
        <v>44981.125</v>
      </c>
      <c r="B1301" s="260" t="s">
        <v>548</v>
      </c>
      <c r="C1301" s="260">
        <v>0</v>
      </c>
      <c r="D1301" s="260">
        <v>2411.4167480000001</v>
      </c>
      <c r="E1301" s="260">
        <v>946.83331299999998</v>
      </c>
      <c r="F1301">
        <f t="shared" si="40"/>
        <v>3358.2500610000002</v>
      </c>
      <c r="G1301">
        <f t="shared" si="41"/>
        <v>3358.2500610000002</v>
      </c>
    </row>
    <row r="1302" spans="1:7" x14ac:dyDescent="0.25">
      <c r="A1302" s="261">
        <v>44981.166666666664</v>
      </c>
      <c r="B1302" s="260" t="s">
        <v>548</v>
      </c>
      <c r="C1302" s="260">
        <v>0</v>
      </c>
      <c r="D1302" s="260">
        <v>2641.6667480000001</v>
      </c>
      <c r="E1302" s="260">
        <v>1072.208374</v>
      </c>
      <c r="F1302">
        <f t="shared" si="40"/>
        <v>3713.8751220000004</v>
      </c>
      <c r="G1302">
        <f t="shared" si="41"/>
        <v>3713.8751220000004</v>
      </c>
    </row>
    <row r="1303" spans="1:7" x14ac:dyDescent="0.25">
      <c r="A1303" s="261">
        <v>44981.208333333336</v>
      </c>
      <c r="B1303" s="260" t="s">
        <v>548</v>
      </c>
      <c r="C1303" s="260">
        <v>1.2500000000000001E-2</v>
      </c>
      <c r="D1303" s="260">
        <v>2608.2917480000001</v>
      </c>
      <c r="E1303" s="260">
        <v>1108.375</v>
      </c>
      <c r="F1303">
        <f t="shared" si="40"/>
        <v>3716.6792479999999</v>
      </c>
      <c r="G1303">
        <f t="shared" si="41"/>
        <v>3716.6667480000001</v>
      </c>
    </row>
    <row r="1304" spans="1:7" x14ac:dyDescent="0.25">
      <c r="A1304" s="261">
        <v>44981.25</v>
      </c>
      <c r="B1304" s="260" t="s">
        <v>548</v>
      </c>
      <c r="C1304" s="260">
        <v>2.5416999999999999E-2</v>
      </c>
      <c r="D1304" s="260">
        <v>2091.9167480000001</v>
      </c>
      <c r="E1304" s="260">
        <v>1049.625</v>
      </c>
      <c r="F1304">
        <f t="shared" si="40"/>
        <v>3141.5671649999999</v>
      </c>
      <c r="G1304">
        <f t="shared" si="41"/>
        <v>3141.5417480000001</v>
      </c>
    </row>
    <row r="1305" spans="1:7" x14ac:dyDescent="0.25">
      <c r="A1305" s="261">
        <v>44981.291666666664</v>
      </c>
      <c r="B1305" s="260" t="s">
        <v>548</v>
      </c>
      <c r="C1305" s="260">
        <v>6.1158330000000003</v>
      </c>
      <c r="D1305" s="260">
        <v>2019.166626</v>
      </c>
      <c r="E1305" s="260">
        <v>1095.708374</v>
      </c>
      <c r="F1305">
        <f t="shared" si="40"/>
        <v>3120.9908329999998</v>
      </c>
      <c r="G1305">
        <f t="shared" si="41"/>
        <v>3114.875</v>
      </c>
    </row>
    <row r="1306" spans="1:7" x14ac:dyDescent="0.25">
      <c r="A1306" s="261">
        <v>44981.333333333336</v>
      </c>
      <c r="B1306" s="260" t="s">
        <v>548</v>
      </c>
      <c r="C1306" s="260">
        <v>99.709166999999994</v>
      </c>
      <c r="D1306" s="260">
        <v>2087.0417480000001</v>
      </c>
      <c r="E1306" s="260">
        <v>1056.625</v>
      </c>
      <c r="F1306">
        <f t="shared" si="40"/>
        <v>3243.3759150000001</v>
      </c>
      <c r="G1306">
        <f t="shared" si="41"/>
        <v>3143.6667480000001</v>
      </c>
    </row>
    <row r="1307" spans="1:7" x14ac:dyDescent="0.25">
      <c r="A1307" s="261">
        <v>44981.375</v>
      </c>
      <c r="B1307" s="260" t="s">
        <v>548</v>
      </c>
      <c r="C1307" s="260">
        <v>204.534164</v>
      </c>
      <c r="D1307" s="260">
        <v>1838.75</v>
      </c>
      <c r="E1307" s="260">
        <v>1007</v>
      </c>
      <c r="F1307">
        <f t="shared" si="40"/>
        <v>3050.2841640000001</v>
      </c>
      <c r="G1307">
        <f t="shared" si="41"/>
        <v>2845.75</v>
      </c>
    </row>
    <row r="1308" spans="1:7" x14ac:dyDescent="0.25">
      <c r="A1308" s="261">
        <v>44981.416666666664</v>
      </c>
      <c r="B1308" s="260" t="s">
        <v>548</v>
      </c>
      <c r="C1308" s="260">
        <v>278.67999300000002</v>
      </c>
      <c r="D1308" s="260">
        <v>1859.583374</v>
      </c>
      <c r="E1308" s="260">
        <v>1020.833313</v>
      </c>
      <c r="F1308">
        <f t="shared" si="40"/>
        <v>3159.0966800000001</v>
      </c>
      <c r="G1308">
        <f t="shared" si="41"/>
        <v>2880.4166869999999</v>
      </c>
    </row>
    <row r="1309" spans="1:7" x14ac:dyDescent="0.25">
      <c r="A1309" s="261">
        <v>44981.458333333336</v>
      </c>
      <c r="B1309" s="260" t="s">
        <v>548</v>
      </c>
      <c r="C1309" s="260">
        <v>435.08041400000002</v>
      </c>
      <c r="D1309" s="260">
        <v>2112.2917480000001</v>
      </c>
      <c r="E1309" s="260">
        <v>938.04168700000002</v>
      </c>
      <c r="F1309">
        <f t="shared" si="40"/>
        <v>3485.413849</v>
      </c>
      <c r="G1309">
        <f t="shared" si="41"/>
        <v>3050.333435</v>
      </c>
    </row>
    <row r="1310" spans="1:7" x14ac:dyDescent="0.25">
      <c r="A1310" s="261">
        <v>44981.5</v>
      </c>
      <c r="B1310" s="260" t="s">
        <v>548</v>
      </c>
      <c r="C1310" s="260">
        <v>435.14623999999998</v>
      </c>
      <c r="D1310" s="260">
        <v>2155.1667480000001</v>
      </c>
      <c r="E1310" s="260">
        <v>972.75</v>
      </c>
      <c r="F1310">
        <f t="shared" si="40"/>
        <v>3563.0629880000001</v>
      </c>
      <c r="G1310">
        <f t="shared" si="41"/>
        <v>3127.9167480000001</v>
      </c>
    </row>
    <row r="1311" spans="1:7" x14ac:dyDescent="0.25">
      <c r="A1311" s="261">
        <v>44981.541666666664</v>
      </c>
      <c r="B1311" s="260" t="s">
        <v>548</v>
      </c>
      <c r="C1311" s="260">
        <v>495.11584499999998</v>
      </c>
      <c r="D1311" s="260">
        <v>2351.9167480000001</v>
      </c>
      <c r="E1311" s="260">
        <v>1006.208313</v>
      </c>
      <c r="F1311">
        <f t="shared" si="40"/>
        <v>3853.240906</v>
      </c>
      <c r="G1311">
        <f t="shared" si="41"/>
        <v>3358.1250610000002</v>
      </c>
    </row>
    <row r="1312" spans="1:7" x14ac:dyDescent="0.25">
      <c r="A1312" s="261">
        <v>44981.583333333336</v>
      </c>
      <c r="B1312" s="260" t="s">
        <v>548</v>
      </c>
      <c r="C1312" s="260">
        <v>530.96832300000005</v>
      </c>
      <c r="D1312" s="260">
        <v>2384.875</v>
      </c>
      <c r="E1312" s="260">
        <v>1037.583374</v>
      </c>
      <c r="F1312">
        <f t="shared" si="40"/>
        <v>3953.4266969999999</v>
      </c>
      <c r="G1312">
        <f t="shared" si="41"/>
        <v>3422.4583739999998</v>
      </c>
    </row>
    <row r="1313" spans="1:7" x14ac:dyDescent="0.25">
      <c r="A1313" s="261">
        <v>44981.625</v>
      </c>
      <c r="B1313" s="260" t="s">
        <v>548</v>
      </c>
      <c r="C1313" s="260">
        <v>310.03707900000001</v>
      </c>
      <c r="D1313" s="260">
        <v>2666.7082519999999</v>
      </c>
      <c r="E1313" s="260">
        <v>1105.75</v>
      </c>
      <c r="F1313">
        <f t="shared" si="40"/>
        <v>4082.4953310000001</v>
      </c>
      <c r="G1313">
        <f t="shared" si="41"/>
        <v>3772.4582519999999</v>
      </c>
    </row>
    <row r="1314" spans="1:7" x14ac:dyDescent="0.25">
      <c r="A1314" s="261">
        <v>44981.666666666664</v>
      </c>
      <c r="B1314" s="260" t="s">
        <v>548</v>
      </c>
      <c r="C1314" s="260">
        <v>73.824584999999999</v>
      </c>
      <c r="D1314" s="260">
        <v>2644.9582519999999</v>
      </c>
      <c r="E1314" s="260">
        <v>1079</v>
      </c>
      <c r="F1314">
        <f t="shared" si="40"/>
        <v>3797.7828369999997</v>
      </c>
      <c r="G1314">
        <f t="shared" si="41"/>
        <v>3723.9582519999999</v>
      </c>
    </row>
    <row r="1315" spans="1:7" x14ac:dyDescent="0.25">
      <c r="A1315" s="261">
        <v>44981.708333333336</v>
      </c>
      <c r="B1315" s="260" t="s">
        <v>548</v>
      </c>
      <c r="C1315" s="260">
        <v>23.795000000000002</v>
      </c>
      <c r="D1315" s="260">
        <v>2824.875</v>
      </c>
      <c r="E1315" s="260">
        <v>1075.875</v>
      </c>
      <c r="F1315">
        <f t="shared" si="40"/>
        <v>3924.5450000000001</v>
      </c>
      <c r="G1315">
        <f t="shared" si="41"/>
        <v>3900.75</v>
      </c>
    </row>
    <row r="1316" spans="1:7" x14ac:dyDescent="0.25">
      <c r="A1316" s="261">
        <v>44981.75</v>
      </c>
      <c r="B1316" s="260" t="s">
        <v>548</v>
      </c>
      <c r="C1316" s="260">
        <v>2.8312499999999998</v>
      </c>
      <c r="D1316" s="260">
        <v>2569.25</v>
      </c>
      <c r="E1316" s="260">
        <v>1059.75</v>
      </c>
      <c r="F1316">
        <f t="shared" si="40"/>
        <v>3631.8312500000002</v>
      </c>
      <c r="G1316">
        <f t="shared" si="41"/>
        <v>3629</v>
      </c>
    </row>
    <row r="1317" spans="1:7" x14ac:dyDescent="0.25">
      <c r="A1317" s="261">
        <v>44981.791666666664</v>
      </c>
      <c r="B1317" s="260" t="s">
        <v>548</v>
      </c>
      <c r="C1317" s="260">
        <v>0.14000000000000001</v>
      </c>
      <c r="D1317" s="260">
        <v>2953.5832519999999</v>
      </c>
      <c r="E1317" s="260">
        <v>1095.666626</v>
      </c>
      <c r="F1317">
        <f t="shared" si="40"/>
        <v>4049.3898779999995</v>
      </c>
      <c r="G1317">
        <f t="shared" si="41"/>
        <v>4049.2498779999996</v>
      </c>
    </row>
    <row r="1318" spans="1:7" x14ac:dyDescent="0.25">
      <c r="A1318" s="261">
        <v>44981.833333333336</v>
      </c>
      <c r="B1318" s="260" t="s">
        <v>548</v>
      </c>
      <c r="C1318" s="260">
        <v>0.112083</v>
      </c>
      <c r="D1318" s="260">
        <v>2900.25</v>
      </c>
      <c r="E1318" s="260">
        <v>1124.083374</v>
      </c>
      <c r="F1318">
        <f t="shared" si="40"/>
        <v>4024.4454569999998</v>
      </c>
      <c r="G1318">
        <f t="shared" si="41"/>
        <v>4024.3333739999998</v>
      </c>
    </row>
    <row r="1319" spans="1:7" x14ac:dyDescent="0.25">
      <c r="A1319" s="261">
        <v>44981.875</v>
      </c>
      <c r="B1319" s="260" t="s">
        <v>548</v>
      </c>
      <c r="C1319" s="260">
        <v>9.2082999999999998E-2</v>
      </c>
      <c r="D1319" s="260">
        <v>2856.2917480000001</v>
      </c>
      <c r="E1319" s="260">
        <v>1110.166626</v>
      </c>
      <c r="F1319">
        <f t="shared" si="40"/>
        <v>3966.5504569999998</v>
      </c>
      <c r="G1319">
        <f t="shared" si="41"/>
        <v>3966.4583739999998</v>
      </c>
    </row>
    <row r="1320" spans="1:7" x14ac:dyDescent="0.25">
      <c r="A1320" s="261">
        <v>44981.916666666664</v>
      </c>
      <c r="B1320" s="260" t="s">
        <v>548</v>
      </c>
      <c r="C1320" s="260">
        <v>7.0000000000000007E-2</v>
      </c>
      <c r="D1320" s="260">
        <v>2617.0832519999999</v>
      </c>
      <c r="E1320" s="260">
        <v>1101.458374</v>
      </c>
      <c r="F1320">
        <f t="shared" si="40"/>
        <v>3718.6116260000003</v>
      </c>
      <c r="G1320">
        <f t="shared" si="41"/>
        <v>3718.5416260000002</v>
      </c>
    </row>
    <row r="1321" spans="1:7" x14ac:dyDescent="0.25">
      <c r="A1321" s="261">
        <v>44981.958333333336</v>
      </c>
      <c r="B1321" s="260" t="s">
        <v>548</v>
      </c>
      <c r="C1321" s="260">
        <v>0.252917</v>
      </c>
      <c r="D1321" s="260">
        <v>2530.7917480000001</v>
      </c>
      <c r="E1321" s="260">
        <v>1107.875</v>
      </c>
      <c r="F1321">
        <f t="shared" si="40"/>
        <v>3638.9196649999999</v>
      </c>
      <c r="G1321">
        <f t="shared" si="41"/>
        <v>3638.6667480000001</v>
      </c>
    </row>
    <row r="1322" spans="1:7" x14ac:dyDescent="0.25">
      <c r="A1322" s="261">
        <v>44982</v>
      </c>
      <c r="B1322" s="260" t="s">
        <v>548</v>
      </c>
      <c r="C1322" s="260">
        <v>2.4583000000000001E-2</v>
      </c>
      <c r="D1322" s="260">
        <v>2225.7917480000001</v>
      </c>
      <c r="E1322" s="260">
        <v>1083.916626</v>
      </c>
      <c r="F1322">
        <f t="shared" si="40"/>
        <v>3309.7329569999997</v>
      </c>
      <c r="G1322">
        <f t="shared" si="41"/>
        <v>3309.7083739999998</v>
      </c>
    </row>
    <row r="1323" spans="1:7" x14ac:dyDescent="0.25">
      <c r="A1323" s="261">
        <v>44982.041666666664</v>
      </c>
      <c r="B1323" s="260" t="s">
        <v>548</v>
      </c>
      <c r="C1323" s="260">
        <v>0</v>
      </c>
      <c r="D1323" s="260">
        <v>2276</v>
      </c>
      <c r="E1323" s="260">
        <v>1106.416626</v>
      </c>
      <c r="F1323">
        <f t="shared" si="40"/>
        <v>3382.4166260000002</v>
      </c>
      <c r="G1323">
        <f t="shared" si="41"/>
        <v>3382.4166260000002</v>
      </c>
    </row>
    <row r="1324" spans="1:7" x14ac:dyDescent="0.25">
      <c r="A1324" s="261">
        <v>44982.083333333336</v>
      </c>
      <c r="B1324" s="260" t="s">
        <v>548</v>
      </c>
      <c r="C1324" s="260">
        <v>0</v>
      </c>
      <c r="D1324" s="260">
        <v>2206.5832519999999</v>
      </c>
      <c r="E1324" s="260">
        <v>1080.416626</v>
      </c>
      <c r="F1324">
        <f t="shared" si="40"/>
        <v>3286.9998779999996</v>
      </c>
      <c r="G1324">
        <f t="shared" si="41"/>
        <v>3286.9998779999996</v>
      </c>
    </row>
    <row r="1325" spans="1:7" x14ac:dyDescent="0.25">
      <c r="A1325" s="261">
        <v>44982.125</v>
      </c>
      <c r="B1325" s="260" t="s">
        <v>548</v>
      </c>
      <c r="C1325" s="260">
        <v>0</v>
      </c>
      <c r="D1325" s="260">
        <v>2271.9167480000001</v>
      </c>
      <c r="E1325" s="260">
        <v>1086.958374</v>
      </c>
      <c r="F1325">
        <f t="shared" si="40"/>
        <v>3358.8751220000004</v>
      </c>
      <c r="G1325">
        <f t="shared" si="41"/>
        <v>3358.8751220000004</v>
      </c>
    </row>
    <row r="1326" spans="1:7" x14ac:dyDescent="0.25">
      <c r="A1326" s="261">
        <v>44982.166666666664</v>
      </c>
      <c r="B1326" s="260" t="s">
        <v>548</v>
      </c>
      <c r="C1326" s="260">
        <v>0</v>
      </c>
      <c r="D1326" s="260">
        <v>2325.9582519999999</v>
      </c>
      <c r="E1326" s="260">
        <v>1099.5</v>
      </c>
      <c r="F1326">
        <f t="shared" si="40"/>
        <v>3425.4582519999999</v>
      </c>
      <c r="G1326">
        <f t="shared" si="41"/>
        <v>3425.4582519999999</v>
      </c>
    </row>
    <row r="1327" spans="1:7" x14ac:dyDescent="0.25">
      <c r="A1327" s="261">
        <v>44982.208333333336</v>
      </c>
      <c r="B1327" s="260" t="s">
        <v>548</v>
      </c>
      <c r="C1327" s="260">
        <v>1.2500000000000001E-2</v>
      </c>
      <c r="D1327" s="260">
        <v>2359.3332519999999</v>
      </c>
      <c r="E1327" s="260">
        <v>1116.5</v>
      </c>
      <c r="F1327">
        <f t="shared" si="40"/>
        <v>3475.8457519999997</v>
      </c>
      <c r="G1327">
        <f t="shared" si="41"/>
        <v>3475.8332519999999</v>
      </c>
    </row>
    <row r="1328" spans="1:7" x14ac:dyDescent="0.25">
      <c r="A1328" s="261">
        <v>44982.25</v>
      </c>
      <c r="B1328" s="260" t="s">
        <v>548</v>
      </c>
      <c r="C1328" s="260">
        <v>2.5416999999999999E-2</v>
      </c>
      <c r="D1328" s="260">
        <v>2156.4167480000001</v>
      </c>
      <c r="E1328" s="260">
        <v>1089.125</v>
      </c>
      <c r="F1328">
        <f t="shared" si="40"/>
        <v>3245.5671649999999</v>
      </c>
      <c r="G1328">
        <f t="shared" si="41"/>
        <v>3245.5417480000001</v>
      </c>
    </row>
    <row r="1329" spans="1:7" x14ac:dyDescent="0.25">
      <c r="A1329" s="261">
        <v>44982.291666666664</v>
      </c>
      <c r="B1329" s="260" t="s">
        <v>548</v>
      </c>
      <c r="C1329" s="260">
        <v>14.659166000000001</v>
      </c>
      <c r="D1329" s="260">
        <v>2079.7082519999999</v>
      </c>
      <c r="E1329" s="260">
        <v>1106.916626</v>
      </c>
      <c r="F1329">
        <f t="shared" si="40"/>
        <v>3201.2840439999995</v>
      </c>
      <c r="G1329">
        <f t="shared" si="41"/>
        <v>3186.6248779999996</v>
      </c>
    </row>
    <row r="1330" spans="1:7" x14ac:dyDescent="0.25">
      <c r="A1330" s="261">
        <v>44982.333333333336</v>
      </c>
      <c r="B1330" s="260" t="s">
        <v>548</v>
      </c>
      <c r="C1330" s="260">
        <v>189.63208</v>
      </c>
      <c r="D1330" s="260">
        <v>2163.5</v>
      </c>
      <c r="E1330" s="260">
        <v>1101.583374</v>
      </c>
      <c r="F1330">
        <f t="shared" si="40"/>
        <v>3454.7154539999997</v>
      </c>
      <c r="G1330">
        <f t="shared" si="41"/>
        <v>3265.0833739999998</v>
      </c>
    </row>
    <row r="1331" spans="1:7" x14ac:dyDescent="0.25">
      <c r="A1331" s="261">
        <v>44982.375</v>
      </c>
      <c r="B1331" s="260" t="s">
        <v>548</v>
      </c>
      <c r="C1331" s="260">
        <v>385.241241</v>
      </c>
      <c r="D1331" s="260">
        <v>2029.875</v>
      </c>
      <c r="E1331" s="260">
        <v>1106.083374</v>
      </c>
      <c r="F1331">
        <f t="shared" si="40"/>
        <v>3521.199615</v>
      </c>
      <c r="G1331">
        <f t="shared" si="41"/>
        <v>3135.9583739999998</v>
      </c>
    </row>
    <row r="1332" spans="1:7" x14ac:dyDescent="0.25">
      <c r="A1332" s="261">
        <v>44982.416666666664</v>
      </c>
      <c r="B1332" s="260" t="s">
        <v>548</v>
      </c>
      <c r="C1332" s="260">
        <v>685.89416500000004</v>
      </c>
      <c r="D1332" s="260">
        <v>2339.3332519999999</v>
      </c>
      <c r="E1332" s="260">
        <v>1116.541626</v>
      </c>
      <c r="F1332">
        <f t="shared" si="40"/>
        <v>4141.7690429999993</v>
      </c>
      <c r="G1332">
        <f t="shared" si="41"/>
        <v>3455.8748779999996</v>
      </c>
    </row>
    <row r="1333" spans="1:7" x14ac:dyDescent="0.25">
      <c r="A1333" s="261">
        <v>44982.458333333336</v>
      </c>
      <c r="B1333" s="260" t="s">
        <v>548</v>
      </c>
      <c r="C1333" s="260">
        <v>858.31372099999999</v>
      </c>
      <c r="D1333" s="260">
        <v>2743.875</v>
      </c>
      <c r="E1333" s="260">
        <v>1102.416626</v>
      </c>
      <c r="F1333">
        <f t="shared" si="40"/>
        <v>4704.6053470000006</v>
      </c>
      <c r="G1333">
        <f t="shared" si="41"/>
        <v>3846.2916260000002</v>
      </c>
    </row>
    <row r="1334" spans="1:7" x14ac:dyDescent="0.25">
      <c r="A1334" s="261">
        <v>44982.5</v>
      </c>
      <c r="B1334" s="260" t="s">
        <v>548</v>
      </c>
      <c r="C1334" s="260">
        <v>823.61627199999998</v>
      </c>
      <c r="D1334" s="260">
        <v>2825.2917480000001</v>
      </c>
      <c r="E1334" s="260">
        <v>1058.166626</v>
      </c>
      <c r="F1334">
        <f t="shared" si="40"/>
        <v>4707.074646</v>
      </c>
      <c r="G1334">
        <f t="shared" si="41"/>
        <v>3883.4583739999998</v>
      </c>
    </row>
    <row r="1335" spans="1:7" x14ac:dyDescent="0.25">
      <c r="A1335" s="261">
        <v>44982.541666666664</v>
      </c>
      <c r="B1335" s="260" t="s">
        <v>548</v>
      </c>
      <c r="C1335" s="260">
        <v>751.03247099999999</v>
      </c>
      <c r="D1335" s="260">
        <v>2555.25</v>
      </c>
      <c r="E1335" s="260">
        <v>1041.625</v>
      </c>
      <c r="F1335">
        <f t="shared" si="40"/>
        <v>4347.9074710000004</v>
      </c>
      <c r="G1335">
        <f t="shared" si="41"/>
        <v>3596.875</v>
      </c>
    </row>
    <row r="1336" spans="1:7" x14ac:dyDescent="0.25">
      <c r="A1336" s="261">
        <v>44982.583333333336</v>
      </c>
      <c r="B1336" s="260" t="s">
        <v>548</v>
      </c>
      <c r="C1336" s="260">
        <v>645.41833499999996</v>
      </c>
      <c r="D1336" s="260">
        <v>2639</v>
      </c>
      <c r="E1336" s="260">
        <v>1054.333374</v>
      </c>
      <c r="F1336">
        <f t="shared" si="40"/>
        <v>4338.7517090000001</v>
      </c>
      <c r="G1336">
        <f t="shared" si="41"/>
        <v>3693.3333739999998</v>
      </c>
    </row>
    <row r="1337" spans="1:7" x14ac:dyDescent="0.25">
      <c r="A1337" s="261">
        <v>44982.625</v>
      </c>
      <c r="B1337" s="260" t="s">
        <v>548</v>
      </c>
      <c r="C1337" s="260">
        <v>457.54501299999998</v>
      </c>
      <c r="D1337" s="260">
        <v>2574.4167480000001</v>
      </c>
      <c r="E1337" s="260">
        <v>1026.541626</v>
      </c>
      <c r="F1337">
        <f t="shared" si="40"/>
        <v>4058.5033869999997</v>
      </c>
      <c r="G1337">
        <f t="shared" si="41"/>
        <v>3600.9583739999998</v>
      </c>
    </row>
    <row r="1338" spans="1:7" x14ac:dyDescent="0.25">
      <c r="A1338" s="261">
        <v>44982.666666666664</v>
      </c>
      <c r="B1338" s="260" t="s">
        <v>548</v>
      </c>
      <c r="C1338" s="260">
        <v>175.44375600000001</v>
      </c>
      <c r="D1338" s="260">
        <v>2586.25</v>
      </c>
      <c r="E1338" s="260">
        <v>1100.041626</v>
      </c>
      <c r="F1338">
        <f t="shared" si="40"/>
        <v>3861.7353820000003</v>
      </c>
      <c r="G1338">
        <f t="shared" si="41"/>
        <v>3686.2916260000002</v>
      </c>
    </row>
    <row r="1339" spans="1:7" x14ac:dyDescent="0.25">
      <c r="A1339" s="261">
        <v>44982.708333333336</v>
      </c>
      <c r="B1339" s="260" t="s">
        <v>548</v>
      </c>
      <c r="C1339" s="260">
        <v>39.977916999999998</v>
      </c>
      <c r="D1339" s="260">
        <v>2236.5832519999999</v>
      </c>
      <c r="E1339" s="260">
        <v>1120.916626</v>
      </c>
      <c r="F1339">
        <f t="shared" si="40"/>
        <v>3397.4777949999998</v>
      </c>
      <c r="G1339">
        <f t="shared" si="41"/>
        <v>3357.4998779999996</v>
      </c>
    </row>
    <row r="1340" spans="1:7" x14ac:dyDescent="0.25">
      <c r="A1340" s="261">
        <v>44982.75</v>
      </c>
      <c r="B1340" s="260" t="s">
        <v>548</v>
      </c>
      <c r="C1340" s="260">
        <v>6.1541670000000002</v>
      </c>
      <c r="D1340" s="260">
        <v>1779.833374</v>
      </c>
      <c r="E1340" s="260">
        <v>1050.083374</v>
      </c>
      <c r="F1340">
        <f t="shared" si="40"/>
        <v>2836.0709150000002</v>
      </c>
      <c r="G1340">
        <f t="shared" si="41"/>
        <v>2829.9167480000001</v>
      </c>
    </row>
    <row r="1341" spans="1:7" x14ac:dyDescent="0.25">
      <c r="A1341" s="261">
        <v>44982.791666666664</v>
      </c>
      <c r="B1341" s="260" t="s">
        <v>548</v>
      </c>
      <c r="C1341" s="260">
        <v>0.14666699999999999</v>
      </c>
      <c r="D1341" s="260">
        <v>1622.166626</v>
      </c>
      <c r="E1341" s="260">
        <v>1102</v>
      </c>
      <c r="F1341">
        <f t="shared" si="40"/>
        <v>2724.3132930000002</v>
      </c>
      <c r="G1341">
        <f t="shared" si="41"/>
        <v>2724.1666260000002</v>
      </c>
    </row>
    <row r="1342" spans="1:7" x14ac:dyDescent="0.25">
      <c r="A1342" s="261">
        <v>44982.833333333336</v>
      </c>
      <c r="B1342" s="260" t="s">
        <v>548</v>
      </c>
      <c r="C1342" s="260">
        <v>0.11583300000000001</v>
      </c>
      <c r="D1342" s="260">
        <v>1332.041626</v>
      </c>
      <c r="E1342" s="260">
        <v>1089.833374</v>
      </c>
      <c r="F1342">
        <f t="shared" si="40"/>
        <v>2421.9908329999998</v>
      </c>
      <c r="G1342">
        <f t="shared" si="41"/>
        <v>2421.875</v>
      </c>
    </row>
    <row r="1343" spans="1:7" x14ac:dyDescent="0.25">
      <c r="A1343" s="261">
        <v>44982.875</v>
      </c>
      <c r="B1343" s="260" t="s">
        <v>548</v>
      </c>
      <c r="C1343" s="260">
        <v>0.51916700000000005</v>
      </c>
      <c r="D1343" s="260">
        <v>1200.625</v>
      </c>
      <c r="E1343" s="260">
        <v>1042</v>
      </c>
      <c r="F1343">
        <f t="shared" si="40"/>
        <v>2243.1441669999999</v>
      </c>
      <c r="G1343">
        <f t="shared" si="41"/>
        <v>2242.625</v>
      </c>
    </row>
    <row r="1344" spans="1:7" x14ac:dyDescent="0.25">
      <c r="A1344" s="261">
        <v>44982.916666666664</v>
      </c>
      <c r="B1344" s="260" t="s">
        <v>548</v>
      </c>
      <c r="C1344" s="260">
        <v>0.39291700000000002</v>
      </c>
      <c r="D1344" s="260">
        <v>1105.916626</v>
      </c>
      <c r="E1344" s="260">
        <v>1038.625</v>
      </c>
      <c r="F1344">
        <f t="shared" si="40"/>
        <v>2144.9345430000003</v>
      </c>
      <c r="G1344">
        <f t="shared" si="41"/>
        <v>2144.5416260000002</v>
      </c>
    </row>
    <row r="1345" spans="1:7" x14ac:dyDescent="0.25">
      <c r="A1345" s="261">
        <v>44982.958333333336</v>
      </c>
      <c r="B1345" s="260" t="s">
        <v>548</v>
      </c>
      <c r="C1345" s="260">
        <v>0.26624999999999999</v>
      </c>
      <c r="D1345" s="260">
        <v>992.5</v>
      </c>
      <c r="E1345" s="260">
        <v>873.875</v>
      </c>
      <c r="F1345">
        <f t="shared" si="40"/>
        <v>1866.6412499999999</v>
      </c>
      <c r="G1345">
        <f t="shared" si="41"/>
        <v>1866.375</v>
      </c>
    </row>
    <row r="1346" spans="1:7" x14ac:dyDescent="0.25">
      <c r="A1346" s="261">
        <v>44983</v>
      </c>
      <c r="B1346" s="260" t="s">
        <v>548</v>
      </c>
      <c r="C1346" s="260">
        <v>2.7917000000000001E-2</v>
      </c>
      <c r="D1346" s="260">
        <v>821.375</v>
      </c>
      <c r="E1346" s="260">
        <v>797.625</v>
      </c>
      <c r="F1346">
        <f t="shared" ref="F1346:F1409" si="42">E1346+D1346+C1346</f>
        <v>1619.0279169999999</v>
      </c>
      <c r="G1346">
        <f t="shared" ref="G1346:G1409" si="43">E1346+D1346</f>
        <v>1619</v>
      </c>
    </row>
    <row r="1347" spans="1:7" x14ac:dyDescent="0.25">
      <c r="A1347" s="261">
        <v>44983.041666666664</v>
      </c>
      <c r="B1347" s="260" t="s">
        <v>548</v>
      </c>
      <c r="C1347" s="260">
        <v>1.5833E-2</v>
      </c>
      <c r="D1347" s="260">
        <v>788.29168700000002</v>
      </c>
      <c r="E1347" s="260">
        <v>719.04168700000002</v>
      </c>
      <c r="F1347">
        <f t="shared" si="42"/>
        <v>1507.349207</v>
      </c>
      <c r="G1347">
        <f t="shared" si="43"/>
        <v>1507.333374</v>
      </c>
    </row>
    <row r="1348" spans="1:7" x14ac:dyDescent="0.25">
      <c r="A1348" s="261">
        <v>44983.083333333336</v>
      </c>
      <c r="B1348" s="260" t="s">
        <v>548</v>
      </c>
      <c r="C1348" s="260">
        <v>0</v>
      </c>
      <c r="D1348" s="260">
        <v>797.70831299999998</v>
      </c>
      <c r="E1348" s="260">
        <v>576.70831299999998</v>
      </c>
      <c r="F1348">
        <f t="shared" si="42"/>
        <v>1374.416626</v>
      </c>
      <c r="G1348">
        <f t="shared" si="43"/>
        <v>1374.416626</v>
      </c>
    </row>
    <row r="1349" spans="1:7" x14ac:dyDescent="0.25">
      <c r="A1349" s="261">
        <v>44983.125</v>
      </c>
      <c r="B1349" s="260" t="s">
        <v>548</v>
      </c>
      <c r="C1349" s="260">
        <v>0</v>
      </c>
      <c r="D1349" s="260">
        <v>838.33331299999998</v>
      </c>
      <c r="E1349" s="260">
        <v>417.16665599999999</v>
      </c>
      <c r="F1349">
        <f t="shared" si="42"/>
        <v>1255.499969</v>
      </c>
      <c r="G1349">
        <f t="shared" si="43"/>
        <v>1255.499969</v>
      </c>
    </row>
    <row r="1350" spans="1:7" x14ac:dyDescent="0.25">
      <c r="A1350" s="261">
        <v>44983.166666666664</v>
      </c>
      <c r="B1350" s="260" t="s">
        <v>548</v>
      </c>
      <c r="C1350" s="260">
        <v>0</v>
      </c>
      <c r="D1350" s="260">
        <v>955.5</v>
      </c>
      <c r="E1350" s="260">
        <v>485.95834400000001</v>
      </c>
      <c r="F1350">
        <f t="shared" si="42"/>
        <v>1441.4583440000001</v>
      </c>
      <c r="G1350">
        <f t="shared" si="43"/>
        <v>1441.4583440000001</v>
      </c>
    </row>
    <row r="1351" spans="1:7" x14ac:dyDescent="0.25">
      <c r="A1351" s="261">
        <v>44983.208333333336</v>
      </c>
      <c r="B1351" s="260" t="s">
        <v>548</v>
      </c>
      <c r="C1351" s="260">
        <v>1.2500000000000001E-2</v>
      </c>
      <c r="D1351" s="260">
        <v>886.5</v>
      </c>
      <c r="E1351" s="260">
        <v>462.45834400000001</v>
      </c>
      <c r="F1351">
        <f t="shared" si="42"/>
        <v>1348.9708440000002</v>
      </c>
      <c r="G1351">
        <f t="shared" si="43"/>
        <v>1348.9583440000001</v>
      </c>
    </row>
    <row r="1352" spans="1:7" x14ac:dyDescent="0.25">
      <c r="A1352" s="261">
        <v>44983.25</v>
      </c>
      <c r="B1352" s="260" t="s">
        <v>548</v>
      </c>
      <c r="C1352" s="260">
        <v>2.5416999999999999E-2</v>
      </c>
      <c r="D1352" s="260">
        <v>697.625</v>
      </c>
      <c r="E1352" s="260">
        <v>587.54168700000002</v>
      </c>
      <c r="F1352">
        <f t="shared" si="42"/>
        <v>1285.192104</v>
      </c>
      <c r="G1352">
        <f t="shared" si="43"/>
        <v>1285.1666869999999</v>
      </c>
    </row>
    <row r="1353" spans="1:7" x14ac:dyDescent="0.25">
      <c r="A1353" s="261">
        <v>44983.291666666664</v>
      </c>
      <c r="B1353" s="260" t="s">
        <v>548</v>
      </c>
      <c r="C1353" s="260">
        <v>19.492916000000001</v>
      </c>
      <c r="D1353" s="260">
        <v>724.20831299999998</v>
      </c>
      <c r="E1353" s="260">
        <v>555.41668700000002</v>
      </c>
      <c r="F1353">
        <f t="shared" si="42"/>
        <v>1299.1179159999999</v>
      </c>
      <c r="G1353">
        <f t="shared" si="43"/>
        <v>1279.625</v>
      </c>
    </row>
    <row r="1354" spans="1:7" x14ac:dyDescent="0.25">
      <c r="A1354" s="261">
        <v>44983.333333333336</v>
      </c>
      <c r="B1354" s="260" t="s">
        <v>548</v>
      </c>
      <c r="C1354" s="260">
        <v>214.43916300000001</v>
      </c>
      <c r="D1354" s="260">
        <v>732.625</v>
      </c>
      <c r="E1354" s="260">
        <v>518.66668700000002</v>
      </c>
      <c r="F1354">
        <f t="shared" si="42"/>
        <v>1465.7308499999999</v>
      </c>
      <c r="G1354">
        <f t="shared" si="43"/>
        <v>1251.2916869999999</v>
      </c>
    </row>
    <row r="1355" spans="1:7" x14ac:dyDescent="0.25">
      <c r="A1355" s="261">
        <v>44983.375</v>
      </c>
      <c r="B1355" s="260" t="s">
        <v>548</v>
      </c>
      <c r="C1355" s="260">
        <v>389.77459700000003</v>
      </c>
      <c r="D1355" s="260">
        <v>640.66668700000002</v>
      </c>
      <c r="E1355" s="260">
        <v>486.66665599999999</v>
      </c>
      <c r="F1355">
        <f t="shared" si="42"/>
        <v>1517.1079400000001</v>
      </c>
      <c r="G1355">
        <f t="shared" si="43"/>
        <v>1127.333343</v>
      </c>
    </row>
    <row r="1356" spans="1:7" x14ac:dyDescent="0.25">
      <c r="A1356" s="261">
        <v>44983.416666666664</v>
      </c>
      <c r="B1356" s="260" t="s">
        <v>548</v>
      </c>
      <c r="C1356" s="260">
        <v>652.37622099999999</v>
      </c>
      <c r="D1356" s="260">
        <v>648.58331299999998</v>
      </c>
      <c r="E1356" s="260">
        <v>420.04165599999999</v>
      </c>
      <c r="F1356">
        <f t="shared" si="42"/>
        <v>1721.00119</v>
      </c>
      <c r="G1356">
        <f t="shared" si="43"/>
        <v>1068.624969</v>
      </c>
    </row>
    <row r="1357" spans="1:7" x14ac:dyDescent="0.25">
      <c r="A1357" s="261">
        <v>44983.458333333336</v>
      </c>
      <c r="B1357" s="260" t="s">
        <v>548</v>
      </c>
      <c r="C1357" s="260">
        <v>928.41375700000003</v>
      </c>
      <c r="D1357" s="260">
        <v>901.125</v>
      </c>
      <c r="E1357" s="260">
        <v>401.70834400000001</v>
      </c>
      <c r="F1357">
        <f t="shared" si="42"/>
        <v>2231.2471009999999</v>
      </c>
      <c r="G1357">
        <f t="shared" si="43"/>
        <v>1302.8333440000001</v>
      </c>
    </row>
    <row r="1358" spans="1:7" x14ac:dyDescent="0.25">
      <c r="A1358" s="261">
        <v>44983.5</v>
      </c>
      <c r="B1358" s="260" t="s">
        <v>548</v>
      </c>
      <c r="C1358" s="260">
        <v>934.80206299999998</v>
      </c>
      <c r="D1358" s="260">
        <v>1267.541626</v>
      </c>
      <c r="E1358" s="260">
        <v>335.04165599999999</v>
      </c>
      <c r="F1358">
        <f t="shared" si="42"/>
        <v>2537.3853450000001</v>
      </c>
      <c r="G1358">
        <f t="shared" si="43"/>
        <v>1602.5832820000001</v>
      </c>
    </row>
    <row r="1359" spans="1:7" x14ac:dyDescent="0.25">
      <c r="A1359" s="261">
        <v>44983.541666666664</v>
      </c>
      <c r="B1359" s="260" t="s">
        <v>548</v>
      </c>
      <c r="C1359" s="260">
        <v>817.70623799999998</v>
      </c>
      <c r="D1359" s="260">
        <v>1081.041626</v>
      </c>
      <c r="E1359" s="260">
        <v>399.875</v>
      </c>
      <c r="F1359">
        <f t="shared" si="42"/>
        <v>2298.6228639999999</v>
      </c>
      <c r="G1359">
        <f t="shared" si="43"/>
        <v>1480.916626</v>
      </c>
    </row>
    <row r="1360" spans="1:7" x14ac:dyDescent="0.25">
      <c r="A1360" s="261">
        <v>44983.583333333336</v>
      </c>
      <c r="B1360" s="260" t="s">
        <v>548</v>
      </c>
      <c r="C1360" s="260">
        <v>754.94372599999997</v>
      </c>
      <c r="D1360" s="260">
        <v>875.95831299999998</v>
      </c>
      <c r="E1360" s="260">
        <v>432.91665599999999</v>
      </c>
      <c r="F1360">
        <f t="shared" si="42"/>
        <v>2063.8186949999999</v>
      </c>
      <c r="G1360">
        <f t="shared" si="43"/>
        <v>1308.874969</v>
      </c>
    </row>
    <row r="1361" spans="1:7" x14ac:dyDescent="0.25">
      <c r="A1361" s="261">
        <v>44983.625</v>
      </c>
      <c r="B1361" s="260" t="s">
        <v>548</v>
      </c>
      <c r="C1361" s="260">
        <v>531.06292699999995</v>
      </c>
      <c r="D1361" s="260">
        <v>682.70831299999998</v>
      </c>
      <c r="E1361" s="260">
        <v>475.875</v>
      </c>
      <c r="F1361">
        <f t="shared" si="42"/>
        <v>1689.64624</v>
      </c>
      <c r="G1361">
        <f t="shared" si="43"/>
        <v>1158.5833130000001</v>
      </c>
    </row>
    <row r="1362" spans="1:7" x14ac:dyDescent="0.25">
      <c r="A1362" s="261">
        <v>44983.666666666664</v>
      </c>
      <c r="B1362" s="260" t="s">
        <v>548</v>
      </c>
      <c r="C1362" s="260">
        <v>186.758331</v>
      </c>
      <c r="D1362" s="260">
        <v>600.375</v>
      </c>
      <c r="E1362" s="260">
        <v>469.5</v>
      </c>
      <c r="F1362">
        <f t="shared" si="42"/>
        <v>1256.633331</v>
      </c>
      <c r="G1362">
        <f t="shared" si="43"/>
        <v>1069.875</v>
      </c>
    </row>
    <row r="1363" spans="1:7" x14ac:dyDescent="0.25">
      <c r="A1363" s="261">
        <v>44983.708333333336</v>
      </c>
      <c r="B1363" s="260" t="s">
        <v>548</v>
      </c>
      <c r="C1363" s="260">
        <v>49.780833999999999</v>
      </c>
      <c r="D1363" s="260">
        <v>428.125</v>
      </c>
      <c r="E1363" s="260">
        <v>512.16668700000002</v>
      </c>
      <c r="F1363">
        <f t="shared" si="42"/>
        <v>990.07252100000005</v>
      </c>
      <c r="G1363">
        <f t="shared" si="43"/>
        <v>940.29168700000002</v>
      </c>
    </row>
    <row r="1364" spans="1:7" x14ac:dyDescent="0.25">
      <c r="A1364" s="261">
        <v>44983.75</v>
      </c>
      <c r="B1364" s="260" t="s">
        <v>548</v>
      </c>
      <c r="C1364" s="260">
        <v>4.7391670000000001</v>
      </c>
      <c r="D1364" s="260">
        <v>342.45834400000001</v>
      </c>
      <c r="E1364" s="260">
        <v>532.375</v>
      </c>
      <c r="F1364">
        <f t="shared" si="42"/>
        <v>879.57251099999996</v>
      </c>
      <c r="G1364">
        <f t="shared" si="43"/>
        <v>874.83334400000001</v>
      </c>
    </row>
    <row r="1365" spans="1:7" x14ac:dyDescent="0.25">
      <c r="A1365" s="261">
        <v>44983.791666666664</v>
      </c>
      <c r="B1365" s="260" t="s">
        <v>548</v>
      </c>
      <c r="C1365" s="260">
        <v>0.128333</v>
      </c>
      <c r="D1365" s="260">
        <v>498.54165599999999</v>
      </c>
      <c r="E1365" s="260">
        <v>480.95834400000001</v>
      </c>
      <c r="F1365">
        <f t="shared" si="42"/>
        <v>979.628333</v>
      </c>
      <c r="G1365">
        <f t="shared" si="43"/>
        <v>979.5</v>
      </c>
    </row>
    <row r="1366" spans="1:7" x14ac:dyDescent="0.25">
      <c r="A1366" s="261">
        <v>44983.833333333336</v>
      </c>
      <c r="B1366" s="260" t="s">
        <v>548</v>
      </c>
      <c r="C1366" s="260">
        <v>0.11125</v>
      </c>
      <c r="D1366" s="260">
        <v>542.375</v>
      </c>
      <c r="E1366" s="260">
        <v>323.83334400000001</v>
      </c>
      <c r="F1366">
        <f t="shared" si="42"/>
        <v>866.31959400000005</v>
      </c>
      <c r="G1366">
        <f t="shared" si="43"/>
        <v>866.20834400000001</v>
      </c>
    </row>
    <row r="1367" spans="1:7" x14ac:dyDescent="0.25">
      <c r="A1367" s="261">
        <v>44983.875</v>
      </c>
      <c r="B1367" s="260" t="s">
        <v>548</v>
      </c>
      <c r="C1367" s="260">
        <v>0.09</v>
      </c>
      <c r="D1367" s="260">
        <v>553.70831299999998</v>
      </c>
      <c r="E1367" s="260">
        <v>265.375</v>
      </c>
      <c r="F1367">
        <f t="shared" si="42"/>
        <v>819.17331300000001</v>
      </c>
      <c r="G1367">
        <f t="shared" si="43"/>
        <v>819.08331299999998</v>
      </c>
    </row>
    <row r="1368" spans="1:7" x14ac:dyDescent="0.25">
      <c r="A1368" s="261">
        <v>44983.916666666664</v>
      </c>
      <c r="B1368" s="260" t="s">
        <v>548</v>
      </c>
      <c r="C1368" s="260">
        <v>7.0000000000000007E-2</v>
      </c>
      <c r="D1368" s="260">
        <v>529.625</v>
      </c>
      <c r="E1368" s="260">
        <v>220.58332799999999</v>
      </c>
      <c r="F1368">
        <f t="shared" si="42"/>
        <v>750.27832799999999</v>
      </c>
      <c r="G1368">
        <f t="shared" si="43"/>
        <v>750.20832799999994</v>
      </c>
    </row>
    <row r="1369" spans="1:7" x14ac:dyDescent="0.25">
      <c r="A1369" s="261">
        <v>44983.958333333336</v>
      </c>
      <c r="B1369" s="260" t="s">
        <v>548</v>
      </c>
      <c r="C1369" s="260">
        <v>5.0833000000000003E-2</v>
      </c>
      <c r="D1369" s="260">
        <v>440.75</v>
      </c>
      <c r="E1369" s="260">
        <v>145.54167200000001</v>
      </c>
      <c r="F1369">
        <f t="shared" si="42"/>
        <v>586.34250500000007</v>
      </c>
      <c r="G1369">
        <f t="shared" si="43"/>
        <v>586.29167200000006</v>
      </c>
    </row>
    <row r="1370" spans="1:7" x14ac:dyDescent="0.25">
      <c r="A1370" s="261">
        <v>44984</v>
      </c>
      <c r="B1370" s="260" t="s">
        <v>548</v>
      </c>
      <c r="C1370" s="260">
        <v>2.6249999999999999E-2</v>
      </c>
      <c r="D1370" s="260">
        <v>404.79165599999999</v>
      </c>
      <c r="E1370" s="260">
        <v>72.833336000000003</v>
      </c>
      <c r="F1370">
        <f t="shared" si="42"/>
        <v>477.65124200000002</v>
      </c>
      <c r="G1370">
        <f t="shared" si="43"/>
        <v>477.62499200000002</v>
      </c>
    </row>
    <row r="1371" spans="1:7" x14ac:dyDescent="0.25">
      <c r="A1371" s="261">
        <v>44984.041666666664</v>
      </c>
      <c r="B1371" s="260" t="s">
        <v>548</v>
      </c>
      <c r="C1371" s="260">
        <v>1.25E-3</v>
      </c>
      <c r="D1371" s="260">
        <v>227.66667200000001</v>
      </c>
      <c r="E1371" s="260">
        <v>46.708331999999999</v>
      </c>
      <c r="F1371">
        <f t="shared" si="42"/>
        <v>274.37625400000002</v>
      </c>
      <c r="G1371">
        <f t="shared" si="43"/>
        <v>274.37500399999999</v>
      </c>
    </row>
    <row r="1372" spans="1:7" x14ac:dyDescent="0.25">
      <c r="A1372" s="261">
        <v>44984.083333333336</v>
      </c>
      <c r="B1372" s="260" t="s">
        <v>548</v>
      </c>
      <c r="C1372" s="260">
        <v>0</v>
      </c>
      <c r="D1372" s="260">
        <v>161.16667200000001</v>
      </c>
      <c r="E1372" s="260">
        <v>10.916667</v>
      </c>
      <c r="F1372">
        <f t="shared" si="42"/>
        <v>172.083339</v>
      </c>
      <c r="G1372">
        <f t="shared" si="43"/>
        <v>172.083339</v>
      </c>
    </row>
    <row r="1373" spans="1:7" x14ac:dyDescent="0.25">
      <c r="A1373" s="261">
        <v>44984.125</v>
      </c>
      <c r="B1373" s="260" t="s">
        <v>548</v>
      </c>
      <c r="C1373" s="260">
        <v>0</v>
      </c>
      <c r="D1373" s="260">
        <v>152.5</v>
      </c>
      <c r="E1373" s="260">
        <v>7.5416670000000003</v>
      </c>
      <c r="F1373">
        <f t="shared" si="42"/>
        <v>160.04166699999999</v>
      </c>
      <c r="G1373">
        <f t="shared" si="43"/>
        <v>160.04166699999999</v>
      </c>
    </row>
    <row r="1374" spans="1:7" x14ac:dyDescent="0.25">
      <c r="A1374" s="261">
        <v>44984.166666666664</v>
      </c>
      <c r="B1374" s="260" t="s">
        <v>548</v>
      </c>
      <c r="C1374" s="260">
        <v>0</v>
      </c>
      <c r="D1374" s="260">
        <v>173.83332799999999</v>
      </c>
      <c r="E1374" s="260">
        <v>26.833334000000001</v>
      </c>
      <c r="F1374">
        <f t="shared" si="42"/>
        <v>200.666662</v>
      </c>
      <c r="G1374">
        <f t="shared" si="43"/>
        <v>200.666662</v>
      </c>
    </row>
    <row r="1375" spans="1:7" x14ac:dyDescent="0.25">
      <c r="A1375" s="261">
        <v>44984.208333333336</v>
      </c>
      <c r="B1375" s="260" t="s">
        <v>548</v>
      </c>
      <c r="C1375" s="260">
        <v>1.2500000000000001E-2</v>
      </c>
      <c r="D1375" s="260">
        <v>152.75</v>
      </c>
      <c r="E1375" s="260">
        <v>39.625</v>
      </c>
      <c r="F1375">
        <f t="shared" si="42"/>
        <v>192.38749999999999</v>
      </c>
      <c r="G1375">
        <f t="shared" si="43"/>
        <v>192.375</v>
      </c>
    </row>
    <row r="1376" spans="1:7" x14ac:dyDescent="0.25">
      <c r="A1376" s="261">
        <v>44984.25</v>
      </c>
      <c r="B1376" s="260" t="s">
        <v>548</v>
      </c>
      <c r="C1376" s="260">
        <v>2.5416999999999999E-2</v>
      </c>
      <c r="D1376" s="260">
        <v>200.95832799999999</v>
      </c>
      <c r="E1376" s="260">
        <v>40.125</v>
      </c>
      <c r="F1376">
        <f t="shared" si="42"/>
        <v>241.108745</v>
      </c>
      <c r="G1376">
        <f t="shared" si="43"/>
        <v>241.08332799999999</v>
      </c>
    </row>
    <row r="1377" spans="1:7" x14ac:dyDescent="0.25">
      <c r="A1377" s="261">
        <v>44984.291666666664</v>
      </c>
      <c r="B1377" s="260" t="s">
        <v>548</v>
      </c>
      <c r="C1377" s="260">
        <v>16.891666000000001</v>
      </c>
      <c r="D1377" s="260">
        <v>163.33332799999999</v>
      </c>
      <c r="E1377" s="260">
        <v>37.875</v>
      </c>
      <c r="F1377">
        <f t="shared" si="42"/>
        <v>218.09999399999998</v>
      </c>
      <c r="G1377">
        <f t="shared" si="43"/>
        <v>201.20832799999999</v>
      </c>
    </row>
    <row r="1378" spans="1:7" x14ac:dyDescent="0.25">
      <c r="A1378" s="261">
        <v>44984.333333333336</v>
      </c>
      <c r="B1378" s="260" t="s">
        <v>548</v>
      </c>
      <c r="C1378" s="260">
        <v>171.339584</v>
      </c>
      <c r="D1378" s="260">
        <v>147.20832799999999</v>
      </c>
      <c r="E1378" s="260">
        <v>38.791668000000001</v>
      </c>
      <c r="F1378">
        <f t="shared" si="42"/>
        <v>357.33958000000001</v>
      </c>
      <c r="G1378">
        <f t="shared" si="43"/>
        <v>185.99999600000001</v>
      </c>
    </row>
    <row r="1379" spans="1:7" x14ac:dyDescent="0.25">
      <c r="A1379" s="261">
        <v>44984.375</v>
      </c>
      <c r="B1379" s="260" t="s">
        <v>548</v>
      </c>
      <c r="C1379" s="260">
        <v>431.83999599999999</v>
      </c>
      <c r="D1379" s="260">
        <v>102.75</v>
      </c>
      <c r="E1379" s="260">
        <v>60.458331999999999</v>
      </c>
      <c r="F1379">
        <f t="shared" si="42"/>
        <v>595.04832799999997</v>
      </c>
      <c r="G1379">
        <f t="shared" si="43"/>
        <v>163.20833199999998</v>
      </c>
    </row>
    <row r="1380" spans="1:7" x14ac:dyDescent="0.25">
      <c r="A1380" s="261">
        <v>44984.416666666664</v>
      </c>
      <c r="B1380" s="260" t="s">
        <v>548</v>
      </c>
      <c r="C1380" s="260">
        <v>731.59332300000005</v>
      </c>
      <c r="D1380" s="260">
        <v>82.333336000000003</v>
      </c>
      <c r="E1380" s="260">
        <v>47.916668000000001</v>
      </c>
      <c r="F1380">
        <f t="shared" si="42"/>
        <v>861.84332700000004</v>
      </c>
      <c r="G1380">
        <f t="shared" si="43"/>
        <v>130.25000399999999</v>
      </c>
    </row>
    <row r="1381" spans="1:7" x14ac:dyDescent="0.25">
      <c r="A1381" s="261">
        <v>44984.458333333336</v>
      </c>
      <c r="B1381" s="260" t="s">
        <v>548</v>
      </c>
      <c r="C1381" s="260">
        <v>827.87792999999999</v>
      </c>
      <c r="D1381" s="260">
        <v>77.5</v>
      </c>
      <c r="E1381" s="260">
        <v>66.333336000000003</v>
      </c>
      <c r="F1381">
        <f t="shared" si="42"/>
        <v>971.71126600000002</v>
      </c>
      <c r="G1381">
        <f t="shared" si="43"/>
        <v>143.833336</v>
      </c>
    </row>
    <row r="1382" spans="1:7" x14ac:dyDescent="0.25">
      <c r="A1382" s="261">
        <v>44984.5</v>
      </c>
      <c r="B1382" s="260" t="s">
        <v>548</v>
      </c>
      <c r="C1382" s="260">
        <v>912.78125</v>
      </c>
      <c r="D1382" s="260">
        <v>90.75</v>
      </c>
      <c r="E1382" s="260">
        <v>73.958336000000003</v>
      </c>
      <c r="F1382">
        <f t="shared" si="42"/>
        <v>1077.4895859999999</v>
      </c>
      <c r="G1382">
        <f t="shared" si="43"/>
        <v>164.708336</v>
      </c>
    </row>
    <row r="1383" spans="1:7" x14ac:dyDescent="0.25">
      <c r="A1383" s="261">
        <v>44984.541666666664</v>
      </c>
      <c r="B1383" s="260" t="s">
        <v>548</v>
      </c>
      <c r="C1383" s="260">
        <v>938.25335700000005</v>
      </c>
      <c r="D1383" s="260">
        <v>142.20832799999999</v>
      </c>
      <c r="E1383" s="260">
        <v>63.583331999999999</v>
      </c>
      <c r="F1383">
        <f t="shared" si="42"/>
        <v>1144.0450169999999</v>
      </c>
      <c r="G1383">
        <f t="shared" si="43"/>
        <v>205.79165999999998</v>
      </c>
    </row>
    <row r="1384" spans="1:7" x14ac:dyDescent="0.25">
      <c r="A1384" s="261">
        <v>44984.583333333336</v>
      </c>
      <c r="B1384" s="260" t="s">
        <v>548</v>
      </c>
      <c r="C1384" s="260">
        <v>766.419983</v>
      </c>
      <c r="D1384" s="260">
        <v>162.125</v>
      </c>
      <c r="E1384" s="260">
        <v>49.833331999999999</v>
      </c>
      <c r="F1384">
        <f t="shared" si="42"/>
        <v>978.37831499999993</v>
      </c>
      <c r="G1384">
        <f t="shared" si="43"/>
        <v>211.95833199999998</v>
      </c>
    </row>
    <row r="1385" spans="1:7" x14ac:dyDescent="0.25">
      <c r="A1385" s="261">
        <v>44984.625</v>
      </c>
      <c r="B1385" s="260" t="s">
        <v>548</v>
      </c>
      <c r="C1385" s="260">
        <v>482.92541499999999</v>
      </c>
      <c r="D1385" s="260">
        <v>144.875</v>
      </c>
      <c r="E1385" s="260">
        <v>57.625</v>
      </c>
      <c r="F1385">
        <f t="shared" si="42"/>
        <v>685.42541499999993</v>
      </c>
      <c r="G1385">
        <f t="shared" si="43"/>
        <v>202.5</v>
      </c>
    </row>
    <row r="1386" spans="1:7" x14ac:dyDescent="0.25">
      <c r="A1386" s="261">
        <v>44984.666666666664</v>
      </c>
      <c r="B1386" s="260" t="s">
        <v>548</v>
      </c>
      <c r="C1386" s="260">
        <v>268.98416099999997</v>
      </c>
      <c r="D1386" s="260">
        <v>119.458336</v>
      </c>
      <c r="E1386" s="260">
        <v>54.083331999999999</v>
      </c>
      <c r="F1386">
        <f t="shared" si="42"/>
        <v>442.52582899999999</v>
      </c>
      <c r="G1386">
        <f t="shared" si="43"/>
        <v>173.54166800000002</v>
      </c>
    </row>
    <row r="1387" spans="1:7" x14ac:dyDescent="0.25">
      <c r="A1387" s="261">
        <v>44984.708333333336</v>
      </c>
      <c r="B1387" s="260" t="s">
        <v>548</v>
      </c>
      <c r="C1387" s="260">
        <v>38.848331000000002</v>
      </c>
      <c r="D1387" s="260">
        <v>106.75</v>
      </c>
      <c r="E1387" s="260">
        <v>57.708331999999999</v>
      </c>
      <c r="F1387">
        <f t="shared" si="42"/>
        <v>203.30666299999999</v>
      </c>
      <c r="G1387">
        <f t="shared" si="43"/>
        <v>164.45833199999998</v>
      </c>
    </row>
    <row r="1388" spans="1:7" x14ac:dyDescent="0.25">
      <c r="A1388" s="261">
        <v>44984.75</v>
      </c>
      <c r="B1388" s="260" t="s">
        <v>548</v>
      </c>
      <c r="C1388" s="260">
        <v>3.8675000000000002</v>
      </c>
      <c r="D1388" s="260">
        <v>130.04167200000001</v>
      </c>
      <c r="E1388" s="260">
        <v>45.583331999999999</v>
      </c>
      <c r="F1388">
        <f t="shared" si="42"/>
        <v>179.492504</v>
      </c>
      <c r="G1388">
        <f t="shared" si="43"/>
        <v>175.62500399999999</v>
      </c>
    </row>
    <row r="1389" spans="1:7" x14ac:dyDescent="0.25">
      <c r="A1389" s="261">
        <v>44984.791666666664</v>
      </c>
      <c r="B1389" s="260" t="s">
        <v>548</v>
      </c>
      <c r="C1389" s="260">
        <v>0.14458299999999999</v>
      </c>
      <c r="D1389" s="260">
        <v>273.58334400000001</v>
      </c>
      <c r="E1389" s="260">
        <v>62.416668000000001</v>
      </c>
      <c r="F1389">
        <f t="shared" si="42"/>
        <v>336.14459500000004</v>
      </c>
      <c r="G1389">
        <f t="shared" si="43"/>
        <v>336.00001200000003</v>
      </c>
    </row>
    <row r="1390" spans="1:7" x14ac:dyDescent="0.25">
      <c r="A1390" s="261">
        <v>44984.833333333336</v>
      </c>
      <c r="B1390" s="260" t="s">
        <v>548</v>
      </c>
      <c r="C1390" s="260">
        <v>0.11708300000000001</v>
      </c>
      <c r="D1390" s="260">
        <v>263.58334400000001</v>
      </c>
      <c r="E1390" s="260">
        <v>74.083336000000003</v>
      </c>
      <c r="F1390">
        <f t="shared" si="42"/>
        <v>337.78376300000002</v>
      </c>
      <c r="G1390">
        <f t="shared" si="43"/>
        <v>337.66668000000004</v>
      </c>
    </row>
    <row r="1391" spans="1:7" x14ac:dyDescent="0.25">
      <c r="A1391" s="261">
        <v>44984.875</v>
      </c>
      <c r="B1391" s="260" t="s">
        <v>548</v>
      </c>
      <c r="C1391" s="260">
        <v>9.8333000000000004E-2</v>
      </c>
      <c r="D1391" s="260">
        <v>201.625</v>
      </c>
      <c r="E1391" s="260">
        <v>103.375</v>
      </c>
      <c r="F1391">
        <f t="shared" si="42"/>
        <v>305.09833300000003</v>
      </c>
      <c r="G1391">
        <f t="shared" si="43"/>
        <v>305</v>
      </c>
    </row>
    <row r="1392" spans="1:7" x14ac:dyDescent="0.25">
      <c r="A1392" s="261">
        <v>44984.916666666664</v>
      </c>
      <c r="B1392" s="260" t="s">
        <v>548</v>
      </c>
      <c r="C1392" s="260">
        <v>7.5416999999999998E-2</v>
      </c>
      <c r="D1392" s="260">
        <v>147.91667200000001</v>
      </c>
      <c r="E1392" s="260">
        <v>95.583336000000003</v>
      </c>
      <c r="F1392">
        <f t="shared" si="42"/>
        <v>243.575425</v>
      </c>
      <c r="G1392">
        <f t="shared" si="43"/>
        <v>243.50000800000001</v>
      </c>
    </row>
    <row r="1393" spans="1:7" x14ac:dyDescent="0.25">
      <c r="A1393" s="261">
        <v>44984.958333333336</v>
      </c>
      <c r="B1393" s="260" t="s">
        <v>548</v>
      </c>
      <c r="C1393" s="260">
        <v>5.1666999999999998E-2</v>
      </c>
      <c r="D1393" s="260">
        <v>129.41667200000001</v>
      </c>
      <c r="E1393" s="260">
        <v>58.958331999999999</v>
      </c>
      <c r="F1393">
        <f t="shared" si="42"/>
        <v>188.426671</v>
      </c>
      <c r="G1393">
        <f t="shared" si="43"/>
        <v>188.37500399999999</v>
      </c>
    </row>
    <row r="1394" spans="1:7" x14ac:dyDescent="0.25">
      <c r="A1394" s="261">
        <v>44985</v>
      </c>
      <c r="B1394" s="260" t="s">
        <v>548</v>
      </c>
      <c r="C1394" s="260">
        <v>2.8750000000000001E-2</v>
      </c>
      <c r="D1394" s="260">
        <v>138.75</v>
      </c>
      <c r="E1394" s="260">
        <v>14.625</v>
      </c>
      <c r="F1394">
        <f t="shared" si="42"/>
        <v>153.40375</v>
      </c>
      <c r="G1394">
        <f t="shared" si="43"/>
        <v>153.375</v>
      </c>
    </row>
    <row r="1395" spans="1:7" x14ac:dyDescent="0.25">
      <c r="A1395" s="261">
        <v>44985.041666666664</v>
      </c>
      <c r="B1395" s="260" t="s">
        <v>548</v>
      </c>
      <c r="C1395" s="260">
        <v>0</v>
      </c>
      <c r="D1395" s="260">
        <v>98.416663999999997</v>
      </c>
      <c r="E1395" s="260">
        <v>31.208334000000001</v>
      </c>
      <c r="F1395">
        <f t="shared" si="42"/>
        <v>129.62499800000001</v>
      </c>
      <c r="G1395">
        <f t="shared" si="43"/>
        <v>129.62499800000001</v>
      </c>
    </row>
    <row r="1396" spans="1:7" x14ac:dyDescent="0.25">
      <c r="A1396" s="261">
        <v>44985.083333333336</v>
      </c>
      <c r="B1396" s="260" t="s">
        <v>548</v>
      </c>
      <c r="C1396" s="260">
        <v>0</v>
      </c>
      <c r="D1396" s="260">
        <v>69.708336000000003</v>
      </c>
      <c r="E1396" s="260">
        <v>40.208331999999999</v>
      </c>
      <c r="F1396">
        <f t="shared" si="42"/>
        <v>109.916668</v>
      </c>
      <c r="G1396">
        <f t="shared" si="43"/>
        <v>109.916668</v>
      </c>
    </row>
    <row r="1397" spans="1:7" x14ac:dyDescent="0.25">
      <c r="A1397" s="261">
        <v>44985.125</v>
      </c>
      <c r="B1397" s="260" t="s">
        <v>548</v>
      </c>
      <c r="C1397" s="260">
        <v>0</v>
      </c>
      <c r="D1397" s="260">
        <v>66.75</v>
      </c>
      <c r="E1397" s="260">
        <v>65.083336000000003</v>
      </c>
      <c r="F1397">
        <f t="shared" si="42"/>
        <v>131.833336</v>
      </c>
      <c r="G1397">
        <f t="shared" si="43"/>
        <v>131.833336</v>
      </c>
    </row>
    <row r="1398" spans="1:7" x14ac:dyDescent="0.25">
      <c r="A1398" s="261">
        <v>44985.166666666664</v>
      </c>
      <c r="B1398" s="260" t="s">
        <v>548</v>
      </c>
      <c r="C1398" s="260">
        <v>0</v>
      </c>
      <c r="D1398" s="260">
        <v>90.458336000000003</v>
      </c>
      <c r="E1398" s="260">
        <v>47.041668000000001</v>
      </c>
      <c r="F1398">
        <f t="shared" si="42"/>
        <v>137.50000399999999</v>
      </c>
      <c r="G1398">
        <f t="shared" si="43"/>
        <v>137.50000399999999</v>
      </c>
    </row>
    <row r="1399" spans="1:7" x14ac:dyDescent="0.25">
      <c r="A1399" s="261">
        <v>44985.208333333336</v>
      </c>
      <c r="B1399" s="260" t="s">
        <v>548</v>
      </c>
      <c r="C1399" s="260">
        <v>1.1667E-2</v>
      </c>
      <c r="D1399" s="260">
        <v>95.416663999999997</v>
      </c>
      <c r="E1399" s="260">
        <v>35.375</v>
      </c>
      <c r="F1399">
        <f t="shared" si="42"/>
        <v>130.80333099999999</v>
      </c>
      <c r="G1399">
        <f t="shared" si="43"/>
        <v>130.791664</v>
      </c>
    </row>
    <row r="1400" spans="1:7" x14ac:dyDescent="0.25">
      <c r="A1400" s="261">
        <v>44985.25</v>
      </c>
      <c r="B1400" s="260" t="s">
        <v>548</v>
      </c>
      <c r="C1400" s="260">
        <v>2.8333000000000001E-2</v>
      </c>
      <c r="D1400" s="260">
        <v>125.416664</v>
      </c>
      <c r="E1400" s="260">
        <v>3.8333330000000001</v>
      </c>
      <c r="F1400">
        <f t="shared" si="42"/>
        <v>129.27833000000001</v>
      </c>
      <c r="G1400">
        <f t="shared" si="43"/>
        <v>129.24999700000001</v>
      </c>
    </row>
    <row r="1401" spans="1:7" x14ac:dyDescent="0.25">
      <c r="A1401" s="261">
        <v>44985.291666666664</v>
      </c>
      <c r="B1401" s="260" t="s">
        <v>548</v>
      </c>
      <c r="C1401" s="260">
        <v>22.922501</v>
      </c>
      <c r="D1401" s="260">
        <v>117.375</v>
      </c>
      <c r="E1401" s="260">
        <v>1.625</v>
      </c>
      <c r="F1401">
        <f t="shared" si="42"/>
        <v>141.92250100000001</v>
      </c>
      <c r="G1401">
        <f t="shared" si="43"/>
        <v>119</v>
      </c>
    </row>
    <row r="1402" spans="1:7" x14ac:dyDescent="0.25">
      <c r="A1402" s="261">
        <v>44985.333333333336</v>
      </c>
      <c r="B1402" s="260" t="s">
        <v>548</v>
      </c>
      <c r="C1402" s="260">
        <v>194.751251</v>
      </c>
      <c r="D1402" s="260">
        <v>121.083336</v>
      </c>
      <c r="E1402" s="260">
        <v>4.5416670000000003</v>
      </c>
      <c r="F1402">
        <f t="shared" si="42"/>
        <v>320.37625400000002</v>
      </c>
      <c r="G1402">
        <f t="shared" si="43"/>
        <v>125.62500300000001</v>
      </c>
    </row>
    <row r="1403" spans="1:7" x14ac:dyDescent="0.25">
      <c r="A1403" s="261">
        <v>44985.375</v>
      </c>
      <c r="B1403" s="260" t="s">
        <v>548</v>
      </c>
      <c r="C1403" s="260">
        <v>384.82833900000003</v>
      </c>
      <c r="D1403" s="260">
        <v>84.25</v>
      </c>
      <c r="E1403" s="260">
        <v>0</v>
      </c>
      <c r="F1403">
        <f t="shared" si="42"/>
        <v>469.07833900000003</v>
      </c>
      <c r="G1403">
        <f t="shared" si="43"/>
        <v>84.25</v>
      </c>
    </row>
    <row r="1404" spans="1:7" x14ac:dyDescent="0.25">
      <c r="A1404" s="261">
        <v>44985.416666666664</v>
      </c>
      <c r="B1404" s="260" t="s">
        <v>548</v>
      </c>
      <c r="C1404" s="260">
        <v>621.33081100000004</v>
      </c>
      <c r="D1404" s="260">
        <v>43.583331999999999</v>
      </c>
      <c r="E1404" s="260">
        <v>0</v>
      </c>
      <c r="F1404">
        <f t="shared" si="42"/>
        <v>664.91414300000008</v>
      </c>
      <c r="G1404">
        <f t="shared" si="43"/>
        <v>43.583331999999999</v>
      </c>
    </row>
    <row r="1405" spans="1:7" x14ac:dyDescent="0.25">
      <c r="A1405" s="261">
        <v>44985.458333333336</v>
      </c>
      <c r="B1405" s="260" t="s">
        <v>548</v>
      </c>
      <c r="C1405" s="260">
        <v>798.93084699999997</v>
      </c>
      <c r="D1405" s="260">
        <v>31.458334000000001</v>
      </c>
      <c r="E1405" s="260">
        <v>0.125</v>
      </c>
      <c r="F1405">
        <f t="shared" si="42"/>
        <v>830.51418100000001</v>
      </c>
      <c r="G1405">
        <f t="shared" si="43"/>
        <v>31.583334000000001</v>
      </c>
    </row>
    <row r="1406" spans="1:7" x14ac:dyDescent="0.25">
      <c r="A1406" s="261">
        <v>44985.5</v>
      </c>
      <c r="B1406" s="260" t="s">
        <v>548</v>
      </c>
      <c r="C1406" s="260">
        <v>829.27209500000004</v>
      </c>
      <c r="D1406" s="260">
        <v>48.208331999999999</v>
      </c>
      <c r="E1406" s="260">
        <v>3.7083330000000001</v>
      </c>
      <c r="F1406">
        <f t="shared" si="42"/>
        <v>881.18876</v>
      </c>
      <c r="G1406">
        <f t="shared" si="43"/>
        <v>51.916665000000002</v>
      </c>
    </row>
    <row r="1407" spans="1:7" x14ac:dyDescent="0.25">
      <c r="A1407" s="261">
        <v>44985.541666666664</v>
      </c>
      <c r="B1407" s="260" t="s">
        <v>548</v>
      </c>
      <c r="C1407" s="260">
        <v>812.77502400000003</v>
      </c>
      <c r="D1407" s="260">
        <v>45.125</v>
      </c>
      <c r="E1407" s="260">
        <v>7</v>
      </c>
      <c r="F1407">
        <f t="shared" si="42"/>
        <v>864.90002400000003</v>
      </c>
      <c r="G1407">
        <f t="shared" si="43"/>
        <v>52.125</v>
      </c>
    </row>
    <row r="1408" spans="1:7" x14ac:dyDescent="0.25">
      <c r="A1408" s="261">
        <v>44985.583333333336</v>
      </c>
      <c r="B1408" s="260" t="s">
        <v>548</v>
      </c>
      <c r="C1408" s="260">
        <v>745.76000999999997</v>
      </c>
      <c r="D1408" s="260">
        <v>50.75</v>
      </c>
      <c r="E1408" s="260">
        <v>3.2083330000000001</v>
      </c>
      <c r="F1408">
        <f t="shared" si="42"/>
        <v>799.718343</v>
      </c>
      <c r="G1408">
        <f t="shared" si="43"/>
        <v>53.958333000000003</v>
      </c>
    </row>
    <row r="1409" spans="1:7" x14ac:dyDescent="0.25">
      <c r="A1409" s="261">
        <v>44985.625</v>
      </c>
      <c r="B1409" s="260" t="s">
        <v>548</v>
      </c>
      <c r="C1409" s="260">
        <v>562.64959699999997</v>
      </c>
      <c r="D1409" s="260">
        <v>59.875</v>
      </c>
      <c r="E1409" s="260">
        <v>1.3333330000000001</v>
      </c>
      <c r="F1409">
        <f t="shared" si="42"/>
        <v>623.85793000000001</v>
      </c>
      <c r="G1409">
        <f t="shared" si="43"/>
        <v>61.208333000000003</v>
      </c>
    </row>
    <row r="1410" spans="1:7" x14ac:dyDescent="0.25">
      <c r="A1410" s="261">
        <v>44985.666666666664</v>
      </c>
      <c r="B1410" s="260" t="s">
        <v>548</v>
      </c>
      <c r="C1410" s="260">
        <v>299.63125600000001</v>
      </c>
      <c r="D1410" s="260">
        <v>47.291668000000001</v>
      </c>
      <c r="E1410" s="260">
        <v>6.5</v>
      </c>
      <c r="F1410">
        <f t="shared" ref="F1410:F1473" si="44">E1410+D1410+C1410</f>
        <v>353.42292400000002</v>
      </c>
      <c r="G1410">
        <f t="shared" ref="G1410:G1473" si="45">E1410+D1410</f>
        <v>53.791668000000001</v>
      </c>
    </row>
    <row r="1411" spans="1:7" x14ac:dyDescent="0.25">
      <c r="A1411" s="261">
        <v>44985.708333333336</v>
      </c>
      <c r="B1411" s="260" t="s">
        <v>548</v>
      </c>
      <c r="C1411" s="260">
        <v>43.880833000000003</v>
      </c>
      <c r="D1411" s="260">
        <v>57.541668000000001</v>
      </c>
      <c r="E1411" s="260">
        <v>14.333333</v>
      </c>
      <c r="F1411">
        <f t="shared" si="44"/>
        <v>115.75583399999999</v>
      </c>
      <c r="G1411">
        <f t="shared" si="45"/>
        <v>71.875000999999997</v>
      </c>
    </row>
    <row r="1412" spans="1:7" x14ac:dyDescent="0.25">
      <c r="A1412" s="261">
        <v>44985.75</v>
      </c>
      <c r="B1412" s="260" t="s">
        <v>548</v>
      </c>
      <c r="C1412" s="260">
        <v>3.6958329999999999</v>
      </c>
      <c r="D1412" s="260">
        <v>65.458336000000003</v>
      </c>
      <c r="E1412" s="260">
        <v>6.375</v>
      </c>
      <c r="F1412">
        <f t="shared" si="44"/>
        <v>75.529168999999996</v>
      </c>
      <c r="G1412">
        <f t="shared" si="45"/>
        <v>71.833336000000003</v>
      </c>
    </row>
    <row r="1413" spans="1:7" x14ac:dyDescent="0.25">
      <c r="A1413" s="261">
        <v>44985.791666666664</v>
      </c>
      <c r="B1413" s="260" t="s">
        <v>548</v>
      </c>
      <c r="C1413" s="260">
        <v>0.12</v>
      </c>
      <c r="D1413" s="260">
        <v>73.458336000000003</v>
      </c>
      <c r="E1413" s="260">
        <v>3.7083330000000001</v>
      </c>
      <c r="F1413">
        <f t="shared" si="44"/>
        <v>77.286669000000003</v>
      </c>
      <c r="G1413">
        <f t="shared" si="45"/>
        <v>77.166668999999999</v>
      </c>
    </row>
    <row r="1414" spans="1:7" x14ac:dyDescent="0.25">
      <c r="A1414" s="261">
        <v>44985.833333333336</v>
      </c>
      <c r="B1414" s="260" t="s">
        <v>548</v>
      </c>
      <c r="C1414" s="260">
        <v>0.11791699999999999</v>
      </c>
      <c r="D1414" s="260">
        <v>60.166668000000001</v>
      </c>
      <c r="E1414" s="260">
        <v>19.916665999999999</v>
      </c>
      <c r="F1414">
        <f t="shared" si="44"/>
        <v>80.201251000000013</v>
      </c>
      <c r="G1414">
        <f t="shared" si="45"/>
        <v>80.083334000000008</v>
      </c>
    </row>
    <row r="1415" spans="1:7" x14ac:dyDescent="0.25">
      <c r="A1415" s="261">
        <v>44985.875</v>
      </c>
      <c r="B1415" s="260" t="s">
        <v>548</v>
      </c>
      <c r="C1415" s="260">
        <v>9.7500000000000003E-2</v>
      </c>
      <c r="D1415" s="260">
        <v>53.541668000000001</v>
      </c>
      <c r="E1415" s="260">
        <v>2.25</v>
      </c>
      <c r="F1415">
        <f t="shared" si="44"/>
        <v>55.889167999999998</v>
      </c>
      <c r="G1415">
        <f t="shared" si="45"/>
        <v>55.791668000000001</v>
      </c>
    </row>
    <row r="1416" spans="1:7" x14ac:dyDescent="0.25">
      <c r="A1416" s="261">
        <v>44985.916666666664</v>
      </c>
      <c r="B1416" s="260" t="s">
        <v>548</v>
      </c>
      <c r="C1416" s="260">
        <v>7.4999999999999997E-2</v>
      </c>
      <c r="D1416" s="260">
        <v>55.875</v>
      </c>
      <c r="E1416" s="260">
        <v>17.208334000000001</v>
      </c>
      <c r="F1416">
        <f t="shared" si="44"/>
        <v>73.158334000000011</v>
      </c>
      <c r="G1416">
        <f t="shared" si="45"/>
        <v>73.083334000000008</v>
      </c>
    </row>
    <row r="1417" spans="1:7" x14ac:dyDescent="0.25">
      <c r="A1417" s="261">
        <v>44985.958333333336</v>
      </c>
      <c r="B1417" s="260" t="s">
        <v>548</v>
      </c>
      <c r="C1417" s="260">
        <v>5.2499999999999998E-2</v>
      </c>
      <c r="D1417" s="260">
        <v>47.25</v>
      </c>
      <c r="E1417" s="260">
        <v>28.125</v>
      </c>
      <c r="F1417">
        <f t="shared" si="44"/>
        <v>75.427499999999995</v>
      </c>
      <c r="G1417">
        <f t="shared" si="45"/>
        <v>75.375</v>
      </c>
    </row>
    <row r="1418" spans="1:7" x14ac:dyDescent="0.25">
      <c r="A1418" s="261">
        <v>44986</v>
      </c>
      <c r="B1418" s="260" t="s">
        <v>548</v>
      </c>
      <c r="C1418" s="260">
        <v>2.8750000000000001E-2</v>
      </c>
      <c r="D1418" s="260">
        <v>42.666668000000001</v>
      </c>
      <c r="E1418" s="260">
        <v>34.375</v>
      </c>
      <c r="F1418">
        <f t="shared" si="44"/>
        <v>77.070418000000004</v>
      </c>
      <c r="G1418">
        <f t="shared" si="45"/>
        <v>77.041668000000001</v>
      </c>
    </row>
    <row r="1419" spans="1:7" x14ac:dyDescent="0.25">
      <c r="A1419" s="261">
        <v>44986.041666666664</v>
      </c>
      <c r="B1419" s="260" t="s">
        <v>548</v>
      </c>
      <c r="C1419" s="260">
        <v>2.0830000000000002E-3</v>
      </c>
      <c r="D1419" s="260">
        <v>35.833331999999999</v>
      </c>
      <c r="E1419" s="260">
        <v>52.041668000000001</v>
      </c>
      <c r="F1419">
        <f t="shared" si="44"/>
        <v>87.877082999999999</v>
      </c>
      <c r="G1419">
        <f t="shared" si="45"/>
        <v>87.875</v>
      </c>
    </row>
    <row r="1420" spans="1:7" x14ac:dyDescent="0.25">
      <c r="A1420" s="261">
        <v>44986.083333333336</v>
      </c>
      <c r="B1420" s="260" t="s">
        <v>548</v>
      </c>
      <c r="C1420" s="260">
        <v>0</v>
      </c>
      <c r="D1420" s="260">
        <v>35</v>
      </c>
      <c r="E1420" s="260">
        <v>17.791665999999999</v>
      </c>
      <c r="F1420">
        <f t="shared" si="44"/>
        <v>52.791665999999999</v>
      </c>
      <c r="G1420">
        <f t="shared" si="45"/>
        <v>52.791665999999999</v>
      </c>
    </row>
    <row r="1421" spans="1:7" x14ac:dyDescent="0.25">
      <c r="A1421" s="261">
        <v>44986.125</v>
      </c>
      <c r="B1421" s="260" t="s">
        <v>548</v>
      </c>
      <c r="C1421" s="260">
        <v>0</v>
      </c>
      <c r="D1421" s="260">
        <v>38.708331999999999</v>
      </c>
      <c r="E1421" s="260">
        <v>11.875</v>
      </c>
      <c r="F1421">
        <f t="shared" si="44"/>
        <v>50.583331999999999</v>
      </c>
      <c r="G1421">
        <f t="shared" si="45"/>
        <v>50.583331999999999</v>
      </c>
    </row>
    <row r="1422" spans="1:7" x14ac:dyDescent="0.25">
      <c r="A1422" s="261">
        <v>44986.166666666664</v>
      </c>
      <c r="B1422" s="260" t="s">
        <v>548</v>
      </c>
      <c r="C1422" s="260">
        <v>0</v>
      </c>
      <c r="D1422" s="260">
        <v>38.708331999999999</v>
      </c>
      <c r="E1422" s="260">
        <v>24.333334000000001</v>
      </c>
      <c r="F1422">
        <f t="shared" si="44"/>
        <v>63.041665999999999</v>
      </c>
      <c r="G1422">
        <f t="shared" si="45"/>
        <v>63.041665999999999</v>
      </c>
    </row>
    <row r="1423" spans="1:7" x14ac:dyDescent="0.25">
      <c r="A1423" s="261">
        <v>44986.208333333336</v>
      </c>
      <c r="B1423" s="260" t="s">
        <v>548</v>
      </c>
      <c r="C1423" s="260">
        <v>1.1667E-2</v>
      </c>
      <c r="D1423" s="260">
        <v>35.416668000000001</v>
      </c>
      <c r="E1423" s="260">
        <v>15.708333</v>
      </c>
      <c r="F1423">
        <f t="shared" si="44"/>
        <v>51.136668</v>
      </c>
      <c r="G1423">
        <f t="shared" si="45"/>
        <v>51.125000999999997</v>
      </c>
    </row>
    <row r="1424" spans="1:7" x14ac:dyDescent="0.25">
      <c r="A1424" s="261">
        <v>44986.25</v>
      </c>
      <c r="B1424" s="260" t="s">
        <v>548</v>
      </c>
      <c r="C1424" s="260">
        <v>3.3750000000000002E-2</v>
      </c>
      <c r="D1424" s="260">
        <v>31.708334000000001</v>
      </c>
      <c r="E1424" s="260">
        <v>21.791665999999999</v>
      </c>
      <c r="F1424">
        <f t="shared" si="44"/>
        <v>53.533749999999998</v>
      </c>
      <c r="G1424">
        <f t="shared" si="45"/>
        <v>53.5</v>
      </c>
    </row>
    <row r="1425" spans="1:7" x14ac:dyDescent="0.25">
      <c r="A1425" s="261">
        <v>44986.291666666664</v>
      </c>
      <c r="B1425" s="260" t="s">
        <v>548</v>
      </c>
      <c r="C1425" s="260">
        <v>20.024584000000001</v>
      </c>
      <c r="D1425" s="260">
        <v>28.625</v>
      </c>
      <c r="E1425" s="260">
        <v>29.041665999999999</v>
      </c>
      <c r="F1425">
        <f t="shared" si="44"/>
        <v>77.691249999999997</v>
      </c>
      <c r="G1425">
        <f t="shared" si="45"/>
        <v>57.666665999999999</v>
      </c>
    </row>
    <row r="1426" spans="1:7" x14ac:dyDescent="0.25">
      <c r="A1426" s="261">
        <v>44986.333333333336</v>
      </c>
      <c r="B1426" s="260" t="s">
        <v>548</v>
      </c>
      <c r="C1426" s="260">
        <v>143.59916699999999</v>
      </c>
      <c r="D1426" s="260">
        <v>36.25</v>
      </c>
      <c r="E1426" s="260">
        <v>32.791668000000001</v>
      </c>
      <c r="F1426">
        <f t="shared" si="44"/>
        <v>212.64083499999998</v>
      </c>
      <c r="G1426">
        <f t="shared" si="45"/>
        <v>69.041668000000001</v>
      </c>
    </row>
    <row r="1427" spans="1:7" x14ac:dyDescent="0.25">
      <c r="A1427" s="261">
        <v>44986.375</v>
      </c>
      <c r="B1427" s="260" t="s">
        <v>548</v>
      </c>
      <c r="C1427" s="260">
        <v>210.546661</v>
      </c>
      <c r="D1427" s="260">
        <v>36.125</v>
      </c>
      <c r="E1427" s="260">
        <v>27.75</v>
      </c>
      <c r="F1427">
        <f t="shared" si="44"/>
        <v>274.42166099999997</v>
      </c>
      <c r="G1427">
        <f t="shared" si="45"/>
        <v>63.875</v>
      </c>
    </row>
    <row r="1428" spans="1:7" x14ac:dyDescent="0.25">
      <c r="A1428" s="261">
        <v>44986.416666666664</v>
      </c>
      <c r="B1428" s="260" t="s">
        <v>548</v>
      </c>
      <c r="C1428" s="260">
        <v>298.77374300000002</v>
      </c>
      <c r="D1428" s="260">
        <v>57.625</v>
      </c>
      <c r="E1428" s="260">
        <v>3.4166669999999999</v>
      </c>
      <c r="F1428">
        <f t="shared" si="44"/>
        <v>359.81541000000004</v>
      </c>
      <c r="G1428">
        <f t="shared" si="45"/>
        <v>61.041666999999997</v>
      </c>
    </row>
    <row r="1429" spans="1:7" x14ac:dyDescent="0.25">
      <c r="A1429" s="261">
        <v>44986.458333333336</v>
      </c>
      <c r="B1429" s="260" t="s">
        <v>548</v>
      </c>
      <c r="C1429" s="260">
        <v>384.68832400000002</v>
      </c>
      <c r="D1429" s="260">
        <v>56.708331999999999</v>
      </c>
      <c r="E1429" s="260">
        <v>29.791665999999999</v>
      </c>
      <c r="F1429">
        <f t="shared" si="44"/>
        <v>471.18832200000003</v>
      </c>
      <c r="G1429">
        <f t="shared" si="45"/>
        <v>86.499998000000005</v>
      </c>
    </row>
    <row r="1430" spans="1:7" x14ac:dyDescent="0.25">
      <c r="A1430" s="261">
        <v>44986.5</v>
      </c>
      <c r="B1430" s="260" t="s">
        <v>548</v>
      </c>
      <c r="C1430" s="260">
        <v>496.80831899999998</v>
      </c>
      <c r="D1430" s="260">
        <v>50.25</v>
      </c>
      <c r="E1430" s="260">
        <v>19.916665999999999</v>
      </c>
      <c r="F1430">
        <f t="shared" si="44"/>
        <v>566.97498499999995</v>
      </c>
      <c r="G1430">
        <f t="shared" si="45"/>
        <v>70.166665999999992</v>
      </c>
    </row>
    <row r="1431" spans="1:7" x14ac:dyDescent="0.25">
      <c r="A1431" s="261">
        <v>44986.541666666664</v>
      </c>
      <c r="B1431" s="260" t="s">
        <v>548</v>
      </c>
      <c r="C1431" s="260">
        <v>554.77331500000003</v>
      </c>
      <c r="D1431" s="260">
        <v>42.166668000000001</v>
      </c>
      <c r="E1431" s="260">
        <v>13.5</v>
      </c>
      <c r="F1431">
        <f t="shared" si="44"/>
        <v>610.43998299999998</v>
      </c>
      <c r="G1431">
        <f t="shared" si="45"/>
        <v>55.666668000000001</v>
      </c>
    </row>
    <row r="1432" spans="1:7" x14ac:dyDescent="0.25">
      <c r="A1432" s="261">
        <v>44986.583333333336</v>
      </c>
      <c r="B1432" s="260" t="s">
        <v>548</v>
      </c>
      <c r="C1432" s="260">
        <v>551.76544200000001</v>
      </c>
      <c r="D1432" s="260">
        <v>59.833331999999999</v>
      </c>
      <c r="E1432" s="260">
        <v>11.375</v>
      </c>
      <c r="F1432">
        <f t="shared" si="44"/>
        <v>622.97377400000005</v>
      </c>
      <c r="G1432">
        <f t="shared" si="45"/>
        <v>71.208331999999999</v>
      </c>
    </row>
    <row r="1433" spans="1:7" x14ac:dyDescent="0.25">
      <c r="A1433" s="261">
        <v>44986.625</v>
      </c>
      <c r="B1433" s="260" t="s">
        <v>548</v>
      </c>
      <c r="C1433" s="260">
        <v>480.460846</v>
      </c>
      <c r="D1433" s="260">
        <v>68.083336000000003</v>
      </c>
      <c r="E1433" s="260">
        <v>38.708331999999999</v>
      </c>
      <c r="F1433">
        <f t="shared" si="44"/>
        <v>587.25251400000002</v>
      </c>
      <c r="G1433">
        <f t="shared" si="45"/>
        <v>106.791668</v>
      </c>
    </row>
    <row r="1434" spans="1:7" x14ac:dyDescent="0.25">
      <c r="A1434" s="261">
        <v>44986.666666666664</v>
      </c>
      <c r="B1434" s="260" t="s">
        <v>548</v>
      </c>
      <c r="C1434" s="260">
        <v>266.32666</v>
      </c>
      <c r="D1434" s="260">
        <v>77.25</v>
      </c>
      <c r="E1434" s="260">
        <v>47.583331999999999</v>
      </c>
      <c r="F1434">
        <f t="shared" si="44"/>
        <v>391.15999199999999</v>
      </c>
      <c r="G1434">
        <f t="shared" si="45"/>
        <v>124.833332</v>
      </c>
    </row>
    <row r="1435" spans="1:7" x14ac:dyDescent="0.25">
      <c r="A1435" s="261">
        <v>44986.708333333336</v>
      </c>
      <c r="B1435" s="260" t="s">
        <v>548</v>
      </c>
      <c r="C1435" s="260">
        <v>43.201667999999998</v>
      </c>
      <c r="D1435" s="260">
        <v>113.458336</v>
      </c>
      <c r="E1435" s="260">
        <v>89.458336000000003</v>
      </c>
      <c r="F1435">
        <f t="shared" si="44"/>
        <v>246.11833999999999</v>
      </c>
      <c r="G1435">
        <f t="shared" si="45"/>
        <v>202.91667200000001</v>
      </c>
    </row>
    <row r="1436" spans="1:7" x14ac:dyDescent="0.25">
      <c r="A1436" s="261">
        <v>44986.75</v>
      </c>
      <c r="B1436" s="260" t="s">
        <v>548</v>
      </c>
      <c r="C1436" s="260">
        <v>7.5758330000000003</v>
      </c>
      <c r="D1436" s="260">
        <v>135.75</v>
      </c>
      <c r="E1436" s="260">
        <v>125.666664</v>
      </c>
      <c r="F1436">
        <f t="shared" si="44"/>
        <v>268.99249699999996</v>
      </c>
      <c r="G1436">
        <f t="shared" si="45"/>
        <v>261.41666399999997</v>
      </c>
    </row>
    <row r="1437" spans="1:7" x14ac:dyDescent="0.25">
      <c r="A1437" s="261">
        <v>44986.791666666664</v>
      </c>
      <c r="B1437" s="260" t="s">
        <v>548</v>
      </c>
      <c r="C1437" s="260">
        <v>0.13958300000000001</v>
      </c>
      <c r="D1437" s="260">
        <v>251</v>
      </c>
      <c r="E1437" s="260">
        <v>152.91667200000001</v>
      </c>
      <c r="F1437">
        <f t="shared" si="44"/>
        <v>404.05625500000002</v>
      </c>
      <c r="G1437">
        <f t="shared" si="45"/>
        <v>403.91667200000001</v>
      </c>
    </row>
    <row r="1438" spans="1:7" x14ac:dyDescent="0.25">
      <c r="A1438" s="261">
        <v>44986.833333333336</v>
      </c>
      <c r="B1438" s="260" t="s">
        <v>548</v>
      </c>
      <c r="C1438" s="260">
        <v>0.125417</v>
      </c>
      <c r="D1438" s="260">
        <v>268.08334400000001</v>
      </c>
      <c r="E1438" s="260">
        <v>174.20832799999999</v>
      </c>
      <c r="F1438">
        <f t="shared" si="44"/>
        <v>442.41708900000003</v>
      </c>
      <c r="G1438">
        <f t="shared" si="45"/>
        <v>442.29167200000001</v>
      </c>
    </row>
    <row r="1439" spans="1:7" x14ac:dyDescent="0.25">
      <c r="A1439" s="261">
        <v>44986.875</v>
      </c>
      <c r="B1439" s="260" t="s">
        <v>548</v>
      </c>
      <c r="C1439" s="260">
        <v>9.8333000000000004E-2</v>
      </c>
      <c r="D1439" s="260">
        <v>236.79167200000001</v>
      </c>
      <c r="E1439" s="260">
        <v>207.33332799999999</v>
      </c>
      <c r="F1439">
        <f t="shared" si="44"/>
        <v>444.22333300000003</v>
      </c>
      <c r="G1439">
        <f t="shared" si="45"/>
        <v>444.125</v>
      </c>
    </row>
    <row r="1440" spans="1:7" x14ac:dyDescent="0.25">
      <c r="A1440" s="261">
        <v>44986.916666666664</v>
      </c>
      <c r="B1440" s="260" t="s">
        <v>548</v>
      </c>
      <c r="C1440" s="260">
        <v>7.9167000000000001E-2</v>
      </c>
      <c r="D1440" s="260">
        <v>207.33332799999999</v>
      </c>
      <c r="E1440" s="260">
        <v>171.70832799999999</v>
      </c>
      <c r="F1440">
        <f t="shared" si="44"/>
        <v>379.12082299999997</v>
      </c>
      <c r="G1440">
        <f t="shared" si="45"/>
        <v>379.04165599999999</v>
      </c>
    </row>
    <row r="1441" spans="1:7" x14ac:dyDescent="0.25">
      <c r="A1441" s="261">
        <v>44986.958333333336</v>
      </c>
      <c r="B1441" s="260" t="s">
        <v>548</v>
      </c>
      <c r="C1441" s="260">
        <v>5.0833000000000003E-2</v>
      </c>
      <c r="D1441" s="260">
        <v>177.66667200000001</v>
      </c>
      <c r="E1441" s="260">
        <v>150.33332799999999</v>
      </c>
      <c r="F1441">
        <f t="shared" si="44"/>
        <v>328.05083300000001</v>
      </c>
      <c r="G1441">
        <f t="shared" si="45"/>
        <v>328</v>
      </c>
    </row>
    <row r="1442" spans="1:7" x14ac:dyDescent="0.25">
      <c r="A1442" s="261">
        <v>44987</v>
      </c>
      <c r="B1442" s="260" t="s">
        <v>548</v>
      </c>
      <c r="C1442" s="260">
        <v>2.6249999999999999E-2</v>
      </c>
      <c r="D1442" s="260">
        <v>193</v>
      </c>
      <c r="E1442" s="260">
        <v>61.375</v>
      </c>
      <c r="F1442">
        <f t="shared" si="44"/>
        <v>254.40125</v>
      </c>
      <c r="G1442">
        <f t="shared" si="45"/>
        <v>254.375</v>
      </c>
    </row>
    <row r="1443" spans="1:7" x14ac:dyDescent="0.25">
      <c r="A1443" s="261">
        <v>44987.041666666664</v>
      </c>
      <c r="B1443" s="260" t="s">
        <v>548</v>
      </c>
      <c r="C1443" s="260">
        <v>1.25E-3</v>
      </c>
      <c r="D1443" s="260">
        <v>168.54167200000001</v>
      </c>
      <c r="E1443" s="260">
        <v>75.333336000000003</v>
      </c>
      <c r="F1443">
        <f t="shared" si="44"/>
        <v>243.87625800000001</v>
      </c>
      <c r="G1443">
        <f t="shared" si="45"/>
        <v>243.87500800000001</v>
      </c>
    </row>
    <row r="1444" spans="1:7" x14ac:dyDescent="0.25">
      <c r="A1444" s="261">
        <v>44987.083333333336</v>
      </c>
      <c r="B1444" s="260" t="s">
        <v>548</v>
      </c>
      <c r="C1444" s="260">
        <v>0</v>
      </c>
      <c r="D1444" s="260">
        <v>197.125</v>
      </c>
      <c r="E1444" s="260">
        <v>70.875</v>
      </c>
      <c r="F1444">
        <f t="shared" si="44"/>
        <v>268</v>
      </c>
      <c r="G1444">
        <f t="shared" si="45"/>
        <v>268</v>
      </c>
    </row>
    <row r="1445" spans="1:7" x14ac:dyDescent="0.25">
      <c r="A1445" s="261">
        <v>44987.125</v>
      </c>
      <c r="B1445" s="260" t="s">
        <v>548</v>
      </c>
      <c r="C1445" s="260">
        <v>0</v>
      </c>
      <c r="D1445" s="260">
        <v>251.75</v>
      </c>
      <c r="E1445" s="260">
        <v>70.166663999999997</v>
      </c>
      <c r="F1445">
        <f t="shared" si="44"/>
        <v>321.91666399999997</v>
      </c>
      <c r="G1445">
        <f t="shared" si="45"/>
        <v>321.91666399999997</v>
      </c>
    </row>
    <row r="1446" spans="1:7" x14ac:dyDescent="0.25">
      <c r="A1446" s="261">
        <v>44987.166666666664</v>
      </c>
      <c r="B1446" s="260" t="s">
        <v>548</v>
      </c>
      <c r="C1446" s="260">
        <v>0</v>
      </c>
      <c r="D1446" s="260">
        <v>281.66665599999999</v>
      </c>
      <c r="E1446" s="260">
        <v>73.916663999999997</v>
      </c>
      <c r="F1446">
        <f t="shared" si="44"/>
        <v>355.58331999999996</v>
      </c>
      <c r="G1446">
        <f t="shared" si="45"/>
        <v>355.58331999999996</v>
      </c>
    </row>
    <row r="1447" spans="1:7" x14ac:dyDescent="0.25">
      <c r="A1447" s="261">
        <v>44987.208333333336</v>
      </c>
      <c r="B1447" s="260" t="s">
        <v>548</v>
      </c>
      <c r="C1447" s="260">
        <v>1.1667E-2</v>
      </c>
      <c r="D1447" s="260">
        <v>326.58334400000001</v>
      </c>
      <c r="E1447" s="260">
        <v>74.541663999999997</v>
      </c>
      <c r="F1447">
        <f t="shared" si="44"/>
        <v>401.13667499999997</v>
      </c>
      <c r="G1447">
        <f t="shared" si="45"/>
        <v>401.12500799999998</v>
      </c>
    </row>
    <row r="1448" spans="1:7" x14ac:dyDescent="0.25">
      <c r="A1448" s="261">
        <v>44987.25</v>
      </c>
      <c r="B1448" s="260" t="s">
        <v>548</v>
      </c>
      <c r="C1448" s="260">
        <v>5.2082999999999997E-2</v>
      </c>
      <c r="D1448" s="260">
        <v>352.95834400000001</v>
      </c>
      <c r="E1448" s="260">
        <v>56.708331999999999</v>
      </c>
      <c r="F1448">
        <f t="shared" si="44"/>
        <v>409.71875899999998</v>
      </c>
      <c r="G1448">
        <f t="shared" si="45"/>
        <v>409.666676</v>
      </c>
    </row>
    <row r="1449" spans="1:7" x14ac:dyDescent="0.25">
      <c r="A1449" s="261">
        <v>44987.291666666664</v>
      </c>
      <c r="B1449" s="260" t="s">
        <v>548</v>
      </c>
      <c r="C1449" s="260">
        <v>30.157499000000001</v>
      </c>
      <c r="D1449" s="260">
        <v>287.75</v>
      </c>
      <c r="E1449" s="260">
        <v>82.208336000000003</v>
      </c>
      <c r="F1449">
        <f t="shared" si="44"/>
        <v>400.11583500000006</v>
      </c>
      <c r="G1449">
        <f t="shared" si="45"/>
        <v>369.95833600000003</v>
      </c>
    </row>
    <row r="1450" spans="1:7" x14ac:dyDescent="0.25">
      <c r="A1450" s="261">
        <v>44987.333333333336</v>
      </c>
      <c r="B1450" s="260" t="s">
        <v>548</v>
      </c>
      <c r="C1450" s="260">
        <v>192.47500600000001</v>
      </c>
      <c r="D1450" s="260">
        <v>207.04167200000001</v>
      </c>
      <c r="E1450" s="260">
        <v>65.041663999999997</v>
      </c>
      <c r="F1450">
        <f t="shared" si="44"/>
        <v>464.55834200000004</v>
      </c>
      <c r="G1450">
        <f t="shared" si="45"/>
        <v>272.08333600000003</v>
      </c>
    </row>
    <row r="1451" spans="1:7" x14ac:dyDescent="0.25">
      <c r="A1451" s="261">
        <v>44987.375</v>
      </c>
      <c r="B1451" s="260" t="s">
        <v>548</v>
      </c>
      <c r="C1451" s="260">
        <v>430.088348</v>
      </c>
      <c r="D1451" s="260">
        <v>110.541664</v>
      </c>
      <c r="E1451" s="260">
        <v>43.791668000000001</v>
      </c>
      <c r="F1451">
        <f t="shared" si="44"/>
        <v>584.42167999999992</v>
      </c>
      <c r="G1451">
        <f t="shared" si="45"/>
        <v>154.33333199999998</v>
      </c>
    </row>
    <row r="1452" spans="1:7" x14ac:dyDescent="0.25">
      <c r="A1452" s="261">
        <v>44987.416666666664</v>
      </c>
      <c r="B1452" s="260" t="s">
        <v>548</v>
      </c>
      <c r="C1452" s="260">
        <v>719.89080799999999</v>
      </c>
      <c r="D1452" s="260">
        <v>41.666668000000001</v>
      </c>
      <c r="E1452" s="260">
        <v>11.041667</v>
      </c>
      <c r="F1452">
        <f t="shared" si="44"/>
        <v>772.59914300000003</v>
      </c>
      <c r="G1452">
        <f t="shared" si="45"/>
        <v>52.708335000000005</v>
      </c>
    </row>
    <row r="1453" spans="1:7" x14ac:dyDescent="0.25">
      <c r="A1453" s="261">
        <v>44987.458333333336</v>
      </c>
      <c r="B1453" s="260" t="s">
        <v>548</v>
      </c>
      <c r="C1453" s="260">
        <v>836.87207000000001</v>
      </c>
      <c r="D1453" s="260">
        <v>30.5</v>
      </c>
      <c r="E1453" s="260">
        <v>11.458333</v>
      </c>
      <c r="F1453">
        <f t="shared" si="44"/>
        <v>878.83040300000005</v>
      </c>
      <c r="G1453">
        <f t="shared" si="45"/>
        <v>41.958332999999996</v>
      </c>
    </row>
    <row r="1454" spans="1:7" x14ac:dyDescent="0.25">
      <c r="A1454" s="261">
        <v>44987.5</v>
      </c>
      <c r="B1454" s="260" t="s">
        <v>548</v>
      </c>
      <c r="C1454" s="260">
        <v>927.45208700000001</v>
      </c>
      <c r="D1454" s="260">
        <v>66.083336000000003</v>
      </c>
      <c r="E1454" s="260">
        <v>7.7916670000000003</v>
      </c>
      <c r="F1454">
        <f t="shared" si="44"/>
        <v>1001.32709</v>
      </c>
      <c r="G1454">
        <f t="shared" si="45"/>
        <v>73.875003000000007</v>
      </c>
    </row>
    <row r="1455" spans="1:7" x14ac:dyDescent="0.25">
      <c r="A1455" s="261">
        <v>44987.541666666664</v>
      </c>
      <c r="B1455" s="260" t="s">
        <v>548</v>
      </c>
      <c r="C1455" s="260">
        <v>938.52209500000004</v>
      </c>
      <c r="D1455" s="260">
        <v>122.041664</v>
      </c>
      <c r="E1455" s="260">
        <v>24.291665999999999</v>
      </c>
      <c r="F1455">
        <f t="shared" si="44"/>
        <v>1084.855425</v>
      </c>
      <c r="G1455">
        <f t="shared" si="45"/>
        <v>146.33332999999999</v>
      </c>
    </row>
    <row r="1456" spans="1:7" x14ac:dyDescent="0.25">
      <c r="A1456" s="261">
        <v>44987.583333333336</v>
      </c>
      <c r="B1456" s="260" t="s">
        <v>548</v>
      </c>
      <c r="C1456" s="260">
        <v>776.50707999999997</v>
      </c>
      <c r="D1456" s="260">
        <v>194.20832799999999</v>
      </c>
      <c r="E1456" s="260">
        <v>28.333334000000001</v>
      </c>
      <c r="F1456">
        <f t="shared" si="44"/>
        <v>999.04874199999995</v>
      </c>
      <c r="G1456">
        <f t="shared" si="45"/>
        <v>222.541662</v>
      </c>
    </row>
    <row r="1457" spans="1:7" x14ac:dyDescent="0.25">
      <c r="A1457" s="261">
        <v>44987.625</v>
      </c>
      <c r="B1457" s="260" t="s">
        <v>548</v>
      </c>
      <c r="C1457" s="260">
        <v>542.67040999999995</v>
      </c>
      <c r="D1457" s="260">
        <v>269.58334400000001</v>
      </c>
      <c r="E1457" s="260">
        <v>90.708336000000003</v>
      </c>
      <c r="F1457">
        <f t="shared" si="44"/>
        <v>902.96208999999999</v>
      </c>
      <c r="G1457">
        <f t="shared" si="45"/>
        <v>360.29168000000004</v>
      </c>
    </row>
    <row r="1458" spans="1:7" x14ac:dyDescent="0.25">
      <c r="A1458" s="261">
        <v>44987.666666666664</v>
      </c>
      <c r="B1458" s="260" t="s">
        <v>548</v>
      </c>
      <c r="C1458" s="260">
        <v>290.74707000000001</v>
      </c>
      <c r="D1458" s="260">
        <v>300</v>
      </c>
      <c r="E1458" s="260">
        <v>169.58332799999999</v>
      </c>
      <c r="F1458">
        <f t="shared" si="44"/>
        <v>760.33039800000006</v>
      </c>
      <c r="G1458">
        <f t="shared" si="45"/>
        <v>469.58332799999999</v>
      </c>
    </row>
    <row r="1459" spans="1:7" x14ac:dyDescent="0.25">
      <c r="A1459" s="261">
        <v>44987.708333333336</v>
      </c>
      <c r="B1459" s="260" t="s">
        <v>548</v>
      </c>
      <c r="C1459" s="260">
        <v>54.518332999999998</v>
      </c>
      <c r="D1459" s="260">
        <v>308.58334400000001</v>
      </c>
      <c r="E1459" s="260">
        <v>200.66667200000001</v>
      </c>
      <c r="F1459">
        <f t="shared" si="44"/>
        <v>563.76834900000006</v>
      </c>
      <c r="G1459">
        <f t="shared" si="45"/>
        <v>509.25001600000002</v>
      </c>
    </row>
    <row r="1460" spans="1:7" x14ac:dyDescent="0.25">
      <c r="A1460" s="261">
        <v>44987.75</v>
      </c>
      <c r="B1460" s="260" t="s">
        <v>548</v>
      </c>
      <c r="C1460" s="260">
        <v>6.8975</v>
      </c>
      <c r="D1460" s="260">
        <v>311.125</v>
      </c>
      <c r="E1460" s="260">
        <v>225.41667200000001</v>
      </c>
      <c r="F1460">
        <f t="shared" si="44"/>
        <v>543.4391720000001</v>
      </c>
      <c r="G1460">
        <f t="shared" si="45"/>
        <v>536.54167200000006</v>
      </c>
    </row>
    <row r="1461" spans="1:7" x14ac:dyDescent="0.25">
      <c r="A1461" s="261">
        <v>44987.791666666664</v>
      </c>
      <c r="B1461" s="260" t="s">
        <v>548</v>
      </c>
      <c r="C1461" s="260">
        <v>0.14624999999999999</v>
      </c>
      <c r="D1461" s="260">
        <v>443.08334400000001</v>
      </c>
      <c r="E1461" s="260">
        <v>158.375</v>
      </c>
      <c r="F1461">
        <f t="shared" si="44"/>
        <v>601.60459400000002</v>
      </c>
      <c r="G1461">
        <f t="shared" si="45"/>
        <v>601.45834400000001</v>
      </c>
    </row>
    <row r="1462" spans="1:7" x14ac:dyDescent="0.25">
      <c r="A1462" s="261">
        <v>44987.833333333336</v>
      </c>
      <c r="B1462" s="260" t="s">
        <v>548</v>
      </c>
      <c r="C1462" s="260">
        <v>0.13</v>
      </c>
      <c r="D1462" s="260">
        <v>559.08331299999998</v>
      </c>
      <c r="E1462" s="260">
        <v>201.54167200000001</v>
      </c>
      <c r="F1462">
        <f t="shared" si="44"/>
        <v>760.75498499999992</v>
      </c>
      <c r="G1462">
        <f t="shared" si="45"/>
        <v>760.62498499999992</v>
      </c>
    </row>
    <row r="1463" spans="1:7" x14ac:dyDescent="0.25">
      <c r="A1463" s="261">
        <v>44987.875</v>
      </c>
      <c r="B1463" s="260" t="s">
        <v>548</v>
      </c>
      <c r="C1463" s="260">
        <v>0.11</v>
      </c>
      <c r="D1463" s="260">
        <v>596.58331299999998</v>
      </c>
      <c r="E1463" s="260">
        <v>193.125</v>
      </c>
      <c r="F1463">
        <f t="shared" si="44"/>
        <v>789.81831299999999</v>
      </c>
      <c r="G1463">
        <f t="shared" si="45"/>
        <v>789.70831299999998</v>
      </c>
    </row>
    <row r="1464" spans="1:7" x14ac:dyDescent="0.25">
      <c r="A1464" s="261">
        <v>44987.916666666664</v>
      </c>
      <c r="B1464" s="260" t="s">
        <v>548</v>
      </c>
      <c r="C1464" s="260">
        <v>8.2500000000000004E-2</v>
      </c>
      <c r="D1464" s="260">
        <v>580.375</v>
      </c>
      <c r="E1464" s="260">
        <v>277.625</v>
      </c>
      <c r="F1464">
        <f t="shared" si="44"/>
        <v>858.08249999999998</v>
      </c>
      <c r="G1464">
        <f t="shared" si="45"/>
        <v>858</v>
      </c>
    </row>
    <row r="1465" spans="1:7" x14ac:dyDescent="0.25">
      <c r="A1465" s="261">
        <v>44987.958333333336</v>
      </c>
      <c r="B1465" s="260" t="s">
        <v>548</v>
      </c>
      <c r="C1465" s="260">
        <v>5.5417000000000001E-2</v>
      </c>
      <c r="D1465" s="260">
        <v>468.20834400000001</v>
      </c>
      <c r="E1465" s="260">
        <v>299.95834400000001</v>
      </c>
      <c r="F1465">
        <f t="shared" si="44"/>
        <v>768.22210500000006</v>
      </c>
      <c r="G1465">
        <f t="shared" si="45"/>
        <v>768.16668800000002</v>
      </c>
    </row>
    <row r="1466" spans="1:7" x14ac:dyDescent="0.25">
      <c r="A1466" s="261">
        <v>44988</v>
      </c>
      <c r="B1466" s="260" t="s">
        <v>548</v>
      </c>
      <c r="C1466" s="260">
        <v>2.8333000000000001E-2</v>
      </c>
      <c r="D1466" s="260">
        <v>485.58334400000001</v>
      </c>
      <c r="E1466" s="260">
        <v>307.625</v>
      </c>
      <c r="F1466">
        <f t="shared" si="44"/>
        <v>793.23667699999999</v>
      </c>
      <c r="G1466">
        <f t="shared" si="45"/>
        <v>793.20834400000001</v>
      </c>
    </row>
    <row r="1467" spans="1:7" x14ac:dyDescent="0.25">
      <c r="A1467" s="261">
        <v>44988.041666666664</v>
      </c>
      <c r="B1467" s="260" t="s">
        <v>548</v>
      </c>
      <c r="C1467" s="260">
        <v>0</v>
      </c>
      <c r="D1467" s="260">
        <v>387.20834400000001</v>
      </c>
      <c r="E1467" s="260">
        <v>393.08334400000001</v>
      </c>
      <c r="F1467">
        <f t="shared" si="44"/>
        <v>780.29168800000002</v>
      </c>
      <c r="G1467">
        <f t="shared" si="45"/>
        <v>780.29168800000002</v>
      </c>
    </row>
    <row r="1468" spans="1:7" x14ac:dyDescent="0.25">
      <c r="A1468" s="261">
        <v>44988.083333333336</v>
      </c>
      <c r="B1468" s="260" t="s">
        <v>548</v>
      </c>
      <c r="C1468" s="260">
        <v>0</v>
      </c>
      <c r="D1468" s="260">
        <v>300.95834400000001</v>
      </c>
      <c r="E1468" s="260">
        <v>356.54165599999999</v>
      </c>
      <c r="F1468">
        <f t="shared" si="44"/>
        <v>657.5</v>
      </c>
      <c r="G1468">
        <f t="shared" si="45"/>
        <v>657.5</v>
      </c>
    </row>
    <row r="1469" spans="1:7" x14ac:dyDescent="0.25">
      <c r="A1469" s="261">
        <v>44988.125</v>
      </c>
      <c r="B1469" s="260" t="s">
        <v>548</v>
      </c>
      <c r="C1469" s="260">
        <v>0</v>
      </c>
      <c r="D1469" s="260">
        <v>215.20832799999999</v>
      </c>
      <c r="E1469" s="260">
        <v>295.625</v>
      </c>
      <c r="F1469">
        <f t="shared" si="44"/>
        <v>510.83332799999999</v>
      </c>
      <c r="G1469">
        <f t="shared" si="45"/>
        <v>510.83332799999999</v>
      </c>
    </row>
    <row r="1470" spans="1:7" x14ac:dyDescent="0.25">
      <c r="A1470" s="261">
        <v>44988.166666666664</v>
      </c>
      <c r="B1470" s="260" t="s">
        <v>548</v>
      </c>
      <c r="C1470" s="260">
        <v>0</v>
      </c>
      <c r="D1470" s="260">
        <v>171.04167200000001</v>
      </c>
      <c r="E1470" s="260">
        <v>254.54167200000001</v>
      </c>
      <c r="F1470">
        <f t="shared" si="44"/>
        <v>425.58334400000001</v>
      </c>
      <c r="G1470">
        <f t="shared" si="45"/>
        <v>425.58334400000001</v>
      </c>
    </row>
    <row r="1471" spans="1:7" x14ac:dyDescent="0.25">
      <c r="A1471" s="261">
        <v>44988.208333333336</v>
      </c>
      <c r="B1471" s="260" t="s">
        <v>548</v>
      </c>
      <c r="C1471" s="260">
        <v>1.1667E-2</v>
      </c>
      <c r="D1471" s="260">
        <v>101.583336</v>
      </c>
      <c r="E1471" s="260">
        <v>228.08332799999999</v>
      </c>
      <c r="F1471">
        <f t="shared" si="44"/>
        <v>329.67833099999996</v>
      </c>
      <c r="G1471">
        <f t="shared" si="45"/>
        <v>329.66666399999997</v>
      </c>
    </row>
    <row r="1472" spans="1:7" x14ac:dyDescent="0.25">
      <c r="A1472" s="261">
        <v>44988.25</v>
      </c>
      <c r="B1472" s="260" t="s">
        <v>548</v>
      </c>
      <c r="C1472" s="260">
        <v>8.2917000000000005E-2</v>
      </c>
      <c r="D1472" s="260">
        <v>59.791668000000001</v>
      </c>
      <c r="E1472" s="260">
        <v>210.95832799999999</v>
      </c>
      <c r="F1472">
        <f t="shared" si="44"/>
        <v>270.83291300000002</v>
      </c>
      <c r="G1472">
        <f t="shared" si="45"/>
        <v>270.74999600000001</v>
      </c>
    </row>
    <row r="1473" spans="1:7" x14ac:dyDescent="0.25">
      <c r="A1473" s="261">
        <v>44988.291666666664</v>
      </c>
      <c r="B1473" s="260" t="s">
        <v>548</v>
      </c>
      <c r="C1473" s="260">
        <v>33.84375</v>
      </c>
      <c r="D1473" s="260">
        <v>45.125</v>
      </c>
      <c r="E1473" s="260">
        <v>217</v>
      </c>
      <c r="F1473">
        <f t="shared" si="44"/>
        <v>295.96875</v>
      </c>
      <c r="G1473">
        <f t="shared" si="45"/>
        <v>262.125</v>
      </c>
    </row>
    <row r="1474" spans="1:7" x14ac:dyDescent="0.25">
      <c r="A1474" s="261">
        <v>44988.333333333336</v>
      </c>
      <c r="B1474" s="260" t="s">
        <v>548</v>
      </c>
      <c r="C1474" s="260">
        <v>203.24958799999999</v>
      </c>
      <c r="D1474" s="260">
        <v>61.958331999999999</v>
      </c>
      <c r="E1474" s="260">
        <v>125</v>
      </c>
      <c r="F1474">
        <f t="shared" ref="F1474:F1537" si="46">E1474+D1474+C1474</f>
        <v>390.20791999999994</v>
      </c>
      <c r="G1474">
        <f t="shared" ref="G1474:G1537" si="47">E1474+D1474</f>
        <v>186.95833199999998</v>
      </c>
    </row>
    <row r="1475" spans="1:7" x14ac:dyDescent="0.25">
      <c r="A1475" s="261">
        <v>44988.375</v>
      </c>
      <c r="B1475" s="260" t="s">
        <v>548</v>
      </c>
      <c r="C1475" s="260">
        <v>228.15249600000001</v>
      </c>
      <c r="D1475" s="260">
        <v>77.916663999999997</v>
      </c>
      <c r="E1475" s="260">
        <v>180.375</v>
      </c>
      <c r="F1475">
        <f t="shared" si="46"/>
        <v>486.44416000000001</v>
      </c>
      <c r="G1475">
        <f t="shared" si="47"/>
        <v>258.29166399999997</v>
      </c>
    </row>
    <row r="1476" spans="1:7" x14ac:dyDescent="0.25">
      <c r="A1476" s="261">
        <v>44988.416666666664</v>
      </c>
      <c r="B1476" s="260" t="s">
        <v>548</v>
      </c>
      <c r="C1476" s="260">
        <v>399.28125</v>
      </c>
      <c r="D1476" s="260">
        <v>146.20832799999999</v>
      </c>
      <c r="E1476" s="260">
        <v>174.75</v>
      </c>
      <c r="F1476">
        <f t="shared" si="46"/>
        <v>720.23957799999994</v>
      </c>
      <c r="G1476">
        <f t="shared" si="47"/>
        <v>320.95832799999999</v>
      </c>
    </row>
    <row r="1477" spans="1:7" x14ac:dyDescent="0.25">
      <c r="A1477" s="261">
        <v>44988.458333333336</v>
      </c>
      <c r="B1477" s="260" t="s">
        <v>548</v>
      </c>
      <c r="C1477" s="260">
        <v>605.24749799999995</v>
      </c>
      <c r="D1477" s="260">
        <v>307.54165599999999</v>
      </c>
      <c r="E1477" s="260">
        <v>276.08334400000001</v>
      </c>
      <c r="F1477">
        <f t="shared" si="46"/>
        <v>1188.872498</v>
      </c>
      <c r="G1477">
        <f t="shared" si="47"/>
        <v>583.625</v>
      </c>
    </row>
    <row r="1478" spans="1:7" x14ac:dyDescent="0.25">
      <c r="A1478" s="261">
        <v>44988.5</v>
      </c>
      <c r="B1478" s="260" t="s">
        <v>548</v>
      </c>
      <c r="C1478" s="260">
        <v>917.70294200000001</v>
      </c>
      <c r="D1478" s="260">
        <v>483.54165599999999</v>
      </c>
      <c r="E1478" s="260">
        <v>234.5</v>
      </c>
      <c r="F1478">
        <f t="shared" si="46"/>
        <v>1635.744598</v>
      </c>
      <c r="G1478">
        <f t="shared" si="47"/>
        <v>718.04165599999999</v>
      </c>
    </row>
    <row r="1479" spans="1:7" x14ac:dyDescent="0.25">
      <c r="A1479" s="261">
        <v>44988.541666666664</v>
      </c>
      <c r="B1479" s="260" t="s">
        <v>548</v>
      </c>
      <c r="C1479" s="260">
        <v>912.65289299999995</v>
      </c>
      <c r="D1479" s="260">
        <v>1006.125</v>
      </c>
      <c r="E1479" s="260">
        <v>314.29165599999999</v>
      </c>
      <c r="F1479">
        <f t="shared" si="46"/>
        <v>2233.0695489999998</v>
      </c>
      <c r="G1479">
        <f t="shared" si="47"/>
        <v>1320.4166559999999</v>
      </c>
    </row>
    <row r="1480" spans="1:7" x14ac:dyDescent="0.25">
      <c r="A1480" s="261">
        <v>44988.583333333336</v>
      </c>
      <c r="B1480" s="260" t="s">
        <v>548</v>
      </c>
      <c r="C1480" s="260">
        <v>786.69958499999996</v>
      </c>
      <c r="D1480" s="260">
        <v>1644.416626</v>
      </c>
      <c r="E1480" s="260">
        <v>497.58334400000001</v>
      </c>
      <c r="F1480">
        <f t="shared" si="46"/>
        <v>2928.6995549999997</v>
      </c>
      <c r="G1480">
        <f t="shared" si="47"/>
        <v>2141.9999699999998</v>
      </c>
    </row>
    <row r="1481" spans="1:7" x14ac:dyDescent="0.25">
      <c r="A1481" s="261">
        <v>44988.625</v>
      </c>
      <c r="B1481" s="260" t="s">
        <v>548</v>
      </c>
      <c r="C1481" s="260">
        <v>574.38915999999995</v>
      </c>
      <c r="D1481" s="260">
        <v>2158.2082519999999</v>
      </c>
      <c r="E1481" s="260">
        <v>805.66668700000002</v>
      </c>
      <c r="F1481">
        <f t="shared" si="46"/>
        <v>3538.264099</v>
      </c>
      <c r="G1481">
        <f t="shared" si="47"/>
        <v>2963.8749389999998</v>
      </c>
    </row>
    <row r="1482" spans="1:7" x14ac:dyDescent="0.25">
      <c r="A1482" s="261">
        <v>44988.666666666664</v>
      </c>
      <c r="B1482" s="260" t="s">
        <v>548</v>
      </c>
      <c r="C1482" s="260">
        <v>314.40750100000002</v>
      </c>
      <c r="D1482" s="260">
        <v>2610.375</v>
      </c>
      <c r="E1482" s="260">
        <v>1031.083374</v>
      </c>
      <c r="F1482">
        <f t="shared" si="46"/>
        <v>3955.865875</v>
      </c>
      <c r="G1482">
        <f t="shared" si="47"/>
        <v>3641.4583739999998</v>
      </c>
    </row>
    <row r="1483" spans="1:7" x14ac:dyDescent="0.25">
      <c r="A1483" s="261">
        <v>44988.708333333336</v>
      </c>
      <c r="B1483" s="260" t="s">
        <v>548</v>
      </c>
      <c r="C1483" s="260">
        <v>46.331249</v>
      </c>
      <c r="D1483" s="260">
        <v>2646.0832519999999</v>
      </c>
      <c r="E1483" s="260">
        <v>1050.791626</v>
      </c>
      <c r="F1483">
        <f t="shared" si="46"/>
        <v>3743.2061269999995</v>
      </c>
      <c r="G1483">
        <f t="shared" si="47"/>
        <v>3696.8748779999996</v>
      </c>
    </row>
    <row r="1484" spans="1:7" x14ac:dyDescent="0.25">
      <c r="A1484" s="261">
        <v>44988.75</v>
      </c>
      <c r="B1484" s="260" t="s">
        <v>548</v>
      </c>
      <c r="C1484" s="260">
        <v>9.9320830000000004</v>
      </c>
      <c r="D1484" s="260">
        <v>2467.4582519999999</v>
      </c>
      <c r="E1484" s="260">
        <v>1012.125</v>
      </c>
      <c r="F1484">
        <f t="shared" si="46"/>
        <v>3489.5153350000001</v>
      </c>
      <c r="G1484">
        <f t="shared" si="47"/>
        <v>3479.5832519999999</v>
      </c>
    </row>
    <row r="1485" spans="1:7" x14ac:dyDescent="0.25">
      <c r="A1485" s="261">
        <v>44988.791666666664</v>
      </c>
      <c r="B1485" s="260" t="s">
        <v>548</v>
      </c>
      <c r="C1485" s="260">
        <v>0.11791699999999999</v>
      </c>
      <c r="D1485" s="260">
        <v>2822.25</v>
      </c>
      <c r="E1485" s="260">
        <v>1032.5</v>
      </c>
      <c r="F1485">
        <f t="shared" si="46"/>
        <v>3854.867917</v>
      </c>
      <c r="G1485">
        <f t="shared" si="47"/>
        <v>3854.75</v>
      </c>
    </row>
    <row r="1486" spans="1:7" x14ac:dyDescent="0.25">
      <c r="A1486" s="261">
        <v>44988.833333333336</v>
      </c>
      <c r="B1486" s="260" t="s">
        <v>548</v>
      </c>
      <c r="C1486" s="260">
        <v>1.485833</v>
      </c>
      <c r="D1486" s="260">
        <v>2769.7917480000001</v>
      </c>
      <c r="E1486" s="260">
        <v>1087.583374</v>
      </c>
      <c r="F1486">
        <f t="shared" si="46"/>
        <v>3858.8609550000006</v>
      </c>
      <c r="G1486">
        <f t="shared" si="47"/>
        <v>3857.3751220000004</v>
      </c>
    </row>
    <row r="1487" spans="1:7" x14ac:dyDescent="0.25">
      <c r="A1487" s="261">
        <v>44988.875</v>
      </c>
      <c r="B1487" s="260" t="s">
        <v>548</v>
      </c>
      <c r="C1487" s="260">
        <v>1.3004169999999999</v>
      </c>
      <c r="D1487" s="260">
        <v>2759.5832519999999</v>
      </c>
      <c r="E1487" s="260">
        <v>1097.083374</v>
      </c>
      <c r="F1487">
        <f t="shared" si="46"/>
        <v>3857.9670430000001</v>
      </c>
      <c r="G1487">
        <f t="shared" si="47"/>
        <v>3856.6666260000002</v>
      </c>
    </row>
    <row r="1488" spans="1:7" x14ac:dyDescent="0.25">
      <c r="A1488" s="261">
        <v>44988.916666666664</v>
      </c>
      <c r="B1488" s="260" t="s">
        <v>548</v>
      </c>
      <c r="C1488" s="260">
        <v>0.98541699999999999</v>
      </c>
      <c r="D1488" s="260">
        <v>2647.0417480000001</v>
      </c>
      <c r="E1488" s="260">
        <v>1075.916626</v>
      </c>
      <c r="F1488">
        <f t="shared" si="46"/>
        <v>3723.9437909999997</v>
      </c>
      <c r="G1488">
        <f t="shared" si="47"/>
        <v>3722.9583739999998</v>
      </c>
    </row>
    <row r="1489" spans="1:7" x14ac:dyDescent="0.25">
      <c r="A1489" s="261">
        <v>44988.958333333336</v>
      </c>
      <c r="B1489" s="260" t="s">
        <v>548</v>
      </c>
      <c r="C1489" s="260">
        <v>0.28499999999999998</v>
      </c>
      <c r="D1489" s="260">
        <v>2705.4582519999999</v>
      </c>
      <c r="E1489" s="260">
        <v>1053.708374</v>
      </c>
      <c r="F1489">
        <f t="shared" si="46"/>
        <v>3759.451626</v>
      </c>
      <c r="G1489">
        <f t="shared" si="47"/>
        <v>3759.1666260000002</v>
      </c>
    </row>
    <row r="1490" spans="1:7" x14ac:dyDescent="0.25">
      <c r="A1490" s="261">
        <v>44989</v>
      </c>
      <c r="B1490" s="260" t="s">
        <v>548</v>
      </c>
      <c r="C1490" s="260">
        <v>0.155</v>
      </c>
      <c r="D1490" s="260">
        <v>2538.1667480000001</v>
      </c>
      <c r="E1490" s="260">
        <v>1015.875</v>
      </c>
      <c r="F1490">
        <f t="shared" si="46"/>
        <v>3554.1967480000003</v>
      </c>
      <c r="G1490">
        <f t="shared" si="47"/>
        <v>3554.0417480000001</v>
      </c>
    </row>
    <row r="1491" spans="1:7" x14ac:dyDescent="0.25">
      <c r="A1491" s="261">
        <v>44989.041666666664</v>
      </c>
      <c r="B1491" s="260" t="s">
        <v>548</v>
      </c>
      <c r="C1491" s="260">
        <v>1.9167E-2</v>
      </c>
      <c r="D1491" s="260">
        <v>2233.625</v>
      </c>
      <c r="E1491" s="260">
        <v>1066.333374</v>
      </c>
      <c r="F1491">
        <f t="shared" si="46"/>
        <v>3299.9775409999997</v>
      </c>
      <c r="G1491">
        <f t="shared" si="47"/>
        <v>3299.9583739999998</v>
      </c>
    </row>
    <row r="1492" spans="1:7" x14ac:dyDescent="0.25">
      <c r="A1492" s="261">
        <v>44989.083333333336</v>
      </c>
      <c r="B1492" s="260" t="s">
        <v>548</v>
      </c>
      <c r="C1492" s="260">
        <v>0</v>
      </c>
      <c r="D1492" s="260">
        <v>2403</v>
      </c>
      <c r="E1492" s="260">
        <v>1028.083374</v>
      </c>
      <c r="F1492">
        <f t="shared" si="46"/>
        <v>3431.0833739999998</v>
      </c>
      <c r="G1492">
        <f t="shared" si="47"/>
        <v>3431.0833739999998</v>
      </c>
    </row>
    <row r="1493" spans="1:7" x14ac:dyDescent="0.25">
      <c r="A1493" s="261">
        <v>44989.125</v>
      </c>
      <c r="B1493" s="260" t="s">
        <v>548</v>
      </c>
      <c r="C1493" s="260">
        <v>0</v>
      </c>
      <c r="D1493" s="260">
        <v>1988.5</v>
      </c>
      <c r="E1493" s="260">
        <v>1027.125</v>
      </c>
      <c r="F1493">
        <f t="shared" si="46"/>
        <v>3015.625</v>
      </c>
      <c r="G1493">
        <f t="shared" si="47"/>
        <v>3015.625</v>
      </c>
    </row>
    <row r="1494" spans="1:7" x14ac:dyDescent="0.25">
      <c r="A1494" s="261">
        <v>44989.166666666664</v>
      </c>
      <c r="B1494" s="260" t="s">
        <v>548</v>
      </c>
      <c r="C1494" s="260">
        <v>4.17E-4</v>
      </c>
      <c r="D1494" s="260">
        <v>1924.291626</v>
      </c>
      <c r="E1494" s="260">
        <v>341.33334400000001</v>
      </c>
      <c r="F1494">
        <f t="shared" si="46"/>
        <v>2265.625387</v>
      </c>
      <c r="G1494">
        <f t="shared" si="47"/>
        <v>2265.6249699999998</v>
      </c>
    </row>
    <row r="1495" spans="1:7" x14ac:dyDescent="0.25">
      <c r="A1495" s="261">
        <v>44989.208333333336</v>
      </c>
      <c r="B1495" s="260" t="s">
        <v>548</v>
      </c>
      <c r="C1495" s="260">
        <v>1.2083E-2</v>
      </c>
      <c r="D1495" s="260">
        <v>2113.7917480000001</v>
      </c>
      <c r="E1495" s="260">
        <v>328.66665599999999</v>
      </c>
      <c r="F1495">
        <f t="shared" si="46"/>
        <v>2442.470487</v>
      </c>
      <c r="G1495">
        <f t="shared" si="47"/>
        <v>2442.458404</v>
      </c>
    </row>
    <row r="1496" spans="1:7" x14ac:dyDescent="0.25">
      <c r="A1496" s="261">
        <v>44989.25</v>
      </c>
      <c r="B1496" s="260" t="s">
        <v>548</v>
      </c>
      <c r="C1496" s="260">
        <v>0.153333</v>
      </c>
      <c r="D1496" s="260">
        <v>2067</v>
      </c>
      <c r="E1496" s="260">
        <v>296.08334400000001</v>
      </c>
      <c r="F1496">
        <f t="shared" si="46"/>
        <v>2363.2366770000003</v>
      </c>
      <c r="G1496">
        <f t="shared" si="47"/>
        <v>2363.0833440000001</v>
      </c>
    </row>
    <row r="1497" spans="1:7" x14ac:dyDescent="0.25">
      <c r="A1497" s="261">
        <v>44989.291666666664</v>
      </c>
      <c r="B1497" s="260" t="s">
        <v>548</v>
      </c>
      <c r="C1497" s="260">
        <v>45.275002000000001</v>
      </c>
      <c r="D1497" s="260">
        <v>1673.791626</v>
      </c>
      <c r="E1497" s="260">
        <v>790.04168700000002</v>
      </c>
      <c r="F1497">
        <f t="shared" si="46"/>
        <v>2509.1083149999999</v>
      </c>
      <c r="G1497">
        <f t="shared" si="47"/>
        <v>2463.8333130000001</v>
      </c>
    </row>
    <row r="1498" spans="1:7" x14ac:dyDescent="0.25">
      <c r="A1498" s="261">
        <v>44989.333333333336</v>
      </c>
      <c r="B1498" s="260" t="s">
        <v>548</v>
      </c>
      <c r="C1498" s="260">
        <v>249.54167200000001</v>
      </c>
      <c r="D1498" s="260">
        <v>1625</v>
      </c>
      <c r="E1498" s="260">
        <v>952.66668700000002</v>
      </c>
      <c r="F1498">
        <f t="shared" si="46"/>
        <v>2827.2083589999997</v>
      </c>
      <c r="G1498">
        <f t="shared" si="47"/>
        <v>2577.6666869999999</v>
      </c>
    </row>
    <row r="1499" spans="1:7" x14ac:dyDescent="0.25">
      <c r="A1499" s="261">
        <v>44989.375</v>
      </c>
      <c r="B1499" s="260" t="s">
        <v>548</v>
      </c>
      <c r="C1499" s="260">
        <v>407.80084199999999</v>
      </c>
      <c r="D1499" s="260">
        <v>1353.291626</v>
      </c>
      <c r="E1499" s="260">
        <v>1025.541626</v>
      </c>
      <c r="F1499">
        <f t="shared" si="46"/>
        <v>2786.634094</v>
      </c>
      <c r="G1499">
        <f t="shared" si="47"/>
        <v>2378.8332519999999</v>
      </c>
    </row>
    <row r="1500" spans="1:7" x14ac:dyDescent="0.25">
      <c r="A1500" s="261">
        <v>44989.416666666664</v>
      </c>
      <c r="B1500" s="260" t="s">
        <v>548</v>
      </c>
      <c r="C1500" s="260">
        <v>684.65374799999995</v>
      </c>
      <c r="D1500" s="260">
        <v>1113</v>
      </c>
      <c r="E1500" s="260">
        <v>959</v>
      </c>
      <c r="F1500">
        <f t="shared" si="46"/>
        <v>2756.6537479999997</v>
      </c>
      <c r="G1500">
        <f t="shared" si="47"/>
        <v>2072</v>
      </c>
    </row>
    <row r="1501" spans="1:7" x14ac:dyDescent="0.25">
      <c r="A1501" s="261">
        <v>44989.458333333336</v>
      </c>
      <c r="B1501" s="260" t="s">
        <v>548</v>
      </c>
      <c r="C1501" s="260">
        <v>823.39959699999997</v>
      </c>
      <c r="D1501" s="260">
        <v>789.25</v>
      </c>
      <c r="E1501" s="260">
        <v>975.25</v>
      </c>
      <c r="F1501">
        <f t="shared" si="46"/>
        <v>2587.8995970000001</v>
      </c>
      <c r="G1501">
        <f t="shared" si="47"/>
        <v>1764.5</v>
      </c>
    </row>
    <row r="1502" spans="1:7" x14ac:dyDescent="0.25">
      <c r="A1502" s="261">
        <v>44989.5</v>
      </c>
      <c r="B1502" s="260" t="s">
        <v>548</v>
      </c>
      <c r="C1502" s="260">
        <v>746.47955300000001</v>
      </c>
      <c r="D1502" s="260">
        <v>561.91668700000002</v>
      </c>
      <c r="E1502" s="260">
        <v>1000.75</v>
      </c>
      <c r="F1502">
        <f t="shared" si="46"/>
        <v>2309.14624</v>
      </c>
      <c r="G1502">
        <f t="shared" si="47"/>
        <v>1562.6666869999999</v>
      </c>
    </row>
    <row r="1503" spans="1:7" x14ac:dyDescent="0.25">
      <c r="A1503" s="261">
        <v>44989.541666666664</v>
      </c>
      <c r="B1503" s="260" t="s">
        <v>548</v>
      </c>
      <c r="C1503" s="260">
        <v>732.37957800000004</v>
      </c>
      <c r="D1503" s="260">
        <v>634.70831299999998</v>
      </c>
      <c r="E1503" s="260">
        <v>955.54168700000002</v>
      </c>
      <c r="F1503">
        <f t="shared" si="46"/>
        <v>2322.629578</v>
      </c>
      <c r="G1503">
        <f t="shared" si="47"/>
        <v>1590.25</v>
      </c>
    </row>
    <row r="1504" spans="1:7" x14ac:dyDescent="0.25">
      <c r="A1504" s="261">
        <v>44989.583333333336</v>
      </c>
      <c r="B1504" s="260" t="s">
        <v>548</v>
      </c>
      <c r="C1504" s="260">
        <v>569.09789999999998</v>
      </c>
      <c r="D1504" s="260">
        <v>770.58331299999998</v>
      </c>
      <c r="E1504" s="260">
        <v>802.95831299999998</v>
      </c>
      <c r="F1504">
        <f t="shared" si="46"/>
        <v>2142.6395259999999</v>
      </c>
      <c r="G1504">
        <f t="shared" si="47"/>
        <v>1573.541626</v>
      </c>
    </row>
    <row r="1505" spans="1:7" x14ac:dyDescent="0.25">
      <c r="A1505" s="261">
        <v>44989.625</v>
      </c>
      <c r="B1505" s="260" t="s">
        <v>548</v>
      </c>
      <c r="C1505" s="260">
        <v>388.946259</v>
      </c>
      <c r="D1505" s="260">
        <v>982.5</v>
      </c>
      <c r="E1505" s="260">
        <v>810.04168700000002</v>
      </c>
      <c r="F1505">
        <f t="shared" si="46"/>
        <v>2181.4879459999997</v>
      </c>
      <c r="G1505">
        <f t="shared" si="47"/>
        <v>1792.5416869999999</v>
      </c>
    </row>
    <row r="1506" spans="1:7" x14ac:dyDescent="0.25">
      <c r="A1506" s="261">
        <v>44989.666666666664</v>
      </c>
      <c r="B1506" s="260" t="s">
        <v>548</v>
      </c>
      <c r="C1506" s="260">
        <v>198.91999799999999</v>
      </c>
      <c r="D1506" s="260">
        <v>1037</v>
      </c>
      <c r="E1506" s="260">
        <v>794.625</v>
      </c>
      <c r="F1506">
        <f t="shared" si="46"/>
        <v>2030.5449980000001</v>
      </c>
      <c r="G1506">
        <f t="shared" si="47"/>
        <v>1831.625</v>
      </c>
    </row>
    <row r="1507" spans="1:7" x14ac:dyDescent="0.25">
      <c r="A1507" s="261">
        <v>44989.708333333336</v>
      </c>
      <c r="B1507" s="260" t="s">
        <v>548</v>
      </c>
      <c r="C1507" s="260">
        <v>21.352083</v>
      </c>
      <c r="D1507" s="260">
        <v>1067.041626</v>
      </c>
      <c r="E1507" s="260">
        <v>755.54168700000002</v>
      </c>
      <c r="F1507">
        <f t="shared" si="46"/>
        <v>1843.9353960000001</v>
      </c>
      <c r="G1507">
        <f t="shared" si="47"/>
        <v>1822.5833130000001</v>
      </c>
    </row>
    <row r="1508" spans="1:7" x14ac:dyDescent="0.25">
      <c r="A1508" s="261">
        <v>44989.75</v>
      </c>
      <c r="B1508" s="260" t="s">
        <v>548</v>
      </c>
      <c r="C1508" s="260">
        <v>4.8258330000000003</v>
      </c>
      <c r="D1508" s="260">
        <v>968.66668700000002</v>
      </c>
      <c r="E1508" s="260">
        <v>743.625</v>
      </c>
      <c r="F1508">
        <f t="shared" si="46"/>
        <v>1717.11752</v>
      </c>
      <c r="G1508">
        <f t="shared" si="47"/>
        <v>1712.2916869999999</v>
      </c>
    </row>
    <row r="1509" spans="1:7" x14ac:dyDescent="0.25">
      <c r="A1509" s="261">
        <v>44989.791666666664</v>
      </c>
      <c r="B1509" s="260" t="s">
        <v>548</v>
      </c>
      <c r="C1509" s="260">
        <v>0.85958299999999999</v>
      </c>
      <c r="D1509" s="260">
        <v>988.29168700000002</v>
      </c>
      <c r="E1509" s="260">
        <v>765.70831299999998</v>
      </c>
      <c r="F1509">
        <f t="shared" si="46"/>
        <v>1754.8595829999999</v>
      </c>
      <c r="G1509">
        <f t="shared" si="47"/>
        <v>1754</v>
      </c>
    </row>
    <row r="1510" spans="1:7" x14ac:dyDescent="0.25">
      <c r="A1510" s="261">
        <v>44989.833333333336</v>
      </c>
      <c r="B1510" s="260" t="s">
        <v>548</v>
      </c>
      <c r="C1510" s="260">
        <v>0.73250000000000004</v>
      </c>
      <c r="D1510" s="260">
        <v>1086.708374</v>
      </c>
      <c r="E1510" s="260">
        <v>788.125</v>
      </c>
      <c r="F1510">
        <f t="shared" si="46"/>
        <v>1875.5658740000001</v>
      </c>
      <c r="G1510">
        <f t="shared" si="47"/>
        <v>1874.833374</v>
      </c>
    </row>
    <row r="1511" spans="1:7" x14ac:dyDescent="0.25">
      <c r="A1511" s="261">
        <v>44989.875</v>
      </c>
      <c r="B1511" s="260" t="s">
        <v>548</v>
      </c>
      <c r="C1511" s="260">
        <v>0.59708300000000003</v>
      </c>
      <c r="D1511" s="260">
        <v>1206.583374</v>
      </c>
      <c r="E1511" s="260">
        <v>807.20831299999998</v>
      </c>
      <c r="F1511">
        <f t="shared" si="46"/>
        <v>2014.38877</v>
      </c>
      <c r="G1511">
        <f t="shared" si="47"/>
        <v>2013.7916869999999</v>
      </c>
    </row>
    <row r="1512" spans="1:7" x14ac:dyDescent="0.25">
      <c r="A1512" s="261">
        <v>44989.916666666664</v>
      </c>
      <c r="B1512" s="260" t="s">
        <v>548</v>
      </c>
      <c r="C1512" s="260">
        <v>0.45</v>
      </c>
      <c r="D1512" s="260">
        <v>1171.25</v>
      </c>
      <c r="E1512" s="260">
        <v>766.04168700000002</v>
      </c>
      <c r="F1512">
        <f t="shared" si="46"/>
        <v>1937.741687</v>
      </c>
      <c r="G1512">
        <f t="shared" si="47"/>
        <v>1937.2916869999999</v>
      </c>
    </row>
    <row r="1513" spans="1:7" x14ac:dyDescent="0.25">
      <c r="A1513" s="261">
        <v>44989.958333333336</v>
      </c>
      <c r="B1513" s="260" t="s">
        <v>548</v>
      </c>
      <c r="C1513" s="260">
        <v>0.30583300000000002</v>
      </c>
      <c r="D1513" s="260">
        <v>1088.666626</v>
      </c>
      <c r="E1513" s="260">
        <v>746.5</v>
      </c>
      <c r="F1513">
        <f t="shared" si="46"/>
        <v>1835.4724589999998</v>
      </c>
      <c r="G1513">
        <f t="shared" si="47"/>
        <v>1835.166626</v>
      </c>
    </row>
    <row r="1514" spans="1:7" x14ac:dyDescent="0.25">
      <c r="A1514" s="261">
        <v>44990</v>
      </c>
      <c r="B1514" s="260" t="s">
        <v>548</v>
      </c>
      <c r="C1514" s="260">
        <v>0.16250000000000001</v>
      </c>
      <c r="D1514" s="260">
        <v>1024.625</v>
      </c>
      <c r="E1514" s="260">
        <v>783.5</v>
      </c>
      <c r="F1514">
        <f t="shared" si="46"/>
        <v>1808.2874999999999</v>
      </c>
      <c r="G1514">
        <f t="shared" si="47"/>
        <v>1808.125</v>
      </c>
    </row>
    <row r="1515" spans="1:7" x14ac:dyDescent="0.25">
      <c r="A1515" s="261">
        <v>44990.041666666664</v>
      </c>
      <c r="B1515" s="260" t="s">
        <v>548</v>
      </c>
      <c r="C1515" s="260">
        <v>0</v>
      </c>
      <c r="D1515" s="260">
        <v>836.375</v>
      </c>
      <c r="E1515" s="260">
        <v>813.875</v>
      </c>
      <c r="F1515">
        <f t="shared" si="46"/>
        <v>1650.25</v>
      </c>
      <c r="G1515">
        <f t="shared" si="47"/>
        <v>1650.25</v>
      </c>
    </row>
    <row r="1516" spans="1:7" x14ac:dyDescent="0.25">
      <c r="A1516" s="261">
        <v>44990.083333333336</v>
      </c>
      <c r="B1516" s="260" t="s">
        <v>548</v>
      </c>
      <c r="C1516" s="260">
        <v>0</v>
      </c>
      <c r="D1516" s="260">
        <v>875.41668700000002</v>
      </c>
      <c r="E1516" s="260">
        <v>826.33331299999998</v>
      </c>
      <c r="F1516">
        <f t="shared" si="46"/>
        <v>1701.75</v>
      </c>
      <c r="G1516">
        <f t="shared" si="47"/>
        <v>1701.75</v>
      </c>
    </row>
    <row r="1517" spans="1:7" x14ac:dyDescent="0.25">
      <c r="A1517" s="261">
        <v>44990.125</v>
      </c>
      <c r="B1517" s="260" t="s">
        <v>548</v>
      </c>
      <c r="C1517" s="260">
        <v>0</v>
      </c>
      <c r="D1517" s="260">
        <v>656.45831299999998</v>
      </c>
      <c r="E1517" s="260">
        <v>827.45831299999998</v>
      </c>
      <c r="F1517">
        <f t="shared" si="46"/>
        <v>1483.916626</v>
      </c>
      <c r="G1517">
        <f t="shared" si="47"/>
        <v>1483.916626</v>
      </c>
    </row>
    <row r="1518" spans="1:7" x14ac:dyDescent="0.25">
      <c r="A1518" s="261">
        <v>44990.166666666664</v>
      </c>
      <c r="B1518" s="260" t="s">
        <v>548</v>
      </c>
      <c r="C1518" s="260">
        <v>4.17E-4</v>
      </c>
      <c r="D1518" s="260">
        <v>513.16668700000002</v>
      </c>
      <c r="E1518" s="260">
        <v>836.66668700000002</v>
      </c>
      <c r="F1518">
        <f t="shared" si="46"/>
        <v>1349.833791</v>
      </c>
      <c r="G1518">
        <f t="shared" si="47"/>
        <v>1349.833374</v>
      </c>
    </row>
    <row r="1519" spans="1:7" x14ac:dyDescent="0.25">
      <c r="A1519" s="261">
        <v>44990.208333333336</v>
      </c>
      <c r="B1519" s="260" t="s">
        <v>548</v>
      </c>
      <c r="C1519" s="260">
        <v>1.2083E-2</v>
      </c>
      <c r="D1519" s="260">
        <v>472.20834400000001</v>
      </c>
      <c r="E1519" s="260">
        <v>863.58331299999998</v>
      </c>
      <c r="F1519">
        <f t="shared" si="46"/>
        <v>1335.8037400000001</v>
      </c>
      <c r="G1519">
        <f t="shared" si="47"/>
        <v>1335.791657</v>
      </c>
    </row>
    <row r="1520" spans="1:7" x14ac:dyDescent="0.25">
      <c r="A1520" s="261">
        <v>44990.25</v>
      </c>
      <c r="B1520" s="260" t="s">
        <v>548</v>
      </c>
      <c r="C1520" s="260">
        <v>0.24166699999999999</v>
      </c>
      <c r="D1520" s="260">
        <v>327.91665599999999</v>
      </c>
      <c r="E1520" s="260">
        <v>738.91668700000002</v>
      </c>
      <c r="F1520">
        <f t="shared" si="46"/>
        <v>1067.07501</v>
      </c>
      <c r="G1520">
        <f t="shared" si="47"/>
        <v>1066.833343</v>
      </c>
    </row>
    <row r="1521" spans="1:7" x14ac:dyDescent="0.25">
      <c r="A1521" s="261">
        <v>44990.291666666664</v>
      </c>
      <c r="B1521" s="260" t="s">
        <v>548</v>
      </c>
      <c r="C1521" s="260">
        <v>52.268332999999998</v>
      </c>
      <c r="D1521" s="260">
        <v>306.58334400000001</v>
      </c>
      <c r="E1521" s="260">
        <v>767.29168700000002</v>
      </c>
      <c r="F1521">
        <f t="shared" si="46"/>
        <v>1126.143364</v>
      </c>
      <c r="G1521">
        <f t="shared" si="47"/>
        <v>1073.875031</v>
      </c>
    </row>
    <row r="1522" spans="1:7" x14ac:dyDescent="0.25">
      <c r="A1522" s="261">
        <v>44990.333333333336</v>
      </c>
      <c r="B1522" s="260" t="s">
        <v>548</v>
      </c>
      <c r="C1522" s="260">
        <v>264.46499599999999</v>
      </c>
      <c r="D1522" s="260">
        <v>387.83334400000001</v>
      </c>
      <c r="E1522" s="260">
        <v>826.29168700000002</v>
      </c>
      <c r="F1522">
        <f t="shared" si="46"/>
        <v>1478.590027</v>
      </c>
      <c r="G1522">
        <f t="shared" si="47"/>
        <v>1214.125031</v>
      </c>
    </row>
    <row r="1523" spans="1:7" x14ac:dyDescent="0.25">
      <c r="A1523" s="261">
        <v>44990.375</v>
      </c>
      <c r="B1523" s="260" t="s">
        <v>548</v>
      </c>
      <c r="C1523" s="260">
        <v>522.68627900000001</v>
      </c>
      <c r="D1523" s="260">
        <v>301.375</v>
      </c>
      <c r="E1523" s="260">
        <v>766.625</v>
      </c>
      <c r="F1523">
        <f t="shared" si="46"/>
        <v>1590.686279</v>
      </c>
      <c r="G1523">
        <f t="shared" si="47"/>
        <v>1068</v>
      </c>
    </row>
    <row r="1524" spans="1:7" x14ac:dyDescent="0.25">
      <c r="A1524" s="261">
        <v>44990.416666666664</v>
      </c>
      <c r="B1524" s="260" t="s">
        <v>548</v>
      </c>
      <c r="C1524" s="260">
        <v>816.01580799999999</v>
      </c>
      <c r="D1524" s="260">
        <v>405.66665599999999</v>
      </c>
      <c r="E1524" s="260">
        <v>706.54168700000002</v>
      </c>
      <c r="F1524">
        <f t="shared" si="46"/>
        <v>1928.2241509999999</v>
      </c>
      <c r="G1524">
        <f t="shared" si="47"/>
        <v>1112.208343</v>
      </c>
    </row>
    <row r="1525" spans="1:7" x14ac:dyDescent="0.25">
      <c r="A1525" s="261">
        <v>44990.458333333336</v>
      </c>
      <c r="B1525" s="260" t="s">
        <v>548</v>
      </c>
      <c r="C1525" s="260">
        <v>973.91418499999997</v>
      </c>
      <c r="D1525" s="260">
        <v>535.5</v>
      </c>
      <c r="E1525" s="260">
        <v>553.95831299999998</v>
      </c>
      <c r="F1525">
        <f t="shared" si="46"/>
        <v>2063.3724980000002</v>
      </c>
      <c r="G1525">
        <f t="shared" si="47"/>
        <v>1089.4583130000001</v>
      </c>
    </row>
    <row r="1526" spans="1:7" x14ac:dyDescent="0.25">
      <c r="A1526" s="261">
        <v>44990.5</v>
      </c>
      <c r="B1526" s="260" t="s">
        <v>548</v>
      </c>
      <c r="C1526" s="260">
        <v>879.95623799999998</v>
      </c>
      <c r="D1526" s="260">
        <v>515.375</v>
      </c>
      <c r="E1526" s="260">
        <v>320.375</v>
      </c>
      <c r="F1526">
        <f t="shared" si="46"/>
        <v>1715.706238</v>
      </c>
      <c r="G1526">
        <f t="shared" si="47"/>
        <v>835.75</v>
      </c>
    </row>
    <row r="1527" spans="1:7" x14ac:dyDescent="0.25">
      <c r="A1527" s="261">
        <v>44990.541666666664</v>
      </c>
      <c r="B1527" s="260" t="s">
        <v>548</v>
      </c>
      <c r="C1527" s="260">
        <v>899.46832300000005</v>
      </c>
      <c r="D1527" s="260">
        <v>512.66668700000002</v>
      </c>
      <c r="E1527" s="260">
        <v>457.20834400000001</v>
      </c>
      <c r="F1527">
        <f t="shared" si="46"/>
        <v>1869.3433540000001</v>
      </c>
      <c r="G1527">
        <f t="shared" si="47"/>
        <v>969.87503100000004</v>
      </c>
    </row>
    <row r="1528" spans="1:7" x14ac:dyDescent="0.25">
      <c r="A1528" s="261">
        <v>44990.583333333336</v>
      </c>
      <c r="B1528" s="260" t="s">
        <v>548</v>
      </c>
      <c r="C1528" s="260">
        <v>789.20752000000005</v>
      </c>
      <c r="D1528" s="260">
        <v>464.375</v>
      </c>
      <c r="E1528" s="260">
        <v>358.79165599999999</v>
      </c>
      <c r="F1528">
        <f t="shared" si="46"/>
        <v>1612.374176</v>
      </c>
      <c r="G1528">
        <f t="shared" si="47"/>
        <v>823.16665599999999</v>
      </c>
    </row>
    <row r="1529" spans="1:7" x14ac:dyDescent="0.25">
      <c r="A1529" s="261">
        <v>44990.625</v>
      </c>
      <c r="B1529" s="260" t="s">
        <v>548</v>
      </c>
      <c r="C1529" s="260">
        <v>576.65002400000003</v>
      </c>
      <c r="D1529" s="260">
        <v>408</v>
      </c>
      <c r="E1529" s="260">
        <v>363.25</v>
      </c>
      <c r="F1529">
        <f t="shared" si="46"/>
        <v>1347.900024</v>
      </c>
      <c r="G1529">
        <f t="shared" si="47"/>
        <v>771.25</v>
      </c>
    </row>
    <row r="1530" spans="1:7" x14ac:dyDescent="0.25">
      <c r="A1530" s="261">
        <v>44990.666666666664</v>
      </c>
      <c r="B1530" s="260" t="s">
        <v>548</v>
      </c>
      <c r="C1530" s="260">
        <v>320.95834400000001</v>
      </c>
      <c r="D1530" s="260">
        <v>364.95834400000001</v>
      </c>
      <c r="E1530" s="260">
        <v>376.54165599999999</v>
      </c>
      <c r="F1530">
        <f t="shared" si="46"/>
        <v>1062.4583440000001</v>
      </c>
      <c r="G1530">
        <f t="shared" si="47"/>
        <v>741.5</v>
      </c>
    </row>
    <row r="1531" spans="1:7" x14ac:dyDescent="0.25">
      <c r="A1531" s="261">
        <v>44990.708333333336</v>
      </c>
      <c r="B1531" s="260" t="s">
        <v>548</v>
      </c>
      <c r="C1531" s="260">
        <v>28.401250999999998</v>
      </c>
      <c r="D1531" s="260">
        <v>231.33332799999999</v>
      </c>
      <c r="E1531" s="260">
        <v>380.125</v>
      </c>
      <c r="F1531">
        <f t="shared" si="46"/>
        <v>639.85957899999994</v>
      </c>
      <c r="G1531">
        <f t="shared" si="47"/>
        <v>611.45832799999994</v>
      </c>
    </row>
    <row r="1532" spans="1:7" x14ac:dyDescent="0.25">
      <c r="A1532" s="261">
        <v>44990.75</v>
      </c>
      <c r="B1532" s="260" t="s">
        <v>548</v>
      </c>
      <c r="C1532" s="260">
        <v>8.0358330000000002</v>
      </c>
      <c r="D1532" s="260">
        <v>144.08332799999999</v>
      </c>
      <c r="E1532" s="260">
        <v>426.45834400000001</v>
      </c>
      <c r="F1532">
        <f t="shared" si="46"/>
        <v>578.57750500000009</v>
      </c>
      <c r="G1532">
        <f t="shared" si="47"/>
        <v>570.54167200000006</v>
      </c>
    </row>
    <row r="1533" spans="1:7" x14ac:dyDescent="0.25">
      <c r="A1533" s="261">
        <v>44990.791666666664</v>
      </c>
      <c r="B1533" s="260" t="s">
        <v>548</v>
      </c>
      <c r="C1533" s="260">
        <v>0.123333</v>
      </c>
      <c r="D1533" s="260">
        <v>167.125</v>
      </c>
      <c r="E1533" s="260">
        <v>393.79165599999999</v>
      </c>
      <c r="F1533">
        <f t="shared" si="46"/>
        <v>561.03998899999999</v>
      </c>
      <c r="G1533">
        <f t="shared" si="47"/>
        <v>560.91665599999999</v>
      </c>
    </row>
    <row r="1534" spans="1:7" x14ac:dyDescent="0.25">
      <c r="A1534" s="261">
        <v>44990.833333333336</v>
      </c>
      <c r="B1534" s="260" t="s">
        <v>548</v>
      </c>
      <c r="C1534" s="260">
        <v>0.13</v>
      </c>
      <c r="D1534" s="260">
        <v>146.875</v>
      </c>
      <c r="E1534" s="260">
        <v>408</v>
      </c>
      <c r="F1534">
        <f t="shared" si="46"/>
        <v>555.005</v>
      </c>
      <c r="G1534">
        <f t="shared" si="47"/>
        <v>554.875</v>
      </c>
    </row>
    <row r="1535" spans="1:7" x14ac:dyDescent="0.25">
      <c r="A1535" s="261">
        <v>44990.875</v>
      </c>
      <c r="B1535" s="260" t="s">
        <v>548</v>
      </c>
      <c r="C1535" s="260">
        <v>0.10333299999999999</v>
      </c>
      <c r="D1535" s="260">
        <v>143.04167200000001</v>
      </c>
      <c r="E1535" s="260">
        <v>378.95834400000001</v>
      </c>
      <c r="F1535">
        <f t="shared" si="46"/>
        <v>522.10334899999998</v>
      </c>
      <c r="G1535">
        <f t="shared" si="47"/>
        <v>522.00001599999996</v>
      </c>
    </row>
    <row r="1536" spans="1:7" x14ac:dyDescent="0.25">
      <c r="A1536" s="261">
        <v>44990.916666666664</v>
      </c>
      <c r="B1536" s="260" t="s">
        <v>548</v>
      </c>
      <c r="C1536" s="260">
        <v>8.0833000000000002E-2</v>
      </c>
      <c r="D1536" s="260">
        <v>170.16667200000001</v>
      </c>
      <c r="E1536" s="260">
        <v>403.20834400000001</v>
      </c>
      <c r="F1536">
        <f t="shared" si="46"/>
        <v>573.45584899999994</v>
      </c>
      <c r="G1536">
        <f t="shared" si="47"/>
        <v>573.37501599999996</v>
      </c>
    </row>
    <row r="1537" spans="1:7" x14ac:dyDescent="0.25">
      <c r="A1537" s="261">
        <v>44990.958333333336</v>
      </c>
      <c r="B1537" s="260" t="s">
        <v>548</v>
      </c>
      <c r="C1537" s="260">
        <v>5.5417000000000001E-2</v>
      </c>
      <c r="D1537" s="260">
        <v>207.375</v>
      </c>
      <c r="E1537" s="260">
        <v>400.33334400000001</v>
      </c>
      <c r="F1537">
        <f t="shared" si="46"/>
        <v>607.76376100000004</v>
      </c>
      <c r="G1537">
        <f t="shared" si="47"/>
        <v>607.70834400000001</v>
      </c>
    </row>
    <row r="1538" spans="1:7" x14ac:dyDescent="0.25">
      <c r="A1538" s="261">
        <v>44991</v>
      </c>
      <c r="B1538" s="260" t="s">
        <v>548</v>
      </c>
      <c r="C1538" s="260">
        <v>0.03</v>
      </c>
      <c r="D1538" s="260">
        <v>294</v>
      </c>
      <c r="E1538" s="260">
        <v>325.375</v>
      </c>
      <c r="F1538">
        <f t="shared" ref="F1538:F1601" si="48">E1538+D1538+C1538</f>
        <v>619.40499999999997</v>
      </c>
      <c r="G1538">
        <f t="shared" ref="G1538:G1601" si="49">E1538+D1538</f>
        <v>619.375</v>
      </c>
    </row>
    <row r="1539" spans="1:7" x14ac:dyDescent="0.25">
      <c r="A1539" s="261">
        <v>44991.041666666664</v>
      </c>
      <c r="B1539" s="260" t="s">
        <v>548</v>
      </c>
      <c r="C1539" s="260">
        <v>1.25E-3</v>
      </c>
      <c r="D1539" s="260">
        <v>367.54165599999999</v>
      </c>
      <c r="E1539" s="260">
        <v>402.08334400000001</v>
      </c>
      <c r="F1539">
        <f t="shared" si="48"/>
        <v>769.62625000000003</v>
      </c>
      <c r="G1539">
        <f t="shared" si="49"/>
        <v>769.625</v>
      </c>
    </row>
    <row r="1540" spans="1:7" x14ac:dyDescent="0.25">
      <c r="A1540" s="261">
        <v>44991.083333333336</v>
      </c>
      <c r="B1540" s="260" t="s">
        <v>548</v>
      </c>
      <c r="C1540" s="260">
        <v>0</v>
      </c>
      <c r="D1540" s="260">
        <v>344.625</v>
      </c>
      <c r="E1540" s="260">
        <v>361.95834400000001</v>
      </c>
      <c r="F1540">
        <f t="shared" si="48"/>
        <v>706.58334400000001</v>
      </c>
      <c r="G1540">
        <f t="shared" si="49"/>
        <v>706.58334400000001</v>
      </c>
    </row>
    <row r="1541" spans="1:7" x14ac:dyDescent="0.25">
      <c r="A1541" s="261">
        <v>44991.125</v>
      </c>
      <c r="B1541" s="260" t="s">
        <v>548</v>
      </c>
      <c r="C1541" s="260">
        <v>0</v>
      </c>
      <c r="D1541" s="260">
        <v>341.29165599999999</v>
      </c>
      <c r="E1541" s="260">
        <v>354.20834400000001</v>
      </c>
      <c r="F1541">
        <f t="shared" si="48"/>
        <v>695.5</v>
      </c>
      <c r="G1541">
        <f t="shared" si="49"/>
        <v>695.5</v>
      </c>
    </row>
    <row r="1542" spans="1:7" x14ac:dyDescent="0.25">
      <c r="A1542" s="261">
        <v>44991.166666666664</v>
      </c>
      <c r="B1542" s="260" t="s">
        <v>548</v>
      </c>
      <c r="C1542" s="260">
        <v>0</v>
      </c>
      <c r="D1542" s="260">
        <v>302.375</v>
      </c>
      <c r="E1542" s="260">
        <v>321</v>
      </c>
      <c r="F1542">
        <f t="shared" si="48"/>
        <v>623.375</v>
      </c>
      <c r="G1542">
        <f t="shared" si="49"/>
        <v>623.375</v>
      </c>
    </row>
    <row r="1543" spans="1:7" x14ac:dyDescent="0.25">
      <c r="A1543" s="261">
        <v>44991.208333333336</v>
      </c>
      <c r="B1543" s="260" t="s">
        <v>548</v>
      </c>
      <c r="C1543" s="260">
        <v>1.1667E-2</v>
      </c>
      <c r="D1543" s="260">
        <v>265.83334400000001</v>
      </c>
      <c r="E1543" s="260">
        <v>251.41667200000001</v>
      </c>
      <c r="F1543">
        <f t="shared" si="48"/>
        <v>517.26168299999995</v>
      </c>
      <c r="G1543">
        <f t="shared" si="49"/>
        <v>517.25001599999996</v>
      </c>
    </row>
    <row r="1544" spans="1:7" x14ac:dyDescent="0.25">
      <c r="A1544" s="261">
        <v>44991.25</v>
      </c>
      <c r="B1544" s="260" t="s">
        <v>548</v>
      </c>
      <c r="C1544" s="260">
        <v>0.27541700000000002</v>
      </c>
      <c r="D1544" s="260">
        <v>293</v>
      </c>
      <c r="E1544" s="260">
        <v>255.29167200000001</v>
      </c>
      <c r="F1544">
        <f t="shared" si="48"/>
        <v>548.56708900000001</v>
      </c>
      <c r="G1544">
        <f t="shared" si="49"/>
        <v>548.29167200000006</v>
      </c>
    </row>
    <row r="1545" spans="1:7" x14ac:dyDescent="0.25">
      <c r="A1545" s="261">
        <v>44991.291666666664</v>
      </c>
      <c r="B1545" s="260" t="s">
        <v>548</v>
      </c>
      <c r="C1545" s="260">
        <v>55.446666999999998</v>
      </c>
      <c r="D1545" s="260">
        <v>329.20834400000001</v>
      </c>
      <c r="E1545" s="260">
        <v>315.04165599999999</v>
      </c>
      <c r="F1545">
        <f t="shared" si="48"/>
        <v>699.69666700000005</v>
      </c>
      <c r="G1545">
        <f t="shared" si="49"/>
        <v>644.25</v>
      </c>
    </row>
    <row r="1546" spans="1:7" x14ac:dyDescent="0.25">
      <c r="A1546" s="261">
        <v>44991.333333333336</v>
      </c>
      <c r="B1546" s="260" t="s">
        <v>548</v>
      </c>
      <c r="C1546" s="260">
        <v>273.11792000000003</v>
      </c>
      <c r="D1546" s="260">
        <v>377.5</v>
      </c>
      <c r="E1546" s="260">
        <v>232.25</v>
      </c>
      <c r="F1546">
        <f t="shared" si="48"/>
        <v>882.86792000000003</v>
      </c>
      <c r="G1546">
        <f t="shared" si="49"/>
        <v>609.75</v>
      </c>
    </row>
    <row r="1547" spans="1:7" x14ac:dyDescent="0.25">
      <c r="A1547" s="261">
        <v>44991.375</v>
      </c>
      <c r="B1547" s="260" t="s">
        <v>548</v>
      </c>
      <c r="C1547" s="260">
        <v>519.42877199999998</v>
      </c>
      <c r="D1547" s="260">
        <v>267.83334400000001</v>
      </c>
      <c r="E1547" s="260">
        <v>181.33332799999999</v>
      </c>
      <c r="F1547">
        <f t="shared" si="48"/>
        <v>968.59544400000004</v>
      </c>
      <c r="G1547">
        <f t="shared" si="49"/>
        <v>449.16667200000001</v>
      </c>
    </row>
    <row r="1548" spans="1:7" x14ac:dyDescent="0.25">
      <c r="A1548" s="261">
        <v>44991.416666666664</v>
      </c>
      <c r="B1548" s="260" t="s">
        <v>548</v>
      </c>
      <c r="C1548" s="260">
        <v>730.56750499999998</v>
      </c>
      <c r="D1548" s="260">
        <v>212.79167200000001</v>
      </c>
      <c r="E1548" s="260">
        <v>66.166663999999997</v>
      </c>
      <c r="F1548">
        <f t="shared" si="48"/>
        <v>1009.525841</v>
      </c>
      <c r="G1548">
        <f t="shared" si="49"/>
        <v>278.95833600000003</v>
      </c>
    </row>
    <row r="1549" spans="1:7" x14ac:dyDescent="0.25">
      <c r="A1549" s="261">
        <v>44991.458333333336</v>
      </c>
      <c r="B1549" s="260" t="s">
        <v>548</v>
      </c>
      <c r="C1549" s="260">
        <v>955.51251200000002</v>
      </c>
      <c r="D1549" s="260">
        <v>206.54167200000001</v>
      </c>
      <c r="E1549" s="260">
        <v>19.625</v>
      </c>
      <c r="F1549">
        <f t="shared" si="48"/>
        <v>1181.6791840000001</v>
      </c>
      <c r="G1549">
        <f t="shared" si="49"/>
        <v>226.16667200000001</v>
      </c>
    </row>
    <row r="1550" spans="1:7" x14ac:dyDescent="0.25">
      <c r="A1550" s="261">
        <v>44991.5</v>
      </c>
      <c r="B1550" s="260" t="s">
        <v>548</v>
      </c>
      <c r="C1550" s="260">
        <v>835.37127699999996</v>
      </c>
      <c r="D1550" s="260">
        <v>193.04167200000001</v>
      </c>
      <c r="E1550" s="260">
        <v>16</v>
      </c>
      <c r="F1550">
        <f t="shared" si="48"/>
        <v>1044.412949</v>
      </c>
      <c r="G1550">
        <f t="shared" si="49"/>
        <v>209.04167200000001</v>
      </c>
    </row>
    <row r="1551" spans="1:7" x14ac:dyDescent="0.25">
      <c r="A1551" s="261">
        <v>44991.541666666664</v>
      </c>
      <c r="B1551" s="260" t="s">
        <v>548</v>
      </c>
      <c r="C1551" s="260">
        <v>653.14544699999999</v>
      </c>
      <c r="D1551" s="260">
        <v>168.08332799999999</v>
      </c>
      <c r="E1551" s="260">
        <v>34.5</v>
      </c>
      <c r="F1551">
        <f t="shared" si="48"/>
        <v>855.72877500000004</v>
      </c>
      <c r="G1551">
        <f t="shared" si="49"/>
        <v>202.58332799999999</v>
      </c>
    </row>
    <row r="1552" spans="1:7" x14ac:dyDescent="0.25">
      <c r="A1552" s="261">
        <v>44991.583333333336</v>
      </c>
      <c r="B1552" s="260" t="s">
        <v>548</v>
      </c>
      <c r="C1552" s="260">
        <v>500.95584100000002</v>
      </c>
      <c r="D1552" s="260">
        <v>145.08332799999999</v>
      </c>
      <c r="E1552" s="260">
        <v>182.41667200000001</v>
      </c>
      <c r="F1552">
        <f t="shared" si="48"/>
        <v>828.45584099999996</v>
      </c>
      <c r="G1552">
        <f t="shared" si="49"/>
        <v>327.5</v>
      </c>
    </row>
    <row r="1553" spans="1:7" x14ac:dyDescent="0.25">
      <c r="A1553" s="261">
        <v>44991.625</v>
      </c>
      <c r="B1553" s="260" t="s">
        <v>548</v>
      </c>
      <c r="C1553" s="260">
        <v>274.15542599999998</v>
      </c>
      <c r="D1553" s="260">
        <v>150.125</v>
      </c>
      <c r="E1553" s="260">
        <v>208.20832799999999</v>
      </c>
      <c r="F1553">
        <f t="shared" si="48"/>
        <v>632.48875399999997</v>
      </c>
      <c r="G1553">
        <f t="shared" si="49"/>
        <v>358.33332799999999</v>
      </c>
    </row>
    <row r="1554" spans="1:7" x14ac:dyDescent="0.25">
      <c r="A1554" s="261">
        <v>44991.666666666664</v>
      </c>
      <c r="B1554" s="260" t="s">
        <v>548</v>
      </c>
      <c r="C1554" s="260">
        <v>120.524582</v>
      </c>
      <c r="D1554" s="260">
        <v>157.08332799999999</v>
      </c>
      <c r="E1554" s="260">
        <v>426.375</v>
      </c>
      <c r="F1554">
        <f t="shared" si="48"/>
        <v>703.98290999999995</v>
      </c>
      <c r="G1554">
        <f t="shared" si="49"/>
        <v>583.45832799999994</v>
      </c>
    </row>
    <row r="1555" spans="1:7" x14ac:dyDescent="0.25">
      <c r="A1555" s="261">
        <v>44991.708333333336</v>
      </c>
      <c r="B1555" s="260" t="s">
        <v>548</v>
      </c>
      <c r="C1555" s="260">
        <v>6.485417</v>
      </c>
      <c r="D1555" s="260">
        <v>196.70832799999999</v>
      </c>
      <c r="E1555" s="260">
        <v>684.25</v>
      </c>
      <c r="F1555">
        <f t="shared" si="48"/>
        <v>887.44374499999992</v>
      </c>
      <c r="G1555">
        <f t="shared" si="49"/>
        <v>880.95832799999994</v>
      </c>
    </row>
    <row r="1556" spans="1:7" x14ac:dyDescent="0.25">
      <c r="A1556" s="261">
        <v>44991.75</v>
      </c>
      <c r="B1556" s="260" t="s">
        <v>548</v>
      </c>
      <c r="C1556" s="260">
        <v>3.0554169999999998</v>
      </c>
      <c r="D1556" s="260">
        <v>300.79165599999999</v>
      </c>
      <c r="E1556" s="260">
        <v>732.95831299999998</v>
      </c>
      <c r="F1556">
        <f t="shared" si="48"/>
        <v>1036.805386</v>
      </c>
      <c r="G1556">
        <f t="shared" si="49"/>
        <v>1033.749969</v>
      </c>
    </row>
    <row r="1557" spans="1:7" x14ac:dyDescent="0.25">
      <c r="A1557" s="261">
        <v>44991.791666666664</v>
      </c>
      <c r="B1557" s="260" t="s">
        <v>548</v>
      </c>
      <c r="C1557" s="260">
        <v>0.130833</v>
      </c>
      <c r="D1557" s="260">
        <v>650.41668700000002</v>
      </c>
      <c r="E1557" s="260">
        <v>753.33331299999998</v>
      </c>
      <c r="F1557">
        <f t="shared" si="48"/>
        <v>1403.8808329999999</v>
      </c>
      <c r="G1557">
        <f t="shared" si="49"/>
        <v>1403.75</v>
      </c>
    </row>
    <row r="1558" spans="1:7" x14ac:dyDescent="0.25">
      <c r="A1558" s="261">
        <v>44991.833333333336</v>
      </c>
      <c r="B1558" s="260" t="s">
        <v>548</v>
      </c>
      <c r="C1558" s="260">
        <v>0.13875000000000001</v>
      </c>
      <c r="D1558" s="260">
        <v>1114.166626</v>
      </c>
      <c r="E1558" s="260">
        <v>741.29168700000002</v>
      </c>
      <c r="F1558">
        <f t="shared" si="48"/>
        <v>1855.5970630000002</v>
      </c>
      <c r="G1558">
        <f t="shared" si="49"/>
        <v>1855.4583130000001</v>
      </c>
    </row>
    <row r="1559" spans="1:7" x14ac:dyDescent="0.25">
      <c r="A1559" s="261">
        <v>44991.875</v>
      </c>
      <c r="B1559" s="260" t="s">
        <v>548</v>
      </c>
      <c r="C1559" s="260">
        <v>8.7499999999999994E-2</v>
      </c>
      <c r="D1559" s="260">
        <v>1550.458374</v>
      </c>
      <c r="E1559" s="260">
        <v>767.16668700000002</v>
      </c>
      <c r="F1559">
        <f t="shared" si="48"/>
        <v>2317.7125610000003</v>
      </c>
      <c r="G1559">
        <f t="shared" si="49"/>
        <v>2317.6250610000002</v>
      </c>
    </row>
    <row r="1560" spans="1:7" x14ac:dyDescent="0.25">
      <c r="A1560" s="261">
        <v>44991.916666666664</v>
      </c>
      <c r="B1560" s="260" t="s">
        <v>548</v>
      </c>
      <c r="C1560" s="260">
        <v>1.1667E-2</v>
      </c>
      <c r="D1560" s="260">
        <v>2014.041626</v>
      </c>
      <c r="E1560" s="260">
        <v>826.70831299999998</v>
      </c>
      <c r="F1560">
        <f t="shared" si="48"/>
        <v>2840.761606</v>
      </c>
      <c r="G1560">
        <f t="shared" si="49"/>
        <v>2840.7499389999998</v>
      </c>
    </row>
    <row r="1561" spans="1:7" x14ac:dyDescent="0.25">
      <c r="A1561" s="261">
        <v>44991.958333333336</v>
      </c>
      <c r="B1561" s="260" t="s">
        <v>548</v>
      </c>
      <c r="C1561" s="260">
        <v>0</v>
      </c>
      <c r="D1561" s="260">
        <v>2312.7917480000001</v>
      </c>
      <c r="E1561" s="260">
        <v>964.66668700000002</v>
      </c>
      <c r="F1561">
        <f t="shared" si="48"/>
        <v>3277.458435</v>
      </c>
      <c r="G1561">
        <f t="shared" si="49"/>
        <v>3277.458435</v>
      </c>
    </row>
    <row r="1562" spans="1:7" x14ac:dyDescent="0.25">
      <c r="A1562" s="261">
        <v>44992</v>
      </c>
      <c r="B1562" s="260" t="s">
        <v>548</v>
      </c>
      <c r="C1562" s="260">
        <v>0.39666699999999999</v>
      </c>
      <c r="D1562" s="260">
        <v>2519.5417480000001</v>
      </c>
      <c r="E1562" s="260">
        <v>906.66668700000002</v>
      </c>
      <c r="F1562">
        <f t="shared" si="48"/>
        <v>3426.605102</v>
      </c>
      <c r="G1562">
        <f t="shared" si="49"/>
        <v>3426.208435</v>
      </c>
    </row>
    <row r="1563" spans="1:7" x14ac:dyDescent="0.25">
      <c r="A1563" s="261">
        <v>44992.041666666664</v>
      </c>
      <c r="B1563" s="260" t="s">
        <v>548</v>
      </c>
      <c r="C1563" s="260">
        <v>9.1666999999999998E-2</v>
      </c>
      <c r="D1563" s="260">
        <v>2365.375</v>
      </c>
      <c r="E1563" s="260">
        <v>955.33331299999998</v>
      </c>
      <c r="F1563">
        <f t="shared" si="48"/>
        <v>3320.7999800000002</v>
      </c>
      <c r="G1563">
        <f t="shared" si="49"/>
        <v>3320.7083130000001</v>
      </c>
    </row>
    <row r="1564" spans="1:7" x14ac:dyDescent="0.25">
      <c r="A1564" s="261">
        <v>44992.083333333336</v>
      </c>
      <c r="B1564" s="260" t="s">
        <v>548</v>
      </c>
      <c r="C1564" s="260">
        <v>4.17E-4</v>
      </c>
      <c r="D1564" s="260">
        <v>2109.5832519999999</v>
      </c>
      <c r="E1564" s="260">
        <v>986.08331299999998</v>
      </c>
      <c r="F1564">
        <f t="shared" si="48"/>
        <v>3095.6669820000002</v>
      </c>
      <c r="G1564">
        <f t="shared" si="49"/>
        <v>3095.666565</v>
      </c>
    </row>
    <row r="1565" spans="1:7" x14ac:dyDescent="0.25">
      <c r="A1565" s="261">
        <v>44992.125</v>
      </c>
      <c r="B1565" s="260" t="s">
        <v>548</v>
      </c>
      <c r="C1565" s="260">
        <v>0</v>
      </c>
      <c r="D1565" s="260">
        <v>1922.416626</v>
      </c>
      <c r="E1565" s="260">
        <v>1022.416687</v>
      </c>
      <c r="F1565">
        <f t="shared" si="48"/>
        <v>2944.8333130000001</v>
      </c>
      <c r="G1565">
        <f t="shared" si="49"/>
        <v>2944.8333130000001</v>
      </c>
    </row>
    <row r="1566" spans="1:7" x14ac:dyDescent="0.25">
      <c r="A1566" s="261">
        <v>44992.166666666664</v>
      </c>
      <c r="B1566" s="260" t="s">
        <v>548</v>
      </c>
      <c r="C1566" s="260">
        <v>0</v>
      </c>
      <c r="D1566" s="260">
        <v>1627.25</v>
      </c>
      <c r="E1566" s="260">
        <v>1041.833374</v>
      </c>
      <c r="F1566">
        <f t="shared" si="48"/>
        <v>2669.0833739999998</v>
      </c>
      <c r="G1566">
        <f t="shared" si="49"/>
        <v>2669.0833739999998</v>
      </c>
    </row>
    <row r="1567" spans="1:7" x14ac:dyDescent="0.25">
      <c r="A1567" s="261">
        <v>44992.208333333336</v>
      </c>
      <c r="B1567" s="260" t="s">
        <v>548</v>
      </c>
      <c r="C1567" s="260">
        <v>1.0833000000000001E-2</v>
      </c>
      <c r="D1567" s="260">
        <v>1333.708374</v>
      </c>
      <c r="E1567" s="260">
        <v>1043.708374</v>
      </c>
      <c r="F1567">
        <f t="shared" si="48"/>
        <v>2377.4275809999999</v>
      </c>
      <c r="G1567">
        <f t="shared" si="49"/>
        <v>2377.4167480000001</v>
      </c>
    </row>
    <row r="1568" spans="1:7" x14ac:dyDescent="0.25">
      <c r="A1568" s="261">
        <v>44992.25</v>
      </c>
      <c r="B1568" s="260" t="s">
        <v>548</v>
      </c>
      <c r="C1568" s="260">
        <v>0.20083300000000001</v>
      </c>
      <c r="D1568" s="260">
        <v>801.45831299999998</v>
      </c>
      <c r="E1568" s="260">
        <v>979.58331299999998</v>
      </c>
      <c r="F1568">
        <f t="shared" si="48"/>
        <v>1781.2424590000001</v>
      </c>
      <c r="G1568">
        <f t="shared" si="49"/>
        <v>1781.041626</v>
      </c>
    </row>
    <row r="1569" spans="1:7" x14ac:dyDescent="0.25">
      <c r="A1569" s="261">
        <v>44992.291666666664</v>
      </c>
      <c r="B1569" s="260" t="s">
        <v>548</v>
      </c>
      <c r="C1569" s="260">
        <v>31.153749000000001</v>
      </c>
      <c r="D1569" s="260">
        <v>842.5</v>
      </c>
      <c r="E1569" s="260">
        <v>1006.25</v>
      </c>
      <c r="F1569">
        <f t="shared" si="48"/>
        <v>1879.9037490000001</v>
      </c>
      <c r="G1569">
        <f t="shared" si="49"/>
        <v>1848.75</v>
      </c>
    </row>
    <row r="1570" spans="1:7" x14ac:dyDescent="0.25">
      <c r="A1570" s="261">
        <v>44992.333333333336</v>
      </c>
      <c r="B1570" s="260" t="s">
        <v>548</v>
      </c>
      <c r="C1570" s="260">
        <v>125.357086</v>
      </c>
      <c r="D1570" s="260">
        <v>1549.041626</v>
      </c>
      <c r="E1570" s="260">
        <v>978.66668700000002</v>
      </c>
      <c r="F1570">
        <f t="shared" si="48"/>
        <v>2653.0653990000001</v>
      </c>
      <c r="G1570">
        <f t="shared" si="49"/>
        <v>2527.7083130000001</v>
      </c>
    </row>
    <row r="1571" spans="1:7" x14ac:dyDescent="0.25">
      <c r="A1571" s="261">
        <v>44992.375</v>
      </c>
      <c r="B1571" s="260" t="s">
        <v>548</v>
      </c>
      <c r="C1571" s="260">
        <v>117.625832</v>
      </c>
      <c r="D1571" s="260">
        <v>1647.958374</v>
      </c>
      <c r="E1571" s="260">
        <v>1021.958313</v>
      </c>
      <c r="F1571">
        <f t="shared" si="48"/>
        <v>2787.5425190000001</v>
      </c>
      <c r="G1571">
        <f t="shared" si="49"/>
        <v>2669.9166869999999</v>
      </c>
    </row>
    <row r="1572" spans="1:7" x14ac:dyDescent="0.25">
      <c r="A1572" s="261">
        <v>44992.416666666664</v>
      </c>
      <c r="B1572" s="260" t="s">
        <v>548</v>
      </c>
      <c r="C1572" s="260">
        <v>189.64707899999999</v>
      </c>
      <c r="D1572" s="260">
        <v>2445.25</v>
      </c>
      <c r="E1572" s="260">
        <v>899.29168700000002</v>
      </c>
      <c r="F1572">
        <f t="shared" si="48"/>
        <v>3534.1887659999998</v>
      </c>
      <c r="G1572">
        <f t="shared" si="49"/>
        <v>3344.5416869999999</v>
      </c>
    </row>
    <row r="1573" spans="1:7" x14ac:dyDescent="0.25">
      <c r="A1573" s="261">
        <v>44992.458333333336</v>
      </c>
      <c r="B1573" s="260" t="s">
        <v>548</v>
      </c>
      <c r="C1573" s="260">
        <v>321.68957499999999</v>
      </c>
      <c r="D1573" s="260">
        <v>2976.4582519999999</v>
      </c>
      <c r="E1573" s="260">
        <v>888.83331299999998</v>
      </c>
      <c r="F1573">
        <f t="shared" si="48"/>
        <v>4186.9811399999999</v>
      </c>
      <c r="G1573">
        <f t="shared" si="49"/>
        <v>3865.291565</v>
      </c>
    </row>
    <row r="1574" spans="1:7" x14ac:dyDescent="0.25">
      <c r="A1574" s="261">
        <v>44992.5</v>
      </c>
      <c r="B1574" s="260" t="s">
        <v>548</v>
      </c>
      <c r="C1574" s="260">
        <v>316.70208700000001</v>
      </c>
      <c r="D1574" s="260">
        <v>3075.1667480000001</v>
      </c>
      <c r="E1574" s="260">
        <v>1096.75</v>
      </c>
      <c r="F1574">
        <f t="shared" si="48"/>
        <v>4488.6188349999993</v>
      </c>
      <c r="G1574">
        <f t="shared" si="49"/>
        <v>4171.9167479999996</v>
      </c>
    </row>
    <row r="1575" spans="1:7" x14ac:dyDescent="0.25">
      <c r="A1575" s="261">
        <v>44992.541666666664</v>
      </c>
      <c r="B1575" s="260" t="s">
        <v>548</v>
      </c>
      <c r="C1575" s="260">
        <v>428.553741</v>
      </c>
      <c r="D1575" s="260">
        <v>3110.75</v>
      </c>
      <c r="E1575" s="260">
        <v>1099.125</v>
      </c>
      <c r="F1575">
        <f t="shared" si="48"/>
        <v>4638.4287409999997</v>
      </c>
      <c r="G1575">
        <f t="shared" si="49"/>
        <v>4209.875</v>
      </c>
    </row>
    <row r="1576" spans="1:7" x14ac:dyDescent="0.25">
      <c r="A1576" s="261">
        <v>44992.583333333336</v>
      </c>
      <c r="B1576" s="260" t="s">
        <v>548</v>
      </c>
      <c r="C1576" s="260">
        <v>428.72250400000001</v>
      </c>
      <c r="D1576" s="260">
        <v>3102.625</v>
      </c>
      <c r="E1576" s="260">
        <v>1076.375</v>
      </c>
      <c r="F1576">
        <f t="shared" si="48"/>
        <v>4607.7225040000003</v>
      </c>
      <c r="G1576">
        <f t="shared" si="49"/>
        <v>4179</v>
      </c>
    </row>
    <row r="1577" spans="1:7" x14ac:dyDescent="0.25">
      <c r="A1577" s="261">
        <v>44992.625</v>
      </c>
      <c r="B1577" s="260" t="s">
        <v>548</v>
      </c>
      <c r="C1577" s="260">
        <v>365.85751299999998</v>
      </c>
      <c r="D1577" s="260">
        <v>2836.2917480000001</v>
      </c>
      <c r="E1577" s="260">
        <v>1095.5</v>
      </c>
      <c r="F1577">
        <f t="shared" si="48"/>
        <v>4297.6492610000005</v>
      </c>
      <c r="G1577">
        <f t="shared" si="49"/>
        <v>3931.7917480000001</v>
      </c>
    </row>
    <row r="1578" spans="1:7" x14ac:dyDescent="0.25">
      <c r="A1578" s="261">
        <v>44992.666666666664</v>
      </c>
      <c r="B1578" s="260" t="s">
        <v>548</v>
      </c>
      <c r="C1578" s="260">
        <v>222.140839</v>
      </c>
      <c r="D1578" s="260">
        <v>2704.625</v>
      </c>
      <c r="E1578" s="260">
        <v>1039.791626</v>
      </c>
      <c r="F1578">
        <f t="shared" si="48"/>
        <v>3966.5574650000003</v>
      </c>
      <c r="G1578">
        <f t="shared" si="49"/>
        <v>3744.4166260000002</v>
      </c>
    </row>
    <row r="1579" spans="1:7" x14ac:dyDescent="0.25">
      <c r="A1579" s="261">
        <v>44992.708333333336</v>
      </c>
      <c r="B1579" s="260" t="s">
        <v>548</v>
      </c>
      <c r="C1579" s="260">
        <v>14.82</v>
      </c>
      <c r="D1579" s="260">
        <v>2121.125</v>
      </c>
      <c r="E1579" s="260">
        <v>869.33331299999998</v>
      </c>
      <c r="F1579">
        <f t="shared" si="48"/>
        <v>3005.2783130000003</v>
      </c>
      <c r="G1579">
        <f t="shared" si="49"/>
        <v>2990.4583130000001</v>
      </c>
    </row>
    <row r="1580" spans="1:7" x14ac:dyDescent="0.25">
      <c r="A1580" s="261">
        <v>44992.75</v>
      </c>
      <c r="B1580" s="260" t="s">
        <v>548</v>
      </c>
      <c r="C1580" s="260">
        <v>9.6912500000000001</v>
      </c>
      <c r="D1580" s="260">
        <v>1453.291626</v>
      </c>
      <c r="E1580" s="260">
        <v>842.41668700000002</v>
      </c>
      <c r="F1580">
        <f t="shared" si="48"/>
        <v>2305.3995629999999</v>
      </c>
      <c r="G1580">
        <f t="shared" si="49"/>
        <v>2295.7083130000001</v>
      </c>
    </row>
    <row r="1581" spans="1:7" x14ac:dyDescent="0.25">
      <c r="A1581" s="261">
        <v>44992.791666666664</v>
      </c>
      <c r="B1581" s="260" t="s">
        <v>548</v>
      </c>
      <c r="C1581" s="260">
        <v>0.13333300000000001</v>
      </c>
      <c r="D1581" s="260">
        <v>1172.25</v>
      </c>
      <c r="E1581" s="260">
        <v>805.83331299999998</v>
      </c>
      <c r="F1581">
        <f t="shared" si="48"/>
        <v>1978.2166460000001</v>
      </c>
      <c r="G1581">
        <f t="shared" si="49"/>
        <v>1978.0833130000001</v>
      </c>
    </row>
    <row r="1582" spans="1:7" x14ac:dyDescent="0.25">
      <c r="A1582" s="261">
        <v>44992.833333333336</v>
      </c>
      <c r="B1582" s="260" t="s">
        <v>548</v>
      </c>
      <c r="C1582" s="260">
        <v>1.755833</v>
      </c>
      <c r="D1582" s="260">
        <v>962.54168700000002</v>
      </c>
      <c r="E1582" s="260">
        <v>784.83331299999998</v>
      </c>
      <c r="F1582">
        <f t="shared" si="48"/>
        <v>1749.1308329999999</v>
      </c>
      <c r="G1582">
        <f t="shared" si="49"/>
        <v>1747.375</v>
      </c>
    </row>
    <row r="1583" spans="1:7" x14ac:dyDescent="0.25">
      <c r="A1583" s="261">
        <v>44992.875</v>
      </c>
      <c r="B1583" s="260" t="s">
        <v>548</v>
      </c>
      <c r="C1583" s="260">
        <v>0.111667</v>
      </c>
      <c r="D1583" s="260">
        <v>575.875</v>
      </c>
      <c r="E1583" s="260">
        <v>718</v>
      </c>
      <c r="F1583">
        <f t="shared" si="48"/>
        <v>1293.9866669999999</v>
      </c>
      <c r="G1583">
        <f t="shared" si="49"/>
        <v>1293.875</v>
      </c>
    </row>
    <row r="1584" spans="1:7" x14ac:dyDescent="0.25">
      <c r="A1584" s="261">
        <v>44992.916666666664</v>
      </c>
      <c r="B1584" s="260" t="s">
        <v>548</v>
      </c>
      <c r="C1584" s="260">
        <v>8.6249999999999993E-2</v>
      </c>
      <c r="D1584" s="260">
        <v>333.08334400000001</v>
      </c>
      <c r="E1584" s="260">
        <v>923.54168700000002</v>
      </c>
      <c r="F1584">
        <f t="shared" si="48"/>
        <v>1256.7112810000001</v>
      </c>
      <c r="G1584">
        <f t="shared" si="49"/>
        <v>1256.625031</v>
      </c>
    </row>
    <row r="1585" spans="1:7" x14ac:dyDescent="0.25">
      <c r="A1585" s="261">
        <v>44992.958333333336</v>
      </c>
      <c r="B1585" s="260" t="s">
        <v>548</v>
      </c>
      <c r="C1585" s="260">
        <v>5.6250000000000001E-2</v>
      </c>
      <c r="D1585" s="260">
        <v>254.25</v>
      </c>
      <c r="E1585" s="260">
        <v>554.20831299999998</v>
      </c>
      <c r="F1585">
        <f t="shared" si="48"/>
        <v>808.51456299999995</v>
      </c>
      <c r="G1585">
        <f t="shared" si="49"/>
        <v>808.45831299999998</v>
      </c>
    </row>
    <row r="1586" spans="1:7" x14ac:dyDescent="0.25">
      <c r="A1586" s="261">
        <v>44993</v>
      </c>
      <c r="B1586" s="260" t="s">
        <v>548</v>
      </c>
      <c r="C1586" s="260">
        <v>3.0832999999999999E-2</v>
      </c>
      <c r="D1586" s="260">
        <v>171.25</v>
      </c>
      <c r="E1586" s="260">
        <v>566.75</v>
      </c>
      <c r="F1586">
        <f t="shared" si="48"/>
        <v>738.03083300000003</v>
      </c>
      <c r="G1586">
        <f t="shared" si="49"/>
        <v>738</v>
      </c>
    </row>
    <row r="1587" spans="1:7" x14ac:dyDescent="0.25">
      <c r="A1587" s="261">
        <v>44993.041666666664</v>
      </c>
      <c r="B1587" s="260" t="s">
        <v>548</v>
      </c>
      <c r="C1587" s="260">
        <v>6.3750000000000001E-2</v>
      </c>
      <c r="D1587" s="260">
        <v>128.54167200000001</v>
      </c>
      <c r="E1587" s="260">
        <v>389.79165599999999</v>
      </c>
      <c r="F1587">
        <f t="shared" si="48"/>
        <v>518.39707799999996</v>
      </c>
      <c r="G1587">
        <f t="shared" si="49"/>
        <v>518.33332799999994</v>
      </c>
    </row>
    <row r="1588" spans="1:7" x14ac:dyDescent="0.25">
      <c r="A1588" s="261">
        <v>44993.083333333336</v>
      </c>
      <c r="B1588" s="260" t="s">
        <v>548</v>
      </c>
      <c r="C1588" s="260">
        <v>0</v>
      </c>
      <c r="D1588" s="260">
        <v>105</v>
      </c>
      <c r="E1588" s="260">
        <v>227.16667200000001</v>
      </c>
      <c r="F1588">
        <f t="shared" si="48"/>
        <v>332.16667200000001</v>
      </c>
      <c r="G1588">
        <f t="shared" si="49"/>
        <v>332.16667200000001</v>
      </c>
    </row>
    <row r="1589" spans="1:7" x14ac:dyDescent="0.25">
      <c r="A1589" s="261">
        <v>44993.125</v>
      </c>
      <c r="B1589" s="260" t="s">
        <v>548</v>
      </c>
      <c r="C1589" s="260">
        <v>0</v>
      </c>
      <c r="D1589" s="260">
        <v>113.333336</v>
      </c>
      <c r="E1589" s="260">
        <v>327.375</v>
      </c>
      <c r="F1589">
        <f t="shared" si="48"/>
        <v>440.70833600000003</v>
      </c>
      <c r="G1589">
        <f t="shared" si="49"/>
        <v>440.70833600000003</v>
      </c>
    </row>
    <row r="1590" spans="1:7" x14ac:dyDescent="0.25">
      <c r="A1590" s="261">
        <v>44993.166666666664</v>
      </c>
      <c r="B1590" s="260" t="s">
        <v>548</v>
      </c>
      <c r="C1590" s="260">
        <v>0</v>
      </c>
      <c r="D1590" s="260">
        <v>146.70832799999999</v>
      </c>
      <c r="E1590" s="260">
        <v>91</v>
      </c>
      <c r="F1590">
        <f t="shared" si="48"/>
        <v>237.70832799999999</v>
      </c>
      <c r="G1590">
        <f t="shared" si="49"/>
        <v>237.70832799999999</v>
      </c>
    </row>
    <row r="1591" spans="1:7" x14ac:dyDescent="0.25">
      <c r="A1591" s="261">
        <v>44993.208333333336</v>
      </c>
      <c r="B1591" s="260" t="s">
        <v>548</v>
      </c>
      <c r="C1591" s="260">
        <v>1.0833000000000001E-2</v>
      </c>
      <c r="D1591" s="260">
        <v>142.79167200000001</v>
      </c>
      <c r="E1591" s="260">
        <v>70.541663999999997</v>
      </c>
      <c r="F1591">
        <f t="shared" si="48"/>
        <v>213.34416899999999</v>
      </c>
      <c r="G1591">
        <f t="shared" si="49"/>
        <v>213.333336</v>
      </c>
    </row>
    <row r="1592" spans="1:7" x14ac:dyDescent="0.25">
      <c r="A1592" s="261">
        <v>44993.25</v>
      </c>
      <c r="B1592" s="260" t="s">
        <v>548</v>
      </c>
      <c r="C1592" s="260">
        <v>0.61375000000000002</v>
      </c>
      <c r="D1592" s="260">
        <v>97.916663999999997</v>
      </c>
      <c r="E1592" s="260">
        <v>127.958336</v>
      </c>
      <c r="F1592">
        <f t="shared" si="48"/>
        <v>226.48875000000001</v>
      </c>
      <c r="G1592">
        <f t="shared" si="49"/>
        <v>225.875</v>
      </c>
    </row>
    <row r="1593" spans="1:7" x14ac:dyDescent="0.25">
      <c r="A1593" s="261">
        <v>44993.291666666664</v>
      </c>
      <c r="B1593" s="260" t="s">
        <v>548</v>
      </c>
      <c r="C1593" s="260">
        <v>70.490836999999999</v>
      </c>
      <c r="D1593" s="260">
        <v>82.833336000000003</v>
      </c>
      <c r="E1593" s="260">
        <v>78.5</v>
      </c>
      <c r="F1593">
        <f t="shared" si="48"/>
        <v>231.824173</v>
      </c>
      <c r="G1593">
        <f t="shared" si="49"/>
        <v>161.333336</v>
      </c>
    </row>
    <row r="1594" spans="1:7" x14ac:dyDescent="0.25">
      <c r="A1594" s="261">
        <v>44993.333333333336</v>
      </c>
      <c r="B1594" s="260" t="s">
        <v>548</v>
      </c>
      <c r="C1594" s="260">
        <v>300.32873499999999</v>
      </c>
      <c r="D1594" s="260">
        <v>66.875</v>
      </c>
      <c r="E1594" s="260">
        <v>53.791668000000001</v>
      </c>
      <c r="F1594">
        <f t="shared" si="48"/>
        <v>420.99540300000001</v>
      </c>
      <c r="G1594">
        <f t="shared" si="49"/>
        <v>120.666668</v>
      </c>
    </row>
    <row r="1595" spans="1:7" x14ac:dyDescent="0.25">
      <c r="A1595" s="261">
        <v>44993.375</v>
      </c>
      <c r="B1595" s="260" t="s">
        <v>548</v>
      </c>
      <c r="C1595" s="260">
        <v>486.40499899999998</v>
      </c>
      <c r="D1595" s="260">
        <v>30.958334000000001</v>
      </c>
      <c r="E1595" s="260">
        <v>31.75</v>
      </c>
      <c r="F1595">
        <f t="shared" si="48"/>
        <v>549.11333300000001</v>
      </c>
      <c r="G1595">
        <f t="shared" si="49"/>
        <v>62.708334000000001</v>
      </c>
    </row>
    <row r="1596" spans="1:7" x14ac:dyDescent="0.25">
      <c r="A1596" s="261">
        <v>44993.416666666664</v>
      </c>
      <c r="B1596" s="260" t="s">
        <v>548</v>
      </c>
      <c r="C1596" s="260">
        <v>739.04540999999995</v>
      </c>
      <c r="D1596" s="260">
        <v>27.375</v>
      </c>
      <c r="E1596" s="260">
        <v>13.875</v>
      </c>
      <c r="F1596">
        <f t="shared" si="48"/>
        <v>780.29540999999995</v>
      </c>
      <c r="G1596">
        <f t="shared" si="49"/>
        <v>41.25</v>
      </c>
    </row>
    <row r="1597" spans="1:7" x14ac:dyDescent="0.25">
      <c r="A1597" s="261">
        <v>44993.458333333336</v>
      </c>
      <c r="B1597" s="260" t="s">
        <v>548</v>
      </c>
      <c r="C1597" s="260">
        <v>844.69000200000005</v>
      </c>
      <c r="D1597" s="260">
        <v>29.25</v>
      </c>
      <c r="E1597" s="260">
        <v>3.75</v>
      </c>
      <c r="F1597">
        <f t="shared" si="48"/>
        <v>877.69000200000005</v>
      </c>
      <c r="G1597">
        <f t="shared" si="49"/>
        <v>33</v>
      </c>
    </row>
    <row r="1598" spans="1:7" x14ac:dyDescent="0.25">
      <c r="A1598" s="261">
        <v>44993.5</v>
      </c>
      <c r="B1598" s="260" t="s">
        <v>548</v>
      </c>
      <c r="C1598" s="260">
        <v>881.03997800000002</v>
      </c>
      <c r="D1598" s="260">
        <v>27.541665999999999</v>
      </c>
      <c r="E1598" s="260">
        <v>0</v>
      </c>
      <c r="F1598">
        <f t="shared" si="48"/>
        <v>908.58164399999998</v>
      </c>
      <c r="G1598">
        <f t="shared" si="49"/>
        <v>27.541665999999999</v>
      </c>
    </row>
    <row r="1599" spans="1:7" x14ac:dyDescent="0.25">
      <c r="A1599" s="261">
        <v>44993.541666666664</v>
      </c>
      <c r="B1599" s="260" t="s">
        <v>548</v>
      </c>
      <c r="C1599" s="260">
        <v>804.56793200000004</v>
      </c>
      <c r="D1599" s="260">
        <v>29.333334000000001</v>
      </c>
      <c r="E1599" s="260">
        <v>0</v>
      </c>
      <c r="F1599">
        <f t="shared" si="48"/>
        <v>833.90126600000008</v>
      </c>
      <c r="G1599">
        <f t="shared" si="49"/>
        <v>29.333334000000001</v>
      </c>
    </row>
    <row r="1600" spans="1:7" x14ac:dyDescent="0.25">
      <c r="A1600" s="261">
        <v>44993.583333333336</v>
      </c>
      <c r="B1600" s="260" t="s">
        <v>548</v>
      </c>
      <c r="C1600" s="260">
        <v>621.96209699999997</v>
      </c>
      <c r="D1600" s="260">
        <v>32.125</v>
      </c>
      <c r="E1600" s="260">
        <v>0</v>
      </c>
      <c r="F1600">
        <f t="shared" si="48"/>
        <v>654.08709699999997</v>
      </c>
      <c r="G1600">
        <f t="shared" si="49"/>
        <v>32.125</v>
      </c>
    </row>
    <row r="1601" spans="1:7" x14ac:dyDescent="0.25">
      <c r="A1601" s="261">
        <v>44993.625</v>
      </c>
      <c r="B1601" s="260" t="s">
        <v>548</v>
      </c>
      <c r="C1601" s="260">
        <v>515.85705600000006</v>
      </c>
      <c r="D1601" s="260">
        <v>35.791668000000001</v>
      </c>
      <c r="E1601" s="260">
        <v>0</v>
      </c>
      <c r="F1601">
        <f t="shared" si="48"/>
        <v>551.64872400000002</v>
      </c>
      <c r="G1601">
        <f t="shared" si="49"/>
        <v>35.791668000000001</v>
      </c>
    </row>
    <row r="1602" spans="1:7" x14ac:dyDescent="0.25">
      <c r="A1602" s="261">
        <v>44993.666666666664</v>
      </c>
      <c r="B1602" s="260" t="s">
        <v>548</v>
      </c>
      <c r="C1602" s="260">
        <v>337.19168100000002</v>
      </c>
      <c r="D1602" s="260">
        <v>25.125</v>
      </c>
      <c r="E1602" s="260">
        <v>0.125</v>
      </c>
      <c r="F1602">
        <f t="shared" ref="F1602:F1665" si="50">E1602+D1602+C1602</f>
        <v>362.44168100000002</v>
      </c>
      <c r="G1602">
        <f t="shared" ref="G1602:G1665" si="51">E1602+D1602</f>
        <v>25.25</v>
      </c>
    </row>
    <row r="1603" spans="1:7" x14ac:dyDescent="0.25">
      <c r="A1603" s="261">
        <v>44993.708333333336</v>
      </c>
      <c r="B1603" s="260" t="s">
        <v>548</v>
      </c>
      <c r="C1603" s="260">
        <v>57.526249</v>
      </c>
      <c r="D1603" s="260">
        <v>29.666665999999999</v>
      </c>
      <c r="E1603" s="260">
        <v>1.9166669999999999</v>
      </c>
      <c r="F1603">
        <f t="shared" si="50"/>
        <v>89.109582000000003</v>
      </c>
      <c r="G1603">
        <f t="shared" si="51"/>
        <v>31.583333</v>
      </c>
    </row>
    <row r="1604" spans="1:7" x14ac:dyDescent="0.25">
      <c r="A1604" s="261">
        <v>44993.75</v>
      </c>
      <c r="B1604" s="260" t="s">
        <v>548</v>
      </c>
      <c r="C1604" s="260">
        <v>14.593332999999999</v>
      </c>
      <c r="D1604" s="260">
        <v>45.625</v>
      </c>
      <c r="E1604" s="260">
        <v>4.5</v>
      </c>
      <c r="F1604">
        <f t="shared" si="50"/>
        <v>64.718333000000001</v>
      </c>
      <c r="G1604">
        <f t="shared" si="51"/>
        <v>50.125</v>
      </c>
    </row>
    <row r="1605" spans="1:7" x14ac:dyDescent="0.25">
      <c r="A1605" s="261">
        <v>44993.791666666664</v>
      </c>
      <c r="B1605" s="260" t="s">
        <v>548</v>
      </c>
      <c r="C1605" s="260">
        <v>0.11708300000000001</v>
      </c>
      <c r="D1605" s="260">
        <v>52.291668000000001</v>
      </c>
      <c r="E1605" s="260">
        <v>11</v>
      </c>
      <c r="F1605">
        <f t="shared" si="50"/>
        <v>63.408751000000002</v>
      </c>
      <c r="G1605">
        <f t="shared" si="51"/>
        <v>63.291668000000001</v>
      </c>
    </row>
    <row r="1606" spans="1:7" x14ac:dyDescent="0.25">
      <c r="A1606" s="261">
        <v>44993.833333333336</v>
      </c>
      <c r="B1606" s="260" t="s">
        <v>548</v>
      </c>
      <c r="C1606" s="260">
        <v>0.13625000000000001</v>
      </c>
      <c r="D1606" s="260">
        <v>56.625</v>
      </c>
      <c r="E1606" s="260">
        <v>25.416665999999999</v>
      </c>
      <c r="F1606">
        <f t="shared" si="50"/>
        <v>82.177915999999996</v>
      </c>
      <c r="G1606">
        <f t="shared" si="51"/>
        <v>82.041665999999992</v>
      </c>
    </row>
    <row r="1607" spans="1:7" x14ac:dyDescent="0.25">
      <c r="A1607" s="261">
        <v>44993.875</v>
      </c>
      <c r="B1607" s="260" t="s">
        <v>548</v>
      </c>
      <c r="C1607" s="260">
        <v>0.10333299999999999</v>
      </c>
      <c r="D1607" s="260">
        <v>95.833336000000003</v>
      </c>
      <c r="E1607" s="260">
        <v>32.125</v>
      </c>
      <c r="F1607">
        <f t="shared" si="50"/>
        <v>128.06166899999999</v>
      </c>
      <c r="G1607">
        <f t="shared" si="51"/>
        <v>127.958336</v>
      </c>
    </row>
    <row r="1608" spans="1:7" x14ac:dyDescent="0.25">
      <c r="A1608" s="261">
        <v>44993.916666666664</v>
      </c>
      <c r="B1608" s="260" t="s">
        <v>548</v>
      </c>
      <c r="C1608" s="260">
        <v>8.7082999999999994E-2</v>
      </c>
      <c r="D1608" s="260">
        <v>181.20832799999999</v>
      </c>
      <c r="E1608" s="260">
        <v>36.416668000000001</v>
      </c>
      <c r="F1608">
        <f t="shared" si="50"/>
        <v>217.71207900000002</v>
      </c>
      <c r="G1608">
        <f t="shared" si="51"/>
        <v>217.62499600000001</v>
      </c>
    </row>
    <row r="1609" spans="1:7" x14ac:dyDescent="0.25">
      <c r="A1609" s="261">
        <v>44993.958333333336</v>
      </c>
      <c r="B1609" s="260" t="s">
        <v>548</v>
      </c>
      <c r="C1609" s="260">
        <v>5.6250000000000001E-2</v>
      </c>
      <c r="D1609" s="260">
        <v>244.91667200000001</v>
      </c>
      <c r="E1609" s="260">
        <v>56.833331999999999</v>
      </c>
      <c r="F1609">
        <f t="shared" si="50"/>
        <v>301.80625399999997</v>
      </c>
      <c r="G1609">
        <f t="shared" si="51"/>
        <v>301.75000399999999</v>
      </c>
    </row>
    <row r="1610" spans="1:7" x14ac:dyDescent="0.25">
      <c r="A1610" s="261">
        <v>44994</v>
      </c>
      <c r="B1610" s="260" t="s">
        <v>548</v>
      </c>
      <c r="C1610" s="260">
        <v>3.0832999999999999E-2</v>
      </c>
      <c r="D1610" s="260">
        <v>328.29165599999999</v>
      </c>
      <c r="E1610" s="260">
        <v>51.291668000000001</v>
      </c>
      <c r="F1610">
        <f t="shared" si="50"/>
        <v>379.61415699999998</v>
      </c>
      <c r="G1610">
        <f t="shared" si="51"/>
        <v>379.583324</v>
      </c>
    </row>
    <row r="1611" spans="1:7" x14ac:dyDescent="0.25">
      <c r="A1611" s="261">
        <v>44994.041666666664</v>
      </c>
      <c r="B1611" s="260" t="s">
        <v>548</v>
      </c>
      <c r="C1611" s="260">
        <v>4.17E-4</v>
      </c>
      <c r="D1611" s="260">
        <v>378.91665599999999</v>
      </c>
      <c r="E1611" s="260">
        <v>28.625</v>
      </c>
      <c r="F1611">
        <f t="shared" si="50"/>
        <v>407.54207300000002</v>
      </c>
      <c r="G1611">
        <f t="shared" si="51"/>
        <v>407.54165599999999</v>
      </c>
    </row>
    <row r="1612" spans="1:7" x14ac:dyDescent="0.25">
      <c r="A1612" s="261">
        <v>44994.083333333336</v>
      </c>
      <c r="B1612" s="260" t="s">
        <v>548</v>
      </c>
      <c r="C1612" s="260">
        <v>0</v>
      </c>
      <c r="D1612" s="260">
        <v>460.70834400000001</v>
      </c>
      <c r="E1612" s="260">
        <v>37.166668000000001</v>
      </c>
      <c r="F1612">
        <f t="shared" si="50"/>
        <v>497.87501200000003</v>
      </c>
      <c r="G1612">
        <f t="shared" si="51"/>
        <v>497.87501200000003</v>
      </c>
    </row>
    <row r="1613" spans="1:7" x14ac:dyDescent="0.25">
      <c r="A1613" s="261">
        <v>44994.125</v>
      </c>
      <c r="B1613" s="260" t="s">
        <v>548</v>
      </c>
      <c r="C1613" s="260">
        <v>0</v>
      </c>
      <c r="D1613" s="260">
        <v>493.5</v>
      </c>
      <c r="E1613" s="260">
        <v>46.416668000000001</v>
      </c>
      <c r="F1613">
        <f t="shared" si="50"/>
        <v>539.91666799999996</v>
      </c>
      <c r="G1613">
        <f t="shared" si="51"/>
        <v>539.91666799999996</v>
      </c>
    </row>
    <row r="1614" spans="1:7" x14ac:dyDescent="0.25">
      <c r="A1614" s="261">
        <v>44994.166666666664</v>
      </c>
      <c r="B1614" s="260" t="s">
        <v>548</v>
      </c>
      <c r="C1614" s="260">
        <v>0</v>
      </c>
      <c r="D1614" s="260">
        <v>557.79168700000002</v>
      </c>
      <c r="E1614" s="260">
        <v>65.375</v>
      </c>
      <c r="F1614">
        <f t="shared" si="50"/>
        <v>623.16668700000002</v>
      </c>
      <c r="G1614">
        <f t="shared" si="51"/>
        <v>623.16668700000002</v>
      </c>
    </row>
    <row r="1615" spans="1:7" x14ac:dyDescent="0.25">
      <c r="A1615" s="261">
        <v>44994.208333333336</v>
      </c>
      <c r="B1615" s="260" t="s">
        <v>548</v>
      </c>
      <c r="C1615" s="260">
        <v>1.0833000000000001E-2</v>
      </c>
      <c r="D1615" s="260">
        <v>587.45831299999998</v>
      </c>
      <c r="E1615" s="260">
        <v>99.833336000000003</v>
      </c>
      <c r="F1615">
        <f t="shared" si="50"/>
        <v>687.30248200000005</v>
      </c>
      <c r="G1615">
        <f t="shared" si="51"/>
        <v>687.29164900000001</v>
      </c>
    </row>
    <row r="1616" spans="1:7" x14ac:dyDescent="0.25">
      <c r="A1616" s="261">
        <v>44994.25</v>
      </c>
      <c r="B1616" s="260" t="s">
        <v>548</v>
      </c>
      <c r="C1616" s="260">
        <v>0.79416699999999996</v>
      </c>
      <c r="D1616" s="260">
        <v>624.79168700000002</v>
      </c>
      <c r="E1616" s="260">
        <v>125.666664</v>
      </c>
      <c r="F1616">
        <f t="shared" si="50"/>
        <v>751.25251800000001</v>
      </c>
      <c r="G1616">
        <f t="shared" si="51"/>
        <v>750.45835099999999</v>
      </c>
    </row>
    <row r="1617" spans="1:7" x14ac:dyDescent="0.25">
      <c r="A1617" s="261">
        <v>44994.291666666664</v>
      </c>
      <c r="B1617" s="260" t="s">
        <v>548</v>
      </c>
      <c r="C1617" s="260">
        <v>72.917502999999996</v>
      </c>
      <c r="D1617" s="260">
        <v>682.70831299999998</v>
      </c>
      <c r="E1617" s="260">
        <v>176.125</v>
      </c>
      <c r="F1617">
        <f t="shared" si="50"/>
        <v>931.75081599999999</v>
      </c>
      <c r="G1617">
        <f t="shared" si="51"/>
        <v>858.83331299999998</v>
      </c>
    </row>
    <row r="1618" spans="1:7" x14ac:dyDescent="0.25">
      <c r="A1618" s="261">
        <v>44994.333333333336</v>
      </c>
      <c r="B1618" s="260" t="s">
        <v>548</v>
      </c>
      <c r="C1618" s="260">
        <v>279.69915800000001</v>
      </c>
      <c r="D1618" s="260">
        <v>818.25</v>
      </c>
      <c r="E1618" s="260">
        <v>185.70832799999999</v>
      </c>
      <c r="F1618">
        <f t="shared" si="50"/>
        <v>1283.6574860000001</v>
      </c>
      <c r="G1618">
        <f t="shared" si="51"/>
        <v>1003.9583279999999</v>
      </c>
    </row>
    <row r="1619" spans="1:7" x14ac:dyDescent="0.25">
      <c r="A1619" s="261">
        <v>44994.375</v>
      </c>
      <c r="B1619" s="260" t="s">
        <v>548</v>
      </c>
      <c r="C1619" s="260">
        <v>484.664154</v>
      </c>
      <c r="D1619" s="260">
        <v>693.125</v>
      </c>
      <c r="E1619" s="260">
        <v>233.20832799999999</v>
      </c>
      <c r="F1619">
        <f t="shared" si="50"/>
        <v>1410.997482</v>
      </c>
      <c r="G1619">
        <f t="shared" si="51"/>
        <v>926.33332799999994</v>
      </c>
    </row>
    <row r="1620" spans="1:7" x14ac:dyDescent="0.25">
      <c r="A1620" s="261">
        <v>44994.416666666664</v>
      </c>
      <c r="B1620" s="260" t="s">
        <v>548</v>
      </c>
      <c r="C1620" s="260">
        <v>682.74627699999996</v>
      </c>
      <c r="D1620" s="260">
        <v>744.91668700000002</v>
      </c>
      <c r="E1620" s="260">
        <v>282.16665599999999</v>
      </c>
      <c r="F1620">
        <f t="shared" si="50"/>
        <v>1709.82962</v>
      </c>
      <c r="G1620">
        <f t="shared" si="51"/>
        <v>1027.083343</v>
      </c>
    </row>
    <row r="1621" spans="1:7" x14ac:dyDescent="0.25">
      <c r="A1621" s="261">
        <v>44994.458333333336</v>
      </c>
      <c r="B1621" s="260" t="s">
        <v>548</v>
      </c>
      <c r="C1621" s="260">
        <v>844.09747300000004</v>
      </c>
      <c r="D1621" s="260">
        <v>910.95831299999998</v>
      </c>
      <c r="E1621" s="260">
        <v>319.91665599999999</v>
      </c>
      <c r="F1621">
        <f t="shared" si="50"/>
        <v>2074.9724420000002</v>
      </c>
      <c r="G1621">
        <f t="shared" si="51"/>
        <v>1230.874969</v>
      </c>
    </row>
    <row r="1622" spans="1:7" x14ac:dyDescent="0.25">
      <c r="A1622" s="261">
        <v>44994.5</v>
      </c>
      <c r="B1622" s="260" t="s">
        <v>548</v>
      </c>
      <c r="C1622" s="260">
        <v>800.81585700000005</v>
      </c>
      <c r="D1622" s="260">
        <v>1042.166626</v>
      </c>
      <c r="E1622" s="260">
        <v>342.5</v>
      </c>
      <c r="F1622">
        <f t="shared" si="50"/>
        <v>2185.4824829999998</v>
      </c>
      <c r="G1622">
        <f t="shared" si="51"/>
        <v>1384.666626</v>
      </c>
    </row>
    <row r="1623" spans="1:7" x14ac:dyDescent="0.25">
      <c r="A1623" s="261">
        <v>44994.541666666664</v>
      </c>
      <c r="B1623" s="260" t="s">
        <v>548</v>
      </c>
      <c r="C1623" s="260">
        <v>642.33624299999997</v>
      </c>
      <c r="D1623" s="260">
        <v>936.625</v>
      </c>
      <c r="E1623" s="260">
        <v>399.25</v>
      </c>
      <c r="F1623">
        <f t="shared" si="50"/>
        <v>1978.211243</v>
      </c>
      <c r="G1623">
        <f t="shared" si="51"/>
        <v>1335.875</v>
      </c>
    </row>
    <row r="1624" spans="1:7" x14ac:dyDescent="0.25">
      <c r="A1624" s="261">
        <v>44994.583333333336</v>
      </c>
      <c r="B1624" s="260" t="s">
        <v>548</v>
      </c>
      <c r="C1624" s="260">
        <v>395.09207199999997</v>
      </c>
      <c r="D1624" s="260">
        <v>727.20831299999998</v>
      </c>
      <c r="E1624" s="260">
        <v>392.54165599999999</v>
      </c>
      <c r="F1624">
        <f t="shared" si="50"/>
        <v>1514.8420409999999</v>
      </c>
      <c r="G1624">
        <f t="shared" si="51"/>
        <v>1119.749969</v>
      </c>
    </row>
    <row r="1625" spans="1:7" x14ac:dyDescent="0.25">
      <c r="A1625" s="261">
        <v>44994.625</v>
      </c>
      <c r="B1625" s="260" t="s">
        <v>548</v>
      </c>
      <c r="C1625" s="260">
        <v>298.63958700000001</v>
      </c>
      <c r="D1625" s="260">
        <v>486.20834400000001</v>
      </c>
      <c r="E1625" s="260">
        <v>357.875</v>
      </c>
      <c r="F1625">
        <f t="shared" si="50"/>
        <v>1142.722931</v>
      </c>
      <c r="G1625">
        <f t="shared" si="51"/>
        <v>844.08334400000001</v>
      </c>
    </row>
    <row r="1626" spans="1:7" x14ac:dyDescent="0.25">
      <c r="A1626" s="261">
        <v>44994.666666666664</v>
      </c>
      <c r="B1626" s="260" t="s">
        <v>548</v>
      </c>
      <c r="C1626" s="260">
        <v>153.429993</v>
      </c>
      <c r="D1626" s="260">
        <v>301.79165599999999</v>
      </c>
      <c r="E1626" s="260">
        <v>367.25</v>
      </c>
      <c r="F1626">
        <f t="shared" si="50"/>
        <v>822.47164899999996</v>
      </c>
      <c r="G1626">
        <f t="shared" si="51"/>
        <v>669.04165599999999</v>
      </c>
    </row>
    <row r="1627" spans="1:7" x14ac:dyDescent="0.25">
      <c r="A1627" s="261">
        <v>44994.708333333336</v>
      </c>
      <c r="B1627" s="260" t="s">
        <v>548</v>
      </c>
      <c r="C1627" s="260">
        <v>13.870832999999999</v>
      </c>
      <c r="D1627" s="260">
        <v>291.29165599999999</v>
      </c>
      <c r="E1627" s="260">
        <v>353.625</v>
      </c>
      <c r="F1627">
        <f t="shared" si="50"/>
        <v>658.78748899999994</v>
      </c>
      <c r="G1627">
        <f t="shared" si="51"/>
        <v>644.91665599999999</v>
      </c>
    </row>
    <row r="1628" spans="1:7" x14ac:dyDescent="0.25">
      <c r="A1628" s="261">
        <v>44994.75</v>
      </c>
      <c r="B1628" s="260" t="s">
        <v>548</v>
      </c>
      <c r="C1628" s="260">
        <v>5.4441670000000002</v>
      </c>
      <c r="D1628" s="260">
        <v>188.70832799999999</v>
      </c>
      <c r="E1628" s="260">
        <v>235.83332799999999</v>
      </c>
      <c r="F1628">
        <f t="shared" si="50"/>
        <v>429.98582299999998</v>
      </c>
      <c r="G1628">
        <f t="shared" si="51"/>
        <v>424.54165599999999</v>
      </c>
    </row>
    <row r="1629" spans="1:7" x14ac:dyDescent="0.25">
      <c r="A1629" s="261">
        <v>44994.791666666664</v>
      </c>
      <c r="B1629" s="260" t="s">
        <v>548</v>
      </c>
      <c r="C1629" s="260">
        <v>0.130833</v>
      </c>
      <c r="D1629" s="260">
        <v>256.375</v>
      </c>
      <c r="E1629" s="260">
        <v>97.125</v>
      </c>
      <c r="F1629">
        <f t="shared" si="50"/>
        <v>353.630833</v>
      </c>
      <c r="G1629">
        <f t="shared" si="51"/>
        <v>353.5</v>
      </c>
    </row>
    <row r="1630" spans="1:7" x14ac:dyDescent="0.25">
      <c r="A1630" s="261">
        <v>44994.833333333336</v>
      </c>
      <c r="B1630" s="260" t="s">
        <v>548</v>
      </c>
      <c r="C1630" s="260">
        <v>0.14291699999999999</v>
      </c>
      <c r="D1630" s="260">
        <v>295.83334400000001</v>
      </c>
      <c r="E1630" s="260">
        <v>111.875</v>
      </c>
      <c r="F1630">
        <f t="shared" si="50"/>
        <v>407.85126100000002</v>
      </c>
      <c r="G1630">
        <f t="shared" si="51"/>
        <v>407.70834400000001</v>
      </c>
    </row>
    <row r="1631" spans="1:7" x14ac:dyDescent="0.25">
      <c r="A1631" s="261">
        <v>44994.875</v>
      </c>
      <c r="B1631" s="260" t="s">
        <v>548</v>
      </c>
      <c r="C1631" s="260">
        <v>0.115</v>
      </c>
      <c r="D1631" s="260">
        <v>346.33334400000001</v>
      </c>
      <c r="E1631" s="260">
        <v>86.791663999999997</v>
      </c>
      <c r="F1631">
        <f t="shared" si="50"/>
        <v>433.24000799999999</v>
      </c>
      <c r="G1631">
        <f t="shared" si="51"/>
        <v>433.12500799999998</v>
      </c>
    </row>
    <row r="1632" spans="1:7" x14ac:dyDescent="0.25">
      <c r="A1632" s="261">
        <v>44994.916666666664</v>
      </c>
      <c r="B1632" s="260" t="s">
        <v>548</v>
      </c>
      <c r="C1632" s="260">
        <v>8.2500000000000004E-2</v>
      </c>
      <c r="D1632" s="260">
        <v>381.875</v>
      </c>
      <c r="E1632" s="260">
        <v>194</v>
      </c>
      <c r="F1632">
        <f t="shared" si="50"/>
        <v>575.95749999999998</v>
      </c>
      <c r="G1632">
        <f t="shared" si="51"/>
        <v>575.875</v>
      </c>
    </row>
    <row r="1633" spans="1:7" x14ac:dyDescent="0.25">
      <c r="A1633" s="261">
        <v>44994.958333333336</v>
      </c>
      <c r="B1633" s="260" t="s">
        <v>548</v>
      </c>
      <c r="C1633" s="260">
        <v>5.6250000000000001E-2</v>
      </c>
      <c r="D1633" s="260">
        <v>358.79165599999999</v>
      </c>
      <c r="E1633" s="260">
        <v>209.04167200000001</v>
      </c>
      <c r="F1633">
        <f t="shared" si="50"/>
        <v>567.88957799999991</v>
      </c>
      <c r="G1633">
        <f t="shared" si="51"/>
        <v>567.83332799999994</v>
      </c>
    </row>
    <row r="1634" spans="1:7" x14ac:dyDescent="0.25">
      <c r="A1634" s="261">
        <v>44995</v>
      </c>
      <c r="B1634" s="260" t="s">
        <v>548</v>
      </c>
      <c r="C1634" s="260">
        <v>3.1667000000000001E-2</v>
      </c>
      <c r="D1634" s="260">
        <v>302.83334400000001</v>
      </c>
      <c r="E1634" s="260">
        <v>189.41667200000001</v>
      </c>
      <c r="F1634">
        <f t="shared" si="50"/>
        <v>492.28168300000004</v>
      </c>
      <c r="G1634">
        <f t="shared" si="51"/>
        <v>492.25001600000002</v>
      </c>
    </row>
    <row r="1635" spans="1:7" x14ac:dyDescent="0.25">
      <c r="A1635" s="261">
        <v>44995.041666666664</v>
      </c>
      <c r="B1635" s="260" t="s">
        <v>548</v>
      </c>
      <c r="C1635" s="260">
        <v>2.0830000000000002E-3</v>
      </c>
      <c r="D1635" s="260">
        <v>211.75</v>
      </c>
      <c r="E1635" s="260">
        <v>191.625</v>
      </c>
      <c r="F1635">
        <f t="shared" si="50"/>
        <v>403.37708300000003</v>
      </c>
      <c r="G1635">
        <f t="shared" si="51"/>
        <v>403.375</v>
      </c>
    </row>
    <row r="1636" spans="1:7" x14ac:dyDescent="0.25">
      <c r="A1636" s="261">
        <v>44995.083333333336</v>
      </c>
      <c r="B1636" s="260" t="s">
        <v>548</v>
      </c>
      <c r="C1636" s="260">
        <v>0</v>
      </c>
      <c r="D1636" s="260">
        <v>155.41667200000001</v>
      </c>
      <c r="E1636" s="260">
        <v>123.833336</v>
      </c>
      <c r="F1636">
        <f t="shared" si="50"/>
        <v>279.25000799999998</v>
      </c>
      <c r="G1636">
        <f t="shared" si="51"/>
        <v>279.25000799999998</v>
      </c>
    </row>
    <row r="1637" spans="1:7" x14ac:dyDescent="0.25">
      <c r="A1637" s="261">
        <v>44995.125</v>
      </c>
      <c r="B1637" s="260" t="s">
        <v>548</v>
      </c>
      <c r="C1637" s="260">
        <v>0</v>
      </c>
      <c r="D1637" s="260">
        <v>101.25</v>
      </c>
      <c r="E1637" s="260">
        <v>103</v>
      </c>
      <c r="F1637">
        <f t="shared" si="50"/>
        <v>204.25</v>
      </c>
      <c r="G1637">
        <f t="shared" si="51"/>
        <v>204.25</v>
      </c>
    </row>
    <row r="1638" spans="1:7" x14ac:dyDescent="0.25">
      <c r="A1638" s="261">
        <v>44995.166666666664</v>
      </c>
      <c r="B1638" s="260" t="s">
        <v>548</v>
      </c>
      <c r="C1638" s="260">
        <v>0</v>
      </c>
      <c r="D1638" s="260">
        <v>160.625</v>
      </c>
      <c r="E1638" s="260">
        <v>106.625</v>
      </c>
      <c r="F1638">
        <f t="shared" si="50"/>
        <v>267.25</v>
      </c>
      <c r="G1638">
        <f t="shared" si="51"/>
        <v>267.25</v>
      </c>
    </row>
    <row r="1639" spans="1:7" x14ac:dyDescent="0.25">
      <c r="A1639" s="261">
        <v>44995.208333333336</v>
      </c>
      <c r="B1639" s="260" t="s">
        <v>548</v>
      </c>
      <c r="C1639" s="260">
        <v>0.01</v>
      </c>
      <c r="D1639" s="260">
        <v>257.20834400000001</v>
      </c>
      <c r="E1639" s="260">
        <v>127.75</v>
      </c>
      <c r="F1639">
        <f t="shared" si="50"/>
        <v>384.968344</v>
      </c>
      <c r="G1639">
        <f t="shared" si="51"/>
        <v>384.95834400000001</v>
      </c>
    </row>
    <row r="1640" spans="1:7" x14ac:dyDescent="0.25">
      <c r="A1640" s="261">
        <v>44995.25</v>
      </c>
      <c r="B1640" s="260" t="s">
        <v>548</v>
      </c>
      <c r="C1640" s="260">
        <v>0.88666699999999998</v>
      </c>
      <c r="D1640" s="260">
        <v>276.25</v>
      </c>
      <c r="E1640" s="260">
        <v>135.54167200000001</v>
      </c>
      <c r="F1640">
        <f t="shared" si="50"/>
        <v>412.67833899999999</v>
      </c>
      <c r="G1640">
        <f t="shared" si="51"/>
        <v>411.79167200000001</v>
      </c>
    </row>
    <row r="1641" spans="1:7" x14ac:dyDescent="0.25">
      <c r="A1641" s="261">
        <v>44995.291666666664</v>
      </c>
      <c r="B1641" s="260" t="s">
        <v>548</v>
      </c>
      <c r="C1641" s="260">
        <v>70.185837000000006</v>
      </c>
      <c r="D1641" s="260">
        <v>287.41665599999999</v>
      </c>
      <c r="E1641" s="260">
        <v>240.25</v>
      </c>
      <c r="F1641">
        <f t="shared" si="50"/>
        <v>597.85249299999998</v>
      </c>
      <c r="G1641">
        <f t="shared" si="51"/>
        <v>527.66665599999999</v>
      </c>
    </row>
    <row r="1642" spans="1:7" x14ac:dyDescent="0.25">
      <c r="A1642" s="261">
        <v>44995.333333333336</v>
      </c>
      <c r="B1642" s="260" t="s">
        <v>548</v>
      </c>
      <c r="C1642" s="260">
        <v>254.83500699999999</v>
      </c>
      <c r="D1642" s="260">
        <v>376.04165599999999</v>
      </c>
      <c r="E1642" s="260">
        <v>188.41667200000001</v>
      </c>
      <c r="F1642">
        <f t="shared" si="50"/>
        <v>819.29333499999996</v>
      </c>
      <c r="G1642">
        <f t="shared" si="51"/>
        <v>564.45832799999994</v>
      </c>
    </row>
    <row r="1643" spans="1:7" x14ac:dyDescent="0.25">
      <c r="A1643" s="261">
        <v>44995.375</v>
      </c>
      <c r="B1643" s="260" t="s">
        <v>548</v>
      </c>
      <c r="C1643" s="260">
        <v>266.915009</v>
      </c>
      <c r="D1643" s="260">
        <v>304.33334400000001</v>
      </c>
      <c r="E1643" s="260">
        <v>240.54167200000001</v>
      </c>
      <c r="F1643">
        <f t="shared" si="50"/>
        <v>811.79002500000001</v>
      </c>
      <c r="G1643">
        <f t="shared" si="51"/>
        <v>544.87501599999996</v>
      </c>
    </row>
    <row r="1644" spans="1:7" x14ac:dyDescent="0.25">
      <c r="A1644" s="261">
        <v>44995.416666666664</v>
      </c>
      <c r="B1644" s="260" t="s">
        <v>548</v>
      </c>
      <c r="C1644" s="260">
        <v>350.20623799999998</v>
      </c>
      <c r="D1644" s="260">
        <v>222.79167200000001</v>
      </c>
      <c r="E1644" s="260">
        <v>233.58332799999999</v>
      </c>
      <c r="F1644">
        <f t="shared" si="50"/>
        <v>806.58123799999998</v>
      </c>
      <c r="G1644">
        <f t="shared" si="51"/>
        <v>456.375</v>
      </c>
    </row>
    <row r="1645" spans="1:7" x14ac:dyDescent="0.25">
      <c r="A1645" s="261">
        <v>44995.458333333336</v>
      </c>
      <c r="B1645" s="260" t="s">
        <v>548</v>
      </c>
      <c r="C1645" s="260">
        <v>407.150848</v>
      </c>
      <c r="D1645" s="260">
        <v>164.91667200000001</v>
      </c>
      <c r="E1645" s="260">
        <v>208.125</v>
      </c>
      <c r="F1645">
        <f t="shared" si="50"/>
        <v>780.19252000000006</v>
      </c>
      <c r="G1645">
        <f t="shared" si="51"/>
        <v>373.04167200000001</v>
      </c>
    </row>
    <row r="1646" spans="1:7" x14ac:dyDescent="0.25">
      <c r="A1646" s="261">
        <v>44995.5</v>
      </c>
      <c r="B1646" s="260" t="s">
        <v>548</v>
      </c>
      <c r="C1646" s="260">
        <v>445.93167099999999</v>
      </c>
      <c r="D1646" s="260">
        <v>182.25</v>
      </c>
      <c r="E1646" s="260">
        <v>135.58332799999999</v>
      </c>
      <c r="F1646">
        <f t="shared" si="50"/>
        <v>763.76499899999999</v>
      </c>
      <c r="G1646">
        <f t="shared" si="51"/>
        <v>317.83332799999999</v>
      </c>
    </row>
    <row r="1647" spans="1:7" x14ac:dyDescent="0.25">
      <c r="A1647" s="261">
        <v>44995.541666666664</v>
      </c>
      <c r="B1647" s="260" t="s">
        <v>548</v>
      </c>
      <c r="C1647" s="260">
        <v>396.71124300000002</v>
      </c>
      <c r="D1647" s="260">
        <v>180.54167200000001</v>
      </c>
      <c r="E1647" s="260">
        <v>175.29167200000001</v>
      </c>
      <c r="F1647">
        <f t="shared" si="50"/>
        <v>752.54458700000009</v>
      </c>
      <c r="G1647">
        <f t="shared" si="51"/>
        <v>355.83334400000001</v>
      </c>
    </row>
    <row r="1648" spans="1:7" x14ac:dyDescent="0.25">
      <c r="A1648" s="261">
        <v>44995.583333333336</v>
      </c>
      <c r="B1648" s="260" t="s">
        <v>548</v>
      </c>
      <c r="C1648" s="260">
        <v>325.43292200000002</v>
      </c>
      <c r="D1648" s="260">
        <v>202.95832799999999</v>
      </c>
      <c r="E1648" s="260">
        <v>185.41667200000001</v>
      </c>
      <c r="F1648">
        <f t="shared" si="50"/>
        <v>713.80792199999996</v>
      </c>
      <c r="G1648">
        <f t="shared" si="51"/>
        <v>388.375</v>
      </c>
    </row>
    <row r="1649" spans="1:7" x14ac:dyDescent="0.25">
      <c r="A1649" s="261">
        <v>44995.625</v>
      </c>
      <c r="B1649" s="260" t="s">
        <v>548</v>
      </c>
      <c r="C1649" s="260">
        <v>247.14250200000001</v>
      </c>
      <c r="D1649" s="260">
        <v>276.5</v>
      </c>
      <c r="E1649" s="260">
        <v>200.79167200000001</v>
      </c>
      <c r="F1649">
        <f t="shared" si="50"/>
        <v>724.43417399999998</v>
      </c>
      <c r="G1649">
        <f t="shared" si="51"/>
        <v>477.29167200000001</v>
      </c>
    </row>
    <row r="1650" spans="1:7" x14ac:dyDescent="0.25">
      <c r="A1650" s="261">
        <v>44995.666666666664</v>
      </c>
      <c r="B1650" s="260" t="s">
        <v>548</v>
      </c>
      <c r="C1650" s="260">
        <v>116.507919</v>
      </c>
      <c r="D1650" s="260">
        <v>238.70832799999999</v>
      </c>
      <c r="E1650" s="260">
        <v>256.20834400000001</v>
      </c>
      <c r="F1650">
        <f t="shared" si="50"/>
        <v>611.42459099999996</v>
      </c>
      <c r="G1650">
        <f t="shared" si="51"/>
        <v>494.91667200000001</v>
      </c>
    </row>
    <row r="1651" spans="1:7" x14ac:dyDescent="0.25">
      <c r="A1651" s="261">
        <v>44995.708333333336</v>
      </c>
      <c r="B1651" s="260" t="s">
        <v>548</v>
      </c>
      <c r="C1651" s="260">
        <v>19.145416000000001</v>
      </c>
      <c r="D1651" s="260">
        <v>227.625</v>
      </c>
      <c r="E1651" s="260">
        <v>290.29165599999999</v>
      </c>
      <c r="F1651">
        <f t="shared" si="50"/>
        <v>537.06207199999994</v>
      </c>
      <c r="G1651">
        <f t="shared" si="51"/>
        <v>517.91665599999999</v>
      </c>
    </row>
    <row r="1652" spans="1:7" x14ac:dyDescent="0.25">
      <c r="A1652" s="261">
        <v>44995.75</v>
      </c>
      <c r="B1652" s="260" t="s">
        <v>548</v>
      </c>
      <c r="C1652" s="260">
        <v>4.4904169999999999</v>
      </c>
      <c r="D1652" s="260">
        <v>268.625</v>
      </c>
      <c r="E1652" s="260">
        <v>309.54165599999999</v>
      </c>
      <c r="F1652">
        <f t="shared" si="50"/>
        <v>582.65707299999997</v>
      </c>
      <c r="G1652">
        <f t="shared" si="51"/>
        <v>578.16665599999999</v>
      </c>
    </row>
    <row r="1653" spans="1:7" x14ac:dyDescent="0.25">
      <c r="A1653" s="261">
        <v>44995.791666666664</v>
      </c>
      <c r="B1653" s="260" t="s">
        <v>548</v>
      </c>
      <c r="C1653" s="260">
        <v>0.23041700000000001</v>
      </c>
      <c r="D1653" s="260">
        <v>327.625</v>
      </c>
      <c r="E1653" s="260">
        <v>399.33334400000001</v>
      </c>
      <c r="F1653">
        <f t="shared" si="50"/>
        <v>727.188761</v>
      </c>
      <c r="G1653">
        <f t="shared" si="51"/>
        <v>726.95834400000001</v>
      </c>
    </row>
    <row r="1654" spans="1:7" x14ac:dyDescent="0.25">
      <c r="A1654" s="261">
        <v>44995.833333333336</v>
      </c>
      <c r="B1654" s="260" t="s">
        <v>548</v>
      </c>
      <c r="C1654" s="260">
        <v>0.218333</v>
      </c>
      <c r="D1654" s="260">
        <v>303.91665599999999</v>
      </c>
      <c r="E1654" s="260">
        <v>554.16668700000002</v>
      </c>
      <c r="F1654">
        <f t="shared" si="50"/>
        <v>858.30167600000004</v>
      </c>
      <c r="G1654">
        <f t="shared" si="51"/>
        <v>858.08334300000001</v>
      </c>
    </row>
    <row r="1655" spans="1:7" x14ac:dyDescent="0.25">
      <c r="A1655" s="261">
        <v>44995.875</v>
      </c>
      <c r="B1655" s="260" t="s">
        <v>548</v>
      </c>
      <c r="C1655" s="260">
        <v>0.17708299999999999</v>
      </c>
      <c r="D1655" s="260">
        <v>381.79165599999999</v>
      </c>
      <c r="E1655" s="260">
        <v>474.70834400000001</v>
      </c>
      <c r="F1655">
        <f t="shared" si="50"/>
        <v>856.67708300000004</v>
      </c>
      <c r="G1655">
        <f t="shared" si="51"/>
        <v>856.5</v>
      </c>
    </row>
    <row r="1656" spans="1:7" x14ac:dyDescent="0.25">
      <c r="A1656" s="261">
        <v>44995.916666666664</v>
      </c>
      <c r="B1656" s="260" t="s">
        <v>548</v>
      </c>
      <c r="C1656" s="260">
        <v>0.13916700000000001</v>
      </c>
      <c r="D1656" s="260">
        <v>397.79165599999999</v>
      </c>
      <c r="E1656" s="260">
        <v>595.79168700000002</v>
      </c>
      <c r="F1656">
        <f t="shared" si="50"/>
        <v>993.72251000000006</v>
      </c>
      <c r="G1656">
        <f t="shared" si="51"/>
        <v>993.58334300000001</v>
      </c>
    </row>
    <row r="1657" spans="1:7" x14ac:dyDescent="0.25">
      <c r="A1657" s="261">
        <v>44995.958333333336</v>
      </c>
      <c r="B1657" s="260" t="s">
        <v>548</v>
      </c>
      <c r="C1657" s="260">
        <v>8.7499999999999994E-2</v>
      </c>
      <c r="D1657" s="260">
        <v>361.20834400000001</v>
      </c>
      <c r="E1657" s="260">
        <v>656.125</v>
      </c>
      <c r="F1657">
        <f t="shared" si="50"/>
        <v>1017.420844</v>
      </c>
      <c r="G1657">
        <f t="shared" si="51"/>
        <v>1017.333344</v>
      </c>
    </row>
    <row r="1658" spans="1:7" x14ac:dyDescent="0.25">
      <c r="A1658" s="261">
        <v>44996</v>
      </c>
      <c r="B1658" s="260" t="s">
        <v>548</v>
      </c>
      <c r="C1658" s="260">
        <v>4.7917000000000001E-2</v>
      </c>
      <c r="D1658" s="260">
        <v>290.91665599999999</v>
      </c>
      <c r="E1658" s="260">
        <v>589.54168700000002</v>
      </c>
      <c r="F1658">
        <f t="shared" si="50"/>
        <v>880.50626</v>
      </c>
      <c r="G1658">
        <f t="shared" si="51"/>
        <v>880.45834300000001</v>
      </c>
    </row>
    <row r="1659" spans="1:7" x14ac:dyDescent="0.25">
      <c r="A1659" s="261">
        <v>44996.041666666664</v>
      </c>
      <c r="B1659" s="260" t="s">
        <v>548</v>
      </c>
      <c r="C1659" s="260">
        <v>0</v>
      </c>
      <c r="D1659" s="260">
        <v>297.25</v>
      </c>
      <c r="E1659" s="260">
        <v>635.75</v>
      </c>
      <c r="F1659">
        <f t="shared" si="50"/>
        <v>933</v>
      </c>
      <c r="G1659">
        <f t="shared" si="51"/>
        <v>933</v>
      </c>
    </row>
    <row r="1660" spans="1:7" x14ac:dyDescent="0.25">
      <c r="A1660" s="261">
        <v>44996.083333333336</v>
      </c>
      <c r="B1660" s="260" t="s">
        <v>548</v>
      </c>
      <c r="C1660" s="260">
        <v>0</v>
      </c>
      <c r="D1660" s="260">
        <v>306.45834400000001</v>
      </c>
      <c r="E1660" s="260">
        <v>509.375</v>
      </c>
      <c r="F1660">
        <f t="shared" si="50"/>
        <v>815.83334400000001</v>
      </c>
      <c r="G1660">
        <f t="shared" si="51"/>
        <v>815.83334400000001</v>
      </c>
    </row>
    <row r="1661" spans="1:7" x14ac:dyDescent="0.25">
      <c r="A1661" s="261">
        <v>44996.125</v>
      </c>
      <c r="B1661" s="260" t="s">
        <v>548</v>
      </c>
      <c r="C1661" s="260">
        <v>0</v>
      </c>
      <c r="D1661" s="260">
        <v>470.54165599999999</v>
      </c>
      <c r="E1661" s="260">
        <v>422.79165599999999</v>
      </c>
      <c r="F1661">
        <f t="shared" si="50"/>
        <v>893.33331199999998</v>
      </c>
      <c r="G1661">
        <f t="shared" si="51"/>
        <v>893.33331199999998</v>
      </c>
    </row>
    <row r="1662" spans="1:7" x14ac:dyDescent="0.25">
      <c r="A1662" s="261">
        <v>44996.166666666664</v>
      </c>
      <c r="B1662" s="260" t="s">
        <v>548</v>
      </c>
      <c r="C1662" s="260">
        <v>0</v>
      </c>
      <c r="D1662" s="260">
        <v>474.875</v>
      </c>
      <c r="E1662" s="260">
        <v>418.125</v>
      </c>
      <c r="F1662">
        <f t="shared" si="50"/>
        <v>893</v>
      </c>
      <c r="G1662">
        <f t="shared" si="51"/>
        <v>893</v>
      </c>
    </row>
    <row r="1663" spans="1:7" x14ac:dyDescent="0.25">
      <c r="A1663" s="261">
        <v>44996.208333333336</v>
      </c>
      <c r="B1663" s="260" t="s">
        <v>548</v>
      </c>
      <c r="C1663" s="260">
        <v>0.01</v>
      </c>
      <c r="D1663" s="260">
        <v>403.79165599999999</v>
      </c>
      <c r="E1663" s="260">
        <v>428.83334400000001</v>
      </c>
      <c r="F1663">
        <f t="shared" si="50"/>
        <v>832.63499999999999</v>
      </c>
      <c r="G1663">
        <f t="shared" si="51"/>
        <v>832.625</v>
      </c>
    </row>
    <row r="1664" spans="1:7" x14ac:dyDescent="0.25">
      <c r="A1664" s="261">
        <v>44996.25</v>
      </c>
      <c r="B1664" s="260" t="s">
        <v>548</v>
      </c>
      <c r="C1664" s="260">
        <v>1.53125</v>
      </c>
      <c r="D1664" s="260">
        <v>331.125</v>
      </c>
      <c r="E1664" s="260">
        <v>507.625</v>
      </c>
      <c r="F1664">
        <f t="shared" si="50"/>
        <v>840.28125</v>
      </c>
      <c r="G1664">
        <f t="shared" si="51"/>
        <v>838.75</v>
      </c>
    </row>
    <row r="1665" spans="1:7" x14ac:dyDescent="0.25">
      <c r="A1665" s="261">
        <v>44996.291666666664</v>
      </c>
      <c r="B1665" s="260" t="s">
        <v>548</v>
      </c>
      <c r="C1665" s="260">
        <v>91.110420000000005</v>
      </c>
      <c r="D1665" s="260">
        <v>339.29165599999999</v>
      </c>
      <c r="E1665" s="260">
        <v>507.45834400000001</v>
      </c>
      <c r="F1665">
        <f t="shared" si="50"/>
        <v>937.86041999999998</v>
      </c>
      <c r="G1665">
        <f t="shared" si="51"/>
        <v>846.75</v>
      </c>
    </row>
    <row r="1666" spans="1:7" x14ac:dyDescent="0.25">
      <c r="A1666" s="261">
        <v>44996.333333333336</v>
      </c>
      <c r="B1666" s="260" t="s">
        <v>548</v>
      </c>
      <c r="C1666" s="260">
        <v>314.655823</v>
      </c>
      <c r="D1666" s="260">
        <v>452.91665599999999</v>
      </c>
      <c r="E1666" s="260">
        <v>494.20834400000001</v>
      </c>
      <c r="F1666">
        <f t="shared" ref="F1666:F1729" si="52">E1666+D1666+C1666</f>
        <v>1261.7808230000001</v>
      </c>
      <c r="G1666">
        <f t="shared" ref="G1666:G1729" si="53">E1666+D1666</f>
        <v>947.125</v>
      </c>
    </row>
    <row r="1667" spans="1:7" x14ac:dyDescent="0.25">
      <c r="A1667" s="261">
        <v>44996.375</v>
      </c>
      <c r="B1667" s="260" t="s">
        <v>548</v>
      </c>
      <c r="C1667" s="260">
        <v>285.60040300000003</v>
      </c>
      <c r="D1667" s="260">
        <v>453.375</v>
      </c>
      <c r="E1667" s="260">
        <v>615.875</v>
      </c>
      <c r="F1667">
        <f t="shared" si="52"/>
        <v>1354.8504029999999</v>
      </c>
      <c r="G1667">
        <f t="shared" si="53"/>
        <v>1069.25</v>
      </c>
    </row>
    <row r="1668" spans="1:7" x14ac:dyDescent="0.25">
      <c r="A1668" s="261">
        <v>44996.416666666664</v>
      </c>
      <c r="B1668" s="260" t="s">
        <v>548</v>
      </c>
      <c r="C1668" s="260">
        <v>438.14083900000003</v>
      </c>
      <c r="D1668" s="260">
        <v>649.625</v>
      </c>
      <c r="E1668" s="260">
        <v>648.91668700000002</v>
      </c>
      <c r="F1668">
        <f t="shared" si="52"/>
        <v>1736.6825260000001</v>
      </c>
      <c r="G1668">
        <f t="shared" si="53"/>
        <v>1298.5416869999999</v>
      </c>
    </row>
    <row r="1669" spans="1:7" x14ac:dyDescent="0.25">
      <c r="A1669" s="261">
        <v>44996.458333333336</v>
      </c>
      <c r="B1669" s="260" t="s">
        <v>548</v>
      </c>
      <c r="C1669" s="260">
        <v>578.03625499999998</v>
      </c>
      <c r="D1669" s="260">
        <v>931.75</v>
      </c>
      <c r="E1669" s="260">
        <v>518.08331299999998</v>
      </c>
      <c r="F1669">
        <f t="shared" si="52"/>
        <v>2027.8695680000001</v>
      </c>
      <c r="G1669">
        <f t="shared" si="53"/>
        <v>1449.8333130000001</v>
      </c>
    </row>
    <row r="1670" spans="1:7" x14ac:dyDescent="0.25">
      <c r="A1670" s="261">
        <v>44996.5</v>
      </c>
      <c r="B1670" s="260" t="s">
        <v>548</v>
      </c>
      <c r="C1670" s="260">
        <v>542.24377400000003</v>
      </c>
      <c r="D1670" s="260">
        <v>1082.041626</v>
      </c>
      <c r="E1670" s="260">
        <v>735.125</v>
      </c>
      <c r="F1670">
        <f t="shared" si="52"/>
        <v>2359.4103999999998</v>
      </c>
      <c r="G1670">
        <f t="shared" si="53"/>
        <v>1817.166626</v>
      </c>
    </row>
    <row r="1671" spans="1:7" x14ac:dyDescent="0.25">
      <c r="A1671" s="261">
        <v>44996.541666666664</v>
      </c>
      <c r="B1671" s="260" t="s">
        <v>548</v>
      </c>
      <c r="C1671" s="260">
        <v>535.39294400000006</v>
      </c>
      <c r="D1671" s="260">
        <v>1309.75</v>
      </c>
      <c r="E1671" s="260">
        <v>625.125</v>
      </c>
      <c r="F1671">
        <f t="shared" si="52"/>
        <v>2470.2679440000002</v>
      </c>
      <c r="G1671">
        <f t="shared" si="53"/>
        <v>1934.875</v>
      </c>
    </row>
    <row r="1672" spans="1:7" x14ac:dyDescent="0.25">
      <c r="A1672" s="261">
        <v>44996.583333333336</v>
      </c>
      <c r="B1672" s="260" t="s">
        <v>548</v>
      </c>
      <c r="C1672" s="260">
        <v>499.18124399999999</v>
      </c>
      <c r="D1672" s="260">
        <v>1494.291626</v>
      </c>
      <c r="E1672" s="260">
        <v>549.375</v>
      </c>
      <c r="F1672">
        <f t="shared" si="52"/>
        <v>2542.8478700000001</v>
      </c>
      <c r="G1672">
        <f t="shared" si="53"/>
        <v>2043.666626</v>
      </c>
    </row>
    <row r="1673" spans="1:7" x14ac:dyDescent="0.25">
      <c r="A1673" s="261">
        <v>44996.625</v>
      </c>
      <c r="B1673" s="260" t="s">
        <v>548</v>
      </c>
      <c r="C1673" s="260">
        <v>447.94958500000001</v>
      </c>
      <c r="D1673" s="260">
        <v>1883.125</v>
      </c>
      <c r="E1673" s="260">
        <v>542.25</v>
      </c>
      <c r="F1673">
        <f t="shared" si="52"/>
        <v>2873.3245849999998</v>
      </c>
      <c r="G1673">
        <f t="shared" si="53"/>
        <v>2425.375</v>
      </c>
    </row>
    <row r="1674" spans="1:7" x14ac:dyDescent="0.25">
      <c r="A1674" s="261">
        <v>44996.666666666664</v>
      </c>
      <c r="B1674" s="260" t="s">
        <v>548</v>
      </c>
      <c r="C1674" s="260">
        <v>212.43583699999999</v>
      </c>
      <c r="D1674" s="260">
        <v>2130.125</v>
      </c>
      <c r="E1674" s="260">
        <v>684.58331299999998</v>
      </c>
      <c r="F1674">
        <f t="shared" si="52"/>
        <v>3027.1441500000001</v>
      </c>
      <c r="G1674">
        <f t="shared" si="53"/>
        <v>2814.7083130000001</v>
      </c>
    </row>
    <row r="1675" spans="1:7" x14ac:dyDescent="0.25">
      <c r="A1675" s="261">
        <v>44996.708333333336</v>
      </c>
      <c r="B1675" s="260" t="s">
        <v>548</v>
      </c>
      <c r="C1675" s="260">
        <v>38.973331000000002</v>
      </c>
      <c r="D1675" s="260">
        <v>1976.375</v>
      </c>
      <c r="E1675" s="260">
        <v>873.5</v>
      </c>
      <c r="F1675">
        <f t="shared" si="52"/>
        <v>2888.8483310000001</v>
      </c>
      <c r="G1675">
        <f t="shared" si="53"/>
        <v>2849.875</v>
      </c>
    </row>
    <row r="1676" spans="1:7" x14ac:dyDescent="0.25">
      <c r="A1676" s="261">
        <v>44996.75</v>
      </c>
      <c r="B1676" s="260" t="s">
        <v>548</v>
      </c>
      <c r="C1676" s="260">
        <v>12.662084</v>
      </c>
      <c r="D1676" s="260">
        <v>1835.875</v>
      </c>
      <c r="E1676" s="260">
        <v>1025.375</v>
      </c>
      <c r="F1676">
        <f t="shared" si="52"/>
        <v>2873.912084</v>
      </c>
      <c r="G1676">
        <f t="shared" si="53"/>
        <v>2861.25</v>
      </c>
    </row>
    <row r="1677" spans="1:7" x14ac:dyDescent="0.25">
      <c r="A1677" s="261">
        <v>44996.791666666664</v>
      </c>
      <c r="B1677" s="260" t="s">
        <v>548</v>
      </c>
      <c r="C1677" s="260">
        <v>8.2083000000000003E-2</v>
      </c>
      <c r="D1677" s="260">
        <v>1861.375</v>
      </c>
      <c r="E1677" s="260">
        <v>1004.5</v>
      </c>
      <c r="F1677">
        <f t="shared" si="52"/>
        <v>2865.9570829999998</v>
      </c>
      <c r="G1677">
        <f t="shared" si="53"/>
        <v>2865.875</v>
      </c>
    </row>
    <row r="1678" spans="1:7" x14ac:dyDescent="0.25">
      <c r="A1678" s="261">
        <v>44996.833333333336</v>
      </c>
      <c r="B1678" s="260" t="s">
        <v>548</v>
      </c>
      <c r="C1678" s="260">
        <v>8.4583000000000005E-2</v>
      </c>
      <c r="D1678" s="260">
        <v>1941.416626</v>
      </c>
      <c r="E1678" s="260">
        <v>991.125</v>
      </c>
      <c r="F1678">
        <f t="shared" si="52"/>
        <v>2932.626209</v>
      </c>
      <c r="G1678">
        <f t="shared" si="53"/>
        <v>2932.5416260000002</v>
      </c>
    </row>
    <row r="1679" spans="1:7" x14ac:dyDescent="0.25">
      <c r="A1679" s="261">
        <v>44996.875</v>
      </c>
      <c r="B1679" s="260" t="s">
        <v>548</v>
      </c>
      <c r="C1679" s="260">
        <v>6.7083000000000004E-2</v>
      </c>
      <c r="D1679" s="260">
        <v>1817.333374</v>
      </c>
      <c r="E1679" s="260">
        <v>958.20831299999998</v>
      </c>
      <c r="F1679">
        <f t="shared" si="52"/>
        <v>2775.6087699999998</v>
      </c>
      <c r="G1679">
        <f t="shared" si="53"/>
        <v>2775.5416869999999</v>
      </c>
    </row>
    <row r="1680" spans="1:7" x14ac:dyDescent="0.25">
      <c r="A1680" s="261">
        <v>44996.916666666664</v>
      </c>
      <c r="B1680" s="260" t="s">
        <v>548</v>
      </c>
      <c r="C1680" s="260">
        <v>0.63749999999999996</v>
      </c>
      <c r="D1680" s="260">
        <v>1687.916626</v>
      </c>
      <c r="E1680" s="260">
        <v>910.16668700000002</v>
      </c>
      <c r="F1680">
        <f t="shared" si="52"/>
        <v>2598.7208129999999</v>
      </c>
      <c r="G1680">
        <f t="shared" si="53"/>
        <v>2598.0833130000001</v>
      </c>
    </row>
    <row r="1681" spans="1:7" x14ac:dyDescent="0.25">
      <c r="A1681" s="261">
        <v>44996.958333333336</v>
      </c>
      <c r="B1681" s="260" t="s">
        <v>548</v>
      </c>
      <c r="C1681" s="260">
        <v>0.43916699999999997</v>
      </c>
      <c r="D1681" s="260">
        <v>1681.25</v>
      </c>
      <c r="E1681" s="260">
        <v>797.75</v>
      </c>
      <c r="F1681">
        <f t="shared" si="52"/>
        <v>2479.439167</v>
      </c>
      <c r="G1681">
        <f t="shared" si="53"/>
        <v>2479</v>
      </c>
    </row>
    <row r="1682" spans="1:7" x14ac:dyDescent="0.25">
      <c r="A1682" s="261">
        <v>44997</v>
      </c>
      <c r="B1682" s="260" t="s">
        <v>548</v>
      </c>
      <c r="C1682" s="260">
        <v>0.23791699999999999</v>
      </c>
      <c r="D1682" s="260">
        <v>1416.958374</v>
      </c>
      <c r="E1682" s="260">
        <v>798.70831299999998</v>
      </c>
      <c r="F1682">
        <f t="shared" si="52"/>
        <v>2215.9046039999998</v>
      </c>
      <c r="G1682">
        <f t="shared" si="53"/>
        <v>2215.6666869999999</v>
      </c>
    </row>
    <row r="1683" spans="1:7" x14ac:dyDescent="0.25">
      <c r="A1683" s="261">
        <v>44997.041666666664</v>
      </c>
      <c r="B1683" s="260" t="s">
        <v>548</v>
      </c>
      <c r="C1683" s="260">
        <v>3.875E-2</v>
      </c>
      <c r="D1683" s="260">
        <v>1188.5</v>
      </c>
      <c r="E1683" s="260">
        <v>617.25</v>
      </c>
      <c r="F1683">
        <f t="shared" si="52"/>
        <v>1805.7887499999999</v>
      </c>
      <c r="G1683">
        <f t="shared" si="53"/>
        <v>1805.75</v>
      </c>
    </row>
    <row r="1684" spans="1:7" x14ac:dyDescent="0.25">
      <c r="A1684" s="261">
        <v>44997.083333333336</v>
      </c>
      <c r="B1684" s="260" t="s">
        <v>548</v>
      </c>
      <c r="C1684" s="260">
        <v>0</v>
      </c>
      <c r="D1684" s="260">
        <v>902.91668700000002</v>
      </c>
      <c r="E1684" s="260">
        <v>494.5</v>
      </c>
      <c r="F1684">
        <f t="shared" si="52"/>
        <v>1397.4166869999999</v>
      </c>
      <c r="G1684">
        <f t="shared" si="53"/>
        <v>1397.4166869999999</v>
      </c>
    </row>
    <row r="1685" spans="1:7" x14ac:dyDescent="0.25">
      <c r="A1685" s="261">
        <v>44997.125</v>
      </c>
      <c r="B1685" s="260" t="s">
        <v>548</v>
      </c>
      <c r="C1685" s="260">
        <v>0</v>
      </c>
      <c r="D1685" s="260">
        <v>660.875</v>
      </c>
      <c r="E1685" s="260">
        <v>430.70834400000001</v>
      </c>
      <c r="F1685">
        <f t="shared" si="52"/>
        <v>1091.5833440000001</v>
      </c>
      <c r="G1685">
        <f t="shared" si="53"/>
        <v>1091.5833440000001</v>
      </c>
    </row>
    <row r="1686" spans="1:7" x14ac:dyDescent="0.25">
      <c r="A1686" s="261">
        <v>44997.166666666664</v>
      </c>
      <c r="B1686" s="260" t="s">
        <v>548</v>
      </c>
      <c r="C1686" s="260">
        <v>0</v>
      </c>
      <c r="D1686" s="260">
        <v>452.33334400000001</v>
      </c>
      <c r="E1686" s="260">
        <v>409.45834400000001</v>
      </c>
      <c r="F1686">
        <f t="shared" si="52"/>
        <v>861.79168800000002</v>
      </c>
      <c r="G1686">
        <f t="shared" si="53"/>
        <v>861.79168800000002</v>
      </c>
    </row>
    <row r="1687" spans="1:7" x14ac:dyDescent="0.25">
      <c r="A1687" s="261">
        <v>44997.208333333336</v>
      </c>
      <c r="B1687" s="260" t="s">
        <v>548</v>
      </c>
      <c r="C1687" s="260">
        <v>0.01</v>
      </c>
      <c r="D1687" s="260">
        <v>294.875</v>
      </c>
      <c r="E1687" s="260">
        <v>387.125</v>
      </c>
      <c r="F1687">
        <f t="shared" si="52"/>
        <v>682.01</v>
      </c>
      <c r="G1687">
        <f t="shared" si="53"/>
        <v>682</v>
      </c>
    </row>
    <row r="1688" spans="1:7" x14ac:dyDescent="0.25">
      <c r="A1688" s="261">
        <v>44997.25</v>
      </c>
      <c r="B1688" s="260" t="s">
        <v>548</v>
      </c>
      <c r="C1688" s="260">
        <v>1.5654170000000001</v>
      </c>
      <c r="D1688" s="260">
        <v>140.66667200000001</v>
      </c>
      <c r="E1688" s="260">
        <v>379.16665599999999</v>
      </c>
      <c r="F1688">
        <f t="shared" si="52"/>
        <v>521.39874499999996</v>
      </c>
      <c r="G1688">
        <f t="shared" si="53"/>
        <v>519.83332799999994</v>
      </c>
    </row>
    <row r="1689" spans="1:7" x14ac:dyDescent="0.25">
      <c r="A1689" s="261">
        <v>44997.291666666664</v>
      </c>
      <c r="B1689" s="260" t="s">
        <v>548</v>
      </c>
      <c r="C1689" s="260">
        <v>74.431252000000001</v>
      </c>
      <c r="D1689" s="260">
        <v>109.333336</v>
      </c>
      <c r="E1689" s="260">
        <v>443.33334400000001</v>
      </c>
      <c r="F1689">
        <f t="shared" si="52"/>
        <v>627.09793200000001</v>
      </c>
      <c r="G1689">
        <f t="shared" si="53"/>
        <v>552.66668000000004</v>
      </c>
    </row>
    <row r="1690" spans="1:7" x14ac:dyDescent="0.25">
      <c r="A1690" s="261">
        <v>44997.333333333336</v>
      </c>
      <c r="B1690" s="260" t="s">
        <v>548</v>
      </c>
      <c r="C1690" s="260">
        <v>226.88708500000001</v>
      </c>
      <c r="D1690" s="260">
        <v>122.958336</v>
      </c>
      <c r="E1690" s="260">
        <v>478.45834400000001</v>
      </c>
      <c r="F1690">
        <f t="shared" si="52"/>
        <v>828.30376500000011</v>
      </c>
      <c r="G1690">
        <f t="shared" si="53"/>
        <v>601.41668000000004</v>
      </c>
    </row>
    <row r="1691" spans="1:7" x14ac:dyDescent="0.25">
      <c r="A1691" s="261">
        <v>44997.375</v>
      </c>
      <c r="B1691" s="260" t="s">
        <v>548</v>
      </c>
      <c r="C1691" s="260">
        <v>334.125427</v>
      </c>
      <c r="D1691" s="260">
        <v>205.08332799999999</v>
      </c>
      <c r="E1691" s="260">
        <v>605.33331299999998</v>
      </c>
      <c r="F1691">
        <f t="shared" si="52"/>
        <v>1144.542068</v>
      </c>
      <c r="G1691">
        <f t="shared" si="53"/>
        <v>810.41664100000003</v>
      </c>
    </row>
    <row r="1692" spans="1:7" x14ac:dyDescent="0.25">
      <c r="A1692" s="261">
        <v>44997.416666666664</v>
      </c>
      <c r="B1692" s="260" t="s">
        <v>548</v>
      </c>
      <c r="C1692" s="260">
        <v>500.51416</v>
      </c>
      <c r="D1692" s="260">
        <v>289.04165599999999</v>
      </c>
      <c r="E1692" s="260">
        <v>618.16668700000002</v>
      </c>
      <c r="F1692">
        <f t="shared" si="52"/>
        <v>1407.722503</v>
      </c>
      <c r="G1692">
        <f t="shared" si="53"/>
        <v>907.20834300000001</v>
      </c>
    </row>
    <row r="1693" spans="1:7" x14ac:dyDescent="0.25">
      <c r="A1693" s="261">
        <v>44997.458333333336</v>
      </c>
      <c r="B1693" s="260" t="s">
        <v>548</v>
      </c>
      <c r="C1693" s="260">
        <v>590.41332999999997</v>
      </c>
      <c r="D1693" s="260">
        <v>586.33331299999998</v>
      </c>
      <c r="E1693" s="260">
        <v>475</v>
      </c>
      <c r="F1693">
        <f t="shared" si="52"/>
        <v>1651.7466429999999</v>
      </c>
      <c r="G1693">
        <f t="shared" si="53"/>
        <v>1061.3333130000001</v>
      </c>
    </row>
    <row r="1694" spans="1:7" x14ac:dyDescent="0.25">
      <c r="A1694" s="261">
        <v>44997.5</v>
      </c>
      <c r="B1694" s="260" t="s">
        <v>548</v>
      </c>
      <c r="C1694" s="260">
        <v>386.17748999999998</v>
      </c>
      <c r="D1694" s="260">
        <v>837.08331299999998</v>
      </c>
      <c r="E1694" s="260">
        <v>682.875</v>
      </c>
      <c r="F1694">
        <f t="shared" si="52"/>
        <v>1906.1358030000001</v>
      </c>
      <c r="G1694">
        <f t="shared" si="53"/>
        <v>1519.9583130000001</v>
      </c>
    </row>
    <row r="1695" spans="1:7" x14ac:dyDescent="0.25">
      <c r="A1695" s="261">
        <v>44997.541666666664</v>
      </c>
      <c r="B1695" s="260" t="s">
        <v>548</v>
      </c>
      <c r="C1695" s="260">
        <v>276.98333700000001</v>
      </c>
      <c r="D1695" s="260">
        <v>940.45831299999998</v>
      </c>
      <c r="E1695" s="260">
        <v>740.875</v>
      </c>
      <c r="F1695">
        <f t="shared" si="52"/>
        <v>1958.3166500000002</v>
      </c>
      <c r="G1695">
        <f t="shared" si="53"/>
        <v>1681.3333130000001</v>
      </c>
    </row>
    <row r="1696" spans="1:7" x14ac:dyDescent="0.25">
      <c r="A1696" s="261">
        <v>44997.583333333336</v>
      </c>
      <c r="B1696" s="260" t="s">
        <v>548</v>
      </c>
      <c r="C1696" s="260">
        <v>266.94708300000002</v>
      </c>
      <c r="D1696" s="260">
        <v>1217.458374</v>
      </c>
      <c r="E1696" s="260">
        <v>921.04168700000002</v>
      </c>
      <c r="F1696">
        <f t="shared" si="52"/>
        <v>2405.4471440000002</v>
      </c>
      <c r="G1696">
        <f t="shared" si="53"/>
        <v>2138.5000610000002</v>
      </c>
    </row>
    <row r="1697" spans="1:7" x14ac:dyDescent="0.25">
      <c r="A1697" s="261">
        <v>44997.625</v>
      </c>
      <c r="B1697" s="260" t="s">
        <v>548</v>
      </c>
      <c r="C1697" s="260">
        <v>107.560417</v>
      </c>
      <c r="D1697" s="260">
        <v>1206</v>
      </c>
      <c r="E1697" s="260">
        <v>875.33331299999998</v>
      </c>
      <c r="F1697">
        <f t="shared" si="52"/>
        <v>2188.8937300000002</v>
      </c>
      <c r="G1697">
        <f t="shared" si="53"/>
        <v>2081.3333130000001</v>
      </c>
    </row>
    <row r="1698" spans="1:7" x14ac:dyDescent="0.25">
      <c r="A1698" s="261">
        <v>44997.666666666664</v>
      </c>
      <c r="B1698" s="260" t="s">
        <v>548</v>
      </c>
      <c r="C1698" s="260">
        <v>51.891666000000001</v>
      </c>
      <c r="D1698" s="260">
        <v>1368.375</v>
      </c>
      <c r="E1698" s="260">
        <v>880.83331299999998</v>
      </c>
      <c r="F1698">
        <f t="shared" si="52"/>
        <v>2301.0999790000001</v>
      </c>
      <c r="G1698">
        <f t="shared" si="53"/>
        <v>2249.2083130000001</v>
      </c>
    </row>
    <row r="1699" spans="1:7" x14ac:dyDescent="0.25">
      <c r="A1699" s="261">
        <v>44997.708333333336</v>
      </c>
      <c r="B1699" s="260" t="s">
        <v>548</v>
      </c>
      <c r="C1699" s="260">
        <v>18.917916999999999</v>
      </c>
      <c r="D1699" s="260">
        <v>1392.041626</v>
      </c>
      <c r="E1699" s="260">
        <v>981.54168700000002</v>
      </c>
      <c r="F1699">
        <f t="shared" si="52"/>
        <v>2392.5012300000003</v>
      </c>
      <c r="G1699">
        <f t="shared" si="53"/>
        <v>2373.5833130000001</v>
      </c>
    </row>
    <row r="1700" spans="1:7" x14ac:dyDescent="0.25">
      <c r="A1700" s="261">
        <v>44997.75</v>
      </c>
      <c r="B1700" s="260" t="s">
        <v>548</v>
      </c>
      <c r="C1700" s="260">
        <v>0.40958299999999997</v>
      </c>
      <c r="D1700" s="260">
        <v>1495.75</v>
      </c>
      <c r="E1700" s="260">
        <v>947.16668700000002</v>
      </c>
      <c r="F1700">
        <f t="shared" si="52"/>
        <v>2443.32627</v>
      </c>
      <c r="G1700">
        <f t="shared" si="53"/>
        <v>2442.9166869999999</v>
      </c>
    </row>
    <row r="1701" spans="1:7" x14ac:dyDescent="0.25">
      <c r="A1701" s="261">
        <v>44997.791666666664</v>
      </c>
      <c r="B1701" s="260" t="s">
        <v>548</v>
      </c>
      <c r="C1701" s="260">
        <v>8.4583000000000005E-2</v>
      </c>
      <c r="D1701" s="260">
        <v>1874.541626</v>
      </c>
      <c r="E1701" s="260">
        <v>1011.833313</v>
      </c>
      <c r="F1701">
        <f t="shared" si="52"/>
        <v>2886.4595219999997</v>
      </c>
      <c r="G1701">
        <f t="shared" si="53"/>
        <v>2886.3749389999998</v>
      </c>
    </row>
    <row r="1702" spans="1:7" x14ac:dyDescent="0.25">
      <c r="A1702" s="261">
        <v>44997.833333333336</v>
      </c>
      <c r="B1702" s="260" t="s">
        <v>548</v>
      </c>
      <c r="C1702" s="260">
        <v>8.4583000000000005E-2</v>
      </c>
      <c r="D1702" s="260">
        <v>1756.25</v>
      </c>
      <c r="E1702" s="260">
        <v>1043.833374</v>
      </c>
      <c r="F1702">
        <f t="shared" si="52"/>
        <v>2800.1679569999997</v>
      </c>
      <c r="G1702">
        <f t="shared" si="53"/>
        <v>2800.0833739999998</v>
      </c>
    </row>
    <row r="1703" spans="1:7" x14ac:dyDescent="0.25">
      <c r="A1703" s="261">
        <v>44997.875</v>
      </c>
      <c r="B1703" s="260" t="s">
        <v>548</v>
      </c>
      <c r="C1703" s="260">
        <v>6.8333000000000005E-2</v>
      </c>
      <c r="D1703" s="260">
        <v>1797.333374</v>
      </c>
      <c r="E1703" s="260">
        <v>1099.125</v>
      </c>
      <c r="F1703">
        <f t="shared" si="52"/>
        <v>2896.526707</v>
      </c>
      <c r="G1703">
        <f t="shared" si="53"/>
        <v>2896.4583739999998</v>
      </c>
    </row>
    <row r="1704" spans="1:7" x14ac:dyDescent="0.25">
      <c r="A1704" s="261">
        <v>44997.916666666664</v>
      </c>
      <c r="B1704" s="260" t="s">
        <v>548</v>
      </c>
      <c r="C1704" s="260">
        <v>0.64</v>
      </c>
      <c r="D1704" s="260">
        <v>1825.625</v>
      </c>
      <c r="E1704" s="260">
        <v>1103.666626</v>
      </c>
      <c r="F1704">
        <f t="shared" si="52"/>
        <v>2929.9316260000001</v>
      </c>
      <c r="G1704">
        <f t="shared" si="53"/>
        <v>2929.2916260000002</v>
      </c>
    </row>
    <row r="1705" spans="1:7" x14ac:dyDescent="0.25">
      <c r="A1705" s="261">
        <v>44997.958333333336</v>
      </c>
      <c r="B1705" s="260" t="s">
        <v>548</v>
      </c>
      <c r="C1705" s="260">
        <v>0.435417</v>
      </c>
      <c r="D1705" s="260">
        <v>1727.5</v>
      </c>
      <c r="E1705" s="260">
        <v>1099.166626</v>
      </c>
      <c r="F1705">
        <f t="shared" si="52"/>
        <v>2827.1020430000003</v>
      </c>
      <c r="G1705">
        <f t="shared" si="53"/>
        <v>2826.6666260000002</v>
      </c>
    </row>
    <row r="1706" spans="1:7" x14ac:dyDescent="0.25">
      <c r="A1706" s="261">
        <v>44998</v>
      </c>
      <c r="B1706" s="260" t="s">
        <v>548</v>
      </c>
      <c r="C1706" s="260">
        <v>1.8332999999999999E-2</v>
      </c>
      <c r="D1706" s="260">
        <v>1636.333374</v>
      </c>
      <c r="E1706" s="260">
        <v>1053.791626</v>
      </c>
      <c r="F1706">
        <f t="shared" si="52"/>
        <v>2690.143333</v>
      </c>
      <c r="G1706">
        <f t="shared" si="53"/>
        <v>2690.125</v>
      </c>
    </row>
    <row r="1707" spans="1:7" x14ac:dyDescent="0.25">
      <c r="A1707" s="261">
        <v>44998.041666666664</v>
      </c>
      <c r="B1707" s="260" t="s">
        <v>548</v>
      </c>
      <c r="C1707" s="260">
        <v>4.17E-4</v>
      </c>
      <c r="D1707" s="260">
        <v>1768.291626</v>
      </c>
      <c r="E1707" s="260">
        <v>1066.083374</v>
      </c>
      <c r="F1707">
        <f t="shared" si="52"/>
        <v>2834.3754170000002</v>
      </c>
      <c r="G1707">
        <f t="shared" si="53"/>
        <v>2834.375</v>
      </c>
    </row>
    <row r="1708" spans="1:7" x14ac:dyDescent="0.25">
      <c r="A1708" s="261">
        <v>44998.083333333336</v>
      </c>
      <c r="B1708" s="260" t="s">
        <v>548</v>
      </c>
      <c r="C1708" s="260">
        <v>0</v>
      </c>
      <c r="D1708" s="260">
        <v>1697.958374</v>
      </c>
      <c r="E1708" s="260">
        <v>1050.916626</v>
      </c>
      <c r="F1708">
        <f t="shared" si="52"/>
        <v>2748.875</v>
      </c>
      <c r="G1708">
        <f t="shared" si="53"/>
        <v>2748.875</v>
      </c>
    </row>
    <row r="1709" spans="1:7" x14ac:dyDescent="0.25">
      <c r="A1709" s="261">
        <v>44998.125</v>
      </c>
      <c r="B1709" s="260" t="s">
        <v>548</v>
      </c>
      <c r="C1709" s="260">
        <v>0</v>
      </c>
      <c r="D1709" s="260">
        <v>1775.083374</v>
      </c>
      <c r="E1709" s="260">
        <v>1045.458374</v>
      </c>
      <c r="F1709">
        <f t="shared" si="52"/>
        <v>2820.5417480000001</v>
      </c>
      <c r="G1709">
        <f t="shared" si="53"/>
        <v>2820.5417480000001</v>
      </c>
    </row>
    <row r="1710" spans="1:7" x14ac:dyDescent="0.25">
      <c r="A1710" s="261">
        <v>44998.166666666664</v>
      </c>
      <c r="B1710" s="260" t="s">
        <v>548</v>
      </c>
      <c r="C1710" s="260">
        <v>0</v>
      </c>
      <c r="D1710" s="260">
        <v>1810.291626</v>
      </c>
      <c r="E1710" s="260">
        <v>1045.291626</v>
      </c>
      <c r="F1710">
        <f t="shared" si="52"/>
        <v>2855.5832519999999</v>
      </c>
      <c r="G1710">
        <f t="shared" si="53"/>
        <v>2855.5832519999999</v>
      </c>
    </row>
    <row r="1711" spans="1:7" x14ac:dyDescent="0.25">
      <c r="A1711" s="261">
        <v>44998.208333333336</v>
      </c>
      <c r="B1711" s="260" t="s">
        <v>548</v>
      </c>
      <c r="C1711" s="260">
        <v>9.5829999999999995E-3</v>
      </c>
      <c r="D1711" s="260">
        <v>1894.958374</v>
      </c>
      <c r="E1711" s="260">
        <v>1041.208374</v>
      </c>
      <c r="F1711">
        <f t="shared" si="52"/>
        <v>2936.1763310000001</v>
      </c>
      <c r="G1711">
        <f t="shared" si="53"/>
        <v>2936.1667480000001</v>
      </c>
    </row>
    <row r="1712" spans="1:7" x14ac:dyDescent="0.25">
      <c r="A1712" s="261">
        <v>44998.25</v>
      </c>
      <c r="B1712" s="260" t="s">
        <v>548</v>
      </c>
      <c r="C1712" s="260">
        <v>0.183333</v>
      </c>
      <c r="D1712" s="260">
        <v>1963.458374</v>
      </c>
      <c r="E1712" s="260">
        <v>1113.916626</v>
      </c>
      <c r="F1712">
        <f t="shared" si="52"/>
        <v>3077.5583329999999</v>
      </c>
      <c r="G1712">
        <f t="shared" si="53"/>
        <v>3077.375</v>
      </c>
    </row>
    <row r="1713" spans="1:7" x14ac:dyDescent="0.25">
      <c r="A1713" s="261">
        <v>44998.291666666664</v>
      </c>
      <c r="B1713" s="260" t="s">
        <v>548</v>
      </c>
      <c r="C1713" s="260">
        <v>14.856249999999999</v>
      </c>
      <c r="D1713" s="260">
        <v>2195.125</v>
      </c>
      <c r="E1713" s="260">
        <v>1137.416626</v>
      </c>
      <c r="F1713">
        <f t="shared" si="52"/>
        <v>3347.397876</v>
      </c>
      <c r="G1713">
        <f t="shared" si="53"/>
        <v>3332.5416260000002</v>
      </c>
    </row>
    <row r="1714" spans="1:7" x14ac:dyDescent="0.25">
      <c r="A1714" s="261">
        <v>44998.333333333336</v>
      </c>
      <c r="B1714" s="260" t="s">
        <v>548</v>
      </c>
      <c r="C1714" s="260">
        <v>28.815833999999999</v>
      </c>
      <c r="D1714" s="260">
        <v>2777.125</v>
      </c>
      <c r="E1714" s="260">
        <v>1121.916626</v>
      </c>
      <c r="F1714">
        <f t="shared" si="52"/>
        <v>3927.8574600000002</v>
      </c>
      <c r="G1714">
        <f t="shared" si="53"/>
        <v>3899.0416260000002</v>
      </c>
    </row>
    <row r="1715" spans="1:7" x14ac:dyDescent="0.25">
      <c r="A1715" s="261">
        <v>44998.375</v>
      </c>
      <c r="B1715" s="260" t="s">
        <v>548</v>
      </c>
      <c r="C1715" s="260">
        <v>48.519584999999999</v>
      </c>
      <c r="D1715" s="260">
        <v>2791.5</v>
      </c>
      <c r="E1715" s="260">
        <v>1098.875</v>
      </c>
      <c r="F1715">
        <f t="shared" si="52"/>
        <v>3938.894585</v>
      </c>
      <c r="G1715">
        <f t="shared" si="53"/>
        <v>3890.375</v>
      </c>
    </row>
    <row r="1716" spans="1:7" x14ac:dyDescent="0.25">
      <c r="A1716" s="261">
        <v>44998.416666666664</v>
      </c>
      <c r="B1716" s="260" t="s">
        <v>548</v>
      </c>
      <c r="C1716" s="260">
        <v>50.787917999999998</v>
      </c>
      <c r="D1716" s="260">
        <v>2899.4167480000001</v>
      </c>
      <c r="E1716" s="260">
        <v>1125.916626</v>
      </c>
      <c r="F1716">
        <f t="shared" si="52"/>
        <v>4076.1212919999998</v>
      </c>
      <c r="G1716">
        <f t="shared" si="53"/>
        <v>4025.3333739999998</v>
      </c>
    </row>
    <row r="1717" spans="1:7" x14ac:dyDescent="0.25">
      <c r="A1717" s="261">
        <v>44998.458333333336</v>
      </c>
      <c r="B1717" s="260" t="s">
        <v>548</v>
      </c>
      <c r="C1717" s="260">
        <v>88.841247999999993</v>
      </c>
      <c r="D1717" s="260">
        <v>3207.5</v>
      </c>
      <c r="E1717" s="260">
        <v>1070.208374</v>
      </c>
      <c r="F1717">
        <f t="shared" si="52"/>
        <v>4366.5496219999995</v>
      </c>
      <c r="G1717">
        <f t="shared" si="53"/>
        <v>4277.7083739999998</v>
      </c>
    </row>
    <row r="1718" spans="1:7" x14ac:dyDescent="0.25">
      <c r="A1718" s="261">
        <v>44998.5</v>
      </c>
      <c r="B1718" s="260" t="s">
        <v>548</v>
      </c>
      <c r="C1718" s="260">
        <v>224.73957799999999</v>
      </c>
      <c r="D1718" s="260">
        <v>3179.75</v>
      </c>
      <c r="E1718" s="260">
        <v>1035.583374</v>
      </c>
      <c r="F1718">
        <f t="shared" si="52"/>
        <v>4440.0729519999995</v>
      </c>
      <c r="G1718">
        <f t="shared" si="53"/>
        <v>4215.3333739999998</v>
      </c>
    </row>
    <row r="1719" spans="1:7" x14ac:dyDescent="0.25">
      <c r="A1719" s="261">
        <v>44998.541666666664</v>
      </c>
      <c r="B1719" s="260" t="s">
        <v>548</v>
      </c>
      <c r="C1719" s="260">
        <v>362.37332199999997</v>
      </c>
      <c r="D1719" s="260">
        <v>3250.1667480000001</v>
      </c>
      <c r="E1719" s="260">
        <v>1016.791687</v>
      </c>
      <c r="F1719">
        <f t="shared" si="52"/>
        <v>4629.3317570000008</v>
      </c>
      <c r="G1719">
        <f t="shared" si="53"/>
        <v>4266.9584350000005</v>
      </c>
    </row>
    <row r="1720" spans="1:7" x14ac:dyDescent="0.25">
      <c r="A1720" s="261">
        <v>44998.583333333336</v>
      </c>
      <c r="B1720" s="260" t="s">
        <v>548</v>
      </c>
      <c r="C1720" s="260">
        <v>287.838348</v>
      </c>
      <c r="D1720" s="260">
        <v>3319.0417480000001</v>
      </c>
      <c r="E1720" s="260">
        <v>698.75</v>
      </c>
      <c r="F1720">
        <f t="shared" si="52"/>
        <v>4305.6300959999999</v>
      </c>
      <c r="G1720">
        <f t="shared" si="53"/>
        <v>4017.7917480000001</v>
      </c>
    </row>
    <row r="1721" spans="1:7" x14ac:dyDescent="0.25">
      <c r="A1721" s="261">
        <v>44998.625</v>
      </c>
      <c r="B1721" s="260" t="s">
        <v>548</v>
      </c>
      <c r="C1721" s="260">
        <v>108.68792000000001</v>
      </c>
      <c r="D1721" s="260">
        <v>3172.6667480000001</v>
      </c>
      <c r="E1721" s="260">
        <v>414.29165599999999</v>
      </c>
      <c r="F1721">
        <f t="shared" si="52"/>
        <v>3695.6463239999998</v>
      </c>
      <c r="G1721">
        <f t="shared" si="53"/>
        <v>3586.958404</v>
      </c>
    </row>
    <row r="1722" spans="1:7" x14ac:dyDescent="0.25">
      <c r="A1722" s="261">
        <v>44998.666666666664</v>
      </c>
      <c r="B1722" s="260" t="s">
        <v>548</v>
      </c>
      <c r="C1722" s="260">
        <v>49.837082000000002</v>
      </c>
      <c r="D1722" s="260">
        <v>3304.75</v>
      </c>
      <c r="E1722" s="260">
        <v>1025.041626</v>
      </c>
      <c r="F1722">
        <f t="shared" si="52"/>
        <v>4379.6287080000002</v>
      </c>
      <c r="G1722">
        <f t="shared" si="53"/>
        <v>4329.7916260000002</v>
      </c>
    </row>
    <row r="1723" spans="1:7" x14ac:dyDescent="0.25">
      <c r="A1723" s="261">
        <v>44998.708333333336</v>
      </c>
      <c r="B1723" s="260" t="s">
        <v>548</v>
      </c>
      <c r="C1723" s="260">
        <v>17.096665999999999</v>
      </c>
      <c r="D1723" s="260">
        <v>3366.125</v>
      </c>
      <c r="E1723" s="260">
        <v>1066.583374</v>
      </c>
      <c r="F1723">
        <f t="shared" si="52"/>
        <v>4449.8050400000002</v>
      </c>
      <c r="G1723">
        <f t="shared" si="53"/>
        <v>4432.7083739999998</v>
      </c>
    </row>
    <row r="1724" spans="1:7" x14ac:dyDescent="0.25">
      <c r="A1724" s="261">
        <v>44998.75</v>
      </c>
      <c r="B1724" s="260" t="s">
        <v>548</v>
      </c>
      <c r="C1724" s="260">
        <v>2.0954169999999999</v>
      </c>
      <c r="D1724" s="260">
        <v>3154.1667480000001</v>
      </c>
      <c r="E1724" s="260">
        <v>1100.333374</v>
      </c>
      <c r="F1724">
        <f t="shared" si="52"/>
        <v>4256.5955390000008</v>
      </c>
      <c r="G1724">
        <f t="shared" si="53"/>
        <v>4254.5001220000004</v>
      </c>
    </row>
    <row r="1725" spans="1:7" x14ac:dyDescent="0.25">
      <c r="A1725" s="261">
        <v>44998.791666666664</v>
      </c>
      <c r="B1725" s="260" t="s">
        <v>548</v>
      </c>
      <c r="C1725" s="260">
        <v>1.329583</v>
      </c>
      <c r="D1725" s="260">
        <v>3446.3332519999999</v>
      </c>
      <c r="E1725" s="260">
        <v>1067.291626</v>
      </c>
      <c r="F1725">
        <f t="shared" si="52"/>
        <v>4514.9544609999994</v>
      </c>
      <c r="G1725">
        <f t="shared" si="53"/>
        <v>4513.6248779999996</v>
      </c>
    </row>
    <row r="1726" spans="1:7" x14ac:dyDescent="0.25">
      <c r="A1726" s="261">
        <v>44998.833333333336</v>
      </c>
      <c r="B1726" s="260" t="s">
        <v>548</v>
      </c>
      <c r="C1726" s="260">
        <v>1.128333</v>
      </c>
      <c r="D1726" s="260">
        <v>3346.4167480000001</v>
      </c>
      <c r="E1726" s="260">
        <v>1079.041626</v>
      </c>
      <c r="F1726">
        <f t="shared" si="52"/>
        <v>4426.5867069999995</v>
      </c>
      <c r="G1726">
        <f t="shared" si="53"/>
        <v>4425.4583739999998</v>
      </c>
    </row>
    <row r="1727" spans="1:7" x14ac:dyDescent="0.25">
      <c r="A1727" s="261">
        <v>44998.875</v>
      </c>
      <c r="B1727" s="260" t="s">
        <v>548</v>
      </c>
      <c r="C1727" s="260">
        <v>0.90500000000000003</v>
      </c>
      <c r="D1727" s="260">
        <v>3312.6667480000001</v>
      </c>
      <c r="E1727" s="260">
        <v>1097.958374</v>
      </c>
      <c r="F1727">
        <f t="shared" si="52"/>
        <v>4411.5301220000001</v>
      </c>
      <c r="G1727">
        <f t="shared" si="53"/>
        <v>4410.6251220000004</v>
      </c>
    </row>
    <row r="1728" spans="1:7" x14ac:dyDescent="0.25">
      <c r="A1728" s="261">
        <v>44998.916666666664</v>
      </c>
      <c r="B1728" s="260" t="s">
        <v>548</v>
      </c>
      <c r="C1728" s="260">
        <v>0.68916699999999997</v>
      </c>
      <c r="D1728" s="260">
        <v>3348.5832519999999</v>
      </c>
      <c r="E1728" s="260">
        <v>1036.791626</v>
      </c>
      <c r="F1728">
        <f t="shared" si="52"/>
        <v>4386.0640450000001</v>
      </c>
      <c r="G1728">
        <f t="shared" si="53"/>
        <v>4385.3748779999996</v>
      </c>
    </row>
    <row r="1729" spans="1:7" x14ac:dyDescent="0.25">
      <c r="A1729" s="261">
        <v>44998.958333333336</v>
      </c>
      <c r="B1729" s="260" t="s">
        <v>548</v>
      </c>
      <c r="C1729" s="260">
        <v>0.46875</v>
      </c>
      <c r="D1729" s="260">
        <v>3313.125</v>
      </c>
      <c r="E1729" s="260">
        <v>1043.875</v>
      </c>
      <c r="F1729">
        <f t="shared" si="52"/>
        <v>4357.46875</v>
      </c>
      <c r="G1729">
        <f t="shared" si="53"/>
        <v>4357</v>
      </c>
    </row>
    <row r="1730" spans="1:7" x14ac:dyDescent="0.25">
      <c r="A1730" s="261">
        <v>44999</v>
      </c>
      <c r="B1730" s="260" t="s">
        <v>548</v>
      </c>
      <c r="C1730" s="260">
        <v>0.160833</v>
      </c>
      <c r="D1730" s="260">
        <v>2925.7082519999999</v>
      </c>
      <c r="E1730" s="260">
        <v>1118.5</v>
      </c>
      <c r="F1730">
        <f t="shared" ref="F1730:F1793" si="54">E1730+D1730+C1730</f>
        <v>4044.3690849999998</v>
      </c>
      <c r="G1730">
        <f t="shared" ref="G1730:G1793" si="55">E1730+D1730</f>
        <v>4044.2082519999999</v>
      </c>
    </row>
    <row r="1731" spans="1:7" x14ac:dyDescent="0.25">
      <c r="A1731" s="261">
        <v>44999.041666666664</v>
      </c>
      <c r="B1731" s="260" t="s">
        <v>548</v>
      </c>
      <c r="C1731" s="260">
        <v>4.17E-4</v>
      </c>
      <c r="D1731" s="260">
        <v>2525.0832519999999</v>
      </c>
      <c r="E1731" s="260">
        <v>1119.625</v>
      </c>
      <c r="F1731">
        <f t="shared" si="54"/>
        <v>3644.7086690000001</v>
      </c>
      <c r="G1731">
        <f t="shared" si="55"/>
        <v>3644.7082519999999</v>
      </c>
    </row>
    <row r="1732" spans="1:7" x14ac:dyDescent="0.25">
      <c r="A1732" s="261">
        <v>44999.083333333336</v>
      </c>
      <c r="B1732" s="260" t="s">
        <v>548</v>
      </c>
      <c r="C1732" s="260">
        <v>0</v>
      </c>
      <c r="D1732" s="260">
        <v>2098.6667480000001</v>
      </c>
      <c r="E1732" s="260">
        <v>1073.458374</v>
      </c>
      <c r="F1732">
        <f t="shared" si="54"/>
        <v>3172.1251220000004</v>
      </c>
      <c r="G1732">
        <f t="shared" si="55"/>
        <v>3172.1251220000004</v>
      </c>
    </row>
    <row r="1733" spans="1:7" x14ac:dyDescent="0.25">
      <c r="A1733" s="261">
        <v>44999.125</v>
      </c>
      <c r="B1733" s="260" t="s">
        <v>548</v>
      </c>
      <c r="C1733" s="260">
        <v>0</v>
      </c>
      <c r="D1733" s="260">
        <v>1718.625</v>
      </c>
      <c r="E1733" s="260">
        <v>1026.666626</v>
      </c>
      <c r="F1733">
        <f t="shared" si="54"/>
        <v>2745.2916260000002</v>
      </c>
      <c r="G1733">
        <f t="shared" si="55"/>
        <v>2745.2916260000002</v>
      </c>
    </row>
    <row r="1734" spans="1:7" x14ac:dyDescent="0.25">
      <c r="A1734" s="261">
        <v>44999.166666666664</v>
      </c>
      <c r="B1734" s="260" t="s">
        <v>548</v>
      </c>
      <c r="C1734" s="260">
        <v>0</v>
      </c>
      <c r="D1734" s="260">
        <v>1789.416626</v>
      </c>
      <c r="E1734" s="260">
        <v>1005.833313</v>
      </c>
      <c r="F1734">
        <f t="shared" si="54"/>
        <v>2795.2499389999998</v>
      </c>
      <c r="G1734">
        <f t="shared" si="55"/>
        <v>2795.2499389999998</v>
      </c>
    </row>
    <row r="1735" spans="1:7" x14ac:dyDescent="0.25">
      <c r="A1735" s="261">
        <v>44999.208333333336</v>
      </c>
      <c r="B1735" s="260" t="s">
        <v>548</v>
      </c>
      <c r="C1735" s="260">
        <v>9.5829999999999995E-3</v>
      </c>
      <c r="D1735" s="260">
        <v>1938.333374</v>
      </c>
      <c r="E1735" s="260">
        <v>1008.625</v>
      </c>
      <c r="F1735">
        <f t="shared" si="54"/>
        <v>2946.9679569999998</v>
      </c>
      <c r="G1735">
        <f t="shared" si="55"/>
        <v>2946.9583739999998</v>
      </c>
    </row>
    <row r="1736" spans="1:7" x14ac:dyDescent="0.25">
      <c r="A1736" s="261">
        <v>44999.25</v>
      </c>
      <c r="B1736" s="260" t="s">
        <v>548</v>
      </c>
      <c r="C1736" s="260">
        <v>0.55125000000000002</v>
      </c>
      <c r="D1736" s="260">
        <v>1762.916626</v>
      </c>
      <c r="E1736" s="260">
        <v>807.70831299999998</v>
      </c>
      <c r="F1736">
        <f t="shared" si="54"/>
        <v>2571.1761889999998</v>
      </c>
      <c r="G1736">
        <f t="shared" si="55"/>
        <v>2570.6249389999998</v>
      </c>
    </row>
    <row r="1737" spans="1:7" x14ac:dyDescent="0.25">
      <c r="A1737" s="261">
        <v>44999.291666666664</v>
      </c>
      <c r="B1737" s="260" t="s">
        <v>548</v>
      </c>
      <c r="C1737" s="260">
        <v>32.997501</v>
      </c>
      <c r="D1737" s="260">
        <v>1640.458374</v>
      </c>
      <c r="E1737" s="260">
        <v>1039.333374</v>
      </c>
      <c r="F1737">
        <f t="shared" si="54"/>
        <v>2712.7892489999999</v>
      </c>
      <c r="G1737">
        <f t="shared" si="55"/>
        <v>2679.7917480000001</v>
      </c>
    </row>
    <row r="1738" spans="1:7" x14ac:dyDescent="0.25">
      <c r="A1738" s="261">
        <v>44999.333333333336</v>
      </c>
      <c r="B1738" s="260" t="s">
        <v>548</v>
      </c>
      <c r="C1738" s="260">
        <v>101.41374999999999</v>
      </c>
      <c r="D1738" s="260">
        <v>2114.625</v>
      </c>
      <c r="E1738" s="260">
        <v>985.45831299999998</v>
      </c>
      <c r="F1738">
        <f t="shared" si="54"/>
        <v>3201.4970630000003</v>
      </c>
      <c r="G1738">
        <f t="shared" si="55"/>
        <v>3100.0833130000001</v>
      </c>
    </row>
    <row r="1739" spans="1:7" x14ac:dyDescent="0.25">
      <c r="A1739" s="261">
        <v>44999.375</v>
      </c>
      <c r="B1739" s="260" t="s">
        <v>548</v>
      </c>
      <c r="C1739" s="260">
        <v>259.508331</v>
      </c>
      <c r="D1739" s="260">
        <v>2068.9582519999999</v>
      </c>
      <c r="E1739" s="260">
        <v>1080.083374</v>
      </c>
      <c r="F1739">
        <f t="shared" si="54"/>
        <v>3408.5499570000002</v>
      </c>
      <c r="G1739">
        <f t="shared" si="55"/>
        <v>3149.0416260000002</v>
      </c>
    </row>
    <row r="1740" spans="1:7" x14ac:dyDescent="0.25">
      <c r="A1740" s="261">
        <v>44999.416666666664</v>
      </c>
      <c r="B1740" s="260" t="s">
        <v>548</v>
      </c>
      <c r="C1740" s="260">
        <v>551.22375499999998</v>
      </c>
      <c r="D1740" s="260">
        <v>2370.625</v>
      </c>
      <c r="E1740" s="260">
        <v>1106.791626</v>
      </c>
      <c r="F1740">
        <f t="shared" si="54"/>
        <v>4028.6403810000002</v>
      </c>
      <c r="G1740">
        <f t="shared" si="55"/>
        <v>3477.4166260000002</v>
      </c>
    </row>
    <row r="1741" spans="1:7" x14ac:dyDescent="0.25">
      <c r="A1741" s="261">
        <v>44999.458333333336</v>
      </c>
      <c r="B1741" s="260" t="s">
        <v>548</v>
      </c>
      <c r="C1741" s="260">
        <v>776.58581500000003</v>
      </c>
      <c r="D1741" s="260">
        <v>2706.7917480000001</v>
      </c>
      <c r="E1741" s="260">
        <v>1127.625</v>
      </c>
      <c r="F1741">
        <f t="shared" si="54"/>
        <v>4611.002563</v>
      </c>
      <c r="G1741">
        <f t="shared" si="55"/>
        <v>3834.4167480000001</v>
      </c>
    </row>
    <row r="1742" spans="1:7" x14ac:dyDescent="0.25">
      <c r="A1742" s="261">
        <v>44999.5</v>
      </c>
      <c r="B1742" s="260" t="s">
        <v>548</v>
      </c>
      <c r="C1742" s="260">
        <v>776.95208700000001</v>
      </c>
      <c r="D1742" s="260">
        <v>2604.875</v>
      </c>
      <c r="E1742" s="260">
        <v>1056.625</v>
      </c>
      <c r="F1742">
        <f t="shared" si="54"/>
        <v>4438.4520869999997</v>
      </c>
      <c r="G1742">
        <f t="shared" si="55"/>
        <v>3661.5</v>
      </c>
    </row>
    <row r="1743" spans="1:7" x14ac:dyDescent="0.25">
      <c r="A1743" s="261">
        <v>44999.541666666664</v>
      </c>
      <c r="B1743" s="260" t="s">
        <v>548</v>
      </c>
      <c r="C1743" s="260">
        <v>765.41583300000002</v>
      </c>
      <c r="D1743" s="260">
        <v>2703.9582519999999</v>
      </c>
      <c r="E1743" s="260">
        <v>978.66668700000002</v>
      </c>
      <c r="F1743">
        <f t="shared" si="54"/>
        <v>4448.0407720000003</v>
      </c>
      <c r="G1743">
        <f t="shared" si="55"/>
        <v>3682.6249389999998</v>
      </c>
    </row>
    <row r="1744" spans="1:7" x14ac:dyDescent="0.25">
      <c r="A1744" s="261">
        <v>44999.583333333336</v>
      </c>
      <c r="B1744" s="260" t="s">
        <v>548</v>
      </c>
      <c r="C1744" s="260">
        <v>663.39373799999998</v>
      </c>
      <c r="D1744" s="260">
        <v>3015.5</v>
      </c>
      <c r="E1744" s="260">
        <v>1116.041626</v>
      </c>
      <c r="F1744">
        <f t="shared" si="54"/>
        <v>4794.9353639999999</v>
      </c>
      <c r="G1744">
        <f t="shared" si="55"/>
        <v>4131.5416260000002</v>
      </c>
    </row>
    <row r="1745" spans="1:7" x14ac:dyDescent="0.25">
      <c r="A1745" s="261">
        <v>44999.625</v>
      </c>
      <c r="B1745" s="260" t="s">
        <v>548</v>
      </c>
      <c r="C1745" s="260">
        <v>488.82751500000001</v>
      </c>
      <c r="D1745" s="260">
        <v>2888.0417480000001</v>
      </c>
      <c r="E1745" s="260">
        <v>1129.541626</v>
      </c>
      <c r="F1745">
        <f t="shared" si="54"/>
        <v>4506.4108889999998</v>
      </c>
      <c r="G1745">
        <f t="shared" si="55"/>
        <v>4017.5833739999998</v>
      </c>
    </row>
    <row r="1746" spans="1:7" x14ac:dyDescent="0.25">
      <c r="A1746" s="261">
        <v>44999.666666666664</v>
      </c>
      <c r="B1746" s="260" t="s">
        <v>548</v>
      </c>
      <c r="C1746" s="260">
        <v>304.133331</v>
      </c>
      <c r="D1746" s="260">
        <v>2570.2082519999999</v>
      </c>
      <c r="E1746" s="260">
        <v>1120.875</v>
      </c>
      <c r="F1746">
        <f t="shared" si="54"/>
        <v>3995.2165829999999</v>
      </c>
      <c r="G1746">
        <f t="shared" si="55"/>
        <v>3691.0832519999999</v>
      </c>
    </row>
    <row r="1747" spans="1:7" x14ac:dyDescent="0.25">
      <c r="A1747" s="261">
        <v>44999.708333333336</v>
      </c>
      <c r="B1747" s="260" t="s">
        <v>548</v>
      </c>
      <c r="C1747" s="260">
        <v>111.837502</v>
      </c>
      <c r="D1747" s="260">
        <v>1968.25</v>
      </c>
      <c r="E1747" s="260">
        <v>1108.75</v>
      </c>
      <c r="F1747">
        <f t="shared" si="54"/>
        <v>3188.8375019999999</v>
      </c>
      <c r="G1747">
        <f t="shared" si="55"/>
        <v>3077</v>
      </c>
    </row>
    <row r="1748" spans="1:7" x14ac:dyDescent="0.25">
      <c r="A1748" s="261">
        <v>44999.75</v>
      </c>
      <c r="B1748" s="260" t="s">
        <v>548</v>
      </c>
      <c r="C1748" s="260">
        <v>5.7791670000000002</v>
      </c>
      <c r="D1748" s="260">
        <v>1363.833374</v>
      </c>
      <c r="E1748" s="260">
        <v>1015.25</v>
      </c>
      <c r="F1748">
        <f t="shared" si="54"/>
        <v>2384.862541</v>
      </c>
      <c r="G1748">
        <f t="shared" si="55"/>
        <v>2379.0833739999998</v>
      </c>
    </row>
    <row r="1749" spans="1:7" x14ac:dyDescent="0.25">
      <c r="A1749" s="261">
        <v>44999.791666666664</v>
      </c>
      <c r="B1749" s="260" t="s">
        <v>548</v>
      </c>
      <c r="C1749" s="260">
        <v>0.1075</v>
      </c>
      <c r="D1749" s="260">
        <v>1845.5</v>
      </c>
      <c r="E1749" s="260">
        <v>930.33331299999998</v>
      </c>
      <c r="F1749">
        <f t="shared" si="54"/>
        <v>2775.9408130000002</v>
      </c>
      <c r="G1749">
        <f t="shared" si="55"/>
        <v>2775.8333130000001</v>
      </c>
    </row>
    <row r="1750" spans="1:7" x14ac:dyDescent="0.25">
      <c r="A1750" s="261">
        <v>44999.833333333336</v>
      </c>
      <c r="B1750" s="260" t="s">
        <v>548</v>
      </c>
      <c r="C1750" s="260">
        <v>8.7499999999999994E-2</v>
      </c>
      <c r="D1750" s="260">
        <v>2111.8332519999999</v>
      </c>
      <c r="E1750" s="260">
        <v>952.875</v>
      </c>
      <c r="F1750">
        <f t="shared" si="54"/>
        <v>3064.795752</v>
      </c>
      <c r="G1750">
        <f t="shared" si="55"/>
        <v>3064.7082519999999</v>
      </c>
    </row>
    <row r="1751" spans="1:7" x14ac:dyDescent="0.25">
      <c r="A1751" s="261">
        <v>44999.875</v>
      </c>
      <c r="B1751" s="260" t="s">
        <v>548</v>
      </c>
      <c r="C1751" s="260">
        <v>6.4583000000000002E-2</v>
      </c>
      <c r="D1751" s="260">
        <v>2057.0417480000001</v>
      </c>
      <c r="E1751" s="260">
        <v>919.45831299999998</v>
      </c>
      <c r="F1751">
        <f t="shared" si="54"/>
        <v>2976.564644</v>
      </c>
      <c r="G1751">
        <f t="shared" si="55"/>
        <v>2976.5000610000002</v>
      </c>
    </row>
    <row r="1752" spans="1:7" x14ac:dyDescent="0.25">
      <c r="A1752" s="261">
        <v>44999.916666666664</v>
      </c>
      <c r="B1752" s="260" t="s">
        <v>548</v>
      </c>
      <c r="C1752" s="260">
        <v>0.27750000000000002</v>
      </c>
      <c r="D1752" s="260">
        <v>1859.708374</v>
      </c>
      <c r="E1752" s="260">
        <v>861.95831299999998</v>
      </c>
      <c r="F1752">
        <f t="shared" si="54"/>
        <v>2721.9441870000001</v>
      </c>
      <c r="G1752">
        <f t="shared" si="55"/>
        <v>2721.6666869999999</v>
      </c>
    </row>
    <row r="1753" spans="1:7" x14ac:dyDescent="0.25">
      <c r="A1753" s="261">
        <v>44999.958333333336</v>
      </c>
      <c r="B1753" s="260" t="s">
        <v>548</v>
      </c>
      <c r="C1753" s="260">
        <v>3.5832999999999997E-2</v>
      </c>
      <c r="D1753" s="260">
        <v>1691.625</v>
      </c>
      <c r="E1753" s="260">
        <v>1086.125</v>
      </c>
      <c r="F1753">
        <f t="shared" si="54"/>
        <v>2777.7858329999999</v>
      </c>
      <c r="G1753">
        <f t="shared" si="55"/>
        <v>2777.75</v>
      </c>
    </row>
    <row r="1754" spans="1:7" x14ac:dyDescent="0.25">
      <c r="A1754" s="261">
        <v>45000</v>
      </c>
      <c r="B1754" s="260" t="s">
        <v>548</v>
      </c>
      <c r="C1754" s="260">
        <v>1.9167E-2</v>
      </c>
      <c r="D1754" s="260">
        <v>1601.875</v>
      </c>
      <c r="E1754" s="260">
        <v>1119.708374</v>
      </c>
      <c r="F1754">
        <f t="shared" si="54"/>
        <v>2721.6025409999997</v>
      </c>
      <c r="G1754">
        <f t="shared" si="55"/>
        <v>2721.5833739999998</v>
      </c>
    </row>
    <row r="1755" spans="1:7" x14ac:dyDescent="0.25">
      <c r="A1755" s="261">
        <v>45000.041666666664</v>
      </c>
      <c r="B1755" s="260" t="s">
        <v>548</v>
      </c>
      <c r="C1755" s="260">
        <v>1.5417E-2</v>
      </c>
      <c r="D1755" s="260">
        <v>1440.166626</v>
      </c>
      <c r="E1755" s="260">
        <v>1015.375</v>
      </c>
      <c r="F1755">
        <f t="shared" si="54"/>
        <v>2455.5570430000002</v>
      </c>
      <c r="G1755">
        <f t="shared" si="55"/>
        <v>2455.5416260000002</v>
      </c>
    </row>
    <row r="1756" spans="1:7" x14ac:dyDescent="0.25">
      <c r="A1756" s="261">
        <v>45000.083333333336</v>
      </c>
      <c r="B1756" s="260" t="s">
        <v>548</v>
      </c>
      <c r="C1756" s="260">
        <v>0</v>
      </c>
      <c r="D1756" s="260">
        <v>1599.958374</v>
      </c>
      <c r="E1756" s="260">
        <v>1017.083313</v>
      </c>
      <c r="F1756">
        <f t="shared" si="54"/>
        <v>2617.0416869999999</v>
      </c>
      <c r="G1756">
        <f t="shared" si="55"/>
        <v>2617.0416869999999</v>
      </c>
    </row>
    <row r="1757" spans="1:7" x14ac:dyDescent="0.25">
      <c r="A1757" s="261">
        <v>45000.125</v>
      </c>
      <c r="B1757" s="260" t="s">
        <v>548</v>
      </c>
      <c r="C1757" s="260">
        <v>0</v>
      </c>
      <c r="D1757" s="260">
        <v>1552.625</v>
      </c>
      <c r="E1757" s="260">
        <v>996.08331299999998</v>
      </c>
      <c r="F1757">
        <f t="shared" si="54"/>
        <v>2548.7083130000001</v>
      </c>
      <c r="G1757">
        <f t="shared" si="55"/>
        <v>2548.7083130000001</v>
      </c>
    </row>
    <row r="1758" spans="1:7" x14ac:dyDescent="0.25">
      <c r="A1758" s="261">
        <v>45000.166666666664</v>
      </c>
      <c r="B1758" s="260" t="s">
        <v>548</v>
      </c>
      <c r="C1758" s="260">
        <v>0</v>
      </c>
      <c r="D1758" s="260">
        <v>1268.25</v>
      </c>
      <c r="E1758" s="260">
        <v>1074.291626</v>
      </c>
      <c r="F1758">
        <f t="shared" si="54"/>
        <v>2342.5416260000002</v>
      </c>
      <c r="G1758">
        <f t="shared" si="55"/>
        <v>2342.5416260000002</v>
      </c>
    </row>
    <row r="1759" spans="1:7" x14ac:dyDescent="0.25">
      <c r="A1759" s="261">
        <v>45000.208333333336</v>
      </c>
      <c r="B1759" s="260" t="s">
        <v>548</v>
      </c>
      <c r="C1759" s="260">
        <v>8.7500000000000008E-3</v>
      </c>
      <c r="D1759" s="260">
        <v>1447.708374</v>
      </c>
      <c r="E1759" s="260">
        <v>1069</v>
      </c>
      <c r="F1759">
        <f t="shared" si="54"/>
        <v>2516.7171239999998</v>
      </c>
      <c r="G1759">
        <f t="shared" si="55"/>
        <v>2516.7083739999998</v>
      </c>
    </row>
    <row r="1760" spans="1:7" x14ac:dyDescent="0.25">
      <c r="A1760" s="261">
        <v>45000.25</v>
      </c>
      <c r="B1760" s="260" t="s">
        <v>548</v>
      </c>
      <c r="C1760" s="260">
        <v>3.0037500000000001</v>
      </c>
      <c r="D1760" s="260">
        <v>1053.208374</v>
      </c>
      <c r="E1760" s="260">
        <v>955.04168700000002</v>
      </c>
      <c r="F1760">
        <f t="shared" si="54"/>
        <v>2011.2538110000003</v>
      </c>
      <c r="G1760">
        <f t="shared" si="55"/>
        <v>2008.2500610000002</v>
      </c>
    </row>
    <row r="1761" spans="1:7" x14ac:dyDescent="0.25">
      <c r="A1761" s="261">
        <v>45000.291666666664</v>
      </c>
      <c r="B1761" s="260" t="s">
        <v>548</v>
      </c>
      <c r="C1761" s="260">
        <v>104.570831</v>
      </c>
      <c r="D1761" s="260">
        <v>1225.375</v>
      </c>
      <c r="E1761" s="260">
        <v>937.25</v>
      </c>
      <c r="F1761">
        <f t="shared" si="54"/>
        <v>2267.195831</v>
      </c>
      <c r="G1761">
        <f t="shared" si="55"/>
        <v>2162.625</v>
      </c>
    </row>
    <row r="1762" spans="1:7" x14ac:dyDescent="0.25">
      <c r="A1762" s="261">
        <v>45000.333333333336</v>
      </c>
      <c r="B1762" s="260" t="s">
        <v>548</v>
      </c>
      <c r="C1762" s="260">
        <v>318.241669</v>
      </c>
      <c r="D1762" s="260">
        <v>1283.125</v>
      </c>
      <c r="E1762" s="260">
        <v>1061.625</v>
      </c>
      <c r="F1762">
        <f t="shared" si="54"/>
        <v>2662.991669</v>
      </c>
      <c r="G1762">
        <f t="shared" si="55"/>
        <v>2344.75</v>
      </c>
    </row>
    <row r="1763" spans="1:7" x14ac:dyDescent="0.25">
      <c r="A1763" s="261">
        <v>45000.375</v>
      </c>
      <c r="B1763" s="260" t="s">
        <v>548</v>
      </c>
      <c r="C1763" s="260">
        <v>412.29834</v>
      </c>
      <c r="D1763" s="260">
        <v>1226.916626</v>
      </c>
      <c r="E1763" s="260">
        <v>962.20831299999998</v>
      </c>
      <c r="F1763">
        <f t="shared" si="54"/>
        <v>2601.4232789999996</v>
      </c>
      <c r="G1763">
        <f t="shared" si="55"/>
        <v>2189.1249389999998</v>
      </c>
    </row>
    <row r="1764" spans="1:7" x14ac:dyDescent="0.25">
      <c r="A1764" s="261">
        <v>45000.416666666664</v>
      </c>
      <c r="B1764" s="260" t="s">
        <v>548</v>
      </c>
      <c r="C1764" s="260">
        <v>685.20623799999998</v>
      </c>
      <c r="D1764" s="260">
        <v>1381.583374</v>
      </c>
      <c r="E1764" s="260">
        <v>1030.833374</v>
      </c>
      <c r="F1764">
        <f t="shared" si="54"/>
        <v>3097.6229860000003</v>
      </c>
      <c r="G1764">
        <f t="shared" si="55"/>
        <v>2412.4167480000001</v>
      </c>
    </row>
    <row r="1765" spans="1:7" x14ac:dyDescent="0.25">
      <c r="A1765" s="261">
        <v>45000.458333333336</v>
      </c>
      <c r="B1765" s="260" t="s">
        <v>548</v>
      </c>
      <c r="C1765" s="260">
        <v>858.46539299999995</v>
      </c>
      <c r="D1765" s="260">
        <v>1707</v>
      </c>
      <c r="E1765" s="260">
        <v>1041.625</v>
      </c>
      <c r="F1765">
        <f t="shared" si="54"/>
        <v>3607.0903929999999</v>
      </c>
      <c r="G1765">
        <f t="shared" si="55"/>
        <v>2748.625</v>
      </c>
    </row>
    <row r="1766" spans="1:7" x14ac:dyDescent="0.25">
      <c r="A1766" s="261">
        <v>45000.5</v>
      </c>
      <c r="B1766" s="260" t="s">
        <v>548</v>
      </c>
      <c r="C1766" s="260">
        <v>766.451233</v>
      </c>
      <c r="D1766" s="260">
        <v>2013.166626</v>
      </c>
      <c r="E1766" s="260">
        <v>802.20831299999998</v>
      </c>
      <c r="F1766">
        <f t="shared" si="54"/>
        <v>3581.826172</v>
      </c>
      <c r="G1766">
        <f t="shared" si="55"/>
        <v>2815.3749389999998</v>
      </c>
    </row>
    <row r="1767" spans="1:7" x14ac:dyDescent="0.25">
      <c r="A1767" s="261">
        <v>45000.541666666664</v>
      </c>
      <c r="B1767" s="260" t="s">
        <v>548</v>
      </c>
      <c r="C1767" s="260">
        <v>586.000854</v>
      </c>
      <c r="D1767" s="260">
        <v>1968.416626</v>
      </c>
      <c r="E1767" s="260">
        <v>902.375</v>
      </c>
      <c r="F1767">
        <f t="shared" si="54"/>
        <v>3456.7924800000001</v>
      </c>
      <c r="G1767">
        <f t="shared" si="55"/>
        <v>2870.7916260000002</v>
      </c>
    </row>
    <row r="1768" spans="1:7" x14ac:dyDescent="0.25">
      <c r="A1768" s="261">
        <v>45000.583333333336</v>
      </c>
      <c r="B1768" s="260" t="s">
        <v>548</v>
      </c>
      <c r="C1768" s="260">
        <v>403.16000400000001</v>
      </c>
      <c r="D1768" s="260">
        <v>1875.75</v>
      </c>
      <c r="E1768" s="260">
        <v>907.5</v>
      </c>
      <c r="F1768">
        <f t="shared" si="54"/>
        <v>3186.4100039999998</v>
      </c>
      <c r="G1768">
        <f t="shared" si="55"/>
        <v>2783.25</v>
      </c>
    </row>
    <row r="1769" spans="1:7" x14ac:dyDescent="0.25">
      <c r="A1769" s="261">
        <v>45000.625</v>
      </c>
      <c r="B1769" s="260" t="s">
        <v>548</v>
      </c>
      <c r="C1769" s="260">
        <v>316.39498900000001</v>
      </c>
      <c r="D1769" s="260">
        <v>1988.208374</v>
      </c>
      <c r="E1769" s="260">
        <v>930.70831299999998</v>
      </c>
      <c r="F1769">
        <f t="shared" si="54"/>
        <v>3235.3116759999998</v>
      </c>
      <c r="G1769">
        <f t="shared" si="55"/>
        <v>2918.9166869999999</v>
      </c>
    </row>
    <row r="1770" spans="1:7" x14ac:dyDescent="0.25">
      <c r="A1770" s="261">
        <v>45000.666666666664</v>
      </c>
      <c r="B1770" s="260" t="s">
        <v>548</v>
      </c>
      <c r="C1770" s="260">
        <v>190.372086</v>
      </c>
      <c r="D1770" s="260">
        <v>2039.333374</v>
      </c>
      <c r="E1770" s="260">
        <v>1056.916626</v>
      </c>
      <c r="F1770">
        <f t="shared" si="54"/>
        <v>3286.6220859999999</v>
      </c>
      <c r="G1770">
        <f t="shared" si="55"/>
        <v>3096.25</v>
      </c>
    </row>
    <row r="1771" spans="1:7" x14ac:dyDescent="0.25">
      <c r="A1771" s="261">
        <v>45000.708333333336</v>
      </c>
      <c r="B1771" s="260" t="s">
        <v>548</v>
      </c>
      <c r="C1771" s="260">
        <v>77.025413999999998</v>
      </c>
      <c r="D1771" s="260">
        <v>1735.833374</v>
      </c>
      <c r="E1771" s="260">
        <v>1049</v>
      </c>
      <c r="F1771">
        <f t="shared" si="54"/>
        <v>2861.858788</v>
      </c>
      <c r="G1771">
        <f t="shared" si="55"/>
        <v>2784.8333739999998</v>
      </c>
    </row>
    <row r="1772" spans="1:7" x14ac:dyDescent="0.25">
      <c r="A1772" s="261">
        <v>45000.75</v>
      </c>
      <c r="B1772" s="260" t="s">
        <v>548</v>
      </c>
      <c r="C1772" s="260">
        <v>5.8491669999999996</v>
      </c>
      <c r="D1772" s="260">
        <v>1831.958374</v>
      </c>
      <c r="E1772" s="260">
        <v>738.41668700000002</v>
      </c>
      <c r="F1772">
        <f t="shared" si="54"/>
        <v>2576.224228</v>
      </c>
      <c r="G1772">
        <f t="shared" si="55"/>
        <v>2570.3750610000002</v>
      </c>
    </row>
    <row r="1773" spans="1:7" x14ac:dyDescent="0.25">
      <c r="A1773" s="261">
        <v>45000.791666666664</v>
      </c>
      <c r="B1773" s="260" t="s">
        <v>548</v>
      </c>
      <c r="C1773" s="260">
        <v>1.236667</v>
      </c>
      <c r="D1773" s="260">
        <v>1731.958374</v>
      </c>
      <c r="E1773" s="260">
        <v>803.58331299999998</v>
      </c>
      <c r="F1773">
        <f t="shared" si="54"/>
        <v>2536.778354</v>
      </c>
      <c r="G1773">
        <f t="shared" si="55"/>
        <v>2535.5416869999999</v>
      </c>
    </row>
    <row r="1774" spans="1:7" x14ac:dyDescent="0.25">
      <c r="A1774" s="261">
        <v>45000.833333333336</v>
      </c>
      <c r="B1774" s="260" t="s">
        <v>548</v>
      </c>
      <c r="C1774" s="260">
        <v>1.0408329999999999</v>
      </c>
      <c r="D1774" s="260">
        <v>1417.75</v>
      </c>
      <c r="E1774" s="260">
        <v>702.29168700000002</v>
      </c>
      <c r="F1774">
        <f t="shared" si="54"/>
        <v>2121.0825199999999</v>
      </c>
      <c r="G1774">
        <f t="shared" si="55"/>
        <v>2120.0416869999999</v>
      </c>
    </row>
    <row r="1775" spans="1:7" x14ac:dyDescent="0.25">
      <c r="A1775" s="261">
        <v>45000.875</v>
      </c>
      <c r="B1775" s="260" t="s">
        <v>548</v>
      </c>
      <c r="C1775" s="260">
        <v>0.84</v>
      </c>
      <c r="D1775" s="260">
        <v>911.66668700000002</v>
      </c>
      <c r="E1775" s="260">
        <v>592.41668700000002</v>
      </c>
      <c r="F1775">
        <f t="shared" si="54"/>
        <v>1504.923374</v>
      </c>
      <c r="G1775">
        <f t="shared" si="55"/>
        <v>1504.083374</v>
      </c>
    </row>
    <row r="1776" spans="1:7" x14ac:dyDescent="0.25">
      <c r="A1776" s="261">
        <v>45000.916666666664</v>
      </c>
      <c r="B1776" s="260" t="s">
        <v>548</v>
      </c>
      <c r="C1776" s="260">
        <v>0.28541699999999998</v>
      </c>
      <c r="D1776" s="260">
        <v>568.75</v>
      </c>
      <c r="E1776" s="260">
        <v>274.16665599999999</v>
      </c>
      <c r="F1776">
        <f t="shared" si="54"/>
        <v>843.20207300000004</v>
      </c>
      <c r="G1776">
        <f t="shared" si="55"/>
        <v>842.91665599999999</v>
      </c>
    </row>
    <row r="1777" spans="1:7" x14ac:dyDescent="0.25">
      <c r="A1777" s="261">
        <v>45000.958333333336</v>
      </c>
      <c r="B1777" s="260" t="s">
        <v>548</v>
      </c>
      <c r="C1777" s="260">
        <v>3.5832999999999997E-2</v>
      </c>
      <c r="D1777" s="260">
        <v>316.08334400000001</v>
      </c>
      <c r="E1777" s="260">
        <v>132.83332799999999</v>
      </c>
      <c r="F1777">
        <f t="shared" si="54"/>
        <v>448.95250500000003</v>
      </c>
      <c r="G1777">
        <f t="shared" si="55"/>
        <v>448.91667200000001</v>
      </c>
    </row>
    <row r="1778" spans="1:7" x14ac:dyDescent="0.25">
      <c r="A1778" s="261">
        <v>45001</v>
      </c>
      <c r="B1778" s="260" t="s">
        <v>548</v>
      </c>
      <c r="C1778" s="260">
        <v>1.9167E-2</v>
      </c>
      <c r="D1778" s="260">
        <v>157.83332799999999</v>
      </c>
      <c r="E1778" s="260">
        <v>166</v>
      </c>
      <c r="F1778">
        <f t="shared" si="54"/>
        <v>323.85249499999998</v>
      </c>
      <c r="G1778">
        <f t="shared" si="55"/>
        <v>323.83332799999999</v>
      </c>
    </row>
    <row r="1779" spans="1:7" x14ac:dyDescent="0.25">
      <c r="A1779" s="261">
        <v>45001.041666666664</v>
      </c>
      <c r="B1779" s="260" t="s">
        <v>548</v>
      </c>
      <c r="C1779" s="260">
        <v>4.17E-4</v>
      </c>
      <c r="D1779" s="260">
        <v>113.458336</v>
      </c>
      <c r="E1779" s="260">
        <v>168.20832799999999</v>
      </c>
      <c r="F1779">
        <f t="shared" si="54"/>
        <v>281.667081</v>
      </c>
      <c r="G1779">
        <f t="shared" si="55"/>
        <v>281.66666399999997</v>
      </c>
    </row>
    <row r="1780" spans="1:7" x14ac:dyDescent="0.25">
      <c r="A1780" s="261">
        <v>45001.083333333336</v>
      </c>
      <c r="B1780" s="260" t="s">
        <v>548</v>
      </c>
      <c r="C1780" s="260">
        <v>0</v>
      </c>
      <c r="D1780" s="260">
        <v>118.041664</v>
      </c>
      <c r="E1780" s="260">
        <v>183.5</v>
      </c>
      <c r="F1780">
        <f t="shared" si="54"/>
        <v>301.54166399999997</v>
      </c>
      <c r="G1780">
        <f t="shared" si="55"/>
        <v>301.54166399999997</v>
      </c>
    </row>
    <row r="1781" spans="1:7" x14ac:dyDescent="0.25">
      <c r="A1781" s="261">
        <v>45001.125</v>
      </c>
      <c r="B1781" s="260" t="s">
        <v>548</v>
      </c>
      <c r="C1781" s="260">
        <v>0</v>
      </c>
      <c r="D1781" s="260">
        <v>241.625</v>
      </c>
      <c r="E1781" s="260">
        <v>287.08334400000001</v>
      </c>
      <c r="F1781">
        <f t="shared" si="54"/>
        <v>528.70834400000001</v>
      </c>
      <c r="G1781">
        <f t="shared" si="55"/>
        <v>528.70834400000001</v>
      </c>
    </row>
    <row r="1782" spans="1:7" x14ac:dyDescent="0.25">
      <c r="A1782" s="261">
        <v>45001.166666666664</v>
      </c>
      <c r="B1782" s="260" t="s">
        <v>548</v>
      </c>
      <c r="C1782" s="260">
        <v>0</v>
      </c>
      <c r="D1782" s="260">
        <v>483.20834400000001</v>
      </c>
      <c r="E1782" s="260">
        <v>406.08334400000001</v>
      </c>
      <c r="F1782">
        <f t="shared" si="54"/>
        <v>889.29168800000002</v>
      </c>
      <c r="G1782">
        <f t="shared" si="55"/>
        <v>889.29168800000002</v>
      </c>
    </row>
    <row r="1783" spans="1:7" x14ac:dyDescent="0.25">
      <c r="A1783" s="261">
        <v>45001.208333333336</v>
      </c>
      <c r="B1783" s="260" t="s">
        <v>548</v>
      </c>
      <c r="C1783" s="260">
        <v>9.5829999999999995E-3</v>
      </c>
      <c r="D1783" s="260">
        <v>650.91668700000002</v>
      </c>
      <c r="E1783" s="260">
        <v>574.41668700000002</v>
      </c>
      <c r="F1783">
        <f t="shared" si="54"/>
        <v>1225.3429570000001</v>
      </c>
      <c r="G1783">
        <f t="shared" si="55"/>
        <v>1225.333374</v>
      </c>
    </row>
    <row r="1784" spans="1:7" x14ac:dyDescent="0.25">
      <c r="A1784" s="261">
        <v>45001.25</v>
      </c>
      <c r="B1784" s="260" t="s">
        <v>548</v>
      </c>
      <c r="C1784" s="260">
        <v>1.8062499999999999</v>
      </c>
      <c r="D1784" s="260">
        <v>827.95831299999998</v>
      </c>
      <c r="E1784" s="260">
        <v>715.875</v>
      </c>
      <c r="F1784">
        <f t="shared" si="54"/>
        <v>1545.6395630000002</v>
      </c>
      <c r="G1784">
        <f t="shared" si="55"/>
        <v>1543.8333130000001</v>
      </c>
    </row>
    <row r="1785" spans="1:7" x14ac:dyDescent="0.25">
      <c r="A1785" s="261">
        <v>45001.291666666664</v>
      </c>
      <c r="B1785" s="260" t="s">
        <v>548</v>
      </c>
      <c r="C1785" s="260">
        <v>50.269584999999999</v>
      </c>
      <c r="D1785" s="260">
        <v>1075.083374</v>
      </c>
      <c r="E1785" s="260">
        <v>755.125</v>
      </c>
      <c r="F1785">
        <f t="shared" si="54"/>
        <v>1880.4779590000001</v>
      </c>
      <c r="G1785">
        <f t="shared" si="55"/>
        <v>1830.208374</v>
      </c>
    </row>
    <row r="1786" spans="1:7" x14ac:dyDescent="0.25">
      <c r="A1786" s="261">
        <v>45001.333333333336</v>
      </c>
      <c r="B1786" s="260" t="s">
        <v>548</v>
      </c>
      <c r="C1786" s="260">
        <v>114.34375</v>
      </c>
      <c r="D1786" s="260">
        <v>1448.875</v>
      </c>
      <c r="E1786" s="260">
        <v>786.875</v>
      </c>
      <c r="F1786">
        <f t="shared" si="54"/>
        <v>2350.09375</v>
      </c>
      <c r="G1786">
        <f t="shared" si="55"/>
        <v>2235.75</v>
      </c>
    </row>
    <row r="1787" spans="1:7" x14ac:dyDescent="0.25">
      <c r="A1787" s="261">
        <v>45001.375</v>
      </c>
      <c r="B1787" s="260" t="s">
        <v>548</v>
      </c>
      <c r="C1787" s="260">
        <v>157.770004</v>
      </c>
      <c r="D1787" s="260">
        <v>1630.875</v>
      </c>
      <c r="E1787" s="260">
        <v>811.95831299999998</v>
      </c>
      <c r="F1787">
        <f t="shared" si="54"/>
        <v>2600.6033170000001</v>
      </c>
      <c r="G1787">
        <f t="shared" si="55"/>
        <v>2442.8333130000001</v>
      </c>
    </row>
    <row r="1788" spans="1:7" x14ac:dyDescent="0.25">
      <c r="A1788" s="261">
        <v>45001.416666666664</v>
      </c>
      <c r="B1788" s="260" t="s">
        <v>548</v>
      </c>
      <c r="C1788" s="260">
        <v>288.13916</v>
      </c>
      <c r="D1788" s="260">
        <v>1916.958374</v>
      </c>
      <c r="E1788" s="260">
        <v>850.125</v>
      </c>
      <c r="F1788">
        <f t="shared" si="54"/>
        <v>3055.222534</v>
      </c>
      <c r="G1788">
        <f t="shared" si="55"/>
        <v>2767.0833739999998</v>
      </c>
    </row>
    <row r="1789" spans="1:7" x14ac:dyDescent="0.25">
      <c r="A1789" s="261">
        <v>45001.458333333336</v>
      </c>
      <c r="B1789" s="260" t="s">
        <v>548</v>
      </c>
      <c r="C1789" s="260">
        <v>325.437073</v>
      </c>
      <c r="D1789" s="260">
        <v>2137.3332519999999</v>
      </c>
      <c r="E1789" s="260">
        <v>867.41668700000002</v>
      </c>
      <c r="F1789">
        <f t="shared" si="54"/>
        <v>3330.1870119999999</v>
      </c>
      <c r="G1789">
        <f t="shared" si="55"/>
        <v>3004.7499389999998</v>
      </c>
    </row>
    <row r="1790" spans="1:7" x14ac:dyDescent="0.25">
      <c r="A1790" s="261">
        <v>45001.5</v>
      </c>
      <c r="B1790" s="260" t="s">
        <v>548</v>
      </c>
      <c r="C1790" s="260">
        <v>358.41626000000002</v>
      </c>
      <c r="D1790" s="260">
        <v>2376.9167480000001</v>
      </c>
      <c r="E1790" s="260">
        <v>916.875</v>
      </c>
      <c r="F1790">
        <f t="shared" si="54"/>
        <v>3652.2080080000001</v>
      </c>
      <c r="G1790">
        <f t="shared" si="55"/>
        <v>3293.7917480000001</v>
      </c>
    </row>
    <row r="1791" spans="1:7" x14ac:dyDescent="0.25">
      <c r="A1791" s="261">
        <v>45001.541666666664</v>
      </c>
      <c r="B1791" s="260" t="s">
        <v>548</v>
      </c>
      <c r="C1791" s="260">
        <v>269.86248799999998</v>
      </c>
      <c r="D1791" s="260">
        <v>2682.9167480000001</v>
      </c>
      <c r="E1791" s="260">
        <v>942.33331299999998</v>
      </c>
      <c r="F1791">
        <f t="shared" si="54"/>
        <v>3895.1125490000004</v>
      </c>
      <c r="G1791">
        <f t="shared" si="55"/>
        <v>3625.2500610000002</v>
      </c>
    </row>
    <row r="1792" spans="1:7" x14ac:dyDescent="0.25">
      <c r="A1792" s="261">
        <v>45001.583333333336</v>
      </c>
      <c r="B1792" s="260" t="s">
        <v>548</v>
      </c>
      <c r="C1792" s="260">
        <v>210.51083399999999</v>
      </c>
      <c r="D1792" s="260">
        <v>2892.0832519999999</v>
      </c>
      <c r="E1792" s="260">
        <v>1009.583313</v>
      </c>
      <c r="F1792">
        <f t="shared" si="54"/>
        <v>4112.1773990000002</v>
      </c>
      <c r="G1792">
        <f t="shared" si="55"/>
        <v>3901.666565</v>
      </c>
    </row>
    <row r="1793" spans="1:7" x14ac:dyDescent="0.25">
      <c r="A1793" s="261">
        <v>45001.625</v>
      </c>
      <c r="B1793" s="260" t="s">
        <v>548</v>
      </c>
      <c r="C1793" s="260">
        <v>131.93959000000001</v>
      </c>
      <c r="D1793" s="260">
        <v>2998.375</v>
      </c>
      <c r="E1793" s="260">
        <v>1065.041626</v>
      </c>
      <c r="F1793">
        <f t="shared" si="54"/>
        <v>4195.3562160000001</v>
      </c>
      <c r="G1793">
        <f t="shared" si="55"/>
        <v>4063.4166260000002</v>
      </c>
    </row>
    <row r="1794" spans="1:7" x14ac:dyDescent="0.25">
      <c r="A1794" s="261">
        <v>45001.666666666664</v>
      </c>
      <c r="B1794" s="260" t="s">
        <v>548</v>
      </c>
      <c r="C1794" s="260">
        <v>65.629997000000003</v>
      </c>
      <c r="D1794" s="260">
        <v>3260.375</v>
      </c>
      <c r="E1794" s="260">
        <v>1099.25</v>
      </c>
      <c r="F1794">
        <f t="shared" ref="F1794:F1857" si="56">E1794+D1794+C1794</f>
        <v>4425.254997</v>
      </c>
      <c r="G1794">
        <f t="shared" ref="G1794:G1857" si="57">E1794+D1794</f>
        <v>4359.625</v>
      </c>
    </row>
    <row r="1795" spans="1:7" x14ac:dyDescent="0.25">
      <c r="A1795" s="261">
        <v>45001.708333333336</v>
      </c>
      <c r="B1795" s="260" t="s">
        <v>548</v>
      </c>
      <c r="C1795" s="260">
        <v>21.870000999999998</v>
      </c>
      <c r="D1795" s="260">
        <v>3319.0417480000001</v>
      </c>
      <c r="E1795" s="260">
        <v>1121.833374</v>
      </c>
      <c r="F1795">
        <f t="shared" si="56"/>
        <v>4462.7451230000006</v>
      </c>
      <c r="G1795">
        <f t="shared" si="57"/>
        <v>4440.8751220000004</v>
      </c>
    </row>
    <row r="1796" spans="1:7" x14ac:dyDescent="0.25">
      <c r="A1796" s="261">
        <v>45001.75</v>
      </c>
      <c r="B1796" s="260" t="s">
        <v>548</v>
      </c>
      <c r="C1796" s="260">
        <v>1.4291670000000001</v>
      </c>
      <c r="D1796" s="260">
        <v>3070.9167480000001</v>
      </c>
      <c r="E1796" s="260">
        <v>1102.5</v>
      </c>
      <c r="F1796">
        <f t="shared" si="56"/>
        <v>4174.8459149999999</v>
      </c>
      <c r="G1796">
        <f t="shared" si="57"/>
        <v>4173.4167479999996</v>
      </c>
    </row>
    <row r="1797" spans="1:7" x14ac:dyDescent="0.25">
      <c r="A1797" s="261">
        <v>45001.791666666664</v>
      </c>
      <c r="B1797" s="260" t="s">
        <v>548</v>
      </c>
      <c r="C1797" s="260">
        <v>8.5833000000000007E-2</v>
      </c>
      <c r="D1797" s="260">
        <v>3332.875</v>
      </c>
      <c r="E1797" s="260">
        <v>1116.833374</v>
      </c>
      <c r="F1797">
        <f t="shared" si="56"/>
        <v>4449.7942069999999</v>
      </c>
      <c r="G1797">
        <f t="shared" si="57"/>
        <v>4449.7083739999998</v>
      </c>
    </row>
    <row r="1798" spans="1:7" x14ac:dyDescent="0.25">
      <c r="A1798" s="261">
        <v>45001.833333333336</v>
      </c>
      <c r="B1798" s="260" t="s">
        <v>548</v>
      </c>
      <c r="C1798" s="260">
        <v>8.6666999999999994E-2</v>
      </c>
      <c r="D1798" s="260">
        <v>3089</v>
      </c>
      <c r="E1798" s="260">
        <v>1109.291626</v>
      </c>
      <c r="F1798">
        <f t="shared" si="56"/>
        <v>4198.3782929999998</v>
      </c>
      <c r="G1798">
        <f t="shared" si="57"/>
        <v>4198.2916260000002</v>
      </c>
    </row>
    <row r="1799" spans="1:7" x14ac:dyDescent="0.25">
      <c r="A1799" s="261">
        <v>45001.875</v>
      </c>
      <c r="B1799" s="260" t="s">
        <v>548</v>
      </c>
      <c r="C1799" s="260">
        <v>6.9583000000000006E-2</v>
      </c>
      <c r="D1799" s="260">
        <v>3107.75</v>
      </c>
      <c r="E1799" s="260">
        <v>1098</v>
      </c>
      <c r="F1799">
        <f t="shared" si="56"/>
        <v>4205.8195830000004</v>
      </c>
      <c r="G1799">
        <f t="shared" si="57"/>
        <v>4205.75</v>
      </c>
    </row>
    <row r="1800" spans="1:7" x14ac:dyDescent="0.25">
      <c r="A1800" s="261">
        <v>45001.916666666664</v>
      </c>
      <c r="B1800" s="260" t="s">
        <v>548</v>
      </c>
      <c r="C1800" s="260">
        <v>0.28708299999999998</v>
      </c>
      <c r="D1800" s="260">
        <v>2973.0832519999999</v>
      </c>
      <c r="E1800" s="260">
        <v>1089.333374</v>
      </c>
      <c r="F1800">
        <f t="shared" si="56"/>
        <v>4062.7037090000003</v>
      </c>
      <c r="G1800">
        <f t="shared" si="57"/>
        <v>4062.4166260000002</v>
      </c>
    </row>
    <row r="1801" spans="1:7" x14ac:dyDescent="0.25">
      <c r="A1801" s="261">
        <v>45001.958333333336</v>
      </c>
      <c r="B1801" s="260" t="s">
        <v>548</v>
      </c>
      <c r="C1801" s="260">
        <v>0.19708300000000001</v>
      </c>
      <c r="D1801" s="260">
        <v>2553.25</v>
      </c>
      <c r="E1801" s="260">
        <v>1085.708374</v>
      </c>
      <c r="F1801">
        <f t="shared" si="56"/>
        <v>3639.1554569999998</v>
      </c>
      <c r="G1801">
        <f t="shared" si="57"/>
        <v>3638.9583739999998</v>
      </c>
    </row>
    <row r="1802" spans="1:7" x14ac:dyDescent="0.25">
      <c r="A1802" s="261">
        <v>45002</v>
      </c>
      <c r="B1802" s="260" t="s">
        <v>548</v>
      </c>
      <c r="C1802" s="260">
        <v>0.106667</v>
      </c>
      <c r="D1802" s="260">
        <v>2788.9582519999999</v>
      </c>
      <c r="E1802" s="260">
        <v>1100.25</v>
      </c>
      <c r="F1802">
        <f t="shared" si="56"/>
        <v>3889.3149189999999</v>
      </c>
      <c r="G1802">
        <f t="shared" si="57"/>
        <v>3889.2082519999999</v>
      </c>
    </row>
    <row r="1803" spans="1:7" x14ac:dyDescent="0.25">
      <c r="A1803" s="261">
        <v>45002.041666666664</v>
      </c>
      <c r="B1803" s="260" t="s">
        <v>548</v>
      </c>
      <c r="C1803" s="260">
        <v>4.17E-4</v>
      </c>
      <c r="D1803" s="260">
        <v>2659.2917480000001</v>
      </c>
      <c r="E1803" s="260">
        <v>1097.291626</v>
      </c>
      <c r="F1803">
        <f t="shared" si="56"/>
        <v>3756.583791</v>
      </c>
      <c r="G1803">
        <f t="shared" si="57"/>
        <v>3756.5833739999998</v>
      </c>
    </row>
    <row r="1804" spans="1:7" x14ac:dyDescent="0.25">
      <c r="A1804" s="261">
        <v>45002.083333333336</v>
      </c>
      <c r="B1804" s="260" t="s">
        <v>548</v>
      </c>
      <c r="C1804" s="260">
        <v>0</v>
      </c>
      <c r="D1804" s="260">
        <v>2529.5417480000001</v>
      </c>
      <c r="E1804" s="260">
        <v>1079.208374</v>
      </c>
      <c r="F1804">
        <f t="shared" si="56"/>
        <v>3608.7501220000004</v>
      </c>
      <c r="G1804">
        <f t="shared" si="57"/>
        <v>3608.7501220000004</v>
      </c>
    </row>
    <row r="1805" spans="1:7" x14ac:dyDescent="0.25">
      <c r="A1805" s="261">
        <v>45002.125</v>
      </c>
      <c r="B1805" s="260" t="s">
        <v>548</v>
      </c>
      <c r="C1805" s="260">
        <v>0</v>
      </c>
      <c r="D1805" s="260">
        <v>2454.875</v>
      </c>
      <c r="E1805" s="260">
        <v>1087.833374</v>
      </c>
      <c r="F1805">
        <f t="shared" si="56"/>
        <v>3542.7083739999998</v>
      </c>
      <c r="G1805">
        <f t="shared" si="57"/>
        <v>3542.7083739999998</v>
      </c>
    </row>
    <row r="1806" spans="1:7" x14ac:dyDescent="0.25">
      <c r="A1806" s="261">
        <v>45002.166666666664</v>
      </c>
      <c r="B1806" s="260" t="s">
        <v>548</v>
      </c>
      <c r="C1806" s="260">
        <v>0</v>
      </c>
      <c r="D1806" s="260">
        <v>2322.0832519999999</v>
      </c>
      <c r="E1806" s="260">
        <v>1086</v>
      </c>
      <c r="F1806">
        <f t="shared" si="56"/>
        <v>3408.0832519999999</v>
      </c>
      <c r="G1806">
        <f t="shared" si="57"/>
        <v>3408.0832519999999</v>
      </c>
    </row>
    <row r="1807" spans="1:7" x14ac:dyDescent="0.25">
      <c r="A1807" s="261">
        <v>45002.208333333336</v>
      </c>
      <c r="B1807" s="260" t="s">
        <v>548</v>
      </c>
      <c r="C1807" s="260">
        <v>9.5829999999999995E-3</v>
      </c>
      <c r="D1807" s="260">
        <v>2250.5832519999999</v>
      </c>
      <c r="E1807" s="260">
        <v>1102.125</v>
      </c>
      <c r="F1807">
        <f t="shared" si="56"/>
        <v>3352.7178349999999</v>
      </c>
      <c r="G1807">
        <f t="shared" si="57"/>
        <v>3352.7082519999999</v>
      </c>
    </row>
    <row r="1808" spans="1:7" x14ac:dyDescent="0.25">
      <c r="A1808" s="261">
        <v>45002.25</v>
      </c>
      <c r="B1808" s="260" t="s">
        <v>548</v>
      </c>
      <c r="C1808" s="260">
        <v>1.095</v>
      </c>
      <c r="D1808" s="260">
        <v>1985.166626</v>
      </c>
      <c r="E1808" s="260">
        <v>1088.166626</v>
      </c>
      <c r="F1808">
        <f t="shared" si="56"/>
        <v>3074.4282519999997</v>
      </c>
      <c r="G1808">
        <f t="shared" si="57"/>
        <v>3073.3332519999999</v>
      </c>
    </row>
    <row r="1809" spans="1:7" x14ac:dyDescent="0.25">
      <c r="A1809" s="261">
        <v>45002.291666666664</v>
      </c>
      <c r="B1809" s="260" t="s">
        <v>548</v>
      </c>
      <c r="C1809" s="260">
        <v>30.378333999999999</v>
      </c>
      <c r="D1809" s="260">
        <v>1959.583374</v>
      </c>
      <c r="E1809" s="260">
        <v>1088.541626</v>
      </c>
      <c r="F1809">
        <f t="shared" si="56"/>
        <v>3078.503334</v>
      </c>
      <c r="G1809">
        <f t="shared" si="57"/>
        <v>3048.125</v>
      </c>
    </row>
    <row r="1810" spans="1:7" x14ac:dyDescent="0.25">
      <c r="A1810" s="261">
        <v>45002.333333333336</v>
      </c>
      <c r="B1810" s="260" t="s">
        <v>548</v>
      </c>
      <c r="C1810" s="260">
        <v>69.155417999999997</v>
      </c>
      <c r="D1810" s="260">
        <v>2211.0832519999999</v>
      </c>
      <c r="E1810" s="260">
        <v>1055.25</v>
      </c>
      <c r="F1810">
        <f t="shared" si="56"/>
        <v>3335.4886699999997</v>
      </c>
      <c r="G1810">
        <f t="shared" si="57"/>
        <v>3266.3332519999999</v>
      </c>
    </row>
    <row r="1811" spans="1:7" x14ac:dyDescent="0.25">
      <c r="A1811" s="261">
        <v>45002.375</v>
      </c>
      <c r="B1811" s="260" t="s">
        <v>548</v>
      </c>
      <c r="C1811" s="260">
        <v>157.42958100000001</v>
      </c>
      <c r="D1811" s="260">
        <v>1855.833374</v>
      </c>
      <c r="E1811" s="260">
        <v>1028.541626</v>
      </c>
      <c r="F1811">
        <f t="shared" si="56"/>
        <v>3041.8045809999999</v>
      </c>
      <c r="G1811">
        <f t="shared" si="57"/>
        <v>2884.375</v>
      </c>
    </row>
    <row r="1812" spans="1:7" x14ac:dyDescent="0.25">
      <c r="A1812" s="261">
        <v>45002.416666666664</v>
      </c>
      <c r="B1812" s="260" t="s">
        <v>548</v>
      </c>
      <c r="C1812" s="260">
        <v>359.35333300000002</v>
      </c>
      <c r="D1812" s="260">
        <v>1468.458374</v>
      </c>
      <c r="E1812" s="260">
        <v>1024.083374</v>
      </c>
      <c r="F1812">
        <f t="shared" si="56"/>
        <v>2851.8950810000001</v>
      </c>
      <c r="G1812">
        <f t="shared" si="57"/>
        <v>2492.5417480000001</v>
      </c>
    </row>
    <row r="1813" spans="1:7" x14ac:dyDescent="0.25">
      <c r="A1813" s="261">
        <v>45002.458333333336</v>
      </c>
      <c r="B1813" s="260" t="s">
        <v>548</v>
      </c>
      <c r="C1813" s="260">
        <v>338.772491</v>
      </c>
      <c r="D1813" s="260">
        <v>1385.458374</v>
      </c>
      <c r="E1813" s="260">
        <v>985.45831299999998</v>
      </c>
      <c r="F1813">
        <f t="shared" si="56"/>
        <v>2709.6891780000001</v>
      </c>
      <c r="G1813">
        <f t="shared" si="57"/>
        <v>2370.9166869999999</v>
      </c>
    </row>
    <row r="1814" spans="1:7" x14ac:dyDescent="0.25">
      <c r="A1814" s="261">
        <v>45002.5</v>
      </c>
      <c r="B1814" s="260" t="s">
        <v>548</v>
      </c>
      <c r="C1814" s="260">
        <v>173.65167199999999</v>
      </c>
      <c r="D1814" s="260">
        <v>1176.875</v>
      </c>
      <c r="E1814" s="260">
        <v>814.54168700000002</v>
      </c>
      <c r="F1814">
        <f t="shared" si="56"/>
        <v>2165.0683589999999</v>
      </c>
      <c r="G1814">
        <f t="shared" si="57"/>
        <v>1991.4166869999999</v>
      </c>
    </row>
    <row r="1815" spans="1:7" x14ac:dyDescent="0.25">
      <c r="A1815" s="261">
        <v>45002.541666666664</v>
      </c>
      <c r="B1815" s="260" t="s">
        <v>548</v>
      </c>
      <c r="C1815" s="260">
        <v>289.05584700000003</v>
      </c>
      <c r="D1815" s="260">
        <v>1120.458374</v>
      </c>
      <c r="E1815" s="260">
        <v>837.375</v>
      </c>
      <c r="F1815">
        <f t="shared" si="56"/>
        <v>2246.8892209999999</v>
      </c>
      <c r="G1815">
        <f t="shared" si="57"/>
        <v>1957.833374</v>
      </c>
    </row>
    <row r="1816" spans="1:7" x14ac:dyDescent="0.25">
      <c r="A1816" s="261">
        <v>45002.583333333336</v>
      </c>
      <c r="B1816" s="260" t="s">
        <v>548</v>
      </c>
      <c r="C1816" s="260">
        <v>182.93374600000001</v>
      </c>
      <c r="D1816" s="260">
        <v>973.79168700000002</v>
      </c>
      <c r="E1816" s="260">
        <v>706.625</v>
      </c>
      <c r="F1816">
        <f t="shared" si="56"/>
        <v>1863.3504329999998</v>
      </c>
      <c r="G1816">
        <f t="shared" si="57"/>
        <v>1680.4166869999999</v>
      </c>
    </row>
    <row r="1817" spans="1:7" x14ac:dyDescent="0.25">
      <c r="A1817" s="261">
        <v>45002.625</v>
      </c>
      <c r="B1817" s="260" t="s">
        <v>548</v>
      </c>
      <c r="C1817" s="260">
        <v>121.533333</v>
      </c>
      <c r="D1817" s="260">
        <v>874.41668700000002</v>
      </c>
      <c r="E1817" s="260">
        <v>480.125</v>
      </c>
      <c r="F1817">
        <f t="shared" si="56"/>
        <v>1476.07502</v>
      </c>
      <c r="G1817">
        <f t="shared" si="57"/>
        <v>1354.5416869999999</v>
      </c>
    </row>
    <row r="1818" spans="1:7" x14ac:dyDescent="0.25">
      <c r="A1818" s="261">
        <v>45002.666666666664</v>
      </c>
      <c r="B1818" s="260" t="s">
        <v>548</v>
      </c>
      <c r="C1818" s="260">
        <v>95.477080999999998</v>
      </c>
      <c r="D1818" s="260">
        <v>792.375</v>
      </c>
      <c r="E1818" s="260">
        <v>546.20831299999998</v>
      </c>
      <c r="F1818">
        <f t="shared" si="56"/>
        <v>1434.0603940000001</v>
      </c>
      <c r="G1818">
        <f t="shared" si="57"/>
        <v>1338.5833130000001</v>
      </c>
    </row>
    <row r="1819" spans="1:7" x14ac:dyDescent="0.25">
      <c r="A1819" s="261">
        <v>45002.708333333336</v>
      </c>
      <c r="B1819" s="260" t="s">
        <v>548</v>
      </c>
      <c r="C1819" s="260">
        <v>46.345416999999998</v>
      </c>
      <c r="D1819" s="260">
        <v>663.04168700000002</v>
      </c>
      <c r="E1819" s="260">
        <v>518.625</v>
      </c>
      <c r="F1819">
        <f t="shared" si="56"/>
        <v>1228.0121039999999</v>
      </c>
      <c r="G1819">
        <f t="shared" si="57"/>
        <v>1181.6666869999999</v>
      </c>
    </row>
    <row r="1820" spans="1:7" x14ac:dyDescent="0.25">
      <c r="A1820" s="261">
        <v>45002.75</v>
      </c>
      <c r="B1820" s="260" t="s">
        <v>548</v>
      </c>
      <c r="C1820" s="260">
        <v>4.3279170000000002</v>
      </c>
      <c r="D1820" s="260">
        <v>599.625</v>
      </c>
      <c r="E1820" s="260">
        <v>398.20834400000001</v>
      </c>
      <c r="F1820">
        <f t="shared" si="56"/>
        <v>1002.161261</v>
      </c>
      <c r="G1820">
        <f t="shared" si="57"/>
        <v>997.83334400000001</v>
      </c>
    </row>
    <row r="1821" spans="1:7" x14ac:dyDescent="0.25">
      <c r="A1821" s="261">
        <v>45002.791666666664</v>
      </c>
      <c r="B1821" s="260" t="s">
        <v>548</v>
      </c>
      <c r="C1821" s="260">
        <v>9.5000000000000001E-2</v>
      </c>
      <c r="D1821" s="260">
        <v>577.08331299999998</v>
      </c>
      <c r="E1821" s="260">
        <v>500.04165599999999</v>
      </c>
      <c r="F1821">
        <f t="shared" si="56"/>
        <v>1077.219969</v>
      </c>
      <c r="G1821">
        <f t="shared" si="57"/>
        <v>1077.124969</v>
      </c>
    </row>
    <row r="1822" spans="1:7" x14ac:dyDescent="0.25">
      <c r="A1822" s="261">
        <v>45002.833333333336</v>
      </c>
      <c r="B1822" s="260" t="s">
        <v>548</v>
      </c>
      <c r="C1822" s="260">
        <v>9.375E-2</v>
      </c>
      <c r="D1822" s="260">
        <v>490.95834400000001</v>
      </c>
      <c r="E1822" s="260">
        <v>467.83334400000001</v>
      </c>
      <c r="F1822">
        <f t="shared" si="56"/>
        <v>958.88543800000002</v>
      </c>
      <c r="G1822">
        <f t="shared" si="57"/>
        <v>958.79168800000002</v>
      </c>
    </row>
    <row r="1823" spans="1:7" x14ac:dyDescent="0.25">
      <c r="A1823" s="261">
        <v>45002.875</v>
      </c>
      <c r="B1823" s="260" t="s">
        <v>548</v>
      </c>
      <c r="C1823" s="260">
        <v>7.4582999999999997E-2</v>
      </c>
      <c r="D1823" s="260">
        <v>360.70834400000001</v>
      </c>
      <c r="E1823" s="260">
        <v>418.58334400000001</v>
      </c>
      <c r="F1823">
        <f t="shared" si="56"/>
        <v>779.36627099999998</v>
      </c>
      <c r="G1823">
        <f t="shared" si="57"/>
        <v>779.29168800000002</v>
      </c>
    </row>
    <row r="1824" spans="1:7" x14ac:dyDescent="0.25">
      <c r="A1824" s="261">
        <v>45002.916666666664</v>
      </c>
      <c r="B1824" s="260" t="s">
        <v>548</v>
      </c>
      <c r="C1824" s="260">
        <v>5.5833000000000001E-2</v>
      </c>
      <c r="D1824" s="260">
        <v>305.08334400000001</v>
      </c>
      <c r="E1824" s="260">
        <v>360.625</v>
      </c>
      <c r="F1824">
        <f t="shared" si="56"/>
        <v>665.76417700000002</v>
      </c>
      <c r="G1824">
        <f t="shared" si="57"/>
        <v>665.70834400000001</v>
      </c>
    </row>
    <row r="1825" spans="1:7" x14ac:dyDescent="0.25">
      <c r="A1825" s="261">
        <v>45002.958333333336</v>
      </c>
      <c r="B1825" s="260" t="s">
        <v>548</v>
      </c>
      <c r="C1825" s="260">
        <v>3.7499999999999999E-2</v>
      </c>
      <c r="D1825" s="260">
        <v>231.45832799999999</v>
      </c>
      <c r="E1825" s="260">
        <v>351.45834400000001</v>
      </c>
      <c r="F1825">
        <f t="shared" si="56"/>
        <v>582.95417200000009</v>
      </c>
      <c r="G1825">
        <f t="shared" si="57"/>
        <v>582.91667200000006</v>
      </c>
    </row>
    <row r="1826" spans="1:7" x14ac:dyDescent="0.25">
      <c r="A1826" s="261">
        <v>45003</v>
      </c>
      <c r="B1826" s="260" t="s">
        <v>548</v>
      </c>
      <c r="C1826" s="260">
        <v>2.0833000000000001E-2</v>
      </c>
      <c r="D1826" s="260">
        <v>212.79167200000001</v>
      </c>
      <c r="E1826" s="260">
        <v>219.08332799999999</v>
      </c>
      <c r="F1826">
        <f t="shared" si="56"/>
        <v>431.89583299999998</v>
      </c>
      <c r="G1826">
        <f t="shared" si="57"/>
        <v>431.875</v>
      </c>
    </row>
    <row r="1827" spans="1:7" x14ac:dyDescent="0.25">
      <c r="A1827" s="261">
        <v>45003.041666666664</v>
      </c>
      <c r="B1827" s="260" t="s">
        <v>548</v>
      </c>
      <c r="C1827" s="260">
        <v>1.4583E-2</v>
      </c>
      <c r="D1827" s="260">
        <v>121.791664</v>
      </c>
      <c r="E1827" s="260">
        <v>113.666664</v>
      </c>
      <c r="F1827">
        <f t="shared" si="56"/>
        <v>235.47291099999998</v>
      </c>
      <c r="G1827">
        <f t="shared" si="57"/>
        <v>235.45832799999999</v>
      </c>
    </row>
    <row r="1828" spans="1:7" x14ac:dyDescent="0.25">
      <c r="A1828" s="261">
        <v>45003.083333333336</v>
      </c>
      <c r="B1828" s="260" t="s">
        <v>548</v>
      </c>
      <c r="C1828" s="260">
        <v>0</v>
      </c>
      <c r="D1828" s="260">
        <v>76.791663999999997</v>
      </c>
      <c r="E1828" s="260">
        <v>110.5</v>
      </c>
      <c r="F1828">
        <f t="shared" si="56"/>
        <v>187.291664</v>
      </c>
      <c r="G1828">
        <f t="shared" si="57"/>
        <v>187.291664</v>
      </c>
    </row>
    <row r="1829" spans="1:7" x14ac:dyDescent="0.25">
      <c r="A1829" s="261">
        <v>45003.125</v>
      </c>
      <c r="B1829" s="260" t="s">
        <v>548</v>
      </c>
      <c r="C1829" s="260">
        <v>0</v>
      </c>
      <c r="D1829" s="260">
        <v>69.125</v>
      </c>
      <c r="E1829" s="260">
        <v>75.75</v>
      </c>
      <c r="F1829">
        <f t="shared" si="56"/>
        <v>144.875</v>
      </c>
      <c r="G1829">
        <f t="shared" si="57"/>
        <v>144.875</v>
      </c>
    </row>
    <row r="1830" spans="1:7" x14ac:dyDescent="0.25">
      <c r="A1830" s="261">
        <v>45003.166666666664</v>
      </c>
      <c r="B1830" s="260" t="s">
        <v>548</v>
      </c>
      <c r="C1830" s="260">
        <v>0</v>
      </c>
      <c r="D1830" s="260">
        <v>72.5</v>
      </c>
      <c r="E1830" s="260">
        <v>35.875</v>
      </c>
      <c r="F1830">
        <f t="shared" si="56"/>
        <v>108.375</v>
      </c>
      <c r="G1830">
        <f t="shared" si="57"/>
        <v>108.375</v>
      </c>
    </row>
    <row r="1831" spans="1:7" x14ac:dyDescent="0.25">
      <c r="A1831" s="261">
        <v>45003.208333333336</v>
      </c>
      <c r="B1831" s="260" t="s">
        <v>548</v>
      </c>
      <c r="C1831" s="260">
        <v>8.7500000000000008E-3</v>
      </c>
      <c r="D1831" s="260">
        <v>54.375</v>
      </c>
      <c r="E1831" s="260">
        <v>18.583334000000001</v>
      </c>
      <c r="F1831">
        <f t="shared" si="56"/>
        <v>72.967084000000014</v>
      </c>
      <c r="G1831">
        <f t="shared" si="57"/>
        <v>72.958334000000008</v>
      </c>
    </row>
    <row r="1832" spans="1:7" x14ac:dyDescent="0.25">
      <c r="A1832" s="261">
        <v>45003.25</v>
      </c>
      <c r="B1832" s="260" t="s">
        <v>548</v>
      </c>
      <c r="C1832" s="260">
        <v>1.82375</v>
      </c>
      <c r="D1832" s="260">
        <v>32.666668000000001</v>
      </c>
      <c r="E1832" s="260">
        <v>78.75</v>
      </c>
      <c r="F1832">
        <f t="shared" si="56"/>
        <v>113.24041800000001</v>
      </c>
      <c r="G1832">
        <f t="shared" si="57"/>
        <v>111.416668</v>
      </c>
    </row>
    <row r="1833" spans="1:7" x14ac:dyDescent="0.25">
      <c r="A1833" s="261">
        <v>45003.291666666664</v>
      </c>
      <c r="B1833" s="260" t="s">
        <v>548</v>
      </c>
      <c r="C1833" s="260">
        <v>42.460835000000003</v>
      </c>
      <c r="D1833" s="260">
        <v>19.5</v>
      </c>
      <c r="E1833" s="260">
        <v>25.958334000000001</v>
      </c>
      <c r="F1833">
        <f t="shared" si="56"/>
        <v>87.919169000000011</v>
      </c>
      <c r="G1833">
        <f t="shared" si="57"/>
        <v>45.458334000000001</v>
      </c>
    </row>
    <row r="1834" spans="1:7" x14ac:dyDescent="0.25">
      <c r="A1834" s="261">
        <v>45003.333333333336</v>
      </c>
      <c r="B1834" s="260" t="s">
        <v>548</v>
      </c>
      <c r="C1834" s="260">
        <v>87.866669000000002</v>
      </c>
      <c r="D1834" s="260">
        <v>23.5</v>
      </c>
      <c r="E1834" s="260">
        <v>9.9166670000000003</v>
      </c>
      <c r="F1834">
        <f t="shared" si="56"/>
        <v>121.28333600000001</v>
      </c>
      <c r="G1834">
        <f t="shared" si="57"/>
        <v>33.416667000000004</v>
      </c>
    </row>
    <row r="1835" spans="1:7" x14ac:dyDescent="0.25">
      <c r="A1835" s="261">
        <v>45003.375</v>
      </c>
      <c r="B1835" s="260" t="s">
        <v>548</v>
      </c>
      <c r="C1835" s="260">
        <v>133.49041700000001</v>
      </c>
      <c r="D1835" s="260">
        <v>21.458334000000001</v>
      </c>
      <c r="E1835" s="260">
        <v>21.25</v>
      </c>
      <c r="F1835">
        <f t="shared" si="56"/>
        <v>176.19875100000002</v>
      </c>
      <c r="G1835">
        <f t="shared" si="57"/>
        <v>42.708334000000001</v>
      </c>
    </row>
    <row r="1836" spans="1:7" x14ac:dyDescent="0.25">
      <c r="A1836" s="261">
        <v>45003.416666666664</v>
      </c>
      <c r="B1836" s="260" t="s">
        <v>548</v>
      </c>
      <c r="C1836" s="260">
        <v>206.17083700000001</v>
      </c>
      <c r="D1836" s="260">
        <v>16.333334000000001</v>
      </c>
      <c r="E1836" s="260">
        <v>30.875</v>
      </c>
      <c r="F1836">
        <f t="shared" si="56"/>
        <v>253.37917100000001</v>
      </c>
      <c r="G1836">
        <f t="shared" si="57"/>
        <v>47.208334000000001</v>
      </c>
    </row>
    <row r="1837" spans="1:7" x14ac:dyDescent="0.25">
      <c r="A1837" s="261">
        <v>45003.458333333336</v>
      </c>
      <c r="B1837" s="260" t="s">
        <v>548</v>
      </c>
      <c r="C1837" s="260">
        <v>275.12582400000002</v>
      </c>
      <c r="D1837" s="260">
        <v>26.375</v>
      </c>
      <c r="E1837" s="260">
        <v>7.0416670000000003</v>
      </c>
      <c r="F1837">
        <f t="shared" si="56"/>
        <v>308.54249100000004</v>
      </c>
      <c r="G1837">
        <f t="shared" si="57"/>
        <v>33.416667000000004</v>
      </c>
    </row>
    <row r="1838" spans="1:7" x14ac:dyDescent="0.25">
      <c r="A1838" s="261">
        <v>45003.5</v>
      </c>
      <c r="B1838" s="260" t="s">
        <v>548</v>
      </c>
      <c r="C1838" s="260">
        <v>227.67958100000001</v>
      </c>
      <c r="D1838" s="260">
        <v>29.708334000000001</v>
      </c>
      <c r="E1838" s="260">
        <v>7.0416670000000003</v>
      </c>
      <c r="F1838">
        <f t="shared" si="56"/>
        <v>264.42958199999998</v>
      </c>
      <c r="G1838">
        <f t="shared" si="57"/>
        <v>36.750000999999997</v>
      </c>
    </row>
    <row r="1839" spans="1:7" x14ac:dyDescent="0.25">
      <c r="A1839" s="261">
        <v>45003.541666666664</v>
      </c>
      <c r="B1839" s="260" t="s">
        <v>548</v>
      </c>
      <c r="C1839" s="260">
        <v>307.695831</v>
      </c>
      <c r="D1839" s="260">
        <v>35.708331999999999</v>
      </c>
      <c r="E1839" s="260">
        <v>50.5</v>
      </c>
      <c r="F1839">
        <f t="shared" si="56"/>
        <v>393.90416299999998</v>
      </c>
      <c r="G1839">
        <f t="shared" si="57"/>
        <v>86.208331999999999</v>
      </c>
    </row>
    <row r="1840" spans="1:7" x14ac:dyDescent="0.25">
      <c r="A1840" s="261">
        <v>45003.583333333336</v>
      </c>
      <c r="B1840" s="260" t="s">
        <v>548</v>
      </c>
      <c r="C1840" s="260">
        <v>281.66250600000001</v>
      </c>
      <c r="D1840" s="260">
        <v>46.291668000000001</v>
      </c>
      <c r="E1840" s="260">
        <v>17.041665999999999</v>
      </c>
      <c r="F1840">
        <f t="shared" si="56"/>
        <v>344.99583999999999</v>
      </c>
      <c r="G1840">
        <f t="shared" si="57"/>
        <v>63.333334000000001</v>
      </c>
    </row>
    <row r="1841" spans="1:7" x14ac:dyDescent="0.25">
      <c r="A1841" s="261">
        <v>45003.625</v>
      </c>
      <c r="B1841" s="260" t="s">
        <v>548</v>
      </c>
      <c r="C1841" s="260">
        <v>177.717499</v>
      </c>
      <c r="D1841" s="260">
        <v>87.583336000000003</v>
      </c>
      <c r="E1841" s="260">
        <v>16.416665999999999</v>
      </c>
      <c r="F1841">
        <f t="shared" si="56"/>
        <v>281.71750099999997</v>
      </c>
      <c r="G1841">
        <f t="shared" si="57"/>
        <v>104.00000199999999</v>
      </c>
    </row>
    <row r="1842" spans="1:7" x14ac:dyDescent="0.25">
      <c r="A1842" s="261">
        <v>45003.666666666664</v>
      </c>
      <c r="B1842" s="260" t="s">
        <v>548</v>
      </c>
      <c r="C1842" s="260">
        <v>136.33291600000001</v>
      </c>
      <c r="D1842" s="260">
        <v>58.791668000000001</v>
      </c>
      <c r="E1842" s="260">
        <v>18.833334000000001</v>
      </c>
      <c r="F1842">
        <f t="shared" si="56"/>
        <v>213.95791800000001</v>
      </c>
      <c r="G1842">
        <f t="shared" si="57"/>
        <v>77.625001999999995</v>
      </c>
    </row>
    <row r="1843" spans="1:7" x14ac:dyDescent="0.25">
      <c r="A1843" s="261">
        <v>45003.708333333336</v>
      </c>
      <c r="B1843" s="260" t="s">
        <v>548</v>
      </c>
      <c r="C1843" s="260">
        <v>49.382914999999997</v>
      </c>
      <c r="D1843" s="260">
        <v>29.5</v>
      </c>
      <c r="E1843" s="260">
        <v>49.291668000000001</v>
      </c>
      <c r="F1843">
        <f t="shared" si="56"/>
        <v>128.17458299999998</v>
      </c>
      <c r="G1843">
        <f t="shared" si="57"/>
        <v>78.791668000000001</v>
      </c>
    </row>
    <row r="1844" spans="1:7" x14ac:dyDescent="0.25">
      <c r="A1844" s="261">
        <v>45003.75</v>
      </c>
      <c r="B1844" s="260" t="s">
        <v>548</v>
      </c>
      <c r="C1844" s="260">
        <v>5.8295830000000004</v>
      </c>
      <c r="D1844" s="260">
        <v>22.916665999999999</v>
      </c>
      <c r="E1844" s="260">
        <v>53.791668000000001</v>
      </c>
      <c r="F1844">
        <f t="shared" si="56"/>
        <v>82.537917000000007</v>
      </c>
      <c r="G1844">
        <f t="shared" si="57"/>
        <v>76.708334000000008</v>
      </c>
    </row>
    <row r="1845" spans="1:7" x14ac:dyDescent="0.25">
      <c r="A1845" s="261">
        <v>45003.791666666664</v>
      </c>
      <c r="B1845" s="260" t="s">
        <v>548</v>
      </c>
      <c r="C1845" s="260">
        <v>0.150417</v>
      </c>
      <c r="D1845" s="260">
        <v>26.958334000000001</v>
      </c>
      <c r="E1845" s="260">
        <v>123.291664</v>
      </c>
      <c r="F1845">
        <f t="shared" si="56"/>
        <v>150.40041500000001</v>
      </c>
      <c r="G1845">
        <f t="shared" si="57"/>
        <v>150.24999800000001</v>
      </c>
    </row>
    <row r="1846" spans="1:7" x14ac:dyDescent="0.25">
      <c r="A1846" s="261">
        <v>45003.833333333336</v>
      </c>
      <c r="B1846" s="260" t="s">
        <v>548</v>
      </c>
      <c r="C1846" s="260">
        <v>8.1250000000000003E-2</v>
      </c>
      <c r="D1846" s="260">
        <v>37.458331999999999</v>
      </c>
      <c r="E1846" s="260">
        <v>90.833336000000003</v>
      </c>
      <c r="F1846">
        <f t="shared" si="56"/>
        <v>128.37291800000003</v>
      </c>
      <c r="G1846">
        <f t="shared" si="57"/>
        <v>128.29166800000002</v>
      </c>
    </row>
    <row r="1847" spans="1:7" x14ac:dyDescent="0.25">
      <c r="A1847" s="261">
        <v>45003.875</v>
      </c>
      <c r="B1847" s="260" t="s">
        <v>548</v>
      </c>
      <c r="C1847" s="260">
        <v>6.7083000000000004E-2</v>
      </c>
      <c r="D1847" s="260">
        <v>55.833331999999999</v>
      </c>
      <c r="E1847" s="260">
        <v>102.541664</v>
      </c>
      <c r="F1847">
        <f t="shared" si="56"/>
        <v>158.44207900000001</v>
      </c>
      <c r="G1847">
        <f t="shared" si="57"/>
        <v>158.37499600000001</v>
      </c>
    </row>
    <row r="1848" spans="1:7" x14ac:dyDescent="0.25">
      <c r="A1848" s="261">
        <v>45003.916666666664</v>
      </c>
      <c r="B1848" s="260" t="s">
        <v>548</v>
      </c>
      <c r="C1848" s="260">
        <v>5.3332999999999998E-2</v>
      </c>
      <c r="D1848" s="260">
        <v>60.541668000000001</v>
      </c>
      <c r="E1848" s="260">
        <v>57.833331999999999</v>
      </c>
      <c r="F1848">
        <f t="shared" si="56"/>
        <v>118.42833299999999</v>
      </c>
      <c r="G1848">
        <f t="shared" si="57"/>
        <v>118.375</v>
      </c>
    </row>
    <row r="1849" spans="1:7" x14ac:dyDescent="0.25">
      <c r="A1849" s="261">
        <v>45003.958333333336</v>
      </c>
      <c r="B1849" s="260" t="s">
        <v>548</v>
      </c>
      <c r="C1849" s="260">
        <v>3.5832999999999997E-2</v>
      </c>
      <c r="D1849" s="260">
        <v>68.125</v>
      </c>
      <c r="E1849" s="260">
        <v>121.083336</v>
      </c>
      <c r="F1849">
        <f t="shared" si="56"/>
        <v>189.244169</v>
      </c>
      <c r="G1849">
        <f t="shared" si="57"/>
        <v>189.208336</v>
      </c>
    </row>
    <row r="1850" spans="1:7" x14ac:dyDescent="0.25">
      <c r="A1850" s="261">
        <v>45004</v>
      </c>
      <c r="B1850" s="260" t="s">
        <v>548</v>
      </c>
      <c r="C1850" s="260">
        <v>1.7500000000000002E-2</v>
      </c>
      <c r="D1850" s="260">
        <v>87.708336000000003</v>
      </c>
      <c r="E1850" s="260">
        <v>167.54167200000001</v>
      </c>
      <c r="F1850">
        <f t="shared" si="56"/>
        <v>255.26750800000002</v>
      </c>
      <c r="G1850">
        <f t="shared" si="57"/>
        <v>255.25000800000001</v>
      </c>
    </row>
    <row r="1851" spans="1:7" x14ac:dyDescent="0.25">
      <c r="A1851" s="261">
        <v>45004.041666666664</v>
      </c>
      <c r="B1851" s="260" t="s">
        <v>548</v>
      </c>
      <c r="C1851" s="260">
        <v>1.25E-3</v>
      </c>
      <c r="D1851" s="260">
        <v>104.208336</v>
      </c>
      <c r="E1851" s="260">
        <v>263.83334400000001</v>
      </c>
      <c r="F1851">
        <f t="shared" si="56"/>
        <v>368.04293000000007</v>
      </c>
      <c r="G1851">
        <f t="shared" si="57"/>
        <v>368.04168000000004</v>
      </c>
    </row>
    <row r="1852" spans="1:7" x14ac:dyDescent="0.25">
      <c r="A1852" s="261">
        <v>45004.083333333336</v>
      </c>
      <c r="B1852" s="260" t="s">
        <v>548</v>
      </c>
      <c r="C1852" s="260">
        <v>0</v>
      </c>
      <c r="D1852" s="260">
        <v>140.83332799999999</v>
      </c>
      <c r="E1852" s="260">
        <v>352.08334400000001</v>
      </c>
      <c r="F1852">
        <f t="shared" si="56"/>
        <v>492.91667200000001</v>
      </c>
      <c r="G1852">
        <f t="shared" si="57"/>
        <v>492.91667200000001</v>
      </c>
    </row>
    <row r="1853" spans="1:7" x14ac:dyDescent="0.25">
      <c r="A1853" s="261">
        <v>45004.125</v>
      </c>
      <c r="B1853" s="260" t="s">
        <v>548</v>
      </c>
      <c r="C1853" s="260">
        <v>0</v>
      </c>
      <c r="D1853" s="260">
        <v>221.04167200000001</v>
      </c>
      <c r="E1853" s="260">
        <v>381.45834400000001</v>
      </c>
      <c r="F1853">
        <f t="shared" si="56"/>
        <v>602.50001599999996</v>
      </c>
      <c r="G1853">
        <f t="shared" si="57"/>
        <v>602.50001599999996</v>
      </c>
    </row>
    <row r="1854" spans="1:7" x14ac:dyDescent="0.25">
      <c r="A1854" s="261">
        <v>45004.166666666664</v>
      </c>
      <c r="B1854" s="260" t="s">
        <v>548</v>
      </c>
      <c r="C1854" s="260">
        <v>0</v>
      </c>
      <c r="D1854" s="260">
        <v>259.95834400000001</v>
      </c>
      <c r="E1854" s="260">
        <v>409.91665599999999</v>
      </c>
      <c r="F1854">
        <f t="shared" si="56"/>
        <v>669.875</v>
      </c>
      <c r="G1854">
        <f t="shared" si="57"/>
        <v>669.875</v>
      </c>
    </row>
    <row r="1855" spans="1:7" x14ac:dyDescent="0.25">
      <c r="A1855" s="261">
        <v>45004.208333333336</v>
      </c>
      <c r="B1855" s="260" t="s">
        <v>548</v>
      </c>
      <c r="C1855" s="260">
        <v>9.5829999999999995E-3</v>
      </c>
      <c r="D1855" s="260">
        <v>340.625</v>
      </c>
      <c r="E1855" s="260">
        <v>495.70834400000001</v>
      </c>
      <c r="F1855">
        <f t="shared" si="56"/>
        <v>836.34292700000003</v>
      </c>
      <c r="G1855">
        <f t="shared" si="57"/>
        <v>836.33334400000001</v>
      </c>
    </row>
    <row r="1856" spans="1:7" x14ac:dyDescent="0.25">
      <c r="A1856" s="261">
        <v>45004.25</v>
      </c>
      <c r="B1856" s="260" t="s">
        <v>548</v>
      </c>
      <c r="C1856" s="260">
        <v>3.6808329999999998</v>
      </c>
      <c r="D1856" s="260">
        <v>378.625</v>
      </c>
      <c r="E1856" s="260">
        <v>430.83334400000001</v>
      </c>
      <c r="F1856">
        <f t="shared" si="56"/>
        <v>813.13917700000002</v>
      </c>
      <c r="G1856">
        <f t="shared" si="57"/>
        <v>809.45834400000001</v>
      </c>
    </row>
    <row r="1857" spans="1:7" x14ac:dyDescent="0.25">
      <c r="A1857" s="261">
        <v>45004.291666666664</v>
      </c>
      <c r="B1857" s="260" t="s">
        <v>548</v>
      </c>
      <c r="C1857" s="260">
        <v>64.205001999999993</v>
      </c>
      <c r="D1857" s="260">
        <v>380.54165599999999</v>
      </c>
      <c r="E1857" s="260">
        <v>434.95834400000001</v>
      </c>
      <c r="F1857">
        <f t="shared" si="56"/>
        <v>879.70500200000004</v>
      </c>
      <c r="G1857">
        <f t="shared" si="57"/>
        <v>815.5</v>
      </c>
    </row>
    <row r="1858" spans="1:7" x14ac:dyDescent="0.25">
      <c r="A1858" s="261">
        <v>45004.333333333336</v>
      </c>
      <c r="B1858" s="260" t="s">
        <v>548</v>
      </c>
      <c r="C1858" s="260">
        <v>137.62333699999999</v>
      </c>
      <c r="D1858" s="260">
        <v>478.20834400000001</v>
      </c>
      <c r="E1858" s="260">
        <v>442.58334400000001</v>
      </c>
      <c r="F1858">
        <f t="shared" ref="F1858:F1921" si="58">E1858+D1858+C1858</f>
        <v>1058.415025</v>
      </c>
      <c r="G1858">
        <f t="shared" ref="G1858:G1921" si="59">E1858+D1858</f>
        <v>920.79168800000002</v>
      </c>
    </row>
    <row r="1859" spans="1:7" x14ac:dyDescent="0.25">
      <c r="A1859" s="261">
        <v>45004.375</v>
      </c>
      <c r="B1859" s="260" t="s">
        <v>548</v>
      </c>
      <c r="C1859" s="260">
        <v>149.86833200000001</v>
      </c>
      <c r="D1859" s="260">
        <v>351.25</v>
      </c>
      <c r="E1859" s="260">
        <v>262.04165599999999</v>
      </c>
      <c r="F1859">
        <f t="shared" si="58"/>
        <v>763.159988</v>
      </c>
      <c r="G1859">
        <f t="shared" si="59"/>
        <v>613.29165599999999</v>
      </c>
    </row>
    <row r="1860" spans="1:7" x14ac:dyDescent="0.25">
      <c r="A1860" s="261">
        <v>45004.416666666664</v>
      </c>
      <c r="B1860" s="260" t="s">
        <v>548</v>
      </c>
      <c r="C1860" s="260">
        <v>177.18124399999999</v>
      </c>
      <c r="D1860" s="260">
        <v>274.125</v>
      </c>
      <c r="E1860" s="260">
        <v>261.95834400000001</v>
      </c>
      <c r="F1860">
        <f t="shared" si="58"/>
        <v>713.264588</v>
      </c>
      <c r="G1860">
        <f t="shared" si="59"/>
        <v>536.08334400000001</v>
      </c>
    </row>
    <row r="1861" spans="1:7" x14ac:dyDescent="0.25">
      <c r="A1861" s="261">
        <v>45004.458333333336</v>
      </c>
      <c r="B1861" s="260" t="s">
        <v>548</v>
      </c>
      <c r="C1861" s="260">
        <v>241.92958100000001</v>
      </c>
      <c r="D1861" s="260">
        <v>234.04167200000001</v>
      </c>
      <c r="E1861" s="260">
        <v>247.54167200000001</v>
      </c>
      <c r="F1861">
        <f t="shared" si="58"/>
        <v>723.512925</v>
      </c>
      <c r="G1861">
        <f t="shared" si="59"/>
        <v>481.58334400000001</v>
      </c>
    </row>
    <row r="1862" spans="1:7" x14ac:dyDescent="0.25">
      <c r="A1862" s="261">
        <v>45004.5</v>
      </c>
      <c r="B1862" s="260" t="s">
        <v>548</v>
      </c>
      <c r="C1862" s="260">
        <v>198.08457899999999</v>
      </c>
      <c r="D1862" s="260">
        <v>268.54165599999999</v>
      </c>
      <c r="E1862" s="260">
        <v>178.625</v>
      </c>
      <c r="F1862">
        <f t="shared" si="58"/>
        <v>645.25123499999995</v>
      </c>
      <c r="G1862">
        <f t="shared" si="59"/>
        <v>447.16665599999999</v>
      </c>
    </row>
    <row r="1863" spans="1:7" x14ac:dyDescent="0.25">
      <c r="A1863" s="261">
        <v>45004.541666666664</v>
      </c>
      <c r="B1863" s="260" t="s">
        <v>548</v>
      </c>
      <c r="C1863" s="260">
        <v>250.48083500000001</v>
      </c>
      <c r="D1863" s="260">
        <v>304.04165599999999</v>
      </c>
      <c r="E1863" s="260">
        <v>175</v>
      </c>
      <c r="F1863">
        <f t="shared" si="58"/>
        <v>729.52249099999995</v>
      </c>
      <c r="G1863">
        <f t="shared" si="59"/>
        <v>479.04165599999999</v>
      </c>
    </row>
    <row r="1864" spans="1:7" x14ac:dyDescent="0.25">
      <c r="A1864" s="261">
        <v>45004.583333333336</v>
      </c>
      <c r="B1864" s="260" t="s">
        <v>548</v>
      </c>
      <c r="C1864" s="260">
        <v>215.386673</v>
      </c>
      <c r="D1864" s="260">
        <v>289.20834400000001</v>
      </c>
      <c r="E1864" s="260">
        <v>250.29167200000001</v>
      </c>
      <c r="F1864">
        <f t="shared" si="58"/>
        <v>754.88668899999993</v>
      </c>
      <c r="G1864">
        <f t="shared" si="59"/>
        <v>539.50001599999996</v>
      </c>
    </row>
    <row r="1865" spans="1:7" x14ac:dyDescent="0.25">
      <c r="A1865" s="261">
        <v>45004.625</v>
      </c>
      <c r="B1865" s="260" t="s">
        <v>548</v>
      </c>
      <c r="C1865" s="260">
        <v>165.86999499999999</v>
      </c>
      <c r="D1865" s="260">
        <v>281.04165599999999</v>
      </c>
      <c r="E1865" s="260">
        <v>280.41665599999999</v>
      </c>
      <c r="F1865">
        <f t="shared" si="58"/>
        <v>727.328307</v>
      </c>
      <c r="G1865">
        <f t="shared" si="59"/>
        <v>561.45831199999998</v>
      </c>
    </row>
    <row r="1866" spans="1:7" x14ac:dyDescent="0.25">
      <c r="A1866" s="261">
        <v>45004.666666666664</v>
      </c>
      <c r="B1866" s="260" t="s">
        <v>548</v>
      </c>
      <c r="C1866" s="260">
        <v>111.98333</v>
      </c>
      <c r="D1866" s="260">
        <v>310.04165599999999</v>
      </c>
      <c r="E1866" s="260">
        <v>243.04167200000001</v>
      </c>
      <c r="F1866">
        <f t="shared" si="58"/>
        <v>665.06665799999996</v>
      </c>
      <c r="G1866">
        <f t="shared" si="59"/>
        <v>553.08332799999994</v>
      </c>
    </row>
    <row r="1867" spans="1:7" x14ac:dyDescent="0.25">
      <c r="A1867" s="261">
        <v>45004.708333333336</v>
      </c>
      <c r="B1867" s="260" t="s">
        <v>548</v>
      </c>
      <c r="C1867" s="260">
        <v>31.03125</v>
      </c>
      <c r="D1867" s="260">
        <v>299.58334400000001</v>
      </c>
      <c r="E1867" s="260">
        <v>263.45834400000001</v>
      </c>
      <c r="F1867">
        <f t="shared" si="58"/>
        <v>594.07293800000002</v>
      </c>
      <c r="G1867">
        <f t="shared" si="59"/>
        <v>563.04168800000002</v>
      </c>
    </row>
    <row r="1868" spans="1:7" x14ac:dyDescent="0.25">
      <c r="A1868" s="261">
        <v>45004.75</v>
      </c>
      <c r="B1868" s="260" t="s">
        <v>548</v>
      </c>
      <c r="C1868" s="260">
        <v>4.5720830000000001</v>
      </c>
      <c r="D1868" s="260">
        <v>321.91665599999999</v>
      </c>
      <c r="E1868" s="260">
        <v>292.16665599999999</v>
      </c>
      <c r="F1868">
        <f t="shared" si="58"/>
        <v>618.655395</v>
      </c>
      <c r="G1868">
        <f t="shared" si="59"/>
        <v>614.08331199999998</v>
      </c>
    </row>
    <row r="1869" spans="1:7" x14ac:dyDescent="0.25">
      <c r="A1869" s="261">
        <v>45004.791666666664</v>
      </c>
      <c r="B1869" s="260" t="s">
        <v>548</v>
      </c>
      <c r="C1869" s="260">
        <v>8.2917000000000005E-2</v>
      </c>
      <c r="D1869" s="260">
        <v>453.04165599999999</v>
      </c>
      <c r="E1869" s="260">
        <v>284.16665599999999</v>
      </c>
      <c r="F1869">
        <f t="shared" si="58"/>
        <v>737.29122899999993</v>
      </c>
      <c r="G1869">
        <f t="shared" si="59"/>
        <v>737.20831199999998</v>
      </c>
    </row>
    <row r="1870" spans="1:7" x14ac:dyDescent="0.25">
      <c r="A1870" s="261">
        <v>45004.833333333336</v>
      </c>
      <c r="B1870" s="260" t="s">
        <v>548</v>
      </c>
      <c r="C1870" s="260">
        <v>8.0417000000000002E-2</v>
      </c>
      <c r="D1870" s="260">
        <v>458.58334400000001</v>
      </c>
      <c r="E1870" s="260">
        <v>358.375</v>
      </c>
      <c r="F1870">
        <f t="shared" si="58"/>
        <v>817.03876100000002</v>
      </c>
      <c r="G1870">
        <f t="shared" si="59"/>
        <v>816.95834400000001</v>
      </c>
    </row>
    <row r="1871" spans="1:7" x14ac:dyDescent="0.25">
      <c r="A1871" s="261">
        <v>45004.875</v>
      </c>
      <c r="B1871" s="260" t="s">
        <v>548</v>
      </c>
      <c r="C1871" s="260">
        <v>7.0416999999999993E-2</v>
      </c>
      <c r="D1871" s="260">
        <v>501.375</v>
      </c>
      <c r="E1871" s="260">
        <v>328.45834400000001</v>
      </c>
      <c r="F1871">
        <f t="shared" si="58"/>
        <v>829.90376100000003</v>
      </c>
      <c r="G1871">
        <f t="shared" si="59"/>
        <v>829.83334400000001</v>
      </c>
    </row>
    <row r="1872" spans="1:7" x14ac:dyDescent="0.25">
      <c r="A1872" s="261">
        <v>45004.916666666664</v>
      </c>
      <c r="B1872" s="260" t="s">
        <v>548</v>
      </c>
      <c r="C1872" s="260">
        <v>5.3332999999999998E-2</v>
      </c>
      <c r="D1872" s="260">
        <v>537.16668700000002</v>
      </c>
      <c r="E1872" s="260">
        <v>278.875</v>
      </c>
      <c r="F1872">
        <f t="shared" si="58"/>
        <v>816.09501999999998</v>
      </c>
      <c r="G1872">
        <f t="shared" si="59"/>
        <v>816.04168700000002</v>
      </c>
    </row>
    <row r="1873" spans="1:7" x14ac:dyDescent="0.25">
      <c r="A1873" s="261">
        <v>45004.958333333336</v>
      </c>
      <c r="B1873" s="260" t="s">
        <v>548</v>
      </c>
      <c r="C1873" s="260">
        <v>3.5832999999999997E-2</v>
      </c>
      <c r="D1873" s="260">
        <v>601.79168700000002</v>
      </c>
      <c r="E1873" s="260">
        <v>414.75</v>
      </c>
      <c r="F1873">
        <f t="shared" si="58"/>
        <v>1016.57752</v>
      </c>
      <c r="G1873">
        <f t="shared" si="59"/>
        <v>1016.541687</v>
      </c>
    </row>
    <row r="1874" spans="1:7" x14ac:dyDescent="0.25">
      <c r="A1874" s="261">
        <v>45005</v>
      </c>
      <c r="B1874" s="260" t="s">
        <v>548</v>
      </c>
      <c r="C1874" s="260">
        <v>1.9167E-2</v>
      </c>
      <c r="D1874" s="260">
        <v>726.875</v>
      </c>
      <c r="E1874" s="260">
        <v>642.58331299999998</v>
      </c>
      <c r="F1874">
        <f t="shared" si="58"/>
        <v>1369.47748</v>
      </c>
      <c r="G1874">
        <f t="shared" si="59"/>
        <v>1369.4583130000001</v>
      </c>
    </row>
    <row r="1875" spans="1:7" x14ac:dyDescent="0.25">
      <c r="A1875" s="261">
        <v>45005.041666666664</v>
      </c>
      <c r="B1875" s="260" t="s">
        <v>548</v>
      </c>
      <c r="C1875" s="260">
        <v>4.17E-4</v>
      </c>
      <c r="D1875" s="260">
        <v>824.04168700000002</v>
      </c>
      <c r="E1875" s="260">
        <v>631.95831299999998</v>
      </c>
      <c r="F1875">
        <f t="shared" si="58"/>
        <v>1456.000417</v>
      </c>
      <c r="G1875">
        <f t="shared" si="59"/>
        <v>1456</v>
      </c>
    </row>
    <row r="1876" spans="1:7" x14ac:dyDescent="0.25">
      <c r="A1876" s="261">
        <v>45005.083333333336</v>
      </c>
      <c r="B1876" s="260" t="s">
        <v>548</v>
      </c>
      <c r="C1876" s="260">
        <v>0</v>
      </c>
      <c r="D1876" s="260">
        <v>878.20831299999998</v>
      </c>
      <c r="E1876" s="260">
        <v>415.125</v>
      </c>
      <c r="F1876">
        <f t="shared" si="58"/>
        <v>1293.3333130000001</v>
      </c>
      <c r="G1876">
        <f t="shared" si="59"/>
        <v>1293.3333130000001</v>
      </c>
    </row>
    <row r="1877" spans="1:7" x14ac:dyDescent="0.25">
      <c r="A1877" s="261">
        <v>45005.125</v>
      </c>
      <c r="B1877" s="260" t="s">
        <v>548</v>
      </c>
      <c r="C1877" s="260">
        <v>0</v>
      </c>
      <c r="D1877" s="260">
        <v>890.66668700000002</v>
      </c>
      <c r="E1877" s="260">
        <v>496.75</v>
      </c>
      <c r="F1877">
        <f t="shared" si="58"/>
        <v>1387.4166869999999</v>
      </c>
      <c r="G1877">
        <f t="shared" si="59"/>
        <v>1387.4166869999999</v>
      </c>
    </row>
    <row r="1878" spans="1:7" x14ac:dyDescent="0.25">
      <c r="A1878" s="261">
        <v>45005.166666666664</v>
      </c>
      <c r="B1878" s="260" t="s">
        <v>548</v>
      </c>
      <c r="C1878" s="260">
        <v>0</v>
      </c>
      <c r="D1878" s="260">
        <v>875.25</v>
      </c>
      <c r="E1878" s="260">
        <v>454.875</v>
      </c>
      <c r="F1878">
        <f t="shared" si="58"/>
        <v>1330.125</v>
      </c>
      <c r="G1878">
        <f t="shared" si="59"/>
        <v>1330.125</v>
      </c>
    </row>
    <row r="1879" spans="1:7" x14ac:dyDescent="0.25">
      <c r="A1879" s="261">
        <v>45005.208333333336</v>
      </c>
      <c r="B1879" s="260" t="s">
        <v>548</v>
      </c>
      <c r="C1879" s="260">
        <v>8.7500000000000008E-3</v>
      </c>
      <c r="D1879" s="260">
        <v>957.04168700000002</v>
      </c>
      <c r="E1879" s="260">
        <v>505.41665599999999</v>
      </c>
      <c r="F1879">
        <f t="shared" si="58"/>
        <v>1462.467093</v>
      </c>
      <c r="G1879">
        <f t="shared" si="59"/>
        <v>1462.458343</v>
      </c>
    </row>
    <row r="1880" spans="1:7" x14ac:dyDescent="0.25">
      <c r="A1880" s="261">
        <v>45005.25</v>
      </c>
      <c r="B1880" s="260" t="s">
        <v>548</v>
      </c>
      <c r="C1880" s="260">
        <v>2.1087500000000001</v>
      </c>
      <c r="D1880" s="260">
        <v>992.75</v>
      </c>
      <c r="E1880" s="260">
        <v>363.625</v>
      </c>
      <c r="F1880">
        <f t="shared" si="58"/>
        <v>1358.4837500000001</v>
      </c>
      <c r="G1880">
        <f t="shared" si="59"/>
        <v>1356.375</v>
      </c>
    </row>
    <row r="1881" spans="1:7" x14ac:dyDescent="0.25">
      <c r="A1881" s="261">
        <v>45005.291666666664</v>
      </c>
      <c r="B1881" s="260" t="s">
        <v>548</v>
      </c>
      <c r="C1881" s="260">
        <v>36.987499</v>
      </c>
      <c r="D1881" s="260">
        <v>766</v>
      </c>
      <c r="E1881" s="260">
        <v>399.33334400000001</v>
      </c>
      <c r="F1881">
        <f t="shared" si="58"/>
        <v>1202.3208430000002</v>
      </c>
      <c r="G1881">
        <f t="shared" si="59"/>
        <v>1165.3333440000001</v>
      </c>
    </row>
    <row r="1882" spans="1:7" x14ac:dyDescent="0.25">
      <c r="A1882" s="261">
        <v>45005.333333333336</v>
      </c>
      <c r="B1882" s="260" t="s">
        <v>548</v>
      </c>
      <c r="C1882" s="260">
        <v>75.973335000000006</v>
      </c>
      <c r="D1882" s="260">
        <v>896.91668700000002</v>
      </c>
      <c r="E1882" s="260">
        <v>288.58334400000001</v>
      </c>
      <c r="F1882">
        <f t="shared" si="58"/>
        <v>1261.4733659999999</v>
      </c>
      <c r="G1882">
        <f t="shared" si="59"/>
        <v>1185.500031</v>
      </c>
    </row>
    <row r="1883" spans="1:7" x14ac:dyDescent="0.25">
      <c r="A1883" s="261">
        <v>45005.375</v>
      </c>
      <c r="B1883" s="260" t="s">
        <v>548</v>
      </c>
      <c r="C1883" s="260">
        <v>113.989998</v>
      </c>
      <c r="D1883" s="260">
        <v>912.33331299999998</v>
      </c>
      <c r="E1883" s="260">
        <v>285.75</v>
      </c>
      <c r="F1883">
        <f t="shared" si="58"/>
        <v>1312.0733110000001</v>
      </c>
      <c r="G1883">
        <f t="shared" si="59"/>
        <v>1198.0833130000001</v>
      </c>
    </row>
    <row r="1884" spans="1:7" x14ac:dyDescent="0.25">
      <c r="A1884" s="261">
        <v>45005.416666666664</v>
      </c>
      <c r="B1884" s="260" t="s">
        <v>548</v>
      </c>
      <c r="C1884" s="260">
        <v>317.04415899999998</v>
      </c>
      <c r="D1884" s="260">
        <v>1049.625</v>
      </c>
      <c r="E1884" s="260">
        <v>274.58334400000001</v>
      </c>
      <c r="F1884">
        <f t="shared" si="58"/>
        <v>1641.2525030000002</v>
      </c>
      <c r="G1884">
        <f t="shared" si="59"/>
        <v>1324.2083440000001</v>
      </c>
    </row>
    <row r="1885" spans="1:7" x14ac:dyDescent="0.25">
      <c r="A1885" s="261">
        <v>45005.458333333336</v>
      </c>
      <c r="B1885" s="260" t="s">
        <v>548</v>
      </c>
      <c r="C1885" s="260">
        <v>417.79998799999998</v>
      </c>
      <c r="D1885" s="260">
        <v>1237.583374</v>
      </c>
      <c r="E1885" s="260">
        <v>330</v>
      </c>
      <c r="F1885">
        <f t="shared" si="58"/>
        <v>1985.383362</v>
      </c>
      <c r="G1885">
        <f t="shared" si="59"/>
        <v>1567.583374</v>
      </c>
    </row>
    <row r="1886" spans="1:7" x14ac:dyDescent="0.25">
      <c r="A1886" s="261">
        <v>45005.5</v>
      </c>
      <c r="B1886" s="260" t="s">
        <v>548</v>
      </c>
      <c r="C1886" s="260">
        <v>423.01251200000002</v>
      </c>
      <c r="D1886" s="260">
        <v>1371.458374</v>
      </c>
      <c r="E1886" s="260">
        <v>299.75</v>
      </c>
      <c r="F1886">
        <f t="shared" si="58"/>
        <v>2094.2208860000001</v>
      </c>
      <c r="G1886">
        <f t="shared" si="59"/>
        <v>1671.208374</v>
      </c>
    </row>
    <row r="1887" spans="1:7" x14ac:dyDescent="0.25">
      <c r="A1887" s="261">
        <v>45005.541666666664</v>
      </c>
      <c r="B1887" s="260" t="s">
        <v>548</v>
      </c>
      <c r="C1887" s="260">
        <v>410.27166699999998</v>
      </c>
      <c r="D1887" s="260">
        <v>1369</v>
      </c>
      <c r="E1887" s="260">
        <v>332.5</v>
      </c>
      <c r="F1887">
        <f t="shared" si="58"/>
        <v>2111.771667</v>
      </c>
      <c r="G1887">
        <f t="shared" si="59"/>
        <v>1701.5</v>
      </c>
    </row>
    <row r="1888" spans="1:7" x14ac:dyDescent="0.25">
      <c r="A1888" s="261">
        <v>45005.583333333336</v>
      </c>
      <c r="B1888" s="260" t="s">
        <v>548</v>
      </c>
      <c r="C1888" s="260">
        <v>356.23998999999998</v>
      </c>
      <c r="D1888" s="260">
        <v>1410.666626</v>
      </c>
      <c r="E1888" s="260">
        <v>320.625</v>
      </c>
      <c r="F1888">
        <f t="shared" si="58"/>
        <v>2087.5316159999998</v>
      </c>
      <c r="G1888">
        <f t="shared" si="59"/>
        <v>1731.291626</v>
      </c>
    </row>
    <row r="1889" spans="1:7" x14ac:dyDescent="0.25">
      <c r="A1889" s="261">
        <v>45005.625</v>
      </c>
      <c r="B1889" s="260" t="s">
        <v>548</v>
      </c>
      <c r="C1889" s="260">
        <v>314.19876099999999</v>
      </c>
      <c r="D1889" s="260">
        <v>1359</v>
      </c>
      <c r="E1889" s="260">
        <v>338.5</v>
      </c>
      <c r="F1889">
        <f t="shared" si="58"/>
        <v>2011.6987610000001</v>
      </c>
      <c r="G1889">
        <f t="shared" si="59"/>
        <v>1697.5</v>
      </c>
    </row>
    <row r="1890" spans="1:7" x14ac:dyDescent="0.25">
      <c r="A1890" s="261">
        <v>45005.666666666664</v>
      </c>
      <c r="B1890" s="260" t="s">
        <v>548</v>
      </c>
      <c r="C1890" s="260">
        <v>234.41166699999999</v>
      </c>
      <c r="D1890" s="260">
        <v>1218.833374</v>
      </c>
      <c r="E1890" s="260">
        <v>359.125</v>
      </c>
      <c r="F1890">
        <f t="shared" si="58"/>
        <v>1812.3700410000001</v>
      </c>
      <c r="G1890">
        <f t="shared" si="59"/>
        <v>1577.958374</v>
      </c>
    </row>
    <row r="1891" spans="1:7" x14ac:dyDescent="0.25">
      <c r="A1891" s="261">
        <v>45005.708333333336</v>
      </c>
      <c r="B1891" s="260" t="s">
        <v>548</v>
      </c>
      <c r="C1891" s="260">
        <v>89.230834999999999</v>
      </c>
      <c r="D1891" s="260">
        <v>937.45831299999998</v>
      </c>
      <c r="E1891" s="260">
        <v>294</v>
      </c>
      <c r="F1891">
        <f t="shared" si="58"/>
        <v>1320.6891480000002</v>
      </c>
      <c r="G1891">
        <f t="shared" si="59"/>
        <v>1231.4583130000001</v>
      </c>
    </row>
    <row r="1892" spans="1:7" x14ac:dyDescent="0.25">
      <c r="A1892" s="261">
        <v>45005.75</v>
      </c>
      <c r="B1892" s="260" t="s">
        <v>548</v>
      </c>
      <c r="C1892" s="260">
        <v>10.375</v>
      </c>
      <c r="D1892" s="260">
        <v>572.79168700000002</v>
      </c>
      <c r="E1892" s="260">
        <v>316.79165599999999</v>
      </c>
      <c r="F1892">
        <f t="shared" si="58"/>
        <v>899.95834300000001</v>
      </c>
      <c r="G1892">
        <f t="shared" si="59"/>
        <v>889.58334300000001</v>
      </c>
    </row>
    <row r="1893" spans="1:7" x14ac:dyDescent="0.25">
      <c r="A1893" s="261">
        <v>45005.791666666664</v>
      </c>
      <c r="B1893" s="260" t="s">
        <v>548</v>
      </c>
      <c r="C1893" s="260">
        <v>0.52916700000000005</v>
      </c>
      <c r="D1893" s="260">
        <v>455.54165599999999</v>
      </c>
      <c r="E1893" s="260">
        <v>331.54165599999999</v>
      </c>
      <c r="F1893">
        <f t="shared" si="58"/>
        <v>787.61247900000001</v>
      </c>
      <c r="G1893">
        <f t="shared" si="59"/>
        <v>787.08331199999998</v>
      </c>
    </row>
    <row r="1894" spans="1:7" x14ac:dyDescent="0.25">
      <c r="A1894" s="261">
        <v>45005.833333333336</v>
      </c>
      <c r="B1894" s="260" t="s">
        <v>548</v>
      </c>
      <c r="C1894" s="260">
        <v>8.5833000000000007E-2</v>
      </c>
      <c r="D1894" s="260">
        <v>338.25</v>
      </c>
      <c r="E1894" s="260">
        <v>262.79165599999999</v>
      </c>
      <c r="F1894">
        <f t="shared" si="58"/>
        <v>601.12748899999997</v>
      </c>
      <c r="G1894">
        <f t="shared" si="59"/>
        <v>601.04165599999999</v>
      </c>
    </row>
    <row r="1895" spans="1:7" x14ac:dyDescent="0.25">
      <c r="A1895" s="261">
        <v>45005.875</v>
      </c>
      <c r="B1895" s="260" t="s">
        <v>548</v>
      </c>
      <c r="C1895" s="260">
        <v>7.0416999999999993E-2</v>
      </c>
      <c r="D1895" s="260">
        <v>290.29165599999999</v>
      </c>
      <c r="E1895" s="260">
        <v>206.45832799999999</v>
      </c>
      <c r="F1895">
        <f t="shared" si="58"/>
        <v>496.820401</v>
      </c>
      <c r="G1895">
        <f t="shared" si="59"/>
        <v>496.74998399999998</v>
      </c>
    </row>
    <row r="1896" spans="1:7" x14ac:dyDescent="0.25">
      <c r="A1896" s="261">
        <v>45005.916666666664</v>
      </c>
      <c r="B1896" s="260" t="s">
        <v>548</v>
      </c>
      <c r="C1896" s="260">
        <v>5.4167E-2</v>
      </c>
      <c r="D1896" s="260">
        <v>258.41665599999999</v>
      </c>
      <c r="E1896" s="260">
        <v>167.79167200000001</v>
      </c>
      <c r="F1896">
        <f t="shared" si="58"/>
        <v>426.262495</v>
      </c>
      <c r="G1896">
        <f t="shared" si="59"/>
        <v>426.20832799999999</v>
      </c>
    </row>
    <row r="1897" spans="1:7" x14ac:dyDescent="0.25">
      <c r="A1897" s="261">
        <v>45005.958333333336</v>
      </c>
      <c r="B1897" s="260" t="s">
        <v>548</v>
      </c>
      <c r="C1897" s="260">
        <v>3.7916999999999999E-2</v>
      </c>
      <c r="D1897" s="260">
        <v>195.5</v>
      </c>
      <c r="E1897" s="260">
        <v>163.625</v>
      </c>
      <c r="F1897">
        <f t="shared" si="58"/>
        <v>359.16291699999999</v>
      </c>
      <c r="G1897">
        <f t="shared" si="59"/>
        <v>359.125</v>
      </c>
    </row>
    <row r="1898" spans="1:7" x14ac:dyDescent="0.25">
      <c r="A1898" s="261">
        <v>45006</v>
      </c>
      <c r="B1898" s="260" t="s">
        <v>548</v>
      </c>
      <c r="C1898" s="260">
        <v>2.0833000000000001E-2</v>
      </c>
      <c r="D1898" s="260">
        <v>158.79167200000001</v>
      </c>
      <c r="E1898" s="260">
        <v>150.25</v>
      </c>
      <c r="F1898">
        <f t="shared" si="58"/>
        <v>309.06250499999999</v>
      </c>
      <c r="G1898">
        <f t="shared" si="59"/>
        <v>309.04167200000001</v>
      </c>
    </row>
    <row r="1899" spans="1:7" x14ac:dyDescent="0.25">
      <c r="A1899" s="261">
        <v>45006.041666666664</v>
      </c>
      <c r="B1899" s="260" t="s">
        <v>548</v>
      </c>
      <c r="C1899" s="260">
        <v>2.0830000000000002E-3</v>
      </c>
      <c r="D1899" s="260">
        <v>102.5</v>
      </c>
      <c r="E1899" s="260">
        <v>55.916668000000001</v>
      </c>
      <c r="F1899">
        <f t="shared" si="58"/>
        <v>158.41875100000001</v>
      </c>
      <c r="G1899">
        <f t="shared" si="59"/>
        <v>158.41666800000002</v>
      </c>
    </row>
    <row r="1900" spans="1:7" x14ac:dyDescent="0.25">
      <c r="A1900" s="261">
        <v>45006.083333333336</v>
      </c>
      <c r="B1900" s="260" t="s">
        <v>548</v>
      </c>
      <c r="C1900" s="260">
        <v>0</v>
      </c>
      <c r="D1900" s="260">
        <v>94.208336000000003</v>
      </c>
      <c r="E1900" s="260">
        <v>37.75</v>
      </c>
      <c r="F1900">
        <f t="shared" si="58"/>
        <v>131.958336</v>
      </c>
      <c r="G1900">
        <f t="shared" si="59"/>
        <v>131.958336</v>
      </c>
    </row>
    <row r="1901" spans="1:7" x14ac:dyDescent="0.25">
      <c r="A1901" s="261">
        <v>45006.125</v>
      </c>
      <c r="B1901" s="260" t="s">
        <v>548</v>
      </c>
      <c r="C1901" s="260">
        <v>0</v>
      </c>
      <c r="D1901" s="260">
        <v>95.25</v>
      </c>
      <c r="E1901" s="260">
        <v>54.916668000000001</v>
      </c>
      <c r="F1901">
        <f t="shared" si="58"/>
        <v>150.16666800000002</v>
      </c>
      <c r="G1901">
        <f t="shared" si="59"/>
        <v>150.16666800000002</v>
      </c>
    </row>
    <row r="1902" spans="1:7" x14ac:dyDescent="0.25">
      <c r="A1902" s="261">
        <v>45006.166666666664</v>
      </c>
      <c r="B1902" s="260" t="s">
        <v>548</v>
      </c>
      <c r="C1902" s="260">
        <v>0</v>
      </c>
      <c r="D1902" s="260">
        <v>113.541664</v>
      </c>
      <c r="E1902" s="260">
        <v>104.083336</v>
      </c>
      <c r="F1902">
        <f t="shared" si="58"/>
        <v>217.625</v>
      </c>
      <c r="G1902">
        <f t="shared" si="59"/>
        <v>217.625</v>
      </c>
    </row>
    <row r="1903" spans="1:7" x14ac:dyDescent="0.25">
      <c r="A1903" s="261">
        <v>45006.208333333336</v>
      </c>
      <c r="B1903" s="260" t="s">
        <v>548</v>
      </c>
      <c r="C1903" s="260">
        <v>9.5829999999999995E-3</v>
      </c>
      <c r="D1903" s="260">
        <v>114.166664</v>
      </c>
      <c r="E1903" s="260">
        <v>120.75</v>
      </c>
      <c r="F1903">
        <f t="shared" si="58"/>
        <v>234.92624699999999</v>
      </c>
      <c r="G1903">
        <f t="shared" si="59"/>
        <v>234.916664</v>
      </c>
    </row>
    <row r="1904" spans="1:7" x14ac:dyDescent="0.25">
      <c r="A1904" s="261">
        <v>45006.25</v>
      </c>
      <c r="B1904" s="260" t="s">
        <v>548</v>
      </c>
      <c r="C1904" s="260">
        <v>4.2779160000000003</v>
      </c>
      <c r="D1904" s="260">
        <v>124.416664</v>
      </c>
      <c r="E1904" s="260">
        <v>166.875</v>
      </c>
      <c r="F1904">
        <f t="shared" si="58"/>
        <v>295.56957999999997</v>
      </c>
      <c r="G1904">
        <f t="shared" si="59"/>
        <v>291.29166399999997</v>
      </c>
    </row>
    <row r="1905" spans="1:7" x14ac:dyDescent="0.25">
      <c r="A1905" s="261">
        <v>45006.291666666664</v>
      </c>
      <c r="B1905" s="260" t="s">
        <v>548</v>
      </c>
      <c r="C1905" s="260">
        <v>50.274166000000001</v>
      </c>
      <c r="D1905" s="260">
        <v>156.875</v>
      </c>
      <c r="E1905" s="260">
        <v>238</v>
      </c>
      <c r="F1905">
        <f t="shared" si="58"/>
        <v>445.14916599999998</v>
      </c>
      <c r="G1905">
        <f t="shared" si="59"/>
        <v>394.875</v>
      </c>
    </row>
    <row r="1906" spans="1:7" x14ac:dyDescent="0.25">
      <c r="A1906" s="261">
        <v>45006.333333333336</v>
      </c>
      <c r="B1906" s="260" t="s">
        <v>548</v>
      </c>
      <c r="C1906" s="260">
        <v>103.89167</v>
      </c>
      <c r="D1906" s="260">
        <v>245.125</v>
      </c>
      <c r="E1906" s="260">
        <v>284.33334400000001</v>
      </c>
      <c r="F1906">
        <f t="shared" si="58"/>
        <v>633.35001399999999</v>
      </c>
      <c r="G1906">
        <f t="shared" si="59"/>
        <v>529.45834400000001</v>
      </c>
    </row>
    <row r="1907" spans="1:7" x14ac:dyDescent="0.25">
      <c r="A1907" s="261">
        <v>45006.375</v>
      </c>
      <c r="B1907" s="260" t="s">
        <v>548</v>
      </c>
      <c r="C1907" s="260">
        <v>140.566666</v>
      </c>
      <c r="D1907" s="260">
        <v>302.79165599999999</v>
      </c>
      <c r="E1907" s="260">
        <v>398</v>
      </c>
      <c r="F1907">
        <f t="shared" si="58"/>
        <v>841.35832200000004</v>
      </c>
      <c r="G1907">
        <f t="shared" si="59"/>
        <v>700.79165599999999</v>
      </c>
    </row>
    <row r="1908" spans="1:7" x14ac:dyDescent="0.25">
      <c r="A1908" s="261">
        <v>45006.416666666664</v>
      </c>
      <c r="B1908" s="260" t="s">
        <v>548</v>
      </c>
      <c r="C1908" s="260">
        <v>185.65875199999999</v>
      </c>
      <c r="D1908" s="260">
        <v>348.58334400000001</v>
      </c>
      <c r="E1908" s="260">
        <v>437.20834400000001</v>
      </c>
      <c r="F1908">
        <f t="shared" si="58"/>
        <v>971.45044000000007</v>
      </c>
      <c r="G1908">
        <f t="shared" si="59"/>
        <v>785.79168800000002</v>
      </c>
    </row>
    <row r="1909" spans="1:7" x14ac:dyDescent="0.25">
      <c r="A1909" s="261">
        <v>45006.458333333336</v>
      </c>
      <c r="B1909" s="260" t="s">
        <v>548</v>
      </c>
      <c r="C1909" s="260">
        <v>228.58583100000001</v>
      </c>
      <c r="D1909" s="260">
        <v>457.70834400000001</v>
      </c>
      <c r="E1909" s="260">
        <v>452.66665599999999</v>
      </c>
      <c r="F1909">
        <f t="shared" si="58"/>
        <v>1138.9608310000001</v>
      </c>
      <c r="G1909">
        <f t="shared" si="59"/>
        <v>910.375</v>
      </c>
    </row>
    <row r="1910" spans="1:7" x14ac:dyDescent="0.25">
      <c r="A1910" s="261">
        <v>45006.5</v>
      </c>
      <c r="B1910" s="260" t="s">
        <v>548</v>
      </c>
      <c r="C1910" s="260">
        <v>223.41667200000001</v>
      </c>
      <c r="D1910" s="260">
        <v>581.54168700000002</v>
      </c>
      <c r="E1910" s="260">
        <v>505</v>
      </c>
      <c r="F1910">
        <f t="shared" si="58"/>
        <v>1309.958359</v>
      </c>
      <c r="G1910">
        <f t="shared" si="59"/>
        <v>1086.5416869999999</v>
      </c>
    </row>
    <row r="1911" spans="1:7" x14ac:dyDescent="0.25">
      <c r="A1911" s="261">
        <v>45006.541666666664</v>
      </c>
      <c r="B1911" s="260" t="s">
        <v>548</v>
      </c>
      <c r="C1911" s="260">
        <v>208.19833399999999</v>
      </c>
      <c r="D1911" s="260">
        <v>728.54168700000002</v>
      </c>
      <c r="E1911" s="260">
        <v>614.375</v>
      </c>
      <c r="F1911">
        <f t="shared" si="58"/>
        <v>1551.1150209999998</v>
      </c>
      <c r="G1911">
        <f t="shared" si="59"/>
        <v>1342.9166869999999</v>
      </c>
    </row>
    <row r="1912" spans="1:7" x14ac:dyDescent="0.25">
      <c r="A1912" s="261">
        <v>45006.583333333336</v>
      </c>
      <c r="B1912" s="260" t="s">
        <v>548</v>
      </c>
      <c r="C1912" s="260">
        <v>158.65791300000001</v>
      </c>
      <c r="D1912" s="260">
        <v>835.625</v>
      </c>
      <c r="E1912" s="260">
        <v>732.125</v>
      </c>
      <c r="F1912">
        <f t="shared" si="58"/>
        <v>1726.407913</v>
      </c>
      <c r="G1912">
        <f t="shared" si="59"/>
        <v>1567.75</v>
      </c>
    </row>
    <row r="1913" spans="1:7" x14ac:dyDescent="0.25">
      <c r="A1913" s="261">
        <v>45006.625</v>
      </c>
      <c r="B1913" s="260" t="s">
        <v>548</v>
      </c>
      <c r="C1913" s="260">
        <v>108.14458500000001</v>
      </c>
      <c r="D1913" s="260">
        <v>906.83331299999998</v>
      </c>
      <c r="E1913" s="260">
        <v>830.66668700000002</v>
      </c>
      <c r="F1913">
        <f t="shared" si="58"/>
        <v>1845.644585</v>
      </c>
      <c r="G1913">
        <f t="shared" si="59"/>
        <v>1737.5</v>
      </c>
    </row>
    <row r="1914" spans="1:7" x14ac:dyDescent="0.25">
      <c r="A1914" s="261">
        <v>45006.666666666664</v>
      </c>
      <c r="B1914" s="260" t="s">
        <v>548</v>
      </c>
      <c r="C1914" s="260">
        <v>61.764167999999998</v>
      </c>
      <c r="D1914" s="260">
        <v>1077.375</v>
      </c>
      <c r="E1914" s="260">
        <v>850.25</v>
      </c>
      <c r="F1914">
        <f t="shared" si="58"/>
        <v>1989.3891679999999</v>
      </c>
      <c r="G1914">
        <f t="shared" si="59"/>
        <v>1927.625</v>
      </c>
    </row>
    <row r="1915" spans="1:7" x14ac:dyDescent="0.25">
      <c r="A1915" s="261">
        <v>45006.708333333336</v>
      </c>
      <c r="B1915" s="260" t="s">
        <v>548</v>
      </c>
      <c r="C1915" s="260">
        <v>22.154167000000001</v>
      </c>
      <c r="D1915" s="260">
        <v>1138.333374</v>
      </c>
      <c r="E1915" s="260">
        <v>899.20831299999998</v>
      </c>
      <c r="F1915">
        <f t="shared" si="58"/>
        <v>2059.6958540000001</v>
      </c>
      <c r="G1915">
        <f t="shared" si="59"/>
        <v>2037.5416869999999</v>
      </c>
    </row>
    <row r="1916" spans="1:7" x14ac:dyDescent="0.25">
      <c r="A1916" s="261">
        <v>45006.75</v>
      </c>
      <c r="B1916" s="260" t="s">
        <v>548</v>
      </c>
      <c r="C1916" s="260">
        <v>3.3508330000000002</v>
      </c>
      <c r="D1916" s="260">
        <v>1127.125</v>
      </c>
      <c r="E1916" s="260">
        <v>999.33331299999998</v>
      </c>
      <c r="F1916">
        <f t="shared" si="58"/>
        <v>2129.8091460000001</v>
      </c>
      <c r="G1916">
        <f t="shared" si="59"/>
        <v>2126.4583130000001</v>
      </c>
    </row>
    <row r="1917" spans="1:7" x14ac:dyDescent="0.25">
      <c r="A1917" s="261">
        <v>45006.791666666664</v>
      </c>
      <c r="B1917" s="260" t="s">
        <v>548</v>
      </c>
      <c r="C1917" s="260">
        <v>0.14583299999999999</v>
      </c>
      <c r="D1917" s="260">
        <v>1342.041626</v>
      </c>
      <c r="E1917" s="260">
        <v>980.79168700000002</v>
      </c>
      <c r="F1917">
        <f t="shared" si="58"/>
        <v>2322.9791460000001</v>
      </c>
      <c r="G1917">
        <f t="shared" si="59"/>
        <v>2322.8333130000001</v>
      </c>
    </row>
    <row r="1918" spans="1:7" x14ac:dyDescent="0.25">
      <c r="A1918" s="261">
        <v>45006.833333333336</v>
      </c>
      <c r="B1918" s="260" t="s">
        <v>548</v>
      </c>
      <c r="C1918" s="260">
        <v>9.2917E-2</v>
      </c>
      <c r="D1918" s="260">
        <v>1371.458374</v>
      </c>
      <c r="E1918" s="260">
        <v>1038.875</v>
      </c>
      <c r="F1918">
        <f t="shared" si="58"/>
        <v>2410.4262909999998</v>
      </c>
      <c r="G1918">
        <f t="shared" si="59"/>
        <v>2410.3333739999998</v>
      </c>
    </row>
    <row r="1919" spans="1:7" x14ac:dyDescent="0.25">
      <c r="A1919" s="261">
        <v>45006.875</v>
      </c>
      <c r="B1919" s="260" t="s">
        <v>548</v>
      </c>
      <c r="C1919" s="260">
        <v>7.5416999999999998E-2</v>
      </c>
      <c r="D1919" s="260">
        <v>1380.708374</v>
      </c>
      <c r="E1919" s="260">
        <v>948.20831299999998</v>
      </c>
      <c r="F1919">
        <f t="shared" si="58"/>
        <v>2328.9921039999999</v>
      </c>
      <c r="G1919">
        <f t="shared" si="59"/>
        <v>2328.9166869999999</v>
      </c>
    </row>
    <row r="1920" spans="1:7" x14ac:dyDescent="0.25">
      <c r="A1920" s="261">
        <v>45006.916666666664</v>
      </c>
      <c r="B1920" s="260" t="s">
        <v>548</v>
      </c>
      <c r="C1920" s="260">
        <v>5.5417000000000001E-2</v>
      </c>
      <c r="D1920" s="260">
        <v>1375.5</v>
      </c>
      <c r="E1920" s="260">
        <v>814.75</v>
      </c>
      <c r="F1920">
        <f t="shared" si="58"/>
        <v>2190.305417</v>
      </c>
      <c r="G1920">
        <f t="shared" si="59"/>
        <v>2190.25</v>
      </c>
    </row>
    <row r="1921" spans="1:7" x14ac:dyDescent="0.25">
      <c r="A1921" s="261">
        <v>45006.958333333336</v>
      </c>
      <c r="B1921" s="260" t="s">
        <v>548</v>
      </c>
      <c r="C1921" s="260">
        <v>3.875E-2</v>
      </c>
      <c r="D1921" s="260">
        <v>1356.916626</v>
      </c>
      <c r="E1921" s="260">
        <v>970.83331299999998</v>
      </c>
      <c r="F1921">
        <f t="shared" si="58"/>
        <v>2327.788689</v>
      </c>
      <c r="G1921">
        <f t="shared" si="59"/>
        <v>2327.7499389999998</v>
      </c>
    </row>
    <row r="1922" spans="1:7" x14ac:dyDescent="0.25">
      <c r="A1922" s="261">
        <v>45007</v>
      </c>
      <c r="B1922" s="260" t="s">
        <v>548</v>
      </c>
      <c r="C1922" s="260">
        <v>0.17083300000000001</v>
      </c>
      <c r="D1922" s="260">
        <v>1373.5</v>
      </c>
      <c r="E1922" s="260">
        <v>1065.666626</v>
      </c>
      <c r="F1922">
        <f t="shared" ref="F1922:F1985" si="60">E1922+D1922+C1922</f>
        <v>2439.3374590000003</v>
      </c>
      <c r="G1922">
        <f t="shared" ref="G1922:G1985" si="61">E1922+D1922</f>
        <v>2439.1666260000002</v>
      </c>
    </row>
    <row r="1923" spans="1:7" x14ac:dyDescent="0.25">
      <c r="A1923" s="261">
        <v>45007.041666666664</v>
      </c>
      <c r="B1923" s="260" t="s">
        <v>548</v>
      </c>
      <c r="C1923" s="260">
        <v>2.0830000000000002E-3</v>
      </c>
      <c r="D1923" s="260">
        <v>1326.75</v>
      </c>
      <c r="E1923" s="260">
        <v>1086</v>
      </c>
      <c r="F1923">
        <f t="shared" si="60"/>
        <v>2412.7520829999999</v>
      </c>
      <c r="G1923">
        <f t="shared" si="61"/>
        <v>2412.75</v>
      </c>
    </row>
    <row r="1924" spans="1:7" x14ac:dyDescent="0.25">
      <c r="A1924" s="261">
        <v>45007.083333333336</v>
      </c>
      <c r="B1924" s="260" t="s">
        <v>548</v>
      </c>
      <c r="C1924" s="260">
        <v>0</v>
      </c>
      <c r="D1924" s="260">
        <v>1369.75</v>
      </c>
      <c r="E1924" s="260">
        <v>946.04168700000002</v>
      </c>
      <c r="F1924">
        <f t="shared" si="60"/>
        <v>2315.7916869999999</v>
      </c>
      <c r="G1924">
        <f t="shared" si="61"/>
        <v>2315.7916869999999</v>
      </c>
    </row>
    <row r="1925" spans="1:7" x14ac:dyDescent="0.25">
      <c r="A1925" s="261">
        <v>45007.125</v>
      </c>
      <c r="B1925" s="260" t="s">
        <v>548</v>
      </c>
      <c r="C1925" s="260">
        <v>0</v>
      </c>
      <c r="D1925" s="260">
        <v>1432.458374</v>
      </c>
      <c r="E1925" s="260">
        <v>1011.25</v>
      </c>
      <c r="F1925">
        <f t="shared" si="60"/>
        <v>2443.7083739999998</v>
      </c>
      <c r="G1925">
        <f t="shared" si="61"/>
        <v>2443.7083739999998</v>
      </c>
    </row>
    <row r="1926" spans="1:7" x14ac:dyDescent="0.25">
      <c r="A1926" s="261">
        <v>45007.166666666664</v>
      </c>
      <c r="B1926" s="260" t="s">
        <v>548</v>
      </c>
      <c r="C1926" s="260">
        <v>0</v>
      </c>
      <c r="D1926" s="260">
        <v>1399.583374</v>
      </c>
      <c r="E1926" s="260">
        <v>1062</v>
      </c>
      <c r="F1926">
        <f t="shared" si="60"/>
        <v>2461.5833739999998</v>
      </c>
      <c r="G1926">
        <f t="shared" si="61"/>
        <v>2461.5833739999998</v>
      </c>
    </row>
    <row r="1927" spans="1:7" x14ac:dyDescent="0.25">
      <c r="A1927" s="261">
        <v>45007.208333333336</v>
      </c>
      <c r="B1927" s="260" t="s">
        <v>548</v>
      </c>
      <c r="C1927" s="260">
        <v>8.7500000000000008E-3</v>
      </c>
      <c r="D1927" s="260">
        <v>1545.25</v>
      </c>
      <c r="E1927" s="260">
        <v>1087.666626</v>
      </c>
      <c r="F1927">
        <f t="shared" si="60"/>
        <v>2632.9253760000001</v>
      </c>
      <c r="G1927">
        <f t="shared" si="61"/>
        <v>2632.9166260000002</v>
      </c>
    </row>
    <row r="1928" spans="1:7" x14ac:dyDescent="0.25">
      <c r="A1928" s="261">
        <v>45007.25</v>
      </c>
      <c r="B1928" s="260" t="s">
        <v>548</v>
      </c>
      <c r="C1928" s="260">
        <v>2.9362499999999998</v>
      </c>
      <c r="D1928" s="260">
        <v>1549.958374</v>
      </c>
      <c r="E1928" s="260">
        <v>1089.958374</v>
      </c>
      <c r="F1928">
        <f t="shared" si="60"/>
        <v>2642.8529980000003</v>
      </c>
      <c r="G1928">
        <f t="shared" si="61"/>
        <v>2639.9167480000001</v>
      </c>
    </row>
    <row r="1929" spans="1:7" x14ac:dyDescent="0.25">
      <c r="A1929" s="261">
        <v>45007.291666666664</v>
      </c>
      <c r="B1929" s="260" t="s">
        <v>548</v>
      </c>
      <c r="C1929" s="260">
        <v>28.906666000000001</v>
      </c>
      <c r="D1929" s="260">
        <v>1841.916626</v>
      </c>
      <c r="E1929" s="260">
        <v>1100.541626</v>
      </c>
      <c r="F1929">
        <f t="shared" si="60"/>
        <v>2971.3649179999998</v>
      </c>
      <c r="G1929">
        <f t="shared" si="61"/>
        <v>2942.4582519999999</v>
      </c>
    </row>
    <row r="1930" spans="1:7" x14ac:dyDescent="0.25">
      <c r="A1930" s="261">
        <v>45007.333333333336</v>
      </c>
      <c r="B1930" s="260" t="s">
        <v>548</v>
      </c>
      <c r="C1930" s="260">
        <v>49.601664999999997</v>
      </c>
      <c r="D1930" s="260">
        <v>2328.0832519999999</v>
      </c>
      <c r="E1930" s="260">
        <v>1109.125</v>
      </c>
      <c r="F1930">
        <f t="shared" si="60"/>
        <v>3486.809917</v>
      </c>
      <c r="G1930">
        <f t="shared" si="61"/>
        <v>3437.2082519999999</v>
      </c>
    </row>
    <row r="1931" spans="1:7" x14ac:dyDescent="0.25">
      <c r="A1931" s="261">
        <v>45007.375</v>
      </c>
      <c r="B1931" s="260" t="s">
        <v>548</v>
      </c>
      <c r="C1931" s="260">
        <v>107.64083100000001</v>
      </c>
      <c r="D1931" s="260">
        <v>2370.9582519999999</v>
      </c>
      <c r="E1931" s="260">
        <v>1099.208374</v>
      </c>
      <c r="F1931">
        <f t="shared" si="60"/>
        <v>3577.8074570000003</v>
      </c>
      <c r="G1931">
        <f t="shared" si="61"/>
        <v>3470.1666260000002</v>
      </c>
    </row>
    <row r="1932" spans="1:7" x14ac:dyDescent="0.25">
      <c r="A1932" s="261">
        <v>45007.416666666664</v>
      </c>
      <c r="B1932" s="260" t="s">
        <v>548</v>
      </c>
      <c r="C1932" s="260">
        <v>172.54875200000001</v>
      </c>
      <c r="D1932" s="260">
        <v>2318.4167480000001</v>
      </c>
      <c r="E1932" s="260">
        <v>1096.416626</v>
      </c>
      <c r="F1932">
        <f t="shared" si="60"/>
        <v>3587.382126</v>
      </c>
      <c r="G1932">
        <f t="shared" si="61"/>
        <v>3414.8333739999998</v>
      </c>
    </row>
    <row r="1933" spans="1:7" x14ac:dyDescent="0.25">
      <c r="A1933" s="261">
        <v>45007.458333333336</v>
      </c>
      <c r="B1933" s="260" t="s">
        <v>548</v>
      </c>
      <c r="C1933" s="260">
        <v>205.237076</v>
      </c>
      <c r="D1933" s="260">
        <v>2697.75</v>
      </c>
      <c r="E1933" s="260">
        <v>1084.541626</v>
      </c>
      <c r="F1933">
        <f t="shared" si="60"/>
        <v>3987.5287020000001</v>
      </c>
      <c r="G1933">
        <f t="shared" si="61"/>
        <v>3782.2916260000002</v>
      </c>
    </row>
    <row r="1934" spans="1:7" x14ac:dyDescent="0.25">
      <c r="A1934" s="261">
        <v>45007.5</v>
      </c>
      <c r="B1934" s="260" t="s">
        <v>548</v>
      </c>
      <c r="C1934" s="260">
        <v>235.10833700000001</v>
      </c>
      <c r="D1934" s="260">
        <v>2832.2082519999999</v>
      </c>
      <c r="E1934" s="260">
        <v>1034.583374</v>
      </c>
      <c r="F1934">
        <f t="shared" si="60"/>
        <v>4101.8999629999998</v>
      </c>
      <c r="G1934">
        <f t="shared" si="61"/>
        <v>3866.7916260000002</v>
      </c>
    </row>
    <row r="1935" spans="1:7" x14ac:dyDescent="0.25">
      <c r="A1935" s="261">
        <v>45007.541666666664</v>
      </c>
      <c r="B1935" s="260" t="s">
        <v>548</v>
      </c>
      <c r="C1935" s="260">
        <v>174.86166399999999</v>
      </c>
      <c r="D1935" s="260">
        <v>3138.0417480000001</v>
      </c>
      <c r="E1935" s="260">
        <v>1089.833374</v>
      </c>
      <c r="F1935">
        <f t="shared" si="60"/>
        <v>4402.7367860000004</v>
      </c>
      <c r="G1935">
        <f t="shared" si="61"/>
        <v>4227.8751220000004</v>
      </c>
    </row>
    <row r="1936" spans="1:7" x14ac:dyDescent="0.25">
      <c r="A1936" s="261">
        <v>45007.583333333336</v>
      </c>
      <c r="B1936" s="260" t="s">
        <v>548</v>
      </c>
      <c r="C1936" s="260">
        <v>111.775414</v>
      </c>
      <c r="D1936" s="260">
        <v>3135.25</v>
      </c>
      <c r="E1936" s="260">
        <v>1076.833374</v>
      </c>
      <c r="F1936">
        <f t="shared" si="60"/>
        <v>4323.8587879999995</v>
      </c>
      <c r="G1936">
        <f t="shared" si="61"/>
        <v>4212.0833739999998</v>
      </c>
    </row>
    <row r="1937" spans="1:7" x14ac:dyDescent="0.25">
      <c r="A1937" s="261">
        <v>45007.625</v>
      </c>
      <c r="B1937" s="260" t="s">
        <v>548</v>
      </c>
      <c r="C1937" s="260">
        <v>100.939583</v>
      </c>
      <c r="D1937" s="260">
        <v>2751.0832519999999</v>
      </c>
      <c r="E1937" s="260">
        <v>1040.083374</v>
      </c>
      <c r="F1937">
        <f t="shared" si="60"/>
        <v>3892.106209</v>
      </c>
      <c r="G1937">
        <f t="shared" si="61"/>
        <v>3791.1666260000002</v>
      </c>
    </row>
    <row r="1938" spans="1:7" x14ac:dyDescent="0.25">
      <c r="A1938" s="261">
        <v>45007.666666666664</v>
      </c>
      <c r="B1938" s="260" t="s">
        <v>548</v>
      </c>
      <c r="C1938" s="260">
        <v>104.26750199999999</v>
      </c>
      <c r="D1938" s="260">
        <v>2859.75</v>
      </c>
      <c r="E1938" s="260">
        <v>1084.375</v>
      </c>
      <c r="F1938">
        <f t="shared" si="60"/>
        <v>4048.3925020000001</v>
      </c>
      <c r="G1938">
        <f t="shared" si="61"/>
        <v>3944.125</v>
      </c>
    </row>
    <row r="1939" spans="1:7" x14ac:dyDescent="0.25">
      <c r="A1939" s="261">
        <v>45007.708333333336</v>
      </c>
      <c r="B1939" s="260" t="s">
        <v>548</v>
      </c>
      <c r="C1939" s="260">
        <v>79.003754000000001</v>
      </c>
      <c r="D1939" s="260">
        <v>2594.6667480000001</v>
      </c>
      <c r="E1939" s="260">
        <v>1090.166626</v>
      </c>
      <c r="F1939">
        <f t="shared" si="60"/>
        <v>3763.8371279999997</v>
      </c>
      <c r="G1939">
        <f t="shared" si="61"/>
        <v>3684.8333739999998</v>
      </c>
    </row>
    <row r="1940" spans="1:7" x14ac:dyDescent="0.25">
      <c r="A1940" s="261">
        <v>45007.75</v>
      </c>
      <c r="B1940" s="260" t="s">
        <v>548</v>
      </c>
      <c r="C1940" s="260">
        <v>19.120832</v>
      </c>
      <c r="D1940" s="260">
        <v>2032.208374</v>
      </c>
      <c r="E1940" s="260">
        <v>1059.125</v>
      </c>
      <c r="F1940">
        <f t="shared" si="60"/>
        <v>3110.4542059999999</v>
      </c>
      <c r="G1940">
        <f t="shared" si="61"/>
        <v>3091.3333739999998</v>
      </c>
    </row>
    <row r="1941" spans="1:7" x14ac:dyDescent="0.25">
      <c r="A1941" s="261">
        <v>45007.791666666664</v>
      </c>
      <c r="B1941" s="260" t="s">
        <v>548</v>
      </c>
      <c r="C1941" s="260">
        <v>1.6670830000000001</v>
      </c>
      <c r="D1941" s="260">
        <v>1926.125</v>
      </c>
      <c r="E1941" s="260">
        <v>995.95831299999998</v>
      </c>
      <c r="F1941">
        <f t="shared" si="60"/>
        <v>2923.7503959999999</v>
      </c>
      <c r="G1941">
        <f t="shared" si="61"/>
        <v>2922.0833130000001</v>
      </c>
    </row>
    <row r="1942" spans="1:7" x14ac:dyDescent="0.25">
      <c r="A1942" s="261">
        <v>45007.833333333336</v>
      </c>
      <c r="B1942" s="260" t="s">
        <v>548</v>
      </c>
      <c r="C1942" s="260">
        <v>0.85250000000000004</v>
      </c>
      <c r="D1942" s="260">
        <v>1711.916626</v>
      </c>
      <c r="E1942" s="260">
        <v>904.125</v>
      </c>
      <c r="F1942">
        <f t="shared" si="60"/>
        <v>2616.8941260000001</v>
      </c>
      <c r="G1942">
        <f t="shared" si="61"/>
        <v>2616.0416260000002</v>
      </c>
    </row>
    <row r="1943" spans="1:7" x14ac:dyDescent="0.25">
      <c r="A1943" s="261">
        <v>45007.875</v>
      </c>
      <c r="B1943" s="260" t="s">
        <v>548</v>
      </c>
      <c r="C1943" s="260">
        <v>8.5000000000000006E-2</v>
      </c>
      <c r="D1943" s="260">
        <v>1551.333374</v>
      </c>
      <c r="E1943" s="260">
        <v>823.375</v>
      </c>
      <c r="F1943">
        <f t="shared" si="60"/>
        <v>2374.7933739999999</v>
      </c>
      <c r="G1943">
        <f t="shared" si="61"/>
        <v>2374.7083739999998</v>
      </c>
    </row>
    <row r="1944" spans="1:7" x14ac:dyDescent="0.25">
      <c r="A1944" s="261">
        <v>45007.916666666664</v>
      </c>
      <c r="B1944" s="260" t="s">
        <v>548</v>
      </c>
      <c r="C1944" s="260">
        <v>6.5000000000000002E-2</v>
      </c>
      <c r="D1944" s="260">
        <v>1286.125</v>
      </c>
      <c r="E1944" s="260">
        <v>821.70831299999998</v>
      </c>
      <c r="F1944">
        <f t="shared" si="60"/>
        <v>2107.8983130000001</v>
      </c>
      <c r="G1944">
        <f t="shared" si="61"/>
        <v>2107.8333130000001</v>
      </c>
    </row>
    <row r="1945" spans="1:7" x14ac:dyDescent="0.25">
      <c r="A1945" s="261">
        <v>45007.958333333336</v>
      </c>
      <c r="B1945" s="260" t="s">
        <v>548</v>
      </c>
      <c r="C1945" s="260">
        <v>0.158333</v>
      </c>
      <c r="D1945" s="260">
        <v>1118.5</v>
      </c>
      <c r="E1945" s="260">
        <v>750.5</v>
      </c>
      <c r="F1945">
        <f t="shared" si="60"/>
        <v>1869.1583330000001</v>
      </c>
      <c r="G1945">
        <f t="shared" si="61"/>
        <v>1869</v>
      </c>
    </row>
    <row r="1946" spans="1:7" x14ac:dyDescent="0.25">
      <c r="A1946" s="261">
        <v>45008</v>
      </c>
      <c r="B1946" s="260" t="s">
        <v>548</v>
      </c>
      <c r="C1946" s="260">
        <v>2.375E-2</v>
      </c>
      <c r="D1946" s="260">
        <v>1175.25</v>
      </c>
      <c r="E1946" s="260">
        <v>691.20831299999998</v>
      </c>
      <c r="F1946">
        <f t="shared" si="60"/>
        <v>1866.4820630000002</v>
      </c>
      <c r="G1946">
        <f t="shared" si="61"/>
        <v>1866.4583130000001</v>
      </c>
    </row>
    <row r="1947" spans="1:7" x14ac:dyDescent="0.25">
      <c r="A1947" s="261">
        <v>45008.041666666664</v>
      </c>
      <c r="B1947" s="260" t="s">
        <v>548</v>
      </c>
      <c r="C1947" s="260">
        <v>0</v>
      </c>
      <c r="D1947" s="260">
        <v>1064.833374</v>
      </c>
      <c r="E1947" s="260">
        <v>625.58331299999998</v>
      </c>
      <c r="F1947">
        <f t="shared" si="60"/>
        <v>1690.4166869999999</v>
      </c>
      <c r="G1947">
        <f t="shared" si="61"/>
        <v>1690.4166869999999</v>
      </c>
    </row>
    <row r="1948" spans="1:7" x14ac:dyDescent="0.25">
      <c r="A1948" s="261">
        <v>45008.083333333336</v>
      </c>
      <c r="B1948" s="260" t="s">
        <v>548</v>
      </c>
      <c r="C1948" s="260">
        <v>0</v>
      </c>
      <c r="D1948" s="260">
        <v>997.45831299999998</v>
      </c>
      <c r="E1948" s="260">
        <v>757.29168700000002</v>
      </c>
      <c r="F1948">
        <f t="shared" si="60"/>
        <v>1754.75</v>
      </c>
      <c r="G1948">
        <f t="shared" si="61"/>
        <v>1754.75</v>
      </c>
    </row>
    <row r="1949" spans="1:7" x14ac:dyDescent="0.25">
      <c r="A1949" s="261">
        <v>45008.125</v>
      </c>
      <c r="B1949" s="260" t="s">
        <v>548</v>
      </c>
      <c r="C1949" s="260">
        <v>0</v>
      </c>
      <c r="D1949" s="260">
        <v>988.29168700000002</v>
      </c>
      <c r="E1949" s="260">
        <v>817.08331299999998</v>
      </c>
      <c r="F1949">
        <f t="shared" si="60"/>
        <v>1805.375</v>
      </c>
      <c r="G1949">
        <f t="shared" si="61"/>
        <v>1805.375</v>
      </c>
    </row>
    <row r="1950" spans="1:7" x14ac:dyDescent="0.25">
      <c r="A1950" s="261">
        <v>45008.166666666664</v>
      </c>
      <c r="B1950" s="260" t="s">
        <v>548</v>
      </c>
      <c r="C1950" s="260">
        <v>0</v>
      </c>
      <c r="D1950" s="260">
        <v>1116.125</v>
      </c>
      <c r="E1950" s="260">
        <v>821.79168700000002</v>
      </c>
      <c r="F1950">
        <f t="shared" si="60"/>
        <v>1937.9166869999999</v>
      </c>
      <c r="G1950">
        <f t="shared" si="61"/>
        <v>1937.9166869999999</v>
      </c>
    </row>
    <row r="1951" spans="1:7" x14ac:dyDescent="0.25">
      <c r="A1951" s="261">
        <v>45008.208333333336</v>
      </c>
      <c r="B1951" s="260" t="s">
        <v>548</v>
      </c>
      <c r="C1951" s="260">
        <v>8.7500000000000008E-3</v>
      </c>
      <c r="D1951" s="260">
        <v>1322.541626</v>
      </c>
      <c r="E1951" s="260">
        <v>807.91668700000002</v>
      </c>
      <c r="F1951">
        <f t="shared" si="60"/>
        <v>2130.4670630000001</v>
      </c>
      <c r="G1951">
        <f t="shared" si="61"/>
        <v>2130.4583130000001</v>
      </c>
    </row>
    <row r="1952" spans="1:7" x14ac:dyDescent="0.25">
      <c r="A1952" s="261">
        <v>45008.25</v>
      </c>
      <c r="B1952" s="260" t="s">
        <v>548</v>
      </c>
      <c r="C1952" s="260">
        <v>5.3045840000000002</v>
      </c>
      <c r="D1952" s="260">
        <v>1287.458374</v>
      </c>
      <c r="E1952" s="260">
        <v>886.20831299999998</v>
      </c>
      <c r="F1952">
        <f t="shared" si="60"/>
        <v>2178.9712709999999</v>
      </c>
      <c r="G1952">
        <f t="shared" si="61"/>
        <v>2173.6666869999999</v>
      </c>
    </row>
    <row r="1953" spans="1:7" x14ac:dyDescent="0.25">
      <c r="A1953" s="261">
        <v>45008.291666666664</v>
      </c>
      <c r="B1953" s="260" t="s">
        <v>548</v>
      </c>
      <c r="C1953" s="260">
        <v>48.227085000000002</v>
      </c>
      <c r="D1953" s="260">
        <v>1610.625</v>
      </c>
      <c r="E1953" s="260">
        <v>1023.625</v>
      </c>
      <c r="F1953">
        <f t="shared" si="60"/>
        <v>2682.477085</v>
      </c>
      <c r="G1953">
        <f t="shared" si="61"/>
        <v>2634.25</v>
      </c>
    </row>
    <row r="1954" spans="1:7" x14ac:dyDescent="0.25">
      <c r="A1954" s="261">
        <v>45008.333333333336</v>
      </c>
      <c r="B1954" s="260" t="s">
        <v>548</v>
      </c>
      <c r="C1954" s="260">
        <v>65.240836999999999</v>
      </c>
      <c r="D1954" s="260">
        <v>2122.5417480000001</v>
      </c>
      <c r="E1954" s="260">
        <v>1098.25</v>
      </c>
      <c r="F1954">
        <f t="shared" si="60"/>
        <v>3286.0325849999999</v>
      </c>
      <c r="G1954">
        <f t="shared" si="61"/>
        <v>3220.7917480000001</v>
      </c>
    </row>
    <row r="1955" spans="1:7" x14ac:dyDescent="0.25">
      <c r="A1955" s="261">
        <v>45008.375</v>
      </c>
      <c r="B1955" s="260" t="s">
        <v>548</v>
      </c>
      <c r="C1955" s="260">
        <v>165.05332899999999</v>
      </c>
      <c r="D1955" s="260">
        <v>2344.625</v>
      </c>
      <c r="E1955" s="260">
        <v>1104.541626</v>
      </c>
      <c r="F1955">
        <f t="shared" si="60"/>
        <v>3614.219955</v>
      </c>
      <c r="G1955">
        <f t="shared" si="61"/>
        <v>3449.1666260000002</v>
      </c>
    </row>
    <row r="1956" spans="1:7" x14ac:dyDescent="0.25">
      <c r="A1956" s="261">
        <v>45008.416666666664</v>
      </c>
      <c r="B1956" s="260" t="s">
        <v>548</v>
      </c>
      <c r="C1956" s="260">
        <v>400.93084700000003</v>
      </c>
      <c r="D1956" s="260">
        <v>2406.2082519999999</v>
      </c>
      <c r="E1956" s="260">
        <v>1117.125</v>
      </c>
      <c r="F1956">
        <f t="shared" si="60"/>
        <v>3924.264099</v>
      </c>
      <c r="G1956">
        <f t="shared" si="61"/>
        <v>3523.3332519999999</v>
      </c>
    </row>
    <row r="1957" spans="1:7" x14ac:dyDescent="0.25">
      <c r="A1957" s="261">
        <v>45008.458333333336</v>
      </c>
      <c r="B1957" s="260" t="s">
        <v>548</v>
      </c>
      <c r="C1957" s="260">
        <v>627.69415300000003</v>
      </c>
      <c r="D1957" s="260">
        <v>2668.375</v>
      </c>
      <c r="E1957" s="260">
        <v>1056.25</v>
      </c>
      <c r="F1957">
        <f t="shared" si="60"/>
        <v>4352.3191530000004</v>
      </c>
      <c r="G1957">
        <f t="shared" si="61"/>
        <v>3724.625</v>
      </c>
    </row>
    <row r="1958" spans="1:7" x14ac:dyDescent="0.25">
      <c r="A1958" s="261">
        <v>45008.5</v>
      </c>
      <c r="B1958" s="260" t="s">
        <v>548</v>
      </c>
      <c r="C1958" s="260">
        <v>971.75414999999998</v>
      </c>
      <c r="D1958" s="260">
        <v>2738.1667480000001</v>
      </c>
      <c r="E1958" s="260">
        <v>1022.583313</v>
      </c>
      <c r="F1958">
        <f t="shared" si="60"/>
        <v>4732.5042110000004</v>
      </c>
      <c r="G1958">
        <f t="shared" si="61"/>
        <v>3760.7500610000002</v>
      </c>
    </row>
    <row r="1959" spans="1:7" x14ac:dyDescent="0.25">
      <c r="A1959" s="261">
        <v>45008.541666666664</v>
      </c>
      <c r="B1959" s="260" t="s">
        <v>548</v>
      </c>
      <c r="C1959" s="260">
        <v>1124.9975589999999</v>
      </c>
      <c r="D1959" s="260">
        <v>2680.0417480000001</v>
      </c>
      <c r="E1959" s="260">
        <v>991.04168700000002</v>
      </c>
      <c r="F1959">
        <f t="shared" si="60"/>
        <v>4796.0809939999999</v>
      </c>
      <c r="G1959">
        <f t="shared" si="61"/>
        <v>3671.083435</v>
      </c>
    </row>
    <row r="1960" spans="1:7" x14ac:dyDescent="0.25">
      <c r="A1960" s="261">
        <v>45008.583333333336</v>
      </c>
      <c r="B1960" s="260" t="s">
        <v>548</v>
      </c>
      <c r="C1960" s="260">
        <v>1075.201294</v>
      </c>
      <c r="D1960" s="260">
        <v>2620.875</v>
      </c>
      <c r="E1960" s="260">
        <v>974.54168700000002</v>
      </c>
      <c r="F1960">
        <f t="shared" si="60"/>
        <v>4670.6179809999994</v>
      </c>
      <c r="G1960">
        <f t="shared" si="61"/>
        <v>3595.4166869999999</v>
      </c>
    </row>
    <row r="1961" spans="1:7" x14ac:dyDescent="0.25">
      <c r="A1961" s="261">
        <v>45008.625</v>
      </c>
      <c r="B1961" s="260" t="s">
        <v>548</v>
      </c>
      <c r="C1961" s="260">
        <v>886.21667500000001</v>
      </c>
      <c r="D1961" s="260">
        <v>2647.4167480000001</v>
      </c>
      <c r="E1961" s="260">
        <v>950.41668700000002</v>
      </c>
      <c r="F1961">
        <f t="shared" si="60"/>
        <v>4484.0501100000001</v>
      </c>
      <c r="G1961">
        <f t="shared" si="61"/>
        <v>3597.833435</v>
      </c>
    </row>
    <row r="1962" spans="1:7" x14ac:dyDescent="0.25">
      <c r="A1962" s="261">
        <v>45008.666666666664</v>
      </c>
      <c r="B1962" s="260" t="s">
        <v>548</v>
      </c>
      <c r="C1962" s="260">
        <v>615.07372999999995</v>
      </c>
      <c r="D1962" s="260">
        <v>2286.5</v>
      </c>
      <c r="E1962" s="260">
        <v>934.125</v>
      </c>
      <c r="F1962">
        <f t="shared" si="60"/>
        <v>3835.6987300000001</v>
      </c>
      <c r="G1962">
        <f t="shared" si="61"/>
        <v>3220.625</v>
      </c>
    </row>
    <row r="1963" spans="1:7" x14ac:dyDescent="0.25">
      <c r="A1963" s="261">
        <v>45008.708333333336</v>
      </c>
      <c r="B1963" s="260" t="s">
        <v>548</v>
      </c>
      <c r="C1963" s="260">
        <v>164.265411</v>
      </c>
      <c r="D1963" s="260">
        <v>2476.25</v>
      </c>
      <c r="E1963" s="260">
        <v>956.08331299999998</v>
      </c>
      <c r="F1963">
        <f t="shared" si="60"/>
        <v>3596.5987239999999</v>
      </c>
      <c r="G1963">
        <f t="shared" si="61"/>
        <v>3432.3333130000001</v>
      </c>
    </row>
    <row r="1964" spans="1:7" x14ac:dyDescent="0.25">
      <c r="A1964" s="261">
        <v>45008.75</v>
      </c>
      <c r="B1964" s="260" t="s">
        <v>548</v>
      </c>
      <c r="C1964" s="260">
        <v>30.544584</v>
      </c>
      <c r="D1964" s="260">
        <v>1784.333374</v>
      </c>
      <c r="E1964" s="260">
        <v>892.20831299999998</v>
      </c>
      <c r="F1964">
        <f t="shared" si="60"/>
        <v>2707.0862710000001</v>
      </c>
      <c r="G1964">
        <f t="shared" si="61"/>
        <v>2676.5416869999999</v>
      </c>
    </row>
    <row r="1965" spans="1:7" x14ac:dyDescent="0.25">
      <c r="A1965" s="261">
        <v>45008.791666666664</v>
      </c>
      <c r="B1965" s="260" t="s">
        <v>548</v>
      </c>
      <c r="C1965" s="260">
        <v>7.8654169999999999</v>
      </c>
      <c r="D1965" s="260">
        <v>1830.25</v>
      </c>
      <c r="E1965" s="260">
        <v>879.875</v>
      </c>
      <c r="F1965">
        <f t="shared" si="60"/>
        <v>2717.990417</v>
      </c>
      <c r="G1965">
        <f t="shared" si="61"/>
        <v>2710.125</v>
      </c>
    </row>
    <row r="1966" spans="1:7" x14ac:dyDescent="0.25">
      <c r="A1966" s="261">
        <v>45008.833333333336</v>
      </c>
      <c r="B1966" s="260" t="s">
        <v>548</v>
      </c>
      <c r="C1966" s="260">
        <v>5.5641670000000003</v>
      </c>
      <c r="D1966" s="260">
        <v>1729.25</v>
      </c>
      <c r="E1966" s="260">
        <v>935.75</v>
      </c>
      <c r="F1966">
        <f t="shared" si="60"/>
        <v>2670.564167</v>
      </c>
      <c r="G1966">
        <f t="shared" si="61"/>
        <v>2665</v>
      </c>
    </row>
    <row r="1967" spans="1:7" x14ac:dyDescent="0.25">
      <c r="A1967" s="261">
        <v>45008.875</v>
      </c>
      <c r="B1967" s="260" t="s">
        <v>548</v>
      </c>
      <c r="C1967" s="260">
        <v>4.4812500000000002</v>
      </c>
      <c r="D1967" s="260">
        <v>1645</v>
      </c>
      <c r="E1967" s="260">
        <v>949.83331299999998</v>
      </c>
      <c r="F1967">
        <f t="shared" si="60"/>
        <v>2599.3145629999999</v>
      </c>
      <c r="G1967">
        <f t="shared" si="61"/>
        <v>2594.8333130000001</v>
      </c>
    </row>
    <row r="1968" spans="1:7" x14ac:dyDescent="0.25">
      <c r="A1968" s="261">
        <v>45008.916666666664</v>
      </c>
      <c r="B1968" s="260" t="s">
        <v>548</v>
      </c>
      <c r="C1968" s="260">
        <v>3.3966669999999999</v>
      </c>
      <c r="D1968" s="260">
        <v>1379.916626</v>
      </c>
      <c r="E1968" s="260">
        <v>988.125</v>
      </c>
      <c r="F1968">
        <f t="shared" si="60"/>
        <v>2371.4382930000002</v>
      </c>
      <c r="G1968">
        <f t="shared" si="61"/>
        <v>2368.0416260000002</v>
      </c>
    </row>
    <row r="1969" spans="1:7" x14ac:dyDescent="0.25">
      <c r="A1969" s="261">
        <v>45008.958333333336</v>
      </c>
      <c r="B1969" s="260" t="s">
        <v>548</v>
      </c>
      <c r="C1969" s="260">
        <v>2.3129170000000001</v>
      </c>
      <c r="D1969" s="260">
        <v>1336.916626</v>
      </c>
      <c r="E1969" s="260">
        <v>1032.958374</v>
      </c>
      <c r="F1969">
        <f t="shared" si="60"/>
        <v>2372.1879170000002</v>
      </c>
      <c r="G1969">
        <f t="shared" si="61"/>
        <v>2369.875</v>
      </c>
    </row>
    <row r="1970" spans="1:7" x14ac:dyDescent="0.25">
      <c r="A1970" s="261">
        <v>45009</v>
      </c>
      <c r="B1970" s="260" t="s">
        <v>548</v>
      </c>
      <c r="C1970" s="260">
        <v>1.1299999999999999</v>
      </c>
      <c r="D1970" s="260">
        <v>1273.583374</v>
      </c>
      <c r="E1970" s="260">
        <v>1052.625</v>
      </c>
      <c r="F1970">
        <f t="shared" si="60"/>
        <v>2327.3383739999999</v>
      </c>
      <c r="G1970">
        <f t="shared" si="61"/>
        <v>2326.2083739999998</v>
      </c>
    </row>
    <row r="1971" spans="1:7" x14ac:dyDescent="0.25">
      <c r="A1971" s="261">
        <v>45009.041666666664</v>
      </c>
      <c r="B1971" s="260" t="s">
        <v>548</v>
      </c>
      <c r="C1971" s="260">
        <v>0.13250000000000001</v>
      </c>
      <c r="D1971" s="260">
        <v>1338.041626</v>
      </c>
      <c r="E1971" s="260">
        <v>1047.208374</v>
      </c>
      <c r="F1971">
        <f t="shared" si="60"/>
        <v>2385.3825000000002</v>
      </c>
      <c r="G1971">
        <f t="shared" si="61"/>
        <v>2385.25</v>
      </c>
    </row>
    <row r="1972" spans="1:7" x14ac:dyDescent="0.25">
      <c r="A1972" s="261">
        <v>45009.083333333336</v>
      </c>
      <c r="B1972" s="260" t="s">
        <v>548</v>
      </c>
      <c r="C1972" s="260">
        <v>0</v>
      </c>
      <c r="D1972" s="260">
        <v>1364.75</v>
      </c>
      <c r="E1972" s="260">
        <v>1024.833374</v>
      </c>
      <c r="F1972">
        <f t="shared" si="60"/>
        <v>2389.5833739999998</v>
      </c>
      <c r="G1972">
        <f t="shared" si="61"/>
        <v>2389.5833739999998</v>
      </c>
    </row>
    <row r="1973" spans="1:7" x14ac:dyDescent="0.25">
      <c r="A1973" s="261">
        <v>45009.125</v>
      </c>
      <c r="B1973" s="260" t="s">
        <v>548</v>
      </c>
      <c r="C1973" s="260">
        <v>0</v>
      </c>
      <c r="D1973" s="260">
        <v>1188.75</v>
      </c>
      <c r="E1973" s="260">
        <v>947.33331299999998</v>
      </c>
      <c r="F1973">
        <f t="shared" si="60"/>
        <v>2136.0833130000001</v>
      </c>
      <c r="G1973">
        <f t="shared" si="61"/>
        <v>2136.0833130000001</v>
      </c>
    </row>
    <row r="1974" spans="1:7" x14ac:dyDescent="0.25">
      <c r="A1974" s="261">
        <v>45009.166666666664</v>
      </c>
      <c r="B1974" s="260" t="s">
        <v>548</v>
      </c>
      <c r="C1974" s="260">
        <v>0</v>
      </c>
      <c r="D1974" s="260">
        <v>1033.625</v>
      </c>
      <c r="E1974" s="260">
        <v>1006.125</v>
      </c>
      <c r="F1974">
        <f t="shared" si="60"/>
        <v>2039.75</v>
      </c>
      <c r="G1974">
        <f t="shared" si="61"/>
        <v>2039.75</v>
      </c>
    </row>
    <row r="1975" spans="1:7" x14ac:dyDescent="0.25">
      <c r="A1975" s="261">
        <v>45009.208333333336</v>
      </c>
      <c r="B1975" s="260" t="s">
        <v>548</v>
      </c>
      <c r="C1975" s="260">
        <v>8.7500000000000008E-3</v>
      </c>
      <c r="D1975" s="260">
        <v>1127.5</v>
      </c>
      <c r="E1975" s="260">
        <v>1035.875</v>
      </c>
      <c r="F1975">
        <f t="shared" si="60"/>
        <v>2163.38375</v>
      </c>
      <c r="G1975">
        <f t="shared" si="61"/>
        <v>2163.375</v>
      </c>
    </row>
    <row r="1976" spans="1:7" x14ac:dyDescent="0.25">
      <c r="A1976" s="261">
        <v>45009.25</v>
      </c>
      <c r="B1976" s="260" t="s">
        <v>548</v>
      </c>
      <c r="C1976" s="260">
        <v>5.1345830000000001</v>
      </c>
      <c r="D1976" s="260">
        <v>1213.666626</v>
      </c>
      <c r="E1976" s="260">
        <v>1022.291687</v>
      </c>
      <c r="F1976">
        <f t="shared" si="60"/>
        <v>2241.0928960000001</v>
      </c>
      <c r="G1976">
        <f t="shared" si="61"/>
        <v>2235.9583130000001</v>
      </c>
    </row>
    <row r="1977" spans="1:7" x14ac:dyDescent="0.25">
      <c r="A1977" s="261">
        <v>45009.291666666664</v>
      </c>
      <c r="B1977" s="260" t="s">
        <v>548</v>
      </c>
      <c r="C1977" s="260">
        <v>48.125416000000001</v>
      </c>
      <c r="D1977" s="260">
        <v>1715.458374</v>
      </c>
      <c r="E1977" s="260">
        <v>1132.833374</v>
      </c>
      <c r="F1977">
        <f t="shared" si="60"/>
        <v>2896.417164</v>
      </c>
      <c r="G1977">
        <f t="shared" si="61"/>
        <v>2848.2917480000001</v>
      </c>
    </row>
    <row r="1978" spans="1:7" x14ac:dyDescent="0.25">
      <c r="A1978" s="261">
        <v>45009.333333333336</v>
      </c>
      <c r="B1978" s="260" t="s">
        <v>548</v>
      </c>
      <c r="C1978" s="260">
        <v>92.740416999999994</v>
      </c>
      <c r="D1978" s="260">
        <v>2487.1667480000001</v>
      </c>
      <c r="E1978" s="260">
        <v>1119.583374</v>
      </c>
      <c r="F1978">
        <f t="shared" si="60"/>
        <v>3699.4905390000004</v>
      </c>
      <c r="G1978">
        <f t="shared" si="61"/>
        <v>3606.7501220000004</v>
      </c>
    </row>
    <row r="1979" spans="1:7" x14ac:dyDescent="0.25">
      <c r="A1979" s="261">
        <v>45009.375</v>
      </c>
      <c r="B1979" s="260" t="s">
        <v>548</v>
      </c>
      <c r="C1979" s="260">
        <v>229.35417200000001</v>
      </c>
      <c r="D1979" s="260">
        <v>2749.4582519999999</v>
      </c>
      <c r="E1979" s="260">
        <v>1112.375</v>
      </c>
      <c r="F1979">
        <f t="shared" si="60"/>
        <v>4091.1874239999997</v>
      </c>
      <c r="G1979">
        <f t="shared" si="61"/>
        <v>3861.8332519999999</v>
      </c>
    </row>
    <row r="1980" spans="1:7" x14ac:dyDescent="0.25">
      <c r="A1980" s="261">
        <v>45009.416666666664</v>
      </c>
      <c r="B1980" s="260" t="s">
        <v>548</v>
      </c>
      <c r="C1980" s="260">
        <v>376.54458599999998</v>
      </c>
      <c r="D1980" s="260">
        <v>3054.9167480000001</v>
      </c>
      <c r="E1980" s="260">
        <v>1117.083374</v>
      </c>
      <c r="F1980">
        <f t="shared" si="60"/>
        <v>4548.5447080000004</v>
      </c>
      <c r="G1980">
        <f t="shared" si="61"/>
        <v>4172.0001220000004</v>
      </c>
    </row>
    <row r="1981" spans="1:7" x14ac:dyDescent="0.25">
      <c r="A1981" s="261">
        <v>45009.458333333336</v>
      </c>
      <c r="B1981" s="260" t="s">
        <v>548</v>
      </c>
      <c r="C1981" s="260">
        <v>392.48541299999999</v>
      </c>
      <c r="D1981" s="260">
        <v>3350.25</v>
      </c>
      <c r="E1981" s="260">
        <v>1043.25</v>
      </c>
      <c r="F1981">
        <f t="shared" si="60"/>
        <v>4785.9854130000003</v>
      </c>
      <c r="G1981">
        <f t="shared" si="61"/>
        <v>4393.5</v>
      </c>
    </row>
    <row r="1982" spans="1:7" x14ac:dyDescent="0.25">
      <c r="A1982" s="261">
        <v>45009.5</v>
      </c>
      <c r="B1982" s="260" t="s">
        <v>548</v>
      </c>
      <c r="C1982" s="260">
        <v>537.04083300000002</v>
      </c>
      <c r="D1982" s="260">
        <v>3333.75</v>
      </c>
      <c r="E1982" s="260">
        <v>1048.916626</v>
      </c>
      <c r="F1982">
        <f t="shared" si="60"/>
        <v>4919.7074590000002</v>
      </c>
      <c r="G1982">
        <f t="shared" si="61"/>
        <v>4382.6666260000002</v>
      </c>
    </row>
    <row r="1983" spans="1:7" x14ac:dyDescent="0.25">
      <c r="A1983" s="261">
        <v>45009.541666666664</v>
      </c>
      <c r="B1983" s="260" t="s">
        <v>548</v>
      </c>
      <c r="C1983" s="260">
        <v>738.65997300000004</v>
      </c>
      <c r="D1983" s="260">
        <v>3286.625</v>
      </c>
      <c r="E1983" s="260">
        <v>1041.458374</v>
      </c>
      <c r="F1983">
        <f t="shared" si="60"/>
        <v>5066.7433469999996</v>
      </c>
      <c r="G1983">
        <f t="shared" si="61"/>
        <v>4328.0833739999998</v>
      </c>
    </row>
    <row r="1984" spans="1:7" x14ac:dyDescent="0.25">
      <c r="A1984" s="261">
        <v>45009.583333333336</v>
      </c>
      <c r="B1984" s="260" t="s">
        <v>548</v>
      </c>
      <c r="C1984" s="260">
        <v>812.24957300000005</v>
      </c>
      <c r="D1984" s="260">
        <v>3310.5832519999999</v>
      </c>
      <c r="E1984" s="260">
        <v>1053.916626</v>
      </c>
      <c r="F1984">
        <f t="shared" si="60"/>
        <v>5176.7494509999997</v>
      </c>
      <c r="G1984">
        <f t="shared" si="61"/>
        <v>4364.4998779999996</v>
      </c>
    </row>
    <row r="1985" spans="1:7" x14ac:dyDescent="0.25">
      <c r="A1985" s="261">
        <v>45009.625</v>
      </c>
      <c r="B1985" s="260" t="s">
        <v>548</v>
      </c>
      <c r="C1985" s="260">
        <v>550.85082999999997</v>
      </c>
      <c r="D1985" s="260">
        <v>3265.7917480000001</v>
      </c>
      <c r="E1985" s="260">
        <v>1065.625</v>
      </c>
      <c r="F1985">
        <f t="shared" si="60"/>
        <v>4882.267578</v>
      </c>
      <c r="G1985">
        <f t="shared" si="61"/>
        <v>4331.4167479999996</v>
      </c>
    </row>
    <row r="1986" spans="1:7" x14ac:dyDescent="0.25">
      <c r="A1986" s="261">
        <v>45009.666666666664</v>
      </c>
      <c r="B1986" s="260" t="s">
        <v>548</v>
      </c>
      <c r="C1986" s="260">
        <v>313.24499500000002</v>
      </c>
      <c r="D1986" s="260">
        <v>3187.1667480000001</v>
      </c>
      <c r="E1986" s="260">
        <v>1064.041626</v>
      </c>
      <c r="F1986">
        <f t="shared" ref="F1986:F2049" si="62">E1986+D1986+C1986</f>
        <v>4564.4533689999998</v>
      </c>
      <c r="G1986">
        <f t="shared" ref="G1986:G2049" si="63">E1986+D1986</f>
        <v>4251.2083739999998</v>
      </c>
    </row>
    <row r="1987" spans="1:7" x14ac:dyDescent="0.25">
      <c r="A1987" s="261">
        <v>45009.708333333336</v>
      </c>
      <c r="B1987" s="260" t="s">
        <v>548</v>
      </c>
      <c r="C1987" s="260">
        <v>107.073334</v>
      </c>
      <c r="D1987" s="260">
        <v>2658.375</v>
      </c>
      <c r="E1987" s="260">
        <v>1088.416626</v>
      </c>
      <c r="F1987">
        <f t="shared" si="62"/>
        <v>3853.8649600000003</v>
      </c>
      <c r="G1987">
        <f t="shared" si="63"/>
        <v>3746.7916260000002</v>
      </c>
    </row>
    <row r="1988" spans="1:7" x14ac:dyDescent="0.25">
      <c r="A1988" s="261">
        <v>45009.75</v>
      </c>
      <c r="B1988" s="260" t="s">
        <v>548</v>
      </c>
      <c r="C1988" s="260">
        <v>29.381665999999999</v>
      </c>
      <c r="D1988" s="260">
        <v>2759.7082519999999</v>
      </c>
      <c r="E1988" s="260">
        <v>1083.25</v>
      </c>
      <c r="F1988">
        <f t="shared" si="62"/>
        <v>3872.3399180000001</v>
      </c>
      <c r="G1988">
        <f t="shared" si="63"/>
        <v>3842.9582519999999</v>
      </c>
    </row>
    <row r="1989" spans="1:7" x14ac:dyDescent="0.25">
      <c r="A1989" s="261">
        <v>45009.791666666664</v>
      </c>
      <c r="B1989" s="260" t="s">
        <v>548</v>
      </c>
      <c r="C1989" s="260">
        <v>7.7237499999999999</v>
      </c>
      <c r="D1989" s="260">
        <v>2572.0832519999999</v>
      </c>
      <c r="E1989" s="260">
        <v>1105.875</v>
      </c>
      <c r="F1989">
        <f t="shared" si="62"/>
        <v>3685.682002</v>
      </c>
      <c r="G1989">
        <f t="shared" si="63"/>
        <v>3677.9582519999999</v>
      </c>
    </row>
    <row r="1990" spans="1:7" x14ac:dyDescent="0.25">
      <c r="A1990" s="261">
        <v>45009.833333333336</v>
      </c>
      <c r="B1990" s="260" t="s">
        <v>548</v>
      </c>
      <c r="C1990" s="260">
        <v>5.9450000000000003</v>
      </c>
      <c r="D1990" s="260">
        <v>2454.25</v>
      </c>
      <c r="E1990" s="260">
        <v>1077.75</v>
      </c>
      <c r="F1990">
        <f t="shared" si="62"/>
        <v>3537.9450000000002</v>
      </c>
      <c r="G1990">
        <f t="shared" si="63"/>
        <v>3532</v>
      </c>
    </row>
    <row r="1991" spans="1:7" x14ac:dyDescent="0.25">
      <c r="A1991" s="261">
        <v>45009.875</v>
      </c>
      <c r="B1991" s="260" t="s">
        <v>548</v>
      </c>
      <c r="C1991" s="260">
        <v>4.7858330000000002</v>
      </c>
      <c r="D1991" s="260">
        <v>2311.5832519999999</v>
      </c>
      <c r="E1991" s="260">
        <v>1047.041626</v>
      </c>
      <c r="F1991">
        <f t="shared" si="62"/>
        <v>3363.4107109999995</v>
      </c>
      <c r="G1991">
        <f t="shared" si="63"/>
        <v>3358.6248779999996</v>
      </c>
    </row>
    <row r="1992" spans="1:7" x14ac:dyDescent="0.25">
      <c r="A1992" s="261">
        <v>45009.916666666664</v>
      </c>
      <c r="B1992" s="260" t="s">
        <v>548</v>
      </c>
      <c r="C1992" s="260">
        <v>3.6233330000000001</v>
      </c>
      <c r="D1992" s="260">
        <v>1989.75</v>
      </c>
      <c r="E1992" s="260">
        <v>994.5</v>
      </c>
      <c r="F1992">
        <f t="shared" si="62"/>
        <v>2987.873333</v>
      </c>
      <c r="G1992">
        <f t="shared" si="63"/>
        <v>2984.25</v>
      </c>
    </row>
    <row r="1993" spans="1:7" x14ac:dyDescent="0.25">
      <c r="A1993" s="261">
        <v>45009.958333333336</v>
      </c>
      <c r="B1993" s="260" t="s">
        <v>548</v>
      </c>
      <c r="C1993" s="260">
        <v>2.4612500000000002</v>
      </c>
      <c r="D1993" s="260">
        <v>2262.8332519999999</v>
      </c>
      <c r="E1993" s="260">
        <v>984.33331299999998</v>
      </c>
      <c r="F1993">
        <f t="shared" si="62"/>
        <v>3249.6278149999998</v>
      </c>
      <c r="G1993">
        <f t="shared" si="63"/>
        <v>3247.166565</v>
      </c>
    </row>
    <row r="1994" spans="1:7" x14ac:dyDescent="0.25">
      <c r="A1994" s="261">
        <v>45010</v>
      </c>
      <c r="B1994" s="260" t="s">
        <v>548</v>
      </c>
      <c r="C1994" s="260">
        <v>1.30125</v>
      </c>
      <c r="D1994" s="260">
        <v>2074.75</v>
      </c>
      <c r="E1994" s="260">
        <v>1051.666626</v>
      </c>
      <c r="F1994">
        <f t="shared" si="62"/>
        <v>3127.7178760000002</v>
      </c>
      <c r="G1994">
        <f t="shared" si="63"/>
        <v>3126.4166260000002</v>
      </c>
    </row>
    <row r="1995" spans="1:7" x14ac:dyDescent="0.25">
      <c r="A1995" s="261">
        <v>45010.041666666664</v>
      </c>
      <c r="B1995" s="260" t="s">
        <v>548</v>
      </c>
      <c r="C1995" s="260">
        <v>0.126667</v>
      </c>
      <c r="D1995" s="260">
        <v>1567.416626</v>
      </c>
      <c r="E1995" s="260">
        <v>1035.291626</v>
      </c>
      <c r="F1995">
        <f t="shared" si="62"/>
        <v>2602.8349189999999</v>
      </c>
      <c r="G1995">
        <f t="shared" si="63"/>
        <v>2602.7082519999999</v>
      </c>
    </row>
    <row r="1996" spans="1:7" x14ac:dyDescent="0.25">
      <c r="A1996" s="261">
        <v>45010.083333333336</v>
      </c>
      <c r="B1996" s="260" t="s">
        <v>548</v>
      </c>
      <c r="C1996" s="260">
        <v>0</v>
      </c>
      <c r="D1996" s="260">
        <v>1609.541626</v>
      </c>
      <c r="E1996" s="260">
        <v>969.08331299999998</v>
      </c>
      <c r="F1996">
        <f t="shared" si="62"/>
        <v>2578.6249389999998</v>
      </c>
      <c r="G1996">
        <f t="shared" si="63"/>
        <v>2578.6249389999998</v>
      </c>
    </row>
    <row r="1997" spans="1:7" x14ac:dyDescent="0.25">
      <c r="A1997" s="261">
        <v>45010.125</v>
      </c>
      <c r="B1997" s="260" t="s">
        <v>548</v>
      </c>
      <c r="C1997" s="260">
        <v>0</v>
      </c>
      <c r="D1997" s="260">
        <v>1466.208374</v>
      </c>
      <c r="E1997" s="260">
        <v>817.29168700000002</v>
      </c>
      <c r="F1997">
        <f t="shared" si="62"/>
        <v>2283.5000610000002</v>
      </c>
      <c r="G1997">
        <f t="shared" si="63"/>
        <v>2283.5000610000002</v>
      </c>
    </row>
    <row r="1998" spans="1:7" x14ac:dyDescent="0.25">
      <c r="A1998" s="261">
        <v>45010.166666666664</v>
      </c>
      <c r="B1998" s="260" t="s">
        <v>548</v>
      </c>
      <c r="C1998" s="260">
        <v>0</v>
      </c>
      <c r="D1998" s="260">
        <v>1267.458374</v>
      </c>
      <c r="E1998" s="260">
        <v>654.33331299999998</v>
      </c>
      <c r="F1998">
        <f t="shared" si="62"/>
        <v>1921.7916869999999</v>
      </c>
      <c r="G1998">
        <f t="shared" si="63"/>
        <v>1921.7916869999999</v>
      </c>
    </row>
    <row r="1999" spans="1:7" x14ac:dyDescent="0.25">
      <c r="A1999" s="261">
        <v>45010.208333333336</v>
      </c>
      <c r="B1999" s="260" t="s">
        <v>548</v>
      </c>
      <c r="C1999" s="260">
        <v>8.7500000000000008E-3</v>
      </c>
      <c r="D1999" s="260">
        <v>1182.208374</v>
      </c>
      <c r="E1999" s="260">
        <v>626.5</v>
      </c>
      <c r="F1999">
        <f t="shared" si="62"/>
        <v>1808.717124</v>
      </c>
      <c r="G1999">
        <f t="shared" si="63"/>
        <v>1808.708374</v>
      </c>
    </row>
    <row r="2000" spans="1:7" x14ac:dyDescent="0.25">
      <c r="A2000" s="261">
        <v>45010.25</v>
      </c>
      <c r="B2000" s="260" t="s">
        <v>548</v>
      </c>
      <c r="C2000" s="260">
        <v>10.33625</v>
      </c>
      <c r="D2000" s="260">
        <v>1260.083374</v>
      </c>
      <c r="E2000" s="260">
        <v>784.375</v>
      </c>
      <c r="F2000">
        <f t="shared" si="62"/>
        <v>2054.7946240000001</v>
      </c>
      <c r="G2000">
        <f t="shared" si="63"/>
        <v>2044.458374</v>
      </c>
    </row>
    <row r="2001" spans="1:7" x14ac:dyDescent="0.25">
      <c r="A2001" s="261">
        <v>45010.291666666664</v>
      </c>
      <c r="B2001" s="260" t="s">
        <v>548</v>
      </c>
      <c r="C2001" s="260">
        <v>85.065833999999995</v>
      </c>
      <c r="D2001" s="260">
        <v>1060.208374</v>
      </c>
      <c r="E2001" s="260">
        <v>965.54168700000002</v>
      </c>
      <c r="F2001">
        <f t="shared" si="62"/>
        <v>2110.8158950000002</v>
      </c>
      <c r="G2001">
        <f t="shared" si="63"/>
        <v>2025.7500610000002</v>
      </c>
    </row>
    <row r="2002" spans="1:7" x14ac:dyDescent="0.25">
      <c r="A2002" s="261">
        <v>45010.333333333336</v>
      </c>
      <c r="B2002" s="260" t="s">
        <v>548</v>
      </c>
      <c r="C2002" s="260">
        <v>155.626251</v>
      </c>
      <c r="D2002" s="260">
        <v>1339.375</v>
      </c>
      <c r="E2002" s="260">
        <v>938.70831299999998</v>
      </c>
      <c r="F2002">
        <f t="shared" si="62"/>
        <v>2433.7095640000002</v>
      </c>
      <c r="G2002">
        <f t="shared" si="63"/>
        <v>2278.0833130000001</v>
      </c>
    </row>
    <row r="2003" spans="1:7" x14ac:dyDescent="0.25">
      <c r="A2003" s="261">
        <v>45010.375</v>
      </c>
      <c r="B2003" s="260" t="s">
        <v>548</v>
      </c>
      <c r="C2003" s="260">
        <v>238.46916200000001</v>
      </c>
      <c r="D2003" s="260">
        <v>1285.875</v>
      </c>
      <c r="E2003" s="260">
        <v>893.79168700000002</v>
      </c>
      <c r="F2003">
        <f t="shared" si="62"/>
        <v>2418.1358489999998</v>
      </c>
      <c r="G2003">
        <f t="shared" si="63"/>
        <v>2179.6666869999999</v>
      </c>
    </row>
    <row r="2004" spans="1:7" x14ac:dyDescent="0.25">
      <c r="A2004" s="261">
        <v>45010.416666666664</v>
      </c>
      <c r="B2004" s="260" t="s">
        <v>548</v>
      </c>
      <c r="C2004" s="260">
        <v>410.17416400000002</v>
      </c>
      <c r="D2004" s="260">
        <v>1301.041626</v>
      </c>
      <c r="E2004" s="260">
        <v>857</v>
      </c>
      <c r="F2004">
        <f t="shared" si="62"/>
        <v>2568.2157900000002</v>
      </c>
      <c r="G2004">
        <f t="shared" si="63"/>
        <v>2158.0416260000002</v>
      </c>
    </row>
    <row r="2005" spans="1:7" x14ac:dyDescent="0.25">
      <c r="A2005" s="261">
        <v>45010.458333333336</v>
      </c>
      <c r="B2005" s="260" t="s">
        <v>548</v>
      </c>
      <c r="C2005" s="260">
        <v>350.758331</v>
      </c>
      <c r="D2005" s="260">
        <v>1347.416626</v>
      </c>
      <c r="E2005" s="260">
        <v>400.70834400000001</v>
      </c>
      <c r="F2005">
        <f t="shared" si="62"/>
        <v>2098.8833009999998</v>
      </c>
      <c r="G2005">
        <f t="shared" si="63"/>
        <v>1748.1249699999998</v>
      </c>
    </row>
    <row r="2006" spans="1:7" x14ac:dyDescent="0.25">
      <c r="A2006" s="261">
        <v>45010.5</v>
      </c>
      <c r="B2006" s="260" t="s">
        <v>548</v>
      </c>
      <c r="C2006" s="260">
        <v>452.98416099999997</v>
      </c>
      <c r="D2006" s="260">
        <v>1284.833374</v>
      </c>
      <c r="E2006" s="260">
        <v>138.75</v>
      </c>
      <c r="F2006">
        <f t="shared" si="62"/>
        <v>1876.5675350000001</v>
      </c>
      <c r="G2006">
        <f t="shared" si="63"/>
        <v>1423.583374</v>
      </c>
    </row>
    <row r="2007" spans="1:7" x14ac:dyDescent="0.25">
      <c r="A2007" s="261">
        <v>45010.541666666664</v>
      </c>
      <c r="B2007" s="260" t="s">
        <v>548</v>
      </c>
      <c r="C2007" s="260">
        <v>596.19543499999997</v>
      </c>
      <c r="D2007" s="260">
        <v>1310.583374</v>
      </c>
      <c r="E2007" s="260">
        <v>188.29167200000001</v>
      </c>
      <c r="F2007">
        <f t="shared" si="62"/>
        <v>2095.0704810000002</v>
      </c>
      <c r="G2007">
        <f t="shared" si="63"/>
        <v>1498.8750460000001</v>
      </c>
    </row>
    <row r="2008" spans="1:7" x14ac:dyDescent="0.25">
      <c r="A2008" s="261">
        <v>45010.583333333336</v>
      </c>
      <c r="B2008" s="260" t="s">
        <v>548</v>
      </c>
      <c r="C2008" s="260">
        <v>431.19168100000002</v>
      </c>
      <c r="D2008" s="260">
        <v>1247.541626</v>
      </c>
      <c r="E2008" s="260">
        <v>154.95832799999999</v>
      </c>
      <c r="F2008">
        <f t="shared" si="62"/>
        <v>1833.6916349999999</v>
      </c>
      <c r="G2008">
        <f t="shared" si="63"/>
        <v>1402.4999539999999</v>
      </c>
    </row>
    <row r="2009" spans="1:7" x14ac:dyDescent="0.25">
      <c r="A2009" s="261">
        <v>45010.625</v>
      </c>
      <c r="B2009" s="260" t="s">
        <v>548</v>
      </c>
      <c r="C2009" s="260">
        <v>413.13665800000001</v>
      </c>
      <c r="D2009" s="260">
        <v>938.5</v>
      </c>
      <c r="E2009" s="260">
        <v>322.66665599999999</v>
      </c>
      <c r="F2009">
        <f t="shared" si="62"/>
        <v>1674.3033139999998</v>
      </c>
      <c r="G2009">
        <f t="shared" si="63"/>
        <v>1261.1666559999999</v>
      </c>
    </row>
    <row r="2010" spans="1:7" x14ac:dyDescent="0.25">
      <c r="A2010" s="261">
        <v>45010.666666666664</v>
      </c>
      <c r="B2010" s="260" t="s">
        <v>548</v>
      </c>
      <c r="C2010" s="260">
        <v>209.31832900000001</v>
      </c>
      <c r="D2010" s="260">
        <v>625.625</v>
      </c>
      <c r="E2010" s="260">
        <v>227.66667200000001</v>
      </c>
      <c r="F2010">
        <f t="shared" si="62"/>
        <v>1062.610001</v>
      </c>
      <c r="G2010">
        <f t="shared" si="63"/>
        <v>853.29167200000006</v>
      </c>
    </row>
    <row r="2011" spans="1:7" x14ac:dyDescent="0.25">
      <c r="A2011" s="261">
        <v>45010.708333333336</v>
      </c>
      <c r="B2011" s="260" t="s">
        <v>548</v>
      </c>
      <c r="C2011" s="260">
        <v>89.657500999999996</v>
      </c>
      <c r="D2011" s="260">
        <v>347.625</v>
      </c>
      <c r="E2011" s="260">
        <v>291.25</v>
      </c>
      <c r="F2011">
        <f t="shared" si="62"/>
        <v>728.53250100000002</v>
      </c>
      <c r="G2011">
        <f t="shared" si="63"/>
        <v>638.875</v>
      </c>
    </row>
    <row r="2012" spans="1:7" x14ac:dyDescent="0.25">
      <c r="A2012" s="261">
        <v>45010.75</v>
      </c>
      <c r="B2012" s="260" t="s">
        <v>548</v>
      </c>
      <c r="C2012" s="260">
        <v>19.370832</v>
      </c>
      <c r="D2012" s="260">
        <v>265.5</v>
      </c>
      <c r="E2012" s="260">
        <v>204.375</v>
      </c>
      <c r="F2012">
        <f t="shared" si="62"/>
        <v>489.24583200000001</v>
      </c>
      <c r="G2012">
        <f t="shared" si="63"/>
        <v>469.875</v>
      </c>
    </row>
    <row r="2013" spans="1:7" x14ac:dyDescent="0.25">
      <c r="A2013" s="261">
        <v>45010.791666666664</v>
      </c>
      <c r="B2013" s="260" t="s">
        <v>548</v>
      </c>
      <c r="C2013" s="260">
        <v>7.0425000000000004</v>
      </c>
      <c r="D2013" s="260">
        <v>333.08334400000001</v>
      </c>
      <c r="E2013" s="260">
        <v>292.29165599999999</v>
      </c>
      <c r="F2013">
        <f t="shared" si="62"/>
        <v>632.41750000000002</v>
      </c>
      <c r="G2013">
        <f t="shared" si="63"/>
        <v>625.375</v>
      </c>
    </row>
    <row r="2014" spans="1:7" x14ac:dyDescent="0.25">
      <c r="A2014" s="261">
        <v>45010.833333333336</v>
      </c>
      <c r="B2014" s="260" t="s">
        <v>548</v>
      </c>
      <c r="C2014" s="260">
        <v>5.7350000000000003</v>
      </c>
      <c r="D2014" s="260">
        <v>487.58334400000001</v>
      </c>
      <c r="E2014" s="260">
        <v>353.58334400000001</v>
      </c>
      <c r="F2014">
        <f t="shared" si="62"/>
        <v>846.90168800000004</v>
      </c>
      <c r="G2014">
        <f t="shared" si="63"/>
        <v>841.16668800000002</v>
      </c>
    </row>
    <row r="2015" spans="1:7" x14ac:dyDescent="0.25">
      <c r="A2015" s="261">
        <v>45010.875</v>
      </c>
      <c r="B2015" s="260" t="s">
        <v>548</v>
      </c>
      <c r="C2015" s="260">
        <v>4.6204169999999998</v>
      </c>
      <c r="D2015" s="260">
        <v>548.25</v>
      </c>
      <c r="E2015" s="260">
        <v>579.41668700000002</v>
      </c>
      <c r="F2015">
        <f t="shared" si="62"/>
        <v>1132.287104</v>
      </c>
      <c r="G2015">
        <f t="shared" si="63"/>
        <v>1127.6666869999999</v>
      </c>
    </row>
    <row r="2016" spans="1:7" x14ac:dyDescent="0.25">
      <c r="A2016" s="261">
        <v>45010.916666666664</v>
      </c>
      <c r="B2016" s="260" t="s">
        <v>548</v>
      </c>
      <c r="C2016" s="260">
        <v>3.5020829999999998</v>
      </c>
      <c r="D2016" s="260">
        <v>541.29168700000002</v>
      </c>
      <c r="E2016" s="260">
        <v>433.70834400000001</v>
      </c>
      <c r="F2016">
        <f t="shared" si="62"/>
        <v>978.50211400000001</v>
      </c>
      <c r="G2016">
        <f t="shared" si="63"/>
        <v>975.00003100000004</v>
      </c>
    </row>
    <row r="2017" spans="1:7" x14ac:dyDescent="0.25">
      <c r="A2017" s="261">
        <v>45010.958333333336</v>
      </c>
      <c r="B2017" s="260" t="s">
        <v>548</v>
      </c>
      <c r="C2017" s="260">
        <v>2.3870830000000001</v>
      </c>
      <c r="D2017" s="260">
        <v>650.58331299999998</v>
      </c>
      <c r="E2017" s="260">
        <v>592.625</v>
      </c>
      <c r="F2017">
        <f t="shared" si="62"/>
        <v>1245.5953960000002</v>
      </c>
      <c r="G2017">
        <f t="shared" si="63"/>
        <v>1243.2083130000001</v>
      </c>
    </row>
    <row r="2018" spans="1:7" x14ac:dyDescent="0.25">
      <c r="A2018" s="261">
        <v>45011</v>
      </c>
      <c r="B2018" s="260" t="s">
        <v>548</v>
      </c>
      <c r="C2018" s="260">
        <v>1.2720830000000001</v>
      </c>
      <c r="D2018" s="260">
        <v>776.66668700000002</v>
      </c>
      <c r="E2018" s="260">
        <v>702.54168700000002</v>
      </c>
      <c r="F2018">
        <f t="shared" si="62"/>
        <v>1480.4804570000001</v>
      </c>
      <c r="G2018">
        <f t="shared" si="63"/>
        <v>1479.208374</v>
      </c>
    </row>
    <row r="2019" spans="1:7" x14ac:dyDescent="0.25">
      <c r="A2019" s="261">
        <v>45011.041666666664</v>
      </c>
      <c r="B2019" s="260" t="s">
        <v>548</v>
      </c>
      <c r="C2019" s="260">
        <v>0.15375</v>
      </c>
      <c r="D2019" s="260">
        <v>921.25</v>
      </c>
      <c r="E2019" s="260">
        <v>831.66668700000002</v>
      </c>
      <c r="F2019">
        <f t="shared" si="62"/>
        <v>1753.0704369999999</v>
      </c>
      <c r="G2019">
        <f t="shared" si="63"/>
        <v>1752.9166869999999</v>
      </c>
    </row>
    <row r="2020" spans="1:7" x14ac:dyDescent="0.25">
      <c r="A2020" s="261">
        <v>45011.125</v>
      </c>
      <c r="B2020" s="260" t="s">
        <v>548</v>
      </c>
      <c r="C2020" s="260">
        <v>0</v>
      </c>
      <c r="D2020" s="260">
        <v>1034.375</v>
      </c>
      <c r="E2020" s="260">
        <v>854.16668700000002</v>
      </c>
      <c r="F2020">
        <f t="shared" si="62"/>
        <v>1888.5416869999999</v>
      </c>
      <c r="G2020">
        <f t="shared" si="63"/>
        <v>1888.5416869999999</v>
      </c>
    </row>
    <row r="2021" spans="1:7" x14ac:dyDescent="0.25">
      <c r="A2021" s="261">
        <v>45011.166666666664</v>
      </c>
      <c r="B2021" s="260" t="s">
        <v>548</v>
      </c>
      <c r="C2021" s="260">
        <v>0</v>
      </c>
      <c r="D2021" s="260">
        <v>1685.958374</v>
      </c>
      <c r="E2021" s="260">
        <v>507.75</v>
      </c>
      <c r="F2021">
        <f t="shared" si="62"/>
        <v>2193.7083739999998</v>
      </c>
      <c r="G2021">
        <f t="shared" si="63"/>
        <v>2193.7083739999998</v>
      </c>
    </row>
    <row r="2022" spans="1:7" x14ac:dyDescent="0.25">
      <c r="A2022" s="261">
        <v>45011.208333333336</v>
      </c>
      <c r="B2022" s="260" t="s">
        <v>548</v>
      </c>
      <c r="C2022" s="260">
        <v>0</v>
      </c>
      <c r="D2022" s="260">
        <v>1263.916626</v>
      </c>
      <c r="E2022" s="260">
        <v>862.83331299999998</v>
      </c>
      <c r="F2022">
        <f t="shared" si="62"/>
        <v>2126.7499389999998</v>
      </c>
      <c r="G2022">
        <f t="shared" si="63"/>
        <v>2126.7499389999998</v>
      </c>
    </row>
    <row r="2023" spans="1:7" x14ac:dyDescent="0.25">
      <c r="A2023" s="261">
        <v>45011.25</v>
      </c>
      <c r="B2023" s="260" t="s">
        <v>548</v>
      </c>
      <c r="C2023" s="260">
        <v>1.8332999999999999E-2</v>
      </c>
      <c r="D2023" s="260">
        <v>1314.5</v>
      </c>
      <c r="E2023" s="260">
        <v>934.04168700000002</v>
      </c>
      <c r="F2023">
        <f t="shared" si="62"/>
        <v>2248.5600199999999</v>
      </c>
      <c r="G2023">
        <f t="shared" si="63"/>
        <v>2248.5416869999999</v>
      </c>
    </row>
    <row r="2024" spans="1:7" x14ac:dyDescent="0.25">
      <c r="A2024" s="261">
        <v>45011.291666666664</v>
      </c>
      <c r="B2024" s="260" t="s">
        <v>548</v>
      </c>
      <c r="C2024" s="260">
        <v>30.839167</v>
      </c>
      <c r="D2024" s="260">
        <v>1243.291626</v>
      </c>
      <c r="E2024" s="260">
        <v>908.625</v>
      </c>
      <c r="F2024">
        <f t="shared" si="62"/>
        <v>2182.7557930000003</v>
      </c>
      <c r="G2024">
        <f t="shared" si="63"/>
        <v>2151.9166260000002</v>
      </c>
    </row>
    <row r="2025" spans="1:7" x14ac:dyDescent="0.25">
      <c r="A2025" s="261">
        <v>45011.333333333336</v>
      </c>
      <c r="B2025" s="260" t="s">
        <v>548</v>
      </c>
      <c r="C2025" s="260">
        <v>228.601257</v>
      </c>
      <c r="D2025" s="260">
        <v>960</v>
      </c>
      <c r="E2025" s="260">
        <v>870.79168700000002</v>
      </c>
      <c r="F2025">
        <f t="shared" si="62"/>
        <v>2059.3929439999997</v>
      </c>
      <c r="G2025">
        <f t="shared" si="63"/>
        <v>1830.7916869999999</v>
      </c>
    </row>
    <row r="2026" spans="1:7" x14ac:dyDescent="0.25">
      <c r="A2026" s="261">
        <v>45011.375</v>
      </c>
      <c r="B2026" s="260" t="s">
        <v>548</v>
      </c>
      <c r="C2026" s="260">
        <v>463.69833399999999</v>
      </c>
      <c r="D2026" s="260">
        <v>975.58331299999998</v>
      </c>
      <c r="E2026" s="260">
        <v>809.75</v>
      </c>
      <c r="F2026">
        <f t="shared" si="62"/>
        <v>2249.0316470000002</v>
      </c>
      <c r="G2026">
        <f t="shared" si="63"/>
        <v>1785.3333130000001</v>
      </c>
    </row>
    <row r="2027" spans="1:7" x14ac:dyDescent="0.25">
      <c r="A2027" s="261">
        <v>45011.416666666664</v>
      </c>
      <c r="B2027" s="260" t="s">
        <v>548</v>
      </c>
      <c r="C2027" s="260">
        <v>704.22625700000003</v>
      </c>
      <c r="D2027" s="260">
        <v>1086.416626</v>
      </c>
      <c r="E2027" s="260">
        <v>808.20831299999998</v>
      </c>
      <c r="F2027">
        <f t="shared" si="62"/>
        <v>2598.8511959999996</v>
      </c>
      <c r="G2027">
        <f t="shared" si="63"/>
        <v>1894.6249389999998</v>
      </c>
    </row>
    <row r="2028" spans="1:7" x14ac:dyDescent="0.25">
      <c r="A2028" s="261">
        <v>45011.458333333336</v>
      </c>
      <c r="B2028" s="260" t="s">
        <v>548</v>
      </c>
      <c r="C2028" s="260">
        <v>861.53710899999999</v>
      </c>
      <c r="D2028" s="260">
        <v>1082.833374</v>
      </c>
      <c r="E2028" s="260">
        <v>822.91668700000002</v>
      </c>
      <c r="F2028">
        <f t="shared" si="62"/>
        <v>2767.2871700000001</v>
      </c>
      <c r="G2028">
        <f t="shared" si="63"/>
        <v>1905.7500610000002</v>
      </c>
    </row>
    <row r="2029" spans="1:7" x14ac:dyDescent="0.25">
      <c r="A2029" s="261">
        <v>45011.5</v>
      </c>
      <c r="B2029" s="260" t="s">
        <v>548</v>
      </c>
      <c r="C2029" s="260">
        <v>1030.6762699999999</v>
      </c>
      <c r="D2029" s="260">
        <v>995.79168700000002</v>
      </c>
      <c r="E2029" s="260">
        <v>771.66668700000002</v>
      </c>
      <c r="F2029">
        <f t="shared" si="62"/>
        <v>2798.1346439999998</v>
      </c>
      <c r="G2029">
        <f t="shared" si="63"/>
        <v>1767.458374</v>
      </c>
    </row>
    <row r="2030" spans="1:7" x14ac:dyDescent="0.25">
      <c r="A2030" s="261">
        <v>45011.541666666664</v>
      </c>
      <c r="B2030" s="260" t="s">
        <v>548</v>
      </c>
      <c r="C2030" s="260">
        <v>1090.3007809999999</v>
      </c>
      <c r="D2030" s="260">
        <v>952.45831299999998</v>
      </c>
      <c r="E2030" s="260">
        <v>817.54168700000002</v>
      </c>
      <c r="F2030">
        <f t="shared" si="62"/>
        <v>2860.3007809999999</v>
      </c>
      <c r="G2030">
        <f t="shared" si="63"/>
        <v>1770</v>
      </c>
    </row>
    <row r="2031" spans="1:7" x14ac:dyDescent="0.25">
      <c r="A2031" s="261">
        <v>45011.583333333336</v>
      </c>
      <c r="B2031" s="260" t="s">
        <v>548</v>
      </c>
      <c r="C2031" s="260">
        <v>1152.491211</v>
      </c>
      <c r="D2031" s="260">
        <v>1030.875</v>
      </c>
      <c r="E2031" s="260">
        <v>787</v>
      </c>
      <c r="F2031">
        <f t="shared" si="62"/>
        <v>2970.366211</v>
      </c>
      <c r="G2031">
        <f t="shared" si="63"/>
        <v>1817.875</v>
      </c>
    </row>
    <row r="2032" spans="1:7" x14ac:dyDescent="0.25">
      <c r="A2032" s="261">
        <v>45011.625</v>
      </c>
      <c r="B2032" s="260" t="s">
        <v>548</v>
      </c>
      <c r="C2032" s="260">
        <v>1057.8204350000001</v>
      </c>
      <c r="D2032" s="260">
        <v>1077.166626</v>
      </c>
      <c r="E2032" s="260">
        <v>842.625</v>
      </c>
      <c r="F2032">
        <f t="shared" si="62"/>
        <v>2977.6120609999998</v>
      </c>
      <c r="G2032">
        <f t="shared" si="63"/>
        <v>1919.791626</v>
      </c>
    </row>
    <row r="2033" spans="1:7" x14ac:dyDescent="0.25">
      <c r="A2033" s="261">
        <v>45011.666666666664</v>
      </c>
      <c r="B2033" s="260" t="s">
        <v>548</v>
      </c>
      <c r="C2033" s="260">
        <v>841.72918700000002</v>
      </c>
      <c r="D2033" s="260">
        <v>1205.208374</v>
      </c>
      <c r="E2033" s="260">
        <v>896.41668700000002</v>
      </c>
      <c r="F2033">
        <f t="shared" si="62"/>
        <v>2943.3542480000001</v>
      </c>
      <c r="G2033">
        <f t="shared" si="63"/>
        <v>2101.6250610000002</v>
      </c>
    </row>
    <row r="2034" spans="1:7" x14ac:dyDescent="0.25">
      <c r="A2034" s="261">
        <v>45011.708333333336</v>
      </c>
      <c r="B2034" s="260" t="s">
        <v>548</v>
      </c>
      <c r="C2034" s="260">
        <v>599.44042999999999</v>
      </c>
      <c r="D2034" s="260">
        <v>1137</v>
      </c>
      <c r="E2034" s="260">
        <v>969.125</v>
      </c>
      <c r="F2034">
        <f t="shared" si="62"/>
        <v>2705.5654300000001</v>
      </c>
      <c r="G2034">
        <f t="shared" si="63"/>
        <v>2106.125</v>
      </c>
    </row>
    <row r="2035" spans="1:7" x14ac:dyDescent="0.25">
      <c r="A2035" s="261">
        <v>45011.75</v>
      </c>
      <c r="B2035" s="260" t="s">
        <v>548</v>
      </c>
      <c r="C2035" s="260">
        <v>285.088348</v>
      </c>
      <c r="D2035" s="260">
        <v>1107.916626</v>
      </c>
      <c r="E2035" s="260">
        <v>925.625</v>
      </c>
      <c r="F2035">
        <f t="shared" si="62"/>
        <v>2318.6299739999999</v>
      </c>
      <c r="G2035">
        <f t="shared" si="63"/>
        <v>2033.541626</v>
      </c>
    </row>
    <row r="2036" spans="1:7" x14ac:dyDescent="0.25">
      <c r="A2036" s="261">
        <v>45011.791666666664</v>
      </c>
      <c r="B2036" s="260" t="s">
        <v>548</v>
      </c>
      <c r="C2036" s="260">
        <v>32.356667000000002</v>
      </c>
      <c r="D2036" s="260">
        <v>809.83331299999998</v>
      </c>
      <c r="E2036" s="260">
        <v>1021.083313</v>
      </c>
      <c r="F2036">
        <f t="shared" si="62"/>
        <v>1863.273293</v>
      </c>
      <c r="G2036">
        <f t="shared" si="63"/>
        <v>1830.916626</v>
      </c>
    </row>
    <row r="2037" spans="1:7" x14ac:dyDescent="0.25">
      <c r="A2037" s="261">
        <v>45011.833333333336</v>
      </c>
      <c r="B2037" s="260" t="s">
        <v>548</v>
      </c>
      <c r="C2037" s="260">
        <v>8.0950000000000006</v>
      </c>
      <c r="D2037" s="260">
        <v>532.91668700000002</v>
      </c>
      <c r="E2037" s="260">
        <v>967.75</v>
      </c>
      <c r="F2037">
        <f t="shared" si="62"/>
        <v>1508.7616869999999</v>
      </c>
      <c r="G2037">
        <f t="shared" si="63"/>
        <v>1500.6666869999999</v>
      </c>
    </row>
    <row r="2038" spans="1:7" x14ac:dyDescent="0.25">
      <c r="A2038" s="261">
        <v>45011.875</v>
      </c>
      <c r="B2038" s="260" t="s">
        <v>548</v>
      </c>
      <c r="C2038" s="260">
        <v>5.4887499999999996</v>
      </c>
      <c r="D2038" s="260">
        <v>370</v>
      </c>
      <c r="E2038" s="260">
        <v>926.91668700000002</v>
      </c>
      <c r="F2038">
        <f t="shared" si="62"/>
        <v>1302.4054369999999</v>
      </c>
      <c r="G2038">
        <f t="shared" si="63"/>
        <v>1296.9166869999999</v>
      </c>
    </row>
    <row r="2039" spans="1:7" x14ac:dyDescent="0.25">
      <c r="A2039" s="261">
        <v>45011.916666666664</v>
      </c>
      <c r="B2039" s="260" t="s">
        <v>548</v>
      </c>
      <c r="C2039" s="260">
        <v>4.4249999999999998</v>
      </c>
      <c r="D2039" s="260">
        <v>300.54165599999999</v>
      </c>
      <c r="E2039" s="260">
        <v>746.79168700000002</v>
      </c>
      <c r="F2039">
        <f t="shared" si="62"/>
        <v>1051.758343</v>
      </c>
      <c r="G2039">
        <f t="shared" si="63"/>
        <v>1047.333343</v>
      </c>
    </row>
    <row r="2040" spans="1:7" x14ac:dyDescent="0.25">
      <c r="A2040" s="261">
        <v>45011.958333333336</v>
      </c>
      <c r="B2040" s="260" t="s">
        <v>548</v>
      </c>
      <c r="C2040" s="260">
        <v>3.36</v>
      </c>
      <c r="D2040" s="260">
        <v>224.125</v>
      </c>
      <c r="E2040" s="260">
        <v>884.5</v>
      </c>
      <c r="F2040">
        <f t="shared" si="62"/>
        <v>1111.9849999999999</v>
      </c>
      <c r="G2040">
        <f t="shared" si="63"/>
        <v>1108.625</v>
      </c>
    </row>
    <row r="2041" spans="1:7" x14ac:dyDescent="0.25">
      <c r="A2041" s="261">
        <v>45012</v>
      </c>
      <c r="B2041" s="260" t="s">
        <v>548</v>
      </c>
      <c r="C2041" s="260">
        <v>2.2912499999999998</v>
      </c>
      <c r="D2041" s="260">
        <v>190.375</v>
      </c>
      <c r="E2041" s="260">
        <v>913.91668700000002</v>
      </c>
      <c r="F2041">
        <f t="shared" si="62"/>
        <v>1106.5829369999999</v>
      </c>
      <c r="G2041">
        <f t="shared" si="63"/>
        <v>1104.2916869999999</v>
      </c>
    </row>
    <row r="2042" spans="1:7" x14ac:dyDescent="0.25">
      <c r="A2042" s="261">
        <v>45012.041666666664</v>
      </c>
      <c r="B2042" s="260" t="s">
        <v>548</v>
      </c>
      <c r="C2042" s="260">
        <v>1.2275</v>
      </c>
      <c r="D2042" s="260">
        <v>215.375</v>
      </c>
      <c r="E2042" s="260">
        <v>969.25</v>
      </c>
      <c r="F2042">
        <f t="shared" si="62"/>
        <v>1185.8525</v>
      </c>
      <c r="G2042">
        <f t="shared" si="63"/>
        <v>1184.625</v>
      </c>
    </row>
    <row r="2043" spans="1:7" x14ac:dyDescent="0.25">
      <c r="A2043" s="261">
        <v>45012.083333333336</v>
      </c>
      <c r="B2043" s="260" t="s">
        <v>548</v>
      </c>
      <c r="C2043" s="260">
        <v>0.16250000000000001</v>
      </c>
      <c r="D2043" s="260">
        <v>264.58334400000001</v>
      </c>
      <c r="E2043" s="260">
        <v>905.125</v>
      </c>
      <c r="F2043">
        <f t="shared" si="62"/>
        <v>1169.870844</v>
      </c>
      <c r="G2043">
        <f t="shared" si="63"/>
        <v>1169.7083440000001</v>
      </c>
    </row>
    <row r="2044" spans="1:7" x14ac:dyDescent="0.25">
      <c r="A2044" s="261">
        <v>45012.125</v>
      </c>
      <c r="B2044" s="260" t="s">
        <v>548</v>
      </c>
      <c r="C2044" s="260">
        <v>0</v>
      </c>
      <c r="D2044" s="260">
        <v>321.79165599999999</v>
      </c>
      <c r="E2044" s="260">
        <v>786.08331299999998</v>
      </c>
      <c r="F2044">
        <f t="shared" si="62"/>
        <v>1107.874969</v>
      </c>
      <c r="G2044">
        <f t="shared" si="63"/>
        <v>1107.874969</v>
      </c>
    </row>
    <row r="2045" spans="1:7" x14ac:dyDescent="0.25">
      <c r="A2045" s="261">
        <v>45012.166666666664</v>
      </c>
      <c r="B2045" s="260" t="s">
        <v>548</v>
      </c>
      <c r="C2045" s="260">
        <v>0</v>
      </c>
      <c r="D2045" s="260">
        <v>438.58334400000001</v>
      </c>
      <c r="E2045" s="260">
        <v>705.625</v>
      </c>
      <c r="F2045">
        <f t="shared" si="62"/>
        <v>1144.2083440000001</v>
      </c>
      <c r="G2045">
        <f t="shared" si="63"/>
        <v>1144.2083440000001</v>
      </c>
    </row>
    <row r="2046" spans="1:7" x14ac:dyDescent="0.25">
      <c r="A2046" s="261">
        <v>45012.208333333336</v>
      </c>
      <c r="B2046" s="260" t="s">
        <v>548</v>
      </c>
      <c r="C2046" s="260">
        <v>0</v>
      </c>
      <c r="D2046" s="260">
        <v>585.45831299999998</v>
      </c>
      <c r="E2046" s="260">
        <v>712.66668700000002</v>
      </c>
      <c r="F2046">
        <f t="shared" si="62"/>
        <v>1298.125</v>
      </c>
      <c r="G2046">
        <f t="shared" si="63"/>
        <v>1298.125</v>
      </c>
    </row>
    <row r="2047" spans="1:7" x14ac:dyDescent="0.25">
      <c r="A2047" s="261">
        <v>45012.25</v>
      </c>
      <c r="B2047" s="260" t="s">
        <v>548</v>
      </c>
      <c r="C2047" s="260">
        <v>4.4166999999999998E-2</v>
      </c>
      <c r="D2047" s="260">
        <v>523.75</v>
      </c>
      <c r="E2047" s="260">
        <v>637.125</v>
      </c>
      <c r="F2047">
        <f t="shared" si="62"/>
        <v>1160.919167</v>
      </c>
      <c r="G2047">
        <f t="shared" si="63"/>
        <v>1160.875</v>
      </c>
    </row>
    <row r="2048" spans="1:7" x14ac:dyDescent="0.25">
      <c r="A2048" s="261">
        <v>45012.291666666664</v>
      </c>
      <c r="B2048" s="260" t="s">
        <v>548</v>
      </c>
      <c r="C2048" s="260">
        <v>49.291248000000003</v>
      </c>
      <c r="D2048" s="260">
        <v>597.375</v>
      </c>
      <c r="E2048" s="260">
        <v>734.25</v>
      </c>
      <c r="F2048">
        <f t="shared" si="62"/>
        <v>1380.916248</v>
      </c>
      <c r="G2048">
        <f t="shared" si="63"/>
        <v>1331.625</v>
      </c>
    </row>
    <row r="2049" spans="1:7" x14ac:dyDescent="0.25">
      <c r="A2049" s="261">
        <v>45012.333333333336</v>
      </c>
      <c r="B2049" s="260" t="s">
        <v>548</v>
      </c>
      <c r="C2049" s="260">
        <v>334.61541699999998</v>
      </c>
      <c r="D2049" s="260">
        <v>791.91668700000002</v>
      </c>
      <c r="E2049" s="260">
        <v>802.91668700000002</v>
      </c>
      <c r="F2049">
        <f t="shared" si="62"/>
        <v>1929.448791</v>
      </c>
      <c r="G2049">
        <f t="shared" si="63"/>
        <v>1594.833374</v>
      </c>
    </row>
    <row r="2050" spans="1:7" x14ac:dyDescent="0.25">
      <c r="A2050" s="261">
        <v>45012.375</v>
      </c>
      <c r="B2050" s="260" t="s">
        <v>548</v>
      </c>
      <c r="C2050" s="260">
        <v>681.35125700000003</v>
      </c>
      <c r="D2050" s="260">
        <v>830.70831299999998</v>
      </c>
      <c r="E2050" s="260">
        <v>867.375</v>
      </c>
      <c r="F2050">
        <f t="shared" ref="F2050:F2113" si="64">E2050+D2050+C2050</f>
        <v>2379.4345700000003</v>
      </c>
      <c r="G2050">
        <f t="shared" ref="G2050:G2113" si="65">E2050+D2050</f>
        <v>1698.0833130000001</v>
      </c>
    </row>
    <row r="2051" spans="1:7" x14ac:dyDescent="0.25">
      <c r="A2051" s="261">
        <v>45012.416666666664</v>
      </c>
      <c r="B2051" s="260" t="s">
        <v>548</v>
      </c>
      <c r="C2051" s="260">
        <v>939.86541699999998</v>
      </c>
      <c r="D2051" s="260">
        <v>1062.041626</v>
      </c>
      <c r="E2051" s="260">
        <v>797.58331299999998</v>
      </c>
      <c r="F2051">
        <f t="shared" si="64"/>
        <v>2799.4903559999998</v>
      </c>
      <c r="G2051">
        <f t="shared" si="65"/>
        <v>1859.6249389999998</v>
      </c>
    </row>
    <row r="2052" spans="1:7" x14ac:dyDescent="0.25">
      <c r="A2052" s="261">
        <v>45012.458333333336</v>
      </c>
      <c r="B2052" s="260" t="s">
        <v>548</v>
      </c>
      <c r="C2052" s="260">
        <v>812.08831799999996</v>
      </c>
      <c r="D2052" s="260">
        <v>1428.375</v>
      </c>
      <c r="E2052" s="260">
        <v>768.29168700000002</v>
      </c>
      <c r="F2052">
        <f t="shared" si="64"/>
        <v>3008.755005</v>
      </c>
      <c r="G2052">
        <f t="shared" si="65"/>
        <v>2196.6666869999999</v>
      </c>
    </row>
    <row r="2053" spans="1:7" x14ac:dyDescent="0.25">
      <c r="A2053" s="261">
        <v>45012.5</v>
      </c>
      <c r="B2053" s="260" t="s">
        <v>548</v>
      </c>
      <c r="C2053" s="260">
        <v>973.01251200000002</v>
      </c>
      <c r="D2053" s="260">
        <v>1825.083374</v>
      </c>
      <c r="E2053" s="260">
        <v>733.54168700000002</v>
      </c>
      <c r="F2053">
        <f t="shared" si="64"/>
        <v>3531.637573</v>
      </c>
      <c r="G2053">
        <f t="shared" si="65"/>
        <v>2558.6250610000002</v>
      </c>
    </row>
    <row r="2054" spans="1:7" x14ac:dyDescent="0.25">
      <c r="A2054" s="261">
        <v>45012.541666666664</v>
      </c>
      <c r="B2054" s="260" t="s">
        <v>548</v>
      </c>
      <c r="C2054" s="260">
        <v>1014.64502</v>
      </c>
      <c r="D2054" s="260">
        <v>2004.958374</v>
      </c>
      <c r="E2054" s="260">
        <v>746.58331299999998</v>
      </c>
      <c r="F2054">
        <f t="shared" si="64"/>
        <v>3766.1867069999998</v>
      </c>
      <c r="G2054">
        <f t="shared" si="65"/>
        <v>2751.5416869999999</v>
      </c>
    </row>
    <row r="2055" spans="1:7" x14ac:dyDescent="0.25">
      <c r="A2055" s="261">
        <v>45012.583333333336</v>
      </c>
      <c r="B2055" s="260" t="s">
        <v>548</v>
      </c>
      <c r="C2055" s="260">
        <v>939.83667000000003</v>
      </c>
      <c r="D2055" s="260">
        <v>2245.75</v>
      </c>
      <c r="E2055" s="260">
        <v>637.29168700000002</v>
      </c>
      <c r="F2055">
        <f t="shared" si="64"/>
        <v>3822.8783570000001</v>
      </c>
      <c r="G2055">
        <f t="shared" si="65"/>
        <v>2883.0416869999999</v>
      </c>
    </row>
    <row r="2056" spans="1:7" x14ac:dyDescent="0.25">
      <c r="A2056" s="261">
        <v>45012.625</v>
      </c>
      <c r="B2056" s="260" t="s">
        <v>548</v>
      </c>
      <c r="C2056" s="260">
        <v>565.20251499999995</v>
      </c>
      <c r="D2056" s="260">
        <v>2240.5417480000001</v>
      </c>
      <c r="E2056" s="260">
        <v>708.33331299999998</v>
      </c>
      <c r="F2056">
        <f t="shared" si="64"/>
        <v>3514.0775760000001</v>
      </c>
      <c r="G2056">
        <f t="shared" si="65"/>
        <v>2948.8750610000002</v>
      </c>
    </row>
    <row r="2057" spans="1:7" x14ac:dyDescent="0.25">
      <c r="A2057" s="261">
        <v>45012.666666666664</v>
      </c>
      <c r="B2057" s="260" t="s">
        <v>548</v>
      </c>
      <c r="C2057" s="260">
        <v>627.188354</v>
      </c>
      <c r="D2057" s="260">
        <v>2182.6667480000001</v>
      </c>
      <c r="E2057" s="260">
        <v>706.25</v>
      </c>
      <c r="F2057">
        <f t="shared" si="64"/>
        <v>3516.105102</v>
      </c>
      <c r="G2057">
        <f t="shared" si="65"/>
        <v>2888.9167480000001</v>
      </c>
    </row>
    <row r="2058" spans="1:7" x14ac:dyDescent="0.25">
      <c r="A2058" s="261">
        <v>45012.708333333336</v>
      </c>
      <c r="B2058" s="260" t="s">
        <v>548</v>
      </c>
      <c r="C2058" s="260">
        <v>485.67999300000002</v>
      </c>
      <c r="D2058" s="260">
        <v>1980</v>
      </c>
      <c r="E2058" s="260">
        <v>773.875</v>
      </c>
      <c r="F2058">
        <f t="shared" si="64"/>
        <v>3239.5549930000002</v>
      </c>
      <c r="G2058">
        <f t="shared" si="65"/>
        <v>2753.875</v>
      </c>
    </row>
    <row r="2059" spans="1:7" x14ac:dyDescent="0.25">
      <c r="A2059" s="261">
        <v>45012.75</v>
      </c>
      <c r="B2059" s="260" t="s">
        <v>548</v>
      </c>
      <c r="C2059" s="260">
        <v>208.351257</v>
      </c>
      <c r="D2059" s="260">
        <v>1526.791626</v>
      </c>
      <c r="E2059" s="260">
        <v>770.625</v>
      </c>
      <c r="F2059">
        <f t="shared" si="64"/>
        <v>2505.767883</v>
      </c>
      <c r="G2059">
        <f t="shared" si="65"/>
        <v>2297.4166260000002</v>
      </c>
    </row>
    <row r="2060" spans="1:7" x14ac:dyDescent="0.25">
      <c r="A2060" s="261">
        <v>45012.791666666664</v>
      </c>
      <c r="B2060" s="260" t="s">
        <v>548</v>
      </c>
      <c r="C2060" s="260">
        <v>35.005417000000001</v>
      </c>
      <c r="D2060" s="260">
        <v>962.625</v>
      </c>
      <c r="E2060" s="260">
        <v>749.95831299999998</v>
      </c>
      <c r="F2060">
        <f t="shared" si="64"/>
        <v>1747.5887300000002</v>
      </c>
      <c r="G2060">
        <f t="shared" si="65"/>
        <v>1712.5833130000001</v>
      </c>
    </row>
    <row r="2061" spans="1:7" x14ac:dyDescent="0.25">
      <c r="A2061" s="261">
        <v>45012.833333333336</v>
      </c>
      <c r="B2061" s="260" t="s">
        <v>548</v>
      </c>
      <c r="C2061" s="260">
        <v>8.9416670000000007</v>
      </c>
      <c r="D2061" s="260">
        <v>1033.458374</v>
      </c>
      <c r="E2061" s="260">
        <v>875.83331299999998</v>
      </c>
      <c r="F2061">
        <f t="shared" si="64"/>
        <v>1918.233354</v>
      </c>
      <c r="G2061">
        <f t="shared" si="65"/>
        <v>1909.2916869999999</v>
      </c>
    </row>
    <row r="2062" spans="1:7" x14ac:dyDescent="0.25">
      <c r="A2062" s="261">
        <v>45012.875</v>
      </c>
      <c r="B2062" s="260" t="s">
        <v>548</v>
      </c>
      <c r="C2062" s="260">
        <v>6.7545830000000002</v>
      </c>
      <c r="D2062" s="260">
        <v>788.45831299999998</v>
      </c>
      <c r="E2062" s="260">
        <v>1054.541626</v>
      </c>
      <c r="F2062">
        <f t="shared" si="64"/>
        <v>1849.7545219999997</v>
      </c>
      <c r="G2062">
        <f t="shared" si="65"/>
        <v>1842.9999389999998</v>
      </c>
    </row>
    <row r="2063" spans="1:7" x14ac:dyDescent="0.25">
      <c r="A2063" s="261">
        <v>45012.916666666664</v>
      </c>
      <c r="B2063" s="260" t="s">
        <v>548</v>
      </c>
      <c r="C2063" s="260">
        <v>5.0691670000000002</v>
      </c>
      <c r="D2063" s="260">
        <v>520.625</v>
      </c>
      <c r="E2063" s="260">
        <v>673.125</v>
      </c>
      <c r="F2063">
        <f t="shared" si="64"/>
        <v>1198.8191670000001</v>
      </c>
      <c r="G2063">
        <f t="shared" si="65"/>
        <v>1193.75</v>
      </c>
    </row>
    <row r="2064" spans="1:7" x14ac:dyDescent="0.25">
      <c r="A2064" s="261">
        <v>45012.958333333336</v>
      </c>
      <c r="B2064" s="260" t="s">
        <v>548</v>
      </c>
      <c r="C2064" s="260">
        <v>3.8525</v>
      </c>
      <c r="D2064" s="260">
        <v>368.83334400000001</v>
      </c>
      <c r="E2064" s="260">
        <v>736.75</v>
      </c>
      <c r="F2064">
        <f t="shared" si="64"/>
        <v>1109.4358440000001</v>
      </c>
      <c r="G2064">
        <f t="shared" si="65"/>
        <v>1105.5833440000001</v>
      </c>
    </row>
    <row r="2065" spans="1:7" x14ac:dyDescent="0.25">
      <c r="A2065" s="261">
        <v>45013</v>
      </c>
      <c r="B2065" s="260" t="s">
        <v>548</v>
      </c>
      <c r="C2065" s="260">
        <v>2.320417</v>
      </c>
      <c r="D2065" s="260">
        <v>333.66665599999999</v>
      </c>
      <c r="E2065" s="260">
        <v>631.95831299999998</v>
      </c>
      <c r="F2065">
        <f t="shared" si="64"/>
        <v>967.94538599999998</v>
      </c>
      <c r="G2065">
        <f t="shared" si="65"/>
        <v>965.62496899999996</v>
      </c>
    </row>
    <row r="2066" spans="1:7" x14ac:dyDescent="0.25">
      <c r="A2066" s="261">
        <v>45013.041666666664</v>
      </c>
      <c r="B2066" s="260" t="s">
        <v>548</v>
      </c>
      <c r="C2066" s="260">
        <v>1.2520830000000001</v>
      </c>
      <c r="D2066" s="260">
        <v>338.625</v>
      </c>
      <c r="E2066" s="260">
        <v>732.08331299999998</v>
      </c>
      <c r="F2066">
        <f t="shared" si="64"/>
        <v>1071.9603960000002</v>
      </c>
      <c r="G2066">
        <f t="shared" si="65"/>
        <v>1070.7083130000001</v>
      </c>
    </row>
    <row r="2067" spans="1:7" x14ac:dyDescent="0.25">
      <c r="A2067" s="261">
        <v>45013.083333333336</v>
      </c>
      <c r="B2067" s="260" t="s">
        <v>548</v>
      </c>
      <c r="C2067" s="260">
        <v>0.18083299999999999</v>
      </c>
      <c r="D2067" s="260">
        <v>401.625</v>
      </c>
      <c r="E2067" s="260">
        <v>859.41668700000002</v>
      </c>
      <c r="F2067">
        <f t="shared" si="64"/>
        <v>1261.2225199999998</v>
      </c>
      <c r="G2067">
        <f t="shared" si="65"/>
        <v>1261.0416869999999</v>
      </c>
    </row>
    <row r="2068" spans="1:7" x14ac:dyDescent="0.25">
      <c r="A2068" s="261">
        <v>45013.125</v>
      </c>
      <c r="B2068" s="260" t="s">
        <v>548</v>
      </c>
      <c r="C2068" s="260">
        <v>0</v>
      </c>
      <c r="D2068" s="260">
        <v>304.45834400000001</v>
      </c>
      <c r="E2068" s="260">
        <v>670.45831299999998</v>
      </c>
      <c r="F2068">
        <f t="shared" si="64"/>
        <v>974.91665699999999</v>
      </c>
      <c r="G2068">
        <f t="shared" si="65"/>
        <v>974.91665699999999</v>
      </c>
    </row>
    <row r="2069" spans="1:7" x14ac:dyDescent="0.25">
      <c r="A2069" s="261">
        <v>45013.166666666664</v>
      </c>
      <c r="B2069" s="260" t="s">
        <v>548</v>
      </c>
      <c r="C2069" s="260">
        <v>0</v>
      </c>
      <c r="D2069" s="260">
        <v>270.04165599999999</v>
      </c>
      <c r="E2069" s="260">
        <v>602.875</v>
      </c>
      <c r="F2069">
        <f t="shared" si="64"/>
        <v>872.91665599999999</v>
      </c>
      <c r="G2069">
        <f t="shared" si="65"/>
        <v>872.91665599999999</v>
      </c>
    </row>
    <row r="2070" spans="1:7" x14ac:dyDescent="0.25">
      <c r="A2070" s="261">
        <v>45013.208333333336</v>
      </c>
      <c r="B2070" s="260" t="s">
        <v>548</v>
      </c>
      <c r="C2070" s="260">
        <v>0</v>
      </c>
      <c r="D2070" s="260">
        <v>222.45832799999999</v>
      </c>
      <c r="E2070" s="260">
        <v>467.75</v>
      </c>
      <c r="F2070">
        <f t="shared" si="64"/>
        <v>690.20832799999994</v>
      </c>
      <c r="G2070">
        <f t="shared" si="65"/>
        <v>690.20832799999994</v>
      </c>
    </row>
    <row r="2071" spans="1:7" x14ac:dyDescent="0.25">
      <c r="A2071" s="261">
        <v>45013.25</v>
      </c>
      <c r="B2071" s="260" t="s">
        <v>548</v>
      </c>
      <c r="C2071" s="260">
        <v>0.110833</v>
      </c>
      <c r="D2071" s="260">
        <v>97.333336000000003</v>
      </c>
      <c r="E2071" s="260">
        <v>262.5</v>
      </c>
      <c r="F2071">
        <f t="shared" si="64"/>
        <v>359.94416900000004</v>
      </c>
      <c r="G2071">
        <f t="shared" si="65"/>
        <v>359.83333600000003</v>
      </c>
    </row>
    <row r="2072" spans="1:7" x14ac:dyDescent="0.25">
      <c r="A2072" s="261">
        <v>45013.291666666664</v>
      </c>
      <c r="B2072" s="260" t="s">
        <v>548</v>
      </c>
      <c r="C2072" s="260">
        <v>63.519584999999999</v>
      </c>
      <c r="D2072" s="260">
        <v>89.125</v>
      </c>
      <c r="E2072" s="260">
        <v>189.08332799999999</v>
      </c>
      <c r="F2072">
        <f t="shared" si="64"/>
        <v>341.727913</v>
      </c>
      <c r="G2072">
        <f t="shared" si="65"/>
        <v>278.20832799999999</v>
      </c>
    </row>
    <row r="2073" spans="1:7" x14ac:dyDescent="0.25">
      <c r="A2073" s="261">
        <v>45013.333333333336</v>
      </c>
      <c r="B2073" s="260" t="s">
        <v>548</v>
      </c>
      <c r="C2073" s="260">
        <v>372.70791600000001</v>
      </c>
      <c r="D2073" s="260">
        <v>58.125</v>
      </c>
      <c r="E2073" s="260">
        <v>170</v>
      </c>
      <c r="F2073">
        <f t="shared" si="64"/>
        <v>600.83291600000007</v>
      </c>
      <c r="G2073">
        <f t="shared" si="65"/>
        <v>228.125</v>
      </c>
    </row>
    <row r="2074" spans="1:7" x14ac:dyDescent="0.25">
      <c r="A2074" s="261">
        <v>45013.375</v>
      </c>
      <c r="B2074" s="260" t="s">
        <v>548</v>
      </c>
      <c r="C2074" s="260">
        <v>720.68792699999995</v>
      </c>
      <c r="D2074" s="260">
        <v>88.291663999999997</v>
      </c>
      <c r="E2074" s="260">
        <v>62.791668000000001</v>
      </c>
      <c r="F2074">
        <f t="shared" si="64"/>
        <v>871.77125899999987</v>
      </c>
      <c r="G2074">
        <f t="shared" si="65"/>
        <v>151.08333199999998</v>
      </c>
    </row>
    <row r="2075" spans="1:7" x14ac:dyDescent="0.25">
      <c r="A2075" s="261">
        <v>45013.416666666664</v>
      </c>
      <c r="B2075" s="260" t="s">
        <v>548</v>
      </c>
      <c r="C2075" s="260">
        <v>930.66583300000002</v>
      </c>
      <c r="D2075" s="260">
        <v>96</v>
      </c>
      <c r="E2075" s="260">
        <v>91.291663999999997</v>
      </c>
      <c r="F2075">
        <f t="shared" si="64"/>
        <v>1117.9574970000001</v>
      </c>
      <c r="G2075">
        <f t="shared" si="65"/>
        <v>187.291664</v>
      </c>
    </row>
    <row r="2076" spans="1:7" x14ac:dyDescent="0.25">
      <c r="A2076" s="261">
        <v>45013.458333333336</v>
      </c>
      <c r="B2076" s="260" t="s">
        <v>548</v>
      </c>
      <c r="C2076" s="260">
        <v>994.37664800000005</v>
      </c>
      <c r="D2076" s="260">
        <v>119.416664</v>
      </c>
      <c r="E2076" s="260">
        <v>37.375</v>
      </c>
      <c r="F2076">
        <f t="shared" si="64"/>
        <v>1151.168312</v>
      </c>
      <c r="G2076">
        <f t="shared" si="65"/>
        <v>156.791664</v>
      </c>
    </row>
    <row r="2077" spans="1:7" x14ac:dyDescent="0.25">
      <c r="A2077" s="261">
        <v>45013.5</v>
      </c>
      <c r="B2077" s="260" t="s">
        <v>548</v>
      </c>
      <c r="C2077" s="260">
        <v>944.374146</v>
      </c>
      <c r="D2077" s="260">
        <v>181.375</v>
      </c>
      <c r="E2077" s="260">
        <v>157.5</v>
      </c>
      <c r="F2077">
        <f t="shared" si="64"/>
        <v>1283.2491460000001</v>
      </c>
      <c r="G2077">
        <f t="shared" si="65"/>
        <v>338.875</v>
      </c>
    </row>
    <row r="2078" spans="1:7" x14ac:dyDescent="0.25">
      <c r="A2078" s="261">
        <v>45013.541666666664</v>
      </c>
      <c r="B2078" s="260" t="s">
        <v>548</v>
      </c>
      <c r="C2078" s="260">
        <v>656.94500700000003</v>
      </c>
      <c r="D2078" s="260">
        <v>326.5</v>
      </c>
      <c r="E2078" s="260">
        <v>204.125</v>
      </c>
      <c r="F2078">
        <f t="shared" si="64"/>
        <v>1187.570007</v>
      </c>
      <c r="G2078">
        <f t="shared" si="65"/>
        <v>530.625</v>
      </c>
    </row>
    <row r="2079" spans="1:7" x14ac:dyDescent="0.25">
      <c r="A2079" s="261">
        <v>45013.583333333336</v>
      </c>
      <c r="B2079" s="260" t="s">
        <v>548</v>
      </c>
      <c r="C2079" s="260">
        <v>764.30169699999999</v>
      </c>
      <c r="D2079" s="260">
        <v>447.29165599999999</v>
      </c>
      <c r="E2079" s="260">
        <v>269.20834400000001</v>
      </c>
      <c r="F2079">
        <f t="shared" si="64"/>
        <v>1480.8016969999999</v>
      </c>
      <c r="G2079">
        <f t="shared" si="65"/>
        <v>716.5</v>
      </c>
    </row>
    <row r="2080" spans="1:7" x14ac:dyDescent="0.25">
      <c r="A2080" s="261">
        <v>45013.625</v>
      </c>
      <c r="B2080" s="260" t="s">
        <v>548</v>
      </c>
      <c r="C2080" s="260">
        <v>583.72955300000001</v>
      </c>
      <c r="D2080" s="260">
        <v>513.08331299999998</v>
      </c>
      <c r="E2080" s="260">
        <v>252.5</v>
      </c>
      <c r="F2080">
        <f t="shared" si="64"/>
        <v>1349.312866</v>
      </c>
      <c r="G2080">
        <f t="shared" si="65"/>
        <v>765.58331299999998</v>
      </c>
    </row>
    <row r="2081" spans="1:7" x14ac:dyDescent="0.25">
      <c r="A2081" s="261">
        <v>45013.666666666664</v>
      </c>
      <c r="B2081" s="260" t="s">
        <v>548</v>
      </c>
      <c r="C2081" s="260">
        <v>487.42126500000001</v>
      </c>
      <c r="D2081" s="260">
        <v>714.20831299999998</v>
      </c>
      <c r="E2081" s="260">
        <v>382.20834400000001</v>
      </c>
      <c r="F2081">
        <f t="shared" si="64"/>
        <v>1583.8379219999999</v>
      </c>
      <c r="G2081">
        <f t="shared" si="65"/>
        <v>1096.416657</v>
      </c>
    </row>
    <row r="2082" spans="1:7" x14ac:dyDescent="0.25">
      <c r="A2082" s="261">
        <v>45013.708333333336</v>
      </c>
      <c r="B2082" s="260" t="s">
        <v>548</v>
      </c>
      <c r="C2082" s="260">
        <v>380.55334499999998</v>
      </c>
      <c r="D2082" s="260">
        <v>823.75</v>
      </c>
      <c r="E2082" s="260">
        <v>421.83334400000001</v>
      </c>
      <c r="F2082">
        <f t="shared" si="64"/>
        <v>1626.1366890000002</v>
      </c>
      <c r="G2082">
        <f t="shared" si="65"/>
        <v>1245.5833440000001</v>
      </c>
    </row>
    <row r="2083" spans="1:7" x14ac:dyDescent="0.25">
      <c r="A2083" s="261">
        <v>45013.75</v>
      </c>
      <c r="B2083" s="260" t="s">
        <v>548</v>
      </c>
      <c r="C2083" s="260">
        <v>171.79624899999999</v>
      </c>
      <c r="D2083" s="260">
        <v>873.04168700000002</v>
      </c>
      <c r="E2083" s="260">
        <v>555.375</v>
      </c>
      <c r="F2083">
        <f t="shared" si="64"/>
        <v>1600.2129359999999</v>
      </c>
      <c r="G2083">
        <f t="shared" si="65"/>
        <v>1428.4166869999999</v>
      </c>
    </row>
    <row r="2084" spans="1:7" x14ac:dyDescent="0.25">
      <c r="A2084" s="261">
        <v>45013.791666666664</v>
      </c>
      <c r="B2084" s="260" t="s">
        <v>548</v>
      </c>
      <c r="C2084" s="260">
        <v>6.2466660000000003</v>
      </c>
      <c r="D2084" s="260">
        <v>862.70831299999998</v>
      </c>
      <c r="E2084" s="260">
        <v>644.58331299999998</v>
      </c>
      <c r="F2084">
        <f t="shared" si="64"/>
        <v>1513.538292</v>
      </c>
      <c r="G2084">
        <f t="shared" si="65"/>
        <v>1507.291626</v>
      </c>
    </row>
    <row r="2085" spans="1:7" x14ac:dyDescent="0.25">
      <c r="A2085" s="261">
        <v>45013.833333333336</v>
      </c>
      <c r="B2085" s="260" t="s">
        <v>548</v>
      </c>
      <c r="C2085" s="260">
        <v>1.8979170000000001</v>
      </c>
      <c r="D2085" s="260">
        <v>1055.416626</v>
      </c>
      <c r="E2085" s="260">
        <v>616.04168700000002</v>
      </c>
      <c r="F2085">
        <f t="shared" si="64"/>
        <v>1673.3562300000001</v>
      </c>
      <c r="G2085">
        <f t="shared" si="65"/>
        <v>1671.4583130000001</v>
      </c>
    </row>
    <row r="2086" spans="1:7" x14ac:dyDescent="0.25">
      <c r="A2086" s="261">
        <v>45013.875</v>
      </c>
      <c r="B2086" s="260" t="s">
        <v>548</v>
      </c>
      <c r="C2086" s="260">
        <v>0.104167</v>
      </c>
      <c r="D2086" s="260">
        <v>1180.583374</v>
      </c>
      <c r="E2086" s="260">
        <v>872.625</v>
      </c>
      <c r="F2086">
        <f t="shared" si="64"/>
        <v>2053.3125409999998</v>
      </c>
      <c r="G2086">
        <f t="shared" si="65"/>
        <v>2053.2083739999998</v>
      </c>
    </row>
    <row r="2087" spans="1:7" x14ac:dyDescent="0.25">
      <c r="A2087" s="261">
        <v>45013.916666666664</v>
      </c>
      <c r="B2087" s="260" t="s">
        <v>548</v>
      </c>
      <c r="C2087" s="260">
        <v>8.8332999999999995E-2</v>
      </c>
      <c r="D2087" s="260">
        <v>1255.666626</v>
      </c>
      <c r="E2087" s="260">
        <v>1052.375</v>
      </c>
      <c r="F2087">
        <f t="shared" si="64"/>
        <v>2308.1299590000003</v>
      </c>
      <c r="G2087">
        <f t="shared" si="65"/>
        <v>2308.0416260000002</v>
      </c>
    </row>
    <row r="2088" spans="1:7" x14ac:dyDescent="0.25">
      <c r="A2088" s="261">
        <v>45013.958333333336</v>
      </c>
      <c r="B2088" s="260" t="s">
        <v>548</v>
      </c>
      <c r="C2088" s="260">
        <v>6.6667000000000004E-2</v>
      </c>
      <c r="D2088" s="260">
        <v>1458.875</v>
      </c>
      <c r="E2088" s="260">
        <v>913.875</v>
      </c>
      <c r="F2088">
        <f t="shared" si="64"/>
        <v>2372.8166670000001</v>
      </c>
      <c r="G2088">
        <f t="shared" si="65"/>
        <v>2372.75</v>
      </c>
    </row>
    <row r="2089" spans="1:7" x14ac:dyDescent="0.25">
      <c r="A2089" s="261">
        <v>45014</v>
      </c>
      <c r="B2089" s="260" t="s">
        <v>548</v>
      </c>
      <c r="C2089" s="260">
        <v>4.5832999999999999E-2</v>
      </c>
      <c r="D2089" s="260">
        <v>1714.333374</v>
      </c>
      <c r="E2089" s="260">
        <v>919.58331299999998</v>
      </c>
      <c r="F2089">
        <f t="shared" si="64"/>
        <v>2633.96252</v>
      </c>
      <c r="G2089">
        <f t="shared" si="65"/>
        <v>2633.9166869999999</v>
      </c>
    </row>
    <row r="2090" spans="1:7" x14ac:dyDescent="0.25">
      <c r="A2090" s="261">
        <v>45014.041666666664</v>
      </c>
      <c r="B2090" s="260" t="s">
        <v>548</v>
      </c>
      <c r="C2090" s="260">
        <v>2.4583000000000001E-2</v>
      </c>
      <c r="D2090" s="260">
        <v>1646.083374</v>
      </c>
      <c r="E2090" s="260">
        <v>937.125</v>
      </c>
      <c r="F2090">
        <f t="shared" si="64"/>
        <v>2583.2329569999997</v>
      </c>
      <c r="G2090">
        <f t="shared" si="65"/>
        <v>2583.2083739999998</v>
      </c>
    </row>
    <row r="2091" spans="1:7" x14ac:dyDescent="0.25">
      <c r="A2091" s="261">
        <v>45014.083333333336</v>
      </c>
      <c r="B2091" s="260" t="s">
        <v>548</v>
      </c>
      <c r="C2091" s="260">
        <v>1.25E-3</v>
      </c>
      <c r="D2091" s="260">
        <v>1638.166626</v>
      </c>
      <c r="E2091" s="260">
        <v>907.5</v>
      </c>
      <c r="F2091">
        <f t="shared" si="64"/>
        <v>2545.667876</v>
      </c>
      <c r="G2091">
        <f t="shared" si="65"/>
        <v>2545.6666260000002</v>
      </c>
    </row>
    <row r="2092" spans="1:7" x14ac:dyDescent="0.25">
      <c r="A2092" s="261">
        <v>45014.125</v>
      </c>
      <c r="B2092" s="260" t="s">
        <v>548</v>
      </c>
      <c r="C2092" s="260">
        <v>0</v>
      </c>
      <c r="D2092" s="260">
        <v>1511.291626</v>
      </c>
      <c r="E2092" s="260">
        <v>893</v>
      </c>
      <c r="F2092">
        <f t="shared" si="64"/>
        <v>2404.2916260000002</v>
      </c>
      <c r="G2092">
        <f t="shared" si="65"/>
        <v>2404.2916260000002</v>
      </c>
    </row>
    <row r="2093" spans="1:7" x14ac:dyDescent="0.25">
      <c r="A2093" s="261">
        <v>45014.166666666664</v>
      </c>
      <c r="B2093" s="260" t="s">
        <v>548</v>
      </c>
      <c r="C2093" s="260">
        <v>0</v>
      </c>
      <c r="D2093" s="260">
        <v>1256.958374</v>
      </c>
      <c r="E2093" s="260">
        <v>880.25</v>
      </c>
      <c r="F2093">
        <f t="shared" si="64"/>
        <v>2137.2083739999998</v>
      </c>
      <c r="G2093">
        <f t="shared" si="65"/>
        <v>2137.2083739999998</v>
      </c>
    </row>
    <row r="2094" spans="1:7" x14ac:dyDescent="0.25">
      <c r="A2094" s="261">
        <v>45014.208333333336</v>
      </c>
      <c r="B2094" s="260" t="s">
        <v>548</v>
      </c>
      <c r="C2094" s="260">
        <v>0</v>
      </c>
      <c r="D2094" s="260">
        <v>1146.625</v>
      </c>
      <c r="E2094" s="260">
        <v>776.45831299999998</v>
      </c>
      <c r="F2094">
        <f t="shared" si="64"/>
        <v>1923.0833130000001</v>
      </c>
      <c r="G2094">
        <f t="shared" si="65"/>
        <v>1923.0833130000001</v>
      </c>
    </row>
    <row r="2095" spans="1:7" x14ac:dyDescent="0.25">
      <c r="A2095" s="261">
        <v>45014.25</v>
      </c>
      <c r="B2095" s="260" t="s">
        <v>548</v>
      </c>
      <c r="C2095" s="260">
        <v>3.125E-2</v>
      </c>
      <c r="D2095" s="260">
        <v>989.625</v>
      </c>
      <c r="E2095" s="260">
        <v>788.75</v>
      </c>
      <c r="F2095">
        <f t="shared" si="64"/>
        <v>1778.40625</v>
      </c>
      <c r="G2095">
        <f t="shared" si="65"/>
        <v>1778.375</v>
      </c>
    </row>
    <row r="2096" spans="1:7" x14ac:dyDescent="0.25">
      <c r="A2096" s="261">
        <v>45014.291666666664</v>
      </c>
      <c r="B2096" s="260" t="s">
        <v>548</v>
      </c>
      <c r="C2096" s="260">
        <v>14.713333</v>
      </c>
      <c r="D2096" s="260">
        <v>726.33331299999998</v>
      </c>
      <c r="E2096" s="260">
        <v>858.58331299999998</v>
      </c>
      <c r="F2096">
        <f t="shared" si="64"/>
        <v>1599.6299589999999</v>
      </c>
      <c r="G2096">
        <f t="shared" si="65"/>
        <v>1584.916626</v>
      </c>
    </row>
    <row r="2097" spans="1:7" x14ac:dyDescent="0.25">
      <c r="A2097" s="261">
        <v>45014.333333333336</v>
      </c>
      <c r="B2097" s="260" t="s">
        <v>548</v>
      </c>
      <c r="C2097" s="260">
        <v>65.734168999999994</v>
      </c>
      <c r="D2097" s="260">
        <v>698.91668700000002</v>
      </c>
      <c r="E2097" s="260">
        <v>821.79168700000002</v>
      </c>
      <c r="F2097">
        <f t="shared" si="64"/>
        <v>1586.4425430000001</v>
      </c>
      <c r="G2097">
        <f t="shared" si="65"/>
        <v>1520.708374</v>
      </c>
    </row>
    <row r="2098" spans="1:7" x14ac:dyDescent="0.25">
      <c r="A2098" s="261">
        <v>45014.375</v>
      </c>
      <c r="B2098" s="260" t="s">
        <v>548</v>
      </c>
      <c r="C2098" s="260">
        <v>92.660415999999998</v>
      </c>
      <c r="D2098" s="260">
        <v>844.29168700000002</v>
      </c>
      <c r="E2098" s="260">
        <v>665.16668700000002</v>
      </c>
      <c r="F2098">
        <f t="shared" si="64"/>
        <v>1602.11879</v>
      </c>
      <c r="G2098">
        <f t="shared" si="65"/>
        <v>1509.458374</v>
      </c>
    </row>
    <row r="2099" spans="1:7" x14ac:dyDescent="0.25">
      <c r="A2099" s="261">
        <v>45014.416666666664</v>
      </c>
      <c r="B2099" s="260" t="s">
        <v>548</v>
      </c>
      <c r="C2099" s="260">
        <v>180.05375699999999</v>
      </c>
      <c r="D2099" s="260">
        <v>734.70831299999998</v>
      </c>
      <c r="E2099" s="260">
        <v>612.79168700000002</v>
      </c>
      <c r="F2099">
        <f t="shared" si="64"/>
        <v>1527.5537569999999</v>
      </c>
      <c r="G2099">
        <f t="shared" si="65"/>
        <v>1347.5</v>
      </c>
    </row>
    <row r="2100" spans="1:7" x14ac:dyDescent="0.25">
      <c r="A2100" s="261">
        <v>45014.458333333336</v>
      </c>
      <c r="B2100" s="260" t="s">
        <v>548</v>
      </c>
      <c r="C2100" s="260">
        <v>302.47500600000001</v>
      </c>
      <c r="D2100" s="260">
        <v>624.91668700000002</v>
      </c>
      <c r="E2100" s="260">
        <v>569.54168700000002</v>
      </c>
      <c r="F2100">
        <f t="shared" si="64"/>
        <v>1496.9333799999999</v>
      </c>
      <c r="G2100">
        <f t="shared" si="65"/>
        <v>1194.458374</v>
      </c>
    </row>
    <row r="2101" spans="1:7" x14ac:dyDescent="0.25">
      <c r="A2101" s="261">
        <v>45014.5</v>
      </c>
      <c r="B2101" s="260" t="s">
        <v>548</v>
      </c>
      <c r="C2101" s="260">
        <v>246.27166700000001</v>
      </c>
      <c r="D2101" s="260">
        <v>579.41668700000002</v>
      </c>
      <c r="E2101" s="260">
        <v>483.08334400000001</v>
      </c>
      <c r="F2101">
        <f t="shared" si="64"/>
        <v>1308.771698</v>
      </c>
      <c r="G2101">
        <f t="shared" si="65"/>
        <v>1062.500031</v>
      </c>
    </row>
    <row r="2102" spans="1:7" x14ac:dyDescent="0.25">
      <c r="A2102" s="261">
        <v>45014.541666666664</v>
      </c>
      <c r="B2102" s="260" t="s">
        <v>548</v>
      </c>
      <c r="C2102" s="260">
        <v>248.29458600000001</v>
      </c>
      <c r="D2102" s="260">
        <v>526.375</v>
      </c>
      <c r="E2102" s="260">
        <v>283.16665599999999</v>
      </c>
      <c r="F2102">
        <f t="shared" si="64"/>
        <v>1057.8362420000001</v>
      </c>
      <c r="G2102">
        <f t="shared" si="65"/>
        <v>809.54165599999999</v>
      </c>
    </row>
    <row r="2103" spans="1:7" x14ac:dyDescent="0.25">
      <c r="A2103" s="261">
        <v>45014.583333333336</v>
      </c>
      <c r="B2103" s="260" t="s">
        <v>548</v>
      </c>
      <c r="C2103" s="260">
        <v>252.09208699999999</v>
      </c>
      <c r="D2103" s="260">
        <v>407.54165599999999</v>
      </c>
      <c r="E2103" s="260">
        <v>272.375</v>
      </c>
      <c r="F2103">
        <f t="shared" si="64"/>
        <v>932.00874299999998</v>
      </c>
      <c r="G2103">
        <f t="shared" si="65"/>
        <v>679.91665599999999</v>
      </c>
    </row>
    <row r="2104" spans="1:7" x14ac:dyDescent="0.25">
      <c r="A2104" s="261">
        <v>45014.625</v>
      </c>
      <c r="B2104" s="260" t="s">
        <v>548</v>
      </c>
      <c r="C2104" s="260">
        <v>155.13374300000001</v>
      </c>
      <c r="D2104" s="260">
        <v>409.95834400000001</v>
      </c>
      <c r="E2104" s="260">
        <v>257.125</v>
      </c>
      <c r="F2104">
        <f t="shared" si="64"/>
        <v>822.21708699999999</v>
      </c>
      <c r="G2104">
        <f t="shared" si="65"/>
        <v>667.08334400000001</v>
      </c>
    </row>
    <row r="2105" spans="1:7" x14ac:dyDescent="0.25">
      <c r="A2105" s="261">
        <v>45014.666666666664</v>
      </c>
      <c r="B2105" s="260" t="s">
        <v>548</v>
      </c>
      <c r="C2105" s="260">
        <v>134.597916</v>
      </c>
      <c r="D2105" s="260">
        <v>318.125</v>
      </c>
      <c r="E2105" s="260">
        <v>110.375</v>
      </c>
      <c r="F2105">
        <f t="shared" si="64"/>
        <v>563.09791599999994</v>
      </c>
      <c r="G2105">
        <f t="shared" si="65"/>
        <v>428.5</v>
      </c>
    </row>
    <row r="2106" spans="1:7" x14ac:dyDescent="0.25">
      <c r="A2106" s="261">
        <v>45014.708333333336</v>
      </c>
      <c r="B2106" s="260" t="s">
        <v>548</v>
      </c>
      <c r="C2106" s="260">
        <v>116.387085</v>
      </c>
      <c r="D2106" s="260">
        <v>215.08332799999999</v>
      </c>
      <c r="E2106" s="260">
        <v>146.04167200000001</v>
      </c>
      <c r="F2106">
        <f t="shared" si="64"/>
        <v>477.51208500000001</v>
      </c>
      <c r="G2106">
        <f t="shared" si="65"/>
        <v>361.125</v>
      </c>
    </row>
    <row r="2107" spans="1:7" x14ac:dyDescent="0.25">
      <c r="A2107" s="261">
        <v>45014.75</v>
      </c>
      <c r="B2107" s="260" t="s">
        <v>548</v>
      </c>
      <c r="C2107" s="260">
        <v>45.423332000000002</v>
      </c>
      <c r="D2107" s="260">
        <v>235.95832799999999</v>
      </c>
      <c r="E2107" s="260">
        <v>128.125</v>
      </c>
      <c r="F2107">
        <f t="shared" si="64"/>
        <v>409.50666000000001</v>
      </c>
      <c r="G2107">
        <f t="shared" si="65"/>
        <v>364.08332799999999</v>
      </c>
    </row>
    <row r="2108" spans="1:7" x14ac:dyDescent="0.25">
      <c r="A2108" s="261">
        <v>45014.791666666664</v>
      </c>
      <c r="B2108" s="260" t="s">
        <v>548</v>
      </c>
      <c r="C2108" s="260">
        <v>2.0499999999999998</v>
      </c>
      <c r="D2108" s="260">
        <v>248.41667200000001</v>
      </c>
      <c r="E2108" s="260">
        <v>91.916663999999997</v>
      </c>
      <c r="F2108">
        <f t="shared" si="64"/>
        <v>342.38333600000004</v>
      </c>
      <c r="G2108">
        <f t="shared" si="65"/>
        <v>340.33333600000003</v>
      </c>
    </row>
    <row r="2109" spans="1:7" x14ac:dyDescent="0.25">
      <c r="A2109" s="261">
        <v>45014.833333333336</v>
      </c>
      <c r="B2109" s="260" t="s">
        <v>548</v>
      </c>
      <c r="C2109" s="260">
        <v>0.09</v>
      </c>
      <c r="D2109" s="260">
        <v>281.20834400000001</v>
      </c>
      <c r="E2109" s="260">
        <v>81.916663999999997</v>
      </c>
      <c r="F2109">
        <f t="shared" si="64"/>
        <v>363.21500799999995</v>
      </c>
      <c r="G2109">
        <f t="shared" si="65"/>
        <v>363.12500799999998</v>
      </c>
    </row>
    <row r="2110" spans="1:7" x14ac:dyDescent="0.25">
      <c r="A2110" s="261">
        <v>45014.875</v>
      </c>
      <c r="B2110" s="260" t="s">
        <v>548</v>
      </c>
      <c r="C2110" s="260">
        <v>0.129583</v>
      </c>
      <c r="D2110" s="260">
        <v>348.125</v>
      </c>
      <c r="E2110" s="260">
        <v>83.291663999999997</v>
      </c>
      <c r="F2110">
        <f t="shared" si="64"/>
        <v>431.54624699999999</v>
      </c>
      <c r="G2110">
        <f t="shared" si="65"/>
        <v>431.41666399999997</v>
      </c>
    </row>
    <row r="2111" spans="1:7" x14ac:dyDescent="0.25">
      <c r="A2111" s="261">
        <v>45014.916666666664</v>
      </c>
      <c r="B2111" s="260" t="s">
        <v>548</v>
      </c>
      <c r="C2111" s="260">
        <v>0.10125000000000001</v>
      </c>
      <c r="D2111" s="260">
        <v>464.83334400000001</v>
      </c>
      <c r="E2111" s="260">
        <v>185</v>
      </c>
      <c r="F2111">
        <f t="shared" si="64"/>
        <v>649.93459400000006</v>
      </c>
      <c r="G2111">
        <f t="shared" si="65"/>
        <v>649.83334400000001</v>
      </c>
    </row>
    <row r="2112" spans="1:7" x14ac:dyDescent="0.25">
      <c r="A2112" s="261">
        <v>45014.958333333336</v>
      </c>
      <c r="B2112" s="260" t="s">
        <v>548</v>
      </c>
      <c r="C2112" s="260">
        <v>8.1250000000000003E-2</v>
      </c>
      <c r="D2112" s="260">
        <v>514.79168700000002</v>
      </c>
      <c r="E2112" s="260">
        <v>166.375</v>
      </c>
      <c r="F2112">
        <f t="shared" si="64"/>
        <v>681.24793699999998</v>
      </c>
      <c r="G2112">
        <f t="shared" si="65"/>
        <v>681.16668700000002</v>
      </c>
    </row>
    <row r="2113" spans="1:7" x14ac:dyDescent="0.25">
      <c r="A2113" s="261">
        <v>45015</v>
      </c>
      <c r="B2113" s="260" t="s">
        <v>548</v>
      </c>
      <c r="C2113" s="260">
        <v>5.5833000000000001E-2</v>
      </c>
      <c r="D2113" s="260">
        <v>623.70831299999998</v>
      </c>
      <c r="E2113" s="260">
        <v>300.75</v>
      </c>
      <c r="F2113">
        <f t="shared" si="64"/>
        <v>924.51414599999998</v>
      </c>
      <c r="G2113">
        <f t="shared" si="65"/>
        <v>924.45831299999998</v>
      </c>
    </row>
    <row r="2114" spans="1:7" x14ac:dyDescent="0.25">
      <c r="A2114" s="261">
        <v>45015.041666666664</v>
      </c>
      <c r="B2114" s="260" t="s">
        <v>548</v>
      </c>
      <c r="C2114" s="260">
        <v>0.03</v>
      </c>
      <c r="D2114" s="260">
        <v>703.625</v>
      </c>
      <c r="E2114" s="260">
        <v>405.45834400000001</v>
      </c>
      <c r="F2114">
        <f t="shared" ref="F2114:F2177" si="66">E2114+D2114+C2114</f>
        <v>1109.1133440000001</v>
      </c>
      <c r="G2114">
        <f t="shared" ref="G2114:G2177" si="67">E2114+D2114</f>
        <v>1109.0833440000001</v>
      </c>
    </row>
    <row r="2115" spans="1:7" x14ac:dyDescent="0.25">
      <c r="A2115" s="261">
        <v>45015.083333333336</v>
      </c>
      <c r="B2115" s="260" t="s">
        <v>548</v>
      </c>
      <c r="C2115" s="260">
        <v>0</v>
      </c>
      <c r="D2115" s="260">
        <v>850.5</v>
      </c>
      <c r="E2115" s="260">
        <v>458.29165599999999</v>
      </c>
      <c r="F2115">
        <f t="shared" si="66"/>
        <v>1308.7916559999999</v>
      </c>
      <c r="G2115">
        <f t="shared" si="67"/>
        <v>1308.7916559999999</v>
      </c>
    </row>
    <row r="2116" spans="1:7" x14ac:dyDescent="0.25">
      <c r="A2116" s="261">
        <v>45015.125</v>
      </c>
      <c r="B2116" s="260" t="s">
        <v>548</v>
      </c>
      <c r="C2116" s="260">
        <v>0</v>
      </c>
      <c r="D2116" s="260">
        <v>1018.958313</v>
      </c>
      <c r="E2116" s="260">
        <v>556.95831299999998</v>
      </c>
      <c r="F2116">
        <f t="shared" si="66"/>
        <v>1575.916626</v>
      </c>
      <c r="G2116">
        <f t="shared" si="67"/>
        <v>1575.916626</v>
      </c>
    </row>
    <row r="2117" spans="1:7" x14ac:dyDescent="0.25">
      <c r="A2117" s="261">
        <v>45015.166666666664</v>
      </c>
      <c r="B2117" s="260" t="s">
        <v>548</v>
      </c>
      <c r="C2117" s="260">
        <v>0</v>
      </c>
      <c r="D2117" s="260">
        <v>1131.458374</v>
      </c>
      <c r="E2117" s="260">
        <v>782.25</v>
      </c>
      <c r="F2117">
        <f t="shared" si="66"/>
        <v>1913.708374</v>
      </c>
      <c r="G2117">
        <f t="shared" si="67"/>
        <v>1913.708374</v>
      </c>
    </row>
    <row r="2118" spans="1:7" x14ac:dyDescent="0.25">
      <c r="A2118" s="261">
        <v>45015.208333333336</v>
      </c>
      <c r="B2118" s="260" t="s">
        <v>548</v>
      </c>
      <c r="C2118" s="260">
        <v>0</v>
      </c>
      <c r="D2118" s="260">
        <v>1279</v>
      </c>
      <c r="E2118" s="260">
        <v>859.45831299999998</v>
      </c>
      <c r="F2118">
        <f t="shared" si="66"/>
        <v>2138.4583130000001</v>
      </c>
      <c r="G2118">
        <f t="shared" si="67"/>
        <v>2138.4583130000001</v>
      </c>
    </row>
    <row r="2119" spans="1:7" x14ac:dyDescent="0.25">
      <c r="A2119" s="261">
        <v>45015.25</v>
      </c>
      <c r="B2119" s="260" t="s">
        <v>548</v>
      </c>
      <c r="C2119" s="260">
        <v>1.5833E-2</v>
      </c>
      <c r="D2119" s="260">
        <v>1548.666626</v>
      </c>
      <c r="E2119" s="260">
        <v>936.08331299999998</v>
      </c>
      <c r="F2119">
        <f t="shared" si="66"/>
        <v>2484.7657719999997</v>
      </c>
      <c r="G2119">
        <f t="shared" si="67"/>
        <v>2484.7499389999998</v>
      </c>
    </row>
    <row r="2120" spans="1:7" x14ac:dyDescent="0.25">
      <c r="A2120" s="261">
        <v>45015.291666666664</v>
      </c>
      <c r="B2120" s="260" t="s">
        <v>548</v>
      </c>
      <c r="C2120" s="260">
        <v>6.1008329999999997</v>
      </c>
      <c r="D2120" s="260">
        <v>1607.791626</v>
      </c>
      <c r="E2120" s="260">
        <v>1028.708374</v>
      </c>
      <c r="F2120">
        <f t="shared" si="66"/>
        <v>2642.600833</v>
      </c>
      <c r="G2120">
        <f t="shared" si="67"/>
        <v>2636.5</v>
      </c>
    </row>
    <row r="2121" spans="1:7" x14ac:dyDescent="0.25">
      <c r="A2121" s="261">
        <v>45015.333333333336</v>
      </c>
      <c r="B2121" s="260" t="s">
        <v>548</v>
      </c>
      <c r="C2121" s="260">
        <v>25.646667000000001</v>
      </c>
      <c r="D2121" s="260">
        <v>1639.583374</v>
      </c>
      <c r="E2121" s="260">
        <v>980.45831299999998</v>
      </c>
      <c r="F2121">
        <f t="shared" si="66"/>
        <v>2645.6883539999999</v>
      </c>
      <c r="G2121">
        <f t="shared" si="67"/>
        <v>2620.0416869999999</v>
      </c>
    </row>
    <row r="2122" spans="1:7" x14ac:dyDescent="0.25">
      <c r="A2122" s="261">
        <v>45015.375</v>
      </c>
      <c r="B2122" s="260" t="s">
        <v>548</v>
      </c>
      <c r="C2122" s="260">
        <v>49.118332000000002</v>
      </c>
      <c r="D2122" s="260">
        <v>1911.125</v>
      </c>
      <c r="E2122" s="260">
        <v>1081.833374</v>
      </c>
      <c r="F2122">
        <f t="shared" si="66"/>
        <v>3042.0767059999998</v>
      </c>
      <c r="G2122">
        <f t="shared" si="67"/>
        <v>2992.9583739999998</v>
      </c>
    </row>
    <row r="2123" spans="1:7" x14ac:dyDescent="0.25">
      <c r="A2123" s="261">
        <v>45015.416666666664</v>
      </c>
      <c r="B2123" s="260" t="s">
        <v>548</v>
      </c>
      <c r="C2123" s="260">
        <v>60.510418000000001</v>
      </c>
      <c r="D2123" s="260">
        <v>1725.75</v>
      </c>
      <c r="E2123" s="260">
        <v>1089.833374</v>
      </c>
      <c r="F2123">
        <f t="shared" si="66"/>
        <v>2876.0937919999997</v>
      </c>
      <c r="G2123">
        <f t="shared" si="67"/>
        <v>2815.5833739999998</v>
      </c>
    </row>
    <row r="2124" spans="1:7" x14ac:dyDescent="0.25">
      <c r="A2124" s="261">
        <v>45015.458333333336</v>
      </c>
      <c r="B2124" s="260" t="s">
        <v>548</v>
      </c>
      <c r="C2124" s="260">
        <v>95.142501999999993</v>
      </c>
      <c r="D2124" s="260">
        <v>1575.958374</v>
      </c>
      <c r="E2124" s="260">
        <v>1097.25</v>
      </c>
      <c r="F2124">
        <f t="shared" si="66"/>
        <v>2768.350876</v>
      </c>
      <c r="G2124">
        <f t="shared" si="67"/>
        <v>2673.2083739999998</v>
      </c>
    </row>
    <row r="2125" spans="1:7" x14ac:dyDescent="0.25">
      <c r="A2125" s="261">
        <v>45015.5</v>
      </c>
      <c r="B2125" s="260" t="s">
        <v>548</v>
      </c>
      <c r="C2125" s="260">
        <v>124.26374800000001</v>
      </c>
      <c r="D2125" s="260">
        <v>1738.583374</v>
      </c>
      <c r="E2125" s="260">
        <v>1109.291626</v>
      </c>
      <c r="F2125">
        <f t="shared" si="66"/>
        <v>2972.1387479999999</v>
      </c>
      <c r="G2125">
        <f t="shared" si="67"/>
        <v>2847.875</v>
      </c>
    </row>
    <row r="2126" spans="1:7" x14ac:dyDescent="0.25">
      <c r="A2126" s="261">
        <v>45015.541666666664</v>
      </c>
      <c r="B2126" s="260" t="s">
        <v>548</v>
      </c>
      <c r="C2126" s="260">
        <v>172.13166799999999</v>
      </c>
      <c r="D2126" s="260">
        <v>1781.125</v>
      </c>
      <c r="E2126" s="260">
        <v>1074.875</v>
      </c>
      <c r="F2126">
        <f t="shared" si="66"/>
        <v>3028.131668</v>
      </c>
      <c r="G2126">
        <f t="shared" si="67"/>
        <v>2856</v>
      </c>
    </row>
    <row r="2127" spans="1:7" x14ac:dyDescent="0.25">
      <c r="A2127" s="261">
        <v>45015.583333333336</v>
      </c>
      <c r="B2127" s="260" t="s">
        <v>548</v>
      </c>
      <c r="C2127" s="260">
        <v>179.85749799999999</v>
      </c>
      <c r="D2127" s="260">
        <v>1680</v>
      </c>
      <c r="E2127" s="260">
        <v>1065.541626</v>
      </c>
      <c r="F2127">
        <f t="shared" si="66"/>
        <v>2925.399124</v>
      </c>
      <c r="G2127">
        <f t="shared" si="67"/>
        <v>2745.5416260000002</v>
      </c>
    </row>
    <row r="2128" spans="1:7" x14ac:dyDescent="0.25">
      <c r="A2128" s="261">
        <v>45015.625</v>
      </c>
      <c r="B2128" s="260" t="s">
        <v>548</v>
      </c>
      <c r="C2128" s="260">
        <v>175.21333300000001</v>
      </c>
      <c r="D2128" s="260">
        <v>1521.083374</v>
      </c>
      <c r="E2128" s="260">
        <v>1046.708374</v>
      </c>
      <c r="F2128">
        <f t="shared" si="66"/>
        <v>2743.0050810000002</v>
      </c>
      <c r="G2128">
        <f t="shared" si="67"/>
        <v>2567.7917480000001</v>
      </c>
    </row>
    <row r="2129" spans="1:7" x14ac:dyDescent="0.25">
      <c r="A2129" s="261">
        <v>45015.666666666664</v>
      </c>
      <c r="B2129" s="260" t="s">
        <v>548</v>
      </c>
      <c r="C2129" s="260">
        <v>153.855423</v>
      </c>
      <c r="D2129" s="260">
        <v>1535.875</v>
      </c>
      <c r="E2129" s="260">
        <v>978.33331299999998</v>
      </c>
      <c r="F2129">
        <f t="shared" si="66"/>
        <v>2668.0637360000001</v>
      </c>
      <c r="G2129">
        <f t="shared" si="67"/>
        <v>2514.2083130000001</v>
      </c>
    </row>
    <row r="2130" spans="1:7" x14ac:dyDescent="0.25">
      <c r="A2130" s="261">
        <v>45015.708333333336</v>
      </c>
      <c r="B2130" s="260" t="s">
        <v>548</v>
      </c>
      <c r="C2130" s="260">
        <v>102.09916699999999</v>
      </c>
      <c r="D2130" s="260">
        <v>1587.041626</v>
      </c>
      <c r="E2130" s="260">
        <v>822.04168700000002</v>
      </c>
      <c r="F2130">
        <f t="shared" si="66"/>
        <v>2511.1824799999999</v>
      </c>
      <c r="G2130">
        <f t="shared" si="67"/>
        <v>2409.0833130000001</v>
      </c>
    </row>
    <row r="2131" spans="1:7" x14ac:dyDescent="0.25">
      <c r="A2131" s="261">
        <v>45015.75</v>
      </c>
      <c r="B2131" s="260" t="s">
        <v>548</v>
      </c>
      <c r="C2131" s="260">
        <v>45.166248000000003</v>
      </c>
      <c r="D2131" s="260">
        <v>1364.708374</v>
      </c>
      <c r="E2131" s="260">
        <v>728.5</v>
      </c>
      <c r="F2131">
        <f t="shared" si="66"/>
        <v>2138.3746219999998</v>
      </c>
      <c r="G2131">
        <f t="shared" si="67"/>
        <v>2093.2083739999998</v>
      </c>
    </row>
    <row r="2132" spans="1:7" x14ac:dyDescent="0.25">
      <c r="A2132" s="261">
        <v>45015.791666666664</v>
      </c>
      <c r="B2132" s="260" t="s">
        <v>548</v>
      </c>
      <c r="C2132" s="260">
        <v>12.69875</v>
      </c>
      <c r="D2132" s="260">
        <v>1093.583374</v>
      </c>
      <c r="E2132" s="260">
        <v>599</v>
      </c>
      <c r="F2132">
        <f t="shared" si="66"/>
        <v>1705.2821240000001</v>
      </c>
      <c r="G2132">
        <f t="shared" si="67"/>
        <v>1692.583374</v>
      </c>
    </row>
    <row r="2133" spans="1:7" x14ac:dyDescent="0.25">
      <c r="A2133" s="261">
        <v>45015.833333333336</v>
      </c>
      <c r="B2133" s="260" t="s">
        <v>548</v>
      </c>
      <c r="C2133" s="260">
        <v>1.964583</v>
      </c>
      <c r="D2133" s="260">
        <v>945.625</v>
      </c>
      <c r="E2133" s="260">
        <v>703.125</v>
      </c>
      <c r="F2133">
        <f t="shared" si="66"/>
        <v>1650.7145829999999</v>
      </c>
      <c r="G2133">
        <f t="shared" si="67"/>
        <v>1648.75</v>
      </c>
    </row>
    <row r="2134" spans="1:7" x14ac:dyDescent="0.25">
      <c r="A2134" s="261">
        <v>45015.875</v>
      </c>
      <c r="B2134" s="260" t="s">
        <v>548</v>
      </c>
      <c r="C2134" s="260">
        <v>0.11583300000000001</v>
      </c>
      <c r="D2134" s="260">
        <v>830.125</v>
      </c>
      <c r="E2134" s="260">
        <v>799.79168700000002</v>
      </c>
      <c r="F2134">
        <f t="shared" si="66"/>
        <v>1630.03252</v>
      </c>
      <c r="G2134">
        <f t="shared" si="67"/>
        <v>1629.9166869999999</v>
      </c>
    </row>
    <row r="2135" spans="1:7" x14ac:dyDescent="0.25">
      <c r="A2135" s="261">
        <v>45015.916666666664</v>
      </c>
      <c r="B2135" s="260" t="s">
        <v>548</v>
      </c>
      <c r="C2135" s="260">
        <v>1.2408330000000001</v>
      </c>
      <c r="D2135" s="260">
        <v>1013.75</v>
      </c>
      <c r="E2135" s="260">
        <v>772.75</v>
      </c>
      <c r="F2135">
        <f t="shared" si="66"/>
        <v>1787.7408330000001</v>
      </c>
      <c r="G2135">
        <f t="shared" si="67"/>
        <v>1786.5</v>
      </c>
    </row>
    <row r="2136" spans="1:7" x14ac:dyDescent="0.25">
      <c r="A2136" s="261">
        <v>45015.958333333336</v>
      </c>
      <c r="B2136" s="260" t="s">
        <v>548</v>
      </c>
      <c r="C2136" s="260">
        <v>0.94333299999999998</v>
      </c>
      <c r="D2136" s="260">
        <v>1197.875</v>
      </c>
      <c r="E2136" s="260">
        <v>765.54168700000002</v>
      </c>
      <c r="F2136">
        <f t="shared" si="66"/>
        <v>1964.3600199999998</v>
      </c>
      <c r="G2136">
        <f t="shared" si="67"/>
        <v>1963.4166869999999</v>
      </c>
    </row>
    <row r="2137" spans="1:7" x14ac:dyDescent="0.25">
      <c r="A2137" s="261">
        <v>45016</v>
      </c>
      <c r="B2137" s="260" t="s">
        <v>548</v>
      </c>
      <c r="C2137" s="260">
        <v>0.64500000000000002</v>
      </c>
      <c r="D2137" s="260">
        <v>1104.666626</v>
      </c>
      <c r="E2137" s="260">
        <v>683.75</v>
      </c>
      <c r="F2137">
        <f t="shared" si="66"/>
        <v>1789.0616259999999</v>
      </c>
      <c r="G2137">
        <f t="shared" si="67"/>
        <v>1788.416626</v>
      </c>
    </row>
    <row r="2138" spans="1:7" x14ac:dyDescent="0.25">
      <c r="A2138" s="261">
        <v>45016.041666666664</v>
      </c>
      <c r="B2138" s="260" t="s">
        <v>548</v>
      </c>
      <c r="C2138" s="260">
        <v>2.7082999999999999E-2</v>
      </c>
      <c r="D2138" s="260">
        <v>920.625</v>
      </c>
      <c r="E2138" s="260">
        <v>476.875</v>
      </c>
      <c r="F2138">
        <f t="shared" si="66"/>
        <v>1397.5270829999999</v>
      </c>
      <c r="G2138">
        <f t="shared" si="67"/>
        <v>1397.5</v>
      </c>
    </row>
    <row r="2139" spans="1:7" x14ac:dyDescent="0.25">
      <c r="A2139" s="261">
        <v>45016.083333333336</v>
      </c>
      <c r="B2139" s="260" t="s">
        <v>548</v>
      </c>
      <c r="C2139" s="260">
        <v>2.9169999999999999E-3</v>
      </c>
      <c r="D2139" s="260">
        <v>853.79168700000002</v>
      </c>
      <c r="E2139" s="260">
        <v>377.58334400000001</v>
      </c>
      <c r="F2139">
        <f t="shared" si="66"/>
        <v>1231.3779480000001</v>
      </c>
      <c r="G2139">
        <f t="shared" si="67"/>
        <v>1231.375031</v>
      </c>
    </row>
    <row r="2140" spans="1:7" x14ac:dyDescent="0.25">
      <c r="A2140" s="261">
        <v>45016.125</v>
      </c>
      <c r="B2140" s="260" t="s">
        <v>548</v>
      </c>
      <c r="C2140" s="260">
        <v>0</v>
      </c>
      <c r="D2140" s="260">
        <v>690.70831299999998</v>
      </c>
      <c r="E2140" s="260">
        <v>184.875</v>
      </c>
      <c r="F2140">
        <f t="shared" si="66"/>
        <v>875.58331299999998</v>
      </c>
      <c r="G2140">
        <f t="shared" si="67"/>
        <v>875.58331299999998</v>
      </c>
    </row>
    <row r="2141" spans="1:7" x14ac:dyDescent="0.25">
      <c r="A2141" s="261">
        <v>45016.166666666664</v>
      </c>
      <c r="B2141" s="260" t="s">
        <v>548</v>
      </c>
      <c r="C2141" s="260">
        <v>0</v>
      </c>
      <c r="D2141" s="260">
        <v>699.66668700000002</v>
      </c>
      <c r="E2141" s="260">
        <v>177.5</v>
      </c>
      <c r="F2141">
        <f t="shared" si="66"/>
        <v>877.16668700000002</v>
      </c>
      <c r="G2141">
        <f t="shared" si="67"/>
        <v>877.16668700000002</v>
      </c>
    </row>
    <row r="2142" spans="1:7" x14ac:dyDescent="0.25">
      <c r="A2142" s="261">
        <v>45016.208333333336</v>
      </c>
      <c r="B2142" s="260" t="s">
        <v>548</v>
      </c>
      <c r="C2142" s="260">
        <v>0</v>
      </c>
      <c r="D2142" s="260">
        <v>626.29168700000002</v>
      </c>
      <c r="E2142" s="260">
        <v>124</v>
      </c>
      <c r="F2142">
        <f t="shared" si="66"/>
        <v>750.29168700000002</v>
      </c>
      <c r="G2142">
        <f t="shared" si="67"/>
        <v>750.29168700000002</v>
      </c>
    </row>
    <row r="2143" spans="1:7" x14ac:dyDescent="0.25">
      <c r="A2143" s="261">
        <v>45016.25</v>
      </c>
      <c r="B2143" s="260" t="s">
        <v>548</v>
      </c>
      <c r="C2143" s="260">
        <v>0.13333300000000001</v>
      </c>
      <c r="D2143" s="260">
        <v>539.08331299999998</v>
      </c>
      <c r="E2143" s="260">
        <v>106.75</v>
      </c>
      <c r="F2143">
        <f t="shared" si="66"/>
        <v>645.96664599999997</v>
      </c>
      <c r="G2143">
        <f t="shared" si="67"/>
        <v>645.83331299999998</v>
      </c>
    </row>
    <row r="2144" spans="1:7" x14ac:dyDescent="0.25">
      <c r="A2144" s="261">
        <v>45016.291666666664</v>
      </c>
      <c r="B2144" s="260" t="s">
        <v>548</v>
      </c>
      <c r="C2144" s="260">
        <v>22.508333</v>
      </c>
      <c r="D2144" s="260">
        <v>433.04165599999999</v>
      </c>
      <c r="E2144" s="260">
        <v>71.458336000000003</v>
      </c>
      <c r="F2144">
        <f t="shared" si="66"/>
        <v>527.00832500000001</v>
      </c>
      <c r="G2144">
        <f t="shared" si="67"/>
        <v>504.49999200000002</v>
      </c>
    </row>
    <row r="2145" spans="1:7" x14ac:dyDescent="0.25">
      <c r="A2145" s="261">
        <v>45016.333333333336</v>
      </c>
      <c r="B2145" s="260" t="s">
        <v>548</v>
      </c>
      <c r="C2145" s="260">
        <v>99.448334000000003</v>
      </c>
      <c r="D2145" s="260">
        <v>424.66665599999999</v>
      </c>
      <c r="E2145" s="260">
        <v>84.333336000000003</v>
      </c>
      <c r="F2145">
        <f t="shared" si="66"/>
        <v>608.44832600000007</v>
      </c>
      <c r="G2145">
        <f t="shared" si="67"/>
        <v>508.99999200000002</v>
      </c>
    </row>
    <row r="2146" spans="1:7" x14ac:dyDescent="0.25">
      <c r="A2146" s="261">
        <v>45016.375</v>
      </c>
      <c r="B2146" s="260" t="s">
        <v>548</v>
      </c>
      <c r="C2146" s="260">
        <v>141.48083500000001</v>
      </c>
      <c r="D2146" s="260">
        <v>527.08331299999998</v>
      </c>
      <c r="E2146" s="260">
        <v>23.416665999999999</v>
      </c>
      <c r="F2146">
        <f t="shared" si="66"/>
        <v>691.98081400000001</v>
      </c>
      <c r="G2146">
        <f t="shared" si="67"/>
        <v>550.49997899999994</v>
      </c>
    </row>
    <row r="2147" spans="1:7" x14ac:dyDescent="0.25">
      <c r="A2147" s="261">
        <v>45016.416666666664</v>
      </c>
      <c r="B2147" s="260" t="s">
        <v>548</v>
      </c>
      <c r="C2147" s="260">
        <v>233.49417099999999</v>
      </c>
      <c r="D2147" s="260">
        <v>625.95831299999998</v>
      </c>
      <c r="E2147" s="260">
        <v>53.625</v>
      </c>
      <c r="F2147">
        <f t="shared" si="66"/>
        <v>913.07748399999991</v>
      </c>
      <c r="G2147">
        <f t="shared" si="67"/>
        <v>679.58331299999998</v>
      </c>
    </row>
    <row r="2148" spans="1:7" x14ac:dyDescent="0.25">
      <c r="A2148" s="261">
        <v>45016.458333333336</v>
      </c>
      <c r="B2148" s="260" t="s">
        <v>548</v>
      </c>
      <c r="C2148" s="260">
        <v>275.86334199999999</v>
      </c>
      <c r="D2148" s="260">
        <v>649.125</v>
      </c>
      <c r="E2148" s="260">
        <v>28.541665999999999</v>
      </c>
      <c r="F2148">
        <f t="shared" si="66"/>
        <v>953.53000799999995</v>
      </c>
      <c r="G2148">
        <f t="shared" si="67"/>
        <v>677.66666599999996</v>
      </c>
    </row>
    <row r="2149" spans="1:7" x14ac:dyDescent="0.25">
      <c r="A2149" s="261">
        <v>45016.5</v>
      </c>
      <c r="B2149" s="260" t="s">
        <v>548</v>
      </c>
      <c r="C2149" s="260">
        <v>348.89459199999999</v>
      </c>
      <c r="D2149" s="260">
        <v>654.16668700000002</v>
      </c>
      <c r="E2149" s="260">
        <v>75.5</v>
      </c>
      <c r="F2149">
        <f t="shared" si="66"/>
        <v>1078.561279</v>
      </c>
      <c r="G2149">
        <f t="shared" si="67"/>
        <v>729.66668700000002</v>
      </c>
    </row>
    <row r="2150" spans="1:7" x14ac:dyDescent="0.25">
      <c r="A2150" s="261">
        <v>45016.541666666664</v>
      </c>
      <c r="B2150" s="260" t="s">
        <v>548</v>
      </c>
      <c r="C2150" s="260">
        <v>379.28457600000002</v>
      </c>
      <c r="D2150" s="260">
        <v>725.25</v>
      </c>
      <c r="E2150" s="260">
        <v>78.958336000000003</v>
      </c>
      <c r="F2150">
        <f t="shared" si="66"/>
        <v>1183.4929120000002</v>
      </c>
      <c r="G2150">
        <f t="shared" si="67"/>
        <v>804.20833600000003</v>
      </c>
    </row>
    <row r="2151" spans="1:7" x14ac:dyDescent="0.25">
      <c r="A2151" s="261">
        <v>45016.583333333336</v>
      </c>
      <c r="B2151" s="260" t="s">
        <v>548</v>
      </c>
      <c r="C2151" s="260">
        <v>330.57208300000002</v>
      </c>
      <c r="D2151" s="260">
        <v>846.16668700000002</v>
      </c>
      <c r="E2151" s="260">
        <v>131.04167200000001</v>
      </c>
      <c r="F2151">
        <f t="shared" si="66"/>
        <v>1307.780442</v>
      </c>
      <c r="G2151">
        <f t="shared" si="67"/>
        <v>977.20835899999997</v>
      </c>
    </row>
    <row r="2152" spans="1:7" x14ac:dyDescent="0.25">
      <c r="A2152" s="261">
        <v>45016.625</v>
      </c>
      <c r="B2152" s="260" t="s">
        <v>548</v>
      </c>
      <c r="C2152" s="260">
        <v>290.619598</v>
      </c>
      <c r="D2152" s="260">
        <v>965.95831299999998</v>
      </c>
      <c r="E2152" s="260">
        <v>187.5</v>
      </c>
      <c r="F2152">
        <f t="shared" si="66"/>
        <v>1444.0779110000001</v>
      </c>
      <c r="G2152">
        <f t="shared" si="67"/>
        <v>1153.4583130000001</v>
      </c>
    </row>
    <row r="2153" spans="1:7" x14ac:dyDescent="0.25">
      <c r="A2153" s="261">
        <v>45016.666666666664</v>
      </c>
      <c r="B2153" s="260" t="s">
        <v>548</v>
      </c>
      <c r="C2153" s="260">
        <v>187.202911</v>
      </c>
      <c r="D2153" s="260">
        <v>1100.541626</v>
      </c>
      <c r="E2153" s="260">
        <v>446.5</v>
      </c>
      <c r="F2153">
        <f t="shared" si="66"/>
        <v>1734.244537</v>
      </c>
      <c r="G2153">
        <f t="shared" si="67"/>
        <v>1547.041626</v>
      </c>
    </row>
    <row r="2154" spans="1:7" x14ac:dyDescent="0.25">
      <c r="A2154" s="261">
        <v>45016.708333333336</v>
      </c>
      <c r="B2154" s="260" t="s">
        <v>548</v>
      </c>
      <c r="C2154" s="260">
        <v>106.382919</v>
      </c>
      <c r="D2154" s="260">
        <v>1266.166626</v>
      </c>
      <c r="E2154" s="260">
        <v>598.83331299999998</v>
      </c>
      <c r="F2154">
        <f t="shared" si="66"/>
        <v>1971.3828579999997</v>
      </c>
      <c r="G2154">
        <f t="shared" si="67"/>
        <v>1864.9999389999998</v>
      </c>
    </row>
    <row r="2155" spans="1:7" x14ac:dyDescent="0.25">
      <c r="A2155" s="261">
        <v>45016.75</v>
      </c>
      <c r="B2155" s="260" t="s">
        <v>548</v>
      </c>
      <c r="C2155" s="260">
        <v>56.621250000000003</v>
      </c>
      <c r="D2155" s="260">
        <v>1380.041626</v>
      </c>
      <c r="E2155" s="260">
        <v>845.375</v>
      </c>
      <c r="F2155">
        <f t="shared" si="66"/>
        <v>2282.0378760000003</v>
      </c>
      <c r="G2155">
        <f t="shared" si="67"/>
        <v>2225.4166260000002</v>
      </c>
    </row>
    <row r="2156" spans="1:7" x14ac:dyDescent="0.25">
      <c r="A2156" s="261">
        <v>45016.791666666664</v>
      </c>
      <c r="B2156" s="260" t="s">
        <v>548</v>
      </c>
      <c r="C2156" s="260">
        <v>8.9145830000000004</v>
      </c>
      <c r="D2156" s="260">
        <v>1443.25</v>
      </c>
      <c r="E2156" s="260">
        <v>929.375</v>
      </c>
      <c r="F2156">
        <f t="shared" si="66"/>
        <v>2381.5395830000002</v>
      </c>
      <c r="G2156">
        <f t="shared" si="67"/>
        <v>2372.625</v>
      </c>
    </row>
    <row r="2157" spans="1:7" x14ac:dyDescent="0.25">
      <c r="A2157" s="261">
        <v>45016.833333333336</v>
      </c>
      <c r="B2157" s="260" t="s">
        <v>548</v>
      </c>
      <c r="C2157" s="260">
        <v>1.3666670000000001</v>
      </c>
      <c r="D2157" s="260">
        <v>1727.125</v>
      </c>
      <c r="E2157" s="260">
        <v>949.33331299999998</v>
      </c>
      <c r="F2157">
        <f t="shared" si="66"/>
        <v>2677.8249799999999</v>
      </c>
      <c r="G2157">
        <f t="shared" si="67"/>
        <v>2676.4583130000001</v>
      </c>
    </row>
    <row r="2158" spans="1:7" x14ac:dyDescent="0.25">
      <c r="A2158" s="261">
        <v>45016.875</v>
      </c>
      <c r="B2158" s="260" t="s">
        <v>548</v>
      </c>
      <c r="C2158" s="260">
        <v>0.124167</v>
      </c>
      <c r="D2158" s="260">
        <v>1928.125</v>
      </c>
      <c r="E2158" s="260">
        <v>1000.458313</v>
      </c>
      <c r="F2158">
        <f t="shared" si="66"/>
        <v>2928.70748</v>
      </c>
      <c r="G2158">
        <f t="shared" si="67"/>
        <v>2928.5833130000001</v>
      </c>
    </row>
    <row r="2159" spans="1:7" x14ac:dyDescent="0.25">
      <c r="A2159" s="261">
        <v>45016.916666666664</v>
      </c>
      <c r="B2159" s="260" t="s">
        <v>548</v>
      </c>
      <c r="C2159" s="260">
        <v>0.10333299999999999</v>
      </c>
      <c r="D2159" s="260">
        <v>2106.0417480000001</v>
      </c>
      <c r="E2159" s="260">
        <v>989.20831299999998</v>
      </c>
      <c r="F2159">
        <f t="shared" si="66"/>
        <v>3095.3533940000002</v>
      </c>
      <c r="G2159">
        <f t="shared" si="67"/>
        <v>3095.2500610000002</v>
      </c>
    </row>
    <row r="2160" spans="1:7" x14ac:dyDescent="0.25">
      <c r="A2160" s="261">
        <v>45016.958333333336</v>
      </c>
      <c r="B2160" s="260" t="s">
        <v>548</v>
      </c>
      <c r="C2160" s="260">
        <v>7.6249999999999998E-2</v>
      </c>
      <c r="D2160" s="260">
        <v>2249.25</v>
      </c>
      <c r="E2160" s="260">
        <v>1099.666626</v>
      </c>
      <c r="F2160">
        <f t="shared" si="66"/>
        <v>3348.9928760000003</v>
      </c>
      <c r="G2160">
        <f t="shared" si="67"/>
        <v>3348.9166260000002</v>
      </c>
    </row>
    <row r="2161" spans="1:7" x14ac:dyDescent="0.25">
      <c r="A2161" s="261">
        <v>45017</v>
      </c>
      <c r="B2161" s="260" t="s">
        <v>548</v>
      </c>
      <c r="C2161" s="260">
        <v>5.2499999999999998E-2</v>
      </c>
      <c r="D2161" s="260">
        <v>2569.125</v>
      </c>
      <c r="E2161" s="260">
        <v>1078.791626</v>
      </c>
      <c r="F2161">
        <f t="shared" si="66"/>
        <v>3647.969126</v>
      </c>
      <c r="G2161">
        <f t="shared" si="67"/>
        <v>3647.9166260000002</v>
      </c>
    </row>
    <row r="2162" spans="1:7" x14ac:dyDescent="0.25">
      <c r="A2162" s="261">
        <v>45017.041666666664</v>
      </c>
      <c r="B2162" s="260" t="s">
        <v>548</v>
      </c>
      <c r="C2162" s="260">
        <v>2.7082999999999999E-2</v>
      </c>
      <c r="D2162" s="260">
        <v>2689.25</v>
      </c>
      <c r="E2162" s="260">
        <v>1098.125</v>
      </c>
      <c r="F2162">
        <f t="shared" si="66"/>
        <v>3787.4020829999999</v>
      </c>
      <c r="G2162">
        <f t="shared" si="67"/>
        <v>3787.375</v>
      </c>
    </row>
    <row r="2163" spans="1:7" x14ac:dyDescent="0.25">
      <c r="A2163" s="261">
        <v>45017.083333333336</v>
      </c>
      <c r="B2163" s="260" t="s">
        <v>548</v>
      </c>
      <c r="C2163" s="260">
        <v>3.7499999999999999E-3</v>
      </c>
      <c r="D2163" s="260">
        <v>2799</v>
      </c>
      <c r="E2163" s="260">
        <v>1063.333374</v>
      </c>
      <c r="F2163">
        <f t="shared" si="66"/>
        <v>3862.3371239999997</v>
      </c>
      <c r="G2163">
        <f t="shared" si="67"/>
        <v>3862.3333739999998</v>
      </c>
    </row>
    <row r="2164" spans="1:7" x14ac:dyDescent="0.25">
      <c r="A2164" s="261">
        <v>45017.125</v>
      </c>
      <c r="B2164" s="260" t="s">
        <v>548</v>
      </c>
      <c r="C2164" s="260">
        <v>0</v>
      </c>
      <c r="D2164" s="260">
        <v>2726.125</v>
      </c>
      <c r="E2164" s="260">
        <v>1084.791626</v>
      </c>
      <c r="F2164">
        <f t="shared" si="66"/>
        <v>3810.9166260000002</v>
      </c>
      <c r="G2164">
        <f t="shared" si="67"/>
        <v>3810.9166260000002</v>
      </c>
    </row>
    <row r="2165" spans="1:7" x14ac:dyDescent="0.25">
      <c r="A2165" s="261">
        <v>45017.166666666664</v>
      </c>
      <c r="B2165" s="260" t="s">
        <v>548</v>
      </c>
      <c r="C2165" s="260">
        <v>0</v>
      </c>
      <c r="D2165" s="260">
        <v>2752.6667480000001</v>
      </c>
      <c r="E2165" s="260">
        <v>1042.375</v>
      </c>
      <c r="F2165">
        <f t="shared" si="66"/>
        <v>3795.0417480000001</v>
      </c>
      <c r="G2165">
        <f t="shared" si="67"/>
        <v>3795.0417480000001</v>
      </c>
    </row>
    <row r="2166" spans="1:7" x14ac:dyDescent="0.25">
      <c r="A2166" s="261">
        <v>45017.208333333336</v>
      </c>
      <c r="B2166" s="260" t="s">
        <v>548</v>
      </c>
      <c r="C2166" s="260">
        <v>0</v>
      </c>
      <c r="D2166" s="260">
        <v>2745.9582519999999</v>
      </c>
      <c r="E2166" s="260">
        <v>1071.5</v>
      </c>
      <c r="F2166">
        <f t="shared" si="66"/>
        <v>3817.4582519999999</v>
      </c>
      <c r="G2166">
        <f t="shared" si="67"/>
        <v>3817.4582519999999</v>
      </c>
    </row>
    <row r="2167" spans="1:7" x14ac:dyDescent="0.25">
      <c r="A2167" s="261">
        <v>45017.25</v>
      </c>
      <c r="B2167" s="260" t="s">
        <v>548</v>
      </c>
      <c r="C2167" s="260">
        <v>0.26791700000000002</v>
      </c>
      <c r="D2167" s="260">
        <v>2874.875</v>
      </c>
      <c r="E2167" s="260">
        <v>1045.166626</v>
      </c>
      <c r="F2167">
        <f t="shared" si="66"/>
        <v>3920.3095430000003</v>
      </c>
      <c r="G2167">
        <f t="shared" si="67"/>
        <v>3920.0416260000002</v>
      </c>
    </row>
    <row r="2168" spans="1:7" x14ac:dyDescent="0.25">
      <c r="A2168" s="261">
        <v>45017.291666666664</v>
      </c>
      <c r="B2168" s="260" t="s">
        <v>548</v>
      </c>
      <c r="C2168" s="260">
        <v>44.499583999999999</v>
      </c>
      <c r="D2168" s="260">
        <v>2676.6667480000001</v>
      </c>
      <c r="E2168" s="260">
        <v>1084.208374</v>
      </c>
      <c r="F2168">
        <f t="shared" si="66"/>
        <v>3805.3747060000005</v>
      </c>
      <c r="G2168">
        <f t="shared" si="67"/>
        <v>3760.8751220000004</v>
      </c>
    </row>
    <row r="2169" spans="1:7" x14ac:dyDescent="0.25">
      <c r="A2169" s="261">
        <v>45017.333333333336</v>
      </c>
      <c r="B2169" s="260" t="s">
        <v>548</v>
      </c>
      <c r="C2169" s="260">
        <v>215.36291499999999</v>
      </c>
      <c r="D2169" s="260">
        <v>2726.3332519999999</v>
      </c>
      <c r="E2169" s="260">
        <v>1128.791626</v>
      </c>
      <c r="F2169">
        <f t="shared" si="66"/>
        <v>4070.4877929999998</v>
      </c>
      <c r="G2169">
        <f t="shared" si="67"/>
        <v>3855.1248779999996</v>
      </c>
    </row>
    <row r="2170" spans="1:7" x14ac:dyDescent="0.25">
      <c r="A2170" s="261">
        <v>45017.375</v>
      </c>
      <c r="B2170" s="260" t="s">
        <v>548</v>
      </c>
      <c r="C2170" s="260">
        <v>397.62792999999999</v>
      </c>
      <c r="D2170" s="260">
        <v>3177.9582519999999</v>
      </c>
      <c r="E2170" s="260">
        <v>1110.666626</v>
      </c>
      <c r="F2170">
        <f t="shared" si="66"/>
        <v>4686.2528079999993</v>
      </c>
      <c r="G2170">
        <f t="shared" si="67"/>
        <v>4288.6248779999996</v>
      </c>
    </row>
    <row r="2171" spans="1:7" x14ac:dyDescent="0.25">
      <c r="A2171" s="261">
        <v>45017.416666666664</v>
      </c>
      <c r="B2171" s="260" t="s">
        <v>548</v>
      </c>
      <c r="C2171" s="260">
        <v>663.97833300000002</v>
      </c>
      <c r="D2171" s="260">
        <v>3013.5417480000001</v>
      </c>
      <c r="E2171" s="260">
        <v>1100.958374</v>
      </c>
      <c r="F2171">
        <f t="shared" si="66"/>
        <v>4778.4784550000004</v>
      </c>
      <c r="G2171">
        <f t="shared" si="67"/>
        <v>4114.5001220000004</v>
      </c>
    </row>
    <row r="2172" spans="1:7" x14ac:dyDescent="0.25">
      <c r="A2172" s="261">
        <v>45017.458333333336</v>
      </c>
      <c r="B2172" s="260" t="s">
        <v>548</v>
      </c>
      <c r="C2172" s="260">
        <v>924.17956500000003</v>
      </c>
      <c r="D2172" s="260">
        <v>3006.0832519999999</v>
      </c>
      <c r="E2172" s="260">
        <v>1067.625</v>
      </c>
      <c r="F2172">
        <f t="shared" si="66"/>
        <v>4997.8878169999998</v>
      </c>
      <c r="G2172">
        <f t="shared" si="67"/>
        <v>4073.7082519999999</v>
      </c>
    </row>
    <row r="2173" spans="1:7" x14ac:dyDescent="0.25">
      <c r="A2173" s="261">
        <v>45017.5</v>
      </c>
      <c r="B2173" s="260" t="s">
        <v>548</v>
      </c>
      <c r="C2173" s="260">
        <v>1021.77002</v>
      </c>
      <c r="D2173" s="260">
        <v>2884.4167480000001</v>
      </c>
      <c r="E2173" s="260">
        <v>993.75</v>
      </c>
      <c r="F2173">
        <f t="shared" si="66"/>
        <v>4899.9367680000005</v>
      </c>
      <c r="G2173">
        <f t="shared" si="67"/>
        <v>3878.1667480000001</v>
      </c>
    </row>
    <row r="2174" spans="1:7" x14ac:dyDescent="0.25">
      <c r="A2174" s="261">
        <v>45017.541666666664</v>
      </c>
      <c r="B2174" s="260" t="s">
        <v>548</v>
      </c>
      <c r="C2174" s="260">
        <v>1103.3616939999999</v>
      </c>
      <c r="D2174" s="260">
        <v>2801.5</v>
      </c>
      <c r="E2174" s="260">
        <v>976.625</v>
      </c>
      <c r="F2174">
        <f t="shared" si="66"/>
        <v>4881.4866940000002</v>
      </c>
      <c r="G2174">
        <f t="shared" si="67"/>
        <v>3778.125</v>
      </c>
    </row>
    <row r="2175" spans="1:7" x14ac:dyDescent="0.25">
      <c r="A2175" s="261">
        <v>45017.583333333336</v>
      </c>
      <c r="B2175" s="260" t="s">
        <v>548</v>
      </c>
      <c r="C2175" s="260">
        <v>1240.7170410000001</v>
      </c>
      <c r="D2175" s="260">
        <v>2769.5</v>
      </c>
      <c r="E2175" s="260">
        <v>890.58331299999998</v>
      </c>
      <c r="F2175">
        <f t="shared" si="66"/>
        <v>4900.800354</v>
      </c>
      <c r="G2175">
        <f t="shared" si="67"/>
        <v>3660.0833130000001</v>
      </c>
    </row>
    <row r="2176" spans="1:7" x14ac:dyDescent="0.25">
      <c r="A2176" s="261">
        <v>45017.625</v>
      </c>
      <c r="B2176" s="260" t="s">
        <v>548</v>
      </c>
      <c r="C2176" s="260">
        <v>1216.991211</v>
      </c>
      <c r="D2176" s="260">
        <v>2736.6667480000001</v>
      </c>
      <c r="E2176" s="260">
        <v>813</v>
      </c>
      <c r="F2176">
        <f t="shared" si="66"/>
        <v>4766.6579590000001</v>
      </c>
      <c r="G2176">
        <f t="shared" si="67"/>
        <v>3549.6667480000001</v>
      </c>
    </row>
    <row r="2177" spans="1:7" x14ac:dyDescent="0.25">
      <c r="A2177" s="261">
        <v>45017.666666666664</v>
      </c>
      <c r="B2177" s="260" t="s">
        <v>548</v>
      </c>
      <c r="C2177" s="260">
        <v>1057.3057859999999</v>
      </c>
      <c r="D2177" s="260">
        <v>2659.75</v>
      </c>
      <c r="E2177" s="260">
        <v>805.375</v>
      </c>
      <c r="F2177">
        <f t="shared" si="66"/>
        <v>4522.4307859999999</v>
      </c>
      <c r="G2177">
        <f t="shared" si="67"/>
        <v>3465.125</v>
      </c>
    </row>
    <row r="2178" spans="1:7" x14ac:dyDescent="0.25">
      <c r="A2178" s="261">
        <v>45017.708333333336</v>
      </c>
      <c r="B2178" s="260" t="s">
        <v>548</v>
      </c>
      <c r="C2178" s="260">
        <v>779.18335000000002</v>
      </c>
      <c r="D2178" s="260">
        <v>2465.4582519999999</v>
      </c>
      <c r="E2178" s="260">
        <v>745.66668700000002</v>
      </c>
      <c r="F2178">
        <f t="shared" ref="F2178:F2241" si="68">E2178+D2178+C2178</f>
        <v>3990.3082889999996</v>
      </c>
      <c r="G2178">
        <f t="shared" ref="G2178:G2241" si="69">E2178+D2178</f>
        <v>3211.1249389999998</v>
      </c>
    </row>
    <row r="2179" spans="1:7" x14ac:dyDescent="0.25">
      <c r="A2179" s="261">
        <v>45017.75</v>
      </c>
      <c r="B2179" s="260" t="s">
        <v>548</v>
      </c>
      <c r="C2179" s="260">
        <v>390.38125600000001</v>
      </c>
      <c r="D2179" s="260">
        <v>2135.125</v>
      </c>
      <c r="E2179" s="260">
        <v>794.625</v>
      </c>
      <c r="F2179">
        <f t="shared" si="68"/>
        <v>3320.1312560000001</v>
      </c>
      <c r="G2179">
        <f t="shared" si="69"/>
        <v>2929.75</v>
      </c>
    </row>
    <row r="2180" spans="1:7" x14ac:dyDescent="0.25">
      <c r="A2180" s="261">
        <v>45017.791666666664</v>
      </c>
      <c r="B2180" s="260" t="s">
        <v>548</v>
      </c>
      <c r="C2180" s="260">
        <v>34.291668000000001</v>
      </c>
      <c r="D2180" s="260">
        <v>1694.666626</v>
      </c>
      <c r="E2180" s="260">
        <v>805.625</v>
      </c>
      <c r="F2180">
        <f t="shared" si="68"/>
        <v>2534.583294</v>
      </c>
      <c r="G2180">
        <f t="shared" si="69"/>
        <v>2500.2916260000002</v>
      </c>
    </row>
    <row r="2181" spans="1:7" x14ac:dyDescent="0.25">
      <c r="A2181" s="261">
        <v>45017.833333333336</v>
      </c>
      <c r="B2181" s="260" t="s">
        <v>548</v>
      </c>
      <c r="C2181" s="260">
        <v>6.8008329999999999</v>
      </c>
      <c r="D2181" s="260">
        <v>1450.708374</v>
      </c>
      <c r="E2181" s="260">
        <v>882.625</v>
      </c>
      <c r="F2181">
        <f t="shared" si="68"/>
        <v>2340.1342069999996</v>
      </c>
      <c r="G2181">
        <f t="shared" si="69"/>
        <v>2333.3333739999998</v>
      </c>
    </row>
    <row r="2182" spans="1:7" x14ac:dyDescent="0.25">
      <c r="A2182" s="261">
        <v>45017.875</v>
      </c>
      <c r="B2182" s="260" t="s">
        <v>548</v>
      </c>
      <c r="C2182" s="260">
        <v>0.214583</v>
      </c>
      <c r="D2182" s="260">
        <v>1210.333374</v>
      </c>
      <c r="E2182" s="260">
        <v>913.04168700000002</v>
      </c>
      <c r="F2182">
        <f t="shared" si="68"/>
        <v>2123.5896440000001</v>
      </c>
      <c r="G2182">
        <f t="shared" si="69"/>
        <v>2123.3750610000002</v>
      </c>
    </row>
    <row r="2183" spans="1:7" x14ac:dyDescent="0.25">
      <c r="A2183" s="261">
        <v>45017.916666666664</v>
      </c>
      <c r="B2183" s="260" t="s">
        <v>548</v>
      </c>
      <c r="C2183" s="260">
        <v>0.10041700000000001</v>
      </c>
      <c r="D2183" s="260">
        <v>1166.166626</v>
      </c>
      <c r="E2183" s="260">
        <v>904.08331299999998</v>
      </c>
      <c r="F2183">
        <f t="shared" si="68"/>
        <v>2070.3503559999999</v>
      </c>
      <c r="G2183">
        <f t="shared" si="69"/>
        <v>2070.2499389999998</v>
      </c>
    </row>
    <row r="2184" spans="1:7" x14ac:dyDescent="0.25">
      <c r="A2184" s="261">
        <v>45017.958333333336</v>
      </c>
      <c r="B2184" s="260" t="s">
        <v>548</v>
      </c>
      <c r="C2184" s="260">
        <v>7.9583000000000001E-2</v>
      </c>
      <c r="D2184" s="260">
        <v>1107.5</v>
      </c>
      <c r="E2184" s="260">
        <v>942.95831299999998</v>
      </c>
      <c r="F2184">
        <f t="shared" si="68"/>
        <v>2050.5378960000003</v>
      </c>
      <c r="G2184">
        <f t="shared" si="69"/>
        <v>2050.4583130000001</v>
      </c>
    </row>
    <row r="2185" spans="1:7" x14ac:dyDescent="0.25">
      <c r="A2185" s="261">
        <v>45018</v>
      </c>
      <c r="B2185" s="260" t="s">
        <v>548</v>
      </c>
      <c r="C2185" s="260">
        <v>5.5E-2</v>
      </c>
      <c r="D2185" s="260">
        <v>960</v>
      </c>
      <c r="E2185" s="260">
        <v>862.625</v>
      </c>
      <c r="F2185">
        <f t="shared" si="68"/>
        <v>1822.68</v>
      </c>
      <c r="G2185">
        <f t="shared" si="69"/>
        <v>1822.625</v>
      </c>
    </row>
    <row r="2186" spans="1:7" x14ac:dyDescent="0.25">
      <c r="A2186" s="261">
        <v>45018.041666666664</v>
      </c>
      <c r="B2186" s="260" t="s">
        <v>548</v>
      </c>
      <c r="C2186" s="260">
        <v>2.7082999999999999E-2</v>
      </c>
      <c r="D2186" s="260">
        <v>883.16668700000002</v>
      </c>
      <c r="E2186" s="260">
        <v>595.25</v>
      </c>
      <c r="F2186">
        <f t="shared" si="68"/>
        <v>1478.4437699999999</v>
      </c>
      <c r="G2186">
        <f t="shared" si="69"/>
        <v>1478.4166869999999</v>
      </c>
    </row>
    <row r="2187" spans="1:7" x14ac:dyDescent="0.25">
      <c r="A2187" s="261">
        <v>45018.083333333336</v>
      </c>
      <c r="B2187" s="260" t="s">
        <v>548</v>
      </c>
      <c r="C2187" s="260">
        <v>2.8333000000000001E-2</v>
      </c>
      <c r="D2187" s="260">
        <v>759.91668700000002</v>
      </c>
      <c r="E2187" s="260">
        <v>536.33331299999998</v>
      </c>
      <c r="F2187">
        <f t="shared" si="68"/>
        <v>1296.278333</v>
      </c>
      <c r="G2187">
        <f t="shared" si="69"/>
        <v>1296.25</v>
      </c>
    </row>
    <row r="2188" spans="1:7" x14ac:dyDescent="0.25">
      <c r="A2188" s="261">
        <v>45018.125</v>
      </c>
      <c r="B2188" s="260" t="s">
        <v>548</v>
      </c>
      <c r="C2188" s="260">
        <v>0</v>
      </c>
      <c r="D2188" s="260">
        <v>664.70831299999998</v>
      </c>
      <c r="E2188" s="260">
        <v>544.95831299999998</v>
      </c>
      <c r="F2188">
        <f t="shared" si="68"/>
        <v>1209.666626</v>
      </c>
      <c r="G2188">
        <f t="shared" si="69"/>
        <v>1209.666626</v>
      </c>
    </row>
    <row r="2189" spans="1:7" x14ac:dyDescent="0.25">
      <c r="A2189" s="261">
        <v>45018.166666666664</v>
      </c>
      <c r="B2189" s="260" t="s">
        <v>548</v>
      </c>
      <c r="C2189" s="260">
        <v>0</v>
      </c>
      <c r="D2189" s="260">
        <v>673.54168700000002</v>
      </c>
      <c r="E2189" s="260">
        <v>431.75</v>
      </c>
      <c r="F2189">
        <f t="shared" si="68"/>
        <v>1105.2916869999999</v>
      </c>
      <c r="G2189">
        <f t="shared" si="69"/>
        <v>1105.2916869999999</v>
      </c>
    </row>
    <row r="2190" spans="1:7" x14ac:dyDescent="0.25">
      <c r="A2190" s="261">
        <v>45018.208333333336</v>
      </c>
      <c r="B2190" s="260" t="s">
        <v>548</v>
      </c>
      <c r="C2190" s="260">
        <v>0</v>
      </c>
      <c r="D2190" s="260">
        <v>632.08331299999998</v>
      </c>
      <c r="E2190" s="260">
        <v>360.75</v>
      </c>
      <c r="F2190">
        <f t="shared" si="68"/>
        <v>992.83331299999998</v>
      </c>
      <c r="G2190">
        <f t="shared" si="69"/>
        <v>992.83331299999998</v>
      </c>
    </row>
    <row r="2191" spans="1:7" x14ac:dyDescent="0.25">
      <c r="A2191" s="261">
        <v>45018.25</v>
      </c>
      <c r="B2191" s="260" t="s">
        <v>548</v>
      </c>
      <c r="C2191" s="260">
        <v>1.2212499999999999</v>
      </c>
      <c r="D2191" s="260">
        <v>551.91668700000002</v>
      </c>
      <c r="E2191" s="260">
        <v>330.04165599999999</v>
      </c>
      <c r="F2191">
        <f t="shared" si="68"/>
        <v>883.17959300000007</v>
      </c>
      <c r="G2191">
        <f t="shared" si="69"/>
        <v>881.95834300000001</v>
      </c>
    </row>
    <row r="2192" spans="1:7" x14ac:dyDescent="0.25">
      <c r="A2192" s="261">
        <v>45018.291666666664</v>
      </c>
      <c r="B2192" s="260" t="s">
        <v>548</v>
      </c>
      <c r="C2192" s="260">
        <v>113.20500199999999</v>
      </c>
      <c r="D2192" s="260">
        <v>621.375</v>
      </c>
      <c r="E2192" s="260">
        <v>350.08334400000001</v>
      </c>
      <c r="F2192">
        <f t="shared" si="68"/>
        <v>1084.663346</v>
      </c>
      <c r="G2192">
        <f t="shared" si="69"/>
        <v>971.45834400000001</v>
      </c>
    </row>
    <row r="2193" spans="1:7" x14ac:dyDescent="0.25">
      <c r="A2193" s="261">
        <v>45018.333333333336</v>
      </c>
      <c r="B2193" s="260" t="s">
        <v>548</v>
      </c>
      <c r="C2193" s="260">
        <v>447.57583599999998</v>
      </c>
      <c r="D2193" s="260">
        <v>539.20831299999998</v>
      </c>
      <c r="E2193" s="260">
        <v>379.83334400000001</v>
      </c>
      <c r="F2193">
        <f t="shared" si="68"/>
        <v>1366.617493</v>
      </c>
      <c r="G2193">
        <f t="shared" si="69"/>
        <v>919.04165699999999</v>
      </c>
    </row>
    <row r="2194" spans="1:7" x14ac:dyDescent="0.25">
      <c r="A2194" s="261">
        <v>45018.375</v>
      </c>
      <c r="B2194" s="260" t="s">
        <v>548</v>
      </c>
      <c r="C2194" s="260">
        <v>774.39373799999998</v>
      </c>
      <c r="D2194" s="260">
        <v>466.41665599999999</v>
      </c>
      <c r="E2194" s="260">
        <v>337.75</v>
      </c>
      <c r="F2194">
        <f t="shared" si="68"/>
        <v>1578.5603940000001</v>
      </c>
      <c r="G2194">
        <f t="shared" si="69"/>
        <v>804.16665599999999</v>
      </c>
    </row>
    <row r="2195" spans="1:7" x14ac:dyDescent="0.25">
      <c r="A2195" s="261">
        <v>45018.416666666664</v>
      </c>
      <c r="B2195" s="260" t="s">
        <v>548</v>
      </c>
      <c r="C2195" s="260">
        <v>1264.98999</v>
      </c>
      <c r="D2195" s="260">
        <v>478.91665599999999</v>
      </c>
      <c r="E2195" s="260">
        <v>300.04165599999999</v>
      </c>
      <c r="F2195">
        <f t="shared" si="68"/>
        <v>2043.948302</v>
      </c>
      <c r="G2195">
        <f t="shared" si="69"/>
        <v>778.95831199999998</v>
      </c>
    </row>
    <row r="2196" spans="1:7" x14ac:dyDescent="0.25">
      <c r="A2196" s="261">
        <v>45018.458333333336</v>
      </c>
      <c r="B2196" s="260" t="s">
        <v>548</v>
      </c>
      <c r="C2196" s="260">
        <v>1545.3157960000001</v>
      </c>
      <c r="D2196" s="260">
        <v>619</v>
      </c>
      <c r="E2196" s="260">
        <v>236.95832799999999</v>
      </c>
      <c r="F2196">
        <f t="shared" si="68"/>
        <v>2401.274124</v>
      </c>
      <c r="G2196">
        <f t="shared" si="69"/>
        <v>855.95832799999994</v>
      </c>
    </row>
    <row r="2197" spans="1:7" x14ac:dyDescent="0.25">
      <c r="A2197" s="261">
        <v>45018.5</v>
      </c>
      <c r="B2197" s="260" t="s">
        <v>548</v>
      </c>
      <c r="C2197" s="260">
        <v>1616.587524</v>
      </c>
      <c r="D2197" s="260">
        <v>910.54168700000002</v>
      </c>
      <c r="E2197" s="260">
        <v>187.75</v>
      </c>
      <c r="F2197">
        <f t="shared" si="68"/>
        <v>2714.8792109999999</v>
      </c>
      <c r="G2197">
        <f t="shared" si="69"/>
        <v>1098.2916869999999</v>
      </c>
    </row>
    <row r="2198" spans="1:7" x14ac:dyDescent="0.25">
      <c r="A2198" s="261">
        <v>45018.541666666664</v>
      </c>
      <c r="B2198" s="260" t="s">
        <v>548</v>
      </c>
      <c r="C2198" s="260">
        <v>1613.8295900000001</v>
      </c>
      <c r="D2198" s="260">
        <v>1094.291626</v>
      </c>
      <c r="E2198" s="260">
        <v>228.5</v>
      </c>
      <c r="F2198">
        <f t="shared" si="68"/>
        <v>2936.621216</v>
      </c>
      <c r="G2198">
        <f t="shared" si="69"/>
        <v>1322.791626</v>
      </c>
    </row>
    <row r="2199" spans="1:7" x14ac:dyDescent="0.25">
      <c r="A2199" s="261">
        <v>45018.583333333336</v>
      </c>
      <c r="B2199" s="260" t="s">
        <v>548</v>
      </c>
      <c r="C2199" s="260">
        <v>1535.0329589999999</v>
      </c>
      <c r="D2199" s="260">
        <v>1092.75</v>
      </c>
      <c r="E2199" s="260">
        <v>216.5</v>
      </c>
      <c r="F2199">
        <f t="shared" si="68"/>
        <v>2844.2829590000001</v>
      </c>
      <c r="G2199">
        <f t="shared" si="69"/>
        <v>1309.25</v>
      </c>
    </row>
    <row r="2200" spans="1:7" x14ac:dyDescent="0.25">
      <c r="A2200" s="261">
        <v>45018.625</v>
      </c>
      <c r="B2200" s="260" t="s">
        <v>548</v>
      </c>
      <c r="C2200" s="260">
        <v>1414.817505</v>
      </c>
      <c r="D2200" s="260">
        <v>989.625</v>
      </c>
      <c r="E2200" s="260">
        <v>282.66665599999999</v>
      </c>
      <c r="F2200">
        <f t="shared" si="68"/>
        <v>2687.1091609999999</v>
      </c>
      <c r="G2200">
        <f t="shared" si="69"/>
        <v>1272.2916559999999</v>
      </c>
    </row>
    <row r="2201" spans="1:7" x14ac:dyDescent="0.25">
      <c r="A2201" s="261">
        <v>45018.666666666664</v>
      </c>
      <c r="B2201" s="260" t="s">
        <v>548</v>
      </c>
      <c r="C2201" s="260">
        <v>1192.8582759999999</v>
      </c>
      <c r="D2201" s="260">
        <v>944.125</v>
      </c>
      <c r="E2201" s="260">
        <v>346.25</v>
      </c>
      <c r="F2201">
        <f t="shared" si="68"/>
        <v>2483.2332759999999</v>
      </c>
      <c r="G2201">
        <f t="shared" si="69"/>
        <v>1290.375</v>
      </c>
    </row>
    <row r="2202" spans="1:7" x14ac:dyDescent="0.25">
      <c r="A2202" s="261">
        <v>45018.708333333336</v>
      </c>
      <c r="B2202" s="260" t="s">
        <v>548</v>
      </c>
      <c r="C2202" s="260">
        <v>840.15502900000001</v>
      </c>
      <c r="D2202" s="260">
        <v>797.79168700000002</v>
      </c>
      <c r="E2202" s="260">
        <v>349.75</v>
      </c>
      <c r="F2202">
        <f t="shared" si="68"/>
        <v>1987.6967159999999</v>
      </c>
      <c r="G2202">
        <f t="shared" si="69"/>
        <v>1147.5416869999999</v>
      </c>
    </row>
    <row r="2203" spans="1:7" x14ac:dyDescent="0.25">
      <c r="A2203" s="261">
        <v>45018.75</v>
      </c>
      <c r="B2203" s="260" t="s">
        <v>548</v>
      </c>
      <c r="C2203" s="260">
        <v>400.03375199999999</v>
      </c>
      <c r="D2203" s="260">
        <v>633.91668700000002</v>
      </c>
      <c r="E2203" s="260">
        <v>398.125</v>
      </c>
      <c r="F2203">
        <f t="shared" si="68"/>
        <v>1432.075439</v>
      </c>
      <c r="G2203">
        <f t="shared" si="69"/>
        <v>1032.0416869999999</v>
      </c>
    </row>
    <row r="2204" spans="1:7" x14ac:dyDescent="0.25">
      <c r="A2204" s="261">
        <v>45018.791666666664</v>
      </c>
      <c r="B2204" s="260" t="s">
        <v>548</v>
      </c>
      <c r="C2204" s="260">
        <v>22.017499999999998</v>
      </c>
      <c r="D2204" s="260">
        <v>485.25</v>
      </c>
      <c r="E2204" s="260">
        <v>439.29165599999999</v>
      </c>
      <c r="F2204">
        <f t="shared" si="68"/>
        <v>946.55915600000003</v>
      </c>
      <c r="G2204">
        <f t="shared" si="69"/>
        <v>924.54165599999999</v>
      </c>
    </row>
    <row r="2205" spans="1:7" x14ac:dyDescent="0.25">
      <c r="A2205" s="261">
        <v>45018.833333333336</v>
      </c>
      <c r="B2205" s="260" t="s">
        <v>548</v>
      </c>
      <c r="C2205" s="260">
        <v>7.6008329999999997</v>
      </c>
      <c r="D2205" s="260">
        <v>369.20834400000001</v>
      </c>
      <c r="E2205" s="260">
        <v>412.91665599999999</v>
      </c>
      <c r="F2205">
        <f t="shared" si="68"/>
        <v>789.72583299999997</v>
      </c>
      <c r="G2205">
        <f t="shared" si="69"/>
        <v>782.125</v>
      </c>
    </row>
    <row r="2206" spans="1:7" x14ac:dyDescent="0.25">
      <c r="A2206" s="261">
        <v>45018.875</v>
      </c>
      <c r="B2206" s="260" t="s">
        <v>548</v>
      </c>
      <c r="C2206" s="260">
        <v>0.28791699999999998</v>
      </c>
      <c r="D2206" s="260">
        <v>342.95834400000001</v>
      </c>
      <c r="E2206" s="260">
        <v>421.91665599999999</v>
      </c>
      <c r="F2206">
        <f t="shared" si="68"/>
        <v>765.16291699999999</v>
      </c>
      <c r="G2206">
        <f t="shared" si="69"/>
        <v>764.875</v>
      </c>
    </row>
    <row r="2207" spans="1:7" x14ac:dyDescent="0.25">
      <c r="A2207" s="261">
        <v>45018.916666666664</v>
      </c>
      <c r="B2207" s="260" t="s">
        <v>548</v>
      </c>
      <c r="C2207" s="260">
        <v>9.2082999999999998E-2</v>
      </c>
      <c r="D2207" s="260">
        <v>278</v>
      </c>
      <c r="E2207" s="260">
        <v>300.5</v>
      </c>
      <c r="F2207">
        <f t="shared" si="68"/>
        <v>578.592083</v>
      </c>
      <c r="G2207">
        <f t="shared" si="69"/>
        <v>578.5</v>
      </c>
    </row>
    <row r="2208" spans="1:7" x14ac:dyDescent="0.25">
      <c r="A2208" s="261">
        <v>45018.958333333336</v>
      </c>
      <c r="B2208" s="260" t="s">
        <v>548</v>
      </c>
      <c r="C2208" s="260">
        <v>7.5416999999999998E-2</v>
      </c>
      <c r="D2208" s="260">
        <v>226.45832799999999</v>
      </c>
      <c r="E2208" s="260">
        <v>310.25</v>
      </c>
      <c r="F2208">
        <f t="shared" si="68"/>
        <v>536.78374499999995</v>
      </c>
      <c r="G2208">
        <f t="shared" si="69"/>
        <v>536.70832799999994</v>
      </c>
    </row>
    <row r="2209" spans="1:7" x14ac:dyDescent="0.25">
      <c r="A2209" s="261">
        <v>45019</v>
      </c>
      <c r="B2209" s="260" t="s">
        <v>548</v>
      </c>
      <c r="C2209" s="260">
        <v>4.8333000000000001E-2</v>
      </c>
      <c r="D2209" s="260">
        <v>176.33332799999999</v>
      </c>
      <c r="E2209" s="260">
        <v>171.20832799999999</v>
      </c>
      <c r="F2209">
        <f t="shared" si="68"/>
        <v>347.589989</v>
      </c>
      <c r="G2209">
        <f t="shared" si="69"/>
        <v>347.54165599999999</v>
      </c>
    </row>
    <row r="2210" spans="1:7" x14ac:dyDescent="0.25">
      <c r="A2210" s="261">
        <v>45019.041666666664</v>
      </c>
      <c r="B2210" s="260" t="s">
        <v>548</v>
      </c>
      <c r="C2210" s="260">
        <v>2.6249999999999999E-2</v>
      </c>
      <c r="D2210" s="260">
        <v>177.125</v>
      </c>
      <c r="E2210" s="260">
        <v>103.791664</v>
      </c>
      <c r="F2210">
        <f t="shared" si="68"/>
        <v>280.94291399999997</v>
      </c>
      <c r="G2210">
        <f t="shared" si="69"/>
        <v>280.91666399999997</v>
      </c>
    </row>
    <row r="2211" spans="1:7" x14ac:dyDescent="0.25">
      <c r="A2211" s="261">
        <v>45019.083333333336</v>
      </c>
      <c r="B2211" s="260" t="s">
        <v>548</v>
      </c>
      <c r="C2211" s="260">
        <v>2.9169999999999999E-3</v>
      </c>
      <c r="D2211" s="260">
        <v>190.91667200000001</v>
      </c>
      <c r="E2211" s="260">
        <v>119.166664</v>
      </c>
      <c r="F2211">
        <f t="shared" si="68"/>
        <v>310.08625300000006</v>
      </c>
      <c r="G2211">
        <f t="shared" si="69"/>
        <v>310.08333600000003</v>
      </c>
    </row>
    <row r="2212" spans="1:7" x14ac:dyDescent="0.25">
      <c r="A2212" s="261">
        <v>45019.125</v>
      </c>
      <c r="B2212" s="260" t="s">
        <v>548</v>
      </c>
      <c r="C2212" s="260">
        <v>0</v>
      </c>
      <c r="D2212" s="260">
        <v>194.70832799999999</v>
      </c>
      <c r="E2212" s="260">
        <v>103.583336</v>
      </c>
      <c r="F2212">
        <f t="shared" si="68"/>
        <v>298.29166399999997</v>
      </c>
      <c r="G2212">
        <f t="shared" si="69"/>
        <v>298.29166399999997</v>
      </c>
    </row>
    <row r="2213" spans="1:7" x14ac:dyDescent="0.25">
      <c r="A2213" s="261">
        <v>45019.166666666664</v>
      </c>
      <c r="B2213" s="260" t="s">
        <v>548</v>
      </c>
      <c r="C2213" s="260">
        <v>0</v>
      </c>
      <c r="D2213" s="260">
        <v>153.33332799999999</v>
      </c>
      <c r="E2213" s="260">
        <v>56.541668000000001</v>
      </c>
      <c r="F2213">
        <f t="shared" si="68"/>
        <v>209.87499600000001</v>
      </c>
      <c r="G2213">
        <f t="shared" si="69"/>
        <v>209.87499600000001</v>
      </c>
    </row>
    <row r="2214" spans="1:7" x14ac:dyDescent="0.25">
      <c r="A2214" s="261">
        <v>45019.208333333336</v>
      </c>
      <c r="B2214" s="260" t="s">
        <v>548</v>
      </c>
      <c r="C2214" s="260">
        <v>0</v>
      </c>
      <c r="D2214" s="260">
        <v>108.666664</v>
      </c>
      <c r="E2214" s="260">
        <v>70.958336000000003</v>
      </c>
      <c r="F2214">
        <f t="shared" si="68"/>
        <v>179.625</v>
      </c>
      <c r="G2214">
        <f t="shared" si="69"/>
        <v>179.625</v>
      </c>
    </row>
    <row r="2215" spans="1:7" x14ac:dyDescent="0.25">
      <c r="A2215" s="261">
        <v>45019.25</v>
      </c>
      <c r="B2215" s="260" t="s">
        <v>548</v>
      </c>
      <c r="C2215" s="260">
        <v>1.6466670000000001</v>
      </c>
      <c r="D2215" s="260">
        <v>100.333336</v>
      </c>
      <c r="E2215" s="260">
        <v>76.958336000000003</v>
      </c>
      <c r="F2215">
        <f t="shared" si="68"/>
        <v>178.93833900000001</v>
      </c>
      <c r="G2215">
        <f t="shared" si="69"/>
        <v>177.29167200000001</v>
      </c>
    </row>
    <row r="2216" spans="1:7" x14ac:dyDescent="0.25">
      <c r="A2216" s="261">
        <v>45019.291666666664</v>
      </c>
      <c r="B2216" s="260" t="s">
        <v>548</v>
      </c>
      <c r="C2216" s="260">
        <v>125.058746</v>
      </c>
      <c r="D2216" s="260">
        <v>94.291663999999997</v>
      </c>
      <c r="E2216" s="260">
        <v>61.416668000000001</v>
      </c>
      <c r="F2216">
        <f t="shared" si="68"/>
        <v>280.76707799999997</v>
      </c>
      <c r="G2216">
        <f t="shared" si="69"/>
        <v>155.70833199999998</v>
      </c>
    </row>
    <row r="2217" spans="1:7" x14ac:dyDescent="0.25">
      <c r="A2217" s="261">
        <v>45019.333333333336</v>
      </c>
      <c r="B2217" s="260" t="s">
        <v>548</v>
      </c>
      <c r="C2217" s="260">
        <v>471.01416</v>
      </c>
      <c r="D2217" s="260">
        <v>111.625</v>
      </c>
      <c r="E2217" s="260">
        <v>43.291668000000001</v>
      </c>
      <c r="F2217">
        <f t="shared" si="68"/>
        <v>625.93082800000002</v>
      </c>
      <c r="G2217">
        <f t="shared" si="69"/>
        <v>154.91666800000002</v>
      </c>
    </row>
    <row r="2218" spans="1:7" x14ac:dyDescent="0.25">
      <c r="A2218" s="261">
        <v>45019.375</v>
      </c>
      <c r="B2218" s="260" t="s">
        <v>548</v>
      </c>
      <c r="C2218" s="260">
        <v>727.25500499999998</v>
      </c>
      <c r="D2218" s="260">
        <v>111.833336</v>
      </c>
      <c r="E2218" s="260">
        <v>19.75</v>
      </c>
      <c r="F2218">
        <f t="shared" si="68"/>
        <v>858.83834100000001</v>
      </c>
      <c r="G2218">
        <f t="shared" si="69"/>
        <v>131.583336</v>
      </c>
    </row>
    <row r="2219" spans="1:7" x14ac:dyDescent="0.25">
      <c r="A2219" s="261">
        <v>45019.416666666664</v>
      </c>
      <c r="B2219" s="260" t="s">
        <v>548</v>
      </c>
      <c r="C2219" s="260">
        <v>1093.95874</v>
      </c>
      <c r="D2219" s="260">
        <v>73.541663999999997</v>
      </c>
      <c r="E2219" s="260">
        <v>14.875</v>
      </c>
      <c r="F2219">
        <f t="shared" si="68"/>
        <v>1182.3754040000001</v>
      </c>
      <c r="G2219">
        <f t="shared" si="69"/>
        <v>88.416663999999997</v>
      </c>
    </row>
    <row r="2220" spans="1:7" x14ac:dyDescent="0.25">
      <c r="A2220" s="261">
        <v>45019.458333333336</v>
      </c>
      <c r="B2220" s="260" t="s">
        <v>548</v>
      </c>
      <c r="C2220" s="260">
        <v>1350.075439</v>
      </c>
      <c r="D2220" s="260">
        <v>136.08332799999999</v>
      </c>
      <c r="E2220" s="260">
        <v>8.3333329999999997</v>
      </c>
      <c r="F2220">
        <f t="shared" si="68"/>
        <v>1494.4920999999999</v>
      </c>
      <c r="G2220">
        <f t="shared" si="69"/>
        <v>144.416661</v>
      </c>
    </row>
    <row r="2221" spans="1:7" x14ac:dyDescent="0.25">
      <c r="A2221" s="261">
        <v>45019.5</v>
      </c>
      <c r="B2221" s="260" t="s">
        <v>548</v>
      </c>
      <c r="C2221" s="260">
        <v>1448.4221190000001</v>
      </c>
      <c r="D2221" s="260">
        <v>170.04167200000001</v>
      </c>
      <c r="E2221" s="260">
        <v>0.41666700000000001</v>
      </c>
      <c r="F2221">
        <f t="shared" si="68"/>
        <v>1618.8804580000001</v>
      </c>
      <c r="G2221">
        <f t="shared" si="69"/>
        <v>170.458339</v>
      </c>
    </row>
    <row r="2222" spans="1:7" x14ac:dyDescent="0.25">
      <c r="A2222" s="261">
        <v>45019.541666666664</v>
      </c>
      <c r="B2222" s="260" t="s">
        <v>548</v>
      </c>
      <c r="C2222" s="260">
        <v>1434.1804199999999</v>
      </c>
      <c r="D2222" s="260">
        <v>152.33332799999999</v>
      </c>
      <c r="E2222" s="260">
        <v>0.16666700000000001</v>
      </c>
      <c r="F2222">
        <f t="shared" si="68"/>
        <v>1586.6804149999998</v>
      </c>
      <c r="G2222">
        <f t="shared" si="69"/>
        <v>152.49999499999998</v>
      </c>
    </row>
    <row r="2223" spans="1:7" x14ac:dyDescent="0.25">
      <c r="A2223" s="261">
        <v>45019.583333333336</v>
      </c>
      <c r="B2223" s="260" t="s">
        <v>548</v>
      </c>
      <c r="C2223" s="260">
        <v>1330.830811</v>
      </c>
      <c r="D2223" s="260">
        <v>137.70832799999999</v>
      </c>
      <c r="E2223" s="260">
        <v>1.7083330000000001</v>
      </c>
      <c r="F2223">
        <f t="shared" si="68"/>
        <v>1470.247472</v>
      </c>
      <c r="G2223">
        <f t="shared" si="69"/>
        <v>139.416661</v>
      </c>
    </row>
    <row r="2224" spans="1:7" x14ac:dyDescent="0.25">
      <c r="A2224" s="261">
        <v>45019.625</v>
      </c>
      <c r="B2224" s="260" t="s">
        <v>548</v>
      </c>
      <c r="C2224" s="260">
        <v>1273.0395510000001</v>
      </c>
      <c r="D2224" s="260">
        <v>132.375</v>
      </c>
      <c r="E2224" s="260">
        <v>8.6666670000000003</v>
      </c>
      <c r="F2224">
        <f t="shared" si="68"/>
        <v>1414.081218</v>
      </c>
      <c r="G2224">
        <f t="shared" si="69"/>
        <v>141.04166699999999</v>
      </c>
    </row>
    <row r="2225" spans="1:7" x14ac:dyDescent="0.25">
      <c r="A2225" s="261">
        <v>45019.666666666664</v>
      </c>
      <c r="B2225" s="260" t="s">
        <v>548</v>
      </c>
      <c r="C2225" s="260">
        <v>1053.7329099999999</v>
      </c>
      <c r="D2225" s="260">
        <v>128.75</v>
      </c>
      <c r="E2225" s="260">
        <v>12.041667</v>
      </c>
      <c r="F2225">
        <f t="shared" si="68"/>
        <v>1194.5245769999999</v>
      </c>
      <c r="G2225">
        <f t="shared" si="69"/>
        <v>140.79166699999999</v>
      </c>
    </row>
    <row r="2226" spans="1:7" x14ac:dyDescent="0.25">
      <c r="A2226" s="261">
        <v>45019.708333333336</v>
      </c>
      <c r="B2226" s="260" t="s">
        <v>548</v>
      </c>
      <c r="C2226" s="260">
        <v>754.53997800000002</v>
      </c>
      <c r="D2226" s="260">
        <v>108.416664</v>
      </c>
      <c r="E2226" s="260">
        <v>23</v>
      </c>
      <c r="F2226">
        <f t="shared" si="68"/>
        <v>885.95664199999999</v>
      </c>
      <c r="G2226">
        <f t="shared" si="69"/>
        <v>131.416664</v>
      </c>
    </row>
    <row r="2227" spans="1:7" x14ac:dyDescent="0.25">
      <c r="A2227" s="261">
        <v>45019.75</v>
      </c>
      <c r="B2227" s="260" t="s">
        <v>548</v>
      </c>
      <c r="C2227" s="260">
        <v>351.85333300000002</v>
      </c>
      <c r="D2227" s="260">
        <v>120.083336</v>
      </c>
      <c r="E2227" s="260">
        <v>23.625</v>
      </c>
      <c r="F2227">
        <f t="shared" si="68"/>
        <v>495.56166900000005</v>
      </c>
      <c r="G2227">
        <f t="shared" si="69"/>
        <v>143.708336</v>
      </c>
    </row>
    <row r="2228" spans="1:7" x14ac:dyDescent="0.25">
      <c r="A2228" s="261">
        <v>45019.791666666664</v>
      </c>
      <c r="B2228" s="260" t="s">
        <v>548</v>
      </c>
      <c r="C2228" s="260">
        <v>18.109166999999999</v>
      </c>
      <c r="D2228" s="260">
        <v>96.916663999999997</v>
      </c>
      <c r="E2228" s="260">
        <v>20.666665999999999</v>
      </c>
      <c r="F2228">
        <f t="shared" si="68"/>
        <v>135.692497</v>
      </c>
      <c r="G2228">
        <f t="shared" si="69"/>
        <v>117.58332999999999</v>
      </c>
    </row>
    <row r="2229" spans="1:7" x14ac:dyDescent="0.25">
      <c r="A2229" s="261">
        <v>45019.833333333336</v>
      </c>
      <c r="B2229" s="260" t="s">
        <v>548</v>
      </c>
      <c r="C2229" s="260">
        <v>9.4216669999999993</v>
      </c>
      <c r="D2229" s="260">
        <v>77.083336000000003</v>
      </c>
      <c r="E2229" s="260">
        <v>7.5833329999999997</v>
      </c>
      <c r="F2229">
        <f t="shared" si="68"/>
        <v>94.088335999999998</v>
      </c>
      <c r="G2229">
        <f t="shared" si="69"/>
        <v>84.666668999999999</v>
      </c>
    </row>
    <row r="2230" spans="1:7" x14ac:dyDescent="0.25">
      <c r="A2230" s="261">
        <v>45019.875</v>
      </c>
      <c r="B2230" s="260" t="s">
        <v>548</v>
      </c>
      <c r="C2230" s="260">
        <v>0.39458300000000002</v>
      </c>
      <c r="D2230" s="260">
        <v>96.541663999999997</v>
      </c>
      <c r="E2230" s="260">
        <v>1.5416669999999999</v>
      </c>
      <c r="F2230">
        <f t="shared" si="68"/>
        <v>98.477913999999998</v>
      </c>
      <c r="G2230">
        <f t="shared" si="69"/>
        <v>98.083331000000001</v>
      </c>
    </row>
    <row r="2231" spans="1:7" x14ac:dyDescent="0.25">
      <c r="A2231" s="261">
        <v>45019.916666666664</v>
      </c>
      <c r="B2231" s="260" t="s">
        <v>548</v>
      </c>
      <c r="C2231" s="260">
        <v>0.110417</v>
      </c>
      <c r="D2231" s="260">
        <v>71</v>
      </c>
      <c r="E2231" s="260">
        <v>10.458333</v>
      </c>
      <c r="F2231">
        <f t="shared" si="68"/>
        <v>81.568749999999994</v>
      </c>
      <c r="G2231">
        <f t="shared" si="69"/>
        <v>81.458332999999996</v>
      </c>
    </row>
    <row r="2232" spans="1:7" x14ac:dyDescent="0.25">
      <c r="A2232" s="261">
        <v>45019.958333333336</v>
      </c>
      <c r="B2232" s="260" t="s">
        <v>548</v>
      </c>
      <c r="C2232" s="260">
        <v>8.2083000000000003E-2</v>
      </c>
      <c r="D2232" s="260">
        <v>60.75</v>
      </c>
      <c r="E2232" s="260">
        <v>10.041667</v>
      </c>
      <c r="F2232">
        <f t="shared" si="68"/>
        <v>70.873750000000001</v>
      </c>
      <c r="G2232">
        <f t="shared" si="69"/>
        <v>70.791667000000004</v>
      </c>
    </row>
    <row r="2233" spans="1:7" x14ac:dyDescent="0.25">
      <c r="A2233" s="261">
        <v>45020</v>
      </c>
      <c r="B2233" s="260" t="s">
        <v>548</v>
      </c>
      <c r="C2233" s="260">
        <v>5.7500000000000002E-2</v>
      </c>
      <c r="D2233" s="260">
        <v>68.625</v>
      </c>
      <c r="E2233" s="260">
        <v>22.166665999999999</v>
      </c>
      <c r="F2233">
        <f t="shared" si="68"/>
        <v>90.849165999999997</v>
      </c>
      <c r="G2233">
        <f t="shared" si="69"/>
        <v>90.791665999999992</v>
      </c>
    </row>
    <row r="2234" spans="1:7" x14ac:dyDescent="0.25">
      <c r="A2234" s="261">
        <v>45020.041666666664</v>
      </c>
      <c r="B2234" s="260" t="s">
        <v>548</v>
      </c>
      <c r="C2234" s="260">
        <v>3.125E-2</v>
      </c>
      <c r="D2234" s="260">
        <v>86.916663999999997</v>
      </c>
      <c r="E2234" s="260">
        <v>30.125</v>
      </c>
      <c r="F2234">
        <f t="shared" si="68"/>
        <v>117.072914</v>
      </c>
      <c r="G2234">
        <f t="shared" si="69"/>
        <v>117.041664</v>
      </c>
    </row>
    <row r="2235" spans="1:7" x14ac:dyDescent="0.25">
      <c r="A2235" s="261">
        <v>45020.083333333336</v>
      </c>
      <c r="B2235" s="260" t="s">
        <v>548</v>
      </c>
      <c r="C2235" s="260">
        <v>4.5830000000000003E-3</v>
      </c>
      <c r="D2235" s="260">
        <v>125.583336</v>
      </c>
      <c r="E2235" s="260">
        <v>1.4166669999999999</v>
      </c>
      <c r="F2235">
        <f t="shared" si="68"/>
        <v>127.004586</v>
      </c>
      <c r="G2235">
        <f t="shared" si="69"/>
        <v>127.00000300000001</v>
      </c>
    </row>
    <row r="2236" spans="1:7" x14ac:dyDescent="0.25">
      <c r="A2236" s="261">
        <v>45020.125</v>
      </c>
      <c r="B2236" s="260" t="s">
        <v>548</v>
      </c>
      <c r="C2236" s="260">
        <v>0</v>
      </c>
      <c r="D2236" s="260">
        <v>182.58332799999999</v>
      </c>
      <c r="E2236" s="260">
        <v>0.5</v>
      </c>
      <c r="F2236">
        <f t="shared" si="68"/>
        <v>183.08332799999999</v>
      </c>
      <c r="G2236">
        <f t="shared" si="69"/>
        <v>183.08332799999999</v>
      </c>
    </row>
    <row r="2237" spans="1:7" x14ac:dyDescent="0.25">
      <c r="A2237" s="261">
        <v>45020.166666666664</v>
      </c>
      <c r="B2237" s="260" t="s">
        <v>548</v>
      </c>
      <c r="C2237" s="260">
        <v>0</v>
      </c>
      <c r="D2237" s="260">
        <v>158.20832799999999</v>
      </c>
      <c r="E2237" s="260">
        <v>16.083334000000001</v>
      </c>
      <c r="F2237">
        <f t="shared" si="68"/>
        <v>174.291662</v>
      </c>
      <c r="G2237">
        <f t="shared" si="69"/>
        <v>174.291662</v>
      </c>
    </row>
    <row r="2238" spans="1:7" x14ac:dyDescent="0.25">
      <c r="A2238" s="261">
        <v>45020.208333333336</v>
      </c>
      <c r="B2238" s="260" t="s">
        <v>548</v>
      </c>
      <c r="C2238" s="260">
        <v>0</v>
      </c>
      <c r="D2238" s="260">
        <v>214.54167200000001</v>
      </c>
      <c r="E2238" s="260">
        <v>19.583334000000001</v>
      </c>
      <c r="F2238">
        <f t="shared" si="68"/>
        <v>234.12500600000001</v>
      </c>
      <c r="G2238">
        <f t="shared" si="69"/>
        <v>234.12500600000001</v>
      </c>
    </row>
    <row r="2239" spans="1:7" x14ac:dyDescent="0.25">
      <c r="A2239" s="261">
        <v>45020.25</v>
      </c>
      <c r="B2239" s="260" t="s">
        <v>548</v>
      </c>
      <c r="C2239" s="260">
        <v>5.5729170000000003</v>
      </c>
      <c r="D2239" s="260">
        <v>220.25</v>
      </c>
      <c r="E2239" s="260">
        <v>15.5</v>
      </c>
      <c r="F2239">
        <f t="shared" si="68"/>
        <v>241.32291699999999</v>
      </c>
      <c r="G2239">
        <f t="shared" si="69"/>
        <v>235.75</v>
      </c>
    </row>
    <row r="2240" spans="1:7" x14ac:dyDescent="0.25">
      <c r="A2240" s="261">
        <v>45020.291666666664</v>
      </c>
      <c r="B2240" s="260" t="s">
        <v>548</v>
      </c>
      <c r="C2240" s="260">
        <v>110.458748</v>
      </c>
      <c r="D2240" s="260">
        <v>237.16667200000001</v>
      </c>
      <c r="E2240" s="260">
        <v>23.541665999999999</v>
      </c>
      <c r="F2240">
        <f t="shared" si="68"/>
        <v>371.16708600000004</v>
      </c>
      <c r="G2240">
        <f t="shared" si="69"/>
        <v>260.70833800000003</v>
      </c>
    </row>
    <row r="2241" spans="1:7" x14ac:dyDescent="0.25">
      <c r="A2241" s="261">
        <v>45020.333333333336</v>
      </c>
      <c r="B2241" s="260" t="s">
        <v>548</v>
      </c>
      <c r="C2241" s="260">
        <v>395.71749899999998</v>
      </c>
      <c r="D2241" s="260">
        <v>237.20832799999999</v>
      </c>
      <c r="E2241" s="260">
        <v>46.458331999999999</v>
      </c>
      <c r="F2241">
        <f t="shared" si="68"/>
        <v>679.38415899999995</v>
      </c>
      <c r="G2241">
        <f t="shared" si="69"/>
        <v>283.66665999999998</v>
      </c>
    </row>
    <row r="2242" spans="1:7" x14ac:dyDescent="0.25">
      <c r="A2242" s="261">
        <v>45020.375</v>
      </c>
      <c r="B2242" s="260" t="s">
        <v>548</v>
      </c>
      <c r="C2242" s="260">
        <v>697.64544699999999</v>
      </c>
      <c r="D2242" s="260">
        <v>220.08332799999999</v>
      </c>
      <c r="E2242" s="260">
        <v>55</v>
      </c>
      <c r="F2242">
        <f t="shared" ref="F2242:F2305" si="70">E2242+D2242+C2242</f>
        <v>972.72877500000004</v>
      </c>
      <c r="G2242">
        <f t="shared" ref="G2242:G2305" si="71">E2242+D2242</f>
        <v>275.08332799999999</v>
      </c>
    </row>
    <row r="2243" spans="1:7" x14ac:dyDescent="0.25">
      <c r="A2243" s="261">
        <v>45020.416666666664</v>
      </c>
      <c r="B2243" s="260" t="s">
        <v>548</v>
      </c>
      <c r="C2243" s="260">
        <v>802.532104</v>
      </c>
      <c r="D2243" s="260">
        <v>197.58332799999999</v>
      </c>
      <c r="E2243" s="260">
        <v>44.375</v>
      </c>
      <c r="F2243">
        <f t="shared" si="70"/>
        <v>1044.4904320000001</v>
      </c>
      <c r="G2243">
        <f t="shared" si="71"/>
        <v>241.95832799999999</v>
      </c>
    </row>
    <row r="2244" spans="1:7" x14ac:dyDescent="0.25">
      <c r="A2244" s="261">
        <v>45020.458333333336</v>
      </c>
      <c r="B2244" s="260" t="s">
        <v>548</v>
      </c>
      <c r="C2244" s="260">
        <v>1004.259583</v>
      </c>
      <c r="D2244" s="260">
        <v>331.875</v>
      </c>
      <c r="E2244" s="260">
        <v>24.25</v>
      </c>
      <c r="F2244">
        <f t="shared" si="70"/>
        <v>1360.384583</v>
      </c>
      <c r="G2244">
        <f t="shared" si="71"/>
        <v>356.125</v>
      </c>
    </row>
    <row r="2245" spans="1:7" x14ac:dyDescent="0.25">
      <c r="A2245" s="261">
        <v>45020.5</v>
      </c>
      <c r="B2245" s="260" t="s">
        <v>548</v>
      </c>
      <c r="C2245" s="260">
        <v>1171.7558590000001</v>
      </c>
      <c r="D2245" s="260">
        <v>308.66665599999999</v>
      </c>
      <c r="E2245" s="260">
        <v>17.291665999999999</v>
      </c>
      <c r="F2245">
        <f t="shared" si="70"/>
        <v>1497.7141810000001</v>
      </c>
      <c r="G2245">
        <f t="shared" si="71"/>
        <v>325.95832200000001</v>
      </c>
    </row>
    <row r="2246" spans="1:7" x14ac:dyDescent="0.25">
      <c r="A2246" s="261">
        <v>45020.541666666664</v>
      </c>
      <c r="B2246" s="260" t="s">
        <v>548</v>
      </c>
      <c r="C2246" s="260">
        <v>1160.2886960000001</v>
      </c>
      <c r="D2246" s="260">
        <v>277.91665599999999</v>
      </c>
      <c r="E2246" s="260">
        <v>1.8333330000000001</v>
      </c>
      <c r="F2246">
        <f t="shared" si="70"/>
        <v>1440.038685</v>
      </c>
      <c r="G2246">
        <f t="shared" si="71"/>
        <v>279.74998899999997</v>
      </c>
    </row>
    <row r="2247" spans="1:7" x14ac:dyDescent="0.25">
      <c r="A2247" s="261">
        <v>45020.583333333336</v>
      </c>
      <c r="B2247" s="260" t="s">
        <v>548</v>
      </c>
      <c r="C2247" s="260">
        <v>1087.317871</v>
      </c>
      <c r="D2247" s="260">
        <v>255.58332799999999</v>
      </c>
      <c r="E2247" s="260">
        <v>1.1666669999999999</v>
      </c>
      <c r="F2247">
        <f t="shared" si="70"/>
        <v>1344.0678659999999</v>
      </c>
      <c r="G2247">
        <f t="shared" si="71"/>
        <v>256.74999500000001</v>
      </c>
    </row>
    <row r="2248" spans="1:7" x14ac:dyDescent="0.25">
      <c r="A2248" s="261">
        <v>45020.625</v>
      </c>
      <c r="B2248" s="260" t="s">
        <v>548</v>
      </c>
      <c r="C2248" s="260">
        <v>944.26916500000004</v>
      </c>
      <c r="D2248" s="260">
        <v>265.16665599999999</v>
      </c>
      <c r="E2248" s="260">
        <v>4.5416670000000003</v>
      </c>
      <c r="F2248">
        <f t="shared" si="70"/>
        <v>1213.977488</v>
      </c>
      <c r="G2248">
        <f t="shared" si="71"/>
        <v>269.70832300000001</v>
      </c>
    </row>
    <row r="2249" spans="1:7" x14ac:dyDescent="0.25">
      <c r="A2249" s="261">
        <v>45020.666666666664</v>
      </c>
      <c r="B2249" s="260" t="s">
        <v>548</v>
      </c>
      <c r="C2249" s="260">
        <v>792.80206299999998</v>
      </c>
      <c r="D2249" s="260">
        <v>230.58332799999999</v>
      </c>
      <c r="E2249" s="260">
        <v>7.6666670000000003</v>
      </c>
      <c r="F2249">
        <f t="shared" si="70"/>
        <v>1031.052058</v>
      </c>
      <c r="G2249">
        <f t="shared" si="71"/>
        <v>238.24999499999998</v>
      </c>
    </row>
    <row r="2250" spans="1:7" x14ac:dyDescent="0.25">
      <c r="A2250" s="261">
        <v>45020.708333333336</v>
      </c>
      <c r="B2250" s="260" t="s">
        <v>548</v>
      </c>
      <c r="C2250" s="260">
        <v>479.28250100000002</v>
      </c>
      <c r="D2250" s="260">
        <v>233.04167200000001</v>
      </c>
      <c r="E2250" s="260">
        <v>9.25</v>
      </c>
      <c r="F2250">
        <f t="shared" si="70"/>
        <v>721.57417299999997</v>
      </c>
      <c r="G2250">
        <f t="shared" si="71"/>
        <v>242.29167200000001</v>
      </c>
    </row>
    <row r="2251" spans="1:7" x14ac:dyDescent="0.25">
      <c r="A2251" s="261">
        <v>45020.75</v>
      </c>
      <c r="B2251" s="260" t="s">
        <v>548</v>
      </c>
      <c r="C2251" s="260">
        <v>279.42459100000002</v>
      </c>
      <c r="D2251" s="260">
        <v>221.125</v>
      </c>
      <c r="E2251" s="260">
        <v>15.916667</v>
      </c>
      <c r="F2251">
        <f t="shared" si="70"/>
        <v>516.46625800000004</v>
      </c>
      <c r="G2251">
        <f t="shared" si="71"/>
        <v>237.04166699999999</v>
      </c>
    </row>
    <row r="2252" spans="1:7" x14ac:dyDescent="0.25">
      <c r="A2252" s="261">
        <v>45020.791666666664</v>
      </c>
      <c r="B2252" s="260" t="s">
        <v>548</v>
      </c>
      <c r="C2252" s="260">
        <v>20.887083000000001</v>
      </c>
      <c r="D2252" s="260">
        <v>177.79167200000001</v>
      </c>
      <c r="E2252" s="260">
        <v>15.625</v>
      </c>
      <c r="F2252">
        <f t="shared" si="70"/>
        <v>214.303755</v>
      </c>
      <c r="G2252">
        <f t="shared" si="71"/>
        <v>193.41667200000001</v>
      </c>
    </row>
    <row r="2253" spans="1:7" x14ac:dyDescent="0.25">
      <c r="A2253" s="261">
        <v>45020.833333333336</v>
      </c>
      <c r="B2253" s="260" t="s">
        <v>548</v>
      </c>
      <c r="C2253" s="260">
        <v>7.4679159999999998</v>
      </c>
      <c r="D2253" s="260">
        <v>153.91667200000001</v>
      </c>
      <c r="E2253" s="260">
        <v>8.25</v>
      </c>
      <c r="F2253">
        <f t="shared" si="70"/>
        <v>169.63458800000001</v>
      </c>
      <c r="G2253">
        <f t="shared" si="71"/>
        <v>162.16667200000001</v>
      </c>
    </row>
    <row r="2254" spans="1:7" x14ac:dyDescent="0.25">
      <c r="A2254" s="261">
        <v>45020.875</v>
      </c>
      <c r="B2254" s="260" t="s">
        <v>548</v>
      </c>
      <c r="C2254" s="260">
        <v>0.105833</v>
      </c>
      <c r="D2254" s="260">
        <v>177.5</v>
      </c>
      <c r="E2254" s="260">
        <v>4.9166670000000003</v>
      </c>
      <c r="F2254">
        <f t="shared" si="70"/>
        <v>182.52249999999998</v>
      </c>
      <c r="G2254">
        <f t="shared" si="71"/>
        <v>182.41666699999999</v>
      </c>
    </row>
    <row r="2255" spans="1:7" x14ac:dyDescent="0.25">
      <c r="A2255" s="261">
        <v>45020.916666666664</v>
      </c>
      <c r="B2255" s="260" t="s">
        <v>548</v>
      </c>
      <c r="C2255" s="260">
        <v>0.112083</v>
      </c>
      <c r="D2255" s="260">
        <v>157.95832799999999</v>
      </c>
      <c r="E2255" s="260">
        <v>13.5</v>
      </c>
      <c r="F2255">
        <f t="shared" si="70"/>
        <v>171.57041100000001</v>
      </c>
      <c r="G2255">
        <f t="shared" si="71"/>
        <v>171.45832799999999</v>
      </c>
    </row>
    <row r="2256" spans="1:7" x14ac:dyDescent="0.25">
      <c r="A2256" s="261">
        <v>45020.958333333336</v>
      </c>
      <c r="B2256" s="260" t="s">
        <v>548</v>
      </c>
      <c r="C2256" s="260">
        <v>8.7499999999999994E-2</v>
      </c>
      <c r="D2256" s="260">
        <v>117.666664</v>
      </c>
      <c r="E2256" s="260">
        <v>14.291667</v>
      </c>
      <c r="F2256">
        <f t="shared" si="70"/>
        <v>132.04583099999999</v>
      </c>
      <c r="G2256">
        <f t="shared" si="71"/>
        <v>131.95833099999999</v>
      </c>
    </row>
    <row r="2257" spans="1:7" x14ac:dyDescent="0.25">
      <c r="A2257" s="261">
        <v>45021</v>
      </c>
      <c r="B2257" s="260" t="s">
        <v>548</v>
      </c>
      <c r="C2257" s="260">
        <v>5.8333000000000003E-2</v>
      </c>
      <c r="D2257" s="260">
        <v>117.583336</v>
      </c>
      <c r="E2257" s="260">
        <v>14.875</v>
      </c>
      <c r="F2257">
        <f t="shared" si="70"/>
        <v>132.51666900000001</v>
      </c>
      <c r="G2257">
        <f t="shared" si="71"/>
        <v>132.458336</v>
      </c>
    </row>
    <row r="2258" spans="1:7" x14ac:dyDescent="0.25">
      <c r="A2258" s="261">
        <v>45021.041666666664</v>
      </c>
      <c r="B2258" s="260" t="s">
        <v>548</v>
      </c>
      <c r="C2258" s="260">
        <v>3.125E-2</v>
      </c>
      <c r="D2258" s="260">
        <v>127.125</v>
      </c>
      <c r="E2258" s="260">
        <v>33.625</v>
      </c>
      <c r="F2258">
        <f t="shared" si="70"/>
        <v>160.78125</v>
      </c>
      <c r="G2258">
        <f t="shared" si="71"/>
        <v>160.75</v>
      </c>
    </row>
    <row r="2259" spans="1:7" x14ac:dyDescent="0.25">
      <c r="A2259" s="261">
        <v>45021.083333333336</v>
      </c>
      <c r="B2259" s="260" t="s">
        <v>548</v>
      </c>
      <c r="C2259" s="260">
        <v>4.5830000000000003E-3</v>
      </c>
      <c r="D2259" s="260">
        <v>91.333336000000003</v>
      </c>
      <c r="E2259" s="260">
        <v>49.166668000000001</v>
      </c>
      <c r="F2259">
        <f t="shared" si="70"/>
        <v>140.50458699999999</v>
      </c>
      <c r="G2259">
        <f t="shared" si="71"/>
        <v>140.50000399999999</v>
      </c>
    </row>
    <row r="2260" spans="1:7" x14ac:dyDescent="0.25">
      <c r="A2260" s="261">
        <v>45021.125</v>
      </c>
      <c r="B2260" s="260" t="s">
        <v>548</v>
      </c>
      <c r="C2260" s="260">
        <v>0</v>
      </c>
      <c r="D2260" s="260">
        <v>62.416668000000001</v>
      </c>
      <c r="E2260" s="260">
        <v>39.291668000000001</v>
      </c>
      <c r="F2260">
        <f t="shared" si="70"/>
        <v>101.708336</v>
      </c>
      <c r="G2260">
        <f t="shared" si="71"/>
        <v>101.708336</v>
      </c>
    </row>
    <row r="2261" spans="1:7" x14ac:dyDescent="0.25">
      <c r="A2261" s="261">
        <v>45021.166666666664</v>
      </c>
      <c r="B2261" s="260" t="s">
        <v>548</v>
      </c>
      <c r="C2261" s="260">
        <v>0</v>
      </c>
      <c r="D2261" s="260">
        <v>40.75</v>
      </c>
      <c r="E2261" s="260">
        <v>32.958331999999999</v>
      </c>
      <c r="F2261">
        <f t="shared" si="70"/>
        <v>73.708331999999999</v>
      </c>
      <c r="G2261">
        <f t="shared" si="71"/>
        <v>73.708331999999999</v>
      </c>
    </row>
    <row r="2262" spans="1:7" x14ac:dyDescent="0.25">
      <c r="A2262" s="261">
        <v>45021.208333333336</v>
      </c>
      <c r="B2262" s="260" t="s">
        <v>548</v>
      </c>
      <c r="C2262" s="260">
        <v>0</v>
      </c>
      <c r="D2262" s="260">
        <v>16.041665999999999</v>
      </c>
      <c r="E2262" s="260">
        <v>33.125</v>
      </c>
      <c r="F2262">
        <f t="shared" si="70"/>
        <v>49.166665999999999</v>
      </c>
      <c r="G2262">
        <f t="shared" si="71"/>
        <v>49.166665999999999</v>
      </c>
    </row>
    <row r="2263" spans="1:7" x14ac:dyDescent="0.25">
      <c r="A2263" s="261">
        <v>45021.25</v>
      </c>
      <c r="B2263" s="260" t="s">
        <v>548</v>
      </c>
      <c r="C2263" s="260">
        <v>6.0595829999999999</v>
      </c>
      <c r="D2263" s="260">
        <v>16.666665999999999</v>
      </c>
      <c r="E2263" s="260">
        <v>23.458334000000001</v>
      </c>
      <c r="F2263">
        <f t="shared" si="70"/>
        <v>46.184583000000003</v>
      </c>
      <c r="G2263">
        <f t="shared" si="71"/>
        <v>40.125</v>
      </c>
    </row>
    <row r="2264" spans="1:7" x14ac:dyDescent="0.25">
      <c r="A2264" s="261">
        <v>45021.291666666664</v>
      </c>
      <c r="B2264" s="260" t="s">
        <v>548</v>
      </c>
      <c r="C2264" s="260">
        <v>124.24250000000001</v>
      </c>
      <c r="D2264" s="260">
        <v>14.5</v>
      </c>
      <c r="E2264" s="260">
        <v>13.333333</v>
      </c>
      <c r="F2264">
        <f t="shared" si="70"/>
        <v>152.07583300000002</v>
      </c>
      <c r="G2264">
        <f t="shared" si="71"/>
        <v>27.833333</v>
      </c>
    </row>
    <row r="2265" spans="1:7" x14ac:dyDescent="0.25">
      <c r="A2265" s="261">
        <v>45021.333333333336</v>
      </c>
      <c r="B2265" s="260" t="s">
        <v>548</v>
      </c>
      <c r="C2265" s="260">
        <v>398.89623999999998</v>
      </c>
      <c r="D2265" s="260">
        <v>25.625</v>
      </c>
      <c r="E2265" s="260">
        <v>2.2083330000000001</v>
      </c>
      <c r="F2265">
        <f t="shared" si="70"/>
        <v>426.72957299999996</v>
      </c>
      <c r="G2265">
        <f t="shared" si="71"/>
        <v>27.833333</v>
      </c>
    </row>
    <row r="2266" spans="1:7" x14ac:dyDescent="0.25">
      <c r="A2266" s="261">
        <v>45021.375</v>
      </c>
      <c r="B2266" s="260" t="s">
        <v>548</v>
      </c>
      <c r="C2266" s="260">
        <v>517.06915300000003</v>
      </c>
      <c r="D2266" s="260">
        <v>21.958334000000001</v>
      </c>
      <c r="E2266" s="260">
        <v>0.91666700000000001</v>
      </c>
      <c r="F2266">
        <f t="shared" si="70"/>
        <v>539.94415400000003</v>
      </c>
      <c r="G2266">
        <f t="shared" si="71"/>
        <v>22.875001000000001</v>
      </c>
    </row>
    <row r="2267" spans="1:7" x14ac:dyDescent="0.25">
      <c r="A2267" s="261">
        <v>45021.416666666664</v>
      </c>
      <c r="B2267" s="260" t="s">
        <v>548</v>
      </c>
      <c r="C2267" s="260">
        <v>827.46374500000002</v>
      </c>
      <c r="D2267" s="260">
        <v>22.125</v>
      </c>
      <c r="E2267" s="260">
        <v>0.45833299999999999</v>
      </c>
      <c r="F2267">
        <f t="shared" si="70"/>
        <v>850.04707800000006</v>
      </c>
      <c r="G2267">
        <f t="shared" si="71"/>
        <v>22.583333</v>
      </c>
    </row>
    <row r="2268" spans="1:7" x14ac:dyDescent="0.25">
      <c r="A2268" s="261">
        <v>45021.458333333336</v>
      </c>
      <c r="B2268" s="260" t="s">
        <v>548</v>
      </c>
      <c r="C2268" s="260">
        <v>1340.6721190000001</v>
      </c>
      <c r="D2268" s="260">
        <v>38.333331999999999</v>
      </c>
      <c r="E2268" s="260">
        <v>10.208333</v>
      </c>
      <c r="F2268">
        <f t="shared" si="70"/>
        <v>1389.213784</v>
      </c>
      <c r="G2268">
        <f t="shared" si="71"/>
        <v>48.541664999999995</v>
      </c>
    </row>
    <row r="2269" spans="1:7" x14ac:dyDescent="0.25">
      <c r="A2269" s="261">
        <v>45021.5</v>
      </c>
      <c r="B2269" s="260" t="s">
        <v>548</v>
      </c>
      <c r="C2269" s="260">
        <v>1620.437134</v>
      </c>
      <c r="D2269" s="260">
        <v>61.416668000000001</v>
      </c>
      <c r="E2269" s="260">
        <v>25.791665999999999</v>
      </c>
      <c r="F2269">
        <f t="shared" si="70"/>
        <v>1707.6454679999999</v>
      </c>
      <c r="G2269">
        <f t="shared" si="71"/>
        <v>87.208334000000008</v>
      </c>
    </row>
    <row r="2270" spans="1:7" x14ac:dyDescent="0.25">
      <c r="A2270" s="261">
        <v>45021.541666666664</v>
      </c>
      <c r="B2270" s="260" t="s">
        <v>548</v>
      </c>
      <c r="C2270" s="260">
        <v>1370.0828859999999</v>
      </c>
      <c r="D2270" s="260">
        <v>100.958336</v>
      </c>
      <c r="E2270" s="260">
        <v>48.083331999999999</v>
      </c>
      <c r="F2270">
        <f t="shared" si="70"/>
        <v>1519.124554</v>
      </c>
      <c r="G2270">
        <f t="shared" si="71"/>
        <v>149.04166800000002</v>
      </c>
    </row>
    <row r="2271" spans="1:7" x14ac:dyDescent="0.25">
      <c r="A2271" s="261">
        <v>45021.583333333336</v>
      </c>
      <c r="B2271" s="260" t="s">
        <v>548</v>
      </c>
      <c r="C2271" s="260">
        <v>1249.7304690000001</v>
      </c>
      <c r="D2271" s="260">
        <v>155.91667200000001</v>
      </c>
      <c r="E2271" s="260">
        <v>41.416668000000001</v>
      </c>
      <c r="F2271">
        <f t="shared" si="70"/>
        <v>1447.0638090000002</v>
      </c>
      <c r="G2271">
        <f t="shared" si="71"/>
        <v>197.33334000000002</v>
      </c>
    </row>
    <row r="2272" spans="1:7" x14ac:dyDescent="0.25">
      <c r="A2272" s="261">
        <v>45021.625</v>
      </c>
      <c r="B2272" s="260" t="s">
        <v>548</v>
      </c>
      <c r="C2272" s="260">
        <v>1099.9920649999999</v>
      </c>
      <c r="D2272" s="260">
        <v>195.20832799999999</v>
      </c>
      <c r="E2272" s="260">
        <v>54.666668000000001</v>
      </c>
      <c r="F2272">
        <f t="shared" si="70"/>
        <v>1349.8670609999999</v>
      </c>
      <c r="G2272">
        <f t="shared" si="71"/>
        <v>249.87499600000001</v>
      </c>
    </row>
    <row r="2273" spans="1:7" x14ac:dyDescent="0.25">
      <c r="A2273" s="261">
        <v>45021.666666666664</v>
      </c>
      <c r="B2273" s="260" t="s">
        <v>548</v>
      </c>
      <c r="C2273" s="260">
        <v>926.72582999999997</v>
      </c>
      <c r="D2273" s="260">
        <v>240.625</v>
      </c>
      <c r="E2273" s="260">
        <v>72.625</v>
      </c>
      <c r="F2273">
        <f t="shared" si="70"/>
        <v>1239.9758299999999</v>
      </c>
      <c r="G2273">
        <f t="shared" si="71"/>
        <v>313.25</v>
      </c>
    </row>
    <row r="2274" spans="1:7" x14ac:dyDescent="0.25">
      <c r="A2274" s="261">
        <v>45021.708333333336</v>
      </c>
      <c r="B2274" s="260" t="s">
        <v>548</v>
      </c>
      <c r="C2274" s="260">
        <v>649.73168899999996</v>
      </c>
      <c r="D2274" s="260">
        <v>246.375</v>
      </c>
      <c r="E2274" s="260">
        <v>96.125</v>
      </c>
      <c r="F2274">
        <f t="shared" si="70"/>
        <v>992.23168899999996</v>
      </c>
      <c r="G2274">
        <f t="shared" si="71"/>
        <v>342.5</v>
      </c>
    </row>
    <row r="2275" spans="1:7" x14ac:dyDescent="0.25">
      <c r="A2275" s="261">
        <v>45021.75</v>
      </c>
      <c r="B2275" s="260" t="s">
        <v>548</v>
      </c>
      <c r="C2275" s="260">
        <v>334.21499599999999</v>
      </c>
      <c r="D2275" s="260">
        <v>316.45834400000001</v>
      </c>
      <c r="E2275" s="260">
        <v>165.625</v>
      </c>
      <c r="F2275">
        <f t="shared" si="70"/>
        <v>816.29834000000005</v>
      </c>
      <c r="G2275">
        <f t="shared" si="71"/>
        <v>482.08334400000001</v>
      </c>
    </row>
    <row r="2276" spans="1:7" x14ac:dyDescent="0.25">
      <c r="A2276" s="261">
        <v>45021.791666666664</v>
      </c>
      <c r="B2276" s="260" t="s">
        <v>548</v>
      </c>
      <c r="C2276" s="260">
        <v>52.512084999999999</v>
      </c>
      <c r="D2276" s="260">
        <v>272</v>
      </c>
      <c r="E2276" s="260">
        <v>155.91667200000001</v>
      </c>
      <c r="F2276">
        <f t="shared" si="70"/>
        <v>480.42875700000002</v>
      </c>
      <c r="G2276">
        <f t="shared" si="71"/>
        <v>427.91667200000001</v>
      </c>
    </row>
    <row r="2277" spans="1:7" x14ac:dyDescent="0.25">
      <c r="A2277" s="261">
        <v>45021.833333333336</v>
      </c>
      <c r="B2277" s="260" t="s">
        <v>548</v>
      </c>
      <c r="C2277" s="260">
        <v>11.03125</v>
      </c>
      <c r="D2277" s="260">
        <v>196.875</v>
      </c>
      <c r="E2277" s="260">
        <v>173.875</v>
      </c>
      <c r="F2277">
        <f t="shared" si="70"/>
        <v>381.78125</v>
      </c>
      <c r="G2277">
        <f t="shared" si="71"/>
        <v>370.75</v>
      </c>
    </row>
    <row r="2278" spans="1:7" x14ac:dyDescent="0.25">
      <c r="A2278" s="261">
        <v>45021.875</v>
      </c>
      <c r="B2278" s="260" t="s">
        <v>548</v>
      </c>
      <c r="C2278" s="260">
        <v>0.13</v>
      </c>
      <c r="D2278" s="260">
        <v>198.375</v>
      </c>
      <c r="E2278" s="260">
        <v>303.58334400000001</v>
      </c>
      <c r="F2278">
        <f t="shared" si="70"/>
        <v>502.08834400000001</v>
      </c>
      <c r="G2278">
        <f t="shared" si="71"/>
        <v>501.95834400000001</v>
      </c>
    </row>
    <row r="2279" spans="1:7" x14ac:dyDescent="0.25">
      <c r="A2279" s="261">
        <v>45021.916666666664</v>
      </c>
      <c r="B2279" s="260" t="s">
        <v>548</v>
      </c>
      <c r="C2279" s="260">
        <v>0.106667</v>
      </c>
      <c r="D2279" s="260">
        <v>173.83332799999999</v>
      </c>
      <c r="E2279" s="260">
        <v>103.708336</v>
      </c>
      <c r="F2279">
        <f t="shared" si="70"/>
        <v>277.64833099999998</v>
      </c>
      <c r="G2279">
        <f t="shared" si="71"/>
        <v>277.54166399999997</v>
      </c>
    </row>
    <row r="2280" spans="1:7" x14ac:dyDescent="0.25">
      <c r="A2280" s="261">
        <v>45021.958333333336</v>
      </c>
      <c r="B2280" s="260" t="s">
        <v>548</v>
      </c>
      <c r="C2280" s="260">
        <v>8.6666999999999994E-2</v>
      </c>
      <c r="D2280" s="260">
        <v>102.291664</v>
      </c>
      <c r="E2280" s="260">
        <v>88.666663999999997</v>
      </c>
      <c r="F2280">
        <f t="shared" si="70"/>
        <v>191.044995</v>
      </c>
      <c r="G2280">
        <f t="shared" si="71"/>
        <v>190.95832799999999</v>
      </c>
    </row>
    <row r="2281" spans="1:7" x14ac:dyDescent="0.25">
      <c r="A2281" s="261">
        <v>45022</v>
      </c>
      <c r="B2281" s="260" t="s">
        <v>548</v>
      </c>
      <c r="C2281" s="260">
        <v>5.9166999999999997E-2</v>
      </c>
      <c r="D2281" s="260">
        <v>70.875</v>
      </c>
      <c r="E2281" s="260">
        <v>20.583334000000001</v>
      </c>
      <c r="F2281">
        <f t="shared" si="70"/>
        <v>91.51750100000001</v>
      </c>
      <c r="G2281">
        <f t="shared" si="71"/>
        <v>91.458334000000008</v>
      </c>
    </row>
    <row r="2282" spans="1:7" x14ac:dyDescent="0.25">
      <c r="A2282" s="261">
        <v>45022.041666666664</v>
      </c>
      <c r="B2282" s="260" t="s">
        <v>548</v>
      </c>
      <c r="C2282" s="260">
        <v>3.3750000000000002E-2</v>
      </c>
      <c r="D2282" s="260">
        <v>63.708331999999999</v>
      </c>
      <c r="E2282" s="260">
        <v>0.125</v>
      </c>
      <c r="F2282">
        <f t="shared" si="70"/>
        <v>63.867081999999996</v>
      </c>
      <c r="G2282">
        <f t="shared" si="71"/>
        <v>63.833331999999999</v>
      </c>
    </row>
    <row r="2283" spans="1:7" x14ac:dyDescent="0.25">
      <c r="A2283" s="261">
        <v>45022.083333333336</v>
      </c>
      <c r="B2283" s="260" t="s">
        <v>548</v>
      </c>
      <c r="C2283" s="260">
        <v>2.9169999999999999E-3</v>
      </c>
      <c r="D2283" s="260">
        <v>86.25</v>
      </c>
      <c r="E2283" s="260">
        <v>3.7083330000000001</v>
      </c>
      <c r="F2283">
        <f t="shared" si="70"/>
        <v>89.961249999999993</v>
      </c>
      <c r="G2283">
        <f t="shared" si="71"/>
        <v>89.958332999999996</v>
      </c>
    </row>
    <row r="2284" spans="1:7" x14ac:dyDescent="0.25">
      <c r="A2284" s="261">
        <v>45022.125</v>
      </c>
      <c r="B2284" s="260" t="s">
        <v>548</v>
      </c>
      <c r="C2284" s="260">
        <v>0</v>
      </c>
      <c r="D2284" s="260">
        <v>105.875</v>
      </c>
      <c r="E2284" s="260">
        <v>27.333334000000001</v>
      </c>
      <c r="F2284">
        <f t="shared" si="70"/>
        <v>133.20833400000001</v>
      </c>
      <c r="G2284">
        <f t="shared" si="71"/>
        <v>133.20833400000001</v>
      </c>
    </row>
    <row r="2285" spans="1:7" x14ac:dyDescent="0.25">
      <c r="A2285" s="261">
        <v>45022.166666666664</v>
      </c>
      <c r="B2285" s="260" t="s">
        <v>548</v>
      </c>
      <c r="C2285" s="260">
        <v>0</v>
      </c>
      <c r="D2285" s="260">
        <v>142.41667200000001</v>
      </c>
      <c r="E2285" s="260">
        <v>65.333336000000003</v>
      </c>
      <c r="F2285">
        <f t="shared" si="70"/>
        <v>207.75000800000001</v>
      </c>
      <c r="G2285">
        <f t="shared" si="71"/>
        <v>207.75000800000001</v>
      </c>
    </row>
    <row r="2286" spans="1:7" x14ac:dyDescent="0.25">
      <c r="A2286" s="261">
        <v>45022.208333333336</v>
      </c>
      <c r="B2286" s="260" t="s">
        <v>548</v>
      </c>
      <c r="C2286" s="260">
        <v>0</v>
      </c>
      <c r="D2286" s="260">
        <v>126.833336</v>
      </c>
      <c r="E2286" s="260">
        <v>86.291663999999997</v>
      </c>
      <c r="F2286">
        <f t="shared" si="70"/>
        <v>213.125</v>
      </c>
      <c r="G2286">
        <f t="shared" si="71"/>
        <v>213.125</v>
      </c>
    </row>
    <row r="2287" spans="1:7" x14ac:dyDescent="0.25">
      <c r="A2287" s="261">
        <v>45022.25</v>
      </c>
      <c r="B2287" s="260" t="s">
        <v>548</v>
      </c>
      <c r="C2287" s="260">
        <v>5.724583</v>
      </c>
      <c r="D2287" s="260">
        <v>153.95832799999999</v>
      </c>
      <c r="E2287" s="260">
        <v>111.875</v>
      </c>
      <c r="F2287">
        <f t="shared" si="70"/>
        <v>271.55791099999999</v>
      </c>
      <c r="G2287">
        <f t="shared" si="71"/>
        <v>265.83332799999999</v>
      </c>
    </row>
    <row r="2288" spans="1:7" x14ac:dyDescent="0.25">
      <c r="A2288" s="261">
        <v>45022.291666666664</v>
      </c>
      <c r="B2288" s="260" t="s">
        <v>548</v>
      </c>
      <c r="C2288" s="260">
        <v>113.737503</v>
      </c>
      <c r="D2288" s="260">
        <v>223.79167200000001</v>
      </c>
      <c r="E2288" s="260">
        <v>96.041663999999997</v>
      </c>
      <c r="F2288">
        <f t="shared" si="70"/>
        <v>433.57083900000003</v>
      </c>
      <c r="G2288">
        <f t="shared" si="71"/>
        <v>319.83333600000003</v>
      </c>
    </row>
    <row r="2289" spans="1:7" x14ac:dyDescent="0.25">
      <c r="A2289" s="261">
        <v>45022.333333333336</v>
      </c>
      <c r="B2289" s="260" t="s">
        <v>548</v>
      </c>
      <c r="C2289" s="260">
        <v>359.01791400000002</v>
      </c>
      <c r="D2289" s="260">
        <v>303.54165599999999</v>
      </c>
      <c r="E2289" s="260">
        <v>186.75</v>
      </c>
      <c r="F2289">
        <f t="shared" si="70"/>
        <v>849.30957000000001</v>
      </c>
      <c r="G2289">
        <f t="shared" si="71"/>
        <v>490.29165599999999</v>
      </c>
    </row>
    <row r="2290" spans="1:7" x14ac:dyDescent="0.25">
      <c r="A2290" s="261">
        <v>45022.375</v>
      </c>
      <c r="B2290" s="260" t="s">
        <v>548</v>
      </c>
      <c r="C2290" s="260">
        <v>536.84667999999999</v>
      </c>
      <c r="D2290" s="260">
        <v>316.75</v>
      </c>
      <c r="E2290" s="260">
        <v>275.625</v>
      </c>
      <c r="F2290">
        <f t="shared" si="70"/>
        <v>1129.2216800000001</v>
      </c>
      <c r="G2290">
        <f t="shared" si="71"/>
        <v>592.375</v>
      </c>
    </row>
    <row r="2291" spans="1:7" x14ac:dyDescent="0.25">
      <c r="A2291" s="261">
        <v>45022.416666666664</v>
      </c>
      <c r="B2291" s="260" t="s">
        <v>548</v>
      </c>
      <c r="C2291" s="260">
        <v>837.57043499999997</v>
      </c>
      <c r="D2291" s="260">
        <v>250.75</v>
      </c>
      <c r="E2291" s="260">
        <v>347</v>
      </c>
      <c r="F2291">
        <f t="shared" si="70"/>
        <v>1435.3204350000001</v>
      </c>
      <c r="G2291">
        <f t="shared" si="71"/>
        <v>597.75</v>
      </c>
    </row>
    <row r="2292" spans="1:7" x14ac:dyDescent="0.25">
      <c r="A2292" s="261">
        <v>45022.458333333336</v>
      </c>
      <c r="B2292" s="260" t="s">
        <v>548</v>
      </c>
      <c r="C2292" s="260">
        <v>1054.8378909999999</v>
      </c>
      <c r="D2292" s="260">
        <v>363.04165599999999</v>
      </c>
      <c r="E2292" s="260">
        <v>397.41665599999999</v>
      </c>
      <c r="F2292">
        <f t="shared" si="70"/>
        <v>1815.2962029999999</v>
      </c>
      <c r="G2292">
        <f t="shared" si="71"/>
        <v>760.45831199999998</v>
      </c>
    </row>
    <row r="2293" spans="1:7" x14ac:dyDescent="0.25">
      <c r="A2293" s="261">
        <v>45022.5</v>
      </c>
      <c r="B2293" s="260" t="s">
        <v>548</v>
      </c>
      <c r="C2293" s="260">
        <v>1195.599976</v>
      </c>
      <c r="D2293" s="260">
        <v>539.45831299999998</v>
      </c>
      <c r="E2293" s="260">
        <v>393.625</v>
      </c>
      <c r="F2293">
        <f t="shared" si="70"/>
        <v>2128.6832890000001</v>
      </c>
      <c r="G2293">
        <f t="shared" si="71"/>
        <v>933.08331299999998</v>
      </c>
    </row>
    <row r="2294" spans="1:7" x14ac:dyDescent="0.25">
      <c r="A2294" s="261">
        <v>45022.541666666664</v>
      </c>
      <c r="B2294" s="260" t="s">
        <v>548</v>
      </c>
      <c r="C2294" s="260">
        <v>1111.7332759999999</v>
      </c>
      <c r="D2294" s="260">
        <v>726.25</v>
      </c>
      <c r="E2294" s="260">
        <v>484.08334400000001</v>
      </c>
      <c r="F2294">
        <f t="shared" si="70"/>
        <v>2322.0666200000001</v>
      </c>
      <c r="G2294">
        <f t="shared" si="71"/>
        <v>1210.3333440000001</v>
      </c>
    </row>
    <row r="2295" spans="1:7" x14ac:dyDescent="0.25">
      <c r="A2295" s="261">
        <v>45022.583333333336</v>
      </c>
      <c r="B2295" s="260" t="s">
        <v>548</v>
      </c>
      <c r="C2295" s="260">
        <v>1086.400024</v>
      </c>
      <c r="D2295" s="260">
        <v>796.33331299999998</v>
      </c>
      <c r="E2295" s="260">
        <v>508.33334400000001</v>
      </c>
      <c r="F2295">
        <f t="shared" si="70"/>
        <v>2391.0666810000002</v>
      </c>
      <c r="G2295">
        <f t="shared" si="71"/>
        <v>1304.666657</v>
      </c>
    </row>
    <row r="2296" spans="1:7" x14ac:dyDescent="0.25">
      <c r="A2296" s="261">
        <v>45022.625</v>
      </c>
      <c r="B2296" s="260" t="s">
        <v>548</v>
      </c>
      <c r="C2296" s="260">
        <v>1053.6762699999999</v>
      </c>
      <c r="D2296" s="260">
        <v>913.75</v>
      </c>
      <c r="E2296" s="260">
        <v>417.20834400000001</v>
      </c>
      <c r="F2296">
        <f t="shared" si="70"/>
        <v>2384.6346140000001</v>
      </c>
      <c r="G2296">
        <f t="shared" si="71"/>
        <v>1330.9583440000001</v>
      </c>
    </row>
    <row r="2297" spans="1:7" x14ac:dyDescent="0.25">
      <c r="A2297" s="261">
        <v>45022.666666666664</v>
      </c>
      <c r="B2297" s="260" t="s">
        <v>548</v>
      </c>
      <c r="C2297" s="260">
        <v>914.73290999999995</v>
      </c>
      <c r="D2297" s="260">
        <v>1009.916687</v>
      </c>
      <c r="E2297" s="260">
        <v>311</v>
      </c>
      <c r="F2297">
        <f t="shared" si="70"/>
        <v>2235.6495969999996</v>
      </c>
      <c r="G2297">
        <f t="shared" si="71"/>
        <v>1320.9166869999999</v>
      </c>
    </row>
    <row r="2298" spans="1:7" x14ac:dyDescent="0.25">
      <c r="A2298" s="261">
        <v>45022.708333333336</v>
      </c>
      <c r="B2298" s="260" t="s">
        <v>548</v>
      </c>
      <c r="C2298" s="260">
        <v>766.49835199999995</v>
      </c>
      <c r="D2298" s="260">
        <v>1247.416626</v>
      </c>
      <c r="E2298" s="260">
        <v>295.95834400000001</v>
      </c>
      <c r="F2298">
        <f t="shared" si="70"/>
        <v>2309.8733219999999</v>
      </c>
      <c r="G2298">
        <f t="shared" si="71"/>
        <v>1543.3749699999998</v>
      </c>
    </row>
    <row r="2299" spans="1:7" x14ac:dyDescent="0.25">
      <c r="A2299" s="261">
        <v>45022.75</v>
      </c>
      <c r="B2299" s="260" t="s">
        <v>548</v>
      </c>
      <c r="C2299" s="260">
        <v>395.70873999999998</v>
      </c>
      <c r="D2299" s="260">
        <v>1380.833374</v>
      </c>
      <c r="E2299" s="260">
        <v>309.625</v>
      </c>
      <c r="F2299">
        <f t="shared" si="70"/>
        <v>2086.1671139999999</v>
      </c>
      <c r="G2299">
        <f t="shared" si="71"/>
        <v>1690.458374</v>
      </c>
    </row>
    <row r="2300" spans="1:7" x14ac:dyDescent="0.25">
      <c r="A2300" s="261">
        <v>45022.791666666664</v>
      </c>
      <c r="B2300" s="260" t="s">
        <v>548</v>
      </c>
      <c r="C2300" s="260">
        <v>86.470000999999996</v>
      </c>
      <c r="D2300" s="260">
        <v>1159.416626</v>
      </c>
      <c r="E2300" s="260">
        <v>552.70831299999998</v>
      </c>
      <c r="F2300">
        <f t="shared" si="70"/>
        <v>1798.5949399999997</v>
      </c>
      <c r="G2300">
        <f t="shared" si="71"/>
        <v>1712.1249389999998</v>
      </c>
    </row>
    <row r="2301" spans="1:7" x14ac:dyDescent="0.25">
      <c r="A2301" s="261">
        <v>45022.833333333336</v>
      </c>
      <c r="B2301" s="260" t="s">
        <v>548</v>
      </c>
      <c r="C2301" s="260">
        <v>0.64458300000000002</v>
      </c>
      <c r="D2301" s="260">
        <v>1249.75</v>
      </c>
      <c r="E2301" s="260">
        <v>790.91668700000002</v>
      </c>
      <c r="F2301">
        <f t="shared" si="70"/>
        <v>2041.3112699999999</v>
      </c>
      <c r="G2301">
        <f t="shared" si="71"/>
        <v>2040.6666869999999</v>
      </c>
    </row>
    <row r="2302" spans="1:7" x14ac:dyDescent="0.25">
      <c r="A2302" s="261">
        <v>45022.875</v>
      </c>
      <c r="B2302" s="260" t="s">
        <v>548</v>
      </c>
      <c r="C2302" s="260">
        <v>0.36875000000000002</v>
      </c>
      <c r="D2302" s="260">
        <v>1387.666626</v>
      </c>
      <c r="E2302" s="260">
        <v>827.08331299999998</v>
      </c>
      <c r="F2302">
        <f t="shared" si="70"/>
        <v>2215.1186889999999</v>
      </c>
      <c r="G2302">
        <f t="shared" si="71"/>
        <v>2214.7499389999998</v>
      </c>
    </row>
    <row r="2303" spans="1:7" x14ac:dyDescent="0.25">
      <c r="A2303" s="261">
        <v>45022.916666666664</v>
      </c>
      <c r="B2303" s="260" t="s">
        <v>548</v>
      </c>
      <c r="C2303" s="260">
        <v>0.1125</v>
      </c>
      <c r="D2303" s="260">
        <v>1443.375</v>
      </c>
      <c r="E2303" s="260">
        <v>882.25</v>
      </c>
      <c r="F2303">
        <f t="shared" si="70"/>
        <v>2325.7375000000002</v>
      </c>
      <c r="G2303">
        <f t="shared" si="71"/>
        <v>2325.625</v>
      </c>
    </row>
    <row r="2304" spans="1:7" x14ac:dyDescent="0.25">
      <c r="A2304" s="261">
        <v>45022.958333333336</v>
      </c>
      <c r="B2304" s="260" t="s">
        <v>548</v>
      </c>
      <c r="C2304" s="260">
        <v>8.5417000000000007E-2</v>
      </c>
      <c r="D2304" s="260">
        <v>1176</v>
      </c>
      <c r="E2304" s="260">
        <v>1053.708374</v>
      </c>
      <c r="F2304">
        <f t="shared" si="70"/>
        <v>2229.7937909999996</v>
      </c>
      <c r="G2304">
        <f t="shared" si="71"/>
        <v>2229.7083739999998</v>
      </c>
    </row>
    <row r="2305" spans="1:7" x14ac:dyDescent="0.25">
      <c r="A2305" s="261">
        <v>45023</v>
      </c>
      <c r="B2305" s="260" t="s">
        <v>548</v>
      </c>
      <c r="C2305" s="260">
        <v>0.06</v>
      </c>
      <c r="D2305" s="260">
        <v>1398.875</v>
      </c>
      <c r="E2305" s="260">
        <v>908.375</v>
      </c>
      <c r="F2305">
        <f t="shared" si="70"/>
        <v>2307.31</v>
      </c>
      <c r="G2305">
        <f t="shared" si="71"/>
        <v>2307.25</v>
      </c>
    </row>
    <row r="2306" spans="1:7" x14ac:dyDescent="0.25">
      <c r="A2306" s="261">
        <v>45023.041666666664</v>
      </c>
      <c r="B2306" s="260" t="s">
        <v>548</v>
      </c>
      <c r="C2306" s="260">
        <v>3.2083E-2</v>
      </c>
      <c r="D2306" s="260">
        <v>1384.458374</v>
      </c>
      <c r="E2306" s="260">
        <v>1021.208313</v>
      </c>
      <c r="F2306">
        <f t="shared" ref="F2306:F2369" si="72">E2306+D2306+C2306</f>
        <v>2405.69877</v>
      </c>
      <c r="G2306">
        <f t="shared" ref="G2306:G2369" si="73">E2306+D2306</f>
        <v>2405.6666869999999</v>
      </c>
    </row>
    <row r="2307" spans="1:7" x14ac:dyDescent="0.25">
      <c r="A2307" s="261">
        <v>45023.083333333336</v>
      </c>
      <c r="B2307" s="260" t="s">
        <v>548</v>
      </c>
      <c r="C2307" s="260">
        <v>2.9169999999999999E-3</v>
      </c>
      <c r="D2307" s="260">
        <v>1408.916626</v>
      </c>
      <c r="E2307" s="260">
        <v>926.625</v>
      </c>
      <c r="F2307">
        <f t="shared" si="72"/>
        <v>2335.544543</v>
      </c>
      <c r="G2307">
        <f t="shared" si="73"/>
        <v>2335.5416260000002</v>
      </c>
    </row>
    <row r="2308" spans="1:7" x14ac:dyDescent="0.25">
      <c r="A2308" s="261">
        <v>45023.125</v>
      </c>
      <c r="B2308" s="260" t="s">
        <v>548</v>
      </c>
      <c r="C2308" s="260">
        <v>0</v>
      </c>
      <c r="D2308" s="260">
        <v>1375.375</v>
      </c>
      <c r="E2308" s="260">
        <v>892.83331299999998</v>
      </c>
      <c r="F2308">
        <f t="shared" si="72"/>
        <v>2268.2083130000001</v>
      </c>
      <c r="G2308">
        <f t="shared" si="73"/>
        <v>2268.2083130000001</v>
      </c>
    </row>
    <row r="2309" spans="1:7" x14ac:dyDescent="0.25">
      <c r="A2309" s="261">
        <v>45023.166666666664</v>
      </c>
      <c r="B2309" s="260" t="s">
        <v>548</v>
      </c>
      <c r="C2309" s="260">
        <v>0</v>
      </c>
      <c r="D2309" s="260">
        <v>1294.541626</v>
      </c>
      <c r="E2309" s="260">
        <v>839</v>
      </c>
      <c r="F2309">
        <f t="shared" si="72"/>
        <v>2133.5416260000002</v>
      </c>
      <c r="G2309">
        <f t="shared" si="73"/>
        <v>2133.5416260000002</v>
      </c>
    </row>
    <row r="2310" spans="1:7" x14ac:dyDescent="0.25">
      <c r="A2310" s="261">
        <v>45023.208333333336</v>
      </c>
      <c r="B2310" s="260" t="s">
        <v>548</v>
      </c>
      <c r="C2310" s="260">
        <v>4.17E-4</v>
      </c>
      <c r="D2310" s="260">
        <v>1225.291626</v>
      </c>
      <c r="E2310" s="260">
        <v>820.54168700000002</v>
      </c>
      <c r="F2310">
        <f t="shared" si="72"/>
        <v>2045.8337300000001</v>
      </c>
      <c r="G2310">
        <f t="shared" si="73"/>
        <v>2045.8333130000001</v>
      </c>
    </row>
    <row r="2311" spans="1:7" x14ac:dyDescent="0.25">
      <c r="A2311" s="261">
        <v>45023.25</v>
      </c>
      <c r="B2311" s="260" t="s">
        <v>548</v>
      </c>
      <c r="C2311" s="260">
        <v>9.9316659999999999</v>
      </c>
      <c r="D2311" s="260">
        <v>1081.208374</v>
      </c>
      <c r="E2311" s="260">
        <v>844.16668700000002</v>
      </c>
      <c r="F2311">
        <f t="shared" si="72"/>
        <v>1935.3067270000001</v>
      </c>
      <c r="G2311">
        <f t="shared" si="73"/>
        <v>1925.3750610000002</v>
      </c>
    </row>
    <row r="2312" spans="1:7" x14ac:dyDescent="0.25">
      <c r="A2312" s="261">
        <v>45023.291666666664</v>
      </c>
      <c r="B2312" s="260" t="s">
        <v>548</v>
      </c>
      <c r="C2312" s="260">
        <v>174.01416</v>
      </c>
      <c r="D2312" s="260">
        <v>1028.708374</v>
      </c>
      <c r="E2312" s="260">
        <v>867.16668700000002</v>
      </c>
      <c r="F2312">
        <f t="shared" si="72"/>
        <v>2069.8892210000004</v>
      </c>
      <c r="G2312">
        <f t="shared" si="73"/>
        <v>1895.8750610000002</v>
      </c>
    </row>
    <row r="2313" spans="1:7" x14ac:dyDescent="0.25">
      <c r="A2313" s="261">
        <v>45023.333333333336</v>
      </c>
      <c r="B2313" s="260" t="s">
        <v>548</v>
      </c>
      <c r="C2313" s="260">
        <v>509.132904</v>
      </c>
      <c r="D2313" s="260">
        <v>1046.666626</v>
      </c>
      <c r="E2313" s="260">
        <v>798.375</v>
      </c>
      <c r="F2313">
        <f t="shared" si="72"/>
        <v>2354.1745299999998</v>
      </c>
      <c r="G2313">
        <f t="shared" si="73"/>
        <v>1845.041626</v>
      </c>
    </row>
    <row r="2314" spans="1:7" x14ac:dyDescent="0.25">
      <c r="A2314" s="261">
        <v>45023.375</v>
      </c>
      <c r="B2314" s="260" t="s">
        <v>548</v>
      </c>
      <c r="C2314" s="260">
        <v>842.61377000000005</v>
      </c>
      <c r="D2314" s="260">
        <v>1083.291626</v>
      </c>
      <c r="E2314" s="260">
        <v>753.875</v>
      </c>
      <c r="F2314">
        <f t="shared" si="72"/>
        <v>2679.7803960000001</v>
      </c>
      <c r="G2314">
        <f t="shared" si="73"/>
        <v>1837.166626</v>
      </c>
    </row>
    <row r="2315" spans="1:7" x14ac:dyDescent="0.25">
      <c r="A2315" s="261">
        <v>45023.416666666664</v>
      </c>
      <c r="B2315" s="260" t="s">
        <v>548</v>
      </c>
      <c r="C2315" s="260">
        <v>1314.2966309999999</v>
      </c>
      <c r="D2315" s="260">
        <v>971.75</v>
      </c>
      <c r="E2315" s="260">
        <v>693.75</v>
      </c>
      <c r="F2315">
        <f t="shared" si="72"/>
        <v>2979.7966310000002</v>
      </c>
      <c r="G2315">
        <f t="shared" si="73"/>
        <v>1665.5</v>
      </c>
    </row>
    <row r="2316" spans="1:7" x14ac:dyDescent="0.25">
      <c r="A2316" s="261">
        <v>45023.458333333336</v>
      </c>
      <c r="B2316" s="260" t="s">
        <v>548</v>
      </c>
      <c r="C2316" s="260">
        <v>1532.594971</v>
      </c>
      <c r="D2316" s="260">
        <v>912.54168700000002</v>
      </c>
      <c r="E2316" s="260">
        <v>503.79165599999999</v>
      </c>
      <c r="F2316">
        <f t="shared" si="72"/>
        <v>2948.9283139999998</v>
      </c>
      <c r="G2316">
        <f t="shared" si="73"/>
        <v>1416.333343</v>
      </c>
    </row>
    <row r="2317" spans="1:7" x14ac:dyDescent="0.25">
      <c r="A2317" s="261">
        <v>45023.5</v>
      </c>
      <c r="B2317" s="260" t="s">
        <v>548</v>
      </c>
      <c r="C2317" s="260">
        <v>1647.2779539999999</v>
      </c>
      <c r="D2317" s="260">
        <v>1014.041687</v>
      </c>
      <c r="E2317" s="260">
        <v>427.29165599999999</v>
      </c>
      <c r="F2317">
        <f t="shared" si="72"/>
        <v>3088.6112969999999</v>
      </c>
      <c r="G2317">
        <f t="shared" si="73"/>
        <v>1441.333343</v>
      </c>
    </row>
    <row r="2318" spans="1:7" x14ac:dyDescent="0.25">
      <c r="A2318" s="261">
        <v>45023.541666666664</v>
      </c>
      <c r="B2318" s="260" t="s">
        <v>548</v>
      </c>
      <c r="C2318" s="260">
        <v>1623.192871</v>
      </c>
      <c r="D2318" s="260">
        <v>1214.75</v>
      </c>
      <c r="E2318" s="260">
        <v>422</v>
      </c>
      <c r="F2318">
        <f t="shared" si="72"/>
        <v>3259.9428710000002</v>
      </c>
      <c r="G2318">
        <f t="shared" si="73"/>
        <v>1636.75</v>
      </c>
    </row>
    <row r="2319" spans="1:7" x14ac:dyDescent="0.25">
      <c r="A2319" s="261">
        <v>45023.583333333336</v>
      </c>
      <c r="B2319" s="260" t="s">
        <v>548</v>
      </c>
      <c r="C2319" s="260">
        <v>1555.2771</v>
      </c>
      <c r="D2319" s="260">
        <v>1354.166626</v>
      </c>
      <c r="E2319" s="260">
        <v>312.125</v>
      </c>
      <c r="F2319">
        <f t="shared" si="72"/>
        <v>3221.568726</v>
      </c>
      <c r="G2319">
        <f t="shared" si="73"/>
        <v>1666.291626</v>
      </c>
    </row>
    <row r="2320" spans="1:7" x14ac:dyDescent="0.25">
      <c r="A2320" s="261">
        <v>45023.625</v>
      </c>
      <c r="B2320" s="260" t="s">
        <v>548</v>
      </c>
      <c r="C2320" s="260">
        <v>1367.678711</v>
      </c>
      <c r="D2320" s="260">
        <v>1394.25</v>
      </c>
      <c r="E2320" s="260">
        <v>304.79165599999999</v>
      </c>
      <c r="F2320">
        <f t="shared" si="72"/>
        <v>3066.7203669999999</v>
      </c>
      <c r="G2320">
        <f t="shared" si="73"/>
        <v>1699.0416559999999</v>
      </c>
    </row>
    <row r="2321" spans="1:7" x14ac:dyDescent="0.25">
      <c r="A2321" s="261">
        <v>45023.666666666664</v>
      </c>
      <c r="B2321" s="260" t="s">
        <v>548</v>
      </c>
      <c r="C2321" s="260">
        <v>1157.8004149999999</v>
      </c>
      <c r="D2321" s="260">
        <v>1428.5</v>
      </c>
      <c r="E2321" s="260">
        <v>244.04167200000001</v>
      </c>
      <c r="F2321">
        <f t="shared" si="72"/>
        <v>2830.342087</v>
      </c>
      <c r="G2321">
        <f t="shared" si="73"/>
        <v>1672.5416720000001</v>
      </c>
    </row>
    <row r="2322" spans="1:7" x14ac:dyDescent="0.25">
      <c r="A2322" s="261">
        <v>45023.708333333336</v>
      </c>
      <c r="B2322" s="260" t="s">
        <v>548</v>
      </c>
      <c r="C2322" s="260">
        <v>783.85290499999996</v>
      </c>
      <c r="D2322" s="260">
        <v>1322.25</v>
      </c>
      <c r="E2322" s="260">
        <v>215.875</v>
      </c>
      <c r="F2322">
        <f t="shared" si="72"/>
        <v>2321.9779049999997</v>
      </c>
      <c r="G2322">
        <f t="shared" si="73"/>
        <v>1538.125</v>
      </c>
    </row>
    <row r="2323" spans="1:7" x14ac:dyDescent="0.25">
      <c r="A2323" s="261">
        <v>45023.75</v>
      </c>
      <c r="B2323" s="260" t="s">
        <v>548</v>
      </c>
      <c r="C2323" s="260">
        <v>376.97293100000002</v>
      </c>
      <c r="D2323" s="260">
        <v>1143.291626</v>
      </c>
      <c r="E2323" s="260">
        <v>265</v>
      </c>
      <c r="F2323">
        <f t="shared" si="72"/>
        <v>1785.264557</v>
      </c>
      <c r="G2323">
        <f t="shared" si="73"/>
        <v>1408.291626</v>
      </c>
    </row>
    <row r="2324" spans="1:7" x14ac:dyDescent="0.25">
      <c r="A2324" s="261">
        <v>45023.791666666664</v>
      </c>
      <c r="B2324" s="260" t="s">
        <v>548</v>
      </c>
      <c r="C2324" s="260">
        <v>79.324996999999996</v>
      </c>
      <c r="D2324" s="260">
        <v>943.08331299999998</v>
      </c>
      <c r="E2324" s="260">
        <v>361.70834400000001</v>
      </c>
      <c r="F2324">
        <f t="shared" si="72"/>
        <v>1384.1166539999999</v>
      </c>
      <c r="G2324">
        <f t="shared" si="73"/>
        <v>1304.791657</v>
      </c>
    </row>
    <row r="2325" spans="1:7" x14ac:dyDescent="0.25">
      <c r="A2325" s="261">
        <v>45023.833333333336</v>
      </c>
      <c r="B2325" s="260" t="s">
        <v>548</v>
      </c>
      <c r="C2325" s="260">
        <v>1.7175</v>
      </c>
      <c r="D2325" s="260">
        <v>814.54168700000002</v>
      </c>
      <c r="E2325" s="260">
        <v>353.08334400000001</v>
      </c>
      <c r="F2325">
        <f t="shared" si="72"/>
        <v>1169.342531</v>
      </c>
      <c r="G2325">
        <f t="shared" si="73"/>
        <v>1167.625031</v>
      </c>
    </row>
    <row r="2326" spans="1:7" x14ac:dyDescent="0.25">
      <c r="A2326" s="261">
        <v>45023.875</v>
      </c>
      <c r="B2326" s="260" t="s">
        <v>548</v>
      </c>
      <c r="C2326" s="260">
        <v>0.31916699999999998</v>
      </c>
      <c r="D2326" s="260">
        <v>617.08331299999998</v>
      </c>
      <c r="E2326" s="260">
        <v>357.91665599999999</v>
      </c>
      <c r="F2326">
        <f t="shared" si="72"/>
        <v>975.31913599999996</v>
      </c>
      <c r="G2326">
        <f t="shared" si="73"/>
        <v>974.99996899999996</v>
      </c>
    </row>
    <row r="2327" spans="1:7" x14ac:dyDescent="0.25">
      <c r="A2327" s="261">
        <v>45023.916666666664</v>
      </c>
      <c r="B2327" s="260" t="s">
        <v>548</v>
      </c>
      <c r="C2327" s="260">
        <v>0.10625</v>
      </c>
      <c r="D2327" s="260">
        <v>541.25</v>
      </c>
      <c r="E2327" s="260">
        <v>371.875</v>
      </c>
      <c r="F2327">
        <f t="shared" si="72"/>
        <v>913.23125000000005</v>
      </c>
      <c r="G2327">
        <f t="shared" si="73"/>
        <v>913.125</v>
      </c>
    </row>
    <row r="2328" spans="1:7" x14ac:dyDescent="0.25">
      <c r="A2328" s="261">
        <v>45023.958333333336</v>
      </c>
      <c r="B2328" s="260" t="s">
        <v>548</v>
      </c>
      <c r="C2328" s="260">
        <v>7.7082999999999999E-2</v>
      </c>
      <c r="D2328" s="260">
        <v>506.41665599999999</v>
      </c>
      <c r="E2328" s="260">
        <v>242.20832799999999</v>
      </c>
      <c r="F2328">
        <f t="shared" si="72"/>
        <v>748.70206700000006</v>
      </c>
      <c r="G2328">
        <f t="shared" si="73"/>
        <v>748.62498400000004</v>
      </c>
    </row>
    <row r="2329" spans="1:7" x14ac:dyDescent="0.25">
      <c r="A2329" s="261">
        <v>45024</v>
      </c>
      <c r="B2329" s="260" t="s">
        <v>548</v>
      </c>
      <c r="C2329" s="260">
        <v>5.5417000000000001E-2</v>
      </c>
      <c r="D2329" s="260">
        <v>463</v>
      </c>
      <c r="E2329" s="260">
        <v>225.5</v>
      </c>
      <c r="F2329">
        <f t="shared" si="72"/>
        <v>688.55541700000003</v>
      </c>
      <c r="G2329">
        <f t="shared" si="73"/>
        <v>688.5</v>
      </c>
    </row>
    <row r="2330" spans="1:7" x14ac:dyDescent="0.25">
      <c r="A2330" s="261">
        <v>45024.041666666664</v>
      </c>
      <c r="B2330" s="260" t="s">
        <v>548</v>
      </c>
      <c r="C2330" s="260">
        <v>3.0832999999999999E-2</v>
      </c>
      <c r="D2330" s="260">
        <v>401.66665599999999</v>
      </c>
      <c r="E2330" s="260">
        <v>226.04167200000001</v>
      </c>
      <c r="F2330">
        <f t="shared" si="72"/>
        <v>627.73916099999997</v>
      </c>
      <c r="G2330">
        <f t="shared" si="73"/>
        <v>627.70832799999994</v>
      </c>
    </row>
    <row r="2331" spans="1:7" x14ac:dyDescent="0.25">
      <c r="A2331" s="261">
        <v>45024.083333333336</v>
      </c>
      <c r="B2331" s="260" t="s">
        <v>548</v>
      </c>
      <c r="C2331" s="260">
        <v>2.9169999999999999E-3</v>
      </c>
      <c r="D2331" s="260">
        <v>339.58334400000001</v>
      </c>
      <c r="E2331" s="260">
        <v>164.54167200000001</v>
      </c>
      <c r="F2331">
        <f t="shared" si="72"/>
        <v>504.12793300000004</v>
      </c>
      <c r="G2331">
        <f t="shared" si="73"/>
        <v>504.12501600000002</v>
      </c>
    </row>
    <row r="2332" spans="1:7" x14ac:dyDescent="0.25">
      <c r="A2332" s="261">
        <v>45024.125</v>
      </c>
      <c r="B2332" s="260" t="s">
        <v>548</v>
      </c>
      <c r="C2332" s="260">
        <v>0</v>
      </c>
      <c r="D2332" s="260">
        <v>302.20834400000001</v>
      </c>
      <c r="E2332" s="260">
        <v>129.41667200000001</v>
      </c>
      <c r="F2332">
        <f t="shared" si="72"/>
        <v>431.62501600000002</v>
      </c>
      <c r="G2332">
        <f t="shared" si="73"/>
        <v>431.62501600000002</v>
      </c>
    </row>
    <row r="2333" spans="1:7" x14ac:dyDescent="0.25">
      <c r="A2333" s="261">
        <v>45024.166666666664</v>
      </c>
      <c r="B2333" s="260" t="s">
        <v>548</v>
      </c>
      <c r="C2333" s="260">
        <v>0</v>
      </c>
      <c r="D2333" s="260">
        <v>302.58334400000001</v>
      </c>
      <c r="E2333" s="260">
        <v>88.875</v>
      </c>
      <c r="F2333">
        <f t="shared" si="72"/>
        <v>391.45834400000001</v>
      </c>
      <c r="G2333">
        <f t="shared" si="73"/>
        <v>391.45834400000001</v>
      </c>
    </row>
    <row r="2334" spans="1:7" x14ac:dyDescent="0.25">
      <c r="A2334" s="261">
        <v>45024.208333333336</v>
      </c>
      <c r="B2334" s="260" t="s">
        <v>548</v>
      </c>
      <c r="C2334" s="260">
        <v>5.8329999999999996E-3</v>
      </c>
      <c r="D2334" s="260">
        <v>328</v>
      </c>
      <c r="E2334" s="260">
        <v>116.875</v>
      </c>
      <c r="F2334">
        <f t="shared" si="72"/>
        <v>444.880833</v>
      </c>
      <c r="G2334">
        <f t="shared" si="73"/>
        <v>444.875</v>
      </c>
    </row>
    <row r="2335" spans="1:7" x14ac:dyDescent="0.25">
      <c r="A2335" s="261">
        <v>45024.25</v>
      </c>
      <c r="B2335" s="260" t="s">
        <v>548</v>
      </c>
      <c r="C2335" s="260">
        <v>5.5674999999999999</v>
      </c>
      <c r="D2335" s="260">
        <v>299.41665599999999</v>
      </c>
      <c r="E2335" s="260">
        <v>157.25</v>
      </c>
      <c r="F2335">
        <f t="shared" si="72"/>
        <v>462.23415599999998</v>
      </c>
      <c r="G2335">
        <f t="shared" si="73"/>
        <v>456.66665599999999</v>
      </c>
    </row>
    <row r="2336" spans="1:7" x14ac:dyDescent="0.25">
      <c r="A2336" s="261">
        <v>45024.291666666664</v>
      </c>
      <c r="B2336" s="260" t="s">
        <v>548</v>
      </c>
      <c r="C2336" s="260">
        <v>92.721664000000004</v>
      </c>
      <c r="D2336" s="260">
        <v>287.91665599999999</v>
      </c>
      <c r="E2336" s="260">
        <v>160.95832799999999</v>
      </c>
      <c r="F2336">
        <f t="shared" si="72"/>
        <v>541.59664799999996</v>
      </c>
      <c r="G2336">
        <f t="shared" si="73"/>
        <v>448.87498399999998</v>
      </c>
    </row>
    <row r="2337" spans="1:7" x14ac:dyDescent="0.25">
      <c r="A2337" s="261">
        <v>45024.333333333336</v>
      </c>
      <c r="B2337" s="260" t="s">
        <v>548</v>
      </c>
      <c r="C2337" s="260">
        <v>286.83416699999998</v>
      </c>
      <c r="D2337" s="260">
        <v>255.58332799999999</v>
      </c>
      <c r="E2337" s="260">
        <v>160.29167200000001</v>
      </c>
      <c r="F2337">
        <f t="shared" si="72"/>
        <v>702.70916699999998</v>
      </c>
      <c r="G2337">
        <f t="shared" si="73"/>
        <v>415.875</v>
      </c>
    </row>
    <row r="2338" spans="1:7" x14ac:dyDescent="0.25">
      <c r="A2338" s="261">
        <v>45024.375</v>
      </c>
      <c r="B2338" s="260" t="s">
        <v>548</v>
      </c>
      <c r="C2338" s="260">
        <v>609.12707499999999</v>
      </c>
      <c r="D2338" s="260">
        <v>260.25</v>
      </c>
      <c r="E2338" s="260">
        <v>118.75</v>
      </c>
      <c r="F2338">
        <f t="shared" si="72"/>
        <v>988.12707499999999</v>
      </c>
      <c r="G2338">
        <f t="shared" si="73"/>
        <v>379</v>
      </c>
    </row>
    <row r="2339" spans="1:7" x14ac:dyDescent="0.25">
      <c r="A2339" s="261">
        <v>45024.416666666664</v>
      </c>
      <c r="B2339" s="260" t="s">
        <v>548</v>
      </c>
      <c r="C2339" s="260">
        <v>777.76544200000001</v>
      </c>
      <c r="D2339" s="260">
        <v>266.95834400000001</v>
      </c>
      <c r="E2339" s="260">
        <v>119.916664</v>
      </c>
      <c r="F2339">
        <f t="shared" si="72"/>
        <v>1164.6404499999999</v>
      </c>
      <c r="G2339">
        <f t="shared" si="73"/>
        <v>386.87500799999998</v>
      </c>
    </row>
    <row r="2340" spans="1:7" x14ac:dyDescent="0.25">
      <c r="A2340" s="261">
        <v>45024.458333333336</v>
      </c>
      <c r="B2340" s="260" t="s">
        <v>548</v>
      </c>
      <c r="C2340" s="260">
        <v>1046.5229489999999</v>
      </c>
      <c r="D2340" s="260">
        <v>252.54167200000001</v>
      </c>
      <c r="E2340" s="260">
        <v>96.875</v>
      </c>
      <c r="F2340">
        <f t="shared" si="72"/>
        <v>1395.939621</v>
      </c>
      <c r="G2340">
        <f t="shared" si="73"/>
        <v>349.41667200000001</v>
      </c>
    </row>
    <row r="2341" spans="1:7" x14ac:dyDescent="0.25">
      <c r="A2341" s="261">
        <v>45024.5</v>
      </c>
      <c r="B2341" s="260" t="s">
        <v>548</v>
      </c>
      <c r="C2341" s="260">
        <v>1375.7700199999999</v>
      </c>
      <c r="D2341" s="260">
        <v>221.08332799999999</v>
      </c>
      <c r="E2341" s="260">
        <v>90.166663999999997</v>
      </c>
      <c r="F2341">
        <f t="shared" si="72"/>
        <v>1687.020012</v>
      </c>
      <c r="G2341">
        <f t="shared" si="73"/>
        <v>311.24999200000002</v>
      </c>
    </row>
    <row r="2342" spans="1:7" x14ac:dyDescent="0.25">
      <c r="A2342" s="261">
        <v>45024.541666666664</v>
      </c>
      <c r="B2342" s="260" t="s">
        <v>548</v>
      </c>
      <c r="C2342" s="260">
        <v>1567.75415</v>
      </c>
      <c r="D2342" s="260">
        <v>244.91667200000001</v>
      </c>
      <c r="E2342" s="260">
        <v>49.458331999999999</v>
      </c>
      <c r="F2342">
        <f t="shared" si="72"/>
        <v>1862.129154</v>
      </c>
      <c r="G2342">
        <f t="shared" si="73"/>
        <v>294.37500399999999</v>
      </c>
    </row>
    <row r="2343" spans="1:7" x14ac:dyDescent="0.25">
      <c r="A2343" s="261">
        <v>45024.583333333336</v>
      </c>
      <c r="B2343" s="260" t="s">
        <v>548</v>
      </c>
      <c r="C2343" s="260">
        <v>1590.0083010000001</v>
      </c>
      <c r="D2343" s="260">
        <v>275.54165599999999</v>
      </c>
      <c r="E2343" s="260">
        <v>60.708331999999999</v>
      </c>
      <c r="F2343">
        <f t="shared" si="72"/>
        <v>1926.2582890000001</v>
      </c>
      <c r="G2343">
        <f t="shared" si="73"/>
        <v>336.24998799999997</v>
      </c>
    </row>
    <row r="2344" spans="1:7" x14ac:dyDescent="0.25">
      <c r="A2344" s="261">
        <v>45024.625</v>
      </c>
      <c r="B2344" s="260" t="s">
        <v>548</v>
      </c>
      <c r="C2344" s="260">
        <v>1358.4071039999999</v>
      </c>
      <c r="D2344" s="260">
        <v>317.79165599999999</v>
      </c>
      <c r="E2344" s="260">
        <v>43.125</v>
      </c>
      <c r="F2344">
        <f t="shared" si="72"/>
        <v>1719.3237599999998</v>
      </c>
      <c r="G2344">
        <f t="shared" si="73"/>
        <v>360.91665599999999</v>
      </c>
    </row>
    <row r="2345" spans="1:7" x14ac:dyDescent="0.25">
      <c r="A2345" s="261">
        <v>45024.666666666664</v>
      </c>
      <c r="B2345" s="260" t="s">
        <v>548</v>
      </c>
      <c r="C2345" s="260">
        <v>1053.342529</v>
      </c>
      <c r="D2345" s="260">
        <v>303.25</v>
      </c>
      <c r="E2345" s="260">
        <v>51.208331999999999</v>
      </c>
      <c r="F2345">
        <f t="shared" si="72"/>
        <v>1407.8008609999999</v>
      </c>
      <c r="G2345">
        <f t="shared" si="73"/>
        <v>354.45833199999998</v>
      </c>
    </row>
    <row r="2346" spans="1:7" x14ac:dyDescent="0.25">
      <c r="A2346" s="261">
        <v>45024.708333333336</v>
      </c>
      <c r="B2346" s="260" t="s">
        <v>548</v>
      </c>
      <c r="C2346" s="260">
        <v>754.20373500000005</v>
      </c>
      <c r="D2346" s="260">
        <v>269.08334400000001</v>
      </c>
      <c r="E2346" s="260">
        <v>45.625</v>
      </c>
      <c r="F2346">
        <f t="shared" si="72"/>
        <v>1068.9120790000002</v>
      </c>
      <c r="G2346">
        <f t="shared" si="73"/>
        <v>314.70834400000001</v>
      </c>
    </row>
    <row r="2347" spans="1:7" x14ac:dyDescent="0.25">
      <c r="A2347" s="261">
        <v>45024.75</v>
      </c>
      <c r="B2347" s="260" t="s">
        <v>548</v>
      </c>
      <c r="C2347" s="260">
        <v>409.53790300000003</v>
      </c>
      <c r="D2347" s="260">
        <v>246.66667200000001</v>
      </c>
      <c r="E2347" s="260">
        <v>51.333331999999999</v>
      </c>
      <c r="F2347">
        <f t="shared" si="72"/>
        <v>707.53790700000002</v>
      </c>
      <c r="G2347">
        <f t="shared" si="73"/>
        <v>298.00000399999999</v>
      </c>
    </row>
    <row r="2348" spans="1:7" x14ac:dyDescent="0.25">
      <c r="A2348" s="261">
        <v>45024.791666666664</v>
      </c>
      <c r="B2348" s="260" t="s">
        <v>548</v>
      </c>
      <c r="C2348" s="260">
        <v>81.854163999999997</v>
      </c>
      <c r="D2348" s="260">
        <v>223.91667200000001</v>
      </c>
      <c r="E2348" s="260">
        <v>51.291668000000001</v>
      </c>
      <c r="F2348">
        <f t="shared" si="72"/>
        <v>357.06250399999999</v>
      </c>
      <c r="G2348">
        <f t="shared" si="73"/>
        <v>275.20834000000002</v>
      </c>
    </row>
    <row r="2349" spans="1:7" x14ac:dyDescent="0.25">
      <c r="A2349" s="261">
        <v>45024.833333333336</v>
      </c>
      <c r="B2349" s="260" t="s">
        <v>548</v>
      </c>
      <c r="C2349" s="260">
        <v>1.03</v>
      </c>
      <c r="D2349" s="260">
        <v>313.45834400000001</v>
      </c>
      <c r="E2349" s="260">
        <v>55.458331999999999</v>
      </c>
      <c r="F2349">
        <f t="shared" si="72"/>
        <v>369.94667599999997</v>
      </c>
      <c r="G2349">
        <f t="shared" si="73"/>
        <v>368.916676</v>
      </c>
    </row>
    <row r="2350" spans="1:7" x14ac:dyDescent="0.25">
      <c r="A2350" s="261">
        <v>45024.875</v>
      </c>
      <c r="B2350" s="260" t="s">
        <v>548</v>
      </c>
      <c r="C2350" s="260">
        <v>0.20208300000000001</v>
      </c>
      <c r="D2350" s="260">
        <v>375.83334400000001</v>
      </c>
      <c r="E2350" s="260">
        <v>73.041663999999997</v>
      </c>
      <c r="F2350">
        <f t="shared" si="72"/>
        <v>449.077091</v>
      </c>
      <c r="G2350">
        <f t="shared" si="73"/>
        <v>448.87500799999998</v>
      </c>
    </row>
    <row r="2351" spans="1:7" x14ac:dyDescent="0.25">
      <c r="A2351" s="261">
        <v>45024.916666666664</v>
      </c>
      <c r="B2351" s="260" t="s">
        <v>548</v>
      </c>
      <c r="C2351" s="260">
        <v>0.104583</v>
      </c>
      <c r="D2351" s="260">
        <v>329.16665599999999</v>
      </c>
      <c r="E2351" s="260">
        <v>87.25</v>
      </c>
      <c r="F2351">
        <f t="shared" si="72"/>
        <v>416.52123899999998</v>
      </c>
      <c r="G2351">
        <f t="shared" si="73"/>
        <v>416.41665599999999</v>
      </c>
    </row>
    <row r="2352" spans="1:7" x14ac:dyDescent="0.25">
      <c r="A2352" s="261">
        <v>45024.958333333336</v>
      </c>
      <c r="B2352" s="260" t="s">
        <v>548</v>
      </c>
      <c r="C2352" s="260">
        <v>8.1250000000000003E-2</v>
      </c>
      <c r="D2352" s="260">
        <v>265.5</v>
      </c>
      <c r="E2352" s="260">
        <v>170.5</v>
      </c>
      <c r="F2352">
        <f t="shared" si="72"/>
        <v>436.08125000000001</v>
      </c>
      <c r="G2352">
        <f t="shared" si="73"/>
        <v>436</v>
      </c>
    </row>
    <row r="2353" spans="1:7" x14ac:dyDescent="0.25">
      <c r="A2353" s="261">
        <v>45025</v>
      </c>
      <c r="B2353" s="260" t="s">
        <v>548</v>
      </c>
      <c r="C2353" s="260">
        <v>5.6250000000000001E-2</v>
      </c>
      <c r="D2353" s="260">
        <v>189.70832799999999</v>
      </c>
      <c r="E2353" s="260">
        <v>135.875</v>
      </c>
      <c r="F2353">
        <f t="shared" si="72"/>
        <v>325.63957799999997</v>
      </c>
      <c r="G2353">
        <f t="shared" si="73"/>
        <v>325.58332799999999</v>
      </c>
    </row>
    <row r="2354" spans="1:7" x14ac:dyDescent="0.25">
      <c r="A2354" s="261">
        <v>45025.041666666664</v>
      </c>
      <c r="B2354" s="260" t="s">
        <v>548</v>
      </c>
      <c r="C2354" s="260">
        <v>3.0832999999999999E-2</v>
      </c>
      <c r="D2354" s="260">
        <v>149.625</v>
      </c>
      <c r="E2354" s="260">
        <v>56.708331999999999</v>
      </c>
      <c r="F2354">
        <f t="shared" si="72"/>
        <v>206.36416499999999</v>
      </c>
      <c r="G2354">
        <f t="shared" si="73"/>
        <v>206.33333199999998</v>
      </c>
    </row>
    <row r="2355" spans="1:7" x14ac:dyDescent="0.25">
      <c r="A2355" s="261">
        <v>45025.083333333336</v>
      </c>
      <c r="B2355" s="260" t="s">
        <v>548</v>
      </c>
      <c r="C2355" s="260">
        <v>2.0830000000000002E-3</v>
      </c>
      <c r="D2355" s="260">
        <v>97.416663999999997</v>
      </c>
      <c r="E2355" s="260">
        <v>55.958331999999999</v>
      </c>
      <c r="F2355">
        <f t="shared" si="72"/>
        <v>153.37707900000001</v>
      </c>
      <c r="G2355">
        <f t="shared" si="73"/>
        <v>153.37499600000001</v>
      </c>
    </row>
    <row r="2356" spans="1:7" x14ac:dyDescent="0.25">
      <c r="A2356" s="261">
        <v>45025.125</v>
      </c>
      <c r="B2356" s="260" t="s">
        <v>548</v>
      </c>
      <c r="C2356" s="260">
        <v>0</v>
      </c>
      <c r="D2356" s="260">
        <v>80.708336000000003</v>
      </c>
      <c r="E2356" s="260">
        <v>111.708336</v>
      </c>
      <c r="F2356">
        <f t="shared" si="72"/>
        <v>192.41667200000001</v>
      </c>
      <c r="G2356">
        <f t="shared" si="73"/>
        <v>192.41667200000001</v>
      </c>
    </row>
    <row r="2357" spans="1:7" x14ac:dyDescent="0.25">
      <c r="A2357" s="261">
        <v>45025.166666666664</v>
      </c>
      <c r="B2357" s="260" t="s">
        <v>548</v>
      </c>
      <c r="C2357" s="260">
        <v>0</v>
      </c>
      <c r="D2357" s="260">
        <v>60.458331999999999</v>
      </c>
      <c r="E2357" s="260">
        <v>102.083336</v>
      </c>
      <c r="F2357">
        <f t="shared" si="72"/>
        <v>162.54166800000002</v>
      </c>
      <c r="G2357">
        <f t="shared" si="73"/>
        <v>162.54166800000002</v>
      </c>
    </row>
    <row r="2358" spans="1:7" x14ac:dyDescent="0.25">
      <c r="A2358" s="261">
        <v>45025.208333333336</v>
      </c>
      <c r="B2358" s="260" t="s">
        <v>548</v>
      </c>
      <c r="C2358" s="260">
        <v>1.9167E-2</v>
      </c>
      <c r="D2358" s="260">
        <v>40.458331999999999</v>
      </c>
      <c r="E2358" s="260">
        <v>111.458336</v>
      </c>
      <c r="F2358">
        <f t="shared" si="72"/>
        <v>151.93583500000003</v>
      </c>
      <c r="G2358">
        <f t="shared" si="73"/>
        <v>151.91666800000002</v>
      </c>
    </row>
    <row r="2359" spans="1:7" x14ac:dyDescent="0.25">
      <c r="A2359" s="261">
        <v>45025.25</v>
      </c>
      <c r="B2359" s="260" t="s">
        <v>548</v>
      </c>
      <c r="C2359" s="260">
        <v>8.4045830000000006</v>
      </c>
      <c r="D2359" s="260">
        <v>28.333334000000001</v>
      </c>
      <c r="E2359" s="260">
        <v>88.375</v>
      </c>
      <c r="F2359">
        <f t="shared" si="72"/>
        <v>125.11291700000001</v>
      </c>
      <c r="G2359">
        <f t="shared" si="73"/>
        <v>116.70833400000001</v>
      </c>
    </row>
    <row r="2360" spans="1:7" x14ac:dyDescent="0.25">
      <c r="A2360" s="261">
        <v>45025.291666666664</v>
      </c>
      <c r="B2360" s="260" t="s">
        <v>548</v>
      </c>
      <c r="C2360" s="260">
        <v>131.800003</v>
      </c>
      <c r="D2360" s="260">
        <v>33.583331999999999</v>
      </c>
      <c r="E2360" s="260">
        <v>130.625</v>
      </c>
      <c r="F2360">
        <f t="shared" si="72"/>
        <v>296.00833499999999</v>
      </c>
      <c r="G2360">
        <f t="shared" si="73"/>
        <v>164.20833199999998</v>
      </c>
    </row>
    <row r="2361" spans="1:7" x14ac:dyDescent="0.25">
      <c r="A2361" s="261">
        <v>45025.333333333336</v>
      </c>
      <c r="B2361" s="260" t="s">
        <v>548</v>
      </c>
      <c r="C2361" s="260">
        <v>370.70916699999998</v>
      </c>
      <c r="D2361" s="260">
        <v>43.083331999999999</v>
      </c>
      <c r="E2361" s="260">
        <v>131</v>
      </c>
      <c r="F2361">
        <f t="shared" si="72"/>
        <v>544.79249899999991</v>
      </c>
      <c r="G2361">
        <f t="shared" si="73"/>
        <v>174.08333199999998</v>
      </c>
    </row>
    <row r="2362" spans="1:7" x14ac:dyDescent="0.25">
      <c r="A2362" s="261">
        <v>45025.375</v>
      </c>
      <c r="B2362" s="260" t="s">
        <v>548</v>
      </c>
      <c r="C2362" s="260">
        <v>680.46209699999997</v>
      </c>
      <c r="D2362" s="260">
        <v>31.375</v>
      </c>
      <c r="E2362" s="260">
        <v>94.75</v>
      </c>
      <c r="F2362">
        <f t="shared" si="72"/>
        <v>806.58709699999997</v>
      </c>
      <c r="G2362">
        <f t="shared" si="73"/>
        <v>126.125</v>
      </c>
    </row>
    <row r="2363" spans="1:7" x14ac:dyDescent="0.25">
      <c r="A2363" s="261">
        <v>45025.416666666664</v>
      </c>
      <c r="B2363" s="260" t="s">
        <v>548</v>
      </c>
      <c r="C2363" s="260">
        <v>1099.1579589999999</v>
      </c>
      <c r="D2363" s="260">
        <v>32.416668000000001</v>
      </c>
      <c r="E2363" s="260">
        <v>95.75</v>
      </c>
      <c r="F2363">
        <f t="shared" si="72"/>
        <v>1227.324627</v>
      </c>
      <c r="G2363">
        <f t="shared" si="73"/>
        <v>128.16666800000002</v>
      </c>
    </row>
    <row r="2364" spans="1:7" x14ac:dyDescent="0.25">
      <c r="A2364" s="261">
        <v>45025.458333333336</v>
      </c>
      <c r="B2364" s="260" t="s">
        <v>548</v>
      </c>
      <c r="C2364" s="260">
        <v>1262.7945560000001</v>
      </c>
      <c r="D2364" s="260">
        <v>44.041668000000001</v>
      </c>
      <c r="E2364" s="260">
        <v>70.666663999999997</v>
      </c>
      <c r="F2364">
        <f t="shared" si="72"/>
        <v>1377.502888</v>
      </c>
      <c r="G2364">
        <f t="shared" si="73"/>
        <v>114.708332</v>
      </c>
    </row>
    <row r="2365" spans="1:7" x14ac:dyDescent="0.25">
      <c r="A2365" s="261">
        <v>45025.5</v>
      </c>
      <c r="B2365" s="260" t="s">
        <v>548</v>
      </c>
      <c r="C2365" s="260">
        <v>1289.432129</v>
      </c>
      <c r="D2365" s="260">
        <v>72.375</v>
      </c>
      <c r="E2365" s="260">
        <v>46.458331999999999</v>
      </c>
      <c r="F2365">
        <f t="shared" si="72"/>
        <v>1408.265461</v>
      </c>
      <c r="G2365">
        <f t="shared" si="73"/>
        <v>118.833332</v>
      </c>
    </row>
    <row r="2366" spans="1:7" x14ac:dyDescent="0.25">
      <c r="A2366" s="261">
        <v>45025.541666666664</v>
      </c>
      <c r="B2366" s="260" t="s">
        <v>548</v>
      </c>
      <c r="C2366" s="260">
        <v>1314.744629</v>
      </c>
      <c r="D2366" s="260">
        <v>135.25</v>
      </c>
      <c r="E2366" s="260">
        <v>62.458331999999999</v>
      </c>
      <c r="F2366">
        <f t="shared" si="72"/>
        <v>1512.452961</v>
      </c>
      <c r="G2366">
        <f t="shared" si="73"/>
        <v>197.70833199999998</v>
      </c>
    </row>
    <row r="2367" spans="1:7" x14ac:dyDescent="0.25">
      <c r="A2367" s="261">
        <v>45025.583333333336</v>
      </c>
      <c r="B2367" s="260" t="s">
        <v>548</v>
      </c>
      <c r="C2367" s="260">
        <v>1242.977539</v>
      </c>
      <c r="D2367" s="260">
        <v>195.41667200000001</v>
      </c>
      <c r="E2367" s="260">
        <v>68.916663999999997</v>
      </c>
      <c r="F2367">
        <f t="shared" si="72"/>
        <v>1507.3108750000001</v>
      </c>
      <c r="G2367">
        <f t="shared" si="73"/>
        <v>264.33333600000003</v>
      </c>
    </row>
    <row r="2368" spans="1:7" x14ac:dyDescent="0.25">
      <c r="A2368" s="261">
        <v>45025.625</v>
      </c>
      <c r="B2368" s="260" t="s">
        <v>548</v>
      </c>
      <c r="C2368" s="260">
        <v>1067.8833010000001</v>
      </c>
      <c r="D2368" s="260">
        <v>285.54165599999999</v>
      </c>
      <c r="E2368" s="260">
        <v>84.541663999999997</v>
      </c>
      <c r="F2368">
        <f t="shared" si="72"/>
        <v>1437.966621</v>
      </c>
      <c r="G2368">
        <f t="shared" si="73"/>
        <v>370.08331999999996</v>
      </c>
    </row>
    <row r="2369" spans="1:7" x14ac:dyDescent="0.25">
      <c r="A2369" s="261">
        <v>45025.666666666664</v>
      </c>
      <c r="B2369" s="260" t="s">
        <v>548</v>
      </c>
      <c r="C2369" s="260">
        <v>786.23834199999999</v>
      </c>
      <c r="D2369" s="260">
        <v>307.29165599999999</v>
      </c>
      <c r="E2369" s="260">
        <v>114.958336</v>
      </c>
      <c r="F2369">
        <f t="shared" si="72"/>
        <v>1208.4883340000001</v>
      </c>
      <c r="G2369">
        <f t="shared" si="73"/>
        <v>422.24999200000002</v>
      </c>
    </row>
    <row r="2370" spans="1:7" x14ac:dyDescent="0.25">
      <c r="A2370" s="261">
        <v>45025.708333333336</v>
      </c>
      <c r="B2370" s="260" t="s">
        <v>548</v>
      </c>
      <c r="C2370" s="260">
        <v>572.93585199999995</v>
      </c>
      <c r="D2370" s="260">
        <v>370.08334400000001</v>
      </c>
      <c r="E2370" s="260">
        <v>67.125</v>
      </c>
      <c r="F2370">
        <f t="shared" ref="F2370:F2433" si="74">E2370+D2370+C2370</f>
        <v>1010.144196</v>
      </c>
      <c r="G2370">
        <f t="shared" ref="G2370:G2433" si="75">E2370+D2370</f>
        <v>437.20834400000001</v>
      </c>
    </row>
    <row r="2371" spans="1:7" x14ac:dyDescent="0.25">
      <c r="A2371" s="261">
        <v>45025.75</v>
      </c>
      <c r="B2371" s="260" t="s">
        <v>548</v>
      </c>
      <c r="C2371" s="260">
        <v>315.18042000000003</v>
      </c>
      <c r="D2371" s="260">
        <v>375.45834400000001</v>
      </c>
      <c r="E2371" s="260">
        <v>6.2083329999999997</v>
      </c>
      <c r="F2371">
        <f t="shared" si="74"/>
        <v>696.84709700000008</v>
      </c>
      <c r="G2371">
        <f t="shared" si="75"/>
        <v>381.66667699999999</v>
      </c>
    </row>
    <row r="2372" spans="1:7" x14ac:dyDescent="0.25">
      <c r="A2372" s="261">
        <v>45025.791666666664</v>
      </c>
      <c r="B2372" s="260" t="s">
        <v>548</v>
      </c>
      <c r="C2372" s="260">
        <v>87.654167000000001</v>
      </c>
      <c r="D2372" s="260">
        <v>376.91665599999999</v>
      </c>
      <c r="E2372" s="260">
        <v>14.583333</v>
      </c>
      <c r="F2372">
        <f t="shared" si="74"/>
        <v>479.15415599999994</v>
      </c>
      <c r="G2372">
        <f t="shared" si="75"/>
        <v>391.49998899999997</v>
      </c>
    </row>
    <row r="2373" spans="1:7" x14ac:dyDescent="0.25">
      <c r="A2373" s="261">
        <v>45025.833333333336</v>
      </c>
      <c r="B2373" s="260" t="s">
        <v>548</v>
      </c>
      <c r="C2373" s="260">
        <v>2.3208329999999999</v>
      </c>
      <c r="D2373" s="260">
        <v>373.375</v>
      </c>
      <c r="E2373" s="260">
        <v>72.041663999999997</v>
      </c>
      <c r="F2373">
        <f t="shared" si="74"/>
        <v>447.73749699999996</v>
      </c>
      <c r="G2373">
        <f t="shared" si="75"/>
        <v>445.41666399999997</v>
      </c>
    </row>
    <row r="2374" spans="1:7" x14ac:dyDescent="0.25">
      <c r="A2374" s="261">
        <v>45025.875</v>
      </c>
      <c r="B2374" s="260" t="s">
        <v>548</v>
      </c>
      <c r="C2374" s="260">
        <v>0.112917</v>
      </c>
      <c r="D2374" s="260">
        <v>551.75</v>
      </c>
      <c r="E2374" s="260">
        <v>166.5</v>
      </c>
      <c r="F2374">
        <f t="shared" si="74"/>
        <v>718.36291700000004</v>
      </c>
      <c r="G2374">
        <f t="shared" si="75"/>
        <v>718.25</v>
      </c>
    </row>
    <row r="2375" spans="1:7" x14ac:dyDescent="0.25">
      <c r="A2375" s="261">
        <v>45025.916666666664</v>
      </c>
      <c r="B2375" s="260" t="s">
        <v>548</v>
      </c>
      <c r="C2375" s="260">
        <v>0.112083</v>
      </c>
      <c r="D2375" s="260">
        <v>719.41668700000002</v>
      </c>
      <c r="E2375" s="260">
        <v>313.04165599999999</v>
      </c>
      <c r="F2375">
        <f t="shared" si="74"/>
        <v>1032.570426</v>
      </c>
      <c r="G2375">
        <f t="shared" si="75"/>
        <v>1032.458343</v>
      </c>
    </row>
    <row r="2376" spans="1:7" x14ac:dyDescent="0.25">
      <c r="A2376" s="261">
        <v>45025.958333333336</v>
      </c>
      <c r="B2376" s="260" t="s">
        <v>548</v>
      </c>
      <c r="C2376" s="260">
        <v>8.8749999999999996E-2</v>
      </c>
      <c r="D2376" s="260">
        <v>799.58331299999998</v>
      </c>
      <c r="E2376" s="260">
        <v>488.16665599999999</v>
      </c>
      <c r="F2376">
        <f t="shared" si="74"/>
        <v>1287.8387189999999</v>
      </c>
      <c r="G2376">
        <f t="shared" si="75"/>
        <v>1287.749969</v>
      </c>
    </row>
    <row r="2377" spans="1:7" x14ac:dyDescent="0.25">
      <c r="A2377" s="261">
        <v>45026</v>
      </c>
      <c r="B2377" s="260" t="s">
        <v>548</v>
      </c>
      <c r="C2377" s="260">
        <v>6.2917000000000001E-2</v>
      </c>
      <c r="D2377" s="260">
        <v>859.04168700000002</v>
      </c>
      <c r="E2377" s="260">
        <v>638.83331299999998</v>
      </c>
      <c r="F2377">
        <f t="shared" si="74"/>
        <v>1497.937917</v>
      </c>
      <c r="G2377">
        <f t="shared" si="75"/>
        <v>1497.875</v>
      </c>
    </row>
    <row r="2378" spans="1:7" x14ac:dyDescent="0.25">
      <c r="A2378" s="261">
        <v>45026.041666666664</v>
      </c>
      <c r="B2378" s="260" t="s">
        <v>548</v>
      </c>
      <c r="C2378" s="260">
        <v>3.4583000000000003E-2</v>
      </c>
      <c r="D2378" s="260">
        <v>914.29168700000002</v>
      </c>
      <c r="E2378" s="260">
        <v>692.625</v>
      </c>
      <c r="F2378">
        <f t="shared" si="74"/>
        <v>1606.95127</v>
      </c>
      <c r="G2378">
        <f t="shared" si="75"/>
        <v>1606.9166869999999</v>
      </c>
    </row>
    <row r="2379" spans="1:7" x14ac:dyDescent="0.25">
      <c r="A2379" s="261">
        <v>45026.083333333336</v>
      </c>
      <c r="B2379" s="260" t="s">
        <v>548</v>
      </c>
      <c r="C2379" s="260">
        <v>6.2500000000000003E-3</v>
      </c>
      <c r="D2379" s="260">
        <v>868.25</v>
      </c>
      <c r="E2379" s="260">
        <v>703.25</v>
      </c>
      <c r="F2379">
        <f t="shared" si="74"/>
        <v>1571.5062499999999</v>
      </c>
      <c r="G2379">
        <f t="shared" si="75"/>
        <v>1571.5</v>
      </c>
    </row>
    <row r="2380" spans="1:7" x14ac:dyDescent="0.25">
      <c r="A2380" s="261">
        <v>45026.125</v>
      </c>
      <c r="B2380" s="260" t="s">
        <v>548</v>
      </c>
      <c r="C2380" s="260">
        <v>0</v>
      </c>
      <c r="D2380" s="260">
        <v>891.79168700000002</v>
      </c>
      <c r="E2380" s="260">
        <v>768.29168700000002</v>
      </c>
      <c r="F2380">
        <f t="shared" si="74"/>
        <v>1660.083374</v>
      </c>
      <c r="G2380">
        <f t="shared" si="75"/>
        <v>1660.083374</v>
      </c>
    </row>
    <row r="2381" spans="1:7" x14ac:dyDescent="0.25">
      <c r="A2381" s="261">
        <v>45026.166666666664</v>
      </c>
      <c r="B2381" s="260" t="s">
        <v>548</v>
      </c>
      <c r="C2381" s="260">
        <v>0</v>
      </c>
      <c r="D2381" s="260">
        <v>987.91668700000002</v>
      </c>
      <c r="E2381" s="260">
        <v>876</v>
      </c>
      <c r="F2381">
        <f t="shared" si="74"/>
        <v>1863.9166869999999</v>
      </c>
      <c r="G2381">
        <f t="shared" si="75"/>
        <v>1863.9166869999999</v>
      </c>
    </row>
    <row r="2382" spans="1:7" x14ac:dyDescent="0.25">
      <c r="A2382" s="261">
        <v>45026.208333333336</v>
      </c>
      <c r="B2382" s="260" t="s">
        <v>548</v>
      </c>
      <c r="C2382" s="260">
        <v>4.6249999999999999E-2</v>
      </c>
      <c r="D2382" s="260">
        <v>1166.666626</v>
      </c>
      <c r="E2382" s="260">
        <v>892.125</v>
      </c>
      <c r="F2382">
        <f t="shared" si="74"/>
        <v>2058.8378760000001</v>
      </c>
      <c r="G2382">
        <f t="shared" si="75"/>
        <v>2058.7916260000002</v>
      </c>
    </row>
    <row r="2383" spans="1:7" x14ac:dyDescent="0.25">
      <c r="A2383" s="261">
        <v>45026.25</v>
      </c>
      <c r="B2383" s="260" t="s">
        <v>548</v>
      </c>
      <c r="C2383" s="260">
        <v>10.610833</v>
      </c>
      <c r="D2383" s="260">
        <v>1170.333374</v>
      </c>
      <c r="E2383" s="260">
        <v>984.25</v>
      </c>
      <c r="F2383">
        <f t="shared" si="74"/>
        <v>2165.194207</v>
      </c>
      <c r="G2383">
        <f t="shared" si="75"/>
        <v>2154.5833739999998</v>
      </c>
    </row>
    <row r="2384" spans="1:7" x14ac:dyDescent="0.25">
      <c r="A2384" s="261">
        <v>45026.291666666664</v>
      </c>
      <c r="B2384" s="260" t="s">
        <v>548</v>
      </c>
      <c r="C2384" s="260">
        <v>153.697495</v>
      </c>
      <c r="D2384" s="260">
        <v>1163.5</v>
      </c>
      <c r="E2384" s="260">
        <v>1037.375</v>
      </c>
      <c r="F2384">
        <f t="shared" si="74"/>
        <v>2354.5724949999999</v>
      </c>
      <c r="G2384">
        <f t="shared" si="75"/>
        <v>2200.875</v>
      </c>
    </row>
    <row r="2385" spans="1:7" x14ac:dyDescent="0.25">
      <c r="A2385" s="261">
        <v>45026.333333333336</v>
      </c>
      <c r="B2385" s="260" t="s">
        <v>548</v>
      </c>
      <c r="C2385" s="260">
        <v>408.04251099999999</v>
      </c>
      <c r="D2385" s="260">
        <v>1266.958374</v>
      </c>
      <c r="E2385" s="260">
        <v>1057.708374</v>
      </c>
      <c r="F2385">
        <f t="shared" si="74"/>
        <v>2732.7092590000002</v>
      </c>
      <c r="G2385">
        <f t="shared" si="75"/>
        <v>2324.6667480000001</v>
      </c>
    </row>
    <row r="2386" spans="1:7" x14ac:dyDescent="0.25">
      <c r="A2386" s="261">
        <v>45026.375</v>
      </c>
      <c r="B2386" s="260" t="s">
        <v>548</v>
      </c>
      <c r="C2386" s="260">
        <v>537.219604</v>
      </c>
      <c r="D2386" s="260">
        <v>1463.833374</v>
      </c>
      <c r="E2386" s="260">
        <v>990.08331299999998</v>
      </c>
      <c r="F2386">
        <f t="shared" si="74"/>
        <v>2991.1362909999998</v>
      </c>
      <c r="G2386">
        <f t="shared" si="75"/>
        <v>2453.9166869999999</v>
      </c>
    </row>
    <row r="2387" spans="1:7" x14ac:dyDescent="0.25">
      <c r="A2387" s="261">
        <v>45026.416666666664</v>
      </c>
      <c r="B2387" s="260" t="s">
        <v>548</v>
      </c>
      <c r="C2387" s="260">
        <v>824.05792199999996</v>
      </c>
      <c r="D2387" s="260">
        <v>1583.041626</v>
      </c>
      <c r="E2387" s="260">
        <v>1071.166626</v>
      </c>
      <c r="F2387">
        <f t="shared" si="74"/>
        <v>3478.2661739999999</v>
      </c>
      <c r="G2387">
        <f t="shared" si="75"/>
        <v>2654.2082519999999</v>
      </c>
    </row>
    <row r="2388" spans="1:7" x14ac:dyDescent="0.25">
      <c r="A2388" s="261">
        <v>45026.458333333336</v>
      </c>
      <c r="B2388" s="260" t="s">
        <v>548</v>
      </c>
      <c r="C2388" s="260">
        <v>1282.7349850000001</v>
      </c>
      <c r="D2388" s="260">
        <v>1529.583374</v>
      </c>
      <c r="E2388" s="260">
        <v>1003.458313</v>
      </c>
      <c r="F2388">
        <f t="shared" si="74"/>
        <v>3815.776672</v>
      </c>
      <c r="G2388">
        <f t="shared" si="75"/>
        <v>2533.0416869999999</v>
      </c>
    </row>
    <row r="2389" spans="1:7" x14ac:dyDescent="0.25">
      <c r="A2389" s="261">
        <v>45026.5</v>
      </c>
      <c r="B2389" s="260" t="s">
        <v>548</v>
      </c>
      <c r="C2389" s="260">
        <v>1198.5283199999999</v>
      </c>
      <c r="D2389" s="260">
        <v>1693.208374</v>
      </c>
      <c r="E2389" s="260">
        <v>893.20831299999998</v>
      </c>
      <c r="F2389">
        <f t="shared" si="74"/>
        <v>3784.9450069999998</v>
      </c>
      <c r="G2389">
        <f t="shared" si="75"/>
        <v>2586.4166869999999</v>
      </c>
    </row>
    <row r="2390" spans="1:7" x14ac:dyDescent="0.25">
      <c r="A2390" s="261">
        <v>45026.541666666664</v>
      </c>
      <c r="B2390" s="260" t="s">
        <v>548</v>
      </c>
      <c r="C2390" s="260">
        <v>1091.53125</v>
      </c>
      <c r="D2390" s="260">
        <v>1808.125</v>
      </c>
      <c r="E2390" s="260">
        <v>155.25</v>
      </c>
      <c r="F2390">
        <f t="shared" si="74"/>
        <v>3054.90625</v>
      </c>
      <c r="G2390">
        <f t="shared" si="75"/>
        <v>1963.375</v>
      </c>
    </row>
    <row r="2391" spans="1:7" x14ac:dyDescent="0.25">
      <c r="A2391" s="261">
        <v>45026.583333333336</v>
      </c>
      <c r="B2391" s="260" t="s">
        <v>548</v>
      </c>
      <c r="C2391" s="260">
        <v>949.67877199999998</v>
      </c>
      <c r="D2391" s="260">
        <v>1691.958374</v>
      </c>
      <c r="E2391" s="260">
        <v>198.5</v>
      </c>
      <c r="F2391">
        <f t="shared" si="74"/>
        <v>2840.137146</v>
      </c>
      <c r="G2391">
        <f t="shared" si="75"/>
        <v>1890.458374</v>
      </c>
    </row>
    <row r="2392" spans="1:7" x14ac:dyDescent="0.25">
      <c r="A2392" s="261">
        <v>45026.625</v>
      </c>
      <c r="B2392" s="260" t="s">
        <v>548</v>
      </c>
      <c r="C2392" s="260">
        <v>739.84997599999997</v>
      </c>
      <c r="D2392" s="260">
        <v>1974.083374</v>
      </c>
      <c r="E2392" s="260">
        <v>182.58332799999999</v>
      </c>
      <c r="F2392">
        <f t="shared" si="74"/>
        <v>2896.516678</v>
      </c>
      <c r="G2392">
        <f t="shared" si="75"/>
        <v>2156.666702</v>
      </c>
    </row>
    <row r="2393" spans="1:7" x14ac:dyDescent="0.25">
      <c r="A2393" s="261">
        <v>45026.666666666664</v>
      </c>
      <c r="B2393" s="260" t="s">
        <v>548</v>
      </c>
      <c r="C2393" s="260">
        <v>567.67083700000001</v>
      </c>
      <c r="D2393" s="260">
        <v>2345.375</v>
      </c>
      <c r="E2393" s="260">
        <v>216.41667200000001</v>
      </c>
      <c r="F2393">
        <f t="shared" si="74"/>
        <v>3129.462509</v>
      </c>
      <c r="G2393">
        <f t="shared" si="75"/>
        <v>2561.7916719999998</v>
      </c>
    </row>
    <row r="2394" spans="1:7" x14ac:dyDescent="0.25">
      <c r="A2394" s="261">
        <v>45026.708333333336</v>
      </c>
      <c r="B2394" s="260" t="s">
        <v>548</v>
      </c>
      <c r="C2394" s="260">
        <v>424.90042099999999</v>
      </c>
      <c r="D2394" s="260">
        <v>2750.2082519999999</v>
      </c>
      <c r="E2394" s="260">
        <v>215.375</v>
      </c>
      <c r="F2394">
        <f t="shared" si="74"/>
        <v>3390.4836729999997</v>
      </c>
      <c r="G2394">
        <f t="shared" si="75"/>
        <v>2965.5832519999999</v>
      </c>
    </row>
    <row r="2395" spans="1:7" x14ac:dyDescent="0.25">
      <c r="A2395" s="261">
        <v>45026.75</v>
      </c>
      <c r="B2395" s="260" t="s">
        <v>548</v>
      </c>
      <c r="C2395" s="260">
        <v>176.33457899999999</v>
      </c>
      <c r="D2395" s="260">
        <v>2729.1667480000001</v>
      </c>
      <c r="E2395" s="260">
        <v>1099.916626</v>
      </c>
      <c r="F2395">
        <f t="shared" si="74"/>
        <v>4005.4179529999997</v>
      </c>
      <c r="G2395">
        <f t="shared" si="75"/>
        <v>3829.0833739999998</v>
      </c>
    </row>
    <row r="2396" spans="1:7" x14ac:dyDescent="0.25">
      <c r="A2396" s="261">
        <v>45026.791666666664</v>
      </c>
      <c r="B2396" s="260" t="s">
        <v>548</v>
      </c>
      <c r="C2396" s="260">
        <v>34.445414999999997</v>
      </c>
      <c r="D2396" s="260">
        <v>2609.75</v>
      </c>
      <c r="E2396" s="260">
        <v>1108.666626</v>
      </c>
      <c r="F2396">
        <f t="shared" si="74"/>
        <v>3752.8620410000003</v>
      </c>
      <c r="G2396">
        <f t="shared" si="75"/>
        <v>3718.4166260000002</v>
      </c>
    </row>
    <row r="2397" spans="1:7" x14ac:dyDescent="0.25">
      <c r="A2397" s="261">
        <v>45026.833333333336</v>
      </c>
      <c r="B2397" s="260" t="s">
        <v>548</v>
      </c>
      <c r="C2397" s="260">
        <v>0.41291699999999998</v>
      </c>
      <c r="D2397" s="260">
        <v>2789.0832519999999</v>
      </c>
      <c r="E2397" s="260">
        <v>1125.125</v>
      </c>
      <c r="F2397">
        <f t="shared" si="74"/>
        <v>3914.621169</v>
      </c>
      <c r="G2397">
        <f t="shared" si="75"/>
        <v>3914.2082519999999</v>
      </c>
    </row>
    <row r="2398" spans="1:7" x14ac:dyDescent="0.25">
      <c r="A2398" s="261">
        <v>45026.875</v>
      </c>
      <c r="B2398" s="260" t="s">
        <v>548</v>
      </c>
      <c r="C2398" s="260">
        <v>0.13625000000000001</v>
      </c>
      <c r="D2398" s="260">
        <v>2986.1667480000001</v>
      </c>
      <c r="E2398" s="260">
        <v>1126.75</v>
      </c>
      <c r="F2398">
        <f t="shared" si="74"/>
        <v>4113.0529979999992</v>
      </c>
      <c r="G2398">
        <f t="shared" si="75"/>
        <v>4112.9167479999996</v>
      </c>
    </row>
    <row r="2399" spans="1:7" x14ac:dyDescent="0.25">
      <c r="A2399" s="261">
        <v>45026.916666666664</v>
      </c>
      <c r="B2399" s="260" t="s">
        <v>548</v>
      </c>
      <c r="C2399" s="260">
        <v>0.122083</v>
      </c>
      <c r="D2399" s="260">
        <v>3034.375</v>
      </c>
      <c r="E2399" s="260">
        <v>1086.083374</v>
      </c>
      <c r="F2399">
        <f t="shared" si="74"/>
        <v>4120.580457</v>
      </c>
      <c r="G2399">
        <f t="shared" si="75"/>
        <v>4120.4583739999998</v>
      </c>
    </row>
    <row r="2400" spans="1:7" x14ac:dyDescent="0.25">
      <c r="A2400" s="261">
        <v>45026.958333333336</v>
      </c>
      <c r="B2400" s="260" t="s">
        <v>548</v>
      </c>
      <c r="C2400" s="260">
        <v>8.2917000000000005E-2</v>
      </c>
      <c r="D2400" s="260">
        <v>2592.2082519999999</v>
      </c>
      <c r="E2400" s="260">
        <v>1101.25</v>
      </c>
      <c r="F2400">
        <f t="shared" si="74"/>
        <v>3693.5411690000001</v>
      </c>
      <c r="G2400">
        <f t="shared" si="75"/>
        <v>3693.4582519999999</v>
      </c>
    </row>
    <row r="2401" spans="1:7" x14ac:dyDescent="0.25">
      <c r="A2401" s="261">
        <v>45027</v>
      </c>
      <c r="B2401" s="260" t="s">
        <v>548</v>
      </c>
      <c r="C2401" s="260">
        <v>0.06</v>
      </c>
      <c r="D2401" s="260">
        <v>2594.25</v>
      </c>
      <c r="E2401" s="260">
        <v>1102.291626</v>
      </c>
      <c r="F2401">
        <f t="shared" si="74"/>
        <v>3696.6016260000001</v>
      </c>
      <c r="G2401">
        <f t="shared" si="75"/>
        <v>3696.5416260000002</v>
      </c>
    </row>
    <row r="2402" spans="1:7" x14ac:dyDescent="0.25">
      <c r="A2402" s="261">
        <v>45027.041666666664</v>
      </c>
      <c r="B2402" s="260" t="s">
        <v>548</v>
      </c>
      <c r="C2402" s="260">
        <v>3.3750000000000002E-2</v>
      </c>
      <c r="D2402" s="260">
        <v>2405.9582519999999</v>
      </c>
      <c r="E2402" s="260">
        <v>1057</v>
      </c>
      <c r="F2402">
        <f t="shared" si="74"/>
        <v>3462.992002</v>
      </c>
      <c r="G2402">
        <f t="shared" si="75"/>
        <v>3462.9582519999999</v>
      </c>
    </row>
    <row r="2403" spans="1:7" x14ac:dyDescent="0.25">
      <c r="A2403" s="261">
        <v>45027.083333333336</v>
      </c>
      <c r="B2403" s="260" t="s">
        <v>548</v>
      </c>
      <c r="C2403" s="260">
        <v>5.4169999999999999E-3</v>
      </c>
      <c r="D2403" s="260">
        <v>2103.875</v>
      </c>
      <c r="E2403" s="260">
        <v>973.83331299999998</v>
      </c>
      <c r="F2403">
        <f t="shared" si="74"/>
        <v>3077.7137299999999</v>
      </c>
      <c r="G2403">
        <f t="shared" si="75"/>
        <v>3077.7083130000001</v>
      </c>
    </row>
    <row r="2404" spans="1:7" x14ac:dyDescent="0.25">
      <c r="A2404" s="261">
        <v>45027.125</v>
      </c>
      <c r="B2404" s="260" t="s">
        <v>548</v>
      </c>
      <c r="C2404" s="260">
        <v>0</v>
      </c>
      <c r="D2404" s="260">
        <v>1607.541626</v>
      </c>
      <c r="E2404" s="260">
        <v>912.04168700000002</v>
      </c>
      <c r="F2404">
        <f t="shared" si="74"/>
        <v>2519.5833130000001</v>
      </c>
      <c r="G2404">
        <f t="shared" si="75"/>
        <v>2519.5833130000001</v>
      </c>
    </row>
    <row r="2405" spans="1:7" x14ac:dyDescent="0.25">
      <c r="A2405" s="261">
        <v>45027.166666666664</v>
      </c>
      <c r="B2405" s="260" t="s">
        <v>548</v>
      </c>
      <c r="C2405" s="260">
        <v>0</v>
      </c>
      <c r="D2405" s="260">
        <v>1424.75</v>
      </c>
      <c r="E2405" s="260">
        <v>852.66668700000002</v>
      </c>
      <c r="F2405">
        <f t="shared" si="74"/>
        <v>2277.4166869999999</v>
      </c>
      <c r="G2405">
        <f t="shared" si="75"/>
        <v>2277.4166869999999</v>
      </c>
    </row>
    <row r="2406" spans="1:7" x14ac:dyDescent="0.25">
      <c r="A2406" s="261">
        <v>45027.208333333336</v>
      </c>
      <c r="B2406" s="260" t="s">
        <v>548</v>
      </c>
      <c r="C2406" s="260">
        <v>1.9167E-2</v>
      </c>
      <c r="D2406" s="260">
        <v>1369.041626</v>
      </c>
      <c r="E2406" s="260">
        <v>846.45831299999998</v>
      </c>
      <c r="F2406">
        <f t="shared" si="74"/>
        <v>2215.5191059999997</v>
      </c>
      <c r="G2406">
        <f t="shared" si="75"/>
        <v>2215.4999389999998</v>
      </c>
    </row>
    <row r="2407" spans="1:7" x14ac:dyDescent="0.25">
      <c r="A2407" s="261">
        <v>45027.25</v>
      </c>
      <c r="B2407" s="260" t="s">
        <v>548</v>
      </c>
      <c r="C2407" s="260">
        <v>6.3287500000000003</v>
      </c>
      <c r="D2407" s="260">
        <v>1257.833374</v>
      </c>
      <c r="E2407" s="260">
        <v>740.375</v>
      </c>
      <c r="F2407">
        <f t="shared" si="74"/>
        <v>2004.5371239999999</v>
      </c>
      <c r="G2407">
        <f t="shared" si="75"/>
        <v>1998.208374</v>
      </c>
    </row>
    <row r="2408" spans="1:7" x14ac:dyDescent="0.25">
      <c r="A2408" s="261">
        <v>45027.291666666664</v>
      </c>
      <c r="B2408" s="260" t="s">
        <v>548</v>
      </c>
      <c r="C2408" s="260">
        <v>80.247917000000001</v>
      </c>
      <c r="D2408" s="260">
        <v>932.29168700000002</v>
      </c>
      <c r="E2408" s="260">
        <v>770.04168700000002</v>
      </c>
      <c r="F2408">
        <f t="shared" si="74"/>
        <v>1782.581291</v>
      </c>
      <c r="G2408">
        <f t="shared" si="75"/>
        <v>1702.333374</v>
      </c>
    </row>
    <row r="2409" spans="1:7" x14ac:dyDescent="0.25">
      <c r="A2409" s="261">
        <v>45027.333333333336</v>
      </c>
      <c r="B2409" s="260" t="s">
        <v>548</v>
      </c>
      <c r="C2409" s="260">
        <v>237.95416299999999</v>
      </c>
      <c r="D2409" s="260">
        <v>877.08331299999998</v>
      </c>
      <c r="E2409" s="260">
        <v>644</v>
      </c>
      <c r="F2409">
        <f t="shared" si="74"/>
        <v>1759.037476</v>
      </c>
      <c r="G2409">
        <f t="shared" si="75"/>
        <v>1521.0833130000001</v>
      </c>
    </row>
    <row r="2410" spans="1:7" x14ac:dyDescent="0.25">
      <c r="A2410" s="261">
        <v>45027.375</v>
      </c>
      <c r="B2410" s="260" t="s">
        <v>548</v>
      </c>
      <c r="C2410" s="260">
        <v>374.19375600000001</v>
      </c>
      <c r="D2410" s="260">
        <v>989.54168700000002</v>
      </c>
      <c r="E2410" s="260">
        <v>535.25</v>
      </c>
      <c r="F2410">
        <f t="shared" si="74"/>
        <v>1898.985443</v>
      </c>
      <c r="G2410">
        <f t="shared" si="75"/>
        <v>1524.7916869999999</v>
      </c>
    </row>
    <row r="2411" spans="1:7" x14ac:dyDescent="0.25">
      <c r="A2411" s="261">
        <v>45027.416666666664</v>
      </c>
      <c r="B2411" s="260" t="s">
        <v>548</v>
      </c>
      <c r="C2411" s="260">
        <v>529.438354</v>
      </c>
      <c r="D2411" s="260">
        <v>1045.75</v>
      </c>
      <c r="E2411" s="260">
        <v>628.375</v>
      </c>
      <c r="F2411">
        <f t="shared" si="74"/>
        <v>2203.5633539999999</v>
      </c>
      <c r="G2411">
        <f t="shared" si="75"/>
        <v>1674.125</v>
      </c>
    </row>
    <row r="2412" spans="1:7" x14ac:dyDescent="0.25">
      <c r="A2412" s="261">
        <v>45027.458333333336</v>
      </c>
      <c r="B2412" s="260" t="s">
        <v>548</v>
      </c>
      <c r="C2412" s="260">
        <v>601.23205600000006</v>
      </c>
      <c r="D2412" s="260">
        <v>1035.458374</v>
      </c>
      <c r="E2412" s="260">
        <v>511.5</v>
      </c>
      <c r="F2412">
        <f t="shared" si="74"/>
        <v>2148.1904300000001</v>
      </c>
      <c r="G2412">
        <f t="shared" si="75"/>
        <v>1546.958374</v>
      </c>
    </row>
    <row r="2413" spans="1:7" x14ac:dyDescent="0.25">
      <c r="A2413" s="261">
        <v>45027.5</v>
      </c>
      <c r="B2413" s="260" t="s">
        <v>548</v>
      </c>
      <c r="C2413" s="260">
        <v>728.34539800000005</v>
      </c>
      <c r="D2413" s="260">
        <v>1039.458374</v>
      </c>
      <c r="E2413" s="260">
        <v>498.16665599999999</v>
      </c>
      <c r="F2413">
        <f t="shared" si="74"/>
        <v>2265.9704280000001</v>
      </c>
      <c r="G2413">
        <f t="shared" si="75"/>
        <v>1537.6250300000002</v>
      </c>
    </row>
    <row r="2414" spans="1:7" x14ac:dyDescent="0.25">
      <c r="A2414" s="261">
        <v>45027.541666666664</v>
      </c>
      <c r="B2414" s="260" t="s">
        <v>548</v>
      </c>
      <c r="C2414" s="260">
        <v>1006.632935</v>
      </c>
      <c r="D2414" s="260">
        <v>1173.25</v>
      </c>
      <c r="E2414" s="260">
        <v>476.625</v>
      </c>
      <c r="F2414">
        <f t="shared" si="74"/>
        <v>2656.5079350000001</v>
      </c>
      <c r="G2414">
        <f t="shared" si="75"/>
        <v>1649.875</v>
      </c>
    </row>
    <row r="2415" spans="1:7" x14ac:dyDescent="0.25">
      <c r="A2415" s="261">
        <v>45027.583333333336</v>
      </c>
      <c r="B2415" s="260" t="s">
        <v>548</v>
      </c>
      <c r="C2415" s="260">
        <v>898.66540499999996</v>
      </c>
      <c r="D2415" s="260">
        <v>1216.5</v>
      </c>
      <c r="E2415" s="260">
        <v>467.29165599999999</v>
      </c>
      <c r="F2415">
        <f t="shared" si="74"/>
        <v>2582.4570610000001</v>
      </c>
      <c r="G2415">
        <f t="shared" si="75"/>
        <v>1683.7916559999999</v>
      </c>
    </row>
    <row r="2416" spans="1:7" x14ac:dyDescent="0.25">
      <c r="A2416" s="261">
        <v>45027.625</v>
      </c>
      <c r="B2416" s="260" t="s">
        <v>548</v>
      </c>
      <c r="C2416" s="260">
        <v>1008.622925</v>
      </c>
      <c r="D2416" s="260">
        <v>1315.375</v>
      </c>
      <c r="E2416" s="260">
        <v>446.70834400000001</v>
      </c>
      <c r="F2416">
        <f t="shared" si="74"/>
        <v>2770.7062690000002</v>
      </c>
      <c r="G2416">
        <f t="shared" si="75"/>
        <v>1762.0833440000001</v>
      </c>
    </row>
    <row r="2417" spans="1:7" x14ac:dyDescent="0.25">
      <c r="A2417" s="261">
        <v>45027.666666666664</v>
      </c>
      <c r="B2417" s="260" t="s">
        <v>548</v>
      </c>
      <c r="C2417" s="260">
        <v>740.94622800000002</v>
      </c>
      <c r="D2417" s="260">
        <v>1350.958374</v>
      </c>
      <c r="E2417" s="260">
        <v>405.875</v>
      </c>
      <c r="F2417">
        <f t="shared" si="74"/>
        <v>2497.7796020000001</v>
      </c>
      <c r="G2417">
        <f t="shared" si="75"/>
        <v>1756.833374</v>
      </c>
    </row>
    <row r="2418" spans="1:7" x14ac:dyDescent="0.25">
      <c r="A2418" s="261">
        <v>45027.708333333336</v>
      </c>
      <c r="B2418" s="260" t="s">
        <v>548</v>
      </c>
      <c r="C2418" s="260">
        <v>472.96209700000003</v>
      </c>
      <c r="D2418" s="260">
        <v>1380.583374</v>
      </c>
      <c r="E2418" s="260">
        <v>442.33334400000001</v>
      </c>
      <c r="F2418">
        <f t="shared" si="74"/>
        <v>2295.878815</v>
      </c>
      <c r="G2418">
        <f t="shared" si="75"/>
        <v>1822.9167179999999</v>
      </c>
    </row>
    <row r="2419" spans="1:7" x14ac:dyDescent="0.25">
      <c r="A2419" s="261">
        <v>45027.75</v>
      </c>
      <c r="B2419" s="260" t="s">
        <v>548</v>
      </c>
      <c r="C2419" s="260">
        <v>263.838348</v>
      </c>
      <c r="D2419" s="260">
        <v>1288.5</v>
      </c>
      <c r="E2419" s="260">
        <v>403.875</v>
      </c>
      <c r="F2419">
        <f t="shared" si="74"/>
        <v>1956.213348</v>
      </c>
      <c r="G2419">
        <f t="shared" si="75"/>
        <v>1692.375</v>
      </c>
    </row>
    <row r="2420" spans="1:7" x14ac:dyDescent="0.25">
      <c r="A2420" s="261">
        <v>45027.791666666664</v>
      </c>
      <c r="B2420" s="260" t="s">
        <v>548</v>
      </c>
      <c r="C2420" s="260">
        <v>53.739581999999999</v>
      </c>
      <c r="D2420" s="260">
        <v>1195.333374</v>
      </c>
      <c r="E2420" s="260">
        <v>273.875</v>
      </c>
      <c r="F2420">
        <f t="shared" si="74"/>
        <v>1522.947956</v>
      </c>
      <c r="G2420">
        <f t="shared" si="75"/>
        <v>1469.208374</v>
      </c>
    </row>
    <row r="2421" spans="1:7" x14ac:dyDescent="0.25">
      <c r="A2421" s="261">
        <v>45027.833333333336</v>
      </c>
      <c r="B2421" s="260" t="s">
        <v>548</v>
      </c>
      <c r="C2421" s="260">
        <v>0.52416700000000005</v>
      </c>
      <c r="D2421" s="260">
        <v>893.95831299999998</v>
      </c>
      <c r="E2421" s="260">
        <v>287.79165599999999</v>
      </c>
      <c r="F2421">
        <f t="shared" si="74"/>
        <v>1182.274136</v>
      </c>
      <c r="G2421">
        <f t="shared" si="75"/>
        <v>1181.749969</v>
      </c>
    </row>
    <row r="2422" spans="1:7" x14ac:dyDescent="0.25">
      <c r="A2422" s="261">
        <v>45027.875</v>
      </c>
      <c r="B2422" s="260" t="s">
        <v>548</v>
      </c>
      <c r="C2422" s="260">
        <v>2.6667E-2</v>
      </c>
      <c r="D2422" s="260">
        <v>596</v>
      </c>
      <c r="E2422" s="260">
        <v>250.91667200000001</v>
      </c>
      <c r="F2422">
        <f t="shared" si="74"/>
        <v>846.94333900000004</v>
      </c>
      <c r="G2422">
        <f t="shared" si="75"/>
        <v>846.91667200000006</v>
      </c>
    </row>
    <row r="2423" spans="1:7" x14ac:dyDescent="0.25">
      <c r="A2423" s="261">
        <v>45027.916666666664</v>
      </c>
      <c r="B2423" s="260" t="s">
        <v>548</v>
      </c>
      <c r="C2423" s="260">
        <v>8.7916999999999995E-2</v>
      </c>
      <c r="D2423" s="260">
        <v>493.79165599999999</v>
      </c>
      <c r="E2423" s="260">
        <v>264.29165599999999</v>
      </c>
      <c r="F2423">
        <f t="shared" si="74"/>
        <v>758.17122899999993</v>
      </c>
      <c r="G2423">
        <f t="shared" si="75"/>
        <v>758.08331199999998</v>
      </c>
    </row>
    <row r="2424" spans="1:7" x14ac:dyDescent="0.25">
      <c r="A2424" s="261">
        <v>45027.958333333336</v>
      </c>
      <c r="B2424" s="260" t="s">
        <v>548</v>
      </c>
      <c r="C2424" s="260">
        <v>5.9166999999999997E-2</v>
      </c>
      <c r="D2424" s="260">
        <v>539.41668700000002</v>
      </c>
      <c r="E2424" s="260">
        <v>222.125</v>
      </c>
      <c r="F2424">
        <f t="shared" si="74"/>
        <v>761.60085400000003</v>
      </c>
      <c r="G2424">
        <f t="shared" si="75"/>
        <v>761.54168700000002</v>
      </c>
    </row>
    <row r="2425" spans="1:7" x14ac:dyDescent="0.25">
      <c r="A2425" s="261">
        <v>45028</v>
      </c>
      <c r="B2425" s="260" t="s">
        <v>548</v>
      </c>
      <c r="C2425" s="260">
        <v>4.5416999999999999E-2</v>
      </c>
      <c r="D2425" s="260">
        <v>390.83334400000001</v>
      </c>
      <c r="E2425" s="260">
        <v>342.08334400000001</v>
      </c>
      <c r="F2425">
        <f t="shared" si="74"/>
        <v>732.96210500000007</v>
      </c>
      <c r="G2425">
        <f t="shared" si="75"/>
        <v>732.91668800000002</v>
      </c>
    </row>
    <row r="2426" spans="1:7" x14ac:dyDescent="0.25">
      <c r="A2426" s="261">
        <v>45028.041666666664</v>
      </c>
      <c r="B2426" s="260" t="s">
        <v>548</v>
      </c>
      <c r="C2426" s="260">
        <v>1.8332999999999999E-2</v>
      </c>
      <c r="D2426" s="260">
        <v>355.5</v>
      </c>
      <c r="E2426" s="260">
        <v>453.20834400000001</v>
      </c>
      <c r="F2426">
        <f t="shared" si="74"/>
        <v>808.726677</v>
      </c>
      <c r="G2426">
        <f t="shared" si="75"/>
        <v>808.70834400000001</v>
      </c>
    </row>
    <row r="2427" spans="1:7" x14ac:dyDescent="0.25">
      <c r="A2427" s="261">
        <v>45028.083333333336</v>
      </c>
      <c r="B2427" s="260" t="s">
        <v>548</v>
      </c>
      <c r="C2427" s="260">
        <v>1.25E-3</v>
      </c>
      <c r="D2427" s="260">
        <v>379.91665599999999</v>
      </c>
      <c r="E2427" s="260">
        <v>435.25</v>
      </c>
      <c r="F2427">
        <f t="shared" si="74"/>
        <v>815.16790600000002</v>
      </c>
      <c r="G2427">
        <f t="shared" si="75"/>
        <v>815.16665599999999</v>
      </c>
    </row>
    <row r="2428" spans="1:7" x14ac:dyDescent="0.25">
      <c r="A2428" s="261">
        <v>45028.125</v>
      </c>
      <c r="B2428" s="260" t="s">
        <v>548</v>
      </c>
      <c r="C2428" s="260">
        <v>0</v>
      </c>
      <c r="D2428" s="260">
        <v>621.08331299999998</v>
      </c>
      <c r="E2428" s="260">
        <v>603.45831299999998</v>
      </c>
      <c r="F2428">
        <f t="shared" si="74"/>
        <v>1224.541626</v>
      </c>
      <c r="G2428">
        <f t="shared" si="75"/>
        <v>1224.541626</v>
      </c>
    </row>
    <row r="2429" spans="1:7" x14ac:dyDescent="0.25">
      <c r="A2429" s="261">
        <v>45028.166666666664</v>
      </c>
      <c r="B2429" s="260" t="s">
        <v>548</v>
      </c>
      <c r="C2429" s="260">
        <v>0</v>
      </c>
      <c r="D2429" s="260">
        <v>914.79168700000002</v>
      </c>
      <c r="E2429" s="260">
        <v>639</v>
      </c>
      <c r="F2429">
        <f t="shared" si="74"/>
        <v>1553.7916869999999</v>
      </c>
      <c r="G2429">
        <f t="shared" si="75"/>
        <v>1553.7916869999999</v>
      </c>
    </row>
    <row r="2430" spans="1:7" x14ac:dyDescent="0.25">
      <c r="A2430" s="261">
        <v>45028.208333333336</v>
      </c>
      <c r="B2430" s="260" t="s">
        <v>548</v>
      </c>
      <c r="C2430" s="260">
        <v>8.5000000000000006E-2</v>
      </c>
      <c r="D2430" s="260">
        <v>1078.25</v>
      </c>
      <c r="E2430" s="260">
        <v>678.33331299999998</v>
      </c>
      <c r="F2430">
        <f t="shared" si="74"/>
        <v>1756.6683130000001</v>
      </c>
      <c r="G2430">
        <f t="shared" si="75"/>
        <v>1756.5833130000001</v>
      </c>
    </row>
    <row r="2431" spans="1:7" x14ac:dyDescent="0.25">
      <c r="A2431" s="261">
        <v>45028.25</v>
      </c>
      <c r="B2431" s="260" t="s">
        <v>548</v>
      </c>
      <c r="C2431" s="260">
        <v>10.707084</v>
      </c>
      <c r="D2431" s="260">
        <v>1320.833374</v>
      </c>
      <c r="E2431" s="260">
        <v>723.79168700000002</v>
      </c>
      <c r="F2431">
        <f t="shared" si="74"/>
        <v>2055.3321450000003</v>
      </c>
      <c r="G2431">
        <f t="shared" si="75"/>
        <v>2044.6250610000002</v>
      </c>
    </row>
    <row r="2432" spans="1:7" x14ac:dyDescent="0.25">
      <c r="A2432" s="261">
        <v>45028.291666666664</v>
      </c>
      <c r="B2432" s="260" t="s">
        <v>548</v>
      </c>
      <c r="C2432" s="260">
        <v>157.822495</v>
      </c>
      <c r="D2432" s="260">
        <v>1327.416626</v>
      </c>
      <c r="E2432" s="260">
        <v>714.25</v>
      </c>
      <c r="F2432">
        <f t="shared" si="74"/>
        <v>2199.4891210000001</v>
      </c>
      <c r="G2432">
        <f t="shared" si="75"/>
        <v>2041.666626</v>
      </c>
    </row>
    <row r="2433" spans="1:7" x14ac:dyDescent="0.25">
      <c r="A2433" s="261">
        <v>45028.333333333336</v>
      </c>
      <c r="B2433" s="260" t="s">
        <v>548</v>
      </c>
      <c r="C2433" s="260">
        <v>385.633759</v>
      </c>
      <c r="D2433" s="260">
        <v>1838.958374</v>
      </c>
      <c r="E2433" s="260">
        <v>820.875</v>
      </c>
      <c r="F2433">
        <f t="shared" si="74"/>
        <v>3045.4671329999996</v>
      </c>
      <c r="G2433">
        <f t="shared" si="75"/>
        <v>2659.8333739999998</v>
      </c>
    </row>
    <row r="2434" spans="1:7" x14ac:dyDescent="0.25">
      <c r="A2434" s="261">
        <v>45028.375</v>
      </c>
      <c r="B2434" s="260" t="s">
        <v>548</v>
      </c>
      <c r="C2434" s="260">
        <v>635.77124000000003</v>
      </c>
      <c r="D2434" s="260">
        <v>2119.7917480000001</v>
      </c>
      <c r="E2434" s="260">
        <v>914</v>
      </c>
      <c r="F2434">
        <f t="shared" ref="F2434:F2497" si="76">E2434+D2434+C2434</f>
        <v>3669.5629880000001</v>
      </c>
      <c r="G2434">
        <f t="shared" ref="G2434:G2497" si="77">E2434+D2434</f>
        <v>3033.7917480000001</v>
      </c>
    </row>
    <row r="2435" spans="1:7" x14ac:dyDescent="0.25">
      <c r="A2435" s="261">
        <v>45028.416666666664</v>
      </c>
      <c r="B2435" s="260" t="s">
        <v>548</v>
      </c>
      <c r="C2435" s="260">
        <v>626.75665300000003</v>
      </c>
      <c r="D2435" s="260">
        <v>2356.8332519999999</v>
      </c>
      <c r="E2435" s="260">
        <v>899</v>
      </c>
      <c r="F2435">
        <f t="shared" si="76"/>
        <v>3882.5899049999998</v>
      </c>
      <c r="G2435">
        <f t="shared" si="77"/>
        <v>3255.8332519999999</v>
      </c>
    </row>
    <row r="2436" spans="1:7" x14ac:dyDescent="0.25">
      <c r="A2436" s="261">
        <v>45028.458333333336</v>
      </c>
      <c r="B2436" s="260" t="s">
        <v>548</v>
      </c>
      <c r="C2436" s="260">
        <v>662.30291699999998</v>
      </c>
      <c r="D2436" s="260">
        <v>2511.5</v>
      </c>
      <c r="E2436" s="260">
        <v>924.20831299999998</v>
      </c>
      <c r="F2436">
        <f t="shared" si="76"/>
        <v>4098.0112300000001</v>
      </c>
      <c r="G2436">
        <f t="shared" si="77"/>
        <v>3435.7083130000001</v>
      </c>
    </row>
    <row r="2437" spans="1:7" x14ac:dyDescent="0.25">
      <c r="A2437" s="261">
        <v>45028.5</v>
      </c>
      <c r="B2437" s="260" t="s">
        <v>548</v>
      </c>
      <c r="C2437" s="260">
        <v>455.349152</v>
      </c>
      <c r="D2437" s="260">
        <v>2470.75</v>
      </c>
      <c r="E2437" s="260">
        <v>925.91668700000002</v>
      </c>
      <c r="F2437">
        <f t="shared" si="76"/>
        <v>3852.0158389999997</v>
      </c>
      <c r="G2437">
        <f t="shared" si="77"/>
        <v>3396.6666869999999</v>
      </c>
    </row>
    <row r="2438" spans="1:7" x14ac:dyDescent="0.25">
      <c r="A2438" s="261">
        <v>45028.541666666664</v>
      </c>
      <c r="B2438" s="260" t="s">
        <v>548</v>
      </c>
      <c r="C2438" s="260">
        <v>324.82251000000002</v>
      </c>
      <c r="D2438" s="260">
        <v>2354.4582519999999</v>
      </c>
      <c r="E2438" s="260">
        <v>825.625</v>
      </c>
      <c r="F2438">
        <f t="shared" si="76"/>
        <v>3504.9057619999999</v>
      </c>
      <c r="G2438">
        <f t="shared" si="77"/>
        <v>3180.0832519999999</v>
      </c>
    </row>
    <row r="2439" spans="1:7" x14ac:dyDescent="0.25">
      <c r="A2439" s="261">
        <v>45028.583333333336</v>
      </c>
      <c r="B2439" s="260" t="s">
        <v>548</v>
      </c>
      <c r="C2439" s="260">
        <v>274.86584499999998</v>
      </c>
      <c r="D2439" s="260">
        <v>2485.5</v>
      </c>
      <c r="E2439" s="260">
        <v>1056.958374</v>
      </c>
      <c r="F2439">
        <f t="shared" si="76"/>
        <v>3817.3242189999996</v>
      </c>
      <c r="G2439">
        <f t="shared" si="77"/>
        <v>3542.4583739999998</v>
      </c>
    </row>
    <row r="2440" spans="1:7" x14ac:dyDescent="0.25">
      <c r="A2440" s="261">
        <v>45028.625</v>
      </c>
      <c r="B2440" s="260" t="s">
        <v>548</v>
      </c>
      <c r="C2440" s="260">
        <v>211.37042199999999</v>
      </c>
      <c r="D2440" s="260">
        <v>2439.5417480000001</v>
      </c>
      <c r="E2440" s="260">
        <v>971.25</v>
      </c>
      <c r="F2440">
        <f t="shared" si="76"/>
        <v>3622.1621700000001</v>
      </c>
      <c r="G2440">
        <f t="shared" si="77"/>
        <v>3410.7917480000001</v>
      </c>
    </row>
    <row r="2441" spans="1:7" x14ac:dyDescent="0.25">
      <c r="A2441" s="261">
        <v>45028.666666666664</v>
      </c>
      <c r="B2441" s="260" t="s">
        <v>548</v>
      </c>
      <c r="C2441" s="260">
        <v>106.454582</v>
      </c>
      <c r="D2441" s="260">
        <v>2279.5417480000001</v>
      </c>
      <c r="E2441" s="260">
        <v>920.58331299999998</v>
      </c>
      <c r="F2441">
        <f t="shared" si="76"/>
        <v>3306.579643</v>
      </c>
      <c r="G2441">
        <f t="shared" si="77"/>
        <v>3200.1250610000002</v>
      </c>
    </row>
    <row r="2442" spans="1:7" x14ac:dyDescent="0.25">
      <c r="A2442" s="261">
        <v>45028.708333333336</v>
      </c>
      <c r="B2442" s="260" t="s">
        <v>548</v>
      </c>
      <c r="C2442" s="260">
        <v>93.491248999999996</v>
      </c>
      <c r="D2442" s="260">
        <v>2079.25</v>
      </c>
      <c r="E2442" s="260">
        <v>919</v>
      </c>
      <c r="F2442">
        <f t="shared" si="76"/>
        <v>3091.7412490000002</v>
      </c>
      <c r="G2442">
        <f t="shared" si="77"/>
        <v>2998.25</v>
      </c>
    </row>
    <row r="2443" spans="1:7" x14ac:dyDescent="0.25">
      <c r="A2443" s="261">
        <v>45028.75</v>
      </c>
      <c r="B2443" s="260" t="s">
        <v>548</v>
      </c>
      <c r="C2443" s="260">
        <v>76.141250999999997</v>
      </c>
      <c r="D2443" s="260">
        <v>1772.833374</v>
      </c>
      <c r="E2443" s="260">
        <v>848.41668700000002</v>
      </c>
      <c r="F2443">
        <f t="shared" si="76"/>
        <v>2697.3913120000002</v>
      </c>
      <c r="G2443">
        <f t="shared" si="77"/>
        <v>2621.2500610000002</v>
      </c>
    </row>
    <row r="2444" spans="1:7" x14ac:dyDescent="0.25">
      <c r="A2444" s="261">
        <v>45028.791666666664</v>
      </c>
      <c r="B2444" s="260" t="s">
        <v>548</v>
      </c>
      <c r="C2444" s="260">
        <v>29.525417000000001</v>
      </c>
      <c r="D2444" s="260">
        <v>1523.916626</v>
      </c>
      <c r="E2444" s="260">
        <v>765.08331299999998</v>
      </c>
      <c r="F2444">
        <f t="shared" si="76"/>
        <v>2318.5253559999996</v>
      </c>
      <c r="G2444">
        <f t="shared" si="77"/>
        <v>2288.9999389999998</v>
      </c>
    </row>
    <row r="2445" spans="1:7" x14ac:dyDescent="0.25">
      <c r="A2445" s="261">
        <v>45028.833333333336</v>
      </c>
      <c r="B2445" s="260" t="s">
        <v>548</v>
      </c>
      <c r="C2445" s="260">
        <v>0.86416700000000002</v>
      </c>
      <c r="D2445" s="260">
        <v>1464.375</v>
      </c>
      <c r="E2445" s="260">
        <v>610.875</v>
      </c>
      <c r="F2445">
        <f t="shared" si="76"/>
        <v>2076.1141670000002</v>
      </c>
      <c r="G2445">
        <f t="shared" si="77"/>
        <v>2075.25</v>
      </c>
    </row>
    <row r="2446" spans="1:7" x14ac:dyDescent="0.25">
      <c r="A2446" s="261">
        <v>45028.875</v>
      </c>
      <c r="B2446" s="260" t="s">
        <v>548</v>
      </c>
      <c r="C2446" s="260">
        <v>6.4583000000000002E-2</v>
      </c>
      <c r="D2446" s="260">
        <v>1274.666626</v>
      </c>
      <c r="E2446" s="260">
        <v>559.08331299999998</v>
      </c>
      <c r="F2446">
        <f t="shared" si="76"/>
        <v>1833.8145219999999</v>
      </c>
      <c r="G2446">
        <f t="shared" si="77"/>
        <v>1833.7499389999998</v>
      </c>
    </row>
    <row r="2447" spans="1:7" x14ac:dyDescent="0.25">
      <c r="A2447" s="261">
        <v>45028.916666666664</v>
      </c>
      <c r="B2447" s="260" t="s">
        <v>548</v>
      </c>
      <c r="C2447" s="260">
        <v>9.7083000000000003E-2</v>
      </c>
      <c r="D2447" s="260">
        <v>1272.666626</v>
      </c>
      <c r="E2447" s="260">
        <v>446.375</v>
      </c>
      <c r="F2447">
        <f t="shared" si="76"/>
        <v>1719.1387090000001</v>
      </c>
      <c r="G2447">
        <f t="shared" si="77"/>
        <v>1719.041626</v>
      </c>
    </row>
    <row r="2448" spans="1:7" x14ac:dyDescent="0.25">
      <c r="A2448" s="261">
        <v>45028.958333333336</v>
      </c>
      <c r="B2448" s="260" t="s">
        <v>548</v>
      </c>
      <c r="C2448" s="260">
        <v>6.8750000000000006E-2</v>
      </c>
      <c r="D2448" s="260">
        <v>1280.25</v>
      </c>
      <c r="E2448" s="260">
        <v>433.375</v>
      </c>
      <c r="F2448">
        <f t="shared" si="76"/>
        <v>1713.6937499999999</v>
      </c>
      <c r="G2448">
        <f t="shared" si="77"/>
        <v>1713.625</v>
      </c>
    </row>
    <row r="2449" spans="1:7" x14ac:dyDescent="0.25">
      <c r="A2449" s="261">
        <v>45029</v>
      </c>
      <c r="B2449" s="260" t="s">
        <v>548</v>
      </c>
      <c r="C2449" s="260">
        <v>5.3332999999999998E-2</v>
      </c>
      <c r="D2449" s="260">
        <v>1248.625</v>
      </c>
      <c r="E2449" s="260">
        <v>404.79165599999999</v>
      </c>
      <c r="F2449">
        <f t="shared" si="76"/>
        <v>1653.4699889999999</v>
      </c>
      <c r="G2449">
        <f t="shared" si="77"/>
        <v>1653.4166559999999</v>
      </c>
    </row>
    <row r="2450" spans="1:7" x14ac:dyDescent="0.25">
      <c r="A2450" s="261">
        <v>45029.041666666664</v>
      </c>
      <c r="B2450" s="260" t="s">
        <v>548</v>
      </c>
      <c r="C2450" s="260">
        <v>2.6667E-2</v>
      </c>
      <c r="D2450" s="260">
        <v>1207.833374</v>
      </c>
      <c r="E2450" s="260">
        <v>401.875</v>
      </c>
      <c r="F2450">
        <f t="shared" si="76"/>
        <v>1609.7350410000001</v>
      </c>
      <c r="G2450">
        <f t="shared" si="77"/>
        <v>1609.708374</v>
      </c>
    </row>
    <row r="2451" spans="1:7" x14ac:dyDescent="0.25">
      <c r="A2451" s="261">
        <v>45029.083333333336</v>
      </c>
      <c r="B2451" s="260" t="s">
        <v>548</v>
      </c>
      <c r="C2451" s="260">
        <v>2.0830000000000002E-3</v>
      </c>
      <c r="D2451" s="260">
        <v>1162.166626</v>
      </c>
      <c r="E2451" s="260">
        <v>397.625</v>
      </c>
      <c r="F2451">
        <f t="shared" si="76"/>
        <v>1559.793709</v>
      </c>
      <c r="G2451">
        <f t="shared" si="77"/>
        <v>1559.791626</v>
      </c>
    </row>
    <row r="2452" spans="1:7" x14ac:dyDescent="0.25">
      <c r="A2452" s="261">
        <v>45029.125</v>
      </c>
      <c r="B2452" s="260" t="s">
        <v>548</v>
      </c>
      <c r="C2452" s="260">
        <v>0</v>
      </c>
      <c r="D2452" s="260">
        <v>1041.291626</v>
      </c>
      <c r="E2452" s="260">
        <v>453.91665599999999</v>
      </c>
      <c r="F2452">
        <f t="shared" si="76"/>
        <v>1495.2082820000001</v>
      </c>
      <c r="G2452">
        <f t="shared" si="77"/>
        <v>1495.2082820000001</v>
      </c>
    </row>
    <row r="2453" spans="1:7" x14ac:dyDescent="0.25">
      <c r="A2453" s="261">
        <v>45029.166666666664</v>
      </c>
      <c r="B2453" s="260" t="s">
        <v>548</v>
      </c>
      <c r="C2453" s="260">
        <v>0</v>
      </c>
      <c r="D2453" s="260">
        <v>1053.583374</v>
      </c>
      <c r="E2453" s="260">
        <v>495.75</v>
      </c>
      <c r="F2453">
        <f t="shared" si="76"/>
        <v>1549.333374</v>
      </c>
      <c r="G2453">
        <f t="shared" si="77"/>
        <v>1549.333374</v>
      </c>
    </row>
    <row r="2454" spans="1:7" x14ac:dyDescent="0.25">
      <c r="A2454" s="261">
        <v>45029.208333333336</v>
      </c>
      <c r="B2454" s="260" t="s">
        <v>548</v>
      </c>
      <c r="C2454" s="260">
        <v>0.13125000000000001</v>
      </c>
      <c r="D2454" s="260">
        <v>933.70831299999998</v>
      </c>
      <c r="E2454" s="260">
        <v>555.08331299999998</v>
      </c>
      <c r="F2454">
        <f t="shared" si="76"/>
        <v>1488.9228759999999</v>
      </c>
      <c r="G2454">
        <f t="shared" si="77"/>
        <v>1488.791626</v>
      </c>
    </row>
    <row r="2455" spans="1:7" x14ac:dyDescent="0.25">
      <c r="A2455" s="261">
        <v>45029.25</v>
      </c>
      <c r="B2455" s="260" t="s">
        <v>548</v>
      </c>
      <c r="C2455" s="260">
        <v>12.001666999999999</v>
      </c>
      <c r="D2455" s="260">
        <v>845.375</v>
      </c>
      <c r="E2455" s="260">
        <v>610.41668700000002</v>
      </c>
      <c r="F2455">
        <f t="shared" si="76"/>
        <v>1467.7933539999999</v>
      </c>
      <c r="G2455">
        <f t="shared" si="77"/>
        <v>1455.7916869999999</v>
      </c>
    </row>
    <row r="2456" spans="1:7" x14ac:dyDescent="0.25">
      <c r="A2456" s="261">
        <v>45029.291666666664</v>
      </c>
      <c r="B2456" s="260" t="s">
        <v>548</v>
      </c>
      <c r="C2456" s="260">
        <v>160.40042099999999</v>
      </c>
      <c r="D2456" s="260">
        <v>710.41668700000002</v>
      </c>
      <c r="E2456" s="260">
        <v>654.875</v>
      </c>
      <c r="F2456">
        <f t="shared" si="76"/>
        <v>1525.692108</v>
      </c>
      <c r="G2456">
        <f t="shared" si="77"/>
        <v>1365.2916869999999</v>
      </c>
    </row>
    <row r="2457" spans="1:7" x14ac:dyDescent="0.25">
      <c r="A2457" s="261">
        <v>45029.333333333336</v>
      </c>
      <c r="B2457" s="260" t="s">
        <v>548</v>
      </c>
      <c r="C2457" s="260">
        <v>468.07290599999999</v>
      </c>
      <c r="D2457" s="260">
        <v>641.45831299999998</v>
      </c>
      <c r="E2457" s="260">
        <v>776.41668700000002</v>
      </c>
      <c r="F2457">
        <f t="shared" si="76"/>
        <v>1885.9479059999999</v>
      </c>
      <c r="G2457">
        <f t="shared" si="77"/>
        <v>1417.875</v>
      </c>
    </row>
    <row r="2458" spans="1:7" x14ac:dyDescent="0.25">
      <c r="A2458" s="261">
        <v>45029.375</v>
      </c>
      <c r="B2458" s="260" t="s">
        <v>548</v>
      </c>
      <c r="C2458" s="260">
        <v>716.93042000000003</v>
      </c>
      <c r="D2458" s="260">
        <v>708.875</v>
      </c>
      <c r="E2458" s="260">
        <v>813.25</v>
      </c>
      <c r="F2458">
        <f t="shared" si="76"/>
        <v>2239.0554200000001</v>
      </c>
      <c r="G2458">
        <f t="shared" si="77"/>
        <v>1522.125</v>
      </c>
    </row>
    <row r="2459" spans="1:7" x14ac:dyDescent="0.25">
      <c r="A2459" s="261">
        <v>45029.416666666664</v>
      </c>
      <c r="B2459" s="260" t="s">
        <v>548</v>
      </c>
      <c r="C2459" s="260">
        <v>956.53375200000005</v>
      </c>
      <c r="D2459" s="260">
        <v>856.08331299999998</v>
      </c>
      <c r="E2459" s="260">
        <v>756.33331299999998</v>
      </c>
      <c r="F2459">
        <f t="shared" si="76"/>
        <v>2568.950378</v>
      </c>
      <c r="G2459">
        <f t="shared" si="77"/>
        <v>1612.416626</v>
      </c>
    </row>
    <row r="2460" spans="1:7" x14ac:dyDescent="0.25">
      <c r="A2460" s="261">
        <v>45029.458333333336</v>
      </c>
      <c r="B2460" s="260" t="s">
        <v>548</v>
      </c>
      <c r="C2460" s="260">
        <v>866.71582000000001</v>
      </c>
      <c r="D2460" s="260">
        <v>1136.416626</v>
      </c>
      <c r="E2460" s="260">
        <v>744.04168700000002</v>
      </c>
      <c r="F2460">
        <f t="shared" si="76"/>
        <v>2747.174133</v>
      </c>
      <c r="G2460">
        <f t="shared" si="77"/>
        <v>1880.4583130000001</v>
      </c>
    </row>
    <row r="2461" spans="1:7" x14ac:dyDescent="0.25">
      <c r="A2461" s="261">
        <v>45029.5</v>
      </c>
      <c r="B2461" s="260" t="s">
        <v>548</v>
      </c>
      <c r="C2461" s="260">
        <v>705.55664100000001</v>
      </c>
      <c r="D2461" s="260">
        <v>1552.083374</v>
      </c>
      <c r="E2461" s="260">
        <v>819.04168700000002</v>
      </c>
      <c r="F2461">
        <f t="shared" si="76"/>
        <v>3076.6817020000003</v>
      </c>
      <c r="G2461">
        <f t="shared" si="77"/>
        <v>2371.1250610000002</v>
      </c>
    </row>
    <row r="2462" spans="1:7" x14ac:dyDescent="0.25">
      <c r="A2462" s="261">
        <v>45029.541666666664</v>
      </c>
      <c r="B2462" s="260" t="s">
        <v>548</v>
      </c>
      <c r="C2462" s="260">
        <v>711.35247800000002</v>
      </c>
      <c r="D2462" s="260">
        <v>2062.2082519999999</v>
      </c>
      <c r="E2462" s="260">
        <v>809.29168700000002</v>
      </c>
      <c r="F2462">
        <f t="shared" si="76"/>
        <v>3582.8524170000001</v>
      </c>
      <c r="G2462">
        <f t="shared" si="77"/>
        <v>2871.4999389999998</v>
      </c>
    </row>
    <row r="2463" spans="1:7" x14ac:dyDescent="0.25">
      <c r="A2463" s="261">
        <v>45029.583333333336</v>
      </c>
      <c r="B2463" s="260" t="s">
        <v>548</v>
      </c>
      <c r="C2463" s="260">
        <v>712.14123500000005</v>
      </c>
      <c r="D2463" s="260">
        <v>2101.4582519999999</v>
      </c>
      <c r="E2463" s="260">
        <v>973.29168700000002</v>
      </c>
      <c r="F2463">
        <f t="shared" si="76"/>
        <v>3786.8911739999999</v>
      </c>
      <c r="G2463">
        <f t="shared" si="77"/>
        <v>3074.7499389999998</v>
      </c>
    </row>
    <row r="2464" spans="1:7" x14ac:dyDescent="0.25">
      <c r="A2464" s="261">
        <v>45029.625</v>
      </c>
      <c r="B2464" s="260" t="s">
        <v>548</v>
      </c>
      <c r="C2464" s="260">
        <v>816.95208700000001</v>
      </c>
      <c r="D2464" s="260">
        <v>2053.5417480000001</v>
      </c>
      <c r="E2464" s="260">
        <v>970.125</v>
      </c>
      <c r="F2464">
        <f t="shared" si="76"/>
        <v>3840.6188350000002</v>
      </c>
      <c r="G2464">
        <f t="shared" si="77"/>
        <v>3023.6667480000001</v>
      </c>
    </row>
    <row r="2465" spans="1:7" x14ac:dyDescent="0.25">
      <c r="A2465" s="261">
        <v>45029.666666666664</v>
      </c>
      <c r="B2465" s="260" t="s">
        <v>548</v>
      </c>
      <c r="C2465" s="260">
        <v>647.10418700000002</v>
      </c>
      <c r="D2465" s="260">
        <v>1954.333374</v>
      </c>
      <c r="E2465" s="260">
        <v>956.45831299999998</v>
      </c>
      <c r="F2465">
        <f t="shared" si="76"/>
        <v>3557.8958739999998</v>
      </c>
      <c r="G2465">
        <f t="shared" si="77"/>
        <v>2910.7916869999999</v>
      </c>
    </row>
    <row r="2466" spans="1:7" x14ac:dyDescent="0.25">
      <c r="A2466" s="261">
        <v>45029.708333333336</v>
      </c>
      <c r="B2466" s="260" t="s">
        <v>548</v>
      </c>
      <c r="C2466" s="260">
        <v>384.96417200000002</v>
      </c>
      <c r="D2466" s="260">
        <v>1944.75</v>
      </c>
      <c r="E2466" s="260">
        <v>916.5</v>
      </c>
      <c r="F2466">
        <f t="shared" si="76"/>
        <v>3246.214172</v>
      </c>
      <c r="G2466">
        <f t="shared" si="77"/>
        <v>2861.25</v>
      </c>
    </row>
    <row r="2467" spans="1:7" x14ac:dyDescent="0.25">
      <c r="A2467" s="261">
        <v>45029.75</v>
      </c>
      <c r="B2467" s="260" t="s">
        <v>548</v>
      </c>
      <c r="C2467" s="260">
        <v>300.06750499999998</v>
      </c>
      <c r="D2467" s="260">
        <v>1401.041626</v>
      </c>
      <c r="E2467" s="260">
        <v>831.66668700000002</v>
      </c>
      <c r="F2467">
        <f t="shared" si="76"/>
        <v>2532.7758180000001</v>
      </c>
      <c r="G2467">
        <f t="shared" si="77"/>
        <v>2232.7083130000001</v>
      </c>
    </row>
    <row r="2468" spans="1:7" x14ac:dyDescent="0.25">
      <c r="A2468" s="261">
        <v>45029.791666666664</v>
      </c>
      <c r="B2468" s="260" t="s">
        <v>548</v>
      </c>
      <c r="C2468" s="260">
        <v>60.603332999999999</v>
      </c>
      <c r="D2468" s="260">
        <v>1546.875</v>
      </c>
      <c r="E2468" s="260">
        <v>765.16668700000002</v>
      </c>
      <c r="F2468">
        <f t="shared" si="76"/>
        <v>2372.6450199999999</v>
      </c>
      <c r="G2468">
        <f t="shared" si="77"/>
        <v>2312.0416869999999</v>
      </c>
    </row>
    <row r="2469" spans="1:7" x14ac:dyDescent="0.25">
      <c r="A2469" s="261">
        <v>45029.833333333336</v>
      </c>
      <c r="B2469" s="260" t="s">
        <v>548</v>
      </c>
      <c r="C2469" s="260">
        <v>3.121667</v>
      </c>
      <c r="D2469" s="260">
        <v>1399.25</v>
      </c>
      <c r="E2469" s="260">
        <v>947.95831299999998</v>
      </c>
      <c r="F2469">
        <f t="shared" si="76"/>
        <v>2350.32998</v>
      </c>
      <c r="G2469">
        <f t="shared" si="77"/>
        <v>2347.2083130000001</v>
      </c>
    </row>
    <row r="2470" spans="1:7" x14ac:dyDescent="0.25">
      <c r="A2470" s="261">
        <v>45029.875</v>
      </c>
      <c r="B2470" s="260" t="s">
        <v>548</v>
      </c>
      <c r="C2470" s="260">
        <v>0.72208300000000003</v>
      </c>
      <c r="D2470" s="260">
        <v>1303.041626</v>
      </c>
      <c r="E2470" s="260">
        <v>844.75</v>
      </c>
      <c r="F2470">
        <f t="shared" si="76"/>
        <v>2148.5137090000003</v>
      </c>
      <c r="G2470">
        <f t="shared" si="77"/>
        <v>2147.7916260000002</v>
      </c>
    </row>
    <row r="2471" spans="1:7" x14ac:dyDescent="0.25">
      <c r="A2471" s="261">
        <v>45029.916666666664</v>
      </c>
      <c r="B2471" s="260" t="s">
        <v>548</v>
      </c>
      <c r="C2471" s="260">
        <v>0.63583299999999998</v>
      </c>
      <c r="D2471" s="260">
        <v>1198.166626</v>
      </c>
      <c r="E2471" s="260">
        <v>1018.75</v>
      </c>
      <c r="F2471">
        <f t="shared" si="76"/>
        <v>2217.552459</v>
      </c>
      <c r="G2471">
        <f t="shared" si="77"/>
        <v>2216.9166260000002</v>
      </c>
    </row>
    <row r="2472" spans="1:7" x14ac:dyDescent="0.25">
      <c r="A2472" s="261">
        <v>45029.958333333336</v>
      </c>
      <c r="B2472" s="260" t="s">
        <v>548</v>
      </c>
      <c r="C2472" s="260">
        <v>0.49</v>
      </c>
      <c r="D2472" s="260">
        <v>1143.333374</v>
      </c>
      <c r="E2472" s="260">
        <v>991.95831299999998</v>
      </c>
      <c r="F2472">
        <f t="shared" si="76"/>
        <v>2135.7816869999997</v>
      </c>
      <c r="G2472">
        <f t="shared" si="77"/>
        <v>2135.2916869999999</v>
      </c>
    </row>
    <row r="2473" spans="1:7" x14ac:dyDescent="0.25">
      <c r="A2473" s="261">
        <v>45030</v>
      </c>
      <c r="B2473" s="260" t="s">
        <v>548</v>
      </c>
      <c r="C2473" s="260">
        <v>4.3749999999999997E-2</v>
      </c>
      <c r="D2473" s="260">
        <v>1086.166626</v>
      </c>
      <c r="E2473" s="260">
        <v>879.33331299999998</v>
      </c>
      <c r="F2473">
        <f t="shared" si="76"/>
        <v>1965.5436889999999</v>
      </c>
      <c r="G2473">
        <f t="shared" si="77"/>
        <v>1965.4999389999998</v>
      </c>
    </row>
    <row r="2474" spans="1:7" x14ac:dyDescent="0.25">
      <c r="A2474" s="261">
        <v>45030.041666666664</v>
      </c>
      <c r="B2474" s="260" t="s">
        <v>548</v>
      </c>
      <c r="C2474" s="260">
        <v>2.5832999999999998E-2</v>
      </c>
      <c r="D2474" s="260">
        <v>1076.916626</v>
      </c>
      <c r="E2474" s="260">
        <v>750.29168700000002</v>
      </c>
      <c r="F2474">
        <f t="shared" si="76"/>
        <v>1827.234146</v>
      </c>
      <c r="G2474">
        <f t="shared" si="77"/>
        <v>1827.2083130000001</v>
      </c>
    </row>
    <row r="2475" spans="1:7" x14ac:dyDescent="0.25">
      <c r="A2475" s="261">
        <v>45030.083333333336</v>
      </c>
      <c r="B2475" s="260" t="s">
        <v>548</v>
      </c>
      <c r="C2475" s="260">
        <v>0</v>
      </c>
      <c r="D2475" s="260">
        <v>895.70831299999998</v>
      </c>
      <c r="E2475" s="260">
        <v>666.625</v>
      </c>
      <c r="F2475">
        <f t="shared" si="76"/>
        <v>1562.3333130000001</v>
      </c>
      <c r="G2475">
        <f t="shared" si="77"/>
        <v>1562.3333130000001</v>
      </c>
    </row>
    <row r="2476" spans="1:7" x14ac:dyDescent="0.25">
      <c r="A2476" s="261">
        <v>45030.125</v>
      </c>
      <c r="B2476" s="260" t="s">
        <v>548</v>
      </c>
      <c r="C2476" s="260">
        <v>0</v>
      </c>
      <c r="D2476" s="260">
        <v>910.08331299999998</v>
      </c>
      <c r="E2476" s="260">
        <v>587.95831299999998</v>
      </c>
      <c r="F2476">
        <f t="shared" si="76"/>
        <v>1498.041626</v>
      </c>
      <c r="G2476">
        <f t="shared" si="77"/>
        <v>1498.041626</v>
      </c>
    </row>
    <row r="2477" spans="1:7" x14ac:dyDescent="0.25">
      <c r="A2477" s="261">
        <v>45030.166666666664</v>
      </c>
      <c r="B2477" s="260" t="s">
        <v>548</v>
      </c>
      <c r="C2477" s="260">
        <v>0</v>
      </c>
      <c r="D2477" s="260">
        <v>904.20831299999998</v>
      </c>
      <c r="E2477" s="260">
        <v>479.33334400000001</v>
      </c>
      <c r="F2477">
        <f t="shared" si="76"/>
        <v>1383.541657</v>
      </c>
      <c r="G2477">
        <f t="shared" si="77"/>
        <v>1383.541657</v>
      </c>
    </row>
    <row r="2478" spans="1:7" x14ac:dyDescent="0.25">
      <c r="A2478" s="261">
        <v>45030.208333333336</v>
      </c>
      <c r="B2478" s="260" t="s">
        <v>548</v>
      </c>
      <c r="C2478" s="260">
        <v>0.27541700000000002</v>
      </c>
      <c r="D2478" s="260">
        <v>757.45831299999998</v>
      </c>
      <c r="E2478" s="260">
        <v>396.20834400000001</v>
      </c>
      <c r="F2478">
        <f t="shared" si="76"/>
        <v>1153.942074</v>
      </c>
      <c r="G2478">
        <f t="shared" si="77"/>
        <v>1153.666657</v>
      </c>
    </row>
    <row r="2479" spans="1:7" x14ac:dyDescent="0.25">
      <c r="A2479" s="261">
        <v>45030.25</v>
      </c>
      <c r="B2479" s="260" t="s">
        <v>548</v>
      </c>
      <c r="C2479" s="260">
        <v>17.942499000000002</v>
      </c>
      <c r="D2479" s="260">
        <v>588.29168700000002</v>
      </c>
      <c r="E2479" s="260">
        <v>372.41665599999999</v>
      </c>
      <c r="F2479">
        <f t="shared" si="76"/>
        <v>978.65084200000001</v>
      </c>
      <c r="G2479">
        <f t="shared" si="77"/>
        <v>960.70834300000001</v>
      </c>
    </row>
    <row r="2480" spans="1:7" x14ac:dyDescent="0.25">
      <c r="A2480" s="261">
        <v>45030.291666666664</v>
      </c>
      <c r="B2480" s="260" t="s">
        <v>548</v>
      </c>
      <c r="C2480" s="260">
        <v>203.77333100000001</v>
      </c>
      <c r="D2480" s="260">
        <v>434.91665599999999</v>
      </c>
      <c r="E2480" s="260">
        <v>310.375</v>
      </c>
      <c r="F2480">
        <f t="shared" si="76"/>
        <v>949.06498699999997</v>
      </c>
      <c r="G2480">
        <f t="shared" si="77"/>
        <v>745.29165599999999</v>
      </c>
    </row>
    <row r="2481" spans="1:7" x14ac:dyDescent="0.25">
      <c r="A2481" s="261">
        <v>45030.333333333336</v>
      </c>
      <c r="B2481" s="260" t="s">
        <v>548</v>
      </c>
      <c r="C2481" s="260">
        <v>466.85082999999997</v>
      </c>
      <c r="D2481" s="260">
        <v>390.04165599999999</v>
      </c>
      <c r="E2481" s="260">
        <v>333.04165599999999</v>
      </c>
      <c r="F2481">
        <f t="shared" si="76"/>
        <v>1189.9341420000001</v>
      </c>
      <c r="G2481">
        <f t="shared" si="77"/>
        <v>723.08331199999998</v>
      </c>
    </row>
    <row r="2482" spans="1:7" x14ac:dyDescent="0.25">
      <c r="A2482" s="261">
        <v>45030.375</v>
      </c>
      <c r="B2482" s="260" t="s">
        <v>548</v>
      </c>
      <c r="C2482" s="260">
        <v>593.13543700000002</v>
      </c>
      <c r="D2482" s="260">
        <v>176</v>
      </c>
      <c r="E2482" s="260">
        <v>287.95834400000001</v>
      </c>
      <c r="F2482">
        <f t="shared" si="76"/>
        <v>1057.093781</v>
      </c>
      <c r="G2482">
        <f t="shared" si="77"/>
        <v>463.95834400000001</v>
      </c>
    </row>
    <row r="2483" spans="1:7" x14ac:dyDescent="0.25">
      <c r="A2483" s="261">
        <v>45030.416666666664</v>
      </c>
      <c r="B2483" s="260" t="s">
        <v>548</v>
      </c>
      <c r="C2483" s="260">
        <v>876.10833700000001</v>
      </c>
      <c r="D2483" s="260">
        <v>63.541668000000001</v>
      </c>
      <c r="E2483" s="260">
        <v>259.45834400000001</v>
      </c>
      <c r="F2483">
        <f t="shared" si="76"/>
        <v>1199.1083490000001</v>
      </c>
      <c r="G2483">
        <f t="shared" si="77"/>
        <v>323.00001200000003</v>
      </c>
    </row>
    <row r="2484" spans="1:7" x14ac:dyDescent="0.25">
      <c r="A2484" s="261">
        <v>45030.458333333336</v>
      </c>
      <c r="B2484" s="260" t="s">
        <v>548</v>
      </c>
      <c r="C2484" s="260">
        <v>1061.1267089999999</v>
      </c>
      <c r="D2484" s="260">
        <v>48.208331999999999</v>
      </c>
      <c r="E2484" s="260">
        <v>171.83332799999999</v>
      </c>
      <c r="F2484">
        <f t="shared" si="76"/>
        <v>1281.168369</v>
      </c>
      <c r="G2484">
        <f t="shared" si="77"/>
        <v>220.04165999999998</v>
      </c>
    </row>
    <row r="2485" spans="1:7" x14ac:dyDescent="0.25">
      <c r="A2485" s="261">
        <v>45030.5</v>
      </c>
      <c r="B2485" s="260" t="s">
        <v>548</v>
      </c>
      <c r="C2485" s="260">
        <v>1077.0474850000001</v>
      </c>
      <c r="D2485" s="260">
        <v>57.75</v>
      </c>
      <c r="E2485" s="260">
        <v>100.5</v>
      </c>
      <c r="F2485">
        <f t="shared" si="76"/>
        <v>1235.2974850000001</v>
      </c>
      <c r="G2485">
        <f t="shared" si="77"/>
        <v>158.25</v>
      </c>
    </row>
    <row r="2486" spans="1:7" x14ac:dyDescent="0.25">
      <c r="A2486" s="261">
        <v>45030.541666666664</v>
      </c>
      <c r="B2486" s="260" t="s">
        <v>548</v>
      </c>
      <c r="C2486" s="260">
        <v>1002.62915</v>
      </c>
      <c r="D2486" s="260">
        <v>86.375</v>
      </c>
      <c r="E2486" s="260">
        <v>89.083336000000003</v>
      </c>
      <c r="F2486">
        <f t="shared" si="76"/>
        <v>1178.0874859999999</v>
      </c>
      <c r="G2486">
        <f t="shared" si="77"/>
        <v>175.458336</v>
      </c>
    </row>
    <row r="2487" spans="1:7" x14ac:dyDescent="0.25">
      <c r="A2487" s="261">
        <v>45030.583333333336</v>
      </c>
      <c r="B2487" s="260" t="s">
        <v>548</v>
      </c>
      <c r="C2487" s="260">
        <v>825.40289299999995</v>
      </c>
      <c r="D2487" s="260">
        <v>122.041664</v>
      </c>
      <c r="E2487" s="260">
        <v>68.041663999999997</v>
      </c>
      <c r="F2487">
        <f t="shared" si="76"/>
        <v>1015.4862209999999</v>
      </c>
      <c r="G2487">
        <f t="shared" si="77"/>
        <v>190.08332799999999</v>
      </c>
    </row>
    <row r="2488" spans="1:7" x14ac:dyDescent="0.25">
      <c r="A2488" s="261">
        <v>45030.625</v>
      </c>
      <c r="B2488" s="260" t="s">
        <v>548</v>
      </c>
      <c r="C2488" s="260">
        <v>673.09747300000004</v>
      </c>
      <c r="D2488" s="260">
        <v>153.29167200000001</v>
      </c>
      <c r="E2488" s="260">
        <v>42.041668000000001</v>
      </c>
      <c r="F2488">
        <f t="shared" si="76"/>
        <v>868.43081300000006</v>
      </c>
      <c r="G2488">
        <f t="shared" si="77"/>
        <v>195.33334000000002</v>
      </c>
    </row>
    <row r="2489" spans="1:7" x14ac:dyDescent="0.25">
      <c r="A2489" s="261">
        <v>45030.666666666664</v>
      </c>
      <c r="B2489" s="260" t="s">
        <v>548</v>
      </c>
      <c r="C2489" s="260">
        <v>559.96832300000005</v>
      </c>
      <c r="D2489" s="260">
        <v>201.33332799999999</v>
      </c>
      <c r="E2489" s="260">
        <v>54.125</v>
      </c>
      <c r="F2489">
        <f t="shared" si="76"/>
        <v>815.42665099999999</v>
      </c>
      <c r="G2489">
        <f t="shared" si="77"/>
        <v>255.45832799999999</v>
      </c>
    </row>
    <row r="2490" spans="1:7" x14ac:dyDescent="0.25">
      <c r="A2490" s="261">
        <v>45030.708333333336</v>
      </c>
      <c r="B2490" s="260" t="s">
        <v>548</v>
      </c>
      <c r="C2490" s="260">
        <v>387.70666499999999</v>
      </c>
      <c r="D2490" s="260">
        <v>274.95834400000001</v>
      </c>
      <c r="E2490" s="260">
        <v>54.125</v>
      </c>
      <c r="F2490">
        <f t="shared" si="76"/>
        <v>716.79000900000005</v>
      </c>
      <c r="G2490">
        <f t="shared" si="77"/>
        <v>329.08334400000001</v>
      </c>
    </row>
    <row r="2491" spans="1:7" x14ac:dyDescent="0.25">
      <c r="A2491" s="261">
        <v>45030.75</v>
      </c>
      <c r="B2491" s="260" t="s">
        <v>548</v>
      </c>
      <c r="C2491" s="260">
        <v>257.16375699999998</v>
      </c>
      <c r="D2491" s="260">
        <v>364.54165599999999</v>
      </c>
      <c r="E2491" s="260">
        <v>20.708334000000001</v>
      </c>
      <c r="F2491">
        <f t="shared" si="76"/>
        <v>642.41374699999994</v>
      </c>
      <c r="G2491">
        <f t="shared" si="77"/>
        <v>385.24998999999997</v>
      </c>
    </row>
    <row r="2492" spans="1:7" x14ac:dyDescent="0.25">
      <c r="A2492" s="261">
        <v>45030.791666666664</v>
      </c>
      <c r="B2492" s="260" t="s">
        <v>548</v>
      </c>
      <c r="C2492" s="260">
        <v>60.803749000000003</v>
      </c>
      <c r="D2492" s="260">
        <v>394</v>
      </c>
      <c r="E2492" s="260">
        <v>140.91667200000001</v>
      </c>
      <c r="F2492">
        <f t="shared" si="76"/>
        <v>595.7204210000001</v>
      </c>
      <c r="G2492">
        <f t="shared" si="77"/>
        <v>534.91667200000006</v>
      </c>
    </row>
    <row r="2493" spans="1:7" x14ac:dyDescent="0.25">
      <c r="A2493" s="261">
        <v>45030.833333333336</v>
      </c>
      <c r="B2493" s="260" t="s">
        <v>548</v>
      </c>
      <c r="C2493" s="260">
        <v>12.147917</v>
      </c>
      <c r="D2493" s="260">
        <v>450.25</v>
      </c>
      <c r="E2493" s="260">
        <v>206.66667200000001</v>
      </c>
      <c r="F2493">
        <f t="shared" si="76"/>
        <v>669.06458900000007</v>
      </c>
      <c r="G2493">
        <f t="shared" si="77"/>
        <v>656.91667200000006</v>
      </c>
    </row>
    <row r="2494" spans="1:7" x14ac:dyDescent="0.25">
      <c r="A2494" s="261">
        <v>45030.875</v>
      </c>
      <c r="B2494" s="260" t="s">
        <v>548</v>
      </c>
      <c r="C2494" s="260">
        <v>0.56166700000000003</v>
      </c>
      <c r="D2494" s="260">
        <v>321.29165599999999</v>
      </c>
      <c r="E2494" s="260">
        <v>262.875</v>
      </c>
      <c r="F2494">
        <f t="shared" si="76"/>
        <v>584.72832300000005</v>
      </c>
      <c r="G2494">
        <f t="shared" si="77"/>
        <v>584.16665599999999</v>
      </c>
    </row>
    <row r="2495" spans="1:7" x14ac:dyDescent="0.25">
      <c r="A2495" s="261">
        <v>45030.916666666664</v>
      </c>
      <c r="B2495" s="260" t="s">
        <v>548</v>
      </c>
      <c r="C2495" s="260">
        <v>6.3333E-2</v>
      </c>
      <c r="D2495" s="260">
        <v>317.375</v>
      </c>
      <c r="E2495" s="260">
        <v>299.875</v>
      </c>
      <c r="F2495">
        <f t="shared" si="76"/>
        <v>617.31333299999994</v>
      </c>
      <c r="G2495">
        <f t="shared" si="77"/>
        <v>617.25</v>
      </c>
    </row>
    <row r="2496" spans="1:7" x14ac:dyDescent="0.25">
      <c r="A2496" s="261">
        <v>45030.958333333336</v>
      </c>
      <c r="B2496" s="260" t="s">
        <v>548</v>
      </c>
      <c r="C2496" s="260">
        <v>4.9583000000000002E-2</v>
      </c>
      <c r="D2496" s="260">
        <v>375.95834400000001</v>
      </c>
      <c r="E2496" s="260">
        <v>180</v>
      </c>
      <c r="F2496">
        <f t="shared" si="76"/>
        <v>556.007927</v>
      </c>
      <c r="G2496">
        <f t="shared" si="77"/>
        <v>555.95834400000001</v>
      </c>
    </row>
    <row r="2497" spans="1:7" x14ac:dyDescent="0.25">
      <c r="A2497" s="261">
        <v>45031</v>
      </c>
      <c r="B2497" s="260" t="s">
        <v>548</v>
      </c>
      <c r="C2497" s="260">
        <v>3.4167000000000003E-2</v>
      </c>
      <c r="D2497" s="260">
        <v>492.08334400000001</v>
      </c>
      <c r="E2497" s="260">
        <v>192</v>
      </c>
      <c r="F2497">
        <f t="shared" si="76"/>
        <v>684.11751100000004</v>
      </c>
      <c r="G2497">
        <f t="shared" si="77"/>
        <v>684.08334400000001</v>
      </c>
    </row>
    <row r="2498" spans="1:7" x14ac:dyDescent="0.25">
      <c r="A2498" s="261">
        <v>45031.041666666664</v>
      </c>
      <c r="B2498" s="260" t="s">
        <v>548</v>
      </c>
      <c r="C2498" s="260">
        <v>1.9167E-2</v>
      </c>
      <c r="D2498" s="260">
        <v>480.25</v>
      </c>
      <c r="E2498" s="260">
        <v>361</v>
      </c>
      <c r="F2498">
        <f t="shared" ref="F2498:F2561" si="78">E2498+D2498+C2498</f>
        <v>841.26916700000004</v>
      </c>
      <c r="G2498">
        <f t="shared" ref="G2498:G2561" si="79">E2498+D2498</f>
        <v>841.25</v>
      </c>
    </row>
    <row r="2499" spans="1:7" x14ac:dyDescent="0.25">
      <c r="A2499" s="261">
        <v>45031.083333333336</v>
      </c>
      <c r="B2499" s="260" t="s">
        <v>548</v>
      </c>
      <c r="C2499" s="260">
        <v>1.25E-3</v>
      </c>
      <c r="D2499" s="260">
        <v>481.83334400000001</v>
      </c>
      <c r="E2499" s="260">
        <v>437.75</v>
      </c>
      <c r="F2499">
        <f t="shared" si="78"/>
        <v>919.58459400000004</v>
      </c>
      <c r="G2499">
        <f t="shared" si="79"/>
        <v>919.58334400000001</v>
      </c>
    </row>
    <row r="2500" spans="1:7" x14ac:dyDescent="0.25">
      <c r="A2500" s="261">
        <v>45031.125</v>
      </c>
      <c r="B2500" s="260" t="s">
        <v>548</v>
      </c>
      <c r="C2500" s="260">
        <v>0</v>
      </c>
      <c r="D2500" s="260">
        <v>540.875</v>
      </c>
      <c r="E2500" s="260">
        <v>470.04165599999999</v>
      </c>
      <c r="F2500">
        <f t="shared" si="78"/>
        <v>1010.916656</v>
      </c>
      <c r="G2500">
        <f t="shared" si="79"/>
        <v>1010.916656</v>
      </c>
    </row>
    <row r="2501" spans="1:7" x14ac:dyDescent="0.25">
      <c r="A2501" s="261">
        <v>45031.166666666664</v>
      </c>
      <c r="B2501" s="260" t="s">
        <v>548</v>
      </c>
      <c r="C2501" s="260">
        <v>0</v>
      </c>
      <c r="D2501" s="260">
        <v>578.875</v>
      </c>
      <c r="E2501" s="260">
        <v>593.25</v>
      </c>
      <c r="F2501">
        <f t="shared" si="78"/>
        <v>1172.125</v>
      </c>
      <c r="G2501">
        <f t="shared" si="79"/>
        <v>1172.125</v>
      </c>
    </row>
    <row r="2502" spans="1:7" x14ac:dyDescent="0.25">
      <c r="A2502" s="261">
        <v>45031.208333333336</v>
      </c>
      <c r="B2502" s="260" t="s">
        <v>548</v>
      </c>
      <c r="C2502" s="260">
        <v>6.0832999999999998E-2</v>
      </c>
      <c r="D2502" s="260">
        <v>587.20831299999998</v>
      </c>
      <c r="E2502" s="260">
        <v>664.04168700000002</v>
      </c>
      <c r="F2502">
        <f t="shared" si="78"/>
        <v>1251.310833</v>
      </c>
      <c r="G2502">
        <f t="shared" si="79"/>
        <v>1251.25</v>
      </c>
    </row>
    <row r="2503" spans="1:7" x14ac:dyDescent="0.25">
      <c r="A2503" s="261">
        <v>45031.25</v>
      </c>
      <c r="B2503" s="260" t="s">
        <v>548</v>
      </c>
      <c r="C2503" s="260">
        <v>3.2312500000000002</v>
      </c>
      <c r="D2503" s="260">
        <v>559.625</v>
      </c>
      <c r="E2503" s="260">
        <v>774.79168700000002</v>
      </c>
      <c r="F2503">
        <f t="shared" si="78"/>
        <v>1337.647937</v>
      </c>
      <c r="G2503">
        <f t="shared" si="79"/>
        <v>1334.4166869999999</v>
      </c>
    </row>
    <row r="2504" spans="1:7" x14ac:dyDescent="0.25">
      <c r="A2504" s="261">
        <v>45031.291666666664</v>
      </c>
      <c r="B2504" s="260" t="s">
        <v>548</v>
      </c>
      <c r="C2504" s="260">
        <v>38.738750000000003</v>
      </c>
      <c r="D2504" s="260">
        <v>469.25</v>
      </c>
      <c r="E2504" s="260">
        <v>825.5</v>
      </c>
      <c r="F2504">
        <f t="shared" si="78"/>
        <v>1333.48875</v>
      </c>
      <c r="G2504">
        <f t="shared" si="79"/>
        <v>1294.75</v>
      </c>
    </row>
    <row r="2505" spans="1:7" x14ac:dyDescent="0.25">
      <c r="A2505" s="261">
        <v>45031.333333333336</v>
      </c>
      <c r="B2505" s="260" t="s">
        <v>548</v>
      </c>
      <c r="C2505" s="260">
        <v>98.462913999999998</v>
      </c>
      <c r="D2505" s="260">
        <v>473.29165599999999</v>
      </c>
      <c r="E2505" s="260">
        <v>712.83331299999998</v>
      </c>
      <c r="F2505">
        <f t="shared" si="78"/>
        <v>1284.5878829999999</v>
      </c>
      <c r="G2505">
        <f t="shared" si="79"/>
        <v>1186.124969</v>
      </c>
    </row>
    <row r="2506" spans="1:7" x14ac:dyDescent="0.25">
      <c r="A2506" s="261">
        <v>45031.375</v>
      </c>
      <c r="B2506" s="260" t="s">
        <v>548</v>
      </c>
      <c r="C2506" s="260">
        <v>178.86541700000001</v>
      </c>
      <c r="D2506" s="260">
        <v>503.33334400000001</v>
      </c>
      <c r="E2506" s="260">
        <v>619.375</v>
      </c>
      <c r="F2506">
        <f t="shared" si="78"/>
        <v>1301.5737610000001</v>
      </c>
      <c r="G2506">
        <f t="shared" si="79"/>
        <v>1122.7083440000001</v>
      </c>
    </row>
    <row r="2507" spans="1:7" x14ac:dyDescent="0.25">
      <c r="A2507" s="261">
        <v>45031.416666666664</v>
      </c>
      <c r="B2507" s="260" t="s">
        <v>548</v>
      </c>
      <c r="C2507" s="260">
        <v>276.81417800000003</v>
      </c>
      <c r="D2507" s="260">
        <v>461.08334400000001</v>
      </c>
      <c r="E2507" s="260">
        <v>545.125</v>
      </c>
      <c r="F2507">
        <f t="shared" si="78"/>
        <v>1283.022522</v>
      </c>
      <c r="G2507">
        <f t="shared" si="79"/>
        <v>1006.208344</v>
      </c>
    </row>
    <row r="2508" spans="1:7" x14ac:dyDescent="0.25">
      <c r="A2508" s="261">
        <v>45031.458333333336</v>
      </c>
      <c r="B2508" s="260" t="s">
        <v>548</v>
      </c>
      <c r="C2508" s="260">
        <v>380.42834499999998</v>
      </c>
      <c r="D2508" s="260">
        <v>440.70834400000001</v>
      </c>
      <c r="E2508" s="260">
        <v>547.08331299999998</v>
      </c>
      <c r="F2508">
        <f t="shared" si="78"/>
        <v>1368.220002</v>
      </c>
      <c r="G2508">
        <f t="shared" si="79"/>
        <v>987.79165699999999</v>
      </c>
    </row>
    <row r="2509" spans="1:7" x14ac:dyDescent="0.25">
      <c r="A2509" s="261">
        <v>45031.5</v>
      </c>
      <c r="B2509" s="260" t="s">
        <v>548</v>
      </c>
      <c r="C2509" s="260">
        <v>581.81292699999995</v>
      </c>
      <c r="D2509" s="260">
        <v>452.29165599999999</v>
      </c>
      <c r="E2509" s="260">
        <v>486.91665599999999</v>
      </c>
      <c r="F2509">
        <f t="shared" si="78"/>
        <v>1521.0212389999999</v>
      </c>
      <c r="G2509">
        <f t="shared" si="79"/>
        <v>939.20831199999998</v>
      </c>
    </row>
    <row r="2510" spans="1:7" x14ac:dyDescent="0.25">
      <c r="A2510" s="261">
        <v>45031.541666666664</v>
      </c>
      <c r="B2510" s="260" t="s">
        <v>548</v>
      </c>
      <c r="C2510" s="260">
        <v>801.125854</v>
      </c>
      <c r="D2510" s="260">
        <v>495.5</v>
      </c>
      <c r="E2510" s="260">
        <v>265.95834400000001</v>
      </c>
      <c r="F2510">
        <f t="shared" si="78"/>
        <v>1562.584198</v>
      </c>
      <c r="G2510">
        <f t="shared" si="79"/>
        <v>761.45834400000001</v>
      </c>
    </row>
    <row r="2511" spans="1:7" x14ac:dyDescent="0.25">
      <c r="A2511" s="261">
        <v>45031.583333333336</v>
      </c>
      <c r="B2511" s="260" t="s">
        <v>548</v>
      </c>
      <c r="C2511" s="260">
        <v>908.87707499999999</v>
      </c>
      <c r="D2511" s="260">
        <v>525.54168700000002</v>
      </c>
      <c r="E2511" s="260">
        <v>249.41667200000001</v>
      </c>
      <c r="F2511">
        <f t="shared" si="78"/>
        <v>1683.8354340000001</v>
      </c>
      <c r="G2511">
        <f t="shared" si="79"/>
        <v>774.95835899999997</v>
      </c>
    </row>
    <row r="2512" spans="1:7" x14ac:dyDescent="0.25">
      <c r="A2512" s="261">
        <v>45031.625</v>
      </c>
      <c r="B2512" s="260" t="s">
        <v>548</v>
      </c>
      <c r="C2512" s="260">
        <v>814.76873799999998</v>
      </c>
      <c r="D2512" s="260">
        <v>514.16668700000002</v>
      </c>
      <c r="E2512" s="260">
        <v>188.25</v>
      </c>
      <c r="F2512">
        <f t="shared" si="78"/>
        <v>1517.1854250000001</v>
      </c>
      <c r="G2512">
        <f t="shared" si="79"/>
        <v>702.41668700000002</v>
      </c>
    </row>
    <row r="2513" spans="1:7" x14ac:dyDescent="0.25">
      <c r="A2513" s="261">
        <v>45031.666666666664</v>
      </c>
      <c r="B2513" s="260" t="s">
        <v>548</v>
      </c>
      <c r="C2513" s="260">
        <v>638.67248500000005</v>
      </c>
      <c r="D2513" s="260">
        <v>502.125</v>
      </c>
      <c r="E2513" s="260">
        <v>184.41667200000001</v>
      </c>
      <c r="F2513">
        <f t="shared" si="78"/>
        <v>1325.2141570000001</v>
      </c>
      <c r="G2513">
        <f t="shared" si="79"/>
        <v>686.54167200000006</v>
      </c>
    </row>
    <row r="2514" spans="1:7" x14ac:dyDescent="0.25">
      <c r="A2514" s="261">
        <v>45031.708333333336</v>
      </c>
      <c r="B2514" s="260" t="s">
        <v>548</v>
      </c>
      <c r="C2514" s="260">
        <v>364.72167999999999</v>
      </c>
      <c r="D2514" s="260">
        <v>455.125</v>
      </c>
      <c r="E2514" s="260">
        <v>137</v>
      </c>
      <c r="F2514">
        <f t="shared" si="78"/>
        <v>956.84667999999999</v>
      </c>
      <c r="G2514">
        <f t="shared" si="79"/>
        <v>592.125</v>
      </c>
    </row>
    <row r="2515" spans="1:7" x14ac:dyDescent="0.25">
      <c r="A2515" s="261">
        <v>45031.75</v>
      </c>
      <c r="B2515" s="260" t="s">
        <v>548</v>
      </c>
      <c r="C2515" s="260">
        <v>193.83041399999999</v>
      </c>
      <c r="D2515" s="260">
        <v>429.79165599999999</v>
      </c>
      <c r="E2515" s="260">
        <v>172.29167200000001</v>
      </c>
      <c r="F2515">
        <f t="shared" si="78"/>
        <v>795.91374199999996</v>
      </c>
      <c r="G2515">
        <f t="shared" si="79"/>
        <v>602.08332799999994</v>
      </c>
    </row>
    <row r="2516" spans="1:7" x14ac:dyDescent="0.25">
      <c r="A2516" s="261">
        <v>45031.791666666664</v>
      </c>
      <c r="B2516" s="260" t="s">
        <v>548</v>
      </c>
      <c r="C2516" s="260">
        <v>42.665416999999998</v>
      </c>
      <c r="D2516" s="260">
        <v>353.45834400000001</v>
      </c>
      <c r="E2516" s="260">
        <v>157.125</v>
      </c>
      <c r="F2516">
        <f t="shared" si="78"/>
        <v>553.24876100000006</v>
      </c>
      <c r="G2516">
        <f t="shared" si="79"/>
        <v>510.58334400000001</v>
      </c>
    </row>
    <row r="2517" spans="1:7" x14ac:dyDescent="0.25">
      <c r="A2517" s="261">
        <v>45031.833333333336</v>
      </c>
      <c r="B2517" s="260" t="s">
        <v>548</v>
      </c>
      <c r="C2517" s="260">
        <v>1.6258330000000001</v>
      </c>
      <c r="D2517" s="260">
        <v>393.95834400000001</v>
      </c>
      <c r="E2517" s="260">
        <v>124.041664</v>
      </c>
      <c r="F2517">
        <f t="shared" si="78"/>
        <v>519.62584100000004</v>
      </c>
      <c r="G2517">
        <f t="shared" si="79"/>
        <v>518.00000799999998</v>
      </c>
    </row>
    <row r="2518" spans="1:7" x14ac:dyDescent="0.25">
      <c r="A2518" s="261">
        <v>45031.875</v>
      </c>
      <c r="B2518" s="260" t="s">
        <v>548</v>
      </c>
      <c r="C2518" s="260">
        <v>2.2499999999999999E-2</v>
      </c>
      <c r="D2518" s="260">
        <v>333.91665599999999</v>
      </c>
      <c r="E2518" s="260">
        <v>127.125</v>
      </c>
      <c r="F2518">
        <f t="shared" si="78"/>
        <v>461.06415599999997</v>
      </c>
      <c r="G2518">
        <f t="shared" si="79"/>
        <v>461.04165599999999</v>
      </c>
    </row>
    <row r="2519" spans="1:7" x14ac:dyDescent="0.25">
      <c r="A2519" s="261">
        <v>45031.916666666664</v>
      </c>
      <c r="B2519" s="260" t="s">
        <v>548</v>
      </c>
      <c r="C2519" s="260">
        <v>6.5833000000000003E-2</v>
      </c>
      <c r="D2519" s="260">
        <v>303.41665599999999</v>
      </c>
      <c r="E2519" s="260">
        <v>48.791668000000001</v>
      </c>
      <c r="F2519">
        <f t="shared" si="78"/>
        <v>352.274157</v>
      </c>
      <c r="G2519">
        <f t="shared" si="79"/>
        <v>352.208324</v>
      </c>
    </row>
    <row r="2520" spans="1:7" x14ac:dyDescent="0.25">
      <c r="A2520" s="261">
        <v>45031.958333333336</v>
      </c>
      <c r="B2520" s="260" t="s">
        <v>548</v>
      </c>
      <c r="C2520" s="260">
        <v>5.2082999999999997E-2</v>
      </c>
      <c r="D2520" s="260">
        <v>281.625</v>
      </c>
      <c r="E2520" s="260">
        <v>165.29167200000001</v>
      </c>
      <c r="F2520">
        <f t="shared" si="78"/>
        <v>446.96875499999999</v>
      </c>
      <c r="G2520">
        <f t="shared" si="79"/>
        <v>446.91667200000001</v>
      </c>
    </row>
    <row r="2521" spans="1:7" x14ac:dyDescent="0.25">
      <c r="A2521" s="261">
        <v>45032</v>
      </c>
      <c r="B2521" s="260" t="s">
        <v>548</v>
      </c>
      <c r="C2521" s="260">
        <v>3.8332999999999999E-2</v>
      </c>
      <c r="D2521" s="260">
        <v>244.125</v>
      </c>
      <c r="E2521" s="260">
        <v>185.5</v>
      </c>
      <c r="F2521">
        <f t="shared" si="78"/>
        <v>429.66333300000002</v>
      </c>
      <c r="G2521">
        <f t="shared" si="79"/>
        <v>429.625</v>
      </c>
    </row>
    <row r="2522" spans="1:7" x14ac:dyDescent="0.25">
      <c r="A2522" s="261">
        <v>45032.041666666664</v>
      </c>
      <c r="B2522" s="260" t="s">
        <v>548</v>
      </c>
      <c r="C2522" s="260">
        <v>1.9167E-2</v>
      </c>
      <c r="D2522" s="260">
        <v>183.83332799999999</v>
      </c>
      <c r="E2522" s="260">
        <v>75.666663999999997</v>
      </c>
      <c r="F2522">
        <f t="shared" si="78"/>
        <v>259.519159</v>
      </c>
      <c r="G2522">
        <f t="shared" si="79"/>
        <v>259.49999200000002</v>
      </c>
    </row>
    <row r="2523" spans="1:7" x14ac:dyDescent="0.25">
      <c r="A2523" s="261">
        <v>45032.083333333336</v>
      </c>
      <c r="B2523" s="260" t="s">
        <v>548</v>
      </c>
      <c r="C2523" s="260">
        <v>0</v>
      </c>
      <c r="D2523" s="260">
        <v>128.45832799999999</v>
      </c>
      <c r="E2523" s="260">
        <v>92.708336000000003</v>
      </c>
      <c r="F2523">
        <f t="shared" si="78"/>
        <v>221.166664</v>
      </c>
      <c r="G2523">
        <f t="shared" si="79"/>
        <v>221.166664</v>
      </c>
    </row>
    <row r="2524" spans="1:7" x14ac:dyDescent="0.25">
      <c r="A2524" s="261">
        <v>45032.125</v>
      </c>
      <c r="B2524" s="260" t="s">
        <v>548</v>
      </c>
      <c r="C2524" s="260">
        <v>0</v>
      </c>
      <c r="D2524" s="260">
        <v>102.041664</v>
      </c>
      <c r="E2524" s="260">
        <v>68.625</v>
      </c>
      <c r="F2524">
        <f t="shared" si="78"/>
        <v>170.666664</v>
      </c>
      <c r="G2524">
        <f t="shared" si="79"/>
        <v>170.666664</v>
      </c>
    </row>
    <row r="2525" spans="1:7" x14ac:dyDescent="0.25">
      <c r="A2525" s="261">
        <v>45032.166666666664</v>
      </c>
      <c r="B2525" s="260" t="s">
        <v>548</v>
      </c>
      <c r="C2525" s="260">
        <v>0</v>
      </c>
      <c r="D2525" s="260">
        <v>93.833336000000003</v>
      </c>
      <c r="E2525" s="260">
        <v>100.208336</v>
      </c>
      <c r="F2525">
        <f t="shared" si="78"/>
        <v>194.04167200000001</v>
      </c>
      <c r="G2525">
        <f t="shared" si="79"/>
        <v>194.04167200000001</v>
      </c>
    </row>
    <row r="2526" spans="1:7" x14ac:dyDescent="0.25">
      <c r="A2526" s="261">
        <v>45032.208333333336</v>
      </c>
      <c r="B2526" s="260" t="s">
        <v>548</v>
      </c>
      <c r="C2526" s="260">
        <v>0.27750000000000002</v>
      </c>
      <c r="D2526" s="260">
        <v>81.375</v>
      </c>
      <c r="E2526" s="260">
        <v>88.541663999999997</v>
      </c>
      <c r="F2526">
        <f t="shared" si="78"/>
        <v>170.194164</v>
      </c>
      <c r="G2526">
        <f t="shared" si="79"/>
        <v>169.916664</v>
      </c>
    </row>
    <row r="2527" spans="1:7" x14ac:dyDescent="0.25">
      <c r="A2527" s="261">
        <v>45032.25</v>
      </c>
      <c r="B2527" s="260" t="s">
        <v>548</v>
      </c>
      <c r="C2527" s="260">
        <v>14.53875</v>
      </c>
      <c r="D2527" s="260">
        <v>83.041663999999997</v>
      </c>
      <c r="E2527" s="260">
        <v>69.666663999999997</v>
      </c>
      <c r="F2527">
        <f t="shared" si="78"/>
        <v>167.24707799999999</v>
      </c>
      <c r="G2527">
        <f t="shared" si="79"/>
        <v>152.70832799999999</v>
      </c>
    </row>
    <row r="2528" spans="1:7" x14ac:dyDescent="0.25">
      <c r="A2528" s="261">
        <v>45032.291666666664</v>
      </c>
      <c r="B2528" s="260" t="s">
        <v>548</v>
      </c>
      <c r="C2528" s="260">
        <v>137.538757</v>
      </c>
      <c r="D2528" s="260">
        <v>94.958336000000003</v>
      </c>
      <c r="E2528" s="260">
        <v>68.708336000000003</v>
      </c>
      <c r="F2528">
        <f t="shared" si="78"/>
        <v>301.20542899999998</v>
      </c>
      <c r="G2528">
        <f t="shared" si="79"/>
        <v>163.66667200000001</v>
      </c>
    </row>
    <row r="2529" spans="1:7" x14ac:dyDescent="0.25">
      <c r="A2529" s="261">
        <v>45032.333333333336</v>
      </c>
      <c r="B2529" s="260" t="s">
        <v>548</v>
      </c>
      <c r="C2529" s="260">
        <v>347.09542800000003</v>
      </c>
      <c r="D2529" s="260">
        <v>66.875</v>
      </c>
      <c r="E2529" s="260">
        <v>89.958336000000003</v>
      </c>
      <c r="F2529">
        <f t="shared" si="78"/>
        <v>503.928764</v>
      </c>
      <c r="G2529">
        <f t="shared" si="79"/>
        <v>156.833336</v>
      </c>
    </row>
    <row r="2530" spans="1:7" x14ac:dyDescent="0.25">
      <c r="A2530" s="261">
        <v>45032.375</v>
      </c>
      <c r="B2530" s="260" t="s">
        <v>548</v>
      </c>
      <c r="C2530" s="260">
        <v>320.492096</v>
      </c>
      <c r="D2530" s="260">
        <v>51.041668000000001</v>
      </c>
      <c r="E2530" s="260">
        <v>68.291663999999997</v>
      </c>
      <c r="F2530">
        <f t="shared" si="78"/>
        <v>439.82542799999999</v>
      </c>
      <c r="G2530">
        <f t="shared" si="79"/>
        <v>119.333332</v>
      </c>
    </row>
    <row r="2531" spans="1:7" x14ac:dyDescent="0.25">
      <c r="A2531" s="261">
        <v>45032.416666666664</v>
      </c>
      <c r="B2531" s="260" t="s">
        <v>548</v>
      </c>
      <c r="C2531" s="260">
        <v>390.88000499999998</v>
      </c>
      <c r="D2531" s="260">
        <v>52.916668000000001</v>
      </c>
      <c r="E2531" s="260">
        <v>74.625</v>
      </c>
      <c r="F2531">
        <f t="shared" si="78"/>
        <v>518.42167299999994</v>
      </c>
      <c r="G2531">
        <f t="shared" si="79"/>
        <v>127.541668</v>
      </c>
    </row>
    <row r="2532" spans="1:7" x14ac:dyDescent="0.25">
      <c r="A2532" s="261">
        <v>45032.458333333336</v>
      </c>
      <c r="B2532" s="260" t="s">
        <v>548</v>
      </c>
      <c r="C2532" s="260">
        <v>560.78625499999998</v>
      </c>
      <c r="D2532" s="260">
        <v>66.125</v>
      </c>
      <c r="E2532" s="260">
        <v>54</v>
      </c>
      <c r="F2532">
        <f t="shared" si="78"/>
        <v>680.91125499999998</v>
      </c>
      <c r="G2532">
        <f t="shared" si="79"/>
        <v>120.125</v>
      </c>
    </row>
    <row r="2533" spans="1:7" x14ac:dyDescent="0.25">
      <c r="A2533" s="261">
        <v>45032.5</v>
      </c>
      <c r="B2533" s="260" t="s">
        <v>548</v>
      </c>
      <c r="C2533" s="260">
        <v>750.39544699999999</v>
      </c>
      <c r="D2533" s="260">
        <v>120.291664</v>
      </c>
      <c r="E2533" s="260">
        <v>29.916665999999999</v>
      </c>
      <c r="F2533">
        <f t="shared" si="78"/>
        <v>900.60377700000004</v>
      </c>
      <c r="G2533">
        <f t="shared" si="79"/>
        <v>150.20832999999999</v>
      </c>
    </row>
    <row r="2534" spans="1:7" x14ac:dyDescent="0.25">
      <c r="A2534" s="261">
        <v>45032.541666666664</v>
      </c>
      <c r="B2534" s="260" t="s">
        <v>548</v>
      </c>
      <c r="C2534" s="260">
        <v>1028.0795900000001</v>
      </c>
      <c r="D2534" s="260">
        <v>213.79167200000001</v>
      </c>
      <c r="E2534" s="260">
        <v>29.416665999999999</v>
      </c>
      <c r="F2534">
        <f t="shared" si="78"/>
        <v>1271.287928</v>
      </c>
      <c r="G2534">
        <f t="shared" si="79"/>
        <v>243.208338</v>
      </c>
    </row>
    <row r="2535" spans="1:7" x14ac:dyDescent="0.25">
      <c r="A2535" s="261">
        <v>45032.583333333336</v>
      </c>
      <c r="B2535" s="260" t="s">
        <v>548</v>
      </c>
      <c r="C2535" s="260">
        <v>941.45709199999999</v>
      </c>
      <c r="D2535" s="260">
        <v>202.29167200000001</v>
      </c>
      <c r="E2535" s="260">
        <v>19.458334000000001</v>
      </c>
      <c r="F2535">
        <f t="shared" si="78"/>
        <v>1163.2070980000001</v>
      </c>
      <c r="G2535">
        <f t="shared" si="79"/>
        <v>221.75000600000001</v>
      </c>
    </row>
    <row r="2536" spans="1:7" x14ac:dyDescent="0.25">
      <c r="A2536" s="261">
        <v>45032.625</v>
      </c>
      <c r="B2536" s="260" t="s">
        <v>548</v>
      </c>
      <c r="C2536" s="260">
        <v>908.60040300000003</v>
      </c>
      <c r="D2536" s="260">
        <v>174.70832799999999</v>
      </c>
      <c r="E2536" s="260">
        <v>31.958334000000001</v>
      </c>
      <c r="F2536">
        <f t="shared" si="78"/>
        <v>1115.267065</v>
      </c>
      <c r="G2536">
        <f t="shared" si="79"/>
        <v>206.666662</v>
      </c>
    </row>
    <row r="2537" spans="1:7" x14ac:dyDescent="0.25">
      <c r="A2537" s="261">
        <v>45032.666666666664</v>
      </c>
      <c r="B2537" s="260" t="s">
        <v>548</v>
      </c>
      <c r="C2537" s="260">
        <v>838.16125499999998</v>
      </c>
      <c r="D2537" s="260">
        <v>141.33332799999999</v>
      </c>
      <c r="E2537" s="260">
        <v>60.458331999999999</v>
      </c>
      <c r="F2537">
        <f t="shared" si="78"/>
        <v>1039.9529149999998</v>
      </c>
      <c r="G2537">
        <f t="shared" si="79"/>
        <v>201.79165999999998</v>
      </c>
    </row>
    <row r="2538" spans="1:7" x14ac:dyDescent="0.25">
      <c r="A2538" s="261">
        <v>45032.708333333336</v>
      </c>
      <c r="B2538" s="260" t="s">
        <v>548</v>
      </c>
      <c r="C2538" s="260">
        <v>559.58752400000003</v>
      </c>
      <c r="D2538" s="260">
        <v>108.791664</v>
      </c>
      <c r="E2538" s="260">
        <v>71.666663999999997</v>
      </c>
      <c r="F2538">
        <f t="shared" si="78"/>
        <v>740.04585199999997</v>
      </c>
      <c r="G2538">
        <f t="shared" si="79"/>
        <v>180.45832799999999</v>
      </c>
    </row>
    <row r="2539" spans="1:7" x14ac:dyDescent="0.25">
      <c r="A2539" s="261">
        <v>45032.75</v>
      </c>
      <c r="B2539" s="260" t="s">
        <v>548</v>
      </c>
      <c r="C2539" s="260">
        <v>312.05041499999999</v>
      </c>
      <c r="D2539" s="260">
        <v>100.666664</v>
      </c>
      <c r="E2539" s="260">
        <v>128.79167200000001</v>
      </c>
      <c r="F2539">
        <f t="shared" si="78"/>
        <v>541.50875099999996</v>
      </c>
      <c r="G2539">
        <f t="shared" si="79"/>
        <v>229.458336</v>
      </c>
    </row>
    <row r="2540" spans="1:7" x14ac:dyDescent="0.25">
      <c r="A2540" s="261">
        <v>45032.791666666664</v>
      </c>
      <c r="B2540" s="260" t="s">
        <v>548</v>
      </c>
      <c r="C2540" s="260">
        <v>69.830832999999998</v>
      </c>
      <c r="D2540" s="260">
        <v>118.458336</v>
      </c>
      <c r="E2540" s="260">
        <v>158.70832799999999</v>
      </c>
      <c r="F2540">
        <f t="shared" si="78"/>
        <v>346.99749699999995</v>
      </c>
      <c r="G2540">
        <f t="shared" si="79"/>
        <v>277.16666399999997</v>
      </c>
    </row>
    <row r="2541" spans="1:7" x14ac:dyDescent="0.25">
      <c r="A2541" s="261">
        <v>45032.833333333336</v>
      </c>
      <c r="B2541" s="260" t="s">
        <v>548</v>
      </c>
      <c r="C2541" s="260">
        <v>4.7450000000000001</v>
      </c>
      <c r="D2541" s="260">
        <v>197.625</v>
      </c>
      <c r="E2541" s="260">
        <v>185.875</v>
      </c>
      <c r="F2541">
        <f t="shared" si="78"/>
        <v>388.245</v>
      </c>
      <c r="G2541">
        <f t="shared" si="79"/>
        <v>383.5</v>
      </c>
    </row>
    <row r="2542" spans="1:7" x14ac:dyDescent="0.25">
      <c r="A2542" s="261">
        <v>45032.875</v>
      </c>
      <c r="B2542" s="260" t="s">
        <v>548</v>
      </c>
      <c r="C2542" s="260">
        <v>7.4999999999999997E-3</v>
      </c>
      <c r="D2542" s="260">
        <v>287</v>
      </c>
      <c r="E2542" s="260">
        <v>268.66665599999999</v>
      </c>
      <c r="F2542">
        <f t="shared" si="78"/>
        <v>555.67415600000004</v>
      </c>
      <c r="G2542">
        <f t="shared" si="79"/>
        <v>555.66665599999999</v>
      </c>
    </row>
    <row r="2543" spans="1:7" x14ac:dyDescent="0.25">
      <c r="A2543" s="261">
        <v>45032.916666666664</v>
      </c>
      <c r="B2543" s="260" t="s">
        <v>548</v>
      </c>
      <c r="C2543" s="260">
        <v>7.3332999999999995E-2</v>
      </c>
      <c r="D2543" s="260">
        <v>320.45834400000001</v>
      </c>
      <c r="E2543" s="260">
        <v>331.66665599999999</v>
      </c>
      <c r="F2543">
        <f t="shared" si="78"/>
        <v>652.19833300000005</v>
      </c>
      <c r="G2543">
        <f t="shared" si="79"/>
        <v>652.125</v>
      </c>
    </row>
    <row r="2544" spans="1:7" x14ac:dyDescent="0.25">
      <c r="A2544" s="261">
        <v>45032.958333333336</v>
      </c>
      <c r="B2544" s="260" t="s">
        <v>548</v>
      </c>
      <c r="C2544" s="260">
        <v>5.8333000000000003E-2</v>
      </c>
      <c r="D2544" s="260">
        <v>325.20834400000001</v>
      </c>
      <c r="E2544" s="260">
        <v>388.5</v>
      </c>
      <c r="F2544">
        <f t="shared" si="78"/>
        <v>713.76667699999996</v>
      </c>
      <c r="G2544">
        <f t="shared" si="79"/>
        <v>713.70834400000001</v>
      </c>
    </row>
    <row r="2545" spans="1:7" x14ac:dyDescent="0.25">
      <c r="A2545" s="261">
        <v>45033</v>
      </c>
      <c r="B2545" s="260" t="s">
        <v>548</v>
      </c>
      <c r="C2545" s="260">
        <v>3.8332999999999999E-2</v>
      </c>
      <c r="D2545" s="260">
        <v>318.5</v>
      </c>
      <c r="E2545" s="260">
        <v>319.29165599999999</v>
      </c>
      <c r="F2545">
        <f t="shared" si="78"/>
        <v>637.82998899999996</v>
      </c>
      <c r="G2545">
        <f t="shared" si="79"/>
        <v>637.79165599999999</v>
      </c>
    </row>
    <row r="2546" spans="1:7" x14ac:dyDescent="0.25">
      <c r="A2546" s="261">
        <v>45033.041666666664</v>
      </c>
      <c r="B2546" s="260" t="s">
        <v>548</v>
      </c>
      <c r="C2546" s="260">
        <v>2.2082999999999998E-2</v>
      </c>
      <c r="D2546" s="260">
        <v>338.625</v>
      </c>
      <c r="E2546" s="260">
        <v>299.70834400000001</v>
      </c>
      <c r="F2546">
        <f t="shared" si="78"/>
        <v>638.35542699999996</v>
      </c>
      <c r="G2546">
        <f t="shared" si="79"/>
        <v>638.33334400000001</v>
      </c>
    </row>
    <row r="2547" spans="1:7" x14ac:dyDescent="0.25">
      <c r="A2547" s="261">
        <v>45033.083333333336</v>
      </c>
      <c r="B2547" s="260" t="s">
        <v>548</v>
      </c>
      <c r="C2547" s="260">
        <v>0</v>
      </c>
      <c r="D2547" s="260">
        <v>322.70834400000001</v>
      </c>
      <c r="E2547" s="260">
        <v>273.66665599999999</v>
      </c>
      <c r="F2547">
        <f t="shared" si="78"/>
        <v>596.375</v>
      </c>
      <c r="G2547">
        <f t="shared" si="79"/>
        <v>596.375</v>
      </c>
    </row>
    <row r="2548" spans="1:7" x14ac:dyDescent="0.25">
      <c r="A2548" s="261">
        <v>45033.125</v>
      </c>
      <c r="B2548" s="260" t="s">
        <v>548</v>
      </c>
      <c r="C2548" s="260">
        <v>0</v>
      </c>
      <c r="D2548" s="260">
        <v>350.08334400000001</v>
      </c>
      <c r="E2548" s="260">
        <v>183.83332799999999</v>
      </c>
      <c r="F2548">
        <f t="shared" si="78"/>
        <v>533.91667200000006</v>
      </c>
      <c r="G2548">
        <f t="shared" si="79"/>
        <v>533.91667200000006</v>
      </c>
    </row>
    <row r="2549" spans="1:7" x14ac:dyDescent="0.25">
      <c r="A2549" s="261">
        <v>45033.166666666664</v>
      </c>
      <c r="B2549" s="260" t="s">
        <v>548</v>
      </c>
      <c r="C2549" s="260">
        <v>0</v>
      </c>
      <c r="D2549" s="260">
        <v>374.41665599999999</v>
      </c>
      <c r="E2549" s="260">
        <v>191.04167200000001</v>
      </c>
      <c r="F2549">
        <f t="shared" si="78"/>
        <v>565.45832799999994</v>
      </c>
      <c r="G2549">
        <f t="shared" si="79"/>
        <v>565.45832799999994</v>
      </c>
    </row>
    <row r="2550" spans="1:7" x14ac:dyDescent="0.25">
      <c r="A2550" s="261">
        <v>45033.208333333336</v>
      </c>
      <c r="B2550" s="260" t="s">
        <v>548</v>
      </c>
      <c r="C2550" s="260">
        <v>0.75291699999999995</v>
      </c>
      <c r="D2550" s="260">
        <v>380.83334400000001</v>
      </c>
      <c r="E2550" s="260">
        <v>82.041663999999997</v>
      </c>
      <c r="F2550">
        <f t="shared" si="78"/>
        <v>463.627925</v>
      </c>
      <c r="G2550">
        <f t="shared" si="79"/>
        <v>462.87500799999998</v>
      </c>
    </row>
    <row r="2551" spans="1:7" x14ac:dyDescent="0.25">
      <c r="A2551" s="261">
        <v>45033.25</v>
      </c>
      <c r="B2551" s="260" t="s">
        <v>548</v>
      </c>
      <c r="C2551" s="260">
        <v>31.959167000000001</v>
      </c>
      <c r="D2551" s="260">
        <v>395.41665599999999</v>
      </c>
      <c r="E2551" s="260">
        <v>106.958336</v>
      </c>
      <c r="F2551">
        <f t="shared" si="78"/>
        <v>534.334159</v>
      </c>
      <c r="G2551">
        <f t="shared" si="79"/>
        <v>502.37499200000002</v>
      </c>
    </row>
    <row r="2552" spans="1:7" x14ac:dyDescent="0.25">
      <c r="A2552" s="261">
        <v>45033.291666666664</v>
      </c>
      <c r="B2552" s="260" t="s">
        <v>548</v>
      </c>
      <c r="C2552" s="260">
        <v>283.72500600000001</v>
      </c>
      <c r="D2552" s="260">
        <v>390.20834400000001</v>
      </c>
      <c r="E2552" s="260">
        <v>133.04167200000001</v>
      </c>
      <c r="F2552">
        <f t="shared" si="78"/>
        <v>806.97502199999997</v>
      </c>
      <c r="G2552">
        <f t="shared" si="79"/>
        <v>523.25001599999996</v>
      </c>
    </row>
    <row r="2553" spans="1:7" x14ac:dyDescent="0.25">
      <c r="A2553" s="261">
        <v>45033.333333333336</v>
      </c>
      <c r="B2553" s="260" t="s">
        <v>548</v>
      </c>
      <c r="C2553" s="260">
        <v>647.77417000000003</v>
      </c>
      <c r="D2553" s="260">
        <v>309.83334400000001</v>
      </c>
      <c r="E2553" s="260">
        <v>189.16667200000001</v>
      </c>
      <c r="F2553">
        <f t="shared" si="78"/>
        <v>1146.7741860000001</v>
      </c>
      <c r="G2553">
        <f t="shared" si="79"/>
        <v>499.00001600000002</v>
      </c>
    </row>
    <row r="2554" spans="1:7" x14ac:dyDescent="0.25">
      <c r="A2554" s="261">
        <v>45033.375</v>
      </c>
      <c r="B2554" s="260" t="s">
        <v>548</v>
      </c>
      <c r="C2554" s="260">
        <v>988.311646</v>
      </c>
      <c r="D2554" s="260">
        <v>245.29167200000001</v>
      </c>
      <c r="E2554" s="260">
        <v>197.04167200000001</v>
      </c>
      <c r="F2554">
        <f t="shared" si="78"/>
        <v>1430.64499</v>
      </c>
      <c r="G2554">
        <f t="shared" si="79"/>
        <v>442.33334400000001</v>
      </c>
    </row>
    <row r="2555" spans="1:7" x14ac:dyDescent="0.25">
      <c r="A2555" s="261">
        <v>45033.416666666664</v>
      </c>
      <c r="B2555" s="260" t="s">
        <v>548</v>
      </c>
      <c r="C2555" s="260">
        <v>1377.7957759999999</v>
      </c>
      <c r="D2555" s="260">
        <v>347.20834400000001</v>
      </c>
      <c r="E2555" s="260">
        <v>172.25</v>
      </c>
      <c r="F2555">
        <f t="shared" si="78"/>
        <v>1897.2541200000001</v>
      </c>
      <c r="G2555">
        <f t="shared" si="79"/>
        <v>519.45834400000001</v>
      </c>
    </row>
    <row r="2556" spans="1:7" x14ac:dyDescent="0.25">
      <c r="A2556" s="261">
        <v>45033.458333333336</v>
      </c>
      <c r="B2556" s="260" t="s">
        <v>548</v>
      </c>
      <c r="C2556" s="260">
        <v>1589.790039</v>
      </c>
      <c r="D2556" s="260">
        <v>527.45831299999998</v>
      </c>
      <c r="E2556" s="260">
        <v>241.41667200000001</v>
      </c>
      <c r="F2556">
        <f t="shared" si="78"/>
        <v>2358.6650239999999</v>
      </c>
      <c r="G2556">
        <f t="shared" si="79"/>
        <v>768.87498499999992</v>
      </c>
    </row>
    <row r="2557" spans="1:7" x14ac:dyDescent="0.25">
      <c r="A2557" s="261">
        <v>45033.5</v>
      </c>
      <c r="B2557" s="260" t="s">
        <v>548</v>
      </c>
      <c r="C2557" s="260">
        <v>1665.651611</v>
      </c>
      <c r="D2557" s="260">
        <v>681.25</v>
      </c>
      <c r="E2557" s="260">
        <v>257.66665599999999</v>
      </c>
      <c r="F2557">
        <f t="shared" si="78"/>
        <v>2604.5682670000001</v>
      </c>
      <c r="G2557">
        <f t="shared" si="79"/>
        <v>938.91665599999999</v>
      </c>
    </row>
    <row r="2558" spans="1:7" x14ac:dyDescent="0.25">
      <c r="A2558" s="261">
        <v>45033.541666666664</v>
      </c>
      <c r="B2558" s="260" t="s">
        <v>548</v>
      </c>
      <c r="C2558" s="260">
        <v>1679.15625</v>
      </c>
      <c r="D2558" s="260">
        <v>685.79168700000002</v>
      </c>
      <c r="E2558" s="260">
        <v>176.5</v>
      </c>
      <c r="F2558">
        <f t="shared" si="78"/>
        <v>2541.4479369999999</v>
      </c>
      <c r="G2558">
        <f t="shared" si="79"/>
        <v>862.29168700000002</v>
      </c>
    </row>
    <row r="2559" spans="1:7" x14ac:dyDescent="0.25">
      <c r="A2559" s="261">
        <v>45033.583333333336</v>
      </c>
      <c r="B2559" s="260" t="s">
        <v>548</v>
      </c>
      <c r="C2559" s="260">
        <v>1632.567871</v>
      </c>
      <c r="D2559" s="260">
        <v>649.25</v>
      </c>
      <c r="E2559" s="260">
        <v>119.666664</v>
      </c>
      <c r="F2559">
        <f t="shared" si="78"/>
        <v>2401.4845350000001</v>
      </c>
      <c r="G2559">
        <f t="shared" si="79"/>
        <v>768.91666399999997</v>
      </c>
    </row>
    <row r="2560" spans="1:7" x14ac:dyDescent="0.25">
      <c r="A2560" s="261">
        <v>45033.625</v>
      </c>
      <c r="B2560" s="260" t="s">
        <v>548</v>
      </c>
      <c r="C2560" s="260">
        <v>1538.6866460000001</v>
      </c>
      <c r="D2560" s="260">
        <v>597.58331299999998</v>
      </c>
      <c r="E2560" s="260">
        <v>132</v>
      </c>
      <c r="F2560">
        <f t="shared" si="78"/>
        <v>2268.2699590000002</v>
      </c>
      <c r="G2560">
        <f t="shared" si="79"/>
        <v>729.58331299999998</v>
      </c>
    </row>
    <row r="2561" spans="1:7" x14ac:dyDescent="0.25">
      <c r="A2561" s="261">
        <v>45033.666666666664</v>
      </c>
      <c r="B2561" s="260" t="s">
        <v>548</v>
      </c>
      <c r="C2561" s="260">
        <v>1336.3670649999999</v>
      </c>
      <c r="D2561" s="260">
        <v>682.33331299999998</v>
      </c>
      <c r="E2561" s="260">
        <v>185.16667200000001</v>
      </c>
      <c r="F2561">
        <f t="shared" si="78"/>
        <v>2203.8670499999998</v>
      </c>
      <c r="G2561">
        <f t="shared" si="79"/>
        <v>867.49998499999992</v>
      </c>
    </row>
    <row r="2562" spans="1:7" x14ac:dyDescent="0.25">
      <c r="A2562" s="261">
        <v>45033.708333333336</v>
      </c>
      <c r="B2562" s="260" t="s">
        <v>548</v>
      </c>
      <c r="C2562" s="260">
        <v>964.45294200000001</v>
      </c>
      <c r="D2562" s="260">
        <v>906.5</v>
      </c>
      <c r="E2562" s="260">
        <v>211.25</v>
      </c>
      <c r="F2562">
        <f t="shared" ref="F2562:F2625" si="80">E2562+D2562+C2562</f>
        <v>2082.2029419999999</v>
      </c>
      <c r="G2562">
        <f t="shared" ref="G2562:G2625" si="81">E2562+D2562</f>
        <v>1117.75</v>
      </c>
    </row>
    <row r="2563" spans="1:7" x14ac:dyDescent="0.25">
      <c r="A2563" s="261">
        <v>45033.75</v>
      </c>
      <c r="B2563" s="260" t="s">
        <v>548</v>
      </c>
      <c r="C2563" s="260">
        <v>558.39544699999999</v>
      </c>
      <c r="D2563" s="260">
        <v>926.20831299999998</v>
      </c>
      <c r="E2563" s="260">
        <v>235.20832799999999</v>
      </c>
      <c r="F2563">
        <f t="shared" si="80"/>
        <v>1719.8120880000001</v>
      </c>
      <c r="G2563">
        <f t="shared" si="81"/>
        <v>1161.416641</v>
      </c>
    </row>
    <row r="2564" spans="1:7" x14ac:dyDescent="0.25">
      <c r="A2564" s="261">
        <v>45033.791666666664</v>
      </c>
      <c r="B2564" s="260" t="s">
        <v>548</v>
      </c>
      <c r="C2564" s="260">
        <v>131.893326</v>
      </c>
      <c r="D2564" s="260">
        <v>829.45831299999998</v>
      </c>
      <c r="E2564" s="260">
        <v>245.375</v>
      </c>
      <c r="F2564">
        <f t="shared" si="80"/>
        <v>1206.726639</v>
      </c>
      <c r="G2564">
        <f t="shared" si="81"/>
        <v>1074.8333130000001</v>
      </c>
    </row>
    <row r="2565" spans="1:7" x14ac:dyDescent="0.25">
      <c r="A2565" s="261">
        <v>45033.833333333336</v>
      </c>
      <c r="B2565" s="260" t="s">
        <v>548</v>
      </c>
      <c r="C2565" s="260">
        <v>5.4008330000000004</v>
      </c>
      <c r="D2565" s="260">
        <v>778.58331299999998</v>
      </c>
      <c r="E2565" s="260">
        <v>364.625</v>
      </c>
      <c r="F2565">
        <f t="shared" si="80"/>
        <v>1148.609146</v>
      </c>
      <c r="G2565">
        <f t="shared" si="81"/>
        <v>1143.2083130000001</v>
      </c>
    </row>
    <row r="2566" spans="1:7" x14ac:dyDescent="0.25">
      <c r="A2566" s="261">
        <v>45033.875</v>
      </c>
      <c r="B2566" s="260" t="s">
        <v>548</v>
      </c>
      <c r="C2566" s="260">
        <v>0.30083300000000002</v>
      </c>
      <c r="D2566" s="260">
        <v>758.625</v>
      </c>
      <c r="E2566" s="260">
        <v>356.41665599999999</v>
      </c>
      <c r="F2566">
        <f t="shared" si="80"/>
        <v>1115.3424889999999</v>
      </c>
      <c r="G2566">
        <f t="shared" si="81"/>
        <v>1115.0416559999999</v>
      </c>
    </row>
    <row r="2567" spans="1:7" x14ac:dyDescent="0.25">
      <c r="A2567" s="261">
        <v>45033.916666666664</v>
      </c>
      <c r="B2567" s="260" t="s">
        <v>548</v>
      </c>
      <c r="C2567" s="260">
        <v>6.5000000000000002E-2</v>
      </c>
      <c r="D2567" s="260">
        <v>772.20831299999998</v>
      </c>
      <c r="E2567" s="260">
        <v>248.5</v>
      </c>
      <c r="F2567">
        <f t="shared" si="80"/>
        <v>1020.773313</v>
      </c>
      <c r="G2567">
        <f t="shared" si="81"/>
        <v>1020.708313</v>
      </c>
    </row>
    <row r="2568" spans="1:7" x14ac:dyDescent="0.25">
      <c r="A2568" s="261">
        <v>45033.958333333336</v>
      </c>
      <c r="B2568" s="260" t="s">
        <v>548</v>
      </c>
      <c r="C2568" s="260">
        <v>5.1249999999999997E-2</v>
      </c>
      <c r="D2568" s="260">
        <v>746.33331299999998</v>
      </c>
      <c r="E2568" s="260">
        <v>301.29165599999999</v>
      </c>
      <c r="F2568">
        <f t="shared" si="80"/>
        <v>1047.6762189999999</v>
      </c>
      <c r="G2568">
        <f t="shared" si="81"/>
        <v>1047.624969</v>
      </c>
    </row>
    <row r="2569" spans="1:7" x14ac:dyDescent="0.25">
      <c r="A2569" s="261">
        <v>45034</v>
      </c>
      <c r="B2569" s="260" t="s">
        <v>548</v>
      </c>
      <c r="C2569" s="260">
        <v>3.4583000000000003E-2</v>
      </c>
      <c r="D2569" s="260">
        <v>675.83331299999998</v>
      </c>
      <c r="E2569" s="260">
        <v>485</v>
      </c>
      <c r="F2569">
        <f t="shared" si="80"/>
        <v>1160.8678960000002</v>
      </c>
      <c r="G2569">
        <f t="shared" si="81"/>
        <v>1160.8333130000001</v>
      </c>
    </row>
    <row r="2570" spans="1:7" x14ac:dyDescent="0.25">
      <c r="A2570" s="261">
        <v>45034.041666666664</v>
      </c>
      <c r="B2570" s="260" t="s">
        <v>548</v>
      </c>
      <c r="C2570" s="260">
        <v>1.7500000000000002E-2</v>
      </c>
      <c r="D2570" s="260">
        <v>667.91668700000002</v>
      </c>
      <c r="E2570" s="260">
        <v>429.83334400000001</v>
      </c>
      <c r="F2570">
        <f t="shared" si="80"/>
        <v>1097.767531</v>
      </c>
      <c r="G2570">
        <f t="shared" si="81"/>
        <v>1097.750031</v>
      </c>
    </row>
    <row r="2571" spans="1:7" x14ac:dyDescent="0.25">
      <c r="A2571" s="261">
        <v>45034.083333333336</v>
      </c>
      <c r="B2571" s="260" t="s">
        <v>548</v>
      </c>
      <c r="C2571" s="260">
        <v>0</v>
      </c>
      <c r="D2571" s="260">
        <v>621.83331299999998</v>
      </c>
      <c r="E2571" s="260">
        <v>262.875</v>
      </c>
      <c r="F2571">
        <f t="shared" si="80"/>
        <v>884.70831299999998</v>
      </c>
      <c r="G2571">
        <f t="shared" si="81"/>
        <v>884.70831299999998</v>
      </c>
    </row>
    <row r="2572" spans="1:7" x14ac:dyDescent="0.25">
      <c r="A2572" s="261">
        <v>45034.125</v>
      </c>
      <c r="B2572" s="260" t="s">
        <v>548</v>
      </c>
      <c r="C2572" s="260">
        <v>0</v>
      </c>
      <c r="D2572" s="260">
        <v>667.58331299999998</v>
      </c>
      <c r="E2572" s="260">
        <v>149.125</v>
      </c>
      <c r="F2572">
        <f t="shared" si="80"/>
        <v>816.70831299999998</v>
      </c>
      <c r="G2572">
        <f t="shared" si="81"/>
        <v>816.70831299999998</v>
      </c>
    </row>
    <row r="2573" spans="1:7" x14ac:dyDescent="0.25">
      <c r="A2573" s="261">
        <v>45034.166666666664</v>
      </c>
      <c r="B2573" s="260" t="s">
        <v>548</v>
      </c>
      <c r="C2573" s="260">
        <v>0</v>
      </c>
      <c r="D2573" s="260">
        <v>655.58331299999998</v>
      </c>
      <c r="E2573" s="260">
        <v>195.5</v>
      </c>
      <c r="F2573">
        <f t="shared" si="80"/>
        <v>851.08331299999998</v>
      </c>
      <c r="G2573">
        <f t="shared" si="81"/>
        <v>851.08331299999998</v>
      </c>
    </row>
    <row r="2574" spans="1:7" x14ac:dyDescent="0.25">
      <c r="A2574" s="261">
        <v>45034.208333333336</v>
      </c>
      <c r="B2574" s="260" t="s">
        <v>548</v>
      </c>
      <c r="C2574" s="260">
        <v>1.0429170000000001</v>
      </c>
      <c r="D2574" s="260">
        <v>722.75</v>
      </c>
      <c r="E2574" s="260">
        <v>211.66667200000001</v>
      </c>
      <c r="F2574">
        <f t="shared" si="80"/>
        <v>935.45958900000005</v>
      </c>
      <c r="G2574">
        <f t="shared" si="81"/>
        <v>934.41667200000006</v>
      </c>
    </row>
    <row r="2575" spans="1:7" x14ac:dyDescent="0.25">
      <c r="A2575" s="261">
        <v>45034.25</v>
      </c>
      <c r="B2575" s="260" t="s">
        <v>548</v>
      </c>
      <c r="C2575" s="260">
        <v>38.844166000000001</v>
      </c>
      <c r="D2575" s="260">
        <v>664.33331299999998</v>
      </c>
      <c r="E2575" s="260">
        <v>224.58332799999999</v>
      </c>
      <c r="F2575">
        <f t="shared" si="80"/>
        <v>927.760807</v>
      </c>
      <c r="G2575">
        <f t="shared" si="81"/>
        <v>888.91664100000003</v>
      </c>
    </row>
    <row r="2576" spans="1:7" x14ac:dyDescent="0.25">
      <c r="A2576" s="261">
        <v>45034.291666666664</v>
      </c>
      <c r="B2576" s="260" t="s">
        <v>548</v>
      </c>
      <c r="C2576" s="260">
        <v>302.87332199999997</v>
      </c>
      <c r="D2576" s="260">
        <v>754.20831299999998</v>
      </c>
      <c r="E2576" s="260">
        <v>281.75</v>
      </c>
      <c r="F2576">
        <f t="shared" si="80"/>
        <v>1338.831635</v>
      </c>
      <c r="G2576">
        <f t="shared" si="81"/>
        <v>1035.9583130000001</v>
      </c>
    </row>
    <row r="2577" spans="1:7" x14ac:dyDescent="0.25">
      <c r="A2577" s="261">
        <v>45034.333333333336</v>
      </c>
      <c r="B2577" s="260" t="s">
        <v>548</v>
      </c>
      <c r="C2577" s="260">
        <v>663.24835199999995</v>
      </c>
      <c r="D2577" s="260">
        <v>629.5</v>
      </c>
      <c r="E2577" s="260">
        <v>274.16665599999999</v>
      </c>
      <c r="F2577">
        <f t="shared" si="80"/>
        <v>1566.9150079999999</v>
      </c>
      <c r="G2577">
        <f t="shared" si="81"/>
        <v>903.66665599999999</v>
      </c>
    </row>
    <row r="2578" spans="1:7" x14ac:dyDescent="0.25">
      <c r="A2578" s="261">
        <v>45034.375</v>
      </c>
      <c r="B2578" s="260" t="s">
        <v>548</v>
      </c>
      <c r="C2578" s="260">
        <v>956.58789100000001</v>
      </c>
      <c r="D2578" s="260">
        <v>493.16665599999999</v>
      </c>
      <c r="E2578" s="260">
        <v>329.54165599999999</v>
      </c>
      <c r="F2578">
        <f t="shared" si="80"/>
        <v>1779.2962029999999</v>
      </c>
      <c r="G2578">
        <f t="shared" si="81"/>
        <v>822.70831199999998</v>
      </c>
    </row>
    <row r="2579" spans="1:7" x14ac:dyDescent="0.25">
      <c r="A2579" s="261">
        <v>45034.416666666664</v>
      </c>
      <c r="B2579" s="260" t="s">
        <v>548</v>
      </c>
      <c r="C2579" s="260">
        <v>1375.8549800000001</v>
      </c>
      <c r="D2579" s="260">
        <v>591.20831299999998</v>
      </c>
      <c r="E2579" s="260">
        <v>303.29165599999999</v>
      </c>
      <c r="F2579">
        <f t="shared" si="80"/>
        <v>2270.354949</v>
      </c>
      <c r="G2579">
        <f t="shared" si="81"/>
        <v>894.49996899999996</v>
      </c>
    </row>
    <row r="2580" spans="1:7" x14ac:dyDescent="0.25">
      <c r="A2580" s="261">
        <v>45034.458333333336</v>
      </c>
      <c r="B2580" s="260" t="s">
        <v>548</v>
      </c>
      <c r="C2580" s="260">
        <v>1601.5913089999999</v>
      </c>
      <c r="D2580" s="260">
        <v>1007.583313</v>
      </c>
      <c r="E2580" s="260">
        <v>273</v>
      </c>
      <c r="F2580">
        <f t="shared" si="80"/>
        <v>2882.174622</v>
      </c>
      <c r="G2580">
        <f t="shared" si="81"/>
        <v>1280.5833130000001</v>
      </c>
    </row>
    <row r="2581" spans="1:7" x14ac:dyDescent="0.25">
      <c r="A2581" s="261">
        <v>45034.5</v>
      </c>
      <c r="B2581" s="260" t="s">
        <v>548</v>
      </c>
      <c r="C2581" s="260">
        <v>1665.76001</v>
      </c>
      <c r="D2581" s="260">
        <v>1239.5</v>
      </c>
      <c r="E2581" s="260">
        <v>251.29167200000001</v>
      </c>
      <c r="F2581">
        <f t="shared" si="80"/>
        <v>3156.5516820000003</v>
      </c>
      <c r="G2581">
        <f t="shared" si="81"/>
        <v>1490.7916720000001</v>
      </c>
    </row>
    <row r="2582" spans="1:7" x14ac:dyDescent="0.25">
      <c r="A2582" s="261">
        <v>45034.541666666664</v>
      </c>
      <c r="B2582" s="260" t="s">
        <v>548</v>
      </c>
      <c r="C2582" s="260">
        <v>1662.517456</v>
      </c>
      <c r="D2582" s="260">
        <v>1407.333374</v>
      </c>
      <c r="E2582" s="260">
        <v>297.83334400000001</v>
      </c>
      <c r="F2582">
        <f t="shared" si="80"/>
        <v>3367.684174</v>
      </c>
      <c r="G2582">
        <f t="shared" si="81"/>
        <v>1705.1667179999999</v>
      </c>
    </row>
    <row r="2583" spans="1:7" x14ac:dyDescent="0.25">
      <c r="A2583" s="261">
        <v>45034.583333333336</v>
      </c>
      <c r="B2583" s="260" t="s">
        <v>548</v>
      </c>
      <c r="C2583" s="260">
        <v>1603.5283199999999</v>
      </c>
      <c r="D2583" s="260">
        <v>1667.125</v>
      </c>
      <c r="E2583" s="260">
        <v>311.58334400000001</v>
      </c>
      <c r="F2583">
        <f t="shared" si="80"/>
        <v>3582.236664</v>
      </c>
      <c r="G2583">
        <f t="shared" si="81"/>
        <v>1978.7083440000001</v>
      </c>
    </row>
    <row r="2584" spans="1:7" x14ac:dyDescent="0.25">
      <c r="A2584" s="261">
        <v>45034.625</v>
      </c>
      <c r="B2584" s="260" t="s">
        <v>548</v>
      </c>
      <c r="C2584" s="260">
        <v>1471.7208250000001</v>
      </c>
      <c r="D2584" s="260">
        <v>1952.5</v>
      </c>
      <c r="E2584" s="260">
        <v>399.125</v>
      </c>
      <c r="F2584">
        <f t="shared" si="80"/>
        <v>3823.3458250000003</v>
      </c>
      <c r="G2584">
        <f t="shared" si="81"/>
        <v>2351.625</v>
      </c>
    </row>
    <row r="2585" spans="1:7" x14ac:dyDescent="0.25">
      <c r="A2585" s="261">
        <v>45034.666666666664</v>
      </c>
      <c r="B2585" s="260" t="s">
        <v>548</v>
      </c>
      <c r="C2585" s="260">
        <v>1260.946289</v>
      </c>
      <c r="D2585" s="260">
        <v>1799.125</v>
      </c>
      <c r="E2585" s="260">
        <v>576.375</v>
      </c>
      <c r="F2585">
        <f t="shared" si="80"/>
        <v>3636.446289</v>
      </c>
      <c r="G2585">
        <f t="shared" si="81"/>
        <v>2375.5</v>
      </c>
    </row>
    <row r="2586" spans="1:7" x14ac:dyDescent="0.25">
      <c r="A2586" s="261">
        <v>45034.708333333336</v>
      </c>
      <c r="B2586" s="260" t="s">
        <v>548</v>
      </c>
      <c r="C2586" s="260">
        <v>931.10833700000001</v>
      </c>
      <c r="D2586" s="260">
        <v>1581.375</v>
      </c>
      <c r="E2586" s="260">
        <v>656.54168700000002</v>
      </c>
      <c r="F2586">
        <f t="shared" si="80"/>
        <v>3169.025024</v>
      </c>
      <c r="G2586">
        <f t="shared" si="81"/>
        <v>2237.9166869999999</v>
      </c>
    </row>
    <row r="2587" spans="1:7" x14ac:dyDescent="0.25">
      <c r="A2587" s="261">
        <v>45034.75</v>
      </c>
      <c r="B2587" s="260" t="s">
        <v>548</v>
      </c>
      <c r="C2587" s="260">
        <v>534.40002400000003</v>
      </c>
      <c r="D2587" s="260">
        <v>1696.333374</v>
      </c>
      <c r="E2587" s="260">
        <v>735.875</v>
      </c>
      <c r="F2587">
        <f t="shared" si="80"/>
        <v>2966.6083979999999</v>
      </c>
      <c r="G2587">
        <f t="shared" si="81"/>
        <v>2432.2083739999998</v>
      </c>
    </row>
    <row r="2588" spans="1:7" x14ac:dyDescent="0.25">
      <c r="A2588" s="261">
        <v>45034.791666666664</v>
      </c>
      <c r="B2588" s="260" t="s">
        <v>548</v>
      </c>
      <c r="C2588" s="260">
        <v>116.830833</v>
      </c>
      <c r="D2588" s="260">
        <v>1223.208374</v>
      </c>
      <c r="E2588" s="260">
        <v>774.25</v>
      </c>
      <c r="F2588">
        <f t="shared" si="80"/>
        <v>2114.2892070000003</v>
      </c>
      <c r="G2588">
        <f t="shared" si="81"/>
        <v>1997.458374</v>
      </c>
    </row>
    <row r="2589" spans="1:7" x14ac:dyDescent="0.25">
      <c r="A2589" s="261">
        <v>45034.833333333336</v>
      </c>
      <c r="B2589" s="260" t="s">
        <v>548</v>
      </c>
      <c r="C2589" s="260">
        <v>10.913333</v>
      </c>
      <c r="D2589" s="260">
        <v>1117.708374</v>
      </c>
      <c r="E2589" s="260">
        <v>805.41668700000002</v>
      </c>
      <c r="F2589">
        <f t="shared" si="80"/>
        <v>1934.0383940000002</v>
      </c>
      <c r="G2589">
        <f t="shared" si="81"/>
        <v>1923.1250610000002</v>
      </c>
    </row>
    <row r="2590" spans="1:7" x14ac:dyDescent="0.25">
      <c r="A2590" s="261">
        <v>45034.875</v>
      </c>
      <c r="B2590" s="260" t="s">
        <v>548</v>
      </c>
      <c r="C2590" s="260">
        <v>1.5808329999999999</v>
      </c>
      <c r="D2590" s="260">
        <v>976.875</v>
      </c>
      <c r="E2590" s="260">
        <v>691.29168700000002</v>
      </c>
      <c r="F2590">
        <f t="shared" si="80"/>
        <v>1669.7475199999999</v>
      </c>
      <c r="G2590">
        <f t="shared" si="81"/>
        <v>1668.1666869999999</v>
      </c>
    </row>
    <row r="2591" spans="1:7" x14ac:dyDescent="0.25">
      <c r="A2591" s="261">
        <v>45034.916666666664</v>
      </c>
      <c r="B2591" s="260" t="s">
        <v>548</v>
      </c>
      <c r="C2591" s="260">
        <v>1.225417</v>
      </c>
      <c r="D2591" s="260">
        <v>982.875</v>
      </c>
      <c r="E2591" s="260">
        <v>683.04168700000002</v>
      </c>
      <c r="F2591">
        <f t="shared" si="80"/>
        <v>1667.142104</v>
      </c>
      <c r="G2591">
        <f t="shared" si="81"/>
        <v>1665.9166869999999</v>
      </c>
    </row>
    <row r="2592" spans="1:7" x14ac:dyDescent="0.25">
      <c r="A2592" s="261">
        <v>45034.958333333336</v>
      </c>
      <c r="B2592" s="260" t="s">
        <v>548</v>
      </c>
      <c r="C2592" s="260">
        <v>5.4167E-2</v>
      </c>
      <c r="D2592" s="260">
        <v>1024.833374</v>
      </c>
      <c r="E2592" s="260">
        <v>698.54168700000002</v>
      </c>
      <c r="F2592">
        <f t="shared" si="80"/>
        <v>1723.4292280000002</v>
      </c>
      <c r="G2592">
        <f t="shared" si="81"/>
        <v>1723.3750610000002</v>
      </c>
    </row>
    <row r="2593" spans="1:7" x14ac:dyDescent="0.25">
      <c r="A2593" s="261">
        <v>45035</v>
      </c>
      <c r="B2593" s="260" t="s">
        <v>548</v>
      </c>
      <c r="C2593" s="260">
        <v>3.8332999999999999E-2</v>
      </c>
      <c r="D2593" s="260">
        <v>832.54168700000002</v>
      </c>
      <c r="E2593" s="260">
        <v>511.66665599999999</v>
      </c>
      <c r="F2593">
        <f t="shared" si="80"/>
        <v>1344.246676</v>
      </c>
      <c r="G2593">
        <f t="shared" si="81"/>
        <v>1344.208343</v>
      </c>
    </row>
    <row r="2594" spans="1:7" x14ac:dyDescent="0.25">
      <c r="A2594" s="261">
        <v>45035.041666666664</v>
      </c>
      <c r="B2594" s="260" t="s">
        <v>548</v>
      </c>
      <c r="C2594" s="260">
        <v>0.14083300000000001</v>
      </c>
      <c r="D2594" s="260">
        <v>955.75</v>
      </c>
      <c r="E2594" s="260">
        <v>301</v>
      </c>
      <c r="F2594">
        <f t="shared" si="80"/>
        <v>1256.8908329999999</v>
      </c>
      <c r="G2594">
        <f t="shared" si="81"/>
        <v>1256.75</v>
      </c>
    </row>
    <row r="2595" spans="1:7" x14ac:dyDescent="0.25">
      <c r="A2595" s="261">
        <v>45035.083333333336</v>
      </c>
      <c r="B2595" s="260" t="s">
        <v>548</v>
      </c>
      <c r="C2595" s="260">
        <v>1.6667000000000001E-2</v>
      </c>
      <c r="D2595" s="260">
        <v>696.16668700000002</v>
      </c>
      <c r="E2595" s="260">
        <v>301.375</v>
      </c>
      <c r="F2595">
        <f t="shared" si="80"/>
        <v>997.55835400000001</v>
      </c>
      <c r="G2595">
        <f t="shared" si="81"/>
        <v>997.54168700000002</v>
      </c>
    </row>
    <row r="2596" spans="1:7" x14ac:dyDescent="0.25">
      <c r="A2596" s="261">
        <v>45035.125</v>
      </c>
      <c r="B2596" s="260" t="s">
        <v>548</v>
      </c>
      <c r="C2596" s="260">
        <v>0</v>
      </c>
      <c r="D2596" s="260">
        <v>537</v>
      </c>
      <c r="E2596" s="260">
        <v>279.875</v>
      </c>
      <c r="F2596">
        <f t="shared" si="80"/>
        <v>816.875</v>
      </c>
      <c r="G2596">
        <f t="shared" si="81"/>
        <v>816.875</v>
      </c>
    </row>
    <row r="2597" spans="1:7" x14ac:dyDescent="0.25">
      <c r="A2597" s="261">
        <v>45035.166666666664</v>
      </c>
      <c r="B2597" s="260" t="s">
        <v>548</v>
      </c>
      <c r="C2597" s="260">
        <v>0</v>
      </c>
      <c r="D2597" s="260">
        <v>383.5</v>
      </c>
      <c r="E2597" s="260">
        <v>102.708336</v>
      </c>
      <c r="F2597">
        <f t="shared" si="80"/>
        <v>486.20833600000003</v>
      </c>
      <c r="G2597">
        <f t="shared" si="81"/>
        <v>486.20833600000003</v>
      </c>
    </row>
    <row r="2598" spans="1:7" x14ac:dyDescent="0.25">
      <c r="A2598" s="261">
        <v>45035.208333333336</v>
      </c>
      <c r="B2598" s="260" t="s">
        <v>548</v>
      </c>
      <c r="C2598" s="260">
        <v>1.2070829999999999</v>
      </c>
      <c r="D2598" s="260">
        <v>508.54165599999999</v>
      </c>
      <c r="E2598" s="260">
        <v>70.916663999999997</v>
      </c>
      <c r="F2598">
        <f t="shared" si="80"/>
        <v>580.66540299999997</v>
      </c>
      <c r="G2598">
        <f t="shared" si="81"/>
        <v>579.45831999999996</v>
      </c>
    </row>
    <row r="2599" spans="1:7" x14ac:dyDescent="0.25">
      <c r="A2599" s="261">
        <v>45035.25</v>
      </c>
      <c r="B2599" s="260" t="s">
        <v>548</v>
      </c>
      <c r="C2599" s="260">
        <v>42.142082000000002</v>
      </c>
      <c r="D2599" s="260">
        <v>523.95831299999998</v>
      </c>
      <c r="E2599" s="260">
        <v>59.583331999999999</v>
      </c>
      <c r="F2599">
        <f t="shared" si="80"/>
        <v>625.68372699999998</v>
      </c>
      <c r="G2599">
        <f t="shared" si="81"/>
        <v>583.54164500000002</v>
      </c>
    </row>
    <row r="2600" spans="1:7" x14ac:dyDescent="0.25">
      <c r="A2600" s="261">
        <v>45035.291666666664</v>
      </c>
      <c r="B2600" s="260" t="s">
        <v>548</v>
      </c>
      <c r="C2600" s="260">
        <v>311.96499599999999</v>
      </c>
      <c r="D2600" s="260">
        <v>568.45831299999998</v>
      </c>
      <c r="E2600" s="260">
        <v>128.5</v>
      </c>
      <c r="F2600">
        <f t="shared" si="80"/>
        <v>1008.923309</v>
      </c>
      <c r="G2600">
        <f t="shared" si="81"/>
        <v>696.95831299999998</v>
      </c>
    </row>
    <row r="2601" spans="1:7" x14ac:dyDescent="0.25">
      <c r="A2601" s="261">
        <v>45035.333333333336</v>
      </c>
      <c r="B2601" s="260" t="s">
        <v>548</v>
      </c>
      <c r="C2601" s="260">
        <v>681.08874500000002</v>
      </c>
      <c r="D2601" s="260">
        <v>700.58331299999998</v>
      </c>
      <c r="E2601" s="260">
        <v>246.875</v>
      </c>
      <c r="F2601">
        <f t="shared" si="80"/>
        <v>1628.5470580000001</v>
      </c>
      <c r="G2601">
        <f t="shared" si="81"/>
        <v>947.45831299999998</v>
      </c>
    </row>
    <row r="2602" spans="1:7" x14ac:dyDescent="0.25">
      <c r="A2602" s="261">
        <v>45035.375</v>
      </c>
      <c r="B2602" s="260" t="s">
        <v>548</v>
      </c>
      <c r="C2602" s="260">
        <v>1013.835022</v>
      </c>
      <c r="D2602" s="260">
        <v>708.95831299999998</v>
      </c>
      <c r="E2602" s="260">
        <v>365.95834400000001</v>
      </c>
      <c r="F2602">
        <f t="shared" si="80"/>
        <v>2088.751679</v>
      </c>
      <c r="G2602">
        <f t="shared" si="81"/>
        <v>1074.916657</v>
      </c>
    </row>
    <row r="2603" spans="1:7" x14ac:dyDescent="0.25">
      <c r="A2603" s="261">
        <v>45035.416666666664</v>
      </c>
      <c r="B2603" s="260" t="s">
        <v>548</v>
      </c>
      <c r="C2603" s="260">
        <v>1424.4891359999999</v>
      </c>
      <c r="D2603" s="260">
        <v>1149.083374</v>
      </c>
      <c r="E2603" s="260">
        <v>239.375</v>
      </c>
      <c r="F2603">
        <f t="shared" si="80"/>
        <v>2812.94751</v>
      </c>
      <c r="G2603">
        <f t="shared" si="81"/>
        <v>1388.458374</v>
      </c>
    </row>
    <row r="2604" spans="1:7" x14ac:dyDescent="0.25">
      <c r="A2604" s="261">
        <v>45035.458333333336</v>
      </c>
      <c r="B2604" s="260" t="s">
        <v>548</v>
      </c>
      <c r="C2604" s="260">
        <v>1635.103394</v>
      </c>
      <c r="D2604" s="260">
        <v>1128.416626</v>
      </c>
      <c r="E2604" s="260">
        <v>337.83334400000001</v>
      </c>
      <c r="F2604">
        <f t="shared" si="80"/>
        <v>3101.3533639999996</v>
      </c>
      <c r="G2604">
        <f t="shared" si="81"/>
        <v>1466.2499699999998</v>
      </c>
    </row>
    <row r="2605" spans="1:7" x14ac:dyDescent="0.25">
      <c r="A2605" s="261">
        <v>45035.5</v>
      </c>
      <c r="B2605" s="260" t="s">
        <v>548</v>
      </c>
      <c r="C2605" s="260">
        <v>1718.3057859999999</v>
      </c>
      <c r="D2605" s="260">
        <v>1546.708374</v>
      </c>
      <c r="E2605" s="260">
        <v>207.375</v>
      </c>
      <c r="F2605">
        <f t="shared" si="80"/>
        <v>3472.3891599999997</v>
      </c>
      <c r="G2605">
        <f t="shared" si="81"/>
        <v>1754.083374</v>
      </c>
    </row>
    <row r="2606" spans="1:7" x14ac:dyDescent="0.25">
      <c r="A2606" s="261">
        <v>45035.541666666664</v>
      </c>
      <c r="B2606" s="260" t="s">
        <v>548</v>
      </c>
      <c r="C2606" s="260">
        <v>1670.865845</v>
      </c>
      <c r="D2606" s="260">
        <v>1543.833374</v>
      </c>
      <c r="E2606" s="260">
        <v>389.75</v>
      </c>
      <c r="F2606">
        <f t="shared" si="80"/>
        <v>3604.4492190000001</v>
      </c>
      <c r="G2606">
        <f t="shared" si="81"/>
        <v>1933.583374</v>
      </c>
    </row>
    <row r="2607" spans="1:7" x14ac:dyDescent="0.25">
      <c r="A2607" s="261">
        <v>45035.583333333336</v>
      </c>
      <c r="B2607" s="260" t="s">
        <v>548</v>
      </c>
      <c r="C2607" s="260">
        <v>1633.0167240000001</v>
      </c>
      <c r="D2607" s="260">
        <v>1510.75</v>
      </c>
      <c r="E2607" s="260">
        <v>455.16665599999999</v>
      </c>
      <c r="F2607">
        <f t="shared" si="80"/>
        <v>3598.9333799999999</v>
      </c>
      <c r="G2607">
        <f t="shared" si="81"/>
        <v>1965.9166559999999</v>
      </c>
    </row>
    <row r="2608" spans="1:7" x14ac:dyDescent="0.25">
      <c r="A2608" s="261">
        <v>45035.625</v>
      </c>
      <c r="B2608" s="260" t="s">
        <v>548</v>
      </c>
      <c r="C2608" s="260">
        <v>1500.473755</v>
      </c>
      <c r="D2608" s="260">
        <v>1474.166626</v>
      </c>
      <c r="E2608" s="260">
        <v>523.04168700000002</v>
      </c>
      <c r="F2608">
        <f t="shared" si="80"/>
        <v>3497.6820680000001</v>
      </c>
      <c r="G2608">
        <f t="shared" si="81"/>
        <v>1997.2083130000001</v>
      </c>
    </row>
    <row r="2609" spans="1:7" x14ac:dyDescent="0.25">
      <c r="A2609" s="261">
        <v>45035.666666666664</v>
      </c>
      <c r="B2609" s="260" t="s">
        <v>548</v>
      </c>
      <c r="C2609" s="260">
        <v>1332.647095</v>
      </c>
      <c r="D2609" s="260">
        <v>1491.041626</v>
      </c>
      <c r="E2609" s="260">
        <v>547.83331299999998</v>
      </c>
      <c r="F2609">
        <f t="shared" si="80"/>
        <v>3371.5220339999996</v>
      </c>
      <c r="G2609">
        <f t="shared" si="81"/>
        <v>2038.8749389999998</v>
      </c>
    </row>
    <row r="2610" spans="1:7" x14ac:dyDescent="0.25">
      <c r="A2610" s="261">
        <v>45035.708333333336</v>
      </c>
      <c r="B2610" s="260" t="s">
        <v>548</v>
      </c>
      <c r="C2610" s="260">
        <v>988.34667999999999</v>
      </c>
      <c r="D2610" s="260">
        <v>1599.5</v>
      </c>
      <c r="E2610" s="260">
        <v>598.75</v>
      </c>
      <c r="F2610">
        <f t="shared" si="80"/>
        <v>3186.5966800000001</v>
      </c>
      <c r="G2610">
        <f t="shared" si="81"/>
        <v>2198.25</v>
      </c>
    </row>
    <row r="2611" spans="1:7" x14ac:dyDescent="0.25">
      <c r="A2611" s="261">
        <v>45035.75</v>
      </c>
      <c r="B2611" s="260" t="s">
        <v>548</v>
      </c>
      <c r="C2611" s="260">
        <v>585.686646</v>
      </c>
      <c r="D2611" s="260">
        <v>1444.833374</v>
      </c>
      <c r="E2611" s="260">
        <v>606.875</v>
      </c>
      <c r="F2611">
        <f t="shared" si="80"/>
        <v>2637.3950199999999</v>
      </c>
      <c r="G2611">
        <f t="shared" si="81"/>
        <v>2051.7083739999998</v>
      </c>
    </row>
    <row r="2612" spans="1:7" x14ac:dyDescent="0.25">
      <c r="A2612" s="261">
        <v>45035.791666666664</v>
      </c>
      <c r="B2612" s="260" t="s">
        <v>548</v>
      </c>
      <c r="C2612" s="260">
        <v>201.484589</v>
      </c>
      <c r="D2612" s="260">
        <v>1405</v>
      </c>
      <c r="E2612" s="260">
        <v>699.33331299999998</v>
      </c>
      <c r="F2612">
        <f t="shared" si="80"/>
        <v>2305.8179020000002</v>
      </c>
      <c r="G2612">
        <f t="shared" si="81"/>
        <v>2104.3333130000001</v>
      </c>
    </row>
    <row r="2613" spans="1:7" x14ac:dyDescent="0.25">
      <c r="A2613" s="261">
        <v>45035.833333333336</v>
      </c>
      <c r="B2613" s="260" t="s">
        <v>548</v>
      </c>
      <c r="C2613" s="260">
        <v>3.9712499999999999</v>
      </c>
      <c r="D2613" s="260">
        <v>1106.958374</v>
      </c>
      <c r="E2613" s="260">
        <v>719.58331299999998</v>
      </c>
      <c r="F2613">
        <f t="shared" si="80"/>
        <v>1830.512937</v>
      </c>
      <c r="G2613">
        <f t="shared" si="81"/>
        <v>1826.5416869999999</v>
      </c>
    </row>
    <row r="2614" spans="1:7" x14ac:dyDescent="0.25">
      <c r="A2614" s="261">
        <v>45035.875</v>
      </c>
      <c r="B2614" s="260" t="s">
        <v>548</v>
      </c>
      <c r="C2614" s="260">
        <v>0.122917</v>
      </c>
      <c r="D2614" s="260">
        <v>1146.666626</v>
      </c>
      <c r="E2614" s="260">
        <v>819.375</v>
      </c>
      <c r="F2614">
        <f t="shared" si="80"/>
        <v>1966.1645429999999</v>
      </c>
      <c r="G2614">
        <f t="shared" si="81"/>
        <v>1966.041626</v>
      </c>
    </row>
    <row r="2615" spans="1:7" x14ac:dyDescent="0.25">
      <c r="A2615" s="261">
        <v>45035.916666666664</v>
      </c>
      <c r="B2615" s="260" t="s">
        <v>548</v>
      </c>
      <c r="C2615" s="260">
        <v>7.2082999999999994E-2</v>
      </c>
      <c r="D2615" s="260">
        <v>1231.291626</v>
      </c>
      <c r="E2615" s="260">
        <v>749.29168700000002</v>
      </c>
      <c r="F2615">
        <f t="shared" si="80"/>
        <v>1980.6553960000001</v>
      </c>
      <c r="G2615">
        <f t="shared" si="81"/>
        <v>1980.5833130000001</v>
      </c>
    </row>
    <row r="2616" spans="1:7" x14ac:dyDescent="0.25">
      <c r="A2616" s="261">
        <v>45035.958333333336</v>
      </c>
      <c r="B2616" s="260" t="s">
        <v>548</v>
      </c>
      <c r="C2616" s="260">
        <v>5.4167E-2</v>
      </c>
      <c r="D2616" s="260">
        <v>1140.5</v>
      </c>
      <c r="E2616" s="260">
        <v>626.20831299999998</v>
      </c>
      <c r="F2616">
        <f t="shared" si="80"/>
        <v>1766.7624800000001</v>
      </c>
      <c r="G2616">
        <f t="shared" si="81"/>
        <v>1766.7083130000001</v>
      </c>
    </row>
    <row r="2617" spans="1:7" x14ac:dyDescent="0.25">
      <c r="A2617" s="261">
        <v>45036</v>
      </c>
      <c r="B2617" s="260" t="s">
        <v>548</v>
      </c>
      <c r="C2617" s="260">
        <v>0.63583299999999998</v>
      </c>
      <c r="D2617" s="260">
        <v>980.5</v>
      </c>
      <c r="E2617" s="260">
        <v>634.54168700000002</v>
      </c>
      <c r="F2617">
        <f t="shared" si="80"/>
        <v>1615.67752</v>
      </c>
      <c r="G2617">
        <f t="shared" si="81"/>
        <v>1615.0416869999999</v>
      </c>
    </row>
    <row r="2618" spans="1:7" x14ac:dyDescent="0.25">
      <c r="A2618" s="261">
        <v>45036.041666666664</v>
      </c>
      <c r="B2618" s="260" t="s">
        <v>548</v>
      </c>
      <c r="C2618" s="260">
        <v>0.340833</v>
      </c>
      <c r="D2618" s="260">
        <v>1018.375</v>
      </c>
      <c r="E2618" s="260">
        <v>729.83331299999998</v>
      </c>
      <c r="F2618">
        <f t="shared" si="80"/>
        <v>1748.5491460000001</v>
      </c>
      <c r="G2618">
        <f t="shared" si="81"/>
        <v>1748.2083130000001</v>
      </c>
    </row>
    <row r="2619" spans="1:7" x14ac:dyDescent="0.25">
      <c r="A2619" s="261">
        <v>45036.083333333336</v>
      </c>
      <c r="B2619" s="260" t="s">
        <v>548</v>
      </c>
      <c r="C2619" s="260">
        <v>4.2916999999999997E-2</v>
      </c>
      <c r="D2619" s="260">
        <v>932.625</v>
      </c>
      <c r="E2619" s="260">
        <v>639.16668700000002</v>
      </c>
      <c r="F2619">
        <f t="shared" si="80"/>
        <v>1571.8346039999999</v>
      </c>
      <c r="G2619">
        <f t="shared" si="81"/>
        <v>1571.7916869999999</v>
      </c>
    </row>
    <row r="2620" spans="1:7" x14ac:dyDescent="0.25">
      <c r="A2620" s="261">
        <v>45036.125</v>
      </c>
      <c r="B2620" s="260" t="s">
        <v>548</v>
      </c>
      <c r="C2620" s="260">
        <v>0</v>
      </c>
      <c r="D2620" s="260">
        <v>913.70831299999998</v>
      </c>
      <c r="E2620" s="260">
        <v>749.54168700000002</v>
      </c>
      <c r="F2620">
        <f t="shared" si="80"/>
        <v>1663.25</v>
      </c>
      <c r="G2620">
        <f t="shared" si="81"/>
        <v>1663.25</v>
      </c>
    </row>
    <row r="2621" spans="1:7" x14ac:dyDescent="0.25">
      <c r="A2621" s="261">
        <v>45036.166666666664</v>
      </c>
      <c r="B2621" s="260" t="s">
        <v>548</v>
      </c>
      <c r="C2621" s="260">
        <v>0</v>
      </c>
      <c r="D2621" s="260">
        <v>1080.833374</v>
      </c>
      <c r="E2621" s="260">
        <v>576.70831299999998</v>
      </c>
      <c r="F2621">
        <f t="shared" si="80"/>
        <v>1657.5416869999999</v>
      </c>
      <c r="G2621">
        <f t="shared" si="81"/>
        <v>1657.5416869999999</v>
      </c>
    </row>
    <row r="2622" spans="1:7" x14ac:dyDescent="0.25">
      <c r="A2622" s="261">
        <v>45036.208333333336</v>
      </c>
      <c r="B2622" s="260" t="s">
        <v>548</v>
      </c>
      <c r="C2622" s="260">
        <v>1.507083</v>
      </c>
      <c r="D2622" s="260">
        <v>1198.958374</v>
      </c>
      <c r="E2622" s="260">
        <v>747.33331299999998</v>
      </c>
      <c r="F2622">
        <f t="shared" si="80"/>
        <v>1947.7987699999999</v>
      </c>
      <c r="G2622">
        <f t="shared" si="81"/>
        <v>1946.2916869999999</v>
      </c>
    </row>
    <row r="2623" spans="1:7" x14ac:dyDescent="0.25">
      <c r="A2623" s="261">
        <v>45036.25</v>
      </c>
      <c r="B2623" s="260" t="s">
        <v>548</v>
      </c>
      <c r="C2623" s="260">
        <v>48.181252000000001</v>
      </c>
      <c r="D2623" s="260">
        <v>1252.666626</v>
      </c>
      <c r="E2623" s="260">
        <v>834.125</v>
      </c>
      <c r="F2623">
        <f t="shared" si="80"/>
        <v>2134.972878</v>
      </c>
      <c r="G2623">
        <f t="shared" si="81"/>
        <v>2086.7916260000002</v>
      </c>
    </row>
    <row r="2624" spans="1:7" x14ac:dyDescent="0.25">
      <c r="A2624" s="261">
        <v>45036.291666666664</v>
      </c>
      <c r="B2624" s="260" t="s">
        <v>548</v>
      </c>
      <c r="C2624" s="260">
        <v>325.13916</v>
      </c>
      <c r="D2624" s="260">
        <v>1267.333374</v>
      </c>
      <c r="E2624" s="260">
        <v>746.79168700000002</v>
      </c>
      <c r="F2624">
        <f t="shared" si="80"/>
        <v>2339.2642210000004</v>
      </c>
      <c r="G2624">
        <f t="shared" si="81"/>
        <v>2014.1250610000002</v>
      </c>
    </row>
    <row r="2625" spans="1:7" x14ac:dyDescent="0.25">
      <c r="A2625" s="261">
        <v>45036.333333333336</v>
      </c>
      <c r="B2625" s="260" t="s">
        <v>548</v>
      </c>
      <c r="C2625" s="260">
        <v>691.39752199999998</v>
      </c>
      <c r="D2625" s="260">
        <v>1550.375</v>
      </c>
      <c r="E2625" s="260">
        <v>891.25</v>
      </c>
      <c r="F2625">
        <f t="shared" si="80"/>
        <v>3133.0225220000002</v>
      </c>
      <c r="G2625">
        <f t="shared" si="81"/>
        <v>2441.625</v>
      </c>
    </row>
    <row r="2626" spans="1:7" x14ac:dyDescent="0.25">
      <c r="A2626" s="261">
        <v>45036.375</v>
      </c>
      <c r="B2626" s="260" t="s">
        <v>548</v>
      </c>
      <c r="C2626" s="260">
        <v>958.57122800000002</v>
      </c>
      <c r="D2626" s="260">
        <v>1619.291626</v>
      </c>
      <c r="E2626" s="260">
        <v>877.08331299999998</v>
      </c>
      <c r="F2626">
        <f t="shared" ref="F2626:F2689" si="82">E2626+D2626+C2626</f>
        <v>3454.9461670000001</v>
      </c>
      <c r="G2626">
        <f t="shared" ref="G2626:G2689" si="83">E2626+D2626</f>
        <v>2496.3749389999998</v>
      </c>
    </row>
    <row r="2627" spans="1:7" x14ac:dyDescent="0.25">
      <c r="A2627" s="261">
        <v>45036.416666666664</v>
      </c>
      <c r="B2627" s="260" t="s">
        <v>548</v>
      </c>
      <c r="C2627" s="260">
        <v>1292.525024</v>
      </c>
      <c r="D2627" s="260">
        <v>1816.708374</v>
      </c>
      <c r="E2627" s="260">
        <v>886.83331299999998</v>
      </c>
      <c r="F2627">
        <f t="shared" si="82"/>
        <v>3996.0667109999999</v>
      </c>
      <c r="G2627">
        <f t="shared" si="83"/>
        <v>2703.5416869999999</v>
      </c>
    </row>
    <row r="2628" spans="1:7" x14ac:dyDescent="0.25">
      <c r="A2628" s="261">
        <v>45036.458333333336</v>
      </c>
      <c r="B2628" s="260" t="s">
        <v>548</v>
      </c>
      <c r="C2628" s="260">
        <v>1241.098389</v>
      </c>
      <c r="D2628" s="260">
        <v>1907.583374</v>
      </c>
      <c r="E2628" s="260">
        <v>862.16668700000002</v>
      </c>
      <c r="F2628">
        <f t="shared" si="82"/>
        <v>4010.8484500000004</v>
      </c>
      <c r="G2628">
        <f t="shared" si="83"/>
        <v>2769.7500610000002</v>
      </c>
    </row>
    <row r="2629" spans="1:7" x14ac:dyDescent="0.25">
      <c r="A2629" s="261">
        <v>45036.5</v>
      </c>
      <c r="B2629" s="260" t="s">
        <v>548</v>
      </c>
      <c r="C2629" s="260">
        <v>1495.7045900000001</v>
      </c>
      <c r="D2629" s="260">
        <v>1893.75</v>
      </c>
      <c r="E2629" s="260">
        <v>836.25</v>
      </c>
      <c r="F2629">
        <f t="shared" si="82"/>
        <v>4225.7045900000003</v>
      </c>
      <c r="G2629">
        <f t="shared" si="83"/>
        <v>2730</v>
      </c>
    </row>
    <row r="2630" spans="1:7" x14ac:dyDescent="0.25">
      <c r="A2630" s="261">
        <v>45036.541666666664</v>
      </c>
      <c r="B2630" s="260" t="s">
        <v>548</v>
      </c>
      <c r="C2630" s="260">
        <v>1548.794189</v>
      </c>
      <c r="D2630" s="260">
        <v>1936.833374</v>
      </c>
      <c r="E2630" s="260">
        <v>747.41668700000002</v>
      </c>
      <c r="F2630">
        <f t="shared" si="82"/>
        <v>4233.0442499999999</v>
      </c>
      <c r="G2630">
        <f t="shared" si="83"/>
        <v>2684.2500610000002</v>
      </c>
    </row>
    <row r="2631" spans="1:7" x14ac:dyDescent="0.25">
      <c r="A2631" s="261">
        <v>45036.583333333336</v>
      </c>
      <c r="B2631" s="260" t="s">
        <v>548</v>
      </c>
      <c r="C2631" s="260">
        <v>1573.6241460000001</v>
      </c>
      <c r="D2631" s="260">
        <v>1886.541626</v>
      </c>
      <c r="E2631" s="260">
        <v>757.75</v>
      </c>
      <c r="F2631">
        <f t="shared" si="82"/>
        <v>4217.9157720000003</v>
      </c>
      <c r="G2631">
        <f t="shared" si="83"/>
        <v>2644.2916260000002</v>
      </c>
    </row>
    <row r="2632" spans="1:7" x14ac:dyDescent="0.25">
      <c r="A2632" s="261">
        <v>45036.625</v>
      </c>
      <c r="B2632" s="260" t="s">
        <v>548</v>
      </c>
      <c r="C2632" s="260">
        <v>1496.557861</v>
      </c>
      <c r="D2632" s="260">
        <v>1903.541626</v>
      </c>
      <c r="E2632" s="260">
        <v>727.875</v>
      </c>
      <c r="F2632">
        <f t="shared" si="82"/>
        <v>4127.9744870000004</v>
      </c>
      <c r="G2632">
        <f t="shared" si="83"/>
        <v>2631.4166260000002</v>
      </c>
    </row>
    <row r="2633" spans="1:7" x14ac:dyDescent="0.25">
      <c r="A2633" s="261">
        <v>45036.666666666664</v>
      </c>
      <c r="B2633" s="260" t="s">
        <v>548</v>
      </c>
      <c r="C2633" s="260">
        <v>1284.291626</v>
      </c>
      <c r="D2633" s="260">
        <v>1741.708374</v>
      </c>
      <c r="E2633" s="260">
        <v>717.25</v>
      </c>
      <c r="F2633">
        <f t="shared" si="82"/>
        <v>3743.25</v>
      </c>
      <c r="G2633">
        <f t="shared" si="83"/>
        <v>2458.9583739999998</v>
      </c>
    </row>
    <row r="2634" spans="1:7" x14ac:dyDescent="0.25">
      <c r="A2634" s="261">
        <v>45036.708333333336</v>
      </c>
      <c r="B2634" s="260" t="s">
        <v>548</v>
      </c>
      <c r="C2634" s="260">
        <v>964.35455300000001</v>
      </c>
      <c r="D2634" s="260">
        <v>1520.291626</v>
      </c>
      <c r="E2634" s="260">
        <v>762.75</v>
      </c>
      <c r="F2634">
        <f t="shared" si="82"/>
        <v>3247.3961790000003</v>
      </c>
      <c r="G2634">
        <f t="shared" si="83"/>
        <v>2283.0416260000002</v>
      </c>
    </row>
    <row r="2635" spans="1:7" x14ac:dyDescent="0.25">
      <c r="A2635" s="261">
        <v>45036.75</v>
      </c>
      <c r="B2635" s="260" t="s">
        <v>548</v>
      </c>
      <c r="C2635" s="260">
        <v>556.18957499999999</v>
      </c>
      <c r="D2635" s="260">
        <v>1166.833374</v>
      </c>
      <c r="E2635" s="260">
        <v>786.66668700000002</v>
      </c>
      <c r="F2635">
        <f t="shared" si="82"/>
        <v>2509.6896360000001</v>
      </c>
      <c r="G2635">
        <f t="shared" si="83"/>
        <v>1953.5000610000002</v>
      </c>
    </row>
    <row r="2636" spans="1:7" x14ac:dyDescent="0.25">
      <c r="A2636" s="261">
        <v>45036.791666666664</v>
      </c>
      <c r="B2636" s="260" t="s">
        <v>548</v>
      </c>
      <c r="C2636" s="260">
        <v>185.97666899999999</v>
      </c>
      <c r="D2636" s="260">
        <v>1209.666626</v>
      </c>
      <c r="E2636" s="260">
        <v>816.16668700000002</v>
      </c>
      <c r="F2636">
        <f t="shared" si="82"/>
        <v>2211.8099820000002</v>
      </c>
      <c r="G2636">
        <f t="shared" si="83"/>
        <v>2025.8333130000001</v>
      </c>
    </row>
    <row r="2637" spans="1:7" x14ac:dyDescent="0.25">
      <c r="A2637" s="261">
        <v>45036.833333333336</v>
      </c>
      <c r="B2637" s="260" t="s">
        <v>548</v>
      </c>
      <c r="C2637" s="260">
        <v>5.525417</v>
      </c>
      <c r="D2637" s="260">
        <v>1007.291687</v>
      </c>
      <c r="E2637" s="260">
        <v>869.125</v>
      </c>
      <c r="F2637">
        <f t="shared" si="82"/>
        <v>1881.942104</v>
      </c>
      <c r="G2637">
        <f t="shared" si="83"/>
        <v>1876.4166869999999</v>
      </c>
    </row>
    <row r="2638" spans="1:7" x14ac:dyDescent="0.25">
      <c r="A2638" s="261">
        <v>45036.875</v>
      </c>
      <c r="B2638" s="260" t="s">
        <v>548</v>
      </c>
      <c r="C2638" s="260">
        <v>0.310417</v>
      </c>
      <c r="D2638" s="260">
        <v>983.45831299999998</v>
      </c>
      <c r="E2638" s="260">
        <v>864.16668700000002</v>
      </c>
      <c r="F2638">
        <f t="shared" si="82"/>
        <v>1847.9354169999999</v>
      </c>
      <c r="G2638">
        <f t="shared" si="83"/>
        <v>1847.625</v>
      </c>
    </row>
    <row r="2639" spans="1:7" x14ac:dyDescent="0.25">
      <c r="A2639" s="261">
        <v>45036.916666666664</v>
      </c>
      <c r="B2639" s="260" t="s">
        <v>548</v>
      </c>
      <c r="C2639" s="260">
        <v>0.57666700000000004</v>
      </c>
      <c r="D2639" s="260">
        <v>1010.416687</v>
      </c>
      <c r="E2639" s="260">
        <v>752.95831299999998</v>
      </c>
      <c r="F2639">
        <f t="shared" si="82"/>
        <v>1763.951667</v>
      </c>
      <c r="G2639">
        <f t="shared" si="83"/>
        <v>1763.375</v>
      </c>
    </row>
    <row r="2640" spans="1:7" x14ac:dyDescent="0.25">
      <c r="A2640" s="261">
        <v>45036.958333333336</v>
      </c>
      <c r="B2640" s="260" t="s">
        <v>548</v>
      </c>
      <c r="C2640" s="260">
        <v>0.43625000000000003</v>
      </c>
      <c r="D2640" s="260">
        <v>888.58331299999998</v>
      </c>
      <c r="E2640" s="260">
        <v>683.875</v>
      </c>
      <c r="F2640">
        <f t="shared" si="82"/>
        <v>1572.8945630000001</v>
      </c>
      <c r="G2640">
        <f t="shared" si="83"/>
        <v>1572.4583130000001</v>
      </c>
    </row>
    <row r="2641" spans="1:7" x14ac:dyDescent="0.25">
      <c r="A2641" s="261">
        <v>45037</v>
      </c>
      <c r="B2641" s="260" t="s">
        <v>548</v>
      </c>
      <c r="C2641" s="260">
        <v>3.9583E-2</v>
      </c>
      <c r="D2641" s="260">
        <v>827.5</v>
      </c>
      <c r="E2641" s="260">
        <v>755.375</v>
      </c>
      <c r="F2641">
        <f t="shared" si="82"/>
        <v>1582.914583</v>
      </c>
      <c r="G2641">
        <f t="shared" si="83"/>
        <v>1582.875</v>
      </c>
    </row>
    <row r="2642" spans="1:7" x14ac:dyDescent="0.25">
      <c r="A2642" s="261">
        <v>45037.041666666664</v>
      </c>
      <c r="B2642" s="260" t="s">
        <v>548</v>
      </c>
      <c r="C2642" s="260">
        <v>2.1250000000000002E-2</v>
      </c>
      <c r="D2642" s="260">
        <v>959.91668700000002</v>
      </c>
      <c r="E2642" s="260">
        <v>752.625</v>
      </c>
      <c r="F2642">
        <f t="shared" si="82"/>
        <v>1712.5629369999999</v>
      </c>
      <c r="G2642">
        <f t="shared" si="83"/>
        <v>1712.5416869999999</v>
      </c>
    </row>
    <row r="2643" spans="1:7" x14ac:dyDescent="0.25">
      <c r="A2643" s="261">
        <v>45037.083333333336</v>
      </c>
      <c r="B2643" s="260" t="s">
        <v>548</v>
      </c>
      <c r="C2643" s="260">
        <v>0</v>
      </c>
      <c r="D2643" s="260">
        <v>761.33331299999998</v>
      </c>
      <c r="E2643" s="260">
        <v>704.45831299999998</v>
      </c>
      <c r="F2643">
        <f t="shared" si="82"/>
        <v>1465.791626</v>
      </c>
      <c r="G2643">
        <f t="shared" si="83"/>
        <v>1465.791626</v>
      </c>
    </row>
    <row r="2644" spans="1:7" x14ac:dyDescent="0.25">
      <c r="A2644" s="261">
        <v>45037.125</v>
      </c>
      <c r="B2644" s="260" t="s">
        <v>548</v>
      </c>
      <c r="C2644" s="260">
        <v>0</v>
      </c>
      <c r="D2644" s="260">
        <v>643.33331299999998</v>
      </c>
      <c r="E2644" s="260">
        <v>738.375</v>
      </c>
      <c r="F2644">
        <f t="shared" si="82"/>
        <v>1381.7083130000001</v>
      </c>
      <c r="G2644">
        <f t="shared" si="83"/>
        <v>1381.7083130000001</v>
      </c>
    </row>
    <row r="2645" spans="1:7" x14ac:dyDescent="0.25">
      <c r="A2645" s="261">
        <v>45037.166666666664</v>
      </c>
      <c r="B2645" s="260" t="s">
        <v>548</v>
      </c>
      <c r="C2645" s="260">
        <v>0</v>
      </c>
      <c r="D2645" s="260">
        <v>555</v>
      </c>
      <c r="E2645" s="260">
        <v>715.91668700000002</v>
      </c>
      <c r="F2645">
        <f t="shared" si="82"/>
        <v>1270.9166869999999</v>
      </c>
      <c r="G2645">
        <f t="shared" si="83"/>
        <v>1270.9166869999999</v>
      </c>
    </row>
    <row r="2646" spans="1:7" x14ac:dyDescent="0.25">
      <c r="A2646" s="261">
        <v>45037.208333333336</v>
      </c>
      <c r="B2646" s="260" t="s">
        <v>548</v>
      </c>
      <c r="C2646" s="260">
        <v>1.777917</v>
      </c>
      <c r="D2646" s="260">
        <v>440.83334400000001</v>
      </c>
      <c r="E2646" s="260">
        <v>577</v>
      </c>
      <c r="F2646">
        <f t="shared" si="82"/>
        <v>1019.611261</v>
      </c>
      <c r="G2646">
        <f t="shared" si="83"/>
        <v>1017.833344</v>
      </c>
    </row>
    <row r="2647" spans="1:7" x14ac:dyDescent="0.25">
      <c r="A2647" s="261">
        <v>45037.25</v>
      </c>
      <c r="B2647" s="260" t="s">
        <v>548</v>
      </c>
      <c r="C2647" s="260">
        <v>52.884998000000003</v>
      </c>
      <c r="D2647" s="260">
        <v>438.70834400000001</v>
      </c>
      <c r="E2647" s="260">
        <v>580.83331299999998</v>
      </c>
      <c r="F2647">
        <f t="shared" si="82"/>
        <v>1072.426655</v>
      </c>
      <c r="G2647">
        <f t="shared" si="83"/>
        <v>1019.541657</v>
      </c>
    </row>
    <row r="2648" spans="1:7" x14ac:dyDescent="0.25">
      <c r="A2648" s="261">
        <v>45037.291666666664</v>
      </c>
      <c r="B2648" s="260" t="s">
        <v>548</v>
      </c>
      <c r="C2648" s="260">
        <v>331.43667599999998</v>
      </c>
      <c r="D2648" s="260">
        <v>396.875</v>
      </c>
      <c r="E2648" s="260">
        <v>560.33331299999998</v>
      </c>
      <c r="F2648">
        <f t="shared" si="82"/>
        <v>1288.6449889999999</v>
      </c>
      <c r="G2648">
        <f t="shared" si="83"/>
        <v>957.20831299999998</v>
      </c>
    </row>
    <row r="2649" spans="1:7" x14ac:dyDescent="0.25">
      <c r="A2649" s="261">
        <v>45037.333333333336</v>
      </c>
      <c r="B2649" s="260" t="s">
        <v>548</v>
      </c>
      <c r="C2649" s="260">
        <v>701.26709000000005</v>
      </c>
      <c r="D2649" s="260">
        <v>457.83334400000001</v>
      </c>
      <c r="E2649" s="260">
        <v>465.41665599999999</v>
      </c>
      <c r="F2649">
        <f t="shared" si="82"/>
        <v>1624.5170900000001</v>
      </c>
      <c r="G2649">
        <f t="shared" si="83"/>
        <v>923.25</v>
      </c>
    </row>
    <row r="2650" spans="1:7" x14ac:dyDescent="0.25">
      <c r="A2650" s="261">
        <v>45037.375</v>
      </c>
      <c r="B2650" s="260" t="s">
        <v>548</v>
      </c>
      <c r="C2650" s="260">
        <v>1009.391663</v>
      </c>
      <c r="D2650" s="260">
        <v>355.75</v>
      </c>
      <c r="E2650" s="260">
        <v>398.16665599999999</v>
      </c>
      <c r="F2650">
        <f t="shared" si="82"/>
        <v>1763.308319</v>
      </c>
      <c r="G2650">
        <f t="shared" si="83"/>
        <v>753.91665599999999</v>
      </c>
    </row>
    <row r="2651" spans="1:7" x14ac:dyDescent="0.25">
      <c r="A2651" s="261">
        <v>45037.416666666664</v>
      </c>
      <c r="B2651" s="260" t="s">
        <v>548</v>
      </c>
      <c r="C2651" s="260">
        <v>1391.9891359999999</v>
      </c>
      <c r="D2651" s="260">
        <v>363.5</v>
      </c>
      <c r="E2651" s="260">
        <v>332.95834400000001</v>
      </c>
      <c r="F2651">
        <f t="shared" si="82"/>
        <v>2088.4474799999998</v>
      </c>
      <c r="G2651">
        <f t="shared" si="83"/>
        <v>696.45834400000001</v>
      </c>
    </row>
    <row r="2652" spans="1:7" x14ac:dyDescent="0.25">
      <c r="A2652" s="261">
        <v>45037.458333333336</v>
      </c>
      <c r="B2652" s="260" t="s">
        <v>548</v>
      </c>
      <c r="C2652" s="260">
        <v>1623.701294</v>
      </c>
      <c r="D2652" s="260">
        <v>597.79168700000002</v>
      </c>
      <c r="E2652" s="260">
        <v>361.875</v>
      </c>
      <c r="F2652">
        <f t="shared" si="82"/>
        <v>2583.3679809999999</v>
      </c>
      <c r="G2652">
        <f t="shared" si="83"/>
        <v>959.66668700000002</v>
      </c>
    </row>
    <row r="2653" spans="1:7" x14ac:dyDescent="0.25">
      <c r="A2653" s="261">
        <v>45037.5</v>
      </c>
      <c r="B2653" s="260" t="s">
        <v>548</v>
      </c>
      <c r="C2653" s="260">
        <v>1713.7346190000001</v>
      </c>
      <c r="D2653" s="260">
        <v>766.66668700000002</v>
      </c>
      <c r="E2653" s="260">
        <v>370.375</v>
      </c>
      <c r="F2653">
        <f t="shared" si="82"/>
        <v>2850.7763059999997</v>
      </c>
      <c r="G2653">
        <f t="shared" si="83"/>
        <v>1137.0416869999999</v>
      </c>
    </row>
    <row r="2654" spans="1:7" x14ac:dyDescent="0.25">
      <c r="A2654" s="261">
        <v>45037.541666666664</v>
      </c>
      <c r="B2654" s="260" t="s">
        <v>548</v>
      </c>
      <c r="C2654" s="260">
        <v>1793.0187989999999</v>
      </c>
      <c r="D2654" s="260">
        <v>821.125</v>
      </c>
      <c r="E2654" s="260">
        <v>336.58334400000001</v>
      </c>
      <c r="F2654">
        <f t="shared" si="82"/>
        <v>2950.7271430000001</v>
      </c>
      <c r="G2654">
        <f t="shared" si="83"/>
        <v>1157.7083440000001</v>
      </c>
    </row>
    <row r="2655" spans="1:7" x14ac:dyDescent="0.25">
      <c r="A2655" s="261">
        <v>45037.583333333336</v>
      </c>
      <c r="B2655" s="260" t="s">
        <v>548</v>
      </c>
      <c r="C2655" s="260">
        <v>1645.6875</v>
      </c>
      <c r="D2655" s="260">
        <v>829.66668700000002</v>
      </c>
      <c r="E2655" s="260">
        <v>335.83334400000001</v>
      </c>
      <c r="F2655">
        <f t="shared" si="82"/>
        <v>2811.187531</v>
      </c>
      <c r="G2655">
        <f t="shared" si="83"/>
        <v>1165.500031</v>
      </c>
    </row>
    <row r="2656" spans="1:7" x14ac:dyDescent="0.25">
      <c r="A2656" s="261">
        <v>45037.625</v>
      </c>
      <c r="B2656" s="260" t="s">
        <v>548</v>
      </c>
      <c r="C2656" s="260">
        <v>1515.6445309999999</v>
      </c>
      <c r="D2656" s="260">
        <v>776.25</v>
      </c>
      <c r="E2656" s="260">
        <v>336.29165599999999</v>
      </c>
      <c r="F2656">
        <f t="shared" si="82"/>
        <v>2628.1861869999998</v>
      </c>
      <c r="G2656">
        <f t="shared" si="83"/>
        <v>1112.5416559999999</v>
      </c>
    </row>
    <row r="2657" spans="1:7" x14ac:dyDescent="0.25">
      <c r="A2657" s="261">
        <v>45037.666666666664</v>
      </c>
      <c r="B2657" s="260" t="s">
        <v>548</v>
      </c>
      <c r="C2657" s="260">
        <v>1320.531616</v>
      </c>
      <c r="D2657" s="260">
        <v>606.16668700000002</v>
      </c>
      <c r="E2657" s="260">
        <v>245.66667200000001</v>
      </c>
      <c r="F2657">
        <f t="shared" si="82"/>
        <v>2172.364975</v>
      </c>
      <c r="G2657">
        <f t="shared" si="83"/>
        <v>851.83335899999997</v>
      </c>
    </row>
    <row r="2658" spans="1:7" x14ac:dyDescent="0.25">
      <c r="A2658" s="261">
        <v>45037.708333333336</v>
      </c>
      <c r="B2658" s="260" t="s">
        <v>548</v>
      </c>
      <c r="C2658" s="260">
        <v>995.36206100000004</v>
      </c>
      <c r="D2658" s="260">
        <v>657.33331299999998</v>
      </c>
      <c r="E2658" s="260">
        <v>282.75</v>
      </c>
      <c r="F2658">
        <f t="shared" si="82"/>
        <v>1935.4453739999999</v>
      </c>
      <c r="G2658">
        <f t="shared" si="83"/>
        <v>940.08331299999998</v>
      </c>
    </row>
    <row r="2659" spans="1:7" x14ac:dyDescent="0.25">
      <c r="A2659" s="261">
        <v>45037.75</v>
      </c>
      <c r="B2659" s="260" t="s">
        <v>548</v>
      </c>
      <c r="C2659" s="260">
        <v>604.13372800000002</v>
      </c>
      <c r="D2659" s="260">
        <v>556.5</v>
      </c>
      <c r="E2659" s="260">
        <v>320.91665599999999</v>
      </c>
      <c r="F2659">
        <f t="shared" si="82"/>
        <v>1481.5503840000001</v>
      </c>
      <c r="G2659">
        <f t="shared" si="83"/>
        <v>877.41665599999999</v>
      </c>
    </row>
    <row r="2660" spans="1:7" x14ac:dyDescent="0.25">
      <c r="A2660" s="261">
        <v>45037.791666666664</v>
      </c>
      <c r="B2660" s="260" t="s">
        <v>548</v>
      </c>
      <c r="C2660" s="260">
        <v>211.11874399999999</v>
      </c>
      <c r="D2660" s="260">
        <v>439.08334400000001</v>
      </c>
      <c r="E2660" s="260">
        <v>377.08334400000001</v>
      </c>
      <c r="F2660">
        <f t="shared" si="82"/>
        <v>1027.2854320000001</v>
      </c>
      <c r="G2660">
        <f t="shared" si="83"/>
        <v>816.16668800000002</v>
      </c>
    </row>
    <row r="2661" spans="1:7" x14ac:dyDescent="0.25">
      <c r="A2661" s="261">
        <v>45037.833333333336</v>
      </c>
      <c r="B2661" s="260" t="s">
        <v>548</v>
      </c>
      <c r="C2661" s="260">
        <v>5.3016670000000001</v>
      </c>
      <c r="D2661" s="260">
        <v>299.58334400000001</v>
      </c>
      <c r="E2661" s="260">
        <v>549.625</v>
      </c>
      <c r="F2661">
        <f t="shared" si="82"/>
        <v>854.51001099999996</v>
      </c>
      <c r="G2661">
        <f t="shared" si="83"/>
        <v>849.20834400000001</v>
      </c>
    </row>
    <row r="2662" spans="1:7" x14ac:dyDescent="0.25">
      <c r="A2662" s="261">
        <v>45037.875</v>
      </c>
      <c r="B2662" s="260" t="s">
        <v>548</v>
      </c>
      <c r="C2662" s="260">
        <v>0.45791700000000002</v>
      </c>
      <c r="D2662" s="260">
        <v>473.75</v>
      </c>
      <c r="E2662" s="260">
        <v>499.83334400000001</v>
      </c>
      <c r="F2662">
        <f t="shared" si="82"/>
        <v>974.04126099999996</v>
      </c>
      <c r="G2662">
        <f t="shared" si="83"/>
        <v>973.58334400000001</v>
      </c>
    </row>
    <row r="2663" spans="1:7" x14ac:dyDescent="0.25">
      <c r="A2663" s="261">
        <v>45037.916666666664</v>
      </c>
      <c r="B2663" s="260" t="s">
        <v>548</v>
      </c>
      <c r="C2663" s="260">
        <v>0.85541699999999998</v>
      </c>
      <c r="D2663" s="260">
        <v>517.91668700000002</v>
      </c>
      <c r="E2663" s="260">
        <v>538.20831299999998</v>
      </c>
      <c r="F2663">
        <f t="shared" si="82"/>
        <v>1056.980417</v>
      </c>
      <c r="G2663">
        <f t="shared" si="83"/>
        <v>1056.125</v>
      </c>
    </row>
    <row r="2664" spans="1:7" x14ac:dyDescent="0.25">
      <c r="A2664" s="261">
        <v>45037.958333333336</v>
      </c>
      <c r="B2664" s="260" t="s">
        <v>548</v>
      </c>
      <c r="C2664" s="260">
        <v>0.64916700000000005</v>
      </c>
      <c r="D2664" s="260">
        <v>580.16668700000002</v>
      </c>
      <c r="E2664" s="260">
        <v>499.66665599999999</v>
      </c>
      <c r="F2664">
        <f t="shared" si="82"/>
        <v>1080.48251</v>
      </c>
      <c r="G2664">
        <f t="shared" si="83"/>
        <v>1079.833343</v>
      </c>
    </row>
    <row r="2665" spans="1:7" x14ac:dyDescent="0.25">
      <c r="A2665" s="261">
        <v>45038</v>
      </c>
      <c r="B2665" s="260" t="s">
        <v>548</v>
      </c>
      <c r="C2665" s="260">
        <v>0.44083299999999997</v>
      </c>
      <c r="D2665" s="260">
        <v>546.33331299999998</v>
      </c>
      <c r="E2665" s="260">
        <v>569.95831299999998</v>
      </c>
      <c r="F2665">
        <f t="shared" si="82"/>
        <v>1116.7324590000001</v>
      </c>
      <c r="G2665">
        <f t="shared" si="83"/>
        <v>1116.291626</v>
      </c>
    </row>
    <row r="2666" spans="1:7" x14ac:dyDescent="0.25">
      <c r="A2666" s="261">
        <v>45038.041666666664</v>
      </c>
      <c r="B2666" s="260" t="s">
        <v>548</v>
      </c>
      <c r="C2666" s="260">
        <v>0.37125000000000002</v>
      </c>
      <c r="D2666" s="260">
        <v>736.95831299999998</v>
      </c>
      <c r="E2666" s="260">
        <v>650.45831299999998</v>
      </c>
      <c r="F2666">
        <f t="shared" si="82"/>
        <v>1387.7878759999999</v>
      </c>
      <c r="G2666">
        <f t="shared" si="83"/>
        <v>1387.416626</v>
      </c>
    </row>
    <row r="2667" spans="1:7" x14ac:dyDescent="0.25">
      <c r="A2667" s="261">
        <v>45038.083333333336</v>
      </c>
      <c r="B2667" s="260" t="s">
        <v>548</v>
      </c>
      <c r="C2667" s="260">
        <v>2.375E-2</v>
      </c>
      <c r="D2667" s="260">
        <v>740.375</v>
      </c>
      <c r="E2667" s="260">
        <v>577.25</v>
      </c>
      <c r="F2667">
        <f t="shared" si="82"/>
        <v>1317.6487500000001</v>
      </c>
      <c r="G2667">
        <f t="shared" si="83"/>
        <v>1317.625</v>
      </c>
    </row>
    <row r="2668" spans="1:7" x14ac:dyDescent="0.25">
      <c r="A2668" s="261">
        <v>45038.125</v>
      </c>
      <c r="B2668" s="260" t="s">
        <v>548</v>
      </c>
      <c r="C2668" s="260">
        <v>0</v>
      </c>
      <c r="D2668" s="260">
        <v>797.58331299999998</v>
      </c>
      <c r="E2668" s="260">
        <v>548.91668700000002</v>
      </c>
      <c r="F2668">
        <f t="shared" si="82"/>
        <v>1346.5</v>
      </c>
      <c r="G2668">
        <f t="shared" si="83"/>
        <v>1346.5</v>
      </c>
    </row>
    <row r="2669" spans="1:7" x14ac:dyDescent="0.25">
      <c r="A2669" s="261">
        <v>45038.166666666664</v>
      </c>
      <c r="B2669" s="260" t="s">
        <v>548</v>
      </c>
      <c r="C2669" s="260">
        <v>0</v>
      </c>
      <c r="D2669" s="260">
        <v>827.91668700000002</v>
      </c>
      <c r="E2669" s="260">
        <v>533.25</v>
      </c>
      <c r="F2669">
        <f t="shared" si="82"/>
        <v>1361.1666869999999</v>
      </c>
      <c r="G2669">
        <f t="shared" si="83"/>
        <v>1361.1666869999999</v>
      </c>
    </row>
    <row r="2670" spans="1:7" x14ac:dyDescent="0.25">
      <c r="A2670" s="261">
        <v>45038.208333333336</v>
      </c>
      <c r="B2670" s="260" t="s">
        <v>548</v>
      </c>
      <c r="C2670" s="260">
        <v>2.0462500000000001</v>
      </c>
      <c r="D2670" s="260">
        <v>878.58331299999998</v>
      </c>
      <c r="E2670" s="260">
        <v>486.95834400000001</v>
      </c>
      <c r="F2670">
        <f t="shared" si="82"/>
        <v>1367.5879070000001</v>
      </c>
      <c r="G2670">
        <f t="shared" si="83"/>
        <v>1365.541657</v>
      </c>
    </row>
    <row r="2671" spans="1:7" x14ac:dyDescent="0.25">
      <c r="A2671" s="261">
        <v>45038.25</v>
      </c>
      <c r="B2671" s="260" t="s">
        <v>548</v>
      </c>
      <c r="C2671" s="260">
        <v>56.878334000000002</v>
      </c>
      <c r="D2671" s="260">
        <v>928.58331299999998</v>
      </c>
      <c r="E2671" s="260">
        <v>632.25</v>
      </c>
      <c r="F2671">
        <f t="shared" si="82"/>
        <v>1617.7116470000001</v>
      </c>
      <c r="G2671">
        <f t="shared" si="83"/>
        <v>1560.8333130000001</v>
      </c>
    </row>
    <row r="2672" spans="1:7" x14ac:dyDescent="0.25">
      <c r="A2672" s="261">
        <v>45038.291666666664</v>
      </c>
      <c r="B2672" s="260" t="s">
        <v>548</v>
      </c>
      <c r="C2672" s="260">
        <v>334.46875</v>
      </c>
      <c r="D2672" s="260">
        <v>892.625</v>
      </c>
      <c r="E2672" s="260">
        <v>616.125</v>
      </c>
      <c r="F2672">
        <f t="shared" si="82"/>
        <v>1843.21875</v>
      </c>
      <c r="G2672">
        <f t="shared" si="83"/>
        <v>1508.75</v>
      </c>
    </row>
    <row r="2673" spans="1:7" x14ac:dyDescent="0.25">
      <c r="A2673" s="261">
        <v>45038.333333333336</v>
      </c>
      <c r="B2673" s="260" t="s">
        <v>548</v>
      </c>
      <c r="C2673" s="260">
        <v>696.1875</v>
      </c>
      <c r="D2673" s="260">
        <v>804.95831299999998</v>
      </c>
      <c r="E2673" s="260">
        <v>804.125</v>
      </c>
      <c r="F2673">
        <f t="shared" si="82"/>
        <v>2305.2708130000001</v>
      </c>
      <c r="G2673">
        <f t="shared" si="83"/>
        <v>1609.0833130000001</v>
      </c>
    </row>
    <row r="2674" spans="1:7" x14ac:dyDescent="0.25">
      <c r="A2674" s="261">
        <v>45038.375</v>
      </c>
      <c r="B2674" s="260" t="s">
        <v>548</v>
      </c>
      <c r="C2674" s="260">
        <v>981.12707499999999</v>
      </c>
      <c r="D2674" s="260">
        <v>795.79168700000002</v>
      </c>
      <c r="E2674" s="260">
        <v>766.20831299999998</v>
      </c>
      <c r="F2674">
        <f t="shared" si="82"/>
        <v>2543.1270749999999</v>
      </c>
      <c r="G2674">
        <f t="shared" si="83"/>
        <v>1562</v>
      </c>
    </row>
    <row r="2675" spans="1:7" x14ac:dyDescent="0.25">
      <c r="A2675" s="261">
        <v>45038.416666666664</v>
      </c>
      <c r="B2675" s="260" t="s">
        <v>548</v>
      </c>
      <c r="C2675" s="260">
        <v>1349.791626</v>
      </c>
      <c r="D2675" s="260">
        <v>843.54168700000002</v>
      </c>
      <c r="E2675" s="260">
        <v>511.29165599999999</v>
      </c>
      <c r="F2675">
        <f t="shared" si="82"/>
        <v>2704.624969</v>
      </c>
      <c r="G2675">
        <f t="shared" si="83"/>
        <v>1354.833343</v>
      </c>
    </row>
    <row r="2676" spans="1:7" x14ac:dyDescent="0.25">
      <c r="A2676" s="261">
        <v>45038.458333333336</v>
      </c>
      <c r="B2676" s="260" t="s">
        <v>548</v>
      </c>
      <c r="C2676" s="260">
        <v>1516.20874</v>
      </c>
      <c r="D2676" s="260">
        <v>829.58331299999998</v>
      </c>
      <c r="E2676" s="260">
        <v>379.08334400000001</v>
      </c>
      <c r="F2676">
        <f t="shared" si="82"/>
        <v>2724.8753969999998</v>
      </c>
      <c r="G2676">
        <f t="shared" si="83"/>
        <v>1208.666657</v>
      </c>
    </row>
    <row r="2677" spans="1:7" x14ac:dyDescent="0.25">
      <c r="A2677" s="261">
        <v>45038.5</v>
      </c>
      <c r="B2677" s="260" t="s">
        <v>548</v>
      </c>
      <c r="C2677" s="260">
        <v>1564.5238039999999</v>
      </c>
      <c r="D2677" s="260">
        <v>1162.75</v>
      </c>
      <c r="E2677" s="260">
        <v>312.41665599999999</v>
      </c>
      <c r="F2677">
        <f t="shared" si="82"/>
        <v>3039.6904599999998</v>
      </c>
      <c r="G2677">
        <f t="shared" si="83"/>
        <v>1475.1666559999999</v>
      </c>
    </row>
    <row r="2678" spans="1:7" x14ac:dyDescent="0.25">
      <c r="A2678" s="261">
        <v>45038.541666666664</v>
      </c>
      <c r="B2678" s="260" t="s">
        <v>548</v>
      </c>
      <c r="C2678" s="260">
        <v>1451.4071039999999</v>
      </c>
      <c r="D2678" s="260">
        <v>1331.125</v>
      </c>
      <c r="E2678" s="260">
        <v>385.70834400000001</v>
      </c>
      <c r="F2678">
        <f t="shared" si="82"/>
        <v>3168.240448</v>
      </c>
      <c r="G2678">
        <f t="shared" si="83"/>
        <v>1716.8333440000001</v>
      </c>
    </row>
    <row r="2679" spans="1:7" x14ac:dyDescent="0.25">
      <c r="A2679" s="261">
        <v>45038.583333333336</v>
      </c>
      <c r="B2679" s="260" t="s">
        <v>548</v>
      </c>
      <c r="C2679" s="260">
        <v>1343.8283690000001</v>
      </c>
      <c r="D2679" s="260">
        <v>1645.375</v>
      </c>
      <c r="E2679" s="260">
        <v>411.25</v>
      </c>
      <c r="F2679">
        <f t="shared" si="82"/>
        <v>3400.4533689999998</v>
      </c>
      <c r="G2679">
        <f t="shared" si="83"/>
        <v>2056.625</v>
      </c>
    </row>
    <row r="2680" spans="1:7" x14ac:dyDescent="0.25">
      <c r="A2680" s="261">
        <v>45038.625</v>
      </c>
      <c r="B2680" s="260" t="s">
        <v>548</v>
      </c>
      <c r="C2680" s="260">
        <v>1155.777466</v>
      </c>
      <c r="D2680" s="260">
        <v>1199.375</v>
      </c>
      <c r="E2680" s="260">
        <v>512.58331299999998</v>
      </c>
      <c r="F2680">
        <f t="shared" si="82"/>
        <v>2867.7357790000001</v>
      </c>
      <c r="G2680">
        <f t="shared" si="83"/>
        <v>1711.9583130000001</v>
      </c>
    </row>
    <row r="2681" spans="1:7" x14ac:dyDescent="0.25">
      <c r="A2681" s="261">
        <v>45038.666666666664</v>
      </c>
      <c r="B2681" s="260" t="s">
        <v>548</v>
      </c>
      <c r="C2681" s="260">
        <v>1055.6058350000001</v>
      </c>
      <c r="D2681" s="260">
        <v>1194.291626</v>
      </c>
      <c r="E2681" s="260">
        <v>325.66665599999999</v>
      </c>
      <c r="F2681">
        <f t="shared" si="82"/>
        <v>2575.5641169999999</v>
      </c>
      <c r="G2681">
        <f t="shared" si="83"/>
        <v>1519.9582820000001</v>
      </c>
    </row>
    <row r="2682" spans="1:7" x14ac:dyDescent="0.25">
      <c r="A2682" s="261">
        <v>45038.708333333336</v>
      </c>
      <c r="B2682" s="260" t="s">
        <v>548</v>
      </c>
      <c r="C2682" s="260">
        <v>737.61291500000004</v>
      </c>
      <c r="D2682" s="260">
        <v>1144.625</v>
      </c>
      <c r="E2682" s="260">
        <v>397.83334400000001</v>
      </c>
      <c r="F2682">
        <f t="shared" si="82"/>
        <v>2280.0712590000003</v>
      </c>
      <c r="G2682">
        <f t="shared" si="83"/>
        <v>1542.4583440000001</v>
      </c>
    </row>
    <row r="2683" spans="1:7" x14ac:dyDescent="0.25">
      <c r="A2683" s="261">
        <v>45038.75</v>
      </c>
      <c r="B2683" s="260" t="s">
        <v>548</v>
      </c>
      <c r="C2683" s="260">
        <v>346.77957199999997</v>
      </c>
      <c r="D2683" s="260">
        <v>1095.125</v>
      </c>
      <c r="E2683" s="260">
        <v>341.70834400000001</v>
      </c>
      <c r="F2683">
        <f t="shared" si="82"/>
        <v>1783.612916</v>
      </c>
      <c r="G2683">
        <f t="shared" si="83"/>
        <v>1436.8333440000001</v>
      </c>
    </row>
    <row r="2684" spans="1:7" x14ac:dyDescent="0.25">
      <c r="A2684" s="261">
        <v>45038.791666666664</v>
      </c>
      <c r="B2684" s="260" t="s">
        <v>548</v>
      </c>
      <c r="C2684" s="260">
        <v>116.684586</v>
      </c>
      <c r="D2684" s="260">
        <v>790.95831299999998</v>
      </c>
      <c r="E2684" s="260">
        <v>350.66665599999999</v>
      </c>
      <c r="F2684">
        <f t="shared" si="82"/>
        <v>1258.309555</v>
      </c>
      <c r="G2684">
        <f t="shared" si="83"/>
        <v>1141.624969</v>
      </c>
    </row>
    <row r="2685" spans="1:7" x14ac:dyDescent="0.25">
      <c r="A2685" s="261">
        <v>45038.833333333336</v>
      </c>
      <c r="B2685" s="260" t="s">
        <v>548</v>
      </c>
      <c r="C2685" s="260">
        <v>6.5362499999999999</v>
      </c>
      <c r="D2685" s="260">
        <v>845.70831299999998</v>
      </c>
      <c r="E2685" s="260">
        <v>453.70834400000001</v>
      </c>
      <c r="F2685">
        <f t="shared" si="82"/>
        <v>1305.9529070000001</v>
      </c>
      <c r="G2685">
        <f t="shared" si="83"/>
        <v>1299.416657</v>
      </c>
    </row>
    <row r="2686" spans="1:7" x14ac:dyDescent="0.25">
      <c r="A2686" s="261">
        <v>45038.875</v>
      </c>
      <c r="B2686" s="260" t="s">
        <v>548</v>
      </c>
      <c r="C2686" s="260">
        <v>6.2500000000000003E-3</v>
      </c>
      <c r="D2686" s="260">
        <v>525</v>
      </c>
      <c r="E2686" s="260">
        <v>510.58334400000001</v>
      </c>
      <c r="F2686">
        <f t="shared" si="82"/>
        <v>1035.589594</v>
      </c>
      <c r="G2686">
        <f t="shared" si="83"/>
        <v>1035.5833440000001</v>
      </c>
    </row>
    <row r="2687" spans="1:7" x14ac:dyDescent="0.25">
      <c r="A2687" s="261">
        <v>45038.916666666664</v>
      </c>
      <c r="B2687" s="260" t="s">
        <v>548</v>
      </c>
      <c r="C2687" s="260">
        <v>0.81625000000000003</v>
      </c>
      <c r="D2687" s="260">
        <v>794.75</v>
      </c>
      <c r="E2687" s="260">
        <v>253.5</v>
      </c>
      <c r="F2687">
        <f t="shared" si="82"/>
        <v>1049.0662500000001</v>
      </c>
      <c r="G2687">
        <f t="shared" si="83"/>
        <v>1048.25</v>
      </c>
    </row>
    <row r="2688" spans="1:7" x14ac:dyDescent="0.25">
      <c r="A2688" s="261">
        <v>45038.958333333336</v>
      </c>
      <c r="B2688" s="260" t="s">
        <v>548</v>
      </c>
      <c r="C2688" s="260">
        <v>5.3749999999999999E-2</v>
      </c>
      <c r="D2688" s="260">
        <v>676.04168700000002</v>
      </c>
      <c r="E2688" s="260">
        <v>473.66665599999999</v>
      </c>
      <c r="F2688">
        <f t="shared" si="82"/>
        <v>1149.762093</v>
      </c>
      <c r="G2688">
        <f t="shared" si="83"/>
        <v>1149.708343</v>
      </c>
    </row>
    <row r="2689" spans="1:7" x14ac:dyDescent="0.25">
      <c r="A2689" s="261">
        <v>45039</v>
      </c>
      <c r="B2689" s="260" t="s">
        <v>548</v>
      </c>
      <c r="C2689" s="260">
        <v>3.9167E-2</v>
      </c>
      <c r="D2689" s="260">
        <v>737.625</v>
      </c>
      <c r="E2689" s="260">
        <v>274.04165599999999</v>
      </c>
      <c r="F2689">
        <f t="shared" si="82"/>
        <v>1011.705823</v>
      </c>
      <c r="G2689">
        <f t="shared" si="83"/>
        <v>1011.666656</v>
      </c>
    </row>
    <row r="2690" spans="1:7" x14ac:dyDescent="0.25">
      <c r="A2690" s="261">
        <v>45039.041666666664</v>
      </c>
      <c r="B2690" s="260" t="s">
        <v>548</v>
      </c>
      <c r="C2690" s="260">
        <v>0.02</v>
      </c>
      <c r="D2690" s="260">
        <v>704.33331299999998</v>
      </c>
      <c r="E2690" s="260">
        <v>805.04168700000002</v>
      </c>
      <c r="F2690">
        <f t="shared" ref="F2690:F2753" si="84">E2690+D2690+C2690</f>
        <v>1509.395</v>
      </c>
      <c r="G2690">
        <f t="shared" ref="G2690:G2753" si="85">E2690+D2690</f>
        <v>1509.375</v>
      </c>
    </row>
    <row r="2691" spans="1:7" x14ac:dyDescent="0.25">
      <c r="A2691" s="261">
        <v>45039.083333333336</v>
      </c>
      <c r="B2691" s="260" t="s">
        <v>548</v>
      </c>
      <c r="C2691" s="260">
        <v>0</v>
      </c>
      <c r="D2691" s="260">
        <v>915.375</v>
      </c>
      <c r="E2691" s="260">
        <v>741.70831299999998</v>
      </c>
      <c r="F2691">
        <f t="shared" si="84"/>
        <v>1657.0833130000001</v>
      </c>
      <c r="G2691">
        <f t="shared" si="85"/>
        <v>1657.0833130000001</v>
      </c>
    </row>
    <row r="2692" spans="1:7" x14ac:dyDescent="0.25">
      <c r="A2692" s="261">
        <v>45039.125</v>
      </c>
      <c r="B2692" s="260" t="s">
        <v>548</v>
      </c>
      <c r="C2692" s="260">
        <v>0</v>
      </c>
      <c r="D2692" s="260">
        <v>1142.083374</v>
      </c>
      <c r="E2692" s="260">
        <v>573.41668700000002</v>
      </c>
      <c r="F2692">
        <f t="shared" si="84"/>
        <v>1715.5000610000002</v>
      </c>
      <c r="G2692">
        <f t="shared" si="85"/>
        <v>1715.5000610000002</v>
      </c>
    </row>
    <row r="2693" spans="1:7" x14ac:dyDescent="0.25">
      <c r="A2693" s="261">
        <v>45039.166666666664</v>
      </c>
      <c r="B2693" s="260" t="s">
        <v>548</v>
      </c>
      <c r="C2693" s="260">
        <v>0</v>
      </c>
      <c r="D2693" s="260">
        <v>1079.25</v>
      </c>
      <c r="E2693" s="260">
        <v>454.08334400000001</v>
      </c>
      <c r="F2693">
        <f t="shared" si="84"/>
        <v>1533.3333440000001</v>
      </c>
      <c r="G2693">
        <f t="shared" si="85"/>
        <v>1533.3333440000001</v>
      </c>
    </row>
    <row r="2694" spans="1:7" x14ac:dyDescent="0.25">
      <c r="A2694" s="261">
        <v>45039.208333333336</v>
      </c>
      <c r="B2694" s="260" t="s">
        <v>548</v>
      </c>
      <c r="C2694" s="260">
        <v>0.71083300000000005</v>
      </c>
      <c r="D2694" s="260">
        <v>844</v>
      </c>
      <c r="E2694" s="260">
        <v>400.125</v>
      </c>
      <c r="F2694">
        <f t="shared" si="84"/>
        <v>1244.8358330000001</v>
      </c>
      <c r="G2694">
        <f t="shared" si="85"/>
        <v>1244.125</v>
      </c>
    </row>
    <row r="2695" spans="1:7" x14ac:dyDescent="0.25">
      <c r="A2695" s="261">
        <v>45039.25</v>
      </c>
      <c r="B2695" s="260" t="s">
        <v>548</v>
      </c>
      <c r="C2695" s="260">
        <v>19.846250999999999</v>
      </c>
      <c r="D2695" s="260">
        <v>758.91668700000002</v>
      </c>
      <c r="E2695" s="260">
        <v>430.54165599999999</v>
      </c>
      <c r="F2695">
        <f t="shared" si="84"/>
        <v>1209.304594</v>
      </c>
      <c r="G2695">
        <f t="shared" si="85"/>
        <v>1189.458343</v>
      </c>
    </row>
    <row r="2696" spans="1:7" x14ac:dyDescent="0.25">
      <c r="A2696" s="261">
        <v>45039.291666666664</v>
      </c>
      <c r="B2696" s="260" t="s">
        <v>548</v>
      </c>
      <c r="C2696" s="260">
        <v>119.287086</v>
      </c>
      <c r="D2696" s="260">
        <v>647.08331299999998</v>
      </c>
      <c r="E2696" s="260">
        <v>313.41665599999999</v>
      </c>
      <c r="F2696">
        <f t="shared" si="84"/>
        <v>1079.787055</v>
      </c>
      <c r="G2696">
        <f t="shared" si="85"/>
        <v>960.49996899999996</v>
      </c>
    </row>
    <row r="2697" spans="1:7" x14ac:dyDescent="0.25">
      <c r="A2697" s="261">
        <v>45039.333333333336</v>
      </c>
      <c r="B2697" s="260" t="s">
        <v>548</v>
      </c>
      <c r="C2697" s="260">
        <v>276.06542999999999</v>
      </c>
      <c r="D2697" s="260">
        <v>564.16668700000002</v>
      </c>
      <c r="E2697" s="260">
        <v>270.54165599999999</v>
      </c>
      <c r="F2697">
        <f t="shared" si="84"/>
        <v>1110.7737729999999</v>
      </c>
      <c r="G2697">
        <f t="shared" si="85"/>
        <v>834.70834300000001</v>
      </c>
    </row>
    <row r="2698" spans="1:7" x14ac:dyDescent="0.25">
      <c r="A2698" s="261">
        <v>45039.375</v>
      </c>
      <c r="B2698" s="260" t="s">
        <v>548</v>
      </c>
      <c r="C2698" s="260">
        <v>563.27710000000002</v>
      </c>
      <c r="D2698" s="260">
        <v>703</v>
      </c>
      <c r="E2698" s="260">
        <v>424.125</v>
      </c>
      <c r="F2698">
        <f t="shared" si="84"/>
        <v>1690.4021</v>
      </c>
      <c r="G2698">
        <f t="shared" si="85"/>
        <v>1127.125</v>
      </c>
    </row>
    <row r="2699" spans="1:7" x14ac:dyDescent="0.25">
      <c r="A2699" s="261">
        <v>45039.416666666664</v>
      </c>
      <c r="B2699" s="260" t="s">
        <v>548</v>
      </c>
      <c r="C2699" s="260">
        <v>917.30957000000001</v>
      </c>
      <c r="D2699" s="260">
        <v>821.70831299999998</v>
      </c>
      <c r="E2699" s="260">
        <v>229.58332799999999</v>
      </c>
      <c r="F2699">
        <f t="shared" si="84"/>
        <v>1968.6012110000001</v>
      </c>
      <c r="G2699">
        <f t="shared" si="85"/>
        <v>1051.291641</v>
      </c>
    </row>
    <row r="2700" spans="1:7" x14ac:dyDescent="0.25">
      <c r="A2700" s="261">
        <v>45039.458333333336</v>
      </c>
      <c r="B2700" s="260" t="s">
        <v>548</v>
      </c>
      <c r="C2700" s="260">
        <v>1141.844971</v>
      </c>
      <c r="D2700" s="260">
        <v>703.16668700000002</v>
      </c>
      <c r="E2700" s="260">
        <v>139.54167200000001</v>
      </c>
      <c r="F2700">
        <f t="shared" si="84"/>
        <v>1984.55333</v>
      </c>
      <c r="G2700">
        <f t="shared" si="85"/>
        <v>842.70835899999997</v>
      </c>
    </row>
    <row r="2701" spans="1:7" x14ac:dyDescent="0.25">
      <c r="A2701" s="261">
        <v>45039.5</v>
      </c>
      <c r="B2701" s="260" t="s">
        <v>548</v>
      </c>
      <c r="C2701" s="260">
        <v>1166.099976</v>
      </c>
      <c r="D2701" s="260">
        <v>623.83331299999998</v>
      </c>
      <c r="E2701" s="260">
        <v>190.04167200000001</v>
      </c>
      <c r="F2701">
        <f t="shared" si="84"/>
        <v>1979.9749609999999</v>
      </c>
      <c r="G2701">
        <f t="shared" si="85"/>
        <v>813.87498499999992</v>
      </c>
    </row>
    <row r="2702" spans="1:7" x14ac:dyDescent="0.25">
      <c r="A2702" s="261">
        <v>45039.541666666664</v>
      </c>
      <c r="B2702" s="260" t="s">
        <v>548</v>
      </c>
      <c r="C2702" s="260">
        <v>1207.656616</v>
      </c>
      <c r="D2702" s="260">
        <v>621.125</v>
      </c>
      <c r="E2702" s="260">
        <v>218.875</v>
      </c>
      <c r="F2702">
        <f t="shared" si="84"/>
        <v>2047.656616</v>
      </c>
      <c r="G2702">
        <f t="shared" si="85"/>
        <v>840</v>
      </c>
    </row>
    <row r="2703" spans="1:7" x14ac:dyDescent="0.25">
      <c r="A2703" s="261">
        <v>45039.583333333336</v>
      </c>
      <c r="B2703" s="260" t="s">
        <v>548</v>
      </c>
      <c r="C2703" s="260">
        <v>1175.1166989999999</v>
      </c>
      <c r="D2703" s="260">
        <v>625.58331299999998</v>
      </c>
      <c r="E2703" s="260">
        <v>175.70832799999999</v>
      </c>
      <c r="F2703">
        <f t="shared" si="84"/>
        <v>1976.40834</v>
      </c>
      <c r="G2703">
        <f t="shared" si="85"/>
        <v>801.29164100000003</v>
      </c>
    </row>
    <row r="2704" spans="1:7" x14ac:dyDescent="0.25">
      <c r="A2704" s="261">
        <v>45039.625</v>
      </c>
      <c r="B2704" s="260" t="s">
        <v>548</v>
      </c>
      <c r="C2704" s="260">
        <v>855.10668899999996</v>
      </c>
      <c r="D2704" s="260">
        <v>619.95831299999998</v>
      </c>
      <c r="E2704" s="260">
        <v>199.125</v>
      </c>
      <c r="F2704">
        <f t="shared" si="84"/>
        <v>1674.1900019999998</v>
      </c>
      <c r="G2704">
        <f t="shared" si="85"/>
        <v>819.08331299999998</v>
      </c>
    </row>
    <row r="2705" spans="1:7" x14ac:dyDescent="0.25">
      <c r="A2705" s="261">
        <v>45039.666666666664</v>
      </c>
      <c r="B2705" s="260" t="s">
        <v>548</v>
      </c>
      <c r="C2705" s="260">
        <v>732.15625</v>
      </c>
      <c r="D2705" s="260">
        <v>630.04168700000002</v>
      </c>
      <c r="E2705" s="260">
        <v>213.29167200000001</v>
      </c>
      <c r="F2705">
        <f t="shared" si="84"/>
        <v>1575.489609</v>
      </c>
      <c r="G2705">
        <f t="shared" si="85"/>
        <v>843.33335899999997</v>
      </c>
    </row>
    <row r="2706" spans="1:7" x14ac:dyDescent="0.25">
      <c r="A2706" s="261">
        <v>45039.708333333336</v>
      </c>
      <c r="B2706" s="260" t="s">
        <v>548</v>
      </c>
      <c r="C2706" s="260">
        <v>635.76080300000001</v>
      </c>
      <c r="D2706" s="260">
        <v>480.125</v>
      </c>
      <c r="E2706" s="260">
        <v>258.54165599999999</v>
      </c>
      <c r="F2706">
        <f t="shared" si="84"/>
        <v>1374.427459</v>
      </c>
      <c r="G2706">
        <f t="shared" si="85"/>
        <v>738.66665599999999</v>
      </c>
    </row>
    <row r="2707" spans="1:7" x14ac:dyDescent="0.25">
      <c r="A2707" s="261">
        <v>45039.75</v>
      </c>
      <c r="B2707" s="260" t="s">
        <v>548</v>
      </c>
      <c r="C2707" s="260">
        <v>359.07208300000002</v>
      </c>
      <c r="D2707" s="260">
        <v>422.41665599999999</v>
      </c>
      <c r="E2707" s="260">
        <v>195.70832799999999</v>
      </c>
      <c r="F2707">
        <f t="shared" si="84"/>
        <v>977.19706700000006</v>
      </c>
      <c r="G2707">
        <f t="shared" si="85"/>
        <v>618.12498400000004</v>
      </c>
    </row>
    <row r="2708" spans="1:7" x14ac:dyDescent="0.25">
      <c r="A2708" s="261">
        <v>45039.791666666664</v>
      </c>
      <c r="B2708" s="260" t="s">
        <v>548</v>
      </c>
      <c r="C2708" s="260">
        <v>126.546249</v>
      </c>
      <c r="D2708" s="260">
        <v>206.20832799999999</v>
      </c>
      <c r="E2708" s="260">
        <v>202.125</v>
      </c>
      <c r="F2708">
        <f t="shared" si="84"/>
        <v>534.87957700000004</v>
      </c>
      <c r="G2708">
        <f t="shared" si="85"/>
        <v>408.33332799999999</v>
      </c>
    </row>
    <row r="2709" spans="1:7" x14ac:dyDescent="0.25">
      <c r="A2709" s="261">
        <v>45039.833333333336</v>
      </c>
      <c r="B2709" s="260" t="s">
        <v>548</v>
      </c>
      <c r="C2709" s="260">
        <v>3.9987499999999998</v>
      </c>
      <c r="D2709" s="260">
        <v>133.25</v>
      </c>
      <c r="E2709" s="260">
        <v>212.875</v>
      </c>
      <c r="F2709">
        <f t="shared" si="84"/>
        <v>350.12374999999997</v>
      </c>
      <c r="G2709">
        <f t="shared" si="85"/>
        <v>346.125</v>
      </c>
    </row>
    <row r="2710" spans="1:7" x14ac:dyDescent="0.25">
      <c r="A2710" s="261">
        <v>45039.875</v>
      </c>
      <c r="B2710" s="260" t="s">
        <v>548</v>
      </c>
      <c r="C2710" s="260">
        <v>9.7917000000000004E-2</v>
      </c>
      <c r="D2710" s="260">
        <v>160.875</v>
      </c>
      <c r="E2710" s="260">
        <v>222.54167200000001</v>
      </c>
      <c r="F2710">
        <f t="shared" si="84"/>
        <v>383.514589</v>
      </c>
      <c r="G2710">
        <f t="shared" si="85"/>
        <v>383.41667200000001</v>
      </c>
    </row>
    <row r="2711" spans="1:7" x14ac:dyDescent="0.25">
      <c r="A2711" s="261">
        <v>45039.916666666664</v>
      </c>
      <c r="B2711" s="260" t="s">
        <v>548</v>
      </c>
      <c r="C2711" s="260">
        <v>7.2082999999999994E-2</v>
      </c>
      <c r="D2711" s="260">
        <v>212.125</v>
      </c>
      <c r="E2711" s="260">
        <v>273.29165599999999</v>
      </c>
      <c r="F2711">
        <f t="shared" si="84"/>
        <v>485.48873900000001</v>
      </c>
      <c r="G2711">
        <f t="shared" si="85"/>
        <v>485.41665599999999</v>
      </c>
    </row>
    <row r="2712" spans="1:7" x14ac:dyDescent="0.25">
      <c r="A2712" s="261">
        <v>45039.958333333336</v>
      </c>
      <c r="B2712" s="260" t="s">
        <v>548</v>
      </c>
      <c r="C2712" s="260">
        <v>5.2916999999999999E-2</v>
      </c>
      <c r="D2712" s="260">
        <v>330.29165599999999</v>
      </c>
      <c r="E2712" s="260">
        <v>268.75</v>
      </c>
      <c r="F2712">
        <f t="shared" si="84"/>
        <v>599.09457299999997</v>
      </c>
      <c r="G2712">
        <f t="shared" si="85"/>
        <v>599.04165599999999</v>
      </c>
    </row>
    <row r="2713" spans="1:7" x14ac:dyDescent="0.25">
      <c r="A2713" s="261">
        <v>45040</v>
      </c>
      <c r="B2713" s="260" t="s">
        <v>548</v>
      </c>
      <c r="C2713" s="260">
        <v>3.0832999999999999E-2</v>
      </c>
      <c r="D2713" s="260">
        <v>362.41665599999999</v>
      </c>
      <c r="E2713" s="260">
        <v>318.125</v>
      </c>
      <c r="F2713">
        <f t="shared" si="84"/>
        <v>680.57248900000002</v>
      </c>
      <c r="G2713">
        <f t="shared" si="85"/>
        <v>680.54165599999999</v>
      </c>
    </row>
    <row r="2714" spans="1:7" x14ac:dyDescent="0.25">
      <c r="A2714" s="261">
        <v>45040.041666666664</v>
      </c>
      <c r="B2714" s="260" t="s">
        <v>548</v>
      </c>
      <c r="C2714" s="260">
        <v>1.4999999999999999E-2</v>
      </c>
      <c r="D2714" s="260">
        <v>422.83334400000001</v>
      </c>
      <c r="E2714" s="260">
        <v>278.54165599999999</v>
      </c>
      <c r="F2714">
        <f t="shared" si="84"/>
        <v>701.39</v>
      </c>
      <c r="G2714">
        <f t="shared" si="85"/>
        <v>701.375</v>
      </c>
    </row>
    <row r="2715" spans="1:7" x14ac:dyDescent="0.25">
      <c r="A2715" s="261">
        <v>45040.083333333336</v>
      </c>
      <c r="B2715" s="260" t="s">
        <v>548</v>
      </c>
      <c r="C2715" s="260">
        <v>4.17E-4</v>
      </c>
      <c r="D2715" s="260">
        <v>456.45834400000001</v>
      </c>
      <c r="E2715" s="260">
        <v>199.625</v>
      </c>
      <c r="F2715">
        <f t="shared" si="84"/>
        <v>656.08376099999998</v>
      </c>
      <c r="G2715">
        <f t="shared" si="85"/>
        <v>656.08334400000001</v>
      </c>
    </row>
    <row r="2716" spans="1:7" x14ac:dyDescent="0.25">
      <c r="A2716" s="261">
        <v>45040.125</v>
      </c>
      <c r="B2716" s="260" t="s">
        <v>548</v>
      </c>
      <c r="C2716" s="260">
        <v>0</v>
      </c>
      <c r="D2716" s="260">
        <v>465.875</v>
      </c>
      <c r="E2716" s="260">
        <v>262.375</v>
      </c>
      <c r="F2716">
        <f t="shared" si="84"/>
        <v>728.25</v>
      </c>
      <c r="G2716">
        <f t="shared" si="85"/>
        <v>728.25</v>
      </c>
    </row>
    <row r="2717" spans="1:7" x14ac:dyDescent="0.25">
      <c r="A2717" s="261">
        <v>45040.166666666664</v>
      </c>
      <c r="B2717" s="260" t="s">
        <v>548</v>
      </c>
      <c r="C2717" s="260">
        <v>0</v>
      </c>
      <c r="D2717" s="260">
        <v>463.29165599999999</v>
      </c>
      <c r="E2717" s="260">
        <v>293.91665599999999</v>
      </c>
      <c r="F2717">
        <f t="shared" si="84"/>
        <v>757.20831199999998</v>
      </c>
      <c r="G2717">
        <f t="shared" si="85"/>
        <v>757.20831199999998</v>
      </c>
    </row>
    <row r="2718" spans="1:7" x14ac:dyDescent="0.25">
      <c r="A2718" s="261">
        <v>45040.208333333336</v>
      </c>
      <c r="B2718" s="260" t="s">
        <v>548</v>
      </c>
      <c r="C2718" s="260">
        <v>0.45124999999999998</v>
      </c>
      <c r="D2718" s="260">
        <v>424.45834400000001</v>
      </c>
      <c r="E2718" s="260">
        <v>315.25</v>
      </c>
      <c r="F2718">
        <f t="shared" si="84"/>
        <v>740.15959399999997</v>
      </c>
      <c r="G2718">
        <f t="shared" si="85"/>
        <v>739.70834400000001</v>
      </c>
    </row>
    <row r="2719" spans="1:7" x14ac:dyDescent="0.25">
      <c r="A2719" s="261">
        <v>45040.25</v>
      </c>
      <c r="B2719" s="260" t="s">
        <v>548</v>
      </c>
      <c r="C2719" s="260">
        <v>11.39</v>
      </c>
      <c r="D2719" s="260">
        <v>511.08334400000001</v>
      </c>
      <c r="E2719" s="260">
        <v>365.83334400000001</v>
      </c>
      <c r="F2719">
        <f t="shared" si="84"/>
        <v>888.30668800000001</v>
      </c>
      <c r="G2719">
        <f t="shared" si="85"/>
        <v>876.91668800000002</v>
      </c>
    </row>
    <row r="2720" spans="1:7" x14ac:dyDescent="0.25">
      <c r="A2720" s="261">
        <v>45040.291666666664</v>
      </c>
      <c r="B2720" s="260" t="s">
        <v>548</v>
      </c>
      <c r="C2720" s="260">
        <v>61.825417000000002</v>
      </c>
      <c r="D2720" s="260">
        <v>489.375</v>
      </c>
      <c r="E2720" s="260">
        <v>414.29165599999999</v>
      </c>
      <c r="F2720">
        <f t="shared" si="84"/>
        <v>965.492073</v>
      </c>
      <c r="G2720">
        <f t="shared" si="85"/>
        <v>903.66665599999999</v>
      </c>
    </row>
    <row r="2721" spans="1:7" x14ac:dyDescent="0.25">
      <c r="A2721" s="261">
        <v>45040.333333333336</v>
      </c>
      <c r="B2721" s="260" t="s">
        <v>548</v>
      </c>
      <c r="C2721" s="260">
        <v>138.727081</v>
      </c>
      <c r="D2721" s="260">
        <v>771.79168700000002</v>
      </c>
      <c r="E2721" s="260">
        <v>394.66665599999999</v>
      </c>
      <c r="F2721">
        <f t="shared" si="84"/>
        <v>1305.185424</v>
      </c>
      <c r="G2721">
        <f t="shared" si="85"/>
        <v>1166.458343</v>
      </c>
    </row>
    <row r="2722" spans="1:7" x14ac:dyDescent="0.25">
      <c r="A2722" s="261">
        <v>45040.375</v>
      </c>
      <c r="B2722" s="260" t="s">
        <v>548</v>
      </c>
      <c r="C2722" s="260">
        <v>252.30583200000001</v>
      </c>
      <c r="D2722" s="260">
        <v>815.16668700000002</v>
      </c>
      <c r="E2722" s="260">
        <v>398.79165599999999</v>
      </c>
      <c r="F2722">
        <f t="shared" si="84"/>
        <v>1466.264175</v>
      </c>
      <c r="G2722">
        <f t="shared" si="85"/>
        <v>1213.958343</v>
      </c>
    </row>
    <row r="2723" spans="1:7" x14ac:dyDescent="0.25">
      <c r="A2723" s="261">
        <v>45040.416666666664</v>
      </c>
      <c r="B2723" s="260" t="s">
        <v>548</v>
      </c>
      <c r="C2723" s="260">
        <v>378.43624899999998</v>
      </c>
      <c r="D2723" s="260">
        <v>698.95831299999998</v>
      </c>
      <c r="E2723" s="260">
        <v>403.625</v>
      </c>
      <c r="F2723">
        <f t="shared" si="84"/>
        <v>1481.019562</v>
      </c>
      <c r="G2723">
        <f t="shared" si="85"/>
        <v>1102.5833130000001</v>
      </c>
    </row>
    <row r="2724" spans="1:7" x14ac:dyDescent="0.25">
      <c r="A2724" s="261">
        <v>45040.458333333336</v>
      </c>
      <c r="B2724" s="260" t="s">
        <v>548</v>
      </c>
      <c r="C2724" s="260">
        <v>471.62582400000002</v>
      </c>
      <c r="D2724" s="260">
        <v>666</v>
      </c>
      <c r="E2724" s="260">
        <v>406.33334400000001</v>
      </c>
      <c r="F2724">
        <f t="shared" si="84"/>
        <v>1543.9591680000001</v>
      </c>
      <c r="G2724">
        <f t="shared" si="85"/>
        <v>1072.3333440000001</v>
      </c>
    </row>
    <row r="2725" spans="1:7" x14ac:dyDescent="0.25">
      <c r="A2725" s="261">
        <v>45040.5</v>
      </c>
      <c r="B2725" s="260" t="s">
        <v>548</v>
      </c>
      <c r="C2725" s="260">
        <v>449.60998499999999</v>
      </c>
      <c r="D2725" s="260">
        <v>668.91668700000002</v>
      </c>
      <c r="E2725" s="260">
        <v>419.91665599999999</v>
      </c>
      <c r="F2725">
        <f t="shared" si="84"/>
        <v>1538.4433280000001</v>
      </c>
      <c r="G2725">
        <f t="shared" si="85"/>
        <v>1088.833343</v>
      </c>
    </row>
    <row r="2726" spans="1:7" x14ac:dyDescent="0.25">
      <c r="A2726" s="261">
        <v>45040.541666666664</v>
      </c>
      <c r="B2726" s="260" t="s">
        <v>548</v>
      </c>
      <c r="C2726" s="260">
        <v>574.01709000000005</v>
      </c>
      <c r="D2726" s="260">
        <v>661.33331299999998</v>
      </c>
      <c r="E2726" s="260">
        <v>437.20834400000001</v>
      </c>
      <c r="F2726">
        <f t="shared" si="84"/>
        <v>1672.558747</v>
      </c>
      <c r="G2726">
        <f t="shared" si="85"/>
        <v>1098.541657</v>
      </c>
    </row>
    <row r="2727" spans="1:7" x14ac:dyDescent="0.25">
      <c r="A2727" s="261">
        <v>45040.583333333336</v>
      </c>
      <c r="B2727" s="260" t="s">
        <v>548</v>
      </c>
      <c r="C2727" s="260">
        <v>462.63165300000003</v>
      </c>
      <c r="D2727" s="260">
        <v>690.58331299999998</v>
      </c>
      <c r="E2727" s="260">
        <v>509.41665599999999</v>
      </c>
      <c r="F2727">
        <f t="shared" si="84"/>
        <v>1662.6316219999999</v>
      </c>
      <c r="G2727">
        <f t="shared" si="85"/>
        <v>1199.999969</v>
      </c>
    </row>
    <row r="2728" spans="1:7" x14ac:dyDescent="0.25">
      <c r="A2728" s="261">
        <v>45040.625</v>
      </c>
      <c r="B2728" s="260" t="s">
        <v>548</v>
      </c>
      <c r="C2728" s="260">
        <v>337.44500699999998</v>
      </c>
      <c r="D2728" s="260">
        <v>682.70831299999998</v>
      </c>
      <c r="E2728" s="260">
        <v>521.125</v>
      </c>
      <c r="F2728">
        <f t="shared" si="84"/>
        <v>1541.2783200000001</v>
      </c>
      <c r="G2728">
        <f t="shared" si="85"/>
        <v>1203.8333130000001</v>
      </c>
    </row>
    <row r="2729" spans="1:7" x14ac:dyDescent="0.25">
      <c r="A2729" s="261">
        <v>45040.666666666664</v>
      </c>
      <c r="B2729" s="260" t="s">
        <v>548</v>
      </c>
      <c r="C2729" s="260">
        <v>349.57583599999998</v>
      </c>
      <c r="D2729" s="260">
        <v>646.125</v>
      </c>
      <c r="E2729" s="260">
        <v>754.58331299999998</v>
      </c>
      <c r="F2729">
        <f t="shared" si="84"/>
        <v>1750.2841490000001</v>
      </c>
      <c r="G2729">
        <f t="shared" si="85"/>
        <v>1400.7083130000001</v>
      </c>
    </row>
    <row r="2730" spans="1:7" x14ac:dyDescent="0.25">
      <c r="A2730" s="261">
        <v>45040.708333333336</v>
      </c>
      <c r="B2730" s="260" t="s">
        <v>548</v>
      </c>
      <c r="C2730" s="260">
        <v>238.01791399999999</v>
      </c>
      <c r="D2730" s="260">
        <v>691.25</v>
      </c>
      <c r="E2730" s="260">
        <v>873.16668700000002</v>
      </c>
      <c r="F2730">
        <f t="shared" si="84"/>
        <v>1802.4346009999999</v>
      </c>
      <c r="G2730">
        <f t="shared" si="85"/>
        <v>1564.4166869999999</v>
      </c>
    </row>
    <row r="2731" spans="1:7" x14ac:dyDescent="0.25">
      <c r="A2731" s="261">
        <v>45040.75</v>
      </c>
      <c r="B2731" s="260" t="s">
        <v>548</v>
      </c>
      <c r="C2731" s="260">
        <v>128.09124800000001</v>
      </c>
      <c r="D2731" s="260">
        <v>749.91668700000002</v>
      </c>
      <c r="E2731" s="260">
        <v>957.08331299999998</v>
      </c>
      <c r="F2731">
        <f t="shared" si="84"/>
        <v>1835.091248</v>
      </c>
      <c r="G2731">
        <f t="shared" si="85"/>
        <v>1707</v>
      </c>
    </row>
    <row r="2732" spans="1:7" x14ac:dyDescent="0.25">
      <c r="A2732" s="261">
        <v>45040.791666666664</v>
      </c>
      <c r="B2732" s="260" t="s">
        <v>548</v>
      </c>
      <c r="C2732" s="260">
        <v>32.153751</v>
      </c>
      <c r="D2732" s="260">
        <v>1007.208313</v>
      </c>
      <c r="E2732" s="260">
        <v>880.66668700000002</v>
      </c>
      <c r="F2732">
        <f t="shared" si="84"/>
        <v>1920.0287510000001</v>
      </c>
      <c r="G2732">
        <f t="shared" si="85"/>
        <v>1887.875</v>
      </c>
    </row>
    <row r="2733" spans="1:7" x14ac:dyDescent="0.25">
      <c r="A2733" s="261">
        <v>45040.833333333336</v>
      </c>
      <c r="B2733" s="260" t="s">
        <v>548</v>
      </c>
      <c r="C2733" s="260">
        <v>0.70874999999999999</v>
      </c>
      <c r="D2733" s="260">
        <v>1132.625</v>
      </c>
      <c r="E2733" s="260">
        <v>949.625</v>
      </c>
      <c r="F2733">
        <f t="shared" si="84"/>
        <v>2082.9587499999998</v>
      </c>
      <c r="G2733">
        <f t="shared" si="85"/>
        <v>2082.25</v>
      </c>
    </row>
    <row r="2734" spans="1:7" x14ac:dyDescent="0.25">
      <c r="A2734" s="261">
        <v>45040.875</v>
      </c>
      <c r="B2734" s="260" t="s">
        <v>548</v>
      </c>
      <c r="C2734" s="260">
        <v>1.21</v>
      </c>
      <c r="D2734" s="260">
        <v>1203</v>
      </c>
      <c r="E2734" s="260">
        <v>867.5</v>
      </c>
      <c r="F2734">
        <f t="shared" si="84"/>
        <v>2071.71</v>
      </c>
      <c r="G2734">
        <f t="shared" si="85"/>
        <v>2070.5</v>
      </c>
    </row>
    <row r="2735" spans="1:7" x14ac:dyDescent="0.25">
      <c r="A2735" s="261">
        <v>45040.916666666664</v>
      </c>
      <c r="B2735" s="260" t="s">
        <v>548</v>
      </c>
      <c r="C2735" s="260">
        <v>5.5E-2</v>
      </c>
      <c r="D2735" s="260">
        <v>1210.791626</v>
      </c>
      <c r="E2735" s="260">
        <v>859.33331299999998</v>
      </c>
      <c r="F2735">
        <f t="shared" si="84"/>
        <v>2070.1799389999996</v>
      </c>
      <c r="G2735">
        <f t="shared" si="85"/>
        <v>2070.1249389999998</v>
      </c>
    </row>
    <row r="2736" spans="1:7" x14ac:dyDescent="0.25">
      <c r="A2736" s="261">
        <v>45040.958333333336</v>
      </c>
      <c r="B2736" s="260" t="s">
        <v>548</v>
      </c>
      <c r="C2736" s="260">
        <v>5.9582999999999997E-2</v>
      </c>
      <c r="D2736" s="260">
        <v>1134.583374</v>
      </c>
      <c r="E2736" s="260">
        <v>826.75</v>
      </c>
      <c r="F2736">
        <f t="shared" si="84"/>
        <v>1961.392957</v>
      </c>
      <c r="G2736">
        <f t="shared" si="85"/>
        <v>1961.333374</v>
      </c>
    </row>
    <row r="2737" spans="1:7" x14ac:dyDescent="0.25">
      <c r="A2737" s="261">
        <v>45041</v>
      </c>
      <c r="B2737" s="260" t="s">
        <v>548</v>
      </c>
      <c r="C2737" s="260">
        <v>3.7499999999999999E-2</v>
      </c>
      <c r="D2737" s="260">
        <v>1282.083374</v>
      </c>
      <c r="E2737" s="260">
        <v>891.25</v>
      </c>
      <c r="F2737">
        <f t="shared" si="84"/>
        <v>2173.3708739999997</v>
      </c>
      <c r="G2737">
        <f t="shared" si="85"/>
        <v>2173.3333739999998</v>
      </c>
    </row>
    <row r="2738" spans="1:7" x14ac:dyDescent="0.25">
      <c r="A2738" s="261">
        <v>45041.041666666664</v>
      </c>
      <c r="B2738" s="260" t="s">
        <v>548</v>
      </c>
      <c r="C2738" s="260">
        <v>0.02</v>
      </c>
      <c r="D2738" s="260">
        <v>1335.75</v>
      </c>
      <c r="E2738" s="260">
        <v>776.41668700000002</v>
      </c>
      <c r="F2738">
        <f t="shared" si="84"/>
        <v>2112.1866869999999</v>
      </c>
      <c r="G2738">
        <f t="shared" si="85"/>
        <v>2112.1666869999999</v>
      </c>
    </row>
    <row r="2739" spans="1:7" x14ac:dyDescent="0.25">
      <c r="A2739" s="261">
        <v>45041.083333333336</v>
      </c>
      <c r="B2739" s="260" t="s">
        <v>548</v>
      </c>
      <c r="C2739" s="260">
        <v>4.7500000000000001E-2</v>
      </c>
      <c r="D2739" s="260">
        <v>1172.166626</v>
      </c>
      <c r="E2739" s="260">
        <v>747.33331299999998</v>
      </c>
      <c r="F2739">
        <f t="shared" si="84"/>
        <v>1919.5474389999997</v>
      </c>
      <c r="G2739">
        <f t="shared" si="85"/>
        <v>1919.4999389999998</v>
      </c>
    </row>
    <row r="2740" spans="1:7" x14ac:dyDescent="0.25">
      <c r="A2740" s="261">
        <v>45041.125</v>
      </c>
      <c r="B2740" s="260" t="s">
        <v>548</v>
      </c>
      <c r="C2740" s="260">
        <v>0</v>
      </c>
      <c r="D2740" s="260">
        <v>1471.416626</v>
      </c>
      <c r="E2740" s="260">
        <v>1014.541687</v>
      </c>
      <c r="F2740">
        <f t="shared" si="84"/>
        <v>2485.9583130000001</v>
      </c>
      <c r="G2740">
        <f t="shared" si="85"/>
        <v>2485.9583130000001</v>
      </c>
    </row>
    <row r="2741" spans="1:7" x14ac:dyDescent="0.25">
      <c r="A2741" s="261">
        <v>45041.166666666664</v>
      </c>
      <c r="B2741" s="260" t="s">
        <v>548</v>
      </c>
      <c r="C2741" s="260">
        <v>0</v>
      </c>
      <c r="D2741" s="260">
        <v>1410.208374</v>
      </c>
      <c r="E2741" s="260">
        <v>1019.75</v>
      </c>
      <c r="F2741">
        <f t="shared" si="84"/>
        <v>2429.9583739999998</v>
      </c>
      <c r="G2741">
        <f t="shared" si="85"/>
        <v>2429.9583739999998</v>
      </c>
    </row>
    <row r="2742" spans="1:7" x14ac:dyDescent="0.25">
      <c r="A2742" s="261">
        <v>45041.208333333336</v>
      </c>
      <c r="B2742" s="260" t="s">
        <v>548</v>
      </c>
      <c r="C2742" s="260">
        <v>1.01</v>
      </c>
      <c r="D2742" s="260">
        <v>1800.041626</v>
      </c>
      <c r="E2742" s="260">
        <v>1006</v>
      </c>
      <c r="F2742">
        <f t="shared" si="84"/>
        <v>2807.0516260000004</v>
      </c>
      <c r="G2742">
        <f t="shared" si="85"/>
        <v>2806.0416260000002</v>
      </c>
    </row>
    <row r="2743" spans="1:7" x14ac:dyDescent="0.25">
      <c r="A2743" s="261">
        <v>45041.25</v>
      </c>
      <c r="B2743" s="260" t="s">
        <v>548</v>
      </c>
      <c r="C2743" s="260">
        <v>24.58</v>
      </c>
      <c r="D2743" s="260">
        <v>1873.75</v>
      </c>
      <c r="E2743" s="260">
        <v>995.83331299999998</v>
      </c>
      <c r="F2743">
        <f t="shared" si="84"/>
        <v>2894.163313</v>
      </c>
      <c r="G2743">
        <f t="shared" si="85"/>
        <v>2869.5833130000001</v>
      </c>
    </row>
    <row r="2744" spans="1:7" x14ac:dyDescent="0.25">
      <c r="A2744" s="261">
        <v>45041.291666666664</v>
      </c>
      <c r="B2744" s="260" t="s">
        <v>548</v>
      </c>
      <c r="C2744" s="260">
        <v>112.604164</v>
      </c>
      <c r="D2744" s="260">
        <v>1663.666626</v>
      </c>
      <c r="E2744" s="260">
        <v>974.54168700000002</v>
      </c>
      <c r="F2744">
        <f t="shared" si="84"/>
        <v>2750.8124769999999</v>
      </c>
      <c r="G2744">
        <f t="shared" si="85"/>
        <v>2638.2083130000001</v>
      </c>
    </row>
    <row r="2745" spans="1:7" x14ac:dyDescent="0.25">
      <c r="A2745" s="261">
        <v>45041.333333333336</v>
      </c>
      <c r="B2745" s="260" t="s">
        <v>548</v>
      </c>
      <c r="C2745" s="260">
        <v>233.25</v>
      </c>
      <c r="D2745" s="260">
        <v>1915.291626</v>
      </c>
      <c r="E2745" s="260">
        <v>953.875</v>
      </c>
      <c r="F2745">
        <f t="shared" si="84"/>
        <v>3102.4166260000002</v>
      </c>
      <c r="G2745">
        <f t="shared" si="85"/>
        <v>2869.1666260000002</v>
      </c>
    </row>
    <row r="2746" spans="1:7" x14ac:dyDescent="0.25">
      <c r="A2746" s="261">
        <v>45041.375</v>
      </c>
      <c r="B2746" s="260" t="s">
        <v>548</v>
      </c>
      <c r="C2746" s="260">
        <v>453.57873499999999</v>
      </c>
      <c r="D2746" s="260">
        <v>2237.5417480000001</v>
      </c>
      <c r="E2746" s="260">
        <v>937</v>
      </c>
      <c r="F2746">
        <f t="shared" si="84"/>
        <v>3628.1204830000001</v>
      </c>
      <c r="G2746">
        <f t="shared" si="85"/>
        <v>3174.5417480000001</v>
      </c>
    </row>
    <row r="2747" spans="1:7" x14ac:dyDescent="0.25">
      <c r="A2747" s="261">
        <v>45041.416666666664</v>
      </c>
      <c r="B2747" s="260" t="s">
        <v>548</v>
      </c>
      <c r="C2747" s="260">
        <v>688.86206100000004</v>
      </c>
      <c r="D2747" s="260">
        <v>2223.7082519999999</v>
      </c>
      <c r="E2747" s="260">
        <v>1067.166626</v>
      </c>
      <c r="F2747">
        <f t="shared" si="84"/>
        <v>3979.7369389999994</v>
      </c>
      <c r="G2747">
        <f t="shared" si="85"/>
        <v>3290.8748779999996</v>
      </c>
    </row>
    <row r="2748" spans="1:7" x14ac:dyDescent="0.25">
      <c r="A2748" s="261">
        <v>45041.458333333336</v>
      </c>
      <c r="B2748" s="260" t="s">
        <v>548</v>
      </c>
      <c r="C2748" s="260">
        <v>794.18377699999996</v>
      </c>
      <c r="D2748" s="260">
        <v>2161.25</v>
      </c>
      <c r="E2748" s="260">
        <v>1006.083313</v>
      </c>
      <c r="F2748">
        <f t="shared" si="84"/>
        <v>3961.5170900000003</v>
      </c>
      <c r="G2748">
        <f t="shared" si="85"/>
        <v>3167.3333130000001</v>
      </c>
    </row>
    <row r="2749" spans="1:7" x14ac:dyDescent="0.25">
      <c r="A2749" s="261">
        <v>45041.5</v>
      </c>
      <c r="B2749" s="260" t="s">
        <v>548</v>
      </c>
      <c r="C2749" s="260">
        <v>790.64831500000003</v>
      </c>
      <c r="D2749" s="260">
        <v>2301.875</v>
      </c>
      <c r="E2749" s="260">
        <v>959.29168700000002</v>
      </c>
      <c r="F2749">
        <f t="shared" si="84"/>
        <v>4051.8150019999998</v>
      </c>
      <c r="G2749">
        <f t="shared" si="85"/>
        <v>3261.1666869999999</v>
      </c>
    </row>
    <row r="2750" spans="1:7" x14ac:dyDescent="0.25">
      <c r="A2750" s="261">
        <v>45041.541666666664</v>
      </c>
      <c r="B2750" s="260" t="s">
        <v>548</v>
      </c>
      <c r="C2750" s="260">
        <v>705.52624500000002</v>
      </c>
      <c r="D2750" s="260">
        <v>2419.25</v>
      </c>
      <c r="E2750" s="260">
        <v>799.04168700000002</v>
      </c>
      <c r="F2750">
        <f t="shared" si="84"/>
        <v>3923.8179319999999</v>
      </c>
      <c r="G2750">
        <f t="shared" si="85"/>
        <v>3218.2916869999999</v>
      </c>
    </row>
    <row r="2751" spans="1:7" x14ac:dyDescent="0.25">
      <c r="A2751" s="261">
        <v>45041.583333333336</v>
      </c>
      <c r="B2751" s="260" t="s">
        <v>548</v>
      </c>
      <c r="C2751" s="260">
        <v>769.86749299999997</v>
      </c>
      <c r="D2751" s="260">
        <v>2584.4167480000001</v>
      </c>
      <c r="E2751" s="260">
        <v>747.08331299999998</v>
      </c>
      <c r="F2751">
        <f t="shared" si="84"/>
        <v>4101.3675540000004</v>
      </c>
      <c r="G2751">
        <f t="shared" si="85"/>
        <v>3331.5000610000002</v>
      </c>
    </row>
    <row r="2752" spans="1:7" x14ac:dyDescent="0.25">
      <c r="A2752" s="261">
        <v>45041.625</v>
      </c>
      <c r="B2752" s="260" t="s">
        <v>548</v>
      </c>
      <c r="C2752" s="260">
        <v>798.17083700000001</v>
      </c>
      <c r="D2752" s="260">
        <v>2749</v>
      </c>
      <c r="E2752" s="260">
        <v>747.58331299999998</v>
      </c>
      <c r="F2752">
        <f t="shared" si="84"/>
        <v>4294.7541499999998</v>
      </c>
      <c r="G2752">
        <f t="shared" si="85"/>
        <v>3496.5833130000001</v>
      </c>
    </row>
    <row r="2753" spans="1:7" x14ac:dyDescent="0.25">
      <c r="A2753" s="261">
        <v>45041.666666666664</v>
      </c>
      <c r="B2753" s="260" t="s">
        <v>548</v>
      </c>
      <c r="C2753" s="260">
        <v>630.88165300000003</v>
      </c>
      <c r="D2753" s="260">
        <v>2856.875</v>
      </c>
      <c r="E2753" s="260">
        <v>941.54168700000002</v>
      </c>
      <c r="F2753">
        <f t="shared" si="84"/>
        <v>4429.2983400000003</v>
      </c>
      <c r="G2753">
        <f t="shared" si="85"/>
        <v>3798.4166869999999</v>
      </c>
    </row>
    <row r="2754" spans="1:7" x14ac:dyDescent="0.25">
      <c r="A2754" s="261">
        <v>45041.708333333336</v>
      </c>
      <c r="B2754" s="260" t="s">
        <v>548</v>
      </c>
      <c r="C2754" s="260">
        <v>583.49499500000002</v>
      </c>
      <c r="D2754" s="260">
        <v>2978.125</v>
      </c>
      <c r="E2754" s="260">
        <v>919.29168700000002</v>
      </c>
      <c r="F2754">
        <f t="shared" ref="F2754:F2817" si="86">E2754+D2754+C2754</f>
        <v>4480.9116819999999</v>
      </c>
      <c r="G2754">
        <f t="shared" ref="G2754:G2817" si="87">E2754+D2754</f>
        <v>3897.4166869999999</v>
      </c>
    </row>
    <row r="2755" spans="1:7" x14ac:dyDescent="0.25">
      <c r="A2755" s="261">
        <v>45041.75</v>
      </c>
      <c r="B2755" s="260" t="s">
        <v>548</v>
      </c>
      <c r="C2755" s="260">
        <v>441.088348</v>
      </c>
      <c r="D2755" s="260">
        <v>2923</v>
      </c>
      <c r="E2755" s="260">
        <v>973</v>
      </c>
      <c r="F2755">
        <f t="shared" si="86"/>
        <v>4337.0883480000002</v>
      </c>
      <c r="G2755">
        <f t="shared" si="87"/>
        <v>3896</v>
      </c>
    </row>
    <row r="2756" spans="1:7" x14ac:dyDescent="0.25">
      <c r="A2756" s="261">
        <v>45041.791666666664</v>
      </c>
      <c r="B2756" s="260" t="s">
        <v>548</v>
      </c>
      <c r="C2756" s="260">
        <v>195.596664</v>
      </c>
      <c r="D2756" s="260">
        <v>2844.8332519999999</v>
      </c>
      <c r="E2756" s="260">
        <v>1130.291626</v>
      </c>
      <c r="F2756">
        <f t="shared" si="86"/>
        <v>4170.7215419999993</v>
      </c>
      <c r="G2756">
        <f t="shared" si="87"/>
        <v>3975.1248779999996</v>
      </c>
    </row>
    <row r="2757" spans="1:7" x14ac:dyDescent="0.25">
      <c r="A2757" s="261">
        <v>45041.833333333336</v>
      </c>
      <c r="B2757" s="260" t="s">
        <v>548</v>
      </c>
      <c r="C2757" s="260">
        <v>9.1908329999999996</v>
      </c>
      <c r="D2757" s="260">
        <v>2947.9167480000001</v>
      </c>
      <c r="E2757" s="260">
        <v>1121.916626</v>
      </c>
      <c r="F2757">
        <f t="shared" si="86"/>
        <v>4079.0242069999999</v>
      </c>
      <c r="G2757">
        <f t="shared" si="87"/>
        <v>4069.8333739999998</v>
      </c>
    </row>
    <row r="2758" spans="1:7" x14ac:dyDescent="0.25">
      <c r="A2758" s="261">
        <v>45041.875</v>
      </c>
      <c r="B2758" s="260" t="s">
        <v>548</v>
      </c>
      <c r="C2758" s="260">
        <v>2.9937499999999999</v>
      </c>
      <c r="D2758" s="260">
        <v>2874.9167480000001</v>
      </c>
      <c r="E2758" s="260">
        <v>1101.375</v>
      </c>
      <c r="F2758">
        <f t="shared" si="86"/>
        <v>3979.2854980000002</v>
      </c>
      <c r="G2758">
        <f t="shared" si="87"/>
        <v>3976.2917480000001</v>
      </c>
    </row>
    <row r="2759" spans="1:7" x14ac:dyDescent="0.25">
      <c r="A2759" s="261">
        <v>45041.916666666664</v>
      </c>
      <c r="B2759" s="260" t="s">
        <v>548</v>
      </c>
      <c r="C2759" s="260">
        <v>8.2083000000000003E-2</v>
      </c>
      <c r="D2759" s="260">
        <v>2749.4167480000001</v>
      </c>
      <c r="E2759" s="260">
        <v>1116.166626</v>
      </c>
      <c r="F2759">
        <f t="shared" si="86"/>
        <v>3865.6654569999996</v>
      </c>
      <c r="G2759">
        <f t="shared" si="87"/>
        <v>3865.5833739999998</v>
      </c>
    </row>
    <row r="2760" spans="1:7" x14ac:dyDescent="0.25">
      <c r="A2760" s="261">
        <v>45041.958333333336</v>
      </c>
      <c r="B2760" s="260" t="s">
        <v>548</v>
      </c>
      <c r="C2760" s="260">
        <v>5.9582999999999997E-2</v>
      </c>
      <c r="D2760" s="260">
        <v>2629.9167480000001</v>
      </c>
      <c r="E2760" s="260">
        <v>1086</v>
      </c>
      <c r="F2760">
        <f t="shared" si="86"/>
        <v>3715.9763310000003</v>
      </c>
      <c r="G2760">
        <f t="shared" si="87"/>
        <v>3715.9167480000001</v>
      </c>
    </row>
    <row r="2761" spans="1:7" x14ac:dyDescent="0.25">
      <c r="A2761" s="261">
        <v>45042</v>
      </c>
      <c r="B2761" s="260" t="s">
        <v>548</v>
      </c>
      <c r="C2761" s="260">
        <v>4.1250000000000002E-2</v>
      </c>
      <c r="D2761" s="260">
        <v>2726.1667480000001</v>
      </c>
      <c r="E2761" s="260">
        <v>1141.625</v>
      </c>
      <c r="F2761">
        <f t="shared" si="86"/>
        <v>3867.8329980000003</v>
      </c>
      <c r="G2761">
        <f t="shared" si="87"/>
        <v>3867.7917480000001</v>
      </c>
    </row>
    <row r="2762" spans="1:7" x14ac:dyDescent="0.25">
      <c r="A2762" s="261">
        <v>45042.041666666664</v>
      </c>
      <c r="B2762" s="260" t="s">
        <v>548</v>
      </c>
      <c r="C2762" s="260">
        <v>0.36791699999999999</v>
      </c>
      <c r="D2762" s="260">
        <v>2454.2917480000001</v>
      </c>
      <c r="E2762" s="260">
        <v>1105</v>
      </c>
      <c r="F2762">
        <f t="shared" si="86"/>
        <v>3559.6596650000001</v>
      </c>
      <c r="G2762">
        <f t="shared" si="87"/>
        <v>3559.2917480000001</v>
      </c>
    </row>
    <row r="2763" spans="1:7" x14ac:dyDescent="0.25">
      <c r="A2763" s="261">
        <v>45042.083333333336</v>
      </c>
      <c r="B2763" s="260" t="s">
        <v>548</v>
      </c>
      <c r="C2763" s="260">
        <v>5.2499999999999998E-2</v>
      </c>
      <c r="D2763" s="260">
        <v>2540.0832519999999</v>
      </c>
      <c r="E2763" s="260">
        <v>1070.541626</v>
      </c>
      <c r="F2763">
        <f t="shared" si="86"/>
        <v>3610.6773779999994</v>
      </c>
      <c r="G2763">
        <f t="shared" si="87"/>
        <v>3610.6248779999996</v>
      </c>
    </row>
    <row r="2764" spans="1:7" x14ac:dyDescent="0.25">
      <c r="A2764" s="261">
        <v>45042.125</v>
      </c>
      <c r="B2764" s="260" t="s">
        <v>548</v>
      </c>
      <c r="C2764" s="260">
        <v>0</v>
      </c>
      <c r="D2764" s="260">
        <v>2461.5</v>
      </c>
      <c r="E2764" s="260">
        <v>1105.75</v>
      </c>
      <c r="F2764">
        <f t="shared" si="86"/>
        <v>3567.25</v>
      </c>
      <c r="G2764">
        <f t="shared" si="87"/>
        <v>3567.25</v>
      </c>
    </row>
    <row r="2765" spans="1:7" x14ac:dyDescent="0.25">
      <c r="A2765" s="261">
        <v>45042.166666666664</v>
      </c>
      <c r="B2765" s="260" t="s">
        <v>548</v>
      </c>
      <c r="C2765" s="260">
        <v>0</v>
      </c>
      <c r="D2765" s="260">
        <v>2369.875</v>
      </c>
      <c r="E2765" s="260">
        <v>1036.416626</v>
      </c>
      <c r="F2765">
        <f t="shared" si="86"/>
        <v>3406.2916260000002</v>
      </c>
      <c r="G2765">
        <f t="shared" si="87"/>
        <v>3406.2916260000002</v>
      </c>
    </row>
    <row r="2766" spans="1:7" x14ac:dyDescent="0.25">
      <c r="A2766" s="261">
        <v>45042.208333333336</v>
      </c>
      <c r="B2766" s="260" t="s">
        <v>548</v>
      </c>
      <c r="C2766" s="260">
        <v>2.59375</v>
      </c>
      <c r="D2766" s="260">
        <v>2268.5</v>
      </c>
      <c r="E2766" s="260">
        <v>1074.375</v>
      </c>
      <c r="F2766">
        <f t="shared" si="86"/>
        <v>3345.46875</v>
      </c>
      <c r="G2766">
        <f t="shared" si="87"/>
        <v>3342.875</v>
      </c>
    </row>
    <row r="2767" spans="1:7" x14ac:dyDescent="0.25">
      <c r="A2767" s="261">
        <v>45042.25</v>
      </c>
      <c r="B2767" s="260" t="s">
        <v>548</v>
      </c>
      <c r="C2767" s="260">
        <v>59.582915999999997</v>
      </c>
      <c r="D2767" s="260">
        <v>2166.1667480000001</v>
      </c>
      <c r="E2767" s="260">
        <v>1076.5</v>
      </c>
      <c r="F2767">
        <f t="shared" si="86"/>
        <v>3302.2496639999999</v>
      </c>
      <c r="G2767">
        <f t="shared" si="87"/>
        <v>3242.6667480000001</v>
      </c>
    </row>
    <row r="2768" spans="1:7" x14ac:dyDescent="0.25">
      <c r="A2768" s="261">
        <v>45042.291666666664</v>
      </c>
      <c r="B2768" s="260" t="s">
        <v>548</v>
      </c>
      <c r="C2768" s="260">
        <v>286.75250199999999</v>
      </c>
      <c r="D2768" s="260">
        <v>1855.916626</v>
      </c>
      <c r="E2768" s="260">
        <v>1072.708374</v>
      </c>
      <c r="F2768">
        <f t="shared" si="86"/>
        <v>3215.3775019999998</v>
      </c>
      <c r="G2768">
        <f t="shared" si="87"/>
        <v>2928.625</v>
      </c>
    </row>
    <row r="2769" spans="1:7" x14ac:dyDescent="0.25">
      <c r="A2769" s="261">
        <v>45042.333333333336</v>
      </c>
      <c r="B2769" s="260" t="s">
        <v>548</v>
      </c>
      <c r="C2769" s="260">
        <v>586.02960199999995</v>
      </c>
      <c r="D2769" s="260">
        <v>2129.0417480000001</v>
      </c>
      <c r="E2769" s="260">
        <v>1096.75</v>
      </c>
      <c r="F2769">
        <f t="shared" si="86"/>
        <v>3811.8213500000002</v>
      </c>
      <c r="G2769">
        <f t="shared" si="87"/>
        <v>3225.7917480000001</v>
      </c>
    </row>
    <row r="2770" spans="1:7" x14ac:dyDescent="0.25">
      <c r="A2770" s="261">
        <v>45042.375</v>
      </c>
      <c r="B2770" s="260" t="s">
        <v>548</v>
      </c>
      <c r="C2770" s="260">
        <v>870.80084199999999</v>
      </c>
      <c r="D2770" s="260">
        <v>2076.875</v>
      </c>
      <c r="E2770" s="260">
        <v>1096.5</v>
      </c>
      <c r="F2770">
        <f t="shared" si="86"/>
        <v>4044.1758420000001</v>
      </c>
      <c r="G2770">
        <f t="shared" si="87"/>
        <v>3173.375</v>
      </c>
    </row>
    <row r="2771" spans="1:7" x14ac:dyDescent="0.25">
      <c r="A2771" s="261">
        <v>45042.416666666664</v>
      </c>
      <c r="B2771" s="260" t="s">
        <v>548</v>
      </c>
      <c r="C2771" s="260">
        <v>1142.250366</v>
      </c>
      <c r="D2771" s="260">
        <v>2531</v>
      </c>
      <c r="E2771" s="260">
        <v>1017.125</v>
      </c>
      <c r="F2771">
        <f t="shared" si="86"/>
        <v>4690.3753660000002</v>
      </c>
      <c r="G2771">
        <f t="shared" si="87"/>
        <v>3548.125</v>
      </c>
    </row>
    <row r="2772" spans="1:7" x14ac:dyDescent="0.25">
      <c r="A2772" s="261">
        <v>45042.458333333336</v>
      </c>
      <c r="B2772" s="260" t="s">
        <v>548</v>
      </c>
      <c r="C2772" s="260">
        <v>1280.375366</v>
      </c>
      <c r="D2772" s="260">
        <v>2787.7082519999999</v>
      </c>
      <c r="E2772" s="260">
        <v>910.08331299999998</v>
      </c>
      <c r="F2772">
        <f t="shared" si="86"/>
        <v>4978.1669309999997</v>
      </c>
      <c r="G2772">
        <f t="shared" si="87"/>
        <v>3697.791565</v>
      </c>
    </row>
    <row r="2773" spans="1:7" x14ac:dyDescent="0.25">
      <c r="A2773" s="261">
        <v>45042.5</v>
      </c>
      <c r="B2773" s="260" t="s">
        <v>548</v>
      </c>
      <c r="C2773" s="260">
        <v>1240.8945309999999</v>
      </c>
      <c r="D2773" s="260">
        <v>2758.6667480000001</v>
      </c>
      <c r="E2773" s="260">
        <v>1004.125</v>
      </c>
      <c r="F2773">
        <f t="shared" si="86"/>
        <v>5003.6862789999996</v>
      </c>
      <c r="G2773">
        <f t="shared" si="87"/>
        <v>3762.7917480000001</v>
      </c>
    </row>
    <row r="2774" spans="1:7" x14ac:dyDescent="0.25">
      <c r="A2774" s="261">
        <v>45042.541666666664</v>
      </c>
      <c r="B2774" s="260" t="s">
        <v>548</v>
      </c>
      <c r="C2774" s="260">
        <v>1293.401245</v>
      </c>
      <c r="D2774" s="260">
        <v>2709.7917480000001</v>
      </c>
      <c r="E2774" s="260">
        <v>973.20831299999998</v>
      </c>
      <c r="F2774">
        <f t="shared" si="86"/>
        <v>4976.4013059999997</v>
      </c>
      <c r="G2774">
        <f t="shared" si="87"/>
        <v>3683.0000610000002</v>
      </c>
    </row>
    <row r="2775" spans="1:7" x14ac:dyDescent="0.25">
      <c r="A2775" s="261">
        <v>45042.583333333336</v>
      </c>
      <c r="B2775" s="260" t="s">
        <v>548</v>
      </c>
      <c r="C2775" s="260">
        <v>1213.366211</v>
      </c>
      <c r="D2775" s="260">
        <v>2834.4582519999999</v>
      </c>
      <c r="E2775" s="260">
        <v>1024.416626</v>
      </c>
      <c r="F2775">
        <f t="shared" si="86"/>
        <v>5072.2410889999992</v>
      </c>
      <c r="G2775">
        <f t="shared" si="87"/>
        <v>3858.8748779999996</v>
      </c>
    </row>
    <row r="2776" spans="1:7" x14ac:dyDescent="0.25">
      <c r="A2776" s="261">
        <v>45042.625</v>
      </c>
      <c r="B2776" s="260" t="s">
        <v>548</v>
      </c>
      <c r="C2776" s="260">
        <v>1021.821228</v>
      </c>
      <c r="D2776" s="260">
        <v>2758.5417480000001</v>
      </c>
      <c r="E2776" s="260">
        <v>1000.583313</v>
      </c>
      <c r="F2776">
        <f t="shared" si="86"/>
        <v>4780.9462890000004</v>
      </c>
      <c r="G2776">
        <f t="shared" si="87"/>
        <v>3759.1250610000002</v>
      </c>
    </row>
    <row r="2777" spans="1:7" x14ac:dyDescent="0.25">
      <c r="A2777" s="261">
        <v>45042.666666666664</v>
      </c>
      <c r="B2777" s="260" t="s">
        <v>548</v>
      </c>
      <c r="C2777" s="260">
        <v>917.13665800000001</v>
      </c>
      <c r="D2777" s="260">
        <v>2877.625</v>
      </c>
      <c r="E2777" s="260">
        <v>919.375</v>
      </c>
      <c r="F2777">
        <f t="shared" si="86"/>
        <v>4714.1366580000004</v>
      </c>
      <c r="G2777">
        <f t="shared" si="87"/>
        <v>3797</v>
      </c>
    </row>
    <row r="2778" spans="1:7" x14ac:dyDescent="0.25">
      <c r="A2778" s="261">
        <v>45042.708333333336</v>
      </c>
      <c r="B2778" s="260" t="s">
        <v>548</v>
      </c>
      <c r="C2778" s="260">
        <v>741.35040300000003</v>
      </c>
      <c r="D2778" s="260">
        <v>2775.4167480000001</v>
      </c>
      <c r="E2778" s="260">
        <v>967.66668700000002</v>
      </c>
      <c r="F2778">
        <f t="shared" si="86"/>
        <v>4484.4338379999999</v>
      </c>
      <c r="G2778">
        <f t="shared" si="87"/>
        <v>3743.083435</v>
      </c>
    </row>
    <row r="2779" spans="1:7" x14ac:dyDescent="0.25">
      <c r="A2779" s="261">
        <v>45042.75</v>
      </c>
      <c r="B2779" s="260" t="s">
        <v>548</v>
      </c>
      <c r="C2779" s="260">
        <v>503.23333700000001</v>
      </c>
      <c r="D2779" s="260">
        <v>2199</v>
      </c>
      <c r="E2779" s="260">
        <v>1005.208313</v>
      </c>
      <c r="F2779">
        <f t="shared" si="86"/>
        <v>3707.4416500000002</v>
      </c>
      <c r="G2779">
        <f t="shared" si="87"/>
        <v>3204.2083130000001</v>
      </c>
    </row>
    <row r="2780" spans="1:7" x14ac:dyDescent="0.25">
      <c r="A2780" s="261">
        <v>45042.791666666664</v>
      </c>
      <c r="B2780" s="260" t="s">
        <v>548</v>
      </c>
      <c r="C2780" s="260">
        <v>192.771255</v>
      </c>
      <c r="D2780" s="260">
        <v>2483.125</v>
      </c>
      <c r="E2780" s="260">
        <v>904.75</v>
      </c>
      <c r="F2780">
        <f t="shared" si="86"/>
        <v>3580.6462550000001</v>
      </c>
      <c r="G2780">
        <f t="shared" si="87"/>
        <v>3387.875</v>
      </c>
    </row>
    <row r="2781" spans="1:7" x14ac:dyDescent="0.25">
      <c r="A2781" s="261">
        <v>45042.833333333336</v>
      </c>
      <c r="B2781" s="260" t="s">
        <v>548</v>
      </c>
      <c r="C2781" s="260">
        <v>6.7691660000000002</v>
      </c>
      <c r="D2781" s="260">
        <v>2213.4167480000001</v>
      </c>
      <c r="E2781" s="260">
        <v>951.16668700000002</v>
      </c>
      <c r="F2781">
        <f t="shared" si="86"/>
        <v>3171.352601</v>
      </c>
      <c r="G2781">
        <f t="shared" si="87"/>
        <v>3164.583435</v>
      </c>
    </row>
    <row r="2782" spans="1:7" x14ac:dyDescent="0.25">
      <c r="A2782" s="261">
        <v>45042.875</v>
      </c>
      <c r="B2782" s="260" t="s">
        <v>548</v>
      </c>
      <c r="C2782" s="260">
        <v>2.110417</v>
      </c>
      <c r="D2782" s="260">
        <v>1886.875</v>
      </c>
      <c r="E2782" s="260">
        <v>948.08331299999998</v>
      </c>
      <c r="F2782">
        <f t="shared" si="86"/>
        <v>2837.06873</v>
      </c>
      <c r="G2782">
        <f t="shared" si="87"/>
        <v>2834.9583130000001</v>
      </c>
    </row>
    <row r="2783" spans="1:7" x14ac:dyDescent="0.25">
      <c r="A2783" s="261">
        <v>45042.916666666664</v>
      </c>
      <c r="B2783" s="260" t="s">
        <v>548</v>
      </c>
      <c r="C2783" s="260">
        <v>7.9583000000000001E-2</v>
      </c>
      <c r="D2783" s="260">
        <v>1678.791626</v>
      </c>
      <c r="E2783" s="260">
        <v>1021.25</v>
      </c>
      <c r="F2783">
        <f t="shared" si="86"/>
        <v>2700.1212090000004</v>
      </c>
      <c r="G2783">
        <f t="shared" si="87"/>
        <v>2700.0416260000002</v>
      </c>
    </row>
    <row r="2784" spans="1:7" x14ac:dyDescent="0.25">
      <c r="A2784" s="261">
        <v>45042.958333333336</v>
      </c>
      <c r="B2784" s="260" t="s">
        <v>548</v>
      </c>
      <c r="C2784" s="260">
        <v>6.3750000000000001E-2</v>
      </c>
      <c r="D2784" s="260">
        <v>1615.375</v>
      </c>
      <c r="E2784" s="260">
        <v>867.66668700000002</v>
      </c>
      <c r="F2784">
        <f t="shared" si="86"/>
        <v>2483.1054369999997</v>
      </c>
      <c r="G2784">
        <f t="shared" si="87"/>
        <v>2483.0416869999999</v>
      </c>
    </row>
    <row r="2785" spans="1:7" x14ac:dyDescent="0.25">
      <c r="A2785" s="261">
        <v>45043</v>
      </c>
      <c r="B2785" s="260" t="s">
        <v>548</v>
      </c>
      <c r="C2785" s="260">
        <v>4.2083000000000002E-2</v>
      </c>
      <c r="D2785" s="260">
        <v>1747.5</v>
      </c>
      <c r="E2785" s="260">
        <v>1055.166626</v>
      </c>
      <c r="F2785">
        <f t="shared" si="86"/>
        <v>2802.708709</v>
      </c>
      <c r="G2785">
        <f t="shared" si="87"/>
        <v>2802.6666260000002</v>
      </c>
    </row>
    <row r="2786" spans="1:7" x14ac:dyDescent="0.25">
      <c r="A2786" s="261">
        <v>45043.041666666664</v>
      </c>
      <c r="B2786" s="260" t="s">
        <v>548</v>
      </c>
      <c r="C2786" s="260">
        <v>2.2082999999999998E-2</v>
      </c>
      <c r="D2786" s="260">
        <v>1658.291626</v>
      </c>
      <c r="E2786" s="260">
        <v>1026.458374</v>
      </c>
      <c r="F2786">
        <f t="shared" si="86"/>
        <v>2684.7720829999998</v>
      </c>
      <c r="G2786">
        <f t="shared" si="87"/>
        <v>2684.75</v>
      </c>
    </row>
    <row r="2787" spans="1:7" x14ac:dyDescent="0.25">
      <c r="A2787" s="261">
        <v>45043.083333333336</v>
      </c>
      <c r="B2787" s="260" t="s">
        <v>548</v>
      </c>
      <c r="C2787" s="260">
        <v>2.9169999999999999E-3</v>
      </c>
      <c r="D2787" s="260">
        <v>1836.5</v>
      </c>
      <c r="E2787" s="260">
        <v>922.91668700000002</v>
      </c>
      <c r="F2787">
        <f t="shared" si="86"/>
        <v>2759.4196039999997</v>
      </c>
      <c r="G2787">
        <f t="shared" si="87"/>
        <v>2759.4166869999999</v>
      </c>
    </row>
    <row r="2788" spans="1:7" x14ac:dyDescent="0.25">
      <c r="A2788" s="261">
        <v>45043.125</v>
      </c>
      <c r="B2788" s="260" t="s">
        <v>548</v>
      </c>
      <c r="C2788" s="260">
        <v>0</v>
      </c>
      <c r="D2788" s="260">
        <v>1842.916626</v>
      </c>
      <c r="E2788" s="260">
        <v>1082.833374</v>
      </c>
      <c r="F2788">
        <f t="shared" si="86"/>
        <v>2925.75</v>
      </c>
      <c r="G2788">
        <f t="shared" si="87"/>
        <v>2925.75</v>
      </c>
    </row>
    <row r="2789" spans="1:7" x14ac:dyDescent="0.25">
      <c r="A2789" s="261">
        <v>45043.166666666664</v>
      </c>
      <c r="B2789" s="260" t="s">
        <v>548</v>
      </c>
      <c r="C2789" s="260">
        <v>0</v>
      </c>
      <c r="D2789" s="260">
        <v>1826.833374</v>
      </c>
      <c r="E2789" s="260">
        <v>1054.916626</v>
      </c>
      <c r="F2789">
        <f t="shared" si="86"/>
        <v>2881.75</v>
      </c>
      <c r="G2789">
        <f t="shared" si="87"/>
        <v>2881.75</v>
      </c>
    </row>
    <row r="2790" spans="1:7" x14ac:dyDescent="0.25">
      <c r="A2790" s="261">
        <v>45043.208333333336</v>
      </c>
      <c r="B2790" s="260" t="s">
        <v>548</v>
      </c>
      <c r="C2790" s="260">
        <v>2.8245830000000001</v>
      </c>
      <c r="D2790" s="260">
        <v>1898.458374</v>
      </c>
      <c r="E2790" s="260">
        <v>1048.25</v>
      </c>
      <c r="F2790">
        <f t="shared" si="86"/>
        <v>2949.5329569999999</v>
      </c>
      <c r="G2790">
        <f t="shared" si="87"/>
        <v>2946.7083739999998</v>
      </c>
    </row>
    <row r="2791" spans="1:7" x14ac:dyDescent="0.25">
      <c r="A2791" s="261">
        <v>45043.25</v>
      </c>
      <c r="B2791" s="260" t="s">
        <v>548</v>
      </c>
      <c r="C2791" s="260">
        <v>62.515414999999997</v>
      </c>
      <c r="D2791" s="260">
        <v>1849.166626</v>
      </c>
      <c r="E2791" s="260">
        <v>932.79168700000002</v>
      </c>
      <c r="F2791">
        <f t="shared" si="86"/>
        <v>2844.4737279999999</v>
      </c>
      <c r="G2791">
        <f t="shared" si="87"/>
        <v>2781.9583130000001</v>
      </c>
    </row>
    <row r="2792" spans="1:7" x14ac:dyDescent="0.25">
      <c r="A2792" s="261">
        <v>45043.291666666664</v>
      </c>
      <c r="B2792" s="260" t="s">
        <v>548</v>
      </c>
      <c r="C2792" s="260">
        <v>261.54376200000002</v>
      </c>
      <c r="D2792" s="260">
        <v>1741.166626</v>
      </c>
      <c r="E2792" s="260">
        <v>980.375</v>
      </c>
      <c r="F2792">
        <f t="shared" si="86"/>
        <v>2983.0853880000004</v>
      </c>
      <c r="G2792">
        <f t="shared" si="87"/>
        <v>2721.5416260000002</v>
      </c>
    </row>
    <row r="2793" spans="1:7" x14ac:dyDescent="0.25">
      <c r="A2793" s="261">
        <v>45043.333333333336</v>
      </c>
      <c r="B2793" s="260" t="s">
        <v>548</v>
      </c>
      <c r="C2793" s="260">
        <v>523.749146</v>
      </c>
      <c r="D2793" s="260">
        <v>1919.625</v>
      </c>
      <c r="E2793" s="260">
        <v>924.20831299999998</v>
      </c>
      <c r="F2793">
        <f t="shared" si="86"/>
        <v>3367.5824590000002</v>
      </c>
      <c r="G2793">
        <f t="shared" si="87"/>
        <v>2843.8333130000001</v>
      </c>
    </row>
    <row r="2794" spans="1:7" x14ac:dyDescent="0.25">
      <c r="A2794" s="261">
        <v>45043.375</v>
      </c>
      <c r="B2794" s="260" t="s">
        <v>548</v>
      </c>
      <c r="C2794" s="260">
        <v>963.66955600000006</v>
      </c>
      <c r="D2794" s="260">
        <v>2458.8332519999999</v>
      </c>
      <c r="E2794" s="260">
        <v>767.25</v>
      </c>
      <c r="F2794">
        <f t="shared" si="86"/>
        <v>4189.7528080000002</v>
      </c>
      <c r="G2794">
        <f t="shared" si="87"/>
        <v>3226.0832519999999</v>
      </c>
    </row>
    <row r="2795" spans="1:7" x14ac:dyDescent="0.25">
      <c r="A2795" s="261">
        <v>45043.416666666664</v>
      </c>
      <c r="B2795" s="260" t="s">
        <v>548</v>
      </c>
      <c r="C2795" s="260">
        <v>1116</v>
      </c>
      <c r="D2795" s="260">
        <v>2500.625</v>
      </c>
      <c r="E2795" s="260">
        <v>759.375</v>
      </c>
      <c r="F2795">
        <f t="shared" si="86"/>
        <v>4376</v>
      </c>
      <c r="G2795">
        <f t="shared" si="87"/>
        <v>3260</v>
      </c>
    </row>
    <row r="2796" spans="1:7" x14ac:dyDescent="0.25">
      <c r="A2796" s="261">
        <v>45043.458333333336</v>
      </c>
      <c r="B2796" s="260" t="s">
        <v>548</v>
      </c>
      <c r="C2796" s="260">
        <v>1181.17749</v>
      </c>
      <c r="D2796" s="260">
        <v>2280.625</v>
      </c>
      <c r="E2796" s="260">
        <v>611.25</v>
      </c>
      <c r="F2796">
        <f t="shared" si="86"/>
        <v>4073.05249</v>
      </c>
      <c r="G2796">
        <f t="shared" si="87"/>
        <v>2891.875</v>
      </c>
    </row>
    <row r="2797" spans="1:7" x14ac:dyDescent="0.25">
      <c r="A2797" s="261">
        <v>45043.5</v>
      </c>
      <c r="B2797" s="260" t="s">
        <v>548</v>
      </c>
      <c r="C2797" s="260">
        <v>1308.8725589999999</v>
      </c>
      <c r="D2797" s="260">
        <v>2276.25</v>
      </c>
      <c r="E2797" s="260">
        <v>643.25</v>
      </c>
      <c r="F2797">
        <f t="shared" si="86"/>
        <v>4228.3725589999995</v>
      </c>
      <c r="G2797">
        <f t="shared" si="87"/>
        <v>2919.5</v>
      </c>
    </row>
    <row r="2798" spans="1:7" x14ac:dyDescent="0.25">
      <c r="A2798" s="261">
        <v>45043.541666666664</v>
      </c>
      <c r="B2798" s="260" t="s">
        <v>548</v>
      </c>
      <c r="C2798" s="260">
        <v>1247.3895259999999</v>
      </c>
      <c r="D2798" s="260">
        <v>2208.125</v>
      </c>
      <c r="E2798" s="260">
        <v>623</v>
      </c>
      <c r="F2798">
        <f t="shared" si="86"/>
        <v>4078.5145259999999</v>
      </c>
      <c r="G2798">
        <f t="shared" si="87"/>
        <v>2831.125</v>
      </c>
    </row>
    <row r="2799" spans="1:7" x14ac:dyDescent="0.25">
      <c r="A2799" s="261">
        <v>45043.583333333336</v>
      </c>
      <c r="B2799" s="260" t="s">
        <v>548</v>
      </c>
      <c r="C2799" s="260">
        <v>1203.825439</v>
      </c>
      <c r="D2799" s="260">
        <v>2266.2917480000001</v>
      </c>
      <c r="E2799" s="260">
        <v>585.70831299999998</v>
      </c>
      <c r="F2799">
        <f t="shared" si="86"/>
        <v>4055.8254999999999</v>
      </c>
      <c r="G2799">
        <f t="shared" si="87"/>
        <v>2852.0000610000002</v>
      </c>
    </row>
    <row r="2800" spans="1:7" x14ac:dyDescent="0.25">
      <c r="A2800" s="261">
        <v>45043.625</v>
      </c>
      <c r="B2800" s="260" t="s">
        <v>548</v>
      </c>
      <c r="C2800" s="260">
        <v>1070.036255</v>
      </c>
      <c r="D2800" s="260">
        <v>2188.0417480000001</v>
      </c>
      <c r="E2800" s="260">
        <v>543.33331299999998</v>
      </c>
      <c r="F2800">
        <f t="shared" si="86"/>
        <v>3801.4113160000002</v>
      </c>
      <c r="G2800">
        <f t="shared" si="87"/>
        <v>2731.3750610000002</v>
      </c>
    </row>
    <row r="2801" spans="1:7" x14ac:dyDescent="0.25">
      <c r="A2801" s="261">
        <v>45043.666666666664</v>
      </c>
      <c r="B2801" s="260" t="s">
        <v>548</v>
      </c>
      <c r="C2801" s="260">
        <v>1000.057922</v>
      </c>
      <c r="D2801" s="260">
        <v>2126.6667480000001</v>
      </c>
      <c r="E2801" s="260">
        <v>498.25</v>
      </c>
      <c r="F2801">
        <f t="shared" si="86"/>
        <v>3624.9746700000001</v>
      </c>
      <c r="G2801">
        <f t="shared" si="87"/>
        <v>2624.9167480000001</v>
      </c>
    </row>
    <row r="2802" spans="1:7" x14ac:dyDescent="0.25">
      <c r="A2802" s="261">
        <v>45043.708333333336</v>
      </c>
      <c r="B2802" s="260" t="s">
        <v>548</v>
      </c>
      <c r="C2802" s="260">
        <v>816.72833300000002</v>
      </c>
      <c r="D2802" s="260">
        <v>1970.666626</v>
      </c>
      <c r="E2802" s="260">
        <v>496.5</v>
      </c>
      <c r="F2802">
        <f t="shared" si="86"/>
        <v>3283.8949590000002</v>
      </c>
      <c r="G2802">
        <f t="shared" si="87"/>
        <v>2467.1666260000002</v>
      </c>
    </row>
    <row r="2803" spans="1:7" x14ac:dyDescent="0.25">
      <c r="A2803" s="261">
        <v>45043.75</v>
      </c>
      <c r="B2803" s="260" t="s">
        <v>548</v>
      </c>
      <c r="C2803" s="260">
        <v>551.407104</v>
      </c>
      <c r="D2803" s="260">
        <v>1653.166626</v>
      </c>
      <c r="E2803" s="260">
        <v>478.875</v>
      </c>
      <c r="F2803">
        <f t="shared" si="86"/>
        <v>2683.4487300000001</v>
      </c>
      <c r="G2803">
        <f t="shared" si="87"/>
        <v>2132.0416260000002</v>
      </c>
    </row>
    <row r="2804" spans="1:7" x14ac:dyDescent="0.25">
      <c r="A2804" s="261">
        <v>45043.791666666664</v>
      </c>
      <c r="B2804" s="260" t="s">
        <v>548</v>
      </c>
      <c r="C2804" s="260">
        <v>215.333755</v>
      </c>
      <c r="D2804" s="260">
        <v>1416.083374</v>
      </c>
      <c r="E2804" s="260">
        <v>409.33334400000001</v>
      </c>
      <c r="F2804">
        <f t="shared" si="86"/>
        <v>2040.7504730000001</v>
      </c>
      <c r="G2804">
        <f t="shared" si="87"/>
        <v>1825.4167179999999</v>
      </c>
    </row>
    <row r="2805" spans="1:7" x14ac:dyDescent="0.25">
      <c r="A2805" s="261">
        <v>45043.833333333336</v>
      </c>
      <c r="B2805" s="260" t="s">
        <v>548</v>
      </c>
      <c r="C2805" s="260">
        <v>7.8929169999999997</v>
      </c>
      <c r="D2805" s="260">
        <v>1132.666626</v>
      </c>
      <c r="E2805" s="260">
        <v>396.08334400000001</v>
      </c>
      <c r="F2805">
        <f t="shared" si="86"/>
        <v>1536.6428869999997</v>
      </c>
      <c r="G2805">
        <f t="shared" si="87"/>
        <v>1528.7499699999998</v>
      </c>
    </row>
    <row r="2806" spans="1:7" x14ac:dyDescent="0.25">
      <c r="A2806" s="261">
        <v>45043.875</v>
      </c>
      <c r="B2806" s="260" t="s">
        <v>548</v>
      </c>
      <c r="C2806" s="260">
        <v>0.68500000000000005</v>
      </c>
      <c r="D2806" s="260">
        <v>652.79168700000002</v>
      </c>
      <c r="E2806" s="260">
        <v>339.375</v>
      </c>
      <c r="F2806">
        <f t="shared" si="86"/>
        <v>992.85168699999997</v>
      </c>
      <c r="G2806">
        <f t="shared" si="87"/>
        <v>992.16668700000002</v>
      </c>
    </row>
    <row r="2807" spans="1:7" x14ac:dyDescent="0.25">
      <c r="A2807" s="261">
        <v>45043.916666666664</v>
      </c>
      <c r="B2807" s="260" t="s">
        <v>548</v>
      </c>
      <c r="C2807" s="260">
        <v>8.9582999999999996E-2</v>
      </c>
      <c r="D2807" s="260">
        <v>516.625</v>
      </c>
      <c r="E2807" s="260">
        <v>367.83334400000001</v>
      </c>
      <c r="F2807">
        <f t="shared" si="86"/>
        <v>884.54792699999996</v>
      </c>
      <c r="G2807">
        <f t="shared" si="87"/>
        <v>884.45834400000001</v>
      </c>
    </row>
    <row r="2808" spans="1:7" x14ac:dyDescent="0.25">
      <c r="A2808" s="261">
        <v>45043.958333333336</v>
      </c>
      <c r="B2808" s="260" t="s">
        <v>548</v>
      </c>
      <c r="C2808" s="260">
        <v>7.1249999999999994E-2</v>
      </c>
      <c r="D2808" s="260">
        <v>455.54165599999999</v>
      </c>
      <c r="E2808" s="260">
        <v>341.29165599999999</v>
      </c>
      <c r="F2808">
        <f t="shared" si="86"/>
        <v>796.90456199999994</v>
      </c>
      <c r="G2808">
        <f t="shared" si="87"/>
        <v>796.83331199999998</v>
      </c>
    </row>
    <row r="2809" spans="1:7" x14ac:dyDescent="0.25">
      <c r="A2809" s="261">
        <v>45044</v>
      </c>
      <c r="B2809" s="260" t="s">
        <v>548</v>
      </c>
      <c r="C2809" s="260">
        <v>4.4582999999999998E-2</v>
      </c>
      <c r="D2809" s="260">
        <v>435.66665599999999</v>
      </c>
      <c r="E2809" s="260">
        <v>346.04165599999999</v>
      </c>
      <c r="F2809">
        <f t="shared" si="86"/>
        <v>781.75289499999997</v>
      </c>
      <c r="G2809">
        <f t="shared" si="87"/>
        <v>781.70831199999998</v>
      </c>
    </row>
    <row r="2810" spans="1:7" x14ac:dyDescent="0.25">
      <c r="A2810" s="261">
        <v>45044.041666666664</v>
      </c>
      <c r="B2810" s="260" t="s">
        <v>548</v>
      </c>
      <c r="C2810" s="260">
        <v>2.5416999999999999E-2</v>
      </c>
      <c r="D2810" s="260">
        <v>365.04165599999999</v>
      </c>
      <c r="E2810" s="260">
        <v>322.25</v>
      </c>
      <c r="F2810">
        <f t="shared" si="86"/>
        <v>687.31707299999994</v>
      </c>
      <c r="G2810">
        <f t="shared" si="87"/>
        <v>687.29165599999999</v>
      </c>
    </row>
    <row r="2811" spans="1:7" x14ac:dyDescent="0.25">
      <c r="A2811" s="261">
        <v>45044.083333333336</v>
      </c>
      <c r="B2811" s="260" t="s">
        <v>548</v>
      </c>
      <c r="C2811" s="260">
        <v>4.1669999999999997E-3</v>
      </c>
      <c r="D2811" s="260">
        <v>304.54165599999999</v>
      </c>
      <c r="E2811" s="260">
        <v>245.875</v>
      </c>
      <c r="F2811">
        <f t="shared" si="86"/>
        <v>550.42082300000004</v>
      </c>
      <c r="G2811">
        <f t="shared" si="87"/>
        <v>550.41665599999999</v>
      </c>
    </row>
    <row r="2812" spans="1:7" x14ac:dyDescent="0.25">
      <c r="A2812" s="261">
        <v>45044.125</v>
      </c>
      <c r="B2812" s="260" t="s">
        <v>548</v>
      </c>
      <c r="C2812" s="260">
        <v>3.7499999999999999E-3</v>
      </c>
      <c r="D2812" s="260">
        <v>225.16667200000001</v>
      </c>
      <c r="E2812" s="260">
        <v>186.66667200000001</v>
      </c>
      <c r="F2812">
        <f t="shared" si="86"/>
        <v>411.83709400000004</v>
      </c>
      <c r="G2812">
        <f t="shared" si="87"/>
        <v>411.83334400000001</v>
      </c>
    </row>
    <row r="2813" spans="1:7" x14ac:dyDescent="0.25">
      <c r="A2813" s="261">
        <v>45044.166666666664</v>
      </c>
      <c r="B2813" s="260" t="s">
        <v>548</v>
      </c>
      <c r="C2813" s="260">
        <v>4.5830000000000003E-3</v>
      </c>
      <c r="D2813" s="260">
        <v>119.791664</v>
      </c>
      <c r="E2813" s="260">
        <v>103.041664</v>
      </c>
      <c r="F2813">
        <f t="shared" si="86"/>
        <v>222.83791099999999</v>
      </c>
      <c r="G2813">
        <f t="shared" si="87"/>
        <v>222.83332799999999</v>
      </c>
    </row>
    <row r="2814" spans="1:7" x14ac:dyDescent="0.25">
      <c r="A2814" s="261">
        <v>45044.208333333336</v>
      </c>
      <c r="B2814" s="260" t="s">
        <v>548</v>
      </c>
      <c r="C2814" s="260">
        <v>4.0999999999999996</v>
      </c>
      <c r="D2814" s="260">
        <v>81.083336000000003</v>
      </c>
      <c r="E2814" s="260">
        <v>110.625</v>
      </c>
      <c r="F2814">
        <f t="shared" si="86"/>
        <v>195.808336</v>
      </c>
      <c r="G2814">
        <f t="shared" si="87"/>
        <v>191.708336</v>
      </c>
    </row>
    <row r="2815" spans="1:7" x14ac:dyDescent="0.25">
      <c r="A2815" s="261">
        <v>45044.25</v>
      </c>
      <c r="B2815" s="260" t="s">
        <v>548</v>
      </c>
      <c r="C2815" s="260">
        <v>85.890831000000006</v>
      </c>
      <c r="D2815" s="260">
        <v>86.416663999999997</v>
      </c>
      <c r="E2815" s="260">
        <v>81.75</v>
      </c>
      <c r="F2815">
        <f t="shared" si="86"/>
        <v>254.05749500000002</v>
      </c>
      <c r="G2815">
        <f t="shared" si="87"/>
        <v>168.166664</v>
      </c>
    </row>
    <row r="2816" spans="1:7" x14ac:dyDescent="0.25">
      <c r="A2816" s="261">
        <v>45044.291666666664</v>
      </c>
      <c r="B2816" s="260" t="s">
        <v>548</v>
      </c>
      <c r="C2816" s="260">
        <v>351.51251200000002</v>
      </c>
      <c r="D2816" s="260">
        <v>81.708336000000003</v>
      </c>
      <c r="E2816" s="260">
        <v>88.291663999999997</v>
      </c>
      <c r="F2816">
        <f t="shared" si="86"/>
        <v>521.51251200000002</v>
      </c>
      <c r="G2816">
        <f t="shared" si="87"/>
        <v>170</v>
      </c>
    </row>
    <row r="2817" spans="1:7" x14ac:dyDescent="0.25">
      <c r="A2817" s="261">
        <v>45044.333333333336</v>
      </c>
      <c r="B2817" s="260" t="s">
        <v>548</v>
      </c>
      <c r="C2817" s="260">
        <v>529.40002400000003</v>
      </c>
      <c r="D2817" s="260">
        <v>66.166663999999997</v>
      </c>
      <c r="E2817" s="260">
        <v>127.208336</v>
      </c>
      <c r="F2817">
        <f t="shared" si="86"/>
        <v>722.77502400000003</v>
      </c>
      <c r="G2817">
        <f t="shared" si="87"/>
        <v>193.375</v>
      </c>
    </row>
    <row r="2818" spans="1:7" x14ac:dyDescent="0.25">
      <c r="A2818" s="261">
        <v>45044.375</v>
      </c>
      <c r="B2818" s="260" t="s">
        <v>548</v>
      </c>
      <c r="C2818" s="260">
        <v>1068.209961</v>
      </c>
      <c r="D2818" s="260">
        <v>115.916664</v>
      </c>
      <c r="E2818" s="260">
        <v>189.66667200000001</v>
      </c>
      <c r="F2818">
        <f t="shared" ref="F2818:F2881" si="88">E2818+D2818+C2818</f>
        <v>1373.7932970000002</v>
      </c>
      <c r="G2818">
        <f t="shared" ref="G2818:G2881" si="89">E2818+D2818</f>
        <v>305.58333600000003</v>
      </c>
    </row>
    <row r="2819" spans="1:7" x14ac:dyDescent="0.25">
      <c r="A2819" s="261">
        <v>45044.416666666664</v>
      </c>
      <c r="B2819" s="260" t="s">
        <v>548</v>
      </c>
      <c r="C2819" s="260">
        <v>1334.9392089999999</v>
      </c>
      <c r="D2819" s="260">
        <v>150.04167200000001</v>
      </c>
      <c r="E2819" s="260">
        <v>173.70832799999999</v>
      </c>
      <c r="F2819">
        <f t="shared" si="88"/>
        <v>1658.6892089999999</v>
      </c>
      <c r="G2819">
        <f t="shared" si="89"/>
        <v>323.75</v>
      </c>
    </row>
    <row r="2820" spans="1:7" x14ac:dyDescent="0.25">
      <c r="A2820" s="261">
        <v>45044.458333333336</v>
      </c>
      <c r="B2820" s="260" t="s">
        <v>548</v>
      </c>
      <c r="C2820" s="260">
        <v>1420.7695309999999</v>
      </c>
      <c r="D2820" s="260">
        <v>177.33332799999999</v>
      </c>
      <c r="E2820" s="260">
        <v>118.416664</v>
      </c>
      <c r="F2820">
        <f t="shared" si="88"/>
        <v>1716.5195229999999</v>
      </c>
      <c r="G2820">
        <f t="shared" si="89"/>
        <v>295.74999200000002</v>
      </c>
    </row>
    <row r="2821" spans="1:7" x14ac:dyDescent="0.25">
      <c r="A2821" s="261">
        <v>45044.5</v>
      </c>
      <c r="B2821" s="260" t="s">
        <v>548</v>
      </c>
      <c r="C2821" s="260">
        <v>1507.026245</v>
      </c>
      <c r="D2821" s="260">
        <v>225.95832799999999</v>
      </c>
      <c r="E2821" s="260">
        <v>114.125</v>
      </c>
      <c r="F2821">
        <f t="shared" si="88"/>
        <v>1847.109573</v>
      </c>
      <c r="G2821">
        <f t="shared" si="89"/>
        <v>340.08332799999999</v>
      </c>
    </row>
    <row r="2822" spans="1:7" x14ac:dyDescent="0.25">
      <c r="A2822" s="261">
        <v>45044.541666666664</v>
      </c>
      <c r="B2822" s="260" t="s">
        <v>548</v>
      </c>
      <c r="C2822" s="260">
        <v>1494.053345</v>
      </c>
      <c r="D2822" s="260">
        <v>275.83334400000001</v>
      </c>
      <c r="E2822" s="260">
        <v>49.125</v>
      </c>
      <c r="F2822">
        <f t="shared" si="88"/>
        <v>1819.0116889999999</v>
      </c>
      <c r="G2822">
        <f t="shared" si="89"/>
        <v>324.95834400000001</v>
      </c>
    </row>
    <row r="2823" spans="1:7" x14ac:dyDescent="0.25">
      <c r="A2823" s="261">
        <v>45044.583333333336</v>
      </c>
      <c r="B2823" s="260" t="s">
        <v>548</v>
      </c>
      <c r="C2823" s="260">
        <v>1386.3758539999999</v>
      </c>
      <c r="D2823" s="260">
        <v>260.25</v>
      </c>
      <c r="E2823" s="260">
        <v>20.791665999999999</v>
      </c>
      <c r="F2823">
        <f t="shared" si="88"/>
        <v>1667.41752</v>
      </c>
      <c r="G2823">
        <f t="shared" si="89"/>
        <v>281.04166600000002</v>
      </c>
    </row>
    <row r="2824" spans="1:7" x14ac:dyDescent="0.25">
      <c r="A2824" s="261">
        <v>45044.625</v>
      </c>
      <c r="B2824" s="260" t="s">
        <v>548</v>
      </c>
      <c r="C2824" s="260">
        <v>1049.91626</v>
      </c>
      <c r="D2824" s="260">
        <v>255.04167200000001</v>
      </c>
      <c r="E2824" s="260">
        <v>12.125</v>
      </c>
      <c r="F2824">
        <f t="shared" si="88"/>
        <v>1317.082932</v>
      </c>
      <c r="G2824">
        <f t="shared" si="89"/>
        <v>267.16667200000001</v>
      </c>
    </row>
    <row r="2825" spans="1:7" x14ac:dyDescent="0.25">
      <c r="A2825" s="261">
        <v>45044.666666666664</v>
      </c>
      <c r="B2825" s="260" t="s">
        <v>548</v>
      </c>
      <c r="C2825" s="260">
        <v>786.91497800000002</v>
      </c>
      <c r="D2825" s="260">
        <v>280.45834400000001</v>
      </c>
      <c r="E2825" s="260">
        <v>27.25</v>
      </c>
      <c r="F2825">
        <f t="shared" si="88"/>
        <v>1094.6233219999999</v>
      </c>
      <c r="G2825">
        <f t="shared" si="89"/>
        <v>307.70834400000001</v>
      </c>
    </row>
    <row r="2826" spans="1:7" x14ac:dyDescent="0.25">
      <c r="A2826" s="261">
        <v>45044.708333333336</v>
      </c>
      <c r="B2826" s="260" t="s">
        <v>548</v>
      </c>
      <c r="C2826" s="260">
        <v>486.09375</v>
      </c>
      <c r="D2826" s="260">
        <v>292.04165599999999</v>
      </c>
      <c r="E2826" s="260">
        <v>69.166663999999997</v>
      </c>
      <c r="F2826">
        <f t="shared" si="88"/>
        <v>847.30206999999996</v>
      </c>
      <c r="G2826">
        <f t="shared" si="89"/>
        <v>361.20831999999996</v>
      </c>
    </row>
    <row r="2827" spans="1:7" x14ac:dyDescent="0.25">
      <c r="A2827" s="261">
        <v>45044.75</v>
      </c>
      <c r="B2827" s="260" t="s">
        <v>548</v>
      </c>
      <c r="C2827" s="260">
        <v>274.97915599999999</v>
      </c>
      <c r="D2827" s="260">
        <v>301.33334400000001</v>
      </c>
      <c r="E2827" s="260">
        <v>152.83332799999999</v>
      </c>
      <c r="F2827">
        <f t="shared" si="88"/>
        <v>729.14582799999994</v>
      </c>
      <c r="G2827">
        <f t="shared" si="89"/>
        <v>454.16667200000001</v>
      </c>
    </row>
    <row r="2828" spans="1:7" x14ac:dyDescent="0.25">
      <c r="A2828" s="261">
        <v>45044.791666666664</v>
      </c>
      <c r="B2828" s="260" t="s">
        <v>548</v>
      </c>
      <c r="C2828" s="260">
        <v>115.043335</v>
      </c>
      <c r="D2828" s="260">
        <v>313.75</v>
      </c>
      <c r="E2828" s="260">
        <v>154.08332799999999</v>
      </c>
      <c r="F2828">
        <f t="shared" si="88"/>
        <v>582.87666300000001</v>
      </c>
      <c r="G2828">
        <f t="shared" si="89"/>
        <v>467.83332799999999</v>
      </c>
    </row>
    <row r="2829" spans="1:7" x14ac:dyDescent="0.25">
      <c r="A2829" s="261">
        <v>45044.833333333336</v>
      </c>
      <c r="B2829" s="260" t="s">
        <v>548</v>
      </c>
      <c r="C2829" s="260">
        <v>26.956666999999999</v>
      </c>
      <c r="D2829" s="260">
        <v>266.75</v>
      </c>
      <c r="E2829" s="260">
        <v>87.041663999999997</v>
      </c>
      <c r="F2829">
        <f t="shared" si="88"/>
        <v>380.74833099999995</v>
      </c>
      <c r="G2829">
        <f t="shared" si="89"/>
        <v>353.79166399999997</v>
      </c>
    </row>
    <row r="2830" spans="1:7" x14ac:dyDescent="0.25">
      <c r="A2830" s="261">
        <v>45044.875</v>
      </c>
      <c r="B2830" s="260" t="s">
        <v>548</v>
      </c>
      <c r="C2830" s="260">
        <v>3.4883329999999999</v>
      </c>
      <c r="D2830" s="260">
        <v>217.5</v>
      </c>
      <c r="E2830" s="260">
        <v>43.833331999999999</v>
      </c>
      <c r="F2830">
        <f t="shared" si="88"/>
        <v>264.821665</v>
      </c>
      <c r="G2830">
        <f t="shared" si="89"/>
        <v>261.33333199999998</v>
      </c>
    </row>
    <row r="2831" spans="1:7" x14ac:dyDescent="0.25">
      <c r="A2831" s="261">
        <v>45044.916666666664</v>
      </c>
      <c r="B2831" s="260" t="s">
        <v>548</v>
      </c>
      <c r="C2831" s="260">
        <v>8.8749999999999996E-2</v>
      </c>
      <c r="D2831" s="260">
        <v>177.875</v>
      </c>
      <c r="E2831" s="260">
        <v>10.25</v>
      </c>
      <c r="F2831">
        <f t="shared" si="88"/>
        <v>188.21375</v>
      </c>
      <c r="G2831">
        <f t="shared" si="89"/>
        <v>188.125</v>
      </c>
    </row>
    <row r="2832" spans="1:7" x14ac:dyDescent="0.25">
      <c r="A2832" s="261">
        <v>45044.958333333336</v>
      </c>
      <c r="B2832" s="260" t="s">
        <v>548</v>
      </c>
      <c r="C2832" s="260">
        <v>6.8333000000000005E-2</v>
      </c>
      <c r="D2832" s="260">
        <v>138.66667200000001</v>
      </c>
      <c r="E2832" s="260">
        <v>6.125</v>
      </c>
      <c r="F2832">
        <f t="shared" si="88"/>
        <v>144.860005</v>
      </c>
      <c r="G2832">
        <f t="shared" si="89"/>
        <v>144.79167200000001</v>
      </c>
    </row>
    <row r="2833" spans="1:7" x14ac:dyDescent="0.25">
      <c r="A2833" s="261">
        <v>45045</v>
      </c>
      <c r="B2833" s="260" t="s">
        <v>548</v>
      </c>
      <c r="C2833" s="260">
        <v>5.1666999999999998E-2</v>
      </c>
      <c r="D2833" s="260">
        <v>87.458336000000003</v>
      </c>
      <c r="E2833" s="260">
        <v>18.5</v>
      </c>
      <c r="F2833">
        <f t="shared" si="88"/>
        <v>106.010003</v>
      </c>
      <c r="G2833">
        <f t="shared" si="89"/>
        <v>105.958336</v>
      </c>
    </row>
    <row r="2834" spans="1:7" x14ac:dyDescent="0.25">
      <c r="A2834" s="261">
        <v>45045.041666666664</v>
      </c>
      <c r="B2834" s="260" t="s">
        <v>548</v>
      </c>
      <c r="C2834" s="260">
        <v>2.5416999999999999E-2</v>
      </c>
      <c r="D2834" s="260">
        <v>91.375</v>
      </c>
      <c r="E2834" s="260">
        <v>1.6666669999999999</v>
      </c>
      <c r="F2834">
        <f t="shared" si="88"/>
        <v>93.067084000000008</v>
      </c>
      <c r="G2834">
        <f t="shared" si="89"/>
        <v>93.041667000000004</v>
      </c>
    </row>
    <row r="2835" spans="1:7" x14ac:dyDescent="0.25">
      <c r="A2835" s="261">
        <v>45045.083333333336</v>
      </c>
      <c r="B2835" s="260" t="s">
        <v>548</v>
      </c>
      <c r="C2835" s="260">
        <v>4.1669999999999997E-3</v>
      </c>
      <c r="D2835" s="260">
        <v>107.833336</v>
      </c>
      <c r="E2835" s="260">
        <v>1</v>
      </c>
      <c r="F2835">
        <f t="shared" si="88"/>
        <v>108.837503</v>
      </c>
      <c r="G2835">
        <f t="shared" si="89"/>
        <v>108.833336</v>
      </c>
    </row>
    <row r="2836" spans="1:7" x14ac:dyDescent="0.25">
      <c r="A2836" s="261">
        <v>45045.125</v>
      </c>
      <c r="B2836" s="260" t="s">
        <v>548</v>
      </c>
      <c r="C2836" s="260">
        <v>4.5830000000000003E-3</v>
      </c>
      <c r="D2836" s="260">
        <v>137.29167200000001</v>
      </c>
      <c r="E2836" s="260">
        <v>5.5416670000000003</v>
      </c>
      <c r="F2836">
        <f t="shared" si="88"/>
        <v>142.83792199999999</v>
      </c>
      <c r="G2836">
        <f t="shared" si="89"/>
        <v>142.833339</v>
      </c>
    </row>
    <row r="2837" spans="1:7" x14ac:dyDescent="0.25">
      <c r="A2837" s="261">
        <v>45045.166666666664</v>
      </c>
      <c r="B2837" s="260" t="s">
        <v>548</v>
      </c>
      <c r="C2837" s="260">
        <v>4.1669999999999997E-3</v>
      </c>
      <c r="D2837" s="260">
        <v>206.29167200000001</v>
      </c>
      <c r="E2837" s="260">
        <v>90.083336000000003</v>
      </c>
      <c r="F2837">
        <f t="shared" si="88"/>
        <v>296.37917499999998</v>
      </c>
      <c r="G2837">
        <f t="shared" si="89"/>
        <v>296.37500799999998</v>
      </c>
    </row>
    <row r="2838" spans="1:7" x14ac:dyDescent="0.25">
      <c r="A2838" s="261">
        <v>45045.208333333336</v>
      </c>
      <c r="B2838" s="260" t="s">
        <v>548</v>
      </c>
      <c r="C2838" s="260">
        <v>3.6370830000000001</v>
      </c>
      <c r="D2838" s="260">
        <v>304.125</v>
      </c>
      <c r="E2838" s="260">
        <v>171.08332799999999</v>
      </c>
      <c r="F2838">
        <f t="shared" si="88"/>
        <v>478.84541100000001</v>
      </c>
      <c r="G2838">
        <f t="shared" si="89"/>
        <v>475.20832799999999</v>
      </c>
    </row>
    <row r="2839" spans="1:7" x14ac:dyDescent="0.25">
      <c r="A2839" s="261">
        <v>45045.25</v>
      </c>
      <c r="B2839" s="260" t="s">
        <v>548</v>
      </c>
      <c r="C2839" s="260">
        <v>75.212913999999998</v>
      </c>
      <c r="D2839" s="260">
        <v>408.33334400000001</v>
      </c>
      <c r="E2839" s="260">
        <v>199.54167200000001</v>
      </c>
      <c r="F2839">
        <f t="shared" si="88"/>
        <v>683.08792999999991</v>
      </c>
      <c r="G2839">
        <f t="shared" si="89"/>
        <v>607.87501599999996</v>
      </c>
    </row>
    <row r="2840" spans="1:7" x14ac:dyDescent="0.25">
      <c r="A2840" s="261">
        <v>45045.291666666664</v>
      </c>
      <c r="B2840" s="260" t="s">
        <v>548</v>
      </c>
      <c r="C2840" s="260">
        <v>296.27459700000003</v>
      </c>
      <c r="D2840" s="260">
        <v>469.375</v>
      </c>
      <c r="E2840" s="260">
        <v>208.33332799999999</v>
      </c>
      <c r="F2840">
        <f t="shared" si="88"/>
        <v>973.98292500000002</v>
      </c>
      <c r="G2840">
        <f t="shared" si="89"/>
        <v>677.70832799999994</v>
      </c>
    </row>
    <row r="2841" spans="1:7" x14ac:dyDescent="0.25">
      <c r="A2841" s="261">
        <v>45045.333333333336</v>
      </c>
      <c r="B2841" s="260" t="s">
        <v>548</v>
      </c>
      <c r="C2841" s="260">
        <v>291.88458300000002</v>
      </c>
      <c r="D2841" s="260">
        <v>550.33331299999998</v>
      </c>
      <c r="E2841" s="260">
        <v>246.66667200000001</v>
      </c>
      <c r="F2841">
        <f t="shared" si="88"/>
        <v>1088.8845679999999</v>
      </c>
      <c r="G2841">
        <f t="shared" si="89"/>
        <v>796.99998499999992</v>
      </c>
    </row>
    <row r="2842" spans="1:7" x14ac:dyDescent="0.25">
      <c r="A2842" s="261">
        <v>45045.375</v>
      </c>
      <c r="B2842" s="260" t="s">
        <v>548</v>
      </c>
      <c r="C2842" s="260">
        <v>562.98333700000001</v>
      </c>
      <c r="D2842" s="260">
        <v>850</v>
      </c>
      <c r="E2842" s="260">
        <v>307.83334400000001</v>
      </c>
      <c r="F2842">
        <f t="shared" si="88"/>
        <v>1720.8166810000002</v>
      </c>
      <c r="G2842">
        <f t="shared" si="89"/>
        <v>1157.8333440000001</v>
      </c>
    </row>
    <row r="2843" spans="1:7" x14ac:dyDescent="0.25">
      <c r="A2843" s="261">
        <v>45045.416666666664</v>
      </c>
      <c r="B2843" s="260" t="s">
        <v>548</v>
      </c>
      <c r="C2843" s="260">
        <v>916.31085199999995</v>
      </c>
      <c r="D2843" s="260">
        <v>1279.5</v>
      </c>
      <c r="E2843" s="260">
        <v>381.83334400000001</v>
      </c>
      <c r="F2843">
        <f t="shared" si="88"/>
        <v>2577.6441960000002</v>
      </c>
      <c r="G2843">
        <f t="shared" si="89"/>
        <v>1661.3333440000001</v>
      </c>
    </row>
    <row r="2844" spans="1:7" x14ac:dyDescent="0.25">
      <c r="A2844" s="261">
        <v>45045.458333333336</v>
      </c>
      <c r="B2844" s="260" t="s">
        <v>548</v>
      </c>
      <c r="C2844" s="260">
        <v>1105.60376</v>
      </c>
      <c r="D2844" s="260">
        <v>1942.5</v>
      </c>
      <c r="E2844" s="260">
        <v>459.33334400000001</v>
      </c>
      <c r="F2844">
        <f t="shared" si="88"/>
        <v>3507.4371040000001</v>
      </c>
      <c r="G2844">
        <f t="shared" si="89"/>
        <v>2401.8333440000001</v>
      </c>
    </row>
    <row r="2845" spans="1:7" x14ac:dyDescent="0.25">
      <c r="A2845" s="261">
        <v>45045.5</v>
      </c>
      <c r="B2845" s="260" t="s">
        <v>548</v>
      </c>
      <c r="C2845" s="260">
        <v>1307.5512699999999</v>
      </c>
      <c r="D2845" s="260">
        <v>2474.625</v>
      </c>
      <c r="E2845" s="260">
        <v>753.08331299999998</v>
      </c>
      <c r="F2845">
        <f t="shared" si="88"/>
        <v>4535.259583</v>
      </c>
      <c r="G2845">
        <f t="shared" si="89"/>
        <v>3227.7083130000001</v>
      </c>
    </row>
    <row r="2846" spans="1:7" x14ac:dyDescent="0.25">
      <c r="A2846" s="261">
        <v>45045.541666666664</v>
      </c>
      <c r="B2846" s="260" t="s">
        <v>548</v>
      </c>
      <c r="C2846" s="260">
        <v>1314.943726</v>
      </c>
      <c r="D2846" s="260">
        <v>2486.2917480000001</v>
      </c>
      <c r="E2846" s="260">
        <v>635.20831299999998</v>
      </c>
      <c r="F2846">
        <f t="shared" si="88"/>
        <v>4436.4437870000002</v>
      </c>
      <c r="G2846">
        <f t="shared" si="89"/>
        <v>3121.5000610000002</v>
      </c>
    </row>
    <row r="2847" spans="1:7" x14ac:dyDescent="0.25">
      <c r="A2847" s="261">
        <v>45045.583333333336</v>
      </c>
      <c r="B2847" s="260" t="s">
        <v>548</v>
      </c>
      <c r="C2847" s="260">
        <v>1363.0828859999999</v>
      </c>
      <c r="D2847" s="260">
        <v>2398.1667480000001</v>
      </c>
      <c r="E2847" s="260">
        <v>807.95831299999998</v>
      </c>
      <c r="F2847">
        <f t="shared" si="88"/>
        <v>4569.2079469999999</v>
      </c>
      <c r="G2847">
        <f t="shared" si="89"/>
        <v>3206.1250610000002</v>
      </c>
    </row>
    <row r="2848" spans="1:7" x14ac:dyDescent="0.25">
      <c r="A2848" s="261">
        <v>45045.625</v>
      </c>
      <c r="B2848" s="260" t="s">
        <v>548</v>
      </c>
      <c r="C2848" s="260">
        <v>1402.705811</v>
      </c>
      <c r="D2848" s="260">
        <v>2561.5417480000001</v>
      </c>
      <c r="E2848" s="260">
        <v>781.79168700000002</v>
      </c>
      <c r="F2848">
        <f t="shared" si="88"/>
        <v>4746.0392460000003</v>
      </c>
      <c r="G2848">
        <f t="shared" si="89"/>
        <v>3343.333435</v>
      </c>
    </row>
    <row r="2849" spans="1:7" x14ac:dyDescent="0.25">
      <c r="A2849" s="261">
        <v>45045.666666666664</v>
      </c>
      <c r="B2849" s="260" t="s">
        <v>548</v>
      </c>
      <c r="C2849" s="260">
        <v>1346.4508060000001</v>
      </c>
      <c r="D2849" s="260">
        <v>2185.375</v>
      </c>
      <c r="E2849" s="260">
        <v>851.5</v>
      </c>
      <c r="F2849">
        <f t="shared" si="88"/>
        <v>4383.3258059999998</v>
      </c>
      <c r="G2849">
        <f t="shared" si="89"/>
        <v>3036.875</v>
      </c>
    </row>
    <row r="2850" spans="1:7" x14ac:dyDescent="0.25">
      <c r="A2850" s="261">
        <v>45045.708333333336</v>
      </c>
      <c r="B2850" s="260" t="s">
        <v>548</v>
      </c>
      <c r="C2850" s="260">
        <v>1038.187866</v>
      </c>
      <c r="D2850" s="260">
        <v>2388.5832519999999</v>
      </c>
      <c r="E2850" s="260">
        <v>639.83331299999998</v>
      </c>
      <c r="F2850">
        <f t="shared" si="88"/>
        <v>4066.6044309999997</v>
      </c>
      <c r="G2850">
        <f t="shared" si="89"/>
        <v>3028.416565</v>
      </c>
    </row>
    <row r="2851" spans="1:7" x14ac:dyDescent="0.25">
      <c r="A2851" s="261">
        <v>45045.75</v>
      </c>
      <c r="B2851" s="260" t="s">
        <v>548</v>
      </c>
      <c r="C2851" s="260">
        <v>645.33709699999997</v>
      </c>
      <c r="D2851" s="260">
        <v>2228.0417480000001</v>
      </c>
      <c r="E2851" s="260">
        <v>726.5</v>
      </c>
      <c r="F2851">
        <f t="shared" si="88"/>
        <v>3599.8788450000002</v>
      </c>
      <c r="G2851">
        <f t="shared" si="89"/>
        <v>2954.5417480000001</v>
      </c>
    </row>
    <row r="2852" spans="1:7" x14ac:dyDescent="0.25">
      <c r="A2852" s="261">
        <v>45045.791666666664</v>
      </c>
      <c r="B2852" s="260" t="s">
        <v>548</v>
      </c>
      <c r="C2852" s="260">
        <v>245.20500200000001</v>
      </c>
      <c r="D2852" s="260">
        <v>2376.2917480000001</v>
      </c>
      <c r="E2852" s="260">
        <v>627.16668700000002</v>
      </c>
      <c r="F2852">
        <f t="shared" si="88"/>
        <v>3248.6634370000002</v>
      </c>
      <c r="G2852">
        <f t="shared" si="89"/>
        <v>3003.458435</v>
      </c>
    </row>
    <row r="2853" spans="1:7" x14ac:dyDescent="0.25">
      <c r="A2853" s="261">
        <v>45045.833333333336</v>
      </c>
      <c r="B2853" s="260" t="s">
        <v>548</v>
      </c>
      <c r="C2853" s="260">
        <v>9.3229170000000003</v>
      </c>
      <c r="D2853" s="260">
        <v>2244.0417480000001</v>
      </c>
      <c r="E2853" s="260">
        <v>637.04168700000002</v>
      </c>
      <c r="F2853">
        <f t="shared" si="88"/>
        <v>2890.406352</v>
      </c>
      <c r="G2853">
        <f t="shared" si="89"/>
        <v>2881.083435</v>
      </c>
    </row>
    <row r="2854" spans="1:7" x14ac:dyDescent="0.25">
      <c r="A2854" s="261">
        <v>45045.875</v>
      </c>
      <c r="B2854" s="260" t="s">
        <v>548</v>
      </c>
      <c r="C2854" s="260">
        <v>3.2829169999999999</v>
      </c>
      <c r="D2854" s="260">
        <v>2338.7917480000001</v>
      </c>
      <c r="E2854" s="260">
        <v>781.83331299999998</v>
      </c>
      <c r="F2854">
        <f t="shared" si="88"/>
        <v>3123.9079780000002</v>
      </c>
      <c r="G2854">
        <f t="shared" si="89"/>
        <v>3120.6250610000002</v>
      </c>
    </row>
    <row r="2855" spans="1:7" x14ac:dyDescent="0.25">
      <c r="A2855" s="261">
        <v>45045.916666666664</v>
      </c>
      <c r="B2855" s="260" t="s">
        <v>548</v>
      </c>
      <c r="C2855" s="260">
        <v>9.1249999999999998E-2</v>
      </c>
      <c r="D2855" s="260">
        <v>1969.875</v>
      </c>
      <c r="E2855" s="260">
        <v>844.125</v>
      </c>
      <c r="F2855">
        <f t="shared" si="88"/>
        <v>2814.0912499999999</v>
      </c>
      <c r="G2855">
        <f t="shared" si="89"/>
        <v>2814</v>
      </c>
    </row>
    <row r="2856" spans="1:7" x14ac:dyDescent="0.25">
      <c r="A2856" s="261">
        <v>45045.958333333336</v>
      </c>
      <c r="B2856" s="260" t="s">
        <v>548</v>
      </c>
      <c r="C2856" s="260">
        <v>7.2916999999999996E-2</v>
      </c>
      <c r="D2856" s="260">
        <v>1713.583374</v>
      </c>
      <c r="E2856" s="260">
        <v>808.45831299999998</v>
      </c>
      <c r="F2856">
        <f t="shared" si="88"/>
        <v>2522.1146039999999</v>
      </c>
      <c r="G2856">
        <f t="shared" si="89"/>
        <v>2522.0416869999999</v>
      </c>
    </row>
    <row r="2857" spans="1:7" x14ac:dyDescent="0.25">
      <c r="A2857" s="261">
        <v>45046</v>
      </c>
      <c r="B2857" s="260" t="s">
        <v>548</v>
      </c>
      <c r="C2857" s="260">
        <v>5.2499999999999998E-2</v>
      </c>
      <c r="D2857" s="260">
        <v>1740.875</v>
      </c>
      <c r="E2857" s="260">
        <v>771.20831299999998</v>
      </c>
      <c r="F2857">
        <f t="shared" si="88"/>
        <v>2512.1358129999999</v>
      </c>
      <c r="G2857">
        <f t="shared" si="89"/>
        <v>2512.0833130000001</v>
      </c>
    </row>
    <row r="2858" spans="1:7" x14ac:dyDescent="0.25">
      <c r="A2858" s="261">
        <v>45046.041666666664</v>
      </c>
      <c r="B2858" s="260" t="s">
        <v>548</v>
      </c>
      <c r="C2858" s="260">
        <v>2.7082999999999999E-2</v>
      </c>
      <c r="D2858" s="260">
        <v>1653.291626</v>
      </c>
      <c r="E2858" s="260">
        <v>743.58331299999998</v>
      </c>
      <c r="F2858">
        <f t="shared" si="88"/>
        <v>2396.9020219999998</v>
      </c>
      <c r="G2858">
        <f t="shared" si="89"/>
        <v>2396.8749389999998</v>
      </c>
    </row>
    <row r="2859" spans="1:7" x14ac:dyDescent="0.25">
      <c r="A2859" s="261">
        <v>45046.083333333336</v>
      </c>
      <c r="B2859" s="260" t="s">
        <v>548</v>
      </c>
      <c r="C2859" s="260">
        <v>4.5830000000000003E-3</v>
      </c>
      <c r="D2859" s="260">
        <v>1575.25</v>
      </c>
      <c r="E2859" s="260">
        <v>711.70831299999998</v>
      </c>
      <c r="F2859">
        <f t="shared" si="88"/>
        <v>2286.962896</v>
      </c>
      <c r="G2859">
        <f t="shared" si="89"/>
        <v>2286.9583130000001</v>
      </c>
    </row>
    <row r="2860" spans="1:7" x14ac:dyDescent="0.25">
      <c r="A2860" s="261">
        <v>45046.125</v>
      </c>
      <c r="B2860" s="260" t="s">
        <v>548</v>
      </c>
      <c r="C2860" s="260">
        <v>4.5830000000000003E-3</v>
      </c>
      <c r="D2860" s="260">
        <v>1433.833374</v>
      </c>
      <c r="E2860" s="260">
        <v>717.5</v>
      </c>
      <c r="F2860">
        <f t="shared" si="88"/>
        <v>2151.3379569999997</v>
      </c>
      <c r="G2860">
        <f t="shared" si="89"/>
        <v>2151.3333739999998</v>
      </c>
    </row>
    <row r="2861" spans="1:7" x14ac:dyDescent="0.25">
      <c r="A2861" s="261">
        <v>45046.166666666664</v>
      </c>
      <c r="B2861" s="260" t="s">
        <v>548</v>
      </c>
      <c r="C2861" s="260">
        <v>4.1669999999999997E-3</v>
      </c>
      <c r="D2861" s="260">
        <v>1324.125</v>
      </c>
      <c r="E2861" s="260">
        <v>621.54168700000002</v>
      </c>
      <c r="F2861">
        <f t="shared" si="88"/>
        <v>1945.670854</v>
      </c>
      <c r="G2861">
        <f t="shared" si="89"/>
        <v>1945.6666869999999</v>
      </c>
    </row>
    <row r="2862" spans="1:7" x14ac:dyDescent="0.25">
      <c r="A2862" s="261">
        <v>45046.208333333336</v>
      </c>
      <c r="B2862" s="260" t="s">
        <v>548</v>
      </c>
      <c r="C2862" s="260">
        <v>5.72</v>
      </c>
      <c r="D2862" s="260">
        <v>1223.625</v>
      </c>
      <c r="E2862" s="260">
        <v>586.66668700000002</v>
      </c>
      <c r="F2862">
        <f t="shared" si="88"/>
        <v>1816.0116869999999</v>
      </c>
      <c r="G2862">
        <f t="shared" si="89"/>
        <v>1810.2916869999999</v>
      </c>
    </row>
    <row r="2863" spans="1:7" x14ac:dyDescent="0.25">
      <c r="A2863" s="261">
        <v>45046.25</v>
      </c>
      <c r="B2863" s="260" t="s">
        <v>548</v>
      </c>
      <c r="C2863" s="260">
        <v>111.43291499999999</v>
      </c>
      <c r="D2863" s="260">
        <v>1113.708374</v>
      </c>
      <c r="E2863" s="260">
        <v>608.29168700000002</v>
      </c>
      <c r="F2863">
        <f t="shared" si="88"/>
        <v>1833.4329760000003</v>
      </c>
      <c r="G2863">
        <f t="shared" si="89"/>
        <v>1722.0000610000002</v>
      </c>
    </row>
    <row r="2864" spans="1:7" x14ac:dyDescent="0.25">
      <c r="A2864" s="261">
        <v>45046.291666666664</v>
      </c>
      <c r="B2864" s="260" t="s">
        <v>548</v>
      </c>
      <c r="C2864" s="260">
        <v>391.656677</v>
      </c>
      <c r="D2864" s="260">
        <v>924.79168700000002</v>
      </c>
      <c r="E2864" s="260">
        <v>552.66668700000002</v>
      </c>
      <c r="F2864">
        <f t="shared" si="88"/>
        <v>1869.115051</v>
      </c>
      <c r="G2864">
        <f t="shared" si="89"/>
        <v>1477.458374</v>
      </c>
    </row>
    <row r="2865" spans="1:7" x14ac:dyDescent="0.25">
      <c r="A2865" s="261">
        <v>45046.333333333336</v>
      </c>
      <c r="B2865" s="260" t="s">
        <v>548</v>
      </c>
      <c r="C2865" s="260">
        <v>471.95916699999998</v>
      </c>
      <c r="D2865" s="260">
        <v>1054.708374</v>
      </c>
      <c r="E2865" s="260">
        <v>507.875</v>
      </c>
      <c r="F2865">
        <f t="shared" si="88"/>
        <v>2034.542541</v>
      </c>
      <c r="G2865">
        <f t="shared" si="89"/>
        <v>1562.583374</v>
      </c>
    </row>
    <row r="2866" spans="1:7" x14ac:dyDescent="0.25">
      <c r="A2866" s="261">
        <v>45046.375</v>
      </c>
      <c r="B2866" s="260" t="s">
        <v>548</v>
      </c>
      <c r="C2866" s="260">
        <v>876.38458300000002</v>
      </c>
      <c r="D2866" s="260">
        <v>1511.5</v>
      </c>
      <c r="E2866" s="260">
        <v>477.29165599999999</v>
      </c>
      <c r="F2866">
        <f t="shared" si="88"/>
        <v>2865.1762389999999</v>
      </c>
      <c r="G2866">
        <f t="shared" si="89"/>
        <v>1988.7916559999999</v>
      </c>
    </row>
    <row r="2867" spans="1:7" x14ac:dyDescent="0.25">
      <c r="A2867" s="261">
        <v>45046.416666666664</v>
      </c>
      <c r="B2867" s="260" t="s">
        <v>548</v>
      </c>
      <c r="C2867" s="260">
        <v>828.15332000000001</v>
      </c>
      <c r="D2867" s="260">
        <v>1385.458374</v>
      </c>
      <c r="E2867" s="260">
        <v>339.20834400000001</v>
      </c>
      <c r="F2867">
        <f t="shared" si="88"/>
        <v>2552.8200379999998</v>
      </c>
      <c r="G2867">
        <f t="shared" si="89"/>
        <v>1724.6667179999999</v>
      </c>
    </row>
    <row r="2868" spans="1:7" x14ac:dyDescent="0.25">
      <c r="A2868" s="261">
        <v>45046.458333333336</v>
      </c>
      <c r="B2868" s="260" t="s">
        <v>548</v>
      </c>
      <c r="C2868" s="260">
        <v>1094.745361</v>
      </c>
      <c r="D2868" s="260">
        <v>1217.083374</v>
      </c>
      <c r="E2868" s="260">
        <v>341.5</v>
      </c>
      <c r="F2868">
        <f t="shared" si="88"/>
        <v>2653.3287350000001</v>
      </c>
      <c r="G2868">
        <f t="shared" si="89"/>
        <v>1558.583374</v>
      </c>
    </row>
    <row r="2869" spans="1:7" x14ac:dyDescent="0.25">
      <c r="A2869" s="261">
        <v>45046.5</v>
      </c>
      <c r="B2869" s="260" t="s">
        <v>548</v>
      </c>
      <c r="C2869" s="260">
        <v>1153.0600589999999</v>
      </c>
      <c r="D2869" s="260">
        <v>1018.708313</v>
      </c>
      <c r="E2869" s="260">
        <v>349.875</v>
      </c>
      <c r="F2869">
        <f t="shared" si="88"/>
        <v>2521.643372</v>
      </c>
      <c r="G2869">
        <f t="shared" si="89"/>
        <v>1368.5833130000001</v>
      </c>
    </row>
    <row r="2870" spans="1:7" x14ac:dyDescent="0.25">
      <c r="A2870" s="261">
        <v>45046.541666666664</v>
      </c>
      <c r="B2870" s="260" t="s">
        <v>548</v>
      </c>
      <c r="C2870" s="260">
        <v>1350.848755</v>
      </c>
      <c r="D2870" s="260">
        <v>795.75</v>
      </c>
      <c r="E2870" s="260">
        <v>29.208334000000001</v>
      </c>
      <c r="F2870">
        <f t="shared" si="88"/>
        <v>2175.8070889999999</v>
      </c>
      <c r="G2870">
        <f t="shared" si="89"/>
        <v>824.95833400000004</v>
      </c>
    </row>
    <row r="2871" spans="1:7" x14ac:dyDescent="0.25">
      <c r="A2871" s="261">
        <v>45046.583333333336</v>
      </c>
      <c r="B2871" s="260" t="s">
        <v>548</v>
      </c>
      <c r="C2871" s="260">
        <v>1347.5124510000001</v>
      </c>
      <c r="D2871" s="260">
        <v>804.16668700000002</v>
      </c>
      <c r="E2871" s="260">
        <v>3.9166669999999999</v>
      </c>
      <c r="F2871">
        <f t="shared" si="88"/>
        <v>2155.5958049999999</v>
      </c>
      <c r="G2871">
        <f t="shared" si="89"/>
        <v>808.08335399999999</v>
      </c>
    </row>
    <row r="2872" spans="1:7" x14ac:dyDescent="0.25">
      <c r="A2872" s="261">
        <v>45046.625</v>
      </c>
      <c r="B2872" s="260" t="s">
        <v>548</v>
      </c>
      <c r="C2872" s="260">
        <v>1265.2246090000001</v>
      </c>
      <c r="D2872" s="260">
        <v>670.45831299999998</v>
      </c>
      <c r="E2872" s="260">
        <v>9.875</v>
      </c>
      <c r="F2872">
        <f t="shared" si="88"/>
        <v>1945.557922</v>
      </c>
      <c r="G2872">
        <f t="shared" si="89"/>
        <v>680.33331299999998</v>
      </c>
    </row>
    <row r="2873" spans="1:7" x14ac:dyDescent="0.25">
      <c r="A2873" s="261">
        <v>45046.666666666664</v>
      </c>
      <c r="B2873" s="260" t="s">
        <v>548</v>
      </c>
      <c r="C2873" s="260">
        <v>1279.4754640000001</v>
      </c>
      <c r="D2873" s="260">
        <v>885.16668700000002</v>
      </c>
      <c r="E2873" s="260">
        <v>160.08332799999999</v>
      </c>
      <c r="F2873">
        <f t="shared" si="88"/>
        <v>2324.7254790000002</v>
      </c>
      <c r="G2873">
        <f t="shared" si="89"/>
        <v>1045.2500150000001</v>
      </c>
    </row>
    <row r="2874" spans="1:7" x14ac:dyDescent="0.25">
      <c r="A2874" s="261">
        <v>45046.708333333336</v>
      </c>
      <c r="B2874" s="260" t="s">
        <v>548</v>
      </c>
      <c r="C2874" s="260">
        <v>946.75500499999998</v>
      </c>
      <c r="D2874" s="260">
        <v>828</v>
      </c>
      <c r="E2874" s="260">
        <v>127.166664</v>
      </c>
      <c r="F2874">
        <f t="shared" si="88"/>
        <v>1901.9216689999998</v>
      </c>
      <c r="G2874">
        <f t="shared" si="89"/>
        <v>955.16666399999997</v>
      </c>
    </row>
    <row r="2875" spans="1:7" x14ac:dyDescent="0.25">
      <c r="A2875" s="261">
        <v>45046.75</v>
      </c>
      <c r="B2875" s="260" t="s">
        <v>548</v>
      </c>
      <c r="C2875" s="260">
        <v>550.31622300000004</v>
      </c>
      <c r="D2875" s="260">
        <v>629.79168700000002</v>
      </c>
      <c r="E2875" s="260">
        <v>109.375</v>
      </c>
      <c r="F2875">
        <f t="shared" si="88"/>
        <v>1289.4829100000002</v>
      </c>
      <c r="G2875">
        <f t="shared" si="89"/>
        <v>739.16668700000002</v>
      </c>
    </row>
    <row r="2876" spans="1:7" x14ac:dyDescent="0.25">
      <c r="A2876" s="261">
        <v>45046.791666666664</v>
      </c>
      <c r="B2876" s="260" t="s">
        <v>548</v>
      </c>
      <c r="C2876" s="260">
        <v>191.70916700000001</v>
      </c>
      <c r="D2876" s="260">
        <v>482.75</v>
      </c>
      <c r="E2876" s="260">
        <v>102.958336</v>
      </c>
      <c r="F2876">
        <f t="shared" si="88"/>
        <v>777.41750300000001</v>
      </c>
      <c r="G2876">
        <f t="shared" si="89"/>
        <v>585.70833600000003</v>
      </c>
    </row>
    <row r="2877" spans="1:7" x14ac:dyDescent="0.25">
      <c r="A2877" s="261">
        <v>45046.833333333336</v>
      </c>
      <c r="B2877" s="260" t="s">
        <v>548</v>
      </c>
      <c r="C2877" s="260">
        <v>5.5529169999999999</v>
      </c>
      <c r="D2877" s="260">
        <v>348.91665599999999</v>
      </c>
      <c r="E2877" s="260">
        <v>129.875</v>
      </c>
      <c r="F2877">
        <f t="shared" si="88"/>
        <v>484.34457299999997</v>
      </c>
      <c r="G2877">
        <f t="shared" si="89"/>
        <v>478.79165599999999</v>
      </c>
    </row>
    <row r="2878" spans="1:7" x14ac:dyDescent="0.25">
      <c r="A2878" s="261">
        <v>45046.875</v>
      </c>
      <c r="B2878" s="260" t="s">
        <v>548</v>
      </c>
      <c r="C2878" s="260">
        <v>0.59875</v>
      </c>
      <c r="D2878" s="260">
        <v>247.04167200000001</v>
      </c>
      <c r="E2878" s="260">
        <v>161.08332799999999</v>
      </c>
      <c r="F2878">
        <f t="shared" si="88"/>
        <v>408.72375</v>
      </c>
      <c r="G2878">
        <f t="shared" si="89"/>
        <v>408.125</v>
      </c>
    </row>
    <row r="2879" spans="1:7" x14ac:dyDescent="0.25">
      <c r="A2879" s="261">
        <v>45046.916666666664</v>
      </c>
      <c r="B2879" s="260" t="s">
        <v>548</v>
      </c>
      <c r="C2879" s="260">
        <v>8.1667000000000003E-2</v>
      </c>
      <c r="D2879" s="260">
        <v>258.08334400000001</v>
      </c>
      <c r="E2879" s="260">
        <v>253.45832799999999</v>
      </c>
      <c r="F2879">
        <f t="shared" si="88"/>
        <v>511.62333899999999</v>
      </c>
      <c r="G2879">
        <f t="shared" si="89"/>
        <v>511.54167200000001</v>
      </c>
    </row>
    <row r="2880" spans="1:7" x14ac:dyDescent="0.25">
      <c r="A2880" s="261">
        <v>45046.958333333336</v>
      </c>
      <c r="B2880" s="260" t="s">
        <v>548</v>
      </c>
      <c r="C2880" s="260">
        <v>7.2082999999999994E-2</v>
      </c>
      <c r="D2880" s="260">
        <v>278.375</v>
      </c>
      <c r="E2880" s="260">
        <v>242.58332799999999</v>
      </c>
      <c r="F2880">
        <f t="shared" si="88"/>
        <v>521.03041099999996</v>
      </c>
      <c r="G2880">
        <f t="shared" si="89"/>
        <v>520.95832799999994</v>
      </c>
    </row>
    <row r="2881" spans="1:7" x14ac:dyDescent="0.25">
      <c r="A2881" s="261">
        <v>45047</v>
      </c>
      <c r="B2881" s="260" t="s">
        <v>548</v>
      </c>
      <c r="C2881" s="260">
        <v>5.1666999999999998E-2</v>
      </c>
      <c r="D2881" s="260">
        <v>377.70834400000001</v>
      </c>
      <c r="E2881" s="260">
        <v>337.75</v>
      </c>
      <c r="F2881">
        <f t="shared" si="88"/>
        <v>715.51001099999996</v>
      </c>
      <c r="G2881">
        <f t="shared" si="89"/>
        <v>715.45834400000001</v>
      </c>
    </row>
    <row r="2882" spans="1:7" x14ac:dyDescent="0.25">
      <c r="A2882" s="261">
        <v>45047.041666666664</v>
      </c>
      <c r="B2882" s="260" t="s">
        <v>548</v>
      </c>
      <c r="C2882" s="260">
        <v>3.0417E-2</v>
      </c>
      <c r="D2882" s="260">
        <v>416.375</v>
      </c>
      <c r="E2882" s="260">
        <v>315.04165599999999</v>
      </c>
      <c r="F2882">
        <f t="shared" ref="F2882:F2945" si="90">E2882+D2882+C2882</f>
        <v>731.44707300000005</v>
      </c>
      <c r="G2882">
        <f t="shared" ref="G2882:G2945" si="91">E2882+D2882</f>
        <v>731.41665599999999</v>
      </c>
    </row>
    <row r="2883" spans="1:7" x14ac:dyDescent="0.25">
      <c r="A2883" s="261">
        <v>45047.083333333336</v>
      </c>
      <c r="B2883" s="260" t="s">
        <v>548</v>
      </c>
      <c r="C2883" s="260">
        <v>4.5830000000000003E-3</v>
      </c>
      <c r="D2883" s="260">
        <v>519.83331299999998</v>
      </c>
      <c r="E2883" s="260">
        <v>293.54165599999999</v>
      </c>
      <c r="F2883">
        <f t="shared" si="90"/>
        <v>813.37955199999999</v>
      </c>
      <c r="G2883">
        <f t="shared" si="91"/>
        <v>813.37496899999996</v>
      </c>
    </row>
    <row r="2884" spans="1:7" x14ac:dyDescent="0.25">
      <c r="A2884" s="261">
        <v>45047.125</v>
      </c>
      <c r="B2884" s="260" t="s">
        <v>548</v>
      </c>
      <c r="C2884" s="260">
        <v>4.5830000000000003E-3</v>
      </c>
      <c r="D2884" s="260">
        <v>725.16668700000002</v>
      </c>
      <c r="E2884" s="260">
        <v>325</v>
      </c>
      <c r="F2884">
        <f t="shared" si="90"/>
        <v>1050.1712699999998</v>
      </c>
      <c r="G2884">
        <f t="shared" si="91"/>
        <v>1050.1666869999999</v>
      </c>
    </row>
    <row r="2885" spans="1:7" x14ac:dyDescent="0.25">
      <c r="A2885" s="261">
        <v>45047.166666666664</v>
      </c>
      <c r="B2885" s="260" t="s">
        <v>548</v>
      </c>
      <c r="C2885" s="260">
        <v>4.5830000000000003E-3</v>
      </c>
      <c r="D2885" s="260">
        <v>909.70831299999998</v>
      </c>
      <c r="E2885" s="260">
        <v>364</v>
      </c>
      <c r="F2885">
        <f t="shared" si="90"/>
        <v>1273.712896</v>
      </c>
      <c r="G2885">
        <f t="shared" si="91"/>
        <v>1273.7083130000001</v>
      </c>
    </row>
    <row r="2886" spans="1:7" x14ac:dyDescent="0.25">
      <c r="A2886" s="261">
        <v>45047.208333333336</v>
      </c>
      <c r="B2886" s="260" t="s">
        <v>548</v>
      </c>
      <c r="C2886" s="260">
        <v>4.3516659999999998</v>
      </c>
      <c r="D2886" s="260">
        <v>1060.666626</v>
      </c>
      <c r="E2886" s="260">
        <v>455.5</v>
      </c>
      <c r="F2886">
        <f t="shared" si="90"/>
        <v>1520.518292</v>
      </c>
      <c r="G2886">
        <f t="shared" si="91"/>
        <v>1516.166626</v>
      </c>
    </row>
    <row r="2887" spans="1:7" x14ac:dyDescent="0.25">
      <c r="A2887" s="261">
        <v>45047.25</v>
      </c>
      <c r="B2887" s="260" t="s">
        <v>548</v>
      </c>
      <c r="C2887" s="260">
        <v>80.839164999999994</v>
      </c>
      <c r="D2887" s="260">
        <v>1092.25</v>
      </c>
      <c r="E2887" s="260">
        <v>645.58331299999998</v>
      </c>
      <c r="F2887">
        <f t="shared" si="90"/>
        <v>1818.6724780000002</v>
      </c>
      <c r="G2887">
        <f t="shared" si="91"/>
        <v>1737.8333130000001</v>
      </c>
    </row>
    <row r="2888" spans="1:7" x14ac:dyDescent="0.25">
      <c r="A2888" s="261">
        <v>45047.291666666664</v>
      </c>
      <c r="B2888" s="260" t="s">
        <v>548</v>
      </c>
      <c r="C2888" s="260">
        <v>266.33874500000002</v>
      </c>
      <c r="D2888" s="260">
        <v>1087.875</v>
      </c>
      <c r="E2888" s="260">
        <v>761.83331299999998</v>
      </c>
      <c r="F2888">
        <f t="shared" si="90"/>
        <v>2116.0470580000001</v>
      </c>
      <c r="G2888">
        <f t="shared" si="91"/>
        <v>1849.7083130000001</v>
      </c>
    </row>
    <row r="2889" spans="1:7" x14ac:dyDescent="0.25">
      <c r="A2889" s="261">
        <v>45047.333333333336</v>
      </c>
      <c r="B2889" s="260" t="s">
        <v>548</v>
      </c>
      <c r="C2889" s="260">
        <v>411.437927</v>
      </c>
      <c r="D2889" s="260">
        <v>1220.916626</v>
      </c>
      <c r="E2889" s="260">
        <v>822.20831299999998</v>
      </c>
      <c r="F2889">
        <f t="shared" si="90"/>
        <v>2454.5628659999998</v>
      </c>
      <c r="G2889">
        <f t="shared" si="91"/>
        <v>2043.1249389999998</v>
      </c>
    </row>
    <row r="2890" spans="1:7" x14ac:dyDescent="0.25">
      <c r="A2890" s="261">
        <v>45047.375</v>
      </c>
      <c r="B2890" s="260" t="s">
        <v>548</v>
      </c>
      <c r="C2890" s="260">
        <v>857.43127400000003</v>
      </c>
      <c r="D2890" s="260">
        <v>1572.083374</v>
      </c>
      <c r="E2890" s="260">
        <v>771.375</v>
      </c>
      <c r="F2890">
        <f t="shared" si="90"/>
        <v>3200.8896479999999</v>
      </c>
      <c r="G2890">
        <f t="shared" si="91"/>
        <v>2343.4583739999998</v>
      </c>
    </row>
    <row r="2891" spans="1:7" x14ac:dyDescent="0.25">
      <c r="A2891" s="261">
        <v>45047.416666666664</v>
      </c>
      <c r="B2891" s="260" t="s">
        <v>548</v>
      </c>
      <c r="C2891" s="260">
        <v>1232.347534</v>
      </c>
      <c r="D2891" s="260">
        <v>1821.5</v>
      </c>
      <c r="E2891" s="260">
        <v>789.58331299999998</v>
      </c>
      <c r="F2891">
        <f t="shared" si="90"/>
        <v>3843.4308470000001</v>
      </c>
      <c r="G2891">
        <f t="shared" si="91"/>
        <v>2611.0833130000001</v>
      </c>
    </row>
    <row r="2892" spans="1:7" x14ac:dyDescent="0.25">
      <c r="A2892" s="261">
        <v>45047.458333333336</v>
      </c>
      <c r="B2892" s="260" t="s">
        <v>548</v>
      </c>
      <c r="C2892" s="260">
        <v>1217.6320800000001</v>
      </c>
      <c r="D2892" s="260">
        <v>1778.166626</v>
      </c>
      <c r="E2892" s="260">
        <v>757.75</v>
      </c>
      <c r="F2892">
        <f t="shared" si="90"/>
        <v>3753.5487060000005</v>
      </c>
      <c r="G2892">
        <f t="shared" si="91"/>
        <v>2535.9166260000002</v>
      </c>
    </row>
    <row r="2893" spans="1:7" x14ac:dyDescent="0.25">
      <c r="A2893" s="261">
        <v>45047.5</v>
      </c>
      <c r="B2893" s="260" t="s">
        <v>548</v>
      </c>
      <c r="C2893" s="260">
        <v>1451.772095</v>
      </c>
      <c r="D2893" s="260">
        <v>2210.3332519999999</v>
      </c>
      <c r="E2893" s="260">
        <v>670.25</v>
      </c>
      <c r="F2893">
        <f t="shared" si="90"/>
        <v>4332.3553469999997</v>
      </c>
      <c r="G2893">
        <f t="shared" si="91"/>
        <v>2880.5832519999999</v>
      </c>
    </row>
    <row r="2894" spans="1:7" x14ac:dyDescent="0.25">
      <c r="A2894" s="261">
        <v>45047.541666666664</v>
      </c>
      <c r="B2894" s="260" t="s">
        <v>548</v>
      </c>
      <c r="C2894" s="260">
        <v>1270.3637699999999</v>
      </c>
      <c r="D2894" s="260">
        <v>2009.916626</v>
      </c>
      <c r="E2894" s="260">
        <v>700.25</v>
      </c>
      <c r="F2894">
        <f t="shared" si="90"/>
        <v>3980.5303960000001</v>
      </c>
      <c r="G2894">
        <f t="shared" si="91"/>
        <v>2710.1666260000002</v>
      </c>
    </row>
    <row r="2895" spans="1:7" x14ac:dyDescent="0.25">
      <c r="A2895" s="261">
        <v>45047.583333333336</v>
      </c>
      <c r="B2895" s="260" t="s">
        <v>548</v>
      </c>
      <c r="C2895" s="260">
        <v>1053.2045900000001</v>
      </c>
      <c r="D2895" s="260">
        <v>1944.958374</v>
      </c>
      <c r="E2895" s="260">
        <v>629.45831299999998</v>
      </c>
      <c r="F2895">
        <f t="shared" si="90"/>
        <v>3627.6212770000002</v>
      </c>
      <c r="G2895">
        <f t="shared" si="91"/>
        <v>2574.4166869999999</v>
      </c>
    </row>
    <row r="2896" spans="1:7" x14ac:dyDescent="0.25">
      <c r="A2896" s="261">
        <v>45047.625</v>
      </c>
      <c r="B2896" s="260" t="s">
        <v>548</v>
      </c>
      <c r="C2896" s="260">
        <v>832.14373799999998</v>
      </c>
      <c r="D2896" s="260">
        <v>1910.541626</v>
      </c>
      <c r="E2896" s="260">
        <v>599.08331299999998</v>
      </c>
      <c r="F2896">
        <f t="shared" si="90"/>
        <v>3341.768677</v>
      </c>
      <c r="G2896">
        <f t="shared" si="91"/>
        <v>2509.6249389999998</v>
      </c>
    </row>
    <row r="2897" spans="1:7" x14ac:dyDescent="0.25">
      <c r="A2897" s="261">
        <v>45047.666666666664</v>
      </c>
      <c r="B2897" s="260" t="s">
        <v>548</v>
      </c>
      <c r="C2897" s="260">
        <v>769.18292199999996</v>
      </c>
      <c r="D2897" s="260">
        <v>1958.875</v>
      </c>
      <c r="E2897" s="260">
        <v>605.33331299999998</v>
      </c>
      <c r="F2897">
        <f t="shared" si="90"/>
        <v>3333.3912350000001</v>
      </c>
      <c r="G2897">
        <f t="shared" si="91"/>
        <v>2564.2083130000001</v>
      </c>
    </row>
    <row r="2898" spans="1:7" x14ac:dyDescent="0.25">
      <c r="A2898" s="261">
        <v>45047.708333333336</v>
      </c>
      <c r="B2898" s="260" t="s">
        <v>548</v>
      </c>
      <c r="C2898" s="260">
        <v>392.26165800000001</v>
      </c>
      <c r="D2898" s="260">
        <v>1770.291626</v>
      </c>
      <c r="E2898" s="260">
        <v>661.04168700000002</v>
      </c>
      <c r="F2898">
        <f t="shared" si="90"/>
        <v>2823.594971</v>
      </c>
      <c r="G2898">
        <f t="shared" si="91"/>
        <v>2431.3333130000001</v>
      </c>
    </row>
    <row r="2899" spans="1:7" x14ac:dyDescent="0.25">
      <c r="A2899" s="261">
        <v>45047.75</v>
      </c>
      <c r="B2899" s="260" t="s">
        <v>548</v>
      </c>
      <c r="C2899" s="260">
        <v>230.35791</v>
      </c>
      <c r="D2899" s="260">
        <v>1460.666626</v>
      </c>
      <c r="E2899" s="260">
        <v>651.25</v>
      </c>
      <c r="F2899">
        <f t="shared" si="90"/>
        <v>2342.2745360000004</v>
      </c>
      <c r="G2899">
        <f t="shared" si="91"/>
        <v>2111.9166260000002</v>
      </c>
    </row>
    <row r="2900" spans="1:7" x14ac:dyDescent="0.25">
      <c r="A2900" s="261">
        <v>45047.791666666664</v>
      </c>
      <c r="B2900" s="260" t="s">
        <v>548</v>
      </c>
      <c r="C2900" s="260">
        <v>86.503333999999995</v>
      </c>
      <c r="D2900" s="260">
        <v>1370.25</v>
      </c>
      <c r="E2900" s="260">
        <v>455.41665599999999</v>
      </c>
      <c r="F2900">
        <f t="shared" si="90"/>
        <v>1912.1699899999999</v>
      </c>
      <c r="G2900">
        <f t="shared" si="91"/>
        <v>1825.6666559999999</v>
      </c>
    </row>
    <row r="2901" spans="1:7" x14ac:dyDescent="0.25">
      <c r="A2901" s="261">
        <v>45047.833333333336</v>
      </c>
      <c r="B2901" s="260" t="s">
        <v>548</v>
      </c>
      <c r="C2901" s="260">
        <v>9.1050000000000004</v>
      </c>
      <c r="D2901" s="260">
        <v>1418.083374</v>
      </c>
      <c r="E2901" s="260">
        <v>697.70831299999998</v>
      </c>
      <c r="F2901">
        <f t="shared" si="90"/>
        <v>2124.8966869999999</v>
      </c>
      <c r="G2901">
        <f t="shared" si="91"/>
        <v>2115.7916869999999</v>
      </c>
    </row>
    <row r="2902" spans="1:7" x14ac:dyDescent="0.25">
      <c r="A2902" s="261">
        <v>45047.875</v>
      </c>
      <c r="B2902" s="260" t="s">
        <v>548</v>
      </c>
      <c r="C2902" s="260">
        <v>2.25875</v>
      </c>
      <c r="D2902" s="260">
        <v>1581.541626</v>
      </c>
      <c r="E2902" s="260">
        <v>842.75</v>
      </c>
      <c r="F2902">
        <f t="shared" si="90"/>
        <v>2426.5503760000001</v>
      </c>
      <c r="G2902">
        <f t="shared" si="91"/>
        <v>2424.2916260000002</v>
      </c>
    </row>
    <row r="2903" spans="1:7" x14ac:dyDescent="0.25">
      <c r="A2903" s="261">
        <v>45047.916666666664</v>
      </c>
      <c r="B2903" s="260" t="s">
        <v>548</v>
      </c>
      <c r="C2903" s="260">
        <v>9.0416999999999997E-2</v>
      </c>
      <c r="D2903" s="260">
        <v>1577.958374</v>
      </c>
      <c r="E2903" s="260">
        <v>991.875</v>
      </c>
      <c r="F2903">
        <f t="shared" si="90"/>
        <v>2569.9237909999997</v>
      </c>
      <c r="G2903">
        <f t="shared" si="91"/>
        <v>2569.8333739999998</v>
      </c>
    </row>
    <row r="2904" spans="1:7" x14ac:dyDescent="0.25">
      <c r="A2904" s="261">
        <v>45047.958333333336</v>
      </c>
      <c r="B2904" s="260" t="s">
        <v>548</v>
      </c>
      <c r="C2904" s="260">
        <v>7.1666999999999995E-2</v>
      </c>
      <c r="D2904" s="260">
        <v>1642.875</v>
      </c>
      <c r="E2904" s="260">
        <v>1001.625</v>
      </c>
      <c r="F2904">
        <f t="shared" si="90"/>
        <v>2644.5716670000002</v>
      </c>
      <c r="G2904">
        <f t="shared" si="91"/>
        <v>2644.5</v>
      </c>
    </row>
    <row r="2905" spans="1:7" x14ac:dyDescent="0.25">
      <c r="A2905" s="261">
        <v>45048</v>
      </c>
      <c r="B2905" s="260" t="s">
        <v>548</v>
      </c>
      <c r="C2905" s="260">
        <v>5.0833000000000003E-2</v>
      </c>
      <c r="D2905" s="260">
        <v>1654.458374</v>
      </c>
      <c r="E2905" s="260">
        <v>1115.166626</v>
      </c>
      <c r="F2905">
        <f t="shared" si="90"/>
        <v>2769.6758329999998</v>
      </c>
      <c r="G2905">
        <f t="shared" si="91"/>
        <v>2769.625</v>
      </c>
    </row>
    <row r="2906" spans="1:7" x14ac:dyDescent="0.25">
      <c r="A2906" s="261">
        <v>45048.041666666664</v>
      </c>
      <c r="B2906" s="260" t="s">
        <v>548</v>
      </c>
      <c r="C2906" s="260">
        <v>2.7082999999999999E-2</v>
      </c>
      <c r="D2906" s="260">
        <v>1600.083374</v>
      </c>
      <c r="E2906" s="260">
        <v>1116.75</v>
      </c>
      <c r="F2906">
        <f t="shared" si="90"/>
        <v>2716.8604569999998</v>
      </c>
      <c r="G2906">
        <f t="shared" si="91"/>
        <v>2716.8333739999998</v>
      </c>
    </row>
    <row r="2907" spans="1:7" x14ac:dyDescent="0.25">
      <c r="A2907" s="261">
        <v>45048.083333333336</v>
      </c>
      <c r="B2907" s="260" t="s">
        <v>548</v>
      </c>
      <c r="C2907" s="260">
        <v>3.7499999999999999E-3</v>
      </c>
      <c r="D2907" s="260">
        <v>1592.708374</v>
      </c>
      <c r="E2907" s="260">
        <v>1066.416626</v>
      </c>
      <c r="F2907">
        <f t="shared" si="90"/>
        <v>2659.1287499999999</v>
      </c>
      <c r="G2907">
        <f t="shared" si="91"/>
        <v>2659.125</v>
      </c>
    </row>
    <row r="2908" spans="1:7" x14ac:dyDescent="0.25">
      <c r="A2908" s="261">
        <v>45048.125</v>
      </c>
      <c r="B2908" s="260" t="s">
        <v>548</v>
      </c>
      <c r="C2908" s="260">
        <v>4.1669999999999997E-3</v>
      </c>
      <c r="D2908" s="260">
        <v>1417.541626</v>
      </c>
      <c r="E2908" s="260">
        <v>1052.666626</v>
      </c>
      <c r="F2908">
        <f t="shared" si="90"/>
        <v>2470.212419</v>
      </c>
      <c r="G2908">
        <f t="shared" si="91"/>
        <v>2470.2082519999999</v>
      </c>
    </row>
    <row r="2909" spans="1:7" x14ac:dyDescent="0.25">
      <c r="A2909" s="261">
        <v>45048.166666666664</v>
      </c>
      <c r="B2909" s="260" t="s">
        <v>548</v>
      </c>
      <c r="C2909" s="260">
        <v>4.1669999999999997E-3</v>
      </c>
      <c r="D2909" s="260">
        <v>1248.291626</v>
      </c>
      <c r="E2909" s="260">
        <v>807.04168700000002</v>
      </c>
      <c r="F2909">
        <f t="shared" si="90"/>
        <v>2055.3374800000001</v>
      </c>
      <c r="G2909">
        <f t="shared" si="91"/>
        <v>2055.3333130000001</v>
      </c>
    </row>
    <row r="2910" spans="1:7" x14ac:dyDescent="0.25">
      <c r="A2910" s="261">
        <v>45048.208333333336</v>
      </c>
      <c r="B2910" s="260" t="s">
        <v>548</v>
      </c>
      <c r="C2910" s="260">
        <v>6.170833</v>
      </c>
      <c r="D2910" s="260">
        <v>1169.791626</v>
      </c>
      <c r="E2910" s="260">
        <v>844.95831299999998</v>
      </c>
      <c r="F2910">
        <f t="shared" si="90"/>
        <v>2020.9207719999997</v>
      </c>
      <c r="G2910">
        <f t="shared" si="91"/>
        <v>2014.7499389999998</v>
      </c>
    </row>
    <row r="2911" spans="1:7" x14ac:dyDescent="0.25">
      <c r="A2911" s="261">
        <v>45048.25</v>
      </c>
      <c r="B2911" s="260" t="s">
        <v>548</v>
      </c>
      <c r="C2911" s="260">
        <v>113.42791699999999</v>
      </c>
      <c r="D2911" s="260">
        <v>792.54168700000002</v>
      </c>
      <c r="E2911" s="260">
        <v>780.875</v>
      </c>
      <c r="F2911">
        <f t="shared" si="90"/>
        <v>1686.8446039999999</v>
      </c>
      <c r="G2911">
        <f t="shared" si="91"/>
        <v>1573.4166869999999</v>
      </c>
    </row>
    <row r="2912" spans="1:7" x14ac:dyDescent="0.25">
      <c r="A2912" s="261">
        <v>45048.291666666664</v>
      </c>
      <c r="B2912" s="260" t="s">
        <v>548</v>
      </c>
      <c r="C2912" s="260">
        <v>382.39623999999998</v>
      </c>
      <c r="D2912" s="260">
        <v>833.16668700000002</v>
      </c>
      <c r="E2912" s="260">
        <v>852.04168700000002</v>
      </c>
      <c r="F2912">
        <f t="shared" si="90"/>
        <v>2067.6046139999999</v>
      </c>
      <c r="G2912">
        <f t="shared" si="91"/>
        <v>1685.208374</v>
      </c>
    </row>
    <row r="2913" spans="1:7" x14ac:dyDescent="0.25">
      <c r="A2913" s="261">
        <v>45048.333333333336</v>
      </c>
      <c r="B2913" s="260" t="s">
        <v>548</v>
      </c>
      <c r="C2913" s="260">
        <v>550.51580799999999</v>
      </c>
      <c r="D2913" s="260">
        <v>840.33331299999998</v>
      </c>
      <c r="E2913" s="260">
        <v>739.66668700000002</v>
      </c>
      <c r="F2913">
        <f t="shared" si="90"/>
        <v>2130.5158080000001</v>
      </c>
      <c r="G2913">
        <f t="shared" si="91"/>
        <v>1580</v>
      </c>
    </row>
    <row r="2914" spans="1:7" x14ac:dyDescent="0.25">
      <c r="A2914" s="261">
        <v>45048.375</v>
      </c>
      <c r="B2914" s="260" t="s">
        <v>548</v>
      </c>
      <c r="C2914" s="260">
        <v>906.95666500000004</v>
      </c>
      <c r="D2914" s="260">
        <v>853.875</v>
      </c>
      <c r="E2914" s="260">
        <v>723.20831299999998</v>
      </c>
      <c r="F2914">
        <f t="shared" si="90"/>
        <v>2484.0399780000002</v>
      </c>
      <c r="G2914">
        <f t="shared" si="91"/>
        <v>1577.0833130000001</v>
      </c>
    </row>
    <row r="2915" spans="1:7" x14ac:dyDescent="0.25">
      <c r="A2915" s="261">
        <v>45048.416666666664</v>
      </c>
      <c r="B2915" s="260" t="s">
        <v>548</v>
      </c>
      <c r="C2915" s="260">
        <v>1360.3420410000001</v>
      </c>
      <c r="D2915" s="260">
        <v>689.54168700000002</v>
      </c>
      <c r="E2915" s="260">
        <v>647.54168700000002</v>
      </c>
      <c r="F2915">
        <f t="shared" si="90"/>
        <v>2697.4254150000002</v>
      </c>
      <c r="G2915">
        <f t="shared" si="91"/>
        <v>1337.083374</v>
      </c>
    </row>
    <row r="2916" spans="1:7" x14ac:dyDescent="0.25">
      <c r="A2916" s="261">
        <v>45048.458333333336</v>
      </c>
      <c r="B2916" s="260" t="s">
        <v>548</v>
      </c>
      <c r="C2916" s="260">
        <v>1384.7957759999999</v>
      </c>
      <c r="D2916" s="260">
        <v>516.125</v>
      </c>
      <c r="E2916" s="260">
        <v>587</v>
      </c>
      <c r="F2916">
        <f t="shared" si="90"/>
        <v>2487.9207759999999</v>
      </c>
      <c r="G2916">
        <f t="shared" si="91"/>
        <v>1103.125</v>
      </c>
    </row>
    <row r="2917" spans="1:7" x14ac:dyDescent="0.25">
      <c r="A2917" s="261">
        <v>45048.5</v>
      </c>
      <c r="B2917" s="260" t="s">
        <v>548</v>
      </c>
      <c r="C2917" s="260">
        <v>1438.3549800000001</v>
      </c>
      <c r="D2917" s="260">
        <v>702.25</v>
      </c>
      <c r="E2917" s="260">
        <v>528.16668700000002</v>
      </c>
      <c r="F2917">
        <f t="shared" si="90"/>
        <v>2668.771667</v>
      </c>
      <c r="G2917">
        <f t="shared" si="91"/>
        <v>1230.4166869999999</v>
      </c>
    </row>
    <row r="2918" spans="1:7" x14ac:dyDescent="0.25">
      <c r="A2918" s="261">
        <v>45048.541666666664</v>
      </c>
      <c r="B2918" s="260" t="s">
        <v>548</v>
      </c>
      <c r="C2918" s="260">
        <v>1390.4291989999999</v>
      </c>
      <c r="D2918" s="260">
        <v>717.125</v>
      </c>
      <c r="E2918" s="260">
        <v>496.95834400000001</v>
      </c>
      <c r="F2918">
        <f t="shared" si="90"/>
        <v>2604.5125429999998</v>
      </c>
      <c r="G2918">
        <f t="shared" si="91"/>
        <v>1214.0833440000001</v>
      </c>
    </row>
    <row r="2919" spans="1:7" x14ac:dyDescent="0.25">
      <c r="A2919" s="261">
        <v>45048.583333333336</v>
      </c>
      <c r="B2919" s="260" t="s">
        <v>548</v>
      </c>
      <c r="C2919" s="260">
        <v>1373.1933590000001</v>
      </c>
      <c r="D2919" s="260">
        <v>865.875</v>
      </c>
      <c r="E2919" s="260">
        <v>484.66665599999999</v>
      </c>
      <c r="F2919">
        <f t="shared" si="90"/>
        <v>2723.7350150000002</v>
      </c>
      <c r="G2919">
        <f t="shared" si="91"/>
        <v>1350.5416559999999</v>
      </c>
    </row>
    <row r="2920" spans="1:7" x14ac:dyDescent="0.25">
      <c r="A2920" s="261">
        <v>45048.625</v>
      </c>
      <c r="B2920" s="260" t="s">
        <v>548</v>
      </c>
      <c r="C2920" s="260">
        <v>1380.6400149999999</v>
      </c>
      <c r="D2920" s="260">
        <v>912.16668700000002</v>
      </c>
      <c r="E2920" s="260">
        <v>458.5</v>
      </c>
      <c r="F2920">
        <f t="shared" si="90"/>
        <v>2751.3067019999999</v>
      </c>
      <c r="G2920">
        <f t="shared" si="91"/>
        <v>1370.6666869999999</v>
      </c>
    </row>
    <row r="2921" spans="1:7" x14ac:dyDescent="0.25">
      <c r="A2921" s="261">
        <v>45048.666666666664</v>
      </c>
      <c r="B2921" s="260" t="s">
        <v>548</v>
      </c>
      <c r="C2921" s="260">
        <v>1134.094116</v>
      </c>
      <c r="D2921" s="260">
        <v>1369.5</v>
      </c>
      <c r="E2921" s="260">
        <v>423.875</v>
      </c>
      <c r="F2921">
        <f t="shared" si="90"/>
        <v>2927.4691160000002</v>
      </c>
      <c r="G2921">
        <f t="shared" si="91"/>
        <v>1793.375</v>
      </c>
    </row>
    <row r="2922" spans="1:7" x14ac:dyDescent="0.25">
      <c r="A2922" s="261">
        <v>45048.708333333336</v>
      </c>
      <c r="B2922" s="260" t="s">
        <v>548</v>
      </c>
      <c r="C2922" s="260">
        <v>897.719604</v>
      </c>
      <c r="D2922" s="260">
        <v>1578.5</v>
      </c>
      <c r="E2922" s="260">
        <v>433.41665599999999</v>
      </c>
      <c r="F2922">
        <f t="shared" si="90"/>
        <v>2909.6362599999998</v>
      </c>
      <c r="G2922">
        <f t="shared" si="91"/>
        <v>2011.9166559999999</v>
      </c>
    </row>
    <row r="2923" spans="1:7" x14ac:dyDescent="0.25">
      <c r="A2923" s="261">
        <v>45048.75</v>
      </c>
      <c r="B2923" s="260" t="s">
        <v>548</v>
      </c>
      <c r="C2923" s="260">
        <v>590.66540499999996</v>
      </c>
      <c r="D2923" s="260">
        <v>1602</v>
      </c>
      <c r="E2923" s="260">
        <v>486.20834400000001</v>
      </c>
      <c r="F2923">
        <f t="shared" si="90"/>
        <v>2678.8737490000003</v>
      </c>
      <c r="G2923">
        <f t="shared" si="91"/>
        <v>2088.2083440000001</v>
      </c>
    </row>
    <row r="2924" spans="1:7" x14ac:dyDescent="0.25">
      <c r="A2924" s="261">
        <v>45048.791666666664</v>
      </c>
      <c r="B2924" s="260" t="s">
        <v>548</v>
      </c>
      <c r="C2924" s="260">
        <v>255.33166499999999</v>
      </c>
      <c r="D2924" s="260">
        <v>1475.25</v>
      </c>
      <c r="E2924" s="260">
        <v>436.83334400000001</v>
      </c>
      <c r="F2924">
        <f t="shared" si="90"/>
        <v>2167.4150090000003</v>
      </c>
      <c r="G2924">
        <f t="shared" si="91"/>
        <v>1912.0833440000001</v>
      </c>
    </row>
    <row r="2925" spans="1:7" x14ac:dyDescent="0.25">
      <c r="A2925" s="261">
        <v>45048.833333333336</v>
      </c>
      <c r="B2925" s="260" t="s">
        <v>548</v>
      </c>
      <c r="C2925" s="260">
        <v>35.611252</v>
      </c>
      <c r="D2925" s="260">
        <v>1731.291626</v>
      </c>
      <c r="E2925" s="260">
        <v>527.79168700000002</v>
      </c>
      <c r="F2925">
        <f t="shared" si="90"/>
        <v>2294.6945650000002</v>
      </c>
      <c r="G2925">
        <f t="shared" si="91"/>
        <v>2259.0833130000001</v>
      </c>
    </row>
    <row r="2926" spans="1:7" x14ac:dyDescent="0.25">
      <c r="A2926" s="261">
        <v>45048.875</v>
      </c>
      <c r="B2926" s="260" t="s">
        <v>548</v>
      </c>
      <c r="C2926" s="260">
        <v>0.79208299999999998</v>
      </c>
      <c r="D2926" s="260">
        <v>1257.583374</v>
      </c>
      <c r="E2926" s="260">
        <v>659.125</v>
      </c>
      <c r="F2926">
        <f t="shared" si="90"/>
        <v>1917.5004570000001</v>
      </c>
      <c r="G2926">
        <f t="shared" si="91"/>
        <v>1916.708374</v>
      </c>
    </row>
    <row r="2927" spans="1:7" x14ac:dyDescent="0.25">
      <c r="A2927" s="261">
        <v>45048.916666666664</v>
      </c>
      <c r="B2927" s="260" t="s">
        <v>548</v>
      </c>
      <c r="C2927" s="260">
        <v>0.13625000000000001</v>
      </c>
      <c r="D2927" s="260">
        <v>1145.25</v>
      </c>
      <c r="E2927" s="260">
        <v>678.25</v>
      </c>
      <c r="F2927">
        <f t="shared" si="90"/>
        <v>1823.63625</v>
      </c>
      <c r="G2927">
        <f t="shared" si="91"/>
        <v>1823.5</v>
      </c>
    </row>
    <row r="2928" spans="1:7" x14ac:dyDescent="0.25">
      <c r="A2928" s="261">
        <v>45048.958333333336</v>
      </c>
      <c r="B2928" s="260" t="s">
        <v>548</v>
      </c>
      <c r="C2928" s="260">
        <v>6.5417000000000003E-2</v>
      </c>
      <c r="D2928" s="260">
        <v>1068.708374</v>
      </c>
      <c r="E2928" s="260">
        <v>623.79168700000002</v>
      </c>
      <c r="F2928">
        <f t="shared" si="90"/>
        <v>1692.5654780000002</v>
      </c>
      <c r="G2928">
        <f t="shared" si="91"/>
        <v>1692.5000610000002</v>
      </c>
    </row>
    <row r="2929" spans="1:7" x14ac:dyDescent="0.25">
      <c r="A2929" s="261">
        <v>45049</v>
      </c>
      <c r="B2929" s="260" t="s">
        <v>548</v>
      </c>
      <c r="C2929" s="260">
        <v>4.9583000000000002E-2</v>
      </c>
      <c r="D2929" s="260">
        <v>1075.125</v>
      </c>
      <c r="E2929" s="260">
        <v>696.70831299999998</v>
      </c>
      <c r="F2929">
        <f t="shared" si="90"/>
        <v>1771.8828960000001</v>
      </c>
      <c r="G2929">
        <f t="shared" si="91"/>
        <v>1771.8333130000001</v>
      </c>
    </row>
    <row r="2930" spans="1:7" x14ac:dyDescent="0.25">
      <c r="A2930" s="261">
        <v>45049.041666666664</v>
      </c>
      <c r="B2930" s="260" t="s">
        <v>548</v>
      </c>
      <c r="C2930" s="260">
        <v>2.6249999999999999E-2</v>
      </c>
      <c r="D2930" s="260">
        <v>1085</v>
      </c>
      <c r="E2930" s="260">
        <v>658.91668700000002</v>
      </c>
      <c r="F2930">
        <f t="shared" si="90"/>
        <v>1743.9429369999998</v>
      </c>
      <c r="G2930">
        <f t="shared" si="91"/>
        <v>1743.9166869999999</v>
      </c>
    </row>
    <row r="2931" spans="1:7" x14ac:dyDescent="0.25">
      <c r="A2931" s="261">
        <v>45049.083333333336</v>
      </c>
      <c r="B2931" s="260" t="s">
        <v>548</v>
      </c>
      <c r="C2931" s="260">
        <v>4.1669999999999997E-3</v>
      </c>
      <c r="D2931" s="260">
        <v>1108.458374</v>
      </c>
      <c r="E2931" s="260">
        <v>631.625</v>
      </c>
      <c r="F2931">
        <f t="shared" si="90"/>
        <v>1740.0875410000001</v>
      </c>
      <c r="G2931">
        <f t="shared" si="91"/>
        <v>1740.083374</v>
      </c>
    </row>
    <row r="2932" spans="1:7" x14ac:dyDescent="0.25">
      <c r="A2932" s="261">
        <v>45049.125</v>
      </c>
      <c r="B2932" s="260" t="s">
        <v>548</v>
      </c>
      <c r="C2932" s="260">
        <v>3.333E-3</v>
      </c>
      <c r="D2932" s="260">
        <v>993.83331299999998</v>
      </c>
      <c r="E2932" s="260">
        <v>683.29168700000002</v>
      </c>
      <c r="F2932">
        <f t="shared" si="90"/>
        <v>1677.1283330000001</v>
      </c>
      <c r="G2932">
        <f t="shared" si="91"/>
        <v>1677.125</v>
      </c>
    </row>
    <row r="2933" spans="1:7" x14ac:dyDescent="0.25">
      <c r="A2933" s="261">
        <v>45049.166666666664</v>
      </c>
      <c r="B2933" s="260" t="s">
        <v>548</v>
      </c>
      <c r="C2933" s="260">
        <v>4.1669999999999997E-3</v>
      </c>
      <c r="D2933" s="260">
        <v>988.125</v>
      </c>
      <c r="E2933" s="260">
        <v>554</v>
      </c>
      <c r="F2933">
        <f t="shared" si="90"/>
        <v>1542.1291670000001</v>
      </c>
      <c r="G2933">
        <f t="shared" si="91"/>
        <v>1542.125</v>
      </c>
    </row>
    <row r="2934" spans="1:7" x14ac:dyDescent="0.25">
      <c r="A2934" s="261">
        <v>45049.208333333336</v>
      </c>
      <c r="B2934" s="260" t="s">
        <v>548</v>
      </c>
      <c r="C2934" s="260">
        <v>5.6095829999999998</v>
      </c>
      <c r="D2934" s="260">
        <v>892.91668700000002</v>
      </c>
      <c r="E2934" s="260">
        <v>475.54165599999999</v>
      </c>
      <c r="F2934">
        <f t="shared" si="90"/>
        <v>1374.0679259999999</v>
      </c>
      <c r="G2934">
        <f t="shared" si="91"/>
        <v>1368.458343</v>
      </c>
    </row>
    <row r="2935" spans="1:7" x14ac:dyDescent="0.25">
      <c r="A2935" s="261">
        <v>45049.25</v>
      </c>
      <c r="B2935" s="260" t="s">
        <v>548</v>
      </c>
      <c r="C2935" s="260">
        <v>106.459999</v>
      </c>
      <c r="D2935" s="260">
        <v>850.58331299999998</v>
      </c>
      <c r="E2935" s="260">
        <v>482.33334400000001</v>
      </c>
      <c r="F2935">
        <f t="shared" si="90"/>
        <v>1439.3766559999999</v>
      </c>
      <c r="G2935">
        <f t="shared" si="91"/>
        <v>1332.916657</v>
      </c>
    </row>
    <row r="2936" spans="1:7" x14ac:dyDescent="0.25">
      <c r="A2936" s="261">
        <v>45049.291666666664</v>
      </c>
      <c r="B2936" s="260" t="s">
        <v>548</v>
      </c>
      <c r="C2936" s="260">
        <v>360.11834700000003</v>
      </c>
      <c r="D2936" s="260">
        <v>699.41668700000002</v>
      </c>
      <c r="E2936" s="260">
        <v>405.79165599999999</v>
      </c>
      <c r="F2936">
        <f t="shared" si="90"/>
        <v>1465.3266900000001</v>
      </c>
      <c r="G2936">
        <f t="shared" si="91"/>
        <v>1105.208343</v>
      </c>
    </row>
    <row r="2937" spans="1:7" x14ac:dyDescent="0.25">
      <c r="A2937" s="261">
        <v>45049.333333333336</v>
      </c>
      <c r="B2937" s="260" t="s">
        <v>548</v>
      </c>
      <c r="C2937" s="260">
        <v>583.72540300000003</v>
      </c>
      <c r="D2937" s="260">
        <v>692.91668700000002</v>
      </c>
      <c r="E2937" s="260">
        <v>369.33334400000001</v>
      </c>
      <c r="F2937">
        <f t="shared" si="90"/>
        <v>1645.975434</v>
      </c>
      <c r="G2937">
        <f t="shared" si="91"/>
        <v>1062.250031</v>
      </c>
    </row>
    <row r="2938" spans="1:7" x14ac:dyDescent="0.25">
      <c r="A2938" s="261">
        <v>45049.375</v>
      </c>
      <c r="B2938" s="260" t="s">
        <v>548</v>
      </c>
      <c r="C2938" s="260">
        <v>873.05749500000002</v>
      </c>
      <c r="D2938" s="260">
        <v>805.79168700000002</v>
      </c>
      <c r="E2938" s="260">
        <v>296.5</v>
      </c>
      <c r="F2938">
        <f t="shared" si="90"/>
        <v>1975.3491819999999</v>
      </c>
      <c r="G2938">
        <f t="shared" si="91"/>
        <v>1102.2916869999999</v>
      </c>
    </row>
    <row r="2939" spans="1:7" x14ac:dyDescent="0.25">
      <c r="A2939" s="261">
        <v>45049.416666666664</v>
      </c>
      <c r="B2939" s="260" t="s">
        <v>548</v>
      </c>
      <c r="C2939" s="260">
        <v>625.35540800000001</v>
      </c>
      <c r="D2939" s="260">
        <v>563.66668700000002</v>
      </c>
      <c r="E2939" s="260">
        <v>246.70832799999999</v>
      </c>
      <c r="F2939">
        <f t="shared" si="90"/>
        <v>1435.730423</v>
      </c>
      <c r="G2939">
        <f t="shared" si="91"/>
        <v>810.37501500000008</v>
      </c>
    </row>
    <row r="2940" spans="1:7" x14ac:dyDescent="0.25">
      <c r="A2940" s="261">
        <v>45049.458333333336</v>
      </c>
      <c r="B2940" s="260" t="s">
        <v>548</v>
      </c>
      <c r="C2940" s="260">
        <v>1113.364624</v>
      </c>
      <c r="D2940" s="260">
        <v>571.58331299999998</v>
      </c>
      <c r="E2940" s="260">
        <v>111.125</v>
      </c>
      <c r="F2940">
        <f t="shared" si="90"/>
        <v>1796.0729369999999</v>
      </c>
      <c r="G2940">
        <f t="shared" si="91"/>
        <v>682.70831299999998</v>
      </c>
    </row>
    <row r="2941" spans="1:7" x14ac:dyDescent="0.25">
      <c r="A2941" s="261">
        <v>45049.5</v>
      </c>
      <c r="B2941" s="260" t="s">
        <v>548</v>
      </c>
      <c r="C2941" s="260">
        <v>1067.977905</v>
      </c>
      <c r="D2941" s="260">
        <v>516.29168700000002</v>
      </c>
      <c r="E2941" s="260">
        <v>146.91667200000001</v>
      </c>
      <c r="F2941">
        <f t="shared" si="90"/>
        <v>1731.1862639999999</v>
      </c>
      <c r="G2941">
        <f t="shared" si="91"/>
        <v>663.20835899999997</v>
      </c>
    </row>
    <row r="2942" spans="1:7" x14ac:dyDescent="0.25">
      <c r="A2942" s="261">
        <v>45049.541666666664</v>
      </c>
      <c r="B2942" s="260" t="s">
        <v>548</v>
      </c>
      <c r="C2942" s="260">
        <v>992.22497599999997</v>
      </c>
      <c r="D2942" s="260">
        <v>533.54168700000002</v>
      </c>
      <c r="E2942" s="260">
        <v>101.416664</v>
      </c>
      <c r="F2942">
        <f t="shared" si="90"/>
        <v>1627.183327</v>
      </c>
      <c r="G2942">
        <f t="shared" si="91"/>
        <v>634.95835099999999</v>
      </c>
    </row>
    <row r="2943" spans="1:7" x14ac:dyDescent="0.25">
      <c r="A2943" s="261">
        <v>45049.583333333336</v>
      </c>
      <c r="B2943" s="260" t="s">
        <v>548</v>
      </c>
      <c r="C2943" s="260">
        <v>1093.567505</v>
      </c>
      <c r="D2943" s="260">
        <v>473.5</v>
      </c>
      <c r="E2943" s="260">
        <v>86.375</v>
      </c>
      <c r="F2943">
        <f t="shared" si="90"/>
        <v>1653.442505</v>
      </c>
      <c r="G2943">
        <f t="shared" si="91"/>
        <v>559.875</v>
      </c>
    </row>
    <row r="2944" spans="1:7" x14ac:dyDescent="0.25">
      <c r="A2944" s="261">
        <v>45049.625</v>
      </c>
      <c r="B2944" s="260" t="s">
        <v>548</v>
      </c>
      <c r="C2944" s="260">
        <v>1032.9858400000001</v>
      </c>
      <c r="D2944" s="260">
        <v>432</v>
      </c>
      <c r="E2944" s="260">
        <v>73.625</v>
      </c>
      <c r="F2944">
        <f t="shared" si="90"/>
        <v>1538.6108400000001</v>
      </c>
      <c r="G2944">
        <f t="shared" si="91"/>
        <v>505.625</v>
      </c>
    </row>
    <row r="2945" spans="1:7" x14ac:dyDescent="0.25">
      <c r="A2945" s="261">
        <v>45049.666666666664</v>
      </c>
      <c r="B2945" s="260" t="s">
        <v>548</v>
      </c>
      <c r="C2945" s="260">
        <v>967.98290999999995</v>
      </c>
      <c r="D2945" s="260">
        <v>474.625</v>
      </c>
      <c r="E2945" s="260">
        <v>77.375</v>
      </c>
      <c r="F2945">
        <f t="shared" si="90"/>
        <v>1519.9829099999999</v>
      </c>
      <c r="G2945">
        <f t="shared" si="91"/>
        <v>552</v>
      </c>
    </row>
    <row r="2946" spans="1:7" x14ac:dyDescent="0.25">
      <c r="A2946" s="261">
        <v>45049.708333333336</v>
      </c>
      <c r="B2946" s="260" t="s">
        <v>548</v>
      </c>
      <c r="C2946" s="260">
        <v>807.07415800000001</v>
      </c>
      <c r="D2946" s="260">
        <v>474.75</v>
      </c>
      <c r="E2946" s="260">
        <v>92.875</v>
      </c>
      <c r="F2946">
        <f t="shared" ref="F2946:F3009" si="92">E2946+D2946+C2946</f>
        <v>1374.6991579999999</v>
      </c>
      <c r="G2946">
        <f t="shared" ref="G2946:G3009" si="93">E2946+D2946</f>
        <v>567.625</v>
      </c>
    </row>
    <row r="2947" spans="1:7" x14ac:dyDescent="0.25">
      <c r="A2947" s="261">
        <v>45049.75</v>
      </c>
      <c r="B2947" s="260" t="s">
        <v>548</v>
      </c>
      <c r="C2947" s="260">
        <v>564.65789800000005</v>
      </c>
      <c r="D2947" s="260">
        <v>416.79165599999999</v>
      </c>
      <c r="E2947" s="260">
        <v>92.708336000000003</v>
      </c>
      <c r="F2947">
        <f t="shared" si="92"/>
        <v>1074.15789</v>
      </c>
      <c r="G2947">
        <f t="shared" si="93"/>
        <v>509.49999200000002</v>
      </c>
    </row>
    <row r="2948" spans="1:7" x14ac:dyDescent="0.25">
      <c r="A2948" s="261">
        <v>45049.791666666664</v>
      </c>
      <c r="B2948" s="260" t="s">
        <v>548</v>
      </c>
      <c r="C2948" s="260">
        <v>262.52999899999998</v>
      </c>
      <c r="D2948" s="260">
        <v>331.95834400000001</v>
      </c>
      <c r="E2948" s="260">
        <v>69.208336000000003</v>
      </c>
      <c r="F2948">
        <f t="shared" si="92"/>
        <v>663.69667900000002</v>
      </c>
      <c r="G2948">
        <f t="shared" si="93"/>
        <v>401.16668000000004</v>
      </c>
    </row>
    <row r="2949" spans="1:7" x14ac:dyDescent="0.25">
      <c r="A2949" s="261">
        <v>45049.833333333336</v>
      </c>
      <c r="B2949" s="260" t="s">
        <v>548</v>
      </c>
      <c r="C2949" s="260">
        <v>30.310832999999999</v>
      </c>
      <c r="D2949" s="260">
        <v>296</v>
      </c>
      <c r="E2949" s="260">
        <v>37.416668000000001</v>
      </c>
      <c r="F2949">
        <f t="shared" si="92"/>
        <v>363.72750100000002</v>
      </c>
      <c r="G2949">
        <f t="shared" si="93"/>
        <v>333.41666800000002</v>
      </c>
    </row>
    <row r="2950" spans="1:7" x14ac:dyDescent="0.25">
      <c r="A2950" s="261">
        <v>45049.875</v>
      </c>
      <c r="B2950" s="260" t="s">
        <v>548</v>
      </c>
      <c r="C2950" s="260">
        <v>0.66874999999999996</v>
      </c>
      <c r="D2950" s="260">
        <v>280.20834400000001</v>
      </c>
      <c r="E2950" s="260">
        <v>38.875</v>
      </c>
      <c r="F2950">
        <f t="shared" si="92"/>
        <v>319.752094</v>
      </c>
      <c r="G2950">
        <f t="shared" si="93"/>
        <v>319.08334400000001</v>
      </c>
    </row>
    <row r="2951" spans="1:7" x14ac:dyDescent="0.25">
      <c r="A2951" s="261">
        <v>45049.916666666664</v>
      </c>
      <c r="B2951" s="260" t="s">
        <v>548</v>
      </c>
      <c r="C2951" s="260">
        <v>0.20749999999999999</v>
      </c>
      <c r="D2951" s="260">
        <v>202.58332799999999</v>
      </c>
      <c r="E2951" s="260">
        <v>13.125</v>
      </c>
      <c r="F2951">
        <f t="shared" si="92"/>
        <v>215.915828</v>
      </c>
      <c r="G2951">
        <f t="shared" si="93"/>
        <v>215.70832799999999</v>
      </c>
    </row>
    <row r="2952" spans="1:7" x14ac:dyDescent="0.25">
      <c r="A2952" s="261">
        <v>45049.958333333336</v>
      </c>
      <c r="B2952" s="260" t="s">
        <v>548</v>
      </c>
      <c r="C2952" s="260">
        <v>9.7917000000000004E-2</v>
      </c>
      <c r="D2952" s="260">
        <v>186.125</v>
      </c>
      <c r="E2952" s="260">
        <v>27.833334000000001</v>
      </c>
      <c r="F2952">
        <f t="shared" si="92"/>
        <v>214.056251</v>
      </c>
      <c r="G2952">
        <f t="shared" si="93"/>
        <v>213.95833400000001</v>
      </c>
    </row>
    <row r="2953" spans="1:7" x14ac:dyDescent="0.25">
      <c r="A2953" s="261">
        <v>45050</v>
      </c>
      <c r="B2953" s="260" t="s">
        <v>548</v>
      </c>
      <c r="C2953" s="260">
        <v>7.3749999999999996E-2</v>
      </c>
      <c r="D2953" s="260">
        <v>143.5</v>
      </c>
      <c r="E2953" s="260">
        <v>43.333331999999999</v>
      </c>
      <c r="F2953">
        <f t="shared" si="92"/>
        <v>186.90708199999997</v>
      </c>
      <c r="G2953">
        <f t="shared" si="93"/>
        <v>186.83333199999998</v>
      </c>
    </row>
    <row r="2954" spans="1:7" x14ac:dyDescent="0.25">
      <c r="A2954" s="261">
        <v>45050.041666666664</v>
      </c>
      <c r="B2954" s="260" t="s">
        <v>548</v>
      </c>
      <c r="C2954" s="260">
        <v>3.875E-2</v>
      </c>
      <c r="D2954" s="260">
        <v>134.25</v>
      </c>
      <c r="E2954" s="260">
        <v>3.5416669999999999</v>
      </c>
      <c r="F2954">
        <f t="shared" si="92"/>
        <v>137.83041699999998</v>
      </c>
      <c r="G2954">
        <f t="shared" si="93"/>
        <v>137.79166699999999</v>
      </c>
    </row>
    <row r="2955" spans="1:7" x14ac:dyDescent="0.25">
      <c r="A2955" s="261">
        <v>45050.083333333336</v>
      </c>
      <c r="B2955" s="260" t="s">
        <v>548</v>
      </c>
      <c r="C2955" s="260">
        <v>5.8329999999999996E-3</v>
      </c>
      <c r="D2955" s="260">
        <v>107.166664</v>
      </c>
      <c r="E2955" s="260">
        <v>1.1666669999999999</v>
      </c>
      <c r="F2955">
        <f t="shared" si="92"/>
        <v>108.339164</v>
      </c>
      <c r="G2955">
        <f t="shared" si="93"/>
        <v>108.333331</v>
      </c>
    </row>
    <row r="2956" spans="1:7" x14ac:dyDescent="0.25">
      <c r="A2956" s="261">
        <v>45050.125</v>
      </c>
      <c r="B2956" s="260" t="s">
        <v>548</v>
      </c>
      <c r="C2956" s="260">
        <v>6.2500000000000003E-3</v>
      </c>
      <c r="D2956" s="260">
        <v>59.875</v>
      </c>
      <c r="E2956" s="260">
        <v>4.1667000000000003E-2</v>
      </c>
      <c r="F2956">
        <f t="shared" si="92"/>
        <v>59.922916999999998</v>
      </c>
      <c r="G2956">
        <f t="shared" si="93"/>
        <v>59.916666999999997</v>
      </c>
    </row>
    <row r="2957" spans="1:7" x14ac:dyDescent="0.25">
      <c r="A2957" s="261">
        <v>45050.166666666664</v>
      </c>
      <c r="B2957" s="260" t="s">
        <v>548</v>
      </c>
      <c r="C2957" s="260">
        <v>1.2083E-2</v>
      </c>
      <c r="D2957" s="260">
        <v>35</v>
      </c>
      <c r="E2957" s="260">
        <v>14.5</v>
      </c>
      <c r="F2957">
        <f t="shared" si="92"/>
        <v>49.512082999999997</v>
      </c>
      <c r="G2957">
        <f t="shared" si="93"/>
        <v>49.5</v>
      </c>
    </row>
    <row r="2958" spans="1:7" x14ac:dyDescent="0.25">
      <c r="A2958" s="261">
        <v>45050.208333333336</v>
      </c>
      <c r="B2958" s="260" t="s">
        <v>548</v>
      </c>
      <c r="C2958" s="260">
        <v>5.3683329999999998</v>
      </c>
      <c r="D2958" s="260">
        <v>9.9583329999999997</v>
      </c>
      <c r="E2958" s="260">
        <v>14.916667</v>
      </c>
      <c r="F2958">
        <f t="shared" si="92"/>
        <v>30.243333</v>
      </c>
      <c r="G2958">
        <f t="shared" si="93"/>
        <v>24.875</v>
      </c>
    </row>
    <row r="2959" spans="1:7" x14ac:dyDescent="0.25">
      <c r="A2959" s="261">
        <v>45050.25</v>
      </c>
      <c r="B2959" s="260" t="s">
        <v>548</v>
      </c>
      <c r="C2959" s="260">
        <v>99.124579999999995</v>
      </c>
      <c r="D2959" s="260">
        <v>10.583333</v>
      </c>
      <c r="E2959" s="260">
        <v>7.8333329999999997</v>
      </c>
      <c r="F2959">
        <f t="shared" si="92"/>
        <v>117.541246</v>
      </c>
      <c r="G2959">
        <f t="shared" si="93"/>
        <v>18.416665999999999</v>
      </c>
    </row>
    <row r="2960" spans="1:7" x14ac:dyDescent="0.25">
      <c r="A2960" s="261">
        <v>45050.291666666664</v>
      </c>
      <c r="B2960" s="260" t="s">
        <v>548</v>
      </c>
      <c r="C2960" s="260">
        <v>325.20373499999999</v>
      </c>
      <c r="D2960" s="260">
        <v>23.916665999999999</v>
      </c>
      <c r="E2960" s="260">
        <v>12</v>
      </c>
      <c r="F2960">
        <f t="shared" si="92"/>
        <v>361.12040100000002</v>
      </c>
      <c r="G2960">
        <f t="shared" si="93"/>
        <v>35.916665999999999</v>
      </c>
    </row>
    <row r="2961" spans="1:7" x14ac:dyDescent="0.25">
      <c r="A2961" s="261">
        <v>45050.333333333336</v>
      </c>
      <c r="B2961" s="260" t="s">
        <v>548</v>
      </c>
      <c r="C2961" s="260">
        <v>349.72167999999999</v>
      </c>
      <c r="D2961" s="260">
        <v>42.041668000000001</v>
      </c>
      <c r="E2961" s="260">
        <v>9.375</v>
      </c>
      <c r="F2961">
        <f t="shared" si="92"/>
        <v>401.13834800000001</v>
      </c>
      <c r="G2961">
        <f t="shared" si="93"/>
        <v>51.416668000000001</v>
      </c>
    </row>
    <row r="2962" spans="1:7" x14ac:dyDescent="0.25">
      <c r="A2962" s="261">
        <v>45050.375</v>
      </c>
      <c r="B2962" s="260" t="s">
        <v>548</v>
      </c>
      <c r="C2962" s="260">
        <v>535.57415800000001</v>
      </c>
      <c r="D2962" s="260">
        <v>46.125</v>
      </c>
      <c r="E2962" s="260">
        <v>18.291665999999999</v>
      </c>
      <c r="F2962">
        <f t="shared" si="92"/>
        <v>599.99082399999998</v>
      </c>
      <c r="G2962">
        <f t="shared" si="93"/>
        <v>64.416665999999992</v>
      </c>
    </row>
    <row r="2963" spans="1:7" x14ac:dyDescent="0.25">
      <c r="A2963" s="261">
        <v>45050.416666666664</v>
      </c>
      <c r="B2963" s="260" t="s">
        <v>548</v>
      </c>
      <c r="C2963" s="260">
        <v>707.29083300000002</v>
      </c>
      <c r="D2963" s="260">
        <v>105.208336</v>
      </c>
      <c r="E2963" s="260">
        <v>12.541667</v>
      </c>
      <c r="F2963">
        <f t="shared" si="92"/>
        <v>825.04083600000001</v>
      </c>
      <c r="G2963">
        <f t="shared" si="93"/>
        <v>117.75000300000001</v>
      </c>
    </row>
    <row r="2964" spans="1:7" x14ac:dyDescent="0.25">
      <c r="A2964" s="261">
        <v>45050.458333333336</v>
      </c>
      <c r="B2964" s="260" t="s">
        <v>548</v>
      </c>
      <c r="C2964" s="260">
        <v>765.44958499999996</v>
      </c>
      <c r="D2964" s="260">
        <v>121.25</v>
      </c>
      <c r="E2964" s="260">
        <v>23.666665999999999</v>
      </c>
      <c r="F2964">
        <f t="shared" si="92"/>
        <v>910.36625099999992</v>
      </c>
      <c r="G2964">
        <f t="shared" si="93"/>
        <v>144.91666599999999</v>
      </c>
    </row>
    <row r="2965" spans="1:7" x14ac:dyDescent="0.25">
      <c r="A2965" s="261">
        <v>45050.5</v>
      </c>
      <c r="B2965" s="260" t="s">
        <v>548</v>
      </c>
      <c r="C2965" s="260">
        <v>789.13500999999997</v>
      </c>
      <c r="D2965" s="260">
        <v>166.45832799999999</v>
      </c>
      <c r="E2965" s="260">
        <v>19.333334000000001</v>
      </c>
      <c r="F2965">
        <f t="shared" si="92"/>
        <v>974.92667199999994</v>
      </c>
      <c r="G2965">
        <f t="shared" si="93"/>
        <v>185.791662</v>
      </c>
    </row>
    <row r="2966" spans="1:7" x14ac:dyDescent="0.25">
      <c r="A2966" s="261">
        <v>45050.541666666664</v>
      </c>
      <c r="B2966" s="260" t="s">
        <v>548</v>
      </c>
      <c r="C2966" s="260">
        <v>1021.1908570000001</v>
      </c>
      <c r="D2966" s="260">
        <v>218.16667200000001</v>
      </c>
      <c r="E2966" s="260">
        <v>22.375</v>
      </c>
      <c r="F2966">
        <f t="shared" si="92"/>
        <v>1261.7325290000001</v>
      </c>
      <c r="G2966">
        <f t="shared" si="93"/>
        <v>240.54167200000001</v>
      </c>
    </row>
    <row r="2967" spans="1:7" x14ac:dyDescent="0.25">
      <c r="A2967" s="261">
        <v>45050.583333333336</v>
      </c>
      <c r="B2967" s="260" t="s">
        <v>548</v>
      </c>
      <c r="C2967" s="260">
        <v>1052.6679690000001</v>
      </c>
      <c r="D2967" s="260">
        <v>291.41665599999999</v>
      </c>
      <c r="E2967" s="260">
        <v>32.25</v>
      </c>
      <c r="F2967">
        <f t="shared" si="92"/>
        <v>1376.334625</v>
      </c>
      <c r="G2967">
        <f t="shared" si="93"/>
        <v>323.66665599999999</v>
      </c>
    </row>
    <row r="2968" spans="1:7" x14ac:dyDescent="0.25">
      <c r="A2968" s="261">
        <v>45050.625</v>
      </c>
      <c r="B2968" s="260" t="s">
        <v>548</v>
      </c>
      <c r="C2968" s="260">
        <v>896.71002199999998</v>
      </c>
      <c r="D2968" s="260">
        <v>437.54165599999999</v>
      </c>
      <c r="E2968" s="260">
        <v>64.583336000000003</v>
      </c>
      <c r="F2968">
        <f t="shared" si="92"/>
        <v>1398.835014</v>
      </c>
      <c r="G2968">
        <f t="shared" si="93"/>
        <v>502.12499200000002</v>
      </c>
    </row>
    <row r="2969" spans="1:7" x14ac:dyDescent="0.25">
      <c r="A2969" s="261">
        <v>45050.666666666664</v>
      </c>
      <c r="B2969" s="260" t="s">
        <v>548</v>
      </c>
      <c r="C2969" s="260">
        <v>754.688354</v>
      </c>
      <c r="D2969" s="260">
        <v>568.54168700000002</v>
      </c>
      <c r="E2969" s="260">
        <v>166.79167200000001</v>
      </c>
      <c r="F2969">
        <f t="shared" si="92"/>
        <v>1490.0217130000001</v>
      </c>
      <c r="G2969">
        <f t="shared" si="93"/>
        <v>735.33335899999997</v>
      </c>
    </row>
    <row r="2970" spans="1:7" x14ac:dyDescent="0.25">
      <c r="A2970" s="261">
        <v>45050.708333333336</v>
      </c>
      <c r="B2970" s="260" t="s">
        <v>548</v>
      </c>
      <c r="C2970" s="260">
        <v>618.31707800000004</v>
      </c>
      <c r="D2970" s="260">
        <v>766.83331299999998</v>
      </c>
      <c r="E2970" s="260">
        <v>206.125</v>
      </c>
      <c r="F2970">
        <f t="shared" si="92"/>
        <v>1591.2753910000001</v>
      </c>
      <c r="G2970">
        <f t="shared" si="93"/>
        <v>972.95831299999998</v>
      </c>
    </row>
    <row r="2971" spans="1:7" x14ac:dyDescent="0.25">
      <c r="A2971" s="261">
        <v>45050.75</v>
      </c>
      <c r="B2971" s="260" t="s">
        <v>548</v>
      </c>
      <c r="C2971" s="260">
        <v>450.55041499999999</v>
      </c>
      <c r="D2971" s="260">
        <v>1007.583313</v>
      </c>
      <c r="E2971" s="260">
        <v>306.16665599999999</v>
      </c>
      <c r="F2971">
        <f t="shared" si="92"/>
        <v>1764.3003839999999</v>
      </c>
      <c r="G2971">
        <f t="shared" si="93"/>
        <v>1313.749969</v>
      </c>
    </row>
    <row r="2972" spans="1:7" x14ac:dyDescent="0.25">
      <c r="A2972" s="261">
        <v>45050.791666666664</v>
      </c>
      <c r="B2972" s="260" t="s">
        <v>548</v>
      </c>
      <c r="C2972" s="260">
        <v>225.862503</v>
      </c>
      <c r="D2972" s="260">
        <v>1183.416626</v>
      </c>
      <c r="E2972" s="260">
        <v>399.16665599999999</v>
      </c>
      <c r="F2972">
        <f t="shared" si="92"/>
        <v>1808.4457850000001</v>
      </c>
      <c r="G2972">
        <f t="shared" si="93"/>
        <v>1582.5832820000001</v>
      </c>
    </row>
    <row r="2973" spans="1:7" x14ac:dyDescent="0.25">
      <c r="A2973" s="261">
        <v>45050.833333333336</v>
      </c>
      <c r="B2973" s="260" t="s">
        <v>548</v>
      </c>
      <c r="C2973" s="260">
        <v>42.212082000000002</v>
      </c>
      <c r="D2973" s="260">
        <v>1382.083374</v>
      </c>
      <c r="E2973" s="260">
        <v>446.08334400000001</v>
      </c>
      <c r="F2973">
        <f t="shared" si="92"/>
        <v>1870.3788</v>
      </c>
      <c r="G2973">
        <f t="shared" si="93"/>
        <v>1828.1667179999999</v>
      </c>
    </row>
    <row r="2974" spans="1:7" x14ac:dyDescent="0.25">
      <c r="A2974" s="261">
        <v>45050.875</v>
      </c>
      <c r="B2974" s="260" t="s">
        <v>548</v>
      </c>
      <c r="C2974" s="260">
        <v>1.4612499999999999</v>
      </c>
      <c r="D2974" s="260">
        <v>1320.083374</v>
      </c>
      <c r="E2974" s="260">
        <v>718.33331299999998</v>
      </c>
      <c r="F2974">
        <f t="shared" si="92"/>
        <v>2039.877937</v>
      </c>
      <c r="G2974">
        <f t="shared" si="93"/>
        <v>2038.4166869999999</v>
      </c>
    </row>
    <row r="2975" spans="1:7" x14ac:dyDescent="0.25">
      <c r="A2975" s="261">
        <v>45050.916666666664</v>
      </c>
      <c r="B2975" s="260" t="s">
        <v>548</v>
      </c>
      <c r="C2975" s="260">
        <v>0.13708300000000001</v>
      </c>
      <c r="D2975" s="260">
        <v>1434.916626</v>
      </c>
      <c r="E2975" s="260">
        <v>974.20831299999998</v>
      </c>
      <c r="F2975">
        <f t="shared" si="92"/>
        <v>2409.2620219999999</v>
      </c>
      <c r="G2975">
        <f t="shared" si="93"/>
        <v>2409.1249389999998</v>
      </c>
    </row>
    <row r="2976" spans="1:7" x14ac:dyDescent="0.25">
      <c r="A2976" s="261">
        <v>45050.958333333336</v>
      </c>
      <c r="B2976" s="260" t="s">
        <v>548</v>
      </c>
      <c r="C2976" s="260">
        <v>9.9167000000000005E-2</v>
      </c>
      <c r="D2976" s="260">
        <v>1489</v>
      </c>
      <c r="E2976" s="260">
        <v>944</v>
      </c>
      <c r="F2976">
        <f t="shared" si="92"/>
        <v>2433.0991669999999</v>
      </c>
      <c r="G2976">
        <f t="shared" si="93"/>
        <v>2433</v>
      </c>
    </row>
    <row r="2977" spans="1:7" x14ac:dyDescent="0.25">
      <c r="A2977" s="261">
        <v>45051</v>
      </c>
      <c r="B2977" s="260" t="s">
        <v>548</v>
      </c>
      <c r="C2977" s="260">
        <v>7.1666999999999995E-2</v>
      </c>
      <c r="D2977" s="260">
        <v>1701.5</v>
      </c>
      <c r="E2977" s="260">
        <v>996.04168700000002</v>
      </c>
      <c r="F2977">
        <f t="shared" si="92"/>
        <v>2697.6133540000001</v>
      </c>
      <c r="G2977">
        <f t="shared" si="93"/>
        <v>2697.5416869999999</v>
      </c>
    </row>
    <row r="2978" spans="1:7" x14ac:dyDescent="0.25">
      <c r="A2978" s="261">
        <v>45051.041666666664</v>
      </c>
      <c r="B2978" s="260" t="s">
        <v>548</v>
      </c>
      <c r="C2978" s="260">
        <v>0.21375</v>
      </c>
      <c r="D2978" s="260">
        <v>1736.458374</v>
      </c>
      <c r="E2978" s="260">
        <v>1003.875</v>
      </c>
      <c r="F2978">
        <f t="shared" si="92"/>
        <v>2740.5471239999997</v>
      </c>
      <c r="G2978">
        <f t="shared" si="93"/>
        <v>2740.3333739999998</v>
      </c>
    </row>
    <row r="2979" spans="1:7" x14ac:dyDescent="0.25">
      <c r="A2979" s="261">
        <v>45051.083333333336</v>
      </c>
      <c r="B2979" s="260" t="s">
        <v>548</v>
      </c>
      <c r="C2979" s="260">
        <v>3.6249999999999998E-2</v>
      </c>
      <c r="D2979" s="260">
        <v>1887.666626</v>
      </c>
      <c r="E2979" s="260">
        <v>975.66668700000002</v>
      </c>
      <c r="F2979">
        <f t="shared" si="92"/>
        <v>2863.3695630000002</v>
      </c>
      <c r="G2979">
        <f t="shared" si="93"/>
        <v>2863.3333130000001</v>
      </c>
    </row>
    <row r="2980" spans="1:7" x14ac:dyDescent="0.25">
      <c r="A2980" s="261">
        <v>45051.125</v>
      </c>
      <c r="B2980" s="260" t="s">
        <v>548</v>
      </c>
      <c r="C2980" s="260">
        <v>3.2917000000000002E-2</v>
      </c>
      <c r="D2980" s="260">
        <v>1914.958374</v>
      </c>
      <c r="E2980" s="260">
        <v>1009.25</v>
      </c>
      <c r="F2980">
        <f t="shared" si="92"/>
        <v>2924.2412909999998</v>
      </c>
      <c r="G2980">
        <f t="shared" si="93"/>
        <v>2924.2083739999998</v>
      </c>
    </row>
    <row r="2981" spans="1:7" x14ac:dyDescent="0.25">
      <c r="A2981" s="261">
        <v>45051.166666666664</v>
      </c>
      <c r="B2981" s="260" t="s">
        <v>548</v>
      </c>
      <c r="C2981" s="260">
        <v>4.4999999999999998E-2</v>
      </c>
      <c r="D2981" s="260">
        <v>2086.125</v>
      </c>
      <c r="E2981" s="260">
        <v>1090.916626</v>
      </c>
      <c r="F2981">
        <f t="shared" si="92"/>
        <v>3177.0866260000003</v>
      </c>
      <c r="G2981">
        <f t="shared" si="93"/>
        <v>3177.0416260000002</v>
      </c>
    </row>
    <row r="2982" spans="1:7" x14ac:dyDescent="0.25">
      <c r="A2982" s="261">
        <v>45051.208333333336</v>
      </c>
      <c r="B2982" s="260" t="s">
        <v>548</v>
      </c>
      <c r="C2982" s="260">
        <v>4.1141670000000001</v>
      </c>
      <c r="D2982" s="260">
        <v>2341.8332519999999</v>
      </c>
      <c r="E2982" s="260">
        <v>1074.333374</v>
      </c>
      <c r="F2982">
        <f t="shared" si="92"/>
        <v>3420.2807930000004</v>
      </c>
      <c r="G2982">
        <f t="shared" si="93"/>
        <v>3416.1666260000002</v>
      </c>
    </row>
    <row r="2983" spans="1:7" x14ac:dyDescent="0.25">
      <c r="A2983" s="261">
        <v>45051.25</v>
      </c>
      <c r="B2983" s="260" t="s">
        <v>548</v>
      </c>
      <c r="C2983" s="260">
        <v>71.540001000000004</v>
      </c>
      <c r="D2983" s="260">
        <v>2522.7082519999999</v>
      </c>
      <c r="E2983" s="260">
        <v>1081.5</v>
      </c>
      <c r="F2983">
        <f t="shared" si="92"/>
        <v>3675.7482529999997</v>
      </c>
      <c r="G2983">
        <f t="shared" si="93"/>
        <v>3604.2082519999999</v>
      </c>
    </row>
    <row r="2984" spans="1:7" x14ac:dyDescent="0.25">
      <c r="A2984" s="261">
        <v>45051.291666666664</v>
      </c>
      <c r="B2984" s="260" t="s">
        <v>548</v>
      </c>
      <c r="C2984" s="260">
        <v>232.629166</v>
      </c>
      <c r="D2984" s="260">
        <v>2594.7917480000001</v>
      </c>
      <c r="E2984" s="260">
        <v>1052.041626</v>
      </c>
      <c r="F2984">
        <f t="shared" si="92"/>
        <v>3879.46254</v>
      </c>
      <c r="G2984">
        <f t="shared" si="93"/>
        <v>3646.8333739999998</v>
      </c>
    </row>
    <row r="2985" spans="1:7" x14ac:dyDescent="0.25">
      <c r="A2985" s="261">
        <v>45051.333333333336</v>
      </c>
      <c r="B2985" s="260" t="s">
        <v>548</v>
      </c>
      <c r="C2985" s="260">
        <v>452.11459400000001</v>
      </c>
      <c r="D2985" s="260">
        <v>2995.9582519999999</v>
      </c>
      <c r="E2985" s="260">
        <v>1111.791626</v>
      </c>
      <c r="F2985">
        <f t="shared" si="92"/>
        <v>4559.8644719999993</v>
      </c>
      <c r="G2985">
        <f t="shared" si="93"/>
        <v>4107.7498779999996</v>
      </c>
    </row>
    <row r="2986" spans="1:7" x14ac:dyDescent="0.25">
      <c r="A2986" s="261">
        <v>45051.375</v>
      </c>
      <c r="B2986" s="260" t="s">
        <v>548</v>
      </c>
      <c r="C2986" s="260">
        <v>763.76330600000006</v>
      </c>
      <c r="D2986" s="260">
        <v>3444.7082519999999</v>
      </c>
      <c r="E2986" s="260">
        <v>1114.833374</v>
      </c>
      <c r="F2986">
        <f t="shared" si="92"/>
        <v>5323.304932</v>
      </c>
      <c r="G2986">
        <f t="shared" si="93"/>
        <v>4559.5416260000002</v>
      </c>
    </row>
    <row r="2987" spans="1:7" x14ac:dyDescent="0.25">
      <c r="A2987" s="261">
        <v>45051.416666666664</v>
      </c>
      <c r="B2987" s="260" t="s">
        <v>548</v>
      </c>
      <c r="C2987" s="260">
        <v>929.32916299999999</v>
      </c>
      <c r="D2987" s="260">
        <v>3350.5</v>
      </c>
      <c r="E2987" s="260">
        <v>1072.541626</v>
      </c>
      <c r="F2987">
        <f t="shared" si="92"/>
        <v>5352.3707890000005</v>
      </c>
      <c r="G2987">
        <f t="shared" si="93"/>
        <v>4423.0416260000002</v>
      </c>
    </row>
    <row r="2988" spans="1:7" x14ac:dyDescent="0.25">
      <c r="A2988" s="261">
        <v>45051.458333333336</v>
      </c>
      <c r="B2988" s="260" t="s">
        <v>548</v>
      </c>
      <c r="C2988" s="260">
        <v>1044.197144</v>
      </c>
      <c r="D2988" s="260">
        <v>2974.4582519999999</v>
      </c>
      <c r="E2988" s="260">
        <v>1031.458374</v>
      </c>
      <c r="F2988">
        <f t="shared" si="92"/>
        <v>5050.1137699999999</v>
      </c>
      <c r="G2988">
        <f t="shared" si="93"/>
        <v>4005.9166260000002</v>
      </c>
    </row>
    <row r="2989" spans="1:7" x14ac:dyDescent="0.25">
      <c r="A2989" s="261">
        <v>45051.5</v>
      </c>
      <c r="B2989" s="260" t="s">
        <v>548</v>
      </c>
      <c r="C2989" s="260">
        <v>1155.222534</v>
      </c>
      <c r="D2989" s="260">
        <v>3272.1667480000001</v>
      </c>
      <c r="E2989" s="260">
        <v>1112.75</v>
      </c>
      <c r="F2989">
        <f t="shared" si="92"/>
        <v>5540.1392820000001</v>
      </c>
      <c r="G2989">
        <f t="shared" si="93"/>
        <v>4384.9167479999996</v>
      </c>
    </row>
    <row r="2990" spans="1:7" x14ac:dyDescent="0.25">
      <c r="A2990" s="261">
        <v>45051.541666666664</v>
      </c>
      <c r="B2990" s="260" t="s">
        <v>548</v>
      </c>
      <c r="C2990" s="260">
        <v>1068.259644</v>
      </c>
      <c r="D2990" s="260">
        <v>3141.4167480000001</v>
      </c>
      <c r="E2990" s="260">
        <v>1106.083374</v>
      </c>
      <c r="F2990">
        <f t="shared" si="92"/>
        <v>5315.7597660000001</v>
      </c>
      <c r="G2990">
        <f t="shared" si="93"/>
        <v>4247.5001220000004</v>
      </c>
    </row>
    <row r="2991" spans="1:7" x14ac:dyDescent="0.25">
      <c r="A2991" s="261">
        <v>45051.583333333336</v>
      </c>
      <c r="B2991" s="260" t="s">
        <v>548</v>
      </c>
      <c r="C2991" s="260">
        <v>970.70294200000001</v>
      </c>
      <c r="D2991" s="260">
        <v>3346.8332519999999</v>
      </c>
      <c r="E2991" s="260">
        <v>1098.708374</v>
      </c>
      <c r="F2991">
        <f t="shared" si="92"/>
        <v>5416.2445680000001</v>
      </c>
      <c r="G2991">
        <f t="shared" si="93"/>
        <v>4445.5416260000002</v>
      </c>
    </row>
    <row r="2992" spans="1:7" x14ac:dyDescent="0.25">
      <c r="A2992" s="261">
        <v>45051.625</v>
      </c>
      <c r="B2992" s="260" t="s">
        <v>548</v>
      </c>
      <c r="C2992" s="260">
        <v>993.60955799999999</v>
      </c>
      <c r="D2992" s="260">
        <v>3242.5832519999999</v>
      </c>
      <c r="E2992" s="260">
        <v>1035.041626</v>
      </c>
      <c r="F2992">
        <f t="shared" si="92"/>
        <v>5271.2344359999997</v>
      </c>
      <c r="G2992">
        <f t="shared" si="93"/>
        <v>4277.6248779999996</v>
      </c>
    </row>
    <row r="2993" spans="1:7" x14ac:dyDescent="0.25">
      <c r="A2993" s="261">
        <v>45051.666666666664</v>
      </c>
      <c r="B2993" s="260" t="s">
        <v>548</v>
      </c>
      <c r="C2993" s="260">
        <v>706.98748799999998</v>
      </c>
      <c r="D2993" s="260">
        <v>3212.125</v>
      </c>
      <c r="E2993" s="260">
        <v>1102.458374</v>
      </c>
      <c r="F2993">
        <f t="shared" si="92"/>
        <v>5021.5708619999996</v>
      </c>
      <c r="G2993">
        <f t="shared" si="93"/>
        <v>4314.5833739999998</v>
      </c>
    </row>
    <row r="2994" spans="1:7" x14ac:dyDescent="0.25">
      <c r="A2994" s="261">
        <v>45051.708333333336</v>
      </c>
      <c r="B2994" s="260" t="s">
        <v>548</v>
      </c>
      <c r="C2994" s="260">
        <v>453.06375100000002</v>
      </c>
      <c r="D2994" s="260">
        <v>3323.6667480000001</v>
      </c>
      <c r="E2994" s="260">
        <v>1114.708374</v>
      </c>
      <c r="F2994">
        <f t="shared" si="92"/>
        <v>4891.4388730000001</v>
      </c>
      <c r="G2994">
        <f t="shared" si="93"/>
        <v>4438.3751220000004</v>
      </c>
    </row>
    <row r="2995" spans="1:7" x14ac:dyDescent="0.25">
      <c r="A2995" s="261">
        <v>45051.75</v>
      </c>
      <c r="B2995" s="260" t="s">
        <v>548</v>
      </c>
      <c r="C2995" s="260">
        <v>262.34542800000003</v>
      </c>
      <c r="D2995" s="260">
        <v>3191.125</v>
      </c>
      <c r="E2995" s="260">
        <v>1108.625</v>
      </c>
      <c r="F2995">
        <f t="shared" si="92"/>
        <v>4562.0954279999996</v>
      </c>
      <c r="G2995">
        <f t="shared" si="93"/>
        <v>4299.75</v>
      </c>
    </row>
    <row r="2996" spans="1:7" x14ac:dyDescent="0.25">
      <c r="A2996" s="261">
        <v>45051.791666666664</v>
      </c>
      <c r="B2996" s="260" t="s">
        <v>548</v>
      </c>
      <c r="C2996" s="260">
        <v>106.00250200000001</v>
      </c>
      <c r="D2996" s="260">
        <v>3063.1667480000001</v>
      </c>
      <c r="E2996" s="260">
        <v>1119.25</v>
      </c>
      <c r="F2996">
        <f t="shared" si="92"/>
        <v>4288.4192499999999</v>
      </c>
      <c r="G2996">
        <f t="shared" si="93"/>
        <v>4182.4167479999996</v>
      </c>
    </row>
    <row r="2997" spans="1:7" x14ac:dyDescent="0.25">
      <c r="A2997" s="261">
        <v>45051.833333333336</v>
      </c>
      <c r="B2997" s="260" t="s">
        <v>548</v>
      </c>
      <c r="C2997" s="260">
        <v>21.789583</v>
      </c>
      <c r="D2997" s="260">
        <v>3096.4167480000001</v>
      </c>
      <c r="E2997" s="260">
        <v>1113.583374</v>
      </c>
      <c r="F2997">
        <f t="shared" si="92"/>
        <v>4231.7897050000001</v>
      </c>
      <c r="G2997">
        <f t="shared" si="93"/>
        <v>4210.0001220000004</v>
      </c>
    </row>
    <row r="2998" spans="1:7" x14ac:dyDescent="0.25">
      <c r="A2998" s="261">
        <v>45051.875</v>
      </c>
      <c r="B2998" s="260" t="s">
        <v>548</v>
      </c>
      <c r="C2998" s="260">
        <v>0.95250000000000001</v>
      </c>
      <c r="D2998" s="260">
        <v>2574.3332519999999</v>
      </c>
      <c r="E2998" s="260">
        <v>1102.416626</v>
      </c>
      <c r="F2998">
        <f t="shared" si="92"/>
        <v>3677.7023779999995</v>
      </c>
      <c r="G2998">
        <f t="shared" si="93"/>
        <v>3676.7498779999996</v>
      </c>
    </row>
    <row r="2999" spans="1:7" x14ac:dyDescent="0.25">
      <c r="A2999" s="261">
        <v>45051.916666666664</v>
      </c>
      <c r="B2999" s="260" t="s">
        <v>548</v>
      </c>
      <c r="C2999" s="260">
        <v>0.80541700000000005</v>
      </c>
      <c r="D2999" s="260">
        <v>2839.9167480000001</v>
      </c>
      <c r="E2999" s="260">
        <v>1110.375</v>
      </c>
      <c r="F2999">
        <f t="shared" si="92"/>
        <v>3951.0971650000001</v>
      </c>
      <c r="G2999">
        <f t="shared" si="93"/>
        <v>3950.2917480000001</v>
      </c>
    </row>
    <row r="3000" spans="1:7" x14ac:dyDescent="0.25">
      <c r="A3000" s="261">
        <v>45051.958333333336</v>
      </c>
      <c r="B3000" s="260" t="s">
        <v>548</v>
      </c>
      <c r="C3000" s="260">
        <v>0.61333300000000002</v>
      </c>
      <c r="D3000" s="260">
        <v>2621.875</v>
      </c>
      <c r="E3000" s="260">
        <v>1034.541626</v>
      </c>
      <c r="F3000">
        <f t="shared" si="92"/>
        <v>3657.029959</v>
      </c>
      <c r="G3000">
        <f t="shared" si="93"/>
        <v>3656.4166260000002</v>
      </c>
    </row>
    <row r="3001" spans="1:7" x14ac:dyDescent="0.25">
      <c r="A3001" s="261">
        <v>45052</v>
      </c>
      <c r="B3001" s="260" t="s">
        <v>548</v>
      </c>
      <c r="C3001" s="260">
        <v>0.42083300000000001</v>
      </c>
      <c r="D3001" s="260">
        <v>2654.5417480000001</v>
      </c>
      <c r="E3001" s="260">
        <v>1115.833374</v>
      </c>
      <c r="F3001">
        <f t="shared" si="92"/>
        <v>3770.7959550000005</v>
      </c>
      <c r="G3001">
        <f t="shared" si="93"/>
        <v>3770.3751220000004</v>
      </c>
    </row>
    <row r="3002" spans="1:7" x14ac:dyDescent="0.25">
      <c r="A3002" s="261">
        <v>45052.041666666664</v>
      </c>
      <c r="B3002" s="260" t="s">
        <v>548</v>
      </c>
      <c r="C3002" s="260">
        <v>0.32208300000000001</v>
      </c>
      <c r="D3002" s="260">
        <v>2530.4582519999999</v>
      </c>
      <c r="E3002" s="260">
        <v>1108</v>
      </c>
      <c r="F3002">
        <f t="shared" si="92"/>
        <v>3638.7803349999999</v>
      </c>
      <c r="G3002">
        <f t="shared" si="93"/>
        <v>3638.4582519999999</v>
      </c>
    </row>
    <row r="3003" spans="1:7" x14ac:dyDescent="0.25">
      <c r="A3003" s="261">
        <v>45052.083333333336</v>
      </c>
      <c r="B3003" s="260" t="s">
        <v>548</v>
      </c>
      <c r="C3003" s="260">
        <v>5.4167E-2</v>
      </c>
      <c r="D3003" s="260">
        <v>2427.7917480000001</v>
      </c>
      <c r="E3003" s="260">
        <v>1007.5</v>
      </c>
      <c r="F3003">
        <f t="shared" si="92"/>
        <v>3435.3459149999999</v>
      </c>
      <c r="G3003">
        <f t="shared" si="93"/>
        <v>3435.2917480000001</v>
      </c>
    </row>
    <row r="3004" spans="1:7" x14ac:dyDescent="0.25">
      <c r="A3004" s="261">
        <v>45052.125</v>
      </c>
      <c r="B3004" s="260" t="s">
        <v>548</v>
      </c>
      <c r="C3004" s="260">
        <v>4.7917000000000001E-2</v>
      </c>
      <c r="D3004" s="260">
        <v>2471.6667480000001</v>
      </c>
      <c r="E3004" s="260">
        <v>902.25</v>
      </c>
      <c r="F3004">
        <f t="shared" si="92"/>
        <v>3373.964665</v>
      </c>
      <c r="G3004">
        <f t="shared" si="93"/>
        <v>3373.9167480000001</v>
      </c>
    </row>
    <row r="3005" spans="1:7" x14ac:dyDescent="0.25">
      <c r="A3005" s="261">
        <v>45052.166666666664</v>
      </c>
      <c r="B3005" s="260" t="s">
        <v>548</v>
      </c>
      <c r="C3005" s="260">
        <v>6.3750000000000001E-2</v>
      </c>
      <c r="D3005" s="260">
        <v>2513.8332519999999</v>
      </c>
      <c r="E3005" s="260">
        <v>958.41668700000002</v>
      </c>
      <c r="F3005">
        <f t="shared" si="92"/>
        <v>3472.3136889999996</v>
      </c>
      <c r="G3005">
        <f t="shared" si="93"/>
        <v>3472.2499389999998</v>
      </c>
    </row>
    <row r="3006" spans="1:7" x14ac:dyDescent="0.25">
      <c r="A3006" s="261">
        <v>45052.208333333336</v>
      </c>
      <c r="B3006" s="260" t="s">
        <v>548</v>
      </c>
      <c r="C3006" s="260">
        <v>3.358333</v>
      </c>
      <c r="D3006" s="260">
        <v>2265</v>
      </c>
      <c r="E3006" s="260">
        <v>1045.791626</v>
      </c>
      <c r="F3006">
        <f t="shared" si="92"/>
        <v>3314.1499590000003</v>
      </c>
      <c r="G3006">
        <f t="shared" si="93"/>
        <v>3310.7916260000002</v>
      </c>
    </row>
    <row r="3007" spans="1:7" x14ac:dyDescent="0.25">
      <c r="A3007" s="261">
        <v>45052.25</v>
      </c>
      <c r="B3007" s="260" t="s">
        <v>548</v>
      </c>
      <c r="C3007" s="260">
        <v>53.824165000000001</v>
      </c>
      <c r="D3007" s="260">
        <v>2427.3332519999999</v>
      </c>
      <c r="E3007" s="260">
        <v>1092.375</v>
      </c>
      <c r="F3007">
        <f t="shared" si="92"/>
        <v>3573.5324169999999</v>
      </c>
      <c r="G3007">
        <f t="shared" si="93"/>
        <v>3519.7082519999999</v>
      </c>
    </row>
    <row r="3008" spans="1:7" x14ac:dyDescent="0.25">
      <c r="A3008" s="261">
        <v>45052.291666666664</v>
      </c>
      <c r="B3008" s="260" t="s">
        <v>548</v>
      </c>
      <c r="C3008" s="260">
        <v>171.89666700000001</v>
      </c>
      <c r="D3008" s="260">
        <v>2182.4167480000001</v>
      </c>
      <c r="E3008" s="260">
        <v>1038.25</v>
      </c>
      <c r="F3008">
        <f t="shared" si="92"/>
        <v>3392.5634150000001</v>
      </c>
      <c r="G3008">
        <f t="shared" si="93"/>
        <v>3220.6667480000001</v>
      </c>
    </row>
    <row r="3009" spans="1:7" x14ac:dyDescent="0.25">
      <c r="A3009" s="261">
        <v>45052.333333333336</v>
      </c>
      <c r="B3009" s="260" t="s">
        <v>548</v>
      </c>
      <c r="C3009" s="260">
        <v>241.88041699999999</v>
      </c>
      <c r="D3009" s="260">
        <v>2239.7917480000001</v>
      </c>
      <c r="E3009" s="260">
        <v>1056.708374</v>
      </c>
      <c r="F3009">
        <f t="shared" si="92"/>
        <v>3538.3805390000002</v>
      </c>
      <c r="G3009">
        <f t="shared" si="93"/>
        <v>3296.5001220000004</v>
      </c>
    </row>
    <row r="3010" spans="1:7" x14ac:dyDescent="0.25">
      <c r="A3010" s="261">
        <v>45052.375</v>
      </c>
      <c r="B3010" s="260" t="s">
        <v>548</v>
      </c>
      <c r="C3010" s="260">
        <v>386.20834400000001</v>
      </c>
      <c r="D3010" s="260">
        <v>2327.25</v>
      </c>
      <c r="E3010" s="260">
        <v>1036.958374</v>
      </c>
      <c r="F3010">
        <f t="shared" ref="F3010:F3073" si="94">E3010+D3010+C3010</f>
        <v>3750.4167179999999</v>
      </c>
      <c r="G3010">
        <f t="shared" ref="G3010:G3073" si="95">E3010+D3010</f>
        <v>3364.2083739999998</v>
      </c>
    </row>
    <row r="3011" spans="1:7" x14ac:dyDescent="0.25">
      <c r="A3011" s="261">
        <v>45052.416666666664</v>
      </c>
      <c r="B3011" s="260" t="s">
        <v>548</v>
      </c>
      <c r="C3011" s="260">
        <v>391.53332499999999</v>
      </c>
      <c r="D3011" s="260">
        <v>2096.5</v>
      </c>
      <c r="E3011" s="260">
        <v>997.33331299999998</v>
      </c>
      <c r="F3011">
        <f t="shared" si="94"/>
        <v>3485.366638</v>
      </c>
      <c r="G3011">
        <f t="shared" si="95"/>
        <v>3093.8333130000001</v>
      </c>
    </row>
    <row r="3012" spans="1:7" x14ac:dyDescent="0.25">
      <c r="A3012" s="261">
        <v>45052.458333333336</v>
      </c>
      <c r="B3012" s="260" t="s">
        <v>548</v>
      </c>
      <c r="C3012" s="260">
        <v>388.51416</v>
      </c>
      <c r="D3012" s="260">
        <v>1895.458374</v>
      </c>
      <c r="E3012" s="260">
        <v>913.54168700000002</v>
      </c>
      <c r="F3012">
        <f t="shared" si="94"/>
        <v>3197.5142210000004</v>
      </c>
      <c r="G3012">
        <f t="shared" si="95"/>
        <v>2809.0000610000002</v>
      </c>
    </row>
    <row r="3013" spans="1:7" x14ac:dyDescent="0.25">
      <c r="A3013" s="261">
        <v>45052.5</v>
      </c>
      <c r="B3013" s="260" t="s">
        <v>548</v>
      </c>
      <c r="C3013" s="260">
        <v>421.749573</v>
      </c>
      <c r="D3013" s="260">
        <v>1913.75</v>
      </c>
      <c r="E3013" s="260">
        <v>888.58331299999998</v>
      </c>
      <c r="F3013">
        <f t="shared" si="94"/>
        <v>3224.0828860000001</v>
      </c>
      <c r="G3013">
        <f t="shared" si="95"/>
        <v>2802.3333130000001</v>
      </c>
    </row>
    <row r="3014" spans="1:7" x14ac:dyDescent="0.25">
      <c r="A3014" s="261">
        <v>45052.541666666664</v>
      </c>
      <c r="B3014" s="260" t="s">
        <v>548</v>
      </c>
      <c r="C3014" s="260">
        <v>451.56417800000003</v>
      </c>
      <c r="D3014" s="260">
        <v>1971.25</v>
      </c>
      <c r="E3014" s="260">
        <v>917</v>
      </c>
      <c r="F3014">
        <f t="shared" si="94"/>
        <v>3339.8141780000001</v>
      </c>
      <c r="G3014">
        <f t="shared" si="95"/>
        <v>2888.25</v>
      </c>
    </row>
    <row r="3015" spans="1:7" x14ac:dyDescent="0.25">
      <c r="A3015" s="261">
        <v>45052.583333333336</v>
      </c>
      <c r="B3015" s="260" t="s">
        <v>548</v>
      </c>
      <c r="C3015" s="260">
        <v>621.97210700000005</v>
      </c>
      <c r="D3015" s="260">
        <v>2143.5832519999999</v>
      </c>
      <c r="E3015" s="260">
        <v>817.625</v>
      </c>
      <c r="F3015">
        <f t="shared" si="94"/>
        <v>3583.180359</v>
      </c>
      <c r="G3015">
        <f t="shared" si="95"/>
        <v>2961.2082519999999</v>
      </c>
    </row>
    <row r="3016" spans="1:7" x14ac:dyDescent="0.25">
      <c r="A3016" s="261">
        <v>45052.625</v>
      </c>
      <c r="B3016" s="260" t="s">
        <v>548</v>
      </c>
      <c r="C3016" s="260">
        <v>647.81793200000004</v>
      </c>
      <c r="D3016" s="260">
        <v>2308.8332519999999</v>
      </c>
      <c r="E3016" s="260">
        <v>673.25</v>
      </c>
      <c r="F3016">
        <f t="shared" si="94"/>
        <v>3629.9011839999998</v>
      </c>
      <c r="G3016">
        <f t="shared" si="95"/>
        <v>2982.0832519999999</v>
      </c>
    </row>
    <row r="3017" spans="1:7" x14ac:dyDescent="0.25">
      <c r="A3017" s="261">
        <v>45052.666666666664</v>
      </c>
      <c r="B3017" s="260" t="s">
        <v>548</v>
      </c>
      <c r="C3017" s="260">
        <v>515.98706100000004</v>
      </c>
      <c r="D3017" s="260">
        <v>2348.5832519999999</v>
      </c>
      <c r="E3017" s="260">
        <v>745.70831299999998</v>
      </c>
      <c r="F3017">
        <f t="shared" si="94"/>
        <v>3610.2786260000003</v>
      </c>
      <c r="G3017">
        <f t="shared" si="95"/>
        <v>3094.291565</v>
      </c>
    </row>
    <row r="3018" spans="1:7" x14ac:dyDescent="0.25">
      <c r="A3018" s="261">
        <v>45052.708333333336</v>
      </c>
      <c r="B3018" s="260" t="s">
        <v>548</v>
      </c>
      <c r="C3018" s="260">
        <v>389.32290599999999</v>
      </c>
      <c r="D3018" s="260">
        <v>2295.9167480000001</v>
      </c>
      <c r="E3018" s="260">
        <v>838.29168700000002</v>
      </c>
      <c r="F3018">
        <f t="shared" si="94"/>
        <v>3523.5313409999999</v>
      </c>
      <c r="G3018">
        <f t="shared" si="95"/>
        <v>3134.208435</v>
      </c>
    </row>
    <row r="3019" spans="1:7" x14ac:dyDescent="0.25">
      <c r="A3019" s="261">
        <v>45052.75</v>
      </c>
      <c r="B3019" s="260" t="s">
        <v>548</v>
      </c>
      <c r="C3019" s="260">
        <v>293.09957900000001</v>
      </c>
      <c r="D3019" s="260">
        <v>2108.4582519999999</v>
      </c>
      <c r="E3019" s="260">
        <v>914.375</v>
      </c>
      <c r="F3019">
        <f t="shared" si="94"/>
        <v>3315.9328310000001</v>
      </c>
      <c r="G3019">
        <f t="shared" si="95"/>
        <v>3022.8332519999999</v>
      </c>
    </row>
    <row r="3020" spans="1:7" x14ac:dyDescent="0.25">
      <c r="A3020" s="261">
        <v>45052.791666666664</v>
      </c>
      <c r="B3020" s="260" t="s">
        <v>548</v>
      </c>
      <c r="C3020" s="260">
        <v>149.64917</v>
      </c>
      <c r="D3020" s="260">
        <v>1806.583374</v>
      </c>
      <c r="E3020" s="260">
        <v>936.29168700000002</v>
      </c>
      <c r="F3020">
        <f t="shared" si="94"/>
        <v>2892.5242310000003</v>
      </c>
      <c r="G3020">
        <f t="shared" si="95"/>
        <v>2742.8750610000002</v>
      </c>
    </row>
    <row r="3021" spans="1:7" x14ac:dyDescent="0.25">
      <c r="A3021" s="261">
        <v>45052.833333333336</v>
      </c>
      <c r="B3021" s="260" t="s">
        <v>548</v>
      </c>
      <c r="C3021" s="260">
        <v>19.115832999999999</v>
      </c>
      <c r="D3021" s="260">
        <v>1589.541626</v>
      </c>
      <c r="E3021" s="260">
        <v>944.95831299999998</v>
      </c>
      <c r="F3021">
        <f t="shared" si="94"/>
        <v>2553.6157719999997</v>
      </c>
      <c r="G3021">
        <f t="shared" si="95"/>
        <v>2534.4999389999998</v>
      </c>
    </row>
    <row r="3022" spans="1:7" x14ac:dyDescent="0.25">
      <c r="A3022" s="261">
        <v>45052.875</v>
      </c>
      <c r="B3022" s="260" t="s">
        <v>548</v>
      </c>
      <c r="C3022" s="260">
        <v>0.50833300000000003</v>
      </c>
      <c r="D3022" s="260">
        <v>1421.583374</v>
      </c>
      <c r="E3022" s="260">
        <v>919.20831299999998</v>
      </c>
      <c r="F3022">
        <f t="shared" si="94"/>
        <v>2341.3000200000001</v>
      </c>
      <c r="G3022">
        <f t="shared" si="95"/>
        <v>2340.7916869999999</v>
      </c>
    </row>
    <row r="3023" spans="1:7" x14ac:dyDescent="0.25">
      <c r="A3023" s="261">
        <v>45052.916666666664</v>
      </c>
      <c r="B3023" s="260" t="s">
        <v>548</v>
      </c>
      <c r="C3023" s="260">
        <v>0.157917</v>
      </c>
      <c r="D3023" s="260">
        <v>1352.416626</v>
      </c>
      <c r="E3023" s="260">
        <v>948.75</v>
      </c>
      <c r="F3023">
        <f t="shared" si="94"/>
        <v>2301.3245430000002</v>
      </c>
      <c r="G3023">
        <f t="shared" si="95"/>
        <v>2301.1666260000002</v>
      </c>
    </row>
    <row r="3024" spans="1:7" x14ac:dyDescent="0.25">
      <c r="A3024" s="261">
        <v>45052.958333333336</v>
      </c>
      <c r="B3024" s="260" t="s">
        <v>548</v>
      </c>
      <c r="C3024" s="260">
        <v>1.34</v>
      </c>
      <c r="D3024" s="260">
        <v>1132.166626</v>
      </c>
      <c r="E3024" s="260">
        <v>970.79168700000002</v>
      </c>
      <c r="F3024">
        <f t="shared" si="94"/>
        <v>2104.2983130000002</v>
      </c>
      <c r="G3024">
        <f t="shared" si="95"/>
        <v>2102.9583130000001</v>
      </c>
    </row>
    <row r="3025" spans="1:7" x14ac:dyDescent="0.25">
      <c r="A3025" s="261">
        <v>45053</v>
      </c>
      <c r="B3025" s="260" t="s">
        <v>548</v>
      </c>
      <c r="C3025" s="260">
        <v>0.59041699999999997</v>
      </c>
      <c r="D3025" s="260">
        <v>1241.458374</v>
      </c>
      <c r="E3025" s="260">
        <v>920.70831299999998</v>
      </c>
      <c r="F3025">
        <f t="shared" si="94"/>
        <v>2162.7571039999998</v>
      </c>
      <c r="G3025">
        <f t="shared" si="95"/>
        <v>2162.1666869999999</v>
      </c>
    </row>
    <row r="3026" spans="1:7" x14ac:dyDescent="0.25">
      <c r="A3026" s="261">
        <v>45053.041666666664</v>
      </c>
      <c r="B3026" s="260" t="s">
        <v>548</v>
      </c>
      <c r="C3026" s="260">
        <v>0.32250000000000001</v>
      </c>
      <c r="D3026" s="260">
        <v>1192.125</v>
      </c>
      <c r="E3026" s="260">
        <v>971.375</v>
      </c>
      <c r="F3026">
        <f t="shared" si="94"/>
        <v>2163.8225000000002</v>
      </c>
      <c r="G3026">
        <f t="shared" si="95"/>
        <v>2163.5</v>
      </c>
    </row>
    <row r="3027" spans="1:7" x14ac:dyDescent="0.25">
      <c r="A3027" s="261">
        <v>45053.083333333336</v>
      </c>
      <c r="B3027" s="260" t="s">
        <v>548</v>
      </c>
      <c r="C3027" s="260">
        <v>5.8333000000000003E-2</v>
      </c>
      <c r="D3027" s="260">
        <v>1347.583374</v>
      </c>
      <c r="E3027" s="260">
        <v>935.79168700000002</v>
      </c>
      <c r="F3027">
        <f t="shared" si="94"/>
        <v>2283.4333940000001</v>
      </c>
      <c r="G3027">
        <f t="shared" si="95"/>
        <v>2283.3750610000002</v>
      </c>
    </row>
    <row r="3028" spans="1:7" x14ac:dyDescent="0.25">
      <c r="A3028" s="261">
        <v>45053.125</v>
      </c>
      <c r="B3028" s="260" t="s">
        <v>548</v>
      </c>
      <c r="C3028" s="260">
        <v>4.9167000000000002E-2</v>
      </c>
      <c r="D3028" s="260">
        <v>1215.25</v>
      </c>
      <c r="E3028" s="260">
        <v>920.25</v>
      </c>
      <c r="F3028">
        <f t="shared" si="94"/>
        <v>2135.5491670000001</v>
      </c>
      <c r="G3028">
        <f t="shared" si="95"/>
        <v>2135.5</v>
      </c>
    </row>
    <row r="3029" spans="1:7" x14ac:dyDescent="0.25">
      <c r="A3029" s="261">
        <v>45053.166666666664</v>
      </c>
      <c r="B3029" s="260" t="s">
        <v>548</v>
      </c>
      <c r="C3029" s="260">
        <v>8.4583000000000005E-2</v>
      </c>
      <c r="D3029" s="260">
        <v>1173.208374</v>
      </c>
      <c r="E3029" s="260">
        <v>819.70831299999998</v>
      </c>
      <c r="F3029">
        <f t="shared" si="94"/>
        <v>1993.00127</v>
      </c>
      <c r="G3029">
        <f t="shared" si="95"/>
        <v>1992.9166869999999</v>
      </c>
    </row>
    <row r="3030" spans="1:7" x14ac:dyDescent="0.25">
      <c r="A3030" s="261">
        <v>45053.208333333336</v>
      </c>
      <c r="B3030" s="260" t="s">
        <v>548</v>
      </c>
      <c r="C3030" s="260">
        <v>6.2554169999999996</v>
      </c>
      <c r="D3030" s="260">
        <v>1087.666626</v>
      </c>
      <c r="E3030" s="260">
        <v>722.91668700000002</v>
      </c>
      <c r="F3030">
        <f t="shared" si="94"/>
        <v>1816.8387300000002</v>
      </c>
      <c r="G3030">
        <f t="shared" si="95"/>
        <v>1810.5833130000001</v>
      </c>
    </row>
    <row r="3031" spans="1:7" x14ac:dyDescent="0.25">
      <c r="A3031" s="261">
        <v>45053.25</v>
      </c>
      <c r="B3031" s="260" t="s">
        <v>548</v>
      </c>
      <c r="C3031" s="260">
        <v>103.88458300000001</v>
      </c>
      <c r="D3031" s="260">
        <v>1053.041626</v>
      </c>
      <c r="E3031" s="260">
        <v>741.83331299999998</v>
      </c>
      <c r="F3031">
        <f t="shared" si="94"/>
        <v>1898.7595219999998</v>
      </c>
      <c r="G3031">
        <f t="shared" si="95"/>
        <v>1794.8749389999998</v>
      </c>
    </row>
    <row r="3032" spans="1:7" x14ac:dyDescent="0.25">
      <c r="A3032" s="261">
        <v>45053.291666666664</v>
      </c>
      <c r="B3032" s="260" t="s">
        <v>548</v>
      </c>
      <c r="C3032" s="260">
        <v>346.50582900000001</v>
      </c>
      <c r="D3032" s="260">
        <v>978.58331299999998</v>
      </c>
      <c r="E3032" s="260">
        <v>736.16668700000002</v>
      </c>
      <c r="F3032">
        <f t="shared" si="94"/>
        <v>2061.2558290000002</v>
      </c>
      <c r="G3032">
        <f t="shared" si="95"/>
        <v>1714.75</v>
      </c>
    </row>
    <row r="3033" spans="1:7" x14ac:dyDescent="0.25">
      <c r="A3033" s="261">
        <v>45053.333333333336</v>
      </c>
      <c r="B3033" s="260" t="s">
        <v>548</v>
      </c>
      <c r="C3033" s="260">
        <v>414.09875499999998</v>
      </c>
      <c r="D3033" s="260">
        <v>1048.041626</v>
      </c>
      <c r="E3033" s="260">
        <v>791.125</v>
      </c>
      <c r="F3033">
        <f t="shared" si="94"/>
        <v>2253.2653810000002</v>
      </c>
      <c r="G3033">
        <f t="shared" si="95"/>
        <v>1839.166626</v>
      </c>
    </row>
    <row r="3034" spans="1:7" x14ac:dyDescent="0.25">
      <c r="A3034" s="261">
        <v>45053.375</v>
      </c>
      <c r="B3034" s="260" t="s">
        <v>548</v>
      </c>
      <c r="C3034" s="260">
        <v>606.17541500000004</v>
      </c>
      <c r="D3034" s="260">
        <v>1296.666626</v>
      </c>
      <c r="E3034" s="260">
        <v>699.95831299999998</v>
      </c>
      <c r="F3034">
        <f t="shared" si="94"/>
        <v>2602.800354</v>
      </c>
      <c r="G3034">
        <f t="shared" si="95"/>
        <v>1996.6249389999998</v>
      </c>
    </row>
    <row r="3035" spans="1:7" x14ac:dyDescent="0.25">
      <c r="A3035" s="261">
        <v>45053.416666666664</v>
      </c>
      <c r="B3035" s="260" t="s">
        <v>548</v>
      </c>
      <c r="C3035" s="260">
        <v>993.407104</v>
      </c>
      <c r="D3035" s="260">
        <v>1378.333374</v>
      </c>
      <c r="E3035" s="260">
        <v>640.79168700000002</v>
      </c>
      <c r="F3035">
        <f t="shared" si="94"/>
        <v>3012.5321650000001</v>
      </c>
      <c r="G3035">
        <f t="shared" si="95"/>
        <v>2019.1250610000002</v>
      </c>
    </row>
    <row r="3036" spans="1:7" x14ac:dyDescent="0.25">
      <c r="A3036" s="261">
        <v>45053.458333333336</v>
      </c>
      <c r="B3036" s="260" t="s">
        <v>548</v>
      </c>
      <c r="C3036" s="260">
        <v>1326.561279</v>
      </c>
      <c r="D3036" s="260">
        <v>1407.541626</v>
      </c>
      <c r="E3036" s="260">
        <v>552.625</v>
      </c>
      <c r="F3036">
        <f t="shared" si="94"/>
        <v>3286.7279049999997</v>
      </c>
      <c r="G3036">
        <f t="shared" si="95"/>
        <v>1960.166626</v>
      </c>
    </row>
    <row r="3037" spans="1:7" x14ac:dyDescent="0.25">
      <c r="A3037" s="261">
        <v>45053.5</v>
      </c>
      <c r="B3037" s="260" t="s">
        <v>548</v>
      </c>
      <c r="C3037" s="260">
        <v>1522.165894</v>
      </c>
      <c r="D3037" s="260">
        <v>1638.791626</v>
      </c>
      <c r="E3037" s="260">
        <v>497.33334400000001</v>
      </c>
      <c r="F3037">
        <f t="shared" si="94"/>
        <v>3658.2908639999996</v>
      </c>
      <c r="G3037">
        <f t="shared" si="95"/>
        <v>2136.1249699999998</v>
      </c>
    </row>
    <row r="3038" spans="1:7" x14ac:dyDescent="0.25">
      <c r="A3038" s="261">
        <v>45053.541666666664</v>
      </c>
      <c r="B3038" s="260" t="s">
        <v>548</v>
      </c>
      <c r="C3038" s="260">
        <v>1397.974976</v>
      </c>
      <c r="D3038" s="260">
        <v>1772.75</v>
      </c>
      <c r="E3038" s="260">
        <v>422.125</v>
      </c>
      <c r="F3038">
        <f t="shared" si="94"/>
        <v>3592.849976</v>
      </c>
      <c r="G3038">
        <f t="shared" si="95"/>
        <v>2194.875</v>
      </c>
    </row>
    <row r="3039" spans="1:7" x14ac:dyDescent="0.25">
      <c r="A3039" s="261">
        <v>45053.583333333336</v>
      </c>
      <c r="B3039" s="260" t="s">
        <v>548</v>
      </c>
      <c r="C3039" s="260">
        <v>1420.7045900000001</v>
      </c>
      <c r="D3039" s="260">
        <v>1630.916626</v>
      </c>
      <c r="E3039" s="260">
        <v>323.16665599999999</v>
      </c>
      <c r="F3039">
        <f t="shared" si="94"/>
        <v>3374.7878719999999</v>
      </c>
      <c r="G3039">
        <f t="shared" si="95"/>
        <v>1954.0832820000001</v>
      </c>
    </row>
    <row r="3040" spans="1:7" x14ac:dyDescent="0.25">
      <c r="A3040" s="261">
        <v>45053.625</v>
      </c>
      <c r="B3040" s="260" t="s">
        <v>548</v>
      </c>
      <c r="C3040" s="260">
        <v>1378.0792240000001</v>
      </c>
      <c r="D3040" s="260">
        <v>1646.958374</v>
      </c>
      <c r="E3040" s="260">
        <v>355.45834400000001</v>
      </c>
      <c r="F3040">
        <f t="shared" si="94"/>
        <v>3380.495942</v>
      </c>
      <c r="G3040">
        <f t="shared" si="95"/>
        <v>2002.4167179999999</v>
      </c>
    </row>
    <row r="3041" spans="1:7" x14ac:dyDescent="0.25">
      <c r="A3041" s="261">
        <v>45053.666666666664</v>
      </c>
      <c r="B3041" s="260" t="s">
        <v>548</v>
      </c>
      <c r="C3041" s="260">
        <v>1249.3245850000001</v>
      </c>
      <c r="D3041" s="260">
        <v>1734.291626</v>
      </c>
      <c r="E3041" s="260">
        <v>572.375</v>
      </c>
      <c r="F3041">
        <f t="shared" si="94"/>
        <v>3555.9912110000005</v>
      </c>
      <c r="G3041">
        <f t="shared" si="95"/>
        <v>2306.6666260000002</v>
      </c>
    </row>
    <row r="3042" spans="1:7" x14ac:dyDescent="0.25">
      <c r="A3042" s="261">
        <v>45053.708333333336</v>
      </c>
      <c r="B3042" s="260" t="s">
        <v>548</v>
      </c>
      <c r="C3042" s="260">
        <v>977.86206100000004</v>
      </c>
      <c r="D3042" s="260">
        <v>1660.625</v>
      </c>
      <c r="E3042" s="260">
        <v>559.58331299999998</v>
      </c>
      <c r="F3042">
        <f t="shared" si="94"/>
        <v>3198.0703739999999</v>
      </c>
      <c r="G3042">
        <f t="shared" si="95"/>
        <v>2220.2083130000001</v>
      </c>
    </row>
    <row r="3043" spans="1:7" x14ac:dyDescent="0.25">
      <c r="A3043" s="261">
        <v>45053.75</v>
      </c>
      <c r="B3043" s="260" t="s">
        <v>548</v>
      </c>
      <c r="C3043" s="260">
        <v>665.46417199999996</v>
      </c>
      <c r="D3043" s="260">
        <v>1519.416626</v>
      </c>
      <c r="E3043" s="260">
        <v>547.41668700000002</v>
      </c>
      <c r="F3043">
        <f t="shared" si="94"/>
        <v>2732.2974850000001</v>
      </c>
      <c r="G3043">
        <f t="shared" si="95"/>
        <v>2066.8333130000001</v>
      </c>
    </row>
    <row r="3044" spans="1:7" x14ac:dyDescent="0.25">
      <c r="A3044" s="261">
        <v>45053.791666666664</v>
      </c>
      <c r="B3044" s="260" t="s">
        <v>548</v>
      </c>
      <c r="C3044" s="260">
        <v>295.00292999999999</v>
      </c>
      <c r="D3044" s="260">
        <v>1438.125</v>
      </c>
      <c r="E3044" s="260">
        <v>652.20831299999998</v>
      </c>
      <c r="F3044">
        <f t="shared" si="94"/>
        <v>2385.3362430000002</v>
      </c>
      <c r="G3044">
        <f t="shared" si="95"/>
        <v>2090.3333130000001</v>
      </c>
    </row>
    <row r="3045" spans="1:7" x14ac:dyDescent="0.25">
      <c r="A3045" s="261">
        <v>45053.833333333336</v>
      </c>
      <c r="B3045" s="260" t="s">
        <v>548</v>
      </c>
      <c r="C3045" s="260">
        <v>33.195</v>
      </c>
      <c r="D3045" s="260">
        <v>1374.583374</v>
      </c>
      <c r="E3045" s="260">
        <v>718.75</v>
      </c>
      <c r="F3045">
        <f t="shared" si="94"/>
        <v>2126.528374</v>
      </c>
      <c r="G3045">
        <f t="shared" si="95"/>
        <v>2093.3333739999998</v>
      </c>
    </row>
    <row r="3046" spans="1:7" x14ac:dyDescent="0.25">
      <c r="A3046" s="261">
        <v>45053.875</v>
      </c>
      <c r="B3046" s="260" t="s">
        <v>548</v>
      </c>
      <c r="C3046" s="260">
        <v>1.660417</v>
      </c>
      <c r="D3046" s="260">
        <v>1049.208374</v>
      </c>
      <c r="E3046" s="260">
        <v>725.04168700000002</v>
      </c>
      <c r="F3046">
        <f t="shared" si="94"/>
        <v>1775.9104780000002</v>
      </c>
      <c r="G3046">
        <f t="shared" si="95"/>
        <v>1774.2500610000002</v>
      </c>
    </row>
    <row r="3047" spans="1:7" x14ac:dyDescent="0.25">
      <c r="A3047" s="261">
        <v>45053.916666666664</v>
      </c>
      <c r="B3047" s="260" t="s">
        <v>548</v>
      </c>
      <c r="C3047" s="260">
        <v>1.099167</v>
      </c>
      <c r="D3047" s="260">
        <v>1153.75</v>
      </c>
      <c r="E3047" s="260">
        <v>786.25</v>
      </c>
      <c r="F3047">
        <f t="shared" si="94"/>
        <v>1941.0991670000001</v>
      </c>
      <c r="G3047">
        <f t="shared" si="95"/>
        <v>1940</v>
      </c>
    </row>
    <row r="3048" spans="1:7" x14ac:dyDescent="0.25">
      <c r="A3048" s="261">
        <v>45053.958333333336</v>
      </c>
      <c r="B3048" s="260" t="s">
        <v>548</v>
      </c>
      <c r="C3048" s="260">
        <v>0.562083</v>
      </c>
      <c r="D3048" s="260">
        <v>1071.083374</v>
      </c>
      <c r="E3048" s="260">
        <v>833.54168700000002</v>
      </c>
      <c r="F3048">
        <f t="shared" si="94"/>
        <v>1905.1871440000002</v>
      </c>
      <c r="G3048">
        <f t="shared" si="95"/>
        <v>1904.6250610000002</v>
      </c>
    </row>
    <row r="3049" spans="1:7" x14ac:dyDescent="0.25">
      <c r="A3049" s="261">
        <v>45054</v>
      </c>
      <c r="B3049" s="260" t="s">
        <v>548</v>
      </c>
      <c r="C3049" s="260">
        <v>0.39458300000000002</v>
      </c>
      <c r="D3049" s="260">
        <v>1077.333374</v>
      </c>
      <c r="E3049" s="260">
        <v>782.79168700000002</v>
      </c>
      <c r="F3049">
        <f t="shared" si="94"/>
        <v>1860.5196440000002</v>
      </c>
      <c r="G3049">
        <f t="shared" si="95"/>
        <v>1860.1250610000002</v>
      </c>
    </row>
    <row r="3050" spans="1:7" x14ac:dyDescent="0.25">
      <c r="A3050" s="261">
        <v>45054.041666666664</v>
      </c>
      <c r="B3050" s="260" t="s">
        <v>548</v>
      </c>
      <c r="C3050" s="260">
        <v>0.214583</v>
      </c>
      <c r="D3050" s="260">
        <v>1050.083374</v>
      </c>
      <c r="E3050" s="260">
        <v>801.91668700000002</v>
      </c>
      <c r="F3050">
        <f t="shared" si="94"/>
        <v>1852.2146440000001</v>
      </c>
      <c r="G3050">
        <f t="shared" si="95"/>
        <v>1852.0000610000002</v>
      </c>
    </row>
    <row r="3051" spans="1:7" x14ac:dyDescent="0.25">
      <c r="A3051" s="261">
        <v>45054.083333333336</v>
      </c>
      <c r="B3051" s="260" t="s">
        <v>548</v>
      </c>
      <c r="C3051" s="260">
        <v>3.2083E-2</v>
      </c>
      <c r="D3051" s="260">
        <v>1096.708374</v>
      </c>
      <c r="E3051" s="260">
        <v>832.91668700000002</v>
      </c>
      <c r="F3051">
        <f t="shared" si="94"/>
        <v>1929.6571440000002</v>
      </c>
      <c r="G3051">
        <f t="shared" si="95"/>
        <v>1929.6250610000002</v>
      </c>
    </row>
    <row r="3052" spans="1:7" x14ac:dyDescent="0.25">
      <c r="A3052" s="261">
        <v>45054.125</v>
      </c>
      <c r="B3052" s="260" t="s">
        <v>548</v>
      </c>
      <c r="C3052" s="260">
        <v>3.2083E-2</v>
      </c>
      <c r="D3052" s="260">
        <v>1072</v>
      </c>
      <c r="E3052" s="260">
        <v>806.625</v>
      </c>
      <c r="F3052">
        <f t="shared" si="94"/>
        <v>1878.6570830000001</v>
      </c>
      <c r="G3052">
        <f t="shared" si="95"/>
        <v>1878.625</v>
      </c>
    </row>
    <row r="3053" spans="1:7" x14ac:dyDescent="0.25">
      <c r="A3053" s="261">
        <v>45054.166666666664</v>
      </c>
      <c r="B3053" s="260" t="s">
        <v>548</v>
      </c>
      <c r="C3053" s="260">
        <v>0.10041700000000001</v>
      </c>
      <c r="D3053" s="260">
        <v>1009.291687</v>
      </c>
      <c r="E3053" s="260">
        <v>735.79168700000002</v>
      </c>
      <c r="F3053">
        <f t="shared" si="94"/>
        <v>1745.1837910000002</v>
      </c>
      <c r="G3053">
        <f t="shared" si="95"/>
        <v>1745.083374</v>
      </c>
    </row>
    <row r="3054" spans="1:7" x14ac:dyDescent="0.25">
      <c r="A3054" s="261">
        <v>45054.208333333336</v>
      </c>
      <c r="B3054" s="260" t="s">
        <v>548</v>
      </c>
      <c r="C3054" s="260">
        <v>9.0358330000000002</v>
      </c>
      <c r="D3054" s="260">
        <v>1054.541626</v>
      </c>
      <c r="E3054" s="260">
        <v>788.29168700000002</v>
      </c>
      <c r="F3054">
        <f t="shared" si="94"/>
        <v>1851.869146</v>
      </c>
      <c r="G3054">
        <f t="shared" si="95"/>
        <v>1842.8333130000001</v>
      </c>
    </row>
    <row r="3055" spans="1:7" x14ac:dyDescent="0.25">
      <c r="A3055" s="261">
        <v>45054.25</v>
      </c>
      <c r="B3055" s="260" t="s">
        <v>548</v>
      </c>
      <c r="C3055" s="260">
        <v>137.543747</v>
      </c>
      <c r="D3055" s="260">
        <v>867.54168700000002</v>
      </c>
      <c r="E3055" s="260">
        <v>773.625</v>
      </c>
      <c r="F3055">
        <f t="shared" si="94"/>
        <v>1778.7104339999999</v>
      </c>
      <c r="G3055">
        <f t="shared" si="95"/>
        <v>1641.1666869999999</v>
      </c>
    </row>
    <row r="3056" spans="1:7" x14ac:dyDescent="0.25">
      <c r="A3056" s="261">
        <v>45054.291666666664</v>
      </c>
      <c r="B3056" s="260" t="s">
        <v>548</v>
      </c>
      <c r="C3056" s="260">
        <v>426.90167200000002</v>
      </c>
      <c r="D3056" s="260">
        <v>816.91668700000002</v>
      </c>
      <c r="E3056" s="260">
        <v>684</v>
      </c>
      <c r="F3056">
        <f t="shared" si="94"/>
        <v>1927.8183589999999</v>
      </c>
      <c r="G3056">
        <f t="shared" si="95"/>
        <v>1500.9166869999999</v>
      </c>
    </row>
    <row r="3057" spans="1:7" x14ac:dyDescent="0.25">
      <c r="A3057" s="261">
        <v>45054.333333333336</v>
      </c>
      <c r="B3057" s="260" t="s">
        <v>548</v>
      </c>
      <c r="C3057" s="260">
        <v>684.46667500000001</v>
      </c>
      <c r="D3057" s="260">
        <v>703</v>
      </c>
      <c r="E3057" s="260">
        <v>738.41668700000002</v>
      </c>
      <c r="F3057">
        <f t="shared" si="94"/>
        <v>2125.883362</v>
      </c>
      <c r="G3057">
        <f t="shared" si="95"/>
        <v>1441.4166869999999</v>
      </c>
    </row>
    <row r="3058" spans="1:7" x14ac:dyDescent="0.25">
      <c r="A3058" s="261">
        <v>45054.375</v>
      </c>
      <c r="B3058" s="260" t="s">
        <v>548</v>
      </c>
      <c r="C3058" s="260">
        <v>1134.6362300000001</v>
      </c>
      <c r="D3058" s="260">
        <v>1107.833374</v>
      </c>
      <c r="E3058" s="260">
        <v>714.41668700000002</v>
      </c>
      <c r="F3058">
        <f t="shared" si="94"/>
        <v>2956.8862910000003</v>
      </c>
      <c r="G3058">
        <f t="shared" si="95"/>
        <v>1822.2500610000002</v>
      </c>
    </row>
    <row r="3059" spans="1:7" x14ac:dyDescent="0.25">
      <c r="A3059" s="261">
        <v>45054.416666666664</v>
      </c>
      <c r="B3059" s="260" t="s">
        <v>548</v>
      </c>
      <c r="C3059" s="260">
        <v>1403.66626</v>
      </c>
      <c r="D3059" s="260">
        <v>1546.541626</v>
      </c>
      <c r="E3059" s="260">
        <v>654.04168700000002</v>
      </c>
      <c r="F3059">
        <f t="shared" si="94"/>
        <v>3604.2495730000001</v>
      </c>
      <c r="G3059">
        <f t="shared" si="95"/>
        <v>2200.5833130000001</v>
      </c>
    </row>
    <row r="3060" spans="1:7" x14ac:dyDescent="0.25">
      <c r="A3060" s="261">
        <v>45054.458333333336</v>
      </c>
      <c r="B3060" s="260" t="s">
        <v>548</v>
      </c>
      <c r="C3060" s="260">
        <v>1597.1857910000001</v>
      </c>
      <c r="D3060" s="260">
        <v>1976.875</v>
      </c>
      <c r="E3060" s="260">
        <v>515.45831299999998</v>
      </c>
      <c r="F3060">
        <f t="shared" si="94"/>
        <v>4089.519104</v>
      </c>
      <c r="G3060">
        <f t="shared" si="95"/>
        <v>2492.3333130000001</v>
      </c>
    </row>
    <row r="3061" spans="1:7" x14ac:dyDescent="0.25">
      <c r="A3061" s="261">
        <v>45054.5</v>
      </c>
      <c r="B3061" s="260" t="s">
        <v>548</v>
      </c>
      <c r="C3061" s="260">
        <v>1644.4929199999999</v>
      </c>
      <c r="D3061" s="260">
        <v>2110.9167480000001</v>
      </c>
      <c r="E3061" s="260">
        <v>493.29165599999999</v>
      </c>
      <c r="F3061">
        <f t="shared" si="94"/>
        <v>4248.7013239999997</v>
      </c>
      <c r="G3061">
        <f t="shared" si="95"/>
        <v>2604.208404</v>
      </c>
    </row>
    <row r="3062" spans="1:7" x14ac:dyDescent="0.25">
      <c r="A3062" s="261">
        <v>45054.541666666664</v>
      </c>
      <c r="B3062" s="260" t="s">
        <v>548</v>
      </c>
      <c r="C3062" s="260">
        <v>1639.0812989999999</v>
      </c>
      <c r="D3062" s="260">
        <v>2118.7082519999999</v>
      </c>
      <c r="E3062" s="260">
        <v>591.91668700000002</v>
      </c>
      <c r="F3062">
        <f t="shared" si="94"/>
        <v>4349.7062379999998</v>
      </c>
      <c r="G3062">
        <f t="shared" si="95"/>
        <v>2710.6249389999998</v>
      </c>
    </row>
    <row r="3063" spans="1:7" x14ac:dyDescent="0.25">
      <c r="A3063" s="261">
        <v>45054.583333333336</v>
      </c>
      <c r="B3063" s="260" t="s">
        <v>548</v>
      </c>
      <c r="C3063" s="260">
        <v>1573.4257809999999</v>
      </c>
      <c r="D3063" s="260">
        <v>1976.083374</v>
      </c>
      <c r="E3063" s="260">
        <v>762.20831299999998</v>
      </c>
      <c r="F3063">
        <f t="shared" si="94"/>
        <v>4311.7174679999998</v>
      </c>
      <c r="G3063">
        <f t="shared" si="95"/>
        <v>2738.2916869999999</v>
      </c>
    </row>
    <row r="3064" spans="1:7" x14ac:dyDescent="0.25">
      <c r="A3064" s="261">
        <v>45054.625</v>
      </c>
      <c r="B3064" s="260" t="s">
        <v>548</v>
      </c>
      <c r="C3064" s="260">
        <v>1484.7420649999999</v>
      </c>
      <c r="D3064" s="260">
        <v>2095.0417480000001</v>
      </c>
      <c r="E3064" s="260">
        <v>794.75</v>
      </c>
      <c r="F3064">
        <f t="shared" si="94"/>
        <v>4374.533813</v>
      </c>
      <c r="G3064">
        <f t="shared" si="95"/>
        <v>2889.7917480000001</v>
      </c>
    </row>
    <row r="3065" spans="1:7" x14ac:dyDescent="0.25">
      <c r="A3065" s="261">
        <v>45054.666666666664</v>
      </c>
      <c r="B3065" s="260" t="s">
        <v>548</v>
      </c>
      <c r="C3065" s="260">
        <v>1298.826294</v>
      </c>
      <c r="D3065" s="260">
        <v>2134.7082519999999</v>
      </c>
      <c r="E3065" s="260">
        <v>702.29168700000002</v>
      </c>
      <c r="F3065">
        <f t="shared" si="94"/>
        <v>4135.8262329999998</v>
      </c>
      <c r="G3065">
        <f t="shared" si="95"/>
        <v>2836.9999389999998</v>
      </c>
    </row>
    <row r="3066" spans="1:7" x14ac:dyDescent="0.25">
      <c r="A3066" s="261">
        <v>45054.708333333336</v>
      </c>
      <c r="B3066" s="260" t="s">
        <v>548</v>
      </c>
      <c r="C3066" s="260">
        <v>1031.2116699999999</v>
      </c>
      <c r="D3066" s="260">
        <v>2287.4167480000001</v>
      </c>
      <c r="E3066" s="260">
        <v>680.20831299999998</v>
      </c>
      <c r="F3066">
        <f t="shared" si="94"/>
        <v>3998.8367310000003</v>
      </c>
      <c r="G3066">
        <f t="shared" si="95"/>
        <v>2967.6250610000002</v>
      </c>
    </row>
    <row r="3067" spans="1:7" x14ac:dyDescent="0.25">
      <c r="A3067" s="261">
        <v>45054.75</v>
      </c>
      <c r="B3067" s="260" t="s">
        <v>548</v>
      </c>
      <c r="C3067" s="260">
        <v>672.00750700000003</v>
      </c>
      <c r="D3067" s="260">
        <v>2013.625</v>
      </c>
      <c r="E3067" s="260">
        <v>585.45831299999998</v>
      </c>
      <c r="F3067">
        <f t="shared" si="94"/>
        <v>3271.0908200000003</v>
      </c>
      <c r="G3067">
        <f t="shared" si="95"/>
        <v>2599.0833130000001</v>
      </c>
    </row>
    <row r="3068" spans="1:7" x14ac:dyDescent="0.25">
      <c r="A3068" s="261">
        <v>45054.791666666664</v>
      </c>
      <c r="B3068" s="260" t="s">
        <v>548</v>
      </c>
      <c r="C3068" s="260">
        <v>284.13958700000001</v>
      </c>
      <c r="D3068" s="260">
        <v>1737.75</v>
      </c>
      <c r="E3068" s="260">
        <v>581.91668700000002</v>
      </c>
      <c r="F3068">
        <f t="shared" si="94"/>
        <v>2603.806274</v>
      </c>
      <c r="G3068">
        <f t="shared" si="95"/>
        <v>2319.6666869999999</v>
      </c>
    </row>
    <row r="3069" spans="1:7" x14ac:dyDescent="0.25">
      <c r="A3069" s="261">
        <v>45054.833333333336</v>
      </c>
      <c r="B3069" s="260" t="s">
        <v>548</v>
      </c>
      <c r="C3069" s="260">
        <v>28.404582999999999</v>
      </c>
      <c r="D3069" s="260">
        <v>1534.875</v>
      </c>
      <c r="E3069" s="260">
        <v>658.04168700000002</v>
      </c>
      <c r="F3069">
        <f t="shared" si="94"/>
        <v>2221.3212699999999</v>
      </c>
      <c r="G3069">
        <f t="shared" si="95"/>
        <v>2192.9166869999999</v>
      </c>
    </row>
    <row r="3070" spans="1:7" x14ac:dyDescent="0.25">
      <c r="A3070" s="261">
        <v>45054.875</v>
      </c>
      <c r="B3070" s="260" t="s">
        <v>548</v>
      </c>
      <c r="C3070" s="260">
        <v>0.92</v>
      </c>
      <c r="D3070" s="260">
        <v>1404.75</v>
      </c>
      <c r="E3070" s="260">
        <v>728.83331299999998</v>
      </c>
      <c r="F3070">
        <f t="shared" si="94"/>
        <v>2134.5033130000002</v>
      </c>
      <c r="G3070">
        <f t="shared" si="95"/>
        <v>2133.5833130000001</v>
      </c>
    </row>
    <row r="3071" spans="1:7" x14ac:dyDescent="0.25">
      <c r="A3071" s="261">
        <v>45054.916666666664</v>
      </c>
      <c r="B3071" s="260" t="s">
        <v>548</v>
      </c>
      <c r="C3071" s="260">
        <v>0</v>
      </c>
      <c r="D3071" s="260">
        <v>1374.75</v>
      </c>
      <c r="E3071" s="260">
        <v>846.66668700000002</v>
      </c>
      <c r="F3071">
        <f t="shared" si="94"/>
        <v>2221.4166869999999</v>
      </c>
      <c r="G3071">
        <f t="shared" si="95"/>
        <v>2221.4166869999999</v>
      </c>
    </row>
    <row r="3072" spans="1:7" x14ac:dyDescent="0.25">
      <c r="A3072" s="261">
        <v>45054.958333333336</v>
      </c>
      <c r="B3072" s="260" t="s">
        <v>548</v>
      </c>
      <c r="C3072" s="260">
        <v>0.58208300000000002</v>
      </c>
      <c r="D3072" s="260">
        <v>1195.875</v>
      </c>
      <c r="E3072" s="260">
        <v>993.54168700000002</v>
      </c>
      <c r="F3072">
        <f t="shared" si="94"/>
        <v>2189.9987699999997</v>
      </c>
      <c r="G3072">
        <f t="shared" si="95"/>
        <v>2189.4166869999999</v>
      </c>
    </row>
    <row r="3073" spans="1:7" x14ac:dyDescent="0.25">
      <c r="A3073" s="261">
        <v>45055</v>
      </c>
      <c r="B3073" s="260" t="s">
        <v>548</v>
      </c>
      <c r="C3073" s="260">
        <v>0.403333</v>
      </c>
      <c r="D3073" s="260">
        <v>1353.208374</v>
      </c>
      <c r="E3073" s="260">
        <v>1054.708374</v>
      </c>
      <c r="F3073">
        <f t="shared" si="94"/>
        <v>2408.3200810000003</v>
      </c>
      <c r="G3073">
        <f t="shared" si="95"/>
        <v>2407.9167480000001</v>
      </c>
    </row>
    <row r="3074" spans="1:7" x14ac:dyDescent="0.25">
      <c r="A3074" s="261">
        <v>45055.041666666664</v>
      </c>
      <c r="B3074" s="260" t="s">
        <v>548</v>
      </c>
      <c r="C3074" s="260">
        <v>0.22125</v>
      </c>
      <c r="D3074" s="260">
        <v>1317.083374</v>
      </c>
      <c r="E3074" s="260">
        <v>992.04168700000002</v>
      </c>
      <c r="F3074">
        <f t="shared" ref="F3074:F3137" si="96">E3074+D3074+C3074</f>
        <v>2309.3463110000002</v>
      </c>
      <c r="G3074">
        <f t="shared" ref="G3074:G3137" si="97">E3074+D3074</f>
        <v>2309.1250610000002</v>
      </c>
    </row>
    <row r="3075" spans="1:7" x14ac:dyDescent="0.25">
      <c r="A3075" s="261">
        <v>45055.083333333336</v>
      </c>
      <c r="B3075" s="260" t="s">
        <v>548</v>
      </c>
      <c r="C3075" s="260">
        <v>3.2917000000000002E-2</v>
      </c>
      <c r="D3075" s="260">
        <v>1273</v>
      </c>
      <c r="E3075" s="260">
        <v>1007.166687</v>
      </c>
      <c r="F3075">
        <f t="shared" si="96"/>
        <v>2280.1996039999999</v>
      </c>
      <c r="G3075">
        <f t="shared" si="97"/>
        <v>2280.1666869999999</v>
      </c>
    </row>
    <row r="3076" spans="1:7" x14ac:dyDescent="0.25">
      <c r="A3076" s="261">
        <v>45055.125</v>
      </c>
      <c r="B3076" s="260" t="s">
        <v>548</v>
      </c>
      <c r="C3076" s="260">
        <v>3.2500000000000001E-2</v>
      </c>
      <c r="D3076" s="260">
        <v>1316.375</v>
      </c>
      <c r="E3076" s="260">
        <v>1001.25</v>
      </c>
      <c r="F3076">
        <f t="shared" si="96"/>
        <v>2317.6574999999998</v>
      </c>
      <c r="G3076">
        <f t="shared" si="97"/>
        <v>2317.625</v>
      </c>
    </row>
    <row r="3077" spans="1:7" x14ac:dyDescent="0.25">
      <c r="A3077" s="261">
        <v>45055.166666666664</v>
      </c>
      <c r="B3077" s="260" t="s">
        <v>548</v>
      </c>
      <c r="C3077" s="260">
        <v>0.107917</v>
      </c>
      <c r="D3077" s="260">
        <v>1244</v>
      </c>
      <c r="E3077" s="260">
        <v>974.16668700000002</v>
      </c>
      <c r="F3077">
        <f t="shared" si="96"/>
        <v>2218.2746039999997</v>
      </c>
      <c r="G3077">
        <f t="shared" si="97"/>
        <v>2218.1666869999999</v>
      </c>
    </row>
    <row r="3078" spans="1:7" x14ac:dyDescent="0.25">
      <c r="A3078" s="261">
        <v>45055.208333333336</v>
      </c>
      <c r="B3078" s="260" t="s">
        <v>548</v>
      </c>
      <c r="C3078" s="260">
        <v>7.0279160000000003</v>
      </c>
      <c r="D3078" s="260">
        <v>1300.458374</v>
      </c>
      <c r="E3078" s="260">
        <v>901.75</v>
      </c>
      <c r="F3078">
        <f t="shared" si="96"/>
        <v>2209.2362899999998</v>
      </c>
      <c r="G3078">
        <f t="shared" si="97"/>
        <v>2202.2083739999998</v>
      </c>
    </row>
    <row r="3079" spans="1:7" x14ac:dyDescent="0.25">
      <c r="A3079" s="261">
        <v>45055.25</v>
      </c>
      <c r="B3079" s="260" t="s">
        <v>548</v>
      </c>
      <c r="C3079" s="260">
        <v>96.909583999999995</v>
      </c>
      <c r="D3079" s="260">
        <v>1161.125</v>
      </c>
      <c r="E3079" s="260">
        <v>842.5</v>
      </c>
      <c r="F3079">
        <f t="shared" si="96"/>
        <v>2100.534584</v>
      </c>
      <c r="G3079">
        <f t="shared" si="97"/>
        <v>2003.625</v>
      </c>
    </row>
    <row r="3080" spans="1:7" x14ac:dyDescent="0.25">
      <c r="A3080" s="261">
        <v>45055.291666666664</v>
      </c>
      <c r="B3080" s="260" t="s">
        <v>548</v>
      </c>
      <c r="C3080" s="260">
        <v>304.84207199999997</v>
      </c>
      <c r="D3080" s="260">
        <v>1335.166626</v>
      </c>
      <c r="E3080" s="260">
        <v>872.375</v>
      </c>
      <c r="F3080">
        <f t="shared" si="96"/>
        <v>2512.3836980000001</v>
      </c>
      <c r="G3080">
        <f t="shared" si="97"/>
        <v>2207.5416260000002</v>
      </c>
    </row>
    <row r="3081" spans="1:7" x14ac:dyDescent="0.25">
      <c r="A3081" s="261">
        <v>45055.333333333336</v>
      </c>
      <c r="B3081" s="260" t="s">
        <v>548</v>
      </c>
      <c r="C3081" s="260">
        <v>522.03460700000005</v>
      </c>
      <c r="D3081" s="260">
        <v>1220.291626</v>
      </c>
      <c r="E3081" s="260">
        <v>854.45831299999998</v>
      </c>
      <c r="F3081">
        <f t="shared" si="96"/>
        <v>2596.7845459999999</v>
      </c>
      <c r="G3081">
        <f t="shared" si="97"/>
        <v>2074.7499389999998</v>
      </c>
    </row>
    <row r="3082" spans="1:7" x14ac:dyDescent="0.25">
      <c r="A3082" s="261">
        <v>45055.375</v>
      </c>
      <c r="B3082" s="260" t="s">
        <v>548</v>
      </c>
      <c r="C3082" s="260">
        <v>879.97997999999995</v>
      </c>
      <c r="D3082" s="260">
        <v>1232.416626</v>
      </c>
      <c r="E3082" s="260">
        <v>855.45831299999998</v>
      </c>
      <c r="F3082">
        <f t="shared" si="96"/>
        <v>2967.8549189999999</v>
      </c>
      <c r="G3082">
        <f t="shared" si="97"/>
        <v>2087.8749389999998</v>
      </c>
    </row>
    <row r="3083" spans="1:7" x14ac:dyDescent="0.25">
      <c r="A3083" s="261">
        <v>45055.416666666664</v>
      </c>
      <c r="B3083" s="260" t="s">
        <v>548</v>
      </c>
      <c r="C3083" s="260">
        <v>1227.9508060000001</v>
      </c>
      <c r="D3083" s="260">
        <v>1370.5</v>
      </c>
      <c r="E3083" s="260">
        <v>771.375</v>
      </c>
      <c r="F3083">
        <f t="shared" si="96"/>
        <v>3369.8258059999998</v>
      </c>
      <c r="G3083">
        <f t="shared" si="97"/>
        <v>2141.875</v>
      </c>
    </row>
    <row r="3084" spans="1:7" x14ac:dyDescent="0.25">
      <c r="A3084" s="261">
        <v>45055.458333333336</v>
      </c>
      <c r="B3084" s="260" t="s">
        <v>548</v>
      </c>
      <c r="C3084" s="260">
        <v>1312.187866</v>
      </c>
      <c r="D3084" s="260">
        <v>1578.833374</v>
      </c>
      <c r="E3084" s="260">
        <v>857.33331299999998</v>
      </c>
      <c r="F3084">
        <f t="shared" si="96"/>
        <v>3748.3545530000001</v>
      </c>
      <c r="G3084">
        <f t="shared" si="97"/>
        <v>2436.1666869999999</v>
      </c>
    </row>
    <row r="3085" spans="1:7" x14ac:dyDescent="0.25">
      <c r="A3085" s="261">
        <v>45055.5</v>
      </c>
      <c r="B3085" s="260" t="s">
        <v>548</v>
      </c>
      <c r="C3085" s="260">
        <v>1485.756226</v>
      </c>
      <c r="D3085" s="260">
        <v>1758.708374</v>
      </c>
      <c r="E3085" s="260">
        <v>841.875</v>
      </c>
      <c r="F3085">
        <f t="shared" si="96"/>
        <v>4086.3395999999998</v>
      </c>
      <c r="G3085">
        <f t="shared" si="97"/>
        <v>2600.5833739999998</v>
      </c>
    </row>
    <row r="3086" spans="1:7" x14ac:dyDescent="0.25">
      <c r="A3086" s="261">
        <v>45055.541666666664</v>
      </c>
      <c r="B3086" s="260" t="s">
        <v>548</v>
      </c>
      <c r="C3086" s="260">
        <v>1423.6420900000001</v>
      </c>
      <c r="D3086" s="260">
        <v>1880.791626</v>
      </c>
      <c r="E3086" s="260">
        <v>929.95831299999998</v>
      </c>
      <c r="F3086">
        <f t="shared" si="96"/>
        <v>4234.3920289999996</v>
      </c>
      <c r="G3086">
        <f t="shared" si="97"/>
        <v>2810.7499389999998</v>
      </c>
    </row>
    <row r="3087" spans="1:7" x14ac:dyDescent="0.25">
      <c r="A3087" s="261">
        <v>45055.583333333336</v>
      </c>
      <c r="B3087" s="260" t="s">
        <v>548</v>
      </c>
      <c r="C3087" s="260">
        <v>1180.6333010000001</v>
      </c>
      <c r="D3087" s="260">
        <v>1913.208374</v>
      </c>
      <c r="E3087" s="260">
        <v>890.04168700000002</v>
      </c>
      <c r="F3087">
        <f t="shared" si="96"/>
        <v>3983.8833620000005</v>
      </c>
      <c r="G3087">
        <f t="shared" si="97"/>
        <v>2803.2500610000002</v>
      </c>
    </row>
    <row r="3088" spans="1:7" x14ac:dyDescent="0.25">
      <c r="A3088" s="261">
        <v>45055.625</v>
      </c>
      <c r="B3088" s="260" t="s">
        <v>548</v>
      </c>
      <c r="C3088" s="260">
        <v>959.72833300000002</v>
      </c>
      <c r="D3088" s="260">
        <v>1933.583374</v>
      </c>
      <c r="E3088" s="260">
        <v>835.79168700000002</v>
      </c>
      <c r="F3088">
        <f t="shared" si="96"/>
        <v>3729.1033940000002</v>
      </c>
      <c r="G3088">
        <f t="shared" si="97"/>
        <v>2769.3750610000002</v>
      </c>
    </row>
    <row r="3089" spans="1:7" x14ac:dyDescent="0.25">
      <c r="A3089" s="261">
        <v>45055.666666666664</v>
      </c>
      <c r="B3089" s="260" t="s">
        <v>548</v>
      </c>
      <c r="C3089" s="260">
        <v>835.76080300000001</v>
      </c>
      <c r="D3089" s="260">
        <v>2026.916626</v>
      </c>
      <c r="E3089" s="260">
        <v>625.5</v>
      </c>
      <c r="F3089">
        <f t="shared" si="96"/>
        <v>3488.1774290000003</v>
      </c>
      <c r="G3089">
        <f t="shared" si="97"/>
        <v>2652.4166260000002</v>
      </c>
    </row>
    <row r="3090" spans="1:7" x14ac:dyDescent="0.25">
      <c r="A3090" s="261">
        <v>45055.708333333336</v>
      </c>
      <c r="B3090" s="260" t="s">
        <v>548</v>
      </c>
      <c r="C3090" s="260">
        <v>683.14874299999997</v>
      </c>
      <c r="D3090" s="260">
        <v>1675.666626</v>
      </c>
      <c r="E3090" s="260">
        <v>522.70831299999998</v>
      </c>
      <c r="F3090">
        <f t="shared" si="96"/>
        <v>2881.523682</v>
      </c>
      <c r="G3090">
        <f t="shared" si="97"/>
        <v>2198.3749389999998</v>
      </c>
    </row>
    <row r="3091" spans="1:7" x14ac:dyDescent="0.25">
      <c r="A3091" s="261">
        <v>45055.75</v>
      </c>
      <c r="B3091" s="260" t="s">
        <v>548</v>
      </c>
      <c r="C3091" s="260">
        <v>251.53291300000001</v>
      </c>
      <c r="D3091" s="260">
        <v>1656.958374</v>
      </c>
      <c r="E3091" s="260">
        <v>340.83334400000001</v>
      </c>
      <c r="F3091">
        <f t="shared" si="96"/>
        <v>2249.324631</v>
      </c>
      <c r="G3091">
        <f t="shared" si="97"/>
        <v>1997.7917179999999</v>
      </c>
    </row>
    <row r="3092" spans="1:7" x14ac:dyDescent="0.25">
      <c r="A3092" s="261">
        <v>45055.791666666664</v>
      </c>
      <c r="B3092" s="260" t="s">
        <v>548</v>
      </c>
      <c r="C3092" s="260">
        <v>112.00042000000001</v>
      </c>
      <c r="D3092" s="260">
        <v>1450.25</v>
      </c>
      <c r="E3092" s="260">
        <v>441.29165599999999</v>
      </c>
      <c r="F3092">
        <f t="shared" si="96"/>
        <v>2003.542076</v>
      </c>
      <c r="G3092">
        <f t="shared" si="97"/>
        <v>1891.5416559999999</v>
      </c>
    </row>
    <row r="3093" spans="1:7" x14ac:dyDescent="0.25">
      <c r="A3093" s="261">
        <v>45055.833333333336</v>
      </c>
      <c r="B3093" s="260" t="s">
        <v>548</v>
      </c>
      <c r="C3093" s="260">
        <v>9.9308329999999998</v>
      </c>
      <c r="D3093" s="260">
        <v>1372.125</v>
      </c>
      <c r="E3093" s="260">
        <v>432.66665599999999</v>
      </c>
      <c r="F3093">
        <f t="shared" si="96"/>
        <v>1814.7224889999998</v>
      </c>
      <c r="G3093">
        <f t="shared" si="97"/>
        <v>1804.7916559999999</v>
      </c>
    </row>
    <row r="3094" spans="1:7" x14ac:dyDescent="0.25">
      <c r="A3094" s="261">
        <v>45055.875</v>
      </c>
      <c r="B3094" s="260" t="s">
        <v>548</v>
      </c>
      <c r="C3094" s="260">
        <v>0.27124999999999999</v>
      </c>
      <c r="D3094" s="260">
        <v>1313</v>
      </c>
      <c r="E3094" s="260">
        <v>457.125</v>
      </c>
      <c r="F3094">
        <f t="shared" si="96"/>
        <v>1770.39625</v>
      </c>
      <c r="G3094">
        <f t="shared" si="97"/>
        <v>1770.125</v>
      </c>
    </row>
    <row r="3095" spans="1:7" x14ac:dyDescent="0.25">
      <c r="A3095" s="261">
        <v>45055.916666666664</v>
      </c>
      <c r="B3095" s="260" t="s">
        <v>548</v>
      </c>
      <c r="C3095" s="260">
        <v>6.4167000000000002E-2</v>
      </c>
      <c r="D3095" s="260">
        <v>1221.041626</v>
      </c>
      <c r="E3095" s="260">
        <v>622.04168700000002</v>
      </c>
      <c r="F3095">
        <f t="shared" si="96"/>
        <v>1843.1474800000001</v>
      </c>
      <c r="G3095">
        <f t="shared" si="97"/>
        <v>1843.0833130000001</v>
      </c>
    </row>
    <row r="3096" spans="1:7" x14ac:dyDescent="0.25">
      <c r="A3096" s="261">
        <v>45055.958333333336</v>
      </c>
      <c r="B3096" s="260" t="s">
        <v>548</v>
      </c>
      <c r="C3096" s="260">
        <v>7.0416999999999993E-2</v>
      </c>
      <c r="D3096" s="260">
        <v>1731.333374</v>
      </c>
      <c r="E3096" s="260">
        <v>545.58331299999998</v>
      </c>
      <c r="F3096">
        <f t="shared" si="96"/>
        <v>2276.9871039999998</v>
      </c>
      <c r="G3096">
        <f t="shared" si="97"/>
        <v>2276.9166869999999</v>
      </c>
    </row>
    <row r="3097" spans="1:7" x14ac:dyDescent="0.25">
      <c r="A3097" s="261">
        <v>45056</v>
      </c>
      <c r="B3097" s="260" t="s">
        <v>548</v>
      </c>
      <c r="C3097" s="260">
        <v>4.4582999999999998E-2</v>
      </c>
      <c r="D3097" s="260">
        <v>1793.041626</v>
      </c>
      <c r="E3097" s="260">
        <v>683.20831299999998</v>
      </c>
      <c r="F3097">
        <f t="shared" si="96"/>
        <v>2476.2945219999997</v>
      </c>
      <c r="G3097">
        <f t="shared" si="97"/>
        <v>2476.2499389999998</v>
      </c>
    </row>
    <row r="3098" spans="1:7" x14ac:dyDescent="0.25">
      <c r="A3098" s="261">
        <v>45056.041666666664</v>
      </c>
      <c r="B3098" s="260" t="s">
        <v>548</v>
      </c>
      <c r="C3098" s="260">
        <v>0.48749999999999999</v>
      </c>
      <c r="D3098" s="260">
        <v>1536.833374</v>
      </c>
      <c r="E3098" s="260">
        <v>619.83331299999998</v>
      </c>
      <c r="F3098">
        <f t="shared" si="96"/>
        <v>2157.1541870000001</v>
      </c>
      <c r="G3098">
        <f t="shared" si="97"/>
        <v>2156.6666869999999</v>
      </c>
    </row>
    <row r="3099" spans="1:7" x14ac:dyDescent="0.25">
      <c r="A3099" s="261">
        <v>45056.083333333336</v>
      </c>
      <c r="B3099" s="260" t="s">
        <v>548</v>
      </c>
      <c r="C3099" s="260">
        <v>8.1250000000000003E-2</v>
      </c>
      <c r="D3099" s="260">
        <v>1557.208374</v>
      </c>
      <c r="E3099" s="260">
        <v>804.375</v>
      </c>
      <c r="F3099">
        <f t="shared" si="96"/>
        <v>2361.664624</v>
      </c>
      <c r="G3099">
        <f t="shared" si="97"/>
        <v>2361.5833739999998</v>
      </c>
    </row>
    <row r="3100" spans="1:7" x14ac:dyDescent="0.25">
      <c r="A3100" s="261">
        <v>45056.125</v>
      </c>
      <c r="B3100" s="260" t="s">
        <v>548</v>
      </c>
      <c r="C3100" s="260">
        <v>7.1666999999999995E-2</v>
      </c>
      <c r="D3100" s="260">
        <v>1457.666626</v>
      </c>
      <c r="E3100" s="260">
        <v>787.625</v>
      </c>
      <c r="F3100">
        <f t="shared" si="96"/>
        <v>2245.3632930000003</v>
      </c>
      <c r="G3100">
        <f t="shared" si="97"/>
        <v>2245.2916260000002</v>
      </c>
    </row>
    <row r="3101" spans="1:7" x14ac:dyDescent="0.25">
      <c r="A3101" s="261">
        <v>45056.166666666664</v>
      </c>
      <c r="B3101" s="260" t="s">
        <v>548</v>
      </c>
      <c r="C3101" s="260">
        <v>0.17666699999999999</v>
      </c>
      <c r="D3101" s="260">
        <v>1667.916626</v>
      </c>
      <c r="E3101" s="260">
        <v>786.83331299999998</v>
      </c>
      <c r="F3101">
        <f t="shared" si="96"/>
        <v>2454.926606</v>
      </c>
      <c r="G3101">
        <f t="shared" si="97"/>
        <v>2454.7499389999998</v>
      </c>
    </row>
    <row r="3102" spans="1:7" x14ac:dyDescent="0.25">
      <c r="A3102" s="261">
        <v>45056.208333333336</v>
      </c>
      <c r="B3102" s="260" t="s">
        <v>548</v>
      </c>
      <c r="C3102" s="260">
        <v>8.3679170000000003</v>
      </c>
      <c r="D3102" s="260">
        <v>1554.25</v>
      </c>
      <c r="E3102" s="260">
        <v>703.83331299999998</v>
      </c>
      <c r="F3102">
        <f t="shared" si="96"/>
        <v>2266.4512300000001</v>
      </c>
      <c r="G3102">
        <f t="shared" si="97"/>
        <v>2258.0833130000001</v>
      </c>
    </row>
    <row r="3103" spans="1:7" x14ac:dyDescent="0.25">
      <c r="A3103" s="261">
        <v>45056.25</v>
      </c>
      <c r="B3103" s="260" t="s">
        <v>548</v>
      </c>
      <c r="C3103" s="260">
        <v>111.715836</v>
      </c>
      <c r="D3103" s="260">
        <v>1261.791626</v>
      </c>
      <c r="E3103" s="260">
        <v>819.79168700000002</v>
      </c>
      <c r="F3103">
        <f t="shared" si="96"/>
        <v>2193.2991489999999</v>
      </c>
      <c r="G3103">
        <f t="shared" si="97"/>
        <v>2081.5833130000001</v>
      </c>
    </row>
    <row r="3104" spans="1:7" x14ac:dyDescent="0.25">
      <c r="A3104" s="261">
        <v>45056.291666666664</v>
      </c>
      <c r="B3104" s="260" t="s">
        <v>548</v>
      </c>
      <c r="C3104" s="260">
        <v>335.08667000000003</v>
      </c>
      <c r="D3104" s="260">
        <v>1472.333374</v>
      </c>
      <c r="E3104" s="260">
        <v>829.5</v>
      </c>
      <c r="F3104">
        <f t="shared" si="96"/>
        <v>2636.920044</v>
      </c>
      <c r="G3104">
        <f t="shared" si="97"/>
        <v>2301.8333739999998</v>
      </c>
    </row>
    <row r="3105" spans="1:7" x14ac:dyDescent="0.25">
      <c r="A3105" s="261">
        <v>45056.333333333336</v>
      </c>
      <c r="B3105" s="260" t="s">
        <v>548</v>
      </c>
      <c r="C3105" s="260">
        <v>568.62872300000004</v>
      </c>
      <c r="D3105" s="260">
        <v>1502.041626</v>
      </c>
      <c r="E3105" s="260">
        <v>848.375</v>
      </c>
      <c r="F3105">
        <f t="shared" si="96"/>
        <v>2919.045349</v>
      </c>
      <c r="G3105">
        <f t="shared" si="97"/>
        <v>2350.4166260000002</v>
      </c>
    </row>
    <row r="3106" spans="1:7" x14ac:dyDescent="0.25">
      <c r="A3106" s="261">
        <v>45056.375</v>
      </c>
      <c r="B3106" s="260" t="s">
        <v>548</v>
      </c>
      <c r="C3106" s="260">
        <v>905.67040999999995</v>
      </c>
      <c r="D3106" s="260">
        <v>1660.125</v>
      </c>
      <c r="E3106" s="260">
        <v>825.375</v>
      </c>
      <c r="F3106">
        <f t="shared" si="96"/>
        <v>3391.1704099999997</v>
      </c>
      <c r="G3106">
        <f t="shared" si="97"/>
        <v>2485.5</v>
      </c>
    </row>
    <row r="3107" spans="1:7" x14ac:dyDescent="0.25">
      <c r="A3107" s="261">
        <v>45056.416666666664</v>
      </c>
      <c r="B3107" s="260" t="s">
        <v>548</v>
      </c>
      <c r="C3107" s="260">
        <v>1203.813721</v>
      </c>
      <c r="D3107" s="260">
        <v>1532.291626</v>
      </c>
      <c r="E3107" s="260">
        <v>749.58331299999998</v>
      </c>
      <c r="F3107">
        <f t="shared" si="96"/>
        <v>3485.6886599999998</v>
      </c>
      <c r="G3107">
        <f t="shared" si="97"/>
        <v>2281.8749389999998</v>
      </c>
    </row>
    <row r="3108" spans="1:7" x14ac:dyDescent="0.25">
      <c r="A3108" s="261">
        <v>45056.458333333336</v>
      </c>
      <c r="B3108" s="260" t="s">
        <v>548</v>
      </c>
      <c r="C3108" s="260">
        <v>1405.4804690000001</v>
      </c>
      <c r="D3108" s="260">
        <v>1577.291626</v>
      </c>
      <c r="E3108" s="260">
        <v>675.70831299999998</v>
      </c>
      <c r="F3108">
        <f t="shared" si="96"/>
        <v>3658.4804079999999</v>
      </c>
      <c r="G3108">
        <f t="shared" si="97"/>
        <v>2252.9999389999998</v>
      </c>
    </row>
    <row r="3109" spans="1:7" x14ac:dyDescent="0.25">
      <c r="A3109" s="261">
        <v>45056.5</v>
      </c>
      <c r="B3109" s="260" t="s">
        <v>548</v>
      </c>
      <c r="C3109" s="260">
        <v>1354.250366</v>
      </c>
      <c r="D3109" s="260">
        <v>1978.5</v>
      </c>
      <c r="E3109" s="260">
        <v>692.375</v>
      </c>
      <c r="F3109">
        <f t="shared" si="96"/>
        <v>4025.1253660000002</v>
      </c>
      <c r="G3109">
        <f t="shared" si="97"/>
        <v>2670.875</v>
      </c>
    </row>
    <row r="3110" spans="1:7" x14ac:dyDescent="0.25">
      <c r="A3110" s="261">
        <v>45056.541666666664</v>
      </c>
      <c r="B3110" s="260" t="s">
        <v>548</v>
      </c>
      <c r="C3110" s="260">
        <v>1239.892456</v>
      </c>
      <c r="D3110" s="260">
        <v>2050.4582519999999</v>
      </c>
      <c r="E3110" s="260">
        <v>605.625</v>
      </c>
      <c r="F3110">
        <f t="shared" si="96"/>
        <v>3895.9757079999999</v>
      </c>
      <c r="G3110">
        <f t="shared" si="97"/>
        <v>2656.0832519999999</v>
      </c>
    </row>
    <row r="3111" spans="1:7" x14ac:dyDescent="0.25">
      <c r="A3111" s="261">
        <v>45056.583333333336</v>
      </c>
      <c r="B3111" s="260" t="s">
        <v>548</v>
      </c>
      <c r="C3111" s="260">
        <v>947.23333700000001</v>
      </c>
      <c r="D3111" s="260">
        <v>1983.125</v>
      </c>
      <c r="E3111" s="260">
        <v>548.70831299999998</v>
      </c>
      <c r="F3111">
        <f t="shared" si="96"/>
        <v>3479.0666500000002</v>
      </c>
      <c r="G3111">
        <f t="shared" si="97"/>
        <v>2531.8333130000001</v>
      </c>
    </row>
    <row r="3112" spans="1:7" x14ac:dyDescent="0.25">
      <c r="A3112" s="261">
        <v>45056.625</v>
      </c>
      <c r="B3112" s="260" t="s">
        <v>548</v>
      </c>
      <c r="C3112" s="260">
        <v>689.56664999999998</v>
      </c>
      <c r="D3112" s="260">
        <v>1777.875</v>
      </c>
      <c r="E3112" s="260">
        <v>559</v>
      </c>
      <c r="F3112">
        <f t="shared" si="96"/>
        <v>3026.4416499999998</v>
      </c>
      <c r="G3112">
        <f t="shared" si="97"/>
        <v>2336.875</v>
      </c>
    </row>
    <row r="3113" spans="1:7" x14ac:dyDescent="0.25">
      <c r="A3113" s="261">
        <v>45056.666666666664</v>
      </c>
      <c r="B3113" s="260" t="s">
        <v>548</v>
      </c>
      <c r="C3113" s="260">
        <v>473.43331899999998</v>
      </c>
      <c r="D3113" s="260">
        <v>1359.833374</v>
      </c>
      <c r="E3113" s="260">
        <v>551.95831299999998</v>
      </c>
      <c r="F3113">
        <f t="shared" si="96"/>
        <v>2385.2250059999997</v>
      </c>
      <c r="G3113">
        <f t="shared" si="97"/>
        <v>1911.7916869999999</v>
      </c>
    </row>
    <row r="3114" spans="1:7" x14ac:dyDescent="0.25">
      <c r="A3114" s="261">
        <v>45056.708333333336</v>
      </c>
      <c r="B3114" s="260" t="s">
        <v>548</v>
      </c>
      <c r="C3114" s="260">
        <v>345.803741</v>
      </c>
      <c r="D3114" s="260">
        <v>1051.5</v>
      </c>
      <c r="E3114" s="260">
        <v>338.25</v>
      </c>
      <c r="F3114">
        <f t="shared" si="96"/>
        <v>1735.5537409999999</v>
      </c>
      <c r="G3114">
        <f t="shared" si="97"/>
        <v>1389.75</v>
      </c>
    </row>
    <row r="3115" spans="1:7" x14ac:dyDescent="0.25">
      <c r="A3115" s="261">
        <v>45056.75</v>
      </c>
      <c r="B3115" s="260" t="s">
        <v>548</v>
      </c>
      <c r="C3115" s="260">
        <v>197.67707799999999</v>
      </c>
      <c r="D3115" s="260">
        <v>721</v>
      </c>
      <c r="E3115" s="260">
        <v>310</v>
      </c>
      <c r="F3115">
        <f t="shared" si="96"/>
        <v>1228.6770779999999</v>
      </c>
      <c r="G3115">
        <f t="shared" si="97"/>
        <v>1031</v>
      </c>
    </row>
    <row r="3116" spans="1:7" x14ac:dyDescent="0.25">
      <c r="A3116" s="261">
        <v>45056.791666666664</v>
      </c>
      <c r="B3116" s="260" t="s">
        <v>548</v>
      </c>
      <c r="C3116" s="260">
        <v>87.300003000000004</v>
      </c>
      <c r="D3116" s="260">
        <v>377.33334400000001</v>
      </c>
      <c r="E3116" s="260">
        <v>369.45834400000001</v>
      </c>
      <c r="F3116">
        <f t="shared" si="96"/>
        <v>834.09169100000008</v>
      </c>
      <c r="G3116">
        <f t="shared" si="97"/>
        <v>746.79168800000002</v>
      </c>
    </row>
    <row r="3117" spans="1:7" x14ac:dyDescent="0.25">
      <c r="A3117" s="261">
        <v>45056.833333333336</v>
      </c>
      <c r="B3117" s="260" t="s">
        <v>548</v>
      </c>
      <c r="C3117" s="260">
        <v>21.871666000000001</v>
      </c>
      <c r="D3117" s="260">
        <v>247.70832799999999</v>
      </c>
      <c r="E3117" s="260">
        <v>459.375</v>
      </c>
      <c r="F3117">
        <f t="shared" si="96"/>
        <v>728.95499399999994</v>
      </c>
      <c r="G3117">
        <f t="shared" si="97"/>
        <v>707.08332799999994</v>
      </c>
    </row>
    <row r="3118" spans="1:7" x14ac:dyDescent="0.25">
      <c r="A3118" s="261">
        <v>45056.875</v>
      </c>
      <c r="B3118" s="260" t="s">
        <v>548</v>
      </c>
      <c r="C3118" s="260">
        <v>0.781667</v>
      </c>
      <c r="D3118" s="260">
        <v>181.04167200000001</v>
      </c>
      <c r="E3118" s="260">
        <v>443.41665599999999</v>
      </c>
      <c r="F3118">
        <f t="shared" si="96"/>
        <v>625.23999499999991</v>
      </c>
      <c r="G3118">
        <f t="shared" si="97"/>
        <v>624.45832799999994</v>
      </c>
    </row>
    <row r="3119" spans="1:7" x14ac:dyDescent="0.25">
      <c r="A3119" s="261">
        <v>45056.916666666664</v>
      </c>
      <c r="B3119" s="260" t="s">
        <v>548</v>
      </c>
      <c r="C3119" s="260">
        <v>5.8749999999999997E-2</v>
      </c>
      <c r="D3119" s="260">
        <v>134.875</v>
      </c>
      <c r="E3119" s="260">
        <v>432</v>
      </c>
      <c r="F3119">
        <f t="shared" si="96"/>
        <v>566.93375000000003</v>
      </c>
      <c r="G3119">
        <f t="shared" si="97"/>
        <v>566.875</v>
      </c>
    </row>
    <row r="3120" spans="1:7" x14ac:dyDescent="0.25">
      <c r="A3120" s="261">
        <v>45056.958333333336</v>
      </c>
      <c r="B3120" s="260" t="s">
        <v>548</v>
      </c>
      <c r="C3120" s="260">
        <v>3.875E-2</v>
      </c>
      <c r="D3120" s="260">
        <v>79.375</v>
      </c>
      <c r="E3120" s="260">
        <v>435.625</v>
      </c>
      <c r="F3120">
        <f t="shared" si="96"/>
        <v>515.03875000000005</v>
      </c>
      <c r="G3120">
        <f t="shared" si="97"/>
        <v>515</v>
      </c>
    </row>
    <row r="3121" spans="1:7" x14ac:dyDescent="0.25">
      <c r="A3121" s="261">
        <v>45057</v>
      </c>
      <c r="B3121" s="260" t="s">
        <v>548</v>
      </c>
      <c r="C3121" s="260">
        <v>0.04</v>
      </c>
      <c r="D3121" s="260">
        <v>115.791664</v>
      </c>
      <c r="E3121" s="260">
        <v>376.33334400000001</v>
      </c>
      <c r="F3121">
        <f t="shared" si="96"/>
        <v>492.165008</v>
      </c>
      <c r="G3121">
        <f t="shared" si="97"/>
        <v>492.12500799999998</v>
      </c>
    </row>
    <row r="3122" spans="1:7" x14ac:dyDescent="0.25">
      <c r="A3122" s="261">
        <v>45057.041666666664</v>
      </c>
      <c r="B3122" s="260" t="s">
        <v>548</v>
      </c>
      <c r="C3122" s="260">
        <v>2.2917E-2</v>
      </c>
      <c r="D3122" s="260">
        <v>81.125</v>
      </c>
      <c r="E3122" s="260">
        <v>284.45834400000001</v>
      </c>
      <c r="F3122">
        <f t="shared" si="96"/>
        <v>365.60626100000002</v>
      </c>
      <c r="G3122">
        <f t="shared" si="97"/>
        <v>365.58334400000001</v>
      </c>
    </row>
    <row r="3123" spans="1:7" x14ac:dyDescent="0.25">
      <c r="A3123" s="261">
        <v>45057.083333333336</v>
      </c>
      <c r="B3123" s="260" t="s">
        <v>548</v>
      </c>
      <c r="C3123" s="260">
        <v>4.1669999999999997E-3</v>
      </c>
      <c r="D3123" s="260">
        <v>76.375</v>
      </c>
      <c r="E3123" s="260">
        <v>205.625</v>
      </c>
      <c r="F3123">
        <f t="shared" si="96"/>
        <v>282.004167</v>
      </c>
      <c r="G3123">
        <f t="shared" si="97"/>
        <v>282</v>
      </c>
    </row>
    <row r="3124" spans="1:7" x14ac:dyDescent="0.25">
      <c r="A3124" s="261">
        <v>45057.125</v>
      </c>
      <c r="B3124" s="260" t="s">
        <v>548</v>
      </c>
      <c r="C3124" s="260">
        <v>4.1669999999999997E-3</v>
      </c>
      <c r="D3124" s="260">
        <v>51.208331999999999</v>
      </c>
      <c r="E3124" s="260">
        <v>90.666663999999997</v>
      </c>
      <c r="F3124">
        <f t="shared" si="96"/>
        <v>141.87916300000001</v>
      </c>
      <c r="G3124">
        <f t="shared" si="97"/>
        <v>141.87499600000001</v>
      </c>
    </row>
    <row r="3125" spans="1:7" x14ac:dyDescent="0.25">
      <c r="A3125" s="261">
        <v>45057.166666666664</v>
      </c>
      <c r="B3125" s="260" t="s">
        <v>548</v>
      </c>
      <c r="C3125" s="260">
        <v>9.1666999999999998E-2</v>
      </c>
      <c r="D3125" s="260">
        <v>30.166665999999999</v>
      </c>
      <c r="E3125" s="260">
        <v>44.041668000000001</v>
      </c>
      <c r="F3125">
        <f t="shared" si="96"/>
        <v>74.300001000000009</v>
      </c>
      <c r="G3125">
        <f t="shared" si="97"/>
        <v>74.208334000000008</v>
      </c>
    </row>
    <row r="3126" spans="1:7" x14ac:dyDescent="0.25">
      <c r="A3126" s="261">
        <v>45057.208333333336</v>
      </c>
      <c r="B3126" s="260" t="s">
        <v>548</v>
      </c>
      <c r="C3126" s="260">
        <v>5.0679169999999996</v>
      </c>
      <c r="D3126" s="260">
        <v>12.958333</v>
      </c>
      <c r="E3126" s="260">
        <v>28</v>
      </c>
      <c r="F3126">
        <f t="shared" si="96"/>
        <v>46.026249999999997</v>
      </c>
      <c r="G3126">
        <f t="shared" si="97"/>
        <v>40.958332999999996</v>
      </c>
    </row>
    <row r="3127" spans="1:7" x14ac:dyDescent="0.25">
      <c r="A3127" s="261">
        <v>45057.25</v>
      </c>
      <c r="B3127" s="260" t="s">
        <v>548</v>
      </c>
      <c r="C3127" s="260">
        <v>56.810833000000002</v>
      </c>
      <c r="D3127" s="260">
        <v>5.9583329999999997</v>
      </c>
      <c r="E3127" s="260">
        <v>4.1667000000000003E-2</v>
      </c>
      <c r="F3127">
        <f t="shared" si="96"/>
        <v>62.810833000000002</v>
      </c>
      <c r="G3127">
        <f t="shared" si="97"/>
        <v>6</v>
      </c>
    </row>
    <row r="3128" spans="1:7" x14ac:dyDescent="0.25">
      <c r="A3128" s="261">
        <v>45057.291666666664</v>
      </c>
      <c r="B3128" s="260" t="s">
        <v>548</v>
      </c>
      <c r="C3128" s="260">
        <v>159.1875</v>
      </c>
      <c r="D3128" s="260">
        <v>3.5</v>
      </c>
      <c r="E3128" s="260">
        <v>6.7083329999999997</v>
      </c>
      <c r="F3128">
        <f t="shared" si="96"/>
        <v>169.39583300000001</v>
      </c>
      <c r="G3128">
        <f t="shared" si="97"/>
        <v>10.208333</v>
      </c>
    </row>
    <row r="3129" spans="1:7" x14ac:dyDescent="0.25">
      <c r="A3129" s="261">
        <v>45057.333333333336</v>
      </c>
      <c r="B3129" s="260" t="s">
        <v>548</v>
      </c>
      <c r="C3129" s="260">
        <v>228.28500399999999</v>
      </c>
      <c r="D3129" s="260">
        <v>7.0833329999999997</v>
      </c>
      <c r="E3129" s="260">
        <v>14.75</v>
      </c>
      <c r="F3129">
        <f t="shared" si="96"/>
        <v>250.118337</v>
      </c>
      <c r="G3129">
        <f t="shared" si="97"/>
        <v>21.833333</v>
      </c>
    </row>
    <row r="3130" spans="1:7" x14ac:dyDescent="0.25">
      <c r="A3130" s="261">
        <v>45057.375</v>
      </c>
      <c r="B3130" s="260" t="s">
        <v>548</v>
      </c>
      <c r="C3130" s="260">
        <v>290.57791099999997</v>
      </c>
      <c r="D3130" s="260">
        <v>11.291667</v>
      </c>
      <c r="E3130" s="260">
        <v>10.125</v>
      </c>
      <c r="F3130">
        <f t="shared" si="96"/>
        <v>311.99457799999999</v>
      </c>
      <c r="G3130">
        <f t="shared" si="97"/>
        <v>21.416667</v>
      </c>
    </row>
    <row r="3131" spans="1:7" x14ac:dyDescent="0.25">
      <c r="A3131" s="261">
        <v>45057.416666666664</v>
      </c>
      <c r="B3131" s="260" t="s">
        <v>548</v>
      </c>
      <c r="C3131" s="260">
        <v>393.16540500000002</v>
      </c>
      <c r="D3131" s="260">
        <v>17.083334000000001</v>
      </c>
      <c r="E3131" s="260">
        <v>18.416665999999999</v>
      </c>
      <c r="F3131">
        <f t="shared" si="96"/>
        <v>428.66540500000002</v>
      </c>
      <c r="G3131">
        <f t="shared" si="97"/>
        <v>35.5</v>
      </c>
    </row>
    <row r="3132" spans="1:7" x14ac:dyDescent="0.25">
      <c r="A3132" s="261">
        <v>45057.458333333336</v>
      </c>
      <c r="B3132" s="260" t="s">
        <v>548</v>
      </c>
      <c r="C3132" s="260">
        <v>442.617096</v>
      </c>
      <c r="D3132" s="260">
        <v>25.25</v>
      </c>
      <c r="E3132" s="260">
        <v>38.208331999999999</v>
      </c>
      <c r="F3132">
        <f t="shared" si="96"/>
        <v>506.07542799999999</v>
      </c>
      <c r="G3132">
        <f t="shared" si="97"/>
        <v>63.458331999999999</v>
      </c>
    </row>
    <row r="3133" spans="1:7" x14ac:dyDescent="0.25">
      <c r="A3133" s="261">
        <v>45057.5</v>
      </c>
      <c r="B3133" s="260" t="s">
        <v>548</v>
      </c>
      <c r="C3133" s="260">
        <v>469.85958900000003</v>
      </c>
      <c r="D3133" s="260">
        <v>27.833334000000001</v>
      </c>
      <c r="E3133" s="260">
        <v>17.666665999999999</v>
      </c>
      <c r="F3133">
        <f t="shared" si="96"/>
        <v>515.35958900000003</v>
      </c>
      <c r="G3133">
        <f t="shared" si="97"/>
        <v>45.5</v>
      </c>
    </row>
    <row r="3134" spans="1:7" x14ac:dyDescent="0.25">
      <c r="A3134" s="261">
        <v>45057.541666666664</v>
      </c>
      <c r="B3134" s="260" t="s">
        <v>548</v>
      </c>
      <c r="C3134" s="260">
        <v>531.72375499999998</v>
      </c>
      <c r="D3134" s="260">
        <v>33.458331999999999</v>
      </c>
      <c r="E3134" s="260">
        <v>65.291663999999997</v>
      </c>
      <c r="F3134">
        <f t="shared" si="96"/>
        <v>630.47375099999999</v>
      </c>
      <c r="G3134">
        <f t="shared" si="97"/>
        <v>98.749995999999996</v>
      </c>
    </row>
    <row r="3135" spans="1:7" x14ac:dyDescent="0.25">
      <c r="A3135" s="261">
        <v>45057.583333333336</v>
      </c>
      <c r="B3135" s="260" t="s">
        <v>548</v>
      </c>
      <c r="C3135" s="260">
        <v>601.18042000000003</v>
      </c>
      <c r="D3135" s="260">
        <v>35.666668000000001</v>
      </c>
      <c r="E3135" s="260">
        <v>86.416663999999997</v>
      </c>
      <c r="F3135">
        <f t="shared" si="96"/>
        <v>723.26375200000007</v>
      </c>
      <c r="G3135">
        <f t="shared" si="97"/>
        <v>122.083332</v>
      </c>
    </row>
    <row r="3136" spans="1:7" x14ac:dyDescent="0.25">
      <c r="A3136" s="261">
        <v>45057.625</v>
      </c>
      <c r="B3136" s="260" t="s">
        <v>548</v>
      </c>
      <c r="C3136" s="260">
        <v>634.82665999999995</v>
      </c>
      <c r="D3136" s="260">
        <v>49.25</v>
      </c>
      <c r="E3136" s="260">
        <v>72.083336000000003</v>
      </c>
      <c r="F3136">
        <f t="shared" si="96"/>
        <v>756.15999599999998</v>
      </c>
      <c r="G3136">
        <f t="shared" si="97"/>
        <v>121.333336</v>
      </c>
    </row>
    <row r="3137" spans="1:7" x14ac:dyDescent="0.25">
      <c r="A3137" s="261">
        <v>45057.666666666664</v>
      </c>
      <c r="B3137" s="260" t="s">
        <v>548</v>
      </c>
      <c r="C3137" s="260">
        <v>625.79455600000006</v>
      </c>
      <c r="D3137" s="260">
        <v>55.208331999999999</v>
      </c>
      <c r="E3137" s="260">
        <v>77.458336000000003</v>
      </c>
      <c r="F3137">
        <f t="shared" si="96"/>
        <v>758.46122400000013</v>
      </c>
      <c r="G3137">
        <f t="shared" si="97"/>
        <v>132.66666800000002</v>
      </c>
    </row>
    <row r="3138" spans="1:7" x14ac:dyDescent="0.25">
      <c r="A3138" s="261">
        <v>45057.708333333336</v>
      </c>
      <c r="B3138" s="260" t="s">
        <v>548</v>
      </c>
      <c r="C3138" s="260">
        <v>553.40417500000001</v>
      </c>
      <c r="D3138" s="260">
        <v>61.666668000000001</v>
      </c>
      <c r="E3138" s="260">
        <v>111.791664</v>
      </c>
      <c r="F3138">
        <f t="shared" ref="F3138:F3201" si="98">E3138+D3138+C3138</f>
        <v>726.86250700000005</v>
      </c>
      <c r="G3138">
        <f t="shared" ref="G3138:G3201" si="99">E3138+D3138</f>
        <v>173.45833199999998</v>
      </c>
    </row>
    <row r="3139" spans="1:7" x14ac:dyDescent="0.25">
      <c r="A3139" s="261">
        <v>45057.75</v>
      </c>
      <c r="B3139" s="260" t="s">
        <v>548</v>
      </c>
      <c r="C3139" s="260">
        <v>364.92001299999998</v>
      </c>
      <c r="D3139" s="260">
        <v>92.625</v>
      </c>
      <c r="E3139" s="260">
        <v>170.16667200000001</v>
      </c>
      <c r="F3139">
        <f t="shared" si="98"/>
        <v>627.71168499999999</v>
      </c>
      <c r="G3139">
        <f t="shared" si="99"/>
        <v>262.79167200000001</v>
      </c>
    </row>
    <row r="3140" spans="1:7" x14ac:dyDescent="0.25">
      <c r="A3140" s="261">
        <v>45057.791666666664</v>
      </c>
      <c r="B3140" s="260" t="s">
        <v>548</v>
      </c>
      <c r="C3140" s="260">
        <v>189.051254</v>
      </c>
      <c r="D3140" s="260">
        <v>92.625</v>
      </c>
      <c r="E3140" s="260">
        <v>243.5</v>
      </c>
      <c r="F3140">
        <f t="shared" si="98"/>
        <v>525.17625399999997</v>
      </c>
      <c r="G3140">
        <f t="shared" si="99"/>
        <v>336.125</v>
      </c>
    </row>
    <row r="3141" spans="1:7" x14ac:dyDescent="0.25">
      <c r="A3141" s="261">
        <v>45057.833333333336</v>
      </c>
      <c r="B3141" s="260" t="s">
        <v>548</v>
      </c>
      <c r="C3141" s="260">
        <v>36.795417999999998</v>
      </c>
      <c r="D3141" s="260">
        <v>137.58332799999999</v>
      </c>
      <c r="E3141" s="260">
        <v>274.95834400000001</v>
      </c>
      <c r="F3141">
        <f t="shared" si="98"/>
        <v>449.33708999999999</v>
      </c>
      <c r="G3141">
        <f t="shared" si="99"/>
        <v>412.54167200000001</v>
      </c>
    </row>
    <row r="3142" spans="1:7" x14ac:dyDescent="0.25">
      <c r="A3142" s="261">
        <v>45057.875</v>
      </c>
      <c r="B3142" s="260" t="s">
        <v>548</v>
      </c>
      <c r="C3142" s="260">
        <v>3.1683330000000001</v>
      </c>
      <c r="D3142" s="260">
        <v>241.54167200000001</v>
      </c>
      <c r="E3142" s="260">
        <v>267.83334400000001</v>
      </c>
      <c r="F3142">
        <f t="shared" si="98"/>
        <v>512.54334900000003</v>
      </c>
      <c r="G3142">
        <f t="shared" si="99"/>
        <v>509.37501600000002</v>
      </c>
    </row>
    <row r="3143" spans="1:7" x14ac:dyDescent="0.25">
      <c r="A3143" s="261">
        <v>45057.916666666664</v>
      </c>
      <c r="B3143" s="260" t="s">
        <v>548</v>
      </c>
      <c r="C3143" s="260">
        <v>3.4583000000000003E-2</v>
      </c>
      <c r="D3143" s="260">
        <v>398.58334400000001</v>
      </c>
      <c r="E3143" s="260">
        <v>281.25</v>
      </c>
      <c r="F3143">
        <f t="shared" si="98"/>
        <v>679.86792700000001</v>
      </c>
      <c r="G3143">
        <f t="shared" si="99"/>
        <v>679.83334400000001</v>
      </c>
    </row>
    <row r="3144" spans="1:7" x14ac:dyDescent="0.25">
      <c r="A3144" s="261">
        <v>45057.958333333336</v>
      </c>
      <c r="B3144" s="260" t="s">
        <v>548</v>
      </c>
      <c r="C3144" s="260">
        <v>4.7083E-2</v>
      </c>
      <c r="D3144" s="260">
        <v>454</v>
      </c>
      <c r="E3144" s="260">
        <v>495.91665599999999</v>
      </c>
      <c r="F3144">
        <f t="shared" si="98"/>
        <v>949.96373900000003</v>
      </c>
      <c r="G3144">
        <f t="shared" si="99"/>
        <v>949.91665599999999</v>
      </c>
    </row>
    <row r="3145" spans="1:7" x14ac:dyDescent="0.25">
      <c r="A3145" s="261">
        <v>45058</v>
      </c>
      <c r="B3145" s="260" t="s">
        <v>548</v>
      </c>
      <c r="C3145" s="260">
        <v>4.5832999999999999E-2</v>
      </c>
      <c r="D3145" s="260">
        <v>453.33334400000001</v>
      </c>
      <c r="E3145" s="260">
        <v>592.29168700000002</v>
      </c>
      <c r="F3145">
        <f t="shared" si="98"/>
        <v>1045.6708639999999</v>
      </c>
      <c r="G3145">
        <f t="shared" si="99"/>
        <v>1045.625031</v>
      </c>
    </row>
    <row r="3146" spans="1:7" x14ac:dyDescent="0.25">
      <c r="A3146" s="261">
        <v>45058.041666666664</v>
      </c>
      <c r="B3146" s="260" t="s">
        <v>548</v>
      </c>
      <c r="C3146" s="260">
        <v>1.8749999999999999E-2</v>
      </c>
      <c r="D3146" s="260">
        <v>469.08334400000001</v>
      </c>
      <c r="E3146" s="260">
        <v>543.875</v>
      </c>
      <c r="F3146">
        <f t="shared" si="98"/>
        <v>1012.977094</v>
      </c>
      <c r="G3146">
        <f t="shared" si="99"/>
        <v>1012.958344</v>
      </c>
    </row>
    <row r="3147" spans="1:7" x14ac:dyDescent="0.25">
      <c r="A3147" s="261">
        <v>45058.083333333336</v>
      </c>
      <c r="B3147" s="260" t="s">
        <v>548</v>
      </c>
      <c r="C3147" s="260">
        <v>7.7082999999999999E-2</v>
      </c>
      <c r="D3147" s="260">
        <v>422</v>
      </c>
      <c r="E3147" s="260">
        <v>507</v>
      </c>
      <c r="F3147">
        <f t="shared" si="98"/>
        <v>929.07708300000002</v>
      </c>
      <c r="G3147">
        <f t="shared" si="99"/>
        <v>929</v>
      </c>
    </row>
    <row r="3148" spans="1:7" x14ac:dyDescent="0.25">
      <c r="A3148" s="261">
        <v>45058.125</v>
      </c>
      <c r="B3148" s="260" t="s">
        <v>548</v>
      </c>
      <c r="C3148" s="260">
        <v>7.2499999999999995E-2</v>
      </c>
      <c r="D3148" s="260">
        <v>404.45834400000001</v>
      </c>
      <c r="E3148" s="260">
        <v>402.33334400000001</v>
      </c>
      <c r="F3148">
        <f t="shared" si="98"/>
        <v>806.86418800000001</v>
      </c>
      <c r="G3148">
        <f t="shared" si="99"/>
        <v>806.79168800000002</v>
      </c>
    </row>
    <row r="3149" spans="1:7" x14ac:dyDescent="0.25">
      <c r="A3149" s="261">
        <v>45058.166666666664</v>
      </c>
      <c r="B3149" s="260" t="s">
        <v>548</v>
      </c>
      <c r="C3149" s="260">
        <v>0.220417</v>
      </c>
      <c r="D3149" s="260">
        <v>387.20834400000001</v>
      </c>
      <c r="E3149" s="260">
        <v>238.625</v>
      </c>
      <c r="F3149">
        <f t="shared" si="98"/>
        <v>626.05376100000001</v>
      </c>
      <c r="G3149">
        <f t="shared" si="99"/>
        <v>625.83334400000001</v>
      </c>
    </row>
    <row r="3150" spans="1:7" x14ac:dyDescent="0.25">
      <c r="A3150" s="261">
        <v>45058.208333333336</v>
      </c>
      <c r="B3150" s="260" t="s">
        <v>548</v>
      </c>
      <c r="C3150" s="260">
        <v>11.516666000000001</v>
      </c>
      <c r="D3150" s="260">
        <v>335.41665599999999</v>
      </c>
      <c r="E3150" s="260">
        <v>226.375</v>
      </c>
      <c r="F3150">
        <f t="shared" si="98"/>
        <v>573.30832199999998</v>
      </c>
      <c r="G3150">
        <f t="shared" si="99"/>
        <v>561.79165599999999</v>
      </c>
    </row>
    <row r="3151" spans="1:7" x14ac:dyDescent="0.25">
      <c r="A3151" s="261">
        <v>45058.25</v>
      </c>
      <c r="B3151" s="260" t="s">
        <v>548</v>
      </c>
      <c r="C3151" s="260">
        <v>130.80792199999999</v>
      </c>
      <c r="D3151" s="260">
        <v>377.54165599999999</v>
      </c>
      <c r="E3151" s="260">
        <v>222.5</v>
      </c>
      <c r="F3151">
        <f t="shared" si="98"/>
        <v>730.84957799999995</v>
      </c>
      <c r="G3151">
        <f t="shared" si="99"/>
        <v>600.04165599999999</v>
      </c>
    </row>
    <row r="3152" spans="1:7" x14ac:dyDescent="0.25">
      <c r="A3152" s="261">
        <v>45058.291666666664</v>
      </c>
      <c r="B3152" s="260" t="s">
        <v>548</v>
      </c>
      <c r="C3152" s="260">
        <v>382.64291400000002</v>
      </c>
      <c r="D3152" s="260">
        <v>420.375</v>
      </c>
      <c r="E3152" s="260">
        <v>160.45832799999999</v>
      </c>
      <c r="F3152">
        <f t="shared" si="98"/>
        <v>963.47624199999996</v>
      </c>
      <c r="G3152">
        <f t="shared" si="99"/>
        <v>580.83332799999994</v>
      </c>
    </row>
    <row r="3153" spans="1:7" x14ac:dyDescent="0.25">
      <c r="A3153" s="261">
        <v>45058.333333333336</v>
      </c>
      <c r="B3153" s="260" t="s">
        <v>548</v>
      </c>
      <c r="C3153" s="260">
        <v>655.85583499999996</v>
      </c>
      <c r="D3153" s="260">
        <v>233</v>
      </c>
      <c r="E3153" s="260">
        <v>164.29167200000001</v>
      </c>
      <c r="F3153">
        <f t="shared" si="98"/>
        <v>1053.1475069999999</v>
      </c>
      <c r="G3153">
        <f t="shared" si="99"/>
        <v>397.29167200000001</v>
      </c>
    </row>
    <row r="3154" spans="1:7" x14ac:dyDescent="0.25">
      <c r="A3154" s="261">
        <v>45058.375</v>
      </c>
      <c r="B3154" s="260" t="s">
        <v>548</v>
      </c>
      <c r="C3154" s="260">
        <v>916.38915999999995</v>
      </c>
      <c r="D3154" s="260">
        <v>151.41667200000001</v>
      </c>
      <c r="E3154" s="260">
        <v>85.791663999999997</v>
      </c>
      <c r="F3154">
        <f t="shared" si="98"/>
        <v>1153.5974959999999</v>
      </c>
      <c r="G3154">
        <f t="shared" si="99"/>
        <v>237.208336</v>
      </c>
    </row>
    <row r="3155" spans="1:7" x14ac:dyDescent="0.25">
      <c r="A3155" s="261">
        <v>45058.416666666664</v>
      </c>
      <c r="B3155" s="260" t="s">
        <v>548</v>
      </c>
      <c r="C3155" s="260">
        <v>1378.4799800000001</v>
      </c>
      <c r="D3155" s="260">
        <v>105.416664</v>
      </c>
      <c r="E3155" s="260">
        <v>67.5</v>
      </c>
      <c r="F3155">
        <f t="shared" si="98"/>
        <v>1551.3966440000002</v>
      </c>
      <c r="G3155">
        <f t="shared" si="99"/>
        <v>172.916664</v>
      </c>
    </row>
    <row r="3156" spans="1:7" x14ac:dyDescent="0.25">
      <c r="A3156" s="261">
        <v>45058.458333333336</v>
      </c>
      <c r="B3156" s="260" t="s">
        <v>548</v>
      </c>
      <c r="C3156" s="260">
        <v>1480.8116460000001</v>
      </c>
      <c r="D3156" s="260">
        <v>152.625</v>
      </c>
      <c r="E3156" s="260">
        <v>42.166668000000001</v>
      </c>
      <c r="F3156">
        <f t="shared" si="98"/>
        <v>1675.6033140000002</v>
      </c>
      <c r="G3156">
        <f t="shared" si="99"/>
        <v>194.79166800000002</v>
      </c>
    </row>
    <row r="3157" spans="1:7" x14ac:dyDescent="0.25">
      <c r="A3157" s="261">
        <v>45058.5</v>
      </c>
      <c r="B3157" s="260" t="s">
        <v>548</v>
      </c>
      <c r="C3157" s="260">
        <v>1657.2753909999999</v>
      </c>
      <c r="D3157" s="260">
        <v>292.70834400000001</v>
      </c>
      <c r="E3157" s="260">
        <v>42.541668000000001</v>
      </c>
      <c r="F3157">
        <f t="shared" si="98"/>
        <v>1992.5254029999999</v>
      </c>
      <c r="G3157">
        <f t="shared" si="99"/>
        <v>335.25001200000003</v>
      </c>
    </row>
    <row r="3158" spans="1:7" x14ac:dyDescent="0.25">
      <c r="A3158" s="261">
        <v>45058.541666666664</v>
      </c>
      <c r="B3158" s="260" t="s">
        <v>548</v>
      </c>
      <c r="C3158" s="260">
        <v>1741.8591309999999</v>
      </c>
      <c r="D3158" s="260">
        <v>298.375</v>
      </c>
      <c r="E3158" s="260">
        <v>32.708331999999999</v>
      </c>
      <c r="F3158">
        <f t="shared" si="98"/>
        <v>2072.9424629999999</v>
      </c>
      <c r="G3158">
        <f t="shared" si="99"/>
        <v>331.08333199999998</v>
      </c>
    </row>
    <row r="3159" spans="1:7" x14ac:dyDescent="0.25">
      <c r="A3159" s="261">
        <v>45058.583333333336</v>
      </c>
      <c r="B3159" s="260" t="s">
        <v>548</v>
      </c>
      <c r="C3159" s="260">
        <v>1449.9646</v>
      </c>
      <c r="D3159" s="260">
        <v>274.41665599999999</v>
      </c>
      <c r="E3159" s="260">
        <v>13.75</v>
      </c>
      <c r="F3159">
        <f t="shared" si="98"/>
        <v>1738.1312560000001</v>
      </c>
      <c r="G3159">
        <f t="shared" si="99"/>
        <v>288.16665599999999</v>
      </c>
    </row>
    <row r="3160" spans="1:7" x14ac:dyDescent="0.25">
      <c r="A3160" s="261">
        <v>45058.625</v>
      </c>
      <c r="B3160" s="260" t="s">
        <v>548</v>
      </c>
      <c r="C3160" s="260">
        <v>1207.410889</v>
      </c>
      <c r="D3160" s="260">
        <v>241.875</v>
      </c>
      <c r="E3160" s="260">
        <v>4.0416670000000003</v>
      </c>
      <c r="F3160">
        <f t="shared" si="98"/>
        <v>1453.327556</v>
      </c>
      <c r="G3160">
        <f t="shared" si="99"/>
        <v>245.91666699999999</v>
      </c>
    </row>
    <row r="3161" spans="1:7" x14ac:dyDescent="0.25">
      <c r="A3161" s="261">
        <v>45058.666666666664</v>
      </c>
      <c r="B3161" s="260" t="s">
        <v>548</v>
      </c>
      <c r="C3161" s="260">
        <v>1115.3774410000001</v>
      </c>
      <c r="D3161" s="260">
        <v>183.83332799999999</v>
      </c>
      <c r="E3161" s="260">
        <v>1.5416669999999999</v>
      </c>
      <c r="F3161">
        <f t="shared" si="98"/>
        <v>1300.752436</v>
      </c>
      <c r="G3161">
        <f t="shared" si="99"/>
        <v>185.37499499999998</v>
      </c>
    </row>
    <row r="3162" spans="1:7" x14ac:dyDescent="0.25">
      <c r="A3162" s="261">
        <v>45058.708333333336</v>
      </c>
      <c r="B3162" s="260" t="s">
        <v>548</v>
      </c>
      <c r="C3162" s="260">
        <v>1004.630859</v>
      </c>
      <c r="D3162" s="260">
        <v>248.83332799999999</v>
      </c>
      <c r="E3162" s="260">
        <v>5.4166670000000003</v>
      </c>
      <c r="F3162">
        <f t="shared" si="98"/>
        <v>1258.880854</v>
      </c>
      <c r="G3162">
        <f t="shared" si="99"/>
        <v>254.24999499999998</v>
      </c>
    </row>
    <row r="3163" spans="1:7" x14ac:dyDescent="0.25">
      <c r="A3163" s="261">
        <v>45058.75</v>
      </c>
      <c r="B3163" s="260" t="s">
        <v>548</v>
      </c>
      <c r="C3163" s="260">
        <v>622.72668499999997</v>
      </c>
      <c r="D3163" s="260">
        <v>215.41667200000001</v>
      </c>
      <c r="E3163" s="260">
        <v>37.625</v>
      </c>
      <c r="F3163">
        <f t="shared" si="98"/>
        <v>875.76835699999992</v>
      </c>
      <c r="G3163">
        <f t="shared" si="99"/>
        <v>253.04167200000001</v>
      </c>
    </row>
    <row r="3164" spans="1:7" x14ac:dyDescent="0.25">
      <c r="A3164" s="261">
        <v>45058.791666666664</v>
      </c>
      <c r="B3164" s="260" t="s">
        <v>548</v>
      </c>
      <c r="C3164" s="260">
        <v>297.99499500000002</v>
      </c>
      <c r="D3164" s="260">
        <v>229</v>
      </c>
      <c r="E3164" s="260">
        <v>22.791665999999999</v>
      </c>
      <c r="F3164">
        <f t="shared" si="98"/>
        <v>549.78666099999998</v>
      </c>
      <c r="G3164">
        <f t="shared" si="99"/>
        <v>251.79166599999999</v>
      </c>
    </row>
    <row r="3165" spans="1:7" x14ac:dyDescent="0.25">
      <c r="A3165" s="261">
        <v>45058.833333333336</v>
      </c>
      <c r="B3165" s="260" t="s">
        <v>548</v>
      </c>
      <c r="C3165" s="260">
        <v>40.283749</v>
      </c>
      <c r="D3165" s="260">
        <v>226.20832799999999</v>
      </c>
      <c r="E3165" s="260">
        <v>32.541668000000001</v>
      </c>
      <c r="F3165">
        <f t="shared" si="98"/>
        <v>299.03374500000001</v>
      </c>
      <c r="G3165">
        <f t="shared" si="99"/>
        <v>258.74999600000001</v>
      </c>
    </row>
    <row r="3166" spans="1:7" x14ac:dyDescent="0.25">
      <c r="A3166" s="261">
        <v>45058.875</v>
      </c>
      <c r="B3166" s="260" t="s">
        <v>548</v>
      </c>
      <c r="C3166" s="260">
        <v>4.2949999999999999</v>
      </c>
      <c r="D3166" s="260">
        <v>215.66667200000001</v>
      </c>
      <c r="E3166" s="260">
        <v>28.791665999999999</v>
      </c>
      <c r="F3166">
        <f t="shared" si="98"/>
        <v>248.75333799999999</v>
      </c>
      <c r="G3166">
        <f t="shared" si="99"/>
        <v>244.458338</v>
      </c>
    </row>
    <row r="3167" spans="1:7" x14ac:dyDescent="0.25">
      <c r="A3167" s="261">
        <v>45058.916666666664</v>
      </c>
      <c r="B3167" s="260" t="s">
        <v>548</v>
      </c>
      <c r="C3167" s="260">
        <v>1.62</v>
      </c>
      <c r="D3167" s="260">
        <v>211.54167200000001</v>
      </c>
      <c r="E3167" s="260">
        <v>73.791663999999997</v>
      </c>
      <c r="F3167">
        <f t="shared" si="98"/>
        <v>286.95333600000004</v>
      </c>
      <c r="G3167">
        <f t="shared" si="99"/>
        <v>285.33333600000003</v>
      </c>
    </row>
    <row r="3168" spans="1:7" x14ac:dyDescent="0.25">
      <c r="A3168" s="261">
        <v>45058.958333333336</v>
      </c>
      <c r="B3168" s="260" t="s">
        <v>548</v>
      </c>
      <c r="C3168" s="260">
        <v>1.119583</v>
      </c>
      <c r="D3168" s="260">
        <v>139.95832799999999</v>
      </c>
      <c r="E3168" s="260">
        <v>187.08332799999999</v>
      </c>
      <c r="F3168">
        <f t="shared" si="98"/>
        <v>328.16123899999997</v>
      </c>
      <c r="G3168">
        <f t="shared" si="99"/>
        <v>327.04165599999999</v>
      </c>
    </row>
    <row r="3169" spans="1:7" x14ac:dyDescent="0.25">
      <c r="A3169" s="261">
        <v>45059</v>
      </c>
      <c r="B3169" s="260" t="s">
        <v>548</v>
      </c>
      <c r="C3169" s="260">
        <v>0.77333300000000005</v>
      </c>
      <c r="D3169" s="260">
        <v>221.08332799999999</v>
      </c>
      <c r="E3169" s="260">
        <v>178.66667200000001</v>
      </c>
      <c r="F3169">
        <f t="shared" si="98"/>
        <v>400.52333299999998</v>
      </c>
      <c r="G3169">
        <f t="shared" si="99"/>
        <v>399.75</v>
      </c>
    </row>
    <row r="3170" spans="1:7" x14ac:dyDescent="0.25">
      <c r="A3170" s="261">
        <v>45059.041666666664</v>
      </c>
      <c r="B3170" s="260" t="s">
        <v>548</v>
      </c>
      <c r="C3170" s="260">
        <v>0.42375000000000002</v>
      </c>
      <c r="D3170" s="260">
        <v>93.541663999999997</v>
      </c>
      <c r="E3170" s="260">
        <v>130.58332799999999</v>
      </c>
      <c r="F3170">
        <f t="shared" si="98"/>
        <v>224.548742</v>
      </c>
      <c r="G3170">
        <f t="shared" si="99"/>
        <v>224.12499199999999</v>
      </c>
    </row>
    <row r="3171" spans="1:7" x14ac:dyDescent="0.25">
      <c r="A3171" s="261">
        <v>45059.083333333336</v>
      </c>
      <c r="B3171" s="260" t="s">
        <v>548</v>
      </c>
      <c r="C3171" s="260">
        <v>7.7082999999999999E-2</v>
      </c>
      <c r="D3171" s="260">
        <v>158.66667200000001</v>
      </c>
      <c r="E3171" s="260">
        <v>93.875</v>
      </c>
      <c r="F3171">
        <f t="shared" si="98"/>
        <v>252.61875499999999</v>
      </c>
      <c r="G3171">
        <f t="shared" si="99"/>
        <v>252.54167200000001</v>
      </c>
    </row>
    <row r="3172" spans="1:7" x14ac:dyDescent="0.25">
      <c r="A3172" s="261">
        <v>45059.125</v>
      </c>
      <c r="B3172" s="260" t="s">
        <v>548</v>
      </c>
      <c r="C3172" s="260">
        <v>5.0000000000000001E-3</v>
      </c>
      <c r="D3172" s="260">
        <v>88.208336000000003</v>
      </c>
      <c r="E3172" s="260">
        <v>48.208331999999999</v>
      </c>
      <c r="F3172">
        <f t="shared" si="98"/>
        <v>136.42166800000001</v>
      </c>
      <c r="G3172">
        <f t="shared" si="99"/>
        <v>136.41666800000002</v>
      </c>
    </row>
    <row r="3173" spans="1:7" x14ac:dyDescent="0.25">
      <c r="A3173" s="261">
        <v>45059.166666666664</v>
      </c>
      <c r="B3173" s="260" t="s">
        <v>548</v>
      </c>
      <c r="C3173" s="260">
        <v>0.34541699999999997</v>
      </c>
      <c r="D3173" s="260">
        <v>75.041663999999997</v>
      </c>
      <c r="E3173" s="260">
        <v>16.166665999999999</v>
      </c>
      <c r="F3173">
        <f t="shared" si="98"/>
        <v>91.553746999999987</v>
      </c>
      <c r="G3173">
        <f t="shared" si="99"/>
        <v>91.208329999999989</v>
      </c>
    </row>
    <row r="3174" spans="1:7" x14ac:dyDescent="0.25">
      <c r="A3174" s="261">
        <v>45059.208333333336</v>
      </c>
      <c r="B3174" s="260" t="s">
        <v>548</v>
      </c>
      <c r="C3174" s="260">
        <v>16.750834000000001</v>
      </c>
      <c r="D3174" s="260">
        <v>88.291663999999997</v>
      </c>
      <c r="E3174" s="260">
        <v>6.875</v>
      </c>
      <c r="F3174">
        <f t="shared" si="98"/>
        <v>111.91749799999999</v>
      </c>
      <c r="G3174">
        <f t="shared" si="99"/>
        <v>95.166663999999997</v>
      </c>
    </row>
    <row r="3175" spans="1:7" x14ac:dyDescent="0.25">
      <c r="A3175" s="261">
        <v>45059.25</v>
      </c>
      <c r="B3175" s="260" t="s">
        <v>548</v>
      </c>
      <c r="C3175" s="260">
        <v>175.25500500000001</v>
      </c>
      <c r="D3175" s="260">
        <v>90.833336000000003</v>
      </c>
      <c r="E3175" s="260">
        <v>8.6666670000000003</v>
      </c>
      <c r="F3175">
        <f t="shared" si="98"/>
        <v>274.75500800000003</v>
      </c>
      <c r="G3175">
        <f t="shared" si="99"/>
        <v>99.500003000000007</v>
      </c>
    </row>
    <row r="3176" spans="1:7" x14ac:dyDescent="0.25">
      <c r="A3176" s="261">
        <v>45059.291666666664</v>
      </c>
      <c r="B3176" s="260" t="s">
        <v>548</v>
      </c>
      <c r="C3176" s="260">
        <v>470.12417599999998</v>
      </c>
      <c r="D3176" s="260">
        <v>76.875</v>
      </c>
      <c r="E3176" s="260">
        <v>4</v>
      </c>
      <c r="F3176">
        <f t="shared" si="98"/>
        <v>550.99917600000003</v>
      </c>
      <c r="G3176">
        <f t="shared" si="99"/>
        <v>80.875</v>
      </c>
    </row>
    <row r="3177" spans="1:7" x14ac:dyDescent="0.25">
      <c r="A3177" s="261">
        <v>45059.333333333336</v>
      </c>
      <c r="B3177" s="260" t="s">
        <v>548</v>
      </c>
      <c r="C3177" s="260">
        <v>716.55249000000003</v>
      </c>
      <c r="D3177" s="260">
        <v>47.125</v>
      </c>
      <c r="E3177" s="260">
        <v>36.125</v>
      </c>
      <c r="F3177">
        <f t="shared" si="98"/>
        <v>799.80249000000003</v>
      </c>
      <c r="G3177">
        <f t="shared" si="99"/>
        <v>83.25</v>
      </c>
    </row>
    <row r="3178" spans="1:7" x14ac:dyDescent="0.25">
      <c r="A3178" s="261">
        <v>45059.375</v>
      </c>
      <c r="B3178" s="260" t="s">
        <v>548</v>
      </c>
      <c r="C3178" s="260">
        <v>1184.968384</v>
      </c>
      <c r="D3178" s="260">
        <v>45.291668000000001</v>
      </c>
      <c r="E3178" s="260">
        <v>24.208334000000001</v>
      </c>
      <c r="F3178">
        <f t="shared" si="98"/>
        <v>1254.468386</v>
      </c>
      <c r="G3178">
        <f t="shared" si="99"/>
        <v>69.500001999999995</v>
      </c>
    </row>
    <row r="3179" spans="1:7" x14ac:dyDescent="0.25">
      <c r="A3179" s="261">
        <v>45059.416666666664</v>
      </c>
      <c r="B3179" s="260" t="s">
        <v>548</v>
      </c>
      <c r="C3179" s="260">
        <v>1506.0504149999999</v>
      </c>
      <c r="D3179" s="260">
        <v>65.333336000000003</v>
      </c>
      <c r="E3179" s="260">
        <v>34.083331999999999</v>
      </c>
      <c r="F3179">
        <f t="shared" si="98"/>
        <v>1605.467083</v>
      </c>
      <c r="G3179">
        <f t="shared" si="99"/>
        <v>99.416668000000001</v>
      </c>
    </row>
    <row r="3180" spans="1:7" x14ac:dyDescent="0.25">
      <c r="A3180" s="261">
        <v>45059.458333333336</v>
      </c>
      <c r="B3180" s="260" t="s">
        <v>548</v>
      </c>
      <c r="C3180" s="260">
        <v>1665.2229</v>
      </c>
      <c r="D3180" s="260">
        <v>98.125</v>
      </c>
      <c r="E3180" s="260">
        <v>50.458331999999999</v>
      </c>
      <c r="F3180">
        <f t="shared" si="98"/>
        <v>1813.8062319999999</v>
      </c>
      <c r="G3180">
        <f t="shared" si="99"/>
        <v>148.58333199999998</v>
      </c>
    </row>
    <row r="3181" spans="1:7" x14ac:dyDescent="0.25">
      <c r="A3181" s="261">
        <v>45059.5</v>
      </c>
      <c r="B3181" s="260" t="s">
        <v>548</v>
      </c>
      <c r="C3181" s="260">
        <v>1728.7933350000001</v>
      </c>
      <c r="D3181" s="260">
        <v>75.833336000000003</v>
      </c>
      <c r="E3181" s="260">
        <v>50.75</v>
      </c>
      <c r="F3181">
        <f t="shared" si="98"/>
        <v>1855.376671</v>
      </c>
      <c r="G3181">
        <f t="shared" si="99"/>
        <v>126.583336</v>
      </c>
    </row>
    <row r="3182" spans="1:7" x14ac:dyDescent="0.25">
      <c r="A3182" s="261">
        <v>45059.541666666664</v>
      </c>
      <c r="B3182" s="260" t="s">
        <v>548</v>
      </c>
      <c r="C3182" s="260">
        <v>1710.2795410000001</v>
      </c>
      <c r="D3182" s="260">
        <v>153.29167200000001</v>
      </c>
      <c r="E3182" s="260">
        <v>32.833331999999999</v>
      </c>
      <c r="F3182">
        <f t="shared" si="98"/>
        <v>1896.4045450000001</v>
      </c>
      <c r="G3182">
        <f t="shared" si="99"/>
        <v>186.12500399999999</v>
      </c>
    </row>
    <row r="3183" spans="1:7" x14ac:dyDescent="0.25">
      <c r="A3183" s="261">
        <v>45059.583333333336</v>
      </c>
      <c r="B3183" s="260" t="s">
        <v>548</v>
      </c>
      <c r="C3183" s="260">
        <v>1500.415039</v>
      </c>
      <c r="D3183" s="260">
        <v>211.5</v>
      </c>
      <c r="E3183" s="260">
        <v>96.708336000000003</v>
      </c>
      <c r="F3183">
        <f t="shared" si="98"/>
        <v>1808.6233750000001</v>
      </c>
      <c r="G3183">
        <f t="shared" si="99"/>
        <v>308.20833600000003</v>
      </c>
    </row>
    <row r="3184" spans="1:7" x14ac:dyDescent="0.25">
      <c r="A3184" s="261">
        <v>45059.625</v>
      </c>
      <c r="B3184" s="260" t="s">
        <v>548</v>
      </c>
      <c r="C3184" s="260">
        <v>1420.8057859999999</v>
      </c>
      <c r="D3184" s="260">
        <v>310.25</v>
      </c>
      <c r="E3184" s="260">
        <v>199.66667200000001</v>
      </c>
      <c r="F3184">
        <f t="shared" si="98"/>
        <v>1930.722458</v>
      </c>
      <c r="G3184">
        <f t="shared" si="99"/>
        <v>509.91667200000001</v>
      </c>
    </row>
    <row r="3185" spans="1:7" x14ac:dyDescent="0.25">
      <c r="A3185" s="261">
        <v>45059.666666666664</v>
      </c>
      <c r="B3185" s="260" t="s">
        <v>548</v>
      </c>
      <c r="C3185" s="260">
        <v>1287.1082759999999</v>
      </c>
      <c r="D3185" s="260">
        <v>329.29165599999999</v>
      </c>
      <c r="E3185" s="260">
        <v>238.79167200000001</v>
      </c>
      <c r="F3185">
        <f t="shared" si="98"/>
        <v>1855.1916039999999</v>
      </c>
      <c r="G3185">
        <f t="shared" si="99"/>
        <v>568.08332799999994</v>
      </c>
    </row>
    <row r="3186" spans="1:7" x14ac:dyDescent="0.25">
      <c r="A3186" s="261">
        <v>45059.708333333336</v>
      </c>
      <c r="B3186" s="260" t="s">
        <v>548</v>
      </c>
      <c r="C3186" s="260">
        <v>984.96875</v>
      </c>
      <c r="D3186" s="260">
        <v>271.33334400000001</v>
      </c>
      <c r="E3186" s="260">
        <v>221.875</v>
      </c>
      <c r="F3186">
        <f t="shared" si="98"/>
        <v>1478.1770940000001</v>
      </c>
      <c r="G3186">
        <f t="shared" si="99"/>
        <v>493.20834400000001</v>
      </c>
    </row>
    <row r="3187" spans="1:7" x14ac:dyDescent="0.25">
      <c r="A3187" s="261">
        <v>45059.75</v>
      </c>
      <c r="B3187" s="260" t="s">
        <v>548</v>
      </c>
      <c r="C3187" s="260">
        <v>630.13415499999996</v>
      </c>
      <c r="D3187" s="260">
        <v>210.625</v>
      </c>
      <c r="E3187" s="260">
        <v>178.91667200000001</v>
      </c>
      <c r="F3187">
        <f t="shared" si="98"/>
        <v>1019.675827</v>
      </c>
      <c r="G3187">
        <f t="shared" si="99"/>
        <v>389.54167200000001</v>
      </c>
    </row>
    <row r="3188" spans="1:7" x14ac:dyDescent="0.25">
      <c r="A3188" s="261">
        <v>45059.791666666664</v>
      </c>
      <c r="B3188" s="260" t="s">
        <v>548</v>
      </c>
      <c r="C3188" s="260">
        <v>294.80041499999999</v>
      </c>
      <c r="D3188" s="260">
        <v>193.29167200000001</v>
      </c>
      <c r="E3188" s="260">
        <v>230.25</v>
      </c>
      <c r="F3188">
        <f t="shared" si="98"/>
        <v>718.34208699999999</v>
      </c>
      <c r="G3188">
        <f t="shared" si="99"/>
        <v>423.54167200000001</v>
      </c>
    </row>
    <row r="3189" spans="1:7" x14ac:dyDescent="0.25">
      <c r="A3189" s="261">
        <v>45059.833333333336</v>
      </c>
      <c r="B3189" s="260" t="s">
        <v>548</v>
      </c>
      <c r="C3189" s="260">
        <v>46.458331999999999</v>
      </c>
      <c r="D3189" s="260">
        <v>152.79167200000001</v>
      </c>
      <c r="E3189" s="260">
        <v>262.375</v>
      </c>
      <c r="F3189">
        <f t="shared" si="98"/>
        <v>461.62500399999999</v>
      </c>
      <c r="G3189">
        <f t="shared" si="99"/>
        <v>415.16667200000001</v>
      </c>
    </row>
    <row r="3190" spans="1:7" x14ac:dyDescent="0.25">
      <c r="A3190" s="261">
        <v>45059.875</v>
      </c>
      <c r="B3190" s="260" t="s">
        <v>548</v>
      </c>
      <c r="C3190" s="260">
        <v>3.548333</v>
      </c>
      <c r="D3190" s="260">
        <v>145.04167200000001</v>
      </c>
      <c r="E3190" s="260">
        <v>238.54167200000001</v>
      </c>
      <c r="F3190">
        <f t="shared" si="98"/>
        <v>387.13167700000002</v>
      </c>
      <c r="G3190">
        <f t="shared" si="99"/>
        <v>383.58334400000001</v>
      </c>
    </row>
    <row r="3191" spans="1:7" x14ac:dyDescent="0.25">
      <c r="A3191" s="261">
        <v>45059.916666666664</v>
      </c>
      <c r="B3191" s="260" t="s">
        <v>548</v>
      </c>
      <c r="C3191" s="260">
        <v>0.19666700000000001</v>
      </c>
      <c r="D3191" s="260">
        <v>148.29167200000001</v>
      </c>
      <c r="E3191" s="260">
        <v>211.54167200000001</v>
      </c>
      <c r="F3191">
        <f t="shared" si="98"/>
        <v>360.030011</v>
      </c>
      <c r="G3191">
        <f t="shared" si="99"/>
        <v>359.83334400000001</v>
      </c>
    </row>
    <row r="3192" spans="1:7" x14ac:dyDescent="0.25">
      <c r="A3192" s="261">
        <v>45059.958333333336</v>
      </c>
      <c r="B3192" s="260" t="s">
        <v>548</v>
      </c>
      <c r="C3192" s="260">
        <v>7.0416999999999993E-2</v>
      </c>
      <c r="D3192" s="260">
        <v>135.66667200000001</v>
      </c>
      <c r="E3192" s="260">
        <v>155.83332799999999</v>
      </c>
      <c r="F3192">
        <f t="shared" si="98"/>
        <v>291.57041700000002</v>
      </c>
      <c r="G3192">
        <f t="shared" si="99"/>
        <v>291.5</v>
      </c>
    </row>
    <row r="3193" spans="1:7" x14ac:dyDescent="0.25">
      <c r="A3193" s="261">
        <v>45060</v>
      </c>
      <c r="B3193" s="260" t="s">
        <v>548</v>
      </c>
      <c r="C3193" s="260">
        <v>5.1666999999999998E-2</v>
      </c>
      <c r="D3193" s="260">
        <v>160</v>
      </c>
      <c r="E3193" s="260">
        <v>111.916664</v>
      </c>
      <c r="F3193">
        <f t="shared" si="98"/>
        <v>271.96833099999998</v>
      </c>
      <c r="G3193">
        <f t="shared" si="99"/>
        <v>271.91666399999997</v>
      </c>
    </row>
    <row r="3194" spans="1:7" x14ac:dyDescent="0.25">
      <c r="A3194" s="261">
        <v>45060.041666666664</v>
      </c>
      <c r="B3194" s="260" t="s">
        <v>548</v>
      </c>
      <c r="C3194" s="260">
        <v>2.7917000000000001E-2</v>
      </c>
      <c r="D3194" s="260">
        <v>163.91667200000001</v>
      </c>
      <c r="E3194" s="260">
        <v>89.416663999999997</v>
      </c>
      <c r="F3194">
        <f t="shared" si="98"/>
        <v>253.361253</v>
      </c>
      <c r="G3194">
        <f t="shared" si="99"/>
        <v>253.333336</v>
      </c>
    </row>
    <row r="3195" spans="1:7" x14ac:dyDescent="0.25">
      <c r="A3195" s="261">
        <v>45060.083333333336</v>
      </c>
      <c r="B3195" s="260" t="s">
        <v>548</v>
      </c>
      <c r="C3195" s="260">
        <v>5.0000000000000001E-3</v>
      </c>
      <c r="D3195" s="260">
        <v>98.916663999999997</v>
      </c>
      <c r="E3195" s="260">
        <v>73.333336000000003</v>
      </c>
      <c r="F3195">
        <f t="shared" si="98"/>
        <v>172.255</v>
      </c>
      <c r="G3195">
        <f t="shared" si="99"/>
        <v>172.25</v>
      </c>
    </row>
    <row r="3196" spans="1:7" x14ac:dyDescent="0.25">
      <c r="A3196" s="261">
        <v>45060.125</v>
      </c>
      <c r="B3196" s="260" t="s">
        <v>548</v>
      </c>
      <c r="C3196" s="260">
        <v>5.0000000000000001E-3</v>
      </c>
      <c r="D3196" s="260">
        <v>63.375</v>
      </c>
      <c r="E3196" s="260">
        <v>103.291664</v>
      </c>
      <c r="F3196">
        <f t="shared" si="98"/>
        <v>166.67166399999999</v>
      </c>
      <c r="G3196">
        <f t="shared" si="99"/>
        <v>166.666664</v>
      </c>
    </row>
    <row r="3197" spans="1:7" x14ac:dyDescent="0.25">
      <c r="A3197" s="261">
        <v>45060.166666666664</v>
      </c>
      <c r="B3197" s="260" t="s">
        <v>548</v>
      </c>
      <c r="C3197" s="260">
        <v>0.36041699999999999</v>
      </c>
      <c r="D3197" s="260">
        <v>45.833331999999999</v>
      </c>
      <c r="E3197" s="260">
        <v>133.375</v>
      </c>
      <c r="F3197">
        <f t="shared" si="98"/>
        <v>179.568749</v>
      </c>
      <c r="G3197">
        <f t="shared" si="99"/>
        <v>179.20833199999998</v>
      </c>
    </row>
    <row r="3198" spans="1:7" x14ac:dyDescent="0.25">
      <c r="A3198" s="261">
        <v>45060.208333333336</v>
      </c>
      <c r="B3198" s="260" t="s">
        <v>548</v>
      </c>
      <c r="C3198" s="260">
        <v>15.454583</v>
      </c>
      <c r="D3198" s="260">
        <v>68.708336000000003</v>
      </c>
      <c r="E3198" s="260">
        <v>101.25</v>
      </c>
      <c r="F3198">
        <f t="shared" si="98"/>
        <v>185.41291899999999</v>
      </c>
      <c r="G3198">
        <f t="shared" si="99"/>
        <v>169.958336</v>
      </c>
    </row>
    <row r="3199" spans="1:7" x14ac:dyDescent="0.25">
      <c r="A3199" s="261">
        <v>45060.25</v>
      </c>
      <c r="B3199" s="260" t="s">
        <v>548</v>
      </c>
      <c r="C3199" s="260">
        <v>149.47917200000001</v>
      </c>
      <c r="D3199" s="260">
        <v>95.541663999999997</v>
      </c>
      <c r="E3199" s="260">
        <v>154.16667200000001</v>
      </c>
      <c r="F3199">
        <f t="shared" si="98"/>
        <v>399.18750799999998</v>
      </c>
      <c r="G3199">
        <f t="shared" si="99"/>
        <v>249.708336</v>
      </c>
    </row>
    <row r="3200" spans="1:7" x14ac:dyDescent="0.25">
      <c r="A3200" s="261">
        <v>45060.291666666664</v>
      </c>
      <c r="B3200" s="260" t="s">
        <v>548</v>
      </c>
      <c r="C3200" s="260">
        <v>391.469177</v>
      </c>
      <c r="D3200" s="260">
        <v>104.458336</v>
      </c>
      <c r="E3200" s="260">
        <v>132.58332799999999</v>
      </c>
      <c r="F3200">
        <f t="shared" si="98"/>
        <v>628.51084100000003</v>
      </c>
      <c r="G3200">
        <f t="shared" si="99"/>
        <v>237.041664</v>
      </c>
    </row>
    <row r="3201" spans="1:7" x14ac:dyDescent="0.25">
      <c r="A3201" s="261">
        <v>45060.333333333336</v>
      </c>
      <c r="B3201" s="260" t="s">
        <v>548</v>
      </c>
      <c r="C3201" s="260">
        <v>690.33709699999997</v>
      </c>
      <c r="D3201" s="260">
        <v>116.791664</v>
      </c>
      <c r="E3201" s="260">
        <v>79.583336000000003</v>
      </c>
      <c r="F3201">
        <f t="shared" si="98"/>
        <v>886.71209699999997</v>
      </c>
      <c r="G3201">
        <f t="shared" si="99"/>
        <v>196.375</v>
      </c>
    </row>
    <row r="3202" spans="1:7" x14ac:dyDescent="0.25">
      <c r="A3202" s="261">
        <v>45060.375</v>
      </c>
      <c r="B3202" s="260" t="s">
        <v>548</v>
      </c>
      <c r="C3202" s="260">
        <v>967.282104</v>
      </c>
      <c r="D3202" s="260">
        <v>89.041663999999997</v>
      </c>
      <c r="E3202" s="260">
        <v>61.708331999999999</v>
      </c>
      <c r="F3202">
        <f t="shared" ref="F3202:F3265" si="100">E3202+D3202+C3202</f>
        <v>1118.0320999999999</v>
      </c>
      <c r="G3202">
        <f t="shared" ref="G3202:G3265" si="101">E3202+D3202</f>
        <v>150.74999600000001</v>
      </c>
    </row>
    <row r="3203" spans="1:7" x14ac:dyDescent="0.25">
      <c r="A3203" s="261">
        <v>45060.416666666664</v>
      </c>
      <c r="B3203" s="260" t="s">
        <v>548</v>
      </c>
      <c r="C3203" s="260">
        <v>1171.8287350000001</v>
      </c>
      <c r="D3203" s="260">
        <v>121.5</v>
      </c>
      <c r="E3203" s="260">
        <v>47.208331999999999</v>
      </c>
      <c r="F3203">
        <f t="shared" si="100"/>
        <v>1340.537067</v>
      </c>
      <c r="G3203">
        <f t="shared" si="101"/>
        <v>168.70833199999998</v>
      </c>
    </row>
    <row r="3204" spans="1:7" x14ac:dyDescent="0.25">
      <c r="A3204" s="261">
        <v>45060.458333333336</v>
      </c>
      <c r="B3204" s="260" t="s">
        <v>548</v>
      </c>
      <c r="C3204" s="260">
        <v>1149.9804690000001</v>
      </c>
      <c r="D3204" s="260">
        <v>217.08332799999999</v>
      </c>
      <c r="E3204" s="260">
        <v>36.583331999999999</v>
      </c>
      <c r="F3204">
        <f t="shared" si="100"/>
        <v>1403.6471289999999</v>
      </c>
      <c r="G3204">
        <f t="shared" si="101"/>
        <v>253.66665999999998</v>
      </c>
    </row>
    <row r="3205" spans="1:7" x14ac:dyDescent="0.25">
      <c r="A3205" s="261">
        <v>45060.5</v>
      </c>
      <c r="B3205" s="260" t="s">
        <v>548</v>
      </c>
      <c r="C3205" s="260">
        <v>1313.5766599999999</v>
      </c>
      <c r="D3205" s="260">
        <v>257.125</v>
      </c>
      <c r="E3205" s="260">
        <v>20.208334000000001</v>
      </c>
      <c r="F3205">
        <f t="shared" si="100"/>
        <v>1590.9099939999999</v>
      </c>
      <c r="G3205">
        <f t="shared" si="101"/>
        <v>277.33333399999998</v>
      </c>
    </row>
    <row r="3206" spans="1:7" x14ac:dyDescent="0.25">
      <c r="A3206" s="261">
        <v>45060.541666666664</v>
      </c>
      <c r="B3206" s="260" t="s">
        <v>548</v>
      </c>
      <c r="C3206" s="260">
        <v>1274.1437989999999</v>
      </c>
      <c r="D3206" s="260">
        <v>429.25</v>
      </c>
      <c r="E3206" s="260">
        <v>75.458336000000003</v>
      </c>
      <c r="F3206">
        <f t="shared" si="100"/>
        <v>1778.8521350000001</v>
      </c>
      <c r="G3206">
        <f t="shared" si="101"/>
        <v>504.70833600000003</v>
      </c>
    </row>
    <row r="3207" spans="1:7" x14ac:dyDescent="0.25">
      <c r="A3207" s="261">
        <v>45060.583333333336</v>
      </c>
      <c r="B3207" s="260" t="s">
        <v>548</v>
      </c>
      <c r="C3207" s="260">
        <v>1236.691284</v>
      </c>
      <c r="D3207" s="260">
        <v>534.66668700000002</v>
      </c>
      <c r="E3207" s="260">
        <v>40.333331999999999</v>
      </c>
      <c r="F3207">
        <f t="shared" si="100"/>
        <v>1811.6913030000001</v>
      </c>
      <c r="G3207">
        <f t="shared" si="101"/>
        <v>575.00001900000007</v>
      </c>
    </row>
    <row r="3208" spans="1:7" x14ac:dyDescent="0.25">
      <c r="A3208" s="261">
        <v>45060.625</v>
      </c>
      <c r="B3208" s="260" t="s">
        <v>548</v>
      </c>
      <c r="C3208" s="260">
        <v>1159.0238039999999</v>
      </c>
      <c r="D3208" s="260">
        <v>643.54168700000002</v>
      </c>
      <c r="E3208" s="260">
        <v>59.916668000000001</v>
      </c>
      <c r="F3208">
        <f t="shared" si="100"/>
        <v>1862.4821589999999</v>
      </c>
      <c r="G3208">
        <f t="shared" si="101"/>
        <v>703.45835499999998</v>
      </c>
    </row>
    <row r="3209" spans="1:7" x14ac:dyDescent="0.25">
      <c r="A3209" s="261">
        <v>45060.666666666664</v>
      </c>
      <c r="B3209" s="260" t="s">
        <v>548</v>
      </c>
      <c r="C3209" s="260">
        <v>924.56707800000004</v>
      </c>
      <c r="D3209" s="260">
        <v>461</v>
      </c>
      <c r="E3209" s="260">
        <v>36.25</v>
      </c>
      <c r="F3209">
        <f t="shared" si="100"/>
        <v>1421.817078</v>
      </c>
      <c r="G3209">
        <f t="shared" si="101"/>
        <v>497.25</v>
      </c>
    </row>
    <row r="3210" spans="1:7" x14ac:dyDescent="0.25">
      <c r="A3210" s="261">
        <v>45060.708333333336</v>
      </c>
      <c r="B3210" s="260" t="s">
        <v>548</v>
      </c>
      <c r="C3210" s="260">
        <v>726.34710700000005</v>
      </c>
      <c r="D3210" s="260">
        <v>400.16665599999999</v>
      </c>
      <c r="E3210" s="260">
        <v>98.583336000000003</v>
      </c>
      <c r="F3210">
        <f t="shared" si="100"/>
        <v>1225.0970990000001</v>
      </c>
      <c r="G3210">
        <f t="shared" si="101"/>
        <v>498.74999200000002</v>
      </c>
    </row>
    <row r="3211" spans="1:7" x14ac:dyDescent="0.25">
      <c r="A3211" s="261">
        <v>45060.75</v>
      </c>
      <c r="B3211" s="260" t="s">
        <v>548</v>
      </c>
      <c r="C3211" s="260">
        <v>424.57873499999999</v>
      </c>
      <c r="D3211" s="260">
        <v>266.16665599999999</v>
      </c>
      <c r="E3211" s="260">
        <v>24.333334000000001</v>
      </c>
      <c r="F3211">
        <f t="shared" si="100"/>
        <v>715.07872499999996</v>
      </c>
      <c r="G3211">
        <f t="shared" si="101"/>
        <v>290.49998999999997</v>
      </c>
    </row>
    <row r="3212" spans="1:7" x14ac:dyDescent="0.25">
      <c r="A3212" s="261">
        <v>45060.791666666664</v>
      </c>
      <c r="B3212" s="260" t="s">
        <v>548</v>
      </c>
      <c r="C3212" s="260">
        <v>209.17541499999999</v>
      </c>
      <c r="D3212" s="260">
        <v>273.20834400000001</v>
      </c>
      <c r="E3212" s="260">
        <v>5.25</v>
      </c>
      <c r="F3212">
        <f t="shared" si="100"/>
        <v>487.633759</v>
      </c>
      <c r="G3212">
        <f t="shared" si="101"/>
        <v>278.45834400000001</v>
      </c>
    </row>
    <row r="3213" spans="1:7" x14ac:dyDescent="0.25">
      <c r="A3213" s="261">
        <v>45060.833333333336</v>
      </c>
      <c r="B3213" s="260" t="s">
        <v>548</v>
      </c>
      <c r="C3213" s="260">
        <v>41.219582000000003</v>
      </c>
      <c r="D3213" s="260">
        <v>224.125</v>
      </c>
      <c r="E3213" s="260">
        <v>22.958334000000001</v>
      </c>
      <c r="F3213">
        <f t="shared" si="100"/>
        <v>288.30291599999998</v>
      </c>
      <c r="G3213">
        <f t="shared" si="101"/>
        <v>247.08333400000001</v>
      </c>
    </row>
    <row r="3214" spans="1:7" x14ac:dyDescent="0.25">
      <c r="A3214" s="261">
        <v>45060.875</v>
      </c>
      <c r="B3214" s="260" t="s">
        <v>548</v>
      </c>
      <c r="C3214" s="260">
        <v>5.1454170000000001</v>
      </c>
      <c r="D3214" s="260">
        <v>122.416664</v>
      </c>
      <c r="E3214" s="260">
        <v>73.25</v>
      </c>
      <c r="F3214">
        <f t="shared" si="100"/>
        <v>200.81208100000001</v>
      </c>
      <c r="G3214">
        <f t="shared" si="101"/>
        <v>195.666664</v>
      </c>
    </row>
    <row r="3215" spans="1:7" x14ac:dyDescent="0.25">
      <c r="A3215" s="261">
        <v>45060.916666666664</v>
      </c>
      <c r="B3215" s="260" t="s">
        <v>548</v>
      </c>
      <c r="C3215" s="260">
        <v>0.14874999999999999</v>
      </c>
      <c r="D3215" s="260">
        <v>79.125</v>
      </c>
      <c r="E3215" s="260">
        <v>93.083336000000003</v>
      </c>
      <c r="F3215">
        <f t="shared" si="100"/>
        <v>172.35708600000001</v>
      </c>
      <c r="G3215">
        <f t="shared" si="101"/>
        <v>172.208336</v>
      </c>
    </row>
    <row r="3216" spans="1:7" x14ac:dyDescent="0.25">
      <c r="A3216" s="261">
        <v>45060.958333333336</v>
      </c>
      <c r="B3216" s="260" t="s">
        <v>548</v>
      </c>
      <c r="C3216" s="260">
        <v>8.7499999999999994E-2</v>
      </c>
      <c r="D3216" s="260">
        <v>122</v>
      </c>
      <c r="E3216" s="260">
        <v>60.625</v>
      </c>
      <c r="F3216">
        <f t="shared" si="100"/>
        <v>182.71250000000001</v>
      </c>
      <c r="G3216">
        <f t="shared" si="101"/>
        <v>182.625</v>
      </c>
    </row>
    <row r="3217" spans="1:7" x14ac:dyDescent="0.25">
      <c r="A3217" s="261">
        <v>45061</v>
      </c>
      <c r="B3217" s="260" t="s">
        <v>548</v>
      </c>
      <c r="C3217" s="260">
        <v>6.25E-2</v>
      </c>
      <c r="D3217" s="260">
        <v>121.5</v>
      </c>
      <c r="E3217" s="260">
        <v>170.66667200000001</v>
      </c>
      <c r="F3217">
        <f t="shared" si="100"/>
        <v>292.22917200000001</v>
      </c>
      <c r="G3217">
        <f t="shared" si="101"/>
        <v>292.16667200000001</v>
      </c>
    </row>
    <row r="3218" spans="1:7" x14ac:dyDescent="0.25">
      <c r="A3218" s="261">
        <v>45061.041666666664</v>
      </c>
      <c r="B3218" s="260" t="s">
        <v>548</v>
      </c>
      <c r="C3218" s="260">
        <v>3.3333000000000002E-2</v>
      </c>
      <c r="D3218" s="260">
        <v>162.54167200000001</v>
      </c>
      <c r="E3218" s="260">
        <v>16.5</v>
      </c>
      <c r="F3218">
        <f t="shared" si="100"/>
        <v>179.075005</v>
      </c>
      <c r="G3218">
        <f t="shared" si="101"/>
        <v>179.04167200000001</v>
      </c>
    </row>
    <row r="3219" spans="1:7" x14ac:dyDescent="0.25">
      <c r="A3219" s="261">
        <v>45061.083333333336</v>
      </c>
      <c r="B3219" s="260" t="s">
        <v>548</v>
      </c>
      <c r="C3219" s="260">
        <v>5.4169999999999999E-3</v>
      </c>
      <c r="D3219" s="260">
        <v>114.125</v>
      </c>
      <c r="E3219" s="260">
        <v>85.5</v>
      </c>
      <c r="F3219">
        <f t="shared" si="100"/>
        <v>199.63041699999999</v>
      </c>
      <c r="G3219">
        <f t="shared" si="101"/>
        <v>199.625</v>
      </c>
    </row>
    <row r="3220" spans="1:7" x14ac:dyDescent="0.25">
      <c r="A3220" s="261">
        <v>45061.125</v>
      </c>
      <c r="B3220" s="260" t="s">
        <v>548</v>
      </c>
      <c r="C3220" s="260">
        <v>5.8329999999999996E-3</v>
      </c>
      <c r="D3220" s="260">
        <v>68</v>
      </c>
      <c r="E3220" s="260">
        <v>121.833336</v>
      </c>
      <c r="F3220">
        <f t="shared" si="100"/>
        <v>189.839169</v>
      </c>
      <c r="G3220">
        <f t="shared" si="101"/>
        <v>189.833336</v>
      </c>
    </row>
    <row r="3221" spans="1:7" x14ac:dyDescent="0.25">
      <c r="A3221" s="261">
        <v>45061.166666666664</v>
      </c>
      <c r="B3221" s="260" t="s">
        <v>548</v>
      </c>
      <c r="C3221" s="260">
        <v>0.4375</v>
      </c>
      <c r="D3221" s="260">
        <v>63.625</v>
      </c>
      <c r="E3221" s="260">
        <v>88.25</v>
      </c>
      <c r="F3221">
        <f t="shared" si="100"/>
        <v>152.3125</v>
      </c>
      <c r="G3221">
        <f t="shared" si="101"/>
        <v>151.875</v>
      </c>
    </row>
    <row r="3222" spans="1:7" x14ac:dyDescent="0.25">
      <c r="A3222" s="261">
        <v>45061.208333333336</v>
      </c>
      <c r="B3222" s="260" t="s">
        <v>548</v>
      </c>
      <c r="C3222" s="260">
        <v>16.887501</v>
      </c>
      <c r="D3222" s="260">
        <v>25</v>
      </c>
      <c r="E3222" s="260">
        <v>66.25</v>
      </c>
      <c r="F3222">
        <f t="shared" si="100"/>
        <v>108.137501</v>
      </c>
      <c r="G3222">
        <f t="shared" si="101"/>
        <v>91.25</v>
      </c>
    </row>
    <row r="3223" spans="1:7" x14ac:dyDescent="0.25">
      <c r="A3223" s="261">
        <v>45061.25</v>
      </c>
      <c r="B3223" s="260" t="s">
        <v>548</v>
      </c>
      <c r="C3223" s="260">
        <v>150.64291399999999</v>
      </c>
      <c r="D3223" s="260">
        <v>24.208334000000001</v>
      </c>
      <c r="E3223" s="260">
        <v>124.666664</v>
      </c>
      <c r="F3223">
        <f t="shared" si="100"/>
        <v>299.51791200000002</v>
      </c>
      <c r="G3223">
        <f t="shared" si="101"/>
        <v>148.87499800000001</v>
      </c>
    </row>
    <row r="3224" spans="1:7" x14ac:dyDescent="0.25">
      <c r="A3224" s="261">
        <v>45061.291666666664</v>
      </c>
      <c r="B3224" s="260" t="s">
        <v>548</v>
      </c>
      <c r="C3224" s="260">
        <v>412.742096</v>
      </c>
      <c r="D3224" s="260">
        <v>27.625</v>
      </c>
      <c r="E3224" s="260">
        <v>96.666663999999997</v>
      </c>
      <c r="F3224">
        <f t="shared" si="100"/>
        <v>537.03376000000003</v>
      </c>
      <c r="G3224">
        <f t="shared" si="101"/>
        <v>124.291664</v>
      </c>
    </row>
    <row r="3225" spans="1:7" x14ac:dyDescent="0.25">
      <c r="A3225" s="261">
        <v>45061.333333333336</v>
      </c>
      <c r="B3225" s="260" t="s">
        <v>548</v>
      </c>
      <c r="C3225" s="260">
        <v>655.54583700000001</v>
      </c>
      <c r="D3225" s="260">
        <v>11.5</v>
      </c>
      <c r="E3225" s="260">
        <v>94.375</v>
      </c>
      <c r="F3225">
        <f t="shared" si="100"/>
        <v>761.42083700000001</v>
      </c>
      <c r="G3225">
        <f t="shared" si="101"/>
        <v>105.875</v>
      </c>
    </row>
    <row r="3226" spans="1:7" x14ac:dyDescent="0.25">
      <c r="A3226" s="261">
        <v>45061.375</v>
      </c>
      <c r="B3226" s="260" t="s">
        <v>548</v>
      </c>
      <c r="C3226" s="260">
        <v>942.94543499999997</v>
      </c>
      <c r="D3226" s="260">
        <v>24.208334000000001</v>
      </c>
      <c r="E3226" s="260">
        <v>85.833336000000003</v>
      </c>
      <c r="F3226">
        <f t="shared" si="100"/>
        <v>1052.9871049999999</v>
      </c>
      <c r="G3226">
        <f t="shared" si="101"/>
        <v>110.04167000000001</v>
      </c>
    </row>
    <row r="3227" spans="1:7" x14ac:dyDescent="0.25">
      <c r="A3227" s="261">
        <v>45061.416666666664</v>
      </c>
      <c r="B3227" s="260" t="s">
        <v>548</v>
      </c>
      <c r="C3227" s="260">
        <v>1366.0479740000001</v>
      </c>
      <c r="D3227" s="260">
        <v>35.875</v>
      </c>
      <c r="E3227" s="260">
        <v>81.125</v>
      </c>
      <c r="F3227">
        <f t="shared" si="100"/>
        <v>1483.0479740000001</v>
      </c>
      <c r="G3227">
        <f t="shared" si="101"/>
        <v>117</v>
      </c>
    </row>
    <row r="3228" spans="1:7" x14ac:dyDescent="0.25">
      <c r="A3228" s="261">
        <v>45061.458333333336</v>
      </c>
      <c r="B3228" s="260" t="s">
        <v>548</v>
      </c>
      <c r="C3228" s="260">
        <v>1514.162476</v>
      </c>
      <c r="D3228" s="260">
        <v>85.791663999999997</v>
      </c>
      <c r="E3228" s="260">
        <v>85.166663999999997</v>
      </c>
      <c r="F3228">
        <f t="shared" si="100"/>
        <v>1685.1208039999999</v>
      </c>
      <c r="G3228">
        <f t="shared" si="101"/>
        <v>170.95832799999999</v>
      </c>
    </row>
    <row r="3229" spans="1:7" x14ac:dyDescent="0.25">
      <c r="A3229" s="261">
        <v>45061.5</v>
      </c>
      <c r="B3229" s="260" t="s">
        <v>548</v>
      </c>
      <c r="C3229" s="260">
        <v>1578.5866699999999</v>
      </c>
      <c r="D3229" s="260">
        <v>136.75</v>
      </c>
      <c r="E3229" s="260">
        <v>185.75</v>
      </c>
      <c r="F3229">
        <f t="shared" si="100"/>
        <v>1901.0866699999999</v>
      </c>
      <c r="G3229">
        <f t="shared" si="101"/>
        <v>322.5</v>
      </c>
    </row>
    <row r="3230" spans="1:7" x14ac:dyDescent="0.25">
      <c r="A3230" s="261">
        <v>45061.541666666664</v>
      </c>
      <c r="B3230" s="260" t="s">
        <v>548</v>
      </c>
      <c r="C3230" s="260">
        <v>1362.9554439999999</v>
      </c>
      <c r="D3230" s="260">
        <v>307.04165599999999</v>
      </c>
      <c r="E3230" s="260">
        <v>241.5</v>
      </c>
      <c r="F3230">
        <f t="shared" si="100"/>
        <v>1911.4971</v>
      </c>
      <c r="G3230">
        <f t="shared" si="101"/>
        <v>548.54165599999999</v>
      </c>
    </row>
    <row r="3231" spans="1:7" x14ac:dyDescent="0.25">
      <c r="A3231" s="261">
        <v>45061.583333333336</v>
      </c>
      <c r="B3231" s="260" t="s">
        <v>548</v>
      </c>
      <c r="C3231" s="260">
        <v>1259.1629640000001</v>
      </c>
      <c r="D3231" s="260">
        <v>500.54165599999999</v>
      </c>
      <c r="E3231" s="260">
        <v>362.5</v>
      </c>
      <c r="F3231">
        <f t="shared" si="100"/>
        <v>2122.20462</v>
      </c>
      <c r="G3231">
        <f t="shared" si="101"/>
        <v>863.04165599999999</v>
      </c>
    </row>
    <row r="3232" spans="1:7" x14ac:dyDescent="0.25">
      <c r="A3232" s="261">
        <v>45061.625</v>
      </c>
      <c r="B3232" s="260" t="s">
        <v>548</v>
      </c>
      <c r="C3232" s="260">
        <v>1182.214966</v>
      </c>
      <c r="D3232" s="260">
        <v>722.33331299999998</v>
      </c>
      <c r="E3232" s="260">
        <v>335.66665599999999</v>
      </c>
      <c r="F3232">
        <f t="shared" si="100"/>
        <v>2240.214935</v>
      </c>
      <c r="G3232">
        <f t="shared" si="101"/>
        <v>1057.999969</v>
      </c>
    </row>
    <row r="3233" spans="1:7" x14ac:dyDescent="0.25">
      <c r="A3233" s="261">
        <v>45061.666666666664</v>
      </c>
      <c r="B3233" s="260" t="s">
        <v>548</v>
      </c>
      <c r="C3233" s="260">
        <v>823.74249299999997</v>
      </c>
      <c r="D3233" s="260">
        <v>886.66668700000002</v>
      </c>
      <c r="E3233" s="260">
        <v>439.29165599999999</v>
      </c>
      <c r="F3233">
        <f t="shared" si="100"/>
        <v>2149.700836</v>
      </c>
      <c r="G3233">
        <f t="shared" si="101"/>
        <v>1325.958343</v>
      </c>
    </row>
    <row r="3234" spans="1:7" x14ac:dyDescent="0.25">
      <c r="A3234" s="261">
        <v>45061.708333333336</v>
      </c>
      <c r="B3234" s="260" t="s">
        <v>548</v>
      </c>
      <c r="C3234" s="260">
        <v>589.530396</v>
      </c>
      <c r="D3234" s="260">
        <v>750.5</v>
      </c>
      <c r="E3234" s="260">
        <v>531.41668700000002</v>
      </c>
      <c r="F3234">
        <f t="shared" si="100"/>
        <v>1871.447083</v>
      </c>
      <c r="G3234">
        <f t="shared" si="101"/>
        <v>1281.9166869999999</v>
      </c>
    </row>
    <row r="3235" spans="1:7" x14ac:dyDescent="0.25">
      <c r="A3235" s="261">
        <v>45061.75</v>
      </c>
      <c r="B3235" s="260" t="s">
        <v>548</v>
      </c>
      <c r="C3235" s="260">
        <v>414.45498700000002</v>
      </c>
      <c r="D3235" s="260">
        <v>585.83331299999998</v>
      </c>
      <c r="E3235" s="260">
        <v>515.75</v>
      </c>
      <c r="F3235">
        <f t="shared" si="100"/>
        <v>1516.0383000000002</v>
      </c>
      <c r="G3235">
        <f t="shared" si="101"/>
        <v>1101.5833130000001</v>
      </c>
    </row>
    <row r="3236" spans="1:7" x14ac:dyDescent="0.25">
      <c r="A3236" s="261">
        <v>45061.791666666664</v>
      </c>
      <c r="B3236" s="260" t="s">
        <v>548</v>
      </c>
      <c r="C3236" s="260">
        <v>213.85874899999999</v>
      </c>
      <c r="D3236" s="260">
        <v>625.125</v>
      </c>
      <c r="E3236" s="260">
        <v>365.70834400000001</v>
      </c>
      <c r="F3236">
        <f t="shared" si="100"/>
        <v>1204.6920930000001</v>
      </c>
      <c r="G3236">
        <f t="shared" si="101"/>
        <v>990.83334400000001</v>
      </c>
    </row>
    <row r="3237" spans="1:7" x14ac:dyDescent="0.25">
      <c r="A3237" s="261">
        <v>45061.833333333336</v>
      </c>
      <c r="B3237" s="260" t="s">
        <v>548</v>
      </c>
      <c r="C3237" s="260">
        <v>37.638748</v>
      </c>
      <c r="D3237" s="260">
        <v>737.54168700000002</v>
      </c>
      <c r="E3237" s="260">
        <v>501.375</v>
      </c>
      <c r="F3237">
        <f t="shared" si="100"/>
        <v>1276.555435</v>
      </c>
      <c r="G3237">
        <f t="shared" si="101"/>
        <v>1238.9166869999999</v>
      </c>
    </row>
    <row r="3238" spans="1:7" x14ac:dyDescent="0.25">
      <c r="A3238" s="261">
        <v>45061.875</v>
      </c>
      <c r="B3238" s="260" t="s">
        <v>548</v>
      </c>
      <c r="C3238" s="260">
        <v>4.2008330000000003</v>
      </c>
      <c r="D3238" s="260">
        <v>790.70831299999998</v>
      </c>
      <c r="E3238" s="260">
        <v>788.25</v>
      </c>
      <c r="F3238">
        <f t="shared" si="100"/>
        <v>1583.1591460000002</v>
      </c>
      <c r="G3238">
        <f t="shared" si="101"/>
        <v>1578.9583130000001</v>
      </c>
    </row>
    <row r="3239" spans="1:7" x14ac:dyDescent="0.25">
      <c r="A3239" s="261">
        <v>45061.916666666664</v>
      </c>
      <c r="B3239" s="260" t="s">
        <v>548</v>
      </c>
      <c r="C3239" s="260">
        <v>0.23125000000000001</v>
      </c>
      <c r="D3239" s="260">
        <v>928.45831299999998</v>
      </c>
      <c r="E3239" s="260">
        <v>814.04168700000002</v>
      </c>
      <c r="F3239">
        <f t="shared" si="100"/>
        <v>1742.73125</v>
      </c>
      <c r="G3239">
        <f t="shared" si="101"/>
        <v>1742.5</v>
      </c>
    </row>
    <row r="3240" spans="1:7" x14ac:dyDescent="0.25">
      <c r="A3240" s="261">
        <v>45061.958333333336</v>
      </c>
      <c r="B3240" s="260" t="s">
        <v>548</v>
      </c>
      <c r="C3240" s="260">
        <v>1.1745829999999999</v>
      </c>
      <c r="D3240" s="260">
        <v>1000.25</v>
      </c>
      <c r="E3240" s="260">
        <v>783.79168700000002</v>
      </c>
      <c r="F3240">
        <f t="shared" si="100"/>
        <v>1785.2162699999999</v>
      </c>
      <c r="G3240">
        <f t="shared" si="101"/>
        <v>1784.0416869999999</v>
      </c>
    </row>
    <row r="3241" spans="1:7" x14ac:dyDescent="0.25">
      <c r="A3241" s="261">
        <v>45062</v>
      </c>
      <c r="B3241" s="260" t="s">
        <v>548</v>
      </c>
      <c r="C3241" s="260">
        <v>0.80958300000000005</v>
      </c>
      <c r="D3241" s="260">
        <v>985.58331299999998</v>
      </c>
      <c r="E3241" s="260">
        <v>761.625</v>
      </c>
      <c r="F3241">
        <f t="shared" si="100"/>
        <v>1748.0178960000001</v>
      </c>
      <c r="G3241">
        <f t="shared" si="101"/>
        <v>1747.2083130000001</v>
      </c>
    </row>
    <row r="3242" spans="1:7" x14ac:dyDescent="0.25">
      <c r="A3242" s="261">
        <v>45062.041666666664</v>
      </c>
      <c r="B3242" s="260" t="s">
        <v>548</v>
      </c>
      <c r="C3242" s="260">
        <v>0.44374999999999998</v>
      </c>
      <c r="D3242" s="260">
        <v>737.08331299999998</v>
      </c>
      <c r="E3242" s="260">
        <v>861.66668700000002</v>
      </c>
      <c r="F3242">
        <f t="shared" si="100"/>
        <v>1599.1937499999999</v>
      </c>
      <c r="G3242">
        <f t="shared" si="101"/>
        <v>1598.75</v>
      </c>
    </row>
    <row r="3243" spans="1:7" x14ac:dyDescent="0.25">
      <c r="A3243" s="261">
        <v>45062.083333333336</v>
      </c>
      <c r="B3243" s="260" t="s">
        <v>548</v>
      </c>
      <c r="C3243" s="260">
        <v>8.1250000000000003E-2</v>
      </c>
      <c r="D3243" s="260">
        <v>941.41668700000002</v>
      </c>
      <c r="E3243" s="260">
        <v>899.75</v>
      </c>
      <c r="F3243">
        <f t="shared" si="100"/>
        <v>1841.2479369999999</v>
      </c>
      <c r="G3243">
        <f t="shared" si="101"/>
        <v>1841.1666869999999</v>
      </c>
    </row>
    <row r="3244" spans="1:7" x14ac:dyDescent="0.25">
      <c r="A3244" s="261">
        <v>45062.125</v>
      </c>
      <c r="B3244" s="260" t="s">
        <v>548</v>
      </c>
      <c r="C3244" s="260">
        <v>7.4999999999999997E-2</v>
      </c>
      <c r="D3244" s="260">
        <v>865.75</v>
      </c>
      <c r="E3244" s="260">
        <v>878.875</v>
      </c>
      <c r="F3244">
        <f t="shared" si="100"/>
        <v>1744.7</v>
      </c>
      <c r="G3244">
        <f t="shared" si="101"/>
        <v>1744.625</v>
      </c>
    </row>
    <row r="3245" spans="1:7" x14ac:dyDescent="0.25">
      <c r="A3245" s="261">
        <v>45062.166666666664</v>
      </c>
      <c r="B3245" s="260" t="s">
        <v>548</v>
      </c>
      <c r="C3245" s="260">
        <v>0.50749999999999995</v>
      </c>
      <c r="D3245" s="260">
        <v>982.70831299999998</v>
      </c>
      <c r="E3245" s="260">
        <v>889.79168700000002</v>
      </c>
      <c r="F3245">
        <f t="shared" si="100"/>
        <v>1873.0074999999999</v>
      </c>
      <c r="G3245">
        <f t="shared" si="101"/>
        <v>1872.5</v>
      </c>
    </row>
    <row r="3246" spans="1:7" x14ac:dyDescent="0.25">
      <c r="A3246" s="261">
        <v>45062.208333333336</v>
      </c>
      <c r="B3246" s="260" t="s">
        <v>548</v>
      </c>
      <c r="C3246" s="260">
        <v>15.124582999999999</v>
      </c>
      <c r="D3246" s="260">
        <v>918.16668700000002</v>
      </c>
      <c r="E3246" s="260">
        <v>803</v>
      </c>
      <c r="F3246">
        <f t="shared" si="100"/>
        <v>1736.2912699999999</v>
      </c>
      <c r="G3246">
        <f t="shared" si="101"/>
        <v>1721.1666869999999</v>
      </c>
    </row>
    <row r="3247" spans="1:7" x14ac:dyDescent="0.25">
      <c r="A3247" s="261">
        <v>45062.25</v>
      </c>
      <c r="B3247" s="260" t="s">
        <v>548</v>
      </c>
      <c r="C3247" s="260">
        <v>118.81416299999999</v>
      </c>
      <c r="D3247" s="260">
        <v>839.45831299999998</v>
      </c>
      <c r="E3247" s="260">
        <v>794.08331299999998</v>
      </c>
      <c r="F3247">
        <f t="shared" si="100"/>
        <v>1752.355789</v>
      </c>
      <c r="G3247">
        <f t="shared" si="101"/>
        <v>1633.541626</v>
      </c>
    </row>
    <row r="3248" spans="1:7" x14ac:dyDescent="0.25">
      <c r="A3248" s="261">
        <v>45062.291666666664</v>
      </c>
      <c r="B3248" s="260" t="s">
        <v>548</v>
      </c>
      <c r="C3248" s="260">
        <v>292.14541600000001</v>
      </c>
      <c r="D3248" s="260">
        <v>1196.291626</v>
      </c>
      <c r="E3248" s="260">
        <v>761.625</v>
      </c>
      <c r="F3248">
        <f t="shared" si="100"/>
        <v>2250.062042</v>
      </c>
      <c r="G3248">
        <f t="shared" si="101"/>
        <v>1957.916626</v>
      </c>
    </row>
    <row r="3249" spans="1:7" x14ac:dyDescent="0.25">
      <c r="A3249" s="261">
        <v>45062.333333333336</v>
      </c>
      <c r="B3249" s="260" t="s">
        <v>548</v>
      </c>
      <c r="C3249" s="260">
        <v>212.53041099999999</v>
      </c>
      <c r="D3249" s="260">
        <v>1282.791626</v>
      </c>
      <c r="E3249" s="260">
        <v>826.16668700000002</v>
      </c>
      <c r="F3249">
        <f t="shared" si="100"/>
        <v>2321.4887240000003</v>
      </c>
      <c r="G3249">
        <f t="shared" si="101"/>
        <v>2108.9583130000001</v>
      </c>
    </row>
    <row r="3250" spans="1:7" x14ac:dyDescent="0.25">
      <c r="A3250" s="261">
        <v>45062.375</v>
      </c>
      <c r="B3250" s="260" t="s">
        <v>548</v>
      </c>
      <c r="C3250" s="260">
        <v>339.61541699999998</v>
      </c>
      <c r="D3250" s="260">
        <v>1621.958374</v>
      </c>
      <c r="E3250" s="260">
        <v>857.91668700000002</v>
      </c>
      <c r="F3250">
        <f t="shared" si="100"/>
        <v>2819.4904780000002</v>
      </c>
      <c r="G3250">
        <f t="shared" si="101"/>
        <v>2479.8750610000002</v>
      </c>
    </row>
    <row r="3251" spans="1:7" x14ac:dyDescent="0.25">
      <c r="A3251" s="261">
        <v>45062.416666666664</v>
      </c>
      <c r="B3251" s="260" t="s">
        <v>548</v>
      </c>
      <c r="C3251" s="260">
        <v>493.26873799999998</v>
      </c>
      <c r="D3251" s="260">
        <v>1483.708374</v>
      </c>
      <c r="E3251" s="260">
        <v>832.25</v>
      </c>
      <c r="F3251">
        <f t="shared" si="100"/>
        <v>2809.2271119999996</v>
      </c>
      <c r="G3251">
        <f t="shared" si="101"/>
        <v>2315.9583739999998</v>
      </c>
    </row>
    <row r="3252" spans="1:7" x14ac:dyDescent="0.25">
      <c r="A3252" s="261">
        <v>45062.458333333336</v>
      </c>
      <c r="B3252" s="260" t="s">
        <v>548</v>
      </c>
      <c r="C3252" s="260">
        <v>535.46124299999997</v>
      </c>
      <c r="D3252" s="260">
        <v>1646.458374</v>
      </c>
      <c r="E3252" s="260">
        <v>810.875</v>
      </c>
      <c r="F3252">
        <f t="shared" si="100"/>
        <v>2992.7946169999996</v>
      </c>
      <c r="G3252">
        <f t="shared" si="101"/>
        <v>2457.3333739999998</v>
      </c>
    </row>
    <row r="3253" spans="1:7" x14ac:dyDescent="0.25">
      <c r="A3253" s="261">
        <v>45062.5</v>
      </c>
      <c r="B3253" s="260" t="s">
        <v>548</v>
      </c>
      <c r="C3253" s="260">
        <v>625.23956299999998</v>
      </c>
      <c r="D3253" s="260">
        <v>1857.833374</v>
      </c>
      <c r="E3253" s="260">
        <v>854.29168700000002</v>
      </c>
      <c r="F3253">
        <f t="shared" si="100"/>
        <v>3337.3646240000003</v>
      </c>
      <c r="G3253">
        <f t="shared" si="101"/>
        <v>2712.1250610000002</v>
      </c>
    </row>
    <row r="3254" spans="1:7" x14ac:dyDescent="0.25">
      <c r="A3254" s="261">
        <v>45062.541666666664</v>
      </c>
      <c r="B3254" s="260" t="s">
        <v>548</v>
      </c>
      <c r="C3254" s="260">
        <v>663.98040800000001</v>
      </c>
      <c r="D3254" s="260">
        <v>2009</v>
      </c>
      <c r="E3254" s="260">
        <v>805.5</v>
      </c>
      <c r="F3254">
        <f t="shared" si="100"/>
        <v>3478.4804079999999</v>
      </c>
      <c r="G3254">
        <f t="shared" si="101"/>
        <v>2814.5</v>
      </c>
    </row>
    <row r="3255" spans="1:7" x14ac:dyDescent="0.25">
      <c r="A3255" s="261">
        <v>45062.583333333336</v>
      </c>
      <c r="B3255" s="260" t="s">
        <v>548</v>
      </c>
      <c r="C3255" s="260">
        <v>728.87335199999995</v>
      </c>
      <c r="D3255" s="260">
        <v>2122.5417480000001</v>
      </c>
      <c r="E3255" s="260">
        <v>800.08331299999998</v>
      </c>
      <c r="F3255">
        <f t="shared" si="100"/>
        <v>3651.4984130000003</v>
      </c>
      <c r="G3255">
        <f t="shared" si="101"/>
        <v>2922.6250610000002</v>
      </c>
    </row>
    <row r="3256" spans="1:7" x14ac:dyDescent="0.25">
      <c r="A3256" s="261">
        <v>45062.625</v>
      </c>
      <c r="B3256" s="260" t="s">
        <v>548</v>
      </c>
      <c r="C3256" s="260">
        <v>766.95916699999998</v>
      </c>
      <c r="D3256" s="260">
        <v>2237.8332519999999</v>
      </c>
      <c r="E3256" s="260">
        <v>752.95831299999998</v>
      </c>
      <c r="F3256">
        <f t="shared" si="100"/>
        <v>3757.750732</v>
      </c>
      <c r="G3256">
        <f t="shared" si="101"/>
        <v>2990.791565</v>
      </c>
    </row>
    <row r="3257" spans="1:7" x14ac:dyDescent="0.25">
      <c r="A3257" s="261">
        <v>45062.666666666664</v>
      </c>
      <c r="B3257" s="260" t="s">
        <v>548</v>
      </c>
      <c r="C3257" s="260">
        <v>749.82086200000003</v>
      </c>
      <c r="D3257" s="260">
        <v>2361.1667480000001</v>
      </c>
      <c r="E3257" s="260">
        <v>828.08331299999998</v>
      </c>
      <c r="F3257">
        <f t="shared" si="100"/>
        <v>3939.0709230000002</v>
      </c>
      <c r="G3257">
        <f t="shared" si="101"/>
        <v>3189.2500610000002</v>
      </c>
    </row>
    <row r="3258" spans="1:7" x14ac:dyDescent="0.25">
      <c r="A3258" s="261">
        <v>45062.708333333336</v>
      </c>
      <c r="B3258" s="260" t="s">
        <v>548</v>
      </c>
      <c r="C3258" s="260">
        <v>656.93414299999995</v>
      </c>
      <c r="D3258" s="260">
        <v>2652.5832519999999</v>
      </c>
      <c r="E3258" s="260">
        <v>876.625</v>
      </c>
      <c r="F3258">
        <f t="shared" si="100"/>
        <v>4186.1423949999999</v>
      </c>
      <c r="G3258">
        <f t="shared" si="101"/>
        <v>3529.2082519999999</v>
      </c>
    </row>
    <row r="3259" spans="1:7" x14ac:dyDescent="0.25">
      <c r="A3259" s="261">
        <v>45062.75</v>
      </c>
      <c r="B3259" s="260" t="s">
        <v>548</v>
      </c>
      <c r="C3259" s="260">
        <v>449.09625199999999</v>
      </c>
      <c r="D3259" s="260">
        <v>2712.1667480000001</v>
      </c>
      <c r="E3259" s="260">
        <v>906.20831299999998</v>
      </c>
      <c r="F3259">
        <f t="shared" si="100"/>
        <v>4067.471313</v>
      </c>
      <c r="G3259">
        <f t="shared" si="101"/>
        <v>3618.3750610000002</v>
      </c>
    </row>
    <row r="3260" spans="1:7" x14ac:dyDescent="0.25">
      <c r="A3260" s="261">
        <v>45062.791666666664</v>
      </c>
      <c r="B3260" s="260" t="s">
        <v>548</v>
      </c>
      <c r="C3260" s="260">
        <v>246.47125199999999</v>
      </c>
      <c r="D3260" s="260">
        <v>2764.625</v>
      </c>
      <c r="E3260" s="260">
        <v>897.875</v>
      </c>
      <c r="F3260">
        <f t="shared" si="100"/>
        <v>3908.9712519999998</v>
      </c>
      <c r="G3260">
        <f t="shared" si="101"/>
        <v>3662.5</v>
      </c>
    </row>
    <row r="3261" spans="1:7" x14ac:dyDescent="0.25">
      <c r="A3261" s="261">
        <v>45062.833333333336</v>
      </c>
      <c r="B3261" s="260" t="s">
        <v>548</v>
      </c>
      <c r="C3261" s="260">
        <v>74.167914999999994</v>
      </c>
      <c r="D3261" s="260">
        <v>2894.3332519999999</v>
      </c>
      <c r="E3261" s="260">
        <v>1038.333374</v>
      </c>
      <c r="F3261">
        <f t="shared" si="100"/>
        <v>4006.8345410000002</v>
      </c>
      <c r="G3261">
        <f t="shared" si="101"/>
        <v>3932.6666260000002</v>
      </c>
    </row>
    <row r="3262" spans="1:7" x14ac:dyDescent="0.25">
      <c r="A3262" s="261">
        <v>45062.875</v>
      </c>
      <c r="B3262" s="260" t="s">
        <v>548</v>
      </c>
      <c r="C3262" s="260">
        <v>10.105833000000001</v>
      </c>
      <c r="D3262" s="260">
        <v>2813.2082519999999</v>
      </c>
      <c r="E3262" s="260">
        <v>1120.291626</v>
      </c>
      <c r="F3262">
        <f t="shared" si="100"/>
        <v>3943.6057109999997</v>
      </c>
      <c r="G3262">
        <f t="shared" si="101"/>
        <v>3933.4998779999996</v>
      </c>
    </row>
    <row r="3263" spans="1:7" x14ac:dyDescent="0.25">
      <c r="A3263" s="261">
        <v>45062.916666666664</v>
      </c>
      <c r="B3263" s="260" t="s">
        <v>548</v>
      </c>
      <c r="C3263" s="260">
        <v>2.295833</v>
      </c>
      <c r="D3263" s="260">
        <v>2911.9582519999999</v>
      </c>
      <c r="E3263" s="260">
        <v>1062.625</v>
      </c>
      <c r="F3263">
        <f t="shared" si="100"/>
        <v>3976.879085</v>
      </c>
      <c r="G3263">
        <f t="shared" si="101"/>
        <v>3974.5832519999999</v>
      </c>
    </row>
    <row r="3264" spans="1:7" x14ac:dyDescent="0.25">
      <c r="A3264" s="261">
        <v>45062.958333333336</v>
      </c>
      <c r="B3264" s="260" t="s">
        <v>548</v>
      </c>
      <c r="C3264" s="260">
        <v>8.3750000000000005E-2</v>
      </c>
      <c r="D3264" s="260">
        <v>2972.875</v>
      </c>
      <c r="E3264" s="260">
        <v>1047.541626</v>
      </c>
      <c r="F3264">
        <f t="shared" si="100"/>
        <v>4020.500376</v>
      </c>
      <c r="G3264">
        <f t="shared" si="101"/>
        <v>4020.4166260000002</v>
      </c>
    </row>
    <row r="3265" spans="1:7" x14ac:dyDescent="0.25">
      <c r="A3265" s="261">
        <v>45063</v>
      </c>
      <c r="B3265" s="260" t="s">
        <v>548</v>
      </c>
      <c r="C3265" s="260">
        <v>0.54500000000000004</v>
      </c>
      <c r="D3265" s="260">
        <v>3049.9582519999999</v>
      </c>
      <c r="E3265" s="260">
        <v>1042.583374</v>
      </c>
      <c r="F3265">
        <f t="shared" si="100"/>
        <v>4093.0866260000003</v>
      </c>
      <c r="G3265">
        <f t="shared" si="101"/>
        <v>4092.5416260000002</v>
      </c>
    </row>
    <row r="3266" spans="1:7" x14ac:dyDescent="0.25">
      <c r="A3266" s="261">
        <v>45063.041666666664</v>
      </c>
      <c r="B3266" s="260" t="s">
        <v>548</v>
      </c>
      <c r="C3266" s="260">
        <v>0.68916699999999997</v>
      </c>
      <c r="D3266" s="260">
        <v>3100.5832519999999</v>
      </c>
      <c r="E3266" s="260">
        <v>1081.583374</v>
      </c>
      <c r="F3266">
        <f t="shared" ref="F3266:F3329" si="102">E3266+D3266+C3266</f>
        <v>4182.8557930000006</v>
      </c>
      <c r="G3266">
        <f t="shared" ref="G3266:G3329" si="103">E3266+D3266</f>
        <v>4182.1666260000002</v>
      </c>
    </row>
    <row r="3267" spans="1:7" x14ac:dyDescent="0.25">
      <c r="A3267" s="261">
        <v>45063.083333333336</v>
      </c>
      <c r="B3267" s="260" t="s">
        <v>548</v>
      </c>
      <c r="C3267" s="260">
        <v>5.4169999999999999E-3</v>
      </c>
      <c r="D3267" s="260">
        <v>3083.5832519999999</v>
      </c>
      <c r="E3267" s="260">
        <v>1053.333374</v>
      </c>
      <c r="F3267">
        <f t="shared" si="102"/>
        <v>4136.9220430000005</v>
      </c>
      <c r="G3267">
        <f t="shared" si="103"/>
        <v>4136.9166260000002</v>
      </c>
    </row>
    <row r="3268" spans="1:7" x14ac:dyDescent="0.25">
      <c r="A3268" s="261">
        <v>45063.125</v>
      </c>
      <c r="B3268" s="260" t="s">
        <v>548</v>
      </c>
      <c r="C3268" s="260">
        <v>0.11541700000000001</v>
      </c>
      <c r="D3268" s="260">
        <v>2863.9582519999999</v>
      </c>
      <c r="E3268" s="260">
        <v>1077.916626</v>
      </c>
      <c r="F3268">
        <f t="shared" si="102"/>
        <v>3941.9902949999996</v>
      </c>
      <c r="G3268">
        <f t="shared" si="103"/>
        <v>3941.8748779999996</v>
      </c>
    </row>
    <row r="3269" spans="1:7" x14ac:dyDescent="0.25">
      <c r="A3269" s="261">
        <v>45063.166666666664</v>
      </c>
      <c r="B3269" s="260" t="s">
        <v>548</v>
      </c>
      <c r="C3269" s="260">
        <v>0.68833299999999997</v>
      </c>
      <c r="D3269" s="260">
        <v>2999.5417480000001</v>
      </c>
      <c r="E3269" s="260">
        <v>1103.291626</v>
      </c>
      <c r="F3269">
        <f t="shared" si="102"/>
        <v>4103.5217069999999</v>
      </c>
      <c r="G3269">
        <f t="shared" si="103"/>
        <v>4102.8333739999998</v>
      </c>
    </row>
    <row r="3270" spans="1:7" x14ac:dyDescent="0.25">
      <c r="A3270" s="261">
        <v>45063.208333333336</v>
      </c>
      <c r="B3270" s="260" t="s">
        <v>548</v>
      </c>
      <c r="C3270" s="260">
        <v>19.262501</v>
      </c>
      <c r="D3270" s="260">
        <v>2810.7082519999999</v>
      </c>
      <c r="E3270" s="260">
        <v>1094.625</v>
      </c>
      <c r="F3270">
        <f t="shared" si="102"/>
        <v>3924.5957530000001</v>
      </c>
      <c r="G3270">
        <f t="shared" si="103"/>
        <v>3905.3332519999999</v>
      </c>
    </row>
    <row r="3271" spans="1:7" x14ac:dyDescent="0.25">
      <c r="A3271" s="261">
        <v>45063.25</v>
      </c>
      <c r="B3271" s="260" t="s">
        <v>548</v>
      </c>
      <c r="C3271" s="260">
        <v>149.78791799999999</v>
      </c>
      <c r="D3271" s="260">
        <v>2871.7082519999999</v>
      </c>
      <c r="E3271" s="260">
        <v>1030.416626</v>
      </c>
      <c r="F3271">
        <f t="shared" si="102"/>
        <v>4051.9127959999996</v>
      </c>
      <c r="G3271">
        <f t="shared" si="103"/>
        <v>3902.1248779999996</v>
      </c>
    </row>
    <row r="3272" spans="1:7" x14ac:dyDescent="0.25">
      <c r="A3272" s="261">
        <v>45063.291666666664</v>
      </c>
      <c r="B3272" s="260" t="s">
        <v>548</v>
      </c>
      <c r="C3272" s="260">
        <v>393.85376000000002</v>
      </c>
      <c r="D3272" s="260">
        <v>2697.375</v>
      </c>
      <c r="E3272" s="260">
        <v>1082.791626</v>
      </c>
      <c r="F3272">
        <f t="shared" si="102"/>
        <v>4174.0203860000001</v>
      </c>
      <c r="G3272">
        <f t="shared" si="103"/>
        <v>3780.1666260000002</v>
      </c>
    </row>
    <row r="3273" spans="1:7" x14ac:dyDescent="0.25">
      <c r="A3273" s="261">
        <v>45063.333333333336</v>
      </c>
      <c r="B3273" s="260" t="s">
        <v>548</v>
      </c>
      <c r="C3273" s="260">
        <v>626.16168200000004</v>
      </c>
      <c r="D3273" s="260">
        <v>3005.625</v>
      </c>
      <c r="E3273" s="260">
        <v>1060.333374</v>
      </c>
      <c r="F3273">
        <f t="shared" si="102"/>
        <v>4692.1200559999997</v>
      </c>
      <c r="G3273">
        <f t="shared" si="103"/>
        <v>4065.9583739999998</v>
      </c>
    </row>
    <row r="3274" spans="1:7" x14ac:dyDescent="0.25">
      <c r="A3274" s="261">
        <v>45063.375</v>
      </c>
      <c r="B3274" s="260" t="s">
        <v>548</v>
      </c>
      <c r="C3274" s="260">
        <v>1054.416626</v>
      </c>
      <c r="D3274" s="260">
        <v>3272.625</v>
      </c>
      <c r="E3274" s="260">
        <v>1091.625</v>
      </c>
      <c r="F3274">
        <f t="shared" si="102"/>
        <v>5418.6666260000002</v>
      </c>
      <c r="G3274">
        <f t="shared" si="103"/>
        <v>4364.25</v>
      </c>
    </row>
    <row r="3275" spans="1:7" x14ac:dyDescent="0.25">
      <c r="A3275" s="261">
        <v>45063.416666666664</v>
      </c>
      <c r="B3275" s="260" t="s">
        <v>548</v>
      </c>
      <c r="C3275" s="260">
        <v>1340.5283199999999</v>
      </c>
      <c r="D3275" s="260">
        <v>2897.2082519999999</v>
      </c>
      <c r="E3275" s="260">
        <v>1055.583374</v>
      </c>
      <c r="F3275">
        <f t="shared" si="102"/>
        <v>5293.3199459999996</v>
      </c>
      <c r="G3275">
        <f t="shared" si="103"/>
        <v>3952.7916260000002</v>
      </c>
    </row>
    <row r="3276" spans="1:7" x14ac:dyDescent="0.25">
      <c r="A3276" s="261">
        <v>45063.458333333336</v>
      </c>
      <c r="B3276" s="260" t="s">
        <v>548</v>
      </c>
      <c r="C3276" s="260">
        <v>1277.51001</v>
      </c>
      <c r="D3276" s="260">
        <v>2667.625</v>
      </c>
      <c r="E3276" s="260">
        <v>1046.833374</v>
      </c>
      <c r="F3276">
        <f t="shared" si="102"/>
        <v>4991.9683839999998</v>
      </c>
      <c r="G3276">
        <f t="shared" si="103"/>
        <v>3714.4583739999998</v>
      </c>
    </row>
    <row r="3277" spans="1:7" x14ac:dyDescent="0.25">
      <c r="A3277" s="261">
        <v>45063.5</v>
      </c>
      <c r="B3277" s="260" t="s">
        <v>548</v>
      </c>
      <c r="C3277" s="260">
        <v>1364.1995850000001</v>
      </c>
      <c r="D3277" s="260">
        <v>2634.125</v>
      </c>
      <c r="E3277" s="260">
        <v>973.5</v>
      </c>
      <c r="F3277">
        <f t="shared" si="102"/>
        <v>4971.8245850000003</v>
      </c>
      <c r="G3277">
        <f t="shared" si="103"/>
        <v>3607.625</v>
      </c>
    </row>
    <row r="3278" spans="1:7" x14ac:dyDescent="0.25">
      <c r="A3278" s="261">
        <v>45063.541666666664</v>
      </c>
      <c r="B3278" s="260" t="s">
        <v>548</v>
      </c>
      <c r="C3278" s="260">
        <v>1359.7803960000001</v>
      </c>
      <c r="D3278" s="260">
        <v>2357.8332519999999</v>
      </c>
      <c r="E3278" s="260">
        <v>973.33331299999998</v>
      </c>
      <c r="F3278">
        <f t="shared" si="102"/>
        <v>4690.9469609999996</v>
      </c>
      <c r="G3278">
        <f t="shared" si="103"/>
        <v>3331.166565</v>
      </c>
    </row>
    <row r="3279" spans="1:7" x14ac:dyDescent="0.25">
      <c r="A3279" s="261">
        <v>45063.583333333336</v>
      </c>
      <c r="B3279" s="260" t="s">
        <v>548</v>
      </c>
      <c r="C3279" s="260">
        <v>1341.8587649999999</v>
      </c>
      <c r="D3279" s="260">
        <v>2309</v>
      </c>
      <c r="E3279" s="260">
        <v>846.125</v>
      </c>
      <c r="F3279">
        <f t="shared" si="102"/>
        <v>4496.9837649999999</v>
      </c>
      <c r="G3279">
        <f t="shared" si="103"/>
        <v>3155.125</v>
      </c>
    </row>
    <row r="3280" spans="1:7" x14ac:dyDescent="0.25">
      <c r="A3280" s="261">
        <v>45063.625</v>
      </c>
      <c r="B3280" s="260" t="s">
        <v>548</v>
      </c>
      <c r="C3280" s="260">
        <v>1153.338379</v>
      </c>
      <c r="D3280" s="260">
        <v>2169.7917480000001</v>
      </c>
      <c r="E3280" s="260">
        <v>815</v>
      </c>
      <c r="F3280">
        <f t="shared" si="102"/>
        <v>4138.1301270000004</v>
      </c>
      <c r="G3280">
        <f t="shared" si="103"/>
        <v>2984.7917480000001</v>
      </c>
    </row>
    <row r="3281" spans="1:7" x14ac:dyDescent="0.25">
      <c r="A3281" s="261">
        <v>45063.666666666664</v>
      </c>
      <c r="B3281" s="260" t="s">
        <v>548</v>
      </c>
      <c r="C3281" s="260">
        <v>1107.9499510000001</v>
      </c>
      <c r="D3281" s="260">
        <v>2179.75</v>
      </c>
      <c r="E3281" s="260">
        <v>792.375</v>
      </c>
      <c r="F3281">
        <f t="shared" si="102"/>
        <v>4080.0749510000001</v>
      </c>
      <c r="G3281">
        <f t="shared" si="103"/>
        <v>2972.125</v>
      </c>
    </row>
    <row r="3282" spans="1:7" x14ac:dyDescent="0.25">
      <c r="A3282" s="261">
        <v>45063.708333333336</v>
      </c>
      <c r="B3282" s="260" t="s">
        <v>548</v>
      </c>
      <c r="C3282" s="260">
        <v>808.75292999999999</v>
      </c>
      <c r="D3282" s="260">
        <v>2403.25</v>
      </c>
      <c r="E3282" s="260">
        <v>699.91668700000002</v>
      </c>
      <c r="F3282">
        <f t="shared" si="102"/>
        <v>3911.919617</v>
      </c>
      <c r="G3282">
        <f t="shared" si="103"/>
        <v>3103.1666869999999</v>
      </c>
    </row>
    <row r="3283" spans="1:7" x14ac:dyDescent="0.25">
      <c r="A3283" s="261">
        <v>45063.75</v>
      </c>
      <c r="B3283" s="260" t="s">
        <v>548</v>
      </c>
      <c r="C3283" s="260">
        <v>528.02539100000001</v>
      </c>
      <c r="D3283" s="260">
        <v>2245.7082519999999</v>
      </c>
      <c r="E3283" s="260">
        <v>581.58331299999998</v>
      </c>
      <c r="F3283">
        <f t="shared" si="102"/>
        <v>3355.3169560000001</v>
      </c>
      <c r="G3283">
        <f t="shared" si="103"/>
        <v>2827.291565</v>
      </c>
    </row>
    <row r="3284" spans="1:7" x14ac:dyDescent="0.25">
      <c r="A3284" s="261">
        <v>45063.791666666664</v>
      </c>
      <c r="B3284" s="260" t="s">
        <v>548</v>
      </c>
      <c r="C3284" s="260">
        <v>270.44500699999998</v>
      </c>
      <c r="D3284" s="260">
        <v>2019.333374</v>
      </c>
      <c r="E3284" s="260">
        <v>549.41668700000002</v>
      </c>
      <c r="F3284">
        <f t="shared" si="102"/>
        <v>2839.195068</v>
      </c>
      <c r="G3284">
        <f t="shared" si="103"/>
        <v>2568.7500610000002</v>
      </c>
    </row>
    <row r="3285" spans="1:7" x14ac:dyDescent="0.25">
      <c r="A3285" s="261">
        <v>45063.833333333336</v>
      </c>
      <c r="B3285" s="260" t="s">
        <v>548</v>
      </c>
      <c r="C3285" s="260">
        <v>65.386252999999996</v>
      </c>
      <c r="D3285" s="260">
        <v>1908.375</v>
      </c>
      <c r="E3285" s="260">
        <v>768.08331299999998</v>
      </c>
      <c r="F3285">
        <f t="shared" si="102"/>
        <v>2741.8445660000002</v>
      </c>
      <c r="G3285">
        <f t="shared" si="103"/>
        <v>2676.4583130000001</v>
      </c>
    </row>
    <row r="3286" spans="1:7" x14ac:dyDescent="0.25">
      <c r="A3286" s="261">
        <v>45063.875</v>
      </c>
      <c r="B3286" s="260" t="s">
        <v>548</v>
      </c>
      <c r="C3286" s="260">
        <v>3.307083</v>
      </c>
      <c r="D3286" s="260">
        <v>1519.541626</v>
      </c>
      <c r="E3286" s="260">
        <v>715.875</v>
      </c>
      <c r="F3286">
        <f t="shared" si="102"/>
        <v>2238.7237090000003</v>
      </c>
      <c r="G3286">
        <f t="shared" si="103"/>
        <v>2235.4166260000002</v>
      </c>
    </row>
    <row r="3287" spans="1:7" x14ac:dyDescent="0.25">
      <c r="A3287" s="261">
        <v>45063.916666666664</v>
      </c>
      <c r="B3287" s="260" t="s">
        <v>548</v>
      </c>
      <c r="C3287" s="260">
        <v>5.4583E-2</v>
      </c>
      <c r="D3287" s="260">
        <v>1136.666626</v>
      </c>
      <c r="E3287" s="260">
        <v>614.08331299999998</v>
      </c>
      <c r="F3287">
        <f t="shared" si="102"/>
        <v>1750.8045219999999</v>
      </c>
      <c r="G3287">
        <f t="shared" si="103"/>
        <v>1750.7499389999998</v>
      </c>
    </row>
    <row r="3288" spans="1:7" x14ac:dyDescent="0.25">
      <c r="A3288" s="261">
        <v>45063.958333333336</v>
      </c>
      <c r="B3288" s="260" t="s">
        <v>548</v>
      </c>
      <c r="C3288" s="260">
        <v>8.3333000000000004E-2</v>
      </c>
      <c r="D3288" s="260">
        <v>995.70831299999998</v>
      </c>
      <c r="E3288" s="260">
        <v>507.08334400000001</v>
      </c>
      <c r="F3288">
        <f t="shared" si="102"/>
        <v>1502.87499</v>
      </c>
      <c r="G3288">
        <f t="shared" si="103"/>
        <v>1502.791657</v>
      </c>
    </row>
    <row r="3289" spans="1:7" x14ac:dyDescent="0.25">
      <c r="A3289" s="261">
        <v>45064</v>
      </c>
      <c r="B3289" s="260" t="s">
        <v>548</v>
      </c>
      <c r="C3289" s="260">
        <v>5.7500000000000002E-2</v>
      </c>
      <c r="D3289" s="260">
        <v>1004.625</v>
      </c>
      <c r="E3289" s="260">
        <v>543.5</v>
      </c>
      <c r="F3289">
        <f t="shared" si="102"/>
        <v>1548.1824999999999</v>
      </c>
      <c r="G3289">
        <f t="shared" si="103"/>
        <v>1548.125</v>
      </c>
    </row>
    <row r="3290" spans="1:7" x14ac:dyDescent="0.25">
      <c r="A3290" s="261">
        <v>45064.041666666664</v>
      </c>
      <c r="B3290" s="260" t="s">
        <v>548</v>
      </c>
      <c r="C3290" s="260">
        <v>3.125E-2</v>
      </c>
      <c r="D3290" s="260">
        <v>893.91668700000002</v>
      </c>
      <c r="E3290" s="260">
        <v>588.5</v>
      </c>
      <c r="F3290">
        <f t="shared" si="102"/>
        <v>1482.4479369999999</v>
      </c>
      <c r="G3290">
        <f t="shared" si="103"/>
        <v>1482.4166869999999</v>
      </c>
    </row>
    <row r="3291" spans="1:7" x14ac:dyDescent="0.25">
      <c r="A3291" s="261">
        <v>45064.083333333336</v>
      </c>
      <c r="B3291" s="260" t="s">
        <v>548</v>
      </c>
      <c r="C3291" s="260">
        <v>5.4169999999999999E-3</v>
      </c>
      <c r="D3291" s="260">
        <v>776.91668700000002</v>
      </c>
      <c r="E3291" s="260">
        <v>468.25</v>
      </c>
      <c r="F3291">
        <f t="shared" si="102"/>
        <v>1245.172104</v>
      </c>
      <c r="G3291">
        <f t="shared" si="103"/>
        <v>1245.1666869999999</v>
      </c>
    </row>
    <row r="3292" spans="1:7" x14ac:dyDescent="0.25">
      <c r="A3292" s="261">
        <v>45064.125</v>
      </c>
      <c r="B3292" s="260" t="s">
        <v>548</v>
      </c>
      <c r="C3292" s="260">
        <v>5.4169999999999999E-3</v>
      </c>
      <c r="D3292" s="260">
        <v>611.33331299999998</v>
      </c>
      <c r="E3292" s="260">
        <v>355</v>
      </c>
      <c r="F3292">
        <f t="shared" si="102"/>
        <v>966.33872999999994</v>
      </c>
      <c r="G3292">
        <f t="shared" si="103"/>
        <v>966.33331299999998</v>
      </c>
    </row>
    <row r="3293" spans="1:7" x14ac:dyDescent="0.25">
      <c r="A3293" s="261">
        <v>45064.166666666664</v>
      </c>
      <c r="B3293" s="260" t="s">
        <v>548</v>
      </c>
      <c r="C3293" s="260">
        <v>0.73624999999999996</v>
      </c>
      <c r="D3293" s="260">
        <v>616.5</v>
      </c>
      <c r="E3293" s="260">
        <v>327.83334400000001</v>
      </c>
      <c r="F3293">
        <f t="shared" si="102"/>
        <v>945.06959400000005</v>
      </c>
      <c r="G3293">
        <f t="shared" si="103"/>
        <v>944.33334400000001</v>
      </c>
    </row>
    <row r="3294" spans="1:7" x14ac:dyDescent="0.25">
      <c r="A3294" s="261">
        <v>45064.208333333336</v>
      </c>
      <c r="B3294" s="260" t="s">
        <v>548</v>
      </c>
      <c r="C3294" s="260">
        <v>22.432917</v>
      </c>
      <c r="D3294" s="260">
        <v>569.75</v>
      </c>
      <c r="E3294" s="260">
        <v>295.41665599999999</v>
      </c>
      <c r="F3294">
        <f t="shared" si="102"/>
        <v>887.59957299999996</v>
      </c>
      <c r="G3294">
        <f t="shared" si="103"/>
        <v>865.16665599999999</v>
      </c>
    </row>
    <row r="3295" spans="1:7" x14ac:dyDescent="0.25">
      <c r="A3295" s="261">
        <v>45064.25</v>
      </c>
      <c r="B3295" s="260" t="s">
        <v>548</v>
      </c>
      <c r="C3295" s="260">
        <v>155.38000500000001</v>
      </c>
      <c r="D3295" s="260">
        <v>363.29165599999999</v>
      </c>
      <c r="E3295" s="260">
        <v>260.66665599999999</v>
      </c>
      <c r="F3295">
        <f t="shared" si="102"/>
        <v>779.33831699999996</v>
      </c>
      <c r="G3295">
        <f t="shared" si="103"/>
        <v>623.95831199999998</v>
      </c>
    </row>
    <row r="3296" spans="1:7" x14ac:dyDescent="0.25">
      <c r="A3296" s="261">
        <v>45064.291666666664</v>
      </c>
      <c r="B3296" s="260" t="s">
        <v>548</v>
      </c>
      <c r="C3296" s="260">
        <v>360.869598</v>
      </c>
      <c r="D3296" s="260">
        <v>175.33332799999999</v>
      </c>
      <c r="E3296" s="260">
        <v>106.625</v>
      </c>
      <c r="F3296">
        <f t="shared" si="102"/>
        <v>642.82792599999993</v>
      </c>
      <c r="G3296">
        <f t="shared" si="103"/>
        <v>281.95832799999999</v>
      </c>
    </row>
    <row r="3297" spans="1:7" x14ac:dyDescent="0.25">
      <c r="A3297" s="261">
        <v>45064.333333333336</v>
      </c>
      <c r="B3297" s="260" t="s">
        <v>548</v>
      </c>
      <c r="C3297" s="260">
        <v>618.45831299999998</v>
      </c>
      <c r="D3297" s="260">
        <v>163.58332799999999</v>
      </c>
      <c r="E3297" s="260">
        <v>98</v>
      </c>
      <c r="F3297">
        <f t="shared" si="102"/>
        <v>880.04164100000003</v>
      </c>
      <c r="G3297">
        <f t="shared" si="103"/>
        <v>261.58332799999999</v>
      </c>
    </row>
    <row r="3298" spans="1:7" x14ac:dyDescent="0.25">
      <c r="A3298" s="261">
        <v>45064.375</v>
      </c>
      <c r="B3298" s="260" t="s">
        <v>548</v>
      </c>
      <c r="C3298" s="260">
        <v>996.73584000000005</v>
      </c>
      <c r="D3298" s="260">
        <v>205.79167200000001</v>
      </c>
      <c r="E3298" s="260">
        <v>48.5</v>
      </c>
      <c r="F3298">
        <f t="shared" si="102"/>
        <v>1251.0275120000001</v>
      </c>
      <c r="G3298">
        <f t="shared" si="103"/>
        <v>254.29167200000001</v>
      </c>
    </row>
    <row r="3299" spans="1:7" x14ac:dyDescent="0.25">
      <c r="A3299" s="261">
        <v>45064.416666666664</v>
      </c>
      <c r="B3299" s="260" t="s">
        <v>548</v>
      </c>
      <c r="C3299" s="260">
        <v>1198.602539</v>
      </c>
      <c r="D3299" s="260">
        <v>192.41667200000001</v>
      </c>
      <c r="E3299" s="260">
        <v>25</v>
      </c>
      <c r="F3299">
        <f t="shared" si="102"/>
        <v>1416.019211</v>
      </c>
      <c r="G3299">
        <f t="shared" si="103"/>
        <v>217.41667200000001</v>
      </c>
    </row>
    <row r="3300" spans="1:7" x14ac:dyDescent="0.25">
      <c r="A3300" s="261">
        <v>45064.458333333336</v>
      </c>
      <c r="B3300" s="260" t="s">
        <v>548</v>
      </c>
      <c r="C3300" s="260">
        <v>1299.5291749999999</v>
      </c>
      <c r="D3300" s="260">
        <v>239.04167200000001</v>
      </c>
      <c r="E3300" s="260">
        <v>34</v>
      </c>
      <c r="F3300">
        <f t="shared" si="102"/>
        <v>1572.570847</v>
      </c>
      <c r="G3300">
        <f t="shared" si="103"/>
        <v>273.04167200000001</v>
      </c>
    </row>
    <row r="3301" spans="1:7" x14ac:dyDescent="0.25">
      <c r="A3301" s="261">
        <v>45064.5</v>
      </c>
      <c r="B3301" s="260" t="s">
        <v>548</v>
      </c>
      <c r="C3301" s="260">
        <v>1528.69165</v>
      </c>
      <c r="D3301" s="260">
        <v>251</v>
      </c>
      <c r="E3301" s="260">
        <v>24.666665999999999</v>
      </c>
      <c r="F3301">
        <f t="shared" si="102"/>
        <v>1804.3583160000001</v>
      </c>
      <c r="G3301">
        <f t="shared" si="103"/>
        <v>275.66666600000002</v>
      </c>
    </row>
    <row r="3302" spans="1:7" x14ac:dyDescent="0.25">
      <c r="A3302" s="261">
        <v>45064.541666666664</v>
      </c>
      <c r="B3302" s="260" t="s">
        <v>548</v>
      </c>
      <c r="C3302" s="260">
        <v>1548.4537350000001</v>
      </c>
      <c r="D3302" s="260">
        <v>253.04167200000001</v>
      </c>
      <c r="E3302" s="260">
        <v>8.3333329999999997</v>
      </c>
      <c r="F3302">
        <f t="shared" si="102"/>
        <v>1809.8287399999999</v>
      </c>
      <c r="G3302">
        <f t="shared" si="103"/>
        <v>261.37500499999999</v>
      </c>
    </row>
    <row r="3303" spans="1:7" x14ac:dyDescent="0.25">
      <c r="A3303" s="261">
        <v>45064.583333333336</v>
      </c>
      <c r="B3303" s="260" t="s">
        <v>548</v>
      </c>
      <c r="C3303" s="260">
        <v>1492.4879149999999</v>
      </c>
      <c r="D3303" s="260">
        <v>261.04165599999999</v>
      </c>
      <c r="E3303" s="260">
        <v>11.541667</v>
      </c>
      <c r="F3303">
        <f t="shared" si="102"/>
        <v>1765.071238</v>
      </c>
      <c r="G3303">
        <f t="shared" si="103"/>
        <v>272.58332300000001</v>
      </c>
    </row>
    <row r="3304" spans="1:7" x14ac:dyDescent="0.25">
      <c r="A3304" s="261">
        <v>45064.625</v>
      </c>
      <c r="B3304" s="260" t="s">
        <v>548</v>
      </c>
      <c r="C3304" s="260">
        <v>1386.9104</v>
      </c>
      <c r="D3304" s="260">
        <v>284.66665599999999</v>
      </c>
      <c r="E3304" s="260">
        <v>9.4583329999999997</v>
      </c>
      <c r="F3304">
        <f t="shared" si="102"/>
        <v>1681.0353889999999</v>
      </c>
      <c r="G3304">
        <f t="shared" si="103"/>
        <v>294.12498899999997</v>
      </c>
    </row>
    <row r="3305" spans="1:7" x14ac:dyDescent="0.25">
      <c r="A3305" s="261">
        <v>45064.666666666664</v>
      </c>
      <c r="B3305" s="260" t="s">
        <v>548</v>
      </c>
      <c r="C3305" s="260">
        <v>1243.647461</v>
      </c>
      <c r="D3305" s="260">
        <v>272.95834400000001</v>
      </c>
      <c r="E3305" s="260">
        <v>20.041665999999999</v>
      </c>
      <c r="F3305">
        <f t="shared" si="102"/>
        <v>1536.647471</v>
      </c>
      <c r="G3305">
        <f t="shared" si="103"/>
        <v>293.00001000000003</v>
      </c>
    </row>
    <row r="3306" spans="1:7" x14ac:dyDescent="0.25">
      <c r="A3306" s="261">
        <v>45064.708333333336</v>
      </c>
      <c r="B3306" s="260" t="s">
        <v>548</v>
      </c>
      <c r="C3306" s="260">
        <v>938.41418499999997</v>
      </c>
      <c r="D3306" s="260">
        <v>229.79167200000001</v>
      </c>
      <c r="E3306" s="260">
        <v>17.791665999999999</v>
      </c>
      <c r="F3306">
        <f t="shared" si="102"/>
        <v>1185.997523</v>
      </c>
      <c r="G3306">
        <f t="shared" si="103"/>
        <v>247.583338</v>
      </c>
    </row>
    <row r="3307" spans="1:7" x14ac:dyDescent="0.25">
      <c r="A3307" s="261">
        <v>45064.75</v>
      </c>
      <c r="B3307" s="260" t="s">
        <v>548</v>
      </c>
      <c r="C3307" s="260">
        <v>616.71038799999997</v>
      </c>
      <c r="D3307" s="260">
        <v>201.08332799999999</v>
      </c>
      <c r="E3307" s="260">
        <v>9.1666670000000003</v>
      </c>
      <c r="F3307">
        <f t="shared" si="102"/>
        <v>826.96038299999998</v>
      </c>
      <c r="G3307">
        <f t="shared" si="103"/>
        <v>210.24999499999998</v>
      </c>
    </row>
    <row r="3308" spans="1:7" x14ac:dyDescent="0.25">
      <c r="A3308" s="261">
        <v>45064.791666666664</v>
      </c>
      <c r="B3308" s="260" t="s">
        <v>548</v>
      </c>
      <c r="C3308" s="260">
        <v>342.070404</v>
      </c>
      <c r="D3308" s="260">
        <v>163.25</v>
      </c>
      <c r="E3308" s="260">
        <v>19.541665999999999</v>
      </c>
      <c r="F3308">
        <f t="shared" si="102"/>
        <v>524.86207000000002</v>
      </c>
      <c r="G3308">
        <f t="shared" si="103"/>
        <v>182.79166599999999</v>
      </c>
    </row>
    <row r="3309" spans="1:7" x14ac:dyDescent="0.25">
      <c r="A3309" s="261">
        <v>45064.833333333336</v>
      </c>
      <c r="B3309" s="260" t="s">
        <v>548</v>
      </c>
      <c r="C3309" s="260">
        <v>89.858749000000003</v>
      </c>
      <c r="D3309" s="260">
        <v>144.70832799999999</v>
      </c>
      <c r="E3309" s="260">
        <v>12.875</v>
      </c>
      <c r="F3309">
        <f t="shared" si="102"/>
        <v>247.44207699999998</v>
      </c>
      <c r="G3309">
        <f t="shared" si="103"/>
        <v>157.58332799999999</v>
      </c>
    </row>
    <row r="3310" spans="1:7" x14ac:dyDescent="0.25">
      <c r="A3310" s="261">
        <v>45064.875</v>
      </c>
      <c r="B3310" s="260" t="s">
        <v>548</v>
      </c>
      <c r="C3310" s="260">
        <v>5.9074999999999998</v>
      </c>
      <c r="D3310" s="260">
        <v>92.125</v>
      </c>
      <c r="E3310" s="260">
        <v>13.416667</v>
      </c>
      <c r="F3310">
        <f t="shared" si="102"/>
        <v>111.449167</v>
      </c>
      <c r="G3310">
        <f t="shared" si="103"/>
        <v>105.541667</v>
      </c>
    </row>
    <row r="3311" spans="1:7" x14ac:dyDescent="0.25">
      <c r="A3311" s="261">
        <v>45064.916666666664</v>
      </c>
      <c r="B3311" s="260" t="s">
        <v>548</v>
      </c>
      <c r="C3311" s="260">
        <v>4.3333000000000003E-2</v>
      </c>
      <c r="D3311" s="260">
        <v>122.5</v>
      </c>
      <c r="E3311" s="260">
        <v>10.375</v>
      </c>
      <c r="F3311">
        <f t="shared" si="102"/>
        <v>132.91833299999999</v>
      </c>
      <c r="G3311">
        <f t="shared" si="103"/>
        <v>132.875</v>
      </c>
    </row>
    <row r="3312" spans="1:7" x14ac:dyDescent="0.25">
      <c r="A3312" s="261">
        <v>45064.958333333336</v>
      </c>
      <c r="B3312" s="260" t="s">
        <v>548</v>
      </c>
      <c r="C3312" s="260">
        <v>7.8750000000000001E-2</v>
      </c>
      <c r="D3312" s="260">
        <v>123.958336</v>
      </c>
      <c r="E3312" s="260">
        <v>15.75</v>
      </c>
      <c r="F3312">
        <f t="shared" si="102"/>
        <v>139.78708600000002</v>
      </c>
      <c r="G3312">
        <f t="shared" si="103"/>
        <v>139.708336</v>
      </c>
    </row>
    <row r="3313" spans="1:7" x14ac:dyDescent="0.25">
      <c r="A3313" s="261">
        <v>45065</v>
      </c>
      <c r="B3313" s="260" t="s">
        <v>548</v>
      </c>
      <c r="C3313" s="260">
        <v>5.7500000000000002E-2</v>
      </c>
      <c r="D3313" s="260">
        <v>90.333336000000003</v>
      </c>
      <c r="E3313" s="260">
        <v>17.541665999999999</v>
      </c>
      <c r="F3313">
        <f t="shared" si="102"/>
        <v>107.932502</v>
      </c>
      <c r="G3313">
        <f t="shared" si="103"/>
        <v>107.87500199999999</v>
      </c>
    </row>
    <row r="3314" spans="1:7" x14ac:dyDescent="0.25">
      <c r="A3314" s="261">
        <v>45065.041666666664</v>
      </c>
      <c r="B3314" s="260" t="s">
        <v>548</v>
      </c>
      <c r="C3314" s="260">
        <v>3.125E-2</v>
      </c>
      <c r="D3314" s="260">
        <v>65.166663999999997</v>
      </c>
      <c r="E3314" s="260">
        <v>4.5</v>
      </c>
      <c r="F3314">
        <f t="shared" si="102"/>
        <v>69.697913999999997</v>
      </c>
      <c r="G3314">
        <f t="shared" si="103"/>
        <v>69.666663999999997</v>
      </c>
    </row>
    <row r="3315" spans="1:7" x14ac:dyDescent="0.25">
      <c r="A3315" s="261">
        <v>45065.083333333336</v>
      </c>
      <c r="B3315" s="260" t="s">
        <v>548</v>
      </c>
      <c r="C3315" s="260">
        <v>5.4169999999999999E-3</v>
      </c>
      <c r="D3315" s="260">
        <v>43.375</v>
      </c>
      <c r="E3315" s="260">
        <v>3.875</v>
      </c>
      <c r="F3315">
        <f t="shared" si="102"/>
        <v>47.255417000000001</v>
      </c>
      <c r="G3315">
        <f t="shared" si="103"/>
        <v>47.25</v>
      </c>
    </row>
    <row r="3316" spans="1:7" x14ac:dyDescent="0.25">
      <c r="A3316" s="261">
        <v>45065.125</v>
      </c>
      <c r="B3316" s="260" t="s">
        <v>548</v>
      </c>
      <c r="C3316" s="260">
        <v>4.5830000000000003E-3</v>
      </c>
      <c r="D3316" s="260">
        <v>47</v>
      </c>
      <c r="E3316" s="260">
        <v>0.45833299999999999</v>
      </c>
      <c r="F3316">
        <f t="shared" si="102"/>
        <v>47.462916</v>
      </c>
      <c r="G3316">
        <f t="shared" si="103"/>
        <v>47.458333000000003</v>
      </c>
    </row>
    <row r="3317" spans="1:7" x14ac:dyDescent="0.25">
      <c r="A3317" s="261">
        <v>45065.166666666664</v>
      </c>
      <c r="B3317" s="260" t="s">
        <v>548</v>
      </c>
      <c r="C3317" s="260">
        <v>0.83</v>
      </c>
      <c r="D3317" s="260">
        <v>33.208331999999999</v>
      </c>
      <c r="E3317" s="260">
        <v>4.4166670000000003</v>
      </c>
      <c r="F3317">
        <f t="shared" si="102"/>
        <v>38.454999000000001</v>
      </c>
      <c r="G3317">
        <f t="shared" si="103"/>
        <v>37.624999000000003</v>
      </c>
    </row>
    <row r="3318" spans="1:7" x14ac:dyDescent="0.25">
      <c r="A3318" s="261">
        <v>45065.208333333336</v>
      </c>
      <c r="B3318" s="260" t="s">
        <v>548</v>
      </c>
      <c r="C3318" s="260">
        <v>24.97625</v>
      </c>
      <c r="D3318" s="260">
        <v>32.25</v>
      </c>
      <c r="E3318" s="260">
        <v>9.5</v>
      </c>
      <c r="F3318">
        <f t="shared" si="102"/>
        <v>66.726249999999993</v>
      </c>
      <c r="G3318">
        <f t="shared" si="103"/>
        <v>41.75</v>
      </c>
    </row>
    <row r="3319" spans="1:7" x14ac:dyDescent="0.25">
      <c r="A3319" s="261">
        <v>45065.25</v>
      </c>
      <c r="B3319" s="260" t="s">
        <v>548</v>
      </c>
      <c r="C3319" s="260">
        <v>170.77583300000001</v>
      </c>
      <c r="D3319" s="260">
        <v>33.708331999999999</v>
      </c>
      <c r="E3319" s="260">
        <v>19.375</v>
      </c>
      <c r="F3319">
        <f t="shared" si="102"/>
        <v>223.85916500000002</v>
      </c>
      <c r="G3319">
        <f t="shared" si="103"/>
        <v>53.083331999999999</v>
      </c>
    </row>
    <row r="3320" spans="1:7" x14ac:dyDescent="0.25">
      <c r="A3320" s="261">
        <v>45065.291666666664</v>
      </c>
      <c r="B3320" s="260" t="s">
        <v>548</v>
      </c>
      <c r="C3320" s="260">
        <v>406.15042099999999</v>
      </c>
      <c r="D3320" s="260">
        <v>36.625</v>
      </c>
      <c r="E3320" s="260">
        <v>21</v>
      </c>
      <c r="F3320">
        <f t="shared" si="102"/>
        <v>463.77542099999999</v>
      </c>
      <c r="G3320">
        <f t="shared" si="103"/>
        <v>57.625</v>
      </c>
    </row>
    <row r="3321" spans="1:7" x14ac:dyDescent="0.25">
      <c r="A3321" s="261">
        <v>45065.333333333336</v>
      </c>
      <c r="B3321" s="260" t="s">
        <v>548</v>
      </c>
      <c r="C3321" s="260">
        <v>641.37914999999998</v>
      </c>
      <c r="D3321" s="260">
        <v>18.25</v>
      </c>
      <c r="E3321" s="260">
        <v>19.083334000000001</v>
      </c>
      <c r="F3321">
        <f t="shared" si="102"/>
        <v>678.71248400000002</v>
      </c>
      <c r="G3321">
        <f t="shared" si="103"/>
        <v>37.333334000000001</v>
      </c>
    </row>
    <row r="3322" spans="1:7" x14ac:dyDescent="0.25">
      <c r="A3322" s="261">
        <v>45065.375</v>
      </c>
      <c r="B3322" s="260" t="s">
        <v>548</v>
      </c>
      <c r="C3322" s="260">
        <v>1034.099976</v>
      </c>
      <c r="D3322" s="260">
        <v>17.875</v>
      </c>
      <c r="E3322" s="260">
        <v>4.25</v>
      </c>
      <c r="F3322">
        <f t="shared" si="102"/>
        <v>1056.224976</v>
      </c>
      <c r="G3322">
        <f t="shared" si="103"/>
        <v>22.125</v>
      </c>
    </row>
    <row r="3323" spans="1:7" x14ac:dyDescent="0.25">
      <c r="A3323" s="261">
        <v>45065.416666666664</v>
      </c>
      <c r="B3323" s="260" t="s">
        <v>548</v>
      </c>
      <c r="C3323" s="260">
        <v>1391.4224850000001</v>
      </c>
      <c r="D3323" s="260">
        <v>23.916665999999999</v>
      </c>
      <c r="E3323" s="260">
        <v>0.25</v>
      </c>
      <c r="F3323">
        <f t="shared" si="102"/>
        <v>1415.5891510000001</v>
      </c>
      <c r="G3323">
        <f t="shared" si="103"/>
        <v>24.166665999999999</v>
      </c>
    </row>
    <row r="3324" spans="1:7" x14ac:dyDescent="0.25">
      <c r="A3324" s="261">
        <v>45065.458333333336</v>
      </c>
      <c r="B3324" s="260" t="s">
        <v>548</v>
      </c>
      <c r="C3324" s="260">
        <v>1426.8107910000001</v>
      </c>
      <c r="D3324" s="260">
        <v>34.583331999999999</v>
      </c>
      <c r="E3324" s="260">
        <v>0</v>
      </c>
      <c r="F3324">
        <f t="shared" si="102"/>
        <v>1461.394123</v>
      </c>
      <c r="G3324">
        <f t="shared" si="103"/>
        <v>34.583331999999999</v>
      </c>
    </row>
    <row r="3325" spans="1:7" x14ac:dyDescent="0.25">
      <c r="A3325" s="261">
        <v>45065.5</v>
      </c>
      <c r="B3325" s="260" t="s">
        <v>548</v>
      </c>
      <c r="C3325" s="260">
        <v>1452.5200199999999</v>
      </c>
      <c r="D3325" s="260">
        <v>57.166668000000001</v>
      </c>
      <c r="E3325" s="260">
        <v>0.29166700000000001</v>
      </c>
      <c r="F3325">
        <f t="shared" si="102"/>
        <v>1509.978355</v>
      </c>
      <c r="G3325">
        <f t="shared" si="103"/>
        <v>57.458334999999998</v>
      </c>
    </row>
    <row r="3326" spans="1:7" x14ac:dyDescent="0.25">
      <c r="A3326" s="261">
        <v>45065.541666666664</v>
      </c>
      <c r="B3326" s="260" t="s">
        <v>548</v>
      </c>
      <c r="C3326" s="260">
        <v>1457.5913089999999</v>
      </c>
      <c r="D3326" s="260">
        <v>98.625</v>
      </c>
      <c r="E3326" s="260">
        <v>0.5</v>
      </c>
      <c r="F3326">
        <f t="shared" si="102"/>
        <v>1556.7163089999999</v>
      </c>
      <c r="G3326">
        <f t="shared" si="103"/>
        <v>99.125</v>
      </c>
    </row>
    <row r="3327" spans="1:7" x14ac:dyDescent="0.25">
      <c r="A3327" s="261">
        <v>45065.583333333336</v>
      </c>
      <c r="B3327" s="260" t="s">
        <v>548</v>
      </c>
      <c r="C3327" s="260">
        <v>1476.3891599999999</v>
      </c>
      <c r="D3327" s="260">
        <v>150.29167200000001</v>
      </c>
      <c r="E3327" s="260">
        <v>1.9583330000000001</v>
      </c>
      <c r="F3327">
        <f t="shared" si="102"/>
        <v>1628.639165</v>
      </c>
      <c r="G3327">
        <f t="shared" si="103"/>
        <v>152.25000500000002</v>
      </c>
    </row>
    <row r="3328" spans="1:7" x14ac:dyDescent="0.25">
      <c r="A3328" s="261">
        <v>45065.625</v>
      </c>
      <c r="B3328" s="260" t="s">
        <v>548</v>
      </c>
      <c r="C3328" s="260">
        <v>1347.325439</v>
      </c>
      <c r="D3328" s="260">
        <v>240.625</v>
      </c>
      <c r="E3328" s="260">
        <v>13.458333</v>
      </c>
      <c r="F3328">
        <f t="shared" si="102"/>
        <v>1601.408772</v>
      </c>
      <c r="G3328">
        <f t="shared" si="103"/>
        <v>254.08333300000001</v>
      </c>
    </row>
    <row r="3329" spans="1:7" x14ac:dyDescent="0.25">
      <c r="A3329" s="261">
        <v>45065.666666666664</v>
      </c>
      <c r="B3329" s="260" t="s">
        <v>548</v>
      </c>
      <c r="C3329" s="260">
        <v>1180.959961</v>
      </c>
      <c r="D3329" s="260">
        <v>305.5</v>
      </c>
      <c r="E3329" s="260">
        <v>44.333331999999999</v>
      </c>
      <c r="F3329">
        <f t="shared" si="102"/>
        <v>1530.7932929999999</v>
      </c>
      <c r="G3329">
        <f t="shared" si="103"/>
        <v>349.83333199999998</v>
      </c>
    </row>
    <row r="3330" spans="1:7" x14ac:dyDescent="0.25">
      <c r="A3330" s="261">
        <v>45065.708333333336</v>
      </c>
      <c r="B3330" s="260" t="s">
        <v>548</v>
      </c>
      <c r="C3330" s="260">
        <v>931.36419699999999</v>
      </c>
      <c r="D3330" s="260">
        <v>281.83334400000001</v>
      </c>
      <c r="E3330" s="260">
        <v>107.375</v>
      </c>
      <c r="F3330">
        <f t="shared" ref="F3330:F3393" si="104">E3330+D3330+C3330</f>
        <v>1320.572541</v>
      </c>
      <c r="G3330">
        <f t="shared" ref="G3330:G3393" si="105">E3330+D3330</f>
        <v>389.20834400000001</v>
      </c>
    </row>
    <row r="3331" spans="1:7" x14ac:dyDescent="0.25">
      <c r="A3331" s="261">
        <v>45065.75</v>
      </c>
      <c r="B3331" s="260" t="s">
        <v>548</v>
      </c>
      <c r="C3331" s="260">
        <v>599.63665800000001</v>
      </c>
      <c r="D3331" s="260">
        <v>270.75</v>
      </c>
      <c r="E3331" s="260">
        <v>181.04167200000001</v>
      </c>
      <c r="F3331">
        <f t="shared" si="104"/>
        <v>1051.42833</v>
      </c>
      <c r="G3331">
        <f t="shared" si="105"/>
        <v>451.79167200000001</v>
      </c>
    </row>
    <row r="3332" spans="1:7" x14ac:dyDescent="0.25">
      <c r="A3332" s="261">
        <v>45065.791666666664</v>
      </c>
      <c r="B3332" s="260" t="s">
        <v>548</v>
      </c>
      <c r="C3332" s="260">
        <v>323.42584199999999</v>
      </c>
      <c r="D3332" s="260">
        <v>268.58334400000001</v>
      </c>
      <c r="E3332" s="260">
        <v>332.5</v>
      </c>
      <c r="F3332">
        <f t="shared" si="104"/>
        <v>924.509186</v>
      </c>
      <c r="G3332">
        <f t="shared" si="105"/>
        <v>601.08334400000001</v>
      </c>
    </row>
    <row r="3333" spans="1:7" x14ac:dyDescent="0.25">
      <c r="A3333" s="261">
        <v>45065.833333333336</v>
      </c>
      <c r="B3333" s="260" t="s">
        <v>548</v>
      </c>
      <c r="C3333" s="260">
        <v>79.811249000000004</v>
      </c>
      <c r="D3333" s="260">
        <v>241.95832799999999</v>
      </c>
      <c r="E3333" s="260">
        <v>353.08334400000001</v>
      </c>
      <c r="F3333">
        <f t="shared" si="104"/>
        <v>674.85292100000004</v>
      </c>
      <c r="G3333">
        <f t="shared" si="105"/>
        <v>595.04167200000006</v>
      </c>
    </row>
    <row r="3334" spans="1:7" x14ac:dyDescent="0.25">
      <c r="A3334" s="261">
        <v>45065.875</v>
      </c>
      <c r="B3334" s="260" t="s">
        <v>548</v>
      </c>
      <c r="C3334" s="260">
        <v>5.3229170000000003</v>
      </c>
      <c r="D3334" s="260">
        <v>212.91667200000001</v>
      </c>
      <c r="E3334" s="260">
        <v>347.16665599999999</v>
      </c>
      <c r="F3334">
        <f t="shared" si="104"/>
        <v>565.4062449999999</v>
      </c>
      <c r="G3334">
        <f t="shared" si="105"/>
        <v>560.08332799999994</v>
      </c>
    </row>
    <row r="3335" spans="1:7" x14ac:dyDescent="0.25">
      <c r="A3335" s="261">
        <v>45065.916666666664</v>
      </c>
      <c r="B3335" s="260" t="s">
        <v>548</v>
      </c>
      <c r="C3335" s="260">
        <v>5.1666999999999998E-2</v>
      </c>
      <c r="D3335" s="260">
        <v>258.04165599999999</v>
      </c>
      <c r="E3335" s="260">
        <v>433.83334400000001</v>
      </c>
      <c r="F3335">
        <f t="shared" si="104"/>
        <v>691.92666699999995</v>
      </c>
      <c r="G3335">
        <f t="shared" si="105"/>
        <v>691.875</v>
      </c>
    </row>
    <row r="3336" spans="1:7" x14ac:dyDescent="0.25">
      <c r="A3336" s="261">
        <v>45065.958333333336</v>
      </c>
      <c r="B3336" s="260" t="s">
        <v>548</v>
      </c>
      <c r="C3336" s="260">
        <v>7.9583000000000001E-2</v>
      </c>
      <c r="D3336" s="260">
        <v>251.33332799999999</v>
      </c>
      <c r="E3336" s="260">
        <v>268.54165599999999</v>
      </c>
      <c r="F3336">
        <f t="shared" si="104"/>
        <v>519.954567</v>
      </c>
      <c r="G3336">
        <f t="shared" si="105"/>
        <v>519.87498400000004</v>
      </c>
    </row>
    <row r="3337" spans="1:7" x14ac:dyDescent="0.25">
      <c r="A3337" s="261">
        <v>45066</v>
      </c>
      <c r="B3337" s="260" t="s">
        <v>548</v>
      </c>
      <c r="C3337" s="260">
        <v>5.9582999999999997E-2</v>
      </c>
      <c r="D3337" s="260">
        <v>204.95832799999999</v>
      </c>
      <c r="E3337" s="260">
        <v>157.95832799999999</v>
      </c>
      <c r="F3337">
        <f t="shared" si="104"/>
        <v>362.97623899999996</v>
      </c>
      <c r="G3337">
        <f t="shared" si="105"/>
        <v>362.91665599999999</v>
      </c>
    </row>
    <row r="3338" spans="1:7" x14ac:dyDescent="0.25">
      <c r="A3338" s="261">
        <v>45066.041666666664</v>
      </c>
      <c r="B3338" s="260" t="s">
        <v>548</v>
      </c>
      <c r="C3338" s="260">
        <v>3.0832999999999999E-2</v>
      </c>
      <c r="D3338" s="260">
        <v>167.375</v>
      </c>
      <c r="E3338" s="260">
        <v>45.458331999999999</v>
      </c>
      <c r="F3338">
        <f t="shared" si="104"/>
        <v>212.86416499999999</v>
      </c>
      <c r="G3338">
        <f t="shared" si="105"/>
        <v>212.83333199999998</v>
      </c>
    </row>
    <row r="3339" spans="1:7" x14ac:dyDescent="0.25">
      <c r="A3339" s="261">
        <v>45066.083333333336</v>
      </c>
      <c r="B3339" s="260" t="s">
        <v>548</v>
      </c>
      <c r="C3339" s="260">
        <v>5.4169999999999999E-3</v>
      </c>
      <c r="D3339" s="260">
        <v>132</v>
      </c>
      <c r="E3339" s="260">
        <v>77.541663999999997</v>
      </c>
      <c r="F3339">
        <f t="shared" si="104"/>
        <v>209.54708099999999</v>
      </c>
      <c r="G3339">
        <f t="shared" si="105"/>
        <v>209.541664</v>
      </c>
    </row>
    <row r="3340" spans="1:7" x14ac:dyDescent="0.25">
      <c r="A3340" s="261">
        <v>45066.125</v>
      </c>
      <c r="B3340" s="260" t="s">
        <v>548</v>
      </c>
      <c r="C3340" s="260">
        <v>5.4169999999999999E-3</v>
      </c>
      <c r="D3340" s="260">
        <v>128.33332799999999</v>
      </c>
      <c r="E3340" s="260">
        <v>33.041668000000001</v>
      </c>
      <c r="F3340">
        <f t="shared" si="104"/>
        <v>161.380413</v>
      </c>
      <c r="G3340">
        <f t="shared" si="105"/>
        <v>161.37499600000001</v>
      </c>
    </row>
    <row r="3341" spans="1:7" x14ac:dyDescent="0.25">
      <c r="A3341" s="261">
        <v>45066.166666666664</v>
      </c>
      <c r="B3341" s="260" t="s">
        <v>548</v>
      </c>
      <c r="C3341" s="260">
        <v>0.99333300000000002</v>
      </c>
      <c r="D3341" s="260">
        <v>144.5</v>
      </c>
      <c r="E3341" s="260">
        <v>41.958331999999999</v>
      </c>
      <c r="F3341">
        <f t="shared" si="104"/>
        <v>187.45166499999999</v>
      </c>
      <c r="G3341">
        <f t="shared" si="105"/>
        <v>186.45833199999998</v>
      </c>
    </row>
    <row r="3342" spans="1:7" x14ac:dyDescent="0.25">
      <c r="A3342" s="261">
        <v>45066.208333333336</v>
      </c>
      <c r="B3342" s="260" t="s">
        <v>548</v>
      </c>
      <c r="C3342" s="260">
        <v>28.932917</v>
      </c>
      <c r="D3342" s="260">
        <v>142.91667200000001</v>
      </c>
      <c r="E3342" s="260">
        <v>66.5</v>
      </c>
      <c r="F3342">
        <f t="shared" si="104"/>
        <v>238.34958900000001</v>
      </c>
      <c r="G3342">
        <f t="shared" si="105"/>
        <v>209.41667200000001</v>
      </c>
    </row>
    <row r="3343" spans="1:7" x14ac:dyDescent="0.25">
      <c r="A3343" s="261">
        <v>45066.25</v>
      </c>
      <c r="B3343" s="260" t="s">
        <v>548</v>
      </c>
      <c r="C3343" s="260">
        <v>191.18708799999999</v>
      </c>
      <c r="D3343" s="260">
        <v>132.29167200000001</v>
      </c>
      <c r="E3343" s="260">
        <v>93.5</v>
      </c>
      <c r="F3343">
        <f t="shared" si="104"/>
        <v>416.97875999999997</v>
      </c>
      <c r="G3343">
        <f t="shared" si="105"/>
        <v>225.79167200000001</v>
      </c>
    </row>
    <row r="3344" spans="1:7" x14ac:dyDescent="0.25">
      <c r="A3344" s="261">
        <v>45066.291666666664</v>
      </c>
      <c r="B3344" s="260" t="s">
        <v>548</v>
      </c>
      <c r="C3344" s="260">
        <v>460.56915300000003</v>
      </c>
      <c r="D3344" s="260">
        <v>139.41667200000001</v>
      </c>
      <c r="E3344" s="260">
        <v>95.25</v>
      </c>
      <c r="F3344">
        <f t="shared" si="104"/>
        <v>695.23582499999998</v>
      </c>
      <c r="G3344">
        <f t="shared" si="105"/>
        <v>234.66667200000001</v>
      </c>
    </row>
    <row r="3345" spans="1:7" x14ac:dyDescent="0.25">
      <c r="A3345" s="261">
        <v>45066.333333333336</v>
      </c>
      <c r="B3345" s="260" t="s">
        <v>548</v>
      </c>
      <c r="C3345" s="260">
        <v>782.04418899999996</v>
      </c>
      <c r="D3345" s="260">
        <v>69.083336000000003</v>
      </c>
      <c r="E3345" s="260">
        <v>82.958336000000003</v>
      </c>
      <c r="F3345">
        <f t="shared" si="104"/>
        <v>934.08586100000002</v>
      </c>
      <c r="G3345">
        <f t="shared" si="105"/>
        <v>152.04167200000001</v>
      </c>
    </row>
    <row r="3346" spans="1:7" x14ac:dyDescent="0.25">
      <c r="A3346" s="261">
        <v>45066.375</v>
      </c>
      <c r="B3346" s="260" t="s">
        <v>548</v>
      </c>
      <c r="C3346" s="260">
        <v>1256.2429199999999</v>
      </c>
      <c r="D3346" s="260">
        <v>107.5</v>
      </c>
      <c r="E3346" s="260">
        <v>57</v>
      </c>
      <c r="F3346">
        <f t="shared" si="104"/>
        <v>1420.7429199999999</v>
      </c>
      <c r="G3346">
        <f t="shared" si="105"/>
        <v>164.5</v>
      </c>
    </row>
    <row r="3347" spans="1:7" x14ac:dyDescent="0.25">
      <c r="A3347" s="261">
        <v>45066.416666666664</v>
      </c>
      <c r="B3347" s="260" t="s">
        <v>548</v>
      </c>
      <c r="C3347" s="260">
        <v>1565.938721</v>
      </c>
      <c r="D3347" s="260">
        <v>204.33332799999999</v>
      </c>
      <c r="E3347" s="260">
        <v>45.125</v>
      </c>
      <c r="F3347">
        <f t="shared" si="104"/>
        <v>1815.3970489999999</v>
      </c>
      <c r="G3347">
        <f t="shared" si="105"/>
        <v>249.45832799999999</v>
      </c>
    </row>
    <row r="3348" spans="1:7" x14ac:dyDescent="0.25">
      <c r="A3348" s="261">
        <v>45066.458333333336</v>
      </c>
      <c r="B3348" s="260" t="s">
        <v>548</v>
      </c>
      <c r="C3348" s="260">
        <v>1766.9395750000001</v>
      </c>
      <c r="D3348" s="260">
        <v>285.16665599999999</v>
      </c>
      <c r="E3348" s="260">
        <v>45.041668000000001</v>
      </c>
      <c r="F3348">
        <f t="shared" si="104"/>
        <v>2097.1478990000001</v>
      </c>
      <c r="G3348">
        <f t="shared" si="105"/>
        <v>330.208324</v>
      </c>
    </row>
    <row r="3349" spans="1:7" x14ac:dyDescent="0.25">
      <c r="A3349" s="261">
        <v>45066.5</v>
      </c>
      <c r="B3349" s="260" t="s">
        <v>548</v>
      </c>
      <c r="C3349" s="260">
        <v>1792.977905</v>
      </c>
      <c r="D3349" s="260">
        <v>382.79165599999999</v>
      </c>
      <c r="E3349" s="260">
        <v>73.5</v>
      </c>
      <c r="F3349">
        <f t="shared" si="104"/>
        <v>2249.2695610000001</v>
      </c>
      <c r="G3349">
        <f t="shared" si="105"/>
        <v>456.29165599999999</v>
      </c>
    </row>
    <row r="3350" spans="1:7" x14ac:dyDescent="0.25">
      <c r="A3350" s="261">
        <v>45066.541666666664</v>
      </c>
      <c r="B3350" s="260" t="s">
        <v>548</v>
      </c>
      <c r="C3350" s="260">
        <v>1673.8629149999999</v>
      </c>
      <c r="D3350" s="260">
        <v>476.125</v>
      </c>
      <c r="E3350" s="260">
        <v>109.5</v>
      </c>
      <c r="F3350">
        <f t="shared" si="104"/>
        <v>2259.4879149999997</v>
      </c>
      <c r="G3350">
        <f t="shared" si="105"/>
        <v>585.625</v>
      </c>
    </row>
    <row r="3351" spans="1:7" x14ac:dyDescent="0.25">
      <c r="A3351" s="261">
        <v>45066.583333333336</v>
      </c>
      <c r="B3351" s="260" t="s">
        <v>548</v>
      </c>
      <c r="C3351" s="260">
        <v>1548.2650149999999</v>
      </c>
      <c r="D3351" s="260">
        <v>486.875</v>
      </c>
      <c r="E3351" s="260">
        <v>181.79167200000001</v>
      </c>
      <c r="F3351">
        <f t="shared" si="104"/>
        <v>2216.9316870000002</v>
      </c>
      <c r="G3351">
        <f t="shared" si="105"/>
        <v>668.66667200000006</v>
      </c>
    </row>
    <row r="3352" spans="1:7" x14ac:dyDescent="0.25">
      <c r="A3352" s="261">
        <v>45066.625</v>
      </c>
      <c r="B3352" s="260" t="s">
        <v>548</v>
      </c>
      <c r="C3352" s="260">
        <v>1431.2366939999999</v>
      </c>
      <c r="D3352" s="260">
        <v>560.66668700000002</v>
      </c>
      <c r="E3352" s="260">
        <v>358.41665599999999</v>
      </c>
      <c r="F3352">
        <f t="shared" si="104"/>
        <v>2350.320037</v>
      </c>
      <c r="G3352">
        <f t="shared" si="105"/>
        <v>919.08334300000001</v>
      </c>
    </row>
    <row r="3353" spans="1:7" x14ac:dyDescent="0.25">
      <c r="A3353" s="261">
        <v>45066.666666666664</v>
      </c>
      <c r="B3353" s="260" t="s">
        <v>548</v>
      </c>
      <c r="C3353" s="260">
        <v>1316.441284</v>
      </c>
      <c r="D3353" s="260">
        <v>608.29168700000002</v>
      </c>
      <c r="E3353" s="260">
        <v>449.5</v>
      </c>
      <c r="F3353">
        <f t="shared" si="104"/>
        <v>2374.2329709999999</v>
      </c>
      <c r="G3353">
        <f t="shared" si="105"/>
        <v>1057.7916869999999</v>
      </c>
    </row>
    <row r="3354" spans="1:7" x14ac:dyDescent="0.25">
      <c r="A3354" s="261">
        <v>45066.708333333336</v>
      </c>
      <c r="B3354" s="260" t="s">
        <v>548</v>
      </c>
      <c r="C3354" s="260">
        <v>1116.1983640000001</v>
      </c>
      <c r="D3354" s="260">
        <v>629.04168700000002</v>
      </c>
      <c r="E3354" s="260">
        <v>371.83334400000001</v>
      </c>
      <c r="F3354">
        <f t="shared" si="104"/>
        <v>2117.0733950000003</v>
      </c>
      <c r="G3354">
        <f t="shared" si="105"/>
        <v>1000.875031</v>
      </c>
    </row>
    <row r="3355" spans="1:7" x14ac:dyDescent="0.25">
      <c r="A3355" s="261">
        <v>45066.75</v>
      </c>
      <c r="B3355" s="260" t="s">
        <v>548</v>
      </c>
      <c r="C3355" s="260">
        <v>740.38122599999997</v>
      </c>
      <c r="D3355" s="260">
        <v>592.58331299999998</v>
      </c>
      <c r="E3355" s="260">
        <v>270.29165599999999</v>
      </c>
      <c r="F3355">
        <f t="shared" si="104"/>
        <v>1603.2561949999999</v>
      </c>
      <c r="G3355">
        <f t="shared" si="105"/>
        <v>862.87496899999996</v>
      </c>
    </row>
    <row r="3356" spans="1:7" x14ac:dyDescent="0.25">
      <c r="A3356" s="261">
        <v>45066.791666666664</v>
      </c>
      <c r="B3356" s="260" t="s">
        <v>548</v>
      </c>
      <c r="C3356" s="260">
        <v>370.30917399999998</v>
      </c>
      <c r="D3356" s="260">
        <v>558.29168700000002</v>
      </c>
      <c r="E3356" s="260">
        <v>258.95834400000001</v>
      </c>
      <c r="F3356">
        <f t="shared" si="104"/>
        <v>1187.559205</v>
      </c>
      <c r="G3356">
        <f t="shared" si="105"/>
        <v>817.25003100000004</v>
      </c>
    </row>
    <row r="3357" spans="1:7" x14ac:dyDescent="0.25">
      <c r="A3357" s="261">
        <v>45066.833333333336</v>
      </c>
      <c r="B3357" s="260" t="s">
        <v>548</v>
      </c>
      <c r="C3357" s="260">
        <v>100.72416699999999</v>
      </c>
      <c r="D3357" s="260">
        <v>493.75</v>
      </c>
      <c r="E3357" s="260">
        <v>116.833336</v>
      </c>
      <c r="F3357">
        <f t="shared" si="104"/>
        <v>711.307503</v>
      </c>
      <c r="G3357">
        <f t="shared" si="105"/>
        <v>610.58333600000003</v>
      </c>
    </row>
    <row r="3358" spans="1:7" x14ac:dyDescent="0.25">
      <c r="A3358" s="261">
        <v>45066.875</v>
      </c>
      <c r="B3358" s="260" t="s">
        <v>548</v>
      </c>
      <c r="C3358" s="260">
        <v>15.32</v>
      </c>
      <c r="D3358" s="260">
        <v>383.45834400000001</v>
      </c>
      <c r="E3358" s="260">
        <v>77.833336000000003</v>
      </c>
      <c r="F3358">
        <f t="shared" si="104"/>
        <v>476.61168000000004</v>
      </c>
      <c r="G3358">
        <f t="shared" si="105"/>
        <v>461.29168000000004</v>
      </c>
    </row>
    <row r="3359" spans="1:7" x14ac:dyDescent="0.25">
      <c r="A3359" s="261">
        <v>45066.916666666664</v>
      </c>
      <c r="B3359" s="260" t="s">
        <v>548</v>
      </c>
      <c r="C3359" s="260">
        <v>0.39874999999999999</v>
      </c>
      <c r="D3359" s="260">
        <v>333.08334400000001</v>
      </c>
      <c r="E3359" s="260">
        <v>88.125</v>
      </c>
      <c r="F3359">
        <f t="shared" si="104"/>
        <v>421.60709400000002</v>
      </c>
      <c r="G3359">
        <f t="shared" si="105"/>
        <v>421.20834400000001</v>
      </c>
    </row>
    <row r="3360" spans="1:7" x14ac:dyDescent="0.25">
      <c r="A3360" s="261">
        <v>45066.958333333336</v>
      </c>
      <c r="B3360" s="260" t="s">
        <v>548</v>
      </c>
      <c r="C3360" s="260">
        <v>8.4167000000000006E-2</v>
      </c>
      <c r="D3360" s="260">
        <v>354.20834400000001</v>
      </c>
      <c r="E3360" s="260">
        <v>114.625</v>
      </c>
      <c r="F3360">
        <f t="shared" si="104"/>
        <v>468.91751099999999</v>
      </c>
      <c r="G3360">
        <f t="shared" si="105"/>
        <v>468.83334400000001</v>
      </c>
    </row>
    <row r="3361" spans="1:7" x14ac:dyDescent="0.25">
      <c r="A3361" s="261">
        <v>45067</v>
      </c>
      <c r="B3361" s="260" t="s">
        <v>548</v>
      </c>
      <c r="C3361" s="260">
        <v>5.9582999999999997E-2</v>
      </c>
      <c r="D3361" s="260">
        <v>327.70834400000001</v>
      </c>
      <c r="E3361" s="260">
        <v>147.375</v>
      </c>
      <c r="F3361">
        <f t="shared" si="104"/>
        <v>475.14292699999999</v>
      </c>
      <c r="G3361">
        <f t="shared" si="105"/>
        <v>475.08334400000001</v>
      </c>
    </row>
    <row r="3362" spans="1:7" x14ac:dyDescent="0.25">
      <c r="A3362" s="261">
        <v>45067.041666666664</v>
      </c>
      <c r="B3362" s="260" t="s">
        <v>548</v>
      </c>
      <c r="C3362" s="260">
        <v>3.0832999999999999E-2</v>
      </c>
      <c r="D3362" s="260">
        <v>333.75</v>
      </c>
      <c r="E3362" s="260">
        <v>173.33332799999999</v>
      </c>
      <c r="F3362">
        <f t="shared" si="104"/>
        <v>507.11416099999997</v>
      </c>
      <c r="G3362">
        <f t="shared" si="105"/>
        <v>507.08332799999999</v>
      </c>
    </row>
    <row r="3363" spans="1:7" x14ac:dyDescent="0.25">
      <c r="A3363" s="261">
        <v>45067.083333333336</v>
      </c>
      <c r="B3363" s="260" t="s">
        <v>548</v>
      </c>
      <c r="C3363" s="260">
        <v>5.4169999999999999E-3</v>
      </c>
      <c r="D3363" s="260">
        <v>339.16665599999999</v>
      </c>
      <c r="E3363" s="260">
        <v>138.25</v>
      </c>
      <c r="F3363">
        <f t="shared" si="104"/>
        <v>477.42207300000001</v>
      </c>
      <c r="G3363">
        <f t="shared" si="105"/>
        <v>477.41665599999999</v>
      </c>
    </row>
    <row r="3364" spans="1:7" x14ac:dyDescent="0.25">
      <c r="A3364" s="261">
        <v>45067.125</v>
      </c>
      <c r="B3364" s="260" t="s">
        <v>548</v>
      </c>
      <c r="C3364" s="260">
        <v>5.4169999999999999E-3</v>
      </c>
      <c r="D3364" s="260">
        <v>343.66665599999999</v>
      </c>
      <c r="E3364" s="260">
        <v>133.70832799999999</v>
      </c>
      <c r="F3364">
        <f t="shared" si="104"/>
        <v>477.38040100000001</v>
      </c>
      <c r="G3364">
        <f t="shared" si="105"/>
        <v>477.37498399999998</v>
      </c>
    </row>
    <row r="3365" spans="1:7" x14ac:dyDescent="0.25">
      <c r="A3365" s="261">
        <v>45067.166666666664</v>
      </c>
      <c r="B3365" s="260" t="s">
        <v>548</v>
      </c>
      <c r="C3365" s="260">
        <v>0.92333299999999996</v>
      </c>
      <c r="D3365" s="260">
        <v>324.33334400000001</v>
      </c>
      <c r="E3365" s="260">
        <v>183.95832799999999</v>
      </c>
      <c r="F3365">
        <f t="shared" si="104"/>
        <v>509.21500500000002</v>
      </c>
      <c r="G3365">
        <f t="shared" si="105"/>
        <v>508.29167200000001</v>
      </c>
    </row>
    <row r="3366" spans="1:7" x14ac:dyDescent="0.25">
      <c r="A3366" s="261">
        <v>45067.208333333336</v>
      </c>
      <c r="B3366" s="260" t="s">
        <v>548</v>
      </c>
      <c r="C3366" s="260">
        <v>25.318750000000001</v>
      </c>
      <c r="D3366" s="260">
        <v>349.04165599999999</v>
      </c>
      <c r="E3366" s="260">
        <v>234.58332799999999</v>
      </c>
      <c r="F3366">
        <f t="shared" si="104"/>
        <v>608.94373400000006</v>
      </c>
      <c r="G3366">
        <f t="shared" si="105"/>
        <v>583.62498400000004</v>
      </c>
    </row>
    <row r="3367" spans="1:7" x14ac:dyDescent="0.25">
      <c r="A3367" s="261">
        <v>45067.25</v>
      </c>
      <c r="B3367" s="260" t="s">
        <v>548</v>
      </c>
      <c r="C3367" s="260">
        <v>153.39999399999999</v>
      </c>
      <c r="D3367" s="260">
        <v>387.41665599999999</v>
      </c>
      <c r="E3367" s="260">
        <v>282.58334400000001</v>
      </c>
      <c r="F3367">
        <f t="shared" si="104"/>
        <v>823.39999399999999</v>
      </c>
      <c r="G3367">
        <f t="shared" si="105"/>
        <v>670</v>
      </c>
    </row>
    <row r="3368" spans="1:7" x14ac:dyDescent="0.25">
      <c r="A3368" s="261">
        <v>45067.291666666664</v>
      </c>
      <c r="B3368" s="260" t="s">
        <v>548</v>
      </c>
      <c r="C3368" s="260">
        <v>369.40042099999999</v>
      </c>
      <c r="D3368" s="260">
        <v>357</v>
      </c>
      <c r="E3368" s="260">
        <v>306.70834400000001</v>
      </c>
      <c r="F3368">
        <f t="shared" si="104"/>
        <v>1033.1087649999999</v>
      </c>
      <c r="G3368">
        <f t="shared" si="105"/>
        <v>663.70834400000001</v>
      </c>
    </row>
    <row r="3369" spans="1:7" x14ac:dyDescent="0.25">
      <c r="A3369" s="261">
        <v>45067.333333333336</v>
      </c>
      <c r="B3369" s="260" t="s">
        <v>548</v>
      </c>
      <c r="C3369" s="260">
        <v>550.20623799999998</v>
      </c>
      <c r="D3369" s="260">
        <v>304.625</v>
      </c>
      <c r="E3369" s="260">
        <v>290.25</v>
      </c>
      <c r="F3369">
        <f t="shared" si="104"/>
        <v>1145.081238</v>
      </c>
      <c r="G3369">
        <f t="shared" si="105"/>
        <v>594.875</v>
      </c>
    </row>
    <row r="3370" spans="1:7" x14ac:dyDescent="0.25">
      <c r="A3370" s="261">
        <v>45067.375</v>
      </c>
      <c r="B3370" s="260" t="s">
        <v>548</v>
      </c>
      <c r="C3370" s="260">
        <v>858.10626200000002</v>
      </c>
      <c r="D3370" s="260">
        <v>325.25</v>
      </c>
      <c r="E3370" s="260">
        <v>408.16665599999999</v>
      </c>
      <c r="F3370">
        <f t="shared" si="104"/>
        <v>1591.5229180000001</v>
      </c>
      <c r="G3370">
        <f t="shared" si="105"/>
        <v>733.41665599999999</v>
      </c>
    </row>
    <row r="3371" spans="1:7" x14ac:dyDescent="0.25">
      <c r="A3371" s="261">
        <v>45067.416666666664</v>
      </c>
      <c r="B3371" s="260" t="s">
        <v>548</v>
      </c>
      <c r="C3371" s="260">
        <v>1079.5233149999999</v>
      </c>
      <c r="D3371" s="260">
        <v>370.58334400000001</v>
      </c>
      <c r="E3371" s="260">
        <v>351.5</v>
      </c>
      <c r="F3371">
        <f t="shared" si="104"/>
        <v>1801.606659</v>
      </c>
      <c r="G3371">
        <f t="shared" si="105"/>
        <v>722.08334400000001</v>
      </c>
    </row>
    <row r="3372" spans="1:7" x14ac:dyDescent="0.25">
      <c r="A3372" s="261">
        <v>45067.458333333336</v>
      </c>
      <c r="B3372" s="260" t="s">
        <v>548</v>
      </c>
      <c r="C3372" s="260">
        <v>1378.665894</v>
      </c>
      <c r="D3372" s="260">
        <v>545.25</v>
      </c>
      <c r="E3372" s="260">
        <v>244.75</v>
      </c>
      <c r="F3372">
        <f t="shared" si="104"/>
        <v>2168.6658939999998</v>
      </c>
      <c r="G3372">
        <f t="shared" si="105"/>
        <v>790</v>
      </c>
    </row>
    <row r="3373" spans="1:7" x14ac:dyDescent="0.25">
      <c r="A3373" s="261">
        <v>45067.5</v>
      </c>
      <c r="B3373" s="260" t="s">
        <v>548</v>
      </c>
      <c r="C3373" s="260">
        <v>1464.3817140000001</v>
      </c>
      <c r="D3373" s="260">
        <v>596.25</v>
      </c>
      <c r="E3373" s="260">
        <v>193.45832799999999</v>
      </c>
      <c r="F3373">
        <f t="shared" si="104"/>
        <v>2254.0900419999998</v>
      </c>
      <c r="G3373">
        <f t="shared" si="105"/>
        <v>789.70832799999994</v>
      </c>
    </row>
    <row r="3374" spans="1:7" x14ac:dyDescent="0.25">
      <c r="A3374" s="261">
        <v>45067.541666666664</v>
      </c>
      <c r="B3374" s="260" t="s">
        <v>548</v>
      </c>
      <c r="C3374" s="260">
        <v>1353.6591800000001</v>
      </c>
      <c r="D3374" s="260">
        <v>650.70831299999998</v>
      </c>
      <c r="E3374" s="260">
        <v>134.04167200000001</v>
      </c>
      <c r="F3374">
        <f t="shared" si="104"/>
        <v>2138.409165</v>
      </c>
      <c r="G3374">
        <f t="shared" si="105"/>
        <v>784.74998499999992</v>
      </c>
    </row>
    <row r="3375" spans="1:7" x14ac:dyDescent="0.25">
      <c r="A3375" s="261">
        <v>45067.583333333336</v>
      </c>
      <c r="B3375" s="260" t="s">
        <v>548</v>
      </c>
      <c r="C3375" s="260">
        <v>1355.025024</v>
      </c>
      <c r="D3375" s="260">
        <v>616</v>
      </c>
      <c r="E3375" s="260">
        <v>42.916668000000001</v>
      </c>
      <c r="F3375">
        <f t="shared" si="104"/>
        <v>2013.9416919999999</v>
      </c>
      <c r="G3375">
        <f t="shared" si="105"/>
        <v>658.91666799999996</v>
      </c>
    </row>
    <row r="3376" spans="1:7" x14ac:dyDescent="0.25">
      <c r="A3376" s="261">
        <v>45067.625</v>
      </c>
      <c r="B3376" s="260" t="s">
        <v>548</v>
      </c>
      <c r="C3376" s="260">
        <v>1267.22876</v>
      </c>
      <c r="D3376" s="260">
        <v>549.20831299999998</v>
      </c>
      <c r="E3376" s="260">
        <v>51.416668000000001</v>
      </c>
      <c r="F3376">
        <f t="shared" si="104"/>
        <v>1867.8537409999999</v>
      </c>
      <c r="G3376">
        <f t="shared" si="105"/>
        <v>600.62498099999993</v>
      </c>
    </row>
    <row r="3377" spans="1:7" x14ac:dyDescent="0.25">
      <c r="A3377" s="261">
        <v>45067.666666666664</v>
      </c>
      <c r="B3377" s="260" t="s">
        <v>548</v>
      </c>
      <c r="C3377" s="260">
        <v>1049.8154300000001</v>
      </c>
      <c r="D3377" s="260">
        <v>552.16668700000002</v>
      </c>
      <c r="E3377" s="260">
        <v>159.16667200000001</v>
      </c>
      <c r="F3377">
        <f t="shared" si="104"/>
        <v>1761.1487890000001</v>
      </c>
      <c r="G3377">
        <f t="shared" si="105"/>
        <v>711.33335899999997</v>
      </c>
    </row>
    <row r="3378" spans="1:7" x14ac:dyDescent="0.25">
      <c r="A3378" s="261">
        <v>45067.708333333336</v>
      </c>
      <c r="B3378" s="260" t="s">
        <v>548</v>
      </c>
      <c r="C3378" s="260">
        <v>873.49334699999997</v>
      </c>
      <c r="D3378" s="260">
        <v>547.45831299999998</v>
      </c>
      <c r="E3378" s="260">
        <v>179.16667200000001</v>
      </c>
      <c r="F3378">
        <f t="shared" si="104"/>
        <v>1600.118332</v>
      </c>
      <c r="G3378">
        <f t="shared" si="105"/>
        <v>726.62498499999992</v>
      </c>
    </row>
    <row r="3379" spans="1:7" x14ac:dyDescent="0.25">
      <c r="A3379" s="261">
        <v>45067.75</v>
      </c>
      <c r="B3379" s="260" t="s">
        <v>548</v>
      </c>
      <c r="C3379" s="260">
        <v>579.23376499999995</v>
      </c>
      <c r="D3379" s="260">
        <v>527.41668700000002</v>
      </c>
      <c r="E3379" s="260">
        <v>260.25</v>
      </c>
      <c r="F3379">
        <f t="shared" si="104"/>
        <v>1366.9004519999999</v>
      </c>
      <c r="G3379">
        <f t="shared" si="105"/>
        <v>787.66668700000002</v>
      </c>
    </row>
    <row r="3380" spans="1:7" x14ac:dyDescent="0.25">
      <c r="A3380" s="261">
        <v>45067.791666666664</v>
      </c>
      <c r="B3380" s="260" t="s">
        <v>548</v>
      </c>
      <c r="C3380" s="260">
        <v>292.80041499999999</v>
      </c>
      <c r="D3380" s="260">
        <v>390.125</v>
      </c>
      <c r="E3380" s="260">
        <v>330.58334400000001</v>
      </c>
      <c r="F3380">
        <f t="shared" si="104"/>
        <v>1013.5087590000001</v>
      </c>
      <c r="G3380">
        <f t="shared" si="105"/>
        <v>720.70834400000001</v>
      </c>
    </row>
    <row r="3381" spans="1:7" x14ac:dyDescent="0.25">
      <c r="A3381" s="261">
        <v>45067.833333333336</v>
      </c>
      <c r="B3381" s="260" t="s">
        <v>548</v>
      </c>
      <c r="C3381" s="260">
        <v>95.644585000000006</v>
      </c>
      <c r="D3381" s="260">
        <v>391.04165599999999</v>
      </c>
      <c r="E3381" s="260">
        <v>381.29165599999999</v>
      </c>
      <c r="F3381">
        <f t="shared" si="104"/>
        <v>867.97789699999998</v>
      </c>
      <c r="G3381">
        <f t="shared" si="105"/>
        <v>772.33331199999998</v>
      </c>
    </row>
    <row r="3382" spans="1:7" x14ac:dyDescent="0.25">
      <c r="A3382" s="261">
        <v>45067.875</v>
      </c>
      <c r="B3382" s="260" t="s">
        <v>548</v>
      </c>
      <c r="C3382" s="260">
        <v>16.047916000000001</v>
      </c>
      <c r="D3382" s="260">
        <v>453.375</v>
      </c>
      <c r="E3382" s="260">
        <v>457.08334400000001</v>
      </c>
      <c r="F3382">
        <f t="shared" si="104"/>
        <v>926.50626</v>
      </c>
      <c r="G3382">
        <f t="shared" si="105"/>
        <v>910.45834400000001</v>
      </c>
    </row>
    <row r="3383" spans="1:7" x14ac:dyDescent="0.25">
      <c r="A3383" s="261">
        <v>45067.916666666664</v>
      </c>
      <c r="B3383" s="260" t="s">
        <v>548</v>
      </c>
      <c r="C3383" s="260">
        <v>2.952083</v>
      </c>
      <c r="D3383" s="260">
        <v>560.625</v>
      </c>
      <c r="E3383" s="260">
        <v>425.5</v>
      </c>
      <c r="F3383">
        <f t="shared" si="104"/>
        <v>989.07708300000002</v>
      </c>
      <c r="G3383">
        <f t="shared" si="105"/>
        <v>986.125</v>
      </c>
    </row>
    <row r="3384" spans="1:7" x14ac:dyDescent="0.25">
      <c r="A3384" s="261">
        <v>45067.958333333336</v>
      </c>
      <c r="B3384" s="260" t="s">
        <v>548</v>
      </c>
      <c r="C3384" s="260">
        <v>2.3487499999999999</v>
      </c>
      <c r="D3384" s="260">
        <v>566.08331299999998</v>
      </c>
      <c r="E3384" s="260">
        <v>443.625</v>
      </c>
      <c r="F3384">
        <f t="shared" si="104"/>
        <v>1012.057063</v>
      </c>
      <c r="G3384">
        <f t="shared" si="105"/>
        <v>1009.708313</v>
      </c>
    </row>
    <row r="3385" spans="1:7" x14ac:dyDescent="0.25">
      <c r="A3385" s="261">
        <v>45068</v>
      </c>
      <c r="B3385" s="260" t="s">
        <v>548</v>
      </c>
      <c r="C3385" s="260">
        <v>1.61625</v>
      </c>
      <c r="D3385" s="260">
        <v>519.375</v>
      </c>
      <c r="E3385" s="260">
        <v>499.5</v>
      </c>
      <c r="F3385">
        <f t="shared" si="104"/>
        <v>1020.49125</v>
      </c>
      <c r="G3385">
        <f t="shared" si="105"/>
        <v>1018.875</v>
      </c>
    </row>
    <row r="3386" spans="1:7" x14ac:dyDescent="0.25">
      <c r="A3386" s="261">
        <v>45068.041666666664</v>
      </c>
      <c r="B3386" s="260" t="s">
        <v>548</v>
      </c>
      <c r="C3386" s="260">
        <v>0.89</v>
      </c>
      <c r="D3386" s="260">
        <v>490.58334400000001</v>
      </c>
      <c r="E3386" s="260">
        <v>596.95831299999998</v>
      </c>
      <c r="F3386">
        <f t="shared" si="104"/>
        <v>1088.4316570000001</v>
      </c>
      <c r="G3386">
        <f t="shared" si="105"/>
        <v>1087.541657</v>
      </c>
    </row>
    <row r="3387" spans="1:7" x14ac:dyDescent="0.25">
      <c r="A3387" s="261">
        <v>45068.083333333336</v>
      </c>
      <c r="B3387" s="260" t="s">
        <v>548</v>
      </c>
      <c r="C3387" s="260">
        <v>0.15875</v>
      </c>
      <c r="D3387" s="260">
        <v>478.91665599999999</v>
      </c>
      <c r="E3387" s="260">
        <v>690.75</v>
      </c>
      <c r="F3387">
        <f t="shared" si="104"/>
        <v>1169.8254059999999</v>
      </c>
      <c r="G3387">
        <f t="shared" si="105"/>
        <v>1169.6666559999999</v>
      </c>
    </row>
    <row r="3388" spans="1:7" x14ac:dyDescent="0.25">
      <c r="A3388" s="261">
        <v>45068.125</v>
      </c>
      <c r="B3388" s="260" t="s">
        <v>548</v>
      </c>
      <c r="C3388" s="260">
        <v>0.14374999999999999</v>
      </c>
      <c r="D3388" s="260">
        <v>480.83334400000001</v>
      </c>
      <c r="E3388" s="260">
        <v>599.83331299999998</v>
      </c>
      <c r="F3388">
        <f t="shared" si="104"/>
        <v>1080.8104069999999</v>
      </c>
      <c r="G3388">
        <f t="shared" si="105"/>
        <v>1080.666657</v>
      </c>
    </row>
    <row r="3389" spans="1:7" x14ac:dyDescent="0.25">
      <c r="A3389" s="261">
        <v>45068.166666666664</v>
      </c>
      <c r="B3389" s="260" t="s">
        <v>548</v>
      </c>
      <c r="C3389" s="260">
        <v>0.97541699999999998</v>
      </c>
      <c r="D3389" s="260">
        <v>414.66665599999999</v>
      </c>
      <c r="E3389" s="260">
        <v>501.91665599999999</v>
      </c>
      <c r="F3389">
        <f t="shared" si="104"/>
        <v>917.55872899999997</v>
      </c>
      <c r="G3389">
        <f t="shared" si="105"/>
        <v>916.58331199999998</v>
      </c>
    </row>
    <row r="3390" spans="1:7" x14ac:dyDescent="0.25">
      <c r="A3390" s="261">
        <v>45068.208333333336</v>
      </c>
      <c r="B3390" s="260" t="s">
        <v>548</v>
      </c>
      <c r="C3390" s="260">
        <v>21.045415999999999</v>
      </c>
      <c r="D3390" s="260">
        <v>412.58334400000001</v>
      </c>
      <c r="E3390" s="260">
        <v>642.70831299999998</v>
      </c>
      <c r="F3390">
        <f t="shared" si="104"/>
        <v>1076.3370729999999</v>
      </c>
      <c r="G3390">
        <f t="shared" si="105"/>
        <v>1055.291657</v>
      </c>
    </row>
    <row r="3391" spans="1:7" x14ac:dyDescent="0.25">
      <c r="A3391" s="261">
        <v>45068.25</v>
      </c>
      <c r="B3391" s="260" t="s">
        <v>548</v>
      </c>
      <c r="C3391" s="260">
        <v>113.284584</v>
      </c>
      <c r="D3391" s="260">
        <v>520.875</v>
      </c>
      <c r="E3391" s="260">
        <v>493.58334400000001</v>
      </c>
      <c r="F3391">
        <f t="shared" si="104"/>
        <v>1127.7429280000001</v>
      </c>
      <c r="G3391">
        <f t="shared" si="105"/>
        <v>1014.458344</v>
      </c>
    </row>
    <row r="3392" spans="1:7" x14ac:dyDescent="0.25">
      <c r="A3392" s="261">
        <v>45068.291666666664</v>
      </c>
      <c r="B3392" s="260" t="s">
        <v>548</v>
      </c>
      <c r="C3392" s="260">
        <v>281.51583900000003</v>
      </c>
      <c r="D3392" s="260">
        <v>436.08334400000001</v>
      </c>
      <c r="E3392" s="260">
        <v>459.70834400000001</v>
      </c>
      <c r="F3392">
        <f t="shared" si="104"/>
        <v>1177.3075269999999</v>
      </c>
      <c r="G3392">
        <f t="shared" si="105"/>
        <v>895.79168800000002</v>
      </c>
    </row>
    <row r="3393" spans="1:7" x14ac:dyDescent="0.25">
      <c r="A3393" s="261">
        <v>45068.333333333336</v>
      </c>
      <c r="B3393" s="260" t="s">
        <v>548</v>
      </c>
      <c r="C3393" s="260">
        <v>567.16583300000002</v>
      </c>
      <c r="D3393" s="260">
        <v>389.83334400000001</v>
      </c>
      <c r="E3393" s="260">
        <v>199.25</v>
      </c>
      <c r="F3393">
        <f t="shared" si="104"/>
        <v>1156.2491770000001</v>
      </c>
      <c r="G3393">
        <f t="shared" si="105"/>
        <v>589.08334400000001</v>
      </c>
    </row>
    <row r="3394" spans="1:7" x14ac:dyDescent="0.25">
      <c r="A3394" s="261">
        <v>45068.375</v>
      </c>
      <c r="B3394" s="260" t="s">
        <v>548</v>
      </c>
      <c r="C3394" s="260">
        <v>854.39044200000001</v>
      </c>
      <c r="D3394" s="260">
        <v>450.625</v>
      </c>
      <c r="E3394" s="260">
        <v>179.375</v>
      </c>
      <c r="F3394">
        <f t="shared" ref="F3394:F3457" si="106">E3394+D3394+C3394</f>
        <v>1484.3904419999999</v>
      </c>
      <c r="G3394">
        <f t="shared" ref="G3394:G3457" si="107">E3394+D3394</f>
        <v>630</v>
      </c>
    </row>
    <row r="3395" spans="1:7" x14ac:dyDescent="0.25">
      <c r="A3395" s="261">
        <v>45068.416666666664</v>
      </c>
      <c r="B3395" s="260" t="s">
        <v>548</v>
      </c>
      <c r="C3395" s="260">
        <v>1223.8508300000001</v>
      </c>
      <c r="D3395" s="260">
        <v>265.75</v>
      </c>
      <c r="E3395" s="260">
        <v>106.083336</v>
      </c>
      <c r="F3395">
        <f t="shared" si="106"/>
        <v>1595.684166</v>
      </c>
      <c r="G3395">
        <f t="shared" si="107"/>
        <v>371.83333600000003</v>
      </c>
    </row>
    <row r="3396" spans="1:7" x14ac:dyDescent="0.25">
      <c r="A3396" s="261">
        <v>45068.458333333336</v>
      </c>
      <c r="B3396" s="260" t="s">
        <v>548</v>
      </c>
      <c r="C3396" s="260">
        <v>1371.650024</v>
      </c>
      <c r="D3396" s="260">
        <v>232.41667200000001</v>
      </c>
      <c r="E3396" s="260">
        <v>150.20832799999999</v>
      </c>
      <c r="F3396">
        <f t="shared" si="106"/>
        <v>1754.275024</v>
      </c>
      <c r="G3396">
        <f t="shared" si="107"/>
        <v>382.625</v>
      </c>
    </row>
    <row r="3397" spans="1:7" x14ac:dyDescent="0.25">
      <c r="A3397" s="261">
        <v>45068.5</v>
      </c>
      <c r="B3397" s="260" t="s">
        <v>548</v>
      </c>
      <c r="C3397" s="260">
        <v>1388.1904300000001</v>
      </c>
      <c r="D3397" s="260">
        <v>301.625</v>
      </c>
      <c r="E3397" s="260">
        <v>185.20832799999999</v>
      </c>
      <c r="F3397">
        <f t="shared" si="106"/>
        <v>1875.023758</v>
      </c>
      <c r="G3397">
        <f t="shared" si="107"/>
        <v>486.83332799999999</v>
      </c>
    </row>
    <row r="3398" spans="1:7" x14ac:dyDescent="0.25">
      <c r="A3398" s="261">
        <v>45068.541666666664</v>
      </c>
      <c r="B3398" s="260" t="s">
        <v>548</v>
      </c>
      <c r="C3398" s="260">
        <v>1322.78125</v>
      </c>
      <c r="D3398" s="260">
        <v>341</v>
      </c>
      <c r="E3398" s="260">
        <v>293.625</v>
      </c>
      <c r="F3398">
        <f t="shared" si="106"/>
        <v>1957.40625</v>
      </c>
      <c r="G3398">
        <f t="shared" si="107"/>
        <v>634.625</v>
      </c>
    </row>
    <row r="3399" spans="1:7" x14ac:dyDescent="0.25">
      <c r="A3399" s="261">
        <v>45068.583333333336</v>
      </c>
      <c r="B3399" s="260" t="s">
        <v>548</v>
      </c>
      <c r="C3399" s="260">
        <v>1075.5795900000001</v>
      </c>
      <c r="D3399" s="260">
        <v>352.5</v>
      </c>
      <c r="E3399" s="260">
        <v>311.33334400000001</v>
      </c>
      <c r="F3399">
        <f t="shared" si="106"/>
        <v>1739.412934</v>
      </c>
      <c r="G3399">
        <f t="shared" si="107"/>
        <v>663.83334400000001</v>
      </c>
    </row>
    <row r="3400" spans="1:7" x14ac:dyDescent="0.25">
      <c r="A3400" s="261">
        <v>45068.625</v>
      </c>
      <c r="B3400" s="260" t="s">
        <v>548</v>
      </c>
      <c r="C3400" s="260">
        <v>984.92791699999998</v>
      </c>
      <c r="D3400" s="260">
        <v>401.83334400000001</v>
      </c>
      <c r="E3400" s="260">
        <v>229.20832799999999</v>
      </c>
      <c r="F3400">
        <f t="shared" si="106"/>
        <v>1615.969589</v>
      </c>
      <c r="G3400">
        <f t="shared" si="107"/>
        <v>631.04167200000006</v>
      </c>
    </row>
    <row r="3401" spans="1:7" x14ac:dyDescent="0.25">
      <c r="A3401" s="261">
        <v>45068.666666666664</v>
      </c>
      <c r="B3401" s="260" t="s">
        <v>548</v>
      </c>
      <c r="C3401" s="260">
        <v>693.86914100000001</v>
      </c>
      <c r="D3401" s="260">
        <v>373</v>
      </c>
      <c r="E3401" s="260">
        <v>218.58332799999999</v>
      </c>
      <c r="F3401">
        <f t="shared" si="106"/>
        <v>1285.4524689999998</v>
      </c>
      <c r="G3401">
        <f t="shared" si="107"/>
        <v>591.58332799999994</v>
      </c>
    </row>
    <row r="3402" spans="1:7" x14ac:dyDescent="0.25">
      <c r="A3402" s="261">
        <v>45068.708333333336</v>
      </c>
      <c r="B3402" s="260" t="s">
        <v>548</v>
      </c>
      <c r="C3402" s="260">
        <v>513.86041299999999</v>
      </c>
      <c r="D3402" s="260">
        <v>361.5</v>
      </c>
      <c r="E3402" s="260">
        <v>148.91667200000001</v>
      </c>
      <c r="F3402">
        <f t="shared" si="106"/>
        <v>1024.2770849999999</v>
      </c>
      <c r="G3402">
        <f t="shared" si="107"/>
        <v>510.41667200000001</v>
      </c>
    </row>
    <row r="3403" spans="1:7" x14ac:dyDescent="0.25">
      <c r="A3403" s="261">
        <v>45068.75</v>
      </c>
      <c r="B3403" s="260" t="s">
        <v>548</v>
      </c>
      <c r="C3403" s="260">
        <v>303.15957600000002</v>
      </c>
      <c r="D3403" s="260">
        <v>249.79167200000001</v>
      </c>
      <c r="E3403" s="260">
        <v>218.33332799999999</v>
      </c>
      <c r="F3403">
        <f t="shared" si="106"/>
        <v>771.28457600000002</v>
      </c>
      <c r="G3403">
        <f t="shared" si="107"/>
        <v>468.125</v>
      </c>
    </row>
    <row r="3404" spans="1:7" x14ac:dyDescent="0.25">
      <c r="A3404" s="261">
        <v>45068.791666666664</v>
      </c>
      <c r="B3404" s="260" t="s">
        <v>548</v>
      </c>
      <c r="C3404" s="260">
        <v>121.55708300000001</v>
      </c>
      <c r="D3404" s="260">
        <v>205.375</v>
      </c>
      <c r="E3404" s="260">
        <v>183.79167200000001</v>
      </c>
      <c r="F3404">
        <f t="shared" si="106"/>
        <v>510.72375499999998</v>
      </c>
      <c r="G3404">
        <f t="shared" si="107"/>
        <v>389.16667200000001</v>
      </c>
    </row>
    <row r="3405" spans="1:7" x14ac:dyDescent="0.25">
      <c r="A3405" s="261">
        <v>45068.833333333336</v>
      </c>
      <c r="B3405" s="260" t="s">
        <v>548</v>
      </c>
      <c r="C3405" s="260">
        <v>28.031666000000001</v>
      </c>
      <c r="D3405" s="260">
        <v>291.95834400000001</v>
      </c>
      <c r="E3405" s="260">
        <v>456.41665599999999</v>
      </c>
      <c r="F3405">
        <f t="shared" si="106"/>
        <v>776.40666599999997</v>
      </c>
      <c r="G3405">
        <f t="shared" si="107"/>
        <v>748.375</v>
      </c>
    </row>
    <row r="3406" spans="1:7" x14ac:dyDescent="0.25">
      <c r="A3406" s="261">
        <v>45068.875</v>
      </c>
      <c r="B3406" s="260" t="s">
        <v>548</v>
      </c>
      <c r="C3406" s="260">
        <v>3.7287499999999998</v>
      </c>
      <c r="D3406" s="260">
        <v>425.83334400000001</v>
      </c>
      <c r="E3406" s="260">
        <v>447.66665599999999</v>
      </c>
      <c r="F3406">
        <f t="shared" si="106"/>
        <v>877.22874999999999</v>
      </c>
      <c r="G3406">
        <f t="shared" si="107"/>
        <v>873.5</v>
      </c>
    </row>
    <row r="3407" spans="1:7" x14ac:dyDescent="0.25">
      <c r="A3407" s="261">
        <v>45068.916666666664</v>
      </c>
      <c r="B3407" s="260" t="s">
        <v>548</v>
      </c>
      <c r="C3407" s="260">
        <v>1.4145829999999999</v>
      </c>
      <c r="D3407" s="260">
        <v>476.66665599999999</v>
      </c>
      <c r="E3407" s="260">
        <v>504.41665599999999</v>
      </c>
      <c r="F3407">
        <f t="shared" si="106"/>
        <v>982.49789499999997</v>
      </c>
      <c r="G3407">
        <f t="shared" si="107"/>
        <v>981.08331199999998</v>
      </c>
    </row>
    <row r="3408" spans="1:7" x14ac:dyDescent="0.25">
      <c r="A3408" s="261">
        <v>45068.958333333336</v>
      </c>
      <c r="B3408" s="260" t="s">
        <v>548</v>
      </c>
      <c r="C3408" s="260">
        <v>0.776667</v>
      </c>
      <c r="D3408" s="260">
        <v>493.04165599999999</v>
      </c>
      <c r="E3408" s="260">
        <v>500.95834400000001</v>
      </c>
      <c r="F3408">
        <f t="shared" si="106"/>
        <v>994.77666699999997</v>
      </c>
      <c r="G3408">
        <f t="shared" si="107"/>
        <v>994</v>
      </c>
    </row>
    <row r="3409" spans="1:7" x14ac:dyDescent="0.25">
      <c r="A3409" s="261">
        <v>45069</v>
      </c>
      <c r="B3409" s="260" t="s">
        <v>548</v>
      </c>
      <c r="C3409" s="260">
        <v>0.53333299999999995</v>
      </c>
      <c r="D3409" s="260">
        <v>595.45831299999998</v>
      </c>
      <c r="E3409" s="260">
        <v>723.58331299999998</v>
      </c>
      <c r="F3409">
        <f t="shared" si="106"/>
        <v>1319.574959</v>
      </c>
      <c r="G3409">
        <f t="shared" si="107"/>
        <v>1319.041626</v>
      </c>
    </row>
    <row r="3410" spans="1:7" x14ac:dyDescent="0.25">
      <c r="A3410" s="261">
        <v>45069.041666666664</v>
      </c>
      <c r="B3410" s="260" t="s">
        <v>548</v>
      </c>
      <c r="C3410" s="260">
        <v>2.9583000000000002E-2</v>
      </c>
      <c r="D3410" s="260">
        <v>401.125</v>
      </c>
      <c r="E3410" s="260">
        <v>783.70831299999998</v>
      </c>
      <c r="F3410">
        <f t="shared" si="106"/>
        <v>1184.8628960000001</v>
      </c>
      <c r="G3410">
        <f t="shared" si="107"/>
        <v>1184.8333130000001</v>
      </c>
    </row>
    <row r="3411" spans="1:7" x14ac:dyDescent="0.25">
      <c r="A3411" s="261">
        <v>45069.083333333336</v>
      </c>
      <c r="B3411" s="260" t="s">
        <v>548</v>
      </c>
      <c r="C3411" s="260">
        <v>5.0000000000000001E-3</v>
      </c>
      <c r="D3411" s="260">
        <v>389.33334400000001</v>
      </c>
      <c r="E3411" s="260">
        <v>703.16668700000002</v>
      </c>
      <c r="F3411">
        <f t="shared" si="106"/>
        <v>1092.5050310000001</v>
      </c>
      <c r="G3411">
        <f t="shared" si="107"/>
        <v>1092.500031</v>
      </c>
    </row>
    <row r="3412" spans="1:7" x14ac:dyDescent="0.25">
      <c r="A3412" s="261">
        <v>45069.125</v>
      </c>
      <c r="B3412" s="260" t="s">
        <v>548</v>
      </c>
      <c r="C3412" s="260">
        <v>5.0000000000000001E-3</v>
      </c>
      <c r="D3412" s="260">
        <v>270.41665599999999</v>
      </c>
      <c r="E3412" s="260">
        <v>649.20831299999998</v>
      </c>
      <c r="F3412">
        <f t="shared" si="106"/>
        <v>919.62996899999996</v>
      </c>
      <c r="G3412">
        <f t="shared" si="107"/>
        <v>919.62496899999996</v>
      </c>
    </row>
    <row r="3413" spans="1:7" x14ac:dyDescent="0.25">
      <c r="A3413" s="261">
        <v>45069.166666666664</v>
      </c>
      <c r="B3413" s="260" t="s">
        <v>548</v>
      </c>
      <c r="C3413" s="260">
        <v>0.27083299999999999</v>
      </c>
      <c r="D3413" s="260">
        <v>329.66665599999999</v>
      </c>
      <c r="E3413" s="260">
        <v>639.95831299999998</v>
      </c>
      <c r="F3413">
        <f t="shared" si="106"/>
        <v>969.895802</v>
      </c>
      <c r="G3413">
        <f t="shared" si="107"/>
        <v>969.62496899999996</v>
      </c>
    </row>
    <row r="3414" spans="1:7" x14ac:dyDescent="0.25">
      <c r="A3414" s="261">
        <v>45069.208333333336</v>
      </c>
      <c r="B3414" s="260" t="s">
        <v>548</v>
      </c>
      <c r="C3414" s="260">
        <v>6.4883329999999999</v>
      </c>
      <c r="D3414" s="260">
        <v>632.75</v>
      </c>
      <c r="E3414" s="260">
        <v>671.625</v>
      </c>
      <c r="F3414">
        <f t="shared" si="106"/>
        <v>1310.863333</v>
      </c>
      <c r="G3414">
        <f t="shared" si="107"/>
        <v>1304.375</v>
      </c>
    </row>
    <row r="3415" spans="1:7" x14ac:dyDescent="0.25">
      <c r="A3415" s="261">
        <v>45069.25</v>
      </c>
      <c r="B3415" s="260" t="s">
        <v>548</v>
      </c>
      <c r="C3415" s="260">
        <v>36.953750999999997</v>
      </c>
      <c r="D3415" s="260">
        <v>927.125</v>
      </c>
      <c r="E3415" s="260">
        <v>708.04168700000002</v>
      </c>
      <c r="F3415">
        <f t="shared" si="106"/>
        <v>1672.1204379999999</v>
      </c>
      <c r="G3415">
        <f t="shared" si="107"/>
        <v>1635.1666869999999</v>
      </c>
    </row>
    <row r="3416" spans="1:7" x14ac:dyDescent="0.25">
      <c r="A3416" s="261">
        <v>45069.291666666664</v>
      </c>
      <c r="B3416" s="260" t="s">
        <v>548</v>
      </c>
      <c r="C3416" s="260">
        <v>80.085419000000002</v>
      </c>
      <c r="D3416" s="260">
        <v>961.45831299999998</v>
      </c>
      <c r="E3416" s="260">
        <v>661.41668700000002</v>
      </c>
      <c r="F3416">
        <f t="shared" si="106"/>
        <v>1702.960419</v>
      </c>
      <c r="G3416">
        <f t="shared" si="107"/>
        <v>1622.875</v>
      </c>
    </row>
    <row r="3417" spans="1:7" x14ac:dyDescent="0.25">
      <c r="A3417" s="261">
        <v>45069.333333333336</v>
      </c>
      <c r="B3417" s="260" t="s">
        <v>548</v>
      </c>
      <c r="C3417" s="260">
        <v>169.80999800000001</v>
      </c>
      <c r="D3417" s="260">
        <v>1473.583374</v>
      </c>
      <c r="E3417" s="260">
        <v>677.375</v>
      </c>
      <c r="F3417">
        <f t="shared" si="106"/>
        <v>2320.768372</v>
      </c>
      <c r="G3417">
        <f t="shared" si="107"/>
        <v>2150.9583739999998</v>
      </c>
    </row>
    <row r="3418" spans="1:7" x14ac:dyDescent="0.25">
      <c r="A3418" s="261">
        <v>45069.375</v>
      </c>
      <c r="B3418" s="260" t="s">
        <v>548</v>
      </c>
      <c r="C3418" s="260">
        <v>317.39584400000001</v>
      </c>
      <c r="D3418" s="260">
        <v>1685.083374</v>
      </c>
      <c r="E3418" s="260">
        <v>765.16668700000002</v>
      </c>
      <c r="F3418">
        <f t="shared" si="106"/>
        <v>2767.6459050000003</v>
      </c>
      <c r="G3418">
        <f t="shared" si="107"/>
        <v>2450.2500610000002</v>
      </c>
    </row>
    <row r="3419" spans="1:7" x14ac:dyDescent="0.25">
      <c r="A3419" s="261">
        <v>45069.416666666664</v>
      </c>
      <c r="B3419" s="260" t="s">
        <v>548</v>
      </c>
      <c r="C3419" s="260">
        <v>580.97711200000003</v>
      </c>
      <c r="D3419" s="260">
        <v>1785.625</v>
      </c>
      <c r="E3419" s="260">
        <v>782.45831299999998</v>
      </c>
      <c r="F3419">
        <f t="shared" si="106"/>
        <v>3149.0604250000001</v>
      </c>
      <c r="G3419">
        <f t="shared" si="107"/>
        <v>2568.0833130000001</v>
      </c>
    </row>
    <row r="3420" spans="1:7" x14ac:dyDescent="0.25">
      <c r="A3420" s="261">
        <v>45069.458333333336</v>
      </c>
      <c r="B3420" s="260" t="s">
        <v>548</v>
      </c>
      <c r="C3420" s="260">
        <v>667.93957499999999</v>
      </c>
      <c r="D3420" s="260">
        <v>1823.833374</v>
      </c>
      <c r="E3420" s="260">
        <v>737.54168700000002</v>
      </c>
      <c r="F3420">
        <f t="shared" si="106"/>
        <v>3229.3146360000001</v>
      </c>
      <c r="G3420">
        <f t="shared" si="107"/>
        <v>2561.3750610000002</v>
      </c>
    </row>
    <row r="3421" spans="1:7" x14ac:dyDescent="0.25">
      <c r="A3421" s="261">
        <v>45069.5</v>
      </c>
      <c r="B3421" s="260" t="s">
        <v>548</v>
      </c>
      <c r="C3421" s="260">
        <v>911.45251499999995</v>
      </c>
      <c r="D3421" s="260">
        <v>1893.791626</v>
      </c>
      <c r="E3421" s="260">
        <v>760.125</v>
      </c>
      <c r="F3421">
        <f t="shared" si="106"/>
        <v>3565.3691410000001</v>
      </c>
      <c r="G3421">
        <f t="shared" si="107"/>
        <v>2653.9166260000002</v>
      </c>
    </row>
    <row r="3422" spans="1:7" x14ac:dyDescent="0.25">
      <c r="A3422" s="261">
        <v>45069.541666666664</v>
      </c>
      <c r="B3422" s="260" t="s">
        <v>548</v>
      </c>
      <c r="C3422" s="260">
        <v>982.42627000000005</v>
      </c>
      <c r="D3422" s="260">
        <v>1914.75</v>
      </c>
      <c r="E3422" s="260">
        <v>744.375</v>
      </c>
      <c r="F3422">
        <f t="shared" si="106"/>
        <v>3641.5512699999999</v>
      </c>
      <c r="G3422">
        <f t="shared" si="107"/>
        <v>2659.125</v>
      </c>
    </row>
    <row r="3423" spans="1:7" x14ac:dyDescent="0.25">
      <c r="A3423" s="261">
        <v>45069.583333333336</v>
      </c>
      <c r="B3423" s="260" t="s">
        <v>548</v>
      </c>
      <c r="C3423" s="260">
        <v>856.46710199999995</v>
      </c>
      <c r="D3423" s="260">
        <v>2013.125</v>
      </c>
      <c r="E3423" s="260">
        <v>734.875</v>
      </c>
      <c r="F3423">
        <f t="shared" si="106"/>
        <v>3604.4671020000001</v>
      </c>
      <c r="G3423">
        <f t="shared" si="107"/>
        <v>2748</v>
      </c>
    </row>
    <row r="3424" spans="1:7" x14ac:dyDescent="0.25">
      <c r="A3424" s="261">
        <v>45069.625</v>
      </c>
      <c r="B3424" s="260" t="s">
        <v>548</v>
      </c>
      <c r="C3424" s="260">
        <v>757.32543899999996</v>
      </c>
      <c r="D3424" s="260">
        <v>2039.125</v>
      </c>
      <c r="E3424" s="260">
        <v>708.5</v>
      </c>
      <c r="F3424">
        <f t="shared" si="106"/>
        <v>3504.9504390000002</v>
      </c>
      <c r="G3424">
        <f t="shared" si="107"/>
        <v>2747.625</v>
      </c>
    </row>
    <row r="3425" spans="1:7" x14ac:dyDescent="0.25">
      <c r="A3425" s="261">
        <v>45069.666666666664</v>
      </c>
      <c r="B3425" s="260" t="s">
        <v>548</v>
      </c>
      <c r="C3425" s="260">
        <v>633.35668899999996</v>
      </c>
      <c r="D3425" s="260">
        <v>1828.708374</v>
      </c>
      <c r="E3425" s="260">
        <v>819.45831299999998</v>
      </c>
      <c r="F3425">
        <f t="shared" si="106"/>
        <v>3281.5233760000001</v>
      </c>
      <c r="G3425">
        <f t="shared" si="107"/>
        <v>2648.1666869999999</v>
      </c>
    </row>
    <row r="3426" spans="1:7" x14ac:dyDescent="0.25">
      <c r="A3426" s="261">
        <v>45069.708333333336</v>
      </c>
      <c r="B3426" s="260" t="s">
        <v>548</v>
      </c>
      <c r="C3426" s="260">
        <v>526.92956500000003</v>
      </c>
      <c r="D3426" s="260">
        <v>1818.416626</v>
      </c>
      <c r="E3426" s="260">
        <v>824.33331299999998</v>
      </c>
      <c r="F3426">
        <f t="shared" si="106"/>
        <v>3169.6795039999997</v>
      </c>
      <c r="G3426">
        <f t="shared" si="107"/>
        <v>2642.7499389999998</v>
      </c>
    </row>
    <row r="3427" spans="1:7" x14ac:dyDescent="0.25">
      <c r="A3427" s="261">
        <v>45069.75</v>
      </c>
      <c r="B3427" s="260" t="s">
        <v>548</v>
      </c>
      <c r="C3427" s="260">
        <v>341.85333300000002</v>
      </c>
      <c r="D3427" s="260">
        <v>1752.916626</v>
      </c>
      <c r="E3427" s="260">
        <v>765.91668700000002</v>
      </c>
      <c r="F3427">
        <f t="shared" si="106"/>
        <v>2860.6866460000001</v>
      </c>
      <c r="G3427">
        <f t="shared" si="107"/>
        <v>2518.8333130000001</v>
      </c>
    </row>
    <row r="3428" spans="1:7" x14ac:dyDescent="0.25">
      <c r="A3428" s="261">
        <v>45069.791666666664</v>
      </c>
      <c r="B3428" s="260" t="s">
        <v>548</v>
      </c>
      <c r="C3428" s="260">
        <v>162.362076</v>
      </c>
      <c r="D3428" s="260">
        <v>1577.333374</v>
      </c>
      <c r="E3428" s="260">
        <v>769.45831299999998</v>
      </c>
      <c r="F3428">
        <f t="shared" si="106"/>
        <v>2509.1537629999998</v>
      </c>
      <c r="G3428">
        <f t="shared" si="107"/>
        <v>2346.7916869999999</v>
      </c>
    </row>
    <row r="3429" spans="1:7" x14ac:dyDescent="0.25">
      <c r="A3429" s="261">
        <v>45069.833333333336</v>
      </c>
      <c r="B3429" s="260" t="s">
        <v>548</v>
      </c>
      <c r="C3429" s="260">
        <v>39.661251</v>
      </c>
      <c r="D3429" s="260">
        <v>1533.125</v>
      </c>
      <c r="E3429" s="260">
        <v>735.41668700000002</v>
      </c>
      <c r="F3429">
        <f t="shared" si="106"/>
        <v>2308.2029379999999</v>
      </c>
      <c r="G3429">
        <f t="shared" si="107"/>
        <v>2268.5416869999999</v>
      </c>
    </row>
    <row r="3430" spans="1:7" x14ac:dyDescent="0.25">
      <c r="A3430" s="261">
        <v>45069.875</v>
      </c>
      <c r="B3430" s="260" t="s">
        <v>548</v>
      </c>
      <c r="C3430" s="260">
        <v>3.5674999999999999</v>
      </c>
      <c r="D3430" s="260">
        <v>1280.041626</v>
      </c>
      <c r="E3430" s="260">
        <v>728.79168700000002</v>
      </c>
      <c r="F3430">
        <f t="shared" si="106"/>
        <v>2012.4008130000002</v>
      </c>
      <c r="G3430">
        <f t="shared" si="107"/>
        <v>2008.8333130000001</v>
      </c>
    </row>
    <row r="3431" spans="1:7" x14ac:dyDescent="0.25">
      <c r="A3431" s="261">
        <v>45069.916666666664</v>
      </c>
      <c r="B3431" s="260" t="s">
        <v>548</v>
      </c>
      <c r="C3431" s="260">
        <v>4.0833000000000001E-2</v>
      </c>
      <c r="D3431" s="260">
        <v>1040.125</v>
      </c>
      <c r="E3431" s="260">
        <v>686.16668700000002</v>
      </c>
      <c r="F3431">
        <f t="shared" si="106"/>
        <v>1726.3325199999999</v>
      </c>
      <c r="G3431">
        <f t="shared" si="107"/>
        <v>1726.2916869999999</v>
      </c>
    </row>
    <row r="3432" spans="1:7" x14ac:dyDescent="0.25">
      <c r="A3432" s="261">
        <v>45069.958333333336</v>
      </c>
      <c r="B3432" s="260" t="s">
        <v>548</v>
      </c>
      <c r="C3432" s="260">
        <v>7.6666999999999999E-2</v>
      </c>
      <c r="D3432" s="260">
        <v>755.16668700000002</v>
      </c>
      <c r="E3432" s="260">
        <v>678.25</v>
      </c>
      <c r="F3432">
        <f t="shared" si="106"/>
        <v>1433.493354</v>
      </c>
      <c r="G3432">
        <f t="shared" si="107"/>
        <v>1433.4166869999999</v>
      </c>
    </row>
    <row r="3433" spans="1:7" x14ac:dyDescent="0.25">
      <c r="A3433" s="261">
        <v>45070</v>
      </c>
      <c r="B3433" s="260" t="s">
        <v>548</v>
      </c>
      <c r="C3433" s="260">
        <v>6.1249999999999999E-2</v>
      </c>
      <c r="D3433" s="260">
        <v>778.33331299999998</v>
      </c>
      <c r="E3433" s="260">
        <v>663</v>
      </c>
      <c r="F3433">
        <f t="shared" si="106"/>
        <v>1441.3945630000001</v>
      </c>
      <c r="G3433">
        <f t="shared" si="107"/>
        <v>1441.3333130000001</v>
      </c>
    </row>
    <row r="3434" spans="1:7" x14ac:dyDescent="0.25">
      <c r="A3434" s="261">
        <v>45070.041666666664</v>
      </c>
      <c r="B3434" s="260" t="s">
        <v>548</v>
      </c>
      <c r="C3434" s="260">
        <v>2.9583000000000002E-2</v>
      </c>
      <c r="D3434" s="260">
        <v>620.08331299999998</v>
      </c>
      <c r="E3434" s="260">
        <v>719.625</v>
      </c>
      <c r="F3434">
        <f t="shared" si="106"/>
        <v>1339.7378960000001</v>
      </c>
      <c r="G3434">
        <f t="shared" si="107"/>
        <v>1339.7083130000001</v>
      </c>
    </row>
    <row r="3435" spans="1:7" x14ac:dyDescent="0.25">
      <c r="A3435" s="261">
        <v>45070.083333333336</v>
      </c>
      <c r="B3435" s="260" t="s">
        <v>548</v>
      </c>
      <c r="C3435" s="260">
        <v>5.0000000000000001E-3</v>
      </c>
      <c r="D3435" s="260">
        <v>490.58334400000001</v>
      </c>
      <c r="E3435" s="260">
        <v>717.54168700000002</v>
      </c>
      <c r="F3435">
        <f t="shared" si="106"/>
        <v>1208.1300310000001</v>
      </c>
      <c r="G3435">
        <f t="shared" si="107"/>
        <v>1208.125031</v>
      </c>
    </row>
    <row r="3436" spans="1:7" x14ac:dyDescent="0.25">
      <c r="A3436" s="261">
        <v>45070.125</v>
      </c>
      <c r="B3436" s="260" t="s">
        <v>548</v>
      </c>
      <c r="C3436" s="260">
        <v>5.4169999999999999E-3</v>
      </c>
      <c r="D3436" s="260">
        <v>403.79165599999999</v>
      </c>
      <c r="E3436" s="260">
        <v>671.875</v>
      </c>
      <c r="F3436">
        <f t="shared" si="106"/>
        <v>1075.672073</v>
      </c>
      <c r="G3436">
        <f t="shared" si="107"/>
        <v>1075.6666559999999</v>
      </c>
    </row>
    <row r="3437" spans="1:7" x14ac:dyDescent="0.25">
      <c r="A3437" s="261">
        <v>45070.166666666664</v>
      </c>
      <c r="B3437" s="260" t="s">
        <v>548</v>
      </c>
      <c r="C3437" s="260">
        <v>1.4091670000000001</v>
      </c>
      <c r="D3437" s="260">
        <v>375.125</v>
      </c>
      <c r="E3437" s="260">
        <v>691.08331299999998</v>
      </c>
      <c r="F3437">
        <f t="shared" si="106"/>
        <v>1067.6174800000001</v>
      </c>
      <c r="G3437">
        <f t="shared" si="107"/>
        <v>1066.2083130000001</v>
      </c>
    </row>
    <row r="3438" spans="1:7" x14ac:dyDescent="0.25">
      <c r="A3438" s="261">
        <v>45070.208333333336</v>
      </c>
      <c r="B3438" s="260" t="s">
        <v>548</v>
      </c>
      <c r="C3438" s="260">
        <v>32.314166999999998</v>
      </c>
      <c r="D3438" s="260">
        <v>341.625</v>
      </c>
      <c r="E3438" s="260">
        <v>652</v>
      </c>
      <c r="F3438">
        <f t="shared" si="106"/>
        <v>1025.939167</v>
      </c>
      <c r="G3438">
        <f t="shared" si="107"/>
        <v>993.625</v>
      </c>
    </row>
    <row r="3439" spans="1:7" x14ac:dyDescent="0.25">
      <c r="A3439" s="261">
        <v>45070.25</v>
      </c>
      <c r="B3439" s="260" t="s">
        <v>548</v>
      </c>
      <c r="C3439" s="260">
        <v>173.72666899999999</v>
      </c>
      <c r="D3439" s="260">
        <v>261.45834400000001</v>
      </c>
      <c r="E3439" s="260">
        <v>623.29168700000002</v>
      </c>
      <c r="F3439">
        <f t="shared" si="106"/>
        <v>1058.4766999999999</v>
      </c>
      <c r="G3439">
        <f t="shared" si="107"/>
        <v>884.75003100000004</v>
      </c>
    </row>
    <row r="3440" spans="1:7" x14ac:dyDescent="0.25">
      <c r="A3440" s="261">
        <v>45070.291666666664</v>
      </c>
      <c r="B3440" s="260" t="s">
        <v>548</v>
      </c>
      <c r="C3440" s="260">
        <v>303.19250499999998</v>
      </c>
      <c r="D3440" s="260">
        <v>136.375</v>
      </c>
      <c r="E3440" s="260">
        <v>583.125</v>
      </c>
      <c r="F3440">
        <f t="shared" si="106"/>
        <v>1022.692505</v>
      </c>
      <c r="G3440">
        <f t="shared" si="107"/>
        <v>719.5</v>
      </c>
    </row>
    <row r="3441" spans="1:7" x14ac:dyDescent="0.25">
      <c r="A3441" s="261">
        <v>45070.333333333336</v>
      </c>
      <c r="B3441" s="260" t="s">
        <v>548</v>
      </c>
      <c r="C3441" s="260">
        <v>556.12664800000005</v>
      </c>
      <c r="D3441" s="260">
        <v>88</v>
      </c>
      <c r="E3441" s="260">
        <v>377.08334400000001</v>
      </c>
      <c r="F3441">
        <f t="shared" si="106"/>
        <v>1021.2099920000001</v>
      </c>
      <c r="G3441">
        <f t="shared" si="107"/>
        <v>465.08334400000001</v>
      </c>
    </row>
    <row r="3442" spans="1:7" x14ac:dyDescent="0.25">
      <c r="A3442" s="261">
        <v>45070.375</v>
      </c>
      <c r="B3442" s="260" t="s">
        <v>548</v>
      </c>
      <c r="C3442" s="260">
        <v>869.66082800000004</v>
      </c>
      <c r="D3442" s="260">
        <v>77.958336000000003</v>
      </c>
      <c r="E3442" s="260">
        <v>273.29165599999999</v>
      </c>
      <c r="F3442">
        <f t="shared" si="106"/>
        <v>1220.9108200000001</v>
      </c>
      <c r="G3442">
        <f t="shared" si="107"/>
        <v>351.24999200000002</v>
      </c>
    </row>
    <row r="3443" spans="1:7" x14ac:dyDescent="0.25">
      <c r="A3443" s="261">
        <v>45070.416666666664</v>
      </c>
      <c r="B3443" s="260" t="s">
        <v>548</v>
      </c>
      <c r="C3443" s="260">
        <v>1039.4620359999999</v>
      </c>
      <c r="D3443" s="260">
        <v>117.583336</v>
      </c>
      <c r="E3443" s="260">
        <v>297.91665599999999</v>
      </c>
      <c r="F3443">
        <f t="shared" si="106"/>
        <v>1454.9620279999999</v>
      </c>
      <c r="G3443">
        <f t="shared" si="107"/>
        <v>415.49999200000002</v>
      </c>
    </row>
    <row r="3444" spans="1:7" x14ac:dyDescent="0.25">
      <c r="A3444" s="261">
        <v>45070.458333333336</v>
      </c>
      <c r="B3444" s="260" t="s">
        <v>548</v>
      </c>
      <c r="C3444" s="260">
        <v>1323.7670900000001</v>
      </c>
      <c r="D3444" s="260">
        <v>200.04167200000001</v>
      </c>
      <c r="E3444" s="260">
        <v>322.91665599999999</v>
      </c>
      <c r="F3444">
        <f t="shared" si="106"/>
        <v>1846.725418</v>
      </c>
      <c r="G3444">
        <f t="shared" si="107"/>
        <v>522.95832799999994</v>
      </c>
    </row>
    <row r="3445" spans="1:7" x14ac:dyDescent="0.25">
      <c r="A3445" s="261">
        <v>45070.5</v>
      </c>
      <c r="B3445" s="260" t="s">
        <v>548</v>
      </c>
      <c r="C3445" s="260">
        <v>1392.0471190000001</v>
      </c>
      <c r="D3445" s="260">
        <v>260.25</v>
      </c>
      <c r="E3445" s="260">
        <v>264.66665599999999</v>
      </c>
      <c r="F3445">
        <f t="shared" si="106"/>
        <v>1916.9637750000002</v>
      </c>
      <c r="G3445">
        <f t="shared" si="107"/>
        <v>524.91665599999999</v>
      </c>
    </row>
    <row r="3446" spans="1:7" x14ac:dyDescent="0.25">
      <c r="A3446" s="261">
        <v>45070.541666666664</v>
      </c>
      <c r="B3446" s="260" t="s">
        <v>548</v>
      </c>
      <c r="C3446" s="260">
        <v>1484.9932859999999</v>
      </c>
      <c r="D3446" s="260">
        <v>342.41665599999999</v>
      </c>
      <c r="E3446" s="260">
        <v>251.91667200000001</v>
      </c>
      <c r="F3446">
        <f t="shared" si="106"/>
        <v>2079.3266139999996</v>
      </c>
      <c r="G3446">
        <f t="shared" si="107"/>
        <v>594.33332799999994</v>
      </c>
    </row>
    <row r="3447" spans="1:7" x14ac:dyDescent="0.25">
      <c r="A3447" s="261">
        <v>45070.583333333336</v>
      </c>
      <c r="B3447" s="260" t="s">
        <v>548</v>
      </c>
      <c r="C3447" s="260">
        <v>1457.31665</v>
      </c>
      <c r="D3447" s="260">
        <v>482.79165599999999</v>
      </c>
      <c r="E3447" s="260">
        <v>201.83332799999999</v>
      </c>
      <c r="F3447">
        <f t="shared" si="106"/>
        <v>2141.9416339999998</v>
      </c>
      <c r="G3447">
        <f t="shared" si="107"/>
        <v>684.62498400000004</v>
      </c>
    </row>
    <row r="3448" spans="1:7" x14ac:dyDescent="0.25">
      <c r="A3448" s="261">
        <v>45070.625</v>
      </c>
      <c r="B3448" s="260" t="s">
        <v>548</v>
      </c>
      <c r="C3448" s="260">
        <v>1279.9678960000001</v>
      </c>
      <c r="D3448" s="260">
        <v>644.83331299999998</v>
      </c>
      <c r="E3448" s="260">
        <v>235.125</v>
      </c>
      <c r="F3448">
        <f t="shared" si="106"/>
        <v>2159.9262090000002</v>
      </c>
      <c r="G3448">
        <f t="shared" si="107"/>
        <v>879.95831299999998</v>
      </c>
    </row>
    <row r="3449" spans="1:7" x14ac:dyDescent="0.25">
      <c r="A3449" s="261">
        <v>45070.666666666664</v>
      </c>
      <c r="B3449" s="260" t="s">
        <v>548</v>
      </c>
      <c r="C3449" s="260">
        <v>1245.1591800000001</v>
      </c>
      <c r="D3449" s="260">
        <v>748.66668700000002</v>
      </c>
      <c r="E3449" s="260">
        <v>206.625</v>
      </c>
      <c r="F3449">
        <f t="shared" si="106"/>
        <v>2200.450867</v>
      </c>
      <c r="G3449">
        <f t="shared" si="107"/>
        <v>955.29168700000002</v>
      </c>
    </row>
    <row r="3450" spans="1:7" x14ac:dyDescent="0.25">
      <c r="A3450" s="261">
        <v>45070.708333333336</v>
      </c>
      <c r="B3450" s="260" t="s">
        <v>548</v>
      </c>
      <c r="C3450" s="260">
        <v>1028.4982910000001</v>
      </c>
      <c r="D3450" s="260">
        <v>943.41668700000002</v>
      </c>
      <c r="E3450" s="260">
        <v>228.70832799999999</v>
      </c>
      <c r="F3450">
        <f t="shared" si="106"/>
        <v>2200.6233060000004</v>
      </c>
      <c r="G3450">
        <f t="shared" si="107"/>
        <v>1172.1250150000001</v>
      </c>
    </row>
    <row r="3451" spans="1:7" x14ac:dyDescent="0.25">
      <c r="A3451" s="261">
        <v>45070.75</v>
      </c>
      <c r="B3451" s="260" t="s">
        <v>548</v>
      </c>
      <c r="C3451" s="260">
        <v>692.79333499999996</v>
      </c>
      <c r="D3451" s="260">
        <v>1097.708374</v>
      </c>
      <c r="E3451" s="260">
        <v>231.45832799999999</v>
      </c>
      <c r="F3451">
        <f t="shared" si="106"/>
        <v>2021.9600369999998</v>
      </c>
      <c r="G3451">
        <f t="shared" si="107"/>
        <v>1329.166702</v>
      </c>
    </row>
    <row r="3452" spans="1:7" x14ac:dyDescent="0.25">
      <c r="A3452" s="261">
        <v>45070.791666666664</v>
      </c>
      <c r="B3452" s="260" t="s">
        <v>548</v>
      </c>
      <c r="C3452" s="260">
        <v>356.852081</v>
      </c>
      <c r="D3452" s="260">
        <v>1424.208374</v>
      </c>
      <c r="E3452" s="260">
        <v>358.04165599999999</v>
      </c>
      <c r="F3452">
        <f t="shared" si="106"/>
        <v>2139.1021110000001</v>
      </c>
      <c r="G3452">
        <f t="shared" si="107"/>
        <v>1782.2500300000002</v>
      </c>
    </row>
    <row r="3453" spans="1:7" x14ac:dyDescent="0.25">
      <c r="A3453" s="261">
        <v>45070.833333333336</v>
      </c>
      <c r="B3453" s="260" t="s">
        <v>548</v>
      </c>
      <c r="C3453" s="260">
        <v>97.180419999999998</v>
      </c>
      <c r="D3453" s="260">
        <v>1538.458374</v>
      </c>
      <c r="E3453" s="260">
        <v>353.79165599999999</v>
      </c>
      <c r="F3453">
        <f t="shared" si="106"/>
        <v>1989.4304500000001</v>
      </c>
      <c r="G3453">
        <f t="shared" si="107"/>
        <v>1892.2500300000002</v>
      </c>
    </row>
    <row r="3454" spans="1:7" x14ac:dyDescent="0.25">
      <c r="A3454" s="261">
        <v>45070.875</v>
      </c>
      <c r="B3454" s="260" t="s">
        <v>548</v>
      </c>
      <c r="C3454" s="260">
        <v>11.5025</v>
      </c>
      <c r="D3454" s="260">
        <v>1347.458374</v>
      </c>
      <c r="E3454" s="260">
        <v>474.95834400000001</v>
      </c>
      <c r="F3454">
        <f t="shared" si="106"/>
        <v>1833.919218</v>
      </c>
      <c r="G3454">
        <f t="shared" si="107"/>
        <v>1822.4167179999999</v>
      </c>
    </row>
    <row r="3455" spans="1:7" x14ac:dyDescent="0.25">
      <c r="A3455" s="261">
        <v>45070.916666666664</v>
      </c>
      <c r="B3455" s="260" t="s">
        <v>548</v>
      </c>
      <c r="C3455" s="260">
        <v>0.23041700000000001</v>
      </c>
      <c r="D3455" s="260">
        <v>1248.25</v>
      </c>
      <c r="E3455" s="260">
        <v>505.25</v>
      </c>
      <c r="F3455">
        <f t="shared" si="106"/>
        <v>1753.730417</v>
      </c>
      <c r="G3455">
        <f t="shared" si="107"/>
        <v>1753.5</v>
      </c>
    </row>
    <row r="3456" spans="1:7" x14ac:dyDescent="0.25">
      <c r="A3456" s="261">
        <v>45070.958333333336</v>
      </c>
      <c r="B3456" s="260" t="s">
        <v>548</v>
      </c>
      <c r="C3456" s="260">
        <v>7.6666999999999999E-2</v>
      </c>
      <c r="D3456" s="260">
        <v>1249</v>
      </c>
      <c r="E3456" s="260">
        <v>429.95834400000001</v>
      </c>
      <c r="F3456">
        <f t="shared" si="106"/>
        <v>1679.0350110000002</v>
      </c>
      <c r="G3456">
        <f t="shared" si="107"/>
        <v>1678.9583440000001</v>
      </c>
    </row>
    <row r="3457" spans="1:7" x14ac:dyDescent="0.25">
      <c r="A3457" s="261">
        <v>45071</v>
      </c>
      <c r="B3457" s="260" t="s">
        <v>548</v>
      </c>
      <c r="C3457" s="260">
        <v>5.3332999999999998E-2</v>
      </c>
      <c r="D3457" s="260">
        <v>1422.666626</v>
      </c>
      <c r="E3457" s="260">
        <v>636.66668700000002</v>
      </c>
      <c r="F3457">
        <f t="shared" si="106"/>
        <v>2059.3866459999999</v>
      </c>
      <c r="G3457">
        <f t="shared" si="107"/>
        <v>2059.3333130000001</v>
      </c>
    </row>
    <row r="3458" spans="1:7" x14ac:dyDescent="0.25">
      <c r="A3458" s="261">
        <v>45071.041666666664</v>
      </c>
      <c r="B3458" s="260" t="s">
        <v>548</v>
      </c>
      <c r="C3458" s="260">
        <v>2.9583000000000002E-2</v>
      </c>
      <c r="D3458" s="260">
        <v>1354.125</v>
      </c>
      <c r="E3458" s="260">
        <v>753.125</v>
      </c>
      <c r="F3458">
        <f t="shared" ref="F3458:F3521" si="108">E3458+D3458+C3458</f>
        <v>2107.279583</v>
      </c>
      <c r="G3458">
        <f t="shared" ref="G3458:G3521" si="109">E3458+D3458</f>
        <v>2107.25</v>
      </c>
    </row>
    <row r="3459" spans="1:7" x14ac:dyDescent="0.25">
      <c r="A3459" s="261">
        <v>45071.083333333336</v>
      </c>
      <c r="B3459" s="260" t="s">
        <v>548</v>
      </c>
      <c r="C3459" s="260">
        <v>5.0000000000000001E-3</v>
      </c>
      <c r="D3459" s="260">
        <v>1330.541626</v>
      </c>
      <c r="E3459" s="260">
        <v>928.54168700000002</v>
      </c>
      <c r="F3459">
        <f t="shared" si="108"/>
        <v>2259.0883130000002</v>
      </c>
      <c r="G3459">
        <f t="shared" si="109"/>
        <v>2259.0833130000001</v>
      </c>
    </row>
    <row r="3460" spans="1:7" x14ac:dyDescent="0.25">
      <c r="A3460" s="261">
        <v>45071.125</v>
      </c>
      <c r="B3460" s="260" t="s">
        <v>548</v>
      </c>
      <c r="C3460" s="260">
        <v>5.0000000000000001E-3</v>
      </c>
      <c r="D3460" s="260">
        <v>1356.5</v>
      </c>
      <c r="E3460" s="260">
        <v>967.75</v>
      </c>
      <c r="F3460">
        <f t="shared" si="108"/>
        <v>2324.2550000000001</v>
      </c>
      <c r="G3460">
        <f t="shared" si="109"/>
        <v>2324.25</v>
      </c>
    </row>
    <row r="3461" spans="1:7" x14ac:dyDescent="0.25">
      <c r="A3461" s="261">
        <v>45071.166666666664</v>
      </c>
      <c r="B3461" s="260" t="s">
        <v>548</v>
      </c>
      <c r="C3461" s="260">
        <v>1.539167</v>
      </c>
      <c r="D3461" s="260">
        <v>1412.416626</v>
      </c>
      <c r="E3461" s="260">
        <v>952.83331299999998</v>
      </c>
      <c r="F3461">
        <f t="shared" si="108"/>
        <v>2366.7891059999997</v>
      </c>
      <c r="G3461">
        <f t="shared" si="109"/>
        <v>2365.2499389999998</v>
      </c>
    </row>
    <row r="3462" spans="1:7" x14ac:dyDescent="0.25">
      <c r="A3462" s="261">
        <v>45071.208333333336</v>
      </c>
      <c r="B3462" s="260" t="s">
        <v>548</v>
      </c>
      <c r="C3462" s="260">
        <v>37.687083999999999</v>
      </c>
      <c r="D3462" s="260">
        <v>1375</v>
      </c>
      <c r="E3462" s="260">
        <v>872.79168700000002</v>
      </c>
      <c r="F3462">
        <f t="shared" si="108"/>
        <v>2285.4787710000001</v>
      </c>
      <c r="G3462">
        <f t="shared" si="109"/>
        <v>2247.7916869999999</v>
      </c>
    </row>
    <row r="3463" spans="1:7" x14ac:dyDescent="0.25">
      <c r="A3463" s="261">
        <v>45071.25</v>
      </c>
      <c r="B3463" s="260" t="s">
        <v>548</v>
      </c>
      <c r="C3463" s="260">
        <v>196.14958200000001</v>
      </c>
      <c r="D3463" s="260">
        <v>1391.458374</v>
      </c>
      <c r="E3463" s="260">
        <v>874.91668700000002</v>
      </c>
      <c r="F3463">
        <f t="shared" si="108"/>
        <v>2462.5246430000002</v>
      </c>
      <c r="G3463">
        <f t="shared" si="109"/>
        <v>2266.3750610000002</v>
      </c>
    </row>
    <row r="3464" spans="1:7" x14ac:dyDescent="0.25">
      <c r="A3464" s="261">
        <v>45071.291666666664</v>
      </c>
      <c r="B3464" s="260" t="s">
        <v>548</v>
      </c>
      <c r="C3464" s="260">
        <v>351.991669</v>
      </c>
      <c r="D3464" s="260">
        <v>1374.083374</v>
      </c>
      <c r="E3464" s="260">
        <v>925.70831299999998</v>
      </c>
      <c r="F3464">
        <f t="shared" si="108"/>
        <v>2651.7833559999999</v>
      </c>
      <c r="G3464">
        <f t="shared" si="109"/>
        <v>2299.7916869999999</v>
      </c>
    </row>
    <row r="3465" spans="1:7" x14ac:dyDescent="0.25">
      <c r="A3465" s="261">
        <v>45071.333333333336</v>
      </c>
      <c r="B3465" s="260" t="s">
        <v>548</v>
      </c>
      <c r="C3465" s="260">
        <v>748.68872099999999</v>
      </c>
      <c r="D3465" s="260">
        <v>1807.5</v>
      </c>
      <c r="E3465" s="260">
        <v>986.125</v>
      </c>
      <c r="F3465">
        <f t="shared" si="108"/>
        <v>3542.313721</v>
      </c>
      <c r="G3465">
        <f t="shared" si="109"/>
        <v>2793.625</v>
      </c>
    </row>
    <row r="3466" spans="1:7" x14ac:dyDescent="0.25">
      <c r="A3466" s="261">
        <v>45071.375</v>
      </c>
      <c r="B3466" s="260" t="s">
        <v>548</v>
      </c>
      <c r="C3466" s="260">
        <v>1190.6495359999999</v>
      </c>
      <c r="D3466" s="260">
        <v>1750.791626</v>
      </c>
      <c r="E3466" s="260">
        <v>982.875</v>
      </c>
      <c r="F3466">
        <f t="shared" si="108"/>
        <v>3924.3161620000001</v>
      </c>
      <c r="G3466">
        <f t="shared" si="109"/>
        <v>2733.6666260000002</v>
      </c>
    </row>
    <row r="3467" spans="1:7" x14ac:dyDescent="0.25">
      <c r="A3467" s="261">
        <v>45071.416666666664</v>
      </c>
      <c r="B3467" s="260" t="s">
        <v>548</v>
      </c>
      <c r="C3467" s="260">
        <v>1523.4003909999999</v>
      </c>
      <c r="D3467" s="260">
        <v>1772.375</v>
      </c>
      <c r="E3467" s="260">
        <v>854.45831299999998</v>
      </c>
      <c r="F3467">
        <f t="shared" si="108"/>
        <v>4150.2337040000002</v>
      </c>
      <c r="G3467">
        <f t="shared" si="109"/>
        <v>2626.8333130000001</v>
      </c>
    </row>
    <row r="3468" spans="1:7" x14ac:dyDescent="0.25">
      <c r="A3468" s="261">
        <v>45071.458333333336</v>
      </c>
      <c r="B3468" s="260" t="s">
        <v>548</v>
      </c>
      <c r="C3468" s="260">
        <v>1710.74585</v>
      </c>
      <c r="D3468" s="260">
        <v>1667.208374</v>
      </c>
      <c r="E3468" s="260">
        <v>804.33331299999998</v>
      </c>
      <c r="F3468">
        <f t="shared" si="108"/>
        <v>4182.2875370000002</v>
      </c>
      <c r="G3468">
        <f t="shared" si="109"/>
        <v>2471.5416869999999</v>
      </c>
    </row>
    <row r="3469" spans="1:7" x14ac:dyDescent="0.25">
      <c r="A3469" s="261">
        <v>45071.5</v>
      </c>
      <c r="B3469" s="260" t="s">
        <v>548</v>
      </c>
      <c r="C3469" s="260">
        <v>1777.7482910000001</v>
      </c>
      <c r="D3469" s="260">
        <v>1588.916626</v>
      </c>
      <c r="E3469" s="260">
        <v>677.79168700000002</v>
      </c>
      <c r="F3469">
        <f t="shared" si="108"/>
        <v>4044.456604</v>
      </c>
      <c r="G3469">
        <f t="shared" si="109"/>
        <v>2266.7083130000001</v>
      </c>
    </row>
    <row r="3470" spans="1:7" x14ac:dyDescent="0.25">
      <c r="A3470" s="261">
        <v>45071.541666666664</v>
      </c>
      <c r="B3470" s="260" t="s">
        <v>548</v>
      </c>
      <c r="C3470" s="260">
        <v>1771.8520510000001</v>
      </c>
      <c r="D3470" s="260">
        <v>1578.5</v>
      </c>
      <c r="E3470" s="260">
        <v>706.125</v>
      </c>
      <c r="F3470">
        <f t="shared" si="108"/>
        <v>4056.4770509999998</v>
      </c>
      <c r="G3470">
        <f t="shared" si="109"/>
        <v>2284.625</v>
      </c>
    </row>
    <row r="3471" spans="1:7" x14ac:dyDescent="0.25">
      <c r="A3471" s="261">
        <v>45071.583333333336</v>
      </c>
      <c r="B3471" s="260" t="s">
        <v>548</v>
      </c>
      <c r="C3471" s="260">
        <v>1705.0866699999999</v>
      </c>
      <c r="D3471" s="260">
        <v>1527.375</v>
      </c>
      <c r="E3471" s="260">
        <v>599.58331299999998</v>
      </c>
      <c r="F3471">
        <f t="shared" si="108"/>
        <v>3832.0449829999998</v>
      </c>
      <c r="G3471">
        <f t="shared" si="109"/>
        <v>2126.9583130000001</v>
      </c>
    </row>
    <row r="3472" spans="1:7" x14ac:dyDescent="0.25">
      <c r="A3472" s="261">
        <v>45071.625</v>
      </c>
      <c r="B3472" s="260" t="s">
        <v>548</v>
      </c>
      <c r="C3472" s="260">
        <v>1534.9604489999999</v>
      </c>
      <c r="D3472" s="260">
        <v>1519.25</v>
      </c>
      <c r="E3472" s="260">
        <v>500.33334400000001</v>
      </c>
      <c r="F3472">
        <f t="shared" si="108"/>
        <v>3554.5437929999998</v>
      </c>
      <c r="G3472">
        <f t="shared" si="109"/>
        <v>2019.5833440000001</v>
      </c>
    </row>
    <row r="3473" spans="1:7" x14ac:dyDescent="0.25">
      <c r="A3473" s="261">
        <v>45071.666666666664</v>
      </c>
      <c r="B3473" s="260" t="s">
        <v>548</v>
      </c>
      <c r="C3473" s="260">
        <v>1444.920044</v>
      </c>
      <c r="D3473" s="260">
        <v>1713.791626</v>
      </c>
      <c r="E3473" s="260">
        <v>366.95834400000001</v>
      </c>
      <c r="F3473">
        <f t="shared" si="108"/>
        <v>3525.6700139999998</v>
      </c>
      <c r="G3473">
        <f t="shared" si="109"/>
        <v>2080.7499699999998</v>
      </c>
    </row>
    <row r="3474" spans="1:7" x14ac:dyDescent="0.25">
      <c r="A3474" s="261">
        <v>45071.708333333336</v>
      </c>
      <c r="B3474" s="260" t="s">
        <v>548</v>
      </c>
      <c r="C3474" s="260">
        <v>1114.089966</v>
      </c>
      <c r="D3474" s="260">
        <v>2121.9167480000001</v>
      </c>
      <c r="E3474" s="260">
        <v>593.08331299999998</v>
      </c>
      <c r="F3474">
        <f t="shared" si="108"/>
        <v>3829.0900270000002</v>
      </c>
      <c r="G3474">
        <f t="shared" si="109"/>
        <v>2715.0000610000002</v>
      </c>
    </row>
    <row r="3475" spans="1:7" x14ac:dyDescent="0.25">
      <c r="A3475" s="261">
        <v>45071.75</v>
      </c>
      <c r="B3475" s="260" t="s">
        <v>548</v>
      </c>
      <c r="C3475" s="260">
        <v>745.36999500000002</v>
      </c>
      <c r="D3475" s="260">
        <v>2257.9167480000001</v>
      </c>
      <c r="E3475" s="260">
        <v>750.70831299999998</v>
      </c>
      <c r="F3475">
        <f t="shared" si="108"/>
        <v>3753.9950560000002</v>
      </c>
      <c r="G3475">
        <f t="shared" si="109"/>
        <v>3008.6250610000002</v>
      </c>
    </row>
    <row r="3476" spans="1:7" x14ac:dyDescent="0.25">
      <c r="A3476" s="261">
        <v>45071.791666666664</v>
      </c>
      <c r="B3476" s="260" t="s">
        <v>548</v>
      </c>
      <c r="C3476" s="260">
        <v>375.67208900000003</v>
      </c>
      <c r="D3476" s="260">
        <v>2326.375</v>
      </c>
      <c r="E3476" s="260">
        <v>767.75</v>
      </c>
      <c r="F3476">
        <f t="shared" si="108"/>
        <v>3469.7970890000001</v>
      </c>
      <c r="G3476">
        <f t="shared" si="109"/>
        <v>3094.125</v>
      </c>
    </row>
    <row r="3477" spans="1:7" x14ac:dyDescent="0.25">
      <c r="A3477" s="261">
        <v>45071.833333333336</v>
      </c>
      <c r="B3477" s="260" t="s">
        <v>548</v>
      </c>
      <c r="C3477" s="260">
        <v>108.066666</v>
      </c>
      <c r="D3477" s="260">
        <v>2374.9167480000001</v>
      </c>
      <c r="E3477" s="260">
        <v>961.33331299999998</v>
      </c>
      <c r="F3477">
        <f t="shared" si="108"/>
        <v>3444.3167270000004</v>
      </c>
      <c r="G3477">
        <f t="shared" si="109"/>
        <v>3336.2500610000002</v>
      </c>
    </row>
    <row r="3478" spans="1:7" x14ac:dyDescent="0.25">
      <c r="A3478" s="261">
        <v>45071.875</v>
      </c>
      <c r="B3478" s="260" t="s">
        <v>548</v>
      </c>
      <c r="C3478" s="260">
        <v>13.104167</v>
      </c>
      <c r="D3478" s="260">
        <v>2091.9167480000001</v>
      </c>
      <c r="E3478" s="260">
        <v>1009.916687</v>
      </c>
      <c r="F3478">
        <f t="shared" si="108"/>
        <v>3114.937602</v>
      </c>
      <c r="G3478">
        <f t="shared" si="109"/>
        <v>3101.833435</v>
      </c>
    </row>
    <row r="3479" spans="1:7" x14ac:dyDescent="0.25">
      <c r="A3479" s="261">
        <v>45071.916666666664</v>
      </c>
      <c r="B3479" s="260" t="s">
        <v>548</v>
      </c>
      <c r="C3479" s="260">
        <v>0.26666699999999999</v>
      </c>
      <c r="D3479" s="260">
        <v>1924.541626</v>
      </c>
      <c r="E3479" s="260">
        <v>1010.833313</v>
      </c>
      <c r="F3479">
        <f t="shared" si="108"/>
        <v>2935.6416059999997</v>
      </c>
      <c r="G3479">
        <f t="shared" si="109"/>
        <v>2935.3749389999998</v>
      </c>
    </row>
    <row r="3480" spans="1:7" x14ac:dyDescent="0.25">
      <c r="A3480" s="261">
        <v>45071.958333333336</v>
      </c>
      <c r="B3480" s="260" t="s">
        <v>548</v>
      </c>
      <c r="C3480" s="260">
        <v>9.2917E-2</v>
      </c>
      <c r="D3480" s="260">
        <v>1796.666626</v>
      </c>
      <c r="E3480" s="260">
        <v>1027.708374</v>
      </c>
      <c r="F3480">
        <f t="shared" si="108"/>
        <v>2824.4679169999999</v>
      </c>
      <c r="G3480">
        <f t="shared" si="109"/>
        <v>2824.375</v>
      </c>
    </row>
    <row r="3481" spans="1:7" x14ac:dyDescent="0.25">
      <c r="A3481" s="261">
        <v>45072</v>
      </c>
      <c r="B3481" s="260" t="s">
        <v>548</v>
      </c>
      <c r="C3481" s="260">
        <v>6.4167000000000002E-2</v>
      </c>
      <c r="D3481" s="260">
        <v>1795.166626</v>
      </c>
      <c r="E3481" s="260">
        <v>1005.75</v>
      </c>
      <c r="F3481">
        <f t="shared" si="108"/>
        <v>2800.9807930000002</v>
      </c>
      <c r="G3481">
        <f t="shared" si="109"/>
        <v>2800.9166260000002</v>
      </c>
    </row>
    <row r="3482" spans="1:7" x14ac:dyDescent="0.25">
      <c r="A3482" s="261">
        <v>45072.041666666664</v>
      </c>
      <c r="B3482" s="260" t="s">
        <v>548</v>
      </c>
      <c r="C3482" s="260">
        <v>3.5832999999999997E-2</v>
      </c>
      <c r="D3482" s="260">
        <v>1777.5</v>
      </c>
      <c r="E3482" s="260">
        <v>1010.583313</v>
      </c>
      <c r="F3482">
        <f t="shared" si="108"/>
        <v>2788.119146</v>
      </c>
      <c r="G3482">
        <f t="shared" si="109"/>
        <v>2788.0833130000001</v>
      </c>
    </row>
    <row r="3483" spans="1:7" x14ac:dyDescent="0.25">
      <c r="A3483" s="261">
        <v>45072.083333333336</v>
      </c>
      <c r="B3483" s="260" t="s">
        <v>548</v>
      </c>
      <c r="C3483" s="260">
        <v>5.4169999999999999E-3</v>
      </c>
      <c r="D3483" s="260">
        <v>1780.416626</v>
      </c>
      <c r="E3483" s="260">
        <v>1012.916687</v>
      </c>
      <c r="F3483">
        <f t="shared" si="108"/>
        <v>2793.3387299999999</v>
      </c>
      <c r="G3483">
        <f t="shared" si="109"/>
        <v>2793.3333130000001</v>
      </c>
    </row>
    <row r="3484" spans="1:7" x14ac:dyDescent="0.25">
      <c r="A3484" s="261">
        <v>45072.125</v>
      </c>
      <c r="B3484" s="260" t="s">
        <v>548</v>
      </c>
      <c r="C3484" s="260">
        <v>5.8329999999999996E-3</v>
      </c>
      <c r="D3484" s="260">
        <v>1592.416626</v>
      </c>
      <c r="E3484" s="260">
        <v>842.45831299999998</v>
      </c>
      <c r="F3484">
        <f t="shared" si="108"/>
        <v>2434.880772</v>
      </c>
      <c r="G3484">
        <f t="shared" si="109"/>
        <v>2434.8749389999998</v>
      </c>
    </row>
    <row r="3485" spans="1:7" x14ac:dyDescent="0.25">
      <c r="A3485" s="261">
        <v>45072.166666666664</v>
      </c>
      <c r="B3485" s="260" t="s">
        <v>548</v>
      </c>
      <c r="C3485" s="260">
        <v>1.412917</v>
      </c>
      <c r="D3485" s="260">
        <v>1521.291626</v>
      </c>
      <c r="E3485" s="260">
        <v>738.41668700000002</v>
      </c>
      <c r="F3485">
        <f t="shared" si="108"/>
        <v>2261.1212300000002</v>
      </c>
      <c r="G3485">
        <f t="shared" si="109"/>
        <v>2259.7083130000001</v>
      </c>
    </row>
    <row r="3486" spans="1:7" x14ac:dyDescent="0.25">
      <c r="A3486" s="261">
        <v>45072.208333333336</v>
      </c>
      <c r="B3486" s="260" t="s">
        <v>548</v>
      </c>
      <c r="C3486" s="260">
        <v>32.664585000000002</v>
      </c>
      <c r="D3486" s="260">
        <v>1389.625</v>
      </c>
      <c r="E3486" s="260">
        <v>723.875</v>
      </c>
      <c r="F3486">
        <f t="shared" si="108"/>
        <v>2146.164585</v>
      </c>
      <c r="G3486">
        <f t="shared" si="109"/>
        <v>2113.5</v>
      </c>
    </row>
    <row r="3487" spans="1:7" x14ac:dyDescent="0.25">
      <c r="A3487" s="261">
        <v>45072.25</v>
      </c>
      <c r="B3487" s="260" t="s">
        <v>548</v>
      </c>
      <c r="C3487" s="260">
        <v>158.292496</v>
      </c>
      <c r="D3487" s="260">
        <v>1389.75</v>
      </c>
      <c r="E3487" s="260">
        <v>790.41668700000002</v>
      </c>
      <c r="F3487">
        <f t="shared" si="108"/>
        <v>2338.4591829999999</v>
      </c>
      <c r="G3487">
        <f t="shared" si="109"/>
        <v>2180.1666869999999</v>
      </c>
    </row>
    <row r="3488" spans="1:7" x14ac:dyDescent="0.25">
      <c r="A3488" s="261">
        <v>45072.291666666664</v>
      </c>
      <c r="B3488" s="260" t="s">
        <v>548</v>
      </c>
      <c r="C3488" s="260">
        <v>314.11291499999999</v>
      </c>
      <c r="D3488" s="260">
        <v>1290.458374</v>
      </c>
      <c r="E3488" s="260">
        <v>760</v>
      </c>
      <c r="F3488">
        <f t="shared" si="108"/>
        <v>2364.571289</v>
      </c>
      <c r="G3488">
        <f t="shared" si="109"/>
        <v>2050.4583739999998</v>
      </c>
    </row>
    <row r="3489" spans="1:7" x14ac:dyDescent="0.25">
      <c r="A3489" s="261">
        <v>45072.333333333336</v>
      </c>
      <c r="B3489" s="260" t="s">
        <v>548</v>
      </c>
      <c r="C3489" s="260">
        <v>658.11663799999997</v>
      </c>
      <c r="D3489" s="260">
        <v>1681.541626</v>
      </c>
      <c r="E3489" s="260">
        <v>734.58331299999998</v>
      </c>
      <c r="F3489">
        <f t="shared" si="108"/>
        <v>3074.2415769999998</v>
      </c>
      <c r="G3489">
        <f t="shared" si="109"/>
        <v>2416.1249389999998</v>
      </c>
    </row>
    <row r="3490" spans="1:7" x14ac:dyDescent="0.25">
      <c r="A3490" s="261">
        <v>45072.375</v>
      </c>
      <c r="B3490" s="260" t="s">
        <v>548</v>
      </c>
      <c r="C3490" s="260">
        <v>932.72955300000001</v>
      </c>
      <c r="D3490" s="260">
        <v>1951.208374</v>
      </c>
      <c r="E3490" s="260">
        <v>765</v>
      </c>
      <c r="F3490">
        <f t="shared" si="108"/>
        <v>3648.9379269999999</v>
      </c>
      <c r="G3490">
        <f t="shared" si="109"/>
        <v>2716.2083739999998</v>
      </c>
    </row>
    <row r="3491" spans="1:7" x14ac:dyDescent="0.25">
      <c r="A3491" s="261">
        <v>45072.416666666664</v>
      </c>
      <c r="B3491" s="260" t="s">
        <v>548</v>
      </c>
      <c r="C3491" s="260">
        <v>1136.7196039999999</v>
      </c>
      <c r="D3491" s="260">
        <v>1792.791626</v>
      </c>
      <c r="E3491" s="260">
        <v>697.33331299999998</v>
      </c>
      <c r="F3491">
        <f t="shared" si="108"/>
        <v>3626.8445429999997</v>
      </c>
      <c r="G3491">
        <f t="shared" si="109"/>
        <v>2490.1249389999998</v>
      </c>
    </row>
    <row r="3492" spans="1:7" x14ac:dyDescent="0.25">
      <c r="A3492" s="261">
        <v>45072.458333333336</v>
      </c>
      <c r="B3492" s="260" t="s">
        <v>548</v>
      </c>
      <c r="C3492" s="260">
        <v>1286.1395259999999</v>
      </c>
      <c r="D3492" s="260">
        <v>1783.375</v>
      </c>
      <c r="E3492" s="260">
        <v>697.66668700000002</v>
      </c>
      <c r="F3492">
        <f t="shared" si="108"/>
        <v>3767.1812129999998</v>
      </c>
      <c r="G3492">
        <f t="shared" si="109"/>
        <v>2481.0416869999999</v>
      </c>
    </row>
    <row r="3493" spans="1:7" x14ac:dyDescent="0.25">
      <c r="A3493" s="261">
        <v>45072.5</v>
      </c>
      <c r="B3493" s="260" t="s">
        <v>548</v>
      </c>
      <c r="C3493" s="260">
        <v>1456.816284</v>
      </c>
      <c r="D3493" s="260">
        <v>1643.875</v>
      </c>
      <c r="E3493" s="260">
        <v>641.45831299999998</v>
      </c>
      <c r="F3493">
        <f t="shared" si="108"/>
        <v>3742.1495970000001</v>
      </c>
      <c r="G3493">
        <f t="shared" si="109"/>
        <v>2285.3333130000001</v>
      </c>
    </row>
    <row r="3494" spans="1:7" x14ac:dyDescent="0.25">
      <c r="A3494" s="261">
        <v>45072.541666666664</v>
      </c>
      <c r="B3494" s="260" t="s">
        <v>548</v>
      </c>
      <c r="C3494" s="260">
        <v>1580.1420900000001</v>
      </c>
      <c r="D3494" s="260">
        <v>1469.958374</v>
      </c>
      <c r="E3494" s="260">
        <v>573.20831299999998</v>
      </c>
      <c r="F3494">
        <f t="shared" si="108"/>
        <v>3623.3087770000002</v>
      </c>
      <c r="G3494">
        <f t="shared" si="109"/>
        <v>2043.1666869999999</v>
      </c>
    </row>
    <row r="3495" spans="1:7" x14ac:dyDescent="0.25">
      <c r="A3495" s="261">
        <v>45072.583333333336</v>
      </c>
      <c r="B3495" s="260" t="s">
        <v>548</v>
      </c>
      <c r="C3495" s="260">
        <v>1540.486206</v>
      </c>
      <c r="D3495" s="260">
        <v>1397.375</v>
      </c>
      <c r="E3495" s="260">
        <v>530.20831299999998</v>
      </c>
      <c r="F3495">
        <f t="shared" si="108"/>
        <v>3468.0695190000001</v>
      </c>
      <c r="G3495">
        <f t="shared" si="109"/>
        <v>1927.5833130000001</v>
      </c>
    </row>
    <row r="3496" spans="1:7" x14ac:dyDescent="0.25">
      <c r="A3496" s="261">
        <v>45072.625</v>
      </c>
      <c r="B3496" s="260" t="s">
        <v>548</v>
      </c>
      <c r="C3496" s="260">
        <v>1462.26001</v>
      </c>
      <c r="D3496" s="260">
        <v>1306.041626</v>
      </c>
      <c r="E3496" s="260">
        <v>388</v>
      </c>
      <c r="F3496">
        <f t="shared" si="108"/>
        <v>3156.3016360000001</v>
      </c>
      <c r="G3496">
        <f t="shared" si="109"/>
        <v>1694.041626</v>
      </c>
    </row>
    <row r="3497" spans="1:7" x14ac:dyDescent="0.25">
      <c r="A3497" s="261">
        <v>45072.666666666664</v>
      </c>
      <c r="B3497" s="260" t="s">
        <v>548</v>
      </c>
      <c r="C3497" s="260">
        <v>1238.7895510000001</v>
      </c>
      <c r="D3497" s="260">
        <v>1434.75</v>
      </c>
      <c r="E3497" s="260">
        <v>436.41665599999999</v>
      </c>
      <c r="F3497">
        <f t="shared" si="108"/>
        <v>3109.9562070000002</v>
      </c>
      <c r="G3497">
        <f t="shared" si="109"/>
        <v>1871.1666559999999</v>
      </c>
    </row>
    <row r="3498" spans="1:7" x14ac:dyDescent="0.25">
      <c r="A3498" s="261">
        <v>45072.708333333336</v>
      </c>
      <c r="B3498" s="260" t="s">
        <v>548</v>
      </c>
      <c r="C3498" s="260">
        <v>1031.071289</v>
      </c>
      <c r="D3498" s="260">
        <v>1392.666626</v>
      </c>
      <c r="E3498" s="260">
        <v>461.375</v>
      </c>
      <c r="F3498">
        <f t="shared" si="108"/>
        <v>2885.1129149999997</v>
      </c>
      <c r="G3498">
        <f t="shared" si="109"/>
        <v>1854.041626</v>
      </c>
    </row>
    <row r="3499" spans="1:7" x14ac:dyDescent="0.25">
      <c r="A3499" s="261">
        <v>45072.75</v>
      </c>
      <c r="B3499" s="260" t="s">
        <v>548</v>
      </c>
      <c r="C3499" s="260">
        <v>723.46209699999997</v>
      </c>
      <c r="D3499" s="260">
        <v>1224.041626</v>
      </c>
      <c r="E3499" s="260">
        <v>366.875</v>
      </c>
      <c r="F3499">
        <f t="shared" si="108"/>
        <v>2314.3787229999998</v>
      </c>
      <c r="G3499">
        <f t="shared" si="109"/>
        <v>1590.916626</v>
      </c>
    </row>
    <row r="3500" spans="1:7" x14ac:dyDescent="0.25">
      <c r="A3500" s="261">
        <v>45072.791666666664</v>
      </c>
      <c r="B3500" s="260" t="s">
        <v>548</v>
      </c>
      <c r="C3500" s="260">
        <v>378.81875600000001</v>
      </c>
      <c r="D3500" s="260">
        <v>1033.916626</v>
      </c>
      <c r="E3500" s="260">
        <v>346.83334400000001</v>
      </c>
      <c r="F3500">
        <f t="shared" si="108"/>
        <v>1759.568726</v>
      </c>
      <c r="G3500">
        <f t="shared" si="109"/>
        <v>1380.7499699999998</v>
      </c>
    </row>
    <row r="3501" spans="1:7" x14ac:dyDescent="0.25">
      <c r="A3501" s="261">
        <v>45072.833333333336</v>
      </c>
      <c r="B3501" s="260" t="s">
        <v>548</v>
      </c>
      <c r="C3501" s="260">
        <v>114.52958700000001</v>
      </c>
      <c r="D3501" s="260">
        <v>917.25</v>
      </c>
      <c r="E3501" s="260">
        <v>409.83334400000001</v>
      </c>
      <c r="F3501">
        <f t="shared" si="108"/>
        <v>1441.6129310000001</v>
      </c>
      <c r="G3501">
        <f t="shared" si="109"/>
        <v>1327.0833440000001</v>
      </c>
    </row>
    <row r="3502" spans="1:7" x14ac:dyDescent="0.25">
      <c r="A3502" s="261">
        <v>45072.875</v>
      </c>
      <c r="B3502" s="260" t="s">
        <v>548</v>
      </c>
      <c r="C3502" s="260">
        <v>13.044167</v>
      </c>
      <c r="D3502" s="260">
        <v>675.58331299999998</v>
      </c>
      <c r="E3502" s="260">
        <v>429.25</v>
      </c>
      <c r="F3502">
        <f t="shared" si="108"/>
        <v>1117.8774800000001</v>
      </c>
      <c r="G3502">
        <f t="shared" si="109"/>
        <v>1104.8333130000001</v>
      </c>
    </row>
    <row r="3503" spans="1:7" x14ac:dyDescent="0.25">
      <c r="A3503" s="261">
        <v>45072.916666666664</v>
      </c>
      <c r="B3503" s="260" t="s">
        <v>548</v>
      </c>
      <c r="C3503" s="260">
        <v>0.44333299999999998</v>
      </c>
      <c r="D3503" s="260">
        <v>548.91668700000002</v>
      </c>
      <c r="E3503" s="260">
        <v>433.79165599999999</v>
      </c>
      <c r="F3503">
        <f t="shared" si="108"/>
        <v>983.15167600000007</v>
      </c>
      <c r="G3503">
        <f t="shared" si="109"/>
        <v>982.70834300000001</v>
      </c>
    </row>
    <row r="3504" spans="1:7" x14ac:dyDescent="0.25">
      <c r="A3504" s="261">
        <v>45072.958333333336</v>
      </c>
      <c r="B3504" s="260" t="s">
        <v>548</v>
      </c>
      <c r="C3504" s="260">
        <v>8.4583000000000005E-2</v>
      </c>
      <c r="D3504" s="260">
        <v>565.79168700000002</v>
      </c>
      <c r="E3504" s="260">
        <v>352.83334400000001</v>
      </c>
      <c r="F3504">
        <f t="shared" si="108"/>
        <v>918.70961399999999</v>
      </c>
      <c r="G3504">
        <f t="shared" si="109"/>
        <v>918.62503100000004</v>
      </c>
    </row>
    <row r="3505" spans="1:7" x14ac:dyDescent="0.25">
      <c r="A3505" s="261">
        <v>45073</v>
      </c>
      <c r="B3505" s="260" t="s">
        <v>548</v>
      </c>
      <c r="C3505" s="260">
        <v>0.78125</v>
      </c>
      <c r="D3505" s="260">
        <v>537.5</v>
      </c>
      <c r="E3505" s="260">
        <v>390.54165599999999</v>
      </c>
      <c r="F3505">
        <f t="shared" si="108"/>
        <v>928.82290599999999</v>
      </c>
      <c r="G3505">
        <f t="shared" si="109"/>
        <v>928.04165599999999</v>
      </c>
    </row>
    <row r="3506" spans="1:7" x14ac:dyDescent="0.25">
      <c r="A3506" s="261">
        <v>45073.041666666664</v>
      </c>
      <c r="B3506" s="260" t="s">
        <v>548</v>
      </c>
      <c r="C3506" s="260">
        <v>3.0417E-2</v>
      </c>
      <c r="D3506" s="260">
        <v>536.70831299999998</v>
      </c>
      <c r="E3506" s="260">
        <v>283.79165599999999</v>
      </c>
      <c r="F3506">
        <f t="shared" si="108"/>
        <v>820.53038600000002</v>
      </c>
      <c r="G3506">
        <f t="shared" si="109"/>
        <v>820.49996899999996</v>
      </c>
    </row>
    <row r="3507" spans="1:7" x14ac:dyDescent="0.25">
      <c r="A3507" s="261">
        <v>45073.083333333336</v>
      </c>
      <c r="B3507" s="260" t="s">
        <v>548</v>
      </c>
      <c r="C3507" s="260">
        <v>5.0000000000000001E-3</v>
      </c>
      <c r="D3507" s="260">
        <v>486.25</v>
      </c>
      <c r="E3507" s="260">
        <v>274.375</v>
      </c>
      <c r="F3507">
        <f t="shared" si="108"/>
        <v>760.63</v>
      </c>
      <c r="G3507">
        <f t="shared" si="109"/>
        <v>760.625</v>
      </c>
    </row>
    <row r="3508" spans="1:7" x14ac:dyDescent="0.25">
      <c r="A3508" s="261">
        <v>45073.125</v>
      </c>
      <c r="B3508" s="260" t="s">
        <v>548</v>
      </c>
      <c r="C3508" s="260">
        <v>5.4169999999999999E-3</v>
      </c>
      <c r="D3508" s="260">
        <v>416.91665599999999</v>
      </c>
      <c r="E3508" s="260">
        <v>129.95832799999999</v>
      </c>
      <c r="F3508">
        <f t="shared" si="108"/>
        <v>546.88040100000001</v>
      </c>
      <c r="G3508">
        <f t="shared" si="109"/>
        <v>546.87498400000004</v>
      </c>
    </row>
    <row r="3509" spans="1:7" x14ac:dyDescent="0.25">
      <c r="A3509" s="261">
        <v>45073.166666666664</v>
      </c>
      <c r="B3509" s="260" t="s">
        <v>548</v>
      </c>
      <c r="C3509" s="260">
        <v>1.7762500000000001</v>
      </c>
      <c r="D3509" s="260">
        <v>320.70834400000001</v>
      </c>
      <c r="E3509" s="260">
        <v>77.625</v>
      </c>
      <c r="F3509">
        <f t="shared" si="108"/>
        <v>400.10959400000002</v>
      </c>
      <c r="G3509">
        <f t="shared" si="109"/>
        <v>398.33334400000001</v>
      </c>
    </row>
    <row r="3510" spans="1:7" x14ac:dyDescent="0.25">
      <c r="A3510" s="261">
        <v>45073.208333333336</v>
      </c>
      <c r="B3510" s="260" t="s">
        <v>548</v>
      </c>
      <c r="C3510" s="260">
        <v>40.764583999999999</v>
      </c>
      <c r="D3510" s="260">
        <v>330.58334400000001</v>
      </c>
      <c r="E3510" s="260">
        <v>58.666668000000001</v>
      </c>
      <c r="F3510">
        <f t="shared" si="108"/>
        <v>430.01459600000004</v>
      </c>
      <c r="G3510">
        <f t="shared" si="109"/>
        <v>389.25001200000003</v>
      </c>
    </row>
    <row r="3511" spans="1:7" x14ac:dyDescent="0.25">
      <c r="A3511" s="261">
        <v>45073.25</v>
      </c>
      <c r="B3511" s="260" t="s">
        <v>548</v>
      </c>
      <c r="C3511" s="260">
        <v>192.893326</v>
      </c>
      <c r="D3511" s="260">
        <v>251.04167200000001</v>
      </c>
      <c r="E3511" s="260">
        <v>46.625</v>
      </c>
      <c r="F3511">
        <f t="shared" si="108"/>
        <v>490.55999800000001</v>
      </c>
      <c r="G3511">
        <f t="shared" si="109"/>
        <v>297.66667200000001</v>
      </c>
    </row>
    <row r="3512" spans="1:7" x14ac:dyDescent="0.25">
      <c r="A3512" s="261">
        <v>45073.291666666664</v>
      </c>
      <c r="B3512" s="260" t="s">
        <v>548</v>
      </c>
      <c r="C3512" s="260">
        <v>358.56375100000002</v>
      </c>
      <c r="D3512" s="260">
        <v>152.41667200000001</v>
      </c>
      <c r="E3512" s="260">
        <v>26.041665999999999</v>
      </c>
      <c r="F3512">
        <f t="shared" si="108"/>
        <v>537.02208900000005</v>
      </c>
      <c r="G3512">
        <f t="shared" si="109"/>
        <v>178.458338</v>
      </c>
    </row>
    <row r="3513" spans="1:7" x14ac:dyDescent="0.25">
      <c r="A3513" s="261">
        <v>45073.333333333336</v>
      </c>
      <c r="B3513" s="260" t="s">
        <v>548</v>
      </c>
      <c r="C3513" s="260">
        <v>738.77624500000002</v>
      </c>
      <c r="D3513" s="260">
        <v>197.875</v>
      </c>
      <c r="E3513" s="260">
        <v>29.166665999999999</v>
      </c>
      <c r="F3513">
        <f t="shared" si="108"/>
        <v>965.81791099999998</v>
      </c>
      <c r="G3513">
        <f t="shared" si="109"/>
        <v>227.04166599999999</v>
      </c>
    </row>
    <row r="3514" spans="1:7" x14ac:dyDescent="0.25">
      <c r="A3514" s="261">
        <v>45073.375</v>
      </c>
      <c r="B3514" s="260" t="s">
        <v>548</v>
      </c>
      <c r="C3514" s="260">
        <v>1097.4520259999999</v>
      </c>
      <c r="D3514" s="260">
        <v>273.45834400000001</v>
      </c>
      <c r="E3514" s="260">
        <v>0.5</v>
      </c>
      <c r="F3514">
        <f t="shared" si="108"/>
        <v>1371.4103700000001</v>
      </c>
      <c r="G3514">
        <f t="shared" si="109"/>
        <v>273.95834400000001</v>
      </c>
    </row>
    <row r="3515" spans="1:7" x14ac:dyDescent="0.25">
      <c r="A3515" s="261">
        <v>45073.416666666664</v>
      </c>
      <c r="B3515" s="260" t="s">
        <v>548</v>
      </c>
      <c r="C3515" s="260">
        <v>1399.6895750000001</v>
      </c>
      <c r="D3515" s="260">
        <v>262.54165599999999</v>
      </c>
      <c r="E3515" s="260">
        <v>0.45833299999999999</v>
      </c>
      <c r="F3515">
        <f t="shared" si="108"/>
        <v>1662.689564</v>
      </c>
      <c r="G3515">
        <f t="shared" si="109"/>
        <v>262.99998899999997</v>
      </c>
    </row>
    <row r="3516" spans="1:7" x14ac:dyDescent="0.25">
      <c r="A3516" s="261">
        <v>45073.458333333336</v>
      </c>
      <c r="B3516" s="260" t="s">
        <v>548</v>
      </c>
      <c r="C3516" s="260">
        <v>1642.932495</v>
      </c>
      <c r="D3516" s="260">
        <v>292.33334400000001</v>
      </c>
      <c r="E3516" s="260">
        <v>7.875</v>
      </c>
      <c r="F3516">
        <f t="shared" si="108"/>
        <v>1943.1408390000001</v>
      </c>
      <c r="G3516">
        <f t="shared" si="109"/>
        <v>300.20834400000001</v>
      </c>
    </row>
    <row r="3517" spans="1:7" x14ac:dyDescent="0.25">
      <c r="A3517" s="261">
        <v>45073.5</v>
      </c>
      <c r="B3517" s="260" t="s">
        <v>548</v>
      </c>
      <c r="C3517" s="260">
        <v>1804.303711</v>
      </c>
      <c r="D3517" s="260">
        <v>296.5</v>
      </c>
      <c r="E3517" s="260">
        <v>3.9583330000000001</v>
      </c>
      <c r="F3517">
        <f t="shared" si="108"/>
        <v>2104.7620440000001</v>
      </c>
      <c r="G3517">
        <f t="shared" si="109"/>
        <v>300.45833299999998</v>
      </c>
    </row>
    <row r="3518" spans="1:7" x14ac:dyDescent="0.25">
      <c r="A3518" s="261">
        <v>45073.541666666664</v>
      </c>
      <c r="B3518" s="260" t="s">
        <v>548</v>
      </c>
      <c r="C3518" s="260">
        <v>1809.3920900000001</v>
      </c>
      <c r="D3518" s="260">
        <v>215.5</v>
      </c>
      <c r="E3518" s="260">
        <v>17.458334000000001</v>
      </c>
      <c r="F3518">
        <f t="shared" si="108"/>
        <v>2042.350424</v>
      </c>
      <c r="G3518">
        <f t="shared" si="109"/>
        <v>232.95833400000001</v>
      </c>
    </row>
    <row r="3519" spans="1:7" x14ac:dyDescent="0.25">
      <c r="A3519" s="261">
        <v>45073.583333333336</v>
      </c>
      <c r="B3519" s="260" t="s">
        <v>548</v>
      </c>
      <c r="C3519" s="260">
        <v>1629.6320800000001</v>
      </c>
      <c r="D3519" s="260">
        <v>272.54165599999999</v>
      </c>
      <c r="E3519" s="260">
        <v>17.916665999999999</v>
      </c>
      <c r="F3519">
        <f t="shared" si="108"/>
        <v>1920.090402</v>
      </c>
      <c r="G3519">
        <f t="shared" si="109"/>
        <v>290.45832200000001</v>
      </c>
    </row>
    <row r="3520" spans="1:7" x14ac:dyDescent="0.25">
      <c r="A3520" s="261">
        <v>45073.625</v>
      </c>
      <c r="B3520" s="260" t="s">
        <v>548</v>
      </c>
      <c r="C3520" s="260">
        <v>1565.9375</v>
      </c>
      <c r="D3520" s="260">
        <v>401.875</v>
      </c>
      <c r="E3520" s="260">
        <v>20.458334000000001</v>
      </c>
      <c r="F3520">
        <f t="shared" si="108"/>
        <v>1988.2708339999999</v>
      </c>
      <c r="G3520">
        <f t="shared" si="109"/>
        <v>422.33333399999998</v>
      </c>
    </row>
    <row r="3521" spans="1:7" x14ac:dyDescent="0.25">
      <c r="A3521" s="261">
        <v>45073.666666666664</v>
      </c>
      <c r="B3521" s="260" t="s">
        <v>548</v>
      </c>
      <c r="C3521" s="260">
        <v>1484.463745</v>
      </c>
      <c r="D3521" s="260">
        <v>440.25</v>
      </c>
      <c r="E3521" s="260">
        <v>40.708331999999999</v>
      </c>
      <c r="F3521">
        <f t="shared" si="108"/>
        <v>1965.4220769999999</v>
      </c>
      <c r="G3521">
        <f t="shared" si="109"/>
        <v>480.95833199999998</v>
      </c>
    </row>
    <row r="3522" spans="1:7" x14ac:dyDescent="0.25">
      <c r="A3522" s="261">
        <v>45073.708333333336</v>
      </c>
      <c r="B3522" s="260" t="s">
        <v>548</v>
      </c>
      <c r="C3522" s="260">
        <v>1144.884155</v>
      </c>
      <c r="D3522" s="260">
        <v>459</v>
      </c>
      <c r="E3522" s="260">
        <v>40</v>
      </c>
      <c r="F3522">
        <f t="shared" ref="F3522:F3585" si="110">E3522+D3522+C3522</f>
        <v>1643.884155</v>
      </c>
      <c r="G3522">
        <f t="shared" ref="G3522:G3585" si="111">E3522+D3522</f>
        <v>499</v>
      </c>
    </row>
    <row r="3523" spans="1:7" x14ac:dyDescent="0.25">
      <c r="A3523" s="261">
        <v>45073.75</v>
      </c>
      <c r="B3523" s="260" t="s">
        <v>548</v>
      </c>
      <c r="C3523" s="260">
        <v>769.63043200000004</v>
      </c>
      <c r="D3523" s="260">
        <v>526.20831299999998</v>
      </c>
      <c r="E3523" s="260">
        <v>67.583336000000003</v>
      </c>
      <c r="F3523">
        <f t="shared" si="110"/>
        <v>1363.4220810000002</v>
      </c>
      <c r="G3523">
        <f t="shared" si="111"/>
        <v>593.79164900000001</v>
      </c>
    </row>
    <row r="3524" spans="1:7" x14ac:dyDescent="0.25">
      <c r="A3524" s="261">
        <v>45073.791666666664</v>
      </c>
      <c r="B3524" s="260" t="s">
        <v>548</v>
      </c>
      <c r="C3524" s="260">
        <v>382.36749300000002</v>
      </c>
      <c r="D3524" s="260">
        <v>447.04165599999999</v>
      </c>
      <c r="E3524" s="260">
        <v>102.833336</v>
      </c>
      <c r="F3524">
        <f t="shared" si="110"/>
        <v>932.24248499999999</v>
      </c>
      <c r="G3524">
        <f t="shared" si="111"/>
        <v>549.87499200000002</v>
      </c>
    </row>
    <row r="3525" spans="1:7" x14ac:dyDescent="0.25">
      <c r="A3525" s="261">
        <v>45073.833333333336</v>
      </c>
      <c r="B3525" s="260" t="s">
        <v>548</v>
      </c>
      <c r="C3525" s="260">
        <v>107.844582</v>
      </c>
      <c r="D3525" s="260">
        <v>451.04165599999999</v>
      </c>
      <c r="E3525" s="260">
        <v>126.333336</v>
      </c>
      <c r="F3525">
        <f t="shared" si="110"/>
        <v>685.21957399999997</v>
      </c>
      <c r="G3525">
        <f t="shared" si="111"/>
        <v>577.37499200000002</v>
      </c>
    </row>
    <row r="3526" spans="1:7" x14ac:dyDescent="0.25">
      <c r="A3526" s="261">
        <v>45073.875</v>
      </c>
      <c r="B3526" s="260" t="s">
        <v>548</v>
      </c>
      <c r="C3526" s="260">
        <v>11.255000000000001</v>
      </c>
      <c r="D3526" s="260">
        <v>440.45834400000001</v>
      </c>
      <c r="E3526" s="260">
        <v>113.791664</v>
      </c>
      <c r="F3526">
        <f t="shared" si="110"/>
        <v>565.50500799999998</v>
      </c>
      <c r="G3526">
        <f t="shared" si="111"/>
        <v>554.25000799999998</v>
      </c>
    </row>
    <row r="3527" spans="1:7" x14ac:dyDescent="0.25">
      <c r="A3527" s="261">
        <v>45073.916666666664</v>
      </c>
      <c r="B3527" s="260" t="s">
        <v>548</v>
      </c>
      <c r="C3527" s="260">
        <v>0.17125000000000001</v>
      </c>
      <c r="D3527" s="260">
        <v>487.375</v>
      </c>
      <c r="E3527" s="260">
        <v>85.875</v>
      </c>
      <c r="F3527">
        <f t="shared" si="110"/>
        <v>573.42124999999999</v>
      </c>
      <c r="G3527">
        <f t="shared" si="111"/>
        <v>573.25</v>
      </c>
    </row>
    <row r="3528" spans="1:7" x14ac:dyDescent="0.25">
      <c r="A3528" s="261">
        <v>45073.958333333336</v>
      </c>
      <c r="B3528" s="260" t="s">
        <v>548</v>
      </c>
      <c r="C3528" s="260">
        <v>7.6249999999999998E-2</v>
      </c>
      <c r="D3528" s="260">
        <v>641.625</v>
      </c>
      <c r="E3528" s="260">
        <v>80.625</v>
      </c>
      <c r="F3528">
        <f t="shared" si="110"/>
        <v>722.32624999999996</v>
      </c>
      <c r="G3528">
        <f t="shared" si="111"/>
        <v>722.25</v>
      </c>
    </row>
    <row r="3529" spans="1:7" x14ac:dyDescent="0.25">
      <c r="A3529" s="261">
        <v>45074</v>
      </c>
      <c r="B3529" s="260" t="s">
        <v>548</v>
      </c>
      <c r="C3529" s="260">
        <v>5.2499999999999998E-2</v>
      </c>
      <c r="D3529" s="260">
        <v>720.16668700000002</v>
      </c>
      <c r="E3529" s="260">
        <v>132.25</v>
      </c>
      <c r="F3529">
        <f t="shared" si="110"/>
        <v>852.46918700000003</v>
      </c>
      <c r="G3529">
        <f t="shared" si="111"/>
        <v>852.41668700000002</v>
      </c>
    </row>
    <row r="3530" spans="1:7" x14ac:dyDescent="0.25">
      <c r="A3530" s="261">
        <v>45074.041666666664</v>
      </c>
      <c r="B3530" s="260" t="s">
        <v>548</v>
      </c>
      <c r="C3530" s="260">
        <v>2.9583000000000002E-2</v>
      </c>
      <c r="D3530" s="260">
        <v>691.66668700000002</v>
      </c>
      <c r="E3530" s="260">
        <v>182.95832799999999</v>
      </c>
      <c r="F3530">
        <f t="shared" si="110"/>
        <v>874.65459800000008</v>
      </c>
      <c r="G3530">
        <f t="shared" si="111"/>
        <v>874.62501500000008</v>
      </c>
    </row>
    <row r="3531" spans="1:7" x14ac:dyDescent="0.25">
      <c r="A3531" s="261">
        <v>45074.083333333336</v>
      </c>
      <c r="B3531" s="260" t="s">
        <v>548</v>
      </c>
      <c r="C3531" s="260">
        <v>5.0000000000000001E-3</v>
      </c>
      <c r="D3531" s="260">
        <v>615.875</v>
      </c>
      <c r="E3531" s="260">
        <v>198.625</v>
      </c>
      <c r="F3531">
        <f t="shared" si="110"/>
        <v>814.505</v>
      </c>
      <c r="G3531">
        <f t="shared" si="111"/>
        <v>814.5</v>
      </c>
    </row>
    <row r="3532" spans="1:7" x14ac:dyDescent="0.25">
      <c r="A3532" s="261">
        <v>45074.125</v>
      </c>
      <c r="B3532" s="260" t="s">
        <v>548</v>
      </c>
      <c r="C3532" s="260">
        <v>5.0000000000000001E-3</v>
      </c>
      <c r="D3532" s="260">
        <v>386.04165599999999</v>
      </c>
      <c r="E3532" s="260">
        <v>218.45832799999999</v>
      </c>
      <c r="F3532">
        <f t="shared" si="110"/>
        <v>604.50498400000004</v>
      </c>
      <c r="G3532">
        <f t="shared" si="111"/>
        <v>604.49998400000004</v>
      </c>
    </row>
    <row r="3533" spans="1:7" x14ac:dyDescent="0.25">
      <c r="A3533" s="261">
        <v>45074.166666666664</v>
      </c>
      <c r="B3533" s="260" t="s">
        <v>548</v>
      </c>
      <c r="C3533" s="260">
        <v>1.505833</v>
      </c>
      <c r="D3533" s="260">
        <v>296.29165599999999</v>
      </c>
      <c r="E3533" s="260">
        <v>246.58332799999999</v>
      </c>
      <c r="F3533">
        <f t="shared" si="110"/>
        <v>544.38081700000009</v>
      </c>
      <c r="G3533">
        <f t="shared" si="111"/>
        <v>542.87498400000004</v>
      </c>
    </row>
    <row r="3534" spans="1:7" x14ac:dyDescent="0.25">
      <c r="A3534" s="261">
        <v>45074.208333333336</v>
      </c>
      <c r="B3534" s="260" t="s">
        <v>548</v>
      </c>
      <c r="C3534" s="260">
        <v>34.326667999999998</v>
      </c>
      <c r="D3534" s="260">
        <v>385.04165599999999</v>
      </c>
      <c r="E3534" s="260">
        <v>252.79167200000001</v>
      </c>
      <c r="F3534">
        <f t="shared" si="110"/>
        <v>672.15999599999998</v>
      </c>
      <c r="G3534">
        <f t="shared" si="111"/>
        <v>637.83332799999994</v>
      </c>
    </row>
    <row r="3535" spans="1:7" x14ac:dyDescent="0.25">
      <c r="A3535" s="261">
        <v>45074.25</v>
      </c>
      <c r="B3535" s="260" t="s">
        <v>548</v>
      </c>
      <c r="C3535" s="260">
        <v>158.54167200000001</v>
      </c>
      <c r="D3535" s="260">
        <v>496.54165599999999</v>
      </c>
      <c r="E3535" s="260">
        <v>279.16665599999999</v>
      </c>
      <c r="F3535">
        <f t="shared" si="110"/>
        <v>934.24998400000004</v>
      </c>
      <c r="G3535">
        <f t="shared" si="111"/>
        <v>775.70831199999998</v>
      </c>
    </row>
    <row r="3536" spans="1:7" x14ac:dyDescent="0.25">
      <c r="A3536" s="261">
        <v>45074.291666666664</v>
      </c>
      <c r="B3536" s="260" t="s">
        <v>548</v>
      </c>
      <c r="C3536" s="260">
        <v>335.57791099999997</v>
      </c>
      <c r="D3536" s="260">
        <v>499</v>
      </c>
      <c r="E3536" s="260">
        <v>238.79167200000001</v>
      </c>
      <c r="F3536">
        <f t="shared" si="110"/>
        <v>1073.3695830000001</v>
      </c>
      <c r="G3536">
        <f t="shared" si="111"/>
        <v>737.79167200000006</v>
      </c>
    </row>
    <row r="3537" spans="1:7" x14ac:dyDescent="0.25">
      <c r="A3537" s="261">
        <v>45074.333333333336</v>
      </c>
      <c r="B3537" s="260" t="s">
        <v>548</v>
      </c>
      <c r="C3537" s="260">
        <v>669.53918499999997</v>
      </c>
      <c r="D3537" s="260">
        <v>746.54168700000002</v>
      </c>
      <c r="E3537" s="260">
        <v>250.33332799999999</v>
      </c>
      <c r="F3537">
        <f t="shared" si="110"/>
        <v>1666.4142000000002</v>
      </c>
      <c r="G3537">
        <f t="shared" si="111"/>
        <v>996.87501500000008</v>
      </c>
    </row>
    <row r="3538" spans="1:7" x14ac:dyDescent="0.25">
      <c r="A3538" s="261">
        <v>45074.375</v>
      </c>
      <c r="B3538" s="260" t="s">
        <v>548</v>
      </c>
      <c r="C3538" s="260">
        <v>965.83459500000004</v>
      </c>
      <c r="D3538" s="260">
        <v>967.41668700000002</v>
      </c>
      <c r="E3538" s="260">
        <v>327.04165599999999</v>
      </c>
      <c r="F3538">
        <f t="shared" si="110"/>
        <v>2260.292938</v>
      </c>
      <c r="G3538">
        <f t="shared" si="111"/>
        <v>1294.458343</v>
      </c>
    </row>
    <row r="3539" spans="1:7" x14ac:dyDescent="0.25">
      <c r="A3539" s="261">
        <v>45074.416666666664</v>
      </c>
      <c r="B3539" s="260" t="s">
        <v>548</v>
      </c>
      <c r="C3539" s="260">
        <v>1404.9678960000001</v>
      </c>
      <c r="D3539" s="260">
        <v>870.58331299999998</v>
      </c>
      <c r="E3539" s="260">
        <v>64.5</v>
      </c>
      <c r="F3539">
        <f t="shared" si="110"/>
        <v>2340.0512090000002</v>
      </c>
      <c r="G3539">
        <f t="shared" si="111"/>
        <v>935.08331299999998</v>
      </c>
    </row>
    <row r="3540" spans="1:7" x14ac:dyDescent="0.25">
      <c r="A3540" s="261">
        <v>45074.458333333336</v>
      </c>
      <c r="B3540" s="260" t="s">
        <v>548</v>
      </c>
      <c r="C3540" s="260">
        <v>1501.1629640000001</v>
      </c>
      <c r="D3540" s="260">
        <v>809.75</v>
      </c>
      <c r="E3540" s="260">
        <v>82.125</v>
      </c>
      <c r="F3540">
        <f t="shared" si="110"/>
        <v>2393.0379640000001</v>
      </c>
      <c r="G3540">
        <f t="shared" si="111"/>
        <v>891.875</v>
      </c>
    </row>
    <row r="3541" spans="1:7" x14ac:dyDescent="0.25">
      <c r="A3541" s="261">
        <v>45074.5</v>
      </c>
      <c r="B3541" s="260" t="s">
        <v>548</v>
      </c>
      <c r="C3541" s="260">
        <v>1152.142456</v>
      </c>
      <c r="D3541" s="260">
        <v>946.08331299999998</v>
      </c>
      <c r="E3541" s="260">
        <v>63.291668000000001</v>
      </c>
      <c r="F3541">
        <f t="shared" si="110"/>
        <v>2161.517437</v>
      </c>
      <c r="G3541">
        <f t="shared" si="111"/>
        <v>1009.3749809999999</v>
      </c>
    </row>
    <row r="3542" spans="1:7" x14ac:dyDescent="0.25">
      <c r="A3542" s="261">
        <v>45074.541666666664</v>
      </c>
      <c r="B3542" s="260" t="s">
        <v>548</v>
      </c>
      <c r="C3542" s="260">
        <v>1175.915894</v>
      </c>
      <c r="D3542" s="260">
        <v>940.375</v>
      </c>
      <c r="E3542" s="260">
        <v>81.125</v>
      </c>
      <c r="F3542">
        <f t="shared" si="110"/>
        <v>2197.4158939999998</v>
      </c>
      <c r="G3542">
        <f t="shared" si="111"/>
        <v>1021.5</v>
      </c>
    </row>
    <row r="3543" spans="1:7" x14ac:dyDescent="0.25">
      <c r="A3543" s="261">
        <v>45074.583333333336</v>
      </c>
      <c r="B3543" s="260" t="s">
        <v>548</v>
      </c>
      <c r="C3543" s="260">
        <v>1106.182129</v>
      </c>
      <c r="D3543" s="260">
        <v>992.79168700000002</v>
      </c>
      <c r="E3543" s="260">
        <v>42.708331999999999</v>
      </c>
      <c r="F3543">
        <f t="shared" si="110"/>
        <v>2141.6821479999999</v>
      </c>
      <c r="G3543">
        <f t="shared" si="111"/>
        <v>1035.5000190000001</v>
      </c>
    </row>
    <row r="3544" spans="1:7" x14ac:dyDescent="0.25">
      <c r="A3544" s="261">
        <v>45074.625</v>
      </c>
      <c r="B3544" s="260" t="s">
        <v>548</v>
      </c>
      <c r="C3544" s="260">
        <v>1054.6695560000001</v>
      </c>
      <c r="D3544" s="260">
        <v>1057.083374</v>
      </c>
      <c r="E3544" s="260">
        <v>59.208331999999999</v>
      </c>
      <c r="F3544">
        <f t="shared" si="110"/>
        <v>2170.9612619999998</v>
      </c>
      <c r="G3544">
        <f t="shared" si="111"/>
        <v>1116.291706</v>
      </c>
    </row>
    <row r="3545" spans="1:7" x14ac:dyDescent="0.25">
      <c r="A3545" s="261">
        <v>45074.666666666664</v>
      </c>
      <c r="B3545" s="260" t="s">
        <v>548</v>
      </c>
      <c r="C3545" s="260">
        <v>1053.8275149999999</v>
      </c>
      <c r="D3545" s="260">
        <v>1320.166626</v>
      </c>
      <c r="E3545" s="260">
        <v>54.583331999999999</v>
      </c>
      <c r="F3545">
        <f t="shared" si="110"/>
        <v>2428.5774729999998</v>
      </c>
      <c r="G3545">
        <f t="shared" si="111"/>
        <v>1374.7499579999999</v>
      </c>
    </row>
    <row r="3546" spans="1:7" x14ac:dyDescent="0.25">
      <c r="A3546" s="261">
        <v>45074.708333333336</v>
      </c>
      <c r="B3546" s="260" t="s">
        <v>548</v>
      </c>
      <c r="C3546" s="260">
        <v>865.29583700000001</v>
      </c>
      <c r="D3546" s="260">
        <v>1591.541626</v>
      </c>
      <c r="E3546" s="260">
        <v>117.708336</v>
      </c>
      <c r="F3546">
        <f t="shared" si="110"/>
        <v>2574.545799</v>
      </c>
      <c r="G3546">
        <f t="shared" si="111"/>
        <v>1709.2499619999999</v>
      </c>
    </row>
    <row r="3547" spans="1:7" x14ac:dyDescent="0.25">
      <c r="A3547" s="261">
        <v>45074.75</v>
      </c>
      <c r="B3547" s="260" t="s">
        <v>548</v>
      </c>
      <c r="C3547" s="260">
        <v>765.49792500000001</v>
      </c>
      <c r="D3547" s="260">
        <v>1310</v>
      </c>
      <c r="E3547" s="260">
        <v>587.5</v>
      </c>
      <c r="F3547">
        <f t="shared" si="110"/>
        <v>2662.9979250000001</v>
      </c>
      <c r="G3547">
        <f t="shared" si="111"/>
        <v>1897.5</v>
      </c>
    </row>
    <row r="3548" spans="1:7" x14ac:dyDescent="0.25">
      <c r="A3548" s="261">
        <v>45074.791666666664</v>
      </c>
      <c r="B3548" s="260" t="s">
        <v>548</v>
      </c>
      <c r="C3548" s="260">
        <v>386.46209700000003</v>
      </c>
      <c r="D3548" s="260">
        <v>1570.541626</v>
      </c>
      <c r="E3548" s="260">
        <v>567.29168700000002</v>
      </c>
      <c r="F3548">
        <f t="shared" si="110"/>
        <v>2524.2954100000002</v>
      </c>
      <c r="G3548">
        <f t="shared" si="111"/>
        <v>2137.8333130000001</v>
      </c>
    </row>
    <row r="3549" spans="1:7" x14ac:dyDescent="0.25">
      <c r="A3549" s="261">
        <v>45074.833333333336</v>
      </c>
      <c r="B3549" s="260" t="s">
        <v>548</v>
      </c>
      <c r="C3549" s="260">
        <v>106.20500199999999</v>
      </c>
      <c r="D3549" s="260">
        <v>1673.333374</v>
      </c>
      <c r="E3549" s="260">
        <v>626.08331299999998</v>
      </c>
      <c r="F3549">
        <f t="shared" si="110"/>
        <v>2405.6216890000001</v>
      </c>
      <c r="G3549">
        <f t="shared" si="111"/>
        <v>2299.4166869999999</v>
      </c>
    </row>
    <row r="3550" spans="1:7" x14ac:dyDescent="0.25">
      <c r="A3550" s="261">
        <v>45074.875</v>
      </c>
      <c r="B3550" s="260" t="s">
        <v>548</v>
      </c>
      <c r="C3550" s="260">
        <v>10.842916000000001</v>
      </c>
      <c r="D3550" s="260">
        <v>1065.541626</v>
      </c>
      <c r="E3550" s="260">
        <v>767.375</v>
      </c>
      <c r="F3550">
        <f t="shared" si="110"/>
        <v>1843.759542</v>
      </c>
      <c r="G3550">
        <f t="shared" si="111"/>
        <v>1832.916626</v>
      </c>
    </row>
    <row r="3551" spans="1:7" x14ac:dyDescent="0.25">
      <c r="A3551" s="261">
        <v>45074.916666666664</v>
      </c>
      <c r="B3551" s="260" t="s">
        <v>548</v>
      </c>
      <c r="C3551" s="260">
        <v>0.16708300000000001</v>
      </c>
      <c r="D3551" s="260">
        <v>989</v>
      </c>
      <c r="E3551" s="260">
        <v>833.625</v>
      </c>
      <c r="F3551">
        <f t="shared" si="110"/>
        <v>1822.792083</v>
      </c>
      <c r="G3551">
        <f t="shared" si="111"/>
        <v>1822.625</v>
      </c>
    </row>
    <row r="3552" spans="1:7" x14ac:dyDescent="0.25">
      <c r="A3552" s="261">
        <v>45074.958333333336</v>
      </c>
      <c r="B3552" s="260" t="s">
        <v>548</v>
      </c>
      <c r="C3552" s="260">
        <v>8.5417000000000007E-2</v>
      </c>
      <c r="D3552" s="260">
        <v>850.83331299999998</v>
      </c>
      <c r="E3552" s="260">
        <v>785.58331299999998</v>
      </c>
      <c r="F3552">
        <f t="shared" si="110"/>
        <v>1636.502043</v>
      </c>
      <c r="G3552">
        <f t="shared" si="111"/>
        <v>1636.416626</v>
      </c>
    </row>
    <row r="3553" spans="1:7" x14ac:dyDescent="0.25">
      <c r="A3553" s="261">
        <v>45075</v>
      </c>
      <c r="B3553" s="260" t="s">
        <v>548</v>
      </c>
      <c r="C3553" s="260">
        <v>5.7917000000000003E-2</v>
      </c>
      <c r="D3553" s="260">
        <v>848.41668700000002</v>
      </c>
      <c r="E3553" s="260">
        <v>836.125</v>
      </c>
      <c r="F3553">
        <f t="shared" si="110"/>
        <v>1684.599604</v>
      </c>
      <c r="G3553">
        <f t="shared" si="111"/>
        <v>1684.5416869999999</v>
      </c>
    </row>
    <row r="3554" spans="1:7" x14ac:dyDescent="0.25">
      <c r="A3554" s="261">
        <v>45075.041666666664</v>
      </c>
      <c r="B3554" s="260" t="s">
        <v>548</v>
      </c>
      <c r="C3554" s="260">
        <v>3.1667000000000001E-2</v>
      </c>
      <c r="D3554" s="260">
        <v>647</v>
      </c>
      <c r="E3554" s="260">
        <v>808.375</v>
      </c>
      <c r="F3554">
        <f t="shared" si="110"/>
        <v>1455.406667</v>
      </c>
      <c r="G3554">
        <f t="shared" si="111"/>
        <v>1455.375</v>
      </c>
    </row>
    <row r="3555" spans="1:7" x14ac:dyDescent="0.25">
      <c r="A3555" s="261">
        <v>45075.083333333336</v>
      </c>
      <c r="B3555" s="260" t="s">
        <v>548</v>
      </c>
      <c r="C3555" s="260">
        <v>5.0000000000000001E-3</v>
      </c>
      <c r="D3555" s="260">
        <v>636.91668700000002</v>
      </c>
      <c r="E3555" s="260">
        <v>748.70831299999998</v>
      </c>
      <c r="F3555">
        <f t="shared" si="110"/>
        <v>1385.63</v>
      </c>
      <c r="G3555">
        <f t="shared" si="111"/>
        <v>1385.625</v>
      </c>
    </row>
    <row r="3556" spans="1:7" x14ac:dyDescent="0.25">
      <c r="A3556" s="261">
        <v>45075.125</v>
      </c>
      <c r="B3556" s="260" t="s">
        <v>548</v>
      </c>
      <c r="C3556" s="260">
        <v>5.0000000000000001E-3</v>
      </c>
      <c r="D3556" s="260">
        <v>551.66668700000002</v>
      </c>
      <c r="E3556" s="260">
        <v>629.08331299999998</v>
      </c>
      <c r="F3556">
        <f t="shared" si="110"/>
        <v>1180.7550000000001</v>
      </c>
      <c r="G3556">
        <f t="shared" si="111"/>
        <v>1180.75</v>
      </c>
    </row>
    <row r="3557" spans="1:7" x14ac:dyDescent="0.25">
      <c r="A3557" s="261">
        <v>45075.166666666664</v>
      </c>
      <c r="B3557" s="260" t="s">
        <v>548</v>
      </c>
      <c r="C3557" s="260">
        <v>1.880833</v>
      </c>
      <c r="D3557" s="260">
        <v>535.58331299999998</v>
      </c>
      <c r="E3557" s="260">
        <v>598.625</v>
      </c>
      <c r="F3557">
        <f t="shared" si="110"/>
        <v>1136.089146</v>
      </c>
      <c r="G3557">
        <f t="shared" si="111"/>
        <v>1134.2083130000001</v>
      </c>
    </row>
    <row r="3558" spans="1:7" x14ac:dyDescent="0.25">
      <c r="A3558" s="261">
        <v>45075.208333333336</v>
      </c>
      <c r="B3558" s="260" t="s">
        <v>548</v>
      </c>
      <c r="C3558" s="260">
        <v>39.957500000000003</v>
      </c>
      <c r="D3558" s="260">
        <v>484.54165599999999</v>
      </c>
      <c r="E3558" s="260">
        <v>548.125</v>
      </c>
      <c r="F3558">
        <f t="shared" si="110"/>
        <v>1072.6241559999999</v>
      </c>
      <c r="G3558">
        <f t="shared" si="111"/>
        <v>1032.6666559999999</v>
      </c>
    </row>
    <row r="3559" spans="1:7" x14ac:dyDescent="0.25">
      <c r="A3559" s="261">
        <v>45075.25</v>
      </c>
      <c r="B3559" s="260" t="s">
        <v>548</v>
      </c>
      <c r="C3559" s="260">
        <v>170.02583300000001</v>
      </c>
      <c r="D3559" s="260">
        <v>327.70834400000001</v>
      </c>
      <c r="E3559" s="260">
        <v>469.875</v>
      </c>
      <c r="F3559">
        <f t="shared" si="110"/>
        <v>967.60917700000005</v>
      </c>
      <c r="G3559">
        <f t="shared" si="111"/>
        <v>797.58334400000001</v>
      </c>
    </row>
    <row r="3560" spans="1:7" x14ac:dyDescent="0.25">
      <c r="A3560" s="261">
        <v>45075.291666666664</v>
      </c>
      <c r="B3560" s="260" t="s">
        <v>548</v>
      </c>
      <c r="C3560" s="260">
        <v>444.93667599999998</v>
      </c>
      <c r="D3560" s="260">
        <v>267.79165599999999</v>
      </c>
      <c r="E3560" s="260">
        <v>553.625</v>
      </c>
      <c r="F3560">
        <f t="shared" si="110"/>
        <v>1266.3533319999999</v>
      </c>
      <c r="G3560">
        <f t="shared" si="111"/>
        <v>821.41665599999999</v>
      </c>
    </row>
    <row r="3561" spans="1:7" x14ac:dyDescent="0.25">
      <c r="A3561" s="261">
        <v>45075.333333333336</v>
      </c>
      <c r="B3561" s="260" t="s">
        <v>548</v>
      </c>
      <c r="C3561" s="260">
        <v>810.25958300000002</v>
      </c>
      <c r="D3561" s="260">
        <v>319.5</v>
      </c>
      <c r="E3561" s="260">
        <v>613.33331299999998</v>
      </c>
      <c r="F3561">
        <f t="shared" si="110"/>
        <v>1743.0928960000001</v>
      </c>
      <c r="G3561">
        <f t="shared" si="111"/>
        <v>932.83331299999998</v>
      </c>
    </row>
    <row r="3562" spans="1:7" x14ac:dyDescent="0.25">
      <c r="A3562" s="261">
        <v>45075.375</v>
      </c>
      <c r="B3562" s="260" t="s">
        <v>548</v>
      </c>
      <c r="C3562" s="260">
        <v>1264.477905</v>
      </c>
      <c r="D3562" s="260">
        <v>356.45834400000001</v>
      </c>
      <c r="E3562" s="260">
        <v>572.33331299999998</v>
      </c>
      <c r="F3562">
        <f t="shared" si="110"/>
        <v>2193.269562</v>
      </c>
      <c r="G3562">
        <f t="shared" si="111"/>
        <v>928.79165699999999</v>
      </c>
    </row>
    <row r="3563" spans="1:7" x14ac:dyDescent="0.25">
      <c r="A3563" s="261">
        <v>45075.416666666664</v>
      </c>
      <c r="B3563" s="260" t="s">
        <v>548</v>
      </c>
      <c r="C3563" s="260">
        <v>1626.856689</v>
      </c>
      <c r="D3563" s="260">
        <v>480.91665599999999</v>
      </c>
      <c r="E3563" s="260">
        <v>414.25</v>
      </c>
      <c r="F3563">
        <f t="shared" si="110"/>
        <v>2522.0233450000001</v>
      </c>
      <c r="G3563">
        <f t="shared" si="111"/>
        <v>895.16665599999999</v>
      </c>
    </row>
    <row r="3564" spans="1:7" x14ac:dyDescent="0.25">
      <c r="A3564" s="261">
        <v>45075.458333333336</v>
      </c>
      <c r="B3564" s="260" t="s">
        <v>548</v>
      </c>
      <c r="C3564" s="260">
        <v>1719.8941649999999</v>
      </c>
      <c r="D3564" s="260">
        <v>604.95831299999998</v>
      </c>
      <c r="E3564" s="260">
        <v>159.83332799999999</v>
      </c>
      <c r="F3564">
        <f t="shared" si="110"/>
        <v>2484.685806</v>
      </c>
      <c r="G3564">
        <f t="shared" si="111"/>
        <v>764.79164100000003</v>
      </c>
    </row>
    <row r="3565" spans="1:7" x14ac:dyDescent="0.25">
      <c r="A3565" s="261">
        <v>45075.5</v>
      </c>
      <c r="B3565" s="260" t="s">
        <v>548</v>
      </c>
      <c r="C3565" s="260">
        <v>1450.8133539999999</v>
      </c>
      <c r="D3565" s="260">
        <v>625.75</v>
      </c>
      <c r="E3565" s="260">
        <v>106.375</v>
      </c>
      <c r="F3565">
        <f t="shared" si="110"/>
        <v>2182.9383539999999</v>
      </c>
      <c r="G3565">
        <f t="shared" si="111"/>
        <v>732.125</v>
      </c>
    </row>
    <row r="3566" spans="1:7" x14ac:dyDescent="0.25">
      <c r="A3566" s="261">
        <v>45075.541666666664</v>
      </c>
      <c r="B3566" s="260" t="s">
        <v>548</v>
      </c>
      <c r="C3566" s="260">
        <v>1443.9345699999999</v>
      </c>
      <c r="D3566" s="260">
        <v>789.70831299999998</v>
      </c>
      <c r="E3566" s="260">
        <v>97.166663999999997</v>
      </c>
      <c r="F3566">
        <f t="shared" si="110"/>
        <v>2330.8095469999998</v>
      </c>
      <c r="G3566">
        <f t="shared" si="111"/>
        <v>886.87497699999994</v>
      </c>
    </row>
    <row r="3567" spans="1:7" x14ac:dyDescent="0.25">
      <c r="A3567" s="261">
        <v>45075.583333333336</v>
      </c>
      <c r="B3567" s="260" t="s">
        <v>548</v>
      </c>
      <c r="C3567" s="260">
        <v>1384.7929690000001</v>
      </c>
      <c r="D3567" s="260">
        <v>741.45831299999998</v>
      </c>
      <c r="E3567" s="260">
        <v>99.166663999999997</v>
      </c>
      <c r="F3567">
        <f t="shared" si="110"/>
        <v>2225.417946</v>
      </c>
      <c r="G3567">
        <f t="shared" si="111"/>
        <v>840.62497699999994</v>
      </c>
    </row>
    <row r="3568" spans="1:7" x14ac:dyDescent="0.25">
      <c r="A3568" s="261">
        <v>45075.625</v>
      </c>
      <c r="B3568" s="260" t="s">
        <v>548</v>
      </c>
      <c r="C3568" s="260">
        <v>1256.008789</v>
      </c>
      <c r="D3568" s="260">
        <v>851.66668700000002</v>
      </c>
      <c r="E3568" s="260">
        <v>125.958336</v>
      </c>
      <c r="F3568">
        <f t="shared" si="110"/>
        <v>2233.633812</v>
      </c>
      <c r="G3568">
        <f t="shared" si="111"/>
        <v>977.62502300000006</v>
      </c>
    </row>
    <row r="3569" spans="1:7" x14ac:dyDescent="0.25">
      <c r="A3569" s="261">
        <v>45075.666666666664</v>
      </c>
      <c r="B3569" s="260" t="s">
        <v>548</v>
      </c>
      <c r="C3569" s="260">
        <v>1083.0787350000001</v>
      </c>
      <c r="D3569" s="260">
        <v>1072.958374</v>
      </c>
      <c r="E3569" s="260">
        <v>114.333336</v>
      </c>
      <c r="F3569">
        <f t="shared" si="110"/>
        <v>2270.370445</v>
      </c>
      <c r="G3569">
        <f t="shared" si="111"/>
        <v>1187.29171</v>
      </c>
    </row>
    <row r="3570" spans="1:7" x14ac:dyDescent="0.25">
      <c r="A3570" s="261">
        <v>45075.708333333336</v>
      </c>
      <c r="B3570" s="260" t="s">
        <v>548</v>
      </c>
      <c r="C3570" s="260">
        <v>755.80377199999998</v>
      </c>
      <c r="D3570" s="260">
        <v>1262.875</v>
      </c>
      <c r="E3570" s="260">
        <v>121.083336</v>
      </c>
      <c r="F3570">
        <f t="shared" si="110"/>
        <v>2139.7621079999999</v>
      </c>
      <c r="G3570">
        <f t="shared" si="111"/>
        <v>1383.9583359999999</v>
      </c>
    </row>
    <row r="3571" spans="1:7" x14ac:dyDescent="0.25">
      <c r="A3571" s="261">
        <v>45075.75</v>
      </c>
      <c r="B3571" s="260" t="s">
        <v>548</v>
      </c>
      <c r="C3571" s="260">
        <v>519.27002000000005</v>
      </c>
      <c r="D3571" s="260">
        <v>1534.541626</v>
      </c>
      <c r="E3571" s="260">
        <v>277.625</v>
      </c>
      <c r="F3571">
        <f t="shared" si="110"/>
        <v>2331.4366460000001</v>
      </c>
      <c r="G3571">
        <f t="shared" si="111"/>
        <v>1812.166626</v>
      </c>
    </row>
    <row r="3572" spans="1:7" x14ac:dyDescent="0.25">
      <c r="A3572" s="261">
        <v>45075.791666666664</v>
      </c>
      <c r="B3572" s="260" t="s">
        <v>548</v>
      </c>
      <c r="C3572" s="260">
        <v>369.81832900000001</v>
      </c>
      <c r="D3572" s="260">
        <v>1583.333374</v>
      </c>
      <c r="E3572" s="260">
        <v>795.54168700000002</v>
      </c>
      <c r="F3572">
        <f t="shared" si="110"/>
        <v>2748.6933900000004</v>
      </c>
      <c r="G3572">
        <f t="shared" si="111"/>
        <v>2378.8750610000002</v>
      </c>
    </row>
    <row r="3573" spans="1:7" x14ac:dyDescent="0.25">
      <c r="A3573" s="261">
        <v>45075.833333333336</v>
      </c>
      <c r="B3573" s="260" t="s">
        <v>548</v>
      </c>
      <c r="C3573" s="260">
        <v>132.48083500000001</v>
      </c>
      <c r="D3573" s="260">
        <v>1907.125</v>
      </c>
      <c r="E3573" s="260">
        <v>817</v>
      </c>
      <c r="F3573">
        <f t="shared" si="110"/>
        <v>2856.6058349999998</v>
      </c>
      <c r="G3573">
        <f t="shared" si="111"/>
        <v>2724.125</v>
      </c>
    </row>
    <row r="3574" spans="1:7" x14ac:dyDescent="0.25">
      <c r="A3574" s="261">
        <v>45075.875</v>
      </c>
      <c r="B3574" s="260" t="s">
        <v>548</v>
      </c>
      <c r="C3574" s="260">
        <v>24.915832999999999</v>
      </c>
      <c r="D3574" s="260">
        <v>1666.875</v>
      </c>
      <c r="E3574" s="260">
        <v>922.08331299999998</v>
      </c>
      <c r="F3574">
        <f t="shared" si="110"/>
        <v>2613.8741460000001</v>
      </c>
      <c r="G3574">
        <f t="shared" si="111"/>
        <v>2588.9583130000001</v>
      </c>
    </row>
    <row r="3575" spans="1:7" x14ac:dyDescent="0.25">
      <c r="A3575" s="261">
        <v>45075.916666666664</v>
      </c>
      <c r="B3575" s="260" t="s">
        <v>548</v>
      </c>
      <c r="C3575" s="260">
        <v>1.580417</v>
      </c>
      <c r="D3575" s="260">
        <v>1806</v>
      </c>
      <c r="E3575" s="260">
        <v>871.16668700000002</v>
      </c>
      <c r="F3575">
        <f t="shared" si="110"/>
        <v>2678.747104</v>
      </c>
      <c r="G3575">
        <f t="shared" si="111"/>
        <v>2677.1666869999999</v>
      </c>
    </row>
    <row r="3576" spans="1:7" x14ac:dyDescent="0.25">
      <c r="A3576" s="261">
        <v>45075.958333333336</v>
      </c>
      <c r="B3576" s="260" t="s">
        <v>548</v>
      </c>
      <c r="C3576" s="260">
        <v>0.14041699999999999</v>
      </c>
      <c r="D3576" s="260">
        <v>1534.291626</v>
      </c>
      <c r="E3576" s="260">
        <v>899.79168700000002</v>
      </c>
      <c r="F3576">
        <f t="shared" si="110"/>
        <v>2434.2237300000002</v>
      </c>
      <c r="G3576">
        <f t="shared" si="111"/>
        <v>2434.0833130000001</v>
      </c>
    </row>
    <row r="3577" spans="1:7" x14ac:dyDescent="0.25">
      <c r="A3577" s="261">
        <v>45076</v>
      </c>
      <c r="B3577" s="260" t="s">
        <v>548</v>
      </c>
      <c r="C3577" s="260">
        <v>5.6250000000000001E-2</v>
      </c>
      <c r="D3577" s="260">
        <v>1570.916626</v>
      </c>
      <c r="E3577" s="260">
        <v>907.70831299999998</v>
      </c>
      <c r="F3577">
        <f t="shared" si="110"/>
        <v>2478.6811889999999</v>
      </c>
      <c r="G3577">
        <f t="shared" si="111"/>
        <v>2478.6249389999998</v>
      </c>
    </row>
    <row r="3578" spans="1:7" x14ac:dyDescent="0.25">
      <c r="A3578" s="261">
        <v>45076.041666666664</v>
      </c>
      <c r="B3578" s="260" t="s">
        <v>548</v>
      </c>
      <c r="C3578" s="260">
        <v>3.1667000000000001E-2</v>
      </c>
      <c r="D3578" s="260">
        <v>1292.5</v>
      </c>
      <c r="E3578" s="260">
        <v>809.08331299999998</v>
      </c>
      <c r="F3578">
        <f t="shared" si="110"/>
        <v>2101.6149800000003</v>
      </c>
      <c r="G3578">
        <f t="shared" si="111"/>
        <v>2101.5833130000001</v>
      </c>
    </row>
    <row r="3579" spans="1:7" x14ac:dyDescent="0.25">
      <c r="A3579" s="261">
        <v>45076.083333333336</v>
      </c>
      <c r="B3579" s="260" t="s">
        <v>548</v>
      </c>
      <c r="C3579" s="260">
        <v>4.1669999999999997E-3</v>
      </c>
      <c r="D3579" s="260">
        <v>1073.666626</v>
      </c>
      <c r="E3579" s="260">
        <v>760.91668700000002</v>
      </c>
      <c r="F3579">
        <f t="shared" si="110"/>
        <v>1834.5874800000001</v>
      </c>
      <c r="G3579">
        <f t="shared" si="111"/>
        <v>1834.5833130000001</v>
      </c>
    </row>
    <row r="3580" spans="1:7" x14ac:dyDescent="0.25">
      <c r="A3580" s="261">
        <v>45076.125</v>
      </c>
      <c r="B3580" s="260" t="s">
        <v>548</v>
      </c>
      <c r="C3580" s="260">
        <v>4.5830000000000003E-3</v>
      </c>
      <c r="D3580" s="260">
        <v>779.54168700000002</v>
      </c>
      <c r="E3580" s="260">
        <v>623</v>
      </c>
      <c r="F3580">
        <f t="shared" si="110"/>
        <v>1402.5462699999998</v>
      </c>
      <c r="G3580">
        <f t="shared" si="111"/>
        <v>1402.5416869999999</v>
      </c>
    </row>
    <row r="3581" spans="1:7" x14ac:dyDescent="0.25">
      <c r="A3581" s="261">
        <v>45076.166666666664</v>
      </c>
      <c r="B3581" s="260" t="s">
        <v>548</v>
      </c>
      <c r="C3581" s="260">
        <v>1.7270829999999999</v>
      </c>
      <c r="D3581" s="260">
        <v>433.33334400000001</v>
      </c>
      <c r="E3581" s="260">
        <v>554.58331299999998</v>
      </c>
      <c r="F3581">
        <f t="shared" si="110"/>
        <v>989.64373999999998</v>
      </c>
      <c r="G3581">
        <f t="shared" si="111"/>
        <v>987.91665699999999</v>
      </c>
    </row>
    <row r="3582" spans="1:7" x14ac:dyDescent="0.25">
      <c r="A3582" s="261">
        <v>45076.208333333336</v>
      </c>
      <c r="B3582" s="260" t="s">
        <v>548</v>
      </c>
      <c r="C3582" s="260">
        <v>37.137917000000002</v>
      </c>
      <c r="D3582" s="260">
        <v>325</v>
      </c>
      <c r="E3582" s="260">
        <v>367.58334400000001</v>
      </c>
      <c r="F3582">
        <f t="shared" si="110"/>
        <v>729.72126100000003</v>
      </c>
      <c r="G3582">
        <f t="shared" si="111"/>
        <v>692.58334400000001</v>
      </c>
    </row>
    <row r="3583" spans="1:7" x14ac:dyDescent="0.25">
      <c r="A3583" s="261">
        <v>45076.25</v>
      </c>
      <c r="B3583" s="260" t="s">
        <v>548</v>
      </c>
      <c r="C3583" s="260">
        <v>158.95832799999999</v>
      </c>
      <c r="D3583" s="260">
        <v>191.375</v>
      </c>
      <c r="E3583" s="260">
        <v>339.29165599999999</v>
      </c>
      <c r="F3583">
        <f t="shared" si="110"/>
        <v>689.62498400000004</v>
      </c>
      <c r="G3583">
        <f t="shared" si="111"/>
        <v>530.66665599999999</v>
      </c>
    </row>
    <row r="3584" spans="1:7" x14ac:dyDescent="0.25">
      <c r="A3584" s="261">
        <v>45076.291666666664</v>
      </c>
      <c r="B3584" s="260" t="s">
        <v>548</v>
      </c>
      <c r="C3584" s="260">
        <v>324.52041600000001</v>
      </c>
      <c r="D3584" s="260">
        <v>119.916664</v>
      </c>
      <c r="E3584" s="260">
        <v>297.5</v>
      </c>
      <c r="F3584">
        <f t="shared" si="110"/>
        <v>741.93707999999992</v>
      </c>
      <c r="G3584">
        <f t="shared" si="111"/>
        <v>417.41666399999997</v>
      </c>
    </row>
    <row r="3585" spans="1:7" x14ac:dyDescent="0.25">
      <c r="A3585" s="261">
        <v>45076.333333333336</v>
      </c>
      <c r="B3585" s="260" t="s">
        <v>548</v>
      </c>
      <c r="C3585" s="260">
        <v>654.74084500000004</v>
      </c>
      <c r="D3585" s="260">
        <v>66</v>
      </c>
      <c r="E3585" s="260">
        <v>218.5</v>
      </c>
      <c r="F3585">
        <f t="shared" si="110"/>
        <v>939.24084500000004</v>
      </c>
      <c r="G3585">
        <f t="shared" si="111"/>
        <v>284.5</v>
      </c>
    </row>
    <row r="3586" spans="1:7" x14ac:dyDescent="0.25">
      <c r="A3586" s="261">
        <v>45076.375</v>
      </c>
      <c r="B3586" s="260" t="s">
        <v>548</v>
      </c>
      <c r="C3586" s="260">
        <v>964.80664100000001</v>
      </c>
      <c r="D3586" s="260">
        <v>68.875</v>
      </c>
      <c r="E3586" s="260">
        <v>115.708336</v>
      </c>
      <c r="F3586">
        <f t="shared" ref="F3586:F3649" si="112">E3586+D3586+C3586</f>
        <v>1149.389977</v>
      </c>
      <c r="G3586">
        <f t="shared" ref="G3586:G3649" si="113">E3586+D3586</f>
        <v>184.583336</v>
      </c>
    </row>
    <row r="3587" spans="1:7" x14ac:dyDescent="0.25">
      <c r="A3587" s="261">
        <v>45076.416666666664</v>
      </c>
      <c r="B3587" s="260" t="s">
        <v>548</v>
      </c>
      <c r="C3587" s="260">
        <v>1371.871216</v>
      </c>
      <c r="D3587" s="260">
        <v>46</v>
      </c>
      <c r="E3587" s="260">
        <v>68.666663999999997</v>
      </c>
      <c r="F3587">
        <f t="shared" si="112"/>
        <v>1486.5378800000001</v>
      </c>
      <c r="G3587">
        <f t="shared" si="113"/>
        <v>114.666664</v>
      </c>
    </row>
    <row r="3588" spans="1:7" x14ac:dyDescent="0.25">
      <c r="A3588" s="261">
        <v>45076.458333333336</v>
      </c>
      <c r="B3588" s="260" t="s">
        <v>548</v>
      </c>
      <c r="C3588" s="260">
        <v>1638.3616939999999</v>
      </c>
      <c r="D3588" s="260">
        <v>58.5</v>
      </c>
      <c r="E3588" s="260">
        <v>62.958331999999999</v>
      </c>
      <c r="F3588">
        <f t="shared" si="112"/>
        <v>1759.8200259999999</v>
      </c>
      <c r="G3588">
        <f t="shared" si="113"/>
        <v>121.458332</v>
      </c>
    </row>
    <row r="3589" spans="1:7" x14ac:dyDescent="0.25">
      <c r="A3589" s="261">
        <v>45076.5</v>
      </c>
      <c r="B3589" s="260" t="s">
        <v>548</v>
      </c>
      <c r="C3589" s="260">
        <v>1709.2425539999999</v>
      </c>
      <c r="D3589" s="260">
        <v>86.666663999999997</v>
      </c>
      <c r="E3589" s="260">
        <v>53.708331999999999</v>
      </c>
      <c r="F3589">
        <f t="shared" si="112"/>
        <v>1849.6175499999999</v>
      </c>
      <c r="G3589">
        <f t="shared" si="113"/>
        <v>140.37499600000001</v>
      </c>
    </row>
    <row r="3590" spans="1:7" x14ac:dyDescent="0.25">
      <c r="A3590" s="261">
        <v>45076.541666666664</v>
      </c>
      <c r="B3590" s="260" t="s">
        <v>548</v>
      </c>
      <c r="C3590" s="260">
        <v>1679.8095699999999</v>
      </c>
      <c r="D3590" s="260">
        <v>117.083336</v>
      </c>
      <c r="E3590" s="260">
        <v>35.916668000000001</v>
      </c>
      <c r="F3590">
        <f t="shared" si="112"/>
        <v>1832.8095739999999</v>
      </c>
      <c r="G3590">
        <f t="shared" si="113"/>
        <v>153.00000399999999</v>
      </c>
    </row>
    <row r="3591" spans="1:7" x14ac:dyDescent="0.25">
      <c r="A3591" s="261">
        <v>45076.583333333336</v>
      </c>
      <c r="B3591" s="260" t="s">
        <v>548</v>
      </c>
      <c r="C3591" s="260">
        <v>1703.821655</v>
      </c>
      <c r="D3591" s="260">
        <v>117.625</v>
      </c>
      <c r="E3591" s="260">
        <v>76.875</v>
      </c>
      <c r="F3591">
        <f t="shared" si="112"/>
        <v>1898.321655</v>
      </c>
      <c r="G3591">
        <f t="shared" si="113"/>
        <v>194.5</v>
      </c>
    </row>
    <row r="3592" spans="1:7" x14ac:dyDescent="0.25">
      <c r="A3592" s="261">
        <v>45076.625</v>
      </c>
      <c r="B3592" s="260" t="s">
        <v>548</v>
      </c>
      <c r="C3592" s="260">
        <v>1594.933716</v>
      </c>
      <c r="D3592" s="260">
        <v>162.79167200000001</v>
      </c>
      <c r="E3592" s="260">
        <v>152.5</v>
      </c>
      <c r="F3592">
        <f t="shared" si="112"/>
        <v>1910.2253880000001</v>
      </c>
      <c r="G3592">
        <f t="shared" si="113"/>
        <v>315.29167200000001</v>
      </c>
    </row>
    <row r="3593" spans="1:7" x14ac:dyDescent="0.25">
      <c r="A3593" s="261">
        <v>45076.666666666664</v>
      </c>
      <c r="B3593" s="260" t="s">
        <v>548</v>
      </c>
      <c r="C3593" s="260">
        <v>1426.111206</v>
      </c>
      <c r="D3593" s="260">
        <v>196.58332799999999</v>
      </c>
      <c r="E3593" s="260">
        <v>261.54165599999999</v>
      </c>
      <c r="F3593">
        <f t="shared" si="112"/>
        <v>1884.2361900000001</v>
      </c>
      <c r="G3593">
        <f t="shared" si="113"/>
        <v>458.12498399999998</v>
      </c>
    </row>
    <row r="3594" spans="1:7" x14ac:dyDescent="0.25">
      <c r="A3594" s="261">
        <v>45076.708333333336</v>
      </c>
      <c r="B3594" s="260" t="s">
        <v>548</v>
      </c>
      <c r="C3594" s="260">
        <v>786.67419400000006</v>
      </c>
      <c r="D3594" s="260">
        <v>199</v>
      </c>
      <c r="E3594" s="260">
        <v>318.41665599999999</v>
      </c>
      <c r="F3594">
        <f t="shared" si="112"/>
        <v>1304.09085</v>
      </c>
      <c r="G3594">
        <f t="shared" si="113"/>
        <v>517.41665599999999</v>
      </c>
    </row>
    <row r="3595" spans="1:7" x14ac:dyDescent="0.25">
      <c r="A3595" s="261">
        <v>45076.75</v>
      </c>
      <c r="B3595" s="260" t="s">
        <v>548</v>
      </c>
      <c r="C3595" s="260">
        <v>582.32665999999995</v>
      </c>
      <c r="D3595" s="260">
        <v>280.83334400000001</v>
      </c>
      <c r="E3595" s="260">
        <v>340.33334400000001</v>
      </c>
      <c r="F3595">
        <f t="shared" si="112"/>
        <v>1203.493348</v>
      </c>
      <c r="G3595">
        <f t="shared" si="113"/>
        <v>621.16668800000002</v>
      </c>
    </row>
    <row r="3596" spans="1:7" x14ac:dyDescent="0.25">
      <c r="A3596" s="261">
        <v>45076.791666666664</v>
      </c>
      <c r="B3596" s="260" t="s">
        <v>548</v>
      </c>
      <c r="C3596" s="260">
        <v>323.17416400000002</v>
      </c>
      <c r="D3596" s="260">
        <v>300.58334400000001</v>
      </c>
      <c r="E3596" s="260">
        <v>348.875</v>
      </c>
      <c r="F3596">
        <f t="shared" si="112"/>
        <v>972.63250800000003</v>
      </c>
      <c r="G3596">
        <f t="shared" si="113"/>
        <v>649.45834400000001</v>
      </c>
    </row>
    <row r="3597" spans="1:7" x14ac:dyDescent="0.25">
      <c r="A3597" s="261">
        <v>45076.833333333336</v>
      </c>
      <c r="B3597" s="260" t="s">
        <v>548</v>
      </c>
      <c r="C3597" s="260">
        <v>80.169585999999995</v>
      </c>
      <c r="D3597" s="260">
        <v>322.79165599999999</v>
      </c>
      <c r="E3597" s="260">
        <v>326.29165599999999</v>
      </c>
      <c r="F3597">
        <f t="shared" si="112"/>
        <v>729.25289799999996</v>
      </c>
      <c r="G3597">
        <f t="shared" si="113"/>
        <v>649.08331199999998</v>
      </c>
    </row>
    <row r="3598" spans="1:7" x14ac:dyDescent="0.25">
      <c r="A3598" s="261">
        <v>45076.875</v>
      </c>
      <c r="B3598" s="260" t="s">
        <v>548</v>
      </c>
      <c r="C3598" s="260">
        <v>6.125</v>
      </c>
      <c r="D3598" s="260">
        <v>301.20834400000001</v>
      </c>
      <c r="E3598" s="260">
        <v>290.91665599999999</v>
      </c>
      <c r="F3598">
        <f t="shared" si="112"/>
        <v>598.25</v>
      </c>
      <c r="G3598">
        <f t="shared" si="113"/>
        <v>592.125</v>
      </c>
    </row>
    <row r="3599" spans="1:7" x14ac:dyDescent="0.25">
      <c r="A3599" s="261">
        <v>45076.916666666664</v>
      </c>
      <c r="B3599" s="260" t="s">
        <v>548</v>
      </c>
      <c r="C3599" s="260">
        <v>0.89583299999999999</v>
      </c>
      <c r="D3599" s="260">
        <v>311.54165599999999</v>
      </c>
      <c r="E3599" s="260">
        <v>256.16665599999999</v>
      </c>
      <c r="F3599">
        <f t="shared" si="112"/>
        <v>568.60414500000002</v>
      </c>
      <c r="G3599">
        <f t="shared" si="113"/>
        <v>567.70831199999998</v>
      </c>
    </row>
    <row r="3600" spans="1:7" x14ac:dyDescent="0.25">
      <c r="A3600" s="261">
        <v>45076.958333333336</v>
      </c>
      <c r="B3600" s="260" t="s">
        <v>548</v>
      </c>
      <c r="C3600" s="260">
        <v>7.2499999999999995E-2</v>
      </c>
      <c r="D3600" s="260">
        <v>422.54165599999999</v>
      </c>
      <c r="E3600" s="260">
        <v>232.75</v>
      </c>
      <c r="F3600">
        <f t="shared" si="112"/>
        <v>655.36415599999998</v>
      </c>
      <c r="G3600">
        <f t="shared" si="113"/>
        <v>655.29165599999999</v>
      </c>
    </row>
    <row r="3601" spans="1:7" x14ac:dyDescent="0.25">
      <c r="A3601" s="261">
        <v>45077</v>
      </c>
      <c r="B3601" s="260" t="s">
        <v>548</v>
      </c>
      <c r="C3601" s="260">
        <v>5.7083000000000002E-2</v>
      </c>
      <c r="D3601" s="260">
        <v>519.29168700000002</v>
      </c>
      <c r="E3601" s="260">
        <v>217.66667200000001</v>
      </c>
      <c r="F3601">
        <f t="shared" si="112"/>
        <v>737.01544200000001</v>
      </c>
      <c r="G3601">
        <f t="shared" si="113"/>
        <v>736.95835899999997</v>
      </c>
    </row>
    <row r="3602" spans="1:7" x14ac:dyDescent="0.25">
      <c r="A3602" s="261">
        <v>45077.041666666664</v>
      </c>
      <c r="B3602" s="260" t="s">
        <v>548</v>
      </c>
      <c r="C3602" s="260">
        <v>3.125E-2</v>
      </c>
      <c r="D3602" s="260">
        <v>690.20831299999998</v>
      </c>
      <c r="E3602" s="260">
        <v>202.75</v>
      </c>
      <c r="F3602">
        <f t="shared" si="112"/>
        <v>892.98956299999998</v>
      </c>
      <c r="G3602">
        <f t="shared" si="113"/>
        <v>892.95831299999998</v>
      </c>
    </row>
    <row r="3603" spans="1:7" x14ac:dyDescent="0.25">
      <c r="A3603" s="261">
        <v>45077.083333333336</v>
      </c>
      <c r="B3603" s="260" t="s">
        <v>548</v>
      </c>
      <c r="C3603" s="260">
        <v>4.5830000000000003E-3</v>
      </c>
      <c r="D3603" s="260">
        <v>850.54168700000002</v>
      </c>
      <c r="E3603" s="260">
        <v>240.95832799999999</v>
      </c>
      <c r="F3603">
        <f t="shared" si="112"/>
        <v>1091.504598</v>
      </c>
      <c r="G3603">
        <f t="shared" si="113"/>
        <v>1091.5000150000001</v>
      </c>
    </row>
    <row r="3604" spans="1:7" x14ac:dyDescent="0.25">
      <c r="A3604" s="261">
        <v>45077.125</v>
      </c>
      <c r="B3604" s="260" t="s">
        <v>548</v>
      </c>
      <c r="C3604" s="260">
        <v>4.5830000000000003E-3</v>
      </c>
      <c r="D3604" s="260">
        <v>1024.458374</v>
      </c>
      <c r="E3604" s="260">
        <v>334.625</v>
      </c>
      <c r="F3604">
        <f t="shared" si="112"/>
        <v>1359.087957</v>
      </c>
      <c r="G3604">
        <f t="shared" si="113"/>
        <v>1359.083374</v>
      </c>
    </row>
    <row r="3605" spans="1:7" x14ac:dyDescent="0.25">
      <c r="A3605" s="261">
        <v>45077.166666666664</v>
      </c>
      <c r="B3605" s="260" t="s">
        <v>548</v>
      </c>
      <c r="C3605" s="260">
        <v>2.2454170000000002</v>
      </c>
      <c r="D3605" s="260">
        <v>1208.875</v>
      </c>
      <c r="E3605" s="260">
        <v>436.20834400000001</v>
      </c>
      <c r="F3605">
        <f t="shared" si="112"/>
        <v>1647.3287610000002</v>
      </c>
      <c r="G3605">
        <f t="shared" si="113"/>
        <v>1645.0833440000001</v>
      </c>
    </row>
    <row r="3606" spans="1:7" x14ac:dyDescent="0.25">
      <c r="A3606" s="261">
        <v>45077.208333333336</v>
      </c>
      <c r="B3606" s="260" t="s">
        <v>548</v>
      </c>
      <c r="C3606" s="260">
        <v>46.360416000000001</v>
      </c>
      <c r="D3606" s="260">
        <v>1414</v>
      </c>
      <c r="E3606" s="260">
        <v>496.75</v>
      </c>
      <c r="F3606">
        <f t="shared" si="112"/>
        <v>1957.110416</v>
      </c>
      <c r="G3606">
        <f t="shared" si="113"/>
        <v>1910.75</v>
      </c>
    </row>
    <row r="3607" spans="1:7" x14ac:dyDescent="0.25">
      <c r="A3607" s="261">
        <v>45077.25</v>
      </c>
      <c r="B3607" s="260" t="s">
        <v>548</v>
      </c>
      <c r="C3607" s="260">
        <v>184.99082899999999</v>
      </c>
      <c r="D3607" s="260">
        <v>1458.041626</v>
      </c>
      <c r="E3607" s="260">
        <v>577.91668700000002</v>
      </c>
      <c r="F3607">
        <f t="shared" si="112"/>
        <v>2220.9491419999999</v>
      </c>
      <c r="G3607">
        <f t="shared" si="113"/>
        <v>2035.9583130000001</v>
      </c>
    </row>
    <row r="3608" spans="1:7" x14ac:dyDescent="0.25">
      <c r="A3608" s="261">
        <v>45077.291666666664</v>
      </c>
      <c r="B3608" s="260" t="s">
        <v>548</v>
      </c>
      <c r="C3608" s="260">
        <v>306.65124500000002</v>
      </c>
      <c r="D3608" s="260">
        <v>1445.041626</v>
      </c>
      <c r="E3608" s="260">
        <v>675.375</v>
      </c>
      <c r="F3608">
        <f t="shared" si="112"/>
        <v>2427.0678710000002</v>
      </c>
      <c r="G3608">
        <f t="shared" si="113"/>
        <v>2120.4166260000002</v>
      </c>
    </row>
    <row r="3609" spans="1:7" x14ac:dyDescent="0.25">
      <c r="A3609" s="261">
        <v>45077.333333333336</v>
      </c>
      <c r="B3609" s="260" t="s">
        <v>548</v>
      </c>
      <c r="C3609" s="260">
        <v>634.40417500000001</v>
      </c>
      <c r="D3609" s="260">
        <v>1543.916626</v>
      </c>
      <c r="E3609" s="260">
        <v>696.04168700000002</v>
      </c>
      <c r="F3609">
        <f t="shared" si="112"/>
        <v>2874.3624880000002</v>
      </c>
      <c r="G3609">
        <f t="shared" si="113"/>
        <v>2239.9583130000001</v>
      </c>
    </row>
    <row r="3610" spans="1:7" x14ac:dyDescent="0.25">
      <c r="A3610" s="261">
        <v>45077.375</v>
      </c>
      <c r="B3610" s="260" t="s">
        <v>548</v>
      </c>
      <c r="C3610" s="260">
        <v>1035.4925539999999</v>
      </c>
      <c r="D3610" s="260">
        <v>1894.25</v>
      </c>
      <c r="E3610" s="260">
        <v>704.375</v>
      </c>
      <c r="F3610">
        <f t="shared" si="112"/>
        <v>3634.1175539999999</v>
      </c>
      <c r="G3610">
        <f t="shared" si="113"/>
        <v>2598.625</v>
      </c>
    </row>
    <row r="3611" spans="1:7" x14ac:dyDescent="0.25">
      <c r="A3611" s="261">
        <v>45077.416666666664</v>
      </c>
      <c r="B3611" s="260" t="s">
        <v>548</v>
      </c>
      <c r="C3611" s="260">
        <v>1360.0961910000001</v>
      </c>
      <c r="D3611" s="260">
        <v>1905.333374</v>
      </c>
      <c r="E3611" s="260">
        <v>790.04168700000002</v>
      </c>
      <c r="F3611">
        <f t="shared" si="112"/>
        <v>4055.4712520000003</v>
      </c>
      <c r="G3611">
        <f t="shared" si="113"/>
        <v>2695.3750610000002</v>
      </c>
    </row>
    <row r="3612" spans="1:7" x14ac:dyDescent="0.25">
      <c r="A3612" s="261">
        <v>45077.458333333336</v>
      </c>
      <c r="B3612" s="260" t="s">
        <v>548</v>
      </c>
      <c r="C3612" s="260">
        <v>1532.217529</v>
      </c>
      <c r="D3612" s="260">
        <v>1784.708374</v>
      </c>
      <c r="E3612" s="260">
        <v>757.83331299999998</v>
      </c>
      <c r="F3612">
        <f t="shared" si="112"/>
        <v>4074.7592159999999</v>
      </c>
      <c r="G3612">
        <f t="shared" si="113"/>
        <v>2542.5416869999999</v>
      </c>
    </row>
    <row r="3613" spans="1:7" x14ac:dyDescent="0.25">
      <c r="A3613" s="261">
        <v>45077.5</v>
      </c>
      <c r="B3613" s="260" t="s">
        <v>548</v>
      </c>
      <c r="C3613" s="260">
        <v>1614.1008300000001</v>
      </c>
      <c r="D3613" s="260">
        <v>1712.375</v>
      </c>
      <c r="E3613" s="260">
        <v>639</v>
      </c>
      <c r="F3613">
        <f t="shared" si="112"/>
        <v>3965.4758300000003</v>
      </c>
      <c r="G3613">
        <f t="shared" si="113"/>
        <v>2351.375</v>
      </c>
    </row>
    <row r="3614" spans="1:7" x14ac:dyDescent="0.25">
      <c r="A3614" s="261">
        <v>45077.541666666664</v>
      </c>
      <c r="B3614" s="260" t="s">
        <v>548</v>
      </c>
      <c r="C3614" s="260">
        <v>1623.2329099999999</v>
      </c>
      <c r="D3614" s="260">
        <v>1820.25</v>
      </c>
      <c r="E3614" s="260">
        <v>624.91668700000002</v>
      </c>
      <c r="F3614">
        <f t="shared" si="112"/>
        <v>4068.3995969999996</v>
      </c>
      <c r="G3614">
        <f t="shared" si="113"/>
        <v>2445.1666869999999</v>
      </c>
    </row>
    <row r="3615" spans="1:7" x14ac:dyDescent="0.25">
      <c r="A3615" s="261">
        <v>45077.583333333336</v>
      </c>
      <c r="B3615" s="260" t="s">
        <v>548</v>
      </c>
      <c r="C3615" s="260">
        <v>1179.2266850000001</v>
      </c>
      <c r="D3615" s="260">
        <v>1667.666626</v>
      </c>
      <c r="E3615" s="260">
        <v>538.375</v>
      </c>
      <c r="F3615">
        <f t="shared" si="112"/>
        <v>3385.2683110000003</v>
      </c>
      <c r="G3615">
        <f t="shared" si="113"/>
        <v>2206.0416260000002</v>
      </c>
    </row>
    <row r="3616" spans="1:7" x14ac:dyDescent="0.25">
      <c r="A3616" s="261">
        <v>45077.625</v>
      </c>
      <c r="B3616" s="260" t="s">
        <v>548</v>
      </c>
      <c r="C3616" s="260">
        <v>867.36041299999999</v>
      </c>
      <c r="D3616" s="260">
        <v>1754.041626</v>
      </c>
      <c r="E3616" s="260">
        <v>588.125</v>
      </c>
      <c r="F3616">
        <f t="shared" si="112"/>
        <v>3209.5270390000001</v>
      </c>
      <c r="G3616">
        <f t="shared" si="113"/>
        <v>2342.1666260000002</v>
      </c>
    </row>
    <row r="3617" spans="1:7" x14ac:dyDescent="0.25">
      <c r="A3617" s="261">
        <v>45077.666666666664</v>
      </c>
      <c r="B3617" s="260" t="s">
        <v>548</v>
      </c>
      <c r="C3617" s="260">
        <v>1318.2308350000001</v>
      </c>
      <c r="D3617" s="260">
        <v>2033.708374</v>
      </c>
      <c r="E3617" s="260">
        <v>625.95831299999998</v>
      </c>
      <c r="F3617">
        <f t="shared" si="112"/>
        <v>3977.8975220000002</v>
      </c>
      <c r="G3617">
        <f t="shared" si="113"/>
        <v>2659.6666869999999</v>
      </c>
    </row>
    <row r="3618" spans="1:7" x14ac:dyDescent="0.25">
      <c r="A3618" s="261">
        <v>45077.708333333336</v>
      </c>
      <c r="B3618" s="260" t="s">
        <v>548</v>
      </c>
      <c r="C3618" s="260">
        <v>1148.8908690000001</v>
      </c>
      <c r="D3618" s="260">
        <v>2468.4167480000001</v>
      </c>
      <c r="E3618" s="260">
        <v>904.79168700000002</v>
      </c>
      <c r="F3618">
        <f t="shared" si="112"/>
        <v>4522.0993040000003</v>
      </c>
      <c r="G3618">
        <f t="shared" si="113"/>
        <v>3373.208435</v>
      </c>
    </row>
    <row r="3619" spans="1:7" x14ac:dyDescent="0.25">
      <c r="A3619" s="261">
        <v>45077.75</v>
      </c>
      <c r="B3619" s="260" t="s">
        <v>548</v>
      </c>
      <c r="C3619" s="260">
        <v>785.51000999999997</v>
      </c>
      <c r="D3619" s="260">
        <v>2526.875</v>
      </c>
      <c r="E3619" s="260">
        <v>813.83331299999998</v>
      </c>
      <c r="F3619">
        <f t="shared" si="112"/>
        <v>4126.2183230000001</v>
      </c>
      <c r="G3619">
        <f t="shared" si="113"/>
        <v>3340.7083130000001</v>
      </c>
    </row>
    <row r="3620" spans="1:7" x14ac:dyDescent="0.25">
      <c r="A3620" s="261">
        <v>45077.791666666664</v>
      </c>
      <c r="B3620" s="260" t="s">
        <v>548</v>
      </c>
      <c r="C3620" s="260">
        <v>407.67791699999998</v>
      </c>
      <c r="D3620" s="260">
        <v>2375.75</v>
      </c>
      <c r="E3620" s="260">
        <v>879</v>
      </c>
      <c r="F3620">
        <f t="shared" si="112"/>
        <v>3662.427917</v>
      </c>
      <c r="G3620">
        <f t="shared" si="113"/>
        <v>3254.75</v>
      </c>
    </row>
    <row r="3621" spans="1:7" x14ac:dyDescent="0.25">
      <c r="A3621" s="261">
        <v>45077.833333333336</v>
      </c>
      <c r="B3621" s="260" t="s">
        <v>548</v>
      </c>
      <c r="C3621" s="260">
        <v>123.762917</v>
      </c>
      <c r="D3621" s="260">
        <v>2632.5</v>
      </c>
      <c r="E3621" s="260">
        <v>997.75</v>
      </c>
      <c r="F3621">
        <f t="shared" si="112"/>
        <v>3754.012917</v>
      </c>
      <c r="G3621">
        <f t="shared" si="113"/>
        <v>3630.25</v>
      </c>
    </row>
    <row r="3622" spans="1:7" x14ac:dyDescent="0.25">
      <c r="A3622" s="261">
        <v>45077.875</v>
      </c>
      <c r="B3622" s="260" t="s">
        <v>548</v>
      </c>
      <c r="C3622" s="260">
        <v>19.713750999999998</v>
      </c>
      <c r="D3622" s="260">
        <v>2349.6667480000001</v>
      </c>
      <c r="E3622" s="260">
        <v>1058.291626</v>
      </c>
      <c r="F3622">
        <f t="shared" si="112"/>
        <v>3427.6721249999996</v>
      </c>
      <c r="G3622">
        <f t="shared" si="113"/>
        <v>3407.9583739999998</v>
      </c>
    </row>
    <row r="3623" spans="1:7" x14ac:dyDescent="0.25">
      <c r="A3623" s="261">
        <v>45077.916666666664</v>
      </c>
      <c r="B3623" s="260" t="s">
        <v>548</v>
      </c>
      <c r="C3623" s="260">
        <v>0.61416700000000002</v>
      </c>
      <c r="D3623" s="260">
        <v>2185.5832519999999</v>
      </c>
      <c r="E3623" s="260">
        <v>1001.666687</v>
      </c>
      <c r="F3623">
        <f t="shared" si="112"/>
        <v>3187.864106</v>
      </c>
      <c r="G3623">
        <f t="shared" si="113"/>
        <v>3187.2499389999998</v>
      </c>
    </row>
    <row r="3624" spans="1:7" x14ac:dyDescent="0.25">
      <c r="A3624" s="261">
        <v>45077.958333333336</v>
      </c>
      <c r="B3624" s="260" t="s">
        <v>548</v>
      </c>
      <c r="C3624" s="260">
        <v>7.4166999999999997E-2</v>
      </c>
      <c r="D3624" s="260">
        <v>2012.833374</v>
      </c>
      <c r="E3624" s="260">
        <v>1060.916626</v>
      </c>
      <c r="F3624">
        <f t="shared" si="112"/>
        <v>3073.8241670000002</v>
      </c>
      <c r="G3624">
        <f t="shared" si="113"/>
        <v>3073.75</v>
      </c>
    </row>
    <row r="3625" spans="1:7" x14ac:dyDescent="0.25">
      <c r="A3625" s="261">
        <v>45078</v>
      </c>
      <c r="B3625" s="260" t="s">
        <v>548</v>
      </c>
      <c r="C3625" s="260">
        <v>5.0416999999999997E-2</v>
      </c>
      <c r="D3625" s="260">
        <v>1881.958374</v>
      </c>
      <c r="E3625" s="260">
        <v>1081.666626</v>
      </c>
      <c r="F3625">
        <f t="shared" si="112"/>
        <v>2963.6754169999999</v>
      </c>
      <c r="G3625">
        <f t="shared" si="113"/>
        <v>2963.625</v>
      </c>
    </row>
    <row r="3626" spans="1:7" x14ac:dyDescent="0.25">
      <c r="A3626" s="261">
        <v>45078.041666666664</v>
      </c>
      <c r="B3626" s="260" t="s">
        <v>548</v>
      </c>
      <c r="C3626" s="260">
        <v>3.125E-2</v>
      </c>
      <c r="D3626" s="260">
        <v>1857.333374</v>
      </c>
      <c r="E3626" s="260">
        <v>990.16668700000002</v>
      </c>
      <c r="F3626">
        <f t="shared" si="112"/>
        <v>2847.5313110000002</v>
      </c>
      <c r="G3626">
        <f t="shared" si="113"/>
        <v>2847.5000610000002</v>
      </c>
    </row>
    <row r="3627" spans="1:7" x14ac:dyDescent="0.25">
      <c r="A3627" s="261">
        <v>45078.083333333336</v>
      </c>
      <c r="B3627" s="260" t="s">
        <v>548</v>
      </c>
      <c r="C3627" s="260">
        <v>4.5830000000000003E-3</v>
      </c>
      <c r="D3627" s="260">
        <v>1848.375</v>
      </c>
      <c r="E3627" s="260">
        <v>980.33331299999998</v>
      </c>
      <c r="F3627">
        <f t="shared" si="112"/>
        <v>2828.712896</v>
      </c>
      <c r="G3627">
        <f t="shared" si="113"/>
        <v>2828.7083130000001</v>
      </c>
    </row>
    <row r="3628" spans="1:7" x14ac:dyDescent="0.25">
      <c r="A3628" s="261">
        <v>45078.125</v>
      </c>
      <c r="B3628" s="260" t="s">
        <v>548</v>
      </c>
      <c r="C3628" s="260">
        <v>4.5830000000000003E-3</v>
      </c>
      <c r="D3628" s="260">
        <v>1624.375</v>
      </c>
      <c r="E3628" s="260">
        <v>949.5</v>
      </c>
      <c r="F3628">
        <f t="shared" si="112"/>
        <v>2573.8795829999999</v>
      </c>
      <c r="G3628">
        <f t="shared" si="113"/>
        <v>2573.875</v>
      </c>
    </row>
    <row r="3629" spans="1:7" x14ac:dyDescent="0.25">
      <c r="A3629" s="261">
        <v>45078.166666666664</v>
      </c>
      <c r="B3629" s="260" t="s">
        <v>548</v>
      </c>
      <c r="C3629" s="260">
        <v>2.0070830000000002</v>
      </c>
      <c r="D3629" s="260">
        <v>1533.208374</v>
      </c>
      <c r="E3629" s="260">
        <v>946.875</v>
      </c>
      <c r="F3629">
        <f t="shared" si="112"/>
        <v>2482.0904569999998</v>
      </c>
      <c r="G3629">
        <f t="shared" si="113"/>
        <v>2480.0833739999998</v>
      </c>
    </row>
    <row r="3630" spans="1:7" x14ac:dyDescent="0.25">
      <c r="A3630" s="261">
        <v>45078.208333333336</v>
      </c>
      <c r="B3630" s="260" t="s">
        <v>548</v>
      </c>
      <c r="C3630" s="260">
        <v>41.835414999999998</v>
      </c>
      <c r="D3630" s="260">
        <v>1031.333374</v>
      </c>
      <c r="E3630" s="260">
        <v>963.58331299999998</v>
      </c>
      <c r="F3630">
        <f t="shared" si="112"/>
        <v>2036.7521019999999</v>
      </c>
      <c r="G3630">
        <f t="shared" si="113"/>
        <v>1994.9166869999999</v>
      </c>
    </row>
    <row r="3631" spans="1:7" x14ac:dyDescent="0.25">
      <c r="A3631" s="261">
        <v>45078.25</v>
      </c>
      <c r="B3631" s="260" t="s">
        <v>548</v>
      </c>
      <c r="C3631" s="260">
        <v>172.54458600000001</v>
      </c>
      <c r="D3631" s="260">
        <v>912.08331299999998</v>
      </c>
      <c r="E3631" s="260">
        <v>827.70831299999998</v>
      </c>
      <c r="F3631">
        <f t="shared" si="112"/>
        <v>1912.3362119999999</v>
      </c>
      <c r="G3631">
        <f t="shared" si="113"/>
        <v>1739.791626</v>
      </c>
    </row>
    <row r="3632" spans="1:7" x14ac:dyDescent="0.25">
      <c r="A3632" s="261">
        <v>45078.291666666664</v>
      </c>
      <c r="B3632" s="260" t="s">
        <v>548</v>
      </c>
      <c r="C3632" s="260">
        <v>353.054596</v>
      </c>
      <c r="D3632" s="260">
        <v>1012.541687</v>
      </c>
      <c r="E3632" s="260">
        <v>858.66668700000002</v>
      </c>
      <c r="F3632">
        <f t="shared" si="112"/>
        <v>2224.2629700000002</v>
      </c>
      <c r="G3632">
        <f t="shared" si="113"/>
        <v>1871.208374</v>
      </c>
    </row>
    <row r="3633" spans="1:7" x14ac:dyDescent="0.25">
      <c r="A3633" s="261">
        <v>45078.333333333336</v>
      </c>
      <c r="B3633" s="260" t="s">
        <v>548</v>
      </c>
      <c r="C3633" s="260">
        <v>671.55877699999996</v>
      </c>
      <c r="D3633" s="260">
        <v>1106.25</v>
      </c>
      <c r="E3633" s="260">
        <v>784.04168700000002</v>
      </c>
      <c r="F3633">
        <f t="shared" si="112"/>
        <v>2561.8504640000001</v>
      </c>
      <c r="G3633">
        <f t="shared" si="113"/>
        <v>1890.2916869999999</v>
      </c>
    </row>
    <row r="3634" spans="1:7" x14ac:dyDescent="0.25">
      <c r="A3634" s="261">
        <v>45078.375</v>
      </c>
      <c r="B3634" s="260" t="s">
        <v>548</v>
      </c>
      <c r="C3634" s="260">
        <v>1016.005432</v>
      </c>
      <c r="D3634" s="260">
        <v>943.83331299999998</v>
      </c>
      <c r="E3634" s="260">
        <v>763.125</v>
      </c>
      <c r="F3634">
        <f t="shared" si="112"/>
        <v>2722.963745</v>
      </c>
      <c r="G3634">
        <f t="shared" si="113"/>
        <v>1706.9583130000001</v>
      </c>
    </row>
    <row r="3635" spans="1:7" x14ac:dyDescent="0.25">
      <c r="A3635" s="261">
        <v>45078.416666666664</v>
      </c>
      <c r="B3635" s="260" t="s">
        <v>548</v>
      </c>
      <c r="C3635" s="260">
        <v>1361.4041749999999</v>
      </c>
      <c r="D3635" s="260">
        <v>953.08331299999998</v>
      </c>
      <c r="E3635" s="260">
        <v>735.125</v>
      </c>
      <c r="F3635">
        <f t="shared" si="112"/>
        <v>3049.6124879999998</v>
      </c>
      <c r="G3635">
        <f t="shared" si="113"/>
        <v>1688.2083130000001</v>
      </c>
    </row>
    <row r="3636" spans="1:7" x14ac:dyDescent="0.25">
      <c r="A3636" s="261">
        <v>45078.458333333336</v>
      </c>
      <c r="B3636" s="260" t="s">
        <v>548</v>
      </c>
      <c r="C3636" s="260">
        <v>1622.282471</v>
      </c>
      <c r="D3636" s="260">
        <v>956.66668700000002</v>
      </c>
      <c r="E3636" s="260">
        <v>661.5</v>
      </c>
      <c r="F3636">
        <f t="shared" si="112"/>
        <v>3240.4491579999999</v>
      </c>
      <c r="G3636">
        <f t="shared" si="113"/>
        <v>1618.1666869999999</v>
      </c>
    </row>
    <row r="3637" spans="1:7" x14ac:dyDescent="0.25">
      <c r="A3637" s="261">
        <v>45078.5</v>
      </c>
      <c r="B3637" s="260" t="s">
        <v>548</v>
      </c>
      <c r="C3637" s="260">
        <v>1764.5079350000001</v>
      </c>
      <c r="D3637" s="260">
        <v>735.16668700000002</v>
      </c>
      <c r="E3637" s="260">
        <v>716.625</v>
      </c>
      <c r="F3637">
        <f t="shared" si="112"/>
        <v>3216.299622</v>
      </c>
      <c r="G3637">
        <f t="shared" si="113"/>
        <v>1451.7916869999999</v>
      </c>
    </row>
    <row r="3638" spans="1:7" x14ac:dyDescent="0.25">
      <c r="A3638" s="261">
        <v>45078.541666666664</v>
      </c>
      <c r="B3638" s="260" t="s">
        <v>548</v>
      </c>
      <c r="C3638" s="260">
        <v>1728.6166989999999</v>
      </c>
      <c r="D3638" s="260">
        <v>964.79168700000002</v>
      </c>
      <c r="E3638" s="260">
        <v>840.5</v>
      </c>
      <c r="F3638">
        <f t="shared" si="112"/>
        <v>3533.9083860000001</v>
      </c>
      <c r="G3638">
        <f t="shared" si="113"/>
        <v>1805.2916869999999</v>
      </c>
    </row>
    <row r="3639" spans="1:7" x14ac:dyDescent="0.25">
      <c r="A3639" s="261">
        <v>45078.583333333336</v>
      </c>
      <c r="B3639" s="260" t="s">
        <v>548</v>
      </c>
      <c r="C3639" s="260">
        <v>1693.155029</v>
      </c>
      <c r="D3639" s="260">
        <v>924</v>
      </c>
      <c r="E3639" s="260">
        <v>853.04168700000002</v>
      </c>
      <c r="F3639">
        <f t="shared" si="112"/>
        <v>3470.1967159999999</v>
      </c>
      <c r="G3639">
        <f t="shared" si="113"/>
        <v>1777.0416869999999</v>
      </c>
    </row>
    <row r="3640" spans="1:7" x14ac:dyDescent="0.25">
      <c r="A3640" s="261">
        <v>45078.625</v>
      </c>
      <c r="B3640" s="260" t="s">
        <v>548</v>
      </c>
      <c r="C3640" s="260">
        <v>1552.3983149999999</v>
      </c>
      <c r="D3640" s="260">
        <v>1073.416626</v>
      </c>
      <c r="E3640" s="260">
        <v>976.83331299999998</v>
      </c>
      <c r="F3640">
        <f t="shared" si="112"/>
        <v>3602.6482539999997</v>
      </c>
      <c r="G3640">
        <f t="shared" si="113"/>
        <v>2050.2499389999998</v>
      </c>
    </row>
    <row r="3641" spans="1:7" x14ac:dyDescent="0.25">
      <c r="A3641" s="261">
        <v>45078.666666666664</v>
      </c>
      <c r="B3641" s="260" t="s">
        <v>548</v>
      </c>
      <c r="C3641" s="260">
        <v>1332.798706</v>
      </c>
      <c r="D3641" s="260">
        <v>1075.333374</v>
      </c>
      <c r="E3641" s="260">
        <v>986.875</v>
      </c>
      <c r="F3641">
        <f t="shared" si="112"/>
        <v>3395.0070799999999</v>
      </c>
      <c r="G3641">
        <f t="shared" si="113"/>
        <v>2062.2083739999998</v>
      </c>
    </row>
    <row r="3642" spans="1:7" x14ac:dyDescent="0.25">
      <c r="A3642" s="261">
        <v>45078.708333333336</v>
      </c>
      <c r="B3642" s="260" t="s">
        <v>548</v>
      </c>
      <c r="C3642" s="260">
        <v>973.23541299999999</v>
      </c>
      <c r="D3642" s="260">
        <v>770.58331299999998</v>
      </c>
      <c r="E3642" s="260">
        <v>1026.666626</v>
      </c>
      <c r="F3642">
        <f t="shared" si="112"/>
        <v>2770.4853519999997</v>
      </c>
      <c r="G3642">
        <f t="shared" si="113"/>
        <v>1797.2499389999998</v>
      </c>
    </row>
    <row r="3643" spans="1:7" x14ac:dyDescent="0.25">
      <c r="A3643" s="261">
        <v>45078.75</v>
      </c>
      <c r="B3643" s="260" t="s">
        <v>548</v>
      </c>
      <c r="C3643" s="260">
        <v>762.21917699999995</v>
      </c>
      <c r="D3643" s="260">
        <v>849.25</v>
      </c>
      <c r="E3643" s="260">
        <v>724.45831299999998</v>
      </c>
      <c r="F3643">
        <f t="shared" si="112"/>
        <v>2335.92749</v>
      </c>
      <c r="G3643">
        <f t="shared" si="113"/>
        <v>1573.7083130000001</v>
      </c>
    </row>
    <row r="3644" spans="1:7" x14ac:dyDescent="0.25">
      <c r="A3644" s="261">
        <v>45078.791666666664</v>
      </c>
      <c r="B3644" s="260" t="s">
        <v>548</v>
      </c>
      <c r="C3644" s="260">
        <v>407.369598</v>
      </c>
      <c r="D3644" s="260">
        <v>917.16668700000002</v>
      </c>
      <c r="E3644" s="260">
        <v>777.58331299999998</v>
      </c>
      <c r="F3644">
        <f t="shared" si="112"/>
        <v>2102.1195980000002</v>
      </c>
      <c r="G3644">
        <f t="shared" si="113"/>
        <v>1694.75</v>
      </c>
    </row>
    <row r="3645" spans="1:7" x14ac:dyDescent="0.25">
      <c r="A3645" s="261">
        <v>45078.833333333336</v>
      </c>
      <c r="B3645" s="260" t="s">
        <v>548</v>
      </c>
      <c r="C3645" s="260">
        <v>128.68417400000001</v>
      </c>
      <c r="D3645" s="260">
        <v>678.83331299999998</v>
      </c>
      <c r="E3645" s="260">
        <v>805.20831299999998</v>
      </c>
      <c r="F3645">
        <f t="shared" si="112"/>
        <v>1612.7257999999999</v>
      </c>
      <c r="G3645">
        <f t="shared" si="113"/>
        <v>1484.041626</v>
      </c>
    </row>
    <row r="3646" spans="1:7" x14ac:dyDescent="0.25">
      <c r="A3646" s="261">
        <v>45078.875</v>
      </c>
      <c r="B3646" s="260" t="s">
        <v>548</v>
      </c>
      <c r="C3646" s="260">
        <v>20.670833999999999</v>
      </c>
      <c r="D3646" s="260">
        <v>516.375</v>
      </c>
      <c r="E3646" s="260">
        <v>666.375</v>
      </c>
      <c r="F3646">
        <f t="shared" si="112"/>
        <v>1203.420834</v>
      </c>
      <c r="G3646">
        <f t="shared" si="113"/>
        <v>1182.75</v>
      </c>
    </row>
    <row r="3647" spans="1:7" x14ac:dyDescent="0.25">
      <c r="A3647" s="261">
        <v>45078.916666666664</v>
      </c>
      <c r="B3647" s="260" t="s">
        <v>548</v>
      </c>
      <c r="C3647" s="260">
        <v>0.75749999999999995</v>
      </c>
      <c r="D3647" s="260">
        <v>607.125</v>
      </c>
      <c r="E3647" s="260">
        <v>604.79168700000002</v>
      </c>
      <c r="F3647">
        <f t="shared" si="112"/>
        <v>1212.6741869999998</v>
      </c>
      <c r="G3647">
        <f t="shared" si="113"/>
        <v>1211.9166869999999</v>
      </c>
    </row>
    <row r="3648" spans="1:7" x14ac:dyDescent="0.25">
      <c r="A3648" s="261">
        <v>45078.958333333336</v>
      </c>
      <c r="B3648" s="260" t="s">
        <v>548</v>
      </c>
      <c r="C3648" s="260">
        <v>8.0833000000000002E-2</v>
      </c>
      <c r="D3648" s="260">
        <v>492.125</v>
      </c>
      <c r="E3648" s="260">
        <v>650.125</v>
      </c>
      <c r="F3648">
        <f t="shared" si="112"/>
        <v>1142.330833</v>
      </c>
      <c r="G3648">
        <f t="shared" si="113"/>
        <v>1142.25</v>
      </c>
    </row>
    <row r="3649" spans="1:7" x14ac:dyDescent="0.25">
      <c r="A3649" s="261">
        <v>45079</v>
      </c>
      <c r="B3649" s="260" t="s">
        <v>548</v>
      </c>
      <c r="C3649" s="260">
        <v>6.2082999999999999E-2</v>
      </c>
      <c r="D3649" s="260">
        <v>621.125</v>
      </c>
      <c r="E3649" s="260">
        <v>581.625</v>
      </c>
      <c r="F3649">
        <f t="shared" si="112"/>
        <v>1202.812083</v>
      </c>
      <c r="G3649">
        <f t="shared" si="113"/>
        <v>1202.75</v>
      </c>
    </row>
    <row r="3650" spans="1:7" x14ac:dyDescent="0.25">
      <c r="A3650" s="261">
        <v>45079.041666666664</v>
      </c>
      <c r="B3650" s="260" t="s">
        <v>548</v>
      </c>
      <c r="C3650" s="260">
        <v>3.5416999999999997E-2</v>
      </c>
      <c r="D3650" s="260">
        <v>719.83331299999998</v>
      </c>
      <c r="E3650" s="260">
        <v>519.79168700000002</v>
      </c>
      <c r="F3650">
        <f t="shared" ref="F3650:F3713" si="114">E3650+D3650+C3650</f>
        <v>1239.6604170000001</v>
      </c>
      <c r="G3650">
        <f t="shared" ref="G3650:G3713" si="115">E3650+D3650</f>
        <v>1239.625</v>
      </c>
    </row>
    <row r="3651" spans="1:7" x14ac:dyDescent="0.25">
      <c r="A3651" s="261">
        <v>45079.083333333336</v>
      </c>
      <c r="B3651" s="260" t="s">
        <v>548</v>
      </c>
      <c r="C3651" s="260">
        <v>4.5830000000000003E-3</v>
      </c>
      <c r="D3651" s="260">
        <v>643.16668700000002</v>
      </c>
      <c r="E3651" s="260">
        <v>423.41665599999999</v>
      </c>
      <c r="F3651">
        <f t="shared" si="114"/>
        <v>1066.5879259999999</v>
      </c>
      <c r="G3651">
        <f t="shared" si="115"/>
        <v>1066.583343</v>
      </c>
    </row>
    <row r="3652" spans="1:7" x14ac:dyDescent="0.25">
      <c r="A3652" s="261">
        <v>45079.125</v>
      </c>
      <c r="B3652" s="260" t="s">
        <v>548</v>
      </c>
      <c r="C3652" s="260">
        <v>4.5830000000000003E-3</v>
      </c>
      <c r="D3652" s="260">
        <v>611.5</v>
      </c>
      <c r="E3652" s="260">
        <v>336.54165599999999</v>
      </c>
      <c r="F3652">
        <f t="shared" si="114"/>
        <v>948.04623900000001</v>
      </c>
      <c r="G3652">
        <f t="shared" si="115"/>
        <v>948.04165599999999</v>
      </c>
    </row>
    <row r="3653" spans="1:7" x14ac:dyDescent="0.25">
      <c r="A3653" s="261">
        <v>45079.166666666664</v>
      </c>
      <c r="B3653" s="260" t="s">
        <v>548</v>
      </c>
      <c r="C3653" s="260">
        <v>1.9650000000000001</v>
      </c>
      <c r="D3653" s="260">
        <v>588.45831299999998</v>
      </c>
      <c r="E3653" s="260">
        <v>192.54167200000001</v>
      </c>
      <c r="F3653">
        <f t="shared" si="114"/>
        <v>782.96498499999996</v>
      </c>
      <c r="G3653">
        <f t="shared" si="115"/>
        <v>780.99998499999992</v>
      </c>
    </row>
    <row r="3654" spans="1:7" x14ac:dyDescent="0.25">
      <c r="A3654" s="261">
        <v>45079.208333333336</v>
      </c>
      <c r="B3654" s="260" t="s">
        <v>548</v>
      </c>
      <c r="C3654" s="260">
        <v>42.690834000000002</v>
      </c>
      <c r="D3654" s="260">
        <v>515.45831299999998</v>
      </c>
      <c r="E3654" s="260">
        <v>232.25</v>
      </c>
      <c r="F3654">
        <f t="shared" si="114"/>
        <v>790.39914699999997</v>
      </c>
      <c r="G3654">
        <f t="shared" si="115"/>
        <v>747.70831299999998</v>
      </c>
    </row>
    <row r="3655" spans="1:7" x14ac:dyDescent="0.25">
      <c r="A3655" s="261">
        <v>45079.25</v>
      </c>
      <c r="B3655" s="260" t="s">
        <v>548</v>
      </c>
      <c r="C3655" s="260">
        <v>186.634995</v>
      </c>
      <c r="D3655" s="260">
        <v>481.45834400000001</v>
      </c>
      <c r="E3655" s="260">
        <v>323.625</v>
      </c>
      <c r="F3655">
        <f t="shared" si="114"/>
        <v>991.71833900000001</v>
      </c>
      <c r="G3655">
        <f t="shared" si="115"/>
        <v>805.08334400000001</v>
      </c>
    </row>
    <row r="3656" spans="1:7" x14ac:dyDescent="0.25">
      <c r="A3656" s="261">
        <v>45079.291666666664</v>
      </c>
      <c r="B3656" s="260" t="s">
        <v>548</v>
      </c>
      <c r="C3656" s="260">
        <v>367.07998700000002</v>
      </c>
      <c r="D3656" s="260">
        <v>392.875</v>
      </c>
      <c r="E3656" s="260">
        <v>309</v>
      </c>
      <c r="F3656">
        <f t="shared" si="114"/>
        <v>1068.9549870000001</v>
      </c>
      <c r="G3656">
        <f t="shared" si="115"/>
        <v>701.875</v>
      </c>
    </row>
    <row r="3657" spans="1:7" x14ac:dyDescent="0.25">
      <c r="A3657" s="261">
        <v>45079.333333333336</v>
      </c>
      <c r="B3657" s="260" t="s">
        <v>548</v>
      </c>
      <c r="C3657" s="260">
        <v>791.57873500000005</v>
      </c>
      <c r="D3657" s="260">
        <v>251.625</v>
      </c>
      <c r="E3657" s="260">
        <v>259.79165599999999</v>
      </c>
      <c r="F3657">
        <f t="shared" si="114"/>
        <v>1302.9953909999999</v>
      </c>
      <c r="G3657">
        <f t="shared" si="115"/>
        <v>511.41665599999999</v>
      </c>
    </row>
    <row r="3658" spans="1:7" x14ac:dyDescent="0.25">
      <c r="A3658" s="261">
        <v>45079.375</v>
      </c>
      <c r="B3658" s="260" t="s">
        <v>548</v>
      </c>
      <c r="C3658" s="260">
        <v>1253.427856</v>
      </c>
      <c r="D3658" s="260">
        <v>347.79165599999999</v>
      </c>
      <c r="E3658" s="260">
        <v>223.5</v>
      </c>
      <c r="F3658">
        <f t="shared" si="114"/>
        <v>1824.7195120000001</v>
      </c>
      <c r="G3658">
        <f t="shared" si="115"/>
        <v>571.29165599999999</v>
      </c>
    </row>
    <row r="3659" spans="1:7" x14ac:dyDescent="0.25">
      <c r="A3659" s="261">
        <v>45079.416666666664</v>
      </c>
      <c r="B3659" s="260" t="s">
        <v>548</v>
      </c>
      <c r="C3659" s="260">
        <v>1590.868774</v>
      </c>
      <c r="D3659" s="260">
        <v>278.08334400000001</v>
      </c>
      <c r="E3659" s="260">
        <v>168.375</v>
      </c>
      <c r="F3659">
        <f t="shared" si="114"/>
        <v>2037.3271180000002</v>
      </c>
      <c r="G3659">
        <f t="shared" si="115"/>
        <v>446.45834400000001</v>
      </c>
    </row>
    <row r="3660" spans="1:7" x14ac:dyDescent="0.25">
      <c r="A3660" s="261">
        <v>45079.458333333336</v>
      </c>
      <c r="B3660" s="260" t="s">
        <v>548</v>
      </c>
      <c r="C3660" s="260">
        <v>1752.8729249999999</v>
      </c>
      <c r="D3660" s="260">
        <v>239.625</v>
      </c>
      <c r="E3660" s="260">
        <v>97.333336000000003</v>
      </c>
      <c r="F3660">
        <f t="shared" si="114"/>
        <v>2089.8312609999998</v>
      </c>
      <c r="G3660">
        <f t="shared" si="115"/>
        <v>336.95833600000003</v>
      </c>
    </row>
    <row r="3661" spans="1:7" x14ac:dyDescent="0.25">
      <c r="A3661" s="261">
        <v>45079.5</v>
      </c>
      <c r="B3661" s="260" t="s">
        <v>548</v>
      </c>
      <c r="C3661" s="260">
        <v>1769.0354</v>
      </c>
      <c r="D3661" s="260">
        <v>202.20832799999999</v>
      </c>
      <c r="E3661" s="260">
        <v>92.583336000000003</v>
      </c>
      <c r="F3661">
        <f t="shared" si="114"/>
        <v>2063.8270640000001</v>
      </c>
      <c r="G3661">
        <f t="shared" si="115"/>
        <v>294.79166399999997</v>
      </c>
    </row>
    <row r="3662" spans="1:7" x14ac:dyDescent="0.25">
      <c r="A3662" s="261">
        <v>45079.541666666664</v>
      </c>
      <c r="B3662" s="260" t="s">
        <v>548</v>
      </c>
      <c r="C3662" s="260">
        <v>1729.5657960000001</v>
      </c>
      <c r="D3662" s="260">
        <v>198.70832799999999</v>
      </c>
      <c r="E3662" s="260">
        <v>92.083336000000003</v>
      </c>
      <c r="F3662">
        <f t="shared" si="114"/>
        <v>2020.3574600000002</v>
      </c>
      <c r="G3662">
        <f t="shared" si="115"/>
        <v>290.79166399999997</v>
      </c>
    </row>
    <row r="3663" spans="1:7" x14ac:dyDescent="0.25">
      <c r="A3663" s="261">
        <v>45079.583333333336</v>
      </c>
      <c r="B3663" s="260" t="s">
        <v>548</v>
      </c>
      <c r="C3663" s="260">
        <v>1606.8413089999999</v>
      </c>
      <c r="D3663" s="260">
        <v>207.54167200000001</v>
      </c>
      <c r="E3663" s="260">
        <v>90.875</v>
      </c>
      <c r="F3663">
        <f t="shared" si="114"/>
        <v>1905.257981</v>
      </c>
      <c r="G3663">
        <f t="shared" si="115"/>
        <v>298.41667200000001</v>
      </c>
    </row>
    <row r="3664" spans="1:7" x14ac:dyDescent="0.25">
      <c r="A3664" s="261">
        <v>45079.625</v>
      </c>
      <c r="B3664" s="260" t="s">
        <v>548</v>
      </c>
      <c r="C3664" s="260">
        <v>1454.5916749999999</v>
      </c>
      <c r="D3664" s="260">
        <v>227.54167200000001</v>
      </c>
      <c r="E3664" s="260">
        <v>118.625</v>
      </c>
      <c r="F3664">
        <f t="shared" si="114"/>
        <v>1800.758347</v>
      </c>
      <c r="G3664">
        <f t="shared" si="115"/>
        <v>346.16667200000001</v>
      </c>
    </row>
    <row r="3665" spans="1:7" x14ac:dyDescent="0.25">
      <c r="A3665" s="261">
        <v>45079.666666666664</v>
      </c>
      <c r="B3665" s="260" t="s">
        <v>548</v>
      </c>
      <c r="C3665" s="260">
        <v>1261.536255</v>
      </c>
      <c r="D3665" s="260">
        <v>271.95834400000001</v>
      </c>
      <c r="E3665" s="260">
        <v>125.166664</v>
      </c>
      <c r="F3665">
        <f t="shared" si="114"/>
        <v>1658.661263</v>
      </c>
      <c r="G3665">
        <f t="shared" si="115"/>
        <v>397.12500799999998</v>
      </c>
    </row>
    <row r="3666" spans="1:7" x14ac:dyDescent="0.25">
      <c r="A3666" s="261">
        <v>45079.708333333336</v>
      </c>
      <c r="B3666" s="260" t="s">
        <v>548</v>
      </c>
      <c r="C3666" s="260">
        <v>1069.6521</v>
      </c>
      <c r="D3666" s="260">
        <v>227.54167200000001</v>
      </c>
      <c r="E3666" s="260">
        <v>125.041664</v>
      </c>
      <c r="F3666">
        <f t="shared" si="114"/>
        <v>1422.2354359999999</v>
      </c>
      <c r="G3666">
        <f t="shared" si="115"/>
        <v>352.58333600000003</v>
      </c>
    </row>
    <row r="3667" spans="1:7" x14ac:dyDescent="0.25">
      <c r="A3667" s="261">
        <v>45079.75</v>
      </c>
      <c r="B3667" s="260" t="s">
        <v>548</v>
      </c>
      <c r="C3667" s="260">
        <v>727.21582000000001</v>
      </c>
      <c r="D3667" s="260">
        <v>240.79167200000001</v>
      </c>
      <c r="E3667" s="260">
        <v>150.41667200000001</v>
      </c>
      <c r="F3667">
        <f t="shared" si="114"/>
        <v>1118.424164</v>
      </c>
      <c r="G3667">
        <f t="shared" si="115"/>
        <v>391.20834400000001</v>
      </c>
    </row>
    <row r="3668" spans="1:7" x14ac:dyDescent="0.25">
      <c r="A3668" s="261">
        <v>45079.791666666664</v>
      </c>
      <c r="B3668" s="260" t="s">
        <v>548</v>
      </c>
      <c r="C3668" s="260">
        <v>413.57708700000001</v>
      </c>
      <c r="D3668" s="260">
        <v>255.08332799999999</v>
      </c>
      <c r="E3668" s="260">
        <v>153.79167200000001</v>
      </c>
      <c r="F3668">
        <f t="shared" si="114"/>
        <v>822.45208700000001</v>
      </c>
      <c r="G3668">
        <f t="shared" si="115"/>
        <v>408.875</v>
      </c>
    </row>
    <row r="3669" spans="1:7" x14ac:dyDescent="0.25">
      <c r="A3669" s="261">
        <v>45079.833333333336</v>
      </c>
      <c r="B3669" s="260" t="s">
        <v>548</v>
      </c>
      <c r="C3669" s="260">
        <v>146.34916699999999</v>
      </c>
      <c r="D3669" s="260">
        <v>166.70832799999999</v>
      </c>
      <c r="E3669" s="260">
        <v>122.666664</v>
      </c>
      <c r="F3669">
        <f t="shared" si="114"/>
        <v>435.72415899999999</v>
      </c>
      <c r="G3669">
        <f t="shared" si="115"/>
        <v>289.37499200000002</v>
      </c>
    </row>
    <row r="3670" spans="1:7" x14ac:dyDescent="0.25">
      <c r="A3670" s="261">
        <v>45079.875</v>
      </c>
      <c r="B3670" s="260" t="s">
        <v>548</v>
      </c>
      <c r="C3670" s="260">
        <v>25.146249999999998</v>
      </c>
      <c r="D3670" s="260">
        <v>113.083336</v>
      </c>
      <c r="E3670" s="260">
        <v>88.291663999999997</v>
      </c>
      <c r="F3670">
        <f t="shared" si="114"/>
        <v>226.52125000000001</v>
      </c>
      <c r="G3670">
        <f t="shared" si="115"/>
        <v>201.375</v>
      </c>
    </row>
    <row r="3671" spans="1:7" x14ac:dyDescent="0.25">
      <c r="A3671" s="261">
        <v>45079.916666666664</v>
      </c>
      <c r="B3671" s="260" t="s">
        <v>548</v>
      </c>
      <c r="C3671" s="260">
        <v>0.87666699999999997</v>
      </c>
      <c r="D3671" s="260">
        <v>104.25</v>
      </c>
      <c r="E3671" s="260">
        <v>95.625</v>
      </c>
      <c r="F3671">
        <f t="shared" si="114"/>
        <v>200.751667</v>
      </c>
      <c r="G3671">
        <f t="shared" si="115"/>
        <v>199.875</v>
      </c>
    </row>
    <row r="3672" spans="1:7" x14ac:dyDescent="0.25">
      <c r="A3672" s="261">
        <v>45079.958333333336</v>
      </c>
      <c r="B3672" s="260" t="s">
        <v>548</v>
      </c>
      <c r="C3672" s="260">
        <v>1.1875</v>
      </c>
      <c r="D3672" s="260">
        <v>93.666663999999997</v>
      </c>
      <c r="E3672" s="260">
        <v>82.375</v>
      </c>
      <c r="F3672">
        <f t="shared" si="114"/>
        <v>177.229164</v>
      </c>
      <c r="G3672">
        <f t="shared" si="115"/>
        <v>176.041664</v>
      </c>
    </row>
    <row r="3673" spans="1:7" x14ac:dyDescent="0.25">
      <c r="A3673" s="261">
        <v>45080</v>
      </c>
      <c r="B3673" s="260" t="s">
        <v>548</v>
      </c>
      <c r="C3673" s="260">
        <v>0.89875000000000005</v>
      </c>
      <c r="D3673" s="260">
        <v>76.708336000000003</v>
      </c>
      <c r="E3673" s="260">
        <v>21.083334000000001</v>
      </c>
      <c r="F3673">
        <f t="shared" si="114"/>
        <v>98.690420000000017</v>
      </c>
      <c r="G3673">
        <f t="shared" si="115"/>
        <v>97.791670000000011</v>
      </c>
    </row>
    <row r="3674" spans="1:7" x14ac:dyDescent="0.25">
      <c r="A3674" s="261">
        <v>45080.041666666664</v>
      </c>
      <c r="B3674" s="260" t="s">
        <v>548</v>
      </c>
      <c r="C3674" s="260">
        <v>0.04</v>
      </c>
      <c r="D3674" s="260">
        <v>89.208336000000003</v>
      </c>
      <c r="E3674" s="260">
        <v>5.2083329999999997</v>
      </c>
      <c r="F3674">
        <f t="shared" si="114"/>
        <v>94.456669000000005</v>
      </c>
      <c r="G3674">
        <f t="shared" si="115"/>
        <v>94.416668999999999</v>
      </c>
    </row>
    <row r="3675" spans="1:7" x14ac:dyDescent="0.25">
      <c r="A3675" s="261">
        <v>45080.083333333336</v>
      </c>
      <c r="B3675" s="260" t="s">
        <v>548</v>
      </c>
      <c r="C3675" s="260">
        <v>5.8329999999999996E-3</v>
      </c>
      <c r="D3675" s="260">
        <v>102.666664</v>
      </c>
      <c r="E3675" s="260">
        <v>2.625</v>
      </c>
      <c r="F3675">
        <f t="shared" si="114"/>
        <v>105.29749699999999</v>
      </c>
      <c r="G3675">
        <f t="shared" si="115"/>
        <v>105.291664</v>
      </c>
    </row>
    <row r="3676" spans="1:7" x14ac:dyDescent="0.25">
      <c r="A3676" s="261">
        <v>45080.125</v>
      </c>
      <c r="B3676" s="260" t="s">
        <v>548</v>
      </c>
      <c r="C3676" s="260">
        <v>5.8329999999999996E-3</v>
      </c>
      <c r="D3676" s="260">
        <v>176.33332799999999</v>
      </c>
      <c r="E3676" s="260">
        <v>3.4166669999999999</v>
      </c>
      <c r="F3676">
        <f t="shared" si="114"/>
        <v>179.75582799999998</v>
      </c>
      <c r="G3676">
        <f t="shared" si="115"/>
        <v>179.74999499999998</v>
      </c>
    </row>
    <row r="3677" spans="1:7" x14ac:dyDescent="0.25">
      <c r="A3677" s="261">
        <v>45080.166666666664</v>
      </c>
      <c r="B3677" s="260" t="s">
        <v>548</v>
      </c>
      <c r="C3677" s="260">
        <v>2.1029170000000001</v>
      </c>
      <c r="D3677" s="260">
        <v>222.83332799999999</v>
      </c>
      <c r="E3677" s="260">
        <v>5.3333329999999997</v>
      </c>
      <c r="F3677">
        <f t="shared" si="114"/>
        <v>230.269578</v>
      </c>
      <c r="G3677">
        <f t="shared" si="115"/>
        <v>228.166661</v>
      </c>
    </row>
    <row r="3678" spans="1:7" x14ac:dyDescent="0.25">
      <c r="A3678" s="261">
        <v>45080.208333333336</v>
      </c>
      <c r="B3678" s="260" t="s">
        <v>548</v>
      </c>
      <c r="C3678" s="260">
        <v>43.743752000000001</v>
      </c>
      <c r="D3678" s="260">
        <v>265.625</v>
      </c>
      <c r="E3678" s="260">
        <v>41.75</v>
      </c>
      <c r="F3678">
        <f t="shared" si="114"/>
        <v>351.11875199999997</v>
      </c>
      <c r="G3678">
        <f t="shared" si="115"/>
        <v>307.375</v>
      </c>
    </row>
    <row r="3679" spans="1:7" x14ac:dyDescent="0.25">
      <c r="A3679" s="261">
        <v>45080.25</v>
      </c>
      <c r="B3679" s="260" t="s">
        <v>548</v>
      </c>
      <c r="C3679" s="260">
        <v>181.504166</v>
      </c>
      <c r="D3679" s="260">
        <v>259.16665599999999</v>
      </c>
      <c r="E3679" s="260">
        <v>77.166663999999997</v>
      </c>
      <c r="F3679">
        <f t="shared" si="114"/>
        <v>517.8374859999999</v>
      </c>
      <c r="G3679">
        <f t="shared" si="115"/>
        <v>336.33331999999996</v>
      </c>
    </row>
    <row r="3680" spans="1:7" x14ac:dyDescent="0.25">
      <c r="A3680" s="261">
        <v>45080.291666666664</v>
      </c>
      <c r="B3680" s="260" t="s">
        <v>548</v>
      </c>
      <c r="C3680" s="260">
        <v>432.92248499999999</v>
      </c>
      <c r="D3680" s="260">
        <v>269</v>
      </c>
      <c r="E3680" s="260">
        <v>106.541664</v>
      </c>
      <c r="F3680">
        <f t="shared" si="114"/>
        <v>808.46414899999991</v>
      </c>
      <c r="G3680">
        <f t="shared" si="115"/>
        <v>375.54166399999997</v>
      </c>
    </row>
    <row r="3681" spans="1:7" x14ac:dyDescent="0.25">
      <c r="A3681" s="261">
        <v>45080.333333333336</v>
      </c>
      <c r="B3681" s="260" t="s">
        <v>548</v>
      </c>
      <c r="C3681" s="260">
        <v>781.22668499999997</v>
      </c>
      <c r="D3681" s="260">
        <v>264</v>
      </c>
      <c r="E3681" s="260">
        <v>93.333336000000003</v>
      </c>
      <c r="F3681">
        <f t="shared" si="114"/>
        <v>1138.560021</v>
      </c>
      <c r="G3681">
        <f t="shared" si="115"/>
        <v>357.33333600000003</v>
      </c>
    </row>
    <row r="3682" spans="1:7" x14ac:dyDescent="0.25">
      <c r="A3682" s="261">
        <v>45080.375</v>
      </c>
      <c r="B3682" s="260" t="s">
        <v>548</v>
      </c>
      <c r="C3682" s="260">
        <v>1189.869629</v>
      </c>
      <c r="D3682" s="260">
        <v>399.54165599999999</v>
      </c>
      <c r="E3682" s="260">
        <v>120.25</v>
      </c>
      <c r="F3682">
        <f t="shared" si="114"/>
        <v>1709.6612850000001</v>
      </c>
      <c r="G3682">
        <f t="shared" si="115"/>
        <v>519.79165599999999</v>
      </c>
    </row>
    <row r="3683" spans="1:7" x14ac:dyDescent="0.25">
      <c r="A3683" s="261">
        <v>45080.416666666664</v>
      </c>
      <c r="B3683" s="260" t="s">
        <v>548</v>
      </c>
      <c r="C3683" s="260">
        <v>1532.495361</v>
      </c>
      <c r="D3683" s="260">
        <v>535.5</v>
      </c>
      <c r="E3683" s="260">
        <v>90.708336000000003</v>
      </c>
      <c r="F3683">
        <f t="shared" si="114"/>
        <v>2158.7036969999999</v>
      </c>
      <c r="G3683">
        <f t="shared" si="115"/>
        <v>626.20833600000003</v>
      </c>
    </row>
    <row r="3684" spans="1:7" x14ac:dyDescent="0.25">
      <c r="A3684" s="261">
        <v>45080.458333333336</v>
      </c>
      <c r="B3684" s="260" t="s">
        <v>548</v>
      </c>
      <c r="C3684" s="260">
        <v>1691.177856</v>
      </c>
      <c r="D3684" s="260">
        <v>628.54168700000002</v>
      </c>
      <c r="E3684" s="260">
        <v>127.333336</v>
      </c>
      <c r="F3684">
        <f t="shared" si="114"/>
        <v>2447.0528789999998</v>
      </c>
      <c r="G3684">
        <f t="shared" si="115"/>
        <v>755.87502300000006</v>
      </c>
    </row>
    <row r="3685" spans="1:7" x14ac:dyDescent="0.25">
      <c r="A3685" s="261">
        <v>45080.5</v>
      </c>
      <c r="B3685" s="260" t="s">
        <v>548</v>
      </c>
      <c r="C3685" s="260">
        <v>1741.6079099999999</v>
      </c>
      <c r="D3685" s="260">
        <v>666.125</v>
      </c>
      <c r="E3685" s="260">
        <v>147.75</v>
      </c>
      <c r="F3685">
        <f t="shared" si="114"/>
        <v>2555.4829099999997</v>
      </c>
      <c r="G3685">
        <f t="shared" si="115"/>
        <v>813.875</v>
      </c>
    </row>
    <row r="3686" spans="1:7" x14ac:dyDescent="0.25">
      <c r="A3686" s="261">
        <v>45080.541666666664</v>
      </c>
      <c r="B3686" s="260" t="s">
        <v>548</v>
      </c>
      <c r="C3686" s="260">
        <v>1736.2962649999999</v>
      </c>
      <c r="D3686" s="260">
        <v>505.95834400000001</v>
      </c>
      <c r="E3686" s="260">
        <v>68.291663999999997</v>
      </c>
      <c r="F3686">
        <f t="shared" si="114"/>
        <v>2310.5462729999999</v>
      </c>
      <c r="G3686">
        <f t="shared" si="115"/>
        <v>574.25000799999998</v>
      </c>
    </row>
    <row r="3687" spans="1:7" x14ac:dyDescent="0.25">
      <c r="A3687" s="261">
        <v>45080.583333333336</v>
      </c>
      <c r="B3687" s="260" t="s">
        <v>548</v>
      </c>
      <c r="C3687" s="260">
        <v>1072.619995</v>
      </c>
      <c r="D3687" s="260">
        <v>538.95831299999998</v>
      </c>
      <c r="E3687" s="260">
        <v>41.291668000000001</v>
      </c>
      <c r="F3687">
        <f t="shared" si="114"/>
        <v>1652.869976</v>
      </c>
      <c r="G3687">
        <f t="shared" si="115"/>
        <v>580.24998099999993</v>
      </c>
    </row>
    <row r="3688" spans="1:7" x14ac:dyDescent="0.25">
      <c r="A3688" s="261">
        <v>45080.625</v>
      </c>
      <c r="B3688" s="260" t="s">
        <v>548</v>
      </c>
      <c r="C3688" s="260">
        <v>1087.661255</v>
      </c>
      <c r="D3688" s="260">
        <v>646.91668700000002</v>
      </c>
      <c r="E3688" s="260">
        <v>62.166668000000001</v>
      </c>
      <c r="F3688">
        <f t="shared" si="114"/>
        <v>1796.74461</v>
      </c>
      <c r="G3688">
        <f t="shared" si="115"/>
        <v>709.08335499999998</v>
      </c>
    </row>
    <row r="3689" spans="1:7" x14ac:dyDescent="0.25">
      <c r="A3689" s="261">
        <v>45080.666666666664</v>
      </c>
      <c r="B3689" s="260" t="s">
        <v>548</v>
      </c>
      <c r="C3689" s="260">
        <v>1397.8666989999999</v>
      </c>
      <c r="D3689" s="260">
        <v>737.08331299999998</v>
      </c>
      <c r="E3689" s="260">
        <v>256.625</v>
      </c>
      <c r="F3689">
        <f t="shared" si="114"/>
        <v>2391.5750119999998</v>
      </c>
      <c r="G3689">
        <f t="shared" si="115"/>
        <v>993.70831299999998</v>
      </c>
    </row>
    <row r="3690" spans="1:7" x14ac:dyDescent="0.25">
      <c r="A3690" s="261">
        <v>45080.708333333336</v>
      </c>
      <c r="B3690" s="260" t="s">
        <v>548</v>
      </c>
      <c r="C3690" s="260">
        <v>1170.6137699999999</v>
      </c>
      <c r="D3690" s="260">
        <v>799.29168700000002</v>
      </c>
      <c r="E3690" s="260">
        <v>376</v>
      </c>
      <c r="F3690">
        <f t="shared" si="114"/>
        <v>2345.9054569999998</v>
      </c>
      <c r="G3690">
        <f t="shared" si="115"/>
        <v>1175.2916869999999</v>
      </c>
    </row>
    <row r="3691" spans="1:7" x14ac:dyDescent="0.25">
      <c r="A3691" s="261">
        <v>45080.75</v>
      </c>
      <c r="B3691" s="260" t="s">
        <v>548</v>
      </c>
      <c r="C3691" s="260">
        <v>825.78082300000005</v>
      </c>
      <c r="D3691" s="260">
        <v>752.95831299999998</v>
      </c>
      <c r="E3691" s="260">
        <v>383.08334400000001</v>
      </c>
      <c r="F3691">
        <f t="shared" si="114"/>
        <v>1961.82248</v>
      </c>
      <c r="G3691">
        <f t="shared" si="115"/>
        <v>1136.041657</v>
      </c>
    </row>
    <row r="3692" spans="1:7" x14ac:dyDescent="0.25">
      <c r="A3692" s="261">
        <v>45080.791666666664</v>
      </c>
      <c r="B3692" s="260" t="s">
        <v>548</v>
      </c>
      <c r="C3692" s="260">
        <v>432.726654</v>
      </c>
      <c r="D3692" s="260">
        <v>714.95831299999998</v>
      </c>
      <c r="E3692" s="260">
        <v>326</v>
      </c>
      <c r="F3692">
        <f t="shared" si="114"/>
        <v>1473.6849670000001</v>
      </c>
      <c r="G3692">
        <f t="shared" si="115"/>
        <v>1040.9583130000001</v>
      </c>
    </row>
    <row r="3693" spans="1:7" x14ac:dyDescent="0.25">
      <c r="A3693" s="261">
        <v>45080.833333333336</v>
      </c>
      <c r="B3693" s="260" t="s">
        <v>548</v>
      </c>
      <c r="C3693" s="260">
        <v>137.554993</v>
      </c>
      <c r="D3693" s="260">
        <v>704.125</v>
      </c>
      <c r="E3693" s="260">
        <v>236.125</v>
      </c>
      <c r="F3693">
        <f t="shared" si="114"/>
        <v>1077.804993</v>
      </c>
      <c r="G3693">
        <f t="shared" si="115"/>
        <v>940.25</v>
      </c>
    </row>
    <row r="3694" spans="1:7" x14ac:dyDescent="0.25">
      <c r="A3694" s="261">
        <v>45080.875</v>
      </c>
      <c r="B3694" s="260" t="s">
        <v>548</v>
      </c>
      <c r="C3694" s="260">
        <v>22.552084000000001</v>
      </c>
      <c r="D3694" s="260">
        <v>668.66668700000002</v>
      </c>
      <c r="E3694" s="260">
        <v>154.91667200000001</v>
      </c>
      <c r="F3694">
        <f t="shared" si="114"/>
        <v>846.13544300000001</v>
      </c>
      <c r="G3694">
        <f t="shared" si="115"/>
        <v>823.58335899999997</v>
      </c>
    </row>
    <row r="3695" spans="1:7" x14ac:dyDescent="0.25">
      <c r="A3695" s="261">
        <v>45080.916666666664</v>
      </c>
      <c r="B3695" s="260" t="s">
        <v>548</v>
      </c>
      <c r="C3695" s="260">
        <v>0.66500000000000004</v>
      </c>
      <c r="D3695" s="260">
        <v>621.58331299999998</v>
      </c>
      <c r="E3695" s="260">
        <v>238.83332799999999</v>
      </c>
      <c r="F3695">
        <f t="shared" si="114"/>
        <v>861.08164099999999</v>
      </c>
      <c r="G3695">
        <f t="shared" si="115"/>
        <v>860.41664100000003</v>
      </c>
    </row>
    <row r="3696" spans="1:7" x14ac:dyDescent="0.25">
      <c r="A3696" s="261">
        <v>45080.958333333336</v>
      </c>
      <c r="B3696" s="260" t="s">
        <v>548</v>
      </c>
      <c r="C3696" s="260">
        <v>0.249583</v>
      </c>
      <c r="D3696" s="260">
        <v>639.29168700000002</v>
      </c>
      <c r="E3696" s="260">
        <v>241</v>
      </c>
      <c r="F3696">
        <f t="shared" si="114"/>
        <v>880.54127000000005</v>
      </c>
      <c r="G3696">
        <f t="shared" si="115"/>
        <v>880.29168700000002</v>
      </c>
    </row>
    <row r="3697" spans="1:7" x14ac:dyDescent="0.25">
      <c r="A3697" s="261">
        <v>45081</v>
      </c>
      <c r="B3697" s="260" t="s">
        <v>548</v>
      </c>
      <c r="C3697" s="260">
        <v>7.1666999999999995E-2</v>
      </c>
      <c r="D3697" s="260">
        <v>679.95831299999998</v>
      </c>
      <c r="E3697" s="260">
        <v>345.16665599999999</v>
      </c>
      <c r="F3697">
        <f t="shared" si="114"/>
        <v>1025.1966359999999</v>
      </c>
      <c r="G3697">
        <f t="shared" si="115"/>
        <v>1025.124969</v>
      </c>
    </row>
    <row r="3698" spans="1:7" x14ac:dyDescent="0.25">
      <c r="A3698" s="261">
        <v>45081.041666666664</v>
      </c>
      <c r="B3698" s="260" t="s">
        <v>548</v>
      </c>
      <c r="C3698" s="260">
        <v>3.875E-2</v>
      </c>
      <c r="D3698" s="260">
        <v>665.70831299999998</v>
      </c>
      <c r="E3698" s="260">
        <v>259.375</v>
      </c>
      <c r="F3698">
        <f t="shared" si="114"/>
        <v>925.12206300000003</v>
      </c>
      <c r="G3698">
        <f t="shared" si="115"/>
        <v>925.08331299999998</v>
      </c>
    </row>
    <row r="3699" spans="1:7" x14ac:dyDescent="0.25">
      <c r="A3699" s="261">
        <v>45081.083333333336</v>
      </c>
      <c r="B3699" s="260" t="s">
        <v>548</v>
      </c>
      <c r="C3699" s="260">
        <v>5.8329999999999996E-3</v>
      </c>
      <c r="D3699" s="260">
        <v>617.375</v>
      </c>
      <c r="E3699" s="260">
        <v>269.125</v>
      </c>
      <c r="F3699">
        <f t="shared" si="114"/>
        <v>886.50583300000005</v>
      </c>
      <c r="G3699">
        <f t="shared" si="115"/>
        <v>886.5</v>
      </c>
    </row>
    <row r="3700" spans="1:7" x14ac:dyDescent="0.25">
      <c r="A3700" s="261">
        <v>45081.125</v>
      </c>
      <c r="B3700" s="260" t="s">
        <v>548</v>
      </c>
      <c r="C3700" s="260">
        <v>7.0829999999999999E-3</v>
      </c>
      <c r="D3700" s="260">
        <v>555.04168700000002</v>
      </c>
      <c r="E3700" s="260">
        <v>222.25</v>
      </c>
      <c r="F3700">
        <f t="shared" si="114"/>
        <v>777.29876999999999</v>
      </c>
      <c r="G3700">
        <f t="shared" si="115"/>
        <v>777.29168700000002</v>
      </c>
    </row>
    <row r="3701" spans="1:7" x14ac:dyDescent="0.25">
      <c r="A3701" s="261">
        <v>45081.166666666664</v>
      </c>
      <c r="B3701" s="260" t="s">
        <v>548</v>
      </c>
      <c r="C3701" s="260">
        <v>2.1433330000000002</v>
      </c>
      <c r="D3701" s="260">
        <v>524.70831299999998</v>
      </c>
      <c r="E3701" s="260">
        <v>237.54167200000001</v>
      </c>
      <c r="F3701">
        <f t="shared" si="114"/>
        <v>764.39331799999991</v>
      </c>
      <c r="G3701">
        <f t="shared" si="115"/>
        <v>762.24998499999992</v>
      </c>
    </row>
    <row r="3702" spans="1:7" x14ac:dyDescent="0.25">
      <c r="A3702" s="261">
        <v>45081.208333333336</v>
      </c>
      <c r="B3702" s="260" t="s">
        <v>548</v>
      </c>
      <c r="C3702" s="260">
        <v>42.313751000000003</v>
      </c>
      <c r="D3702" s="260">
        <v>417.45834400000001</v>
      </c>
      <c r="E3702" s="260">
        <v>232.95832799999999</v>
      </c>
      <c r="F3702">
        <f t="shared" si="114"/>
        <v>692.73042300000009</v>
      </c>
      <c r="G3702">
        <f t="shared" si="115"/>
        <v>650.41667200000006</v>
      </c>
    </row>
    <row r="3703" spans="1:7" x14ac:dyDescent="0.25">
      <c r="A3703" s="261">
        <v>45081.25</v>
      </c>
      <c r="B3703" s="260" t="s">
        <v>548</v>
      </c>
      <c r="C3703" s="260">
        <v>161.24542199999999</v>
      </c>
      <c r="D3703" s="260">
        <v>374.58334400000001</v>
      </c>
      <c r="E3703" s="260">
        <v>227.08332799999999</v>
      </c>
      <c r="F3703">
        <f t="shared" si="114"/>
        <v>762.91209400000002</v>
      </c>
      <c r="G3703">
        <f t="shared" si="115"/>
        <v>601.66667200000006</v>
      </c>
    </row>
    <row r="3704" spans="1:7" x14ac:dyDescent="0.25">
      <c r="A3704" s="261">
        <v>45081.291666666664</v>
      </c>
      <c r="B3704" s="260" t="s">
        <v>548</v>
      </c>
      <c r="C3704" s="260">
        <v>245.50958299999999</v>
      </c>
      <c r="D3704" s="260">
        <v>303.83334400000001</v>
      </c>
      <c r="E3704" s="260">
        <v>212</v>
      </c>
      <c r="F3704">
        <f t="shared" si="114"/>
        <v>761.34292700000003</v>
      </c>
      <c r="G3704">
        <f t="shared" si="115"/>
        <v>515.83334400000001</v>
      </c>
    </row>
    <row r="3705" spans="1:7" x14ac:dyDescent="0.25">
      <c r="A3705" s="261">
        <v>45081.333333333336</v>
      </c>
      <c r="B3705" s="260" t="s">
        <v>548</v>
      </c>
      <c r="C3705" s="260">
        <v>467.40707400000002</v>
      </c>
      <c r="D3705" s="260">
        <v>269.875</v>
      </c>
      <c r="E3705" s="260">
        <v>199.375</v>
      </c>
      <c r="F3705">
        <f t="shared" si="114"/>
        <v>936.65707399999997</v>
      </c>
      <c r="G3705">
        <f t="shared" si="115"/>
        <v>469.25</v>
      </c>
    </row>
    <row r="3706" spans="1:7" x14ac:dyDescent="0.25">
      <c r="A3706" s="261">
        <v>45081.375</v>
      </c>
      <c r="B3706" s="260" t="s">
        <v>548</v>
      </c>
      <c r="C3706" s="260">
        <v>623.66747999999995</v>
      </c>
      <c r="D3706" s="260">
        <v>249.20832799999999</v>
      </c>
      <c r="E3706" s="260">
        <v>157.95832799999999</v>
      </c>
      <c r="F3706">
        <f t="shared" si="114"/>
        <v>1030.8341359999999</v>
      </c>
      <c r="G3706">
        <f t="shared" si="115"/>
        <v>407.16665599999999</v>
      </c>
    </row>
    <row r="3707" spans="1:7" x14ac:dyDescent="0.25">
      <c r="A3707" s="261">
        <v>45081.416666666664</v>
      </c>
      <c r="B3707" s="260" t="s">
        <v>548</v>
      </c>
      <c r="C3707" s="260">
        <v>771.34832800000004</v>
      </c>
      <c r="D3707" s="260">
        <v>182.95832799999999</v>
      </c>
      <c r="E3707" s="260">
        <v>108.041664</v>
      </c>
      <c r="F3707">
        <f t="shared" si="114"/>
        <v>1062.3483200000001</v>
      </c>
      <c r="G3707">
        <f t="shared" si="115"/>
        <v>290.99999200000002</v>
      </c>
    </row>
    <row r="3708" spans="1:7" x14ac:dyDescent="0.25">
      <c r="A3708" s="261">
        <v>45081.458333333336</v>
      </c>
      <c r="B3708" s="260" t="s">
        <v>548</v>
      </c>
      <c r="C3708" s="260">
        <v>884.68957499999999</v>
      </c>
      <c r="D3708" s="260">
        <v>145.95832799999999</v>
      </c>
      <c r="E3708" s="260">
        <v>86.416663999999997</v>
      </c>
      <c r="F3708">
        <f t="shared" si="114"/>
        <v>1117.0645669999999</v>
      </c>
      <c r="G3708">
        <f t="shared" si="115"/>
        <v>232.37499199999999</v>
      </c>
    </row>
    <row r="3709" spans="1:7" x14ac:dyDescent="0.25">
      <c r="A3709" s="261">
        <v>45081.5</v>
      </c>
      <c r="B3709" s="260" t="s">
        <v>548</v>
      </c>
      <c r="C3709" s="260">
        <v>1080.017456</v>
      </c>
      <c r="D3709" s="260">
        <v>106.833336</v>
      </c>
      <c r="E3709" s="260">
        <v>64.041663999999997</v>
      </c>
      <c r="F3709">
        <f t="shared" si="114"/>
        <v>1250.892456</v>
      </c>
      <c r="G3709">
        <f t="shared" si="115"/>
        <v>170.875</v>
      </c>
    </row>
    <row r="3710" spans="1:7" x14ac:dyDescent="0.25">
      <c r="A3710" s="261">
        <v>45081.541666666664</v>
      </c>
      <c r="B3710" s="260" t="s">
        <v>548</v>
      </c>
      <c r="C3710" s="260">
        <v>940.94457999999997</v>
      </c>
      <c r="D3710" s="260">
        <v>72.125</v>
      </c>
      <c r="E3710" s="260">
        <v>27.333334000000001</v>
      </c>
      <c r="F3710">
        <f t="shared" si="114"/>
        <v>1040.402914</v>
      </c>
      <c r="G3710">
        <f t="shared" si="115"/>
        <v>99.458334000000008</v>
      </c>
    </row>
    <row r="3711" spans="1:7" x14ac:dyDescent="0.25">
      <c r="A3711" s="261">
        <v>45081.583333333336</v>
      </c>
      <c r="B3711" s="260" t="s">
        <v>548</v>
      </c>
      <c r="C3711" s="260">
        <v>915.60211200000003</v>
      </c>
      <c r="D3711" s="260">
        <v>76.625</v>
      </c>
      <c r="E3711" s="260">
        <v>17.625</v>
      </c>
      <c r="F3711">
        <f t="shared" si="114"/>
        <v>1009.852112</v>
      </c>
      <c r="G3711">
        <f t="shared" si="115"/>
        <v>94.25</v>
      </c>
    </row>
    <row r="3712" spans="1:7" x14ac:dyDescent="0.25">
      <c r="A3712" s="261">
        <v>45081.625</v>
      </c>
      <c r="B3712" s="260" t="s">
        <v>548</v>
      </c>
      <c r="C3712" s="260">
        <v>884.05542000000003</v>
      </c>
      <c r="D3712" s="260">
        <v>103.125</v>
      </c>
      <c r="E3712" s="260">
        <v>5.9583329999999997</v>
      </c>
      <c r="F3712">
        <f t="shared" si="114"/>
        <v>993.13875300000007</v>
      </c>
      <c r="G3712">
        <f t="shared" si="115"/>
        <v>109.083333</v>
      </c>
    </row>
    <row r="3713" spans="1:7" x14ac:dyDescent="0.25">
      <c r="A3713" s="261">
        <v>45081.666666666664</v>
      </c>
      <c r="B3713" s="260" t="s">
        <v>548</v>
      </c>
      <c r="C3713" s="260">
        <v>896.37207000000001</v>
      </c>
      <c r="D3713" s="260">
        <v>130.375</v>
      </c>
      <c r="E3713" s="260">
        <v>12.166667</v>
      </c>
      <c r="F3713">
        <f t="shared" si="114"/>
        <v>1038.9137370000001</v>
      </c>
      <c r="G3713">
        <f t="shared" si="115"/>
        <v>142.54166699999999</v>
      </c>
    </row>
    <row r="3714" spans="1:7" x14ac:dyDescent="0.25">
      <c r="A3714" s="261">
        <v>45081.708333333336</v>
      </c>
      <c r="B3714" s="260" t="s">
        <v>548</v>
      </c>
      <c r="C3714" s="260">
        <v>1028.1270750000001</v>
      </c>
      <c r="D3714" s="260">
        <v>110.833336</v>
      </c>
      <c r="E3714" s="260">
        <v>27.458334000000001</v>
      </c>
      <c r="F3714">
        <f t="shared" ref="F3714:F3777" si="116">E3714+D3714+C3714</f>
        <v>1166.4187450000002</v>
      </c>
      <c r="G3714">
        <f t="shared" ref="G3714:G3777" si="117">E3714+D3714</f>
        <v>138.29167000000001</v>
      </c>
    </row>
    <row r="3715" spans="1:7" x14ac:dyDescent="0.25">
      <c r="A3715" s="261">
        <v>45081.75</v>
      </c>
      <c r="B3715" s="260" t="s">
        <v>548</v>
      </c>
      <c r="C3715" s="260">
        <v>706.17749000000003</v>
      </c>
      <c r="D3715" s="260">
        <v>116.291664</v>
      </c>
      <c r="E3715" s="260">
        <v>23.041665999999999</v>
      </c>
      <c r="F3715">
        <f t="shared" si="116"/>
        <v>845.51081999999997</v>
      </c>
      <c r="G3715">
        <f t="shared" si="117"/>
        <v>139.33332999999999</v>
      </c>
    </row>
    <row r="3716" spans="1:7" x14ac:dyDescent="0.25">
      <c r="A3716" s="261">
        <v>45081.791666666664</v>
      </c>
      <c r="B3716" s="260" t="s">
        <v>548</v>
      </c>
      <c r="C3716" s="260">
        <v>381.46542399999998</v>
      </c>
      <c r="D3716" s="260">
        <v>133</v>
      </c>
      <c r="E3716" s="260">
        <v>23.541665999999999</v>
      </c>
      <c r="F3716">
        <f t="shared" si="116"/>
        <v>538.00708999999995</v>
      </c>
      <c r="G3716">
        <f t="shared" si="117"/>
        <v>156.54166599999999</v>
      </c>
    </row>
    <row r="3717" spans="1:7" x14ac:dyDescent="0.25">
      <c r="A3717" s="261">
        <v>45081.833333333336</v>
      </c>
      <c r="B3717" s="260" t="s">
        <v>548</v>
      </c>
      <c r="C3717" s="260">
        <v>131.73083500000001</v>
      </c>
      <c r="D3717" s="260">
        <v>127.375</v>
      </c>
      <c r="E3717" s="260">
        <v>18.125</v>
      </c>
      <c r="F3717">
        <f t="shared" si="116"/>
        <v>277.23083500000001</v>
      </c>
      <c r="G3717">
        <f t="shared" si="117"/>
        <v>145.5</v>
      </c>
    </row>
    <row r="3718" spans="1:7" x14ac:dyDescent="0.25">
      <c r="A3718" s="261">
        <v>45081.875</v>
      </c>
      <c r="B3718" s="260" t="s">
        <v>548</v>
      </c>
      <c r="C3718" s="260">
        <v>23.259582999999999</v>
      </c>
      <c r="D3718" s="260">
        <v>122.458336</v>
      </c>
      <c r="E3718" s="260">
        <v>6.3333329999999997</v>
      </c>
      <c r="F3718">
        <f t="shared" si="116"/>
        <v>152.05125200000001</v>
      </c>
      <c r="G3718">
        <f t="shared" si="117"/>
        <v>128.79166900000001</v>
      </c>
    </row>
    <row r="3719" spans="1:7" x14ac:dyDescent="0.25">
      <c r="A3719" s="261">
        <v>45081.916666666664</v>
      </c>
      <c r="B3719" s="260" t="s">
        <v>548</v>
      </c>
      <c r="C3719" s="260">
        <v>2.226667</v>
      </c>
      <c r="D3719" s="260">
        <v>81.5</v>
      </c>
      <c r="E3719" s="260">
        <v>1.9166669999999999</v>
      </c>
      <c r="F3719">
        <f t="shared" si="116"/>
        <v>85.64333400000001</v>
      </c>
      <c r="G3719">
        <f t="shared" si="117"/>
        <v>83.416667000000004</v>
      </c>
    </row>
    <row r="3720" spans="1:7" x14ac:dyDescent="0.25">
      <c r="A3720" s="261">
        <v>45081.958333333336</v>
      </c>
      <c r="B3720" s="260" t="s">
        <v>548</v>
      </c>
      <c r="C3720" s="260">
        <v>1.357083</v>
      </c>
      <c r="D3720" s="260">
        <v>84.5</v>
      </c>
      <c r="E3720" s="260">
        <v>1.9583330000000001</v>
      </c>
      <c r="F3720">
        <f t="shared" si="116"/>
        <v>87.815415999999999</v>
      </c>
      <c r="G3720">
        <f t="shared" si="117"/>
        <v>86.458332999999996</v>
      </c>
    </row>
    <row r="3721" spans="1:7" x14ac:dyDescent="0.25">
      <c r="A3721" s="261">
        <v>45082</v>
      </c>
      <c r="B3721" s="260" t="s">
        <v>548</v>
      </c>
      <c r="C3721" s="260">
        <v>5.5833000000000001E-2</v>
      </c>
      <c r="D3721" s="260">
        <v>89.458336000000003</v>
      </c>
      <c r="E3721" s="260">
        <v>0</v>
      </c>
      <c r="F3721">
        <f t="shared" si="116"/>
        <v>89.51416900000001</v>
      </c>
      <c r="G3721">
        <f t="shared" si="117"/>
        <v>89.458336000000003</v>
      </c>
    </row>
    <row r="3722" spans="1:7" x14ac:dyDescent="0.25">
      <c r="A3722" s="261">
        <v>45082.041666666664</v>
      </c>
      <c r="B3722" s="260" t="s">
        <v>548</v>
      </c>
      <c r="C3722" s="260">
        <v>0.52291699999999997</v>
      </c>
      <c r="D3722" s="260">
        <v>98.125</v>
      </c>
      <c r="E3722" s="260">
        <v>0</v>
      </c>
      <c r="F3722">
        <f t="shared" si="116"/>
        <v>98.647917000000007</v>
      </c>
      <c r="G3722">
        <f t="shared" si="117"/>
        <v>98.125</v>
      </c>
    </row>
    <row r="3723" spans="1:7" x14ac:dyDescent="0.25">
      <c r="A3723" s="261">
        <v>45082.083333333336</v>
      </c>
      <c r="B3723" s="260" t="s">
        <v>548</v>
      </c>
      <c r="C3723" s="260">
        <v>6.6670000000000002E-3</v>
      </c>
      <c r="D3723" s="260">
        <v>68.458336000000003</v>
      </c>
      <c r="E3723" s="260">
        <v>0</v>
      </c>
      <c r="F3723">
        <f t="shared" si="116"/>
        <v>68.465002999999996</v>
      </c>
      <c r="G3723">
        <f t="shared" si="117"/>
        <v>68.458336000000003</v>
      </c>
    </row>
    <row r="3724" spans="1:7" x14ac:dyDescent="0.25">
      <c r="A3724" s="261">
        <v>45082.125</v>
      </c>
      <c r="B3724" s="260" t="s">
        <v>548</v>
      </c>
      <c r="C3724" s="260">
        <v>8.3330000000000001E-3</v>
      </c>
      <c r="D3724" s="260">
        <v>61.541668000000001</v>
      </c>
      <c r="E3724" s="260">
        <v>0</v>
      </c>
      <c r="F3724">
        <f t="shared" si="116"/>
        <v>61.550001000000002</v>
      </c>
      <c r="G3724">
        <f t="shared" si="117"/>
        <v>61.541668000000001</v>
      </c>
    </row>
    <row r="3725" spans="1:7" x14ac:dyDescent="0.25">
      <c r="A3725" s="261">
        <v>45082.166666666664</v>
      </c>
      <c r="B3725" s="260" t="s">
        <v>548</v>
      </c>
      <c r="C3725" s="260">
        <v>2.3816670000000002</v>
      </c>
      <c r="D3725" s="260">
        <v>50.375</v>
      </c>
      <c r="E3725" s="260">
        <v>0</v>
      </c>
      <c r="F3725">
        <f t="shared" si="116"/>
        <v>52.756667</v>
      </c>
      <c r="G3725">
        <f t="shared" si="117"/>
        <v>50.375</v>
      </c>
    </row>
    <row r="3726" spans="1:7" x14ac:dyDescent="0.25">
      <c r="A3726" s="261">
        <v>45082.208333333336</v>
      </c>
      <c r="B3726" s="260" t="s">
        <v>548</v>
      </c>
      <c r="C3726" s="260">
        <v>46.410415999999998</v>
      </c>
      <c r="D3726" s="260">
        <v>48.291668000000001</v>
      </c>
      <c r="E3726" s="260">
        <v>14.625</v>
      </c>
      <c r="F3726">
        <f t="shared" si="116"/>
        <v>109.327084</v>
      </c>
      <c r="G3726">
        <f t="shared" si="117"/>
        <v>62.916668000000001</v>
      </c>
    </row>
    <row r="3727" spans="1:7" x14ac:dyDescent="0.25">
      <c r="A3727" s="261">
        <v>45082.25</v>
      </c>
      <c r="B3727" s="260" t="s">
        <v>548</v>
      </c>
      <c r="C3727" s="260">
        <v>178.660416</v>
      </c>
      <c r="D3727" s="260">
        <v>44.083331999999999</v>
      </c>
      <c r="E3727" s="260">
        <v>29.875</v>
      </c>
      <c r="F3727">
        <f t="shared" si="116"/>
        <v>252.61874799999998</v>
      </c>
      <c r="G3727">
        <f t="shared" si="117"/>
        <v>73.958331999999999</v>
      </c>
    </row>
    <row r="3728" spans="1:7" x14ac:dyDescent="0.25">
      <c r="A3728" s="261">
        <v>45082.291666666664</v>
      </c>
      <c r="B3728" s="260" t="s">
        <v>548</v>
      </c>
      <c r="C3728" s="260">
        <v>264.55166600000001</v>
      </c>
      <c r="D3728" s="260">
        <v>41.041668000000001</v>
      </c>
      <c r="E3728" s="260">
        <v>10.166667</v>
      </c>
      <c r="F3728">
        <f t="shared" si="116"/>
        <v>315.76000099999999</v>
      </c>
      <c r="G3728">
        <f t="shared" si="117"/>
        <v>51.208335000000005</v>
      </c>
    </row>
    <row r="3729" spans="1:7" x14ac:dyDescent="0.25">
      <c r="A3729" s="261">
        <v>45082.333333333336</v>
      </c>
      <c r="B3729" s="260" t="s">
        <v>548</v>
      </c>
      <c r="C3729" s="260">
        <v>409.757904</v>
      </c>
      <c r="D3729" s="260">
        <v>55.666668000000001</v>
      </c>
      <c r="E3729" s="260">
        <v>7.625</v>
      </c>
      <c r="F3729">
        <f t="shared" si="116"/>
        <v>473.04957200000001</v>
      </c>
      <c r="G3729">
        <f t="shared" si="117"/>
        <v>63.291668000000001</v>
      </c>
    </row>
    <row r="3730" spans="1:7" x14ac:dyDescent="0.25">
      <c r="A3730" s="261">
        <v>45082.375</v>
      </c>
      <c r="B3730" s="260" t="s">
        <v>548</v>
      </c>
      <c r="C3730" s="260">
        <v>689.22918700000002</v>
      </c>
      <c r="D3730" s="260">
        <v>72.083336000000003</v>
      </c>
      <c r="E3730" s="260">
        <v>4.125</v>
      </c>
      <c r="F3730">
        <f t="shared" si="116"/>
        <v>765.43752300000006</v>
      </c>
      <c r="G3730">
        <f t="shared" si="117"/>
        <v>76.208336000000003</v>
      </c>
    </row>
    <row r="3731" spans="1:7" x14ac:dyDescent="0.25">
      <c r="A3731" s="261">
        <v>45082.416666666664</v>
      </c>
      <c r="B3731" s="260" t="s">
        <v>548</v>
      </c>
      <c r="C3731" s="260">
        <v>1143.9086910000001</v>
      </c>
      <c r="D3731" s="260">
        <v>94.75</v>
      </c>
      <c r="E3731" s="260">
        <v>0.41666700000000001</v>
      </c>
      <c r="F3731">
        <f t="shared" si="116"/>
        <v>1239.0753580000001</v>
      </c>
      <c r="G3731">
        <f t="shared" si="117"/>
        <v>95.166667000000004</v>
      </c>
    </row>
    <row r="3732" spans="1:7" x14ac:dyDescent="0.25">
      <c r="A3732" s="261">
        <v>45082.458333333336</v>
      </c>
      <c r="B3732" s="260" t="s">
        <v>548</v>
      </c>
      <c r="C3732" s="260">
        <v>1550.962524</v>
      </c>
      <c r="D3732" s="260">
        <v>122.375</v>
      </c>
      <c r="E3732" s="260">
        <v>0.5</v>
      </c>
      <c r="F3732">
        <f t="shared" si="116"/>
        <v>1673.837524</v>
      </c>
      <c r="G3732">
        <f t="shared" si="117"/>
        <v>122.875</v>
      </c>
    </row>
    <row r="3733" spans="1:7" x14ac:dyDescent="0.25">
      <c r="A3733" s="261">
        <v>45082.5</v>
      </c>
      <c r="B3733" s="260" t="s">
        <v>548</v>
      </c>
      <c r="C3733" s="260">
        <v>1688.219971</v>
      </c>
      <c r="D3733" s="260">
        <v>144.41667200000001</v>
      </c>
      <c r="E3733" s="260">
        <v>0.41666700000000001</v>
      </c>
      <c r="F3733">
        <f t="shared" si="116"/>
        <v>1833.05331</v>
      </c>
      <c r="G3733">
        <f t="shared" si="117"/>
        <v>144.833339</v>
      </c>
    </row>
    <row r="3734" spans="1:7" x14ac:dyDescent="0.25">
      <c r="A3734" s="261">
        <v>45082.541666666664</v>
      </c>
      <c r="B3734" s="260" t="s">
        <v>548</v>
      </c>
      <c r="C3734" s="260">
        <v>1711.77124</v>
      </c>
      <c r="D3734" s="260">
        <v>195.79167200000001</v>
      </c>
      <c r="E3734" s="260">
        <v>3.4583330000000001</v>
      </c>
      <c r="F3734">
        <f t="shared" si="116"/>
        <v>1911.0212450000001</v>
      </c>
      <c r="G3734">
        <f t="shared" si="117"/>
        <v>199.25000500000002</v>
      </c>
    </row>
    <row r="3735" spans="1:7" x14ac:dyDescent="0.25">
      <c r="A3735" s="261">
        <v>45082.583333333336</v>
      </c>
      <c r="B3735" s="260" t="s">
        <v>548</v>
      </c>
      <c r="C3735" s="260">
        <v>1598.369629</v>
      </c>
      <c r="D3735" s="260">
        <v>262.125</v>
      </c>
      <c r="E3735" s="260">
        <v>4.0833329999999997</v>
      </c>
      <c r="F3735">
        <f t="shared" si="116"/>
        <v>1864.5779620000001</v>
      </c>
      <c r="G3735">
        <f t="shared" si="117"/>
        <v>266.20833299999998</v>
      </c>
    </row>
    <row r="3736" spans="1:7" x14ac:dyDescent="0.25">
      <c r="A3736" s="261">
        <v>45082.625</v>
      </c>
      <c r="B3736" s="260" t="s">
        <v>548</v>
      </c>
      <c r="C3736" s="260">
        <v>1499.9129640000001</v>
      </c>
      <c r="D3736" s="260">
        <v>348.91665599999999</v>
      </c>
      <c r="E3736" s="260">
        <v>23.666665999999999</v>
      </c>
      <c r="F3736">
        <f t="shared" si="116"/>
        <v>1872.4962860000001</v>
      </c>
      <c r="G3736">
        <f t="shared" si="117"/>
        <v>372.58332200000001</v>
      </c>
    </row>
    <row r="3737" spans="1:7" x14ac:dyDescent="0.25">
      <c r="A3737" s="261">
        <v>45082.666666666664</v>
      </c>
      <c r="B3737" s="260" t="s">
        <v>548</v>
      </c>
      <c r="C3737" s="260">
        <v>1331.968384</v>
      </c>
      <c r="D3737" s="260">
        <v>374.08334400000001</v>
      </c>
      <c r="E3737" s="260">
        <v>34.666668000000001</v>
      </c>
      <c r="F3737">
        <f t="shared" si="116"/>
        <v>1740.718396</v>
      </c>
      <c r="G3737">
        <f t="shared" si="117"/>
        <v>408.75001200000003</v>
      </c>
    </row>
    <row r="3738" spans="1:7" x14ac:dyDescent="0.25">
      <c r="A3738" s="261">
        <v>45082.708333333336</v>
      </c>
      <c r="B3738" s="260" t="s">
        <v>548</v>
      </c>
      <c r="C3738" s="260">
        <v>1097.005371</v>
      </c>
      <c r="D3738" s="260">
        <v>359.875</v>
      </c>
      <c r="E3738" s="260">
        <v>63.75</v>
      </c>
      <c r="F3738">
        <f t="shared" si="116"/>
        <v>1520.630371</v>
      </c>
      <c r="G3738">
        <f t="shared" si="117"/>
        <v>423.625</v>
      </c>
    </row>
    <row r="3739" spans="1:7" x14ac:dyDescent="0.25">
      <c r="A3739" s="261">
        <v>45082.75</v>
      </c>
      <c r="B3739" s="260" t="s">
        <v>548</v>
      </c>
      <c r="C3739" s="260">
        <v>797.94872999999995</v>
      </c>
      <c r="D3739" s="260">
        <v>359.875</v>
      </c>
      <c r="E3739" s="260">
        <v>80.75</v>
      </c>
      <c r="F3739">
        <f t="shared" si="116"/>
        <v>1238.5737300000001</v>
      </c>
      <c r="G3739">
        <f t="shared" si="117"/>
        <v>440.625</v>
      </c>
    </row>
    <row r="3740" spans="1:7" x14ac:dyDescent="0.25">
      <c r="A3740" s="261">
        <v>45082.791666666664</v>
      </c>
      <c r="B3740" s="260" t="s">
        <v>548</v>
      </c>
      <c r="C3740" s="260">
        <v>437.30874599999999</v>
      </c>
      <c r="D3740" s="260">
        <v>371.5</v>
      </c>
      <c r="E3740" s="260">
        <v>103.75</v>
      </c>
      <c r="F3740">
        <f t="shared" si="116"/>
        <v>912.55874599999993</v>
      </c>
      <c r="G3740">
        <f t="shared" si="117"/>
        <v>475.25</v>
      </c>
    </row>
    <row r="3741" spans="1:7" x14ac:dyDescent="0.25">
      <c r="A3741" s="261">
        <v>45082.833333333336</v>
      </c>
      <c r="B3741" s="260" t="s">
        <v>548</v>
      </c>
      <c r="C3741" s="260">
        <v>144.29208399999999</v>
      </c>
      <c r="D3741" s="260">
        <v>371</v>
      </c>
      <c r="E3741" s="260">
        <v>211.70832799999999</v>
      </c>
      <c r="F3741">
        <f t="shared" si="116"/>
        <v>727.00041199999987</v>
      </c>
      <c r="G3741">
        <f t="shared" si="117"/>
        <v>582.70832799999994</v>
      </c>
    </row>
    <row r="3742" spans="1:7" x14ac:dyDescent="0.25">
      <c r="A3742" s="261">
        <v>45082.875</v>
      </c>
      <c r="B3742" s="260" t="s">
        <v>548</v>
      </c>
      <c r="C3742" s="260">
        <v>25.326250000000002</v>
      </c>
      <c r="D3742" s="260">
        <v>318.33334400000001</v>
      </c>
      <c r="E3742" s="260">
        <v>208.33332799999999</v>
      </c>
      <c r="F3742">
        <f t="shared" si="116"/>
        <v>551.99292200000002</v>
      </c>
      <c r="G3742">
        <f t="shared" si="117"/>
        <v>526.66667200000006</v>
      </c>
    </row>
    <row r="3743" spans="1:7" x14ac:dyDescent="0.25">
      <c r="A3743" s="261">
        <v>45082.916666666664</v>
      </c>
      <c r="B3743" s="260" t="s">
        <v>548</v>
      </c>
      <c r="C3743" s="260">
        <v>1.235833</v>
      </c>
      <c r="D3743" s="260">
        <v>364.375</v>
      </c>
      <c r="E3743" s="260">
        <v>190</v>
      </c>
      <c r="F3743">
        <f t="shared" si="116"/>
        <v>555.61083299999996</v>
      </c>
      <c r="G3743">
        <f t="shared" si="117"/>
        <v>554.375</v>
      </c>
    </row>
    <row r="3744" spans="1:7" x14ac:dyDescent="0.25">
      <c r="A3744" s="261">
        <v>45082.958333333336</v>
      </c>
      <c r="B3744" s="260" t="s">
        <v>548</v>
      </c>
      <c r="C3744" s="260">
        <v>7.2082999999999994E-2</v>
      </c>
      <c r="D3744" s="260">
        <v>407.04165599999999</v>
      </c>
      <c r="E3744" s="260">
        <v>225.20832799999999</v>
      </c>
      <c r="F3744">
        <f t="shared" si="116"/>
        <v>632.32206700000006</v>
      </c>
      <c r="G3744">
        <f t="shared" si="117"/>
        <v>632.24998400000004</v>
      </c>
    </row>
    <row r="3745" spans="1:7" x14ac:dyDescent="0.25">
      <c r="A3745" s="261">
        <v>45083</v>
      </c>
      <c r="B3745" s="260" t="s">
        <v>548</v>
      </c>
      <c r="C3745" s="260">
        <v>4.9167000000000002E-2</v>
      </c>
      <c r="D3745" s="260">
        <v>479.95834400000001</v>
      </c>
      <c r="E3745" s="260">
        <v>212.41667200000001</v>
      </c>
      <c r="F3745">
        <f t="shared" si="116"/>
        <v>692.42418299999997</v>
      </c>
      <c r="G3745">
        <f t="shared" si="117"/>
        <v>692.37501599999996</v>
      </c>
    </row>
    <row r="3746" spans="1:7" x14ac:dyDescent="0.25">
      <c r="A3746" s="261">
        <v>45083.041666666664</v>
      </c>
      <c r="B3746" s="260" t="s">
        <v>548</v>
      </c>
      <c r="C3746" s="260">
        <v>3.0832999999999999E-2</v>
      </c>
      <c r="D3746" s="260">
        <v>538.5</v>
      </c>
      <c r="E3746" s="260">
        <v>231.16667200000001</v>
      </c>
      <c r="F3746">
        <f t="shared" si="116"/>
        <v>769.69750500000009</v>
      </c>
      <c r="G3746">
        <f t="shared" si="117"/>
        <v>769.66667200000006</v>
      </c>
    </row>
    <row r="3747" spans="1:7" x14ac:dyDescent="0.25">
      <c r="A3747" s="261">
        <v>45083.083333333336</v>
      </c>
      <c r="B3747" s="260" t="s">
        <v>548</v>
      </c>
      <c r="C3747" s="260">
        <v>5.4169999999999999E-3</v>
      </c>
      <c r="D3747" s="260">
        <v>566.16668700000002</v>
      </c>
      <c r="E3747" s="260">
        <v>253.45832799999999</v>
      </c>
      <c r="F3747">
        <f t="shared" si="116"/>
        <v>819.63043200000004</v>
      </c>
      <c r="G3747">
        <f t="shared" si="117"/>
        <v>819.62501500000008</v>
      </c>
    </row>
    <row r="3748" spans="1:7" x14ac:dyDescent="0.25">
      <c r="A3748" s="261">
        <v>45083.125</v>
      </c>
      <c r="B3748" s="260" t="s">
        <v>548</v>
      </c>
      <c r="C3748" s="260">
        <v>1.0416999999999999E-2</v>
      </c>
      <c r="D3748" s="260">
        <v>581</v>
      </c>
      <c r="E3748" s="260">
        <v>219.41667200000001</v>
      </c>
      <c r="F3748">
        <f t="shared" si="116"/>
        <v>800.42708900000002</v>
      </c>
      <c r="G3748">
        <f t="shared" si="117"/>
        <v>800.41667200000006</v>
      </c>
    </row>
    <row r="3749" spans="1:7" x14ac:dyDescent="0.25">
      <c r="A3749" s="261">
        <v>45083.166666666664</v>
      </c>
      <c r="B3749" s="260" t="s">
        <v>548</v>
      </c>
      <c r="C3749" s="260">
        <v>2.6187499999999999</v>
      </c>
      <c r="D3749" s="260">
        <v>617.75</v>
      </c>
      <c r="E3749" s="260">
        <v>260.91665599999999</v>
      </c>
      <c r="F3749">
        <f t="shared" si="116"/>
        <v>881.28540599999997</v>
      </c>
      <c r="G3749">
        <f t="shared" si="117"/>
        <v>878.66665599999999</v>
      </c>
    </row>
    <row r="3750" spans="1:7" x14ac:dyDescent="0.25">
      <c r="A3750" s="261">
        <v>45083.208333333336</v>
      </c>
      <c r="B3750" s="260" t="s">
        <v>548</v>
      </c>
      <c r="C3750" s="260">
        <v>50.487915000000001</v>
      </c>
      <c r="D3750" s="260">
        <v>618.91668700000002</v>
      </c>
      <c r="E3750" s="260">
        <v>251.75</v>
      </c>
      <c r="F3750">
        <f t="shared" si="116"/>
        <v>921.15460200000007</v>
      </c>
      <c r="G3750">
        <f t="shared" si="117"/>
        <v>870.66668700000002</v>
      </c>
    </row>
    <row r="3751" spans="1:7" x14ac:dyDescent="0.25">
      <c r="A3751" s="261">
        <v>45083.25</v>
      </c>
      <c r="B3751" s="260" t="s">
        <v>548</v>
      </c>
      <c r="C3751" s="260">
        <v>191.254166</v>
      </c>
      <c r="D3751" s="260">
        <v>614.58331299999998</v>
      </c>
      <c r="E3751" s="260">
        <v>250.79167200000001</v>
      </c>
      <c r="F3751">
        <f t="shared" si="116"/>
        <v>1056.6291509999999</v>
      </c>
      <c r="G3751">
        <f t="shared" si="117"/>
        <v>865.37498499999992</v>
      </c>
    </row>
    <row r="3752" spans="1:7" x14ac:dyDescent="0.25">
      <c r="A3752" s="261">
        <v>45083.291666666664</v>
      </c>
      <c r="B3752" s="260" t="s">
        <v>548</v>
      </c>
      <c r="C3752" s="260">
        <v>323.20959499999998</v>
      </c>
      <c r="D3752" s="260">
        <v>569.58331299999998</v>
      </c>
      <c r="E3752" s="260">
        <v>244.16667200000001</v>
      </c>
      <c r="F3752">
        <f t="shared" si="116"/>
        <v>1136.95958</v>
      </c>
      <c r="G3752">
        <f t="shared" si="117"/>
        <v>813.74998499999992</v>
      </c>
    </row>
    <row r="3753" spans="1:7" x14ac:dyDescent="0.25">
      <c r="A3753" s="261">
        <v>45083.333333333336</v>
      </c>
      <c r="B3753" s="260" t="s">
        <v>548</v>
      </c>
      <c r="C3753" s="260">
        <v>508.07251000000002</v>
      </c>
      <c r="D3753" s="260">
        <v>541.45831299999998</v>
      </c>
      <c r="E3753" s="260">
        <v>214.95832799999999</v>
      </c>
      <c r="F3753">
        <f t="shared" si="116"/>
        <v>1264.489151</v>
      </c>
      <c r="G3753">
        <f t="shared" si="117"/>
        <v>756.41664100000003</v>
      </c>
    </row>
    <row r="3754" spans="1:7" x14ac:dyDescent="0.25">
      <c r="A3754" s="261">
        <v>45083.375</v>
      </c>
      <c r="B3754" s="260" t="s">
        <v>548</v>
      </c>
      <c r="C3754" s="260">
        <v>916.83123799999998</v>
      </c>
      <c r="D3754" s="260">
        <v>600.83331299999998</v>
      </c>
      <c r="E3754" s="260">
        <v>184.54167200000001</v>
      </c>
      <c r="F3754">
        <f t="shared" si="116"/>
        <v>1702.2062229999999</v>
      </c>
      <c r="G3754">
        <f t="shared" si="117"/>
        <v>785.37498499999992</v>
      </c>
    </row>
    <row r="3755" spans="1:7" x14ac:dyDescent="0.25">
      <c r="A3755" s="261">
        <v>45083.416666666664</v>
      </c>
      <c r="B3755" s="260" t="s">
        <v>548</v>
      </c>
      <c r="C3755" s="260">
        <v>1528.1954350000001</v>
      </c>
      <c r="D3755" s="260">
        <v>510.125</v>
      </c>
      <c r="E3755" s="260">
        <v>202.45832799999999</v>
      </c>
      <c r="F3755">
        <f t="shared" si="116"/>
        <v>2240.7787630000003</v>
      </c>
      <c r="G3755">
        <f t="shared" si="117"/>
        <v>712.58332799999994</v>
      </c>
    </row>
    <row r="3756" spans="1:7" x14ac:dyDescent="0.25">
      <c r="A3756" s="261">
        <v>45083.458333333336</v>
      </c>
      <c r="B3756" s="260" t="s">
        <v>548</v>
      </c>
      <c r="C3756" s="260">
        <v>1725.4291989999999</v>
      </c>
      <c r="D3756" s="260">
        <v>542.125</v>
      </c>
      <c r="E3756" s="260">
        <v>225.875</v>
      </c>
      <c r="F3756">
        <f t="shared" si="116"/>
        <v>2493.4291990000002</v>
      </c>
      <c r="G3756">
        <f t="shared" si="117"/>
        <v>768</v>
      </c>
    </row>
    <row r="3757" spans="1:7" x14ac:dyDescent="0.25">
      <c r="A3757" s="261">
        <v>45083.5</v>
      </c>
      <c r="B3757" s="260" t="s">
        <v>548</v>
      </c>
      <c r="C3757" s="260">
        <v>1773.616211</v>
      </c>
      <c r="D3757" s="260">
        <v>559.58331299999998</v>
      </c>
      <c r="E3757" s="260">
        <v>230.75</v>
      </c>
      <c r="F3757">
        <f t="shared" si="116"/>
        <v>2563.9495240000001</v>
      </c>
      <c r="G3757">
        <f t="shared" si="117"/>
        <v>790.33331299999998</v>
      </c>
    </row>
    <row r="3758" spans="1:7" x14ac:dyDescent="0.25">
      <c r="A3758" s="261">
        <v>45083.541666666664</v>
      </c>
      <c r="B3758" s="260" t="s">
        <v>548</v>
      </c>
      <c r="C3758" s="260">
        <v>1790.227905</v>
      </c>
      <c r="D3758" s="260">
        <v>473.58334400000001</v>
      </c>
      <c r="E3758" s="260">
        <v>211.25</v>
      </c>
      <c r="F3758">
        <f t="shared" si="116"/>
        <v>2475.0612489999999</v>
      </c>
      <c r="G3758">
        <f t="shared" si="117"/>
        <v>684.83334400000001</v>
      </c>
    </row>
    <row r="3759" spans="1:7" x14ac:dyDescent="0.25">
      <c r="A3759" s="261">
        <v>45083.583333333336</v>
      </c>
      <c r="B3759" s="260" t="s">
        <v>548</v>
      </c>
      <c r="C3759" s="260">
        <v>1736.4079589999999</v>
      </c>
      <c r="D3759" s="260">
        <v>487.70834400000001</v>
      </c>
      <c r="E3759" s="260">
        <v>159.625</v>
      </c>
      <c r="F3759">
        <f t="shared" si="116"/>
        <v>2383.7413029999998</v>
      </c>
      <c r="G3759">
        <f t="shared" si="117"/>
        <v>647.33334400000001</v>
      </c>
    </row>
    <row r="3760" spans="1:7" x14ac:dyDescent="0.25">
      <c r="A3760" s="261">
        <v>45083.625</v>
      </c>
      <c r="B3760" s="260" t="s">
        <v>548</v>
      </c>
      <c r="C3760" s="260">
        <v>1637.7617190000001</v>
      </c>
      <c r="D3760" s="260">
        <v>491.91665599999999</v>
      </c>
      <c r="E3760" s="260">
        <v>248.66667200000001</v>
      </c>
      <c r="F3760">
        <f t="shared" si="116"/>
        <v>2378.3450469999998</v>
      </c>
      <c r="G3760">
        <f t="shared" si="117"/>
        <v>740.58332799999994</v>
      </c>
    </row>
    <row r="3761" spans="1:7" x14ac:dyDescent="0.25">
      <c r="A3761" s="261">
        <v>45083.666666666664</v>
      </c>
      <c r="B3761" s="260" t="s">
        <v>548</v>
      </c>
      <c r="C3761" s="260">
        <v>1479.197144</v>
      </c>
      <c r="D3761" s="260">
        <v>495.58334400000001</v>
      </c>
      <c r="E3761" s="260">
        <v>247.91667200000001</v>
      </c>
      <c r="F3761">
        <f t="shared" si="116"/>
        <v>2222.6971599999997</v>
      </c>
      <c r="G3761">
        <f t="shared" si="117"/>
        <v>743.50001599999996</v>
      </c>
    </row>
    <row r="3762" spans="1:7" x14ac:dyDescent="0.25">
      <c r="A3762" s="261">
        <v>45083.708333333336</v>
      </c>
      <c r="B3762" s="260" t="s">
        <v>548</v>
      </c>
      <c r="C3762" s="260">
        <v>1186.3917240000001</v>
      </c>
      <c r="D3762" s="260">
        <v>505.08334400000001</v>
      </c>
      <c r="E3762" s="260">
        <v>270.70834400000001</v>
      </c>
      <c r="F3762">
        <f t="shared" si="116"/>
        <v>1962.1834120000001</v>
      </c>
      <c r="G3762">
        <f t="shared" si="117"/>
        <v>775.79168800000002</v>
      </c>
    </row>
    <row r="3763" spans="1:7" x14ac:dyDescent="0.25">
      <c r="A3763" s="261">
        <v>45083.75</v>
      </c>
      <c r="B3763" s="260" t="s">
        <v>548</v>
      </c>
      <c r="C3763" s="260">
        <v>840.26251200000002</v>
      </c>
      <c r="D3763" s="260">
        <v>415.79165599999999</v>
      </c>
      <c r="E3763" s="260">
        <v>272.91665599999999</v>
      </c>
      <c r="F3763">
        <f t="shared" si="116"/>
        <v>1528.970824</v>
      </c>
      <c r="G3763">
        <f t="shared" si="117"/>
        <v>688.70831199999998</v>
      </c>
    </row>
    <row r="3764" spans="1:7" x14ac:dyDescent="0.25">
      <c r="A3764" s="261">
        <v>45083.791666666664</v>
      </c>
      <c r="B3764" s="260" t="s">
        <v>548</v>
      </c>
      <c r="C3764" s="260">
        <v>447.08166499999999</v>
      </c>
      <c r="D3764" s="260">
        <v>301.16665599999999</v>
      </c>
      <c r="E3764" s="260">
        <v>294.58334400000001</v>
      </c>
      <c r="F3764">
        <f t="shared" si="116"/>
        <v>1042.8316649999999</v>
      </c>
      <c r="G3764">
        <f t="shared" si="117"/>
        <v>595.75</v>
      </c>
    </row>
    <row r="3765" spans="1:7" x14ac:dyDescent="0.25">
      <c r="A3765" s="261">
        <v>45083.833333333336</v>
      </c>
      <c r="B3765" s="260" t="s">
        <v>548</v>
      </c>
      <c r="C3765" s="260">
        <v>146.25083900000001</v>
      </c>
      <c r="D3765" s="260">
        <v>215.16667200000001</v>
      </c>
      <c r="E3765" s="260">
        <v>329.08334400000001</v>
      </c>
      <c r="F3765">
        <f t="shared" si="116"/>
        <v>690.500855</v>
      </c>
      <c r="G3765">
        <f t="shared" si="117"/>
        <v>544.25001599999996</v>
      </c>
    </row>
    <row r="3766" spans="1:7" x14ac:dyDescent="0.25">
      <c r="A3766" s="261">
        <v>45083.875</v>
      </c>
      <c r="B3766" s="260" t="s">
        <v>548</v>
      </c>
      <c r="C3766" s="260">
        <v>24.568750000000001</v>
      </c>
      <c r="D3766" s="260">
        <v>172.125</v>
      </c>
      <c r="E3766" s="260">
        <v>274.41665599999999</v>
      </c>
      <c r="F3766">
        <f t="shared" si="116"/>
        <v>471.11040600000001</v>
      </c>
      <c r="G3766">
        <f t="shared" si="117"/>
        <v>446.54165599999999</v>
      </c>
    </row>
    <row r="3767" spans="1:7" x14ac:dyDescent="0.25">
      <c r="A3767" s="261">
        <v>45083.916666666664</v>
      </c>
      <c r="B3767" s="260" t="s">
        <v>548</v>
      </c>
      <c r="C3767" s="260">
        <v>1.0116670000000001</v>
      </c>
      <c r="D3767" s="260">
        <v>177.91667200000001</v>
      </c>
      <c r="E3767" s="260">
        <v>310.91665599999999</v>
      </c>
      <c r="F3767">
        <f t="shared" si="116"/>
        <v>489.84499499999998</v>
      </c>
      <c r="G3767">
        <f t="shared" si="117"/>
        <v>488.83332799999999</v>
      </c>
    </row>
    <row r="3768" spans="1:7" x14ac:dyDescent="0.25">
      <c r="A3768" s="261">
        <v>45083.958333333336</v>
      </c>
      <c r="B3768" s="260" t="s">
        <v>548</v>
      </c>
      <c r="C3768" s="260">
        <v>7.3749999999999996E-2</v>
      </c>
      <c r="D3768" s="260">
        <v>155.625</v>
      </c>
      <c r="E3768" s="260">
        <v>306.33334400000001</v>
      </c>
      <c r="F3768">
        <f t="shared" si="116"/>
        <v>462.03209400000003</v>
      </c>
      <c r="G3768">
        <f t="shared" si="117"/>
        <v>461.95834400000001</v>
      </c>
    </row>
    <row r="3769" spans="1:7" x14ac:dyDescent="0.25">
      <c r="A3769" s="261">
        <v>45084</v>
      </c>
      <c r="B3769" s="260" t="s">
        <v>548</v>
      </c>
      <c r="C3769" s="260">
        <v>5.6250000000000001E-2</v>
      </c>
      <c r="D3769" s="260">
        <v>157.66667200000001</v>
      </c>
      <c r="E3769" s="260">
        <v>330.70834400000001</v>
      </c>
      <c r="F3769">
        <f t="shared" si="116"/>
        <v>488.43126599999999</v>
      </c>
      <c r="G3769">
        <f t="shared" si="117"/>
        <v>488.37501600000002</v>
      </c>
    </row>
    <row r="3770" spans="1:7" x14ac:dyDescent="0.25">
      <c r="A3770" s="261">
        <v>45084.041666666664</v>
      </c>
      <c r="B3770" s="260" t="s">
        <v>548</v>
      </c>
      <c r="C3770" s="260">
        <v>2.9583000000000002E-2</v>
      </c>
      <c r="D3770" s="260">
        <v>93.083336000000003</v>
      </c>
      <c r="E3770" s="260">
        <v>352.625</v>
      </c>
      <c r="F3770">
        <f t="shared" si="116"/>
        <v>445.73791900000003</v>
      </c>
      <c r="G3770">
        <f t="shared" si="117"/>
        <v>445.70833600000003</v>
      </c>
    </row>
    <row r="3771" spans="1:7" x14ac:dyDescent="0.25">
      <c r="A3771" s="261">
        <v>45084.083333333336</v>
      </c>
      <c r="B3771" s="260" t="s">
        <v>548</v>
      </c>
      <c r="C3771" s="260">
        <v>5.8329999999999996E-3</v>
      </c>
      <c r="D3771" s="260">
        <v>68.875</v>
      </c>
      <c r="E3771" s="260">
        <v>305.125</v>
      </c>
      <c r="F3771">
        <f t="shared" si="116"/>
        <v>374.005833</v>
      </c>
      <c r="G3771">
        <f t="shared" si="117"/>
        <v>374</v>
      </c>
    </row>
    <row r="3772" spans="1:7" x14ac:dyDescent="0.25">
      <c r="A3772" s="261">
        <v>45084.125</v>
      </c>
      <c r="B3772" s="260" t="s">
        <v>548</v>
      </c>
      <c r="C3772" s="260">
        <v>0.01</v>
      </c>
      <c r="D3772" s="260">
        <v>48.666668000000001</v>
      </c>
      <c r="E3772" s="260">
        <v>318.58334400000001</v>
      </c>
      <c r="F3772">
        <f t="shared" si="116"/>
        <v>367.26001200000002</v>
      </c>
      <c r="G3772">
        <f t="shared" si="117"/>
        <v>367.25001200000003</v>
      </c>
    </row>
    <row r="3773" spans="1:7" x14ac:dyDescent="0.25">
      <c r="A3773" s="261">
        <v>45084.166666666664</v>
      </c>
      <c r="B3773" s="260" t="s">
        <v>548</v>
      </c>
      <c r="C3773" s="260">
        <v>2.2308330000000001</v>
      </c>
      <c r="D3773" s="260">
        <v>37.375</v>
      </c>
      <c r="E3773" s="260">
        <v>289.91665599999999</v>
      </c>
      <c r="F3773">
        <f t="shared" si="116"/>
        <v>329.52248900000001</v>
      </c>
      <c r="G3773">
        <f t="shared" si="117"/>
        <v>327.29165599999999</v>
      </c>
    </row>
    <row r="3774" spans="1:7" x14ac:dyDescent="0.25">
      <c r="A3774" s="261">
        <v>45084.208333333336</v>
      </c>
      <c r="B3774" s="260" t="s">
        <v>548</v>
      </c>
      <c r="C3774" s="260">
        <v>40.967498999999997</v>
      </c>
      <c r="D3774" s="260">
        <v>27.458334000000001</v>
      </c>
      <c r="E3774" s="260">
        <v>244.04167200000001</v>
      </c>
      <c r="F3774">
        <f t="shared" si="116"/>
        <v>312.46750499999996</v>
      </c>
      <c r="G3774">
        <f t="shared" si="117"/>
        <v>271.50000599999998</v>
      </c>
    </row>
    <row r="3775" spans="1:7" x14ac:dyDescent="0.25">
      <c r="A3775" s="261">
        <v>45084.25</v>
      </c>
      <c r="B3775" s="260" t="s">
        <v>548</v>
      </c>
      <c r="C3775" s="260">
        <v>146.81416300000001</v>
      </c>
      <c r="D3775" s="260">
        <v>19.083334000000001</v>
      </c>
      <c r="E3775" s="260">
        <v>240.91667200000001</v>
      </c>
      <c r="F3775">
        <f t="shared" si="116"/>
        <v>406.81416899999999</v>
      </c>
      <c r="G3775">
        <f t="shared" si="117"/>
        <v>260.00000599999998</v>
      </c>
    </row>
    <row r="3776" spans="1:7" x14ac:dyDescent="0.25">
      <c r="A3776" s="261">
        <v>45084.291666666664</v>
      </c>
      <c r="B3776" s="260" t="s">
        <v>548</v>
      </c>
      <c r="C3776" s="260">
        <v>182.88125600000001</v>
      </c>
      <c r="D3776" s="260">
        <v>16.25</v>
      </c>
      <c r="E3776" s="260">
        <v>226.16667200000001</v>
      </c>
      <c r="F3776">
        <f t="shared" si="116"/>
        <v>425.29792800000001</v>
      </c>
      <c r="G3776">
        <f t="shared" si="117"/>
        <v>242.41667200000001</v>
      </c>
    </row>
    <row r="3777" spans="1:7" x14ac:dyDescent="0.25">
      <c r="A3777" s="261">
        <v>45084.333333333336</v>
      </c>
      <c r="B3777" s="260" t="s">
        <v>548</v>
      </c>
      <c r="C3777" s="260">
        <v>323.49874899999998</v>
      </c>
      <c r="D3777" s="260">
        <v>17.458334000000001</v>
      </c>
      <c r="E3777" s="260">
        <v>195.58332799999999</v>
      </c>
      <c r="F3777">
        <f t="shared" si="116"/>
        <v>536.54041099999995</v>
      </c>
      <c r="G3777">
        <f t="shared" si="117"/>
        <v>213.041662</v>
      </c>
    </row>
    <row r="3778" spans="1:7" x14ac:dyDescent="0.25">
      <c r="A3778" s="261">
        <v>45084.375</v>
      </c>
      <c r="B3778" s="260" t="s">
        <v>548</v>
      </c>
      <c r="C3778" s="260">
        <v>534.49707000000001</v>
      </c>
      <c r="D3778" s="260">
        <v>20.208334000000001</v>
      </c>
      <c r="E3778" s="260">
        <v>160.20832799999999</v>
      </c>
      <c r="F3778">
        <f t="shared" ref="F3778:F3841" si="118">E3778+D3778+C3778</f>
        <v>714.91373199999998</v>
      </c>
      <c r="G3778">
        <f t="shared" ref="G3778:G3841" si="119">E3778+D3778</f>
        <v>180.416662</v>
      </c>
    </row>
    <row r="3779" spans="1:7" x14ac:dyDescent="0.25">
      <c r="A3779" s="261">
        <v>45084.416666666664</v>
      </c>
      <c r="B3779" s="260" t="s">
        <v>548</v>
      </c>
      <c r="C3779" s="260">
        <v>814.19164999999998</v>
      </c>
      <c r="D3779" s="260">
        <v>33.916668000000001</v>
      </c>
      <c r="E3779" s="260">
        <v>132.875</v>
      </c>
      <c r="F3779">
        <f t="shared" si="118"/>
        <v>980.98331800000005</v>
      </c>
      <c r="G3779">
        <f t="shared" si="119"/>
        <v>166.79166800000002</v>
      </c>
    </row>
    <row r="3780" spans="1:7" x14ac:dyDescent="0.25">
      <c r="A3780" s="261">
        <v>45084.458333333336</v>
      </c>
      <c r="B3780" s="260" t="s">
        <v>548</v>
      </c>
      <c r="C3780" s="260">
        <v>1251.928345</v>
      </c>
      <c r="D3780" s="260">
        <v>47.333331999999999</v>
      </c>
      <c r="E3780" s="260">
        <v>125.666664</v>
      </c>
      <c r="F3780">
        <f t="shared" si="118"/>
        <v>1424.928341</v>
      </c>
      <c r="G3780">
        <f t="shared" si="119"/>
        <v>172.99999600000001</v>
      </c>
    </row>
    <row r="3781" spans="1:7" x14ac:dyDescent="0.25">
      <c r="A3781" s="261">
        <v>45084.5</v>
      </c>
      <c r="B3781" s="260" t="s">
        <v>548</v>
      </c>
      <c r="C3781" s="260">
        <v>1352.2679439999999</v>
      </c>
      <c r="D3781" s="260">
        <v>74.791663999999997</v>
      </c>
      <c r="E3781" s="260">
        <v>116.791664</v>
      </c>
      <c r="F3781">
        <f t="shared" si="118"/>
        <v>1543.8512719999999</v>
      </c>
      <c r="G3781">
        <f t="shared" si="119"/>
        <v>191.58332799999999</v>
      </c>
    </row>
    <row r="3782" spans="1:7" x14ac:dyDescent="0.25">
      <c r="A3782" s="261">
        <v>45084.541666666664</v>
      </c>
      <c r="B3782" s="260" t="s">
        <v>548</v>
      </c>
      <c r="C3782" s="260">
        <v>1611.1741939999999</v>
      </c>
      <c r="D3782" s="260">
        <v>67.75</v>
      </c>
      <c r="E3782" s="260">
        <v>106.041664</v>
      </c>
      <c r="F3782">
        <f t="shared" si="118"/>
        <v>1784.965858</v>
      </c>
      <c r="G3782">
        <f t="shared" si="119"/>
        <v>173.791664</v>
      </c>
    </row>
    <row r="3783" spans="1:7" x14ac:dyDescent="0.25">
      <c r="A3783" s="261">
        <v>45084.583333333336</v>
      </c>
      <c r="B3783" s="260" t="s">
        <v>548</v>
      </c>
      <c r="C3783" s="260">
        <v>1694.8874510000001</v>
      </c>
      <c r="D3783" s="260">
        <v>88.541663999999997</v>
      </c>
      <c r="E3783" s="260">
        <v>118.125</v>
      </c>
      <c r="F3783">
        <f t="shared" si="118"/>
        <v>1901.5541150000001</v>
      </c>
      <c r="G3783">
        <f t="shared" si="119"/>
        <v>206.666664</v>
      </c>
    </row>
    <row r="3784" spans="1:7" x14ac:dyDescent="0.25">
      <c r="A3784" s="261">
        <v>45084.625</v>
      </c>
      <c r="B3784" s="260" t="s">
        <v>548</v>
      </c>
      <c r="C3784" s="260">
        <v>1618.6503909999999</v>
      </c>
      <c r="D3784" s="260">
        <v>133.58332799999999</v>
      </c>
      <c r="E3784" s="260">
        <v>166.83332799999999</v>
      </c>
      <c r="F3784">
        <f t="shared" si="118"/>
        <v>1919.067047</v>
      </c>
      <c r="G3784">
        <f t="shared" si="119"/>
        <v>300.41665599999999</v>
      </c>
    </row>
    <row r="3785" spans="1:7" x14ac:dyDescent="0.25">
      <c r="A3785" s="261">
        <v>45084.666666666664</v>
      </c>
      <c r="B3785" s="260" t="s">
        <v>548</v>
      </c>
      <c r="C3785" s="260">
        <v>1448.612061</v>
      </c>
      <c r="D3785" s="260">
        <v>161.70832799999999</v>
      </c>
      <c r="E3785" s="260">
        <v>177.25</v>
      </c>
      <c r="F3785">
        <f t="shared" si="118"/>
        <v>1787.570389</v>
      </c>
      <c r="G3785">
        <f t="shared" si="119"/>
        <v>338.95832799999999</v>
      </c>
    </row>
    <row r="3786" spans="1:7" x14ac:dyDescent="0.25">
      <c r="A3786" s="261">
        <v>45084.708333333336</v>
      </c>
      <c r="B3786" s="260" t="s">
        <v>548</v>
      </c>
      <c r="C3786" s="260">
        <v>1135.80249</v>
      </c>
      <c r="D3786" s="260">
        <v>157.08332799999999</v>
      </c>
      <c r="E3786" s="260">
        <v>169</v>
      </c>
      <c r="F3786">
        <f t="shared" si="118"/>
        <v>1461.885818</v>
      </c>
      <c r="G3786">
        <f t="shared" si="119"/>
        <v>326.08332799999999</v>
      </c>
    </row>
    <row r="3787" spans="1:7" x14ac:dyDescent="0.25">
      <c r="A3787" s="261">
        <v>45084.75</v>
      </c>
      <c r="B3787" s="260" t="s">
        <v>548</v>
      </c>
      <c r="C3787" s="260">
        <v>796.66247599999997</v>
      </c>
      <c r="D3787" s="260">
        <v>160.79167200000001</v>
      </c>
      <c r="E3787" s="260">
        <v>168.625</v>
      </c>
      <c r="F3787">
        <f t="shared" si="118"/>
        <v>1126.079148</v>
      </c>
      <c r="G3787">
        <f t="shared" si="119"/>
        <v>329.41667200000001</v>
      </c>
    </row>
    <row r="3788" spans="1:7" x14ac:dyDescent="0.25">
      <c r="A3788" s="261">
        <v>45084.791666666664</v>
      </c>
      <c r="B3788" s="260" t="s">
        <v>548</v>
      </c>
      <c r="C3788" s="260">
        <v>417.97167999999999</v>
      </c>
      <c r="D3788" s="260">
        <v>144.75</v>
      </c>
      <c r="E3788" s="260">
        <v>222.58332799999999</v>
      </c>
      <c r="F3788">
        <f t="shared" si="118"/>
        <v>785.30500800000004</v>
      </c>
      <c r="G3788">
        <f t="shared" si="119"/>
        <v>367.33332799999999</v>
      </c>
    </row>
    <row r="3789" spans="1:7" x14ac:dyDescent="0.25">
      <c r="A3789" s="261">
        <v>45084.833333333336</v>
      </c>
      <c r="B3789" s="260" t="s">
        <v>548</v>
      </c>
      <c r="C3789" s="260">
        <v>135.97583</v>
      </c>
      <c r="D3789" s="260">
        <v>148.375</v>
      </c>
      <c r="E3789" s="260">
        <v>243.79167200000001</v>
      </c>
      <c r="F3789">
        <f t="shared" si="118"/>
        <v>528.14250200000004</v>
      </c>
      <c r="G3789">
        <f t="shared" si="119"/>
        <v>392.16667200000001</v>
      </c>
    </row>
    <row r="3790" spans="1:7" x14ac:dyDescent="0.25">
      <c r="A3790" s="261">
        <v>45084.875</v>
      </c>
      <c r="B3790" s="260" t="s">
        <v>548</v>
      </c>
      <c r="C3790" s="260">
        <v>22.141666000000001</v>
      </c>
      <c r="D3790" s="260">
        <v>121.083336</v>
      </c>
      <c r="E3790" s="260">
        <v>232.08332799999999</v>
      </c>
      <c r="F3790">
        <f t="shared" si="118"/>
        <v>375.30832999999996</v>
      </c>
      <c r="G3790">
        <f t="shared" si="119"/>
        <v>353.16666399999997</v>
      </c>
    </row>
    <row r="3791" spans="1:7" x14ac:dyDescent="0.25">
      <c r="A3791" s="261">
        <v>45084.916666666664</v>
      </c>
      <c r="B3791" s="260" t="s">
        <v>548</v>
      </c>
      <c r="C3791" s="260">
        <v>0.64</v>
      </c>
      <c r="D3791" s="260">
        <v>106.375</v>
      </c>
      <c r="E3791" s="260">
        <v>167.125</v>
      </c>
      <c r="F3791">
        <f t="shared" si="118"/>
        <v>274.14</v>
      </c>
      <c r="G3791">
        <f t="shared" si="119"/>
        <v>273.5</v>
      </c>
    </row>
    <row r="3792" spans="1:7" x14ac:dyDescent="0.25">
      <c r="A3792" s="261">
        <v>45084.958333333336</v>
      </c>
      <c r="B3792" s="260" t="s">
        <v>548</v>
      </c>
      <c r="C3792" s="260">
        <v>7.3749999999999996E-2</v>
      </c>
      <c r="D3792" s="260">
        <v>90.791663999999997</v>
      </c>
      <c r="E3792" s="260">
        <v>203.45832799999999</v>
      </c>
      <c r="F3792">
        <f t="shared" si="118"/>
        <v>294.32374200000004</v>
      </c>
      <c r="G3792">
        <f t="shared" si="119"/>
        <v>294.24999200000002</v>
      </c>
    </row>
    <row r="3793" spans="1:7" x14ac:dyDescent="0.25">
      <c r="A3793" s="261">
        <v>45085</v>
      </c>
      <c r="B3793" s="260" t="s">
        <v>548</v>
      </c>
      <c r="C3793" s="260">
        <v>5.6250000000000001E-2</v>
      </c>
      <c r="D3793" s="260">
        <v>112.166664</v>
      </c>
      <c r="E3793" s="260">
        <v>197.125</v>
      </c>
      <c r="F3793">
        <f t="shared" si="118"/>
        <v>309.34791399999995</v>
      </c>
      <c r="G3793">
        <f t="shared" si="119"/>
        <v>309.29166399999997</v>
      </c>
    </row>
    <row r="3794" spans="1:7" x14ac:dyDescent="0.25">
      <c r="A3794" s="261">
        <v>45085.041666666664</v>
      </c>
      <c r="B3794" s="260" t="s">
        <v>548</v>
      </c>
      <c r="C3794" s="260">
        <v>3.0417E-2</v>
      </c>
      <c r="D3794" s="260">
        <v>132.20832799999999</v>
      </c>
      <c r="E3794" s="260">
        <v>181.45832799999999</v>
      </c>
      <c r="F3794">
        <f t="shared" si="118"/>
        <v>313.69707299999999</v>
      </c>
      <c r="G3794">
        <f t="shared" si="119"/>
        <v>313.66665599999999</v>
      </c>
    </row>
    <row r="3795" spans="1:7" x14ac:dyDescent="0.25">
      <c r="A3795" s="261">
        <v>45085.083333333336</v>
      </c>
      <c r="B3795" s="260" t="s">
        <v>548</v>
      </c>
      <c r="C3795" s="260">
        <v>6.2500000000000003E-3</v>
      </c>
      <c r="D3795" s="260">
        <v>180.66667200000001</v>
      </c>
      <c r="E3795" s="260">
        <v>201.20832799999999</v>
      </c>
      <c r="F3795">
        <f t="shared" si="118"/>
        <v>381.88125000000002</v>
      </c>
      <c r="G3795">
        <f t="shared" si="119"/>
        <v>381.875</v>
      </c>
    </row>
    <row r="3796" spans="1:7" x14ac:dyDescent="0.25">
      <c r="A3796" s="261">
        <v>45085.125</v>
      </c>
      <c r="B3796" s="260" t="s">
        <v>548</v>
      </c>
      <c r="C3796" s="260">
        <v>0.17125000000000001</v>
      </c>
      <c r="D3796" s="260">
        <v>243.70832799999999</v>
      </c>
      <c r="E3796" s="260">
        <v>243.66667200000001</v>
      </c>
      <c r="F3796">
        <f t="shared" si="118"/>
        <v>487.54624999999999</v>
      </c>
      <c r="G3796">
        <f t="shared" si="119"/>
        <v>487.375</v>
      </c>
    </row>
    <row r="3797" spans="1:7" x14ac:dyDescent="0.25">
      <c r="A3797" s="261">
        <v>45085.166666666664</v>
      </c>
      <c r="B3797" s="260" t="s">
        <v>548</v>
      </c>
      <c r="C3797" s="260">
        <v>2.7370830000000002</v>
      </c>
      <c r="D3797" s="260">
        <v>312.66665599999999</v>
      </c>
      <c r="E3797" s="260">
        <v>273.41665599999999</v>
      </c>
      <c r="F3797">
        <f t="shared" si="118"/>
        <v>588.82039499999996</v>
      </c>
      <c r="G3797">
        <f t="shared" si="119"/>
        <v>586.08331199999998</v>
      </c>
    </row>
    <row r="3798" spans="1:7" x14ac:dyDescent="0.25">
      <c r="A3798" s="261">
        <v>45085.208333333336</v>
      </c>
      <c r="B3798" s="260" t="s">
        <v>548</v>
      </c>
      <c r="C3798" s="260">
        <v>51.379165999999998</v>
      </c>
      <c r="D3798" s="260">
        <v>307.375</v>
      </c>
      <c r="E3798" s="260">
        <v>270.375</v>
      </c>
      <c r="F3798">
        <f t="shared" si="118"/>
        <v>629.12916599999994</v>
      </c>
      <c r="G3798">
        <f t="shared" si="119"/>
        <v>577.75</v>
      </c>
    </row>
    <row r="3799" spans="1:7" x14ac:dyDescent="0.25">
      <c r="A3799" s="261">
        <v>45085.25</v>
      </c>
      <c r="B3799" s="260" t="s">
        <v>548</v>
      </c>
      <c r="C3799" s="260">
        <v>193.71083100000001</v>
      </c>
      <c r="D3799" s="260">
        <v>304.45834400000001</v>
      </c>
      <c r="E3799" s="260">
        <v>263.20834400000001</v>
      </c>
      <c r="F3799">
        <f t="shared" si="118"/>
        <v>761.37751900000001</v>
      </c>
      <c r="G3799">
        <f t="shared" si="119"/>
        <v>567.66668800000002</v>
      </c>
    </row>
    <row r="3800" spans="1:7" x14ac:dyDescent="0.25">
      <c r="A3800" s="261">
        <v>45085.291666666664</v>
      </c>
      <c r="B3800" s="260" t="s">
        <v>548</v>
      </c>
      <c r="C3800" s="260">
        <v>349.25082400000002</v>
      </c>
      <c r="D3800" s="260">
        <v>249.20832799999999</v>
      </c>
      <c r="E3800" s="260">
        <v>265.625</v>
      </c>
      <c r="F3800">
        <f t="shared" si="118"/>
        <v>864.0841519999999</v>
      </c>
      <c r="G3800">
        <f t="shared" si="119"/>
        <v>514.83332799999994</v>
      </c>
    </row>
    <row r="3801" spans="1:7" x14ac:dyDescent="0.25">
      <c r="A3801" s="261">
        <v>45085.333333333336</v>
      </c>
      <c r="B3801" s="260" t="s">
        <v>548</v>
      </c>
      <c r="C3801" s="260">
        <v>627.50543200000004</v>
      </c>
      <c r="D3801" s="260">
        <v>225.625</v>
      </c>
      <c r="E3801" s="260">
        <v>226.08332799999999</v>
      </c>
      <c r="F3801">
        <f t="shared" si="118"/>
        <v>1079.2137600000001</v>
      </c>
      <c r="G3801">
        <f t="shared" si="119"/>
        <v>451.70832799999999</v>
      </c>
    </row>
    <row r="3802" spans="1:7" x14ac:dyDescent="0.25">
      <c r="A3802" s="261">
        <v>45085.375</v>
      </c>
      <c r="B3802" s="260" t="s">
        <v>548</v>
      </c>
      <c r="C3802" s="260">
        <v>1184.98999</v>
      </c>
      <c r="D3802" s="260">
        <v>243.875</v>
      </c>
      <c r="E3802" s="260">
        <v>225.20832799999999</v>
      </c>
      <c r="F3802">
        <f t="shared" si="118"/>
        <v>1654.073318</v>
      </c>
      <c r="G3802">
        <f t="shared" si="119"/>
        <v>469.08332799999999</v>
      </c>
    </row>
    <row r="3803" spans="1:7" x14ac:dyDescent="0.25">
      <c r="A3803" s="261">
        <v>45085.416666666664</v>
      </c>
      <c r="B3803" s="260" t="s">
        <v>548</v>
      </c>
      <c r="C3803" s="260">
        <v>1517.781616</v>
      </c>
      <c r="D3803" s="260">
        <v>248</v>
      </c>
      <c r="E3803" s="260">
        <v>214.16667200000001</v>
      </c>
      <c r="F3803">
        <f t="shared" si="118"/>
        <v>1979.948288</v>
      </c>
      <c r="G3803">
        <f t="shared" si="119"/>
        <v>462.16667200000001</v>
      </c>
    </row>
    <row r="3804" spans="1:7" x14ac:dyDescent="0.25">
      <c r="A3804" s="261">
        <v>45085.458333333336</v>
      </c>
      <c r="B3804" s="260" t="s">
        <v>548</v>
      </c>
      <c r="C3804" s="260">
        <v>1712.9003909999999</v>
      </c>
      <c r="D3804" s="260">
        <v>335.75</v>
      </c>
      <c r="E3804" s="260">
        <v>220.5</v>
      </c>
      <c r="F3804">
        <f t="shared" si="118"/>
        <v>2269.1503910000001</v>
      </c>
      <c r="G3804">
        <f t="shared" si="119"/>
        <v>556.25</v>
      </c>
    </row>
    <row r="3805" spans="1:7" x14ac:dyDescent="0.25">
      <c r="A3805" s="261">
        <v>45085.5</v>
      </c>
      <c r="B3805" s="260" t="s">
        <v>548</v>
      </c>
      <c r="C3805" s="260">
        <v>1806.7779539999999</v>
      </c>
      <c r="D3805" s="260">
        <v>353.16665599999999</v>
      </c>
      <c r="E3805" s="260">
        <v>258.375</v>
      </c>
      <c r="F3805">
        <f t="shared" si="118"/>
        <v>2418.31961</v>
      </c>
      <c r="G3805">
        <f t="shared" si="119"/>
        <v>611.54165599999999</v>
      </c>
    </row>
    <row r="3806" spans="1:7" x14ac:dyDescent="0.25">
      <c r="A3806" s="261">
        <v>45085.541666666664</v>
      </c>
      <c r="B3806" s="260" t="s">
        <v>548</v>
      </c>
      <c r="C3806" s="260">
        <v>1784.348755</v>
      </c>
      <c r="D3806" s="260">
        <v>374.91665599999999</v>
      </c>
      <c r="E3806" s="260">
        <v>281.41665599999999</v>
      </c>
      <c r="F3806">
        <f t="shared" si="118"/>
        <v>2440.6820669999997</v>
      </c>
      <c r="G3806">
        <f t="shared" si="119"/>
        <v>656.33331199999998</v>
      </c>
    </row>
    <row r="3807" spans="1:7" x14ac:dyDescent="0.25">
      <c r="A3807" s="261">
        <v>45085.583333333336</v>
      </c>
      <c r="B3807" s="260" t="s">
        <v>548</v>
      </c>
      <c r="C3807" s="260">
        <v>1737.6274410000001</v>
      </c>
      <c r="D3807" s="260">
        <v>437.125</v>
      </c>
      <c r="E3807" s="260">
        <v>300.20834400000001</v>
      </c>
      <c r="F3807">
        <f t="shared" si="118"/>
        <v>2474.9607850000002</v>
      </c>
      <c r="G3807">
        <f t="shared" si="119"/>
        <v>737.33334400000001</v>
      </c>
    </row>
    <row r="3808" spans="1:7" x14ac:dyDescent="0.25">
      <c r="A3808" s="261">
        <v>45085.625</v>
      </c>
      <c r="B3808" s="260" t="s">
        <v>548</v>
      </c>
      <c r="C3808" s="260">
        <v>1647.9300539999999</v>
      </c>
      <c r="D3808" s="260">
        <v>505.5</v>
      </c>
      <c r="E3808" s="260">
        <v>286.20834400000001</v>
      </c>
      <c r="F3808">
        <f t="shared" si="118"/>
        <v>2439.6383980000001</v>
      </c>
      <c r="G3808">
        <f t="shared" si="119"/>
        <v>791.70834400000001</v>
      </c>
    </row>
    <row r="3809" spans="1:7" x14ac:dyDescent="0.25">
      <c r="A3809" s="261">
        <v>45085.666666666664</v>
      </c>
      <c r="B3809" s="260" t="s">
        <v>548</v>
      </c>
      <c r="C3809" s="260">
        <v>1447.228394</v>
      </c>
      <c r="D3809" s="260">
        <v>534.79168700000002</v>
      </c>
      <c r="E3809" s="260">
        <v>243.125</v>
      </c>
      <c r="F3809">
        <f t="shared" si="118"/>
        <v>2225.1450810000001</v>
      </c>
      <c r="G3809">
        <f t="shared" si="119"/>
        <v>777.91668700000002</v>
      </c>
    </row>
    <row r="3810" spans="1:7" x14ac:dyDescent="0.25">
      <c r="A3810" s="261">
        <v>45085.708333333336</v>
      </c>
      <c r="B3810" s="260" t="s">
        <v>548</v>
      </c>
      <c r="C3810" s="260">
        <v>1131.9354249999999</v>
      </c>
      <c r="D3810" s="260">
        <v>460.75</v>
      </c>
      <c r="E3810" s="260">
        <v>292.83334400000001</v>
      </c>
      <c r="F3810">
        <f t="shared" si="118"/>
        <v>1885.5187689999998</v>
      </c>
      <c r="G3810">
        <f t="shared" si="119"/>
        <v>753.58334400000001</v>
      </c>
    </row>
    <row r="3811" spans="1:7" x14ac:dyDescent="0.25">
      <c r="A3811" s="261">
        <v>45085.75</v>
      </c>
      <c r="B3811" s="260" t="s">
        <v>548</v>
      </c>
      <c r="C3811" s="260">
        <v>767.16790800000001</v>
      </c>
      <c r="D3811" s="260">
        <v>361.875</v>
      </c>
      <c r="E3811" s="260">
        <v>246.375</v>
      </c>
      <c r="F3811">
        <f t="shared" si="118"/>
        <v>1375.4179079999999</v>
      </c>
      <c r="G3811">
        <f t="shared" si="119"/>
        <v>608.25</v>
      </c>
    </row>
    <row r="3812" spans="1:7" x14ac:dyDescent="0.25">
      <c r="A3812" s="261">
        <v>45085.791666666664</v>
      </c>
      <c r="B3812" s="260" t="s">
        <v>548</v>
      </c>
      <c r="C3812" s="260">
        <v>390.59957900000001</v>
      </c>
      <c r="D3812" s="260">
        <v>288.79165599999999</v>
      </c>
      <c r="E3812" s="260">
        <v>255.20832799999999</v>
      </c>
      <c r="F3812">
        <f t="shared" si="118"/>
        <v>934.59956299999999</v>
      </c>
      <c r="G3812">
        <f t="shared" si="119"/>
        <v>543.99998400000004</v>
      </c>
    </row>
    <row r="3813" spans="1:7" x14ac:dyDescent="0.25">
      <c r="A3813" s="261">
        <v>45085.833333333336</v>
      </c>
      <c r="B3813" s="260" t="s">
        <v>548</v>
      </c>
      <c r="C3813" s="260">
        <v>127.18</v>
      </c>
      <c r="D3813" s="260">
        <v>183.33332799999999</v>
      </c>
      <c r="E3813" s="260">
        <v>203.58332799999999</v>
      </c>
      <c r="F3813">
        <f t="shared" si="118"/>
        <v>514.09665599999994</v>
      </c>
      <c r="G3813">
        <f t="shared" si="119"/>
        <v>386.91665599999999</v>
      </c>
    </row>
    <row r="3814" spans="1:7" x14ac:dyDescent="0.25">
      <c r="A3814" s="261">
        <v>45085.875</v>
      </c>
      <c r="B3814" s="260" t="s">
        <v>548</v>
      </c>
      <c r="C3814" s="260">
        <v>18.287500000000001</v>
      </c>
      <c r="D3814" s="260">
        <v>106.625</v>
      </c>
      <c r="E3814" s="260">
        <v>160.41667200000001</v>
      </c>
      <c r="F3814">
        <f t="shared" si="118"/>
        <v>285.32917200000003</v>
      </c>
      <c r="G3814">
        <f t="shared" si="119"/>
        <v>267.04167200000001</v>
      </c>
    </row>
    <row r="3815" spans="1:7" x14ac:dyDescent="0.25">
      <c r="A3815" s="261">
        <v>45085.916666666664</v>
      </c>
      <c r="B3815" s="260" t="s">
        <v>548</v>
      </c>
      <c r="C3815" s="260">
        <v>0.39250000000000002</v>
      </c>
      <c r="D3815" s="260">
        <v>109.083336</v>
      </c>
      <c r="E3815" s="260">
        <v>118.291664</v>
      </c>
      <c r="F3815">
        <f t="shared" si="118"/>
        <v>227.76750000000001</v>
      </c>
      <c r="G3815">
        <f t="shared" si="119"/>
        <v>227.375</v>
      </c>
    </row>
    <row r="3816" spans="1:7" x14ac:dyDescent="0.25">
      <c r="A3816" s="261">
        <v>45085.958333333336</v>
      </c>
      <c r="B3816" s="260" t="s">
        <v>548</v>
      </c>
      <c r="C3816" s="260">
        <v>7.3749999999999996E-2</v>
      </c>
      <c r="D3816" s="260">
        <v>101.916664</v>
      </c>
      <c r="E3816" s="260">
        <v>135.33332799999999</v>
      </c>
      <c r="F3816">
        <f t="shared" si="118"/>
        <v>237.32374199999998</v>
      </c>
      <c r="G3816">
        <f t="shared" si="119"/>
        <v>237.24999199999999</v>
      </c>
    </row>
    <row r="3817" spans="1:7" x14ac:dyDescent="0.25">
      <c r="A3817" s="261">
        <v>45086</v>
      </c>
      <c r="B3817" s="260" t="s">
        <v>548</v>
      </c>
      <c r="C3817" s="260">
        <v>5.6250000000000001E-2</v>
      </c>
      <c r="D3817" s="260">
        <v>95.833336000000003</v>
      </c>
      <c r="E3817" s="260">
        <v>98.208336000000003</v>
      </c>
      <c r="F3817">
        <f t="shared" si="118"/>
        <v>194.09792200000001</v>
      </c>
      <c r="G3817">
        <f t="shared" si="119"/>
        <v>194.04167200000001</v>
      </c>
    </row>
    <row r="3818" spans="1:7" x14ac:dyDescent="0.25">
      <c r="A3818" s="261">
        <v>45086.041666666664</v>
      </c>
      <c r="B3818" s="260" t="s">
        <v>548</v>
      </c>
      <c r="C3818" s="260">
        <v>3.3750000000000002E-2</v>
      </c>
      <c r="D3818" s="260">
        <v>52</v>
      </c>
      <c r="E3818" s="260">
        <v>45.333331999999999</v>
      </c>
      <c r="F3818">
        <f t="shared" si="118"/>
        <v>97.367081999999996</v>
      </c>
      <c r="G3818">
        <f t="shared" si="119"/>
        <v>97.333331999999999</v>
      </c>
    </row>
    <row r="3819" spans="1:7" x14ac:dyDescent="0.25">
      <c r="A3819" s="261">
        <v>45086.083333333336</v>
      </c>
      <c r="B3819" s="260" t="s">
        <v>548</v>
      </c>
      <c r="C3819" s="260">
        <v>6.2500000000000003E-3</v>
      </c>
      <c r="D3819" s="260">
        <v>43.75</v>
      </c>
      <c r="E3819" s="260">
        <v>38</v>
      </c>
      <c r="F3819">
        <f t="shared" si="118"/>
        <v>81.756249999999994</v>
      </c>
      <c r="G3819">
        <f t="shared" si="119"/>
        <v>81.75</v>
      </c>
    </row>
    <row r="3820" spans="1:7" x14ac:dyDescent="0.25">
      <c r="A3820" s="261">
        <v>45086.125</v>
      </c>
      <c r="B3820" s="260" t="s">
        <v>548</v>
      </c>
      <c r="C3820" s="260">
        <v>1.2500000000000001E-2</v>
      </c>
      <c r="D3820" s="260">
        <v>38.75</v>
      </c>
      <c r="E3820" s="260">
        <v>55.041668000000001</v>
      </c>
      <c r="F3820">
        <f t="shared" si="118"/>
        <v>93.804168000000004</v>
      </c>
      <c r="G3820">
        <f t="shared" si="119"/>
        <v>93.791668000000001</v>
      </c>
    </row>
    <row r="3821" spans="1:7" x14ac:dyDescent="0.25">
      <c r="A3821" s="261">
        <v>45086.166666666664</v>
      </c>
      <c r="B3821" s="260" t="s">
        <v>548</v>
      </c>
      <c r="C3821" s="260">
        <v>2.3391670000000002</v>
      </c>
      <c r="D3821" s="260">
        <v>40.125</v>
      </c>
      <c r="E3821" s="260">
        <v>73.75</v>
      </c>
      <c r="F3821">
        <f t="shared" si="118"/>
        <v>116.214167</v>
      </c>
      <c r="G3821">
        <f t="shared" si="119"/>
        <v>113.875</v>
      </c>
    </row>
    <row r="3822" spans="1:7" x14ac:dyDescent="0.25">
      <c r="A3822" s="261">
        <v>45086.208333333336</v>
      </c>
      <c r="B3822" s="260" t="s">
        <v>548</v>
      </c>
      <c r="C3822" s="260">
        <v>42.054585000000003</v>
      </c>
      <c r="D3822" s="260">
        <v>59.333331999999999</v>
      </c>
      <c r="E3822" s="260">
        <v>108.333336</v>
      </c>
      <c r="F3822">
        <f t="shared" si="118"/>
        <v>209.72125300000002</v>
      </c>
      <c r="G3822">
        <f t="shared" si="119"/>
        <v>167.66666800000002</v>
      </c>
    </row>
    <row r="3823" spans="1:7" x14ac:dyDescent="0.25">
      <c r="A3823" s="261">
        <v>45086.25</v>
      </c>
      <c r="B3823" s="260" t="s">
        <v>548</v>
      </c>
      <c r="C3823" s="260">
        <v>149.902084</v>
      </c>
      <c r="D3823" s="260">
        <v>95.333336000000003</v>
      </c>
      <c r="E3823" s="260">
        <v>311.5</v>
      </c>
      <c r="F3823">
        <f t="shared" si="118"/>
        <v>556.73541999999998</v>
      </c>
      <c r="G3823">
        <f t="shared" si="119"/>
        <v>406.83333600000003</v>
      </c>
    </row>
    <row r="3824" spans="1:7" x14ac:dyDescent="0.25">
      <c r="A3824" s="261">
        <v>45086.291666666664</v>
      </c>
      <c r="B3824" s="260" t="s">
        <v>548</v>
      </c>
      <c r="C3824" s="260">
        <v>274.67666600000001</v>
      </c>
      <c r="D3824" s="260">
        <v>158.79167200000001</v>
      </c>
      <c r="E3824" s="260">
        <v>353.16665599999999</v>
      </c>
      <c r="F3824">
        <f t="shared" si="118"/>
        <v>786.63499400000001</v>
      </c>
      <c r="G3824">
        <f t="shared" si="119"/>
        <v>511.95832799999999</v>
      </c>
    </row>
    <row r="3825" spans="1:7" x14ac:dyDescent="0.25">
      <c r="A3825" s="261">
        <v>45086.333333333336</v>
      </c>
      <c r="B3825" s="260" t="s">
        <v>548</v>
      </c>
      <c r="C3825" s="260">
        <v>486.35626200000002</v>
      </c>
      <c r="D3825" s="260">
        <v>158.125</v>
      </c>
      <c r="E3825" s="260">
        <v>299.45834400000001</v>
      </c>
      <c r="F3825">
        <f t="shared" si="118"/>
        <v>943.93960600000003</v>
      </c>
      <c r="G3825">
        <f t="shared" si="119"/>
        <v>457.58334400000001</v>
      </c>
    </row>
    <row r="3826" spans="1:7" x14ac:dyDescent="0.25">
      <c r="A3826" s="261">
        <v>45086.375</v>
      </c>
      <c r="B3826" s="260" t="s">
        <v>548</v>
      </c>
      <c r="C3826" s="260">
        <v>803.97875999999997</v>
      </c>
      <c r="D3826" s="260">
        <v>202.125</v>
      </c>
      <c r="E3826" s="260">
        <v>219.20832799999999</v>
      </c>
      <c r="F3826">
        <f t="shared" si="118"/>
        <v>1225.3120879999999</v>
      </c>
      <c r="G3826">
        <f t="shared" si="119"/>
        <v>421.33332799999999</v>
      </c>
    </row>
    <row r="3827" spans="1:7" x14ac:dyDescent="0.25">
      <c r="A3827" s="261">
        <v>45086.416666666664</v>
      </c>
      <c r="B3827" s="260" t="s">
        <v>548</v>
      </c>
      <c r="C3827" s="260">
        <v>1253.8953859999999</v>
      </c>
      <c r="D3827" s="260">
        <v>244.25</v>
      </c>
      <c r="E3827" s="260">
        <v>164.5</v>
      </c>
      <c r="F3827">
        <f t="shared" si="118"/>
        <v>1662.6453859999999</v>
      </c>
      <c r="G3827">
        <f t="shared" si="119"/>
        <v>408.75</v>
      </c>
    </row>
    <row r="3828" spans="1:7" x14ac:dyDescent="0.25">
      <c r="A3828" s="261">
        <v>45086.458333333336</v>
      </c>
      <c r="B3828" s="260" t="s">
        <v>548</v>
      </c>
      <c r="C3828" s="260">
        <v>1439.25415</v>
      </c>
      <c r="D3828" s="260">
        <v>312.83334400000001</v>
      </c>
      <c r="E3828" s="260">
        <v>121.625</v>
      </c>
      <c r="F3828">
        <f t="shared" si="118"/>
        <v>1873.7124939999999</v>
      </c>
      <c r="G3828">
        <f t="shared" si="119"/>
        <v>434.45834400000001</v>
      </c>
    </row>
    <row r="3829" spans="1:7" x14ac:dyDescent="0.25">
      <c r="A3829" s="261">
        <v>45086.5</v>
      </c>
      <c r="B3829" s="260" t="s">
        <v>548</v>
      </c>
      <c r="C3829" s="260">
        <v>1630.2470699999999</v>
      </c>
      <c r="D3829" s="260">
        <v>377.625</v>
      </c>
      <c r="E3829" s="260">
        <v>73.625</v>
      </c>
      <c r="F3829">
        <f t="shared" si="118"/>
        <v>2081.4970699999999</v>
      </c>
      <c r="G3829">
        <f t="shared" si="119"/>
        <v>451.25</v>
      </c>
    </row>
    <row r="3830" spans="1:7" x14ac:dyDescent="0.25">
      <c r="A3830" s="261">
        <v>45086.541666666664</v>
      </c>
      <c r="B3830" s="260" t="s">
        <v>548</v>
      </c>
      <c r="C3830" s="260">
        <v>1682.1800539999999</v>
      </c>
      <c r="D3830" s="260">
        <v>440.91665599999999</v>
      </c>
      <c r="E3830" s="260">
        <v>32.875</v>
      </c>
      <c r="F3830">
        <f t="shared" si="118"/>
        <v>2155.9717099999998</v>
      </c>
      <c r="G3830">
        <f t="shared" si="119"/>
        <v>473.79165599999999</v>
      </c>
    </row>
    <row r="3831" spans="1:7" x14ac:dyDescent="0.25">
      <c r="A3831" s="261">
        <v>45086.583333333336</v>
      </c>
      <c r="B3831" s="260" t="s">
        <v>548</v>
      </c>
      <c r="C3831" s="260">
        <v>1647.8596190000001</v>
      </c>
      <c r="D3831" s="260">
        <v>486.25</v>
      </c>
      <c r="E3831" s="260">
        <v>19.083334000000001</v>
      </c>
      <c r="F3831">
        <f t="shared" si="118"/>
        <v>2153.1929530000002</v>
      </c>
      <c r="G3831">
        <f t="shared" si="119"/>
        <v>505.33333399999998</v>
      </c>
    </row>
    <row r="3832" spans="1:7" x14ac:dyDescent="0.25">
      <c r="A3832" s="261">
        <v>45086.625</v>
      </c>
      <c r="B3832" s="260" t="s">
        <v>548</v>
      </c>
      <c r="C3832" s="260">
        <v>1538.4758300000001</v>
      </c>
      <c r="D3832" s="260">
        <v>584.29168700000002</v>
      </c>
      <c r="E3832" s="260">
        <v>22.666665999999999</v>
      </c>
      <c r="F3832">
        <f t="shared" si="118"/>
        <v>2145.4341830000003</v>
      </c>
      <c r="G3832">
        <f t="shared" si="119"/>
        <v>606.95835299999999</v>
      </c>
    </row>
    <row r="3833" spans="1:7" x14ac:dyDescent="0.25">
      <c r="A3833" s="261">
        <v>45086.666666666664</v>
      </c>
      <c r="B3833" s="260" t="s">
        <v>548</v>
      </c>
      <c r="C3833" s="260">
        <v>1429.76001</v>
      </c>
      <c r="D3833" s="260">
        <v>537.25</v>
      </c>
      <c r="E3833" s="260">
        <v>13.333333</v>
      </c>
      <c r="F3833">
        <f t="shared" si="118"/>
        <v>1980.343343</v>
      </c>
      <c r="G3833">
        <f t="shared" si="119"/>
        <v>550.58333300000004</v>
      </c>
    </row>
    <row r="3834" spans="1:7" x14ac:dyDescent="0.25">
      <c r="A3834" s="261">
        <v>45086.708333333336</v>
      </c>
      <c r="B3834" s="260" t="s">
        <v>548</v>
      </c>
      <c r="C3834" s="260">
        <v>1166.349976</v>
      </c>
      <c r="D3834" s="260">
        <v>523.5</v>
      </c>
      <c r="E3834" s="260">
        <v>15.416667</v>
      </c>
      <c r="F3834">
        <f t="shared" si="118"/>
        <v>1705.2666429999999</v>
      </c>
      <c r="G3834">
        <f t="shared" si="119"/>
        <v>538.91666699999996</v>
      </c>
    </row>
    <row r="3835" spans="1:7" x14ac:dyDescent="0.25">
      <c r="A3835" s="261">
        <v>45086.75</v>
      </c>
      <c r="B3835" s="260" t="s">
        <v>548</v>
      </c>
      <c r="C3835" s="260">
        <v>826.68377699999996</v>
      </c>
      <c r="D3835" s="260">
        <v>577.625</v>
      </c>
      <c r="E3835" s="260">
        <v>11.833333</v>
      </c>
      <c r="F3835">
        <f t="shared" si="118"/>
        <v>1416.14211</v>
      </c>
      <c r="G3835">
        <f t="shared" si="119"/>
        <v>589.45833300000004</v>
      </c>
    </row>
    <row r="3836" spans="1:7" x14ac:dyDescent="0.25">
      <c r="A3836" s="261">
        <v>45086.791666666664</v>
      </c>
      <c r="B3836" s="260" t="s">
        <v>548</v>
      </c>
      <c r="C3836" s="260">
        <v>451.42541499999999</v>
      </c>
      <c r="D3836" s="260">
        <v>651.66668700000002</v>
      </c>
      <c r="E3836" s="260">
        <v>24.208334000000001</v>
      </c>
      <c r="F3836">
        <f t="shared" si="118"/>
        <v>1127.300436</v>
      </c>
      <c r="G3836">
        <f t="shared" si="119"/>
        <v>675.87502100000006</v>
      </c>
    </row>
    <row r="3837" spans="1:7" x14ac:dyDescent="0.25">
      <c r="A3837" s="261">
        <v>45086.833333333336</v>
      </c>
      <c r="B3837" s="260" t="s">
        <v>548</v>
      </c>
      <c r="C3837" s="260">
        <v>149.762497</v>
      </c>
      <c r="D3837" s="260">
        <v>652</v>
      </c>
      <c r="E3837" s="260">
        <v>35.625</v>
      </c>
      <c r="F3837">
        <f t="shared" si="118"/>
        <v>837.38749699999994</v>
      </c>
      <c r="G3837">
        <f t="shared" si="119"/>
        <v>687.625</v>
      </c>
    </row>
    <row r="3838" spans="1:7" x14ac:dyDescent="0.25">
      <c r="A3838" s="261">
        <v>45086.875</v>
      </c>
      <c r="B3838" s="260" t="s">
        <v>548</v>
      </c>
      <c r="C3838" s="260">
        <v>28.389583999999999</v>
      </c>
      <c r="D3838" s="260">
        <v>638.66668700000002</v>
      </c>
      <c r="E3838" s="260">
        <v>90.541663999999997</v>
      </c>
      <c r="F3838">
        <f t="shared" si="118"/>
        <v>757.59793500000001</v>
      </c>
      <c r="G3838">
        <f t="shared" si="119"/>
        <v>729.20835099999999</v>
      </c>
    </row>
    <row r="3839" spans="1:7" x14ac:dyDescent="0.25">
      <c r="A3839" s="261">
        <v>45086.916666666664</v>
      </c>
      <c r="B3839" s="260" t="s">
        <v>548</v>
      </c>
      <c r="C3839" s="260">
        <v>2.1254170000000001</v>
      </c>
      <c r="D3839" s="260">
        <v>668.04168700000002</v>
      </c>
      <c r="E3839" s="260">
        <v>242.125</v>
      </c>
      <c r="F3839">
        <f t="shared" si="118"/>
        <v>912.29210399999999</v>
      </c>
      <c r="G3839">
        <f t="shared" si="119"/>
        <v>910.16668700000002</v>
      </c>
    </row>
    <row r="3840" spans="1:7" x14ac:dyDescent="0.25">
      <c r="A3840" s="261">
        <v>45086.958333333336</v>
      </c>
      <c r="B3840" s="260" t="s">
        <v>548</v>
      </c>
      <c r="C3840" s="260">
        <v>6.6667000000000004E-2</v>
      </c>
      <c r="D3840" s="260">
        <v>720.16668700000002</v>
      </c>
      <c r="E3840" s="260">
        <v>328.83334400000001</v>
      </c>
      <c r="F3840">
        <f t="shared" si="118"/>
        <v>1049.0666980000001</v>
      </c>
      <c r="G3840">
        <f t="shared" si="119"/>
        <v>1049.000031</v>
      </c>
    </row>
    <row r="3841" spans="1:7" x14ac:dyDescent="0.25">
      <c r="A3841" s="261">
        <v>45087</v>
      </c>
      <c r="B3841" s="260" t="s">
        <v>548</v>
      </c>
      <c r="C3841" s="260">
        <v>4.8750000000000002E-2</v>
      </c>
      <c r="D3841" s="260">
        <v>705.91668700000002</v>
      </c>
      <c r="E3841" s="260">
        <v>704.66668700000002</v>
      </c>
      <c r="F3841">
        <f t="shared" si="118"/>
        <v>1410.632124</v>
      </c>
      <c r="G3841">
        <f t="shared" si="119"/>
        <v>1410.583374</v>
      </c>
    </row>
    <row r="3842" spans="1:7" x14ac:dyDescent="0.25">
      <c r="A3842" s="261">
        <v>45087.041666666664</v>
      </c>
      <c r="B3842" s="260" t="s">
        <v>548</v>
      </c>
      <c r="C3842" s="260">
        <v>2.5416999999999999E-2</v>
      </c>
      <c r="D3842" s="260">
        <v>681</v>
      </c>
      <c r="E3842" s="260">
        <v>540.79168700000002</v>
      </c>
      <c r="F3842">
        <f t="shared" ref="F3842:F3905" si="120">E3842+D3842+C3842</f>
        <v>1221.817104</v>
      </c>
      <c r="G3842">
        <f t="shared" ref="G3842:G3905" si="121">E3842+D3842</f>
        <v>1221.7916869999999</v>
      </c>
    </row>
    <row r="3843" spans="1:7" x14ac:dyDescent="0.25">
      <c r="A3843" s="261">
        <v>45087.083333333336</v>
      </c>
      <c r="B3843" s="260" t="s">
        <v>548</v>
      </c>
      <c r="C3843" s="260">
        <v>5.0000000000000001E-3</v>
      </c>
      <c r="D3843" s="260">
        <v>652.66668700000002</v>
      </c>
      <c r="E3843" s="260">
        <v>472.54165599999999</v>
      </c>
      <c r="F3843">
        <f t="shared" si="120"/>
        <v>1125.2133430000001</v>
      </c>
      <c r="G3843">
        <f t="shared" si="121"/>
        <v>1125.208343</v>
      </c>
    </row>
    <row r="3844" spans="1:7" x14ac:dyDescent="0.25">
      <c r="A3844" s="261">
        <v>45087.125</v>
      </c>
      <c r="B3844" s="260" t="s">
        <v>548</v>
      </c>
      <c r="C3844" s="260">
        <v>1.4167000000000001E-2</v>
      </c>
      <c r="D3844" s="260">
        <v>697.16668700000002</v>
      </c>
      <c r="E3844" s="260">
        <v>630.41668700000002</v>
      </c>
      <c r="F3844">
        <f t="shared" si="120"/>
        <v>1327.5975410000001</v>
      </c>
      <c r="G3844">
        <f t="shared" si="121"/>
        <v>1327.583374</v>
      </c>
    </row>
    <row r="3845" spans="1:7" x14ac:dyDescent="0.25">
      <c r="A3845" s="261">
        <v>45087.166666666664</v>
      </c>
      <c r="B3845" s="260" t="s">
        <v>548</v>
      </c>
      <c r="C3845" s="260">
        <v>2.7574999999999998</v>
      </c>
      <c r="D3845" s="260">
        <v>691.75</v>
      </c>
      <c r="E3845" s="260">
        <v>603.625</v>
      </c>
      <c r="F3845">
        <f t="shared" si="120"/>
        <v>1298.1324999999999</v>
      </c>
      <c r="G3845">
        <f t="shared" si="121"/>
        <v>1295.375</v>
      </c>
    </row>
    <row r="3846" spans="1:7" x14ac:dyDescent="0.25">
      <c r="A3846" s="261">
        <v>45087.208333333336</v>
      </c>
      <c r="B3846" s="260" t="s">
        <v>548</v>
      </c>
      <c r="C3846" s="260">
        <v>50.900416999999997</v>
      </c>
      <c r="D3846" s="260">
        <v>731.16668700000002</v>
      </c>
      <c r="E3846" s="260">
        <v>652.91668700000002</v>
      </c>
      <c r="F3846">
        <f t="shared" si="120"/>
        <v>1434.9837910000001</v>
      </c>
      <c r="G3846">
        <f t="shared" si="121"/>
        <v>1384.083374</v>
      </c>
    </row>
    <row r="3847" spans="1:7" x14ac:dyDescent="0.25">
      <c r="A3847" s="261">
        <v>45087.25</v>
      </c>
      <c r="B3847" s="260" t="s">
        <v>548</v>
      </c>
      <c r="C3847" s="260">
        <v>189.70916700000001</v>
      </c>
      <c r="D3847" s="260">
        <v>711.375</v>
      </c>
      <c r="E3847" s="260">
        <v>661.91668700000002</v>
      </c>
      <c r="F3847">
        <f t="shared" si="120"/>
        <v>1563.0008539999999</v>
      </c>
      <c r="G3847">
        <f t="shared" si="121"/>
        <v>1373.2916869999999</v>
      </c>
    </row>
    <row r="3848" spans="1:7" x14ac:dyDescent="0.25">
      <c r="A3848" s="261">
        <v>45087.291666666664</v>
      </c>
      <c r="B3848" s="260" t="s">
        <v>548</v>
      </c>
      <c r="C3848" s="260">
        <v>380.80792200000002</v>
      </c>
      <c r="D3848" s="260">
        <v>622.70831299999998</v>
      </c>
      <c r="E3848" s="260">
        <v>612.375</v>
      </c>
      <c r="F3848">
        <f t="shared" si="120"/>
        <v>1615.8912350000001</v>
      </c>
      <c r="G3848">
        <f t="shared" si="121"/>
        <v>1235.0833130000001</v>
      </c>
    </row>
    <row r="3849" spans="1:7" x14ac:dyDescent="0.25">
      <c r="A3849" s="261">
        <v>45087.333333333336</v>
      </c>
      <c r="B3849" s="260" t="s">
        <v>548</v>
      </c>
      <c r="C3849" s="260">
        <v>833.68792699999995</v>
      </c>
      <c r="D3849" s="260">
        <v>624.04168700000002</v>
      </c>
      <c r="E3849" s="260">
        <v>479.5</v>
      </c>
      <c r="F3849">
        <f t="shared" si="120"/>
        <v>1937.2296139999999</v>
      </c>
      <c r="G3849">
        <f t="shared" si="121"/>
        <v>1103.5416869999999</v>
      </c>
    </row>
    <row r="3850" spans="1:7" x14ac:dyDescent="0.25">
      <c r="A3850" s="261">
        <v>45087.375</v>
      </c>
      <c r="B3850" s="260" t="s">
        <v>548</v>
      </c>
      <c r="C3850" s="260">
        <v>1300.111206</v>
      </c>
      <c r="D3850" s="260">
        <v>752.29168700000002</v>
      </c>
      <c r="E3850" s="260">
        <v>316.66665599999999</v>
      </c>
      <c r="F3850">
        <f t="shared" si="120"/>
        <v>2369.0695489999998</v>
      </c>
      <c r="G3850">
        <f t="shared" si="121"/>
        <v>1068.958343</v>
      </c>
    </row>
    <row r="3851" spans="1:7" x14ac:dyDescent="0.25">
      <c r="A3851" s="261">
        <v>45087.416666666664</v>
      </c>
      <c r="B3851" s="260" t="s">
        <v>548</v>
      </c>
      <c r="C3851" s="260">
        <v>1616.022095</v>
      </c>
      <c r="D3851" s="260">
        <v>808.70831299999998</v>
      </c>
      <c r="E3851" s="260">
        <v>300.54165599999999</v>
      </c>
      <c r="F3851">
        <f t="shared" si="120"/>
        <v>2725.2720639999998</v>
      </c>
      <c r="G3851">
        <f t="shared" si="121"/>
        <v>1109.249969</v>
      </c>
    </row>
    <row r="3852" spans="1:7" x14ac:dyDescent="0.25">
      <c r="A3852" s="261">
        <v>45087.458333333336</v>
      </c>
      <c r="B3852" s="260" t="s">
        <v>548</v>
      </c>
      <c r="C3852" s="260">
        <v>1819.838379</v>
      </c>
      <c r="D3852" s="260">
        <v>1011.416687</v>
      </c>
      <c r="E3852" s="260">
        <v>265.95834400000001</v>
      </c>
      <c r="F3852">
        <f t="shared" si="120"/>
        <v>3097.2134100000003</v>
      </c>
      <c r="G3852">
        <f t="shared" si="121"/>
        <v>1277.375031</v>
      </c>
    </row>
    <row r="3853" spans="1:7" x14ac:dyDescent="0.25">
      <c r="A3853" s="261">
        <v>45087.5</v>
      </c>
      <c r="B3853" s="260" t="s">
        <v>548</v>
      </c>
      <c r="C3853" s="260">
        <v>1868.0032960000001</v>
      </c>
      <c r="D3853" s="260">
        <v>1204.458374</v>
      </c>
      <c r="E3853" s="260">
        <v>231.08332799999999</v>
      </c>
      <c r="F3853">
        <f t="shared" si="120"/>
        <v>3303.5449980000003</v>
      </c>
      <c r="G3853">
        <f t="shared" si="121"/>
        <v>1435.541702</v>
      </c>
    </row>
    <row r="3854" spans="1:7" x14ac:dyDescent="0.25">
      <c r="A3854" s="261">
        <v>45087.541666666664</v>
      </c>
      <c r="B3854" s="260" t="s">
        <v>548</v>
      </c>
      <c r="C3854" s="260">
        <v>1852.0554199999999</v>
      </c>
      <c r="D3854" s="260">
        <v>1171.375</v>
      </c>
      <c r="E3854" s="260">
        <v>227.79167200000001</v>
      </c>
      <c r="F3854">
        <f t="shared" si="120"/>
        <v>3251.222092</v>
      </c>
      <c r="G3854">
        <f t="shared" si="121"/>
        <v>1399.1666720000001</v>
      </c>
    </row>
    <row r="3855" spans="1:7" x14ac:dyDescent="0.25">
      <c r="A3855" s="261">
        <v>45087.583333333336</v>
      </c>
      <c r="B3855" s="260" t="s">
        <v>548</v>
      </c>
      <c r="C3855" s="260">
        <v>909.76580799999999</v>
      </c>
      <c r="D3855" s="260">
        <v>1108</v>
      </c>
      <c r="E3855" s="260">
        <v>184.29167200000001</v>
      </c>
      <c r="F3855">
        <f t="shared" si="120"/>
        <v>2202.0574799999999</v>
      </c>
      <c r="G3855">
        <f t="shared" si="121"/>
        <v>1292.2916720000001</v>
      </c>
    </row>
    <row r="3856" spans="1:7" x14ac:dyDescent="0.25">
      <c r="A3856" s="261">
        <v>45087.625</v>
      </c>
      <c r="B3856" s="260" t="s">
        <v>548</v>
      </c>
      <c r="C3856" s="260">
        <v>859.56872599999997</v>
      </c>
      <c r="D3856" s="260">
        <v>1112.208374</v>
      </c>
      <c r="E3856" s="260">
        <v>55.708331999999999</v>
      </c>
      <c r="F3856">
        <f t="shared" si="120"/>
        <v>2027.4854319999999</v>
      </c>
      <c r="G3856">
        <f t="shared" si="121"/>
        <v>1167.916706</v>
      </c>
    </row>
    <row r="3857" spans="1:7" x14ac:dyDescent="0.25">
      <c r="A3857" s="261">
        <v>45087.666666666664</v>
      </c>
      <c r="B3857" s="260" t="s">
        <v>548</v>
      </c>
      <c r="C3857" s="260">
        <v>919.30249000000003</v>
      </c>
      <c r="D3857" s="260">
        <v>1260.25</v>
      </c>
      <c r="E3857" s="260">
        <v>101.125</v>
      </c>
      <c r="F3857">
        <f t="shared" si="120"/>
        <v>2280.67749</v>
      </c>
      <c r="G3857">
        <f t="shared" si="121"/>
        <v>1361.375</v>
      </c>
    </row>
    <row r="3858" spans="1:7" x14ac:dyDescent="0.25">
      <c r="A3858" s="261">
        <v>45087.708333333336</v>
      </c>
      <c r="B3858" s="260" t="s">
        <v>548</v>
      </c>
      <c r="C3858" s="260">
        <v>1200.7066649999999</v>
      </c>
      <c r="D3858" s="260">
        <v>1329.916626</v>
      </c>
      <c r="E3858" s="260">
        <v>345.33334400000001</v>
      </c>
      <c r="F3858">
        <f t="shared" si="120"/>
        <v>2875.9566349999996</v>
      </c>
      <c r="G3858">
        <f t="shared" si="121"/>
        <v>1675.2499699999998</v>
      </c>
    </row>
    <row r="3859" spans="1:7" x14ac:dyDescent="0.25">
      <c r="A3859" s="261">
        <v>45087.75</v>
      </c>
      <c r="B3859" s="260" t="s">
        <v>548</v>
      </c>
      <c r="C3859" s="260">
        <v>815.05084199999999</v>
      </c>
      <c r="D3859" s="260">
        <v>1358.916626</v>
      </c>
      <c r="E3859" s="260">
        <v>453.08334400000001</v>
      </c>
      <c r="F3859">
        <f t="shared" si="120"/>
        <v>2627.050812</v>
      </c>
      <c r="G3859">
        <f t="shared" si="121"/>
        <v>1811.9999699999998</v>
      </c>
    </row>
    <row r="3860" spans="1:7" x14ac:dyDescent="0.25">
      <c r="A3860" s="261">
        <v>45087.791666666664</v>
      </c>
      <c r="B3860" s="260" t="s">
        <v>548</v>
      </c>
      <c r="C3860" s="260">
        <v>446.60626200000002</v>
      </c>
      <c r="D3860" s="260">
        <v>1311.666626</v>
      </c>
      <c r="E3860" s="260">
        <v>483.58334400000001</v>
      </c>
      <c r="F3860">
        <f t="shared" si="120"/>
        <v>2241.8562320000001</v>
      </c>
      <c r="G3860">
        <f t="shared" si="121"/>
        <v>1795.2499699999998</v>
      </c>
    </row>
    <row r="3861" spans="1:7" x14ac:dyDescent="0.25">
      <c r="A3861" s="261">
        <v>45087.833333333336</v>
      </c>
      <c r="B3861" s="260" t="s">
        <v>548</v>
      </c>
      <c r="C3861" s="260">
        <v>152.25625600000001</v>
      </c>
      <c r="D3861" s="260">
        <v>1318.375</v>
      </c>
      <c r="E3861" s="260">
        <v>600.54168700000002</v>
      </c>
      <c r="F3861">
        <f t="shared" si="120"/>
        <v>2071.172943</v>
      </c>
      <c r="G3861">
        <f t="shared" si="121"/>
        <v>1918.9166869999999</v>
      </c>
    </row>
    <row r="3862" spans="1:7" x14ac:dyDescent="0.25">
      <c r="A3862" s="261">
        <v>45087.875</v>
      </c>
      <c r="B3862" s="260" t="s">
        <v>548</v>
      </c>
      <c r="C3862" s="260">
        <v>27.286667000000001</v>
      </c>
      <c r="D3862" s="260">
        <v>1206.458374</v>
      </c>
      <c r="E3862" s="260">
        <v>716.625</v>
      </c>
      <c r="F3862">
        <f t="shared" si="120"/>
        <v>1950.3700410000001</v>
      </c>
      <c r="G3862">
        <f t="shared" si="121"/>
        <v>1923.083374</v>
      </c>
    </row>
    <row r="3863" spans="1:7" x14ac:dyDescent="0.25">
      <c r="A3863" s="261">
        <v>45087.916666666664</v>
      </c>
      <c r="B3863" s="260" t="s">
        <v>548</v>
      </c>
      <c r="C3863" s="260">
        <v>1.7370829999999999</v>
      </c>
      <c r="D3863" s="260">
        <v>1116.75</v>
      </c>
      <c r="E3863" s="260">
        <v>689.16668700000002</v>
      </c>
      <c r="F3863">
        <f t="shared" si="120"/>
        <v>1807.6537699999999</v>
      </c>
      <c r="G3863">
        <f t="shared" si="121"/>
        <v>1805.9166869999999</v>
      </c>
    </row>
    <row r="3864" spans="1:7" x14ac:dyDescent="0.25">
      <c r="A3864" s="261">
        <v>45087.958333333336</v>
      </c>
      <c r="B3864" s="260" t="s">
        <v>548</v>
      </c>
      <c r="C3864" s="260">
        <v>0.217917</v>
      </c>
      <c r="D3864" s="260">
        <v>1203.375</v>
      </c>
      <c r="E3864" s="260">
        <v>820.75</v>
      </c>
      <c r="F3864">
        <f t="shared" si="120"/>
        <v>2024.3429169999999</v>
      </c>
      <c r="G3864">
        <f t="shared" si="121"/>
        <v>2024.125</v>
      </c>
    </row>
    <row r="3865" spans="1:7" x14ac:dyDescent="0.25">
      <c r="A3865" s="261">
        <v>45088</v>
      </c>
      <c r="B3865" s="260" t="s">
        <v>548</v>
      </c>
      <c r="C3865" s="260">
        <v>5.0416999999999997E-2</v>
      </c>
      <c r="D3865" s="260">
        <v>1218.375</v>
      </c>
      <c r="E3865" s="260">
        <v>855.375</v>
      </c>
      <c r="F3865">
        <f t="shared" si="120"/>
        <v>2073.8004169999999</v>
      </c>
      <c r="G3865">
        <f t="shared" si="121"/>
        <v>2073.75</v>
      </c>
    </row>
    <row r="3866" spans="1:7" x14ac:dyDescent="0.25">
      <c r="A3866" s="261">
        <v>45088.041666666664</v>
      </c>
      <c r="B3866" s="260" t="s">
        <v>548</v>
      </c>
      <c r="C3866" s="260">
        <v>2.6667E-2</v>
      </c>
      <c r="D3866" s="260">
        <v>1286.291626</v>
      </c>
      <c r="E3866" s="260">
        <v>995.41668700000002</v>
      </c>
      <c r="F3866">
        <f t="shared" si="120"/>
        <v>2281.7349800000002</v>
      </c>
      <c r="G3866">
        <f t="shared" si="121"/>
        <v>2281.7083130000001</v>
      </c>
    </row>
    <row r="3867" spans="1:7" x14ac:dyDescent="0.25">
      <c r="A3867" s="261">
        <v>45088.083333333336</v>
      </c>
      <c r="B3867" s="260" t="s">
        <v>548</v>
      </c>
      <c r="C3867" s="260">
        <v>5.4169999999999999E-3</v>
      </c>
      <c r="D3867" s="260">
        <v>1278.583374</v>
      </c>
      <c r="E3867" s="260">
        <v>975.04168700000002</v>
      </c>
      <c r="F3867">
        <f t="shared" si="120"/>
        <v>2253.630478</v>
      </c>
      <c r="G3867">
        <f t="shared" si="121"/>
        <v>2253.6250610000002</v>
      </c>
    </row>
    <row r="3868" spans="1:7" x14ac:dyDescent="0.25">
      <c r="A3868" s="261">
        <v>45088.125</v>
      </c>
      <c r="B3868" s="260" t="s">
        <v>548</v>
      </c>
      <c r="C3868" s="260">
        <v>1.4999999999999999E-2</v>
      </c>
      <c r="D3868" s="260">
        <v>1307.083374</v>
      </c>
      <c r="E3868" s="260">
        <v>931.20831299999998</v>
      </c>
      <c r="F3868">
        <f t="shared" si="120"/>
        <v>2238.3066869999998</v>
      </c>
      <c r="G3868">
        <f t="shared" si="121"/>
        <v>2238.2916869999999</v>
      </c>
    </row>
    <row r="3869" spans="1:7" x14ac:dyDescent="0.25">
      <c r="A3869" s="261">
        <v>45088.166666666664</v>
      </c>
      <c r="B3869" s="260" t="s">
        <v>548</v>
      </c>
      <c r="C3869" s="260">
        <v>2.5645829999999998</v>
      </c>
      <c r="D3869" s="260">
        <v>1259.333374</v>
      </c>
      <c r="E3869" s="260">
        <v>965.16668700000002</v>
      </c>
      <c r="F3869">
        <f t="shared" si="120"/>
        <v>2227.064644</v>
      </c>
      <c r="G3869">
        <f t="shared" si="121"/>
        <v>2224.5000610000002</v>
      </c>
    </row>
    <row r="3870" spans="1:7" x14ac:dyDescent="0.25">
      <c r="A3870" s="261">
        <v>45088.208333333336</v>
      </c>
      <c r="B3870" s="260" t="s">
        <v>548</v>
      </c>
      <c r="C3870" s="260">
        <v>46.368332000000002</v>
      </c>
      <c r="D3870" s="260">
        <v>1283.291626</v>
      </c>
      <c r="E3870" s="260">
        <v>849.875</v>
      </c>
      <c r="F3870">
        <f t="shared" si="120"/>
        <v>2179.5349580000002</v>
      </c>
      <c r="G3870">
        <f t="shared" si="121"/>
        <v>2133.1666260000002</v>
      </c>
    </row>
    <row r="3871" spans="1:7" x14ac:dyDescent="0.25">
      <c r="A3871" s="261">
        <v>45088.25</v>
      </c>
      <c r="B3871" s="260" t="s">
        <v>548</v>
      </c>
      <c r="C3871" s="260">
        <v>171.84042400000001</v>
      </c>
      <c r="D3871" s="260">
        <v>1150.958374</v>
      </c>
      <c r="E3871" s="260">
        <v>854.125</v>
      </c>
      <c r="F3871">
        <f t="shared" si="120"/>
        <v>2176.9237980000003</v>
      </c>
      <c r="G3871">
        <f t="shared" si="121"/>
        <v>2005.083374</v>
      </c>
    </row>
    <row r="3872" spans="1:7" x14ac:dyDescent="0.25">
      <c r="A3872" s="261">
        <v>45088.291666666664</v>
      </c>
      <c r="B3872" s="260" t="s">
        <v>548</v>
      </c>
      <c r="C3872" s="260">
        <v>404.66125499999998</v>
      </c>
      <c r="D3872" s="260">
        <v>982.5</v>
      </c>
      <c r="E3872" s="260">
        <v>889.70831299999998</v>
      </c>
      <c r="F3872">
        <f t="shared" si="120"/>
        <v>2276.8695680000001</v>
      </c>
      <c r="G3872">
        <f t="shared" si="121"/>
        <v>1872.2083130000001</v>
      </c>
    </row>
    <row r="3873" spans="1:7" x14ac:dyDescent="0.25">
      <c r="A3873" s="261">
        <v>45088.333333333336</v>
      </c>
      <c r="B3873" s="260" t="s">
        <v>548</v>
      </c>
      <c r="C3873" s="260">
        <v>833.59625200000005</v>
      </c>
      <c r="D3873" s="260">
        <v>1053.125</v>
      </c>
      <c r="E3873" s="260">
        <v>755.66668700000002</v>
      </c>
      <c r="F3873">
        <f t="shared" si="120"/>
        <v>2642.3879390000002</v>
      </c>
      <c r="G3873">
        <f t="shared" si="121"/>
        <v>1808.7916869999999</v>
      </c>
    </row>
    <row r="3874" spans="1:7" x14ac:dyDescent="0.25">
      <c r="A3874" s="261">
        <v>45088.375</v>
      </c>
      <c r="B3874" s="260" t="s">
        <v>548</v>
      </c>
      <c r="C3874" s="260">
        <v>1183.1020510000001</v>
      </c>
      <c r="D3874" s="260">
        <v>1134.708374</v>
      </c>
      <c r="E3874" s="260">
        <v>691.95831299999998</v>
      </c>
      <c r="F3874">
        <f t="shared" si="120"/>
        <v>3009.7687379999998</v>
      </c>
      <c r="G3874">
        <f t="shared" si="121"/>
        <v>1826.6666869999999</v>
      </c>
    </row>
    <row r="3875" spans="1:7" x14ac:dyDescent="0.25">
      <c r="A3875" s="261">
        <v>45088.416666666664</v>
      </c>
      <c r="B3875" s="260" t="s">
        <v>548</v>
      </c>
      <c r="C3875" s="260">
        <v>1565.947144</v>
      </c>
      <c r="D3875" s="260">
        <v>1100.083374</v>
      </c>
      <c r="E3875" s="260">
        <v>569.08331299999998</v>
      </c>
      <c r="F3875">
        <f t="shared" si="120"/>
        <v>3235.1138309999997</v>
      </c>
      <c r="G3875">
        <f t="shared" si="121"/>
        <v>1669.1666869999999</v>
      </c>
    </row>
    <row r="3876" spans="1:7" x14ac:dyDescent="0.25">
      <c r="A3876" s="261">
        <v>45088.458333333336</v>
      </c>
      <c r="B3876" s="260" t="s">
        <v>548</v>
      </c>
      <c r="C3876" s="260">
        <v>1731.876221</v>
      </c>
      <c r="D3876" s="260">
        <v>992.45831299999998</v>
      </c>
      <c r="E3876" s="260">
        <v>371.45834400000001</v>
      </c>
      <c r="F3876">
        <f t="shared" si="120"/>
        <v>3095.7928780000002</v>
      </c>
      <c r="G3876">
        <f t="shared" si="121"/>
        <v>1363.916657</v>
      </c>
    </row>
    <row r="3877" spans="1:7" x14ac:dyDescent="0.25">
      <c r="A3877" s="261">
        <v>45088.5</v>
      </c>
      <c r="B3877" s="260" t="s">
        <v>548</v>
      </c>
      <c r="C3877" s="260">
        <v>1521.129639</v>
      </c>
      <c r="D3877" s="260">
        <v>907.20831299999998</v>
      </c>
      <c r="E3877" s="260">
        <v>275.66665599999999</v>
      </c>
      <c r="F3877">
        <f t="shared" si="120"/>
        <v>2704.0046080000002</v>
      </c>
      <c r="G3877">
        <f t="shared" si="121"/>
        <v>1182.874969</v>
      </c>
    </row>
    <row r="3878" spans="1:7" x14ac:dyDescent="0.25">
      <c r="A3878" s="261">
        <v>45088.541666666664</v>
      </c>
      <c r="B3878" s="260" t="s">
        <v>548</v>
      </c>
      <c r="C3878" s="260">
        <v>827.50414999999998</v>
      </c>
      <c r="D3878" s="260">
        <v>898.29168700000002</v>
      </c>
      <c r="E3878" s="260">
        <v>158.95832799999999</v>
      </c>
      <c r="F3878">
        <f t="shared" si="120"/>
        <v>1884.7541650000001</v>
      </c>
      <c r="G3878">
        <f t="shared" si="121"/>
        <v>1057.2500150000001</v>
      </c>
    </row>
    <row r="3879" spans="1:7" x14ac:dyDescent="0.25">
      <c r="A3879" s="261">
        <v>45088.583333333336</v>
      </c>
      <c r="B3879" s="260" t="s">
        <v>548</v>
      </c>
      <c r="C3879" s="260">
        <v>862.70459000000005</v>
      </c>
      <c r="D3879" s="260">
        <v>935.91668700000002</v>
      </c>
      <c r="E3879" s="260">
        <v>150.45832799999999</v>
      </c>
      <c r="F3879">
        <f t="shared" si="120"/>
        <v>1949.0796050000001</v>
      </c>
      <c r="G3879">
        <f t="shared" si="121"/>
        <v>1086.3750150000001</v>
      </c>
    </row>
    <row r="3880" spans="1:7" x14ac:dyDescent="0.25">
      <c r="A3880" s="261">
        <v>45088.625</v>
      </c>
      <c r="B3880" s="260" t="s">
        <v>548</v>
      </c>
      <c r="C3880" s="260">
        <v>817.81457499999999</v>
      </c>
      <c r="D3880" s="260">
        <v>903.66668700000002</v>
      </c>
      <c r="E3880" s="260">
        <v>167.20832799999999</v>
      </c>
      <c r="F3880">
        <f t="shared" si="120"/>
        <v>1888.68959</v>
      </c>
      <c r="G3880">
        <f t="shared" si="121"/>
        <v>1070.8750150000001</v>
      </c>
    </row>
    <row r="3881" spans="1:7" x14ac:dyDescent="0.25">
      <c r="A3881" s="261">
        <v>45088.666666666664</v>
      </c>
      <c r="B3881" s="260" t="s">
        <v>548</v>
      </c>
      <c r="C3881" s="260">
        <v>759.87872300000004</v>
      </c>
      <c r="D3881" s="260">
        <v>1112.041626</v>
      </c>
      <c r="E3881" s="260">
        <v>203.125</v>
      </c>
      <c r="F3881">
        <f t="shared" si="120"/>
        <v>2075.045349</v>
      </c>
      <c r="G3881">
        <f t="shared" si="121"/>
        <v>1315.166626</v>
      </c>
    </row>
    <row r="3882" spans="1:7" x14ac:dyDescent="0.25">
      <c r="A3882" s="261">
        <v>45088.708333333336</v>
      </c>
      <c r="B3882" s="260" t="s">
        <v>548</v>
      </c>
      <c r="C3882" s="260">
        <v>1173.130005</v>
      </c>
      <c r="D3882" s="260">
        <v>1199.708374</v>
      </c>
      <c r="E3882" s="260">
        <v>645</v>
      </c>
      <c r="F3882">
        <f t="shared" si="120"/>
        <v>3017.8383789999998</v>
      </c>
      <c r="G3882">
        <f t="shared" si="121"/>
        <v>1844.708374</v>
      </c>
    </row>
    <row r="3883" spans="1:7" x14ac:dyDescent="0.25">
      <c r="A3883" s="261">
        <v>45088.75</v>
      </c>
      <c r="B3883" s="260" t="s">
        <v>548</v>
      </c>
      <c r="C3883" s="260">
        <v>837.11627199999998</v>
      </c>
      <c r="D3883" s="260">
        <v>1244.166626</v>
      </c>
      <c r="E3883" s="260">
        <v>683</v>
      </c>
      <c r="F3883">
        <f t="shared" si="120"/>
        <v>2764.2828979999999</v>
      </c>
      <c r="G3883">
        <f t="shared" si="121"/>
        <v>1927.166626</v>
      </c>
    </row>
    <row r="3884" spans="1:7" x14ac:dyDescent="0.25">
      <c r="A3884" s="261">
        <v>45088.791666666664</v>
      </c>
      <c r="B3884" s="260" t="s">
        <v>548</v>
      </c>
      <c r="C3884" s="260">
        <v>448.79126000000002</v>
      </c>
      <c r="D3884" s="260">
        <v>1171.083374</v>
      </c>
      <c r="E3884" s="260">
        <v>771.04168700000002</v>
      </c>
      <c r="F3884">
        <f t="shared" si="120"/>
        <v>2390.9163210000002</v>
      </c>
      <c r="G3884">
        <f t="shared" si="121"/>
        <v>1942.1250610000002</v>
      </c>
    </row>
    <row r="3885" spans="1:7" x14ac:dyDescent="0.25">
      <c r="A3885" s="261">
        <v>45088.833333333336</v>
      </c>
      <c r="B3885" s="260" t="s">
        <v>548</v>
      </c>
      <c r="C3885" s="260">
        <v>148.325424</v>
      </c>
      <c r="D3885" s="260">
        <v>987.54168700000002</v>
      </c>
      <c r="E3885" s="260">
        <v>736.75</v>
      </c>
      <c r="F3885">
        <f t="shared" si="120"/>
        <v>1872.617111</v>
      </c>
      <c r="G3885">
        <f t="shared" si="121"/>
        <v>1724.2916869999999</v>
      </c>
    </row>
    <row r="3886" spans="1:7" x14ac:dyDescent="0.25">
      <c r="A3886" s="261">
        <v>45088.875</v>
      </c>
      <c r="B3886" s="260" t="s">
        <v>548</v>
      </c>
      <c r="C3886" s="260">
        <v>24.862499</v>
      </c>
      <c r="D3886" s="260">
        <v>765.66668700000002</v>
      </c>
      <c r="E3886" s="260">
        <v>742.75</v>
      </c>
      <c r="F3886">
        <f t="shared" si="120"/>
        <v>1533.279186</v>
      </c>
      <c r="G3886">
        <f t="shared" si="121"/>
        <v>1508.4166869999999</v>
      </c>
    </row>
    <row r="3887" spans="1:7" x14ac:dyDescent="0.25">
      <c r="A3887" s="261">
        <v>45088.916666666664</v>
      </c>
      <c r="B3887" s="260" t="s">
        <v>548</v>
      </c>
      <c r="C3887" s="260">
        <v>1.4391670000000001</v>
      </c>
      <c r="D3887" s="260">
        <v>728.625</v>
      </c>
      <c r="E3887" s="260">
        <v>712.95831299999998</v>
      </c>
      <c r="F3887">
        <f t="shared" si="120"/>
        <v>1443.0224800000001</v>
      </c>
      <c r="G3887">
        <f t="shared" si="121"/>
        <v>1441.5833130000001</v>
      </c>
    </row>
    <row r="3888" spans="1:7" x14ac:dyDescent="0.25">
      <c r="A3888" s="261">
        <v>45088.958333333336</v>
      </c>
      <c r="B3888" s="260" t="s">
        <v>548</v>
      </c>
      <c r="C3888" s="260">
        <v>5.5417000000000001E-2</v>
      </c>
      <c r="D3888" s="260">
        <v>791.20831299999998</v>
      </c>
      <c r="E3888" s="260">
        <v>767.04168700000002</v>
      </c>
      <c r="F3888">
        <f t="shared" si="120"/>
        <v>1558.305417</v>
      </c>
      <c r="G3888">
        <f t="shared" si="121"/>
        <v>1558.25</v>
      </c>
    </row>
    <row r="3889" spans="1:7" x14ac:dyDescent="0.25">
      <c r="A3889" s="261">
        <v>45089</v>
      </c>
      <c r="B3889" s="260" t="s">
        <v>548</v>
      </c>
      <c r="C3889" s="260">
        <v>4.5416999999999999E-2</v>
      </c>
      <c r="D3889" s="260">
        <v>822.83331299999998</v>
      </c>
      <c r="E3889" s="260">
        <v>682.16668700000002</v>
      </c>
      <c r="F3889">
        <f t="shared" si="120"/>
        <v>1505.045417</v>
      </c>
      <c r="G3889">
        <f t="shared" si="121"/>
        <v>1505</v>
      </c>
    </row>
    <row r="3890" spans="1:7" x14ac:dyDescent="0.25">
      <c r="A3890" s="261">
        <v>45089.041666666664</v>
      </c>
      <c r="B3890" s="260" t="s">
        <v>548</v>
      </c>
      <c r="C3890" s="260">
        <v>2.5832999999999998E-2</v>
      </c>
      <c r="D3890" s="260">
        <v>872.04168700000002</v>
      </c>
      <c r="E3890" s="260">
        <v>789.5</v>
      </c>
      <c r="F3890">
        <f t="shared" si="120"/>
        <v>1661.5675199999998</v>
      </c>
      <c r="G3890">
        <f t="shared" si="121"/>
        <v>1661.5416869999999</v>
      </c>
    </row>
    <row r="3891" spans="1:7" x14ac:dyDescent="0.25">
      <c r="A3891" s="261">
        <v>45089.083333333336</v>
      </c>
      <c r="B3891" s="260" t="s">
        <v>548</v>
      </c>
      <c r="C3891" s="260">
        <v>5.0000000000000001E-3</v>
      </c>
      <c r="D3891" s="260">
        <v>914.41668700000002</v>
      </c>
      <c r="E3891" s="260">
        <v>725.08331299999998</v>
      </c>
      <c r="F3891">
        <f t="shared" si="120"/>
        <v>1639.5050000000001</v>
      </c>
      <c r="G3891">
        <f t="shared" si="121"/>
        <v>1639.5</v>
      </c>
    </row>
    <row r="3892" spans="1:7" x14ac:dyDescent="0.25">
      <c r="A3892" s="261">
        <v>45089.125</v>
      </c>
      <c r="B3892" s="260" t="s">
        <v>548</v>
      </c>
      <c r="C3892" s="260">
        <v>1.6667000000000001E-2</v>
      </c>
      <c r="D3892" s="260">
        <v>966.08331299999998</v>
      </c>
      <c r="E3892" s="260">
        <v>667.58331299999998</v>
      </c>
      <c r="F3892">
        <f t="shared" si="120"/>
        <v>1633.683293</v>
      </c>
      <c r="G3892">
        <f t="shared" si="121"/>
        <v>1633.666626</v>
      </c>
    </row>
    <row r="3893" spans="1:7" x14ac:dyDescent="0.25">
      <c r="A3893" s="261">
        <v>45089.166666666664</v>
      </c>
      <c r="B3893" s="260" t="s">
        <v>548</v>
      </c>
      <c r="C3893" s="260">
        <v>3.02</v>
      </c>
      <c r="D3893" s="260">
        <v>1017.75</v>
      </c>
      <c r="E3893" s="260">
        <v>628.66668700000002</v>
      </c>
      <c r="F3893">
        <f t="shared" si="120"/>
        <v>1649.4366869999999</v>
      </c>
      <c r="G3893">
        <f t="shared" si="121"/>
        <v>1646.4166869999999</v>
      </c>
    </row>
    <row r="3894" spans="1:7" x14ac:dyDescent="0.25">
      <c r="A3894" s="261">
        <v>45089.208333333336</v>
      </c>
      <c r="B3894" s="260" t="s">
        <v>548</v>
      </c>
      <c r="C3894" s="260">
        <v>53.752082999999999</v>
      </c>
      <c r="D3894" s="260">
        <v>1000</v>
      </c>
      <c r="E3894" s="260">
        <v>566.5</v>
      </c>
      <c r="F3894">
        <f t="shared" si="120"/>
        <v>1620.2520830000001</v>
      </c>
      <c r="G3894">
        <f t="shared" si="121"/>
        <v>1566.5</v>
      </c>
    </row>
    <row r="3895" spans="1:7" x14ac:dyDescent="0.25">
      <c r="A3895" s="261">
        <v>45089.25</v>
      </c>
      <c r="B3895" s="260" t="s">
        <v>548</v>
      </c>
      <c r="C3895" s="260">
        <v>194.12167400000001</v>
      </c>
      <c r="D3895" s="260">
        <v>859.875</v>
      </c>
      <c r="E3895" s="260">
        <v>510.125</v>
      </c>
      <c r="F3895">
        <f t="shared" si="120"/>
        <v>1564.121674</v>
      </c>
      <c r="G3895">
        <f t="shared" si="121"/>
        <v>1370</v>
      </c>
    </row>
    <row r="3896" spans="1:7" x14ac:dyDescent="0.25">
      <c r="A3896" s="261">
        <v>45089.291666666664</v>
      </c>
      <c r="B3896" s="260" t="s">
        <v>548</v>
      </c>
      <c r="C3896" s="260">
        <v>396.55831899999998</v>
      </c>
      <c r="D3896" s="260">
        <v>614.66668700000002</v>
      </c>
      <c r="E3896" s="260">
        <v>347.04165599999999</v>
      </c>
      <c r="F3896">
        <f t="shared" si="120"/>
        <v>1358.266662</v>
      </c>
      <c r="G3896">
        <f t="shared" si="121"/>
        <v>961.70834300000001</v>
      </c>
    </row>
    <row r="3897" spans="1:7" x14ac:dyDescent="0.25">
      <c r="A3897" s="261">
        <v>45089.333333333336</v>
      </c>
      <c r="B3897" s="260" t="s">
        <v>548</v>
      </c>
      <c r="C3897" s="260">
        <v>842.71252400000003</v>
      </c>
      <c r="D3897" s="260">
        <v>542.29168700000002</v>
      </c>
      <c r="E3897" s="260">
        <v>277.875</v>
      </c>
      <c r="F3897">
        <f t="shared" si="120"/>
        <v>1662.8792109999999</v>
      </c>
      <c r="G3897">
        <f t="shared" si="121"/>
        <v>820.16668700000002</v>
      </c>
    </row>
    <row r="3898" spans="1:7" x14ac:dyDescent="0.25">
      <c r="A3898" s="261">
        <v>45089.375</v>
      </c>
      <c r="B3898" s="260" t="s">
        <v>548</v>
      </c>
      <c r="C3898" s="260">
        <v>1303.433716</v>
      </c>
      <c r="D3898" s="260">
        <v>569.875</v>
      </c>
      <c r="E3898" s="260">
        <v>175.20832799999999</v>
      </c>
      <c r="F3898">
        <f t="shared" si="120"/>
        <v>2048.5170440000002</v>
      </c>
      <c r="G3898">
        <f t="shared" si="121"/>
        <v>745.08332799999994</v>
      </c>
    </row>
    <row r="3899" spans="1:7" x14ac:dyDescent="0.25">
      <c r="A3899" s="261">
        <v>45089.416666666664</v>
      </c>
      <c r="B3899" s="260" t="s">
        <v>548</v>
      </c>
      <c r="C3899" s="260">
        <v>1605.174561</v>
      </c>
      <c r="D3899" s="260">
        <v>671.875</v>
      </c>
      <c r="E3899" s="260">
        <v>184.91667200000001</v>
      </c>
      <c r="F3899">
        <f t="shared" si="120"/>
        <v>2461.9662330000001</v>
      </c>
      <c r="G3899">
        <f t="shared" si="121"/>
        <v>856.79167200000006</v>
      </c>
    </row>
    <row r="3900" spans="1:7" x14ac:dyDescent="0.25">
      <c r="A3900" s="261">
        <v>45089.458333333336</v>
      </c>
      <c r="B3900" s="260" t="s">
        <v>548</v>
      </c>
      <c r="C3900" s="260">
        <v>1780.000366</v>
      </c>
      <c r="D3900" s="260">
        <v>739.16668700000002</v>
      </c>
      <c r="E3900" s="260">
        <v>167.54167200000001</v>
      </c>
      <c r="F3900">
        <f t="shared" si="120"/>
        <v>2686.708725</v>
      </c>
      <c r="G3900">
        <f t="shared" si="121"/>
        <v>906.70835899999997</v>
      </c>
    </row>
    <row r="3901" spans="1:7" x14ac:dyDescent="0.25">
      <c r="A3901" s="261">
        <v>45089.5</v>
      </c>
      <c r="B3901" s="260" t="s">
        <v>548</v>
      </c>
      <c r="C3901" s="260">
        <v>1826.1450199999999</v>
      </c>
      <c r="D3901" s="260">
        <v>717.41668700000002</v>
      </c>
      <c r="E3901" s="260">
        <v>134.125</v>
      </c>
      <c r="F3901">
        <f t="shared" si="120"/>
        <v>2677.6867069999998</v>
      </c>
      <c r="G3901">
        <f t="shared" si="121"/>
        <v>851.54168700000002</v>
      </c>
    </row>
    <row r="3902" spans="1:7" x14ac:dyDescent="0.25">
      <c r="A3902" s="261">
        <v>45089.541666666664</v>
      </c>
      <c r="B3902" s="260" t="s">
        <v>548</v>
      </c>
      <c r="C3902" s="260">
        <v>1802.4658199999999</v>
      </c>
      <c r="D3902" s="260">
        <v>576.29168700000002</v>
      </c>
      <c r="E3902" s="260">
        <v>102.708336</v>
      </c>
      <c r="F3902">
        <f t="shared" si="120"/>
        <v>2481.4658429999999</v>
      </c>
      <c r="G3902">
        <f t="shared" si="121"/>
        <v>679.00002300000006</v>
      </c>
    </row>
    <row r="3903" spans="1:7" x14ac:dyDescent="0.25">
      <c r="A3903" s="261">
        <v>45089.583333333336</v>
      </c>
      <c r="B3903" s="260" t="s">
        <v>548</v>
      </c>
      <c r="C3903" s="260">
        <v>1781.1529539999999</v>
      </c>
      <c r="D3903" s="260">
        <v>524.625</v>
      </c>
      <c r="E3903" s="260">
        <v>79.541663999999997</v>
      </c>
      <c r="F3903">
        <f t="shared" si="120"/>
        <v>2385.319618</v>
      </c>
      <c r="G3903">
        <f t="shared" si="121"/>
        <v>604.16666399999997</v>
      </c>
    </row>
    <row r="3904" spans="1:7" x14ac:dyDescent="0.25">
      <c r="A3904" s="261">
        <v>45089.625</v>
      </c>
      <c r="B3904" s="260" t="s">
        <v>548</v>
      </c>
      <c r="C3904" s="260">
        <v>1633.597534</v>
      </c>
      <c r="D3904" s="260">
        <v>451.375</v>
      </c>
      <c r="E3904" s="260">
        <v>57.958331999999999</v>
      </c>
      <c r="F3904">
        <f t="shared" si="120"/>
        <v>2142.9308660000002</v>
      </c>
      <c r="G3904">
        <f t="shared" si="121"/>
        <v>509.33333199999998</v>
      </c>
    </row>
    <row r="3905" spans="1:7" x14ac:dyDescent="0.25">
      <c r="A3905" s="261">
        <v>45089.666666666664</v>
      </c>
      <c r="B3905" s="260" t="s">
        <v>548</v>
      </c>
      <c r="C3905" s="260">
        <v>1441.7349850000001</v>
      </c>
      <c r="D3905" s="260">
        <v>385.25</v>
      </c>
      <c r="E3905" s="260">
        <v>36.875</v>
      </c>
      <c r="F3905">
        <f t="shared" si="120"/>
        <v>1863.8599850000001</v>
      </c>
      <c r="G3905">
        <f t="shared" si="121"/>
        <v>422.125</v>
      </c>
    </row>
    <row r="3906" spans="1:7" x14ac:dyDescent="0.25">
      <c r="A3906" s="261">
        <v>45089.708333333336</v>
      </c>
      <c r="B3906" s="260" t="s">
        <v>548</v>
      </c>
      <c r="C3906" s="260">
        <v>1129.2261960000001</v>
      </c>
      <c r="D3906" s="260">
        <v>357.95834400000001</v>
      </c>
      <c r="E3906" s="260">
        <v>20.25</v>
      </c>
      <c r="F3906">
        <f t="shared" ref="F3906:F3969" si="122">E3906+D3906+C3906</f>
        <v>1507.4345400000002</v>
      </c>
      <c r="G3906">
        <f t="shared" ref="G3906:G3969" si="123">E3906+D3906</f>
        <v>378.20834400000001</v>
      </c>
    </row>
    <row r="3907" spans="1:7" x14ac:dyDescent="0.25">
      <c r="A3907" s="261">
        <v>45089.75</v>
      </c>
      <c r="B3907" s="260" t="s">
        <v>548</v>
      </c>
      <c r="C3907" s="260">
        <v>793.96374500000002</v>
      </c>
      <c r="D3907" s="260">
        <v>331.125</v>
      </c>
      <c r="E3907" s="260">
        <v>23.916665999999999</v>
      </c>
      <c r="F3907">
        <f t="shared" si="122"/>
        <v>1149.0054110000001</v>
      </c>
      <c r="G3907">
        <f t="shared" si="123"/>
        <v>355.04166600000002</v>
      </c>
    </row>
    <row r="3908" spans="1:7" x14ac:dyDescent="0.25">
      <c r="A3908" s="261">
        <v>45089.791666666664</v>
      </c>
      <c r="B3908" s="260" t="s">
        <v>548</v>
      </c>
      <c r="C3908" s="260">
        <v>424.55123900000001</v>
      </c>
      <c r="D3908" s="260">
        <v>307.625</v>
      </c>
      <c r="E3908" s="260">
        <v>19.708334000000001</v>
      </c>
      <c r="F3908">
        <f t="shared" si="122"/>
        <v>751.88457300000005</v>
      </c>
      <c r="G3908">
        <f t="shared" si="123"/>
        <v>327.33333399999998</v>
      </c>
    </row>
    <row r="3909" spans="1:7" x14ac:dyDescent="0.25">
      <c r="A3909" s="261">
        <v>45089.833333333336</v>
      </c>
      <c r="B3909" s="260" t="s">
        <v>548</v>
      </c>
      <c r="C3909" s="260">
        <v>143.07208299999999</v>
      </c>
      <c r="D3909" s="260">
        <v>328.16665599999999</v>
      </c>
      <c r="E3909" s="260">
        <v>32.75</v>
      </c>
      <c r="F3909">
        <f t="shared" si="122"/>
        <v>503.98873900000001</v>
      </c>
      <c r="G3909">
        <f t="shared" si="123"/>
        <v>360.91665599999999</v>
      </c>
    </row>
    <row r="3910" spans="1:7" x14ac:dyDescent="0.25">
      <c r="A3910" s="261">
        <v>45089.875</v>
      </c>
      <c r="B3910" s="260" t="s">
        <v>548</v>
      </c>
      <c r="C3910" s="260">
        <v>23.763334</v>
      </c>
      <c r="D3910" s="260">
        <v>411.79165599999999</v>
      </c>
      <c r="E3910" s="260">
        <v>64.291663999999997</v>
      </c>
      <c r="F3910">
        <f t="shared" si="122"/>
        <v>499.84665399999994</v>
      </c>
      <c r="G3910">
        <f t="shared" si="123"/>
        <v>476.08331999999996</v>
      </c>
    </row>
    <row r="3911" spans="1:7" x14ac:dyDescent="0.25">
      <c r="A3911" s="261">
        <v>45089.916666666664</v>
      </c>
      <c r="B3911" s="260" t="s">
        <v>548</v>
      </c>
      <c r="C3911" s="260">
        <v>1.6445829999999999</v>
      </c>
      <c r="D3911" s="260">
        <v>561.625</v>
      </c>
      <c r="E3911" s="260">
        <v>140.625</v>
      </c>
      <c r="F3911">
        <f t="shared" si="122"/>
        <v>703.89458300000001</v>
      </c>
      <c r="G3911">
        <f t="shared" si="123"/>
        <v>702.25</v>
      </c>
    </row>
    <row r="3912" spans="1:7" x14ac:dyDescent="0.25">
      <c r="A3912" s="261">
        <v>45089.958333333336</v>
      </c>
      <c r="B3912" s="260" t="s">
        <v>548</v>
      </c>
      <c r="C3912" s="260">
        <v>6.3333E-2</v>
      </c>
      <c r="D3912" s="260">
        <v>659.625</v>
      </c>
      <c r="E3912" s="260">
        <v>349.875</v>
      </c>
      <c r="F3912">
        <f t="shared" si="122"/>
        <v>1009.5633329999999</v>
      </c>
      <c r="G3912">
        <f t="shared" si="123"/>
        <v>1009.5</v>
      </c>
    </row>
    <row r="3913" spans="1:7" x14ac:dyDescent="0.25">
      <c r="A3913" s="261">
        <v>45090</v>
      </c>
      <c r="B3913" s="260" t="s">
        <v>548</v>
      </c>
      <c r="C3913" s="260">
        <v>4.4166999999999998E-2</v>
      </c>
      <c r="D3913" s="260">
        <v>601.875</v>
      </c>
      <c r="E3913" s="260">
        <v>449.08334400000001</v>
      </c>
      <c r="F3913">
        <f t="shared" si="122"/>
        <v>1051.0025110000001</v>
      </c>
      <c r="G3913">
        <f t="shared" si="123"/>
        <v>1050.9583440000001</v>
      </c>
    </row>
    <row r="3914" spans="1:7" x14ac:dyDescent="0.25">
      <c r="A3914" s="261">
        <v>45090.041666666664</v>
      </c>
      <c r="B3914" s="260" t="s">
        <v>548</v>
      </c>
      <c r="C3914" s="260">
        <v>0.92208299999999999</v>
      </c>
      <c r="D3914" s="260">
        <v>615.5</v>
      </c>
      <c r="E3914" s="260">
        <v>479</v>
      </c>
      <c r="F3914">
        <f t="shared" si="122"/>
        <v>1095.4220829999999</v>
      </c>
      <c r="G3914">
        <f t="shared" si="123"/>
        <v>1094.5</v>
      </c>
    </row>
    <row r="3915" spans="1:7" x14ac:dyDescent="0.25">
      <c r="A3915" s="261">
        <v>45090.083333333336</v>
      </c>
      <c r="B3915" s="260" t="s">
        <v>548</v>
      </c>
      <c r="C3915" s="260">
        <v>0.184583</v>
      </c>
      <c r="D3915" s="260">
        <v>527.20831299999998</v>
      </c>
      <c r="E3915" s="260">
        <v>430.79165599999999</v>
      </c>
      <c r="F3915">
        <f t="shared" si="122"/>
        <v>958.18455199999994</v>
      </c>
      <c r="G3915">
        <f t="shared" si="123"/>
        <v>957.99996899999996</v>
      </c>
    </row>
    <row r="3916" spans="1:7" x14ac:dyDescent="0.25">
      <c r="A3916" s="261">
        <v>45090.125</v>
      </c>
      <c r="B3916" s="260" t="s">
        <v>548</v>
      </c>
      <c r="C3916" s="260">
        <v>1.8749999999999999E-2</v>
      </c>
      <c r="D3916" s="260">
        <v>506.75</v>
      </c>
      <c r="E3916" s="260">
        <v>327.625</v>
      </c>
      <c r="F3916">
        <f t="shared" si="122"/>
        <v>834.39374999999995</v>
      </c>
      <c r="G3916">
        <f t="shared" si="123"/>
        <v>834.375</v>
      </c>
    </row>
    <row r="3917" spans="1:7" x14ac:dyDescent="0.25">
      <c r="A3917" s="261">
        <v>45090.166666666664</v>
      </c>
      <c r="B3917" s="260" t="s">
        <v>548</v>
      </c>
      <c r="C3917" s="260">
        <v>3.0104169999999999</v>
      </c>
      <c r="D3917" s="260">
        <v>446.20834400000001</v>
      </c>
      <c r="E3917" s="260">
        <v>359.16665599999999</v>
      </c>
      <c r="F3917">
        <f t="shared" si="122"/>
        <v>808.38541699999996</v>
      </c>
      <c r="G3917">
        <f t="shared" si="123"/>
        <v>805.375</v>
      </c>
    </row>
    <row r="3918" spans="1:7" x14ac:dyDescent="0.25">
      <c r="A3918" s="261">
        <v>45090.208333333336</v>
      </c>
      <c r="B3918" s="260" t="s">
        <v>548</v>
      </c>
      <c r="C3918" s="260">
        <v>52.91</v>
      </c>
      <c r="D3918" s="260">
        <v>365.75</v>
      </c>
      <c r="E3918" s="260">
        <v>350.04165599999999</v>
      </c>
      <c r="F3918">
        <f t="shared" si="122"/>
        <v>768.70165599999996</v>
      </c>
      <c r="G3918">
        <f t="shared" si="123"/>
        <v>715.79165599999999</v>
      </c>
    </row>
    <row r="3919" spans="1:7" x14ac:dyDescent="0.25">
      <c r="A3919" s="261">
        <v>45090.25</v>
      </c>
      <c r="B3919" s="260" t="s">
        <v>548</v>
      </c>
      <c r="C3919" s="260">
        <v>190.512924</v>
      </c>
      <c r="D3919" s="260">
        <v>324.83334400000001</v>
      </c>
      <c r="E3919" s="260">
        <v>203.16667200000001</v>
      </c>
      <c r="F3919">
        <f t="shared" si="122"/>
        <v>718.51293999999996</v>
      </c>
      <c r="G3919">
        <f t="shared" si="123"/>
        <v>528.00001599999996</v>
      </c>
    </row>
    <row r="3920" spans="1:7" x14ac:dyDescent="0.25">
      <c r="A3920" s="261">
        <v>45090.291666666664</v>
      </c>
      <c r="B3920" s="260" t="s">
        <v>548</v>
      </c>
      <c r="C3920" s="260">
        <v>382.10290500000002</v>
      </c>
      <c r="D3920" s="260">
        <v>215.375</v>
      </c>
      <c r="E3920" s="260">
        <v>121.75</v>
      </c>
      <c r="F3920">
        <f t="shared" si="122"/>
        <v>719.22790499999996</v>
      </c>
      <c r="G3920">
        <f t="shared" si="123"/>
        <v>337.125</v>
      </c>
    </row>
    <row r="3921" spans="1:7" x14ac:dyDescent="0.25">
      <c r="A3921" s="261">
        <v>45090.333333333336</v>
      </c>
      <c r="B3921" s="260" t="s">
        <v>548</v>
      </c>
      <c r="C3921" s="260">
        <v>822.37377900000001</v>
      </c>
      <c r="D3921" s="260">
        <v>147.33332799999999</v>
      </c>
      <c r="E3921" s="260">
        <v>91.541663999999997</v>
      </c>
      <c r="F3921">
        <f t="shared" si="122"/>
        <v>1061.248771</v>
      </c>
      <c r="G3921">
        <f t="shared" si="123"/>
        <v>238.87499199999999</v>
      </c>
    </row>
    <row r="3922" spans="1:7" x14ac:dyDescent="0.25">
      <c r="A3922" s="261">
        <v>45090.375</v>
      </c>
      <c r="B3922" s="260" t="s">
        <v>548</v>
      </c>
      <c r="C3922" s="260">
        <v>1281.150879</v>
      </c>
      <c r="D3922" s="260">
        <v>218</v>
      </c>
      <c r="E3922" s="260">
        <v>34.875</v>
      </c>
      <c r="F3922">
        <f t="shared" si="122"/>
        <v>1534.025879</v>
      </c>
      <c r="G3922">
        <f t="shared" si="123"/>
        <v>252.875</v>
      </c>
    </row>
    <row r="3923" spans="1:7" x14ac:dyDescent="0.25">
      <c r="A3923" s="261">
        <v>45090.416666666664</v>
      </c>
      <c r="B3923" s="260" t="s">
        <v>548</v>
      </c>
      <c r="C3923" s="260">
        <v>1567.6217039999999</v>
      </c>
      <c r="D3923" s="260">
        <v>303.04165599999999</v>
      </c>
      <c r="E3923" s="260">
        <v>34.541668000000001</v>
      </c>
      <c r="F3923">
        <f t="shared" si="122"/>
        <v>1905.2050279999999</v>
      </c>
      <c r="G3923">
        <f t="shared" si="123"/>
        <v>337.583324</v>
      </c>
    </row>
    <row r="3924" spans="1:7" x14ac:dyDescent="0.25">
      <c r="A3924" s="261">
        <v>45090.458333333336</v>
      </c>
      <c r="B3924" s="260" t="s">
        <v>548</v>
      </c>
      <c r="C3924" s="260">
        <v>1722.981689</v>
      </c>
      <c r="D3924" s="260">
        <v>447.875</v>
      </c>
      <c r="E3924" s="260">
        <v>31.958334000000001</v>
      </c>
      <c r="F3924">
        <f t="shared" si="122"/>
        <v>2202.8150230000001</v>
      </c>
      <c r="G3924">
        <f t="shared" si="123"/>
        <v>479.83333399999998</v>
      </c>
    </row>
    <row r="3925" spans="1:7" x14ac:dyDescent="0.25">
      <c r="A3925" s="261">
        <v>45090.5</v>
      </c>
      <c r="B3925" s="260" t="s">
        <v>548</v>
      </c>
      <c r="C3925" s="260">
        <v>1805.1011960000001</v>
      </c>
      <c r="D3925" s="260">
        <v>577.375</v>
      </c>
      <c r="E3925" s="260">
        <v>15.875</v>
      </c>
      <c r="F3925">
        <f t="shared" si="122"/>
        <v>2398.3511960000001</v>
      </c>
      <c r="G3925">
        <f t="shared" si="123"/>
        <v>593.25</v>
      </c>
    </row>
    <row r="3926" spans="1:7" x14ac:dyDescent="0.25">
      <c r="A3926" s="261">
        <v>45090.541666666664</v>
      </c>
      <c r="B3926" s="260" t="s">
        <v>548</v>
      </c>
      <c r="C3926" s="260">
        <v>1796.3095699999999</v>
      </c>
      <c r="D3926" s="260">
        <v>639.25</v>
      </c>
      <c r="E3926" s="260">
        <v>15.583333</v>
      </c>
      <c r="F3926">
        <f t="shared" si="122"/>
        <v>2451.1429029999999</v>
      </c>
      <c r="G3926">
        <f t="shared" si="123"/>
        <v>654.83333300000004</v>
      </c>
    </row>
    <row r="3927" spans="1:7" x14ac:dyDescent="0.25">
      <c r="A3927" s="261">
        <v>45090.583333333336</v>
      </c>
      <c r="B3927" s="260" t="s">
        <v>548</v>
      </c>
      <c r="C3927" s="260">
        <v>1734.5996090000001</v>
      </c>
      <c r="D3927" s="260">
        <v>618.875</v>
      </c>
      <c r="E3927" s="260">
        <v>26.541665999999999</v>
      </c>
      <c r="F3927">
        <f t="shared" si="122"/>
        <v>2380.016275</v>
      </c>
      <c r="G3927">
        <f t="shared" si="123"/>
        <v>645.41666599999996</v>
      </c>
    </row>
    <row r="3928" spans="1:7" x14ac:dyDescent="0.25">
      <c r="A3928" s="261">
        <v>45090.625</v>
      </c>
      <c r="B3928" s="260" t="s">
        <v>548</v>
      </c>
      <c r="C3928" s="260">
        <v>1639.8666989999999</v>
      </c>
      <c r="D3928" s="260">
        <v>568.29168700000002</v>
      </c>
      <c r="E3928" s="260">
        <v>59.833331999999999</v>
      </c>
      <c r="F3928">
        <f t="shared" si="122"/>
        <v>2267.9917180000002</v>
      </c>
      <c r="G3928">
        <f t="shared" si="123"/>
        <v>628.12501900000007</v>
      </c>
    </row>
    <row r="3929" spans="1:7" x14ac:dyDescent="0.25">
      <c r="A3929" s="261">
        <v>45090.666666666664</v>
      </c>
      <c r="B3929" s="260" t="s">
        <v>548</v>
      </c>
      <c r="C3929" s="260">
        <v>1468.4729</v>
      </c>
      <c r="D3929" s="260">
        <v>517.625</v>
      </c>
      <c r="E3929" s="260">
        <v>112.958336</v>
      </c>
      <c r="F3929">
        <f t="shared" si="122"/>
        <v>2099.0562359999999</v>
      </c>
      <c r="G3929">
        <f t="shared" si="123"/>
        <v>630.58333600000003</v>
      </c>
    </row>
    <row r="3930" spans="1:7" x14ac:dyDescent="0.25">
      <c r="A3930" s="261">
        <v>45090.708333333336</v>
      </c>
      <c r="B3930" s="260" t="s">
        <v>548</v>
      </c>
      <c r="C3930" s="260">
        <v>1163.9041749999999</v>
      </c>
      <c r="D3930" s="260">
        <v>407.625</v>
      </c>
      <c r="E3930" s="260">
        <v>155.95832799999999</v>
      </c>
      <c r="F3930">
        <f t="shared" si="122"/>
        <v>1727.4875029999998</v>
      </c>
      <c r="G3930">
        <f t="shared" si="123"/>
        <v>563.58332799999994</v>
      </c>
    </row>
    <row r="3931" spans="1:7" x14ac:dyDescent="0.25">
      <c r="A3931" s="261">
        <v>45090.75</v>
      </c>
      <c r="B3931" s="260" t="s">
        <v>548</v>
      </c>
      <c r="C3931" s="260">
        <v>832.31793200000004</v>
      </c>
      <c r="D3931" s="260">
        <v>321.83334400000001</v>
      </c>
      <c r="E3931" s="260">
        <v>129.04167200000001</v>
      </c>
      <c r="F3931">
        <f t="shared" si="122"/>
        <v>1283.1929480000001</v>
      </c>
      <c r="G3931">
        <f t="shared" si="123"/>
        <v>450.87501600000002</v>
      </c>
    </row>
    <row r="3932" spans="1:7" x14ac:dyDescent="0.25">
      <c r="A3932" s="261">
        <v>45090.791666666664</v>
      </c>
      <c r="B3932" s="260" t="s">
        <v>548</v>
      </c>
      <c r="C3932" s="260">
        <v>455.95333900000003</v>
      </c>
      <c r="D3932" s="260">
        <v>307.20834400000001</v>
      </c>
      <c r="E3932" s="260">
        <v>124.75</v>
      </c>
      <c r="F3932">
        <f t="shared" si="122"/>
        <v>887.91168300000004</v>
      </c>
      <c r="G3932">
        <f t="shared" si="123"/>
        <v>431.95834400000001</v>
      </c>
    </row>
    <row r="3933" spans="1:7" x14ac:dyDescent="0.25">
      <c r="A3933" s="261">
        <v>45090.833333333336</v>
      </c>
      <c r="B3933" s="260" t="s">
        <v>548</v>
      </c>
      <c r="C3933" s="260">
        <v>148.25500500000001</v>
      </c>
      <c r="D3933" s="260">
        <v>233.875</v>
      </c>
      <c r="E3933" s="260">
        <v>50.708331999999999</v>
      </c>
      <c r="F3933">
        <f t="shared" si="122"/>
        <v>432.83833700000002</v>
      </c>
      <c r="G3933">
        <f t="shared" si="123"/>
        <v>284.58333199999998</v>
      </c>
    </row>
    <row r="3934" spans="1:7" x14ac:dyDescent="0.25">
      <c r="A3934" s="261">
        <v>45090.875</v>
      </c>
      <c r="B3934" s="260" t="s">
        <v>548</v>
      </c>
      <c r="C3934" s="260">
        <v>23.2925</v>
      </c>
      <c r="D3934" s="260">
        <v>164.29167200000001</v>
      </c>
      <c r="E3934" s="260">
        <v>46.416668000000001</v>
      </c>
      <c r="F3934">
        <f t="shared" si="122"/>
        <v>234.00084000000001</v>
      </c>
      <c r="G3934">
        <f t="shared" si="123"/>
        <v>210.70834000000002</v>
      </c>
    </row>
    <row r="3935" spans="1:7" x14ac:dyDescent="0.25">
      <c r="A3935" s="261">
        <v>45090.916666666664</v>
      </c>
      <c r="B3935" s="260" t="s">
        <v>548</v>
      </c>
      <c r="C3935" s="260">
        <v>1.9279170000000001</v>
      </c>
      <c r="D3935" s="260">
        <v>216.91667200000001</v>
      </c>
      <c r="E3935" s="260">
        <v>28.958334000000001</v>
      </c>
      <c r="F3935">
        <f t="shared" si="122"/>
        <v>247.80292300000002</v>
      </c>
      <c r="G3935">
        <f t="shared" si="123"/>
        <v>245.87500600000001</v>
      </c>
    </row>
    <row r="3936" spans="1:7" x14ac:dyDescent="0.25">
      <c r="A3936" s="261">
        <v>45090.958333333336</v>
      </c>
      <c r="B3936" s="260" t="s">
        <v>548</v>
      </c>
      <c r="C3936" s="260">
        <v>8.7082999999999994E-2</v>
      </c>
      <c r="D3936" s="260">
        <v>239.625</v>
      </c>
      <c r="E3936" s="260">
        <v>23.833334000000001</v>
      </c>
      <c r="F3936">
        <f t="shared" si="122"/>
        <v>263.54541699999999</v>
      </c>
      <c r="G3936">
        <f t="shared" si="123"/>
        <v>263.45833399999998</v>
      </c>
    </row>
    <row r="3937" spans="1:7" x14ac:dyDescent="0.25">
      <c r="A3937" s="261">
        <v>45091</v>
      </c>
      <c r="B3937" s="260" t="s">
        <v>548</v>
      </c>
      <c r="C3937" s="260">
        <v>6.5417000000000003E-2</v>
      </c>
      <c r="D3937" s="260">
        <v>179.58332799999999</v>
      </c>
      <c r="E3937" s="260">
        <v>35.333331999999999</v>
      </c>
      <c r="F3937">
        <f t="shared" si="122"/>
        <v>214.98207699999998</v>
      </c>
      <c r="G3937">
        <f t="shared" si="123"/>
        <v>214.91665999999998</v>
      </c>
    </row>
    <row r="3938" spans="1:7" x14ac:dyDescent="0.25">
      <c r="A3938" s="261">
        <v>45091.041666666664</v>
      </c>
      <c r="B3938" s="260" t="s">
        <v>548</v>
      </c>
      <c r="C3938" s="260">
        <v>3.5000000000000003E-2</v>
      </c>
      <c r="D3938" s="260">
        <v>238.16667200000001</v>
      </c>
      <c r="E3938" s="260">
        <v>71.25</v>
      </c>
      <c r="F3938">
        <f t="shared" si="122"/>
        <v>309.45167200000003</v>
      </c>
      <c r="G3938">
        <f t="shared" si="123"/>
        <v>309.41667200000001</v>
      </c>
    </row>
    <row r="3939" spans="1:7" x14ac:dyDescent="0.25">
      <c r="A3939" s="261">
        <v>45091.083333333336</v>
      </c>
      <c r="B3939" s="260" t="s">
        <v>548</v>
      </c>
      <c r="C3939" s="260">
        <v>6.6670000000000002E-3</v>
      </c>
      <c r="D3939" s="260">
        <v>179.83332799999999</v>
      </c>
      <c r="E3939" s="260">
        <v>63.666668000000001</v>
      </c>
      <c r="F3939">
        <f t="shared" si="122"/>
        <v>243.506663</v>
      </c>
      <c r="G3939">
        <f t="shared" si="123"/>
        <v>243.49999600000001</v>
      </c>
    </row>
    <row r="3940" spans="1:7" x14ac:dyDescent="0.25">
      <c r="A3940" s="261">
        <v>45091.125</v>
      </c>
      <c r="B3940" s="260" t="s">
        <v>548</v>
      </c>
      <c r="C3940" s="260">
        <v>2.0833000000000001E-2</v>
      </c>
      <c r="D3940" s="260">
        <v>166.70832799999999</v>
      </c>
      <c r="E3940" s="260">
        <v>28.583334000000001</v>
      </c>
      <c r="F3940">
        <f t="shared" si="122"/>
        <v>195.31249500000001</v>
      </c>
      <c r="G3940">
        <f t="shared" si="123"/>
        <v>195.291662</v>
      </c>
    </row>
    <row r="3941" spans="1:7" x14ac:dyDescent="0.25">
      <c r="A3941" s="261">
        <v>45091.166666666664</v>
      </c>
      <c r="B3941" s="260" t="s">
        <v>548</v>
      </c>
      <c r="C3941" s="260">
        <v>3.0266670000000002</v>
      </c>
      <c r="D3941" s="260">
        <v>111.875</v>
      </c>
      <c r="E3941" s="260">
        <v>7.9166670000000003</v>
      </c>
      <c r="F3941">
        <f t="shared" si="122"/>
        <v>122.81833400000001</v>
      </c>
      <c r="G3941">
        <f t="shared" si="123"/>
        <v>119.791667</v>
      </c>
    </row>
    <row r="3942" spans="1:7" x14ac:dyDescent="0.25">
      <c r="A3942" s="261">
        <v>45091.208333333336</v>
      </c>
      <c r="B3942" s="260" t="s">
        <v>548</v>
      </c>
      <c r="C3942" s="260">
        <v>53.063751000000003</v>
      </c>
      <c r="D3942" s="260">
        <v>49.958331999999999</v>
      </c>
      <c r="E3942" s="260">
        <v>10.333333</v>
      </c>
      <c r="F3942">
        <f t="shared" si="122"/>
        <v>113.35541599999999</v>
      </c>
      <c r="G3942">
        <f t="shared" si="123"/>
        <v>60.291664999999995</v>
      </c>
    </row>
    <row r="3943" spans="1:7" x14ac:dyDescent="0.25">
      <c r="A3943" s="261">
        <v>45091.25</v>
      </c>
      <c r="B3943" s="260" t="s">
        <v>548</v>
      </c>
      <c r="C3943" s="260">
        <v>190.80874600000001</v>
      </c>
      <c r="D3943" s="260">
        <v>29.125</v>
      </c>
      <c r="E3943" s="260">
        <v>9.375</v>
      </c>
      <c r="F3943">
        <f t="shared" si="122"/>
        <v>229.30874600000001</v>
      </c>
      <c r="G3943">
        <f t="shared" si="123"/>
        <v>38.5</v>
      </c>
    </row>
    <row r="3944" spans="1:7" x14ac:dyDescent="0.25">
      <c r="A3944" s="261">
        <v>45091.291666666664</v>
      </c>
      <c r="B3944" s="260" t="s">
        <v>548</v>
      </c>
      <c r="C3944" s="260">
        <v>371.62707499999999</v>
      </c>
      <c r="D3944" s="260">
        <v>12.458333</v>
      </c>
      <c r="E3944" s="260">
        <v>11.208333</v>
      </c>
      <c r="F3944">
        <f t="shared" si="122"/>
        <v>395.29374100000001</v>
      </c>
      <c r="G3944">
        <f t="shared" si="123"/>
        <v>23.666665999999999</v>
      </c>
    </row>
    <row r="3945" spans="1:7" x14ac:dyDescent="0.25">
      <c r="A3945" s="261">
        <v>45091.333333333336</v>
      </c>
      <c r="B3945" s="260" t="s">
        <v>548</v>
      </c>
      <c r="C3945" s="260">
        <v>792.85290499999996</v>
      </c>
      <c r="D3945" s="260">
        <v>20.25</v>
      </c>
      <c r="E3945" s="260">
        <v>8.75</v>
      </c>
      <c r="F3945">
        <f t="shared" si="122"/>
        <v>821.85290499999996</v>
      </c>
      <c r="G3945">
        <f t="shared" si="123"/>
        <v>29</v>
      </c>
    </row>
    <row r="3946" spans="1:7" x14ac:dyDescent="0.25">
      <c r="A3946" s="261">
        <v>45091.375</v>
      </c>
      <c r="B3946" s="260" t="s">
        <v>548</v>
      </c>
      <c r="C3946" s="260">
        <v>1246.126221</v>
      </c>
      <c r="D3946" s="260">
        <v>33.5</v>
      </c>
      <c r="E3946" s="260">
        <v>3.75</v>
      </c>
      <c r="F3946">
        <f t="shared" si="122"/>
        <v>1283.376221</v>
      </c>
      <c r="G3946">
        <f t="shared" si="123"/>
        <v>37.25</v>
      </c>
    </row>
    <row r="3947" spans="1:7" x14ac:dyDescent="0.25">
      <c r="A3947" s="261">
        <v>45091.416666666664</v>
      </c>
      <c r="B3947" s="260" t="s">
        <v>548</v>
      </c>
      <c r="C3947" s="260">
        <v>1552.910889</v>
      </c>
      <c r="D3947" s="260">
        <v>49.041668000000001</v>
      </c>
      <c r="E3947" s="260">
        <v>0</v>
      </c>
      <c r="F3947">
        <f t="shared" si="122"/>
        <v>1601.9525570000001</v>
      </c>
      <c r="G3947">
        <f t="shared" si="123"/>
        <v>49.041668000000001</v>
      </c>
    </row>
    <row r="3948" spans="1:7" x14ac:dyDescent="0.25">
      <c r="A3948" s="261">
        <v>45091.458333333336</v>
      </c>
      <c r="B3948" s="260" t="s">
        <v>548</v>
      </c>
      <c r="C3948" s="260">
        <v>1727.9071039999999</v>
      </c>
      <c r="D3948" s="260">
        <v>88.875</v>
      </c>
      <c r="E3948" s="260">
        <v>0</v>
      </c>
      <c r="F3948">
        <f t="shared" si="122"/>
        <v>1816.7821039999999</v>
      </c>
      <c r="G3948">
        <f t="shared" si="123"/>
        <v>88.875</v>
      </c>
    </row>
    <row r="3949" spans="1:7" x14ac:dyDescent="0.25">
      <c r="A3949" s="261">
        <v>45091.5</v>
      </c>
      <c r="B3949" s="260" t="s">
        <v>548</v>
      </c>
      <c r="C3949" s="260">
        <v>1808.084106</v>
      </c>
      <c r="D3949" s="260">
        <v>151.04167200000001</v>
      </c>
      <c r="E3949" s="260">
        <v>1.8333330000000001</v>
      </c>
      <c r="F3949">
        <f t="shared" si="122"/>
        <v>1960.9591110000001</v>
      </c>
      <c r="G3949">
        <f t="shared" si="123"/>
        <v>152.87500500000002</v>
      </c>
    </row>
    <row r="3950" spans="1:7" x14ac:dyDescent="0.25">
      <c r="A3950" s="261">
        <v>45091.541666666664</v>
      </c>
      <c r="B3950" s="260" t="s">
        <v>548</v>
      </c>
      <c r="C3950" s="260">
        <v>1763.629639</v>
      </c>
      <c r="D3950" s="260">
        <v>204.58332799999999</v>
      </c>
      <c r="E3950" s="260">
        <v>28.041665999999999</v>
      </c>
      <c r="F3950">
        <f t="shared" si="122"/>
        <v>1996.254633</v>
      </c>
      <c r="G3950">
        <f t="shared" si="123"/>
        <v>232.62499399999999</v>
      </c>
    </row>
    <row r="3951" spans="1:7" x14ac:dyDescent="0.25">
      <c r="A3951" s="261">
        <v>45091.583333333336</v>
      </c>
      <c r="B3951" s="260" t="s">
        <v>548</v>
      </c>
      <c r="C3951" s="260">
        <v>1691.2508539999999</v>
      </c>
      <c r="D3951" s="260">
        <v>269.29165599999999</v>
      </c>
      <c r="E3951" s="260">
        <v>32.333331999999999</v>
      </c>
      <c r="F3951">
        <f t="shared" si="122"/>
        <v>1992.8758419999999</v>
      </c>
      <c r="G3951">
        <f t="shared" si="123"/>
        <v>301.62498799999997</v>
      </c>
    </row>
    <row r="3952" spans="1:7" x14ac:dyDescent="0.25">
      <c r="A3952" s="261">
        <v>45091.625</v>
      </c>
      <c r="B3952" s="260" t="s">
        <v>548</v>
      </c>
      <c r="C3952" s="260">
        <v>1606.504639</v>
      </c>
      <c r="D3952" s="260">
        <v>368.79165599999999</v>
      </c>
      <c r="E3952" s="260">
        <v>100.041664</v>
      </c>
      <c r="F3952">
        <f t="shared" si="122"/>
        <v>2075.337959</v>
      </c>
      <c r="G3952">
        <f t="shared" si="123"/>
        <v>468.83331999999996</v>
      </c>
    </row>
    <row r="3953" spans="1:7" x14ac:dyDescent="0.25">
      <c r="A3953" s="261">
        <v>45091.666666666664</v>
      </c>
      <c r="B3953" s="260" t="s">
        <v>548</v>
      </c>
      <c r="C3953" s="260">
        <v>1414.395874</v>
      </c>
      <c r="D3953" s="260">
        <v>402.45834400000001</v>
      </c>
      <c r="E3953" s="260">
        <v>133.375</v>
      </c>
      <c r="F3953">
        <f t="shared" si="122"/>
        <v>1950.2292179999999</v>
      </c>
      <c r="G3953">
        <f t="shared" si="123"/>
        <v>535.83334400000001</v>
      </c>
    </row>
    <row r="3954" spans="1:7" x14ac:dyDescent="0.25">
      <c r="A3954" s="261">
        <v>45091.708333333336</v>
      </c>
      <c r="B3954" s="260" t="s">
        <v>548</v>
      </c>
      <c r="C3954" s="260">
        <v>1143.1533199999999</v>
      </c>
      <c r="D3954" s="260">
        <v>397.16665599999999</v>
      </c>
      <c r="E3954" s="260">
        <v>110.666664</v>
      </c>
      <c r="F3954">
        <f t="shared" si="122"/>
        <v>1650.9866399999999</v>
      </c>
      <c r="G3954">
        <f t="shared" si="123"/>
        <v>507.83331999999996</v>
      </c>
    </row>
    <row r="3955" spans="1:7" x14ac:dyDescent="0.25">
      <c r="A3955" s="261">
        <v>45091.75</v>
      </c>
      <c r="B3955" s="260" t="s">
        <v>548</v>
      </c>
      <c r="C3955" s="260">
        <v>798.70294200000001</v>
      </c>
      <c r="D3955" s="260">
        <v>466.5</v>
      </c>
      <c r="E3955" s="260">
        <v>153.29167200000001</v>
      </c>
      <c r="F3955">
        <f t="shared" si="122"/>
        <v>1418.4946140000002</v>
      </c>
      <c r="G3955">
        <f t="shared" si="123"/>
        <v>619.79167200000006</v>
      </c>
    </row>
    <row r="3956" spans="1:7" x14ac:dyDescent="0.25">
      <c r="A3956" s="261">
        <v>45091.791666666664</v>
      </c>
      <c r="B3956" s="260" t="s">
        <v>548</v>
      </c>
      <c r="C3956" s="260">
        <v>446.36834700000003</v>
      </c>
      <c r="D3956" s="260">
        <v>499.875</v>
      </c>
      <c r="E3956" s="260">
        <v>206</v>
      </c>
      <c r="F3956">
        <f t="shared" si="122"/>
        <v>1152.2433470000001</v>
      </c>
      <c r="G3956">
        <f t="shared" si="123"/>
        <v>705.875</v>
      </c>
    </row>
    <row r="3957" spans="1:7" x14ac:dyDescent="0.25">
      <c r="A3957" s="261">
        <v>45091.833333333336</v>
      </c>
      <c r="B3957" s="260" t="s">
        <v>548</v>
      </c>
      <c r="C3957" s="260">
        <v>152.259995</v>
      </c>
      <c r="D3957" s="260">
        <v>431.75</v>
      </c>
      <c r="E3957" s="260">
        <v>299.5</v>
      </c>
      <c r="F3957">
        <f t="shared" si="122"/>
        <v>883.509995</v>
      </c>
      <c r="G3957">
        <f t="shared" si="123"/>
        <v>731.25</v>
      </c>
    </row>
    <row r="3958" spans="1:7" x14ac:dyDescent="0.25">
      <c r="A3958" s="261">
        <v>45091.875</v>
      </c>
      <c r="B3958" s="260" t="s">
        <v>548</v>
      </c>
      <c r="C3958" s="260">
        <v>25.885415999999999</v>
      </c>
      <c r="D3958" s="260">
        <v>291.625</v>
      </c>
      <c r="E3958" s="260">
        <v>495.70834400000001</v>
      </c>
      <c r="F3958">
        <f t="shared" si="122"/>
        <v>813.21875999999997</v>
      </c>
      <c r="G3958">
        <f t="shared" si="123"/>
        <v>787.33334400000001</v>
      </c>
    </row>
    <row r="3959" spans="1:7" x14ac:dyDescent="0.25">
      <c r="A3959" s="261">
        <v>45091.916666666664</v>
      </c>
      <c r="B3959" s="260" t="s">
        <v>548</v>
      </c>
      <c r="C3959" s="260">
        <v>2.559167</v>
      </c>
      <c r="D3959" s="260">
        <v>238.08332799999999</v>
      </c>
      <c r="E3959" s="260">
        <v>533.33331299999998</v>
      </c>
      <c r="F3959">
        <f t="shared" si="122"/>
        <v>773.97580800000003</v>
      </c>
      <c r="G3959">
        <f t="shared" si="123"/>
        <v>771.41664100000003</v>
      </c>
    </row>
    <row r="3960" spans="1:7" x14ac:dyDescent="0.25">
      <c r="A3960" s="261">
        <v>45091.958333333336</v>
      </c>
      <c r="B3960" s="260" t="s">
        <v>548</v>
      </c>
      <c r="C3960" s="260">
        <v>7.4999999999999997E-2</v>
      </c>
      <c r="D3960" s="260">
        <v>236.54167200000001</v>
      </c>
      <c r="E3960" s="260">
        <v>537.33331299999998</v>
      </c>
      <c r="F3960">
        <f t="shared" si="122"/>
        <v>773.94998499999997</v>
      </c>
      <c r="G3960">
        <f t="shared" si="123"/>
        <v>773.87498499999992</v>
      </c>
    </row>
    <row r="3961" spans="1:7" x14ac:dyDescent="0.25">
      <c r="A3961" s="261">
        <v>45092</v>
      </c>
      <c r="B3961" s="260" t="s">
        <v>548</v>
      </c>
      <c r="C3961" s="260">
        <v>5.9166999999999997E-2</v>
      </c>
      <c r="D3961" s="260">
        <v>218.79167200000001</v>
      </c>
      <c r="E3961" s="260">
        <v>413.95834400000001</v>
      </c>
      <c r="F3961">
        <f t="shared" si="122"/>
        <v>632.80918299999996</v>
      </c>
      <c r="G3961">
        <f t="shared" si="123"/>
        <v>632.75001599999996</v>
      </c>
    </row>
    <row r="3962" spans="1:7" x14ac:dyDescent="0.25">
      <c r="A3962" s="261">
        <v>45092.041666666664</v>
      </c>
      <c r="B3962" s="260" t="s">
        <v>548</v>
      </c>
      <c r="C3962" s="260">
        <v>3.5832999999999997E-2</v>
      </c>
      <c r="D3962" s="260">
        <v>165.79167200000001</v>
      </c>
      <c r="E3962" s="260">
        <v>301.25</v>
      </c>
      <c r="F3962">
        <f t="shared" si="122"/>
        <v>467.07750500000003</v>
      </c>
      <c r="G3962">
        <f t="shared" si="123"/>
        <v>467.04167200000001</v>
      </c>
    </row>
    <row r="3963" spans="1:7" x14ac:dyDescent="0.25">
      <c r="A3963" s="261">
        <v>45092.083333333336</v>
      </c>
      <c r="B3963" s="260" t="s">
        <v>548</v>
      </c>
      <c r="C3963" s="260">
        <v>5.8329999999999996E-3</v>
      </c>
      <c r="D3963" s="260">
        <v>131.91667200000001</v>
      </c>
      <c r="E3963" s="260">
        <v>254.75</v>
      </c>
      <c r="F3963">
        <f t="shared" si="122"/>
        <v>386.672505</v>
      </c>
      <c r="G3963">
        <f t="shared" si="123"/>
        <v>386.66667200000001</v>
      </c>
    </row>
    <row r="3964" spans="1:7" x14ac:dyDescent="0.25">
      <c r="A3964" s="261">
        <v>45092.125</v>
      </c>
      <c r="B3964" s="260" t="s">
        <v>548</v>
      </c>
      <c r="C3964" s="260">
        <v>2.2082999999999998E-2</v>
      </c>
      <c r="D3964" s="260">
        <v>127.916664</v>
      </c>
      <c r="E3964" s="260">
        <v>221.54167200000001</v>
      </c>
      <c r="F3964">
        <f t="shared" si="122"/>
        <v>349.48041900000004</v>
      </c>
      <c r="G3964">
        <f t="shared" si="123"/>
        <v>349.45833600000003</v>
      </c>
    </row>
    <row r="3965" spans="1:7" x14ac:dyDescent="0.25">
      <c r="A3965" s="261">
        <v>45092.166666666664</v>
      </c>
      <c r="B3965" s="260" t="s">
        <v>548</v>
      </c>
      <c r="C3965" s="260">
        <v>3.0116670000000001</v>
      </c>
      <c r="D3965" s="260">
        <v>161.70832799999999</v>
      </c>
      <c r="E3965" s="260">
        <v>225.375</v>
      </c>
      <c r="F3965">
        <f t="shared" si="122"/>
        <v>390.09499499999998</v>
      </c>
      <c r="G3965">
        <f t="shared" si="123"/>
        <v>387.08332799999999</v>
      </c>
    </row>
    <row r="3966" spans="1:7" x14ac:dyDescent="0.25">
      <c r="A3966" s="261">
        <v>45092.208333333336</v>
      </c>
      <c r="B3966" s="260" t="s">
        <v>548</v>
      </c>
      <c r="C3966" s="260">
        <v>50.974997999999999</v>
      </c>
      <c r="D3966" s="260">
        <v>211.70832799999999</v>
      </c>
      <c r="E3966" s="260">
        <v>190</v>
      </c>
      <c r="F3966">
        <f t="shared" si="122"/>
        <v>452.68332599999997</v>
      </c>
      <c r="G3966">
        <f t="shared" si="123"/>
        <v>401.70832799999999</v>
      </c>
    </row>
    <row r="3967" spans="1:7" x14ac:dyDescent="0.25">
      <c r="A3967" s="261">
        <v>45092.25</v>
      </c>
      <c r="B3967" s="260" t="s">
        <v>548</v>
      </c>
      <c r="C3967" s="260">
        <v>175.61792</v>
      </c>
      <c r="D3967" s="260">
        <v>243.125</v>
      </c>
      <c r="E3967" s="260">
        <v>113.083336</v>
      </c>
      <c r="F3967">
        <f t="shared" si="122"/>
        <v>531.82625600000006</v>
      </c>
      <c r="G3967">
        <f t="shared" si="123"/>
        <v>356.20833600000003</v>
      </c>
    </row>
    <row r="3968" spans="1:7" x14ac:dyDescent="0.25">
      <c r="A3968" s="261">
        <v>45092.291666666664</v>
      </c>
      <c r="B3968" s="260" t="s">
        <v>548</v>
      </c>
      <c r="C3968" s="260">
        <v>320.98709100000002</v>
      </c>
      <c r="D3968" s="260">
        <v>217.375</v>
      </c>
      <c r="E3968" s="260">
        <v>32.625</v>
      </c>
      <c r="F3968">
        <f t="shared" si="122"/>
        <v>570.98709099999996</v>
      </c>
      <c r="G3968">
        <f t="shared" si="123"/>
        <v>250</v>
      </c>
    </row>
    <row r="3969" spans="1:7" x14ac:dyDescent="0.25">
      <c r="A3969" s="261">
        <v>45092.333333333336</v>
      </c>
      <c r="B3969" s="260" t="s">
        <v>548</v>
      </c>
      <c r="C3969" s="260">
        <v>522.41039999999998</v>
      </c>
      <c r="D3969" s="260">
        <v>168.16667200000001</v>
      </c>
      <c r="E3969" s="260">
        <v>29.166665999999999</v>
      </c>
      <c r="F3969">
        <f t="shared" si="122"/>
        <v>719.74373800000001</v>
      </c>
      <c r="G3969">
        <f t="shared" si="123"/>
        <v>197.333338</v>
      </c>
    </row>
    <row r="3970" spans="1:7" x14ac:dyDescent="0.25">
      <c r="A3970" s="261">
        <v>45092.375</v>
      </c>
      <c r="B3970" s="260" t="s">
        <v>548</v>
      </c>
      <c r="C3970" s="260">
        <v>684.01709000000005</v>
      </c>
      <c r="D3970" s="260">
        <v>118.791664</v>
      </c>
      <c r="E3970" s="260">
        <v>26.583334000000001</v>
      </c>
      <c r="F3970">
        <f t="shared" ref="F3970:F4033" si="124">E3970+D3970+C3970</f>
        <v>829.39208800000006</v>
      </c>
      <c r="G3970">
        <f t="shared" ref="G3970:G4033" si="125">E3970+D3970</f>
        <v>145.37499800000001</v>
      </c>
    </row>
    <row r="3971" spans="1:7" x14ac:dyDescent="0.25">
      <c r="A3971" s="261">
        <v>45092.416666666664</v>
      </c>
      <c r="B3971" s="260" t="s">
        <v>548</v>
      </c>
      <c r="C3971" s="260">
        <v>723.89788799999997</v>
      </c>
      <c r="D3971" s="260">
        <v>161.5</v>
      </c>
      <c r="E3971" s="260">
        <v>49.041668000000001</v>
      </c>
      <c r="F3971">
        <f t="shared" si="124"/>
        <v>934.43955600000004</v>
      </c>
      <c r="G3971">
        <f t="shared" si="125"/>
        <v>210.54166800000002</v>
      </c>
    </row>
    <row r="3972" spans="1:7" x14ac:dyDescent="0.25">
      <c r="A3972" s="261">
        <v>45092.458333333336</v>
      </c>
      <c r="B3972" s="260" t="s">
        <v>548</v>
      </c>
      <c r="C3972" s="260">
        <v>713.10668899999996</v>
      </c>
      <c r="D3972" s="260">
        <v>150.41667200000001</v>
      </c>
      <c r="E3972" s="260">
        <v>22.833334000000001</v>
      </c>
      <c r="F3972">
        <f t="shared" si="124"/>
        <v>886.35669499999995</v>
      </c>
      <c r="G3972">
        <f t="shared" si="125"/>
        <v>173.25000600000001</v>
      </c>
    </row>
    <row r="3973" spans="1:7" x14ac:dyDescent="0.25">
      <c r="A3973" s="261">
        <v>45092.5</v>
      </c>
      <c r="B3973" s="260" t="s">
        <v>548</v>
      </c>
      <c r="C3973" s="260">
        <v>749.04247999999995</v>
      </c>
      <c r="D3973" s="260">
        <v>73.041663999999997</v>
      </c>
      <c r="E3973" s="260">
        <v>20.25</v>
      </c>
      <c r="F3973">
        <f t="shared" si="124"/>
        <v>842.33414399999992</v>
      </c>
      <c r="G3973">
        <f t="shared" si="125"/>
        <v>93.291663999999997</v>
      </c>
    </row>
    <row r="3974" spans="1:7" x14ac:dyDescent="0.25">
      <c r="A3974" s="261">
        <v>45092.541666666664</v>
      </c>
      <c r="B3974" s="260" t="s">
        <v>548</v>
      </c>
      <c r="C3974" s="260">
        <v>868.31414800000005</v>
      </c>
      <c r="D3974" s="260">
        <v>80.041663999999997</v>
      </c>
      <c r="E3974" s="260">
        <v>14.583333</v>
      </c>
      <c r="F3974">
        <f t="shared" si="124"/>
        <v>962.93914500000005</v>
      </c>
      <c r="G3974">
        <f t="shared" si="125"/>
        <v>94.624996999999993</v>
      </c>
    </row>
    <row r="3975" spans="1:7" x14ac:dyDescent="0.25">
      <c r="A3975" s="261">
        <v>45092.583333333336</v>
      </c>
      <c r="B3975" s="260" t="s">
        <v>548</v>
      </c>
      <c r="C3975" s="260">
        <v>1045.0462649999999</v>
      </c>
      <c r="D3975" s="260">
        <v>83.333336000000003</v>
      </c>
      <c r="E3975" s="260">
        <v>31.333334000000001</v>
      </c>
      <c r="F3975">
        <f t="shared" si="124"/>
        <v>1159.712935</v>
      </c>
      <c r="G3975">
        <f t="shared" si="125"/>
        <v>114.66667000000001</v>
      </c>
    </row>
    <row r="3976" spans="1:7" x14ac:dyDescent="0.25">
      <c r="A3976" s="261">
        <v>45092.625</v>
      </c>
      <c r="B3976" s="260" t="s">
        <v>548</v>
      </c>
      <c r="C3976" s="260">
        <v>1319.849121</v>
      </c>
      <c r="D3976" s="260">
        <v>161.75</v>
      </c>
      <c r="E3976" s="260">
        <v>64.75</v>
      </c>
      <c r="F3976">
        <f t="shared" si="124"/>
        <v>1546.349121</v>
      </c>
      <c r="G3976">
        <f t="shared" si="125"/>
        <v>226.5</v>
      </c>
    </row>
    <row r="3977" spans="1:7" x14ac:dyDescent="0.25">
      <c r="A3977" s="261">
        <v>45092.666666666664</v>
      </c>
      <c r="B3977" s="260" t="s">
        <v>548</v>
      </c>
      <c r="C3977" s="260">
        <v>1094.5512699999999</v>
      </c>
      <c r="D3977" s="260">
        <v>219.45832799999999</v>
      </c>
      <c r="E3977" s="260">
        <v>48.416668000000001</v>
      </c>
      <c r="F3977">
        <f t="shared" si="124"/>
        <v>1362.4262659999999</v>
      </c>
      <c r="G3977">
        <f t="shared" si="125"/>
        <v>267.87499600000001</v>
      </c>
    </row>
    <row r="3978" spans="1:7" x14ac:dyDescent="0.25">
      <c r="A3978" s="261">
        <v>45092.708333333336</v>
      </c>
      <c r="B3978" s="260" t="s">
        <v>548</v>
      </c>
      <c r="C3978" s="260">
        <v>959.84167500000001</v>
      </c>
      <c r="D3978" s="260">
        <v>232.45832799999999</v>
      </c>
      <c r="E3978" s="260">
        <v>56.75</v>
      </c>
      <c r="F3978">
        <f t="shared" si="124"/>
        <v>1249.0500030000001</v>
      </c>
      <c r="G3978">
        <f t="shared" si="125"/>
        <v>289.20832799999999</v>
      </c>
    </row>
    <row r="3979" spans="1:7" x14ac:dyDescent="0.25">
      <c r="A3979" s="261">
        <v>45092.75</v>
      </c>
      <c r="B3979" s="260" t="s">
        <v>548</v>
      </c>
      <c r="C3979" s="260">
        <v>792.48126200000002</v>
      </c>
      <c r="D3979" s="260">
        <v>254.125</v>
      </c>
      <c r="E3979" s="260">
        <v>270.29165599999999</v>
      </c>
      <c r="F3979">
        <f t="shared" si="124"/>
        <v>1316.8979180000001</v>
      </c>
      <c r="G3979">
        <f t="shared" si="125"/>
        <v>524.41665599999999</v>
      </c>
    </row>
    <row r="3980" spans="1:7" x14ac:dyDescent="0.25">
      <c r="A3980" s="261">
        <v>45092.791666666664</v>
      </c>
      <c r="B3980" s="260" t="s">
        <v>548</v>
      </c>
      <c r="C3980" s="260">
        <v>414.42584199999999</v>
      </c>
      <c r="D3980" s="260">
        <v>197.91667200000001</v>
      </c>
      <c r="E3980" s="260">
        <v>269.25</v>
      </c>
      <c r="F3980">
        <f t="shared" si="124"/>
        <v>881.59251399999994</v>
      </c>
      <c r="G3980">
        <f t="shared" si="125"/>
        <v>467.16667200000001</v>
      </c>
    </row>
    <row r="3981" spans="1:7" x14ac:dyDescent="0.25">
      <c r="A3981" s="261">
        <v>45092.833333333336</v>
      </c>
      <c r="B3981" s="260" t="s">
        <v>548</v>
      </c>
      <c r="C3981" s="260">
        <v>159.96083100000001</v>
      </c>
      <c r="D3981" s="260">
        <v>149.54167200000001</v>
      </c>
      <c r="E3981" s="260">
        <v>242</v>
      </c>
      <c r="F3981">
        <f t="shared" si="124"/>
        <v>551.50250300000005</v>
      </c>
      <c r="G3981">
        <f t="shared" si="125"/>
        <v>391.54167200000001</v>
      </c>
    </row>
    <row r="3982" spans="1:7" x14ac:dyDescent="0.25">
      <c r="A3982" s="261">
        <v>45092.875</v>
      </c>
      <c r="B3982" s="260" t="s">
        <v>548</v>
      </c>
      <c r="C3982" s="260">
        <v>30.513334</v>
      </c>
      <c r="D3982" s="260">
        <v>86.958336000000003</v>
      </c>
      <c r="E3982" s="260">
        <v>224.41667200000001</v>
      </c>
      <c r="F3982">
        <f t="shared" si="124"/>
        <v>341.88834199999997</v>
      </c>
      <c r="G3982">
        <f t="shared" si="125"/>
        <v>311.37500799999998</v>
      </c>
    </row>
    <row r="3983" spans="1:7" x14ac:dyDescent="0.25">
      <c r="A3983" s="261">
        <v>45092.916666666664</v>
      </c>
      <c r="B3983" s="260" t="s">
        <v>548</v>
      </c>
      <c r="C3983" s="260">
        <v>3.1737500000000001</v>
      </c>
      <c r="D3983" s="260">
        <v>148.91667200000001</v>
      </c>
      <c r="E3983" s="260">
        <v>121.208336</v>
      </c>
      <c r="F3983">
        <f t="shared" si="124"/>
        <v>273.29875799999996</v>
      </c>
      <c r="G3983">
        <f t="shared" si="125"/>
        <v>270.12500799999998</v>
      </c>
    </row>
    <row r="3984" spans="1:7" x14ac:dyDescent="0.25">
      <c r="A3984" s="261">
        <v>45092.958333333336</v>
      </c>
      <c r="B3984" s="260" t="s">
        <v>548</v>
      </c>
      <c r="C3984" s="260">
        <v>7.5832999999999998E-2</v>
      </c>
      <c r="D3984" s="260">
        <v>168</v>
      </c>
      <c r="E3984" s="260">
        <v>128.70832799999999</v>
      </c>
      <c r="F3984">
        <f t="shared" si="124"/>
        <v>296.78416099999998</v>
      </c>
      <c r="G3984">
        <f t="shared" si="125"/>
        <v>296.70832799999999</v>
      </c>
    </row>
    <row r="3985" spans="1:7" x14ac:dyDescent="0.25">
      <c r="A3985" s="261">
        <v>45093</v>
      </c>
      <c r="B3985" s="260" t="s">
        <v>548</v>
      </c>
      <c r="C3985" s="260">
        <v>6.4583000000000002E-2</v>
      </c>
      <c r="D3985" s="260">
        <v>172.91667200000001</v>
      </c>
      <c r="E3985" s="260">
        <v>131.875</v>
      </c>
      <c r="F3985">
        <f t="shared" si="124"/>
        <v>304.85625500000003</v>
      </c>
      <c r="G3985">
        <f t="shared" si="125"/>
        <v>304.79167200000001</v>
      </c>
    </row>
    <row r="3986" spans="1:7" x14ac:dyDescent="0.25">
      <c r="A3986" s="261">
        <v>45093.041666666664</v>
      </c>
      <c r="B3986" s="260" t="s">
        <v>548</v>
      </c>
      <c r="C3986" s="260">
        <v>3.3750000000000002E-2</v>
      </c>
      <c r="D3986" s="260">
        <v>147.16667200000001</v>
      </c>
      <c r="E3986" s="260">
        <v>144.04167200000001</v>
      </c>
      <c r="F3986">
        <f t="shared" si="124"/>
        <v>291.24209400000001</v>
      </c>
      <c r="G3986">
        <f t="shared" si="125"/>
        <v>291.20834400000001</v>
      </c>
    </row>
    <row r="3987" spans="1:7" x14ac:dyDescent="0.25">
      <c r="A3987" s="261">
        <v>45093.083333333336</v>
      </c>
      <c r="B3987" s="260" t="s">
        <v>548</v>
      </c>
      <c r="C3987" s="260">
        <v>5.8329999999999996E-3</v>
      </c>
      <c r="D3987" s="260">
        <v>124.208336</v>
      </c>
      <c r="E3987" s="260">
        <v>141.58332799999999</v>
      </c>
      <c r="F3987">
        <f t="shared" si="124"/>
        <v>265.79749699999996</v>
      </c>
      <c r="G3987">
        <f t="shared" si="125"/>
        <v>265.79166399999997</v>
      </c>
    </row>
    <row r="3988" spans="1:7" x14ac:dyDescent="0.25">
      <c r="A3988" s="261">
        <v>45093.125</v>
      </c>
      <c r="B3988" s="260" t="s">
        <v>548</v>
      </c>
      <c r="C3988" s="260">
        <v>2.2082999999999998E-2</v>
      </c>
      <c r="D3988" s="260">
        <v>121.125</v>
      </c>
      <c r="E3988" s="260">
        <v>150.875</v>
      </c>
      <c r="F3988">
        <f t="shared" si="124"/>
        <v>272.02208300000001</v>
      </c>
      <c r="G3988">
        <f t="shared" si="125"/>
        <v>272</v>
      </c>
    </row>
    <row r="3989" spans="1:7" x14ac:dyDescent="0.25">
      <c r="A3989" s="261">
        <v>45093.166666666664</v>
      </c>
      <c r="B3989" s="260" t="s">
        <v>548</v>
      </c>
      <c r="C3989" s="260">
        <v>2.8133330000000001</v>
      </c>
      <c r="D3989" s="260">
        <v>137.125</v>
      </c>
      <c r="E3989" s="260">
        <v>154.125</v>
      </c>
      <c r="F3989">
        <f t="shared" si="124"/>
        <v>294.063333</v>
      </c>
      <c r="G3989">
        <f t="shared" si="125"/>
        <v>291.25</v>
      </c>
    </row>
    <row r="3990" spans="1:7" x14ac:dyDescent="0.25">
      <c r="A3990" s="261">
        <v>45093.208333333336</v>
      </c>
      <c r="B3990" s="260" t="s">
        <v>548</v>
      </c>
      <c r="C3990" s="260">
        <v>47.442081000000002</v>
      </c>
      <c r="D3990" s="260">
        <v>163.70832799999999</v>
      </c>
      <c r="E3990" s="260">
        <v>161.95832799999999</v>
      </c>
      <c r="F3990">
        <f t="shared" si="124"/>
        <v>373.10873700000002</v>
      </c>
      <c r="G3990">
        <f t="shared" si="125"/>
        <v>325.66665599999999</v>
      </c>
    </row>
    <row r="3991" spans="1:7" x14ac:dyDescent="0.25">
      <c r="A3991" s="261">
        <v>45093.25</v>
      </c>
      <c r="B3991" s="260" t="s">
        <v>548</v>
      </c>
      <c r="C3991" s="260">
        <v>166.45459</v>
      </c>
      <c r="D3991" s="260">
        <v>160.20832799999999</v>
      </c>
      <c r="E3991" s="260">
        <v>136.20832799999999</v>
      </c>
      <c r="F3991">
        <f t="shared" si="124"/>
        <v>462.87124599999999</v>
      </c>
      <c r="G3991">
        <f t="shared" si="125"/>
        <v>296.41665599999999</v>
      </c>
    </row>
    <row r="3992" spans="1:7" x14ac:dyDescent="0.25">
      <c r="A3992" s="261">
        <v>45093.291666666664</v>
      </c>
      <c r="B3992" s="260" t="s">
        <v>548</v>
      </c>
      <c r="C3992" s="260">
        <v>337.41540500000002</v>
      </c>
      <c r="D3992" s="260">
        <v>144.58332799999999</v>
      </c>
      <c r="E3992" s="260">
        <v>84.083336000000003</v>
      </c>
      <c r="F3992">
        <f t="shared" si="124"/>
        <v>566.08206900000005</v>
      </c>
      <c r="G3992">
        <f t="shared" si="125"/>
        <v>228.666664</v>
      </c>
    </row>
    <row r="3993" spans="1:7" x14ac:dyDescent="0.25">
      <c r="A3993" s="261">
        <v>45093.333333333336</v>
      </c>
      <c r="B3993" s="260" t="s">
        <v>548</v>
      </c>
      <c r="C3993" s="260">
        <v>582.28961200000003</v>
      </c>
      <c r="D3993" s="260">
        <v>96.083336000000003</v>
      </c>
      <c r="E3993" s="260">
        <v>81.958336000000003</v>
      </c>
      <c r="F3993">
        <f t="shared" si="124"/>
        <v>760.3312840000001</v>
      </c>
      <c r="G3993">
        <f t="shared" si="125"/>
        <v>178.04167200000001</v>
      </c>
    </row>
    <row r="3994" spans="1:7" x14ac:dyDescent="0.25">
      <c r="A3994" s="261">
        <v>45093.375</v>
      </c>
      <c r="B3994" s="260" t="s">
        <v>548</v>
      </c>
      <c r="C3994" s="260">
        <v>1111.799561</v>
      </c>
      <c r="D3994" s="260">
        <v>78.625</v>
      </c>
      <c r="E3994" s="260">
        <v>61.083331999999999</v>
      </c>
      <c r="F3994">
        <f t="shared" si="124"/>
        <v>1251.507893</v>
      </c>
      <c r="G3994">
        <f t="shared" si="125"/>
        <v>139.70833199999998</v>
      </c>
    </row>
    <row r="3995" spans="1:7" x14ac:dyDescent="0.25">
      <c r="A3995" s="261">
        <v>45093.416666666664</v>
      </c>
      <c r="B3995" s="260" t="s">
        <v>548</v>
      </c>
      <c r="C3995" s="260">
        <v>1341.7517089999999</v>
      </c>
      <c r="D3995" s="260">
        <v>101.875</v>
      </c>
      <c r="E3995" s="260">
        <v>98.458336000000003</v>
      </c>
      <c r="F3995">
        <f t="shared" si="124"/>
        <v>1542.0850449999998</v>
      </c>
      <c r="G3995">
        <f t="shared" si="125"/>
        <v>200.333336</v>
      </c>
    </row>
    <row r="3996" spans="1:7" x14ac:dyDescent="0.25">
      <c r="A3996" s="261">
        <v>45093.458333333336</v>
      </c>
      <c r="B3996" s="260" t="s">
        <v>548</v>
      </c>
      <c r="C3996" s="260">
        <v>1495.0904539999999</v>
      </c>
      <c r="D3996" s="260">
        <v>134.79167200000001</v>
      </c>
      <c r="E3996" s="260">
        <v>66.125</v>
      </c>
      <c r="F3996">
        <f t="shared" si="124"/>
        <v>1696.007126</v>
      </c>
      <c r="G3996">
        <f t="shared" si="125"/>
        <v>200.91667200000001</v>
      </c>
    </row>
    <row r="3997" spans="1:7" x14ac:dyDescent="0.25">
      <c r="A3997" s="261">
        <v>45093.5</v>
      </c>
      <c r="B3997" s="260" t="s">
        <v>548</v>
      </c>
      <c r="C3997" s="260">
        <v>1596.3428960000001</v>
      </c>
      <c r="D3997" s="260">
        <v>153.25</v>
      </c>
      <c r="E3997" s="260">
        <v>68.5</v>
      </c>
      <c r="F3997">
        <f t="shared" si="124"/>
        <v>1818.0928960000001</v>
      </c>
      <c r="G3997">
        <f t="shared" si="125"/>
        <v>221.75</v>
      </c>
    </row>
    <row r="3998" spans="1:7" x14ac:dyDescent="0.25">
      <c r="A3998" s="261">
        <v>45093.541666666664</v>
      </c>
      <c r="B3998" s="260" t="s">
        <v>548</v>
      </c>
      <c r="C3998" s="260">
        <v>1525.969116</v>
      </c>
      <c r="D3998" s="260">
        <v>192.08332799999999</v>
      </c>
      <c r="E3998" s="260">
        <v>57</v>
      </c>
      <c r="F3998">
        <f t="shared" si="124"/>
        <v>1775.0524439999999</v>
      </c>
      <c r="G3998">
        <f t="shared" si="125"/>
        <v>249.08332799999999</v>
      </c>
    </row>
    <row r="3999" spans="1:7" x14ac:dyDescent="0.25">
      <c r="A3999" s="261">
        <v>45093.583333333336</v>
      </c>
      <c r="B3999" s="260" t="s">
        <v>548</v>
      </c>
      <c r="C3999" s="260">
        <v>1392.1129149999999</v>
      </c>
      <c r="D3999" s="260">
        <v>178.54167200000001</v>
      </c>
      <c r="E3999" s="260">
        <v>84.458336000000003</v>
      </c>
      <c r="F3999">
        <f t="shared" si="124"/>
        <v>1655.1129229999999</v>
      </c>
      <c r="G3999">
        <f t="shared" si="125"/>
        <v>263.00000799999998</v>
      </c>
    </row>
    <row r="4000" spans="1:7" x14ac:dyDescent="0.25">
      <c r="A4000" s="261">
        <v>45093.625</v>
      </c>
      <c r="B4000" s="260" t="s">
        <v>548</v>
      </c>
      <c r="C4000" s="260">
        <v>1303.625366</v>
      </c>
      <c r="D4000" s="260">
        <v>250.45832799999999</v>
      </c>
      <c r="E4000" s="260">
        <v>142.20832799999999</v>
      </c>
      <c r="F4000">
        <f t="shared" si="124"/>
        <v>1696.2920220000001</v>
      </c>
      <c r="G4000">
        <f t="shared" si="125"/>
        <v>392.66665599999999</v>
      </c>
    </row>
    <row r="4001" spans="1:7" x14ac:dyDescent="0.25">
      <c r="A4001" s="261">
        <v>45093.666666666664</v>
      </c>
      <c r="B4001" s="260" t="s">
        <v>548</v>
      </c>
      <c r="C4001" s="260">
        <v>1126.772095</v>
      </c>
      <c r="D4001" s="260">
        <v>251.625</v>
      </c>
      <c r="E4001" s="260">
        <v>171.875</v>
      </c>
      <c r="F4001">
        <f t="shared" si="124"/>
        <v>1550.272095</v>
      </c>
      <c r="G4001">
        <f t="shared" si="125"/>
        <v>423.5</v>
      </c>
    </row>
    <row r="4002" spans="1:7" x14ac:dyDescent="0.25">
      <c r="A4002" s="261">
        <v>45093.708333333336</v>
      </c>
      <c r="B4002" s="260" t="s">
        <v>548</v>
      </c>
      <c r="C4002" s="260">
        <v>821.81414800000005</v>
      </c>
      <c r="D4002" s="260">
        <v>223.875</v>
      </c>
      <c r="E4002" s="260">
        <v>176.33332799999999</v>
      </c>
      <c r="F4002">
        <f t="shared" si="124"/>
        <v>1222.0224760000001</v>
      </c>
      <c r="G4002">
        <f t="shared" si="125"/>
        <v>400.20832799999999</v>
      </c>
    </row>
    <row r="4003" spans="1:7" x14ac:dyDescent="0.25">
      <c r="A4003" s="261">
        <v>45093.75</v>
      </c>
      <c r="B4003" s="260" t="s">
        <v>548</v>
      </c>
      <c r="C4003" s="260">
        <v>693.85626200000002</v>
      </c>
      <c r="D4003" s="260">
        <v>209.29167200000001</v>
      </c>
      <c r="E4003" s="260">
        <v>145.70832799999999</v>
      </c>
      <c r="F4003">
        <f t="shared" si="124"/>
        <v>1048.856262</v>
      </c>
      <c r="G4003">
        <f t="shared" si="125"/>
        <v>355</v>
      </c>
    </row>
    <row r="4004" spans="1:7" x14ac:dyDescent="0.25">
      <c r="A4004" s="261">
        <v>45093.791666666664</v>
      </c>
      <c r="B4004" s="260" t="s">
        <v>548</v>
      </c>
      <c r="C4004" s="260">
        <v>381.21374500000002</v>
      </c>
      <c r="D4004" s="260">
        <v>199.54167200000001</v>
      </c>
      <c r="E4004" s="260">
        <v>165.70832799999999</v>
      </c>
      <c r="F4004">
        <f t="shared" si="124"/>
        <v>746.46374500000002</v>
      </c>
      <c r="G4004">
        <f t="shared" si="125"/>
        <v>365.25</v>
      </c>
    </row>
    <row r="4005" spans="1:7" x14ac:dyDescent="0.25">
      <c r="A4005" s="261">
        <v>45093.833333333336</v>
      </c>
      <c r="B4005" s="260" t="s">
        <v>548</v>
      </c>
      <c r="C4005" s="260">
        <v>154.43208300000001</v>
      </c>
      <c r="D4005" s="260">
        <v>183.45832799999999</v>
      </c>
      <c r="E4005" s="260">
        <v>160.875</v>
      </c>
      <c r="F4005">
        <f t="shared" si="124"/>
        <v>498.76541099999997</v>
      </c>
      <c r="G4005">
        <f t="shared" si="125"/>
        <v>344.33332799999999</v>
      </c>
    </row>
    <row r="4006" spans="1:7" x14ac:dyDescent="0.25">
      <c r="A4006" s="261">
        <v>45093.875</v>
      </c>
      <c r="B4006" s="260" t="s">
        <v>548</v>
      </c>
      <c r="C4006" s="260">
        <v>38.702914999999997</v>
      </c>
      <c r="D4006" s="260">
        <v>104.416664</v>
      </c>
      <c r="E4006" s="260">
        <v>135.5</v>
      </c>
      <c r="F4006">
        <f t="shared" si="124"/>
        <v>278.61957899999999</v>
      </c>
      <c r="G4006">
        <f t="shared" si="125"/>
        <v>239.916664</v>
      </c>
    </row>
    <row r="4007" spans="1:7" x14ac:dyDescent="0.25">
      <c r="A4007" s="261">
        <v>45093.916666666664</v>
      </c>
      <c r="B4007" s="260" t="s">
        <v>548</v>
      </c>
      <c r="C4007" s="260">
        <v>5.5362499999999999</v>
      </c>
      <c r="D4007" s="260">
        <v>69.083336000000003</v>
      </c>
      <c r="E4007" s="260">
        <v>117.916664</v>
      </c>
      <c r="F4007">
        <f t="shared" si="124"/>
        <v>192.53625</v>
      </c>
      <c r="G4007">
        <f t="shared" si="125"/>
        <v>187</v>
      </c>
    </row>
    <row r="4008" spans="1:7" x14ac:dyDescent="0.25">
      <c r="A4008" s="261">
        <v>45093.958333333336</v>
      </c>
      <c r="B4008" s="260" t="s">
        <v>548</v>
      </c>
      <c r="C4008" s="260">
        <v>8.5833000000000007E-2</v>
      </c>
      <c r="D4008" s="260">
        <v>49.833331999999999</v>
      </c>
      <c r="E4008" s="260">
        <v>87.583336000000003</v>
      </c>
      <c r="F4008">
        <f t="shared" si="124"/>
        <v>137.50250100000002</v>
      </c>
      <c r="G4008">
        <f t="shared" si="125"/>
        <v>137.41666800000002</v>
      </c>
    </row>
    <row r="4009" spans="1:7" x14ac:dyDescent="0.25">
      <c r="A4009" s="261">
        <v>45094</v>
      </c>
      <c r="B4009" s="260" t="s">
        <v>548</v>
      </c>
      <c r="C4009" s="260">
        <v>6.0832999999999998E-2</v>
      </c>
      <c r="D4009" s="260">
        <v>60.5</v>
      </c>
      <c r="E4009" s="260">
        <v>99.75</v>
      </c>
      <c r="F4009">
        <f t="shared" si="124"/>
        <v>160.310833</v>
      </c>
      <c r="G4009">
        <f t="shared" si="125"/>
        <v>160.25</v>
      </c>
    </row>
    <row r="4010" spans="1:7" x14ac:dyDescent="0.25">
      <c r="A4010" s="261">
        <v>45094.041666666664</v>
      </c>
      <c r="B4010" s="260" t="s">
        <v>548</v>
      </c>
      <c r="C4010" s="260">
        <v>3.3750000000000002E-2</v>
      </c>
      <c r="D4010" s="260">
        <v>62.958331999999999</v>
      </c>
      <c r="E4010" s="260">
        <v>108.541664</v>
      </c>
      <c r="F4010">
        <f t="shared" si="124"/>
        <v>171.53374600000001</v>
      </c>
      <c r="G4010">
        <f t="shared" si="125"/>
        <v>171.49999600000001</v>
      </c>
    </row>
    <row r="4011" spans="1:7" x14ac:dyDescent="0.25">
      <c r="A4011" s="261">
        <v>45094.083333333336</v>
      </c>
      <c r="B4011" s="260" t="s">
        <v>548</v>
      </c>
      <c r="C4011" s="260">
        <v>5.4169999999999999E-3</v>
      </c>
      <c r="D4011" s="260">
        <v>26.375</v>
      </c>
      <c r="E4011" s="260">
        <v>65.708336000000003</v>
      </c>
      <c r="F4011">
        <f t="shared" si="124"/>
        <v>92.088752999999997</v>
      </c>
      <c r="G4011">
        <f t="shared" si="125"/>
        <v>92.083336000000003</v>
      </c>
    </row>
    <row r="4012" spans="1:7" x14ac:dyDescent="0.25">
      <c r="A4012" s="261">
        <v>45094.125</v>
      </c>
      <c r="B4012" s="260" t="s">
        <v>548</v>
      </c>
      <c r="C4012" s="260">
        <v>2.4583000000000001E-2</v>
      </c>
      <c r="D4012" s="260">
        <v>16</v>
      </c>
      <c r="E4012" s="260">
        <v>60.291668000000001</v>
      </c>
      <c r="F4012">
        <f t="shared" si="124"/>
        <v>76.316251000000008</v>
      </c>
      <c r="G4012">
        <f t="shared" si="125"/>
        <v>76.291668000000001</v>
      </c>
    </row>
    <row r="4013" spans="1:7" x14ac:dyDescent="0.25">
      <c r="A4013" s="261">
        <v>45094.166666666664</v>
      </c>
      <c r="B4013" s="260" t="s">
        <v>548</v>
      </c>
      <c r="C4013" s="260">
        <v>3.0062500000000001</v>
      </c>
      <c r="D4013" s="260">
        <v>15.25</v>
      </c>
      <c r="E4013" s="260">
        <v>23.166665999999999</v>
      </c>
      <c r="F4013">
        <f t="shared" si="124"/>
        <v>41.422916000000001</v>
      </c>
      <c r="G4013">
        <f t="shared" si="125"/>
        <v>38.416665999999999</v>
      </c>
    </row>
    <row r="4014" spans="1:7" x14ac:dyDescent="0.25">
      <c r="A4014" s="261">
        <v>45094.208333333336</v>
      </c>
      <c r="B4014" s="260" t="s">
        <v>548</v>
      </c>
      <c r="C4014" s="260">
        <v>51.022083000000002</v>
      </c>
      <c r="D4014" s="260">
        <v>7.0416670000000003</v>
      </c>
      <c r="E4014" s="260">
        <v>28.958334000000001</v>
      </c>
      <c r="F4014">
        <f t="shared" si="124"/>
        <v>87.022084000000007</v>
      </c>
      <c r="G4014">
        <f t="shared" si="125"/>
        <v>36.000000999999997</v>
      </c>
    </row>
    <row r="4015" spans="1:7" x14ac:dyDescent="0.25">
      <c r="A4015" s="261">
        <v>45094.25</v>
      </c>
      <c r="B4015" s="260" t="s">
        <v>548</v>
      </c>
      <c r="C4015" s="260">
        <v>183.40042099999999</v>
      </c>
      <c r="D4015" s="260">
        <v>1.9166669999999999</v>
      </c>
      <c r="E4015" s="260">
        <v>20.208334000000001</v>
      </c>
      <c r="F4015">
        <f t="shared" si="124"/>
        <v>205.52542199999999</v>
      </c>
      <c r="G4015">
        <f t="shared" si="125"/>
        <v>22.125001000000001</v>
      </c>
    </row>
    <row r="4016" spans="1:7" x14ac:dyDescent="0.25">
      <c r="A4016" s="261">
        <v>45094.291666666664</v>
      </c>
      <c r="B4016" s="260" t="s">
        <v>548</v>
      </c>
      <c r="C4016" s="260">
        <v>370.29376200000002</v>
      </c>
      <c r="D4016" s="260">
        <v>9.875</v>
      </c>
      <c r="E4016" s="260">
        <v>10.916667</v>
      </c>
      <c r="F4016">
        <f t="shared" si="124"/>
        <v>391.08542900000003</v>
      </c>
      <c r="G4016">
        <f t="shared" si="125"/>
        <v>20.791667</v>
      </c>
    </row>
    <row r="4017" spans="1:7" x14ac:dyDescent="0.25">
      <c r="A4017" s="261">
        <v>45094.333333333336</v>
      </c>
      <c r="B4017" s="260" t="s">
        <v>548</v>
      </c>
      <c r="C4017" s="260">
        <v>774.69793700000002</v>
      </c>
      <c r="D4017" s="260">
        <v>28.333334000000001</v>
      </c>
      <c r="E4017" s="260">
        <v>13.916667</v>
      </c>
      <c r="F4017">
        <f t="shared" si="124"/>
        <v>816.94793800000002</v>
      </c>
      <c r="G4017">
        <f t="shared" si="125"/>
        <v>42.250000999999997</v>
      </c>
    </row>
    <row r="4018" spans="1:7" x14ac:dyDescent="0.25">
      <c r="A4018" s="261">
        <v>45094.375</v>
      </c>
      <c r="B4018" s="260" t="s">
        <v>548</v>
      </c>
      <c r="C4018" s="260">
        <v>1207.6892089999999</v>
      </c>
      <c r="D4018" s="260">
        <v>36.083331999999999</v>
      </c>
      <c r="E4018" s="260">
        <v>10.208333</v>
      </c>
      <c r="F4018">
        <f t="shared" si="124"/>
        <v>1253.9808739999999</v>
      </c>
      <c r="G4018">
        <f t="shared" si="125"/>
        <v>46.291664999999995</v>
      </c>
    </row>
    <row r="4019" spans="1:7" x14ac:dyDescent="0.25">
      <c r="A4019" s="261">
        <v>45094.416666666664</v>
      </c>
      <c r="B4019" s="260" t="s">
        <v>548</v>
      </c>
      <c r="C4019" s="260">
        <v>1511.0079350000001</v>
      </c>
      <c r="D4019" s="260">
        <v>48.666668000000001</v>
      </c>
      <c r="E4019" s="260">
        <v>1.0416669999999999</v>
      </c>
      <c r="F4019">
        <f t="shared" si="124"/>
        <v>1560.7162700000001</v>
      </c>
      <c r="G4019">
        <f t="shared" si="125"/>
        <v>49.708334999999998</v>
      </c>
    </row>
    <row r="4020" spans="1:7" x14ac:dyDescent="0.25">
      <c r="A4020" s="261">
        <v>45094.458333333336</v>
      </c>
      <c r="B4020" s="260" t="s">
        <v>548</v>
      </c>
      <c r="C4020" s="260">
        <v>1680.83374</v>
      </c>
      <c r="D4020" s="260">
        <v>68.541663999999997</v>
      </c>
      <c r="E4020" s="260">
        <v>6.9166670000000003</v>
      </c>
      <c r="F4020">
        <f t="shared" si="124"/>
        <v>1756.2920710000001</v>
      </c>
      <c r="G4020">
        <f t="shared" si="125"/>
        <v>75.458331000000001</v>
      </c>
    </row>
    <row r="4021" spans="1:7" x14ac:dyDescent="0.25">
      <c r="A4021" s="261">
        <v>45094.5</v>
      </c>
      <c r="B4021" s="260" t="s">
        <v>548</v>
      </c>
      <c r="C4021" s="260">
        <v>1689.1741939999999</v>
      </c>
      <c r="D4021" s="260">
        <v>93.541663999999997</v>
      </c>
      <c r="E4021" s="260">
        <v>0</v>
      </c>
      <c r="F4021">
        <f t="shared" si="124"/>
        <v>1782.715858</v>
      </c>
      <c r="G4021">
        <f t="shared" si="125"/>
        <v>93.541663999999997</v>
      </c>
    </row>
    <row r="4022" spans="1:7" x14ac:dyDescent="0.25">
      <c r="A4022" s="261">
        <v>45094.541666666664</v>
      </c>
      <c r="B4022" s="260" t="s">
        <v>548</v>
      </c>
      <c r="C4022" s="260">
        <v>1597.0020750000001</v>
      </c>
      <c r="D4022" s="260">
        <v>144.95832799999999</v>
      </c>
      <c r="E4022" s="260">
        <v>2.6666669999999999</v>
      </c>
      <c r="F4022">
        <f t="shared" si="124"/>
        <v>1744.62707</v>
      </c>
      <c r="G4022">
        <f t="shared" si="125"/>
        <v>147.62499499999998</v>
      </c>
    </row>
    <row r="4023" spans="1:7" x14ac:dyDescent="0.25">
      <c r="A4023" s="261">
        <v>45094.583333333336</v>
      </c>
      <c r="B4023" s="260" t="s">
        <v>548</v>
      </c>
      <c r="C4023" s="260">
        <v>1346.822144</v>
      </c>
      <c r="D4023" s="260">
        <v>217.66667200000001</v>
      </c>
      <c r="E4023" s="260">
        <v>1</v>
      </c>
      <c r="F4023">
        <f t="shared" si="124"/>
        <v>1565.488816</v>
      </c>
      <c r="G4023">
        <f t="shared" si="125"/>
        <v>218.66667200000001</v>
      </c>
    </row>
    <row r="4024" spans="1:7" x14ac:dyDescent="0.25">
      <c r="A4024" s="261">
        <v>45094.625</v>
      </c>
      <c r="B4024" s="260" t="s">
        <v>548</v>
      </c>
      <c r="C4024" s="260">
        <v>1126.3570560000001</v>
      </c>
      <c r="D4024" s="260">
        <v>347.125</v>
      </c>
      <c r="E4024" s="260">
        <v>38.208331999999999</v>
      </c>
      <c r="F4024">
        <f t="shared" si="124"/>
        <v>1511.690388</v>
      </c>
      <c r="G4024">
        <f t="shared" si="125"/>
        <v>385.33333199999998</v>
      </c>
    </row>
    <row r="4025" spans="1:7" x14ac:dyDescent="0.25">
      <c r="A4025" s="261">
        <v>45094.666666666664</v>
      </c>
      <c r="B4025" s="260" t="s">
        <v>548</v>
      </c>
      <c r="C4025" s="260">
        <v>1052.999634</v>
      </c>
      <c r="D4025" s="260">
        <v>303.41665599999999</v>
      </c>
      <c r="E4025" s="260">
        <v>35.5</v>
      </c>
      <c r="F4025">
        <f t="shared" si="124"/>
        <v>1391.9162900000001</v>
      </c>
      <c r="G4025">
        <f t="shared" si="125"/>
        <v>338.91665599999999</v>
      </c>
    </row>
    <row r="4026" spans="1:7" x14ac:dyDescent="0.25">
      <c r="A4026" s="261">
        <v>45094.708333333336</v>
      </c>
      <c r="B4026" s="260" t="s">
        <v>548</v>
      </c>
      <c r="C4026" s="260">
        <v>671.84997599999997</v>
      </c>
      <c r="D4026" s="260">
        <v>339.625</v>
      </c>
      <c r="E4026" s="260">
        <v>49.791668000000001</v>
      </c>
      <c r="F4026">
        <f t="shared" si="124"/>
        <v>1061.266644</v>
      </c>
      <c r="G4026">
        <f t="shared" si="125"/>
        <v>389.41666800000002</v>
      </c>
    </row>
    <row r="4027" spans="1:7" x14ac:dyDescent="0.25">
      <c r="A4027" s="261">
        <v>45094.75</v>
      </c>
      <c r="B4027" s="260" t="s">
        <v>548</v>
      </c>
      <c r="C4027" s="260">
        <v>559.56835899999999</v>
      </c>
      <c r="D4027" s="260">
        <v>157.83332799999999</v>
      </c>
      <c r="E4027" s="260">
        <v>9</v>
      </c>
      <c r="F4027">
        <f t="shared" si="124"/>
        <v>726.40168700000004</v>
      </c>
      <c r="G4027">
        <f t="shared" si="125"/>
        <v>166.83332799999999</v>
      </c>
    </row>
    <row r="4028" spans="1:7" x14ac:dyDescent="0.25">
      <c r="A4028" s="261">
        <v>45094.791666666664</v>
      </c>
      <c r="B4028" s="260" t="s">
        <v>548</v>
      </c>
      <c r="C4028" s="260">
        <v>336.45873999999998</v>
      </c>
      <c r="D4028" s="260">
        <v>162.45832799999999</v>
      </c>
      <c r="E4028" s="260">
        <v>39.041668000000001</v>
      </c>
      <c r="F4028">
        <f t="shared" si="124"/>
        <v>537.95873600000004</v>
      </c>
      <c r="G4028">
        <f t="shared" si="125"/>
        <v>201.49999600000001</v>
      </c>
    </row>
    <row r="4029" spans="1:7" x14ac:dyDescent="0.25">
      <c r="A4029" s="261">
        <v>45094.833333333336</v>
      </c>
      <c r="B4029" s="260" t="s">
        <v>548</v>
      </c>
      <c r="C4029" s="260">
        <v>163.66125500000001</v>
      </c>
      <c r="D4029" s="260">
        <v>107.208336</v>
      </c>
      <c r="E4029" s="260">
        <v>42.125</v>
      </c>
      <c r="F4029">
        <f t="shared" si="124"/>
        <v>312.99459100000001</v>
      </c>
      <c r="G4029">
        <f t="shared" si="125"/>
        <v>149.333336</v>
      </c>
    </row>
    <row r="4030" spans="1:7" x14ac:dyDescent="0.25">
      <c r="A4030" s="261">
        <v>45094.875</v>
      </c>
      <c r="B4030" s="260" t="s">
        <v>548</v>
      </c>
      <c r="C4030" s="260">
        <v>37.527500000000003</v>
      </c>
      <c r="D4030" s="260">
        <v>101.541664</v>
      </c>
      <c r="E4030" s="260">
        <v>122.25</v>
      </c>
      <c r="F4030">
        <f t="shared" si="124"/>
        <v>261.319164</v>
      </c>
      <c r="G4030">
        <f t="shared" si="125"/>
        <v>223.791664</v>
      </c>
    </row>
    <row r="4031" spans="1:7" x14ac:dyDescent="0.25">
      <c r="A4031" s="261">
        <v>45094.916666666664</v>
      </c>
      <c r="B4031" s="260" t="s">
        <v>548</v>
      </c>
      <c r="C4031" s="260">
        <v>3.7216670000000001</v>
      </c>
      <c r="D4031" s="260">
        <v>121.416664</v>
      </c>
      <c r="E4031" s="260">
        <v>124.5</v>
      </c>
      <c r="F4031">
        <f t="shared" si="124"/>
        <v>249.63833099999999</v>
      </c>
      <c r="G4031">
        <f t="shared" si="125"/>
        <v>245.916664</v>
      </c>
    </row>
    <row r="4032" spans="1:7" x14ac:dyDescent="0.25">
      <c r="A4032" s="261">
        <v>45094.958333333336</v>
      </c>
      <c r="B4032" s="260" t="s">
        <v>548</v>
      </c>
      <c r="C4032" s="260">
        <v>8.9582999999999996E-2</v>
      </c>
      <c r="D4032" s="260">
        <v>97</v>
      </c>
      <c r="E4032" s="260">
        <v>75.708336000000003</v>
      </c>
      <c r="F4032">
        <f t="shared" si="124"/>
        <v>172.79791900000001</v>
      </c>
      <c r="G4032">
        <f t="shared" si="125"/>
        <v>172.708336</v>
      </c>
    </row>
    <row r="4033" spans="1:7" x14ac:dyDescent="0.25">
      <c r="A4033" s="261">
        <v>45095</v>
      </c>
      <c r="B4033" s="260" t="s">
        <v>548</v>
      </c>
      <c r="C4033" s="260">
        <v>6.5417000000000003E-2</v>
      </c>
      <c r="D4033" s="260">
        <v>51.541668000000001</v>
      </c>
      <c r="E4033" s="260">
        <v>89.166663999999997</v>
      </c>
      <c r="F4033">
        <f t="shared" si="124"/>
        <v>140.77374899999998</v>
      </c>
      <c r="G4033">
        <f t="shared" si="125"/>
        <v>140.70833199999998</v>
      </c>
    </row>
    <row r="4034" spans="1:7" x14ac:dyDescent="0.25">
      <c r="A4034" s="261">
        <v>45095.041666666664</v>
      </c>
      <c r="B4034" s="260" t="s">
        <v>548</v>
      </c>
      <c r="C4034" s="260">
        <v>3.8332999999999999E-2</v>
      </c>
      <c r="D4034" s="260">
        <v>38.25</v>
      </c>
      <c r="E4034" s="260">
        <v>199.58332799999999</v>
      </c>
      <c r="F4034">
        <f t="shared" ref="F4034:F4097" si="126">E4034+D4034+C4034</f>
        <v>237.87166099999999</v>
      </c>
      <c r="G4034">
        <f t="shared" ref="G4034:G4097" si="127">E4034+D4034</f>
        <v>237.83332799999999</v>
      </c>
    </row>
    <row r="4035" spans="1:7" x14ac:dyDescent="0.25">
      <c r="A4035" s="261">
        <v>45095.083333333336</v>
      </c>
      <c r="B4035" s="260" t="s">
        <v>548</v>
      </c>
      <c r="C4035" s="260">
        <v>6.6670000000000002E-3</v>
      </c>
      <c r="D4035" s="260">
        <v>79.208336000000003</v>
      </c>
      <c r="E4035" s="260">
        <v>58.375</v>
      </c>
      <c r="F4035">
        <f t="shared" si="126"/>
        <v>137.590003</v>
      </c>
      <c r="G4035">
        <f t="shared" si="127"/>
        <v>137.583336</v>
      </c>
    </row>
    <row r="4036" spans="1:7" x14ac:dyDescent="0.25">
      <c r="A4036" s="261">
        <v>45095.125</v>
      </c>
      <c r="B4036" s="260" t="s">
        <v>548</v>
      </c>
      <c r="C4036" s="260">
        <v>2.4583000000000001E-2</v>
      </c>
      <c r="D4036" s="260">
        <v>70.041663999999997</v>
      </c>
      <c r="E4036" s="260">
        <v>0.33333299999999999</v>
      </c>
      <c r="F4036">
        <f t="shared" si="126"/>
        <v>70.39958</v>
      </c>
      <c r="G4036">
        <f t="shared" si="127"/>
        <v>70.374996999999993</v>
      </c>
    </row>
    <row r="4037" spans="1:7" x14ac:dyDescent="0.25">
      <c r="A4037" s="261">
        <v>45095.166666666664</v>
      </c>
      <c r="B4037" s="260" t="s">
        <v>548</v>
      </c>
      <c r="C4037" s="260">
        <v>2.7650000000000001</v>
      </c>
      <c r="D4037" s="260">
        <v>69.208336000000003</v>
      </c>
      <c r="E4037" s="260">
        <v>7.4166670000000003</v>
      </c>
      <c r="F4037">
        <f t="shared" si="126"/>
        <v>79.390003000000007</v>
      </c>
      <c r="G4037">
        <f t="shared" si="127"/>
        <v>76.625003000000007</v>
      </c>
    </row>
    <row r="4038" spans="1:7" x14ac:dyDescent="0.25">
      <c r="A4038" s="261">
        <v>45095.208333333336</v>
      </c>
      <c r="B4038" s="260" t="s">
        <v>548</v>
      </c>
      <c r="C4038" s="260">
        <v>45.731251</v>
      </c>
      <c r="D4038" s="260">
        <v>43.958331999999999</v>
      </c>
      <c r="E4038" s="260">
        <v>15.875</v>
      </c>
      <c r="F4038">
        <f t="shared" si="126"/>
        <v>105.564583</v>
      </c>
      <c r="G4038">
        <f t="shared" si="127"/>
        <v>59.833331999999999</v>
      </c>
    </row>
    <row r="4039" spans="1:7" x14ac:dyDescent="0.25">
      <c r="A4039" s="261">
        <v>45095.25</v>
      </c>
      <c r="B4039" s="260" t="s">
        <v>548</v>
      </c>
      <c r="C4039" s="260">
        <v>150.372086</v>
      </c>
      <c r="D4039" s="260">
        <v>41.125</v>
      </c>
      <c r="E4039" s="260">
        <v>28.291665999999999</v>
      </c>
      <c r="F4039">
        <f t="shared" si="126"/>
        <v>219.78875199999999</v>
      </c>
      <c r="G4039">
        <f t="shared" si="127"/>
        <v>69.416665999999992</v>
      </c>
    </row>
    <row r="4040" spans="1:7" x14ac:dyDescent="0.25">
      <c r="A4040" s="261">
        <v>45095.291666666664</v>
      </c>
      <c r="B4040" s="260" t="s">
        <v>548</v>
      </c>
      <c r="C4040" s="260">
        <v>308.98748799999998</v>
      </c>
      <c r="D4040" s="260">
        <v>22.708334000000001</v>
      </c>
      <c r="E4040" s="260">
        <v>14.875</v>
      </c>
      <c r="F4040">
        <f t="shared" si="126"/>
        <v>346.57082199999996</v>
      </c>
      <c r="G4040">
        <f t="shared" si="127"/>
        <v>37.583334000000001</v>
      </c>
    </row>
    <row r="4041" spans="1:7" x14ac:dyDescent="0.25">
      <c r="A4041" s="261">
        <v>45095.333333333336</v>
      </c>
      <c r="B4041" s="260" t="s">
        <v>548</v>
      </c>
      <c r="C4041" s="260">
        <v>604.607483</v>
      </c>
      <c r="D4041" s="260">
        <v>37.208331999999999</v>
      </c>
      <c r="E4041" s="260">
        <v>84.833336000000003</v>
      </c>
      <c r="F4041">
        <f t="shared" si="126"/>
        <v>726.64915099999996</v>
      </c>
      <c r="G4041">
        <f t="shared" si="127"/>
        <v>122.041668</v>
      </c>
    </row>
    <row r="4042" spans="1:7" x14ac:dyDescent="0.25">
      <c r="A4042" s="261">
        <v>45095.375</v>
      </c>
      <c r="B4042" s="260" t="s">
        <v>548</v>
      </c>
      <c r="C4042" s="260">
        <v>1050.2220460000001</v>
      </c>
      <c r="D4042" s="260">
        <v>55.75</v>
      </c>
      <c r="E4042" s="260">
        <v>235.75</v>
      </c>
      <c r="F4042">
        <f t="shared" si="126"/>
        <v>1341.7220460000001</v>
      </c>
      <c r="G4042">
        <f t="shared" si="127"/>
        <v>291.5</v>
      </c>
    </row>
    <row r="4043" spans="1:7" x14ac:dyDescent="0.25">
      <c r="A4043" s="261">
        <v>45095.416666666664</v>
      </c>
      <c r="B4043" s="260" t="s">
        <v>548</v>
      </c>
      <c r="C4043" s="260">
        <v>1437.9820560000001</v>
      </c>
      <c r="D4043" s="260">
        <v>78.458336000000003</v>
      </c>
      <c r="E4043" s="260">
        <v>99.208336000000003</v>
      </c>
      <c r="F4043">
        <f t="shared" si="126"/>
        <v>1615.6487280000001</v>
      </c>
      <c r="G4043">
        <f t="shared" si="127"/>
        <v>177.66667200000001</v>
      </c>
    </row>
    <row r="4044" spans="1:7" x14ac:dyDescent="0.25">
      <c r="A4044" s="261">
        <v>45095.458333333336</v>
      </c>
      <c r="B4044" s="260" t="s">
        <v>548</v>
      </c>
      <c r="C4044" s="260">
        <v>1600.9812010000001</v>
      </c>
      <c r="D4044" s="260">
        <v>152.66667200000001</v>
      </c>
      <c r="E4044" s="260">
        <v>78.625</v>
      </c>
      <c r="F4044">
        <f t="shared" si="126"/>
        <v>1832.2728730000001</v>
      </c>
      <c r="G4044">
        <f t="shared" si="127"/>
        <v>231.29167200000001</v>
      </c>
    </row>
    <row r="4045" spans="1:7" x14ac:dyDescent="0.25">
      <c r="A4045" s="261">
        <v>45095.5</v>
      </c>
      <c r="B4045" s="260" t="s">
        <v>548</v>
      </c>
      <c r="C4045" s="260">
        <v>1602.3358149999999</v>
      </c>
      <c r="D4045" s="260">
        <v>174.79167200000001</v>
      </c>
      <c r="E4045" s="260">
        <v>99.166663999999997</v>
      </c>
      <c r="F4045">
        <f t="shared" si="126"/>
        <v>1876.2941510000001</v>
      </c>
      <c r="G4045">
        <f t="shared" si="127"/>
        <v>273.95833600000003</v>
      </c>
    </row>
    <row r="4046" spans="1:7" x14ac:dyDescent="0.25">
      <c r="A4046" s="261">
        <v>45095.541666666664</v>
      </c>
      <c r="B4046" s="260" t="s">
        <v>548</v>
      </c>
      <c r="C4046" s="260">
        <v>1596.7954099999999</v>
      </c>
      <c r="D4046" s="260">
        <v>212.20832799999999</v>
      </c>
      <c r="E4046" s="260">
        <v>63.166668000000001</v>
      </c>
      <c r="F4046">
        <f t="shared" si="126"/>
        <v>1872.170406</v>
      </c>
      <c r="G4046">
        <f t="shared" si="127"/>
        <v>275.37499600000001</v>
      </c>
    </row>
    <row r="4047" spans="1:7" x14ac:dyDescent="0.25">
      <c r="A4047" s="261">
        <v>45095.583333333336</v>
      </c>
      <c r="B4047" s="260" t="s">
        <v>548</v>
      </c>
      <c r="C4047" s="260">
        <v>1452.7382809999999</v>
      </c>
      <c r="D4047" s="260">
        <v>248.04167200000001</v>
      </c>
      <c r="E4047" s="260">
        <v>20.791665999999999</v>
      </c>
      <c r="F4047">
        <f t="shared" si="126"/>
        <v>1721.5716189999998</v>
      </c>
      <c r="G4047">
        <f t="shared" si="127"/>
        <v>268.83333800000003</v>
      </c>
    </row>
    <row r="4048" spans="1:7" x14ac:dyDescent="0.25">
      <c r="A4048" s="261">
        <v>45095.625</v>
      </c>
      <c r="B4048" s="260" t="s">
        <v>548</v>
      </c>
      <c r="C4048" s="260">
        <v>1339.7524410000001</v>
      </c>
      <c r="D4048" s="260">
        <v>329.70834400000001</v>
      </c>
      <c r="E4048" s="260">
        <v>37.666668000000001</v>
      </c>
      <c r="F4048">
        <f t="shared" si="126"/>
        <v>1707.1274530000001</v>
      </c>
      <c r="G4048">
        <f t="shared" si="127"/>
        <v>367.37501200000003</v>
      </c>
    </row>
    <row r="4049" spans="1:7" x14ac:dyDescent="0.25">
      <c r="A4049" s="261">
        <v>45095.666666666664</v>
      </c>
      <c r="B4049" s="260" t="s">
        <v>548</v>
      </c>
      <c r="C4049" s="260">
        <v>1258.7045900000001</v>
      </c>
      <c r="D4049" s="260">
        <v>439.25</v>
      </c>
      <c r="E4049" s="260">
        <v>51</v>
      </c>
      <c r="F4049">
        <f t="shared" si="126"/>
        <v>1748.9545900000001</v>
      </c>
      <c r="G4049">
        <f t="shared" si="127"/>
        <v>490.25</v>
      </c>
    </row>
    <row r="4050" spans="1:7" x14ac:dyDescent="0.25">
      <c r="A4050" s="261">
        <v>45095.708333333336</v>
      </c>
      <c r="B4050" s="260" t="s">
        <v>548</v>
      </c>
      <c r="C4050" s="260">
        <v>952.16082800000004</v>
      </c>
      <c r="D4050" s="260">
        <v>419.83334400000001</v>
      </c>
      <c r="E4050" s="260">
        <v>135.16667200000001</v>
      </c>
      <c r="F4050">
        <f t="shared" si="126"/>
        <v>1507.160844</v>
      </c>
      <c r="G4050">
        <f t="shared" si="127"/>
        <v>555.00001599999996</v>
      </c>
    </row>
    <row r="4051" spans="1:7" x14ac:dyDescent="0.25">
      <c r="A4051" s="261">
        <v>45095.75</v>
      </c>
      <c r="B4051" s="260" t="s">
        <v>548</v>
      </c>
      <c r="C4051" s="260">
        <v>704.66705300000001</v>
      </c>
      <c r="D4051" s="260">
        <v>405.83334400000001</v>
      </c>
      <c r="E4051" s="260">
        <v>131.45832799999999</v>
      </c>
      <c r="F4051">
        <f t="shared" si="126"/>
        <v>1241.958725</v>
      </c>
      <c r="G4051">
        <f t="shared" si="127"/>
        <v>537.29167200000006</v>
      </c>
    </row>
    <row r="4052" spans="1:7" x14ac:dyDescent="0.25">
      <c r="A4052" s="261">
        <v>45095.791666666664</v>
      </c>
      <c r="B4052" s="260" t="s">
        <v>548</v>
      </c>
      <c r="C4052" s="260">
        <v>401.51251200000002</v>
      </c>
      <c r="D4052" s="260">
        <v>375.70834400000001</v>
      </c>
      <c r="E4052" s="260">
        <v>62.458331999999999</v>
      </c>
      <c r="F4052">
        <f t="shared" si="126"/>
        <v>839.67918800000007</v>
      </c>
      <c r="G4052">
        <f t="shared" si="127"/>
        <v>438.166676</v>
      </c>
    </row>
    <row r="4053" spans="1:7" x14ac:dyDescent="0.25">
      <c r="A4053" s="261">
        <v>45095.833333333336</v>
      </c>
      <c r="B4053" s="260" t="s">
        <v>548</v>
      </c>
      <c r="C4053" s="260">
        <v>147.277084</v>
      </c>
      <c r="D4053" s="260">
        <v>391.58334400000001</v>
      </c>
      <c r="E4053" s="260">
        <v>101.375</v>
      </c>
      <c r="F4053">
        <f t="shared" si="126"/>
        <v>640.23542799999996</v>
      </c>
      <c r="G4053">
        <f t="shared" si="127"/>
        <v>492.95834400000001</v>
      </c>
    </row>
    <row r="4054" spans="1:7" x14ac:dyDescent="0.25">
      <c r="A4054" s="261">
        <v>45095.875</v>
      </c>
      <c r="B4054" s="260" t="s">
        <v>548</v>
      </c>
      <c r="C4054" s="260">
        <v>27.524999999999999</v>
      </c>
      <c r="D4054" s="260">
        <v>301.58334400000001</v>
      </c>
      <c r="E4054" s="260">
        <v>66.291663999999997</v>
      </c>
      <c r="F4054">
        <f t="shared" si="126"/>
        <v>395.40000799999996</v>
      </c>
      <c r="G4054">
        <f t="shared" si="127"/>
        <v>367.87500799999998</v>
      </c>
    </row>
    <row r="4055" spans="1:7" x14ac:dyDescent="0.25">
      <c r="A4055" s="261">
        <v>45095.916666666664</v>
      </c>
      <c r="B4055" s="260" t="s">
        <v>548</v>
      </c>
      <c r="C4055" s="260">
        <v>2.3616670000000002</v>
      </c>
      <c r="D4055" s="260">
        <v>240.58332799999999</v>
      </c>
      <c r="E4055" s="260">
        <v>38.708331999999999</v>
      </c>
      <c r="F4055">
        <f t="shared" si="126"/>
        <v>281.65332699999999</v>
      </c>
      <c r="G4055">
        <f t="shared" si="127"/>
        <v>279.29165999999998</v>
      </c>
    </row>
    <row r="4056" spans="1:7" x14ac:dyDescent="0.25">
      <c r="A4056" s="261">
        <v>45095.958333333336</v>
      </c>
      <c r="B4056" s="260" t="s">
        <v>548</v>
      </c>
      <c r="C4056" s="260">
        <v>8.5833000000000007E-2</v>
      </c>
      <c r="D4056" s="260">
        <v>259.625</v>
      </c>
      <c r="E4056" s="260">
        <v>106.833336</v>
      </c>
      <c r="F4056">
        <f t="shared" si="126"/>
        <v>366.54416900000001</v>
      </c>
      <c r="G4056">
        <f t="shared" si="127"/>
        <v>366.45833600000003</v>
      </c>
    </row>
    <row r="4057" spans="1:7" x14ac:dyDescent="0.25">
      <c r="A4057" s="261">
        <v>45096</v>
      </c>
      <c r="B4057" s="260" t="s">
        <v>548</v>
      </c>
      <c r="C4057" s="260">
        <v>6.5417000000000003E-2</v>
      </c>
      <c r="D4057" s="260">
        <v>228.83332799999999</v>
      </c>
      <c r="E4057" s="260">
        <v>250.25</v>
      </c>
      <c r="F4057">
        <f t="shared" si="126"/>
        <v>479.14874500000002</v>
      </c>
      <c r="G4057">
        <f t="shared" si="127"/>
        <v>479.08332799999999</v>
      </c>
    </row>
    <row r="4058" spans="1:7" x14ac:dyDescent="0.25">
      <c r="A4058" s="261">
        <v>45096.041666666664</v>
      </c>
      <c r="B4058" s="260" t="s">
        <v>548</v>
      </c>
      <c r="C4058" s="260">
        <v>3.5416999999999997E-2</v>
      </c>
      <c r="D4058" s="260">
        <v>187.70832799999999</v>
      </c>
      <c r="E4058" s="260">
        <v>333.95834400000001</v>
      </c>
      <c r="F4058">
        <f t="shared" si="126"/>
        <v>521.70208900000011</v>
      </c>
      <c r="G4058">
        <f t="shared" si="127"/>
        <v>521.66667200000006</v>
      </c>
    </row>
    <row r="4059" spans="1:7" x14ac:dyDescent="0.25">
      <c r="A4059" s="261">
        <v>45096.083333333336</v>
      </c>
      <c r="B4059" s="260" t="s">
        <v>548</v>
      </c>
      <c r="C4059" s="260">
        <v>3.1667000000000001E-2</v>
      </c>
      <c r="D4059" s="260">
        <v>169.5</v>
      </c>
      <c r="E4059" s="260">
        <v>241.375</v>
      </c>
      <c r="F4059">
        <f t="shared" si="126"/>
        <v>410.90666700000003</v>
      </c>
      <c r="G4059">
        <f t="shared" si="127"/>
        <v>410.875</v>
      </c>
    </row>
    <row r="4060" spans="1:7" x14ac:dyDescent="0.25">
      <c r="A4060" s="261">
        <v>45096.125</v>
      </c>
      <c r="B4060" s="260" t="s">
        <v>548</v>
      </c>
      <c r="C4060" s="260">
        <v>2.5000000000000001E-2</v>
      </c>
      <c r="D4060" s="260">
        <v>202.41667200000001</v>
      </c>
      <c r="E4060" s="260">
        <v>242.875</v>
      </c>
      <c r="F4060">
        <f t="shared" si="126"/>
        <v>445.31667199999998</v>
      </c>
      <c r="G4060">
        <f t="shared" si="127"/>
        <v>445.29167200000001</v>
      </c>
    </row>
    <row r="4061" spans="1:7" x14ac:dyDescent="0.25">
      <c r="A4061" s="261">
        <v>45096.166666666664</v>
      </c>
      <c r="B4061" s="260" t="s">
        <v>548</v>
      </c>
      <c r="C4061" s="260">
        <v>3.0674999999999999</v>
      </c>
      <c r="D4061" s="260">
        <v>209.875</v>
      </c>
      <c r="E4061" s="260">
        <v>242.5</v>
      </c>
      <c r="F4061">
        <f t="shared" si="126"/>
        <v>455.4425</v>
      </c>
      <c r="G4061">
        <f t="shared" si="127"/>
        <v>452.375</v>
      </c>
    </row>
    <row r="4062" spans="1:7" x14ac:dyDescent="0.25">
      <c r="A4062" s="261">
        <v>45096.208333333336</v>
      </c>
      <c r="B4062" s="260" t="s">
        <v>548</v>
      </c>
      <c r="C4062" s="260">
        <v>51.184581999999999</v>
      </c>
      <c r="D4062" s="260">
        <v>199.41667200000001</v>
      </c>
      <c r="E4062" s="260">
        <v>333.5</v>
      </c>
      <c r="F4062">
        <f t="shared" si="126"/>
        <v>584.10125400000004</v>
      </c>
      <c r="G4062">
        <f t="shared" si="127"/>
        <v>532.91667200000006</v>
      </c>
    </row>
    <row r="4063" spans="1:7" x14ac:dyDescent="0.25">
      <c r="A4063" s="261">
        <v>45096.25</v>
      </c>
      <c r="B4063" s="260" t="s">
        <v>548</v>
      </c>
      <c r="C4063" s="260">
        <v>181.92041</v>
      </c>
      <c r="D4063" s="260">
        <v>195.33332799999999</v>
      </c>
      <c r="E4063" s="260">
        <v>316.91665599999999</v>
      </c>
      <c r="F4063">
        <f t="shared" si="126"/>
        <v>694.17039399999999</v>
      </c>
      <c r="G4063">
        <f t="shared" si="127"/>
        <v>512.24998400000004</v>
      </c>
    </row>
    <row r="4064" spans="1:7" x14ac:dyDescent="0.25">
      <c r="A4064" s="261">
        <v>45096.291666666664</v>
      </c>
      <c r="B4064" s="260" t="s">
        <v>548</v>
      </c>
      <c r="C4064" s="260">
        <v>370.42041</v>
      </c>
      <c r="D4064" s="260">
        <v>182.75</v>
      </c>
      <c r="E4064" s="260">
        <v>386.79165599999999</v>
      </c>
      <c r="F4064">
        <f t="shared" si="126"/>
        <v>939.96206600000005</v>
      </c>
      <c r="G4064">
        <f t="shared" si="127"/>
        <v>569.54165599999999</v>
      </c>
    </row>
    <row r="4065" spans="1:7" x14ac:dyDescent="0.25">
      <c r="A4065" s="261">
        <v>45096.333333333336</v>
      </c>
      <c r="B4065" s="260" t="s">
        <v>548</v>
      </c>
      <c r="C4065" s="260">
        <v>618.60583499999996</v>
      </c>
      <c r="D4065" s="260">
        <v>167.625</v>
      </c>
      <c r="E4065" s="260">
        <v>459.5</v>
      </c>
      <c r="F4065">
        <f t="shared" si="126"/>
        <v>1245.7308349999998</v>
      </c>
      <c r="G4065">
        <f t="shared" si="127"/>
        <v>627.125</v>
      </c>
    </row>
    <row r="4066" spans="1:7" x14ac:dyDescent="0.25">
      <c r="A4066" s="261">
        <v>45096.375</v>
      </c>
      <c r="B4066" s="260" t="s">
        <v>548</v>
      </c>
      <c r="C4066" s="260">
        <v>829.97997999999995</v>
      </c>
      <c r="D4066" s="260">
        <v>241.58332799999999</v>
      </c>
      <c r="E4066" s="260">
        <v>462.95834400000001</v>
      </c>
      <c r="F4066">
        <f t="shared" si="126"/>
        <v>1534.5216519999999</v>
      </c>
      <c r="G4066">
        <f t="shared" si="127"/>
        <v>704.54167200000006</v>
      </c>
    </row>
    <row r="4067" spans="1:7" x14ac:dyDescent="0.25">
      <c r="A4067" s="261">
        <v>45096.416666666664</v>
      </c>
      <c r="B4067" s="260" t="s">
        <v>548</v>
      </c>
      <c r="C4067" s="260">
        <v>916.81835899999999</v>
      </c>
      <c r="D4067" s="260">
        <v>302.45834400000001</v>
      </c>
      <c r="E4067" s="260">
        <v>508.125</v>
      </c>
      <c r="F4067">
        <f t="shared" si="126"/>
        <v>1727.401703</v>
      </c>
      <c r="G4067">
        <f t="shared" si="127"/>
        <v>810.58334400000001</v>
      </c>
    </row>
    <row r="4068" spans="1:7" x14ac:dyDescent="0.25">
      <c r="A4068" s="261">
        <v>45096.458333333336</v>
      </c>
      <c r="B4068" s="260" t="s">
        <v>548</v>
      </c>
      <c r="C4068" s="260">
        <v>850.27667199999996</v>
      </c>
      <c r="D4068" s="260">
        <v>407.08334400000001</v>
      </c>
      <c r="E4068" s="260">
        <v>574</v>
      </c>
      <c r="F4068">
        <f t="shared" si="126"/>
        <v>1831.3600160000001</v>
      </c>
      <c r="G4068">
        <f t="shared" si="127"/>
        <v>981.08334400000001</v>
      </c>
    </row>
    <row r="4069" spans="1:7" x14ac:dyDescent="0.25">
      <c r="A4069" s="261">
        <v>45096.5</v>
      </c>
      <c r="B4069" s="260" t="s">
        <v>548</v>
      </c>
      <c r="C4069" s="260">
        <v>1100.8461910000001</v>
      </c>
      <c r="D4069" s="260">
        <v>535.20831299999998</v>
      </c>
      <c r="E4069" s="260">
        <v>594.95831299999998</v>
      </c>
      <c r="F4069">
        <f t="shared" si="126"/>
        <v>2231.0128169999998</v>
      </c>
      <c r="G4069">
        <f t="shared" si="127"/>
        <v>1130.166626</v>
      </c>
    </row>
    <row r="4070" spans="1:7" x14ac:dyDescent="0.25">
      <c r="A4070" s="261">
        <v>45096.541666666664</v>
      </c>
      <c r="B4070" s="260" t="s">
        <v>548</v>
      </c>
      <c r="C4070" s="260">
        <v>1176.981689</v>
      </c>
      <c r="D4070" s="260">
        <v>759.41668700000002</v>
      </c>
      <c r="E4070" s="260">
        <v>574.25</v>
      </c>
      <c r="F4070">
        <f t="shared" si="126"/>
        <v>2510.6483760000001</v>
      </c>
      <c r="G4070">
        <f t="shared" si="127"/>
        <v>1333.6666869999999</v>
      </c>
    </row>
    <row r="4071" spans="1:7" x14ac:dyDescent="0.25">
      <c r="A4071" s="261">
        <v>45096.583333333336</v>
      </c>
      <c r="B4071" s="260" t="s">
        <v>548</v>
      </c>
      <c r="C4071" s="260">
        <v>820.80291699999998</v>
      </c>
      <c r="D4071" s="260">
        <v>814.875</v>
      </c>
      <c r="E4071" s="260">
        <v>530.20831299999998</v>
      </c>
      <c r="F4071">
        <f t="shared" si="126"/>
        <v>2165.8862300000001</v>
      </c>
      <c r="G4071">
        <f t="shared" si="127"/>
        <v>1345.0833130000001</v>
      </c>
    </row>
    <row r="4072" spans="1:7" x14ac:dyDescent="0.25">
      <c r="A4072" s="261">
        <v>45096.625</v>
      </c>
      <c r="B4072" s="260" t="s">
        <v>548</v>
      </c>
      <c r="C4072" s="260">
        <v>602.12207000000001</v>
      </c>
      <c r="D4072" s="260">
        <v>866.125</v>
      </c>
      <c r="E4072" s="260">
        <v>528.16668700000002</v>
      </c>
      <c r="F4072">
        <f t="shared" si="126"/>
        <v>1996.4137569999998</v>
      </c>
      <c r="G4072">
        <f t="shared" si="127"/>
        <v>1394.2916869999999</v>
      </c>
    </row>
    <row r="4073" spans="1:7" x14ac:dyDescent="0.25">
      <c r="A4073" s="261">
        <v>45096.666666666664</v>
      </c>
      <c r="B4073" s="260" t="s">
        <v>548</v>
      </c>
      <c r="C4073" s="260">
        <v>472.61248799999998</v>
      </c>
      <c r="D4073" s="260">
        <v>861.29168700000002</v>
      </c>
      <c r="E4073" s="260">
        <v>559.79168700000002</v>
      </c>
      <c r="F4073">
        <f t="shared" si="126"/>
        <v>1893.695862</v>
      </c>
      <c r="G4073">
        <f t="shared" si="127"/>
        <v>1421.083374</v>
      </c>
    </row>
    <row r="4074" spans="1:7" x14ac:dyDescent="0.25">
      <c r="A4074" s="261">
        <v>45096.708333333336</v>
      </c>
      <c r="B4074" s="260" t="s">
        <v>548</v>
      </c>
      <c r="C4074" s="260">
        <v>351.79748499999999</v>
      </c>
      <c r="D4074" s="260">
        <v>777.79168700000002</v>
      </c>
      <c r="E4074" s="260">
        <v>590</v>
      </c>
      <c r="F4074">
        <f t="shared" si="126"/>
        <v>1719.589172</v>
      </c>
      <c r="G4074">
        <f t="shared" si="127"/>
        <v>1367.7916869999999</v>
      </c>
    </row>
    <row r="4075" spans="1:7" x14ac:dyDescent="0.25">
      <c r="A4075" s="261">
        <v>45096.75</v>
      </c>
      <c r="B4075" s="260" t="s">
        <v>548</v>
      </c>
      <c r="C4075" s="260">
        <v>268.57540899999998</v>
      </c>
      <c r="D4075" s="260">
        <v>628.75</v>
      </c>
      <c r="E4075" s="260">
        <v>586.75</v>
      </c>
      <c r="F4075">
        <f t="shared" si="126"/>
        <v>1484.075409</v>
      </c>
      <c r="G4075">
        <f t="shared" si="127"/>
        <v>1215.5</v>
      </c>
    </row>
    <row r="4076" spans="1:7" x14ac:dyDescent="0.25">
      <c r="A4076" s="261">
        <v>45096.791666666664</v>
      </c>
      <c r="B4076" s="260" t="s">
        <v>548</v>
      </c>
      <c r="C4076" s="260">
        <v>160.291245</v>
      </c>
      <c r="D4076" s="260">
        <v>645.33331299999998</v>
      </c>
      <c r="E4076" s="260">
        <v>589.125</v>
      </c>
      <c r="F4076">
        <f t="shared" si="126"/>
        <v>1394.749558</v>
      </c>
      <c r="G4076">
        <f t="shared" si="127"/>
        <v>1234.4583130000001</v>
      </c>
    </row>
    <row r="4077" spans="1:7" x14ac:dyDescent="0.25">
      <c r="A4077" s="261">
        <v>45096.833333333336</v>
      </c>
      <c r="B4077" s="260" t="s">
        <v>548</v>
      </c>
      <c r="C4077" s="260">
        <v>63.186667999999997</v>
      </c>
      <c r="D4077" s="260">
        <v>636.5</v>
      </c>
      <c r="E4077" s="260">
        <v>456.08334400000001</v>
      </c>
      <c r="F4077">
        <f t="shared" si="126"/>
        <v>1155.7700120000002</v>
      </c>
      <c r="G4077">
        <f t="shared" si="127"/>
        <v>1092.5833440000001</v>
      </c>
    </row>
    <row r="4078" spans="1:7" x14ac:dyDescent="0.25">
      <c r="A4078" s="261">
        <v>45096.875</v>
      </c>
      <c r="B4078" s="260" t="s">
        <v>548</v>
      </c>
      <c r="C4078" s="260">
        <v>7.9574999999999996</v>
      </c>
      <c r="D4078" s="260">
        <v>602.29168700000002</v>
      </c>
      <c r="E4078" s="260">
        <v>412.79165599999999</v>
      </c>
      <c r="F4078">
        <f t="shared" si="126"/>
        <v>1023.040843</v>
      </c>
      <c r="G4078">
        <f t="shared" si="127"/>
        <v>1015.083343</v>
      </c>
    </row>
    <row r="4079" spans="1:7" x14ac:dyDescent="0.25">
      <c r="A4079" s="261">
        <v>45096.916666666664</v>
      </c>
      <c r="B4079" s="260" t="s">
        <v>548</v>
      </c>
      <c r="C4079" s="260">
        <v>9.5000000000000001E-2</v>
      </c>
      <c r="D4079" s="260">
        <v>585.29168700000002</v>
      </c>
      <c r="E4079" s="260">
        <v>597.125</v>
      </c>
      <c r="F4079">
        <f t="shared" si="126"/>
        <v>1182.5116869999999</v>
      </c>
      <c r="G4079">
        <f t="shared" si="127"/>
        <v>1182.4166869999999</v>
      </c>
    </row>
    <row r="4080" spans="1:7" x14ac:dyDescent="0.25">
      <c r="A4080" s="261">
        <v>45096.958333333336</v>
      </c>
      <c r="B4080" s="260" t="s">
        <v>548</v>
      </c>
      <c r="C4080" s="260">
        <v>2.2091669999999999</v>
      </c>
      <c r="D4080" s="260">
        <v>538.625</v>
      </c>
      <c r="E4080" s="260">
        <v>533.33331299999998</v>
      </c>
      <c r="F4080">
        <f t="shared" si="126"/>
        <v>1074.1674800000001</v>
      </c>
      <c r="G4080">
        <f t="shared" si="127"/>
        <v>1071.9583130000001</v>
      </c>
    </row>
    <row r="4081" spans="1:7" x14ac:dyDescent="0.25">
      <c r="A4081" s="261">
        <v>45097</v>
      </c>
      <c r="B4081" s="260" t="s">
        <v>548</v>
      </c>
      <c r="C4081" s="260">
        <v>1.5237499999999999</v>
      </c>
      <c r="D4081" s="260">
        <v>501.66665599999999</v>
      </c>
      <c r="E4081" s="260">
        <v>498.75</v>
      </c>
      <c r="F4081">
        <f t="shared" si="126"/>
        <v>1001.9404059999999</v>
      </c>
      <c r="G4081">
        <f t="shared" si="127"/>
        <v>1000.416656</v>
      </c>
    </row>
    <row r="4082" spans="1:7" x14ac:dyDescent="0.25">
      <c r="A4082" s="261">
        <v>45097.041666666664</v>
      </c>
      <c r="B4082" s="260" t="s">
        <v>548</v>
      </c>
      <c r="C4082" s="260">
        <v>2.75E-2</v>
      </c>
      <c r="D4082" s="260">
        <v>497.79165599999999</v>
      </c>
      <c r="E4082" s="260">
        <v>350.45834400000001</v>
      </c>
      <c r="F4082">
        <f t="shared" si="126"/>
        <v>848.27750000000003</v>
      </c>
      <c r="G4082">
        <f t="shared" si="127"/>
        <v>848.25</v>
      </c>
    </row>
    <row r="4083" spans="1:7" x14ac:dyDescent="0.25">
      <c r="A4083" s="261">
        <v>45097.083333333336</v>
      </c>
      <c r="B4083" s="260" t="s">
        <v>548</v>
      </c>
      <c r="C4083" s="260">
        <v>5.0000000000000001E-3</v>
      </c>
      <c r="D4083" s="260">
        <v>371.83334400000001</v>
      </c>
      <c r="E4083" s="260">
        <v>172.20832799999999</v>
      </c>
      <c r="F4083">
        <f t="shared" si="126"/>
        <v>544.04667200000006</v>
      </c>
      <c r="G4083">
        <f t="shared" si="127"/>
        <v>544.04167200000006</v>
      </c>
    </row>
    <row r="4084" spans="1:7" x14ac:dyDescent="0.25">
      <c r="A4084" s="261">
        <v>45097.125</v>
      </c>
      <c r="B4084" s="260" t="s">
        <v>548</v>
      </c>
      <c r="C4084" s="260">
        <v>1.5833E-2</v>
      </c>
      <c r="D4084" s="260">
        <v>347.95834400000001</v>
      </c>
      <c r="E4084" s="260">
        <v>82.416663999999997</v>
      </c>
      <c r="F4084">
        <f t="shared" si="126"/>
        <v>430.39084099999997</v>
      </c>
      <c r="G4084">
        <f t="shared" si="127"/>
        <v>430.37500799999998</v>
      </c>
    </row>
    <row r="4085" spans="1:7" x14ac:dyDescent="0.25">
      <c r="A4085" s="261">
        <v>45097.166666666664</v>
      </c>
      <c r="B4085" s="260" t="s">
        <v>548</v>
      </c>
      <c r="C4085" s="260">
        <v>2.145</v>
      </c>
      <c r="D4085" s="260">
        <v>317.70834400000001</v>
      </c>
      <c r="E4085" s="260">
        <v>34.791668000000001</v>
      </c>
      <c r="F4085">
        <f t="shared" si="126"/>
        <v>354.64501200000001</v>
      </c>
      <c r="G4085">
        <f t="shared" si="127"/>
        <v>352.50001200000003</v>
      </c>
    </row>
    <row r="4086" spans="1:7" x14ac:dyDescent="0.25">
      <c r="A4086" s="261">
        <v>45097.208333333336</v>
      </c>
      <c r="B4086" s="260" t="s">
        <v>548</v>
      </c>
      <c r="C4086" s="260">
        <v>38.796249000000003</v>
      </c>
      <c r="D4086" s="260">
        <v>256.16665599999999</v>
      </c>
      <c r="E4086" s="260">
        <v>28.708334000000001</v>
      </c>
      <c r="F4086">
        <f t="shared" si="126"/>
        <v>323.67123899999996</v>
      </c>
      <c r="G4086">
        <f t="shared" si="127"/>
        <v>284.87498999999997</v>
      </c>
    </row>
    <row r="4087" spans="1:7" x14ac:dyDescent="0.25">
      <c r="A4087" s="261">
        <v>45097.25</v>
      </c>
      <c r="B4087" s="260" t="s">
        <v>548</v>
      </c>
      <c r="C4087" s="260">
        <v>140.688751</v>
      </c>
      <c r="D4087" s="260">
        <v>220.29167200000001</v>
      </c>
      <c r="E4087" s="260">
        <v>15.75</v>
      </c>
      <c r="F4087">
        <f t="shared" si="126"/>
        <v>376.73042299999997</v>
      </c>
      <c r="G4087">
        <f t="shared" si="127"/>
        <v>236.04167200000001</v>
      </c>
    </row>
    <row r="4088" spans="1:7" x14ac:dyDescent="0.25">
      <c r="A4088" s="261">
        <v>45097.291666666664</v>
      </c>
      <c r="B4088" s="260" t="s">
        <v>548</v>
      </c>
      <c r="C4088" s="260">
        <v>242.924576</v>
      </c>
      <c r="D4088" s="260">
        <v>151.33332799999999</v>
      </c>
      <c r="E4088" s="260">
        <v>19.666665999999999</v>
      </c>
      <c r="F4088">
        <f t="shared" si="126"/>
        <v>413.92457000000002</v>
      </c>
      <c r="G4088">
        <f t="shared" si="127"/>
        <v>170.99999399999999</v>
      </c>
    </row>
    <row r="4089" spans="1:7" x14ac:dyDescent="0.25">
      <c r="A4089" s="261">
        <v>45097.333333333336</v>
      </c>
      <c r="B4089" s="260" t="s">
        <v>548</v>
      </c>
      <c r="C4089" s="260">
        <v>441.51873799999998</v>
      </c>
      <c r="D4089" s="260">
        <v>171.79167200000001</v>
      </c>
      <c r="E4089" s="260">
        <v>26.875</v>
      </c>
      <c r="F4089">
        <f t="shared" si="126"/>
        <v>640.18541000000005</v>
      </c>
      <c r="G4089">
        <f t="shared" si="127"/>
        <v>198.66667200000001</v>
      </c>
    </row>
    <row r="4090" spans="1:7" x14ac:dyDescent="0.25">
      <c r="A4090" s="261">
        <v>45097.375</v>
      </c>
      <c r="B4090" s="260" t="s">
        <v>548</v>
      </c>
      <c r="C4090" s="260">
        <v>758.53747599999997</v>
      </c>
      <c r="D4090" s="260">
        <v>169.875</v>
      </c>
      <c r="E4090" s="260">
        <v>12.333333</v>
      </c>
      <c r="F4090">
        <f t="shared" si="126"/>
        <v>940.74580900000001</v>
      </c>
      <c r="G4090">
        <f t="shared" si="127"/>
        <v>182.20833300000001</v>
      </c>
    </row>
    <row r="4091" spans="1:7" x14ac:dyDescent="0.25">
      <c r="A4091" s="261">
        <v>45097.416666666664</v>
      </c>
      <c r="B4091" s="260" t="s">
        <v>548</v>
      </c>
      <c r="C4091" s="260">
        <v>1042.2042240000001</v>
      </c>
      <c r="D4091" s="260">
        <v>75.291663999999997</v>
      </c>
      <c r="E4091" s="260">
        <v>3.625</v>
      </c>
      <c r="F4091">
        <f t="shared" si="126"/>
        <v>1121.1208880000001</v>
      </c>
      <c r="G4091">
        <f t="shared" si="127"/>
        <v>78.916663999999997</v>
      </c>
    </row>
    <row r="4092" spans="1:7" x14ac:dyDescent="0.25">
      <c r="A4092" s="261">
        <v>45097.458333333336</v>
      </c>
      <c r="B4092" s="260" t="s">
        <v>548</v>
      </c>
      <c r="C4092" s="260">
        <v>1194.8945309999999</v>
      </c>
      <c r="D4092" s="260">
        <v>50.458331999999999</v>
      </c>
      <c r="E4092" s="260">
        <v>7.75</v>
      </c>
      <c r="F4092">
        <f t="shared" si="126"/>
        <v>1253.1028629999998</v>
      </c>
      <c r="G4092">
        <f t="shared" si="127"/>
        <v>58.208331999999999</v>
      </c>
    </row>
    <row r="4093" spans="1:7" x14ac:dyDescent="0.25">
      <c r="A4093" s="261">
        <v>45097.5</v>
      </c>
      <c r="B4093" s="260" t="s">
        <v>548</v>
      </c>
      <c r="C4093" s="260">
        <v>1043.7921140000001</v>
      </c>
      <c r="D4093" s="260">
        <v>24.583334000000001</v>
      </c>
      <c r="E4093" s="260">
        <v>17.958334000000001</v>
      </c>
      <c r="F4093">
        <f t="shared" si="126"/>
        <v>1086.3337820000002</v>
      </c>
      <c r="G4093">
        <f t="shared" si="127"/>
        <v>42.541668000000001</v>
      </c>
    </row>
    <row r="4094" spans="1:7" x14ac:dyDescent="0.25">
      <c r="A4094" s="261">
        <v>45097.541666666664</v>
      </c>
      <c r="B4094" s="260" t="s">
        <v>548</v>
      </c>
      <c r="C4094" s="260">
        <v>885.85211200000003</v>
      </c>
      <c r="D4094" s="260">
        <v>22.25</v>
      </c>
      <c r="E4094" s="260">
        <v>15.916667</v>
      </c>
      <c r="F4094">
        <f t="shared" si="126"/>
        <v>924.01877899999999</v>
      </c>
      <c r="G4094">
        <f t="shared" si="127"/>
        <v>38.166667000000004</v>
      </c>
    </row>
    <row r="4095" spans="1:7" x14ac:dyDescent="0.25">
      <c r="A4095" s="261">
        <v>45097.583333333336</v>
      </c>
      <c r="B4095" s="260" t="s">
        <v>548</v>
      </c>
      <c r="C4095" s="260">
        <v>981.67126499999995</v>
      </c>
      <c r="D4095" s="260">
        <v>29.291665999999999</v>
      </c>
      <c r="E4095" s="260">
        <v>10.416667</v>
      </c>
      <c r="F4095">
        <f t="shared" si="126"/>
        <v>1021.379598</v>
      </c>
      <c r="G4095">
        <f t="shared" si="127"/>
        <v>39.708332999999996</v>
      </c>
    </row>
    <row r="4096" spans="1:7" x14ac:dyDescent="0.25">
      <c r="A4096" s="261">
        <v>45097.625</v>
      </c>
      <c r="B4096" s="260" t="s">
        <v>548</v>
      </c>
      <c r="C4096" s="260">
        <v>1129.619995</v>
      </c>
      <c r="D4096" s="260">
        <v>46.625</v>
      </c>
      <c r="E4096" s="260">
        <v>6.75</v>
      </c>
      <c r="F4096">
        <f t="shared" si="126"/>
        <v>1182.994995</v>
      </c>
      <c r="G4096">
        <f t="shared" si="127"/>
        <v>53.375</v>
      </c>
    </row>
    <row r="4097" spans="1:7" x14ac:dyDescent="0.25">
      <c r="A4097" s="261">
        <v>45097.666666666664</v>
      </c>
      <c r="B4097" s="260" t="s">
        <v>548</v>
      </c>
      <c r="C4097" s="260">
        <v>1126.642456</v>
      </c>
      <c r="D4097" s="260">
        <v>60.25</v>
      </c>
      <c r="E4097" s="260">
        <v>0.125</v>
      </c>
      <c r="F4097">
        <f t="shared" si="126"/>
        <v>1187.017456</v>
      </c>
      <c r="G4097">
        <f t="shared" si="127"/>
        <v>60.375</v>
      </c>
    </row>
    <row r="4098" spans="1:7" x14ac:dyDescent="0.25">
      <c r="A4098" s="261">
        <v>45097.708333333336</v>
      </c>
      <c r="B4098" s="260" t="s">
        <v>548</v>
      </c>
      <c r="C4098" s="260">
        <v>733.62042199999996</v>
      </c>
      <c r="D4098" s="260">
        <v>57.875</v>
      </c>
      <c r="E4098" s="260">
        <v>1.875</v>
      </c>
      <c r="F4098">
        <f t="shared" ref="F4098:F4161" si="128">E4098+D4098+C4098</f>
        <v>793.37042199999996</v>
      </c>
      <c r="G4098">
        <f t="shared" ref="G4098:G4161" si="129">E4098+D4098</f>
        <v>59.75</v>
      </c>
    </row>
    <row r="4099" spans="1:7" x14ac:dyDescent="0.25">
      <c r="A4099" s="261">
        <v>45097.75</v>
      </c>
      <c r="B4099" s="260" t="s">
        <v>548</v>
      </c>
      <c r="C4099" s="260">
        <v>760.27502400000003</v>
      </c>
      <c r="D4099" s="260">
        <v>82.458336000000003</v>
      </c>
      <c r="E4099" s="260">
        <v>13.125</v>
      </c>
      <c r="F4099">
        <f t="shared" si="128"/>
        <v>855.85836000000006</v>
      </c>
      <c r="G4099">
        <f t="shared" si="129"/>
        <v>95.583336000000003</v>
      </c>
    </row>
    <row r="4100" spans="1:7" x14ac:dyDescent="0.25">
      <c r="A4100" s="261">
        <v>45097.791666666664</v>
      </c>
      <c r="B4100" s="260" t="s">
        <v>548</v>
      </c>
      <c r="C4100" s="260">
        <v>430.06668100000002</v>
      </c>
      <c r="D4100" s="260">
        <v>139.875</v>
      </c>
      <c r="E4100" s="260">
        <v>32.041668000000001</v>
      </c>
      <c r="F4100">
        <f t="shared" si="128"/>
        <v>601.98334900000009</v>
      </c>
      <c r="G4100">
        <f t="shared" si="129"/>
        <v>171.91666800000002</v>
      </c>
    </row>
    <row r="4101" spans="1:7" x14ac:dyDescent="0.25">
      <c r="A4101" s="261">
        <v>45097.833333333336</v>
      </c>
      <c r="B4101" s="260" t="s">
        <v>548</v>
      </c>
      <c r="C4101" s="260">
        <v>141.31208799999999</v>
      </c>
      <c r="D4101" s="260">
        <v>144.91667200000001</v>
      </c>
      <c r="E4101" s="260">
        <v>54.041668000000001</v>
      </c>
      <c r="F4101">
        <f t="shared" si="128"/>
        <v>340.27042800000004</v>
      </c>
      <c r="G4101">
        <f t="shared" si="129"/>
        <v>198.95834000000002</v>
      </c>
    </row>
    <row r="4102" spans="1:7" x14ac:dyDescent="0.25">
      <c r="A4102" s="261">
        <v>45097.875</v>
      </c>
      <c r="B4102" s="260" t="s">
        <v>548</v>
      </c>
      <c r="C4102" s="260">
        <v>36.992085000000003</v>
      </c>
      <c r="D4102" s="260">
        <v>180.33332799999999</v>
      </c>
      <c r="E4102" s="260">
        <v>121.583336</v>
      </c>
      <c r="F4102">
        <f t="shared" si="128"/>
        <v>338.90874899999994</v>
      </c>
      <c r="G4102">
        <f t="shared" si="129"/>
        <v>301.91666399999997</v>
      </c>
    </row>
    <row r="4103" spans="1:7" x14ac:dyDescent="0.25">
      <c r="A4103" s="261">
        <v>45097.916666666664</v>
      </c>
      <c r="B4103" s="260" t="s">
        <v>548</v>
      </c>
      <c r="C4103" s="260">
        <v>0.87166699999999997</v>
      </c>
      <c r="D4103" s="260">
        <v>322.66665599999999</v>
      </c>
      <c r="E4103" s="260">
        <v>217.95832799999999</v>
      </c>
      <c r="F4103">
        <f t="shared" si="128"/>
        <v>541.49665100000004</v>
      </c>
      <c r="G4103">
        <f t="shared" si="129"/>
        <v>540.62498400000004</v>
      </c>
    </row>
    <row r="4104" spans="1:7" x14ac:dyDescent="0.25">
      <c r="A4104" s="261">
        <v>45097.958333333336</v>
      </c>
      <c r="B4104" s="260" t="s">
        <v>548</v>
      </c>
      <c r="C4104" s="260">
        <v>0.06</v>
      </c>
      <c r="D4104" s="260">
        <v>451.66665599999999</v>
      </c>
      <c r="E4104" s="260">
        <v>414.95834400000001</v>
      </c>
      <c r="F4104">
        <f t="shared" si="128"/>
        <v>866.68499999999995</v>
      </c>
      <c r="G4104">
        <f t="shared" si="129"/>
        <v>866.625</v>
      </c>
    </row>
    <row r="4105" spans="1:7" x14ac:dyDescent="0.25">
      <c r="A4105" s="261">
        <v>45098</v>
      </c>
      <c r="B4105" s="260" t="s">
        <v>548</v>
      </c>
      <c r="C4105" s="260">
        <v>5.2082999999999997E-2</v>
      </c>
      <c r="D4105" s="260">
        <v>545.75</v>
      </c>
      <c r="E4105" s="260">
        <v>507.04165599999999</v>
      </c>
      <c r="F4105">
        <f t="shared" si="128"/>
        <v>1052.8437389999999</v>
      </c>
      <c r="G4105">
        <f t="shared" si="129"/>
        <v>1052.7916559999999</v>
      </c>
    </row>
    <row r="4106" spans="1:7" x14ac:dyDescent="0.25">
      <c r="A4106" s="261">
        <v>45098.041666666664</v>
      </c>
      <c r="B4106" s="260" t="s">
        <v>548</v>
      </c>
      <c r="C4106" s="260">
        <v>3.0417E-2</v>
      </c>
      <c r="D4106" s="260">
        <v>576.25</v>
      </c>
      <c r="E4106" s="260">
        <v>637.91668700000002</v>
      </c>
      <c r="F4106">
        <f t="shared" si="128"/>
        <v>1214.1971039999999</v>
      </c>
      <c r="G4106">
        <f t="shared" si="129"/>
        <v>1214.1666869999999</v>
      </c>
    </row>
    <row r="4107" spans="1:7" x14ac:dyDescent="0.25">
      <c r="A4107" s="261">
        <v>45098.083333333336</v>
      </c>
      <c r="B4107" s="260" t="s">
        <v>548</v>
      </c>
      <c r="C4107" s="260">
        <v>5.0000000000000001E-3</v>
      </c>
      <c r="D4107" s="260">
        <v>500.875</v>
      </c>
      <c r="E4107" s="260">
        <v>656.45831299999998</v>
      </c>
      <c r="F4107">
        <f t="shared" si="128"/>
        <v>1157.3383130000002</v>
      </c>
      <c r="G4107">
        <f t="shared" si="129"/>
        <v>1157.3333130000001</v>
      </c>
    </row>
    <row r="4108" spans="1:7" x14ac:dyDescent="0.25">
      <c r="A4108" s="261">
        <v>45098.125</v>
      </c>
      <c r="B4108" s="260" t="s">
        <v>548</v>
      </c>
      <c r="C4108" s="260">
        <v>1.9583E-2</v>
      </c>
      <c r="D4108" s="260">
        <v>468.04165599999999</v>
      </c>
      <c r="E4108" s="260">
        <v>448.125</v>
      </c>
      <c r="F4108">
        <f t="shared" si="128"/>
        <v>916.186239</v>
      </c>
      <c r="G4108">
        <f t="shared" si="129"/>
        <v>916.16665599999999</v>
      </c>
    </row>
    <row r="4109" spans="1:7" x14ac:dyDescent="0.25">
      <c r="A4109" s="261">
        <v>45098.166666666664</v>
      </c>
      <c r="B4109" s="260" t="s">
        <v>548</v>
      </c>
      <c r="C4109" s="260">
        <v>1.534583</v>
      </c>
      <c r="D4109" s="260">
        <v>371.58334400000001</v>
      </c>
      <c r="E4109" s="260">
        <v>328.66665599999999</v>
      </c>
      <c r="F4109">
        <f t="shared" si="128"/>
        <v>701.784583</v>
      </c>
      <c r="G4109">
        <f t="shared" si="129"/>
        <v>700.25</v>
      </c>
    </row>
    <row r="4110" spans="1:7" x14ac:dyDescent="0.25">
      <c r="A4110" s="261">
        <v>45098.208333333336</v>
      </c>
      <c r="B4110" s="260" t="s">
        <v>548</v>
      </c>
      <c r="C4110" s="260">
        <v>21.133333</v>
      </c>
      <c r="D4110" s="260">
        <v>232.5</v>
      </c>
      <c r="E4110" s="260">
        <v>254.625</v>
      </c>
      <c r="F4110">
        <f t="shared" si="128"/>
        <v>508.25833299999999</v>
      </c>
      <c r="G4110">
        <f t="shared" si="129"/>
        <v>487.125</v>
      </c>
    </row>
    <row r="4111" spans="1:7" x14ac:dyDescent="0.25">
      <c r="A4111" s="261">
        <v>45098.25</v>
      </c>
      <c r="B4111" s="260" t="s">
        <v>548</v>
      </c>
      <c r="C4111" s="260">
        <v>56.214168999999998</v>
      </c>
      <c r="D4111" s="260">
        <v>182.75</v>
      </c>
      <c r="E4111" s="260">
        <v>293.91665599999999</v>
      </c>
      <c r="F4111">
        <f t="shared" si="128"/>
        <v>532.88082499999996</v>
      </c>
      <c r="G4111">
        <f t="shared" si="129"/>
        <v>476.66665599999999</v>
      </c>
    </row>
    <row r="4112" spans="1:7" x14ac:dyDescent="0.25">
      <c r="A4112" s="261">
        <v>45098.291666666664</v>
      </c>
      <c r="B4112" s="260" t="s">
        <v>548</v>
      </c>
      <c r="C4112" s="260">
        <v>145.80874600000001</v>
      </c>
      <c r="D4112" s="260">
        <v>167.66667200000001</v>
      </c>
      <c r="E4112" s="260">
        <v>201.83332799999999</v>
      </c>
      <c r="F4112">
        <f t="shared" si="128"/>
        <v>515.30874600000004</v>
      </c>
      <c r="G4112">
        <f t="shared" si="129"/>
        <v>369.5</v>
      </c>
    </row>
    <row r="4113" spans="1:7" x14ac:dyDescent="0.25">
      <c r="A4113" s="261">
        <v>45098.333333333336</v>
      </c>
      <c r="B4113" s="260" t="s">
        <v>548</v>
      </c>
      <c r="C4113" s="260">
        <v>240.68791200000001</v>
      </c>
      <c r="D4113" s="260">
        <v>155.45832799999999</v>
      </c>
      <c r="E4113" s="260">
        <v>241.91667200000001</v>
      </c>
      <c r="F4113">
        <f t="shared" si="128"/>
        <v>638.06291199999998</v>
      </c>
      <c r="G4113">
        <f t="shared" si="129"/>
        <v>397.375</v>
      </c>
    </row>
    <row r="4114" spans="1:7" x14ac:dyDescent="0.25">
      <c r="A4114" s="261">
        <v>45098.375</v>
      </c>
      <c r="B4114" s="260" t="s">
        <v>548</v>
      </c>
      <c r="C4114" s="260">
        <v>493.25958300000002</v>
      </c>
      <c r="D4114" s="260">
        <v>254.625</v>
      </c>
      <c r="E4114" s="260">
        <v>335.70834400000001</v>
      </c>
      <c r="F4114">
        <f t="shared" si="128"/>
        <v>1083.5929270000001</v>
      </c>
      <c r="G4114">
        <f t="shared" si="129"/>
        <v>590.33334400000001</v>
      </c>
    </row>
    <row r="4115" spans="1:7" x14ac:dyDescent="0.25">
      <c r="A4115" s="261">
        <v>45098.416666666664</v>
      </c>
      <c r="B4115" s="260" t="s">
        <v>548</v>
      </c>
      <c r="C4115" s="260">
        <v>624.50372300000004</v>
      </c>
      <c r="D4115" s="260">
        <v>383.5</v>
      </c>
      <c r="E4115" s="260">
        <v>334.04165599999999</v>
      </c>
      <c r="F4115">
        <f t="shared" si="128"/>
        <v>1342.0453790000001</v>
      </c>
      <c r="G4115">
        <f t="shared" si="129"/>
        <v>717.54165599999999</v>
      </c>
    </row>
    <row r="4116" spans="1:7" x14ac:dyDescent="0.25">
      <c r="A4116" s="261">
        <v>45098.458333333336</v>
      </c>
      <c r="B4116" s="260" t="s">
        <v>548</v>
      </c>
      <c r="C4116" s="260">
        <v>763.35668899999996</v>
      </c>
      <c r="D4116" s="260">
        <v>616.5</v>
      </c>
      <c r="E4116" s="260">
        <v>429.70834400000001</v>
      </c>
      <c r="F4116">
        <f t="shared" si="128"/>
        <v>1809.5650330000001</v>
      </c>
      <c r="G4116">
        <f t="shared" si="129"/>
        <v>1046.2083440000001</v>
      </c>
    </row>
    <row r="4117" spans="1:7" x14ac:dyDescent="0.25">
      <c r="A4117" s="261">
        <v>45098.5</v>
      </c>
      <c r="B4117" s="260" t="s">
        <v>548</v>
      </c>
      <c r="C4117" s="260">
        <v>671.826233</v>
      </c>
      <c r="D4117" s="260">
        <v>806.25</v>
      </c>
      <c r="E4117" s="260">
        <v>464.125</v>
      </c>
      <c r="F4117">
        <f t="shared" si="128"/>
        <v>1942.201233</v>
      </c>
      <c r="G4117">
        <f t="shared" si="129"/>
        <v>1270.375</v>
      </c>
    </row>
    <row r="4118" spans="1:7" x14ac:dyDescent="0.25">
      <c r="A4118" s="261">
        <v>45098.541666666664</v>
      </c>
      <c r="B4118" s="260" t="s">
        <v>548</v>
      </c>
      <c r="C4118" s="260">
        <v>678.12207000000001</v>
      </c>
      <c r="D4118" s="260">
        <v>1213.916626</v>
      </c>
      <c r="E4118" s="260">
        <v>445.33334400000001</v>
      </c>
      <c r="F4118">
        <f t="shared" si="128"/>
        <v>2337.3720399999997</v>
      </c>
      <c r="G4118">
        <f t="shared" si="129"/>
        <v>1659.2499699999998</v>
      </c>
    </row>
    <row r="4119" spans="1:7" x14ac:dyDescent="0.25">
      <c r="A4119" s="261">
        <v>45098.583333333336</v>
      </c>
      <c r="B4119" s="260" t="s">
        <v>548</v>
      </c>
      <c r="C4119" s="260">
        <v>741.97625700000003</v>
      </c>
      <c r="D4119" s="260">
        <v>1431.708374</v>
      </c>
      <c r="E4119" s="260">
        <v>487</v>
      </c>
      <c r="F4119">
        <f t="shared" si="128"/>
        <v>2660.6846310000001</v>
      </c>
      <c r="G4119">
        <f t="shared" si="129"/>
        <v>1918.708374</v>
      </c>
    </row>
    <row r="4120" spans="1:7" x14ac:dyDescent="0.25">
      <c r="A4120" s="261">
        <v>45098.625</v>
      </c>
      <c r="B4120" s="260" t="s">
        <v>548</v>
      </c>
      <c r="C4120" s="260">
        <v>861.44708300000002</v>
      </c>
      <c r="D4120" s="260">
        <v>1801.75</v>
      </c>
      <c r="E4120" s="260">
        <v>455</v>
      </c>
      <c r="F4120">
        <f t="shared" si="128"/>
        <v>3118.197083</v>
      </c>
      <c r="G4120">
        <f t="shared" si="129"/>
        <v>2256.75</v>
      </c>
    </row>
    <row r="4121" spans="1:7" x14ac:dyDescent="0.25">
      <c r="A4121" s="261">
        <v>45098.666666666664</v>
      </c>
      <c r="B4121" s="260" t="s">
        <v>548</v>
      </c>
      <c r="C4121" s="260">
        <v>875.35705600000006</v>
      </c>
      <c r="D4121" s="260">
        <v>1838</v>
      </c>
      <c r="E4121" s="260">
        <v>316.625</v>
      </c>
      <c r="F4121">
        <f t="shared" si="128"/>
        <v>3029.9820559999998</v>
      </c>
      <c r="G4121">
        <f t="shared" si="129"/>
        <v>2154.625</v>
      </c>
    </row>
    <row r="4122" spans="1:7" x14ac:dyDescent="0.25">
      <c r="A4122" s="261">
        <v>45098.708333333336</v>
      </c>
      <c r="B4122" s="260" t="s">
        <v>548</v>
      </c>
      <c r="C4122" s="260">
        <v>862.03875700000003</v>
      </c>
      <c r="D4122" s="260">
        <v>1725.5</v>
      </c>
      <c r="E4122" s="260">
        <v>616.33331299999998</v>
      </c>
      <c r="F4122">
        <f t="shared" si="128"/>
        <v>3203.8720700000003</v>
      </c>
      <c r="G4122">
        <f t="shared" si="129"/>
        <v>2341.8333130000001</v>
      </c>
    </row>
    <row r="4123" spans="1:7" x14ac:dyDescent="0.25">
      <c r="A4123" s="261">
        <v>45098.75</v>
      </c>
      <c r="B4123" s="260" t="s">
        <v>548</v>
      </c>
      <c r="C4123" s="260">
        <v>644.36877400000003</v>
      </c>
      <c r="D4123" s="260">
        <v>1642.166626</v>
      </c>
      <c r="E4123" s="260">
        <v>709.58331299999998</v>
      </c>
      <c r="F4123">
        <f t="shared" si="128"/>
        <v>2996.1187129999998</v>
      </c>
      <c r="G4123">
        <f t="shared" si="129"/>
        <v>2351.7499389999998</v>
      </c>
    </row>
    <row r="4124" spans="1:7" x14ac:dyDescent="0.25">
      <c r="A4124" s="261">
        <v>45098.791666666664</v>
      </c>
      <c r="B4124" s="260" t="s">
        <v>548</v>
      </c>
      <c r="C4124" s="260">
        <v>373.69457999999997</v>
      </c>
      <c r="D4124" s="260">
        <v>1424</v>
      </c>
      <c r="E4124" s="260">
        <v>661.08331299999998</v>
      </c>
      <c r="F4124">
        <f t="shared" si="128"/>
        <v>2458.7778929999999</v>
      </c>
      <c r="G4124">
        <f t="shared" si="129"/>
        <v>2085.0833130000001</v>
      </c>
    </row>
    <row r="4125" spans="1:7" x14ac:dyDescent="0.25">
      <c r="A4125" s="261">
        <v>45098.833333333336</v>
      </c>
      <c r="B4125" s="260" t="s">
        <v>548</v>
      </c>
      <c r="C4125" s="260">
        <v>144.93540999999999</v>
      </c>
      <c r="D4125" s="260">
        <v>1162.583374</v>
      </c>
      <c r="E4125" s="260">
        <v>591.79168700000002</v>
      </c>
      <c r="F4125">
        <f t="shared" si="128"/>
        <v>1899.3104710000002</v>
      </c>
      <c r="G4125">
        <f t="shared" si="129"/>
        <v>1754.3750610000002</v>
      </c>
    </row>
    <row r="4126" spans="1:7" x14ac:dyDescent="0.25">
      <c r="A4126" s="261">
        <v>45098.875</v>
      </c>
      <c r="B4126" s="260" t="s">
        <v>548</v>
      </c>
      <c r="C4126" s="260">
        <v>33.830002</v>
      </c>
      <c r="D4126" s="260">
        <v>821.5</v>
      </c>
      <c r="E4126" s="260">
        <v>513.70831299999998</v>
      </c>
      <c r="F4126">
        <f t="shared" si="128"/>
        <v>1369.038315</v>
      </c>
      <c r="G4126">
        <f t="shared" si="129"/>
        <v>1335.2083130000001</v>
      </c>
    </row>
    <row r="4127" spans="1:7" x14ac:dyDescent="0.25">
      <c r="A4127" s="261">
        <v>45098.916666666664</v>
      </c>
      <c r="B4127" s="260" t="s">
        <v>548</v>
      </c>
      <c r="C4127" s="260">
        <v>1.5016670000000001</v>
      </c>
      <c r="D4127" s="260">
        <v>689.125</v>
      </c>
      <c r="E4127" s="260">
        <v>421.79165599999999</v>
      </c>
      <c r="F4127">
        <f t="shared" si="128"/>
        <v>1112.4183229999999</v>
      </c>
      <c r="G4127">
        <f t="shared" si="129"/>
        <v>1110.9166559999999</v>
      </c>
    </row>
    <row r="4128" spans="1:7" x14ac:dyDescent="0.25">
      <c r="A4128" s="261">
        <v>45098.958333333336</v>
      </c>
      <c r="B4128" s="260" t="s">
        <v>548</v>
      </c>
      <c r="C4128" s="260">
        <v>6.0832999999999998E-2</v>
      </c>
      <c r="D4128" s="260">
        <v>592.25</v>
      </c>
      <c r="E4128" s="260">
        <v>406.83334400000001</v>
      </c>
      <c r="F4128">
        <f t="shared" si="128"/>
        <v>999.14417700000001</v>
      </c>
      <c r="G4128">
        <f t="shared" si="129"/>
        <v>999.08334400000001</v>
      </c>
    </row>
    <row r="4129" spans="1:7" x14ac:dyDescent="0.25">
      <c r="A4129" s="261">
        <v>45099</v>
      </c>
      <c r="B4129" s="260" t="s">
        <v>548</v>
      </c>
      <c r="C4129" s="260">
        <v>5.2916999999999999E-2</v>
      </c>
      <c r="D4129" s="260">
        <v>523.58331299999998</v>
      </c>
      <c r="E4129" s="260">
        <v>381.20834400000001</v>
      </c>
      <c r="F4129">
        <f t="shared" si="128"/>
        <v>904.84457399999997</v>
      </c>
      <c r="G4129">
        <f t="shared" si="129"/>
        <v>904.79165699999999</v>
      </c>
    </row>
    <row r="4130" spans="1:7" x14ac:dyDescent="0.25">
      <c r="A4130" s="261">
        <v>45099.041666666664</v>
      </c>
      <c r="B4130" s="260" t="s">
        <v>548</v>
      </c>
      <c r="C4130" s="260">
        <v>0.03</v>
      </c>
      <c r="D4130" s="260">
        <v>429.83334400000001</v>
      </c>
      <c r="E4130" s="260">
        <v>324.375</v>
      </c>
      <c r="F4130">
        <f t="shared" si="128"/>
        <v>754.23834399999998</v>
      </c>
      <c r="G4130">
        <f t="shared" si="129"/>
        <v>754.20834400000001</v>
      </c>
    </row>
    <row r="4131" spans="1:7" x14ac:dyDescent="0.25">
      <c r="A4131" s="261">
        <v>45099.083333333336</v>
      </c>
      <c r="B4131" s="260" t="s">
        <v>548</v>
      </c>
      <c r="C4131" s="260">
        <v>4.5830000000000003E-3</v>
      </c>
      <c r="D4131" s="260">
        <v>424.16665599999999</v>
      </c>
      <c r="E4131" s="260">
        <v>211.58332799999999</v>
      </c>
      <c r="F4131">
        <f t="shared" si="128"/>
        <v>635.75456700000007</v>
      </c>
      <c r="G4131">
        <f t="shared" si="129"/>
        <v>635.74998400000004</v>
      </c>
    </row>
    <row r="4132" spans="1:7" x14ac:dyDescent="0.25">
      <c r="A4132" s="261">
        <v>45099.125</v>
      </c>
      <c r="B4132" s="260" t="s">
        <v>548</v>
      </c>
      <c r="C4132" s="260">
        <v>2.5416999999999999E-2</v>
      </c>
      <c r="D4132" s="260">
        <v>393.875</v>
      </c>
      <c r="E4132" s="260">
        <v>188.08332799999999</v>
      </c>
      <c r="F4132">
        <f t="shared" si="128"/>
        <v>581.98374499999989</v>
      </c>
      <c r="G4132">
        <f t="shared" si="129"/>
        <v>581.95832799999994</v>
      </c>
    </row>
    <row r="4133" spans="1:7" x14ac:dyDescent="0.25">
      <c r="A4133" s="261">
        <v>45099.166666666664</v>
      </c>
      <c r="B4133" s="260" t="s">
        <v>548</v>
      </c>
      <c r="C4133" s="260">
        <v>2.9975000000000001</v>
      </c>
      <c r="D4133" s="260">
        <v>379.58334400000001</v>
      </c>
      <c r="E4133" s="260">
        <v>191.66667200000001</v>
      </c>
      <c r="F4133">
        <f t="shared" si="128"/>
        <v>574.24751599999991</v>
      </c>
      <c r="G4133">
        <f t="shared" si="129"/>
        <v>571.25001599999996</v>
      </c>
    </row>
    <row r="4134" spans="1:7" x14ac:dyDescent="0.25">
      <c r="A4134" s="261">
        <v>45099.208333333336</v>
      </c>
      <c r="B4134" s="260" t="s">
        <v>548</v>
      </c>
      <c r="C4134" s="260">
        <v>50.353332999999999</v>
      </c>
      <c r="D4134" s="260">
        <v>362.29165599999999</v>
      </c>
      <c r="E4134" s="260">
        <v>244.66667200000001</v>
      </c>
      <c r="F4134">
        <f t="shared" si="128"/>
        <v>657.31166099999996</v>
      </c>
      <c r="G4134">
        <f t="shared" si="129"/>
        <v>606.95832799999994</v>
      </c>
    </row>
    <row r="4135" spans="1:7" x14ac:dyDescent="0.25">
      <c r="A4135" s="261">
        <v>45099.25</v>
      </c>
      <c r="B4135" s="260" t="s">
        <v>548</v>
      </c>
      <c r="C4135" s="260">
        <v>181.68708799999999</v>
      </c>
      <c r="D4135" s="260">
        <v>285.75</v>
      </c>
      <c r="E4135" s="260">
        <v>174.83332799999999</v>
      </c>
      <c r="F4135">
        <f t="shared" si="128"/>
        <v>642.27041599999995</v>
      </c>
      <c r="G4135">
        <f t="shared" si="129"/>
        <v>460.58332799999999</v>
      </c>
    </row>
    <row r="4136" spans="1:7" x14ac:dyDescent="0.25">
      <c r="A4136" s="261">
        <v>45099.291666666664</v>
      </c>
      <c r="B4136" s="260" t="s">
        <v>548</v>
      </c>
      <c r="C4136" s="260">
        <v>361.46875</v>
      </c>
      <c r="D4136" s="260">
        <v>194.04167200000001</v>
      </c>
      <c r="E4136" s="260">
        <v>118</v>
      </c>
      <c r="F4136">
        <f t="shared" si="128"/>
        <v>673.51042200000006</v>
      </c>
      <c r="G4136">
        <f t="shared" si="129"/>
        <v>312.04167200000001</v>
      </c>
    </row>
    <row r="4137" spans="1:7" x14ac:dyDescent="0.25">
      <c r="A4137" s="261">
        <v>45099.333333333336</v>
      </c>
      <c r="B4137" s="260" t="s">
        <v>548</v>
      </c>
      <c r="C4137" s="260">
        <v>667.94622800000002</v>
      </c>
      <c r="D4137" s="260">
        <v>215.25</v>
      </c>
      <c r="E4137" s="260">
        <v>143.29167200000001</v>
      </c>
      <c r="F4137">
        <f t="shared" si="128"/>
        <v>1026.4879000000001</v>
      </c>
      <c r="G4137">
        <f t="shared" si="129"/>
        <v>358.54167200000001</v>
      </c>
    </row>
    <row r="4138" spans="1:7" x14ac:dyDescent="0.25">
      <c r="A4138" s="261">
        <v>45099.375</v>
      </c>
      <c r="B4138" s="260" t="s">
        <v>548</v>
      </c>
      <c r="C4138" s="260">
        <v>1081.619629</v>
      </c>
      <c r="D4138" s="260">
        <v>304.45834400000001</v>
      </c>
      <c r="E4138" s="260">
        <v>73.791663999999997</v>
      </c>
      <c r="F4138">
        <f t="shared" si="128"/>
        <v>1459.869637</v>
      </c>
      <c r="G4138">
        <f t="shared" si="129"/>
        <v>378.25000799999998</v>
      </c>
    </row>
    <row r="4139" spans="1:7" x14ac:dyDescent="0.25">
      <c r="A4139" s="261">
        <v>45099.416666666664</v>
      </c>
      <c r="B4139" s="260" t="s">
        <v>548</v>
      </c>
      <c r="C4139" s="260">
        <v>1336.6553960000001</v>
      </c>
      <c r="D4139" s="260">
        <v>338.41665599999999</v>
      </c>
      <c r="E4139" s="260">
        <v>45</v>
      </c>
      <c r="F4139">
        <f t="shared" si="128"/>
        <v>1720.072052</v>
      </c>
      <c r="G4139">
        <f t="shared" si="129"/>
        <v>383.41665599999999</v>
      </c>
    </row>
    <row r="4140" spans="1:7" x14ac:dyDescent="0.25">
      <c r="A4140" s="261">
        <v>45099.458333333336</v>
      </c>
      <c r="B4140" s="260" t="s">
        <v>548</v>
      </c>
      <c r="C4140" s="260">
        <v>1496.8587649999999</v>
      </c>
      <c r="D4140" s="260">
        <v>375.83334400000001</v>
      </c>
      <c r="E4140" s="260">
        <v>35.041668000000001</v>
      </c>
      <c r="F4140">
        <f t="shared" si="128"/>
        <v>1907.7337769999999</v>
      </c>
      <c r="G4140">
        <f t="shared" si="129"/>
        <v>410.87501200000003</v>
      </c>
    </row>
    <row r="4141" spans="1:7" x14ac:dyDescent="0.25">
      <c r="A4141" s="261">
        <v>45099.5</v>
      </c>
      <c r="B4141" s="260" t="s">
        <v>548</v>
      </c>
      <c r="C4141" s="260">
        <v>1528.4516599999999</v>
      </c>
      <c r="D4141" s="260">
        <v>371</v>
      </c>
      <c r="E4141" s="260">
        <v>29.791665999999999</v>
      </c>
      <c r="F4141">
        <f t="shared" si="128"/>
        <v>1929.243326</v>
      </c>
      <c r="G4141">
        <f t="shared" si="129"/>
        <v>400.79166600000002</v>
      </c>
    </row>
    <row r="4142" spans="1:7" x14ac:dyDescent="0.25">
      <c r="A4142" s="261">
        <v>45099.541666666664</v>
      </c>
      <c r="B4142" s="260" t="s">
        <v>548</v>
      </c>
      <c r="C4142" s="260">
        <v>1615.2075199999999</v>
      </c>
      <c r="D4142" s="260">
        <v>424.45834400000001</v>
      </c>
      <c r="E4142" s="260">
        <v>5.375</v>
      </c>
      <c r="F4142">
        <f t="shared" si="128"/>
        <v>2045.0408640000001</v>
      </c>
      <c r="G4142">
        <f t="shared" si="129"/>
        <v>429.83334400000001</v>
      </c>
    </row>
    <row r="4143" spans="1:7" x14ac:dyDescent="0.25">
      <c r="A4143" s="261">
        <v>45099.583333333336</v>
      </c>
      <c r="B4143" s="260" t="s">
        <v>548</v>
      </c>
      <c r="C4143" s="260">
        <v>1556.9796140000001</v>
      </c>
      <c r="D4143" s="260">
        <v>430.95834400000001</v>
      </c>
      <c r="E4143" s="260">
        <v>3.5416669999999999</v>
      </c>
      <c r="F4143">
        <f t="shared" si="128"/>
        <v>1991.4796250000002</v>
      </c>
      <c r="G4143">
        <f t="shared" si="129"/>
        <v>434.50001100000003</v>
      </c>
    </row>
    <row r="4144" spans="1:7" x14ac:dyDescent="0.25">
      <c r="A4144" s="261">
        <v>45099.625</v>
      </c>
      <c r="B4144" s="260" t="s">
        <v>548</v>
      </c>
      <c r="C4144" s="260">
        <v>1515.9404300000001</v>
      </c>
      <c r="D4144" s="260">
        <v>385.41665599999999</v>
      </c>
      <c r="E4144" s="260">
        <v>13.25</v>
      </c>
      <c r="F4144">
        <f t="shared" si="128"/>
        <v>1914.607086</v>
      </c>
      <c r="G4144">
        <f t="shared" si="129"/>
        <v>398.66665599999999</v>
      </c>
    </row>
    <row r="4145" spans="1:7" x14ac:dyDescent="0.25">
      <c r="A4145" s="261">
        <v>45099.666666666664</v>
      </c>
      <c r="B4145" s="260" t="s">
        <v>548</v>
      </c>
      <c r="C4145" s="260">
        <v>1310.6179199999999</v>
      </c>
      <c r="D4145" s="260">
        <v>386.95834400000001</v>
      </c>
      <c r="E4145" s="260">
        <v>9.5416670000000003</v>
      </c>
      <c r="F4145">
        <f t="shared" si="128"/>
        <v>1707.117931</v>
      </c>
      <c r="G4145">
        <f t="shared" si="129"/>
        <v>396.50001100000003</v>
      </c>
    </row>
    <row r="4146" spans="1:7" x14ac:dyDescent="0.25">
      <c r="A4146" s="261">
        <v>45099.708333333336</v>
      </c>
      <c r="B4146" s="260" t="s">
        <v>548</v>
      </c>
      <c r="C4146" s="260">
        <v>1028.3012699999999</v>
      </c>
      <c r="D4146" s="260">
        <v>315.04165599999999</v>
      </c>
      <c r="E4146" s="260">
        <v>4.9166670000000003</v>
      </c>
      <c r="F4146">
        <f t="shared" si="128"/>
        <v>1348.259593</v>
      </c>
      <c r="G4146">
        <f t="shared" si="129"/>
        <v>319.95832300000001</v>
      </c>
    </row>
    <row r="4147" spans="1:7" x14ac:dyDescent="0.25">
      <c r="A4147" s="261">
        <v>45099.75</v>
      </c>
      <c r="B4147" s="260" t="s">
        <v>548</v>
      </c>
      <c r="C4147" s="260">
        <v>703.92334000000005</v>
      </c>
      <c r="D4147" s="260">
        <v>298</v>
      </c>
      <c r="E4147" s="260">
        <v>12.458333</v>
      </c>
      <c r="F4147">
        <f t="shared" si="128"/>
        <v>1014.3816730000001</v>
      </c>
      <c r="G4147">
        <f t="shared" si="129"/>
        <v>310.45833299999998</v>
      </c>
    </row>
    <row r="4148" spans="1:7" x14ac:dyDescent="0.25">
      <c r="A4148" s="261">
        <v>45099.791666666664</v>
      </c>
      <c r="B4148" s="260" t="s">
        <v>548</v>
      </c>
      <c r="C4148" s="260">
        <v>344.05041499999999</v>
      </c>
      <c r="D4148" s="260">
        <v>320.54165599999999</v>
      </c>
      <c r="E4148" s="260">
        <v>62.75</v>
      </c>
      <c r="F4148">
        <f t="shared" si="128"/>
        <v>727.34207100000003</v>
      </c>
      <c r="G4148">
        <f t="shared" si="129"/>
        <v>383.29165599999999</v>
      </c>
    </row>
    <row r="4149" spans="1:7" x14ac:dyDescent="0.25">
      <c r="A4149" s="261">
        <v>45099.833333333336</v>
      </c>
      <c r="B4149" s="260" t="s">
        <v>548</v>
      </c>
      <c r="C4149" s="260">
        <v>130.073746</v>
      </c>
      <c r="D4149" s="260">
        <v>357.20834400000001</v>
      </c>
      <c r="E4149" s="260">
        <v>120.458336</v>
      </c>
      <c r="F4149">
        <f t="shared" si="128"/>
        <v>607.74042600000007</v>
      </c>
      <c r="G4149">
        <f t="shared" si="129"/>
        <v>477.66668000000004</v>
      </c>
    </row>
    <row r="4150" spans="1:7" x14ac:dyDescent="0.25">
      <c r="A4150" s="261">
        <v>45099.875</v>
      </c>
      <c r="B4150" s="260" t="s">
        <v>548</v>
      </c>
      <c r="C4150" s="260">
        <v>40.639999000000003</v>
      </c>
      <c r="D4150" s="260">
        <v>326.58334400000001</v>
      </c>
      <c r="E4150" s="260">
        <v>211.58332799999999</v>
      </c>
      <c r="F4150">
        <f t="shared" si="128"/>
        <v>578.80667100000005</v>
      </c>
      <c r="G4150">
        <f t="shared" si="129"/>
        <v>538.16667200000006</v>
      </c>
    </row>
    <row r="4151" spans="1:7" x14ac:dyDescent="0.25">
      <c r="A4151" s="261">
        <v>45099.916666666664</v>
      </c>
      <c r="B4151" s="260" t="s">
        <v>548</v>
      </c>
      <c r="C4151" s="260">
        <v>1.33125</v>
      </c>
      <c r="D4151" s="260">
        <v>408.70834400000001</v>
      </c>
      <c r="E4151" s="260">
        <v>209.33332799999999</v>
      </c>
      <c r="F4151">
        <f t="shared" si="128"/>
        <v>619.37292200000002</v>
      </c>
      <c r="G4151">
        <f t="shared" si="129"/>
        <v>618.04167200000006</v>
      </c>
    </row>
    <row r="4152" spans="1:7" x14ac:dyDescent="0.25">
      <c r="A4152" s="261">
        <v>45099.958333333336</v>
      </c>
      <c r="B4152" s="260" t="s">
        <v>548</v>
      </c>
      <c r="C4152" s="260">
        <v>6.1249999999999999E-2</v>
      </c>
      <c r="D4152" s="260">
        <v>417.125</v>
      </c>
      <c r="E4152" s="260">
        <v>271.91665599999999</v>
      </c>
      <c r="F4152">
        <f t="shared" si="128"/>
        <v>689.10290599999996</v>
      </c>
      <c r="G4152">
        <f t="shared" si="129"/>
        <v>689.04165599999999</v>
      </c>
    </row>
    <row r="4153" spans="1:7" x14ac:dyDescent="0.25">
      <c r="A4153" s="261">
        <v>45100</v>
      </c>
      <c r="B4153" s="260" t="s">
        <v>548</v>
      </c>
      <c r="C4153" s="260">
        <v>5.2916999999999999E-2</v>
      </c>
      <c r="D4153" s="260">
        <v>427.95834400000001</v>
      </c>
      <c r="E4153" s="260">
        <v>288.91665599999999</v>
      </c>
      <c r="F4153">
        <f t="shared" si="128"/>
        <v>716.92791699999998</v>
      </c>
      <c r="G4153">
        <f t="shared" si="129"/>
        <v>716.875</v>
      </c>
    </row>
    <row r="4154" spans="1:7" x14ac:dyDescent="0.25">
      <c r="A4154" s="261">
        <v>45100.041666666664</v>
      </c>
      <c r="B4154" s="260" t="s">
        <v>548</v>
      </c>
      <c r="C4154" s="260">
        <v>0.03</v>
      </c>
      <c r="D4154" s="260">
        <v>429.125</v>
      </c>
      <c r="E4154" s="260">
        <v>325.08334400000001</v>
      </c>
      <c r="F4154">
        <f t="shared" si="128"/>
        <v>754.23834399999998</v>
      </c>
      <c r="G4154">
        <f t="shared" si="129"/>
        <v>754.20834400000001</v>
      </c>
    </row>
    <row r="4155" spans="1:7" x14ac:dyDescent="0.25">
      <c r="A4155" s="261">
        <v>45100.083333333336</v>
      </c>
      <c r="B4155" s="260" t="s">
        <v>548</v>
      </c>
      <c r="C4155" s="260">
        <v>5.0000000000000001E-3</v>
      </c>
      <c r="D4155" s="260">
        <v>533.75</v>
      </c>
      <c r="E4155" s="260">
        <v>345.70834400000001</v>
      </c>
      <c r="F4155">
        <f t="shared" si="128"/>
        <v>879.46334400000001</v>
      </c>
      <c r="G4155">
        <f t="shared" si="129"/>
        <v>879.45834400000001</v>
      </c>
    </row>
    <row r="4156" spans="1:7" x14ac:dyDescent="0.25">
      <c r="A4156" s="261">
        <v>45100.125</v>
      </c>
      <c r="B4156" s="260" t="s">
        <v>548</v>
      </c>
      <c r="C4156" s="260">
        <v>2.4583000000000001E-2</v>
      </c>
      <c r="D4156" s="260">
        <v>531.45831299999998</v>
      </c>
      <c r="E4156" s="260">
        <v>274.125</v>
      </c>
      <c r="F4156">
        <f t="shared" si="128"/>
        <v>805.60789599999998</v>
      </c>
      <c r="G4156">
        <f t="shared" si="129"/>
        <v>805.58331299999998</v>
      </c>
    </row>
    <row r="4157" spans="1:7" x14ac:dyDescent="0.25">
      <c r="A4157" s="261">
        <v>45100.166666666664</v>
      </c>
      <c r="B4157" s="260" t="s">
        <v>548</v>
      </c>
      <c r="C4157" s="260">
        <v>2.1141670000000001</v>
      </c>
      <c r="D4157" s="260">
        <v>353.66665599999999</v>
      </c>
      <c r="E4157" s="260">
        <v>168.29167200000001</v>
      </c>
      <c r="F4157">
        <f t="shared" si="128"/>
        <v>524.07249499999989</v>
      </c>
      <c r="G4157">
        <f t="shared" si="129"/>
        <v>521.95832799999994</v>
      </c>
    </row>
    <row r="4158" spans="1:7" x14ac:dyDescent="0.25">
      <c r="A4158" s="261">
        <v>45100.208333333336</v>
      </c>
      <c r="B4158" s="260" t="s">
        <v>548</v>
      </c>
      <c r="C4158" s="260">
        <v>32.905417999999997</v>
      </c>
      <c r="D4158" s="260">
        <v>292.33334400000001</v>
      </c>
      <c r="E4158" s="260">
        <v>187.20832799999999</v>
      </c>
      <c r="F4158">
        <f t="shared" si="128"/>
        <v>512.44709</v>
      </c>
      <c r="G4158">
        <f t="shared" si="129"/>
        <v>479.54167200000001</v>
      </c>
    </row>
    <row r="4159" spans="1:7" x14ac:dyDescent="0.25">
      <c r="A4159" s="261">
        <v>45100.25</v>
      </c>
      <c r="B4159" s="260" t="s">
        <v>548</v>
      </c>
      <c r="C4159" s="260">
        <v>218.987076</v>
      </c>
      <c r="D4159" s="260">
        <v>257.41665599999999</v>
      </c>
      <c r="E4159" s="260">
        <v>156.83332799999999</v>
      </c>
      <c r="F4159">
        <f t="shared" si="128"/>
        <v>633.23705999999993</v>
      </c>
      <c r="G4159">
        <f t="shared" si="129"/>
        <v>414.24998399999998</v>
      </c>
    </row>
    <row r="4160" spans="1:7" x14ac:dyDescent="0.25">
      <c r="A4160" s="261">
        <v>45100.291666666664</v>
      </c>
      <c r="B4160" s="260" t="s">
        <v>548</v>
      </c>
      <c r="C4160" s="260">
        <v>350.95251500000001</v>
      </c>
      <c r="D4160" s="260">
        <v>237.33332799999999</v>
      </c>
      <c r="E4160" s="260">
        <v>135.75</v>
      </c>
      <c r="F4160">
        <f t="shared" si="128"/>
        <v>724.035843</v>
      </c>
      <c r="G4160">
        <f t="shared" si="129"/>
        <v>373.08332799999999</v>
      </c>
    </row>
    <row r="4161" spans="1:7" x14ac:dyDescent="0.25">
      <c r="A4161" s="261">
        <v>45100.333333333336</v>
      </c>
      <c r="B4161" s="260" t="s">
        <v>548</v>
      </c>
      <c r="C4161" s="260">
        <v>572.83917199999996</v>
      </c>
      <c r="D4161" s="260">
        <v>239.375</v>
      </c>
      <c r="E4161" s="260">
        <v>157</v>
      </c>
      <c r="F4161">
        <f t="shared" si="128"/>
        <v>969.21417199999996</v>
      </c>
      <c r="G4161">
        <f t="shared" si="129"/>
        <v>396.375</v>
      </c>
    </row>
    <row r="4162" spans="1:7" x14ac:dyDescent="0.25">
      <c r="A4162" s="261">
        <v>45100.375</v>
      </c>
      <c r="B4162" s="260" t="s">
        <v>548</v>
      </c>
      <c r="C4162" s="260">
        <v>764.423767</v>
      </c>
      <c r="D4162" s="260">
        <v>356.29165599999999</v>
      </c>
      <c r="E4162" s="260">
        <v>143.79167200000001</v>
      </c>
      <c r="F4162">
        <f t="shared" ref="F4162:F4225" si="130">E4162+D4162+C4162</f>
        <v>1264.5070949999999</v>
      </c>
      <c r="G4162">
        <f t="shared" ref="G4162:G4225" si="131">E4162+D4162</f>
        <v>500.08332799999999</v>
      </c>
    </row>
    <row r="4163" spans="1:7" x14ac:dyDescent="0.25">
      <c r="A4163" s="261">
        <v>45100.416666666664</v>
      </c>
      <c r="B4163" s="260" t="s">
        <v>548</v>
      </c>
      <c r="C4163" s="260">
        <v>998.42669699999999</v>
      </c>
      <c r="D4163" s="260">
        <v>439.33334400000001</v>
      </c>
      <c r="E4163" s="260">
        <v>189.45832799999999</v>
      </c>
      <c r="F4163">
        <f t="shared" si="130"/>
        <v>1627.2183690000002</v>
      </c>
      <c r="G4163">
        <f t="shared" si="131"/>
        <v>628.79167200000006</v>
      </c>
    </row>
    <row r="4164" spans="1:7" x14ac:dyDescent="0.25">
      <c r="A4164" s="261">
        <v>45100.458333333336</v>
      </c>
      <c r="B4164" s="260" t="s">
        <v>548</v>
      </c>
      <c r="C4164" s="260">
        <v>1242.691284</v>
      </c>
      <c r="D4164" s="260">
        <v>609.66668700000002</v>
      </c>
      <c r="E4164" s="260">
        <v>177.16667200000001</v>
      </c>
      <c r="F4164">
        <f t="shared" si="130"/>
        <v>2029.524643</v>
      </c>
      <c r="G4164">
        <f t="shared" si="131"/>
        <v>786.83335899999997</v>
      </c>
    </row>
    <row r="4165" spans="1:7" x14ac:dyDescent="0.25">
      <c r="A4165" s="261">
        <v>45100.5</v>
      </c>
      <c r="B4165" s="260" t="s">
        <v>548</v>
      </c>
      <c r="C4165" s="260">
        <v>1496.2220460000001</v>
      </c>
      <c r="D4165" s="260">
        <v>691.04168700000002</v>
      </c>
      <c r="E4165" s="260">
        <v>127.166664</v>
      </c>
      <c r="F4165">
        <f t="shared" si="130"/>
        <v>2314.4303970000001</v>
      </c>
      <c r="G4165">
        <f t="shared" si="131"/>
        <v>818.20835099999999</v>
      </c>
    </row>
    <row r="4166" spans="1:7" x14ac:dyDescent="0.25">
      <c r="A4166" s="261">
        <v>45100.541666666664</v>
      </c>
      <c r="B4166" s="260" t="s">
        <v>548</v>
      </c>
      <c r="C4166" s="260">
        <v>1514.9207759999999</v>
      </c>
      <c r="D4166" s="260">
        <v>873.08331299999998</v>
      </c>
      <c r="E4166" s="260">
        <v>205.45832799999999</v>
      </c>
      <c r="F4166">
        <f t="shared" si="130"/>
        <v>2593.4624169999997</v>
      </c>
      <c r="G4166">
        <f t="shared" si="131"/>
        <v>1078.541641</v>
      </c>
    </row>
    <row r="4167" spans="1:7" x14ac:dyDescent="0.25">
      <c r="A4167" s="261">
        <v>45100.583333333336</v>
      </c>
      <c r="B4167" s="260" t="s">
        <v>548</v>
      </c>
      <c r="C4167" s="260">
        <v>1588.5816649999999</v>
      </c>
      <c r="D4167" s="260">
        <v>971.25</v>
      </c>
      <c r="E4167" s="260">
        <v>211.25</v>
      </c>
      <c r="F4167">
        <f t="shared" si="130"/>
        <v>2771.0816649999997</v>
      </c>
      <c r="G4167">
        <f t="shared" si="131"/>
        <v>1182.5</v>
      </c>
    </row>
    <row r="4168" spans="1:7" x14ac:dyDescent="0.25">
      <c r="A4168" s="261">
        <v>45100.625</v>
      </c>
      <c r="B4168" s="260" t="s">
        <v>548</v>
      </c>
      <c r="C4168" s="260">
        <v>1545.348755</v>
      </c>
      <c r="D4168" s="260">
        <v>1072.75</v>
      </c>
      <c r="E4168" s="260">
        <v>253.91667200000001</v>
      </c>
      <c r="F4168">
        <f t="shared" si="130"/>
        <v>2872.0154270000003</v>
      </c>
      <c r="G4168">
        <f t="shared" si="131"/>
        <v>1326.6666720000001</v>
      </c>
    </row>
    <row r="4169" spans="1:7" x14ac:dyDescent="0.25">
      <c r="A4169" s="261">
        <v>45100.666666666664</v>
      </c>
      <c r="B4169" s="260" t="s">
        <v>548</v>
      </c>
      <c r="C4169" s="260">
        <v>1456.348755</v>
      </c>
      <c r="D4169" s="260">
        <v>1125.916626</v>
      </c>
      <c r="E4169" s="260">
        <v>206.04167200000001</v>
      </c>
      <c r="F4169">
        <f t="shared" si="130"/>
        <v>2788.307053</v>
      </c>
      <c r="G4169">
        <f t="shared" si="131"/>
        <v>1331.958298</v>
      </c>
    </row>
    <row r="4170" spans="1:7" x14ac:dyDescent="0.25">
      <c r="A4170" s="261">
        <v>45100.708333333336</v>
      </c>
      <c r="B4170" s="260" t="s">
        <v>548</v>
      </c>
      <c r="C4170" s="260">
        <v>1165.455811</v>
      </c>
      <c r="D4170" s="260">
        <v>1199.166626</v>
      </c>
      <c r="E4170" s="260">
        <v>246.75</v>
      </c>
      <c r="F4170">
        <f t="shared" si="130"/>
        <v>2611.372437</v>
      </c>
      <c r="G4170">
        <f t="shared" si="131"/>
        <v>1445.916626</v>
      </c>
    </row>
    <row r="4171" spans="1:7" x14ac:dyDescent="0.25">
      <c r="A4171" s="261">
        <v>45100.75</v>
      </c>
      <c r="B4171" s="260" t="s">
        <v>548</v>
      </c>
      <c r="C4171" s="260">
        <v>747.76873799999998</v>
      </c>
      <c r="D4171" s="260">
        <v>1173.583374</v>
      </c>
      <c r="E4171" s="260">
        <v>277.95834400000001</v>
      </c>
      <c r="F4171">
        <f t="shared" si="130"/>
        <v>2199.3104560000002</v>
      </c>
      <c r="G4171">
        <f t="shared" si="131"/>
        <v>1451.5417179999999</v>
      </c>
    </row>
    <row r="4172" spans="1:7" x14ac:dyDescent="0.25">
      <c r="A4172" s="261">
        <v>45100.791666666664</v>
      </c>
      <c r="B4172" s="260" t="s">
        <v>548</v>
      </c>
      <c r="C4172" s="260">
        <v>328.03292800000003</v>
      </c>
      <c r="D4172" s="260">
        <v>1227.958374</v>
      </c>
      <c r="E4172" s="260">
        <v>284.41665599999999</v>
      </c>
      <c r="F4172">
        <f t="shared" si="130"/>
        <v>1840.4079580000002</v>
      </c>
      <c r="G4172">
        <f t="shared" si="131"/>
        <v>1512.3750300000002</v>
      </c>
    </row>
    <row r="4173" spans="1:7" x14ac:dyDescent="0.25">
      <c r="A4173" s="261">
        <v>45100.833333333336</v>
      </c>
      <c r="B4173" s="260" t="s">
        <v>548</v>
      </c>
      <c r="C4173" s="260">
        <v>115.041252</v>
      </c>
      <c r="D4173" s="260">
        <v>1206.166626</v>
      </c>
      <c r="E4173" s="260">
        <v>296.41665599999999</v>
      </c>
      <c r="F4173">
        <f t="shared" si="130"/>
        <v>1617.624534</v>
      </c>
      <c r="G4173">
        <f t="shared" si="131"/>
        <v>1502.5832820000001</v>
      </c>
    </row>
    <row r="4174" spans="1:7" x14ac:dyDescent="0.25">
      <c r="A4174" s="261">
        <v>45100.875</v>
      </c>
      <c r="B4174" s="260" t="s">
        <v>548</v>
      </c>
      <c r="C4174" s="260">
        <v>37.089168999999998</v>
      </c>
      <c r="D4174" s="260">
        <v>886.91668700000002</v>
      </c>
      <c r="E4174" s="260">
        <v>315.08334400000001</v>
      </c>
      <c r="F4174">
        <f t="shared" si="130"/>
        <v>1239.0892000000001</v>
      </c>
      <c r="G4174">
        <f t="shared" si="131"/>
        <v>1202.000031</v>
      </c>
    </row>
    <row r="4175" spans="1:7" x14ac:dyDescent="0.25">
      <c r="A4175" s="261">
        <v>45100.916666666664</v>
      </c>
      <c r="B4175" s="260" t="s">
        <v>548</v>
      </c>
      <c r="C4175" s="260">
        <v>3.6345830000000001</v>
      </c>
      <c r="D4175" s="260">
        <v>752.79168700000002</v>
      </c>
      <c r="E4175" s="260">
        <v>343.5</v>
      </c>
      <c r="F4175">
        <f t="shared" si="130"/>
        <v>1099.9262699999999</v>
      </c>
      <c r="G4175">
        <f t="shared" si="131"/>
        <v>1096.2916869999999</v>
      </c>
    </row>
    <row r="4176" spans="1:7" x14ac:dyDescent="0.25">
      <c r="A4176" s="261">
        <v>45100.958333333336</v>
      </c>
      <c r="B4176" s="260" t="s">
        <v>548</v>
      </c>
      <c r="C4176" s="260">
        <v>8.1250000000000003E-2</v>
      </c>
      <c r="D4176" s="260">
        <v>676.16668700000002</v>
      </c>
      <c r="E4176" s="260">
        <v>385.875</v>
      </c>
      <c r="F4176">
        <f t="shared" si="130"/>
        <v>1062.1229369999999</v>
      </c>
      <c r="G4176">
        <f t="shared" si="131"/>
        <v>1062.0416869999999</v>
      </c>
    </row>
    <row r="4177" spans="1:7" x14ac:dyDescent="0.25">
      <c r="A4177" s="261">
        <v>45101</v>
      </c>
      <c r="B4177" s="260" t="s">
        <v>548</v>
      </c>
      <c r="C4177" s="260">
        <v>6.8333000000000005E-2</v>
      </c>
      <c r="D4177" s="260">
        <v>860.95831299999998</v>
      </c>
      <c r="E4177" s="260">
        <v>381.70834400000001</v>
      </c>
      <c r="F4177">
        <f t="shared" si="130"/>
        <v>1242.7349899999999</v>
      </c>
      <c r="G4177">
        <f t="shared" si="131"/>
        <v>1242.666657</v>
      </c>
    </row>
    <row r="4178" spans="1:7" x14ac:dyDescent="0.25">
      <c r="A4178" s="261">
        <v>45101.041666666664</v>
      </c>
      <c r="B4178" s="260" t="s">
        <v>548</v>
      </c>
      <c r="C4178" s="260">
        <v>3.8332999999999999E-2</v>
      </c>
      <c r="D4178" s="260">
        <v>951.16668700000002</v>
      </c>
      <c r="E4178" s="260">
        <v>326.125</v>
      </c>
      <c r="F4178">
        <f t="shared" si="130"/>
        <v>1277.3300199999999</v>
      </c>
      <c r="G4178">
        <f t="shared" si="131"/>
        <v>1277.2916869999999</v>
      </c>
    </row>
    <row r="4179" spans="1:7" x14ac:dyDescent="0.25">
      <c r="A4179" s="261">
        <v>45101.083333333336</v>
      </c>
      <c r="B4179" s="260" t="s">
        <v>548</v>
      </c>
      <c r="C4179" s="260">
        <v>6.2500000000000003E-3</v>
      </c>
      <c r="D4179" s="260">
        <v>953.33331299999998</v>
      </c>
      <c r="E4179" s="260">
        <v>333.20834400000001</v>
      </c>
      <c r="F4179">
        <f t="shared" si="130"/>
        <v>1286.5479069999999</v>
      </c>
      <c r="G4179">
        <f t="shared" si="131"/>
        <v>1286.541657</v>
      </c>
    </row>
    <row r="4180" spans="1:7" x14ac:dyDescent="0.25">
      <c r="A4180" s="261">
        <v>45101.125</v>
      </c>
      <c r="B4180" s="260" t="s">
        <v>548</v>
      </c>
      <c r="C4180" s="260">
        <v>2.75E-2</v>
      </c>
      <c r="D4180" s="260">
        <v>931.41668700000002</v>
      </c>
      <c r="E4180" s="260">
        <v>259.29165599999999</v>
      </c>
      <c r="F4180">
        <f t="shared" si="130"/>
        <v>1190.7358429999999</v>
      </c>
      <c r="G4180">
        <f t="shared" si="131"/>
        <v>1190.708343</v>
      </c>
    </row>
    <row r="4181" spans="1:7" x14ac:dyDescent="0.25">
      <c r="A4181" s="261">
        <v>45101.166666666664</v>
      </c>
      <c r="B4181" s="260" t="s">
        <v>548</v>
      </c>
      <c r="C4181" s="260">
        <v>3.2008329999999998</v>
      </c>
      <c r="D4181" s="260">
        <v>926.58331299999998</v>
      </c>
      <c r="E4181" s="260">
        <v>159.5</v>
      </c>
      <c r="F4181">
        <f t="shared" si="130"/>
        <v>1089.2841460000002</v>
      </c>
      <c r="G4181">
        <f t="shared" si="131"/>
        <v>1086.0833130000001</v>
      </c>
    </row>
    <row r="4182" spans="1:7" x14ac:dyDescent="0.25">
      <c r="A4182" s="261">
        <v>45101.208333333336</v>
      </c>
      <c r="B4182" s="260" t="s">
        <v>548</v>
      </c>
      <c r="C4182" s="260">
        <v>51.607498</v>
      </c>
      <c r="D4182" s="260">
        <v>830.79168700000002</v>
      </c>
      <c r="E4182" s="260">
        <v>200.20832799999999</v>
      </c>
      <c r="F4182">
        <f t="shared" si="130"/>
        <v>1082.6075130000002</v>
      </c>
      <c r="G4182">
        <f t="shared" si="131"/>
        <v>1031.0000150000001</v>
      </c>
    </row>
    <row r="4183" spans="1:7" x14ac:dyDescent="0.25">
      <c r="A4183" s="261">
        <v>45101.25</v>
      </c>
      <c r="B4183" s="260" t="s">
        <v>548</v>
      </c>
      <c r="C4183" s="260">
        <v>239.238327</v>
      </c>
      <c r="D4183" s="260">
        <v>663.83331299999998</v>
      </c>
      <c r="E4183" s="260">
        <v>177.125</v>
      </c>
      <c r="F4183">
        <f t="shared" si="130"/>
        <v>1080.1966399999999</v>
      </c>
      <c r="G4183">
        <f t="shared" si="131"/>
        <v>840.95831299999998</v>
      </c>
    </row>
    <row r="4184" spans="1:7" x14ac:dyDescent="0.25">
      <c r="A4184" s="261">
        <v>45101.291666666664</v>
      </c>
      <c r="B4184" s="260" t="s">
        <v>548</v>
      </c>
      <c r="C4184" s="260">
        <v>425.47876000000002</v>
      </c>
      <c r="D4184" s="260">
        <v>529.33331299999998</v>
      </c>
      <c r="E4184" s="260">
        <v>161.04167200000001</v>
      </c>
      <c r="F4184">
        <f t="shared" si="130"/>
        <v>1115.8537449999999</v>
      </c>
      <c r="G4184">
        <f t="shared" si="131"/>
        <v>690.37498499999992</v>
      </c>
    </row>
    <row r="4185" spans="1:7" x14ac:dyDescent="0.25">
      <c r="A4185" s="261">
        <v>45101.333333333336</v>
      </c>
      <c r="B4185" s="260" t="s">
        <v>548</v>
      </c>
      <c r="C4185" s="260">
        <v>776.27917500000001</v>
      </c>
      <c r="D4185" s="260">
        <v>618.83331299999998</v>
      </c>
      <c r="E4185" s="260">
        <v>150.20832799999999</v>
      </c>
      <c r="F4185">
        <f t="shared" si="130"/>
        <v>1545.3208159999999</v>
      </c>
      <c r="G4185">
        <f t="shared" si="131"/>
        <v>769.04164100000003</v>
      </c>
    </row>
    <row r="4186" spans="1:7" x14ac:dyDescent="0.25">
      <c r="A4186" s="261">
        <v>45101.375</v>
      </c>
      <c r="B4186" s="260" t="s">
        <v>548</v>
      </c>
      <c r="C4186" s="260">
        <v>1201.239624</v>
      </c>
      <c r="D4186" s="260">
        <v>879.20831299999998</v>
      </c>
      <c r="E4186" s="260">
        <v>129.04167200000001</v>
      </c>
      <c r="F4186">
        <f t="shared" si="130"/>
        <v>2209.4896090000002</v>
      </c>
      <c r="G4186">
        <f t="shared" si="131"/>
        <v>1008.2499849999999</v>
      </c>
    </row>
    <row r="4187" spans="1:7" x14ac:dyDescent="0.25">
      <c r="A4187" s="261">
        <v>45101.416666666664</v>
      </c>
      <c r="B4187" s="260" t="s">
        <v>548</v>
      </c>
      <c r="C4187" s="260">
        <v>1425.0858149999999</v>
      </c>
      <c r="D4187" s="260">
        <v>979</v>
      </c>
      <c r="E4187" s="260">
        <v>175.79167200000001</v>
      </c>
      <c r="F4187">
        <f t="shared" si="130"/>
        <v>2579.8774869999997</v>
      </c>
      <c r="G4187">
        <f t="shared" si="131"/>
        <v>1154.7916720000001</v>
      </c>
    </row>
    <row r="4188" spans="1:7" x14ac:dyDescent="0.25">
      <c r="A4188" s="261">
        <v>45101.458333333336</v>
      </c>
      <c r="B4188" s="260" t="s">
        <v>548</v>
      </c>
      <c r="C4188" s="260">
        <v>1606.0112300000001</v>
      </c>
      <c r="D4188" s="260">
        <v>931.375</v>
      </c>
      <c r="E4188" s="260">
        <v>242.70832799999999</v>
      </c>
      <c r="F4188">
        <f t="shared" si="130"/>
        <v>2780.0945579999998</v>
      </c>
      <c r="G4188">
        <f t="shared" si="131"/>
        <v>1174.0833279999999</v>
      </c>
    </row>
    <row r="4189" spans="1:7" x14ac:dyDescent="0.25">
      <c r="A4189" s="261">
        <v>45101.5</v>
      </c>
      <c r="B4189" s="260" t="s">
        <v>548</v>
      </c>
      <c r="C4189" s="260">
        <v>1609.5067140000001</v>
      </c>
      <c r="D4189" s="260">
        <v>883.33331299999998</v>
      </c>
      <c r="E4189" s="260">
        <v>170.20832799999999</v>
      </c>
      <c r="F4189">
        <f t="shared" si="130"/>
        <v>2663.0483549999999</v>
      </c>
      <c r="G4189">
        <f t="shared" si="131"/>
        <v>1053.541641</v>
      </c>
    </row>
    <row r="4190" spans="1:7" x14ac:dyDescent="0.25">
      <c r="A4190" s="261">
        <v>45101.541666666664</v>
      </c>
      <c r="B4190" s="260" t="s">
        <v>548</v>
      </c>
      <c r="C4190" s="260">
        <v>1527.8416749999999</v>
      </c>
      <c r="D4190" s="260">
        <v>852.58331299999998</v>
      </c>
      <c r="E4190" s="260">
        <v>161.75</v>
      </c>
      <c r="F4190">
        <f t="shared" si="130"/>
        <v>2542.1749879999998</v>
      </c>
      <c r="G4190">
        <f t="shared" si="131"/>
        <v>1014.333313</v>
      </c>
    </row>
    <row r="4191" spans="1:7" x14ac:dyDescent="0.25">
      <c r="A4191" s="261">
        <v>45101.583333333336</v>
      </c>
      <c r="B4191" s="260" t="s">
        <v>548</v>
      </c>
      <c r="C4191" s="260">
        <v>1333.4083250000001</v>
      </c>
      <c r="D4191" s="260">
        <v>818.33331299999998</v>
      </c>
      <c r="E4191" s="260">
        <v>97.166663999999997</v>
      </c>
      <c r="F4191">
        <f t="shared" si="130"/>
        <v>2248.9083019999998</v>
      </c>
      <c r="G4191">
        <f t="shared" si="131"/>
        <v>915.49997699999994</v>
      </c>
    </row>
    <row r="4192" spans="1:7" x14ac:dyDescent="0.25">
      <c r="A4192" s="261">
        <v>45101.625</v>
      </c>
      <c r="B4192" s="260" t="s">
        <v>548</v>
      </c>
      <c r="C4192" s="260">
        <v>1188.0421140000001</v>
      </c>
      <c r="D4192" s="260">
        <v>786.875</v>
      </c>
      <c r="E4192" s="260">
        <v>62.75</v>
      </c>
      <c r="F4192">
        <f t="shared" si="130"/>
        <v>2037.6671140000001</v>
      </c>
      <c r="G4192">
        <f t="shared" si="131"/>
        <v>849.625</v>
      </c>
    </row>
    <row r="4193" spans="1:7" x14ac:dyDescent="0.25">
      <c r="A4193" s="261">
        <v>45101.666666666664</v>
      </c>
      <c r="B4193" s="260" t="s">
        <v>548</v>
      </c>
      <c r="C4193" s="260">
        <v>997.67456100000004</v>
      </c>
      <c r="D4193" s="260">
        <v>572.33331299999998</v>
      </c>
      <c r="E4193" s="260">
        <v>37.333331999999999</v>
      </c>
      <c r="F4193">
        <f t="shared" si="130"/>
        <v>1607.3412060000001</v>
      </c>
      <c r="G4193">
        <f t="shared" si="131"/>
        <v>609.66664500000002</v>
      </c>
    </row>
    <row r="4194" spans="1:7" x14ac:dyDescent="0.25">
      <c r="A4194" s="261">
        <v>45101.708333333336</v>
      </c>
      <c r="B4194" s="260" t="s">
        <v>548</v>
      </c>
      <c r="C4194" s="260">
        <v>846.28747599999997</v>
      </c>
      <c r="D4194" s="260">
        <v>447.25</v>
      </c>
      <c r="E4194" s="260">
        <v>8.0416670000000003</v>
      </c>
      <c r="F4194">
        <f t="shared" si="130"/>
        <v>1301.5791429999999</v>
      </c>
      <c r="G4194">
        <f t="shared" si="131"/>
        <v>455.29166700000002</v>
      </c>
    </row>
    <row r="4195" spans="1:7" x14ac:dyDescent="0.25">
      <c r="A4195" s="261">
        <v>45101.75</v>
      </c>
      <c r="B4195" s="260" t="s">
        <v>548</v>
      </c>
      <c r="C4195" s="260">
        <v>633.07916299999999</v>
      </c>
      <c r="D4195" s="260">
        <v>283.625</v>
      </c>
      <c r="E4195" s="260">
        <v>15.708333</v>
      </c>
      <c r="F4195">
        <f t="shared" si="130"/>
        <v>932.41249599999992</v>
      </c>
      <c r="G4195">
        <f t="shared" si="131"/>
        <v>299.33333299999998</v>
      </c>
    </row>
    <row r="4196" spans="1:7" x14ac:dyDescent="0.25">
      <c r="A4196" s="261">
        <v>45101.791666666664</v>
      </c>
      <c r="B4196" s="260" t="s">
        <v>548</v>
      </c>
      <c r="C4196" s="260">
        <v>353.06457499999999</v>
      </c>
      <c r="D4196" s="260">
        <v>223</v>
      </c>
      <c r="E4196" s="260">
        <v>18.958334000000001</v>
      </c>
      <c r="F4196">
        <f t="shared" si="130"/>
        <v>595.02290900000003</v>
      </c>
      <c r="G4196">
        <f t="shared" si="131"/>
        <v>241.95833400000001</v>
      </c>
    </row>
    <row r="4197" spans="1:7" x14ac:dyDescent="0.25">
      <c r="A4197" s="261">
        <v>45101.833333333336</v>
      </c>
      <c r="B4197" s="260" t="s">
        <v>548</v>
      </c>
      <c r="C4197" s="260">
        <v>154.11625699999999</v>
      </c>
      <c r="D4197" s="260">
        <v>171.54167200000001</v>
      </c>
      <c r="E4197" s="260">
        <v>26.25</v>
      </c>
      <c r="F4197">
        <f t="shared" si="130"/>
        <v>351.90792899999997</v>
      </c>
      <c r="G4197">
        <f t="shared" si="131"/>
        <v>197.79167200000001</v>
      </c>
    </row>
    <row r="4198" spans="1:7" x14ac:dyDescent="0.25">
      <c r="A4198" s="261">
        <v>45101.875</v>
      </c>
      <c r="B4198" s="260" t="s">
        <v>548</v>
      </c>
      <c r="C4198" s="260">
        <v>35.59375</v>
      </c>
      <c r="D4198" s="260">
        <v>94.708336000000003</v>
      </c>
      <c r="E4198" s="260">
        <v>22.291665999999999</v>
      </c>
      <c r="F4198">
        <f t="shared" si="130"/>
        <v>152.59375199999999</v>
      </c>
      <c r="G4198">
        <f t="shared" si="131"/>
        <v>117.00000199999999</v>
      </c>
    </row>
    <row r="4199" spans="1:7" x14ac:dyDescent="0.25">
      <c r="A4199" s="261">
        <v>45101.916666666664</v>
      </c>
      <c r="B4199" s="260" t="s">
        <v>548</v>
      </c>
      <c r="C4199" s="260">
        <v>1.764167</v>
      </c>
      <c r="D4199" s="260">
        <v>83.291663999999997</v>
      </c>
      <c r="E4199" s="260">
        <v>24.75</v>
      </c>
      <c r="F4199">
        <f t="shared" si="130"/>
        <v>109.805831</v>
      </c>
      <c r="G4199">
        <f t="shared" si="131"/>
        <v>108.041664</v>
      </c>
    </row>
    <row r="4200" spans="1:7" x14ac:dyDescent="0.25">
      <c r="A4200" s="261">
        <v>45101.958333333336</v>
      </c>
      <c r="B4200" s="260" t="s">
        <v>548</v>
      </c>
      <c r="C4200" s="260">
        <v>0.14083300000000001</v>
      </c>
      <c r="D4200" s="260">
        <v>98.166663999999997</v>
      </c>
      <c r="E4200" s="260">
        <v>30.125</v>
      </c>
      <c r="F4200">
        <f t="shared" si="130"/>
        <v>128.43249699999998</v>
      </c>
      <c r="G4200">
        <f t="shared" si="131"/>
        <v>128.291664</v>
      </c>
    </row>
    <row r="4201" spans="1:7" x14ac:dyDescent="0.25">
      <c r="A4201" s="261">
        <v>45102</v>
      </c>
      <c r="B4201" s="260" t="s">
        <v>548</v>
      </c>
      <c r="C4201" s="260">
        <v>7.0000000000000007E-2</v>
      </c>
      <c r="D4201" s="260">
        <v>127.375</v>
      </c>
      <c r="E4201" s="260">
        <v>31.875</v>
      </c>
      <c r="F4201">
        <f t="shared" si="130"/>
        <v>159.32</v>
      </c>
      <c r="G4201">
        <f t="shared" si="131"/>
        <v>159.25</v>
      </c>
    </row>
    <row r="4202" spans="1:7" x14ac:dyDescent="0.25">
      <c r="A4202" s="261">
        <v>45102.041666666664</v>
      </c>
      <c r="B4202" s="260" t="s">
        <v>548</v>
      </c>
      <c r="C4202" s="260">
        <v>4.0833000000000001E-2</v>
      </c>
      <c r="D4202" s="260">
        <v>91.75</v>
      </c>
      <c r="E4202" s="260">
        <v>11.541667</v>
      </c>
      <c r="F4202">
        <f t="shared" si="130"/>
        <v>103.33250000000001</v>
      </c>
      <c r="G4202">
        <f t="shared" si="131"/>
        <v>103.291667</v>
      </c>
    </row>
    <row r="4203" spans="1:7" x14ac:dyDescent="0.25">
      <c r="A4203" s="261">
        <v>45102.083333333336</v>
      </c>
      <c r="B4203" s="260" t="s">
        <v>548</v>
      </c>
      <c r="C4203" s="260">
        <v>6.6670000000000002E-3</v>
      </c>
      <c r="D4203" s="260">
        <v>38.333331999999999</v>
      </c>
      <c r="E4203" s="260">
        <v>16.291665999999999</v>
      </c>
      <c r="F4203">
        <f t="shared" si="130"/>
        <v>54.631664999999998</v>
      </c>
      <c r="G4203">
        <f t="shared" si="131"/>
        <v>54.624997999999998</v>
      </c>
    </row>
    <row r="4204" spans="1:7" x14ac:dyDescent="0.25">
      <c r="A4204" s="261">
        <v>45102.125</v>
      </c>
      <c r="B4204" s="260" t="s">
        <v>548</v>
      </c>
      <c r="C4204" s="260">
        <v>2.5416999999999999E-2</v>
      </c>
      <c r="D4204" s="260">
        <v>5.875</v>
      </c>
      <c r="E4204" s="260">
        <v>31.125</v>
      </c>
      <c r="F4204">
        <f t="shared" si="130"/>
        <v>37.025416999999997</v>
      </c>
      <c r="G4204">
        <f t="shared" si="131"/>
        <v>37</v>
      </c>
    </row>
    <row r="4205" spans="1:7" x14ac:dyDescent="0.25">
      <c r="A4205" s="261">
        <v>45102.166666666664</v>
      </c>
      <c r="B4205" s="260" t="s">
        <v>548</v>
      </c>
      <c r="C4205" s="260">
        <v>2.545833</v>
      </c>
      <c r="D4205" s="260">
        <v>4.2083329999999997</v>
      </c>
      <c r="E4205" s="260">
        <v>21.166665999999999</v>
      </c>
      <c r="F4205">
        <f t="shared" si="130"/>
        <v>27.920831999999997</v>
      </c>
      <c r="G4205">
        <f t="shared" si="131"/>
        <v>25.374998999999999</v>
      </c>
    </row>
    <row r="4206" spans="1:7" x14ac:dyDescent="0.25">
      <c r="A4206" s="261">
        <v>45102.208333333336</v>
      </c>
      <c r="B4206" s="260" t="s">
        <v>548</v>
      </c>
      <c r="C4206" s="260">
        <v>41.064166999999998</v>
      </c>
      <c r="D4206" s="260">
        <v>-0.58333299999999999</v>
      </c>
      <c r="E4206" s="260">
        <v>3.0416669999999999</v>
      </c>
      <c r="F4206">
        <f t="shared" si="130"/>
        <v>43.522500999999998</v>
      </c>
      <c r="G4206">
        <f t="shared" si="131"/>
        <v>2.4583339999999998</v>
      </c>
    </row>
    <row r="4207" spans="1:7" x14ac:dyDescent="0.25">
      <c r="A4207" s="261">
        <v>45102.25</v>
      </c>
      <c r="B4207" s="260" t="s">
        <v>548</v>
      </c>
      <c r="C4207" s="260">
        <v>104.667084</v>
      </c>
      <c r="D4207" s="260">
        <v>-1.5833330000000001</v>
      </c>
      <c r="E4207" s="260">
        <v>0.70833299999999999</v>
      </c>
      <c r="F4207">
        <f t="shared" si="130"/>
        <v>103.792084</v>
      </c>
      <c r="G4207">
        <f t="shared" si="131"/>
        <v>-0.87500000000000011</v>
      </c>
    </row>
    <row r="4208" spans="1:7" x14ac:dyDescent="0.25">
      <c r="A4208" s="261">
        <v>45102.291666666664</v>
      </c>
      <c r="B4208" s="260" t="s">
        <v>548</v>
      </c>
      <c r="C4208" s="260">
        <v>234.49208100000001</v>
      </c>
      <c r="D4208" s="260">
        <v>3.5</v>
      </c>
      <c r="E4208" s="260">
        <v>0</v>
      </c>
      <c r="F4208">
        <f t="shared" si="130"/>
        <v>237.99208100000001</v>
      </c>
      <c r="G4208">
        <f t="shared" si="131"/>
        <v>3.5</v>
      </c>
    </row>
    <row r="4209" spans="1:7" x14ac:dyDescent="0.25">
      <c r="A4209" s="261">
        <v>45102.333333333336</v>
      </c>
      <c r="B4209" s="260" t="s">
        <v>548</v>
      </c>
      <c r="C4209" s="260">
        <v>406.91833500000001</v>
      </c>
      <c r="D4209" s="260">
        <v>4.9166670000000003</v>
      </c>
      <c r="E4209" s="260">
        <v>4.1667000000000003E-2</v>
      </c>
      <c r="F4209">
        <f t="shared" si="130"/>
        <v>411.87666899999999</v>
      </c>
      <c r="G4209">
        <f t="shared" si="131"/>
        <v>4.9583340000000007</v>
      </c>
    </row>
    <row r="4210" spans="1:7" x14ac:dyDescent="0.25">
      <c r="A4210" s="261">
        <v>45102.375</v>
      </c>
      <c r="B4210" s="260" t="s">
        <v>548</v>
      </c>
      <c r="C4210" s="260">
        <v>623.50707999999997</v>
      </c>
      <c r="D4210" s="260">
        <v>10</v>
      </c>
      <c r="E4210" s="260">
        <v>2.4583330000000001</v>
      </c>
      <c r="F4210">
        <f t="shared" si="130"/>
        <v>635.96541300000001</v>
      </c>
      <c r="G4210">
        <f t="shared" si="131"/>
        <v>12.458333</v>
      </c>
    </row>
    <row r="4211" spans="1:7" x14ac:dyDescent="0.25">
      <c r="A4211" s="261">
        <v>45102.416666666664</v>
      </c>
      <c r="B4211" s="260" t="s">
        <v>548</v>
      </c>
      <c r="C4211" s="260">
        <v>722.061646</v>
      </c>
      <c r="D4211" s="260">
        <v>14.666667</v>
      </c>
      <c r="E4211" s="260">
        <v>1.625</v>
      </c>
      <c r="F4211">
        <f t="shared" si="130"/>
        <v>738.35331299999996</v>
      </c>
      <c r="G4211">
        <f t="shared" si="131"/>
        <v>16.291667</v>
      </c>
    </row>
    <row r="4212" spans="1:7" x14ac:dyDescent="0.25">
      <c r="A4212" s="261">
        <v>45102.458333333336</v>
      </c>
      <c r="B4212" s="260" t="s">
        <v>548</v>
      </c>
      <c r="C4212" s="260">
        <v>813.12707499999999</v>
      </c>
      <c r="D4212" s="260">
        <v>22.416665999999999</v>
      </c>
      <c r="E4212" s="260">
        <v>1.25</v>
      </c>
      <c r="F4212">
        <f t="shared" si="130"/>
        <v>836.79374099999995</v>
      </c>
      <c r="G4212">
        <f t="shared" si="131"/>
        <v>23.666665999999999</v>
      </c>
    </row>
    <row r="4213" spans="1:7" x14ac:dyDescent="0.25">
      <c r="A4213" s="261">
        <v>45102.5</v>
      </c>
      <c r="B4213" s="260" t="s">
        <v>548</v>
      </c>
      <c r="C4213" s="260">
        <v>964.33874500000002</v>
      </c>
      <c r="D4213" s="260">
        <v>18.75</v>
      </c>
      <c r="E4213" s="260">
        <v>1.125</v>
      </c>
      <c r="F4213">
        <f t="shared" si="130"/>
        <v>984.21374500000002</v>
      </c>
      <c r="G4213">
        <f t="shared" si="131"/>
        <v>19.875</v>
      </c>
    </row>
    <row r="4214" spans="1:7" x14ac:dyDescent="0.25">
      <c r="A4214" s="261">
        <v>45102.541666666664</v>
      </c>
      <c r="B4214" s="260" t="s">
        <v>548</v>
      </c>
      <c r="C4214" s="260">
        <v>1059.348755</v>
      </c>
      <c r="D4214" s="260">
        <v>28.5</v>
      </c>
      <c r="E4214" s="260">
        <v>0.58333299999999999</v>
      </c>
      <c r="F4214">
        <f t="shared" si="130"/>
        <v>1088.432088</v>
      </c>
      <c r="G4214">
        <f t="shared" si="131"/>
        <v>29.083333</v>
      </c>
    </row>
    <row r="4215" spans="1:7" x14ac:dyDescent="0.25">
      <c r="A4215" s="261">
        <v>45102.583333333336</v>
      </c>
      <c r="B4215" s="260" t="s">
        <v>548</v>
      </c>
      <c r="C4215" s="260">
        <v>1135.3208010000001</v>
      </c>
      <c r="D4215" s="260">
        <v>33.541668000000001</v>
      </c>
      <c r="E4215" s="260">
        <v>1.9166669999999999</v>
      </c>
      <c r="F4215">
        <f t="shared" si="130"/>
        <v>1170.7791360000001</v>
      </c>
      <c r="G4215">
        <f t="shared" si="131"/>
        <v>35.458334999999998</v>
      </c>
    </row>
    <row r="4216" spans="1:7" x14ac:dyDescent="0.25">
      <c r="A4216" s="261">
        <v>45102.625</v>
      </c>
      <c r="B4216" s="260" t="s">
        <v>548</v>
      </c>
      <c r="C4216" s="260">
        <v>1128.044189</v>
      </c>
      <c r="D4216" s="260">
        <v>46.083331999999999</v>
      </c>
      <c r="E4216" s="260">
        <v>0.45833299999999999</v>
      </c>
      <c r="F4216">
        <f t="shared" si="130"/>
        <v>1174.5858539999999</v>
      </c>
      <c r="G4216">
        <f t="shared" si="131"/>
        <v>46.541665000000002</v>
      </c>
    </row>
    <row r="4217" spans="1:7" x14ac:dyDescent="0.25">
      <c r="A4217" s="261">
        <v>45102.666666666664</v>
      </c>
      <c r="B4217" s="260" t="s">
        <v>548</v>
      </c>
      <c r="C4217" s="260">
        <v>1170.290039</v>
      </c>
      <c r="D4217" s="260">
        <v>54.708331999999999</v>
      </c>
      <c r="E4217" s="260">
        <v>0</v>
      </c>
      <c r="F4217">
        <f t="shared" si="130"/>
        <v>1224.9983709999999</v>
      </c>
      <c r="G4217">
        <f t="shared" si="131"/>
        <v>54.708331999999999</v>
      </c>
    </row>
    <row r="4218" spans="1:7" x14ac:dyDescent="0.25">
      <c r="A4218" s="261">
        <v>45102.708333333336</v>
      </c>
      <c r="B4218" s="260" t="s">
        <v>548</v>
      </c>
      <c r="C4218" s="260">
        <v>934.69250499999998</v>
      </c>
      <c r="D4218" s="260">
        <v>54.375</v>
      </c>
      <c r="E4218" s="260">
        <v>2</v>
      </c>
      <c r="F4218">
        <f t="shared" si="130"/>
        <v>991.06750499999998</v>
      </c>
      <c r="G4218">
        <f t="shared" si="131"/>
        <v>56.375</v>
      </c>
    </row>
    <row r="4219" spans="1:7" x14ac:dyDescent="0.25">
      <c r="A4219" s="261">
        <v>45102.75</v>
      </c>
      <c r="B4219" s="260" t="s">
        <v>548</v>
      </c>
      <c r="C4219" s="260">
        <v>666.88336200000003</v>
      </c>
      <c r="D4219" s="260">
        <v>60.291668000000001</v>
      </c>
      <c r="E4219" s="260">
        <v>2.625</v>
      </c>
      <c r="F4219">
        <f t="shared" si="130"/>
        <v>729.80002999999999</v>
      </c>
      <c r="G4219">
        <f t="shared" si="131"/>
        <v>62.916668000000001</v>
      </c>
    </row>
    <row r="4220" spans="1:7" x14ac:dyDescent="0.25">
      <c r="A4220" s="261">
        <v>45102.791666666664</v>
      </c>
      <c r="B4220" s="260" t="s">
        <v>548</v>
      </c>
      <c r="C4220" s="260">
        <v>435.19415300000003</v>
      </c>
      <c r="D4220" s="260">
        <v>58.958331999999999</v>
      </c>
      <c r="E4220" s="260">
        <v>7.25</v>
      </c>
      <c r="F4220">
        <f t="shared" si="130"/>
        <v>501.40248500000001</v>
      </c>
      <c r="G4220">
        <f t="shared" si="131"/>
        <v>66.208331999999999</v>
      </c>
    </row>
    <row r="4221" spans="1:7" x14ac:dyDescent="0.25">
      <c r="A4221" s="261">
        <v>45102.833333333336</v>
      </c>
      <c r="B4221" s="260" t="s">
        <v>548</v>
      </c>
      <c r="C4221" s="260">
        <v>150.909164</v>
      </c>
      <c r="D4221" s="260">
        <v>70.041663999999997</v>
      </c>
      <c r="E4221" s="260">
        <v>17.791665999999999</v>
      </c>
      <c r="F4221">
        <f t="shared" si="130"/>
        <v>238.74249399999999</v>
      </c>
      <c r="G4221">
        <f t="shared" si="131"/>
        <v>87.833329999999989</v>
      </c>
    </row>
    <row r="4222" spans="1:7" x14ac:dyDescent="0.25">
      <c r="A4222" s="261">
        <v>45102.875</v>
      </c>
      <c r="B4222" s="260" t="s">
        <v>548</v>
      </c>
      <c r="C4222" s="260">
        <v>33.18</v>
      </c>
      <c r="D4222" s="260">
        <v>84.75</v>
      </c>
      <c r="E4222" s="260">
        <v>39.208331999999999</v>
      </c>
      <c r="F4222">
        <f t="shared" si="130"/>
        <v>157.13833199999999</v>
      </c>
      <c r="G4222">
        <f t="shared" si="131"/>
        <v>123.958332</v>
      </c>
    </row>
    <row r="4223" spans="1:7" x14ac:dyDescent="0.25">
      <c r="A4223" s="261">
        <v>45102.916666666664</v>
      </c>
      <c r="B4223" s="260" t="s">
        <v>548</v>
      </c>
      <c r="C4223" s="260">
        <v>2.1974999999999998</v>
      </c>
      <c r="D4223" s="260">
        <v>178.70832799999999</v>
      </c>
      <c r="E4223" s="260">
        <v>87.458336000000003</v>
      </c>
      <c r="F4223">
        <f t="shared" si="130"/>
        <v>268.36416399999996</v>
      </c>
      <c r="G4223">
        <f t="shared" si="131"/>
        <v>266.16666399999997</v>
      </c>
    </row>
    <row r="4224" spans="1:7" x14ac:dyDescent="0.25">
      <c r="A4224" s="261">
        <v>45102.958333333336</v>
      </c>
      <c r="B4224" s="260" t="s">
        <v>548</v>
      </c>
      <c r="C4224" s="260">
        <v>7.6249999999999998E-2</v>
      </c>
      <c r="D4224" s="260">
        <v>313.29165599999999</v>
      </c>
      <c r="E4224" s="260">
        <v>179.20832799999999</v>
      </c>
      <c r="F4224">
        <f t="shared" si="130"/>
        <v>492.576234</v>
      </c>
      <c r="G4224">
        <f t="shared" si="131"/>
        <v>492.49998399999998</v>
      </c>
    </row>
    <row r="4225" spans="1:7" x14ac:dyDescent="0.25">
      <c r="A4225" s="261">
        <v>45103</v>
      </c>
      <c r="B4225" s="260" t="s">
        <v>548</v>
      </c>
      <c r="C4225" s="260">
        <v>7.4999999999999997E-2</v>
      </c>
      <c r="D4225" s="260">
        <v>512.08331299999998</v>
      </c>
      <c r="E4225" s="260">
        <v>347.08334400000001</v>
      </c>
      <c r="F4225">
        <f t="shared" si="130"/>
        <v>859.24165700000003</v>
      </c>
      <c r="G4225">
        <f t="shared" si="131"/>
        <v>859.16665699999999</v>
      </c>
    </row>
    <row r="4226" spans="1:7" x14ac:dyDescent="0.25">
      <c r="A4226" s="261">
        <v>45103.041666666664</v>
      </c>
      <c r="B4226" s="260" t="s">
        <v>548</v>
      </c>
      <c r="C4226" s="260">
        <v>0.04</v>
      </c>
      <c r="D4226" s="260">
        <v>744.25</v>
      </c>
      <c r="E4226" s="260">
        <v>531.75</v>
      </c>
      <c r="F4226">
        <f t="shared" ref="F4226:F4289" si="132">E4226+D4226+C4226</f>
        <v>1276.04</v>
      </c>
      <c r="G4226">
        <f t="shared" ref="G4226:G4289" si="133">E4226+D4226</f>
        <v>1276</v>
      </c>
    </row>
    <row r="4227" spans="1:7" x14ac:dyDescent="0.25">
      <c r="A4227" s="261">
        <v>45103.083333333336</v>
      </c>
      <c r="B4227" s="260" t="s">
        <v>548</v>
      </c>
      <c r="C4227" s="260">
        <v>6.2500000000000003E-3</v>
      </c>
      <c r="D4227" s="260">
        <v>755.45831299999998</v>
      </c>
      <c r="E4227" s="260">
        <v>621.25</v>
      </c>
      <c r="F4227">
        <f t="shared" si="132"/>
        <v>1376.714563</v>
      </c>
      <c r="G4227">
        <f t="shared" si="133"/>
        <v>1376.7083130000001</v>
      </c>
    </row>
    <row r="4228" spans="1:7" x14ac:dyDescent="0.25">
      <c r="A4228" s="261">
        <v>45103.125</v>
      </c>
      <c r="B4228" s="260" t="s">
        <v>548</v>
      </c>
      <c r="C4228" s="260">
        <v>2.5416999999999999E-2</v>
      </c>
      <c r="D4228" s="260">
        <v>864.625</v>
      </c>
      <c r="E4228" s="260">
        <v>679.20831299999998</v>
      </c>
      <c r="F4228">
        <f t="shared" si="132"/>
        <v>1543.8587300000002</v>
      </c>
      <c r="G4228">
        <f t="shared" si="133"/>
        <v>1543.8333130000001</v>
      </c>
    </row>
    <row r="4229" spans="1:7" x14ac:dyDescent="0.25">
      <c r="A4229" s="261">
        <v>45103.166666666664</v>
      </c>
      <c r="B4229" s="260" t="s">
        <v>548</v>
      </c>
      <c r="C4229" s="260">
        <v>2.8725000000000001</v>
      </c>
      <c r="D4229" s="260">
        <v>980.20831299999998</v>
      </c>
      <c r="E4229" s="260">
        <v>743.41668700000002</v>
      </c>
      <c r="F4229">
        <f t="shared" si="132"/>
        <v>1726.4974999999999</v>
      </c>
      <c r="G4229">
        <f t="shared" si="133"/>
        <v>1723.625</v>
      </c>
    </row>
    <row r="4230" spans="1:7" x14ac:dyDescent="0.25">
      <c r="A4230" s="261">
        <v>45103.208333333336</v>
      </c>
      <c r="B4230" s="260" t="s">
        <v>548</v>
      </c>
      <c r="C4230" s="260">
        <v>48.900832999999999</v>
      </c>
      <c r="D4230" s="260">
        <v>1028.208374</v>
      </c>
      <c r="E4230" s="260">
        <v>753.66668700000002</v>
      </c>
      <c r="F4230">
        <f t="shared" si="132"/>
        <v>1830.7758940000001</v>
      </c>
      <c r="G4230">
        <f t="shared" si="133"/>
        <v>1781.8750610000002</v>
      </c>
    </row>
    <row r="4231" spans="1:7" x14ac:dyDescent="0.25">
      <c r="A4231" s="261">
        <v>45103.25</v>
      </c>
      <c r="B4231" s="260" t="s">
        <v>548</v>
      </c>
      <c r="C4231" s="260">
        <v>177.92832899999999</v>
      </c>
      <c r="D4231" s="260">
        <v>968.33331299999998</v>
      </c>
      <c r="E4231" s="260">
        <v>653.625</v>
      </c>
      <c r="F4231">
        <f t="shared" si="132"/>
        <v>1799.8866420000002</v>
      </c>
      <c r="G4231">
        <f t="shared" si="133"/>
        <v>1621.9583130000001</v>
      </c>
    </row>
    <row r="4232" spans="1:7" x14ac:dyDescent="0.25">
      <c r="A4232" s="261">
        <v>45103.291666666664</v>
      </c>
      <c r="B4232" s="260" t="s">
        <v>548</v>
      </c>
      <c r="C4232" s="260">
        <v>367.82501200000002</v>
      </c>
      <c r="D4232" s="260">
        <v>789.91668700000002</v>
      </c>
      <c r="E4232" s="260">
        <v>664.75</v>
      </c>
      <c r="F4232">
        <f t="shared" si="132"/>
        <v>1822.4916989999999</v>
      </c>
      <c r="G4232">
        <f t="shared" si="133"/>
        <v>1454.6666869999999</v>
      </c>
    </row>
    <row r="4233" spans="1:7" x14ac:dyDescent="0.25">
      <c r="A4233" s="261">
        <v>45103.333333333336</v>
      </c>
      <c r="B4233" s="260" t="s">
        <v>548</v>
      </c>
      <c r="C4233" s="260">
        <v>702.31457499999999</v>
      </c>
      <c r="D4233" s="260">
        <v>721.95831299999998</v>
      </c>
      <c r="E4233" s="260">
        <v>307.29165599999999</v>
      </c>
      <c r="F4233">
        <f t="shared" si="132"/>
        <v>1731.5645439999998</v>
      </c>
      <c r="G4233">
        <f t="shared" si="133"/>
        <v>1029.249969</v>
      </c>
    </row>
    <row r="4234" spans="1:7" x14ac:dyDescent="0.25">
      <c r="A4234" s="261">
        <v>45103.375</v>
      </c>
      <c r="B4234" s="260" t="s">
        <v>548</v>
      </c>
      <c r="C4234" s="260">
        <v>460.05084199999999</v>
      </c>
      <c r="D4234" s="260">
        <v>705.45831299999998</v>
      </c>
      <c r="E4234" s="260">
        <v>438.5</v>
      </c>
      <c r="F4234">
        <f t="shared" si="132"/>
        <v>1604.0091550000002</v>
      </c>
      <c r="G4234">
        <f t="shared" si="133"/>
        <v>1143.9583130000001</v>
      </c>
    </row>
    <row r="4235" spans="1:7" x14ac:dyDescent="0.25">
      <c r="A4235" s="261">
        <v>45103.416666666664</v>
      </c>
      <c r="B4235" s="260" t="s">
        <v>548</v>
      </c>
      <c r="C4235" s="260">
        <v>287.02542099999999</v>
      </c>
      <c r="D4235" s="260">
        <v>807.29168700000002</v>
      </c>
      <c r="E4235" s="260">
        <v>438.04165599999999</v>
      </c>
      <c r="F4235">
        <f t="shared" si="132"/>
        <v>1532.3587640000001</v>
      </c>
      <c r="G4235">
        <f t="shared" si="133"/>
        <v>1245.333343</v>
      </c>
    </row>
    <row r="4236" spans="1:7" x14ac:dyDescent="0.25">
      <c r="A4236" s="261">
        <v>45103.458333333336</v>
      </c>
      <c r="B4236" s="260" t="s">
        <v>548</v>
      </c>
      <c r="C4236" s="260">
        <v>182.179993</v>
      </c>
      <c r="D4236" s="260">
        <v>788.5</v>
      </c>
      <c r="E4236" s="260">
        <v>938.20831299999998</v>
      </c>
      <c r="F4236">
        <f t="shared" si="132"/>
        <v>1908.8883060000001</v>
      </c>
      <c r="G4236">
        <f t="shared" si="133"/>
        <v>1726.7083130000001</v>
      </c>
    </row>
    <row r="4237" spans="1:7" x14ac:dyDescent="0.25">
      <c r="A4237" s="261">
        <v>45103.5</v>
      </c>
      <c r="B4237" s="260" t="s">
        <v>548</v>
      </c>
      <c r="C4237" s="260">
        <v>80.695830999999998</v>
      </c>
      <c r="D4237" s="260">
        <v>576.5</v>
      </c>
      <c r="E4237" s="260">
        <v>1079.5</v>
      </c>
      <c r="F4237">
        <f t="shared" si="132"/>
        <v>1736.695831</v>
      </c>
      <c r="G4237">
        <f t="shared" si="133"/>
        <v>1656</v>
      </c>
    </row>
    <row r="4238" spans="1:7" x14ac:dyDescent="0.25">
      <c r="A4238" s="261">
        <v>45103.541666666664</v>
      </c>
      <c r="B4238" s="260" t="s">
        <v>548</v>
      </c>
      <c r="C4238" s="260">
        <v>220.06832900000001</v>
      </c>
      <c r="D4238" s="260">
        <v>715.66668700000002</v>
      </c>
      <c r="E4238" s="260">
        <v>855.5</v>
      </c>
      <c r="F4238">
        <f t="shared" si="132"/>
        <v>1791.2350159999999</v>
      </c>
      <c r="G4238">
        <f t="shared" si="133"/>
        <v>1571.1666869999999</v>
      </c>
    </row>
    <row r="4239" spans="1:7" x14ac:dyDescent="0.25">
      <c r="A4239" s="261">
        <v>45103.583333333336</v>
      </c>
      <c r="B4239" s="260" t="s">
        <v>548</v>
      </c>
      <c r="C4239" s="260">
        <v>636.17956500000003</v>
      </c>
      <c r="D4239" s="260">
        <v>980.95831299999998</v>
      </c>
      <c r="E4239" s="260">
        <v>603.79168700000002</v>
      </c>
      <c r="F4239">
        <f t="shared" si="132"/>
        <v>2220.9295649999999</v>
      </c>
      <c r="G4239">
        <f t="shared" si="133"/>
        <v>1584.75</v>
      </c>
    </row>
    <row r="4240" spans="1:7" x14ac:dyDescent="0.25">
      <c r="A4240" s="261">
        <v>45103.625</v>
      </c>
      <c r="B4240" s="260" t="s">
        <v>548</v>
      </c>
      <c r="C4240" s="260">
        <v>719.142517</v>
      </c>
      <c r="D4240" s="260">
        <v>1304.125</v>
      </c>
      <c r="E4240" s="260">
        <v>626.20831299999998</v>
      </c>
      <c r="F4240">
        <f t="shared" si="132"/>
        <v>2649.4758300000003</v>
      </c>
      <c r="G4240">
        <f t="shared" si="133"/>
        <v>1930.3333130000001</v>
      </c>
    </row>
    <row r="4241" spans="1:7" x14ac:dyDescent="0.25">
      <c r="A4241" s="261">
        <v>45103.666666666664</v>
      </c>
      <c r="B4241" s="260" t="s">
        <v>548</v>
      </c>
      <c r="C4241" s="260">
        <v>665.91625999999997</v>
      </c>
      <c r="D4241" s="260">
        <v>1624.5</v>
      </c>
      <c r="E4241" s="260">
        <v>661.70831299999998</v>
      </c>
      <c r="F4241">
        <f t="shared" si="132"/>
        <v>2952.1245730000001</v>
      </c>
      <c r="G4241">
        <f t="shared" si="133"/>
        <v>2286.2083130000001</v>
      </c>
    </row>
    <row r="4242" spans="1:7" x14ac:dyDescent="0.25">
      <c r="A4242" s="261">
        <v>45103.708333333336</v>
      </c>
      <c r="B4242" s="260" t="s">
        <v>548</v>
      </c>
      <c r="C4242" s="260">
        <v>541.97625700000003</v>
      </c>
      <c r="D4242" s="260">
        <v>1865.625</v>
      </c>
      <c r="E4242" s="260">
        <v>726.54168700000002</v>
      </c>
      <c r="F4242">
        <f t="shared" si="132"/>
        <v>3134.1429440000002</v>
      </c>
      <c r="G4242">
        <f t="shared" si="133"/>
        <v>2592.1666869999999</v>
      </c>
    </row>
    <row r="4243" spans="1:7" x14ac:dyDescent="0.25">
      <c r="A4243" s="261">
        <v>45103.75</v>
      </c>
      <c r="B4243" s="260" t="s">
        <v>548</v>
      </c>
      <c r="C4243" s="260">
        <v>381.14709499999998</v>
      </c>
      <c r="D4243" s="260">
        <v>1786.916626</v>
      </c>
      <c r="E4243" s="260">
        <v>840.91668700000002</v>
      </c>
      <c r="F4243">
        <f t="shared" si="132"/>
        <v>3008.9804079999999</v>
      </c>
      <c r="G4243">
        <f t="shared" si="133"/>
        <v>2627.8333130000001</v>
      </c>
    </row>
    <row r="4244" spans="1:7" x14ac:dyDescent="0.25">
      <c r="A4244" s="261">
        <v>45103.791666666664</v>
      </c>
      <c r="B4244" s="260" t="s">
        <v>548</v>
      </c>
      <c r="C4244" s="260">
        <v>224.90834000000001</v>
      </c>
      <c r="D4244" s="260">
        <v>1648.583374</v>
      </c>
      <c r="E4244" s="260">
        <v>1017.083313</v>
      </c>
      <c r="F4244">
        <f t="shared" si="132"/>
        <v>2890.5750269999999</v>
      </c>
      <c r="G4244">
        <f t="shared" si="133"/>
        <v>2665.6666869999999</v>
      </c>
    </row>
    <row r="4245" spans="1:7" x14ac:dyDescent="0.25">
      <c r="A4245" s="261">
        <v>45103.833333333336</v>
      </c>
      <c r="B4245" s="260" t="s">
        <v>548</v>
      </c>
      <c r="C4245" s="260">
        <v>107.453751</v>
      </c>
      <c r="D4245" s="260">
        <v>1728.416626</v>
      </c>
      <c r="E4245" s="260">
        <v>922.875</v>
      </c>
      <c r="F4245">
        <f t="shared" si="132"/>
        <v>2758.7453770000002</v>
      </c>
      <c r="G4245">
        <f t="shared" si="133"/>
        <v>2651.2916260000002</v>
      </c>
    </row>
    <row r="4246" spans="1:7" x14ac:dyDescent="0.25">
      <c r="A4246" s="261">
        <v>45103.875</v>
      </c>
      <c r="B4246" s="260" t="s">
        <v>548</v>
      </c>
      <c r="C4246" s="260">
        <v>24.737499</v>
      </c>
      <c r="D4246" s="260">
        <v>1653.833374</v>
      </c>
      <c r="E4246" s="260">
        <v>1092.625</v>
      </c>
      <c r="F4246">
        <f t="shared" si="132"/>
        <v>2771.1958729999997</v>
      </c>
      <c r="G4246">
        <f t="shared" si="133"/>
        <v>2746.4583739999998</v>
      </c>
    </row>
    <row r="4247" spans="1:7" x14ac:dyDescent="0.25">
      <c r="A4247" s="261">
        <v>45103.916666666664</v>
      </c>
      <c r="B4247" s="260" t="s">
        <v>548</v>
      </c>
      <c r="C4247" s="260">
        <v>0.76</v>
      </c>
      <c r="D4247" s="260">
        <v>1726.125</v>
      </c>
      <c r="E4247" s="260">
        <v>1061.416626</v>
      </c>
      <c r="F4247">
        <f t="shared" si="132"/>
        <v>2788.3016260000004</v>
      </c>
      <c r="G4247">
        <f t="shared" si="133"/>
        <v>2787.5416260000002</v>
      </c>
    </row>
    <row r="4248" spans="1:7" x14ac:dyDescent="0.25">
      <c r="A4248" s="261">
        <v>45103.958333333336</v>
      </c>
      <c r="B4248" s="260" t="s">
        <v>548</v>
      </c>
      <c r="C4248" s="260">
        <v>0.02</v>
      </c>
      <c r="D4248" s="260">
        <v>1582.5</v>
      </c>
      <c r="E4248" s="260">
        <v>1104.75</v>
      </c>
      <c r="F4248">
        <f t="shared" si="132"/>
        <v>2687.27</v>
      </c>
      <c r="G4248">
        <f t="shared" si="133"/>
        <v>2687.25</v>
      </c>
    </row>
    <row r="4249" spans="1:7" x14ac:dyDescent="0.25">
      <c r="A4249" s="261">
        <v>45104</v>
      </c>
      <c r="B4249" s="260" t="s">
        <v>548</v>
      </c>
      <c r="C4249" s="260">
        <v>1.2083E-2</v>
      </c>
      <c r="D4249" s="260">
        <v>1622.333374</v>
      </c>
      <c r="E4249" s="260">
        <v>1059.083374</v>
      </c>
      <c r="F4249">
        <f t="shared" si="132"/>
        <v>2681.4288310000002</v>
      </c>
      <c r="G4249">
        <f t="shared" si="133"/>
        <v>2681.4167480000001</v>
      </c>
    </row>
    <row r="4250" spans="1:7" x14ac:dyDescent="0.25">
      <c r="A4250" s="261">
        <v>45104.041666666664</v>
      </c>
      <c r="B4250" s="260" t="s">
        <v>548</v>
      </c>
      <c r="C4250" s="260">
        <v>7.0829999999999999E-3</v>
      </c>
      <c r="D4250" s="260">
        <v>1492.25</v>
      </c>
      <c r="E4250" s="260">
        <v>1047.083374</v>
      </c>
      <c r="F4250">
        <f t="shared" si="132"/>
        <v>2539.3404569999998</v>
      </c>
      <c r="G4250">
        <f t="shared" si="133"/>
        <v>2539.3333739999998</v>
      </c>
    </row>
    <row r="4251" spans="1:7" x14ac:dyDescent="0.25">
      <c r="A4251" s="261">
        <v>45104.083333333336</v>
      </c>
      <c r="B4251" s="260" t="s">
        <v>548</v>
      </c>
      <c r="C4251" s="260">
        <v>0</v>
      </c>
      <c r="D4251" s="260">
        <v>1563.083374</v>
      </c>
      <c r="E4251" s="260">
        <v>1029.041626</v>
      </c>
      <c r="F4251">
        <f t="shared" si="132"/>
        <v>2592.125</v>
      </c>
      <c r="G4251">
        <f t="shared" si="133"/>
        <v>2592.125</v>
      </c>
    </row>
    <row r="4252" spans="1:7" x14ac:dyDescent="0.25">
      <c r="A4252" s="261">
        <v>45104.125</v>
      </c>
      <c r="B4252" s="260" t="s">
        <v>548</v>
      </c>
      <c r="C4252" s="260">
        <v>1.8749999999999999E-2</v>
      </c>
      <c r="D4252" s="260">
        <v>1491.416626</v>
      </c>
      <c r="E4252" s="260">
        <v>971.625</v>
      </c>
      <c r="F4252">
        <f t="shared" si="132"/>
        <v>2463.0603760000004</v>
      </c>
      <c r="G4252">
        <f t="shared" si="133"/>
        <v>2463.0416260000002</v>
      </c>
    </row>
    <row r="4253" spans="1:7" x14ac:dyDescent="0.25">
      <c r="A4253" s="261">
        <v>45104.166666666664</v>
      </c>
      <c r="B4253" s="260" t="s">
        <v>548</v>
      </c>
      <c r="C4253" s="260">
        <v>2.855</v>
      </c>
      <c r="D4253" s="260">
        <v>1635.875</v>
      </c>
      <c r="E4253" s="260">
        <v>880.70831299999998</v>
      </c>
      <c r="F4253">
        <f t="shared" si="132"/>
        <v>2519.4383130000001</v>
      </c>
      <c r="G4253">
        <f t="shared" si="133"/>
        <v>2516.5833130000001</v>
      </c>
    </row>
    <row r="4254" spans="1:7" x14ac:dyDescent="0.25">
      <c r="A4254" s="261">
        <v>45104.208333333336</v>
      </c>
      <c r="B4254" s="260" t="s">
        <v>548</v>
      </c>
      <c r="C4254" s="260">
        <v>48.206665000000001</v>
      </c>
      <c r="D4254" s="260">
        <v>1606.541626</v>
      </c>
      <c r="E4254" s="260">
        <v>911.83331299999998</v>
      </c>
      <c r="F4254">
        <f t="shared" si="132"/>
        <v>2566.581604</v>
      </c>
      <c r="G4254">
        <f t="shared" si="133"/>
        <v>2518.3749389999998</v>
      </c>
    </row>
    <row r="4255" spans="1:7" x14ac:dyDescent="0.25">
      <c r="A4255" s="261">
        <v>45104.25</v>
      </c>
      <c r="B4255" s="260" t="s">
        <v>548</v>
      </c>
      <c r="C4255" s="260">
        <v>173.80332899999999</v>
      </c>
      <c r="D4255" s="260">
        <v>1637.5</v>
      </c>
      <c r="E4255" s="260">
        <v>857.16668700000002</v>
      </c>
      <c r="F4255">
        <f t="shared" si="132"/>
        <v>2668.4700159999998</v>
      </c>
      <c r="G4255">
        <f t="shared" si="133"/>
        <v>2494.6666869999999</v>
      </c>
    </row>
    <row r="4256" spans="1:7" x14ac:dyDescent="0.25">
      <c r="A4256" s="261">
        <v>45104.291666666664</v>
      </c>
      <c r="B4256" s="260" t="s">
        <v>548</v>
      </c>
      <c r="C4256" s="260">
        <v>130.87290999999999</v>
      </c>
      <c r="D4256" s="260">
        <v>1578.416626</v>
      </c>
      <c r="E4256" s="260">
        <v>829.54168700000002</v>
      </c>
      <c r="F4256">
        <f t="shared" si="132"/>
        <v>2538.8312230000001</v>
      </c>
      <c r="G4256">
        <f t="shared" si="133"/>
        <v>2407.9583130000001</v>
      </c>
    </row>
    <row r="4257" spans="1:7" x14ac:dyDescent="0.25">
      <c r="A4257" s="261">
        <v>45104.333333333336</v>
      </c>
      <c r="B4257" s="260" t="s">
        <v>548</v>
      </c>
      <c r="C4257" s="260">
        <v>243.83416700000001</v>
      </c>
      <c r="D4257" s="260">
        <v>1938.041626</v>
      </c>
      <c r="E4257" s="260">
        <v>850.625</v>
      </c>
      <c r="F4257">
        <f t="shared" si="132"/>
        <v>3032.5007930000002</v>
      </c>
      <c r="G4257">
        <f t="shared" si="133"/>
        <v>2788.6666260000002</v>
      </c>
    </row>
    <row r="4258" spans="1:7" x14ac:dyDescent="0.25">
      <c r="A4258" s="261">
        <v>45104.375</v>
      </c>
      <c r="B4258" s="260" t="s">
        <v>548</v>
      </c>
      <c r="C4258" s="260">
        <v>603.46502699999996</v>
      </c>
      <c r="D4258" s="260">
        <v>2441.625</v>
      </c>
      <c r="E4258" s="260">
        <v>895.04168700000002</v>
      </c>
      <c r="F4258">
        <f t="shared" si="132"/>
        <v>3940.1317140000001</v>
      </c>
      <c r="G4258">
        <f t="shared" si="133"/>
        <v>3336.6666869999999</v>
      </c>
    </row>
    <row r="4259" spans="1:7" x14ac:dyDescent="0.25">
      <c r="A4259" s="261">
        <v>45104.416666666664</v>
      </c>
      <c r="B4259" s="260" t="s">
        <v>548</v>
      </c>
      <c r="C4259" s="260">
        <v>1132.9345699999999</v>
      </c>
      <c r="D4259" s="260">
        <v>2905.5417480000001</v>
      </c>
      <c r="E4259" s="260">
        <v>919.70831299999998</v>
      </c>
      <c r="F4259">
        <f t="shared" si="132"/>
        <v>4958.1846310000001</v>
      </c>
      <c r="G4259">
        <f t="shared" si="133"/>
        <v>3825.2500610000002</v>
      </c>
    </row>
    <row r="4260" spans="1:7" x14ac:dyDescent="0.25">
      <c r="A4260" s="261">
        <v>45104.458333333336</v>
      </c>
      <c r="B4260" s="260" t="s">
        <v>548</v>
      </c>
      <c r="C4260" s="260">
        <v>1640.666626</v>
      </c>
      <c r="D4260" s="260">
        <v>2795.5832519999999</v>
      </c>
      <c r="E4260" s="260">
        <v>885.25</v>
      </c>
      <c r="F4260">
        <f t="shared" si="132"/>
        <v>5321.4998779999996</v>
      </c>
      <c r="G4260">
        <f t="shared" si="133"/>
        <v>3680.8332519999999</v>
      </c>
    </row>
    <row r="4261" spans="1:7" x14ac:dyDescent="0.25">
      <c r="A4261" s="261">
        <v>45104.5</v>
      </c>
      <c r="B4261" s="260" t="s">
        <v>548</v>
      </c>
      <c r="C4261" s="260">
        <v>1544.3133539999999</v>
      </c>
      <c r="D4261" s="260">
        <v>2891.7082519999999</v>
      </c>
      <c r="E4261" s="260">
        <v>901.08331299999998</v>
      </c>
      <c r="F4261">
        <f t="shared" si="132"/>
        <v>5337.1049189999994</v>
      </c>
      <c r="G4261">
        <f t="shared" si="133"/>
        <v>3792.791565</v>
      </c>
    </row>
    <row r="4262" spans="1:7" x14ac:dyDescent="0.25">
      <c r="A4262" s="261">
        <v>45104.541666666664</v>
      </c>
      <c r="B4262" s="260" t="s">
        <v>548</v>
      </c>
      <c r="C4262" s="260">
        <v>1666.7329099999999</v>
      </c>
      <c r="D4262" s="260">
        <v>2853.0832519999999</v>
      </c>
      <c r="E4262" s="260">
        <v>860.83331299999998</v>
      </c>
      <c r="F4262">
        <f t="shared" si="132"/>
        <v>5380.6494750000002</v>
      </c>
      <c r="G4262">
        <f t="shared" si="133"/>
        <v>3713.916565</v>
      </c>
    </row>
    <row r="4263" spans="1:7" x14ac:dyDescent="0.25">
      <c r="A4263" s="261">
        <v>45104.583333333336</v>
      </c>
      <c r="B4263" s="260" t="s">
        <v>548</v>
      </c>
      <c r="C4263" s="260">
        <v>1546.4395750000001</v>
      </c>
      <c r="D4263" s="260">
        <v>2936.7082519999999</v>
      </c>
      <c r="E4263" s="260">
        <v>869.91668700000002</v>
      </c>
      <c r="F4263">
        <f t="shared" si="132"/>
        <v>5353.0645139999997</v>
      </c>
      <c r="G4263">
        <f t="shared" si="133"/>
        <v>3806.6249389999998</v>
      </c>
    </row>
    <row r="4264" spans="1:7" x14ac:dyDescent="0.25">
      <c r="A4264" s="261">
        <v>45104.625</v>
      </c>
      <c r="B4264" s="260" t="s">
        <v>548</v>
      </c>
      <c r="C4264" s="260">
        <v>1560.878784</v>
      </c>
      <c r="D4264" s="260">
        <v>2937.0832519999999</v>
      </c>
      <c r="E4264" s="260">
        <v>867.58331299999998</v>
      </c>
      <c r="F4264">
        <f t="shared" si="132"/>
        <v>5365.545349</v>
      </c>
      <c r="G4264">
        <f t="shared" si="133"/>
        <v>3804.666565</v>
      </c>
    </row>
    <row r="4265" spans="1:7" x14ac:dyDescent="0.25">
      <c r="A4265" s="261">
        <v>45104.666666666664</v>
      </c>
      <c r="B4265" s="260" t="s">
        <v>548</v>
      </c>
      <c r="C4265" s="260">
        <v>1416.08374</v>
      </c>
      <c r="D4265" s="260">
        <v>2967.0417480000001</v>
      </c>
      <c r="E4265" s="260">
        <v>934.75</v>
      </c>
      <c r="F4265">
        <f t="shared" si="132"/>
        <v>5317.8754879999997</v>
      </c>
      <c r="G4265">
        <f t="shared" si="133"/>
        <v>3901.7917480000001</v>
      </c>
    </row>
    <row r="4266" spans="1:7" x14ac:dyDescent="0.25">
      <c r="A4266" s="261">
        <v>45104.708333333336</v>
      </c>
      <c r="B4266" s="260" t="s">
        <v>548</v>
      </c>
      <c r="C4266" s="260">
        <v>1232.7641599999999</v>
      </c>
      <c r="D4266" s="260">
        <v>2820.4582519999999</v>
      </c>
      <c r="E4266" s="260">
        <v>894.5</v>
      </c>
      <c r="F4266">
        <f t="shared" si="132"/>
        <v>4947.7224120000001</v>
      </c>
      <c r="G4266">
        <f t="shared" si="133"/>
        <v>3714.9582519999999</v>
      </c>
    </row>
    <row r="4267" spans="1:7" x14ac:dyDescent="0.25">
      <c r="A4267" s="261">
        <v>45104.75</v>
      </c>
      <c r="B4267" s="260" t="s">
        <v>548</v>
      </c>
      <c r="C4267" s="260">
        <v>920.38622999999995</v>
      </c>
      <c r="D4267" s="260">
        <v>2622.125</v>
      </c>
      <c r="E4267" s="260">
        <v>981</v>
      </c>
      <c r="F4267">
        <f t="shared" si="132"/>
        <v>4523.5112300000001</v>
      </c>
      <c r="G4267">
        <f t="shared" si="133"/>
        <v>3603.125</v>
      </c>
    </row>
    <row r="4268" spans="1:7" x14ac:dyDescent="0.25">
      <c r="A4268" s="261">
        <v>45104.791666666664</v>
      </c>
      <c r="B4268" s="260" t="s">
        <v>548</v>
      </c>
      <c r="C4268" s="260">
        <v>471.29541</v>
      </c>
      <c r="D4268" s="260">
        <v>2424.125</v>
      </c>
      <c r="E4268" s="260">
        <v>997.45831299999998</v>
      </c>
      <c r="F4268">
        <f t="shared" si="132"/>
        <v>3892.8787230000003</v>
      </c>
      <c r="G4268">
        <f t="shared" si="133"/>
        <v>3421.5833130000001</v>
      </c>
    </row>
    <row r="4269" spans="1:7" x14ac:dyDescent="0.25">
      <c r="A4269" s="261">
        <v>45104.833333333336</v>
      </c>
      <c r="B4269" s="260" t="s">
        <v>548</v>
      </c>
      <c r="C4269" s="260">
        <v>182.54834</v>
      </c>
      <c r="D4269" s="260">
        <v>2388.25</v>
      </c>
      <c r="E4269" s="260">
        <v>971.375</v>
      </c>
      <c r="F4269">
        <f t="shared" si="132"/>
        <v>3542.1733399999998</v>
      </c>
      <c r="G4269">
        <f t="shared" si="133"/>
        <v>3359.625</v>
      </c>
    </row>
    <row r="4270" spans="1:7" x14ac:dyDescent="0.25">
      <c r="A4270" s="261">
        <v>45104.875</v>
      </c>
      <c r="B4270" s="260" t="s">
        <v>548</v>
      </c>
      <c r="C4270" s="260">
        <v>38.919998</v>
      </c>
      <c r="D4270" s="260">
        <v>1950.25</v>
      </c>
      <c r="E4270" s="260">
        <v>870.41668700000002</v>
      </c>
      <c r="F4270">
        <f t="shared" si="132"/>
        <v>2859.5866849999998</v>
      </c>
      <c r="G4270">
        <f t="shared" si="133"/>
        <v>2820.6666869999999</v>
      </c>
    </row>
    <row r="4271" spans="1:7" x14ac:dyDescent="0.25">
      <c r="A4271" s="261">
        <v>45104.916666666664</v>
      </c>
      <c r="B4271" s="260" t="s">
        <v>548</v>
      </c>
      <c r="C4271" s="260">
        <v>3.5220829999999999</v>
      </c>
      <c r="D4271" s="260">
        <v>1407.333374</v>
      </c>
      <c r="E4271" s="260">
        <v>751.58331299999998</v>
      </c>
      <c r="F4271">
        <f t="shared" si="132"/>
        <v>2162.4387699999997</v>
      </c>
      <c r="G4271">
        <f t="shared" si="133"/>
        <v>2158.9166869999999</v>
      </c>
    </row>
    <row r="4272" spans="1:7" x14ac:dyDescent="0.25">
      <c r="A4272" s="261">
        <v>45104.958333333336</v>
      </c>
      <c r="B4272" s="260" t="s">
        <v>548</v>
      </c>
      <c r="C4272" s="260">
        <v>0.76249999999999996</v>
      </c>
      <c r="D4272" s="260">
        <v>1283.708374</v>
      </c>
      <c r="E4272" s="260">
        <v>702.66668700000002</v>
      </c>
      <c r="F4272">
        <f t="shared" si="132"/>
        <v>1987.1375610000002</v>
      </c>
      <c r="G4272">
        <f t="shared" si="133"/>
        <v>1986.3750610000002</v>
      </c>
    </row>
    <row r="4273" spans="1:7" x14ac:dyDescent="0.25">
      <c r="A4273" s="261">
        <v>45105</v>
      </c>
      <c r="B4273" s="260" t="s">
        <v>548</v>
      </c>
      <c r="C4273" s="260">
        <v>0.62124999999999997</v>
      </c>
      <c r="D4273" s="260">
        <v>1115.25</v>
      </c>
      <c r="E4273" s="260">
        <v>587.375</v>
      </c>
      <c r="F4273">
        <f t="shared" si="132"/>
        <v>1703.2462499999999</v>
      </c>
      <c r="G4273">
        <f t="shared" si="133"/>
        <v>1702.625</v>
      </c>
    </row>
    <row r="4274" spans="1:7" x14ac:dyDescent="0.25">
      <c r="A4274" s="261">
        <v>45105.041666666664</v>
      </c>
      <c r="B4274" s="260" t="s">
        <v>548</v>
      </c>
      <c r="C4274" s="260">
        <v>0.35625000000000001</v>
      </c>
      <c r="D4274" s="260">
        <v>1027.916626</v>
      </c>
      <c r="E4274" s="260">
        <v>518.83331299999998</v>
      </c>
      <c r="F4274">
        <f t="shared" si="132"/>
        <v>1547.1061889999999</v>
      </c>
      <c r="G4274">
        <f t="shared" si="133"/>
        <v>1546.7499389999998</v>
      </c>
    </row>
    <row r="4275" spans="1:7" x14ac:dyDescent="0.25">
      <c r="A4275" s="261">
        <v>45105.083333333336</v>
      </c>
      <c r="B4275" s="260" t="s">
        <v>548</v>
      </c>
      <c r="C4275" s="260">
        <v>6.2082999999999999E-2</v>
      </c>
      <c r="D4275" s="260">
        <v>883.125</v>
      </c>
      <c r="E4275" s="260">
        <v>477.70834400000001</v>
      </c>
      <c r="F4275">
        <f t="shared" si="132"/>
        <v>1360.8954270000002</v>
      </c>
      <c r="G4275">
        <f t="shared" si="133"/>
        <v>1360.8333440000001</v>
      </c>
    </row>
    <row r="4276" spans="1:7" x14ac:dyDescent="0.25">
      <c r="A4276" s="261">
        <v>45105.125</v>
      </c>
      <c r="B4276" s="260" t="s">
        <v>548</v>
      </c>
      <c r="C4276" s="260">
        <v>7.2082999999999994E-2</v>
      </c>
      <c r="D4276" s="260">
        <v>792.33331299999998</v>
      </c>
      <c r="E4276" s="260">
        <v>447.125</v>
      </c>
      <c r="F4276">
        <f t="shared" si="132"/>
        <v>1239.5303960000001</v>
      </c>
      <c r="G4276">
        <f t="shared" si="133"/>
        <v>1239.4583130000001</v>
      </c>
    </row>
    <row r="4277" spans="1:7" x14ac:dyDescent="0.25">
      <c r="A4277" s="261">
        <v>45105.166666666664</v>
      </c>
      <c r="B4277" s="260" t="s">
        <v>548</v>
      </c>
      <c r="C4277" s="260">
        <v>2.9908329999999999</v>
      </c>
      <c r="D4277" s="260">
        <v>739.58331299999998</v>
      </c>
      <c r="E4277" s="260">
        <v>357.29165599999999</v>
      </c>
      <c r="F4277">
        <f t="shared" si="132"/>
        <v>1099.865802</v>
      </c>
      <c r="G4277">
        <f t="shared" si="133"/>
        <v>1096.874969</v>
      </c>
    </row>
    <row r="4278" spans="1:7" x14ac:dyDescent="0.25">
      <c r="A4278" s="261">
        <v>45105.208333333336</v>
      </c>
      <c r="B4278" s="260" t="s">
        <v>548</v>
      </c>
      <c r="C4278" s="260">
        <v>52.125</v>
      </c>
      <c r="D4278" s="260">
        <v>708.875</v>
      </c>
      <c r="E4278" s="260">
        <v>301.79165599999999</v>
      </c>
      <c r="F4278">
        <f t="shared" si="132"/>
        <v>1062.7916559999999</v>
      </c>
      <c r="G4278">
        <f t="shared" si="133"/>
        <v>1010.666656</v>
      </c>
    </row>
    <row r="4279" spans="1:7" x14ac:dyDescent="0.25">
      <c r="A4279" s="261">
        <v>45105.25</v>
      </c>
      <c r="B4279" s="260" t="s">
        <v>548</v>
      </c>
      <c r="C4279" s="260">
        <v>203.10749799999999</v>
      </c>
      <c r="D4279" s="260">
        <v>568.875</v>
      </c>
      <c r="E4279" s="260">
        <v>214.83332799999999</v>
      </c>
      <c r="F4279">
        <f t="shared" si="132"/>
        <v>986.8158259999999</v>
      </c>
      <c r="G4279">
        <f t="shared" si="133"/>
        <v>783.70832799999994</v>
      </c>
    </row>
    <row r="4280" spans="1:7" x14ac:dyDescent="0.25">
      <c r="A4280" s="261">
        <v>45105.291666666664</v>
      </c>
      <c r="B4280" s="260" t="s">
        <v>548</v>
      </c>
      <c r="C4280" s="260">
        <v>397.81042500000001</v>
      </c>
      <c r="D4280" s="260">
        <v>376.25</v>
      </c>
      <c r="E4280" s="260">
        <v>194.04167200000001</v>
      </c>
      <c r="F4280">
        <f t="shared" si="132"/>
        <v>968.10209700000007</v>
      </c>
      <c r="G4280">
        <f t="shared" si="133"/>
        <v>570.29167200000006</v>
      </c>
    </row>
    <row r="4281" spans="1:7" x14ac:dyDescent="0.25">
      <c r="A4281" s="261">
        <v>45105.333333333336</v>
      </c>
      <c r="B4281" s="260" t="s">
        <v>548</v>
      </c>
      <c r="C4281" s="260">
        <v>909.39544699999999</v>
      </c>
      <c r="D4281" s="260">
        <v>403.33334400000001</v>
      </c>
      <c r="E4281" s="260">
        <v>157.25</v>
      </c>
      <c r="F4281">
        <f t="shared" si="132"/>
        <v>1469.978791</v>
      </c>
      <c r="G4281">
        <f t="shared" si="133"/>
        <v>560.58334400000001</v>
      </c>
    </row>
    <row r="4282" spans="1:7" x14ac:dyDescent="0.25">
      <c r="A4282" s="261">
        <v>45105.375</v>
      </c>
      <c r="B4282" s="260" t="s">
        <v>548</v>
      </c>
      <c r="C4282" s="260">
        <v>1357.151245</v>
      </c>
      <c r="D4282" s="260">
        <v>382.25</v>
      </c>
      <c r="E4282" s="260">
        <v>91.333336000000003</v>
      </c>
      <c r="F4282">
        <f t="shared" si="132"/>
        <v>1830.7345810000002</v>
      </c>
      <c r="G4282">
        <f t="shared" si="133"/>
        <v>473.58333600000003</v>
      </c>
    </row>
    <row r="4283" spans="1:7" x14ac:dyDescent="0.25">
      <c r="A4283" s="261">
        <v>45105.416666666664</v>
      </c>
      <c r="B4283" s="260" t="s">
        <v>548</v>
      </c>
      <c r="C4283" s="260">
        <v>1807.5187989999999</v>
      </c>
      <c r="D4283" s="260">
        <v>275</v>
      </c>
      <c r="E4283" s="260">
        <v>96.583336000000003</v>
      </c>
      <c r="F4283">
        <f t="shared" si="132"/>
        <v>2179.1021350000001</v>
      </c>
      <c r="G4283">
        <f t="shared" si="133"/>
        <v>371.58333600000003</v>
      </c>
    </row>
    <row r="4284" spans="1:7" x14ac:dyDescent="0.25">
      <c r="A4284" s="261">
        <v>45105.458333333336</v>
      </c>
      <c r="B4284" s="260" t="s">
        <v>548</v>
      </c>
      <c r="C4284" s="260">
        <v>1903.942871</v>
      </c>
      <c r="D4284" s="260">
        <v>240.20832799999999</v>
      </c>
      <c r="E4284" s="260">
        <v>82.75</v>
      </c>
      <c r="F4284">
        <f t="shared" si="132"/>
        <v>2226.9011989999999</v>
      </c>
      <c r="G4284">
        <f t="shared" si="133"/>
        <v>322.95832799999999</v>
      </c>
    </row>
    <row r="4285" spans="1:7" x14ac:dyDescent="0.25">
      <c r="A4285" s="261">
        <v>45105.5</v>
      </c>
      <c r="B4285" s="260" t="s">
        <v>548</v>
      </c>
      <c r="C4285" s="260">
        <v>1896.368774</v>
      </c>
      <c r="D4285" s="260">
        <v>237.58332799999999</v>
      </c>
      <c r="E4285" s="260">
        <v>61.791668000000001</v>
      </c>
      <c r="F4285">
        <f t="shared" si="132"/>
        <v>2195.74377</v>
      </c>
      <c r="G4285">
        <f t="shared" si="133"/>
        <v>299.37499600000001</v>
      </c>
    </row>
    <row r="4286" spans="1:7" x14ac:dyDescent="0.25">
      <c r="A4286" s="261">
        <v>45105.541666666664</v>
      </c>
      <c r="B4286" s="260" t="s">
        <v>548</v>
      </c>
      <c r="C4286" s="260">
        <v>1744.4291989999999</v>
      </c>
      <c r="D4286" s="260">
        <v>279.79165599999999</v>
      </c>
      <c r="E4286" s="260">
        <v>83.916663999999997</v>
      </c>
      <c r="F4286">
        <f t="shared" si="132"/>
        <v>2108.1375189999999</v>
      </c>
      <c r="G4286">
        <f t="shared" si="133"/>
        <v>363.70831999999996</v>
      </c>
    </row>
    <row r="4287" spans="1:7" x14ac:dyDescent="0.25">
      <c r="A4287" s="261">
        <v>45105.583333333336</v>
      </c>
      <c r="B4287" s="260" t="s">
        <v>548</v>
      </c>
      <c r="C4287" s="260">
        <v>1644.700439</v>
      </c>
      <c r="D4287" s="260">
        <v>290.25</v>
      </c>
      <c r="E4287" s="260">
        <v>89.333336000000003</v>
      </c>
      <c r="F4287">
        <f t="shared" si="132"/>
        <v>2024.2837749999999</v>
      </c>
      <c r="G4287">
        <f t="shared" si="133"/>
        <v>379.58333600000003</v>
      </c>
    </row>
    <row r="4288" spans="1:7" x14ac:dyDescent="0.25">
      <c r="A4288" s="261">
        <v>45105.625</v>
      </c>
      <c r="B4288" s="260" t="s">
        <v>548</v>
      </c>
      <c r="C4288" s="260">
        <v>1462.911255</v>
      </c>
      <c r="D4288" s="260">
        <v>334.41665599999999</v>
      </c>
      <c r="E4288" s="260">
        <v>122.125</v>
      </c>
      <c r="F4288">
        <f t="shared" si="132"/>
        <v>1919.4529109999999</v>
      </c>
      <c r="G4288">
        <f t="shared" si="133"/>
        <v>456.54165599999999</v>
      </c>
    </row>
    <row r="4289" spans="1:7" x14ac:dyDescent="0.25">
      <c r="A4289" s="261">
        <v>45105.666666666664</v>
      </c>
      <c r="B4289" s="260" t="s">
        <v>548</v>
      </c>
      <c r="C4289" s="260">
        <v>1034.7491460000001</v>
      </c>
      <c r="D4289" s="260">
        <v>427.91665599999999</v>
      </c>
      <c r="E4289" s="260">
        <v>137.625</v>
      </c>
      <c r="F4289">
        <f t="shared" si="132"/>
        <v>1600.290802</v>
      </c>
      <c r="G4289">
        <f t="shared" si="133"/>
        <v>565.54165599999999</v>
      </c>
    </row>
    <row r="4290" spans="1:7" x14ac:dyDescent="0.25">
      <c r="A4290" s="261">
        <v>45105.708333333336</v>
      </c>
      <c r="B4290" s="260" t="s">
        <v>548</v>
      </c>
      <c r="C4290" s="260">
        <v>755.79705799999999</v>
      </c>
      <c r="D4290" s="260">
        <v>457.58334400000001</v>
      </c>
      <c r="E4290" s="260">
        <v>173</v>
      </c>
      <c r="F4290">
        <f t="shared" ref="F4290:F4353" si="134">E4290+D4290+C4290</f>
        <v>1386.380402</v>
      </c>
      <c r="G4290">
        <f t="shared" ref="G4290:G4353" si="135">E4290+D4290</f>
        <v>630.58334400000001</v>
      </c>
    </row>
    <row r="4291" spans="1:7" x14ac:dyDescent="0.25">
      <c r="A4291" s="261">
        <v>45105.75</v>
      </c>
      <c r="B4291" s="260" t="s">
        <v>548</v>
      </c>
      <c r="C4291" s="260">
        <v>422.24667399999998</v>
      </c>
      <c r="D4291" s="260">
        <v>464.95834400000001</v>
      </c>
      <c r="E4291" s="260">
        <v>150.58332799999999</v>
      </c>
      <c r="F4291">
        <f t="shared" si="134"/>
        <v>1037.788346</v>
      </c>
      <c r="G4291">
        <f t="shared" si="135"/>
        <v>615.54167200000006</v>
      </c>
    </row>
    <row r="4292" spans="1:7" x14ac:dyDescent="0.25">
      <c r="A4292" s="261">
        <v>45105.791666666664</v>
      </c>
      <c r="B4292" s="260" t="s">
        <v>548</v>
      </c>
      <c r="C4292" s="260">
        <v>253.538757</v>
      </c>
      <c r="D4292" s="260">
        <v>437.79165599999999</v>
      </c>
      <c r="E4292" s="260">
        <v>164.70832799999999</v>
      </c>
      <c r="F4292">
        <f t="shared" si="134"/>
        <v>856.03874100000007</v>
      </c>
      <c r="G4292">
        <f t="shared" si="135"/>
        <v>602.49998400000004</v>
      </c>
    </row>
    <row r="4293" spans="1:7" x14ac:dyDescent="0.25">
      <c r="A4293" s="261">
        <v>45105.833333333336</v>
      </c>
      <c r="B4293" s="260" t="s">
        <v>548</v>
      </c>
      <c r="C4293" s="260">
        <v>100.574585</v>
      </c>
      <c r="D4293" s="260">
        <v>379.875</v>
      </c>
      <c r="E4293" s="260">
        <v>160.25</v>
      </c>
      <c r="F4293">
        <f t="shared" si="134"/>
        <v>640.69958499999996</v>
      </c>
      <c r="G4293">
        <f t="shared" si="135"/>
        <v>540.125</v>
      </c>
    </row>
    <row r="4294" spans="1:7" x14ac:dyDescent="0.25">
      <c r="A4294" s="261">
        <v>45105.875</v>
      </c>
      <c r="B4294" s="260" t="s">
        <v>548</v>
      </c>
      <c r="C4294" s="260">
        <v>18.96875</v>
      </c>
      <c r="D4294" s="260">
        <v>286.66665599999999</v>
      </c>
      <c r="E4294" s="260">
        <v>136.04167200000001</v>
      </c>
      <c r="F4294">
        <f t="shared" si="134"/>
        <v>441.67707799999999</v>
      </c>
      <c r="G4294">
        <f t="shared" si="135"/>
        <v>422.70832799999999</v>
      </c>
    </row>
    <row r="4295" spans="1:7" x14ac:dyDescent="0.25">
      <c r="A4295" s="261">
        <v>45105.916666666664</v>
      </c>
      <c r="B4295" s="260" t="s">
        <v>548</v>
      </c>
      <c r="C4295" s="260">
        <v>0.29291699999999998</v>
      </c>
      <c r="D4295" s="260">
        <v>216.04167200000001</v>
      </c>
      <c r="E4295" s="260">
        <v>138.33332799999999</v>
      </c>
      <c r="F4295">
        <f t="shared" si="134"/>
        <v>354.66791699999999</v>
      </c>
      <c r="G4295">
        <f t="shared" si="135"/>
        <v>354.375</v>
      </c>
    </row>
    <row r="4296" spans="1:7" x14ac:dyDescent="0.25">
      <c r="A4296" s="261">
        <v>45105.958333333336</v>
      </c>
      <c r="B4296" s="260" t="s">
        <v>548</v>
      </c>
      <c r="C4296" s="260">
        <v>0.82666700000000004</v>
      </c>
      <c r="D4296" s="260">
        <v>210.33332799999999</v>
      </c>
      <c r="E4296" s="260">
        <v>190.375</v>
      </c>
      <c r="F4296">
        <f t="shared" si="134"/>
        <v>401.53499499999998</v>
      </c>
      <c r="G4296">
        <f t="shared" si="135"/>
        <v>400.70832799999999</v>
      </c>
    </row>
    <row r="4297" spans="1:7" x14ac:dyDescent="0.25">
      <c r="A4297" s="261">
        <v>45106</v>
      </c>
      <c r="B4297" s="260" t="s">
        <v>548</v>
      </c>
      <c r="C4297" s="260">
        <v>0.57458299999999995</v>
      </c>
      <c r="D4297" s="260">
        <v>169.5</v>
      </c>
      <c r="E4297" s="260">
        <v>107.416664</v>
      </c>
      <c r="F4297">
        <f t="shared" si="134"/>
        <v>277.49124699999999</v>
      </c>
      <c r="G4297">
        <f t="shared" si="135"/>
        <v>276.91666399999997</v>
      </c>
    </row>
    <row r="4298" spans="1:7" x14ac:dyDescent="0.25">
      <c r="A4298" s="261">
        <v>45106.041666666664</v>
      </c>
      <c r="B4298" s="260" t="s">
        <v>548</v>
      </c>
      <c r="C4298" s="260">
        <v>0.32541700000000001</v>
      </c>
      <c r="D4298" s="260">
        <v>152.25</v>
      </c>
      <c r="E4298" s="260">
        <v>110.875</v>
      </c>
      <c r="F4298">
        <f t="shared" si="134"/>
        <v>263.45041700000002</v>
      </c>
      <c r="G4298">
        <f t="shared" si="135"/>
        <v>263.125</v>
      </c>
    </row>
    <row r="4299" spans="1:7" x14ac:dyDescent="0.25">
      <c r="A4299" s="261">
        <v>45106.083333333336</v>
      </c>
      <c r="B4299" s="260" t="s">
        <v>548</v>
      </c>
      <c r="C4299" s="260">
        <v>5.6250000000000001E-2</v>
      </c>
      <c r="D4299" s="260">
        <v>183</v>
      </c>
      <c r="E4299" s="260">
        <v>69.166663999999997</v>
      </c>
      <c r="F4299">
        <f t="shared" si="134"/>
        <v>252.222914</v>
      </c>
      <c r="G4299">
        <f t="shared" si="135"/>
        <v>252.166664</v>
      </c>
    </row>
    <row r="4300" spans="1:7" x14ac:dyDescent="0.25">
      <c r="A4300" s="261">
        <v>45106.125</v>
      </c>
      <c r="B4300" s="260" t="s">
        <v>548</v>
      </c>
      <c r="C4300" s="260">
        <v>5.9582999999999997E-2</v>
      </c>
      <c r="D4300" s="260">
        <v>170.16667200000001</v>
      </c>
      <c r="E4300" s="260">
        <v>78.583336000000003</v>
      </c>
      <c r="F4300">
        <f t="shared" si="134"/>
        <v>248.80959100000001</v>
      </c>
      <c r="G4300">
        <f t="shared" si="135"/>
        <v>248.75000800000001</v>
      </c>
    </row>
    <row r="4301" spans="1:7" x14ac:dyDescent="0.25">
      <c r="A4301" s="261">
        <v>45106.166666666664</v>
      </c>
      <c r="B4301" s="260" t="s">
        <v>548</v>
      </c>
      <c r="C4301" s="260">
        <v>1.204167</v>
      </c>
      <c r="D4301" s="260">
        <v>151.75</v>
      </c>
      <c r="E4301" s="260">
        <v>105.791664</v>
      </c>
      <c r="F4301">
        <f t="shared" si="134"/>
        <v>258.74583099999995</v>
      </c>
      <c r="G4301">
        <f t="shared" si="135"/>
        <v>257.54166399999997</v>
      </c>
    </row>
    <row r="4302" spans="1:7" x14ac:dyDescent="0.25">
      <c r="A4302" s="261">
        <v>45106.208333333336</v>
      </c>
      <c r="B4302" s="260" t="s">
        <v>548</v>
      </c>
      <c r="C4302" s="260">
        <v>19.32375</v>
      </c>
      <c r="D4302" s="260">
        <v>143.70832799999999</v>
      </c>
      <c r="E4302" s="260">
        <v>75.75</v>
      </c>
      <c r="F4302">
        <f t="shared" si="134"/>
        <v>238.78207799999998</v>
      </c>
      <c r="G4302">
        <f t="shared" si="135"/>
        <v>219.45832799999999</v>
      </c>
    </row>
    <row r="4303" spans="1:7" x14ac:dyDescent="0.25">
      <c r="A4303" s="261">
        <v>45106.25</v>
      </c>
      <c r="B4303" s="260" t="s">
        <v>548</v>
      </c>
      <c r="C4303" s="260">
        <v>61.487915000000001</v>
      </c>
      <c r="D4303" s="260">
        <v>128.41667200000001</v>
      </c>
      <c r="E4303" s="260">
        <v>74.25</v>
      </c>
      <c r="F4303">
        <f t="shared" si="134"/>
        <v>264.15458699999999</v>
      </c>
      <c r="G4303">
        <f t="shared" si="135"/>
        <v>202.66667200000001</v>
      </c>
    </row>
    <row r="4304" spans="1:7" x14ac:dyDescent="0.25">
      <c r="A4304" s="261">
        <v>45106.291666666664</v>
      </c>
      <c r="B4304" s="260" t="s">
        <v>548</v>
      </c>
      <c r="C4304" s="260">
        <v>126.917503</v>
      </c>
      <c r="D4304" s="260">
        <v>93.375</v>
      </c>
      <c r="E4304" s="260">
        <v>51.208331999999999</v>
      </c>
      <c r="F4304">
        <f t="shared" si="134"/>
        <v>271.500835</v>
      </c>
      <c r="G4304">
        <f t="shared" si="135"/>
        <v>144.58333199999998</v>
      </c>
    </row>
    <row r="4305" spans="1:7" x14ac:dyDescent="0.25">
      <c r="A4305" s="261">
        <v>45106.333333333336</v>
      </c>
      <c r="B4305" s="260" t="s">
        <v>548</v>
      </c>
      <c r="C4305" s="260">
        <v>248.866669</v>
      </c>
      <c r="D4305" s="260">
        <v>73.208336000000003</v>
      </c>
      <c r="E4305" s="260">
        <v>44.833331999999999</v>
      </c>
      <c r="F4305">
        <f t="shared" si="134"/>
        <v>366.90833700000002</v>
      </c>
      <c r="G4305">
        <f t="shared" si="135"/>
        <v>118.041668</v>
      </c>
    </row>
    <row r="4306" spans="1:7" x14ac:dyDescent="0.25">
      <c r="A4306" s="261">
        <v>45106.375</v>
      </c>
      <c r="B4306" s="260" t="s">
        <v>548</v>
      </c>
      <c r="C4306" s="260">
        <v>457.63833599999998</v>
      </c>
      <c r="D4306" s="260">
        <v>104.5</v>
      </c>
      <c r="E4306" s="260">
        <v>137.25</v>
      </c>
      <c r="F4306">
        <f t="shared" si="134"/>
        <v>699.38833599999998</v>
      </c>
      <c r="G4306">
        <f t="shared" si="135"/>
        <v>241.75</v>
      </c>
    </row>
    <row r="4307" spans="1:7" x14ac:dyDescent="0.25">
      <c r="A4307" s="261">
        <v>45106.416666666664</v>
      </c>
      <c r="B4307" s="260" t="s">
        <v>548</v>
      </c>
      <c r="C4307" s="260">
        <v>673.982483</v>
      </c>
      <c r="D4307" s="260">
        <v>130.33332799999999</v>
      </c>
      <c r="E4307" s="260">
        <v>117</v>
      </c>
      <c r="F4307">
        <f t="shared" si="134"/>
        <v>921.31581099999994</v>
      </c>
      <c r="G4307">
        <f t="shared" si="135"/>
        <v>247.33332799999999</v>
      </c>
    </row>
    <row r="4308" spans="1:7" x14ac:dyDescent="0.25">
      <c r="A4308" s="261">
        <v>45106.458333333336</v>
      </c>
      <c r="B4308" s="260" t="s">
        <v>548</v>
      </c>
      <c r="C4308" s="260">
        <v>1116.756226</v>
      </c>
      <c r="D4308" s="260">
        <v>186.45832799999999</v>
      </c>
      <c r="E4308" s="260">
        <v>164.54167200000001</v>
      </c>
      <c r="F4308">
        <f t="shared" si="134"/>
        <v>1467.756226</v>
      </c>
      <c r="G4308">
        <f t="shared" si="135"/>
        <v>351</v>
      </c>
    </row>
    <row r="4309" spans="1:7" x14ac:dyDescent="0.25">
      <c r="A4309" s="261">
        <v>45106.5</v>
      </c>
      <c r="B4309" s="260" t="s">
        <v>548</v>
      </c>
      <c r="C4309" s="260">
        <v>1134.1958010000001</v>
      </c>
      <c r="D4309" s="260">
        <v>200.33332799999999</v>
      </c>
      <c r="E4309" s="260">
        <v>260.04165599999999</v>
      </c>
      <c r="F4309">
        <f t="shared" si="134"/>
        <v>1594.5707850000001</v>
      </c>
      <c r="G4309">
        <f t="shared" si="135"/>
        <v>460.37498399999998</v>
      </c>
    </row>
    <row r="4310" spans="1:7" x14ac:dyDescent="0.25">
      <c r="A4310" s="261">
        <v>45106.541666666664</v>
      </c>
      <c r="B4310" s="260" t="s">
        <v>548</v>
      </c>
      <c r="C4310" s="260">
        <v>826.19830300000001</v>
      </c>
      <c r="D4310" s="260">
        <v>272.66665599999999</v>
      </c>
      <c r="E4310" s="260">
        <v>346.16665599999999</v>
      </c>
      <c r="F4310">
        <f t="shared" si="134"/>
        <v>1445.0316149999999</v>
      </c>
      <c r="G4310">
        <f t="shared" si="135"/>
        <v>618.83331199999998</v>
      </c>
    </row>
    <row r="4311" spans="1:7" x14ac:dyDescent="0.25">
      <c r="A4311" s="261">
        <v>45106.583333333336</v>
      </c>
      <c r="B4311" s="260" t="s">
        <v>548</v>
      </c>
      <c r="C4311" s="260">
        <v>798.87707499999999</v>
      </c>
      <c r="D4311" s="260">
        <v>328.91665599999999</v>
      </c>
      <c r="E4311" s="260">
        <v>344.54165599999999</v>
      </c>
      <c r="F4311">
        <f t="shared" si="134"/>
        <v>1472.3353870000001</v>
      </c>
      <c r="G4311">
        <f t="shared" si="135"/>
        <v>673.45831199999998</v>
      </c>
    </row>
    <row r="4312" spans="1:7" x14ac:dyDescent="0.25">
      <c r="A4312" s="261">
        <v>45106.625</v>
      </c>
      <c r="B4312" s="260" t="s">
        <v>548</v>
      </c>
      <c r="C4312" s="260">
        <v>595.35375999999997</v>
      </c>
      <c r="D4312" s="260">
        <v>466.125</v>
      </c>
      <c r="E4312" s="260">
        <v>408.04165599999999</v>
      </c>
      <c r="F4312">
        <f t="shared" si="134"/>
        <v>1469.5204159999998</v>
      </c>
      <c r="G4312">
        <f t="shared" si="135"/>
        <v>874.16665599999999</v>
      </c>
    </row>
    <row r="4313" spans="1:7" x14ac:dyDescent="0.25">
      <c r="A4313" s="261">
        <v>45106.666666666664</v>
      </c>
      <c r="B4313" s="260" t="s">
        <v>548</v>
      </c>
      <c r="C4313" s="260">
        <v>450.625427</v>
      </c>
      <c r="D4313" s="260">
        <v>633.5</v>
      </c>
      <c r="E4313" s="260">
        <v>330.41665599999999</v>
      </c>
      <c r="F4313">
        <f t="shared" si="134"/>
        <v>1414.542083</v>
      </c>
      <c r="G4313">
        <f t="shared" si="135"/>
        <v>963.91665599999999</v>
      </c>
    </row>
    <row r="4314" spans="1:7" x14ac:dyDescent="0.25">
      <c r="A4314" s="261">
        <v>45106.708333333336</v>
      </c>
      <c r="B4314" s="260" t="s">
        <v>548</v>
      </c>
      <c r="C4314" s="260">
        <v>246.41166699999999</v>
      </c>
      <c r="D4314" s="260">
        <v>625.95831299999998</v>
      </c>
      <c r="E4314" s="260">
        <v>253.04167200000001</v>
      </c>
      <c r="F4314">
        <f t="shared" si="134"/>
        <v>1125.411652</v>
      </c>
      <c r="G4314">
        <f t="shared" si="135"/>
        <v>878.99998499999992</v>
      </c>
    </row>
    <row r="4315" spans="1:7" x14ac:dyDescent="0.25">
      <c r="A4315" s="261">
        <v>45106.75</v>
      </c>
      <c r="B4315" s="260" t="s">
        <v>548</v>
      </c>
      <c r="C4315" s="260">
        <v>243.51791399999999</v>
      </c>
      <c r="D4315" s="260">
        <v>583.54168700000002</v>
      </c>
      <c r="E4315" s="260">
        <v>290.29165599999999</v>
      </c>
      <c r="F4315">
        <f t="shared" si="134"/>
        <v>1117.351257</v>
      </c>
      <c r="G4315">
        <f t="shared" si="135"/>
        <v>873.83334300000001</v>
      </c>
    </row>
    <row r="4316" spans="1:7" x14ac:dyDescent="0.25">
      <c r="A4316" s="261">
        <v>45106.791666666664</v>
      </c>
      <c r="B4316" s="260" t="s">
        <v>548</v>
      </c>
      <c r="C4316" s="260">
        <v>146.382507</v>
      </c>
      <c r="D4316" s="260">
        <v>537.66668700000002</v>
      </c>
      <c r="E4316" s="260">
        <v>346.29165599999999</v>
      </c>
      <c r="F4316">
        <f t="shared" si="134"/>
        <v>1030.34085</v>
      </c>
      <c r="G4316">
        <f t="shared" si="135"/>
        <v>883.95834300000001</v>
      </c>
    </row>
    <row r="4317" spans="1:7" x14ac:dyDescent="0.25">
      <c r="A4317" s="261">
        <v>45106.833333333336</v>
      </c>
      <c r="B4317" s="260" t="s">
        <v>548</v>
      </c>
      <c r="C4317" s="260">
        <v>71.921668999999994</v>
      </c>
      <c r="D4317" s="260">
        <v>652.08331299999998</v>
      </c>
      <c r="E4317" s="260">
        <v>505.45834400000001</v>
      </c>
      <c r="F4317">
        <f t="shared" si="134"/>
        <v>1229.4633260000001</v>
      </c>
      <c r="G4317">
        <f t="shared" si="135"/>
        <v>1157.541657</v>
      </c>
    </row>
    <row r="4318" spans="1:7" x14ac:dyDescent="0.25">
      <c r="A4318" s="261">
        <v>45106.875</v>
      </c>
      <c r="B4318" s="260" t="s">
        <v>548</v>
      </c>
      <c r="C4318" s="260">
        <v>16.473749000000002</v>
      </c>
      <c r="D4318" s="260">
        <v>815.29168700000002</v>
      </c>
      <c r="E4318" s="260">
        <v>522.29168700000002</v>
      </c>
      <c r="F4318">
        <f t="shared" si="134"/>
        <v>1354.057123</v>
      </c>
      <c r="G4318">
        <f t="shared" si="135"/>
        <v>1337.583374</v>
      </c>
    </row>
    <row r="4319" spans="1:7" x14ac:dyDescent="0.25">
      <c r="A4319" s="261">
        <v>45106.916666666664</v>
      </c>
      <c r="B4319" s="260" t="s">
        <v>548</v>
      </c>
      <c r="C4319" s="260">
        <v>1.192917</v>
      </c>
      <c r="D4319" s="260">
        <v>842.70831299999998</v>
      </c>
      <c r="E4319" s="260">
        <v>521.33331299999998</v>
      </c>
      <c r="F4319">
        <f t="shared" si="134"/>
        <v>1365.234543</v>
      </c>
      <c r="G4319">
        <f t="shared" si="135"/>
        <v>1364.041626</v>
      </c>
    </row>
    <row r="4320" spans="1:7" x14ac:dyDescent="0.25">
      <c r="A4320" s="261">
        <v>45106.958333333336</v>
      </c>
      <c r="B4320" s="260" t="s">
        <v>548</v>
      </c>
      <c r="C4320" s="260">
        <v>0.83083300000000004</v>
      </c>
      <c r="D4320" s="260">
        <v>904.125</v>
      </c>
      <c r="E4320" s="260">
        <v>483.33334400000001</v>
      </c>
      <c r="F4320">
        <f t="shared" si="134"/>
        <v>1388.2891770000001</v>
      </c>
      <c r="G4320">
        <f t="shared" si="135"/>
        <v>1387.4583440000001</v>
      </c>
    </row>
    <row r="4321" spans="1:7" x14ac:dyDescent="0.25">
      <c r="A4321" s="261">
        <v>45107</v>
      </c>
      <c r="B4321" s="260" t="s">
        <v>548</v>
      </c>
      <c r="C4321" s="260">
        <v>0.57416699999999998</v>
      </c>
      <c r="D4321" s="260">
        <v>1026.458374</v>
      </c>
      <c r="E4321" s="260">
        <v>630.75</v>
      </c>
      <c r="F4321">
        <f t="shared" si="134"/>
        <v>1657.782541</v>
      </c>
      <c r="G4321">
        <f t="shared" si="135"/>
        <v>1657.208374</v>
      </c>
    </row>
    <row r="4322" spans="1:7" x14ac:dyDescent="0.25">
      <c r="A4322" s="261">
        <v>45107.041666666664</v>
      </c>
      <c r="B4322" s="260" t="s">
        <v>548</v>
      </c>
      <c r="C4322" s="260">
        <v>0.31916699999999998</v>
      </c>
      <c r="D4322" s="260">
        <v>1113.625</v>
      </c>
      <c r="E4322" s="260">
        <v>320.95834400000001</v>
      </c>
      <c r="F4322">
        <f t="shared" si="134"/>
        <v>1434.9025110000002</v>
      </c>
      <c r="G4322">
        <f t="shared" si="135"/>
        <v>1434.5833440000001</v>
      </c>
    </row>
    <row r="4323" spans="1:7" x14ac:dyDescent="0.25">
      <c r="A4323" s="261">
        <v>45107.083333333336</v>
      </c>
      <c r="B4323" s="260" t="s">
        <v>548</v>
      </c>
      <c r="C4323" s="260">
        <v>5.7083000000000002E-2</v>
      </c>
      <c r="D4323" s="260">
        <v>1211.541626</v>
      </c>
      <c r="E4323" s="260">
        <v>555.70831299999998</v>
      </c>
      <c r="F4323">
        <f t="shared" si="134"/>
        <v>1767.3070219999997</v>
      </c>
      <c r="G4323">
        <f t="shared" si="135"/>
        <v>1767.2499389999998</v>
      </c>
    </row>
    <row r="4324" spans="1:7" x14ac:dyDescent="0.25">
      <c r="A4324" s="261">
        <v>45107.125</v>
      </c>
      <c r="B4324" s="260" t="s">
        <v>548</v>
      </c>
      <c r="C4324" s="260">
        <v>6.25E-2</v>
      </c>
      <c r="D4324" s="260">
        <v>1258.5</v>
      </c>
      <c r="E4324" s="260">
        <v>587.25</v>
      </c>
      <c r="F4324">
        <f t="shared" si="134"/>
        <v>1845.8125</v>
      </c>
      <c r="G4324">
        <f t="shared" si="135"/>
        <v>1845.75</v>
      </c>
    </row>
    <row r="4325" spans="1:7" x14ac:dyDescent="0.25">
      <c r="A4325" s="261">
        <v>45107.166666666664</v>
      </c>
      <c r="B4325" s="260" t="s">
        <v>548</v>
      </c>
      <c r="C4325" s="260">
        <v>2.6658330000000001</v>
      </c>
      <c r="D4325" s="260">
        <v>1342.375</v>
      </c>
      <c r="E4325" s="260">
        <v>594.20831299999998</v>
      </c>
      <c r="F4325">
        <f t="shared" si="134"/>
        <v>1939.2491460000001</v>
      </c>
      <c r="G4325">
        <f t="shared" si="135"/>
        <v>1936.5833130000001</v>
      </c>
    </row>
    <row r="4326" spans="1:7" x14ac:dyDescent="0.25">
      <c r="A4326" s="261">
        <v>45107.208333333336</v>
      </c>
      <c r="B4326" s="260" t="s">
        <v>548</v>
      </c>
      <c r="C4326" s="260">
        <v>46.709167000000001</v>
      </c>
      <c r="D4326" s="260">
        <v>1320.375</v>
      </c>
      <c r="E4326" s="260">
        <v>559.16668700000002</v>
      </c>
      <c r="F4326">
        <f t="shared" si="134"/>
        <v>1926.2508539999999</v>
      </c>
      <c r="G4326">
        <f t="shared" si="135"/>
        <v>1879.5416869999999</v>
      </c>
    </row>
    <row r="4327" spans="1:7" x14ac:dyDescent="0.25">
      <c r="A4327" s="261">
        <v>45107.25</v>
      </c>
      <c r="B4327" s="260" t="s">
        <v>548</v>
      </c>
      <c r="C4327" s="260">
        <v>197.63916</v>
      </c>
      <c r="D4327" s="260">
        <v>1272.708374</v>
      </c>
      <c r="E4327" s="260">
        <v>500.16665599999999</v>
      </c>
      <c r="F4327">
        <f t="shared" si="134"/>
        <v>1970.5141900000001</v>
      </c>
      <c r="G4327">
        <f t="shared" si="135"/>
        <v>1772.8750300000002</v>
      </c>
    </row>
    <row r="4328" spans="1:7" x14ac:dyDescent="0.25">
      <c r="A4328" s="261">
        <v>45107.291666666664</v>
      </c>
      <c r="B4328" s="260" t="s">
        <v>548</v>
      </c>
      <c r="C4328" s="260">
        <v>402.16626000000002</v>
      </c>
      <c r="D4328" s="260">
        <v>1057.125</v>
      </c>
      <c r="E4328" s="260">
        <v>528.375</v>
      </c>
      <c r="F4328">
        <f t="shared" si="134"/>
        <v>1987.66626</v>
      </c>
      <c r="G4328">
        <f t="shared" si="135"/>
        <v>1585.5</v>
      </c>
    </row>
    <row r="4329" spans="1:7" x14ac:dyDescent="0.25">
      <c r="A4329" s="261">
        <v>45107.333333333336</v>
      </c>
      <c r="B4329" s="260" t="s">
        <v>548</v>
      </c>
      <c r="C4329" s="260">
        <v>738.86956799999996</v>
      </c>
      <c r="D4329" s="260">
        <v>1094.958374</v>
      </c>
      <c r="E4329" s="260">
        <v>424.5</v>
      </c>
      <c r="F4329">
        <f t="shared" si="134"/>
        <v>2258.3279419999999</v>
      </c>
      <c r="G4329">
        <f t="shared" si="135"/>
        <v>1519.458374</v>
      </c>
    </row>
    <row r="4330" spans="1:7" x14ac:dyDescent="0.25">
      <c r="A4330" s="261">
        <v>45107.375</v>
      </c>
      <c r="B4330" s="260" t="s">
        <v>548</v>
      </c>
      <c r="C4330" s="260">
        <v>1262.3670649999999</v>
      </c>
      <c r="D4330" s="260">
        <v>1470.75</v>
      </c>
      <c r="E4330" s="260">
        <v>362.04165599999999</v>
      </c>
      <c r="F4330">
        <f t="shared" si="134"/>
        <v>3095.1587209999998</v>
      </c>
      <c r="G4330">
        <f t="shared" si="135"/>
        <v>1832.7916559999999</v>
      </c>
    </row>
    <row r="4331" spans="1:7" x14ac:dyDescent="0.25">
      <c r="A4331" s="261">
        <v>45107.416666666664</v>
      </c>
      <c r="B4331" s="260" t="s">
        <v>548</v>
      </c>
      <c r="C4331" s="260">
        <v>1705.8325199999999</v>
      </c>
      <c r="D4331" s="260">
        <v>1296</v>
      </c>
      <c r="E4331" s="260">
        <v>349.125</v>
      </c>
      <c r="F4331">
        <f t="shared" si="134"/>
        <v>3350.9575199999999</v>
      </c>
      <c r="G4331">
        <f t="shared" si="135"/>
        <v>1645.125</v>
      </c>
    </row>
    <row r="4332" spans="1:7" x14ac:dyDescent="0.25">
      <c r="A4332" s="261">
        <v>45107.458333333336</v>
      </c>
      <c r="B4332" s="260" t="s">
        <v>548</v>
      </c>
      <c r="C4332" s="260">
        <v>1615.385376</v>
      </c>
      <c r="D4332" s="260">
        <v>1259.833374</v>
      </c>
      <c r="E4332" s="260">
        <v>376.95834400000001</v>
      </c>
      <c r="F4332">
        <f t="shared" si="134"/>
        <v>3252.1770939999997</v>
      </c>
      <c r="G4332">
        <f t="shared" si="135"/>
        <v>1636.7917179999999</v>
      </c>
    </row>
    <row r="4333" spans="1:7" x14ac:dyDescent="0.25">
      <c r="A4333" s="261">
        <v>45107.5</v>
      </c>
      <c r="B4333" s="260" t="s">
        <v>548</v>
      </c>
      <c r="C4333" s="260">
        <v>1535.4342039999999</v>
      </c>
      <c r="D4333" s="260">
        <v>1314.375</v>
      </c>
      <c r="E4333" s="260">
        <v>362.375</v>
      </c>
      <c r="F4333">
        <f t="shared" si="134"/>
        <v>3212.1842040000001</v>
      </c>
      <c r="G4333">
        <f t="shared" si="135"/>
        <v>1676.75</v>
      </c>
    </row>
    <row r="4334" spans="1:7" x14ac:dyDescent="0.25">
      <c r="A4334" s="261">
        <v>45107.541666666664</v>
      </c>
      <c r="B4334" s="260" t="s">
        <v>548</v>
      </c>
      <c r="C4334" s="260">
        <v>1479.352539</v>
      </c>
      <c r="D4334" s="260">
        <v>1295.708374</v>
      </c>
      <c r="E4334" s="260">
        <v>369.79165599999999</v>
      </c>
      <c r="F4334">
        <f t="shared" si="134"/>
        <v>3144.8525690000001</v>
      </c>
      <c r="G4334">
        <f t="shared" si="135"/>
        <v>1665.5000300000002</v>
      </c>
    </row>
    <row r="4335" spans="1:7" x14ac:dyDescent="0.25">
      <c r="A4335" s="261">
        <v>45107.583333333336</v>
      </c>
      <c r="B4335" s="260" t="s">
        <v>548</v>
      </c>
      <c r="C4335" s="260">
        <v>1318.9183350000001</v>
      </c>
      <c r="D4335" s="260">
        <v>1395.416626</v>
      </c>
      <c r="E4335" s="260">
        <v>369.625</v>
      </c>
      <c r="F4335">
        <f t="shared" si="134"/>
        <v>3083.959961</v>
      </c>
      <c r="G4335">
        <f t="shared" si="135"/>
        <v>1765.041626</v>
      </c>
    </row>
    <row r="4336" spans="1:7" x14ac:dyDescent="0.25">
      <c r="A4336" s="261">
        <v>45107.625</v>
      </c>
      <c r="B4336" s="260" t="s">
        <v>548</v>
      </c>
      <c r="C4336" s="260">
        <v>1285.2991939999999</v>
      </c>
      <c r="D4336" s="260">
        <v>1479.916626</v>
      </c>
      <c r="E4336" s="260">
        <v>304.79165599999999</v>
      </c>
      <c r="F4336">
        <f t="shared" si="134"/>
        <v>3070.0074759999998</v>
      </c>
      <c r="G4336">
        <f t="shared" si="135"/>
        <v>1784.7082820000001</v>
      </c>
    </row>
    <row r="4337" spans="1:7" x14ac:dyDescent="0.25">
      <c r="A4337" s="261">
        <v>45107.666666666664</v>
      </c>
      <c r="B4337" s="260" t="s">
        <v>548</v>
      </c>
      <c r="C4337" s="260">
        <v>1326.1004640000001</v>
      </c>
      <c r="D4337" s="260">
        <v>1454.708374</v>
      </c>
      <c r="E4337" s="260">
        <v>232.91667200000001</v>
      </c>
      <c r="F4337">
        <f t="shared" si="134"/>
        <v>3013.7255100000002</v>
      </c>
      <c r="G4337">
        <f t="shared" si="135"/>
        <v>1687.6250460000001</v>
      </c>
    </row>
    <row r="4338" spans="1:7" x14ac:dyDescent="0.25">
      <c r="A4338" s="261">
        <v>45107.708333333336</v>
      </c>
      <c r="B4338" s="260" t="s">
        <v>548</v>
      </c>
      <c r="C4338" s="260">
        <v>1085.0203859999999</v>
      </c>
      <c r="D4338" s="260">
        <v>1287.416626</v>
      </c>
      <c r="E4338" s="260">
        <v>205.875</v>
      </c>
      <c r="F4338">
        <f t="shared" si="134"/>
        <v>2578.3120119999999</v>
      </c>
      <c r="G4338">
        <f t="shared" si="135"/>
        <v>1493.291626</v>
      </c>
    </row>
    <row r="4339" spans="1:7" x14ac:dyDescent="0.25">
      <c r="A4339" s="261">
        <v>45107.75</v>
      </c>
      <c r="B4339" s="260" t="s">
        <v>548</v>
      </c>
      <c r="C4339" s="260">
        <v>902.64666699999998</v>
      </c>
      <c r="D4339" s="260">
        <v>1162.583374</v>
      </c>
      <c r="E4339" s="260">
        <v>381.5</v>
      </c>
      <c r="F4339">
        <f t="shared" si="134"/>
        <v>2446.7300409999998</v>
      </c>
      <c r="G4339">
        <f t="shared" si="135"/>
        <v>1544.083374</v>
      </c>
    </row>
    <row r="4340" spans="1:7" x14ac:dyDescent="0.25">
      <c r="A4340" s="261">
        <v>45107.791666666664</v>
      </c>
      <c r="B4340" s="260" t="s">
        <v>548</v>
      </c>
      <c r="C4340" s="260">
        <v>406.50958300000002</v>
      </c>
      <c r="D4340" s="260">
        <v>1003.708313</v>
      </c>
      <c r="E4340" s="260">
        <v>243.25</v>
      </c>
      <c r="F4340">
        <f t="shared" si="134"/>
        <v>1653.4678960000001</v>
      </c>
      <c r="G4340">
        <f t="shared" si="135"/>
        <v>1246.9583130000001</v>
      </c>
    </row>
    <row r="4341" spans="1:7" x14ac:dyDescent="0.25">
      <c r="A4341" s="261">
        <v>45107.833333333336</v>
      </c>
      <c r="B4341" s="260" t="s">
        <v>548</v>
      </c>
      <c r="C4341" s="260">
        <v>150.60791</v>
      </c>
      <c r="D4341" s="260">
        <v>636</v>
      </c>
      <c r="E4341" s="260">
        <v>265.66665599999999</v>
      </c>
      <c r="F4341">
        <f t="shared" si="134"/>
        <v>1052.274566</v>
      </c>
      <c r="G4341">
        <f t="shared" si="135"/>
        <v>901.66665599999999</v>
      </c>
    </row>
    <row r="4342" spans="1:7" x14ac:dyDescent="0.25">
      <c r="A4342" s="261">
        <v>45107.875</v>
      </c>
      <c r="B4342" s="260" t="s">
        <v>548</v>
      </c>
      <c r="C4342" s="260">
        <v>43.901668999999998</v>
      </c>
      <c r="D4342" s="260">
        <v>476.29165599999999</v>
      </c>
      <c r="E4342" s="260">
        <v>302.79165599999999</v>
      </c>
      <c r="F4342">
        <f t="shared" si="134"/>
        <v>822.98498099999995</v>
      </c>
      <c r="G4342">
        <f t="shared" si="135"/>
        <v>779.08331199999998</v>
      </c>
    </row>
    <row r="4343" spans="1:7" x14ac:dyDescent="0.25">
      <c r="A4343" s="261">
        <v>45107.916666666664</v>
      </c>
      <c r="B4343" s="260" t="s">
        <v>548</v>
      </c>
      <c r="C4343" s="260">
        <v>4.7070829999999999</v>
      </c>
      <c r="D4343" s="260">
        <v>423.75</v>
      </c>
      <c r="E4343" s="260">
        <v>249.625</v>
      </c>
      <c r="F4343">
        <f t="shared" si="134"/>
        <v>678.08208300000001</v>
      </c>
      <c r="G4343">
        <f t="shared" si="135"/>
        <v>673.375</v>
      </c>
    </row>
    <row r="4344" spans="1:7" x14ac:dyDescent="0.25">
      <c r="A4344" s="261">
        <v>45107.958333333336</v>
      </c>
      <c r="B4344" s="260" t="s">
        <v>548</v>
      </c>
      <c r="C4344" s="260">
        <v>0.83666700000000005</v>
      </c>
      <c r="D4344" s="260">
        <v>334.66665599999999</v>
      </c>
      <c r="E4344" s="260">
        <v>266.70834400000001</v>
      </c>
      <c r="F4344">
        <f t="shared" si="134"/>
        <v>602.21166700000003</v>
      </c>
      <c r="G4344">
        <f t="shared" si="135"/>
        <v>601.375</v>
      </c>
    </row>
    <row r="4345" spans="1:7" x14ac:dyDescent="0.25">
      <c r="A4345" s="261">
        <v>45108</v>
      </c>
      <c r="B4345" s="260" t="s">
        <v>548</v>
      </c>
      <c r="C4345" s="260">
        <v>0.58791700000000002</v>
      </c>
      <c r="D4345" s="260">
        <v>342.33334400000001</v>
      </c>
      <c r="E4345" s="260">
        <v>299.58334400000001</v>
      </c>
      <c r="F4345">
        <f t="shared" si="134"/>
        <v>642.50460499999997</v>
      </c>
      <c r="G4345">
        <f t="shared" si="135"/>
        <v>641.91668800000002</v>
      </c>
    </row>
    <row r="4346" spans="1:7" x14ac:dyDescent="0.25">
      <c r="A4346" s="261">
        <v>45108.041666666664</v>
      </c>
      <c r="B4346" s="260" t="s">
        <v>548</v>
      </c>
      <c r="C4346" s="260">
        <v>0.33291700000000002</v>
      </c>
      <c r="D4346" s="260">
        <v>430.95834400000001</v>
      </c>
      <c r="E4346" s="260">
        <v>424</v>
      </c>
      <c r="F4346">
        <f t="shared" si="134"/>
        <v>855.29126099999996</v>
      </c>
      <c r="G4346">
        <f t="shared" si="135"/>
        <v>854.95834400000001</v>
      </c>
    </row>
    <row r="4347" spans="1:7" x14ac:dyDescent="0.25">
      <c r="A4347" s="261">
        <v>45108.083333333336</v>
      </c>
      <c r="B4347" s="260" t="s">
        <v>548</v>
      </c>
      <c r="C4347" s="260">
        <v>0.06</v>
      </c>
      <c r="D4347" s="260">
        <v>547.66668700000002</v>
      </c>
      <c r="E4347" s="260">
        <v>551.5</v>
      </c>
      <c r="F4347">
        <f t="shared" si="134"/>
        <v>1099.2266869999999</v>
      </c>
      <c r="G4347">
        <f t="shared" si="135"/>
        <v>1099.1666869999999</v>
      </c>
    </row>
    <row r="4348" spans="1:7" x14ac:dyDescent="0.25">
      <c r="A4348" s="261">
        <v>45108.125</v>
      </c>
      <c r="B4348" s="260" t="s">
        <v>548</v>
      </c>
      <c r="C4348" s="260">
        <v>5.7083000000000002E-2</v>
      </c>
      <c r="D4348" s="260">
        <v>568.41668700000002</v>
      </c>
      <c r="E4348" s="260">
        <v>469.45834400000001</v>
      </c>
      <c r="F4348">
        <f t="shared" si="134"/>
        <v>1037.932114</v>
      </c>
      <c r="G4348">
        <f t="shared" si="135"/>
        <v>1037.875031</v>
      </c>
    </row>
    <row r="4349" spans="1:7" x14ac:dyDescent="0.25">
      <c r="A4349" s="261">
        <v>45108.166666666664</v>
      </c>
      <c r="B4349" s="260" t="s">
        <v>548</v>
      </c>
      <c r="C4349" s="260">
        <v>0.79666700000000001</v>
      </c>
      <c r="D4349" s="260">
        <v>490.95834400000001</v>
      </c>
      <c r="E4349" s="260">
        <v>426.54165599999999</v>
      </c>
      <c r="F4349">
        <f t="shared" si="134"/>
        <v>918.29666699999996</v>
      </c>
      <c r="G4349">
        <f t="shared" si="135"/>
        <v>917.5</v>
      </c>
    </row>
    <row r="4350" spans="1:7" x14ac:dyDescent="0.25">
      <c r="A4350" s="261">
        <v>45108.208333333336</v>
      </c>
      <c r="B4350" s="260" t="s">
        <v>548</v>
      </c>
      <c r="C4350" s="260">
        <v>11.935</v>
      </c>
      <c r="D4350" s="260">
        <v>498.375</v>
      </c>
      <c r="E4350" s="260">
        <v>467.70834400000001</v>
      </c>
      <c r="F4350">
        <f t="shared" si="134"/>
        <v>978.01834399999996</v>
      </c>
      <c r="G4350">
        <f t="shared" si="135"/>
        <v>966.08334400000001</v>
      </c>
    </row>
    <row r="4351" spans="1:7" x14ac:dyDescent="0.25">
      <c r="A4351" s="261">
        <v>45108.25</v>
      </c>
      <c r="B4351" s="260" t="s">
        <v>548</v>
      </c>
      <c r="C4351" s="260">
        <v>49.311248999999997</v>
      </c>
      <c r="D4351" s="260">
        <v>574.33331299999998</v>
      </c>
      <c r="E4351" s="260">
        <v>767.08331299999998</v>
      </c>
      <c r="F4351">
        <f t="shared" si="134"/>
        <v>1390.727875</v>
      </c>
      <c r="G4351">
        <f t="shared" si="135"/>
        <v>1341.416626</v>
      </c>
    </row>
    <row r="4352" spans="1:7" x14ac:dyDescent="0.25">
      <c r="A4352" s="261">
        <v>45108.291666666664</v>
      </c>
      <c r="B4352" s="260" t="s">
        <v>548</v>
      </c>
      <c r="C4352" s="260">
        <v>159.69958500000001</v>
      </c>
      <c r="D4352" s="260">
        <v>565.375</v>
      </c>
      <c r="E4352" s="260">
        <v>717.45831299999998</v>
      </c>
      <c r="F4352">
        <f t="shared" si="134"/>
        <v>1442.5328980000002</v>
      </c>
      <c r="G4352">
        <f t="shared" si="135"/>
        <v>1282.8333130000001</v>
      </c>
    </row>
    <row r="4353" spans="1:7" x14ac:dyDescent="0.25">
      <c r="A4353" s="261">
        <v>45108.333333333336</v>
      </c>
      <c r="B4353" s="260" t="s">
        <v>548</v>
      </c>
      <c r="C4353" s="260">
        <v>235.029999</v>
      </c>
      <c r="D4353" s="260">
        <v>805.29168700000002</v>
      </c>
      <c r="E4353" s="260">
        <v>619.54168700000002</v>
      </c>
      <c r="F4353">
        <f t="shared" si="134"/>
        <v>1659.8633730000001</v>
      </c>
      <c r="G4353">
        <f t="shared" si="135"/>
        <v>1424.833374</v>
      </c>
    </row>
    <row r="4354" spans="1:7" x14ac:dyDescent="0.25">
      <c r="A4354" s="261">
        <v>45108.375</v>
      </c>
      <c r="B4354" s="260" t="s">
        <v>548</v>
      </c>
      <c r="C4354" s="260">
        <v>296.13958700000001</v>
      </c>
      <c r="D4354" s="260">
        <v>953.91668700000002</v>
      </c>
      <c r="E4354" s="260">
        <v>323.41665599999999</v>
      </c>
      <c r="F4354">
        <f t="shared" ref="F4354:F4417" si="136">E4354+D4354+C4354</f>
        <v>1573.4729299999999</v>
      </c>
      <c r="G4354">
        <f t="shared" ref="G4354:G4417" si="137">E4354+D4354</f>
        <v>1277.333343</v>
      </c>
    </row>
    <row r="4355" spans="1:7" x14ac:dyDescent="0.25">
      <c r="A4355" s="261">
        <v>45108.416666666664</v>
      </c>
      <c r="B4355" s="260" t="s">
        <v>548</v>
      </c>
      <c r="C4355" s="260">
        <v>304.31167599999998</v>
      </c>
      <c r="D4355" s="260">
        <v>929.08331299999998</v>
      </c>
      <c r="E4355" s="260">
        <v>540.91668700000002</v>
      </c>
      <c r="F4355">
        <f t="shared" si="136"/>
        <v>1774.311676</v>
      </c>
      <c r="G4355">
        <f t="shared" si="137"/>
        <v>1470</v>
      </c>
    </row>
    <row r="4356" spans="1:7" x14ac:dyDescent="0.25">
      <c r="A4356" s="261">
        <v>45108.458333333336</v>
      </c>
      <c r="B4356" s="260" t="s">
        <v>548</v>
      </c>
      <c r="C4356" s="260">
        <v>412.14209</v>
      </c>
      <c r="D4356" s="260">
        <v>802.16668700000002</v>
      </c>
      <c r="E4356" s="260">
        <v>554.04168700000002</v>
      </c>
      <c r="F4356">
        <f t="shared" si="136"/>
        <v>1768.3504640000001</v>
      </c>
      <c r="G4356">
        <f t="shared" si="137"/>
        <v>1356.208374</v>
      </c>
    </row>
    <row r="4357" spans="1:7" x14ac:dyDescent="0.25">
      <c r="A4357" s="261">
        <v>45108.5</v>
      </c>
      <c r="B4357" s="260" t="s">
        <v>548</v>
      </c>
      <c r="C4357" s="260">
        <v>611.09210199999995</v>
      </c>
      <c r="D4357" s="260">
        <v>720.08331299999998</v>
      </c>
      <c r="E4357" s="260">
        <v>639.91668700000002</v>
      </c>
      <c r="F4357">
        <f t="shared" si="136"/>
        <v>1971.0921020000001</v>
      </c>
      <c r="G4357">
        <f t="shared" si="137"/>
        <v>1360</v>
      </c>
    </row>
    <row r="4358" spans="1:7" x14ac:dyDescent="0.25">
      <c r="A4358" s="261">
        <v>45108.541666666664</v>
      </c>
      <c r="B4358" s="260" t="s">
        <v>548</v>
      </c>
      <c r="C4358" s="260">
        <v>527.28125</v>
      </c>
      <c r="D4358" s="260">
        <v>817.75</v>
      </c>
      <c r="E4358" s="260">
        <v>524.375</v>
      </c>
      <c r="F4358">
        <f t="shared" si="136"/>
        <v>1869.40625</v>
      </c>
      <c r="G4358">
        <f t="shared" si="137"/>
        <v>1342.125</v>
      </c>
    </row>
    <row r="4359" spans="1:7" x14ac:dyDescent="0.25">
      <c r="A4359" s="261">
        <v>45108.583333333336</v>
      </c>
      <c r="B4359" s="260" t="s">
        <v>548</v>
      </c>
      <c r="C4359" s="260">
        <v>818.49041699999998</v>
      </c>
      <c r="D4359" s="260">
        <v>887.70831299999998</v>
      </c>
      <c r="E4359" s="260">
        <v>569.66668700000002</v>
      </c>
      <c r="F4359">
        <f t="shared" si="136"/>
        <v>2275.865417</v>
      </c>
      <c r="G4359">
        <f t="shared" si="137"/>
        <v>1457.375</v>
      </c>
    </row>
    <row r="4360" spans="1:7" x14ac:dyDescent="0.25">
      <c r="A4360" s="261">
        <v>45108.625</v>
      </c>
      <c r="B4360" s="260" t="s">
        <v>548</v>
      </c>
      <c r="C4360" s="260">
        <v>787.67498799999998</v>
      </c>
      <c r="D4360" s="260">
        <v>921.625</v>
      </c>
      <c r="E4360" s="260">
        <v>463.75</v>
      </c>
      <c r="F4360">
        <f t="shared" si="136"/>
        <v>2173.0499879999998</v>
      </c>
      <c r="G4360">
        <f t="shared" si="137"/>
        <v>1385.375</v>
      </c>
    </row>
    <row r="4361" spans="1:7" x14ac:dyDescent="0.25">
      <c r="A4361" s="261">
        <v>45108.666666666664</v>
      </c>
      <c r="B4361" s="260" t="s">
        <v>548</v>
      </c>
      <c r="C4361" s="260">
        <v>452.36041299999999</v>
      </c>
      <c r="D4361" s="260">
        <v>1016.166687</v>
      </c>
      <c r="E4361" s="260">
        <v>536.41668700000002</v>
      </c>
      <c r="F4361">
        <f t="shared" si="136"/>
        <v>2004.9437870000002</v>
      </c>
      <c r="G4361">
        <f t="shared" si="137"/>
        <v>1552.583374</v>
      </c>
    </row>
    <row r="4362" spans="1:7" x14ac:dyDescent="0.25">
      <c r="A4362" s="261">
        <v>45108.708333333336</v>
      </c>
      <c r="B4362" s="260" t="s">
        <v>548</v>
      </c>
      <c r="C4362" s="260">
        <v>455.01458700000001</v>
      </c>
      <c r="D4362" s="260">
        <v>1206</v>
      </c>
      <c r="E4362" s="260">
        <v>791.70831299999998</v>
      </c>
      <c r="F4362">
        <f t="shared" si="136"/>
        <v>2452.7229000000002</v>
      </c>
      <c r="G4362">
        <f t="shared" si="137"/>
        <v>1997.7083130000001</v>
      </c>
    </row>
    <row r="4363" spans="1:7" x14ac:dyDescent="0.25">
      <c r="A4363" s="261">
        <v>45108.75</v>
      </c>
      <c r="B4363" s="260" t="s">
        <v>548</v>
      </c>
      <c r="C4363" s="260">
        <v>307.78042599999998</v>
      </c>
      <c r="D4363" s="260">
        <v>1207.125</v>
      </c>
      <c r="E4363" s="260">
        <v>821.41668700000002</v>
      </c>
      <c r="F4363">
        <f t="shared" si="136"/>
        <v>2336.3221129999997</v>
      </c>
      <c r="G4363">
        <f t="shared" si="137"/>
        <v>2028.5416869999999</v>
      </c>
    </row>
    <row r="4364" spans="1:7" x14ac:dyDescent="0.25">
      <c r="A4364" s="261">
        <v>45108.791666666664</v>
      </c>
      <c r="B4364" s="260" t="s">
        <v>548</v>
      </c>
      <c r="C4364" s="260">
        <v>228.80708300000001</v>
      </c>
      <c r="D4364" s="260">
        <v>1216.541626</v>
      </c>
      <c r="E4364" s="260">
        <v>879.70831299999998</v>
      </c>
      <c r="F4364">
        <f t="shared" si="136"/>
        <v>2325.057022</v>
      </c>
      <c r="G4364">
        <f t="shared" si="137"/>
        <v>2096.2499389999998</v>
      </c>
    </row>
    <row r="4365" spans="1:7" x14ac:dyDescent="0.25">
      <c r="A4365" s="261">
        <v>45108.833333333336</v>
      </c>
      <c r="B4365" s="260" t="s">
        <v>548</v>
      </c>
      <c r="C4365" s="260">
        <v>97.520415999999997</v>
      </c>
      <c r="D4365" s="260">
        <v>1344.541626</v>
      </c>
      <c r="E4365" s="260">
        <v>838.25</v>
      </c>
      <c r="F4365">
        <f t="shared" si="136"/>
        <v>2280.312042</v>
      </c>
      <c r="G4365">
        <f t="shared" si="137"/>
        <v>2182.7916260000002</v>
      </c>
    </row>
    <row r="4366" spans="1:7" x14ac:dyDescent="0.25">
      <c r="A4366" s="261">
        <v>45108.875</v>
      </c>
      <c r="B4366" s="260" t="s">
        <v>548</v>
      </c>
      <c r="C4366" s="260">
        <v>26.047501</v>
      </c>
      <c r="D4366" s="260">
        <v>1415.333374</v>
      </c>
      <c r="E4366" s="260">
        <v>1003.291687</v>
      </c>
      <c r="F4366">
        <f t="shared" si="136"/>
        <v>2444.6725620000002</v>
      </c>
      <c r="G4366">
        <f t="shared" si="137"/>
        <v>2418.6250610000002</v>
      </c>
    </row>
    <row r="4367" spans="1:7" x14ac:dyDescent="0.25">
      <c r="A4367" s="261">
        <v>45108.916666666664</v>
      </c>
      <c r="B4367" s="260" t="s">
        <v>548</v>
      </c>
      <c r="C4367" s="260">
        <v>1.920833</v>
      </c>
      <c r="D4367" s="260">
        <v>1431.833374</v>
      </c>
      <c r="E4367" s="260">
        <v>952.75</v>
      </c>
      <c r="F4367">
        <f t="shared" si="136"/>
        <v>2386.504207</v>
      </c>
      <c r="G4367">
        <f t="shared" si="137"/>
        <v>2384.5833739999998</v>
      </c>
    </row>
    <row r="4368" spans="1:7" x14ac:dyDescent="0.25">
      <c r="A4368" s="261">
        <v>45108.958333333336</v>
      </c>
      <c r="B4368" s="260" t="s">
        <v>548</v>
      </c>
      <c r="C4368" s="260">
        <v>0.60666699999999996</v>
      </c>
      <c r="D4368" s="260">
        <v>1455.875</v>
      </c>
      <c r="E4368" s="260">
        <v>1042.625</v>
      </c>
      <c r="F4368">
        <f t="shared" si="136"/>
        <v>2499.106667</v>
      </c>
      <c r="G4368">
        <f t="shared" si="137"/>
        <v>2498.5</v>
      </c>
    </row>
    <row r="4369" spans="1:7" x14ac:dyDescent="0.25">
      <c r="A4369" s="261">
        <v>45109</v>
      </c>
      <c r="B4369" s="260" t="s">
        <v>548</v>
      </c>
      <c r="C4369" s="260">
        <v>0.41375000000000001</v>
      </c>
      <c r="D4369" s="260">
        <v>1595.375</v>
      </c>
      <c r="E4369" s="260">
        <v>977.16668700000002</v>
      </c>
      <c r="F4369">
        <f t="shared" si="136"/>
        <v>2572.9554370000001</v>
      </c>
      <c r="G4369">
        <f t="shared" si="137"/>
        <v>2572.5416869999999</v>
      </c>
    </row>
    <row r="4370" spans="1:7" x14ac:dyDescent="0.25">
      <c r="A4370" s="261">
        <v>45109.041666666664</v>
      </c>
      <c r="B4370" s="260" t="s">
        <v>548</v>
      </c>
      <c r="C4370" s="260">
        <v>0.24249999999999999</v>
      </c>
      <c r="D4370" s="260">
        <v>1601.333374</v>
      </c>
      <c r="E4370" s="260">
        <v>996.45831299999998</v>
      </c>
      <c r="F4370">
        <f t="shared" si="136"/>
        <v>2598.0341869999997</v>
      </c>
      <c r="G4370">
        <f t="shared" si="137"/>
        <v>2597.7916869999999</v>
      </c>
    </row>
    <row r="4371" spans="1:7" x14ac:dyDescent="0.25">
      <c r="A4371" s="261">
        <v>45109.083333333336</v>
      </c>
      <c r="B4371" s="260" t="s">
        <v>548</v>
      </c>
      <c r="C4371" s="260">
        <v>5.6250000000000001E-2</v>
      </c>
      <c r="D4371" s="260">
        <v>1739.166626</v>
      </c>
      <c r="E4371" s="260">
        <v>1028.791626</v>
      </c>
      <c r="F4371">
        <f t="shared" si="136"/>
        <v>2768.014502</v>
      </c>
      <c r="G4371">
        <f t="shared" si="137"/>
        <v>2767.9582519999999</v>
      </c>
    </row>
    <row r="4372" spans="1:7" x14ac:dyDescent="0.25">
      <c r="A4372" s="261">
        <v>45109.125</v>
      </c>
      <c r="B4372" s="260" t="s">
        <v>548</v>
      </c>
      <c r="C4372" s="260">
        <v>6.0832999999999998E-2</v>
      </c>
      <c r="D4372" s="260">
        <v>1588.583374</v>
      </c>
      <c r="E4372" s="260">
        <v>1002.166687</v>
      </c>
      <c r="F4372">
        <f t="shared" si="136"/>
        <v>2590.8108940000002</v>
      </c>
      <c r="G4372">
        <f t="shared" si="137"/>
        <v>2590.7500610000002</v>
      </c>
    </row>
    <row r="4373" spans="1:7" x14ac:dyDescent="0.25">
      <c r="A4373" s="261">
        <v>45109.166666666664</v>
      </c>
      <c r="B4373" s="260" t="s">
        <v>548</v>
      </c>
      <c r="C4373" s="260">
        <v>2.2962500000000001</v>
      </c>
      <c r="D4373" s="260">
        <v>1385.458374</v>
      </c>
      <c r="E4373" s="260">
        <v>419.75</v>
      </c>
      <c r="F4373">
        <f t="shared" si="136"/>
        <v>1807.5046240000001</v>
      </c>
      <c r="G4373">
        <f t="shared" si="137"/>
        <v>1805.208374</v>
      </c>
    </row>
    <row r="4374" spans="1:7" x14ac:dyDescent="0.25">
      <c r="A4374" s="261">
        <v>45109.208333333336</v>
      </c>
      <c r="B4374" s="260" t="s">
        <v>548</v>
      </c>
      <c r="C4374" s="260">
        <v>40.941665999999998</v>
      </c>
      <c r="D4374" s="260">
        <v>1103.541626</v>
      </c>
      <c r="E4374" s="260">
        <v>389.04165599999999</v>
      </c>
      <c r="F4374">
        <f t="shared" si="136"/>
        <v>1533.524948</v>
      </c>
      <c r="G4374">
        <f t="shared" si="137"/>
        <v>1492.5832820000001</v>
      </c>
    </row>
    <row r="4375" spans="1:7" x14ac:dyDescent="0.25">
      <c r="A4375" s="261">
        <v>45109.25</v>
      </c>
      <c r="B4375" s="260" t="s">
        <v>548</v>
      </c>
      <c r="C4375" s="260">
        <v>174.61000100000001</v>
      </c>
      <c r="D4375" s="260">
        <v>1142.458374</v>
      </c>
      <c r="E4375" s="260">
        <v>461.83334400000001</v>
      </c>
      <c r="F4375">
        <f t="shared" si="136"/>
        <v>1778.901719</v>
      </c>
      <c r="G4375">
        <f t="shared" si="137"/>
        <v>1604.2917179999999</v>
      </c>
    </row>
    <row r="4376" spans="1:7" x14ac:dyDescent="0.25">
      <c r="A4376" s="261">
        <v>45109.291666666664</v>
      </c>
      <c r="B4376" s="260" t="s">
        <v>548</v>
      </c>
      <c r="C4376" s="260">
        <v>293.624573</v>
      </c>
      <c r="D4376" s="260">
        <v>1098.333374</v>
      </c>
      <c r="E4376" s="260">
        <v>396.66665599999999</v>
      </c>
      <c r="F4376">
        <f t="shared" si="136"/>
        <v>1788.6246030000002</v>
      </c>
      <c r="G4376">
        <f t="shared" si="137"/>
        <v>1495.0000300000002</v>
      </c>
    </row>
    <row r="4377" spans="1:7" x14ac:dyDescent="0.25">
      <c r="A4377" s="261">
        <v>45109.333333333336</v>
      </c>
      <c r="B4377" s="260" t="s">
        <v>548</v>
      </c>
      <c r="C4377" s="260">
        <v>554.517517</v>
      </c>
      <c r="D4377" s="260">
        <v>1191.5</v>
      </c>
      <c r="E4377" s="260">
        <v>467.625</v>
      </c>
      <c r="F4377">
        <f t="shared" si="136"/>
        <v>2213.6425170000002</v>
      </c>
      <c r="G4377">
        <f t="shared" si="137"/>
        <v>1659.125</v>
      </c>
    </row>
    <row r="4378" spans="1:7" x14ac:dyDescent="0.25">
      <c r="A4378" s="261">
        <v>45109.375</v>
      </c>
      <c r="B4378" s="260" t="s">
        <v>548</v>
      </c>
      <c r="C4378" s="260">
        <v>824.34082000000001</v>
      </c>
      <c r="D4378" s="260">
        <v>1551.916626</v>
      </c>
      <c r="E4378" s="260">
        <v>670.66668700000002</v>
      </c>
      <c r="F4378">
        <f t="shared" si="136"/>
        <v>3046.924133</v>
      </c>
      <c r="G4378">
        <f t="shared" si="137"/>
        <v>2222.5833130000001</v>
      </c>
    </row>
    <row r="4379" spans="1:7" x14ac:dyDescent="0.25">
      <c r="A4379" s="261">
        <v>45109.416666666664</v>
      </c>
      <c r="B4379" s="260" t="s">
        <v>548</v>
      </c>
      <c r="C4379" s="260">
        <v>690.77252199999998</v>
      </c>
      <c r="D4379" s="260">
        <v>1715.291626</v>
      </c>
      <c r="E4379" s="260">
        <v>311.41665599999999</v>
      </c>
      <c r="F4379">
        <f t="shared" si="136"/>
        <v>2717.4808039999998</v>
      </c>
      <c r="G4379">
        <f t="shared" si="137"/>
        <v>2026.7082820000001</v>
      </c>
    </row>
    <row r="4380" spans="1:7" x14ac:dyDescent="0.25">
      <c r="A4380" s="261">
        <v>45109.458333333336</v>
      </c>
      <c r="B4380" s="260" t="s">
        <v>548</v>
      </c>
      <c r="C4380" s="260">
        <v>480.79458599999998</v>
      </c>
      <c r="D4380" s="260">
        <v>1750.958374</v>
      </c>
      <c r="E4380" s="260">
        <v>266.625</v>
      </c>
      <c r="F4380">
        <f t="shared" si="136"/>
        <v>2498.3779599999998</v>
      </c>
      <c r="G4380">
        <f t="shared" si="137"/>
        <v>2017.583374</v>
      </c>
    </row>
    <row r="4381" spans="1:7" x14ac:dyDescent="0.25">
      <c r="A4381" s="261">
        <v>45109.5</v>
      </c>
      <c r="B4381" s="260" t="s">
        <v>548</v>
      </c>
      <c r="C4381" s="260">
        <v>684.39080799999999</v>
      </c>
      <c r="D4381" s="260">
        <v>1805.041626</v>
      </c>
      <c r="E4381" s="260">
        <v>212.58332799999999</v>
      </c>
      <c r="F4381">
        <f t="shared" si="136"/>
        <v>2702.015762</v>
      </c>
      <c r="G4381">
        <f t="shared" si="137"/>
        <v>2017.6249539999999</v>
      </c>
    </row>
    <row r="4382" spans="1:7" x14ac:dyDescent="0.25">
      <c r="A4382" s="261">
        <v>45109.541666666664</v>
      </c>
      <c r="B4382" s="260" t="s">
        <v>548</v>
      </c>
      <c r="C4382" s="260">
        <v>730.15582300000005</v>
      </c>
      <c r="D4382" s="260">
        <v>1697.708374</v>
      </c>
      <c r="E4382" s="260">
        <v>140</v>
      </c>
      <c r="F4382">
        <f t="shared" si="136"/>
        <v>2567.8641969999999</v>
      </c>
      <c r="G4382">
        <f t="shared" si="137"/>
        <v>1837.708374</v>
      </c>
    </row>
    <row r="4383" spans="1:7" x14ac:dyDescent="0.25">
      <c r="A4383" s="261">
        <v>45109.583333333336</v>
      </c>
      <c r="B4383" s="260" t="s">
        <v>548</v>
      </c>
      <c r="C4383" s="260">
        <v>513.31207300000005</v>
      </c>
      <c r="D4383" s="260">
        <v>1975.125</v>
      </c>
      <c r="E4383" s="260">
        <v>155.58332799999999</v>
      </c>
      <c r="F4383">
        <f t="shared" si="136"/>
        <v>2644.0204010000002</v>
      </c>
      <c r="G4383">
        <f t="shared" si="137"/>
        <v>2130.7083280000002</v>
      </c>
    </row>
    <row r="4384" spans="1:7" x14ac:dyDescent="0.25">
      <c r="A4384" s="261">
        <v>45109.625</v>
      </c>
      <c r="B4384" s="260" t="s">
        <v>548</v>
      </c>
      <c r="C4384" s="260">
        <v>578.23956299999998</v>
      </c>
      <c r="D4384" s="260">
        <v>2023.916626</v>
      </c>
      <c r="E4384" s="260">
        <v>154.66667200000001</v>
      </c>
      <c r="F4384">
        <f t="shared" si="136"/>
        <v>2756.8228610000001</v>
      </c>
      <c r="G4384">
        <f t="shared" si="137"/>
        <v>2178.583298</v>
      </c>
    </row>
    <row r="4385" spans="1:7" x14ac:dyDescent="0.25">
      <c r="A4385" s="261">
        <v>45109.666666666664</v>
      </c>
      <c r="B4385" s="260" t="s">
        <v>548</v>
      </c>
      <c r="C4385" s="260">
        <v>487.67291299999999</v>
      </c>
      <c r="D4385" s="260">
        <v>2490.7082519999999</v>
      </c>
      <c r="E4385" s="260">
        <v>186.375</v>
      </c>
      <c r="F4385">
        <f t="shared" si="136"/>
        <v>3164.7561649999998</v>
      </c>
      <c r="G4385">
        <f t="shared" si="137"/>
        <v>2677.0832519999999</v>
      </c>
    </row>
    <row r="4386" spans="1:7" x14ac:dyDescent="0.25">
      <c r="A4386" s="261">
        <v>45109.708333333336</v>
      </c>
      <c r="B4386" s="260" t="s">
        <v>548</v>
      </c>
      <c r="C4386" s="260">
        <v>373.48959400000001</v>
      </c>
      <c r="D4386" s="260">
        <v>2842.5832519999999</v>
      </c>
      <c r="E4386" s="260">
        <v>208.375</v>
      </c>
      <c r="F4386">
        <f t="shared" si="136"/>
        <v>3424.447846</v>
      </c>
      <c r="G4386">
        <f t="shared" si="137"/>
        <v>3050.9582519999999</v>
      </c>
    </row>
    <row r="4387" spans="1:7" x14ac:dyDescent="0.25">
      <c r="A4387" s="261">
        <v>45109.75</v>
      </c>
      <c r="B4387" s="260" t="s">
        <v>548</v>
      </c>
      <c r="C4387" s="260">
        <v>191.45124799999999</v>
      </c>
      <c r="D4387" s="260">
        <v>2925.625</v>
      </c>
      <c r="E4387" s="260">
        <v>323.875</v>
      </c>
      <c r="F4387">
        <f t="shared" si="136"/>
        <v>3440.9512479999999</v>
      </c>
      <c r="G4387">
        <f t="shared" si="137"/>
        <v>3249.5</v>
      </c>
    </row>
    <row r="4388" spans="1:7" x14ac:dyDescent="0.25">
      <c r="A4388" s="261">
        <v>45109.791666666664</v>
      </c>
      <c r="B4388" s="260" t="s">
        <v>548</v>
      </c>
      <c r="C4388" s="260">
        <v>220.92832899999999</v>
      </c>
      <c r="D4388" s="260">
        <v>2852.0417480000001</v>
      </c>
      <c r="E4388" s="260">
        <v>385.625</v>
      </c>
      <c r="F4388">
        <f t="shared" si="136"/>
        <v>3458.5950769999999</v>
      </c>
      <c r="G4388">
        <f t="shared" si="137"/>
        <v>3237.6667480000001</v>
      </c>
    </row>
    <row r="4389" spans="1:7" x14ac:dyDescent="0.25">
      <c r="A4389" s="261">
        <v>45109.833333333336</v>
      </c>
      <c r="B4389" s="260" t="s">
        <v>548</v>
      </c>
      <c r="C4389" s="260">
        <v>112.40083300000001</v>
      </c>
      <c r="D4389" s="260">
        <v>3372.875</v>
      </c>
      <c r="E4389" s="260">
        <v>1067.125</v>
      </c>
      <c r="F4389">
        <f t="shared" si="136"/>
        <v>4552.4008329999997</v>
      </c>
      <c r="G4389">
        <f t="shared" si="137"/>
        <v>4440</v>
      </c>
    </row>
    <row r="4390" spans="1:7" x14ac:dyDescent="0.25">
      <c r="A4390" s="261">
        <v>45109.875</v>
      </c>
      <c r="B4390" s="260" t="s">
        <v>548</v>
      </c>
      <c r="C4390" s="260">
        <v>31.174999</v>
      </c>
      <c r="D4390" s="260">
        <v>3213.4167480000001</v>
      </c>
      <c r="E4390" s="260">
        <v>1105.083374</v>
      </c>
      <c r="F4390">
        <f t="shared" si="136"/>
        <v>4349.6751210000002</v>
      </c>
      <c r="G4390">
        <f t="shared" si="137"/>
        <v>4318.5001220000004</v>
      </c>
    </row>
    <row r="4391" spans="1:7" x14ac:dyDescent="0.25">
      <c r="A4391" s="261">
        <v>45109.916666666664</v>
      </c>
      <c r="B4391" s="260" t="s">
        <v>548</v>
      </c>
      <c r="C4391" s="260">
        <v>2.5762499999999999</v>
      </c>
      <c r="D4391" s="260">
        <v>3057.875</v>
      </c>
      <c r="E4391" s="260">
        <v>1085.958374</v>
      </c>
      <c r="F4391">
        <f t="shared" si="136"/>
        <v>4146.4096239999999</v>
      </c>
      <c r="G4391">
        <f t="shared" si="137"/>
        <v>4143.8333739999998</v>
      </c>
    </row>
    <row r="4392" spans="1:7" x14ac:dyDescent="0.25">
      <c r="A4392" s="261">
        <v>45109.958333333336</v>
      </c>
      <c r="B4392" s="260" t="s">
        <v>548</v>
      </c>
      <c r="C4392" s="260">
        <v>0.58625000000000005</v>
      </c>
      <c r="D4392" s="260">
        <v>2849.0417480000001</v>
      </c>
      <c r="E4392" s="260">
        <v>1113.875</v>
      </c>
      <c r="F4392">
        <f t="shared" si="136"/>
        <v>3963.5029979999999</v>
      </c>
      <c r="G4392">
        <f t="shared" si="137"/>
        <v>3962.9167480000001</v>
      </c>
    </row>
    <row r="4393" spans="1:7" x14ac:dyDescent="0.25">
      <c r="A4393" s="261">
        <v>45110</v>
      </c>
      <c r="B4393" s="260" t="s">
        <v>548</v>
      </c>
      <c r="C4393" s="260">
        <v>0.40625</v>
      </c>
      <c r="D4393" s="260">
        <v>2623.6667480000001</v>
      </c>
      <c r="E4393" s="260">
        <v>1118</v>
      </c>
      <c r="F4393">
        <f t="shared" si="136"/>
        <v>3742.0729980000001</v>
      </c>
      <c r="G4393">
        <f t="shared" si="137"/>
        <v>3741.6667480000001</v>
      </c>
    </row>
    <row r="4394" spans="1:7" x14ac:dyDescent="0.25">
      <c r="A4394" s="261">
        <v>45110.041666666664</v>
      </c>
      <c r="B4394" s="260" t="s">
        <v>548</v>
      </c>
      <c r="C4394" s="260">
        <v>0.23125000000000001</v>
      </c>
      <c r="D4394" s="260">
        <v>2428.25</v>
      </c>
      <c r="E4394" s="260">
        <v>1084.583374</v>
      </c>
      <c r="F4394">
        <f t="shared" si="136"/>
        <v>3513.0646239999996</v>
      </c>
      <c r="G4394">
        <f t="shared" si="137"/>
        <v>3512.8333739999998</v>
      </c>
    </row>
    <row r="4395" spans="1:7" x14ac:dyDescent="0.25">
      <c r="A4395" s="261">
        <v>45110.083333333336</v>
      </c>
      <c r="B4395" s="260" t="s">
        <v>548</v>
      </c>
      <c r="C4395" s="260">
        <v>5.5417000000000001E-2</v>
      </c>
      <c r="D4395" s="260">
        <v>2519.75</v>
      </c>
      <c r="E4395" s="260">
        <v>1087.666626</v>
      </c>
      <c r="F4395">
        <f t="shared" si="136"/>
        <v>3607.4720430000002</v>
      </c>
      <c r="G4395">
        <f t="shared" si="137"/>
        <v>3607.4166260000002</v>
      </c>
    </row>
    <row r="4396" spans="1:7" x14ac:dyDescent="0.25">
      <c r="A4396" s="261">
        <v>45110.125</v>
      </c>
      <c r="B4396" s="260" t="s">
        <v>548</v>
      </c>
      <c r="C4396" s="260">
        <v>5.8333000000000003E-2</v>
      </c>
      <c r="D4396" s="260">
        <v>2178.5832519999999</v>
      </c>
      <c r="E4396" s="260">
        <v>1015.625</v>
      </c>
      <c r="F4396">
        <f t="shared" si="136"/>
        <v>3194.2665849999998</v>
      </c>
      <c r="G4396">
        <f t="shared" si="137"/>
        <v>3194.2082519999999</v>
      </c>
    </row>
    <row r="4397" spans="1:7" x14ac:dyDescent="0.25">
      <c r="A4397" s="261">
        <v>45110.166666666664</v>
      </c>
      <c r="B4397" s="260" t="s">
        <v>548</v>
      </c>
      <c r="C4397" s="260">
        <v>2.0350000000000001</v>
      </c>
      <c r="D4397" s="260">
        <v>2181.9167480000001</v>
      </c>
      <c r="E4397" s="260">
        <v>990.08331299999998</v>
      </c>
      <c r="F4397">
        <f t="shared" si="136"/>
        <v>3174.035061</v>
      </c>
      <c r="G4397">
        <f t="shared" si="137"/>
        <v>3172.0000610000002</v>
      </c>
    </row>
    <row r="4398" spans="1:7" x14ac:dyDescent="0.25">
      <c r="A4398" s="261">
        <v>45110.208333333336</v>
      </c>
      <c r="B4398" s="260" t="s">
        <v>548</v>
      </c>
      <c r="C4398" s="260">
        <v>38.049582999999998</v>
      </c>
      <c r="D4398" s="260">
        <v>2155.9582519999999</v>
      </c>
      <c r="E4398" s="260">
        <v>1086.791626</v>
      </c>
      <c r="F4398">
        <f t="shared" si="136"/>
        <v>3280.7994609999996</v>
      </c>
      <c r="G4398">
        <f t="shared" si="137"/>
        <v>3242.7498779999996</v>
      </c>
    </row>
    <row r="4399" spans="1:7" x14ac:dyDescent="0.25">
      <c r="A4399" s="261">
        <v>45110.25</v>
      </c>
      <c r="B4399" s="260" t="s">
        <v>548</v>
      </c>
      <c r="C4399" s="260">
        <v>207.058334</v>
      </c>
      <c r="D4399" s="260">
        <v>2011.166626</v>
      </c>
      <c r="E4399" s="260">
        <v>1059.958374</v>
      </c>
      <c r="F4399">
        <f t="shared" si="136"/>
        <v>3278.1833339999998</v>
      </c>
      <c r="G4399">
        <f t="shared" si="137"/>
        <v>3071.125</v>
      </c>
    </row>
    <row r="4400" spans="1:7" x14ac:dyDescent="0.25">
      <c r="A4400" s="261">
        <v>45110.291666666664</v>
      </c>
      <c r="B4400" s="260" t="s">
        <v>548</v>
      </c>
      <c r="C4400" s="260">
        <v>357.69457999999997</v>
      </c>
      <c r="D4400" s="260">
        <v>1923.458374</v>
      </c>
      <c r="E4400" s="260">
        <v>1032.916626</v>
      </c>
      <c r="F4400">
        <f t="shared" si="136"/>
        <v>3314.0695799999999</v>
      </c>
      <c r="G4400">
        <f t="shared" si="137"/>
        <v>2956.375</v>
      </c>
    </row>
    <row r="4401" spans="1:7" x14ac:dyDescent="0.25">
      <c r="A4401" s="261">
        <v>45110.333333333336</v>
      </c>
      <c r="B4401" s="260" t="s">
        <v>548</v>
      </c>
      <c r="C4401" s="260">
        <v>569.29919400000006</v>
      </c>
      <c r="D4401" s="260">
        <v>2442.4582519999999</v>
      </c>
      <c r="E4401" s="260">
        <v>1056.5</v>
      </c>
      <c r="F4401">
        <f t="shared" si="136"/>
        <v>4068.2574460000001</v>
      </c>
      <c r="G4401">
        <f t="shared" si="137"/>
        <v>3498.9582519999999</v>
      </c>
    </row>
    <row r="4402" spans="1:7" x14ac:dyDescent="0.25">
      <c r="A4402" s="261">
        <v>45110.375</v>
      </c>
      <c r="B4402" s="260" t="s">
        <v>548</v>
      </c>
      <c r="C4402" s="260">
        <v>1195.3133539999999</v>
      </c>
      <c r="D4402" s="260">
        <v>2992.875</v>
      </c>
      <c r="E4402" s="260">
        <v>997.58331299999998</v>
      </c>
      <c r="F4402">
        <f t="shared" si="136"/>
        <v>5185.771667</v>
      </c>
      <c r="G4402">
        <f t="shared" si="137"/>
        <v>3990.4583130000001</v>
      </c>
    </row>
    <row r="4403" spans="1:7" x14ac:dyDescent="0.25">
      <c r="A4403" s="261">
        <v>45110.416666666664</v>
      </c>
      <c r="B4403" s="260" t="s">
        <v>548</v>
      </c>
      <c r="C4403" s="260">
        <v>1563.936279</v>
      </c>
      <c r="D4403" s="260">
        <v>2980.4167480000001</v>
      </c>
      <c r="E4403" s="260">
        <v>1039.666626</v>
      </c>
      <c r="F4403">
        <f t="shared" si="136"/>
        <v>5584.0196529999994</v>
      </c>
      <c r="G4403">
        <f t="shared" si="137"/>
        <v>4020.0833739999998</v>
      </c>
    </row>
    <row r="4404" spans="1:7" x14ac:dyDescent="0.25">
      <c r="A4404" s="261">
        <v>45110.458333333336</v>
      </c>
      <c r="B4404" s="260" t="s">
        <v>548</v>
      </c>
      <c r="C4404" s="260">
        <v>1582.2891850000001</v>
      </c>
      <c r="D4404" s="260">
        <v>2835.5832519999999</v>
      </c>
      <c r="E4404" s="260">
        <v>1028.208374</v>
      </c>
      <c r="F4404">
        <f t="shared" si="136"/>
        <v>5446.0808109999998</v>
      </c>
      <c r="G4404">
        <f t="shared" si="137"/>
        <v>3863.7916260000002</v>
      </c>
    </row>
    <row r="4405" spans="1:7" x14ac:dyDescent="0.25">
      <c r="A4405" s="261">
        <v>45110.5</v>
      </c>
      <c r="B4405" s="260" t="s">
        <v>548</v>
      </c>
      <c r="C4405" s="260">
        <v>1306.0321039999999</v>
      </c>
      <c r="D4405" s="260">
        <v>2335.1667480000001</v>
      </c>
      <c r="E4405" s="260">
        <v>1035.791626</v>
      </c>
      <c r="F4405">
        <f t="shared" si="136"/>
        <v>4676.9904779999997</v>
      </c>
      <c r="G4405">
        <f t="shared" si="137"/>
        <v>3370.9583739999998</v>
      </c>
    </row>
    <row r="4406" spans="1:7" x14ac:dyDescent="0.25">
      <c r="A4406" s="261">
        <v>45110.541666666664</v>
      </c>
      <c r="B4406" s="260" t="s">
        <v>548</v>
      </c>
      <c r="C4406" s="260">
        <v>843.01580799999999</v>
      </c>
      <c r="D4406" s="260">
        <v>2707.4167480000001</v>
      </c>
      <c r="E4406" s="260">
        <v>990.54168700000002</v>
      </c>
      <c r="F4406">
        <f t="shared" si="136"/>
        <v>4540.9742429999997</v>
      </c>
      <c r="G4406">
        <f t="shared" si="137"/>
        <v>3697.958435</v>
      </c>
    </row>
    <row r="4407" spans="1:7" x14ac:dyDescent="0.25">
      <c r="A4407" s="261">
        <v>45110.583333333336</v>
      </c>
      <c r="B4407" s="260" t="s">
        <v>548</v>
      </c>
      <c r="C4407" s="260">
        <v>766.88622999999995</v>
      </c>
      <c r="D4407" s="260">
        <v>2486.9582519999999</v>
      </c>
      <c r="E4407" s="260">
        <v>1002.416687</v>
      </c>
      <c r="F4407">
        <f t="shared" si="136"/>
        <v>4256.2611689999994</v>
      </c>
      <c r="G4407">
        <f t="shared" si="137"/>
        <v>3489.3749389999998</v>
      </c>
    </row>
    <row r="4408" spans="1:7" x14ac:dyDescent="0.25">
      <c r="A4408" s="261">
        <v>45110.625</v>
      </c>
      <c r="B4408" s="260" t="s">
        <v>548</v>
      </c>
      <c r="C4408" s="260">
        <v>709.05706799999996</v>
      </c>
      <c r="D4408" s="260">
        <v>2509.2082519999999</v>
      </c>
      <c r="E4408" s="260">
        <v>971.16668700000002</v>
      </c>
      <c r="F4408">
        <f t="shared" si="136"/>
        <v>4189.4320069999994</v>
      </c>
      <c r="G4408">
        <f t="shared" si="137"/>
        <v>3480.3749389999998</v>
      </c>
    </row>
    <row r="4409" spans="1:7" x14ac:dyDescent="0.25">
      <c r="A4409" s="261">
        <v>45110.666666666664</v>
      </c>
      <c r="B4409" s="260" t="s">
        <v>548</v>
      </c>
      <c r="C4409" s="260">
        <v>790.82043499999997</v>
      </c>
      <c r="D4409" s="260">
        <v>2830.4582519999999</v>
      </c>
      <c r="E4409" s="260">
        <v>1002.916687</v>
      </c>
      <c r="F4409">
        <f t="shared" si="136"/>
        <v>4624.1953739999999</v>
      </c>
      <c r="G4409">
        <f t="shared" si="137"/>
        <v>3833.3749389999998</v>
      </c>
    </row>
    <row r="4410" spans="1:7" x14ac:dyDescent="0.25">
      <c r="A4410" s="261">
        <v>45110.708333333336</v>
      </c>
      <c r="B4410" s="260" t="s">
        <v>548</v>
      </c>
      <c r="C4410" s="260">
        <v>793.91210899999999</v>
      </c>
      <c r="D4410" s="260">
        <v>2922</v>
      </c>
      <c r="E4410" s="260">
        <v>949.16668700000002</v>
      </c>
      <c r="F4410">
        <f t="shared" si="136"/>
        <v>4665.0787959999998</v>
      </c>
      <c r="G4410">
        <f t="shared" si="137"/>
        <v>3871.1666869999999</v>
      </c>
    </row>
    <row r="4411" spans="1:7" x14ac:dyDescent="0.25">
      <c r="A4411" s="261">
        <v>45110.75</v>
      </c>
      <c r="B4411" s="260" t="s">
        <v>548</v>
      </c>
      <c r="C4411" s="260">
        <v>686.30249000000003</v>
      </c>
      <c r="D4411" s="260">
        <v>2771.7917480000001</v>
      </c>
      <c r="E4411" s="260">
        <v>1055.583374</v>
      </c>
      <c r="F4411">
        <f t="shared" si="136"/>
        <v>4513.6776120000004</v>
      </c>
      <c r="G4411">
        <f t="shared" si="137"/>
        <v>3827.3751220000004</v>
      </c>
    </row>
    <row r="4412" spans="1:7" x14ac:dyDescent="0.25">
      <c r="A4412" s="261">
        <v>45110.791666666664</v>
      </c>
      <c r="B4412" s="260" t="s">
        <v>548</v>
      </c>
      <c r="C4412" s="260">
        <v>448.37625100000002</v>
      </c>
      <c r="D4412" s="260">
        <v>2628.7082519999999</v>
      </c>
      <c r="E4412" s="260">
        <v>1031.833374</v>
      </c>
      <c r="F4412">
        <f t="shared" si="136"/>
        <v>4108.9178769999999</v>
      </c>
      <c r="G4412">
        <f t="shared" si="137"/>
        <v>3660.5416260000002</v>
      </c>
    </row>
    <row r="4413" spans="1:7" x14ac:dyDescent="0.25">
      <c r="A4413" s="261">
        <v>45110.833333333336</v>
      </c>
      <c r="B4413" s="260" t="s">
        <v>548</v>
      </c>
      <c r="C4413" s="260">
        <v>138.833755</v>
      </c>
      <c r="D4413" s="260">
        <v>2384.2917480000001</v>
      </c>
      <c r="E4413" s="260">
        <v>1079.208374</v>
      </c>
      <c r="F4413">
        <f t="shared" si="136"/>
        <v>3602.3338770000005</v>
      </c>
      <c r="G4413">
        <f t="shared" si="137"/>
        <v>3463.5001220000004</v>
      </c>
    </row>
    <row r="4414" spans="1:7" x14ac:dyDescent="0.25">
      <c r="A4414" s="261">
        <v>45110.875</v>
      </c>
      <c r="B4414" s="260" t="s">
        <v>548</v>
      </c>
      <c r="C4414" s="260">
        <v>33.001251000000003</v>
      </c>
      <c r="D4414" s="260">
        <v>1873.25</v>
      </c>
      <c r="E4414" s="260">
        <v>980.79168700000002</v>
      </c>
      <c r="F4414">
        <f t="shared" si="136"/>
        <v>2887.042938</v>
      </c>
      <c r="G4414">
        <f t="shared" si="137"/>
        <v>2854.0416869999999</v>
      </c>
    </row>
    <row r="4415" spans="1:7" x14ac:dyDescent="0.25">
      <c r="A4415" s="261">
        <v>45110.916666666664</v>
      </c>
      <c r="B4415" s="260" t="s">
        <v>548</v>
      </c>
      <c r="C4415" s="260">
        <v>2.820417</v>
      </c>
      <c r="D4415" s="260">
        <v>1550.333374</v>
      </c>
      <c r="E4415" s="260">
        <v>898.33331299999998</v>
      </c>
      <c r="F4415">
        <f t="shared" si="136"/>
        <v>2451.4871039999998</v>
      </c>
      <c r="G4415">
        <f t="shared" si="137"/>
        <v>2448.6666869999999</v>
      </c>
    </row>
    <row r="4416" spans="1:7" x14ac:dyDescent="0.25">
      <c r="A4416" s="261">
        <v>45110.958333333336</v>
      </c>
      <c r="B4416" s="260" t="s">
        <v>548</v>
      </c>
      <c r="C4416" s="260">
        <v>0.70458299999999996</v>
      </c>
      <c r="D4416" s="260">
        <v>1128.166626</v>
      </c>
      <c r="E4416" s="260">
        <v>1025.708374</v>
      </c>
      <c r="F4416">
        <f t="shared" si="136"/>
        <v>2154.5795830000002</v>
      </c>
      <c r="G4416">
        <f t="shared" si="137"/>
        <v>2153.875</v>
      </c>
    </row>
    <row r="4417" spans="1:7" x14ac:dyDescent="0.25">
      <c r="A4417" s="261">
        <v>45111</v>
      </c>
      <c r="B4417" s="260" t="s">
        <v>548</v>
      </c>
      <c r="C4417" s="260">
        <v>0.47833300000000001</v>
      </c>
      <c r="D4417" s="260">
        <v>1037.083374</v>
      </c>
      <c r="E4417" s="260">
        <v>855.54168700000002</v>
      </c>
      <c r="F4417">
        <f t="shared" si="136"/>
        <v>1893.1033940000002</v>
      </c>
      <c r="G4417">
        <f t="shared" si="137"/>
        <v>1892.6250610000002</v>
      </c>
    </row>
    <row r="4418" spans="1:7" x14ac:dyDescent="0.25">
      <c r="A4418" s="261">
        <v>45111.041666666664</v>
      </c>
      <c r="B4418" s="260" t="s">
        <v>548</v>
      </c>
      <c r="C4418" s="260">
        <v>0.27291700000000002</v>
      </c>
      <c r="D4418" s="260">
        <v>1000.25</v>
      </c>
      <c r="E4418" s="260">
        <v>553.54168700000002</v>
      </c>
      <c r="F4418">
        <f t="shared" ref="F4418:F4481" si="138">E4418+D4418+C4418</f>
        <v>1554.0646039999999</v>
      </c>
      <c r="G4418">
        <f t="shared" ref="G4418:G4481" si="139">E4418+D4418</f>
        <v>1553.7916869999999</v>
      </c>
    </row>
    <row r="4419" spans="1:7" x14ac:dyDescent="0.25">
      <c r="A4419" s="261">
        <v>45111.083333333336</v>
      </c>
      <c r="B4419" s="260" t="s">
        <v>548</v>
      </c>
      <c r="C4419" s="260">
        <v>5.5E-2</v>
      </c>
      <c r="D4419" s="260">
        <v>1047.083374</v>
      </c>
      <c r="E4419" s="260">
        <v>932.875</v>
      </c>
      <c r="F4419">
        <f t="shared" si="138"/>
        <v>1980.0133740000001</v>
      </c>
      <c r="G4419">
        <f t="shared" si="139"/>
        <v>1979.958374</v>
      </c>
    </row>
    <row r="4420" spans="1:7" x14ac:dyDescent="0.25">
      <c r="A4420" s="261">
        <v>45111.125</v>
      </c>
      <c r="B4420" s="260" t="s">
        <v>548</v>
      </c>
      <c r="C4420" s="260">
        <v>5.6667000000000002E-2</v>
      </c>
      <c r="D4420" s="260">
        <v>937.95831299999998</v>
      </c>
      <c r="E4420" s="260">
        <v>995.33331299999998</v>
      </c>
      <c r="F4420">
        <f t="shared" si="138"/>
        <v>1933.348293</v>
      </c>
      <c r="G4420">
        <f t="shared" si="139"/>
        <v>1933.291626</v>
      </c>
    </row>
    <row r="4421" spans="1:7" x14ac:dyDescent="0.25">
      <c r="A4421" s="261">
        <v>45111.166666666664</v>
      </c>
      <c r="B4421" s="260" t="s">
        <v>548</v>
      </c>
      <c r="C4421" s="260">
        <v>2.1133329999999999</v>
      </c>
      <c r="D4421" s="260">
        <v>1236.666626</v>
      </c>
      <c r="E4421" s="260">
        <v>897.625</v>
      </c>
      <c r="F4421">
        <f t="shared" si="138"/>
        <v>2136.404959</v>
      </c>
      <c r="G4421">
        <f t="shared" si="139"/>
        <v>2134.2916260000002</v>
      </c>
    </row>
    <row r="4422" spans="1:7" x14ac:dyDescent="0.25">
      <c r="A4422" s="261">
        <v>45111.208333333336</v>
      </c>
      <c r="B4422" s="260" t="s">
        <v>548</v>
      </c>
      <c r="C4422" s="260">
        <v>38.654583000000002</v>
      </c>
      <c r="D4422" s="260">
        <v>1500.541626</v>
      </c>
      <c r="E4422" s="260">
        <v>1069.291626</v>
      </c>
      <c r="F4422">
        <f t="shared" si="138"/>
        <v>2608.4878349999999</v>
      </c>
      <c r="G4422">
        <f t="shared" si="139"/>
        <v>2569.8332519999999</v>
      </c>
    </row>
    <row r="4423" spans="1:7" x14ac:dyDescent="0.25">
      <c r="A4423" s="261">
        <v>45111.25</v>
      </c>
      <c r="B4423" s="260" t="s">
        <v>548</v>
      </c>
      <c r="C4423" s="260">
        <v>194.581253</v>
      </c>
      <c r="D4423" s="260">
        <v>1503.166626</v>
      </c>
      <c r="E4423" s="260">
        <v>951.58331299999998</v>
      </c>
      <c r="F4423">
        <f t="shared" si="138"/>
        <v>2649.3311919999996</v>
      </c>
      <c r="G4423">
        <f t="shared" si="139"/>
        <v>2454.7499389999998</v>
      </c>
    </row>
    <row r="4424" spans="1:7" x14ac:dyDescent="0.25">
      <c r="A4424" s="261">
        <v>45111.291666666664</v>
      </c>
      <c r="B4424" s="260" t="s">
        <v>548</v>
      </c>
      <c r="C4424" s="260">
        <v>268.929169</v>
      </c>
      <c r="D4424" s="260">
        <v>1653.5</v>
      </c>
      <c r="E4424" s="260">
        <v>1052.333374</v>
      </c>
      <c r="F4424">
        <f t="shared" si="138"/>
        <v>2974.7625429999998</v>
      </c>
      <c r="G4424">
        <f t="shared" si="139"/>
        <v>2705.8333739999998</v>
      </c>
    </row>
    <row r="4425" spans="1:7" x14ac:dyDescent="0.25">
      <c r="A4425" s="261">
        <v>45111.333333333336</v>
      </c>
      <c r="B4425" s="260" t="s">
        <v>548</v>
      </c>
      <c r="C4425" s="260">
        <v>592.71710199999995</v>
      </c>
      <c r="D4425" s="260">
        <v>1952.166626</v>
      </c>
      <c r="E4425" s="260">
        <v>1018.833313</v>
      </c>
      <c r="F4425">
        <f t="shared" si="138"/>
        <v>3563.7170409999999</v>
      </c>
      <c r="G4425">
        <f t="shared" si="139"/>
        <v>2970.9999389999998</v>
      </c>
    </row>
    <row r="4426" spans="1:7" x14ac:dyDescent="0.25">
      <c r="A4426" s="261">
        <v>45111.375</v>
      </c>
      <c r="B4426" s="260" t="s">
        <v>548</v>
      </c>
      <c r="C4426" s="260">
        <v>734.19335899999999</v>
      </c>
      <c r="D4426" s="260">
        <v>2287.2917480000001</v>
      </c>
      <c r="E4426" s="260">
        <v>1089</v>
      </c>
      <c r="F4426">
        <f t="shared" si="138"/>
        <v>4110.4851070000004</v>
      </c>
      <c r="G4426">
        <f t="shared" si="139"/>
        <v>3376.2917480000001</v>
      </c>
    </row>
    <row r="4427" spans="1:7" x14ac:dyDescent="0.25">
      <c r="A4427" s="261">
        <v>45111.416666666664</v>
      </c>
      <c r="B4427" s="260" t="s">
        <v>548</v>
      </c>
      <c r="C4427" s="260">
        <v>1034.6636960000001</v>
      </c>
      <c r="D4427" s="260">
        <v>2619.6667480000001</v>
      </c>
      <c r="E4427" s="260">
        <v>1080.75</v>
      </c>
      <c r="F4427">
        <f t="shared" si="138"/>
        <v>4735.0804440000002</v>
      </c>
      <c r="G4427">
        <f t="shared" si="139"/>
        <v>3700.4167480000001</v>
      </c>
    </row>
    <row r="4428" spans="1:7" x14ac:dyDescent="0.25">
      <c r="A4428" s="261">
        <v>45111.458333333336</v>
      </c>
      <c r="B4428" s="260" t="s">
        <v>548</v>
      </c>
      <c r="C4428" s="260">
        <v>1165.160889</v>
      </c>
      <c r="D4428" s="260">
        <v>2758.1667480000001</v>
      </c>
      <c r="E4428" s="260">
        <v>1042.25</v>
      </c>
      <c r="F4428">
        <f t="shared" si="138"/>
        <v>4965.5776370000003</v>
      </c>
      <c r="G4428">
        <f t="shared" si="139"/>
        <v>3800.4167480000001</v>
      </c>
    </row>
    <row r="4429" spans="1:7" x14ac:dyDescent="0.25">
      <c r="A4429" s="261">
        <v>45111.5</v>
      </c>
      <c r="B4429" s="260" t="s">
        <v>548</v>
      </c>
      <c r="C4429" s="260">
        <v>1149.474976</v>
      </c>
      <c r="D4429" s="260">
        <v>2912.1667480000001</v>
      </c>
      <c r="E4429" s="260">
        <v>1037.125</v>
      </c>
      <c r="F4429">
        <f t="shared" si="138"/>
        <v>5098.7667240000001</v>
      </c>
      <c r="G4429">
        <f t="shared" si="139"/>
        <v>3949.2917480000001</v>
      </c>
    </row>
    <row r="4430" spans="1:7" x14ac:dyDescent="0.25">
      <c r="A4430" s="261">
        <v>45111.541666666664</v>
      </c>
      <c r="B4430" s="260" t="s">
        <v>548</v>
      </c>
      <c r="C4430" s="260">
        <v>1072.91626</v>
      </c>
      <c r="D4430" s="260">
        <v>2919.25</v>
      </c>
      <c r="E4430" s="260">
        <v>858.625</v>
      </c>
      <c r="F4430">
        <f t="shared" si="138"/>
        <v>4850.79126</v>
      </c>
      <c r="G4430">
        <f t="shared" si="139"/>
        <v>3777.875</v>
      </c>
    </row>
    <row r="4431" spans="1:7" x14ac:dyDescent="0.25">
      <c r="A4431" s="261">
        <v>45111.583333333336</v>
      </c>
      <c r="B4431" s="260" t="s">
        <v>548</v>
      </c>
      <c r="C4431" s="260">
        <v>1033.161255</v>
      </c>
      <c r="D4431" s="260">
        <v>2854</v>
      </c>
      <c r="E4431" s="260">
        <v>520.375</v>
      </c>
      <c r="F4431">
        <f t="shared" si="138"/>
        <v>4407.536255</v>
      </c>
      <c r="G4431">
        <f t="shared" si="139"/>
        <v>3374.375</v>
      </c>
    </row>
    <row r="4432" spans="1:7" x14ac:dyDescent="0.25">
      <c r="A4432" s="261">
        <v>45111.625</v>
      </c>
      <c r="B4432" s="260" t="s">
        <v>548</v>
      </c>
      <c r="C4432" s="260">
        <v>814.26330600000006</v>
      </c>
      <c r="D4432" s="260">
        <v>2829.375</v>
      </c>
      <c r="E4432" s="260">
        <v>579</v>
      </c>
      <c r="F4432">
        <f t="shared" si="138"/>
        <v>4222.6383059999998</v>
      </c>
      <c r="G4432">
        <f t="shared" si="139"/>
        <v>3408.375</v>
      </c>
    </row>
    <row r="4433" spans="1:7" x14ac:dyDescent="0.25">
      <c r="A4433" s="261">
        <v>45111.666666666664</v>
      </c>
      <c r="B4433" s="260" t="s">
        <v>548</v>
      </c>
      <c r="C4433" s="260">
        <v>843.42169200000001</v>
      </c>
      <c r="D4433" s="260">
        <v>2796.1667480000001</v>
      </c>
      <c r="E4433" s="260">
        <v>786</v>
      </c>
      <c r="F4433">
        <f t="shared" si="138"/>
        <v>4425.5884400000004</v>
      </c>
      <c r="G4433">
        <f t="shared" si="139"/>
        <v>3582.1667480000001</v>
      </c>
    </row>
    <row r="4434" spans="1:7" x14ac:dyDescent="0.25">
      <c r="A4434" s="261">
        <v>45111.708333333336</v>
      </c>
      <c r="B4434" s="260" t="s">
        <v>548</v>
      </c>
      <c r="C4434" s="260">
        <v>674.04626499999995</v>
      </c>
      <c r="D4434" s="260">
        <v>2540.4167480000001</v>
      </c>
      <c r="E4434" s="260">
        <v>1074.208374</v>
      </c>
      <c r="F4434">
        <f t="shared" si="138"/>
        <v>4288.6713870000003</v>
      </c>
      <c r="G4434">
        <f t="shared" si="139"/>
        <v>3614.6251220000004</v>
      </c>
    </row>
    <row r="4435" spans="1:7" x14ac:dyDescent="0.25">
      <c r="A4435" s="261">
        <v>45111.75</v>
      </c>
      <c r="B4435" s="260" t="s">
        <v>548</v>
      </c>
      <c r="C4435" s="260">
        <v>496.33123799999998</v>
      </c>
      <c r="D4435" s="260">
        <v>2322.8332519999999</v>
      </c>
      <c r="E4435" s="260">
        <v>969.625</v>
      </c>
      <c r="F4435">
        <f t="shared" si="138"/>
        <v>3788.7894900000001</v>
      </c>
      <c r="G4435">
        <f t="shared" si="139"/>
        <v>3292.4582519999999</v>
      </c>
    </row>
    <row r="4436" spans="1:7" x14ac:dyDescent="0.25">
      <c r="A4436" s="261">
        <v>45111.791666666664</v>
      </c>
      <c r="B4436" s="260" t="s">
        <v>548</v>
      </c>
      <c r="C4436" s="260">
        <v>331.45126299999998</v>
      </c>
      <c r="D4436" s="260">
        <v>2164.2082519999999</v>
      </c>
      <c r="E4436" s="260">
        <v>848.79168700000002</v>
      </c>
      <c r="F4436">
        <f t="shared" si="138"/>
        <v>3344.4512019999997</v>
      </c>
      <c r="G4436">
        <f t="shared" si="139"/>
        <v>3012.9999389999998</v>
      </c>
    </row>
    <row r="4437" spans="1:7" x14ac:dyDescent="0.25">
      <c r="A4437" s="261">
        <v>45111.833333333336</v>
      </c>
      <c r="B4437" s="260" t="s">
        <v>548</v>
      </c>
      <c r="C4437" s="260">
        <v>145.38958700000001</v>
      </c>
      <c r="D4437" s="260">
        <v>1961.208374</v>
      </c>
      <c r="E4437" s="260">
        <v>874.04168700000002</v>
      </c>
      <c r="F4437">
        <f t="shared" si="138"/>
        <v>2980.6396480000003</v>
      </c>
      <c r="G4437">
        <f t="shared" si="139"/>
        <v>2835.2500610000002</v>
      </c>
    </row>
    <row r="4438" spans="1:7" x14ac:dyDescent="0.25">
      <c r="A4438" s="261">
        <v>45111.875</v>
      </c>
      <c r="B4438" s="260" t="s">
        <v>548</v>
      </c>
      <c r="C4438" s="260">
        <v>36.365417000000001</v>
      </c>
      <c r="D4438" s="260">
        <v>1487.833374</v>
      </c>
      <c r="E4438" s="260">
        <v>781.75</v>
      </c>
      <c r="F4438">
        <f t="shared" si="138"/>
        <v>2305.9487909999998</v>
      </c>
      <c r="G4438">
        <f t="shared" si="139"/>
        <v>2269.5833739999998</v>
      </c>
    </row>
    <row r="4439" spans="1:7" x14ac:dyDescent="0.25">
      <c r="A4439" s="261">
        <v>45111.916666666664</v>
      </c>
      <c r="B4439" s="260" t="s">
        <v>548</v>
      </c>
      <c r="C4439" s="260">
        <v>2.9979170000000002</v>
      </c>
      <c r="D4439" s="260">
        <v>1096.041626</v>
      </c>
      <c r="E4439" s="260">
        <v>642.33331299999998</v>
      </c>
      <c r="F4439">
        <f t="shared" si="138"/>
        <v>1741.3728559999997</v>
      </c>
      <c r="G4439">
        <f t="shared" si="139"/>
        <v>1738.3749389999998</v>
      </c>
    </row>
    <row r="4440" spans="1:7" x14ac:dyDescent="0.25">
      <c r="A4440" s="261">
        <v>45111.958333333336</v>
      </c>
      <c r="B4440" s="260" t="s">
        <v>548</v>
      </c>
      <c r="C4440" s="260">
        <v>0.104583</v>
      </c>
      <c r="D4440" s="260">
        <v>792.29168700000002</v>
      </c>
      <c r="E4440" s="260">
        <v>654</v>
      </c>
      <c r="F4440">
        <f t="shared" si="138"/>
        <v>1446.39627</v>
      </c>
      <c r="G4440">
        <f t="shared" si="139"/>
        <v>1446.2916869999999</v>
      </c>
    </row>
    <row r="4441" spans="1:7" x14ac:dyDescent="0.25">
      <c r="A4441" s="261">
        <v>45112</v>
      </c>
      <c r="B4441" s="260" t="s">
        <v>548</v>
      </c>
      <c r="C4441" s="260">
        <v>4.9167000000000002E-2</v>
      </c>
      <c r="D4441" s="260">
        <v>675.41668700000002</v>
      </c>
      <c r="E4441" s="260">
        <v>487.75</v>
      </c>
      <c r="F4441">
        <f t="shared" si="138"/>
        <v>1163.2158539999998</v>
      </c>
      <c r="G4441">
        <f t="shared" si="139"/>
        <v>1163.1666869999999</v>
      </c>
    </row>
    <row r="4442" spans="1:7" x14ac:dyDescent="0.25">
      <c r="A4442" s="261">
        <v>45112.041666666664</v>
      </c>
      <c r="B4442" s="260" t="s">
        <v>548</v>
      </c>
      <c r="C4442" s="260">
        <v>2.5416999999999999E-2</v>
      </c>
      <c r="D4442" s="260">
        <v>481.20834400000001</v>
      </c>
      <c r="E4442" s="260">
        <v>386.66665599999999</v>
      </c>
      <c r="F4442">
        <f t="shared" si="138"/>
        <v>867.90041699999995</v>
      </c>
      <c r="G4442">
        <f t="shared" si="139"/>
        <v>867.875</v>
      </c>
    </row>
    <row r="4443" spans="1:7" x14ac:dyDescent="0.25">
      <c r="A4443" s="261">
        <v>45112.083333333336</v>
      </c>
      <c r="B4443" s="260" t="s">
        <v>548</v>
      </c>
      <c r="C4443" s="260">
        <v>5.8329999999999996E-3</v>
      </c>
      <c r="D4443" s="260">
        <v>349.54165599999999</v>
      </c>
      <c r="E4443" s="260">
        <v>279.54165599999999</v>
      </c>
      <c r="F4443">
        <f t="shared" si="138"/>
        <v>629.08914500000003</v>
      </c>
      <c r="G4443">
        <f t="shared" si="139"/>
        <v>629.08331199999998</v>
      </c>
    </row>
    <row r="4444" spans="1:7" x14ac:dyDescent="0.25">
      <c r="A4444" s="261">
        <v>45112.125</v>
      </c>
      <c r="B4444" s="260" t="s">
        <v>548</v>
      </c>
      <c r="C4444" s="260">
        <v>1.2500000000000001E-2</v>
      </c>
      <c r="D4444" s="260">
        <v>223.79167200000001</v>
      </c>
      <c r="E4444" s="260">
        <v>147.33332799999999</v>
      </c>
      <c r="F4444">
        <f t="shared" si="138"/>
        <v>371.13749999999999</v>
      </c>
      <c r="G4444">
        <f t="shared" si="139"/>
        <v>371.125</v>
      </c>
    </row>
    <row r="4445" spans="1:7" x14ac:dyDescent="0.25">
      <c r="A4445" s="261">
        <v>45112.166666666664</v>
      </c>
      <c r="B4445" s="260" t="s">
        <v>548</v>
      </c>
      <c r="C4445" s="260">
        <v>2.0575000000000001</v>
      </c>
      <c r="D4445" s="260">
        <v>182.58332799999999</v>
      </c>
      <c r="E4445" s="260">
        <v>76.375</v>
      </c>
      <c r="F4445">
        <f t="shared" si="138"/>
        <v>261.015828</v>
      </c>
      <c r="G4445">
        <f t="shared" si="139"/>
        <v>258.95832799999999</v>
      </c>
    </row>
    <row r="4446" spans="1:7" x14ac:dyDescent="0.25">
      <c r="A4446" s="261">
        <v>45112.208333333336</v>
      </c>
      <c r="B4446" s="260" t="s">
        <v>548</v>
      </c>
      <c r="C4446" s="260">
        <v>37.089168999999998</v>
      </c>
      <c r="D4446" s="260">
        <v>181.5</v>
      </c>
      <c r="E4446" s="260">
        <v>87.083336000000003</v>
      </c>
      <c r="F4446">
        <f t="shared" si="138"/>
        <v>305.672505</v>
      </c>
      <c r="G4446">
        <f t="shared" si="139"/>
        <v>268.58333600000003</v>
      </c>
    </row>
    <row r="4447" spans="1:7" x14ac:dyDescent="0.25">
      <c r="A4447" s="261">
        <v>45112.25</v>
      </c>
      <c r="B4447" s="260" t="s">
        <v>548</v>
      </c>
      <c r="C4447" s="260">
        <v>161.94000199999999</v>
      </c>
      <c r="D4447" s="260">
        <v>186.04167200000001</v>
      </c>
      <c r="E4447" s="260">
        <v>148.70832799999999</v>
      </c>
      <c r="F4447">
        <f t="shared" si="138"/>
        <v>496.69000199999999</v>
      </c>
      <c r="G4447">
        <f t="shared" si="139"/>
        <v>334.75</v>
      </c>
    </row>
    <row r="4448" spans="1:7" x14ac:dyDescent="0.25">
      <c r="A4448" s="261">
        <v>45112.291666666664</v>
      </c>
      <c r="B4448" s="260" t="s">
        <v>548</v>
      </c>
      <c r="C4448" s="260">
        <v>271.12081899999998</v>
      </c>
      <c r="D4448" s="260">
        <v>202.33332799999999</v>
      </c>
      <c r="E4448" s="260">
        <v>373.25</v>
      </c>
      <c r="F4448">
        <f t="shared" si="138"/>
        <v>846.70414699999992</v>
      </c>
      <c r="G4448">
        <f t="shared" si="139"/>
        <v>575.58332799999994</v>
      </c>
    </row>
    <row r="4449" spans="1:7" x14ac:dyDescent="0.25">
      <c r="A4449" s="261">
        <v>45112.333333333336</v>
      </c>
      <c r="B4449" s="260" t="s">
        <v>548</v>
      </c>
      <c r="C4449" s="260">
        <v>317.20040899999998</v>
      </c>
      <c r="D4449" s="260">
        <v>312.16665599999999</v>
      </c>
      <c r="E4449" s="260">
        <v>483.08334400000001</v>
      </c>
      <c r="F4449">
        <f t="shared" si="138"/>
        <v>1112.450409</v>
      </c>
      <c r="G4449">
        <f t="shared" si="139"/>
        <v>795.25</v>
      </c>
    </row>
    <row r="4450" spans="1:7" x14ac:dyDescent="0.25">
      <c r="A4450" s="261">
        <v>45112.375</v>
      </c>
      <c r="B4450" s="260" t="s">
        <v>548</v>
      </c>
      <c r="C4450" s="260">
        <v>342.54415899999998</v>
      </c>
      <c r="D4450" s="260">
        <v>561.54168700000002</v>
      </c>
      <c r="E4450" s="260">
        <v>669.75</v>
      </c>
      <c r="F4450">
        <f t="shared" si="138"/>
        <v>1573.8358459999999</v>
      </c>
      <c r="G4450">
        <f t="shared" si="139"/>
        <v>1231.2916869999999</v>
      </c>
    </row>
    <row r="4451" spans="1:7" x14ac:dyDescent="0.25">
      <c r="A4451" s="261">
        <v>45112.416666666664</v>
      </c>
      <c r="B4451" s="260" t="s">
        <v>548</v>
      </c>
      <c r="C4451" s="260">
        <v>264.08917200000002</v>
      </c>
      <c r="D4451" s="260">
        <v>856.41668700000002</v>
      </c>
      <c r="E4451" s="260">
        <v>840.54168700000002</v>
      </c>
      <c r="F4451">
        <f t="shared" si="138"/>
        <v>1961.047546</v>
      </c>
      <c r="G4451">
        <f t="shared" si="139"/>
        <v>1696.958374</v>
      </c>
    </row>
    <row r="4452" spans="1:7" x14ac:dyDescent="0.25">
      <c r="A4452" s="261">
        <v>45112.458333333336</v>
      </c>
      <c r="B4452" s="260" t="s">
        <v>548</v>
      </c>
      <c r="C4452" s="260">
        <v>275.16833500000001</v>
      </c>
      <c r="D4452" s="260">
        <v>1135.416626</v>
      </c>
      <c r="E4452" s="260">
        <v>916.54168700000002</v>
      </c>
      <c r="F4452">
        <f t="shared" si="138"/>
        <v>2327.1266479999999</v>
      </c>
      <c r="G4452">
        <f t="shared" si="139"/>
        <v>2051.9583130000001</v>
      </c>
    </row>
    <row r="4453" spans="1:7" x14ac:dyDescent="0.25">
      <c r="A4453" s="261">
        <v>45112.5</v>
      </c>
      <c r="B4453" s="260" t="s">
        <v>548</v>
      </c>
      <c r="C4453" s="260">
        <v>459.22125199999999</v>
      </c>
      <c r="D4453" s="260">
        <v>1382.041626</v>
      </c>
      <c r="E4453" s="260">
        <v>862.83331299999998</v>
      </c>
      <c r="F4453">
        <f t="shared" si="138"/>
        <v>2704.0961909999996</v>
      </c>
      <c r="G4453">
        <f t="shared" si="139"/>
        <v>2244.8749389999998</v>
      </c>
    </row>
    <row r="4454" spans="1:7" x14ac:dyDescent="0.25">
      <c r="A4454" s="261">
        <v>45112.541666666664</v>
      </c>
      <c r="B4454" s="260" t="s">
        <v>548</v>
      </c>
      <c r="C4454" s="260">
        <v>424.90124500000002</v>
      </c>
      <c r="D4454" s="260">
        <v>1426.375</v>
      </c>
      <c r="E4454" s="260">
        <v>844.875</v>
      </c>
      <c r="F4454">
        <f t="shared" si="138"/>
        <v>2696.151245</v>
      </c>
      <c r="G4454">
        <f t="shared" si="139"/>
        <v>2271.25</v>
      </c>
    </row>
    <row r="4455" spans="1:7" x14ac:dyDescent="0.25">
      <c r="A4455" s="261">
        <v>45112.583333333336</v>
      </c>
      <c r="B4455" s="260" t="s">
        <v>548</v>
      </c>
      <c r="C4455" s="260">
        <v>631.95208700000001</v>
      </c>
      <c r="D4455" s="260">
        <v>1075.583374</v>
      </c>
      <c r="E4455" s="260">
        <v>180.95832799999999</v>
      </c>
      <c r="F4455">
        <f t="shared" si="138"/>
        <v>1888.4937890000001</v>
      </c>
      <c r="G4455">
        <f t="shared" si="139"/>
        <v>1256.541702</v>
      </c>
    </row>
    <row r="4456" spans="1:7" x14ac:dyDescent="0.25">
      <c r="A4456" s="261">
        <v>45112.625</v>
      </c>
      <c r="B4456" s="260" t="s">
        <v>548</v>
      </c>
      <c r="C4456" s="260">
        <v>511.02667200000002</v>
      </c>
      <c r="D4456" s="260">
        <v>1183.958374</v>
      </c>
      <c r="E4456" s="260">
        <v>138</v>
      </c>
      <c r="F4456">
        <f t="shared" si="138"/>
        <v>1832.985046</v>
      </c>
      <c r="G4456">
        <f t="shared" si="139"/>
        <v>1321.958374</v>
      </c>
    </row>
    <row r="4457" spans="1:7" x14ac:dyDescent="0.25">
      <c r="A4457" s="261">
        <v>45112.666666666664</v>
      </c>
      <c r="B4457" s="260" t="s">
        <v>548</v>
      </c>
      <c r="C4457" s="260">
        <v>391.883331</v>
      </c>
      <c r="D4457" s="260">
        <v>1272.208374</v>
      </c>
      <c r="E4457" s="260">
        <v>508.79165599999999</v>
      </c>
      <c r="F4457">
        <f t="shared" si="138"/>
        <v>2172.8833610000001</v>
      </c>
      <c r="G4457">
        <f t="shared" si="139"/>
        <v>1781.0000300000002</v>
      </c>
    </row>
    <row r="4458" spans="1:7" x14ac:dyDescent="0.25">
      <c r="A4458" s="261">
        <v>45112.708333333336</v>
      </c>
      <c r="B4458" s="260" t="s">
        <v>548</v>
      </c>
      <c r="C4458" s="260">
        <v>496.26873799999998</v>
      </c>
      <c r="D4458" s="260">
        <v>1135.666626</v>
      </c>
      <c r="E4458" s="260">
        <v>360.125</v>
      </c>
      <c r="F4458">
        <f t="shared" si="138"/>
        <v>1992.0603639999999</v>
      </c>
      <c r="G4458">
        <f t="shared" si="139"/>
        <v>1495.791626</v>
      </c>
    </row>
    <row r="4459" spans="1:7" x14ac:dyDescent="0.25">
      <c r="A4459" s="261">
        <v>45112.75</v>
      </c>
      <c r="B4459" s="260" t="s">
        <v>548</v>
      </c>
      <c r="C4459" s="260">
        <v>223.80792199999999</v>
      </c>
      <c r="D4459" s="260">
        <v>1148.291626</v>
      </c>
      <c r="E4459" s="260">
        <v>422.16665599999999</v>
      </c>
      <c r="F4459">
        <f t="shared" si="138"/>
        <v>1794.266204</v>
      </c>
      <c r="G4459">
        <f t="shared" si="139"/>
        <v>1570.4582820000001</v>
      </c>
    </row>
    <row r="4460" spans="1:7" x14ac:dyDescent="0.25">
      <c r="A4460" s="261">
        <v>45112.791666666664</v>
      </c>
      <c r="B4460" s="260" t="s">
        <v>548</v>
      </c>
      <c r="C4460" s="260">
        <v>153.92666600000001</v>
      </c>
      <c r="D4460" s="260">
        <v>1056</v>
      </c>
      <c r="E4460" s="260">
        <v>452.25</v>
      </c>
      <c r="F4460">
        <f t="shared" si="138"/>
        <v>1662.1766660000001</v>
      </c>
      <c r="G4460">
        <f t="shared" si="139"/>
        <v>1508.25</v>
      </c>
    </row>
    <row r="4461" spans="1:7" x14ac:dyDescent="0.25">
      <c r="A4461" s="261">
        <v>45112.833333333336</v>
      </c>
      <c r="B4461" s="260" t="s">
        <v>548</v>
      </c>
      <c r="C4461" s="260">
        <v>73.525413999999998</v>
      </c>
      <c r="D4461" s="260">
        <v>1000.208313</v>
      </c>
      <c r="E4461" s="260">
        <v>568.58331299999998</v>
      </c>
      <c r="F4461">
        <f t="shared" si="138"/>
        <v>1642.3170399999999</v>
      </c>
      <c r="G4461">
        <f t="shared" si="139"/>
        <v>1568.791626</v>
      </c>
    </row>
    <row r="4462" spans="1:7" x14ac:dyDescent="0.25">
      <c r="A4462" s="261">
        <v>45112.875</v>
      </c>
      <c r="B4462" s="260" t="s">
        <v>548</v>
      </c>
      <c r="C4462" s="260">
        <v>17.662915999999999</v>
      </c>
      <c r="D4462" s="260">
        <v>851.70831299999998</v>
      </c>
      <c r="E4462" s="260">
        <v>639.625</v>
      </c>
      <c r="F4462">
        <f t="shared" si="138"/>
        <v>1508.9962290000001</v>
      </c>
      <c r="G4462">
        <f t="shared" si="139"/>
        <v>1491.3333130000001</v>
      </c>
    </row>
    <row r="4463" spans="1:7" x14ac:dyDescent="0.25">
      <c r="A4463" s="261">
        <v>45112.916666666664</v>
      </c>
      <c r="B4463" s="260" t="s">
        <v>548</v>
      </c>
      <c r="C4463" s="260">
        <v>0.20250000000000001</v>
      </c>
      <c r="D4463" s="260">
        <v>770.54168700000002</v>
      </c>
      <c r="E4463" s="260">
        <v>759.70831299999998</v>
      </c>
      <c r="F4463">
        <f t="shared" si="138"/>
        <v>1530.4525000000001</v>
      </c>
      <c r="G4463">
        <f t="shared" si="139"/>
        <v>1530.25</v>
      </c>
    </row>
    <row r="4464" spans="1:7" x14ac:dyDescent="0.25">
      <c r="A4464" s="261">
        <v>45112.958333333336</v>
      </c>
      <c r="B4464" s="260" t="s">
        <v>548</v>
      </c>
      <c r="C4464" s="260">
        <v>7.7082999999999999E-2</v>
      </c>
      <c r="D4464" s="260">
        <v>727.79168700000002</v>
      </c>
      <c r="E4464" s="260">
        <v>1080.458374</v>
      </c>
      <c r="F4464">
        <f t="shared" si="138"/>
        <v>1808.3271440000001</v>
      </c>
      <c r="G4464">
        <f t="shared" si="139"/>
        <v>1808.2500610000002</v>
      </c>
    </row>
    <row r="4465" spans="1:7" x14ac:dyDescent="0.25">
      <c r="A4465" s="261">
        <v>45113</v>
      </c>
      <c r="B4465" s="260" t="s">
        <v>548</v>
      </c>
      <c r="C4465" s="260">
        <v>6.2082999999999999E-2</v>
      </c>
      <c r="D4465" s="260">
        <v>907.95831299999998</v>
      </c>
      <c r="E4465" s="260">
        <v>1067.958374</v>
      </c>
      <c r="F4465">
        <f t="shared" si="138"/>
        <v>1975.9787699999999</v>
      </c>
      <c r="G4465">
        <f t="shared" si="139"/>
        <v>1975.9166869999999</v>
      </c>
    </row>
    <row r="4466" spans="1:7" x14ac:dyDescent="0.25">
      <c r="A4466" s="261">
        <v>45113.041666666664</v>
      </c>
      <c r="B4466" s="260" t="s">
        <v>548</v>
      </c>
      <c r="C4466" s="260">
        <v>3.5832999999999997E-2</v>
      </c>
      <c r="D4466" s="260">
        <v>1208.125</v>
      </c>
      <c r="E4466" s="260">
        <v>1034.083374</v>
      </c>
      <c r="F4466">
        <f t="shared" si="138"/>
        <v>2242.2442069999997</v>
      </c>
      <c r="G4466">
        <f t="shared" si="139"/>
        <v>2242.2083739999998</v>
      </c>
    </row>
    <row r="4467" spans="1:7" x14ac:dyDescent="0.25">
      <c r="A4467" s="261">
        <v>45113.083333333336</v>
      </c>
      <c r="B4467" s="260" t="s">
        <v>548</v>
      </c>
      <c r="C4467" s="260">
        <v>6.6670000000000002E-3</v>
      </c>
      <c r="D4467" s="260">
        <v>1718.75</v>
      </c>
      <c r="E4467" s="260">
        <v>1091.75</v>
      </c>
      <c r="F4467">
        <f t="shared" si="138"/>
        <v>2810.5066670000001</v>
      </c>
      <c r="G4467">
        <f t="shared" si="139"/>
        <v>2810.5</v>
      </c>
    </row>
    <row r="4468" spans="1:7" x14ac:dyDescent="0.25">
      <c r="A4468" s="261">
        <v>45113.125</v>
      </c>
      <c r="B4468" s="260" t="s">
        <v>548</v>
      </c>
      <c r="C4468" s="260">
        <v>7.9170000000000004E-3</v>
      </c>
      <c r="D4468" s="260">
        <v>1932.291626</v>
      </c>
      <c r="E4468" s="260">
        <v>1017.75</v>
      </c>
      <c r="F4468">
        <f t="shared" si="138"/>
        <v>2950.0495430000001</v>
      </c>
      <c r="G4468">
        <f t="shared" si="139"/>
        <v>2950.0416260000002</v>
      </c>
    </row>
    <row r="4469" spans="1:7" x14ac:dyDescent="0.25">
      <c r="A4469" s="261">
        <v>45113.166666666664</v>
      </c>
      <c r="B4469" s="260" t="s">
        <v>548</v>
      </c>
      <c r="C4469" s="260">
        <v>1.098333</v>
      </c>
      <c r="D4469" s="260">
        <v>2002.25</v>
      </c>
      <c r="E4469" s="260">
        <v>995</v>
      </c>
      <c r="F4469">
        <f t="shared" si="138"/>
        <v>2998.3483329999999</v>
      </c>
      <c r="G4469">
        <f t="shared" si="139"/>
        <v>2997.25</v>
      </c>
    </row>
    <row r="4470" spans="1:7" x14ac:dyDescent="0.25">
      <c r="A4470" s="261">
        <v>45113.208333333336</v>
      </c>
      <c r="B4470" s="260" t="s">
        <v>548</v>
      </c>
      <c r="C4470" s="260">
        <v>22.374583999999999</v>
      </c>
      <c r="D4470" s="260">
        <v>2128.8332519999999</v>
      </c>
      <c r="E4470" s="260">
        <v>902.83331299999998</v>
      </c>
      <c r="F4470">
        <f t="shared" si="138"/>
        <v>3054.0411490000001</v>
      </c>
      <c r="G4470">
        <f t="shared" si="139"/>
        <v>3031.666565</v>
      </c>
    </row>
    <row r="4471" spans="1:7" x14ac:dyDescent="0.25">
      <c r="A4471" s="261">
        <v>45113.25</v>
      </c>
      <c r="B4471" s="260" t="s">
        <v>548</v>
      </c>
      <c r="C4471" s="260">
        <v>79.752082999999999</v>
      </c>
      <c r="D4471" s="260">
        <v>2114.5832519999999</v>
      </c>
      <c r="E4471" s="260">
        <v>933.66668700000002</v>
      </c>
      <c r="F4471">
        <f t="shared" si="138"/>
        <v>3128.0020219999997</v>
      </c>
      <c r="G4471">
        <f t="shared" si="139"/>
        <v>3048.2499389999998</v>
      </c>
    </row>
    <row r="4472" spans="1:7" x14ac:dyDescent="0.25">
      <c r="A4472" s="261">
        <v>45113.291666666664</v>
      </c>
      <c r="B4472" s="260" t="s">
        <v>548</v>
      </c>
      <c r="C4472" s="260">
        <v>199.73916600000001</v>
      </c>
      <c r="D4472" s="260">
        <v>1835.833374</v>
      </c>
      <c r="E4472" s="260">
        <v>763.125</v>
      </c>
      <c r="F4472">
        <f t="shared" si="138"/>
        <v>2798.6975399999997</v>
      </c>
      <c r="G4472">
        <f t="shared" si="139"/>
        <v>2598.9583739999998</v>
      </c>
    </row>
    <row r="4473" spans="1:7" x14ac:dyDescent="0.25">
      <c r="A4473" s="261">
        <v>45113.333333333336</v>
      </c>
      <c r="B4473" s="260" t="s">
        <v>548</v>
      </c>
      <c r="C4473" s="260">
        <v>464.12292500000001</v>
      </c>
      <c r="D4473" s="260">
        <v>1906.416626</v>
      </c>
      <c r="E4473" s="260">
        <v>725.75</v>
      </c>
      <c r="F4473">
        <f t="shared" si="138"/>
        <v>3096.2895510000003</v>
      </c>
      <c r="G4473">
        <f t="shared" si="139"/>
        <v>2632.1666260000002</v>
      </c>
    </row>
    <row r="4474" spans="1:7" x14ac:dyDescent="0.25">
      <c r="A4474" s="261">
        <v>45113.375</v>
      </c>
      <c r="B4474" s="260" t="s">
        <v>548</v>
      </c>
      <c r="C4474" s="260">
        <v>784.92999299999997</v>
      </c>
      <c r="D4474" s="260">
        <v>2221.4167480000001</v>
      </c>
      <c r="E4474" s="260">
        <v>825.66668700000002</v>
      </c>
      <c r="F4474">
        <f t="shared" si="138"/>
        <v>3832.0134280000002</v>
      </c>
      <c r="G4474">
        <f t="shared" si="139"/>
        <v>3047.083435</v>
      </c>
    </row>
    <row r="4475" spans="1:7" x14ac:dyDescent="0.25">
      <c r="A4475" s="261">
        <v>45113.416666666664</v>
      </c>
      <c r="B4475" s="260" t="s">
        <v>548</v>
      </c>
      <c r="C4475" s="260">
        <v>1097.0321039999999</v>
      </c>
      <c r="D4475" s="260">
        <v>2305.8332519999999</v>
      </c>
      <c r="E4475" s="260">
        <v>964.125</v>
      </c>
      <c r="F4475">
        <f t="shared" si="138"/>
        <v>4366.9903560000002</v>
      </c>
      <c r="G4475">
        <f t="shared" si="139"/>
        <v>3269.9582519999999</v>
      </c>
    </row>
    <row r="4476" spans="1:7" x14ac:dyDescent="0.25">
      <c r="A4476" s="261">
        <v>45113.458333333336</v>
      </c>
      <c r="B4476" s="260" t="s">
        <v>548</v>
      </c>
      <c r="C4476" s="260">
        <v>1132.5433350000001</v>
      </c>
      <c r="D4476" s="260">
        <v>2365</v>
      </c>
      <c r="E4476" s="260">
        <v>902.83331299999998</v>
      </c>
      <c r="F4476">
        <f t="shared" si="138"/>
        <v>4400.3766480000004</v>
      </c>
      <c r="G4476">
        <f t="shared" si="139"/>
        <v>3267.8333130000001</v>
      </c>
    </row>
    <row r="4477" spans="1:7" x14ac:dyDescent="0.25">
      <c r="A4477" s="261">
        <v>45113.5</v>
      </c>
      <c r="B4477" s="260" t="s">
        <v>548</v>
      </c>
      <c r="C4477" s="260">
        <v>1113.3413089999999</v>
      </c>
      <c r="D4477" s="260">
        <v>2500.0832519999999</v>
      </c>
      <c r="E4477" s="260">
        <v>773.875</v>
      </c>
      <c r="F4477">
        <f t="shared" si="138"/>
        <v>4387.2995609999998</v>
      </c>
      <c r="G4477">
        <f t="shared" si="139"/>
        <v>3273.9582519999999</v>
      </c>
    </row>
    <row r="4478" spans="1:7" x14ac:dyDescent="0.25">
      <c r="A4478" s="261">
        <v>45113.541666666664</v>
      </c>
      <c r="B4478" s="260" t="s">
        <v>548</v>
      </c>
      <c r="C4478" s="260">
        <v>1212.379639</v>
      </c>
      <c r="D4478" s="260">
        <v>2398.2917480000001</v>
      </c>
      <c r="E4478" s="260">
        <v>809.75</v>
      </c>
      <c r="F4478">
        <f t="shared" si="138"/>
        <v>4420.4213870000003</v>
      </c>
      <c r="G4478">
        <f t="shared" si="139"/>
        <v>3208.0417480000001</v>
      </c>
    </row>
    <row r="4479" spans="1:7" x14ac:dyDescent="0.25">
      <c r="A4479" s="261">
        <v>45113.583333333336</v>
      </c>
      <c r="B4479" s="260" t="s">
        <v>548</v>
      </c>
      <c r="C4479" s="260">
        <v>1263.3625489999999</v>
      </c>
      <c r="D4479" s="260">
        <v>2426.4167480000001</v>
      </c>
      <c r="E4479" s="260">
        <v>702.125</v>
      </c>
      <c r="F4479">
        <f t="shared" si="138"/>
        <v>4391.904297</v>
      </c>
      <c r="G4479">
        <f t="shared" si="139"/>
        <v>3128.5417480000001</v>
      </c>
    </row>
    <row r="4480" spans="1:7" x14ac:dyDescent="0.25">
      <c r="A4480" s="261">
        <v>45113.625</v>
      </c>
      <c r="B4480" s="260" t="s">
        <v>548</v>
      </c>
      <c r="C4480" s="260">
        <v>1240.3562010000001</v>
      </c>
      <c r="D4480" s="260">
        <v>2424.2082519999999</v>
      </c>
      <c r="E4480" s="260">
        <v>623.75</v>
      </c>
      <c r="F4480">
        <f t="shared" si="138"/>
        <v>4288.314453</v>
      </c>
      <c r="G4480">
        <f t="shared" si="139"/>
        <v>3047.9582519999999</v>
      </c>
    </row>
    <row r="4481" spans="1:7" x14ac:dyDescent="0.25">
      <c r="A4481" s="261">
        <v>45113.666666666664</v>
      </c>
      <c r="B4481" s="260" t="s">
        <v>548</v>
      </c>
      <c r="C4481" s="260">
        <v>1085.5916749999999</v>
      </c>
      <c r="D4481" s="260">
        <v>2464.1667480000001</v>
      </c>
      <c r="E4481" s="260">
        <v>519.875</v>
      </c>
      <c r="F4481">
        <f t="shared" si="138"/>
        <v>4069.6334230000002</v>
      </c>
      <c r="G4481">
        <f t="shared" si="139"/>
        <v>2984.0417480000001</v>
      </c>
    </row>
    <row r="4482" spans="1:7" x14ac:dyDescent="0.25">
      <c r="A4482" s="261">
        <v>45113.708333333336</v>
      </c>
      <c r="B4482" s="260" t="s">
        <v>548</v>
      </c>
      <c r="C4482" s="260">
        <v>1032.3413089999999</v>
      </c>
      <c r="D4482" s="260">
        <v>2207.8332519999999</v>
      </c>
      <c r="E4482" s="260">
        <v>467.5</v>
      </c>
      <c r="F4482">
        <f t="shared" ref="F4482:F4545" si="140">E4482+D4482+C4482</f>
        <v>3707.6745609999998</v>
      </c>
      <c r="G4482">
        <f t="shared" ref="G4482:G4545" si="141">E4482+D4482</f>
        <v>2675.3332519999999</v>
      </c>
    </row>
    <row r="4483" spans="1:7" x14ac:dyDescent="0.25">
      <c r="A4483" s="261">
        <v>45113.75</v>
      </c>
      <c r="B4483" s="260" t="s">
        <v>548</v>
      </c>
      <c r="C4483" s="260">
        <v>802.78497300000004</v>
      </c>
      <c r="D4483" s="260">
        <v>1913.25</v>
      </c>
      <c r="E4483" s="260">
        <v>572.41668700000002</v>
      </c>
      <c r="F4483">
        <f t="shared" si="140"/>
        <v>3288.4516599999997</v>
      </c>
      <c r="G4483">
        <f t="shared" si="141"/>
        <v>2485.6666869999999</v>
      </c>
    </row>
    <row r="4484" spans="1:7" x14ac:dyDescent="0.25">
      <c r="A4484" s="261">
        <v>45113.791666666664</v>
      </c>
      <c r="B4484" s="260" t="s">
        <v>548</v>
      </c>
      <c r="C4484" s="260">
        <v>461.72790500000002</v>
      </c>
      <c r="D4484" s="260">
        <v>1617.583374</v>
      </c>
      <c r="E4484" s="260">
        <v>515.5</v>
      </c>
      <c r="F4484">
        <f t="shared" si="140"/>
        <v>2594.811279</v>
      </c>
      <c r="G4484">
        <f t="shared" si="141"/>
        <v>2133.0833739999998</v>
      </c>
    </row>
    <row r="4485" spans="1:7" x14ac:dyDescent="0.25">
      <c r="A4485" s="261">
        <v>45113.833333333336</v>
      </c>
      <c r="B4485" s="260" t="s">
        <v>548</v>
      </c>
      <c r="C4485" s="260">
        <v>148.09916699999999</v>
      </c>
      <c r="D4485" s="260">
        <v>1340.875</v>
      </c>
      <c r="E4485" s="260">
        <v>528.66668700000002</v>
      </c>
      <c r="F4485">
        <f t="shared" si="140"/>
        <v>2017.640854</v>
      </c>
      <c r="G4485">
        <f t="shared" si="141"/>
        <v>1869.5416869999999</v>
      </c>
    </row>
    <row r="4486" spans="1:7" x14ac:dyDescent="0.25">
      <c r="A4486" s="261">
        <v>45113.875</v>
      </c>
      <c r="B4486" s="260" t="s">
        <v>548</v>
      </c>
      <c r="C4486" s="260">
        <v>31.055834000000001</v>
      </c>
      <c r="D4486" s="260">
        <v>884.20831299999998</v>
      </c>
      <c r="E4486" s="260">
        <v>372.04165599999999</v>
      </c>
      <c r="F4486">
        <f t="shared" si="140"/>
        <v>1287.305803</v>
      </c>
      <c r="G4486">
        <f t="shared" si="141"/>
        <v>1256.249969</v>
      </c>
    </row>
    <row r="4487" spans="1:7" x14ac:dyDescent="0.25">
      <c r="A4487" s="261">
        <v>45113.916666666664</v>
      </c>
      <c r="B4487" s="260" t="s">
        <v>548</v>
      </c>
      <c r="C4487" s="260">
        <v>1.628333</v>
      </c>
      <c r="D4487" s="260">
        <v>656.5</v>
      </c>
      <c r="E4487" s="260">
        <v>326.20834400000001</v>
      </c>
      <c r="F4487">
        <f t="shared" si="140"/>
        <v>984.33667700000001</v>
      </c>
      <c r="G4487">
        <f t="shared" si="141"/>
        <v>982.70834400000001</v>
      </c>
    </row>
    <row r="4488" spans="1:7" x14ac:dyDescent="0.25">
      <c r="A4488" s="261">
        <v>45113.958333333336</v>
      </c>
      <c r="B4488" s="260" t="s">
        <v>548</v>
      </c>
      <c r="C4488" s="260">
        <v>4.9167000000000002E-2</v>
      </c>
      <c r="D4488" s="260">
        <v>654.16668700000002</v>
      </c>
      <c r="E4488" s="260">
        <v>349.70834400000001</v>
      </c>
      <c r="F4488">
        <f t="shared" si="140"/>
        <v>1003.924198</v>
      </c>
      <c r="G4488">
        <f t="shared" si="141"/>
        <v>1003.875031</v>
      </c>
    </row>
    <row r="4489" spans="1:7" x14ac:dyDescent="0.25">
      <c r="A4489" s="261">
        <v>45114</v>
      </c>
      <c r="B4489" s="260" t="s">
        <v>548</v>
      </c>
      <c r="C4489" s="260">
        <v>4.2083000000000002E-2</v>
      </c>
      <c r="D4489" s="260">
        <v>645.79168700000002</v>
      </c>
      <c r="E4489" s="260">
        <v>377.125</v>
      </c>
      <c r="F4489">
        <f t="shared" si="140"/>
        <v>1022.9587700000001</v>
      </c>
      <c r="G4489">
        <f t="shared" si="141"/>
        <v>1022.916687</v>
      </c>
    </row>
    <row r="4490" spans="1:7" x14ac:dyDescent="0.25">
      <c r="A4490" s="261">
        <v>45114.041666666664</v>
      </c>
      <c r="B4490" s="260" t="s">
        <v>548</v>
      </c>
      <c r="C4490" s="260">
        <v>2.7082999999999999E-2</v>
      </c>
      <c r="D4490" s="260">
        <v>675.375</v>
      </c>
      <c r="E4490" s="260">
        <v>380.33334400000001</v>
      </c>
      <c r="F4490">
        <f t="shared" si="140"/>
        <v>1055.7354270000001</v>
      </c>
      <c r="G4490">
        <f t="shared" si="141"/>
        <v>1055.7083440000001</v>
      </c>
    </row>
    <row r="4491" spans="1:7" x14ac:dyDescent="0.25">
      <c r="A4491" s="261">
        <v>45114.083333333336</v>
      </c>
      <c r="B4491" s="260" t="s">
        <v>548</v>
      </c>
      <c r="C4491" s="260">
        <v>4.5830000000000003E-3</v>
      </c>
      <c r="D4491" s="260">
        <v>669.79168700000002</v>
      </c>
      <c r="E4491" s="260">
        <v>339.66665599999999</v>
      </c>
      <c r="F4491">
        <f t="shared" si="140"/>
        <v>1009.462926</v>
      </c>
      <c r="G4491">
        <f t="shared" si="141"/>
        <v>1009.458343</v>
      </c>
    </row>
    <row r="4492" spans="1:7" x14ac:dyDescent="0.25">
      <c r="A4492" s="261">
        <v>45114.125</v>
      </c>
      <c r="B4492" s="260" t="s">
        <v>548</v>
      </c>
      <c r="C4492" s="260">
        <v>9.1669999999999998E-3</v>
      </c>
      <c r="D4492" s="260">
        <v>632.79168700000002</v>
      </c>
      <c r="E4492" s="260">
        <v>319.08334400000001</v>
      </c>
      <c r="F4492">
        <f t="shared" si="140"/>
        <v>951.88419800000008</v>
      </c>
      <c r="G4492">
        <f t="shared" si="141"/>
        <v>951.87503100000004</v>
      </c>
    </row>
    <row r="4493" spans="1:7" x14ac:dyDescent="0.25">
      <c r="A4493" s="261">
        <v>45114.166666666664</v>
      </c>
      <c r="B4493" s="260" t="s">
        <v>548</v>
      </c>
      <c r="C4493" s="260">
        <v>1.6970829999999999</v>
      </c>
      <c r="D4493" s="260">
        <v>588.54168700000002</v>
      </c>
      <c r="E4493" s="260">
        <v>294.33334400000001</v>
      </c>
      <c r="F4493">
        <f t="shared" si="140"/>
        <v>884.57211400000006</v>
      </c>
      <c r="G4493">
        <f t="shared" si="141"/>
        <v>882.87503100000004</v>
      </c>
    </row>
    <row r="4494" spans="1:7" x14ac:dyDescent="0.25">
      <c r="A4494" s="261">
        <v>45114.208333333336</v>
      </c>
      <c r="B4494" s="260" t="s">
        <v>548</v>
      </c>
      <c r="C4494" s="260">
        <v>33.196250999999997</v>
      </c>
      <c r="D4494" s="260">
        <v>509.91665599999999</v>
      </c>
      <c r="E4494" s="260">
        <v>292.83334400000001</v>
      </c>
      <c r="F4494">
        <f t="shared" si="140"/>
        <v>835.94625099999996</v>
      </c>
      <c r="G4494">
        <f t="shared" si="141"/>
        <v>802.75</v>
      </c>
    </row>
    <row r="4495" spans="1:7" x14ac:dyDescent="0.25">
      <c r="A4495" s="261">
        <v>45114.25</v>
      </c>
      <c r="B4495" s="260" t="s">
        <v>548</v>
      </c>
      <c r="C4495" s="260">
        <v>178.25083900000001</v>
      </c>
      <c r="D4495" s="260">
        <v>404.375</v>
      </c>
      <c r="E4495" s="260">
        <v>253.66667200000001</v>
      </c>
      <c r="F4495">
        <f t="shared" si="140"/>
        <v>836.2925110000001</v>
      </c>
      <c r="G4495">
        <f t="shared" si="141"/>
        <v>658.04167200000006</v>
      </c>
    </row>
    <row r="4496" spans="1:7" x14ac:dyDescent="0.25">
      <c r="A4496" s="261">
        <v>45114.291666666664</v>
      </c>
      <c r="B4496" s="260" t="s">
        <v>548</v>
      </c>
      <c r="C4496" s="260">
        <v>359.86834700000003</v>
      </c>
      <c r="D4496" s="260">
        <v>266.66665599999999</v>
      </c>
      <c r="E4496" s="260">
        <v>194.70832799999999</v>
      </c>
      <c r="F4496">
        <f t="shared" si="140"/>
        <v>821.24333100000001</v>
      </c>
      <c r="G4496">
        <f t="shared" si="141"/>
        <v>461.37498399999998</v>
      </c>
    </row>
    <row r="4497" spans="1:7" x14ac:dyDescent="0.25">
      <c r="A4497" s="261">
        <v>45114.333333333336</v>
      </c>
      <c r="B4497" s="260" t="s">
        <v>548</v>
      </c>
      <c r="C4497" s="260">
        <v>720.67834500000004</v>
      </c>
      <c r="D4497" s="260">
        <v>286</v>
      </c>
      <c r="E4497" s="260">
        <v>184.5</v>
      </c>
      <c r="F4497">
        <f t="shared" si="140"/>
        <v>1191.178345</v>
      </c>
      <c r="G4497">
        <f t="shared" si="141"/>
        <v>470.5</v>
      </c>
    </row>
    <row r="4498" spans="1:7" x14ac:dyDescent="0.25">
      <c r="A4498" s="261">
        <v>45114.375</v>
      </c>
      <c r="B4498" s="260" t="s">
        <v>548</v>
      </c>
      <c r="C4498" s="260">
        <v>1085.118774</v>
      </c>
      <c r="D4498" s="260">
        <v>431.70834400000001</v>
      </c>
      <c r="E4498" s="260">
        <v>148.20832799999999</v>
      </c>
      <c r="F4498">
        <f t="shared" si="140"/>
        <v>1665.0354460000001</v>
      </c>
      <c r="G4498">
        <f t="shared" si="141"/>
        <v>579.91667200000006</v>
      </c>
    </row>
    <row r="4499" spans="1:7" x14ac:dyDescent="0.25">
      <c r="A4499" s="261">
        <v>45114.416666666664</v>
      </c>
      <c r="B4499" s="260" t="s">
        <v>548</v>
      </c>
      <c r="C4499" s="260">
        <v>1263.7612300000001</v>
      </c>
      <c r="D4499" s="260">
        <v>423.16665599999999</v>
      </c>
      <c r="E4499" s="260">
        <v>91.375</v>
      </c>
      <c r="F4499">
        <f t="shared" si="140"/>
        <v>1778.3028859999999</v>
      </c>
      <c r="G4499">
        <f t="shared" si="141"/>
        <v>514.54165599999999</v>
      </c>
    </row>
    <row r="4500" spans="1:7" x14ac:dyDescent="0.25">
      <c r="A4500" s="261">
        <v>45114.458333333336</v>
      </c>
      <c r="B4500" s="260" t="s">
        <v>548</v>
      </c>
      <c r="C4500" s="260">
        <v>1517.5825199999999</v>
      </c>
      <c r="D4500" s="260">
        <v>404.79165599999999</v>
      </c>
      <c r="E4500" s="260">
        <v>61.958331999999999</v>
      </c>
      <c r="F4500">
        <f t="shared" si="140"/>
        <v>1984.332508</v>
      </c>
      <c r="G4500">
        <f t="shared" si="141"/>
        <v>466.74998799999997</v>
      </c>
    </row>
    <row r="4501" spans="1:7" x14ac:dyDescent="0.25">
      <c r="A4501" s="261">
        <v>45114.5</v>
      </c>
      <c r="B4501" s="260" t="s">
        <v>548</v>
      </c>
      <c r="C4501" s="260">
        <v>1644.9307859999999</v>
      </c>
      <c r="D4501" s="260">
        <v>409.70834400000001</v>
      </c>
      <c r="E4501" s="260">
        <v>29.333334000000001</v>
      </c>
      <c r="F4501">
        <f t="shared" si="140"/>
        <v>2083.9724639999999</v>
      </c>
      <c r="G4501">
        <f t="shared" si="141"/>
        <v>439.04167799999999</v>
      </c>
    </row>
    <row r="4502" spans="1:7" x14ac:dyDescent="0.25">
      <c r="A4502" s="261">
        <v>45114.541666666664</v>
      </c>
      <c r="B4502" s="260" t="s">
        <v>548</v>
      </c>
      <c r="C4502" s="260">
        <v>1670.151245</v>
      </c>
      <c r="D4502" s="260">
        <v>433.20834400000001</v>
      </c>
      <c r="E4502" s="260">
        <v>21.166665999999999</v>
      </c>
      <c r="F4502">
        <f t="shared" si="140"/>
        <v>2124.5262550000002</v>
      </c>
      <c r="G4502">
        <f t="shared" si="141"/>
        <v>454.37501000000003</v>
      </c>
    </row>
    <row r="4503" spans="1:7" x14ac:dyDescent="0.25">
      <c r="A4503" s="261">
        <v>45114.583333333336</v>
      </c>
      <c r="B4503" s="260" t="s">
        <v>548</v>
      </c>
      <c r="C4503" s="260">
        <v>1622.6687010000001</v>
      </c>
      <c r="D4503" s="260">
        <v>463.29165599999999</v>
      </c>
      <c r="E4503" s="260">
        <v>28.125</v>
      </c>
      <c r="F4503">
        <f t="shared" si="140"/>
        <v>2114.0853569999999</v>
      </c>
      <c r="G4503">
        <f t="shared" si="141"/>
        <v>491.41665599999999</v>
      </c>
    </row>
    <row r="4504" spans="1:7" x14ac:dyDescent="0.25">
      <c r="A4504" s="261">
        <v>45114.625</v>
      </c>
      <c r="B4504" s="260" t="s">
        <v>548</v>
      </c>
      <c r="C4504" s="260">
        <v>1507.0816649999999</v>
      </c>
      <c r="D4504" s="260">
        <v>478.79165599999999</v>
      </c>
      <c r="E4504" s="260">
        <v>42.833331999999999</v>
      </c>
      <c r="F4504">
        <f t="shared" si="140"/>
        <v>2028.706653</v>
      </c>
      <c r="G4504">
        <f t="shared" si="141"/>
        <v>521.62498800000003</v>
      </c>
    </row>
    <row r="4505" spans="1:7" x14ac:dyDescent="0.25">
      <c r="A4505" s="261">
        <v>45114.666666666664</v>
      </c>
      <c r="B4505" s="260" t="s">
        <v>548</v>
      </c>
      <c r="C4505" s="260">
        <v>1443.19165</v>
      </c>
      <c r="D4505" s="260">
        <v>488.75</v>
      </c>
      <c r="E4505" s="260">
        <v>35.125</v>
      </c>
      <c r="F4505">
        <f t="shared" si="140"/>
        <v>1967.06665</v>
      </c>
      <c r="G4505">
        <f t="shared" si="141"/>
        <v>523.875</v>
      </c>
    </row>
    <row r="4506" spans="1:7" x14ac:dyDescent="0.25">
      <c r="A4506" s="261">
        <v>45114.708333333336</v>
      </c>
      <c r="B4506" s="260" t="s">
        <v>548</v>
      </c>
      <c r="C4506" s="260">
        <v>1199.222534</v>
      </c>
      <c r="D4506" s="260">
        <v>424.41665599999999</v>
      </c>
      <c r="E4506" s="260">
        <v>17.916665999999999</v>
      </c>
      <c r="F4506">
        <f t="shared" si="140"/>
        <v>1641.5558559999999</v>
      </c>
      <c r="G4506">
        <f t="shared" si="141"/>
        <v>442.33332200000001</v>
      </c>
    </row>
    <row r="4507" spans="1:7" x14ac:dyDescent="0.25">
      <c r="A4507" s="261">
        <v>45114.75</v>
      </c>
      <c r="B4507" s="260" t="s">
        <v>548</v>
      </c>
      <c r="C4507" s="260">
        <v>882.82916299999999</v>
      </c>
      <c r="D4507" s="260">
        <v>338.16665599999999</v>
      </c>
      <c r="E4507" s="260">
        <v>21.166665999999999</v>
      </c>
      <c r="F4507">
        <f t="shared" si="140"/>
        <v>1242.1624850000001</v>
      </c>
      <c r="G4507">
        <f t="shared" si="141"/>
        <v>359.33332200000001</v>
      </c>
    </row>
    <row r="4508" spans="1:7" x14ac:dyDescent="0.25">
      <c r="A4508" s="261">
        <v>45114.791666666664</v>
      </c>
      <c r="B4508" s="260" t="s">
        <v>548</v>
      </c>
      <c r="C4508" s="260">
        <v>479.26126099999999</v>
      </c>
      <c r="D4508" s="260">
        <v>236.75</v>
      </c>
      <c r="E4508" s="260">
        <v>34.041668000000001</v>
      </c>
      <c r="F4508">
        <f t="shared" si="140"/>
        <v>750.05292899999995</v>
      </c>
      <c r="G4508">
        <f t="shared" si="141"/>
        <v>270.79166800000002</v>
      </c>
    </row>
    <row r="4509" spans="1:7" x14ac:dyDescent="0.25">
      <c r="A4509" s="261">
        <v>45114.833333333336</v>
      </c>
      <c r="B4509" s="260" t="s">
        <v>548</v>
      </c>
      <c r="C4509" s="260">
        <v>155.05583200000001</v>
      </c>
      <c r="D4509" s="260">
        <v>142.70832799999999</v>
      </c>
      <c r="E4509" s="260">
        <v>25</v>
      </c>
      <c r="F4509">
        <f t="shared" si="140"/>
        <v>322.76416</v>
      </c>
      <c r="G4509">
        <f t="shared" si="141"/>
        <v>167.70832799999999</v>
      </c>
    </row>
    <row r="4510" spans="1:7" x14ac:dyDescent="0.25">
      <c r="A4510" s="261">
        <v>45114.875</v>
      </c>
      <c r="B4510" s="260" t="s">
        <v>548</v>
      </c>
      <c r="C4510" s="260">
        <v>33.509998000000003</v>
      </c>
      <c r="D4510" s="260">
        <v>105.708336</v>
      </c>
      <c r="E4510" s="260">
        <v>21.75</v>
      </c>
      <c r="F4510">
        <f t="shared" si="140"/>
        <v>160.968334</v>
      </c>
      <c r="G4510">
        <f t="shared" si="141"/>
        <v>127.458336</v>
      </c>
    </row>
    <row r="4511" spans="1:7" x14ac:dyDescent="0.25">
      <c r="A4511" s="261">
        <v>45114.916666666664</v>
      </c>
      <c r="B4511" s="260" t="s">
        <v>548</v>
      </c>
      <c r="C4511" s="260">
        <v>1.890833</v>
      </c>
      <c r="D4511" s="260">
        <v>75.708336000000003</v>
      </c>
      <c r="E4511" s="260">
        <v>9.625</v>
      </c>
      <c r="F4511">
        <f t="shared" si="140"/>
        <v>87.224169000000003</v>
      </c>
      <c r="G4511">
        <f t="shared" si="141"/>
        <v>85.333336000000003</v>
      </c>
    </row>
    <row r="4512" spans="1:7" x14ac:dyDescent="0.25">
      <c r="A4512" s="261">
        <v>45114.958333333336</v>
      </c>
      <c r="B4512" s="260" t="s">
        <v>548</v>
      </c>
      <c r="C4512" s="260">
        <v>0.20291699999999999</v>
      </c>
      <c r="D4512" s="260">
        <v>57.375</v>
      </c>
      <c r="E4512" s="260">
        <v>2.7916669999999999</v>
      </c>
      <c r="F4512">
        <f t="shared" si="140"/>
        <v>60.369583999999996</v>
      </c>
      <c r="G4512">
        <f t="shared" si="141"/>
        <v>60.166666999999997</v>
      </c>
    </row>
    <row r="4513" spans="1:7" x14ac:dyDescent="0.25">
      <c r="A4513" s="261">
        <v>45115</v>
      </c>
      <c r="B4513" s="260" t="s">
        <v>548</v>
      </c>
      <c r="C4513" s="260">
        <v>4.6667E-2</v>
      </c>
      <c r="D4513" s="260">
        <v>43</v>
      </c>
      <c r="E4513" s="260">
        <v>19.75</v>
      </c>
      <c r="F4513">
        <f t="shared" si="140"/>
        <v>62.796666999999999</v>
      </c>
      <c r="G4513">
        <f t="shared" si="141"/>
        <v>62.75</v>
      </c>
    </row>
    <row r="4514" spans="1:7" x14ac:dyDescent="0.25">
      <c r="A4514" s="261">
        <v>45115.041666666664</v>
      </c>
      <c r="B4514" s="260" t="s">
        <v>548</v>
      </c>
      <c r="C4514" s="260">
        <v>2.75E-2</v>
      </c>
      <c r="D4514" s="260">
        <v>40.041668000000001</v>
      </c>
      <c r="E4514" s="260">
        <v>1.9583330000000001</v>
      </c>
      <c r="F4514">
        <f t="shared" si="140"/>
        <v>42.027501000000008</v>
      </c>
      <c r="G4514">
        <f t="shared" si="141"/>
        <v>42.000001000000005</v>
      </c>
    </row>
    <row r="4515" spans="1:7" x14ac:dyDescent="0.25">
      <c r="A4515" s="261">
        <v>45115.083333333336</v>
      </c>
      <c r="B4515" s="260" t="s">
        <v>548</v>
      </c>
      <c r="C4515" s="260">
        <v>5.4169999999999999E-3</v>
      </c>
      <c r="D4515" s="260">
        <v>43.75</v>
      </c>
      <c r="E4515" s="260">
        <v>4.5833329999999997</v>
      </c>
      <c r="F4515">
        <f t="shared" si="140"/>
        <v>48.338749999999997</v>
      </c>
      <c r="G4515">
        <f t="shared" si="141"/>
        <v>48.333332999999996</v>
      </c>
    </row>
    <row r="4516" spans="1:7" x14ac:dyDescent="0.25">
      <c r="A4516" s="261">
        <v>45115.125</v>
      </c>
      <c r="B4516" s="260" t="s">
        <v>548</v>
      </c>
      <c r="C4516" s="260">
        <v>7.0829999999999999E-3</v>
      </c>
      <c r="D4516" s="260">
        <v>45.291668000000001</v>
      </c>
      <c r="E4516" s="260">
        <v>9.2083329999999997</v>
      </c>
      <c r="F4516">
        <f t="shared" si="140"/>
        <v>54.507083999999999</v>
      </c>
      <c r="G4516">
        <f t="shared" si="141"/>
        <v>54.500000999999997</v>
      </c>
    </row>
    <row r="4517" spans="1:7" x14ac:dyDescent="0.25">
      <c r="A4517" s="261">
        <v>45115.166666666664</v>
      </c>
      <c r="B4517" s="260" t="s">
        <v>548</v>
      </c>
      <c r="C4517" s="260">
        <v>1.9637500000000001</v>
      </c>
      <c r="D4517" s="260">
        <v>56.833331999999999</v>
      </c>
      <c r="E4517" s="260">
        <v>8.5833329999999997</v>
      </c>
      <c r="F4517">
        <f t="shared" si="140"/>
        <v>67.380414999999999</v>
      </c>
      <c r="G4517">
        <f t="shared" si="141"/>
        <v>65.416664999999995</v>
      </c>
    </row>
    <row r="4518" spans="1:7" x14ac:dyDescent="0.25">
      <c r="A4518" s="261">
        <v>45115.208333333336</v>
      </c>
      <c r="B4518" s="260" t="s">
        <v>548</v>
      </c>
      <c r="C4518" s="260">
        <v>41.892082000000002</v>
      </c>
      <c r="D4518" s="260">
        <v>58.75</v>
      </c>
      <c r="E4518" s="260">
        <v>17.041665999999999</v>
      </c>
      <c r="F4518">
        <f t="shared" si="140"/>
        <v>117.68374799999999</v>
      </c>
      <c r="G4518">
        <f t="shared" si="141"/>
        <v>75.791665999999992</v>
      </c>
    </row>
    <row r="4519" spans="1:7" x14ac:dyDescent="0.25">
      <c r="A4519" s="261">
        <v>45115.25</v>
      </c>
      <c r="B4519" s="260" t="s">
        <v>548</v>
      </c>
      <c r="C4519" s="260">
        <v>166.46833799999999</v>
      </c>
      <c r="D4519" s="260">
        <v>55.416668000000001</v>
      </c>
      <c r="E4519" s="260">
        <v>24.458334000000001</v>
      </c>
      <c r="F4519">
        <f t="shared" si="140"/>
        <v>246.34333999999998</v>
      </c>
      <c r="G4519">
        <f t="shared" si="141"/>
        <v>79.875001999999995</v>
      </c>
    </row>
    <row r="4520" spans="1:7" x14ac:dyDescent="0.25">
      <c r="A4520" s="261">
        <v>45115.291666666664</v>
      </c>
      <c r="B4520" s="260" t="s">
        <v>548</v>
      </c>
      <c r="C4520" s="260">
        <v>353.41207900000001</v>
      </c>
      <c r="D4520" s="260">
        <v>67.916663999999997</v>
      </c>
      <c r="E4520" s="260">
        <v>31.25</v>
      </c>
      <c r="F4520">
        <f t="shared" si="140"/>
        <v>452.57874300000003</v>
      </c>
      <c r="G4520">
        <f t="shared" si="141"/>
        <v>99.166663999999997</v>
      </c>
    </row>
    <row r="4521" spans="1:7" x14ac:dyDescent="0.25">
      <c r="A4521" s="261">
        <v>45115.333333333336</v>
      </c>
      <c r="B4521" s="260" t="s">
        <v>548</v>
      </c>
      <c r="C4521" s="260">
        <v>780.99957300000005</v>
      </c>
      <c r="D4521" s="260">
        <v>34.875</v>
      </c>
      <c r="E4521" s="260">
        <v>24.625</v>
      </c>
      <c r="F4521">
        <f t="shared" si="140"/>
        <v>840.49957300000005</v>
      </c>
      <c r="G4521">
        <f t="shared" si="141"/>
        <v>59.5</v>
      </c>
    </row>
    <row r="4522" spans="1:7" x14ac:dyDescent="0.25">
      <c r="A4522" s="261">
        <v>45115.375</v>
      </c>
      <c r="B4522" s="260" t="s">
        <v>548</v>
      </c>
      <c r="C4522" s="260">
        <v>1260.5379640000001</v>
      </c>
      <c r="D4522" s="260">
        <v>28.375</v>
      </c>
      <c r="E4522" s="260">
        <v>15.791667</v>
      </c>
      <c r="F4522">
        <f t="shared" si="140"/>
        <v>1304.7046310000001</v>
      </c>
      <c r="G4522">
        <f t="shared" si="141"/>
        <v>44.166667000000004</v>
      </c>
    </row>
    <row r="4523" spans="1:7" x14ac:dyDescent="0.25">
      <c r="A4523" s="261">
        <v>45115.416666666664</v>
      </c>
      <c r="B4523" s="260" t="s">
        <v>548</v>
      </c>
      <c r="C4523" s="260">
        <v>1600.295044</v>
      </c>
      <c r="D4523" s="260">
        <v>36.708331999999999</v>
      </c>
      <c r="E4523" s="260">
        <v>15.125</v>
      </c>
      <c r="F4523">
        <f t="shared" si="140"/>
        <v>1652.1283759999999</v>
      </c>
      <c r="G4523">
        <f t="shared" si="141"/>
        <v>51.833331999999999</v>
      </c>
    </row>
    <row r="4524" spans="1:7" x14ac:dyDescent="0.25">
      <c r="A4524" s="261">
        <v>45115.458333333336</v>
      </c>
      <c r="B4524" s="260" t="s">
        <v>548</v>
      </c>
      <c r="C4524" s="260">
        <v>1831.0737300000001</v>
      </c>
      <c r="D4524" s="260">
        <v>53.958331999999999</v>
      </c>
      <c r="E4524" s="260">
        <v>19.708334000000001</v>
      </c>
      <c r="F4524">
        <f t="shared" si="140"/>
        <v>1904.7403960000001</v>
      </c>
      <c r="G4524">
        <f t="shared" si="141"/>
        <v>73.666665999999992</v>
      </c>
    </row>
    <row r="4525" spans="1:7" x14ac:dyDescent="0.25">
      <c r="A4525" s="261">
        <v>45115.5</v>
      </c>
      <c r="B4525" s="260" t="s">
        <v>548</v>
      </c>
      <c r="C4525" s="260">
        <v>1904.4554439999999</v>
      </c>
      <c r="D4525" s="260">
        <v>54.833331999999999</v>
      </c>
      <c r="E4525" s="260">
        <v>15.333333</v>
      </c>
      <c r="F4525">
        <f t="shared" si="140"/>
        <v>1974.6221089999999</v>
      </c>
      <c r="G4525">
        <f t="shared" si="141"/>
        <v>70.166664999999995</v>
      </c>
    </row>
    <row r="4526" spans="1:7" x14ac:dyDescent="0.25">
      <c r="A4526" s="261">
        <v>45115.541666666664</v>
      </c>
      <c r="B4526" s="260" t="s">
        <v>548</v>
      </c>
      <c r="C4526" s="260">
        <v>1883.6441649999999</v>
      </c>
      <c r="D4526" s="260">
        <v>83.541663999999997</v>
      </c>
      <c r="E4526" s="260">
        <v>5.8333329999999997</v>
      </c>
      <c r="F4526">
        <f t="shared" si="140"/>
        <v>1973.0191619999998</v>
      </c>
      <c r="G4526">
        <f t="shared" si="141"/>
        <v>89.374996999999993</v>
      </c>
    </row>
    <row r="4527" spans="1:7" x14ac:dyDescent="0.25">
      <c r="A4527" s="261">
        <v>45115.583333333336</v>
      </c>
      <c r="B4527" s="260" t="s">
        <v>548</v>
      </c>
      <c r="C4527" s="260">
        <v>1821.4021</v>
      </c>
      <c r="D4527" s="260">
        <v>100</v>
      </c>
      <c r="E4527" s="260">
        <v>12.375</v>
      </c>
      <c r="F4527">
        <f t="shared" si="140"/>
        <v>1933.7771</v>
      </c>
      <c r="G4527">
        <f t="shared" si="141"/>
        <v>112.375</v>
      </c>
    </row>
    <row r="4528" spans="1:7" x14ac:dyDescent="0.25">
      <c r="A4528" s="261">
        <v>45115.625</v>
      </c>
      <c r="B4528" s="260" t="s">
        <v>548</v>
      </c>
      <c r="C4528" s="260">
        <v>1745.8154300000001</v>
      </c>
      <c r="D4528" s="260">
        <v>104.416664</v>
      </c>
      <c r="E4528" s="260">
        <v>8.1666670000000003</v>
      </c>
      <c r="F4528">
        <f t="shared" si="140"/>
        <v>1858.3987610000001</v>
      </c>
      <c r="G4528">
        <f t="shared" si="141"/>
        <v>112.583331</v>
      </c>
    </row>
    <row r="4529" spans="1:7" x14ac:dyDescent="0.25">
      <c r="A4529" s="261">
        <v>45115.666666666664</v>
      </c>
      <c r="B4529" s="260" t="s">
        <v>548</v>
      </c>
      <c r="C4529" s="260">
        <v>1563.7771</v>
      </c>
      <c r="D4529" s="260">
        <v>85.958336000000003</v>
      </c>
      <c r="E4529" s="260">
        <v>13.166667</v>
      </c>
      <c r="F4529">
        <f t="shared" si="140"/>
        <v>1662.9021030000001</v>
      </c>
      <c r="G4529">
        <f t="shared" si="141"/>
        <v>99.125003000000007</v>
      </c>
    </row>
    <row r="4530" spans="1:7" x14ac:dyDescent="0.25">
      <c r="A4530" s="261">
        <v>45115.708333333336</v>
      </c>
      <c r="B4530" s="260" t="s">
        <v>548</v>
      </c>
      <c r="C4530" s="260">
        <v>1252.166626</v>
      </c>
      <c r="D4530" s="260">
        <v>98.541663999999997</v>
      </c>
      <c r="E4530" s="260">
        <v>42.958331999999999</v>
      </c>
      <c r="F4530">
        <f t="shared" si="140"/>
        <v>1393.666622</v>
      </c>
      <c r="G4530">
        <f t="shared" si="141"/>
        <v>141.49999600000001</v>
      </c>
    </row>
    <row r="4531" spans="1:7" x14ac:dyDescent="0.25">
      <c r="A4531" s="261">
        <v>45115.75</v>
      </c>
      <c r="B4531" s="260" t="s">
        <v>548</v>
      </c>
      <c r="C4531" s="260">
        <v>884.65039100000001</v>
      </c>
      <c r="D4531" s="260">
        <v>95.875</v>
      </c>
      <c r="E4531" s="260">
        <v>61.75</v>
      </c>
      <c r="F4531">
        <f t="shared" si="140"/>
        <v>1042.2753910000001</v>
      </c>
      <c r="G4531">
        <f t="shared" si="141"/>
        <v>157.625</v>
      </c>
    </row>
    <row r="4532" spans="1:7" x14ac:dyDescent="0.25">
      <c r="A4532" s="261">
        <v>45115.791666666664</v>
      </c>
      <c r="B4532" s="260" t="s">
        <v>548</v>
      </c>
      <c r="C4532" s="260">
        <v>480.44042999999999</v>
      </c>
      <c r="D4532" s="260">
        <v>77.458336000000003</v>
      </c>
      <c r="E4532" s="260">
        <v>87.666663999999997</v>
      </c>
      <c r="F4532">
        <f t="shared" si="140"/>
        <v>645.56542999999999</v>
      </c>
      <c r="G4532">
        <f t="shared" si="141"/>
        <v>165.125</v>
      </c>
    </row>
    <row r="4533" spans="1:7" x14ac:dyDescent="0.25">
      <c r="A4533" s="261">
        <v>45115.833333333336</v>
      </c>
      <c r="B4533" s="260" t="s">
        <v>548</v>
      </c>
      <c r="C4533" s="260">
        <v>153.86874399999999</v>
      </c>
      <c r="D4533" s="260">
        <v>87.833336000000003</v>
      </c>
      <c r="E4533" s="260">
        <v>97.791663999999997</v>
      </c>
      <c r="F4533">
        <f t="shared" si="140"/>
        <v>339.49374399999999</v>
      </c>
      <c r="G4533">
        <f t="shared" si="141"/>
        <v>185.625</v>
      </c>
    </row>
    <row r="4534" spans="1:7" x14ac:dyDescent="0.25">
      <c r="A4534" s="261">
        <v>45115.875</v>
      </c>
      <c r="B4534" s="260" t="s">
        <v>548</v>
      </c>
      <c r="C4534" s="260">
        <v>28.283750999999999</v>
      </c>
      <c r="D4534" s="260">
        <v>147.95832799999999</v>
      </c>
      <c r="E4534" s="260">
        <v>84</v>
      </c>
      <c r="F4534">
        <f t="shared" si="140"/>
        <v>260.24207899999999</v>
      </c>
      <c r="G4534">
        <f t="shared" si="141"/>
        <v>231.95832799999999</v>
      </c>
    </row>
    <row r="4535" spans="1:7" x14ac:dyDescent="0.25">
      <c r="A4535" s="261">
        <v>45115.916666666664</v>
      </c>
      <c r="B4535" s="260" t="s">
        <v>548</v>
      </c>
      <c r="C4535" s="260">
        <v>1.297917</v>
      </c>
      <c r="D4535" s="260">
        <v>246.70832799999999</v>
      </c>
      <c r="E4535" s="260">
        <v>121.791664</v>
      </c>
      <c r="F4535">
        <f t="shared" si="140"/>
        <v>369.797909</v>
      </c>
      <c r="G4535">
        <f t="shared" si="141"/>
        <v>368.49999200000002</v>
      </c>
    </row>
    <row r="4536" spans="1:7" x14ac:dyDescent="0.25">
      <c r="A4536" s="261">
        <v>45115.958333333336</v>
      </c>
      <c r="B4536" s="260" t="s">
        <v>548</v>
      </c>
      <c r="C4536" s="260">
        <v>4.3333000000000003E-2</v>
      </c>
      <c r="D4536" s="260">
        <v>258</v>
      </c>
      <c r="E4536" s="260">
        <v>106.083336</v>
      </c>
      <c r="F4536">
        <f t="shared" si="140"/>
        <v>364.12666900000005</v>
      </c>
      <c r="G4536">
        <f t="shared" si="141"/>
        <v>364.08333600000003</v>
      </c>
    </row>
    <row r="4537" spans="1:7" x14ac:dyDescent="0.25">
      <c r="A4537" s="261">
        <v>45116</v>
      </c>
      <c r="B4537" s="260" t="s">
        <v>548</v>
      </c>
      <c r="C4537" s="260">
        <v>4.1667000000000003E-2</v>
      </c>
      <c r="D4537" s="260">
        <v>180.25</v>
      </c>
      <c r="E4537" s="260">
        <v>196.16667200000001</v>
      </c>
      <c r="F4537">
        <f t="shared" si="140"/>
        <v>376.45833900000002</v>
      </c>
      <c r="G4537">
        <f t="shared" si="141"/>
        <v>376.41667200000001</v>
      </c>
    </row>
    <row r="4538" spans="1:7" x14ac:dyDescent="0.25">
      <c r="A4538" s="261">
        <v>45116.041666666664</v>
      </c>
      <c r="B4538" s="260" t="s">
        <v>548</v>
      </c>
      <c r="C4538" s="260">
        <v>2.5000000000000001E-2</v>
      </c>
      <c r="D4538" s="260">
        <v>209.04167200000001</v>
      </c>
      <c r="E4538" s="260">
        <v>209.625</v>
      </c>
      <c r="F4538">
        <f t="shared" si="140"/>
        <v>418.69167199999998</v>
      </c>
      <c r="G4538">
        <f t="shared" si="141"/>
        <v>418.66667200000001</v>
      </c>
    </row>
    <row r="4539" spans="1:7" x14ac:dyDescent="0.25">
      <c r="A4539" s="261">
        <v>45116.083333333336</v>
      </c>
      <c r="B4539" s="260" t="s">
        <v>548</v>
      </c>
      <c r="C4539" s="260">
        <v>4.5830000000000003E-3</v>
      </c>
      <c r="D4539" s="260">
        <v>192.45832799999999</v>
      </c>
      <c r="E4539" s="260">
        <v>209.125</v>
      </c>
      <c r="F4539">
        <f t="shared" si="140"/>
        <v>401.58791100000002</v>
      </c>
      <c r="G4539">
        <f t="shared" si="141"/>
        <v>401.58332799999999</v>
      </c>
    </row>
    <row r="4540" spans="1:7" x14ac:dyDescent="0.25">
      <c r="A4540" s="261">
        <v>45116.125</v>
      </c>
      <c r="B4540" s="260" t="s">
        <v>548</v>
      </c>
      <c r="C4540" s="260">
        <v>6.2500000000000003E-3</v>
      </c>
      <c r="D4540" s="260">
        <v>213.95832799999999</v>
      </c>
      <c r="E4540" s="260">
        <v>209.08332799999999</v>
      </c>
      <c r="F4540">
        <f t="shared" si="140"/>
        <v>423.04790600000001</v>
      </c>
      <c r="G4540">
        <f t="shared" si="141"/>
        <v>423.04165599999999</v>
      </c>
    </row>
    <row r="4541" spans="1:7" x14ac:dyDescent="0.25">
      <c r="A4541" s="261">
        <v>45116.166666666664</v>
      </c>
      <c r="B4541" s="260" t="s">
        <v>548</v>
      </c>
      <c r="C4541" s="260">
        <v>1.932083</v>
      </c>
      <c r="D4541" s="260">
        <v>217</v>
      </c>
      <c r="E4541" s="260">
        <v>215.79167200000001</v>
      </c>
      <c r="F4541">
        <f t="shared" si="140"/>
        <v>434.72375499999998</v>
      </c>
      <c r="G4541">
        <f t="shared" si="141"/>
        <v>432.79167200000001</v>
      </c>
    </row>
    <row r="4542" spans="1:7" x14ac:dyDescent="0.25">
      <c r="A4542" s="261">
        <v>45116.208333333336</v>
      </c>
      <c r="B4542" s="260" t="s">
        <v>548</v>
      </c>
      <c r="C4542" s="260">
        <v>40.767502</v>
      </c>
      <c r="D4542" s="260">
        <v>234.29167200000001</v>
      </c>
      <c r="E4542" s="260">
        <v>206.45832799999999</v>
      </c>
      <c r="F4542">
        <f t="shared" si="140"/>
        <v>481.51750199999998</v>
      </c>
      <c r="G4542">
        <f t="shared" si="141"/>
        <v>440.75</v>
      </c>
    </row>
    <row r="4543" spans="1:7" x14ac:dyDescent="0.25">
      <c r="A4543" s="261">
        <v>45116.25</v>
      </c>
      <c r="B4543" s="260" t="s">
        <v>548</v>
      </c>
      <c r="C4543" s="260">
        <v>193.43791200000001</v>
      </c>
      <c r="D4543" s="260">
        <v>263.25</v>
      </c>
      <c r="E4543" s="260">
        <v>220.75</v>
      </c>
      <c r="F4543">
        <f t="shared" si="140"/>
        <v>677.43791199999998</v>
      </c>
      <c r="G4543">
        <f t="shared" si="141"/>
        <v>484</v>
      </c>
    </row>
    <row r="4544" spans="1:7" x14ac:dyDescent="0.25">
      <c r="A4544" s="261">
        <v>45116.291666666664</v>
      </c>
      <c r="B4544" s="260" t="s">
        <v>548</v>
      </c>
      <c r="C4544" s="260">
        <v>390.40625</v>
      </c>
      <c r="D4544" s="260">
        <v>250.375</v>
      </c>
      <c r="E4544" s="260">
        <v>289.66665599999999</v>
      </c>
      <c r="F4544">
        <f t="shared" si="140"/>
        <v>930.44790599999999</v>
      </c>
      <c r="G4544">
        <f t="shared" si="141"/>
        <v>540.04165599999999</v>
      </c>
    </row>
    <row r="4545" spans="1:7" x14ac:dyDescent="0.25">
      <c r="A4545" s="261">
        <v>45116.333333333336</v>
      </c>
      <c r="B4545" s="260" t="s">
        <v>548</v>
      </c>
      <c r="C4545" s="260">
        <v>776.16418499999997</v>
      </c>
      <c r="D4545" s="260">
        <v>151.58332799999999</v>
      </c>
      <c r="E4545" s="260">
        <v>342.58334400000001</v>
      </c>
      <c r="F4545">
        <f t="shared" si="140"/>
        <v>1270.3308569999999</v>
      </c>
      <c r="G4545">
        <f t="shared" si="141"/>
        <v>494.16667200000001</v>
      </c>
    </row>
    <row r="4546" spans="1:7" x14ac:dyDescent="0.25">
      <c r="A4546" s="261">
        <v>45116.375</v>
      </c>
      <c r="B4546" s="260" t="s">
        <v>548</v>
      </c>
      <c r="C4546" s="260">
        <v>1263.0504149999999</v>
      </c>
      <c r="D4546" s="260">
        <v>186.875</v>
      </c>
      <c r="E4546" s="260">
        <v>306.58334400000001</v>
      </c>
      <c r="F4546">
        <f t="shared" ref="F4546:F4609" si="142">E4546+D4546+C4546</f>
        <v>1756.5087589999998</v>
      </c>
      <c r="G4546">
        <f t="shared" ref="G4546:G4609" si="143">E4546+D4546</f>
        <v>493.45834400000001</v>
      </c>
    </row>
    <row r="4547" spans="1:7" x14ac:dyDescent="0.25">
      <c r="A4547" s="261">
        <v>45116.416666666664</v>
      </c>
      <c r="B4547" s="260" t="s">
        <v>548</v>
      </c>
      <c r="C4547" s="260">
        <v>1580.544189</v>
      </c>
      <c r="D4547" s="260">
        <v>238.70832799999999</v>
      </c>
      <c r="E4547" s="260">
        <v>356.45834400000001</v>
      </c>
      <c r="F4547">
        <f t="shared" si="142"/>
        <v>2175.710861</v>
      </c>
      <c r="G4547">
        <f t="shared" si="143"/>
        <v>595.16667200000006</v>
      </c>
    </row>
    <row r="4548" spans="1:7" x14ac:dyDescent="0.25">
      <c r="A4548" s="261">
        <v>45116.458333333336</v>
      </c>
      <c r="B4548" s="260" t="s">
        <v>548</v>
      </c>
      <c r="C4548" s="260">
        <v>1822.9454350000001</v>
      </c>
      <c r="D4548" s="260">
        <v>337.45834400000001</v>
      </c>
      <c r="E4548" s="260">
        <v>445</v>
      </c>
      <c r="F4548">
        <f t="shared" si="142"/>
        <v>2605.4037790000002</v>
      </c>
      <c r="G4548">
        <f t="shared" si="143"/>
        <v>782.45834400000001</v>
      </c>
    </row>
    <row r="4549" spans="1:7" x14ac:dyDescent="0.25">
      <c r="A4549" s="261">
        <v>45116.5</v>
      </c>
      <c r="B4549" s="260" t="s">
        <v>548</v>
      </c>
      <c r="C4549" s="260">
        <v>1892.7508539999999</v>
      </c>
      <c r="D4549" s="260">
        <v>395.45834400000001</v>
      </c>
      <c r="E4549" s="260">
        <v>439.625</v>
      </c>
      <c r="F4549">
        <f t="shared" si="142"/>
        <v>2727.834198</v>
      </c>
      <c r="G4549">
        <f t="shared" si="143"/>
        <v>835.08334400000001</v>
      </c>
    </row>
    <row r="4550" spans="1:7" x14ac:dyDescent="0.25">
      <c r="A4550" s="261">
        <v>45116.541666666664</v>
      </c>
      <c r="B4550" s="260" t="s">
        <v>548</v>
      </c>
      <c r="C4550" s="260">
        <v>1857.2020259999999</v>
      </c>
      <c r="D4550" s="260">
        <v>473.41665599999999</v>
      </c>
      <c r="E4550" s="260">
        <v>375.79165599999999</v>
      </c>
      <c r="F4550">
        <f t="shared" si="142"/>
        <v>2706.4103379999997</v>
      </c>
      <c r="G4550">
        <f t="shared" si="143"/>
        <v>849.20831199999998</v>
      </c>
    </row>
    <row r="4551" spans="1:7" x14ac:dyDescent="0.25">
      <c r="A4551" s="261">
        <v>45116.583333333336</v>
      </c>
      <c r="B4551" s="260" t="s">
        <v>548</v>
      </c>
      <c r="C4551" s="260">
        <v>1793.364624</v>
      </c>
      <c r="D4551" s="260">
        <v>459.125</v>
      </c>
      <c r="E4551" s="260">
        <v>423.58334400000001</v>
      </c>
      <c r="F4551">
        <f t="shared" si="142"/>
        <v>2676.0729679999999</v>
      </c>
      <c r="G4551">
        <f t="shared" si="143"/>
        <v>882.70834400000001</v>
      </c>
    </row>
    <row r="4552" spans="1:7" x14ac:dyDescent="0.25">
      <c r="A4552" s="261">
        <v>45116.625</v>
      </c>
      <c r="B4552" s="260" t="s">
        <v>548</v>
      </c>
      <c r="C4552" s="260">
        <v>1594.8292240000001</v>
      </c>
      <c r="D4552" s="260">
        <v>456.875</v>
      </c>
      <c r="E4552" s="260">
        <v>470.54165599999999</v>
      </c>
      <c r="F4552">
        <f t="shared" si="142"/>
        <v>2522.2458799999999</v>
      </c>
      <c r="G4552">
        <f t="shared" si="143"/>
        <v>927.41665599999999</v>
      </c>
    </row>
    <row r="4553" spans="1:7" x14ac:dyDescent="0.25">
      <c r="A4553" s="261">
        <v>45116.666666666664</v>
      </c>
      <c r="B4553" s="260" t="s">
        <v>548</v>
      </c>
      <c r="C4553" s="260">
        <v>1320.2308350000001</v>
      </c>
      <c r="D4553" s="260">
        <v>431.54165599999999</v>
      </c>
      <c r="E4553" s="260">
        <v>555.95831299999998</v>
      </c>
      <c r="F4553">
        <f t="shared" si="142"/>
        <v>2307.7308039999998</v>
      </c>
      <c r="G4553">
        <f t="shared" si="143"/>
        <v>987.49996899999996</v>
      </c>
    </row>
    <row r="4554" spans="1:7" x14ac:dyDescent="0.25">
      <c r="A4554" s="261">
        <v>45116.708333333336</v>
      </c>
      <c r="B4554" s="260" t="s">
        <v>548</v>
      </c>
      <c r="C4554" s="260">
        <v>857.64544699999999</v>
      </c>
      <c r="D4554" s="260">
        <v>440.58334400000001</v>
      </c>
      <c r="E4554" s="260">
        <v>524.08331299999998</v>
      </c>
      <c r="F4554">
        <f t="shared" si="142"/>
        <v>1822.3121040000001</v>
      </c>
      <c r="G4554">
        <f t="shared" si="143"/>
        <v>964.66665699999999</v>
      </c>
    </row>
    <row r="4555" spans="1:7" x14ac:dyDescent="0.25">
      <c r="A4555" s="261">
        <v>45116.75</v>
      </c>
      <c r="B4555" s="260" t="s">
        <v>548</v>
      </c>
      <c r="C4555" s="260">
        <v>679.88207999999997</v>
      </c>
      <c r="D4555" s="260">
        <v>535.66668700000002</v>
      </c>
      <c r="E4555" s="260">
        <v>442.125</v>
      </c>
      <c r="F4555">
        <f t="shared" si="142"/>
        <v>1657.673767</v>
      </c>
      <c r="G4555">
        <f t="shared" si="143"/>
        <v>977.79168700000002</v>
      </c>
    </row>
    <row r="4556" spans="1:7" x14ac:dyDescent="0.25">
      <c r="A4556" s="261">
        <v>45116.791666666664</v>
      </c>
      <c r="B4556" s="260" t="s">
        <v>548</v>
      </c>
      <c r="C4556" s="260">
        <v>314.70040899999998</v>
      </c>
      <c r="D4556" s="260">
        <v>441.20834400000001</v>
      </c>
      <c r="E4556" s="260">
        <v>320.45834400000001</v>
      </c>
      <c r="F4556">
        <f t="shared" si="142"/>
        <v>1076.3670970000001</v>
      </c>
      <c r="G4556">
        <f t="shared" si="143"/>
        <v>761.66668800000002</v>
      </c>
    </row>
    <row r="4557" spans="1:7" x14ac:dyDescent="0.25">
      <c r="A4557" s="261">
        <v>45116.833333333336</v>
      </c>
      <c r="B4557" s="260" t="s">
        <v>548</v>
      </c>
      <c r="C4557" s="260">
        <v>107.200836</v>
      </c>
      <c r="D4557" s="260">
        <v>465.16665599999999</v>
      </c>
      <c r="E4557" s="260">
        <v>215.375</v>
      </c>
      <c r="F4557">
        <f t="shared" si="142"/>
        <v>787.74249199999997</v>
      </c>
      <c r="G4557">
        <f t="shared" si="143"/>
        <v>680.54165599999999</v>
      </c>
    </row>
    <row r="4558" spans="1:7" x14ac:dyDescent="0.25">
      <c r="A4558" s="261">
        <v>45116.875</v>
      </c>
      <c r="B4558" s="260" t="s">
        <v>548</v>
      </c>
      <c r="C4558" s="260">
        <v>20.958749999999998</v>
      </c>
      <c r="D4558" s="260">
        <v>473.625</v>
      </c>
      <c r="E4558" s="260">
        <v>6.75</v>
      </c>
      <c r="F4558">
        <f t="shared" si="142"/>
        <v>501.33375000000001</v>
      </c>
      <c r="G4558">
        <f t="shared" si="143"/>
        <v>480.375</v>
      </c>
    </row>
    <row r="4559" spans="1:7" x14ac:dyDescent="0.25">
      <c r="A4559" s="261">
        <v>45116.916666666664</v>
      </c>
      <c r="B4559" s="260" t="s">
        <v>548</v>
      </c>
      <c r="C4559" s="260">
        <v>0.17624999999999999</v>
      </c>
      <c r="D4559" s="260">
        <v>505.79165599999999</v>
      </c>
      <c r="E4559" s="260">
        <v>61.666668000000001</v>
      </c>
      <c r="F4559">
        <f t="shared" si="142"/>
        <v>567.63457399999993</v>
      </c>
      <c r="G4559">
        <f t="shared" si="143"/>
        <v>567.45832399999995</v>
      </c>
    </row>
    <row r="4560" spans="1:7" x14ac:dyDescent="0.25">
      <c r="A4560" s="261">
        <v>45116.958333333336</v>
      </c>
      <c r="B4560" s="260" t="s">
        <v>548</v>
      </c>
      <c r="C4560" s="260">
        <v>4.9167000000000002E-2</v>
      </c>
      <c r="D4560" s="260">
        <v>485.58334400000001</v>
      </c>
      <c r="E4560" s="260">
        <v>200.29167200000001</v>
      </c>
      <c r="F4560">
        <f t="shared" si="142"/>
        <v>685.92418299999997</v>
      </c>
      <c r="G4560">
        <f t="shared" si="143"/>
        <v>685.87501599999996</v>
      </c>
    </row>
    <row r="4561" spans="1:7" x14ac:dyDescent="0.25">
      <c r="A4561" s="261">
        <v>45117</v>
      </c>
      <c r="B4561" s="260" t="s">
        <v>548</v>
      </c>
      <c r="C4561" s="260">
        <v>4.2083000000000002E-2</v>
      </c>
      <c r="D4561" s="260">
        <v>274.58334400000001</v>
      </c>
      <c r="E4561" s="260">
        <v>50.583331999999999</v>
      </c>
      <c r="F4561">
        <f t="shared" si="142"/>
        <v>325.20875899999999</v>
      </c>
      <c r="G4561">
        <f t="shared" si="143"/>
        <v>325.166676</v>
      </c>
    </row>
    <row r="4562" spans="1:7" x14ac:dyDescent="0.25">
      <c r="A4562" s="261">
        <v>45117.041666666664</v>
      </c>
      <c r="B4562" s="260" t="s">
        <v>548</v>
      </c>
      <c r="C4562" s="260">
        <v>2.4167000000000001E-2</v>
      </c>
      <c r="D4562" s="260">
        <v>158.33332799999999</v>
      </c>
      <c r="E4562" s="260">
        <v>52.166668000000001</v>
      </c>
      <c r="F4562">
        <f t="shared" si="142"/>
        <v>210.52416300000002</v>
      </c>
      <c r="G4562">
        <f t="shared" si="143"/>
        <v>210.49999600000001</v>
      </c>
    </row>
    <row r="4563" spans="1:7" x14ac:dyDescent="0.25">
      <c r="A4563" s="261">
        <v>45117.083333333336</v>
      </c>
      <c r="B4563" s="260" t="s">
        <v>548</v>
      </c>
      <c r="C4563" s="260">
        <v>5.0000000000000001E-3</v>
      </c>
      <c r="D4563" s="260">
        <v>90.416663999999997</v>
      </c>
      <c r="E4563" s="260">
        <v>46.166668000000001</v>
      </c>
      <c r="F4563">
        <f t="shared" si="142"/>
        <v>136.58833199999998</v>
      </c>
      <c r="G4563">
        <f t="shared" si="143"/>
        <v>136.58333199999998</v>
      </c>
    </row>
    <row r="4564" spans="1:7" x14ac:dyDescent="0.25">
      <c r="A4564" s="261">
        <v>45117.125</v>
      </c>
      <c r="B4564" s="260" t="s">
        <v>548</v>
      </c>
      <c r="C4564" s="260">
        <v>5.4169999999999999E-3</v>
      </c>
      <c r="D4564" s="260">
        <v>95.458336000000003</v>
      </c>
      <c r="E4564" s="260">
        <v>17.708334000000001</v>
      </c>
      <c r="F4564">
        <f t="shared" si="142"/>
        <v>113.172087</v>
      </c>
      <c r="G4564">
        <f t="shared" si="143"/>
        <v>113.16667000000001</v>
      </c>
    </row>
    <row r="4565" spans="1:7" x14ac:dyDescent="0.25">
      <c r="A4565" s="261">
        <v>45117.166666666664</v>
      </c>
      <c r="B4565" s="260" t="s">
        <v>548</v>
      </c>
      <c r="C4565" s="260">
        <v>0.74624999999999997</v>
      </c>
      <c r="D4565" s="260">
        <v>118.166664</v>
      </c>
      <c r="E4565" s="260">
        <v>18.083334000000001</v>
      </c>
      <c r="F4565">
        <f t="shared" si="142"/>
        <v>136.99624800000001</v>
      </c>
      <c r="G4565">
        <f t="shared" si="143"/>
        <v>136.24999800000001</v>
      </c>
    </row>
    <row r="4566" spans="1:7" x14ac:dyDescent="0.25">
      <c r="A4566" s="261">
        <v>45117.208333333336</v>
      </c>
      <c r="B4566" s="260" t="s">
        <v>548</v>
      </c>
      <c r="C4566" s="260">
        <v>15.383333</v>
      </c>
      <c r="D4566" s="260">
        <v>148.66667200000001</v>
      </c>
      <c r="E4566" s="260">
        <v>67.083336000000003</v>
      </c>
      <c r="F4566">
        <f t="shared" si="142"/>
        <v>231.133341</v>
      </c>
      <c r="G4566">
        <f t="shared" si="143"/>
        <v>215.75000800000001</v>
      </c>
    </row>
    <row r="4567" spans="1:7" x14ac:dyDescent="0.25">
      <c r="A4567" s="261">
        <v>45117.25</v>
      </c>
      <c r="B4567" s="260" t="s">
        <v>548</v>
      </c>
      <c r="C4567" s="260">
        <v>40.290832999999999</v>
      </c>
      <c r="D4567" s="260">
        <v>177.20832799999999</v>
      </c>
      <c r="E4567" s="260">
        <v>159</v>
      </c>
      <c r="F4567">
        <f t="shared" si="142"/>
        <v>376.49916100000002</v>
      </c>
      <c r="G4567">
        <f t="shared" si="143"/>
        <v>336.20832799999999</v>
      </c>
    </row>
    <row r="4568" spans="1:7" x14ac:dyDescent="0.25">
      <c r="A4568" s="261">
        <v>45117.291666666664</v>
      </c>
      <c r="B4568" s="260" t="s">
        <v>548</v>
      </c>
      <c r="C4568" s="260">
        <v>56.466251</v>
      </c>
      <c r="D4568" s="260">
        <v>219.41667200000001</v>
      </c>
      <c r="E4568" s="260">
        <v>253.45832799999999</v>
      </c>
      <c r="F4568">
        <f t="shared" si="142"/>
        <v>529.34125100000006</v>
      </c>
      <c r="G4568">
        <f t="shared" si="143"/>
        <v>472.875</v>
      </c>
    </row>
    <row r="4569" spans="1:7" x14ac:dyDescent="0.25">
      <c r="A4569" s="261">
        <v>45117.333333333336</v>
      </c>
      <c r="B4569" s="260" t="s">
        <v>548</v>
      </c>
      <c r="C4569" s="260">
        <v>114.330833</v>
      </c>
      <c r="D4569" s="260">
        <v>186.375</v>
      </c>
      <c r="E4569" s="260">
        <v>182.25</v>
      </c>
      <c r="F4569">
        <f t="shared" si="142"/>
        <v>482.95583299999998</v>
      </c>
      <c r="G4569">
        <f t="shared" si="143"/>
        <v>368.625</v>
      </c>
    </row>
    <row r="4570" spans="1:7" x14ac:dyDescent="0.25">
      <c r="A4570" s="261">
        <v>45117.375</v>
      </c>
      <c r="B4570" s="260" t="s">
        <v>548</v>
      </c>
      <c r="C4570" s="260">
        <v>126.969582</v>
      </c>
      <c r="D4570" s="260">
        <v>201.16667200000001</v>
      </c>
      <c r="E4570" s="260">
        <v>276.95834400000001</v>
      </c>
      <c r="F4570">
        <f t="shared" si="142"/>
        <v>605.09459800000002</v>
      </c>
      <c r="G4570">
        <f t="shared" si="143"/>
        <v>478.12501600000002</v>
      </c>
    </row>
    <row r="4571" spans="1:7" x14ac:dyDescent="0.25">
      <c r="A4571" s="261">
        <v>45117.416666666664</v>
      </c>
      <c r="B4571" s="260" t="s">
        <v>548</v>
      </c>
      <c r="C4571" s="260">
        <v>188.26709</v>
      </c>
      <c r="D4571" s="260">
        <v>228.875</v>
      </c>
      <c r="E4571" s="260">
        <v>333.45834400000001</v>
      </c>
      <c r="F4571">
        <f t="shared" si="142"/>
        <v>750.60043399999995</v>
      </c>
      <c r="G4571">
        <f t="shared" si="143"/>
        <v>562.33334400000001</v>
      </c>
    </row>
    <row r="4572" spans="1:7" x14ac:dyDescent="0.25">
      <c r="A4572" s="261">
        <v>45117.458333333336</v>
      </c>
      <c r="B4572" s="260" t="s">
        <v>548</v>
      </c>
      <c r="C4572" s="260">
        <v>297.82998700000002</v>
      </c>
      <c r="D4572" s="260">
        <v>221.375</v>
      </c>
      <c r="E4572" s="260">
        <v>204</v>
      </c>
      <c r="F4572">
        <f t="shared" si="142"/>
        <v>723.20498700000007</v>
      </c>
      <c r="G4572">
        <f t="shared" si="143"/>
        <v>425.375</v>
      </c>
    </row>
    <row r="4573" spans="1:7" x14ac:dyDescent="0.25">
      <c r="A4573" s="261">
        <v>45117.5</v>
      </c>
      <c r="B4573" s="260" t="s">
        <v>548</v>
      </c>
      <c r="C4573" s="260">
        <v>451.84207199999997</v>
      </c>
      <c r="D4573" s="260">
        <v>242.04167200000001</v>
      </c>
      <c r="E4573" s="260">
        <v>184.58332799999999</v>
      </c>
      <c r="F4573">
        <f t="shared" si="142"/>
        <v>878.46707199999992</v>
      </c>
      <c r="G4573">
        <f t="shared" si="143"/>
        <v>426.625</v>
      </c>
    </row>
    <row r="4574" spans="1:7" x14ac:dyDescent="0.25">
      <c r="A4574" s="261">
        <v>45117.541666666664</v>
      </c>
      <c r="B4574" s="260" t="s">
        <v>548</v>
      </c>
      <c r="C4574" s="260">
        <v>585.35790999999995</v>
      </c>
      <c r="D4574" s="260">
        <v>303.375</v>
      </c>
      <c r="E4574" s="260">
        <v>174</v>
      </c>
      <c r="F4574">
        <f t="shared" si="142"/>
        <v>1062.7329099999999</v>
      </c>
      <c r="G4574">
        <f t="shared" si="143"/>
        <v>477.375</v>
      </c>
    </row>
    <row r="4575" spans="1:7" x14ac:dyDescent="0.25">
      <c r="A4575" s="261">
        <v>45117.583333333336</v>
      </c>
      <c r="B4575" s="260" t="s">
        <v>548</v>
      </c>
      <c r="C4575" s="260">
        <v>842.51831100000004</v>
      </c>
      <c r="D4575" s="260">
        <v>370.04165599999999</v>
      </c>
      <c r="E4575" s="260">
        <v>373.16665599999999</v>
      </c>
      <c r="F4575">
        <f t="shared" si="142"/>
        <v>1585.726623</v>
      </c>
      <c r="G4575">
        <f t="shared" si="143"/>
        <v>743.20831199999998</v>
      </c>
    </row>
    <row r="4576" spans="1:7" x14ac:dyDescent="0.25">
      <c r="A4576" s="261">
        <v>45117.625</v>
      </c>
      <c r="B4576" s="260" t="s">
        <v>548</v>
      </c>
      <c r="C4576" s="260">
        <v>1032.6062010000001</v>
      </c>
      <c r="D4576" s="260">
        <v>519.66668700000002</v>
      </c>
      <c r="E4576" s="260">
        <v>274.5</v>
      </c>
      <c r="F4576">
        <f t="shared" si="142"/>
        <v>1826.772888</v>
      </c>
      <c r="G4576">
        <f t="shared" si="143"/>
        <v>794.16668700000002</v>
      </c>
    </row>
    <row r="4577" spans="1:7" x14ac:dyDescent="0.25">
      <c r="A4577" s="261">
        <v>45117.666666666664</v>
      </c>
      <c r="B4577" s="260" t="s">
        <v>548</v>
      </c>
      <c r="C4577" s="260">
        <v>1009.012939</v>
      </c>
      <c r="D4577" s="260">
        <v>733</v>
      </c>
      <c r="E4577" s="260">
        <v>200.125</v>
      </c>
      <c r="F4577">
        <f t="shared" si="142"/>
        <v>1942.137939</v>
      </c>
      <c r="G4577">
        <f t="shared" si="143"/>
        <v>933.125</v>
      </c>
    </row>
    <row r="4578" spans="1:7" x14ac:dyDescent="0.25">
      <c r="A4578" s="261">
        <v>45117.708333333336</v>
      </c>
      <c r="B4578" s="260" t="s">
        <v>548</v>
      </c>
      <c r="C4578" s="260">
        <v>881.30456500000003</v>
      </c>
      <c r="D4578" s="260">
        <v>746.16668700000002</v>
      </c>
      <c r="E4578" s="260">
        <v>418.83334400000001</v>
      </c>
      <c r="F4578">
        <f t="shared" si="142"/>
        <v>2046.3045959999999</v>
      </c>
      <c r="G4578">
        <f t="shared" si="143"/>
        <v>1165.000031</v>
      </c>
    </row>
    <row r="4579" spans="1:7" x14ac:dyDescent="0.25">
      <c r="A4579" s="261">
        <v>45117.75</v>
      </c>
      <c r="B4579" s="260" t="s">
        <v>548</v>
      </c>
      <c r="C4579" s="260">
        <v>754.51208499999996</v>
      </c>
      <c r="D4579" s="260">
        <v>746.95831299999998</v>
      </c>
      <c r="E4579" s="260">
        <v>346.29165599999999</v>
      </c>
      <c r="F4579">
        <f t="shared" si="142"/>
        <v>1847.7620539999998</v>
      </c>
      <c r="G4579">
        <f t="shared" si="143"/>
        <v>1093.249969</v>
      </c>
    </row>
    <row r="4580" spans="1:7" x14ac:dyDescent="0.25">
      <c r="A4580" s="261">
        <v>45117.791666666664</v>
      </c>
      <c r="B4580" s="260" t="s">
        <v>548</v>
      </c>
      <c r="C4580" s="260">
        <v>426.866241</v>
      </c>
      <c r="D4580" s="260">
        <v>619.79168700000002</v>
      </c>
      <c r="E4580" s="260">
        <v>230.41667200000001</v>
      </c>
      <c r="F4580">
        <f t="shared" si="142"/>
        <v>1277.0745999999999</v>
      </c>
      <c r="G4580">
        <f t="shared" si="143"/>
        <v>850.20835899999997</v>
      </c>
    </row>
    <row r="4581" spans="1:7" x14ac:dyDescent="0.25">
      <c r="A4581" s="261">
        <v>45117.833333333336</v>
      </c>
      <c r="B4581" s="260" t="s">
        <v>548</v>
      </c>
      <c r="C4581" s="260">
        <v>134.632507</v>
      </c>
      <c r="D4581" s="260">
        <v>489.25</v>
      </c>
      <c r="E4581" s="260">
        <v>234.91667200000001</v>
      </c>
      <c r="F4581">
        <f t="shared" si="142"/>
        <v>858.79917900000009</v>
      </c>
      <c r="G4581">
        <f t="shared" si="143"/>
        <v>724.16667200000006</v>
      </c>
    </row>
    <row r="4582" spans="1:7" x14ac:dyDescent="0.25">
      <c r="A4582" s="261">
        <v>45117.875</v>
      </c>
      <c r="B4582" s="260" t="s">
        <v>548</v>
      </c>
      <c r="C4582" s="260">
        <v>28.397082999999999</v>
      </c>
      <c r="D4582" s="260">
        <v>304.04165599999999</v>
      </c>
      <c r="E4582" s="260">
        <v>203.5</v>
      </c>
      <c r="F4582">
        <f t="shared" si="142"/>
        <v>535.93873899999994</v>
      </c>
      <c r="G4582">
        <f t="shared" si="143"/>
        <v>507.54165599999999</v>
      </c>
    </row>
    <row r="4583" spans="1:7" x14ac:dyDescent="0.25">
      <c r="A4583" s="261">
        <v>45117.916666666664</v>
      </c>
      <c r="B4583" s="260" t="s">
        <v>548</v>
      </c>
      <c r="C4583" s="260">
        <v>1.0216670000000001</v>
      </c>
      <c r="D4583" s="260">
        <v>272.45834400000001</v>
      </c>
      <c r="E4583" s="260">
        <v>163.16667200000001</v>
      </c>
      <c r="F4583">
        <f t="shared" si="142"/>
        <v>436.646683</v>
      </c>
      <c r="G4583">
        <f t="shared" si="143"/>
        <v>435.62501600000002</v>
      </c>
    </row>
    <row r="4584" spans="1:7" x14ac:dyDescent="0.25">
      <c r="A4584" s="261">
        <v>45117.958333333336</v>
      </c>
      <c r="B4584" s="260" t="s">
        <v>548</v>
      </c>
      <c r="C4584" s="260">
        <v>5.5833000000000001E-2</v>
      </c>
      <c r="D4584" s="260">
        <v>244.25</v>
      </c>
      <c r="E4584" s="260">
        <v>198.33332799999999</v>
      </c>
      <c r="F4584">
        <f t="shared" si="142"/>
        <v>442.639161</v>
      </c>
      <c r="G4584">
        <f t="shared" si="143"/>
        <v>442.58332799999999</v>
      </c>
    </row>
    <row r="4585" spans="1:7" x14ac:dyDescent="0.25">
      <c r="A4585" s="261">
        <v>45118</v>
      </c>
      <c r="B4585" s="260" t="s">
        <v>548</v>
      </c>
      <c r="C4585" s="260">
        <v>4.4999999999999998E-2</v>
      </c>
      <c r="D4585" s="260">
        <v>254.875</v>
      </c>
      <c r="E4585" s="260">
        <v>69.083336000000003</v>
      </c>
      <c r="F4585">
        <f t="shared" si="142"/>
        <v>324.00333600000005</v>
      </c>
      <c r="G4585">
        <f t="shared" si="143"/>
        <v>323.95833600000003</v>
      </c>
    </row>
    <row r="4586" spans="1:7" x14ac:dyDescent="0.25">
      <c r="A4586" s="261">
        <v>45118.041666666664</v>
      </c>
      <c r="B4586" s="260" t="s">
        <v>548</v>
      </c>
      <c r="C4586" s="260">
        <v>2.1666999999999999E-2</v>
      </c>
      <c r="D4586" s="260">
        <v>250.625</v>
      </c>
      <c r="E4586" s="260">
        <v>50.625</v>
      </c>
      <c r="F4586">
        <f t="shared" si="142"/>
        <v>301.27166699999998</v>
      </c>
      <c r="G4586">
        <f t="shared" si="143"/>
        <v>301.25</v>
      </c>
    </row>
    <row r="4587" spans="1:7" x14ac:dyDescent="0.25">
      <c r="A4587" s="261">
        <v>45118.083333333336</v>
      </c>
      <c r="B4587" s="260" t="s">
        <v>548</v>
      </c>
      <c r="C4587" s="260">
        <v>4.5830000000000003E-3</v>
      </c>
      <c r="D4587" s="260">
        <v>177.875</v>
      </c>
      <c r="E4587" s="260">
        <v>41.375</v>
      </c>
      <c r="F4587">
        <f t="shared" si="142"/>
        <v>219.254583</v>
      </c>
      <c r="G4587">
        <f t="shared" si="143"/>
        <v>219.25</v>
      </c>
    </row>
    <row r="4588" spans="1:7" x14ac:dyDescent="0.25">
      <c r="A4588" s="261">
        <v>45118.125</v>
      </c>
      <c r="B4588" s="260" t="s">
        <v>548</v>
      </c>
      <c r="C4588" s="260">
        <v>5.0000000000000001E-3</v>
      </c>
      <c r="D4588" s="260">
        <v>179.5</v>
      </c>
      <c r="E4588" s="260">
        <v>70.958336000000003</v>
      </c>
      <c r="F4588">
        <f t="shared" si="142"/>
        <v>250.463336</v>
      </c>
      <c r="G4588">
        <f t="shared" si="143"/>
        <v>250.458336</v>
      </c>
    </row>
    <row r="4589" spans="1:7" x14ac:dyDescent="0.25">
      <c r="A4589" s="261">
        <v>45118.166666666664</v>
      </c>
      <c r="B4589" s="260" t="s">
        <v>548</v>
      </c>
      <c r="C4589" s="260">
        <v>1.442083</v>
      </c>
      <c r="D4589" s="260">
        <v>281.45834400000001</v>
      </c>
      <c r="E4589" s="260">
        <v>117.458336</v>
      </c>
      <c r="F4589">
        <f t="shared" si="142"/>
        <v>400.35876300000007</v>
      </c>
      <c r="G4589">
        <f t="shared" si="143"/>
        <v>398.91668000000004</v>
      </c>
    </row>
    <row r="4590" spans="1:7" x14ac:dyDescent="0.25">
      <c r="A4590" s="261">
        <v>45118.208333333336</v>
      </c>
      <c r="B4590" s="260" t="s">
        <v>548</v>
      </c>
      <c r="C4590" s="260">
        <v>29.677499999999998</v>
      </c>
      <c r="D4590" s="260">
        <v>307.79165599999999</v>
      </c>
      <c r="E4590" s="260">
        <v>176.5</v>
      </c>
      <c r="F4590">
        <f t="shared" si="142"/>
        <v>513.969156</v>
      </c>
      <c r="G4590">
        <f t="shared" si="143"/>
        <v>484.29165599999999</v>
      </c>
    </row>
    <row r="4591" spans="1:7" x14ac:dyDescent="0.25">
      <c r="A4591" s="261">
        <v>45118.25</v>
      </c>
      <c r="B4591" s="260" t="s">
        <v>548</v>
      </c>
      <c r="C4591" s="260">
        <v>166.043747</v>
      </c>
      <c r="D4591" s="260">
        <v>407.70834400000001</v>
      </c>
      <c r="E4591" s="260">
        <v>279.79165599999999</v>
      </c>
      <c r="F4591">
        <f t="shared" si="142"/>
        <v>853.54374699999994</v>
      </c>
      <c r="G4591">
        <f t="shared" si="143"/>
        <v>687.5</v>
      </c>
    </row>
    <row r="4592" spans="1:7" x14ac:dyDescent="0.25">
      <c r="A4592" s="261">
        <v>45118.291666666664</v>
      </c>
      <c r="B4592" s="260" t="s">
        <v>548</v>
      </c>
      <c r="C4592" s="260">
        <v>320.71292099999999</v>
      </c>
      <c r="D4592" s="260">
        <v>308.45834400000001</v>
      </c>
      <c r="E4592" s="260">
        <v>493.08334400000001</v>
      </c>
      <c r="F4592">
        <f t="shared" si="142"/>
        <v>1122.2546090000001</v>
      </c>
      <c r="G4592">
        <f t="shared" si="143"/>
        <v>801.54168800000002</v>
      </c>
    </row>
    <row r="4593" spans="1:7" x14ac:dyDescent="0.25">
      <c r="A4593" s="261">
        <v>45118.333333333336</v>
      </c>
      <c r="B4593" s="260" t="s">
        <v>548</v>
      </c>
      <c r="C4593" s="260">
        <v>383.57791099999997</v>
      </c>
      <c r="D4593" s="260">
        <v>326.5</v>
      </c>
      <c r="E4593" s="260">
        <v>458.33334400000001</v>
      </c>
      <c r="F4593">
        <f t="shared" si="142"/>
        <v>1168.411255</v>
      </c>
      <c r="G4593">
        <f t="shared" si="143"/>
        <v>784.83334400000001</v>
      </c>
    </row>
    <row r="4594" spans="1:7" x14ac:dyDescent="0.25">
      <c r="A4594" s="261">
        <v>45118.375</v>
      </c>
      <c r="B4594" s="260" t="s">
        <v>548</v>
      </c>
      <c r="C4594" s="260">
        <v>396.51083399999999</v>
      </c>
      <c r="D4594" s="260">
        <v>407.875</v>
      </c>
      <c r="E4594" s="260">
        <v>561.25</v>
      </c>
      <c r="F4594">
        <f t="shared" si="142"/>
        <v>1365.6358339999999</v>
      </c>
      <c r="G4594">
        <f t="shared" si="143"/>
        <v>969.125</v>
      </c>
    </row>
    <row r="4595" spans="1:7" x14ac:dyDescent="0.25">
      <c r="A4595" s="261">
        <v>45118.416666666664</v>
      </c>
      <c r="B4595" s="260" t="s">
        <v>548</v>
      </c>
      <c r="C4595" s="260">
        <v>632.938354</v>
      </c>
      <c r="D4595" s="260">
        <v>456.54165599999999</v>
      </c>
      <c r="E4595" s="260">
        <v>675.20831299999998</v>
      </c>
      <c r="F4595">
        <f t="shared" si="142"/>
        <v>1764.6883229999999</v>
      </c>
      <c r="G4595">
        <f t="shared" si="143"/>
        <v>1131.749969</v>
      </c>
    </row>
    <row r="4596" spans="1:7" x14ac:dyDescent="0.25">
      <c r="A4596" s="261">
        <v>45118.458333333336</v>
      </c>
      <c r="B4596" s="260" t="s">
        <v>548</v>
      </c>
      <c r="C4596" s="260">
        <v>697.85919200000001</v>
      </c>
      <c r="D4596" s="260">
        <v>589.08331299999998</v>
      </c>
      <c r="E4596" s="260">
        <v>672.41668700000002</v>
      </c>
      <c r="F4596">
        <f t="shared" si="142"/>
        <v>1959.3591919999999</v>
      </c>
      <c r="G4596">
        <f t="shared" si="143"/>
        <v>1261.5</v>
      </c>
    </row>
    <row r="4597" spans="1:7" x14ac:dyDescent="0.25">
      <c r="A4597" s="261">
        <v>45118.5</v>
      </c>
      <c r="B4597" s="260" t="s">
        <v>548</v>
      </c>
      <c r="C4597" s="260">
        <v>511.821259</v>
      </c>
      <c r="D4597" s="260">
        <v>750.08331299999998</v>
      </c>
      <c r="E4597" s="260">
        <v>695.45831299999998</v>
      </c>
      <c r="F4597">
        <f t="shared" si="142"/>
        <v>1957.362885</v>
      </c>
      <c r="G4597">
        <f t="shared" si="143"/>
        <v>1445.541626</v>
      </c>
    </row>
    <row r="4598" spans="1:7" x14ac:dyDescent="0.25">
      <c r="A4598" s="261">
        <v>45118.541666666664</v>
      </c>
      <c r="B4598" s="260" t="s">
        <v>548</v>
      </c>
      <c r="C4598" s="260">
        <v>634.75707999999997</v>
      </c>
      <c r="D4598" s="260">
        <v>898.625</v>
      </c>
      <c r="E4598" s="260">
        <v>700.29168700000002</v>
      </c>
      <c r="F4598">
        <f t="shared" si="142"/>
        <v>2233.6737669999998</v>
      </c>
      <c r="G4598">
        <f t="shared" si="143"/>
        <v>1598.9166869999999</v>
      </c>
    </row>
    <row r="4599" spans="1:7" x14ac:dyDescent="0.25">
      <c r="A4599" s="261">
        <v>45118.583333333336</v>
      </c>
      <c r="B4599" s="260" t="s">
        <v>548</v>
      </c>
      <c r="C4599" s="260">
        <v>775.71917699999995</v>
      </c>
      <c r="D4599" s="260">
        <v>1092.208374</v>
      </c>
      <c r="E4599" s="260">
        <v>656.25</v>
      </c>
      <c r="F4599">
        <f t="shared" si="142"/>
        <v>2524.1775509999998</v>
      </c>
      <c r="G4599">
        <f t="shared" si="143"/>
        <v>1748.458374</v>
      </c>
    </row>
    <row r="4600" spans="1:7" x14ac:dyDescent="0.25">
      <c r="A4600" s="261">
        <v>45118.625</v>
      </c>
      <c r="B4600" s="260" t="s">
        <v>548</v>
      </c>
      <c r="C4600" s="260">
        <v>640.79376200000002</v>
      </c>
      <c r="D4600" s="260">
        <v>1179.166626</v>
      </c>
      <c r="E4600" s="260">
        <v>790.58331299999998</v>
      </c>
      <c r="F4600">
        <f t="shared" si="142"/>
        <v>2610.5437009999996</v>
      </c>
      <c r="G4600">
        <f t="shared" si="143"/>
        <v>1969.7499389999998</v>
      </c>
    </row>
    <row r="4601" spans="1:7" x14ac:dyDescent="0.25">
      <c r="A4601" s="261">
        <v>45118.666666666664</v>
      </c>
      <c r="B4601" s="260" t="s">
        <v>548</v>
      </c>
      <c r="C4601" s="260">
        <v>530.25164800000005</v>
      </c>
      <c r="D4601" s="260">
        <v>1227.958374</v>
      </c>
      <c r="E4601" s="260">
        <v>993.25</v>
      </c>
      <c r="F4601">
        <f t="shared" si="142"/>
        <v>2751.4600219999998</v>
      </c>
      <c r="G4601">
        <f t="shared" si="143"/>
        <v>2221.2083739999998</v>
      </c>
    </row>
    <row r="4602" spans="1:7" x14ac:dyDescent="0.25">
      <c r="A4602" s="261">
        <v>45118.708333333336</v>
      </c>
      <c r="B4602" s="260" t="s">
        <v>548</v>
      </c>
      <c r="C4602" s="260">
        <v>385.19042999999999</v>
      </c>
      <c r="D4602" s="260">
        <v>1115.25</v>
      </c>
      <c r="E4602" s="260">
        <v>851</v>
      </c>
      <c r="F4602">
        <f t="shared" si="142"/>
        <v>2351.4404300000001</v>
      </c>
      <c r="G4602">
        <f t="shared" si="143"/>
        <v>1966.25</v>
      </c>
    </row>
    <row r="4603" spans="1:7" x14ac:dyDescent="0.25">
      <c r="A4603" s="261">
        <v>45118.75</v>
      </c>
      <c r="B4603" s="260" t="s">
        <v>548</v>
      </c>
      <c r="C4603" s="260">
        <v>294.32583599999998</v>
      </c>
      <c r="D4603" s="260">
        <v>1144</v>
      </c>
      <c r="E4603" s="260">
        <v>749.875</v>
      </c>
      <c r="F4603">
        <f t="shared" si="142"/>
        <v>2188.200836</v>
      </c>
      <c r="G4603">
        <f t="shared" si="143"/>
        <v>1893.875</v>
      </c>
    </row>
    <row r="4604" spans="1:7" x14ac:dyDescent="0.25">
      <c r="A4604" s="261">
        <v>45118.791666666664</v>
      </c>
      <c r="B4604" s="260" t="s">
        <v>548</v>
      </c>
      <c r="C4604" s="260">
        <v>167.98916600000001</v>
      </c>
      <c r="D4604" s="260">
        <v>986.79168700000002</v>
      </c>
      <c r="E4604" s="260">
        <v>817.66668700000002</v>
      </c>
      <c r="F4604">
        <f t="shared" si="142"/>
        <v>1972.4475400000001</v>
      </c>
      <c r="G4604">
        <f t="shared" si="143"/>
        <v>1804.458374</v>
      </c>
    </row>
    <row r="4605" spans="1:7" x14ac:dyDescent="0.25">
      <c r="A4605" s="261">
        <v>45118.833333333336</v>
      </c>
      <c r="B4605" s="260" t="s">
        <v>548</v>
      </c>
      <c r="C4605" s="260">
        <v>67.061667999999997</v>
      </c>
      <c r="D4605" s="260">
        <v>1007</v>
      </c>
      <c r="E4605" s="260">
        <v>831.75</v>
      </c>
      <c r="F4605">
        <f t="shared" si="142"/>
        <v>1905.8116680000001</v>
      </c>
      <c r="G4605">
        <f t="shared" si="143"/>
        <v>1838.75</v>
      </c>
    </row>
    <row r="4606" spans="1:7" x14ac:dyDescent="0.25">
      <c r="A4606" s="261">
        <v>45118.875</v>
      </c>
      <c r="B4606" s="260" t="s">
        <v>548</v>
      </c>
      <c r="C4606" s="260">
        <v>17.5975</v>
      </c>
      <c r="D4606" s="260">
        <v>920.875</v>
      </c>
      <c r="E4606" s="260">
        <v>660.41668700000002</v>
      </c>
      <c r="F4606">
        <f t="shared" si="142"/>
        <v>1598.889187</v>
      </c>
      <c r="G4606">
        <f t="shared" si="143"/>
        <v>1581.2916869999999</v>
      </c>
    </row>
    <row r="4607" spans="1:7" x14ac:dyDescent="0.25">
      <c r="A4607" s="261">
        <v>45118.916666666664</v>
      </c>
      <c r="B4607" s="260" t="s">
        <v>548</v>
      </c>
      <c r="C4607" s="260">
        <v>0.56499999999999995</v>
      </c>
      <c r="D4607" s="260">
        <v>779.29168700000002</v>
      </c>
      <c r="E4607" s="260">
        <v>504.29165599999999</v>
      </c>
      <c r="F4607">
        <f t="shared" si="142"/>
        <v>1284.1483430000001</v>
      </c>
      <c r="G4607">
        <f t="shared" si="143"/>
        <v>1283.583343</v>
      </c>
    </row>
    <row r="4608" spans="1:7" x14ac:dyDescent="0.25">
      <c r="A4608" s="261">
        <v>45118.958333333336</v>
      </c>
      <c r="B4608" s="260" t="s">
        <v>548</v>
      </c>
      <c r="C4608" s="260">
        <v>6.3333E-2</v>
      </c>
      <c r="D4608" s="260">
        <v>492.20834400000001</v>
      </c>
      <c r="E4608" s="260">
        <v>413.95834400000001</v>
      </c>
      <c r="F4608">
        <f t="shared" si="142"/>
        <v>906.23002099999997</v>
      </c>
      <c r="G4608">
        <f t="shared" si="143"/>
        <v>906.16668800000002</v>
      </c>
    </row>
    <row r="4609" spans="1:7" x14ac:dyDescent="0.25">
      <c r="A4609" s="261">
        <v>45119</v>
      </c>
      <c r="B4609" s="260" t="s">
        <v>548</v>
      </c>
      <c r="C4609" s="260">
        <v>4.4999999999999998E-2</v>
      </c>
      <c r="D4609" s="260">
        <v>349.41665599999999</v>
      </c>
      <c r="E4609" s="260">
        <v>163.5</v>
      </c>
      <c r="F4609">
        <f t="shared" si="142"/>
        <v>512.96165599999995</v>
      </c>
      <c r="G4609">
        <f t="shared" si="143"/>
        <v>512.91665599999999</v>
      </c>
    </row>
    <row r="4610" spans="1:7" x14ac:dyDescent="0.25">
      <c r="A4610" s="261">
        <v>45119.041666666664</v>
      </c>
      <c r="B4610" s="260" t="s">
        <v>548</v>
      </c>
      <c r="C4610" s="260">
        <v>2.2917E-2</v>
      </c>
      <c r="D4610" s="260">
        <v>229.83332799999999</v>
      </c>
      <c r="E4610" s="260">
        <v>136.95832799999999</v>
      </c>
      <c r="F4610">
        <f t="shared" ref="F4610:F4673" si="144">E4610+D4610+C4610</f>
        <v>366.814573</v>
      </c>
      <c r="G4610">
        <f t="shared" ref="G4610:G4673" si="145">E4610+D4610</f>
        <v>366.79165599999999</v>
      </c>
    </row>
    <row r="4611" spans="1:7" x14ac:dyDescent="0.25">
      <c r="A4611" s="261">
        <v>45119.083333333336</v>
      </c>
      <c r="B4611" s="260" t="s">
        <v>548</v>
      </c>
      <c r="C4611" s="260">
        <v>4.5830000000000003E-3</v>
      </c>
      <c r="D4611" s="260">
        <v>217.375</v>
      </c>
      <c r="E4611" s="260">
        <v>287.375</v>
      </c>
      <c r="F4611">
        <f t="shared" si="144"/>
        <v>504.75458300000003</v>
      </c>
      <c r="G4611">
        <f t="shared" si="145"/>
        <v>504.75</v>
      </c>
    </row>
    <row r="4612" spans="1:7" x14ac:dyDescent="0.25">
      <c r="A4612" s="261">
        <v>45119.125</v>
      </c>
      <c r="B4612" s="260" t="s">
        <v>548</v>
      </c>
      <c r="C4612" s="260">
        <v>4.5830000000000003E-3</v>
      </c>
      <c r="D4612" s="260">
        <v>176.875</v>
      </c>
      <c r="E4612" s="260">
        <v>339.75</v>
      </c>
      <c r="F4612">
        <f t="shared" si="144"/>
        <v>516.62958300000003</v>
      </c>
      <c r="G4612">
        <f t="shared" si="145"/>
        <v>516.625</v>
      </c>
    </row>
    <row r="4613" spans="1:7" x14ac:dyDescent="0.25">
      <c r="A4613" s="261">
        <v>45119.166666666664</v>
      </c>
      <c r="B4613" s="260" t="s">
        <v>548</v>
      </c>
      <c r="C4613" s="260">
        <v>0.72958299999999998</v>
      </c>
      <c r="D4613" s="260">
        <v>141.70832799999999</v>
      </c>
      <c r="E4613" s="260">
        <v>263.29165599999999</v>
      </c>
      <c r="F4613">
        <f t="shared" si="144"/>
        <v>405.72956699999997</v>
      </c>
      <c r="G4613">
        <f t="shared" si="145"/>
        <v>404.99998399999998</v>
      </c>
    </row>
    <row r="4614" spans="1:7" x14ac:dyDescent="0.25">
      <c r="A4614" s="261">
        <v>45119.208333333336</v>
      </c>
      <c r="B4614" s="260" t="s">
        <v>548</v>
      </c>
      <c r="C4614" s="260">
        <v>14.737916999999999</v>
      </c>
      <c r="D4614" s="260">
        <v>83.25</v>
      </c>
      <c r="E4614" s="260">
        <v>252.95832799999999</v>
      </c>
      <c r="F4614">
        <f t="shared" si="144"/>
        <v>350.94624499999998</v>
      </c>
      <c r="G4614">
        <f t="shared" si="145"/>
        <v>336.20832799999999</v>
      </c>
    </row>
    <row r="4615" spans="1:7" x14ac:dyDescent="0.25">
      <c r="A4615" s="261">
        <v>45119.25</v>
      </c>
      <c r="B4615" s="260" t="s">
        <v>548</v>
      </c>
      <c r="C4615" s="260">
        <v>42.440418000000001</v>
      </c>
      <c r="D4615" s="260">
        <v>62.041668000000001</v>
      </c>
      <c r="E4615" s="260">
        <v>253.04167200000001</v>
      </c>
      <c r="F4615">
        <f t="shared" si="144"/>
        <v>357.52375800000004</v>
      </c>
      <c r="G4615">
        <f t="shared" si="145"/>
        <v>315.08334000000002</v>
      </c>
    </row>
    <row r="4616" spans="1:7" x14ac:dyDescent="0.25">
      <c r="A4616" s="261">
        <v>45119.291666666664</v>
      </c>
      <c r="B4616" s="260" t="s">
        <v>548</v>
      </c>
      <c r="C4616" s="260">
        <v>143.13125600000001</v>
      </c>
      <c r="D4616" s="260">
        <v>52.375</v>
      </c>
      <c r="E4616" s="260">
        <v>101.375</v>
      </c>
      <c r="F4616">
        <f t="shared" si="144"/>
        <v>296.88125600000001</v>
      </c>
      <c r="G4616">
        <f t="shared" si="145"/>
        <v>153.75</v>
      </c>
    </row>
    <row r="4617" spans="1:7" x14ac:dyDescent="0.25">
      <c r="A4617" s="261">
        <v>45119.333333333336</v>
      </c>
      <c r="B4617" s="260" t="s">
        <v>548</v>
      </c>
      <c r="C4617" s="260">
        <v>183.890411</v>
      </c>
      <c r="D4617" s="260">
        <v>59.625</v>
      </c>
      <c r="E4617" s="260">
        <v>102.958336</v>
      </c>
      <c r="F4617">
        <f t="shared" si="144"/>
        <v>346.473747</v>
      </c>
      <c r="G4617">
        <f t="shared" si="145"/>
        <v>162.583336</v>
      </c>
    </row>
    <row r="4618" spans="1:7" x14ac:dyDescent="0.25">
      <c r="A4618" s="261">
        <v>45119.375</v>
      </c>
      <c r="B4618" s="260" t="s">
        <v>548</v>
      </c>
      <c r="C4618" s="260">
        <v>368.82540899999998</v>
      </c>
      <c r="D4618" s="260">
        <v>127.5</v>
      </c>
      <c r="E4618" s="260">
        <v>159.33332799999999</v>
      </c>
      <c r="F4618">
        <f t="shared" si="144"/>
        <v>655.65873699999997</v>
      </c>
      <c r="G4618">
        <f t="shared" si="145"/>
        <v>286.83332799999999</v>
      </c>
    </row>
    <row r="4619" spans="1:7" x14ac:dyDescent="0.25">
      <c r="A4619" s="261">
        <v>45119.416666666664</v>
      </c>
      <c r="B4619" s="260" t="s">
        <v>548</v>
      </c>
      <c r="C4619" s="260">
        <v>575.25836200000003</v>
      </c>
      <c r="D4619" s="260">
        <v>195.75</v>
      </c>
      <c r="E4619" s="260">
        <v>233.20832799999999</v>
      </c>
      <c r="F4619">
        <f t="shared" si="144"/>
        <v>1004.21669</v>
      </c>
      <c r="G4619">
        <f t="shared" si="145"/>
        <v>428.95832799999999</v>
      </c>
    </row>
    <row r="4620" spans="1:7" x14ac:dyDescent="0.25">
      <c r="A4620" s="261">
        <v>45119.458333333336</v>
      </c>
      <c r="B4620" s="260" t="s">
        <v>548</v>
      </c>
      <c r="C4620" s="260">
        <v>731.44457999999997</v>
      </c>
      <c r="D4620" s="260">
        <v>270.29165599999999</v>
      </c>
      <c r="E4620" s="260">
        <v>241.70832799999999</v>
      </c>
      <c r="F4620">
        <f t="shared" si="144"/>
        <v>1243.4445639999999</v>
      </c>
      <c r="G4620">
        <f t="shared" si="145"/>
        <v>511.99998399999998</v>
      </c>
    </row>
    <row r="4621" spans="1:7" x14ac:dyDescent="0.25">
      <c r="A4621" s="261">
        <v>45119.5</v>
      </c>
      <c r="B4621" s="260" t="s">
        <v>548</v>
      </c>
      <c r="C4621" s="260">
        <v>964.84918200000004</v>
      </c>
      <c r="D4621" s="260">
        <v>557.375</v>
      </c>
      <c r="E4621" s="260">
        <v>349.75</v>
      </c>
      <c r="F4621">
        <f t="shared" si="144"/>
        <v>1871.9741819999999</v>
      </c>
      <c r="G4621">
        <f t="shared" si="145"/>
        <v>907.125</v>
      </c>
    </row>
    <row r="4622" spans="1:7" x14ac:dyDescent="0.25">
      <c r="A4622" s="261">
        <v>45119.541666666664</v>
      </c>
      <c r="B4622" s="260" t="s">
        <v>548</v>
      </c>
      <c r="C4622" s="260">
        <v>1289.401245</v>
      </c>
      <c r="D4622" s="260">
        <v>962.04168700000002</v>
      </c>
      <c r="E4622" s="260">
        <v>360.625</v>
      </c>
      <c r="F4622">
        <f t="shared" si="144"/>
        <v>2612.0679319999999</v>
      </c>
      <c r="G4622">
        <f t="shared" si="145"/>
        <v>1322.6666869999999</v>
      </c>
    </row>
    <row r="4623" spans="1:7" x14ac:dyDescent="0.25">
      <c r="A4623" s="261">
        <v>45119.583333333336</v>
      </c>
      <c r="B4623" s="260" t="s">
        <v>548</v>
      </c>
      <c r="C4623" s="260">
        <v>1224.6437989999999</v>
      </c>
      <c r="D4623" s="260">
        <v>1182.625</v>
      </c>
      <c r="E4623" s="260">
        <v>492.54165599999999</v>
      </c>
      <c r="F4623">
        <f t="shared" si="144"/>
        <v>2899.8104549999998</v>
      </c>
      <c r="G4623">
        <f t="shared" si="145"/>
        <v>1675.1666559999999</v>
      </c>
    </row>
    <row r="4624" spans="1:7" x14ac:dyDescent="0.25">
      <c r="A4624" s="261">
        <v>45119.625</v>
      </c>
      <c r="B4624" s="260" t="s">
        <v>548</v>
      </c>
      <c r="C4624" s="260">
        <v>1253.8125</v>
      </c>
      <c r="D4624" s="260">
        <v>1408.291626</v>
      </c>
      <c r="E4624" s="260">
        <v>523.875</v>
      </c>
      <c r="F4624">
        <f t="shared" si="144"/>
        <v>3185.9791260000002</v>
      </c>
      <c r="G4624">
        <f t="shared" si="145"/>
        <v>1932.166626</v>
      </c>
    </row>
    <row r="4625" spans="1:7" x14ac:dyDescent="0.25">
      <c r="A4625" s="261">
        <v>45119.666666666664</v>
      </c>
      <c r="B4625" s="260" t="s">
        <v>548</v>
      </c>
      <c r="C4625" s="260">
        <v>1071.0541989999999</v>
      </c>
      <c r="D4625" s="260">
        <v>1646</v>
      </c>
      <c r="E4625" s="260">
        <v>554.5</v>
      </c>
      <c r="F4625">
        <f t="shared" si="144"/>
        <v>3271.5541990000002</v>
      </c>
      <c r="G4625">
        <f t="shared" si="145"/>
        <v>2200.5</v>
      </c>
    </row>
    <row r="4626" spans="1:7" x14ac:dyDescent="0.25">
      <c r="A4626" s="261">
        <v>45119.708333333336</v>
      </c>
      <c r="B4626" s="260" t="s">
        <v>548</v>
      </c>
      <c r="C4626" s="260">
        <v>978.20709199999999</v>
      </c>
      <c r="D4626" s="260">
        <v>1576.083374</v>
      </c>
      <c r="E4626" s="260">
        <v>489.54165599999999</v>
      </c>
      <c r="F4626">
        <f t="shared" si="144"/>
        <v>3043.8321220000003</v>
      </c>
      <c r="G4626">
        <f t="shared" si="145"/>
        <v>2065.6250300000002</v>
      </c>
    </row>
    <row r="4627" spans="1:7" x14ac:dyDescent="0.25">
      <c r="A4627" s="261">
        <v>45119.75</v>
      </c>
      <c r="B4627" s="260" t="s">
        <v>548</v>
      </c>
      <c r="C4627" s="260">
        <v>720.532104</v>
      </c>
      <c r="D4627" s="260">
        <v>1332.833374</v>
      </c>
      <c r="E4627" s="260">
        <v>510.54165599999999</v>
      </c>
      <c r="F4627">
        <f t="shared" si="144"/>
        <v>2563.907134</v>
      </c>
      <c r="G4627">
        <f t="shared" si="145"/>
        <v>1843.3750300000002</v>
      </c>
    </row>
    <row r="4628" spans="1:7" x14ac:dyDescent="0.25">
      <c r="A4628" s="261">
        <v>45119.791666666664</v>
      </c>
      <c r="B4628" s="260" t="s">
        <v>548</v>
      </c>
      <c r="C4628" s="260">
        <v>394.26165800000001</v>
      </c>
      <c r="D4628" s="260">
        <v>1194.125</v>
      </c>
      <c r="E4628" s="260">
        <v>500.75</v>
      </c>
      <c r="F4628">
        <f t="shared" si="144"/>
        <v>2089.1366579999999</v>
      </c>
      <c r="G4628">
        <f t="shared" si="145"/>
        <v>1694.875</v>
      </c>
    </row>
    <row r="4629" spans="1:7" x14ac:dyDescent="0.25">
      <c r="A4629" s="261">
        <v>45119.833333333336</v>
      </c>
      <c r="B4629" s="260" t="s">
        <v>548</v>
      </c>
      <c r="C4629" s="260">
        <v>140.726257</v>
      </c>
      <c r="D4629" s="260">
        <v>1099.083374</v>
      </c>
      <c r="E4629" s="260">
        <v>619.625</v>
      </c>
      <c r="F4629">
        <f t="shared" si="144"/>
        <v>1859.4346310000001</v>
      </c>
      <c r="G4629">
        <f t="shared" si="145"/>
        <v>1718.708374</v>
      </c>
    </row>
    <row r="4630" spans="1:7" x14ac:dyDescent="0.25">
      <c r="A4630" s="261">
        <v>45119.875</v>
      </c>
      <c r="B4630" s="260" t="s">
        <v>548</v>
      </c>
      <c r="C4630" s="260">
        <v>26.674582999999998</v>
      </c>
      <c r="D4630" s="260">
        <v>785.58331299999998</v>
      </c>
      <c r="E4630" s="260">
        <v>427.04165599999999</v>
      </c>
      <c r="F4630">
        <f t="shared" si="144"/>
        <v>1239.2995519999999</v>
      </c>
      <c r="G4630">
        <f t="shared" si="145"/>
        <v>1212.624969</v>
      </c>
    </row>
    <row r="4631" spans="1:7" x14ac:dyDescent="0.25">
      <c r="A4631" s="261">
        <v>45119.916666666664</v>
      </c>
      <c r="B4631" s="260" t="s">
        <v>548</v>
      </c>
      <c r="C4631" s="260">
        <v>1.1333329999999999</v>
      </c>
      <c r="D4631" s="260">
        <v>681</v>
      </c>
      <c r="E4631" s="260">
        <v>598.125</v>
      </c>
      <c r="F4631">
        <f t="shared" si="144"/>
        <v>1280.258333</v>
      </c>
      <c r="G4631">
        <f t="shared" si="145"/>
        <v>1279.125</v>
      </c>
    </row>
    <row r="4632" spans="1:7" x14ac:dyDescent="0.25">
      <c r="A4632" s="261">
        <v>45119.958333333336</v>
      </c>
      <c r="B4632" s="260" t="s">
        <v>548</v>
      </c>
      <c r="C4632" s="260">
        <v>5.1249999999999997E-2</v>
      </c>
      <c r="D4632" s="260">
        <v>735.375</v>
      </c>
      <c r="E4632" s="260">
        <v>554.875</v>
      </c>
      <c r="F4632">
        <f t="shared" si="144"/>
        <v>1290.30125</v>
      </c>
      <c r="G4632">
        <f t="shared" si="145"/>
        <v>1290.25</v>
      </c>
    </row>
    <row r="4633" spans="1:7" x14ac:dyDescent="0.25">
      <c r="A4633" s="261">
        <v>45120</v>
      </c>
      <c r="B4633" s="260" t="s">
        <v>548</v>
      </c>
      <c r="C4633" s="260">
        <v>4.1667000000000003E-2</v>
      </c>
      <c r="D4633" s="260">
        <v>849.95831299999998</v>
      </c>
      <c r="E4633" s="260">
        <v>728.58331299999998</v>
      </c>
      <c r="F4633">
        <f t="shared" si="144"/>
        <v>1578.5832929999999</v>
      </c>
      <c r="G4633">
        <f t="shared" si="145"/>
        <v>1578.541626</v>
      </c>
    </row>
    <row r="4634" spans="1:7" x14ac:dyDescent="0.25">
      <c r="A4634" s="261">
        <v>45120.041666666664</v>
      </c>
      <c r="B4634" s="260" t="s">
        <v>548</v>
      </c>
      <c r="C4634" s="260">
        <v>2.5000000000000001E-2</v>
      </c>
      <c r="D4634" s="260">
        <v>807.29168700000002</v>
      </c>
      <c r="E4634" s="260">
        <v>532.29168700000002</v>
      </c>
      <c r="F4634">
        <f t="shared" si="144"/>
        <v>1339.6083740000001</v>
      </c>
      <c r="G4634">
        <f t="shared" si="145"/>
        <v>1339.583374</v>
      </c>
    </row>
    <row r="4635" spans="1:7" x14ac:dyDescent="0.25">
      <c r="A4635" s="261">
        <v>45120.083333333336</v>
      </c>
      <c r="B4635" s="260" t="s">
        <v>548</v>
      </c>
      <c r="C4635" s="260">
        <v>4.5830000000000003E-3</v>
      </c>
      <c r="D4635" s="260">
        <v>888.5</v>
      </c>
      <c r="E4635" s="260">
        <v>613.08331299999998</v>
      </c>
      <c r="F4635">
        <f t="shared" si="144"/>
        <v>1501.587896</v>
      </c>
      <c r="G4635">
        <f t="shared" si="145"/>
        <v>1501.5833130000001</v>
      </c>
    </row>
    <row r="4636" spans="1:7" x14ac:dyDescent="0.25">
      <c r="A4636" s="261">
        <v>45120.125</v>
      </c>
      <c r="B4636" s="260" t="s">
        <v>548</v>
      </c>
      <c r="C4636" s="260">
        <v>4.1669999999999997E-3</v>
      </c>
      <c r="D4636" s="260">
        <v>785.16668700000002</v>
      </c>
      <c r="E4636" s="260">
        <v>758.70831299999998</v>
      </c>
      <c r="F4636">
        <f t="shared" si="144"/>
        <v>1543.8791670000001</v>
      </c>
      <c r="G4636">
        <f t="shared" si="145"/>
        <v>1543.875</v>
      </c>
    </row>
    <row r="4637" spans="1:7" x14ac:dyDescent="0.25">
      <c r="A4637" s="261">
        <v>45120.166666666664</v>
      </c>
      <c r="B4637" s="260" t="s">
        <v>548</v>
      </c>
      <c r="C4637" s="260">
        <v>0.92166700000000001</v>
      </c>
      <c r="D4637" s="260">
        <v>820.875</v>
      </c>
      <c r="E4637" s="260">
        <v>695.5</v>
      </c>
      <c r="F4637">
        <f t="shared" si="144"/>
        <v>1517.2966670000001</v>
      </c>
      <c r="G4637">
        <f t="shared" si="145"/>
        <v>1516.375</v>
      </c>
    </row>
    <row r="4638" spans="1:7" x14ac:dyDescent="0.25">
      <c r="A4638" s="261">
        <v>45120.208333333336</v>
      </c>
      <c r="B4638" s="260" t="s">
        <v>548</v>
      </c>
      <c r="C4638" s="260">
        <v>20.59</v>
      </c>
      <c r="D4638" s="260">
        <v>776.08331299999998</v>
      </c>
      <c r="E4638" s="260">
        <v>625.875</v>
      </c>
      <c r="F4638">
        <f t="shared" si="144"/>
        <v>1422.548313</v>
      </c>
      <c r="G4638">
        <f t="shared" si="145"/>
        <v>1401.9583130000001</v>
      </c>
    </row>
    <row r="4639" spans="1:7" x14ac:dyDescent="0.25">
      <c r="A4639" s="261">
        <v>45120.25</v>
      </c>
      <c r="B4639" s="260" t="s">
        <v>548</v>
      </c>
      <c r="C4639" s="260">
        <v>128.948746</v>
      </c>
      <c r="D4639" s="260">
        <v>693.33331299999998</v>
      </c>
      <c r="E4639" s="260">
        <v>569.79168700000002</v>
      </c>
      <c r="F4639">
        <f t="shared" si="144"/>
        <v>1392.073746</v>
      </c>
      <c r="G4639">
        <f t="shared" si="145"/>
        <v>1263.125</v>
      </c>
    </row>
    <row r="4640" spans="1:7" x14ac:dyDescent="0.25">
      <c r="A4640" s="261">
        <v>45120.291666666664</v>
      </c>
      <c r="B4640" s="260" t="s">
        <v>548</v>
      </c>
      <c r="C4640" s="260">
        <v>273.195831</v>
      </c>
      <c r="D4640" s="260">
        <v>605.41668700000002</v>
      </c>
      <c r="E4640" s="260">
        <v>596.79168700000002</v>
      </c>
      <c r="F4640">
        <f t="shared" si="144"/>
        <v>1475.404205</v>
      </c>
      <c r="G4640">
        <f t="shared" si="145"/>
        <v>1202.208374</v>
      </c>
    </row>
    <row r="4641" spans="1:7" x14ac:dyDescent="0.25">
      <c r="A4641" s="261">
        <v>45120.333333333336</v>
      </c>
      <c r="B4641" s="260" t="s">
        <v>548</v>
      </c>
      <c r="C4641" s="260">
        <v>534.03710899999999</v>
      </c>
      <c r="D4641" s="260">
        <v>660.79168700000002</v>
      </c>
      <c r="E4641" s="260">
        <v>476.625</v>
      </c>
      <c r="F4641">
        <f t="shared" si="144"/>
        <v>1671.4537959999998</v>
      </c>
      <c r="G4641">
        <f t="shared" si="145"/>
        <v>1137.4166869999999</v>
      </c>
    </row>
    <row r="4642" spans="1:7" x14ac:dyDescent="0.25">
      <c r="A4642" s="261">
        <v>45120.375</v>
      </c>
      <c r="B4642" s="260" t="s">
        <v>548</v>
      </c>
      <c r="C4642" s="260">
        <v>823.25543200000004</v>
      </c>
      <c r="D4642" s="260">
        <v>958.75</v>
      </c>
      <c r="E4642" s="260">
        <v>392.20834400000001</v>
      </c>
      <c r="F4642">
        <f t="shared" si="144"/>
        <v>2174.2137760000001</v>
      </c>
      <c r="G4642">
        <f t="shared" si="145"/>
        <v>1350.9583440000001</v>
      </c>
    </row>
    <row r="4643" spans="1:7" x14ac:dyDescent="0.25">
      <c r="A4643" s="261">
        <v>45120.416666666664</v>
      </c>
      <c r="B4643" s="260" t="s">
        <v>548</v>
      </c>
      <c r="C4643" s="260">
        <v>744.51709000000005</v>
      </c>
      <c r="D4643" s="260">
        <v>1135.75</v>
      </c>
      <c r="E4643" s="260">
        <v>375.58334400000001</v>
      </c>
      <c r="F4643">
        <f t="shared" si="144"/>
        <v>2255.850434</v>
      </c>
      <c r="G4643">
        <f t="shared" si="145"/>
        <v>1511.3333440000001</v>
      </c>
    </row>
    <row r="4644" spans="1:7" x14ac:dyDescent="0.25">
      <c r="A4644" s="261">
        <v>45120.458333333336</v>
      </c>
      <c r="B4644" s="260" t="s">
        <v>548</v>
      </c>
      <c r="C4644" s="260">
        <v>922.53125</v>
      </c>
      <c r="D4644" s="260">
        <v>1182.416626</v>
      </c>
      <c r="E4644" s="260">
        <v>432.5</v>
      </c>
      <c r="F4644">
        <f t="shared" si="144"/>
        <v>2537.4478760000002</v>
      </c>
      <c r="G4644">
        <f t="shared" si="145"/>
        <v>1614.916626</v>
      </c>
    </row>
    <row r="4645" spans="1:7" x14ac:dyDescent="0.25">
      <c r="A4645" s="261">
        <v>45120.5</v>
      </c>
      <c r="B4645" s="260" t="s">
        <v>548</v>
      </c>
      <c r="C4645" s="260">
        <v>882.97039800000005</v>
      </c>
      <c r="D4645" s="260">
        <v>1148.666626</v>
      </c>
      <c r="E4645" s="260">
        <v>318.95834400000001</v>
      </c>
      <c r="F4645">
        <f t="shared" si="144"/>
        <v>2350.5953679999998</v>
      </c>
      <c r="G4645">
        <f t="shared" si="145"/>
        <v>1467.6249699999998</v>
      </c>
    </row>
    <row r="4646" spans="1:7" x14ac:dyDescent="0.25">
      <c r="A4646" s="261">
        <v>45120.541666666664</v>
      </c>
      <c r="B4646" s="260" t="s">
        <v>548</v>
      </c>
      <c r="C4646" s="260">
        <v>1021.625854</v>
      </c>
      <c r="D4646" s="260">
        <v>1187.791626</v>
      </c>
      <c r="E4646" s="260">
        <v>205.83332799999999</v>
      </c>
      <c r="F4646">
        <f t="shared" si="144"/>
        <v>2415.2508079999998</v>
      </c>
      <c r="G4646">
        <f t="shared" si="145"/>
        <v>1393.6249539999999</v>
      </c>
    </row>
    <row r="4647" spans="1:7" x14ac:dyDescent="0.25">
      <c r="A4647" s="261">
        <v>45120.583333333336</v>
      </c>
      <c r="B4647" s="260" t="s">
        <v>548</v>
      </c>
      <c r="C4647" s="260">
        <v>806.93292199999996</v>
      </c>
      <c r="D4647" s="260">
        <v>1175.125</v>
      </c>
      <c r="E4647" s="260">
        <v>208.54167200000001</v>
      </c>
      <c r="F4647">
        <f t="shared" si="144"/>
        <v>2190.5995940000003</v>
      </c>
      <c r="G4647">
        <f t="shared" si="145"/>
        <v>1383.6666720000001</v>
      </c>
    </row>
    <row r="4648" spans="1:7" x14ac:dyDescent="0.25">
      <c r="A4648" s="261">
        <v>45120.625</v>
      </c>
      <c r="B4648" s="260" t="s">
        <v>548</v>
      </c>
      <c r="C4648" s="260">
        <v>900.33123799999998</v>
      </c>
      <c r="D4648" s="260">
        <v>1249.833374</v>
      </c>
      <c r="E4648" s="260">
        <v>186.75</v>
      </c>
      <c r="F4648">
        <f t="shared" si="144"/>
        <v>2336.914612</v>
      </c>
      <c r="G4648">
        <f t="shared" si="145"/>
        <v>1436.583374</v>
      </c>
    </row>
    <row r="4649" spans="1:7" x14ac:dyDescent="0.25">
      <c r="A4649" s="261">
        <v>45120.666666666664</v>
      </c>
      <c r="B4649" s="260" t="s">
        <v>548</v>
      </c>
      <c r="C4649" s="260">
        <v>818.65460199999995</v>
      </c>
      <c r="D4649" s="260">
        <v>1323.625</v>
      </c>
      <c r="E4649" s="260">
        <v>220.33332799999999</v>
      </c>
      <c r="F4649">
        <f t="shared" si="144"/>
        <v>2362.6129299999998</v>
      </c>
      <c r="G4649">
        <f t="shared" si="145"/>
        <v>1543.9583279999999</v>
      </c>
    </row>
    <row r="4650" spans="1:7" x14ac:dyDescent="0.25">
      <c r="A4650" s="261">
        <v>45120.708333333336</v>
      </c>
      <c r="B4650" s="260" t="s">
        <v>548</v>
      </c>
      <c r="C4650" s="260">
        <v>703.18957499999999</v>
      </c>
      <c r="D4650" s="260">
        <v>1262.625</v>
      </c>
      <c r="E4650" s="260">
        <v>314.95834400000001</v>
      </c>
      <c r="F4650">
        <f t="shared" si="144"/>
        <v>2280.772919</v>
      </c>
      <c r="G4650">
        <f t="shared" si="145"/>
        <v>1577.5833440000001</v>
      </c>
    </row>
    <row r="4651" spans="1:7" x14ac:dyDescent="0.25">
      <c r="A4651" s="261">
        <v>45120.75</v>
      </c>
      <c r="B4651" s="260" t="s">
        <v>548</v>
      </c>
      <c r="C4651" s="260">
        <v>566.09167500000001</v>
      </c>
      <c r="D4651" s="260">
        <v>1324.25</v>
      </c>
      <c r="E4651" s="260">
        <v>364.45834400000001</v>
      </c>
      <c r="F4651">
        <f t="shared" si="144"/>
        <v>2254.8000190000002</v>
      </c>
      <c r="G4651">
        <f t="shared" si="145"/>
        <v>1688.7083440000001</v>
      </c>
    </row>
    <row r="4652" spans="1:7" x14ac:dyDescent="0.25">
      <c r="A4652" s="261">
        <v>45120.791666666664</v>
      </c>
      <c r="B4652" s="260" t="s">
        <v>548</v>
      </c>
      <c r="C4652" s="260">
        <v>333.06957999999997</v>
      </c>
      <c r="D4652" s="260">
        <v>1158.583374</v>
      </c>
      <c r="E4652" s="260">
        <v>158.08332799999999</v>
      </c>
      <c r="F4652">
        <f t="shared" si="144"/>
        <v>1649.7362819999998</v>
      </c>
      <c r="G4652">
        <f t="shared" si="145"/>
        <v>1316.666702</v>
      </c>
    </row>
    <row r="4653" spans="1:7" x14ac:dyDescent="0.25">
      <c r="A4653" s="261">
        <v>45120.833333333336</v>
      </c>
      <c r="B4653" s="260" t="s">
        <v>548</v>
      </c>
      <c r="C4653" s="260">
        <v>114.777084</v>
      </c>
      <c r="D4653" s="260">
        <v>998.375</v>
      </c>
      <c r="E4653" s="260">
        <v>207.91667200000001</v>
      </c>
      <c r="F4653">
        <f t="shared" si="144"/>
        <v>1321.0687560000001</v>
      </c>
      <c r="G4653">
        <f t="shared" si="145"/>
        <v>1206.2916720000001</v>
      </c>
    </row>
    <row r="4654" spans="1:7" x14ac:dyDescent="0.25">
      <c r="A4654" s="261">
        <v>45120.875</v>
      </c>
      <c r="B4654" s="260" t="s">
        <v>548</v>
      </c>
      <c r="C4654" s="260">
        <v>23.277082</v>
      </c>
      <c r="D4654" s="260">
        <v>689.95831299999998</v>
      </c>
      <c r="E4654" s="260">
        <v>210.66667200000001</v>
      </c>
      <c r="F4654">
        <f t="shared" si="144"/>
        <v>923.90206699999987</v>
      </c>
      <c r="G4654">
        <f t="shared" si="145"/>
        <v>900.62498499999992</v>
      </c>
    </row>
    <row r="4655" spans="1:7" x14ac:dyDescent="0.25">
      <c r="A4655" s="261">
        <v>45120.916666666664</v>
      </c>
      <c r="B4655" s="260" t="s">
        <v>548</v>
      </c>
      <c r="C4655" s="260">
        <v>0.80708299999999999</v>
      </c>
      <c r="D4655" s="260">
        <v>620.33331299999998</v>
      </c>
      <c r="E4655" s="260">
        <v>284.04165599999999</v>
      </c>
      <c r="F4655">
        <f t="shared" si="144"/>
        <v>905.182052</v>
      </c>
      <c r="G4655">
        <f t="shared" si="145"/>
        <v>904.37496899999996</v>
      </c>
    </row>
    <row r="4656" spans="1:7" x14ac:dyDescent="0.25">
      <c r="A4656" s="261">
        <v>45120.958333333336</v>
      </c>
      <c r="B4656" s="260" t="s">
        <v>548</v>
      </c>
      <c r="C4656" s="260">
        <v>5.1249999999999997E-2</v>
      </c>
      <c r="D4656" s="260">
        <v>631</v>
      </c>
      <c r="E4656" s="260">
        <v>259.25</v>
      </c>
      <c r="F4656">
        <f t="shared" si="144"/>
        <v>890.30124999999998</v>
      </c>
      <c r="G4656">
        <f t="shared" si="145"/>
        <v>890.25</v>
      </c>
    </row>
    <row r="4657" spans="1:7" x14ac:dyDescent="0.25">
      <c r="A4657" s="261">
        <v>45121</v>
      </c>
      <c r="B4657" s="260" t="s">
        <v>548</v>
      </c>
      <c r="C4657" s="260">
        <v>4.7500000000000001E-2</v>
      </c>
      <c r="D4657" s="260">
        <v>644.29168700000002</v>
      </c>
      <c r="E4657" s="260">
        <v>366.66665599999999</v>
      </c>
      <c r="F4657">
        <f t="shared" si="144"/>
        <v>1011.005843</v>
      </c>
      <c r="G4657">
        <f t="shared" si="145"/>
        <v>1010.958343</v>
      </c>
    </row>
    <row r="4658" spans="1:7" x14ac:dyDescent="0.25">
      <c r="A4658" s="261">
        <v>45121.041666666664</v>
      </c>
      <c r="B4658" s="260" t="s">
        <v>548</v>
      </c>
      <c r="C4658" s="260">
        <v>2.6249999999999999E-2</v>
      </c>
      <c r="D4658" s="260">
        <v>598.25</v>
      </c>
      <c r="E4658" s="260">
        <v>352</v>
      </c>
      <c r="F4658">
        <f t="shared" si="144"/>
        <v>950.27625</v>
      </c>
      <c r="G4658">
        <f t="shared" si="145"/>
        <v>950.25</v>
      </c>
    </row>
    <row r="4659" spans="1:7" x14ac:dyDescent="0.25">
      <c r="A4659" s="261">
        <v>45121.083333333336</v>
      </c>
      <c r="B4659" s="260" t="s">
        <v>548</v>
      </c>
      <c r="C4659" s="260">
        <v>5.0000000000000001E-3</v>
      </c>
      <c r="D4659" s="260">
        <v>557.04168700000002</v>
      </c>
      <c r="E4659" s="260">
        <v>563</v>
      </c>
      <c r="F4659">
        <f t="shared" si="144"/>
        <v>1120.046687</v>
      </c>
      <c r="G4659">
        <f t="shared" si="145"/>
        <v>1120.0416869999999</v>
      </c>
    </row>
    <row r="4660" spans="1:7" x14ac:dyDescent="0.25">
      <c r="A4660" s="261">
        <v>45121.125</v>
      </c>
      <c r="B4660" s="260" t="s">
        <v>548</v>
      </c>
      <c r="C4660" s="260">
        <v>5.4169999999999999E-3</v>
      </c>
      <c r="D4660" s="260">
        <v>505.66665599999999</v>
      </c>
      <c r="E4660" s="260">
        <v>522.41668700000002</v>
      </c>
      <c r="F4660">
        <f t="shared" si="144"/>
        <v>1028.0887600000001</v>
      </c>
      <c r="G4660">
        <f t="shared" si="145"/>
        <v>1028.083343</v>
      </c>
    </row>
    <row r="4661" spans="1:7" x14ac:dyDescent="0.25">
      <c r="A4661" s="261">
        <v>45121.166666666664</v>
      </c>
      <c r="B4661" s="260" t="s">
        <v>548</v>
      </c>
      <c r="C4661" s="260">
        <v>1.048333</v>
      </c>
      <c r="D4661" s="260">
        <v>585.79168700000002</v>
      </c>
      <c r="E4661" s="260">
        <v>466.75</v>
      </c>
      <c r="F4661">
        <f t="shared" si="144"/>
        <v>1053.5900199999999</v>
      </c>
      <c r="G4661">
        <f t="shared" si="145"/>
        <v>1052.5416869999999</v>
      </c>
    </row>
    <row r="4662" spans="1:7" x14ac:dyDescent="0.25">
      <c r="A4662" s="261">
        <v>45121.208333333336</v>
      </c>
      <c r="B4662" s="260" t="s">
        <v>548</v>
      </c>
      <c r="C4662" s="260">
        <v>23.938749000000001</v>
      </c>
      <c r="D4662" s="260">
        <v>552.625</v>
      </c>
      <c r="E4662" s="260">
        <v>313.95834400000001</v>
      </c>
      <c r="F4662">
        <f t="shared" si="144"/>
        <v>890.52209300000004</v>
      </c>
      <c r="G4662">
        <f t="shared" si="145"/>
        <v>866.58334400000001</v>
      </c>
    </row>
    <row r="4663" spans="1:7" x14ac:dyDescent="0.25">
      <c r="A4663" s="261">
        <v>45121.25</v>
      </c>
      <c r="B4663" s="260" t="s">
        <v>548</v>
      </c>
      <c r="C4663" s="260">
        <v>135.40834000000001</v>
      </c>
      <c r="D4663" s="260">
        <v>418.875</v>
      </c>
      <c r="E4663" s="260">
        <v>173</v>
      </c>
      <c r="F4663">
        <f t="shared" si="144"/>
        <v>727.28333999999995</v>
      </c>
      <c r="G4663">
        <f t="shared" si="145"/>
        <v>591.875</v>
      </c>
    </row>
    <row r="4664" spans="1:7" x14ac:dyDescent="0.25">
      <c r="A4664" s="261">
        <v>45121.291666666664</v>
      </c>
      <c r="B4664" s="260" t="s">
        <v>548</v>
      </c>
      <c r="C4664" s="260">
        <v>277.13708500000001</v>
      </c>
      <c r="D4664" s="260">
        <v>346.04165599999999</v>
      </c>
      <c r="E4664" s="260">
        <v>155.66667200000001</v>
      </c>
      <c r="F4664">
        <f t="shared" si="144"/>
        <v>778.84541300000001</v>
      </c>
      <c r="G4664">
        <f t="shared" si="145"/>
        <v>501.70832799999999</v>
      </c>
    </row>
    <row r="4665" spans="1:7" x14ac:dyDescent="0.25">
      <c r="A4665" s="261">
        <v>45121.333333333336</v>
      </c>
      <c r="B4665" s="260" t="s">
        <v>548</v>
      </c>
      <c r="C4665" s="260">
        <v>538.18872099999999</v>
      </c>
      <c r="D4665" s="260">
        <v>269.375</v>
      </c>
      <c r="E4665" s="260">
        <v>120.583336</v>
      </c>
      <c r="F4665">
        <f t="shared" si="144"/>
        <v>928.14705700000002</v>
      </c>
      <c r="G4665">
        <f t="shared" si="145"/>
        <v>389.95833600000003</v>
      </c>
    </row>
    <row r="4666" spans="1:7" x14ac:dyDescent="0.25">
      <c r="A4666" s="261">
        <v>45121.375</v>
      </c>
      <c r="B4666" s="260" t="s">
        <v>548</v>
      </c>
      <c r="C4666" s="260">
        <v>890.32293700000002</v>
      </c>
      <c r="D4666" s="260">
        <v>387.95834400000001</v>
      </c>
      <c r="E4666" s="260">
        <v>151.70832799999999</v>
      </c>
      <c r="F4666">
        <f t="shared" si="144"/>
        <v>1429.9896090000002</v>
      </c>
      <c r="G4666">
        <f t="shared" si="145"/>
        <v>539.66667200000006</v>
      </c>
    </row>
    <row r="4667" spans="1:7" x14ac:dyDescent="0.25">
      <c r="A4667" s="261">
        <v>45121.416666666664</v>
      </c>
      <c r="B4667" s="260" t="s">
        <v>548</v>
      </c>
      <c r="C4667" s="260">
        <v>1027.222534</v>
      </c>
      <c r="D4667" s="260">
        <v>415.625</v>
      </c>
      <c r="E4667" s="260">
        <v>136.41667200000001</v>
      </c>
      <c r="F4667">
        <f t="shared" si="144"/>
        <v>1579.2642060000001</v>
      </c>
      <c r="G4667">
        <f t="shared" si="145"/>
        <v>552.04167200000006</v>
      </c>
    </row>
    <row r="4668" spans="1:7" x14ac:dyDescent="0.25">
      <c r="A4668" s="261">
        <v>45121.458333333336</v>
      </c>
      <c r="B4668" s="260" t="s">
        <v>548</v>
      </c>
      <c r="C4668" s="260">
        <v>1159.1082759999999</v>
      </c>
      <c r="D4668" s="260">
        <v>456.875</v>
      </c>
      <c r="E4668" s="260">
        <v>147.25</v>
      </c>
      <c r="F4668">
        <f t="shared" si="144"/>
        <v>1763.2332759999999</v>
      </c>
      <c r="G4668">
        <f t="shared" si="145"/>
        <v>604.125</v>
      </c>
    </row>
    <row r="4669" spans="1:7" x14ac:dyDescent="0.25">
      <c r="A4669" s="261">
        <v>45121.5</v>
      </c>
      <c r="B4669" s="260" t="s">
        <v>548</v>
      </c>
      <c r="C4669" s="260">
        <v>1082.2624510000001</v>
      </c>
      <c r="D4669" s="260">
        <v>480.79165599999999</v>
      </c>
      <c r="E4669" s="260">
        <v>158.625</v>
      </c>
      <c r="F4669">
        <f t="shared" si="144"/>
        <v>1721.6791069999999</v>
      </c>
      <c r="G4669">
        <f t="shared" si="145"/>
        <v>639.41665599999999</v>
      </c>
    </row>
    <row r="4670" spans="1:7" x14ac:dyDescent="0.25">
      <c r="A4670" s="261">
        <v>45121.541666666664</v>
      </c>
      <c r="B4670" s="260" t="s">
        <v>548</v>
      </c>
      <c r="C4670" s="260">
        <v>1055.7658690000001</v>
      </c>
      <c r="D4670" s="260">
        <v>488.375</v>
      </c>
      <c r="E4670" s="260">
        <v>258.45834400000001</v>
      </c>
      <c r="F4670">
        <f t="shared" si="144"/>
        <v>1802.599213</v>
      </c>
      <c r="G4670">
        <f t="shared" si="145"/>
        <v>746.83334400000001</v>
      </c>
    </row>
    <row r="4671" spans="1:7" x14ac:dyDescent="0.25">
      <c r="A4671" s="261">
        <v>45121.583333333336</v>
      </c>
      <c r="B4671" s="260" t="s">
        <v>548</v>
      </c>
      <c r="C4671" s="260">
        <v>1065.7886960000001</v>
      </c>
      <c r="D4671" s="260">
        <v>457.625</v>
      </c>
      <c r="E4671" s="260">
        <v>340.58334400000001</v>
      </c>
      <c r="F4671">
        <f t="shared" si="144"/>
        <v>1863.9970400000002</v>
      </c>
      <c r="G4671">
        <f t="shared" si="145"/>
        <v>798.20834400000001</v>
      </c>
    </row>
    <row r="4672" spans="1:7" x14ac:dyDescent="0.25">
      <c r="A4672" s="261">
        <v>45121.625</v>
      </c>
      <c r="B4672" s="260" t="s">
        <v>548</v>
      </c>
      <c r="C4672" s="260">
        <v>978.78497300000004</v>
      </c>
      <c r="D4672" s="260">
        <v>359.41665599999999</v>
      </c>
      <c r="E4672" s="260">
        <v>227.79167200000001</v>
      </c>
      <c r="F4672">
        <f t="shared" si="144"/>
        <v>1565.993301</v>
      </c>
      <c r="G4672">
        <f t="shared" si="145"/>
        <v>587.20832799999994</v>
      </c>
    </row>
    <row r="4673" spans="1:7" x14ac:dyDescent="0.25">
      <c r="A4673" s="261">
        <v>45121.666666666664</v>
      </c>
      <c r="B4673" s="260" t="s">
        <v>548</v>
      </c>
      <c r="C4673" s="260">
        <v>863.79205300000001</v>
      </c>
      <c r="D4673" s="260">
        <v>285.41665599999999</v>
      </c>
      <c r="E4673" s="260">
        <v>237.79167200000001</v>
      </c>
      <c r="F4673">
        <f t="shared" si="144"/>
        <v>1387.0003809999998</v>
      </c>
      <c r="G4673">
        <f t="shared" si="145"/>
        <v>523.20832799999994</v>
      </c>
    </row>
    <row r="4674" spans="1:7" x14ac:dyDescent="0.25">
      <c r="A4674" s="261">
        <v>45121.708333333336</v>
      </c>
      <c r="B4674" s="260" t="s">
        <v>548</v>
      </c>
      <c r="C4674" s="260">
        <v>695.94293200000004</v>
      </c>
      <c r="D4674" s="260">
        <v>218.79167200000001</v>
      </c>
      <c r="E4674" s="260">
        <v>166.08332799999999</v>
      </c>
      <c r="F4674">
        <f t="shared" ref="F4674:F4737" si="146">E4674+D4674+C4674</f>
        <v>1080.8179319999999</v>
      </c>
      <c r="G4674">
        <f t="shared" ref="G4674:G4737" si="147">E4674+D4674</f>
        <v>384.875</v>
      </c>
    </row>
    <row r="4675" spans="1:7" x14ac:dyDescent="0.25">
      <c r="A4675" s="261">
        <v>45121.75</v>
      </c>
      <c r="B4675" s="260" t="s">
        <v>548</v>
      </c>
      <c r="C4675" s="260">
        <v>472.46667500000001</v>
      </c>
      <c r="D4675" s="260">
        <v>171.83332799999999</v>
      </c>
      <c r="E4675" s="260">
        <v>162.125</v>
      </c>
      <c r="F4675">
        <f t="shared" si="146"/>
        <v>806.42500300000006</v>
      </c>
      <c r="G4675">
        <f t="shared" si="147"/>
        <v>333.95832799999999</v>
      </c>
    </row>
    <row r="4676" spans="1:7" x14ac:dyDescent="0.25">
      <c r="A4676" s="261">
        <v>45121.791666666664</v>
      </c>
      <c r="B4676" s="260" t="s">
        <v>548</v>
      </c>
      <c r="C4676" s="260">
        <v>229.41499300000001</v>
      </c>
      <c r="D4676" s="260">
        <v>187.04167200000001</v>
      </c>
      <c r="E4676" s="260">
        <v>143.66667200000001</v>
      </c>
      <c r="F4676">
        <f t="shared" si="146"/>
        <v>560.12333699999999</v>
      </c>
      <c r="G4676">
        <f t="shared" si="147"/>
        <v>330.70834400000001</v>
      </c>
    </row>
    <row r="4677" spans="1:7" x14ac:dyDescent="0.25">
      <c r="A4677" s="261">
        <v>45121.833333333336</v>
      </c>
      <c r="B4677" s="260" t="s">
        <v>548</v>
      </c>
      <c r="C4677" s="260">
        <v>79.214164999999994</v>
      </c>
      <c r="D4677" s="260">
        <v>154.33332799999999</v>
      </c>
      <c r="E4677" s="260">
        <v>147.04167200000001</v>
      </c>
      <c r="F4677">
        <f t="shared" si="146"/>
        <v>380.58916499999998</v>
      </c>
      <c r="G4677">
        <f t="shared" si="147"/>
        <v>301.375</v>
      </c>
    </row>
    <row r="4678" spans="1:7" x14ac:dyDescent="0.25">
      <c r="A4678" s="261">
        <v>45121.875</v>
      </c>
      <c r="B4678" s="260" t="s">
        <v>548</v>
      </c>
      <c r="C4678" s="260">
        <v>16.682082999999999</v>
      </c>
      <c r="D4678" s="260">
        <v>173.83332799999999</v>
      </c>
      <c r="E4678" s="260">
        <v>109.916664</v>
      </c>
      <c r="F4678">
        <f t="shared" si="146"/>
        <v>300.432075</v>
      </c>
      <c r="G4678">
        <f t="shared" si="147"/>
        <v>283.74999200000002</v>
      </c>
    </row>
    <row r="4679" spans="1:7" x14ac:dyDescent="0.25">
      <c r="A4679" s="261">
        <v>45121.916666666664</v>
      </c>
      <c r="B4679" s="260" t="s">
        <v>548</v>
      </c>
      <c r="C4679" s="260">
        <v>0.18124999999999999</v>
      </c>
      <c r="D4679" s="260">
        <v>292.58334400000001</v>
      </c>
      <c r="E4679" s="260">
        <v>129.625</v>
      </c>
      <c r="F4679">
        <f t="shared" si="146"/>
        <v>422.38959399999999</v>
      </c>
      <c r="G4679">
        <f t="shared" si="147"/>
        <v>422.20834400000001</v>
      </c>
    </row>
    <row r="4680" spans="1:7" x14ac:dyDescent="0.25">
      <c r="A4680" s="261">
        <v>45121.958333333336</v>
      </c>
      <c r="B4680" s="260" t="s">
        <v>548</v>
      </c>
      <c r="C4680" s="260">
        <v>6.5417000000000003E-2</v>
      </c>
      <c r="D4680" s="260">
        <v>424.54165599999999</v>
      </c>
      <c r="E4680" s="260">
        <v>270.625</v>
      </c>
      <c r="F4680">
        <f t="shared" si="146"/>
        <v>695.23207300000001</v>
      </c>
      <c r="G4680">
        <f t="shared" si="147"/>
        <v>695.16665599999999</v>
      </c>
    </row>
    <row r="4681" spans="1:7" x14ac:dyDescent="0.25">
      <c r="A4681" s="261">
        <v>45122</v>
      </c>
      <c r="B4681" s="260" t="s">
        <v>548</v>
      </c>
      <c r="C4681" s="260">
        <v>4.6667E-2</v>
      </c>
      <c r="D4681" s="260">
        <v>558.16668700000002</v>
      </c>
      <c r="E4681" s="260">
        <v>485.125</v>
      </c>
      <c r="F4681">
        <f t="shared" si="146"/>
        <v>1043.338354</v>
      </c>
      <c r="G4681">
        <f t="shared" si="147"/>
        <v>1043.2916869999999</v>
      </c>
    </row>
    <row r="4682" spans="1:7" x14ac:dyDescent="0.25">
      <c r="A4682" s="261">
        <v>45122.041666666664</v>
      </c>
      <c r="B4682" s="260" t="s">
        <v>548</v>
      </c>
      <c r="C4682" s="260">
        <v>2.9166999999999998E-2</v>
      </c>
      <c r="D4682" s="260">
        <v>649.04168700000002</v>
      </c>
      <c r="E4682" s="260">
        <v>297.45834400000001</v>
      </c>
      <c r="F4682">
        <f t="shared" si="146"/>
        <v>946.52919800000006</v>
      </c>
      <c r="G4682">
        <f t="shared" si="147"/>
        <v>946.50003100000004</v>
      </c>
    </row>
    <row r="4683" spans="1:7" x14ac:dyDescent="0.25">
      <c r="A4683" s="261">
        <v>45122.083333333336</v>
      </c>
      <c r="B4683" s="260" t="s">
        <v>548</v>
      </c>
      <c r="C4683" s="260">
        <v>5.0000000000000001E-3</v>
      </c>
      <c r="D4683" s="260">
        <v>721.58331299999998</v>
      </c>
      <c r="E4683" s="260">
        <v>508.5</v>
      </c>
      <c r="F4683">
        <f t="shared" si="146"/>
        <v>1230.0883130000002</v>
      </c>
      <c r="G4683">
        <f t="shared" si="147"/>
        <v>1230.0833130000001</v>
      </c>
    </row>
    <row r="4684" spans="1:7" x14ac:dyDescent="0.25">
      <c r="A4684" s="261">
        <v>45122.125</v>
      </c>
      <c r="B4684" s="260" t="s">
        <v>548</v>
      </c>
      <c r="C4684" s="260">
        <v>5.4169999999999999E-3</v>
      </c>
      <c r="D4684" s="260">
        <v>772.08331299999998</v>
      </c>
      <c r="E4684" s="260">
        <v>574.66668700000002</v>
      </c>
      <c r="F4684">
        <f t="shared" si="146"/>
        <v>1346.7554170000001</v>
      </c>
      <c r="G4684">
        <f t="shared" si="147"/>
        <v>1346.75</v>
      </c>
    </row>
    <row r="4685" spans="1:7" x14ac:dyDescent="0.25">
      <c r="A4685" s="261">
        <v>45122.166666666664</v>
      </c>
      <c r="B4685" s="260" t="s">
        <v>548</v>
      </c>
      <c r="C4685" s="260">
        <v>0.45791700000000002</v>
      </c>
      <c r="D4685" s="260">
        <v>884.33331299999998</v>
      </c>
      <c r="E4685" s="260">
        <v>666.33331299999998</v>
      </c>
      <c r="F4685">
        <f t="shared" si="146"/>
        <v>1551.1245429999999</v>
      </c>
      <c r="G4685">
        <f t="shared" si="147"/>
        <v>1550.666626</v>
      </c>
    </row>
    <row r="4686" spans="1:7" x14ac:dyDescent="0.25">
      <c r="A4686" s="261">
        <v>45122.208333333336</v>
      </c>
      <c r="B4686" s="260" t="s">
        <v>548</v>
      </c>
      <c r="C4686" s="260">
        <v>9.0966660000000008</v>
      </c>
      <c r="D4686" s="260">
        <v>1066</v>
      </c>
      <c r="E4686" s="260">
        <v>699</v>
      </c>
      <c r="F4686">
        <f t="shared" si="146"/>
        <v>1774.0966659999999</v>
      </c>
      <c r="G4686">
        <f t="shared" si="147"/>
        <v>1765</v>
      </c>
    </row>
    <row r="4687" spans="1:7" x14ac:dyDescent="0.25">
      <c r="A4687" s="261">
        <v>45122.25</v>
      </c>
      <c r="B4687" s="260" t="s">
        <v>548</v>
      </c>
      <c r="C4687" s="260">
        <v>32.64875</v>
      </c>
      <c r="D4687" s="260">
        <v>1275.375</v>
      </c>
      <c r="E4687" s="260">
        <v>938.75</v>
      </c>
      <c r="F4687">
        <f t="shared" si="146"/>
        <v>2246.7737499999998</v>
      </c>
      <c r="G4687">
        <f t="shared" si="147"/>
        <v>2214.125</v>
      </c>
    </row>
    <row r="4688" spans="1:7" x14ac:dyDescent="0.25">
      <c r="A4688" s="261">
        <v>45122.291666666664</v>
      </c>
      <c r="B4688" s="260" t="s">
        <v>548</v>
      </c>
      <c r="C4688" s="260">
        <v>127.723747</v>
      </c>
      <c r="D4688" s="260">
        <v>1481.875</v>
      </c>
      <c r="E4688" s="260">
        <v>1062.625</v>
      </c>
      <c r="F4688">
        <f t="shared" si="146"/>
        <v>2672.223747</v>
      </c>
      <c r="G4688">
        <f t="shared" si="147"/>
        <v>2544.5</v>
      </c>
    </row>
    <row r="4689" spans="1:7" x14ac:dyDescent="0.25">
      <c r="A4689" s="261">
        <v>45122.333333333336</v>
      </c>
      <c r="B4689" s="260" t="s">
        <v>548</v>
      </c>
      <c r="C4689" s="260">
        <v>264.3125</v>
      </c>
      <c r="D4689" s="260">
        <v>1632.416626</v>
      </c>
      <c r="E4689" s="260">
        <v>1009.208313</v>
      </c>
      <c r="F4689">
        <f t="shared" si="146"/>
        <v>2905.9374389999998</v>
      </c>
      <c r="G4689">
        <f t="shared" si="147"/>
        <v>2641.6249389999998</v>
      </c>
    </row>
    <row r="4690" spans="1:7" x14ac:dyDescent="0.25">
      <c r="A4690" s="261">
        <v>45122.375</v>
      </c>
      <c r="B4690" s="260" t="s">
        <v>548</v>
      </c>
      <c r="C4690" s="260">
        <v>345.01748700000002</v>
      </c>
      <c r="D4690" s="260">
        <v>1775.166626</v>
      </c>
      <c r="E4690" s="260">
        <v>1010.625</v>
      </c>
      <c r="F4690">
        <f t="shared" si="146"/>
        <v>3130.8091130000003</v>
      </c>
      <c r="G4690">
        <f t="shared" si="147"/>
        <v>2785.7916260000002</v>
      </c>
    </row>
    <row r="4691" spans="1:7" x14ac:dyDescent="0.25">
      <c r="A4691" s="261">
        <v>45122.416666666664</v>
      </c>
      <c r="B4691" s="260" t="s">
        <v>548</v>
      </c>
      <c r="C4691" s="260">
        <v>578.186646</v>
      </c>
      <c r="D4691" s="260">
        <v>1478.125</v>
      </c>
      <c r="E4691" s="260">
        <v>998.83331299999998</v>
      </c>
      <c r="F4691">
        <f t="shared" si="146"/>
        <v>3055.1449590000002</v>
      </c>
      <c r="G4691">
        <f t="shared" si="147"/>
        <v>2476.9583130000001</v>
      </c>
    </row>
    <row r="4692" spans="1:7" x14ac:dyDescent="0.25">
      <c r="A4692" s="261">
        <v>45122.458333333336</v>
      </c>
      <c r="B4692" s="260" t="s">
        <v>548</v>
      </c>
      <c r="C4692" s="260">
        <v>775.923767</v>
      </c>
      <c r="D4692" s="260">
        <v>1395</v>
      </c>
      <c r="E4692" s="260">
        <v>935.75</v>
      </c>
      <c r="F4692">
        <f t="shared" si="146"/>
        <v>3106.6737670000002</v>
      </c>
      <c r="G4692">
        <f t="shared" si="147"/>
        <v>2330.75</v>
      </c>
    </row>
    <row r="4693" spans="1:7" x14ac:dyDescent="0.25">
      <c r="A4693" s="261">
        <v>45122.5</v>
      </c>
      <c r="B4693" s="260" t="s">
        <v>548</v>
      </c>
      <c r="C4693" s="260">
        <v>1107.102539</v>
      </c>
      <c r="D4693" s="260">
        <v>1658.333374</v>
      </c>
      <c r="E4693" s="260">
        <v>504.29165599999999</v>
      </c>
      <c r="F4693">
        <f t="shared" si="146"/>
        <v>3269.7275690000001</v>
      </c>
      <c r="G4693">
        <f t="shared" si="147"/>
        <v>2162.6250300000002</v>
      </c>
    </row>
    <row r="4694" spans="1:7" x14ac:dyDescent="0.25">
      <c r="A4694" s="261">
        <v>45122.541666666664</v>
      </c>
      <c r="B4694" s="260" t="s">
        <v>548</v>
      </c>
      <c r="C4694" s="260">
        <v>1097.4003909999999</v>
      </c>
      <c r="D4694" s="260">
        <v>1683.708374</v>
      </c>
      <c r="E4694" s="260">
        <v>314.29165599999999</v>
      </c>
      <c r="F4694">
        <f t="shared" si="146"/>
        <v>3095.4004210000003</v>
      </c>
      <c r="G4694">
        <f t="shared" si="147"/>
        <v>1998.0000300000002</v>
      </c>
    </row>
    <row r="4695" spans="1:7" x14ac:dyDescent="0.25">
      <c r="A4695" s="261">
        <v>45122.583333333336</v>
      </c>
      <c r="B4695" s="260" t="s">
        <v>548</v>
      </c>
      <c r="C4695" s="260">
        <v>1114.7420649999999</v>
      </c>
      <c r="D4695" s="260">
        <v>1612.625</v>
      </c>
      <c r="E4695" s="260">
        <v>447</v>
      </c>
      <c r="F4695">
        <f t="shared" si="146"/>
        <v>3174.3670649999999</v>
      </c>
      <c r="G4695">
        <f t="shared" si="147"/>
        <v>2059.625</v>
      </c>
    </row>
    <row r="4696" spans="1:7" x14ac:dyDescent="0.25">
      <c r="A4696" s="261">
        <v>45122.625</v>
      </c>
      <c r="B4696" s="260" t="s">
        <v>548</v>
      </c>
      <c r="C4696" s="260">
        <v>755.96917699999995</v>
      </c>
      <c r="D4696" s="260">
        <v>1652.958374</v>
      </c>
      <c r="E4696" s="260">
        <v>519.375</v>
      </c>
      <c r="F4696">
        <f t="shared" si="146"/>
        <v>2928.3025509999998</v>
      </c>
      <c r="G4696">
        <f t="shared" si="147"/>
        <v>2172.3333739999998</v>
      </c>
    </row>
    <row r="4697" spans="1:7" x14ac:dyDescent="0.25">
      <c r="A4697" s="261">
        <v>45122.666666666664</v>
      </c>
      <c r="B4697" s="260" t="s">
        <v>548</v>
      </c>
      <c r="C4697" s="260">
        <v>817.95831299999998</v>
      </c>
      <c r="D4697" s="260">
        <v>1623.666626</v>
      </c>
      <c r="E4697" s="260">
        <v>452.16665599999999</v>
      </c>
      <c r="F4697">
        <f t="shared" si="146"/>
        <v>2893.7915950000001</v>
      </c>
      <c r="G4697">
        <f t="shared" si="147"/>
        <v>2075.8332820000001</v>
      </c>
    </row>
    <row r="4698" spans="1:7" x14ac:dyDescent="0.25">
      <c r="A4698" s="261">
        <v>45122.708333333336</v>
      </c>
      <c r="B4698" s="260" t="s">
        <v>548</v>
      </c>
      <c r="C4698" s="260">
        <v>562.96331799999996</v>
      </c>
      <c r="D4698" s="260">
        <v>1219.875</v>
      </c>
      <c r="E4698" s="260">
        <v>351.16665599999999</v>
      </c>
      <c r="F4698">
        <f t="shared" si="146"/>
        <v>2134.0049739999999</v>
      </c>
      <c r="G4698">
        <f t="shared" si="147"/>
        <v>1571.0416559999999</v>
      </c>
    </row>
    <row r="4699" spans="1:7" x14ac:dyDescent="0.25">
      <c r="A4699" s="261">
        <v>45122.75</v>
      </c>
      <c r="B4699" s="260" t="s">
        <v>548</v>
      </c>
      <c r="C4699" s="260">
        <v>299.81082199999997</v>
      </c>
      <c r="D4699" s="260">
        <v>662.29168700000002</v>
      </c>
      <c r="E4699" s="260">
        <v>115.541664</v>
      </c>
      <c r="F4699">
        <f t="shared" si="146"/>
        <v>1077.6441729999999</v>
      </c>
      <c r="G4699">
        <f t="shared" si="147"/>
        <v>777.83335099999999</v>
      </c>
    </row>
    <row r="4700" spans="1:7" x14ac:dyDescent="0.25">
      <c r="A4700" s="261">
        <v>45122.791666666664</v>
      </c>
      <c r="B4700" s="260" t="s">
        <v>548</v>
      </c>
      <c r="C4700" s="260">
        <v>191.92083700000001</v>
      </c>
      <c r="D4700" s="260">
        <v>300.54165599999999</v>
      </c>
      <c r="E4700" s="260">
        <v>170.29167200000001</v>
      </c>
      <c r="F4700">
        <f t="shared" si="146"/>
        <v>662.75416500000006</v>
      </c>
      <c r="G4700">
        <f t="shared" si="147"/>
        <v>470.83332799999999</v>
      </c>
    </row>
    <row r="4701" spans="1:7" x14ac:dyDescent="0.25">
      <c r="A4701" s="261">
        <v>45122.833333333336</v>
      </c>
      <c r="B4701" s="260" t="s">
        <v>548</v>
      </c>
      <c r="C4701" s="260">
        <v>53.892918000000002</v>
      </c>
      <c r="D4701" s="260">
        <v>373.04165599999999</v>
      </c>
      <c r="E4701" s="260">
        <v>220.70832799999999</v>
      </c>
      <c r="F4701">
        <f t="shared" si="146"/>
        <v>647.64290200000005</v>
      </c>
      <c r="G4701">
        <f t="shared" si="147"/>
        <v>593.74998400000004</v>
      </c>
    </row>
    <row r="4702" spans="1:7" x14ac:dyDescent="0.25">
      <c r="A4702" s="261">
        <v>45122.875</v>
      </c>
      <c r="B4702" s="260" t="s">
        <v>548</v>
      </c>
      <c r="C4702" s="260">
        <v>8.9320830000000004</v>
      </c>
      <c r="D4702" s="260">
        <v>514</v>
      </c>
      <c r="E4702" s="260">
        <v>307.875</v>
      </c>
      <c r="F4702">
        <f t="shared" si="146"/>
        <v>830.80708300000003</v>
      </c>
      <c r="G4702">
        <f t="shared" si="147"/>
        <v>821.875</v>
      </c>
    </row>
    <row r="4703" spans="1:7" x14ac:dyDescent="0.25">
      <c r="A4703" s="261">
        <v>45122.916666666664</v>
      </c>
      <c r="B4703" s="260" t="s">
        <v>548</v>
      </c>
      <c r="C4703" s="260">
        <v>5.3749999999999999E-2</v>
      </c>
      <c r="D4703" s="260">
        <v>479.16665599999999</v>
      </c>
      <c r="E4703" s="260">
        <v>447.04165599999999</v>
      </c>
      <c r="F4703">
        <f t="shared" si="146"/>
        <v>926.26206200000001</v>
      </c>
      <c r="G4703">
        <f t="shared" si="147"/>
        <v>926.20831199999998</v>
      </c>
    </row>
    <row r="4704" spans="1:7" x14ac:dyDescent="0.25">
      <c r="A4704" s="261">
        <v>45122.958333333336</v>
      </c>
      <c r="B4704" s="260" t="s">
        <v>548</v>
      </c>
      <c r="C4704" s="260">
        <v>6.3333E-2</v>
      </c>
      <c r="D4704" s="260">
        <v>512.66668700000002</v>
      </c>
      <c r="E4704" s="260">
        <v>442.95834400000001</v>
      </c>
      <c r="F4704">
        <f t="shared" si="146"/>
        <v>955.68836399999998</v>
      </c>
      <c r="G4704">
        <f t="shared" si="147"/>
        <v>955.62503100000004</v>
      </c>
    </row>
    <row r="4705" spans="1:7" x14ac:dyDescent="0.25">
      <c r="A4705" s="261">
        <v>45123</v>
      </c>
      <c r="B4705" s="260" t="s">
        <v>548</v>
      </c>
      <c r="C4705" s="260">
        <v>4.6667E-2</v>
      </c>
      <c r="D4705" s="260">
        <v>584.625</v>
      </c>
      <c r="E4705" s="260">
        <v>838.5</v>
      </c>
      <c r="F4705">
        <f t="shared" si="146"/>
        <v>1423.1716670000001</v>
      </c>
      <c r="G4705">
        <f t="shared" si="147"/>
        <v>1423.125</v>
      </c>
    </row>
    <row r="4706" spans="1:7" x14ac:dyDescent="0.25">
      <c r="A4706" s="261">
        <v>45123.041666666664</v>
      </c>
      <c r="B4706" s="260" t="s">
        <v>548</v>
      </c>
      <c r="C4706" s="260">
        <v>2.2917E-2</v>
      </c>
      <c r="D4706" s="260">
        <v>768.83331299999998</v>
      </c>
      <c r="E4706" s="260">
        <v>741.04168700000002</v>
      </c>
      <c r="F4706">
        <f t="shared" si="146"/>
        <v>1509.897917</v>
      </c>
      <c r="G4706">
        <f t="shared" si="147"/>
        <v>1509.875</v>
      </c>
    </row>
    <row r="4707" spans="1:7" x14ac:dyDescent="0.25">
      <c r="A4707" s="261">
        <v>45123.083333333336</v>
      </c>
      <c r="B4707" s="260" t="s">
        <v>548</v>
      </c>
      <c r="C4707" s="260">
        <v>5.0000000000000001E-3</v>
      </c>
      <c r="D4707" s="260">
        <v>1073.541626</v>
      </c>
      <c r="E4707" s="260">
        <v>705.54168700000002</v>
      </c>
      <c r="F4707">
        <f t="shared" si="146"/>
        <v>1779.0883130000002</v>
      </c>
      <c r="G4707">
        <f t="shared" si="147"/>
        <v>1779.0833130000001</v>
      </c>
    </row>
    <row r="4708" spans="1:7" x14ac:dyDescent="0.25">
      <c r="A4708" s="261">
        <v>45123.125</v>
      </c>
      <c r="B4708" s="260" t="s">
        <v>548</v>
      </c>
      <c r="C4708" s="260">
        <v>5.0000000000000001E-3</v>
      </c>
      <c r="D4708" s="260">
        <v>1249.708374</v>
      </c>
      <c r="E4708" s="260">
        <v>675.375</v>
      </c>
      <c r="F4708">
        <f t="shared" si="146"/>
        <v>1925.0883740000002</v>
      </c>
      <c r="G4708">
        <f t="shared" si="147"/>
        <v>1925.083374</v>
      </c>
    </row>
    <row r="4709" spans="1:7" x14ac:dyDescent="0.25">
      <c r="A4709" s="261">
        <v>45123.166666666664</v>
      </c>
      <c r="B4709" s="260" t="s">
        <v>548</v>
      </c>
      <c r="C4709" s="260">
        <v>0.87124999999999997</v>
      </c>
      <c r="D4709" s="260">
        <v>1506.666626</v>
      </c>
      <c r="E4709" s="260">
        <v>709.125</v>
      </c>
      <c r="F4709">
        <f t="shared" si="146"/>
        <v>2216.6628760000003</v>
      </c>
      <c r="G4709">
        <f t="shared" si="147"/>
        <v>2215.7916260000002</v>
      </c>
    </row>
    <row r="4710" spans="1:7" x14ac:dyDescent="0.25">
      <c r="A4710" s="261">
        <v>45123.208333333336</v>
      </c>
      <c r="B4710" s="260" t="s">
        <v>548</v>
      </c>
      <c r="C4710" s="260">
        <v>20.67625</v>
      </c>
      <c r="D4710" s="260">
        <v>1498.041626</v>
      </c>
      <c r="E4710" s="260">
        <v>623</v>
      </c>
      <c r="F4710">
        <f t="shared" si="146"/>
        <v>2141.7178760000002</v>
      </c>
      <c r="G4710">
        <f t="shared" si="147"/>
        <v>2121.0416260000002</v>
      </c>
    </row>
    <row r="4711" spans="1:7" x14ac:dyDescent="0.25">
      <c r="A4711" s="261">
        <v>45123.25</v>
      </c>
      <c r="B4711" s="260" t="s">
        <v>548</v>
      </c>
      <c r="C4711" s="260">
        <v>79.530417999999997</v>
      </c>
      <c r="D4711" s="260">
        <v>1492.291626</v>
      </c>
      <c r="E4711" s="260">
        <v>669</v>
      </c>
      <c r="F4711">
        <f t="shared" si="146"/>
        <v>2240.822044</v>
      </c>
      <c r="G4711">
        <f t="shared" si="147"/>
        <v>2161.2916260000002</v>
      </c>
    </row>
    <row r="4712" spans="1:7" x14ac:dyDescent="0.25">
      <c r="A4712" s="261">
        <v>45123.291666666664</v>
      </c>
      <c r="B4712" s="260" t="s">
        <v>548</v>
      </c>
      <c r="C4712" s="260">
        <v>170.622086</v>
      </c>
      <c r="D4712" s="260">
        <v>1285.625</v>
      </c>
      <c r="E4712" s="260">
        <v>724.16668700000002</v>
      </c>
      <c r="F4712">
        <f t="shared" si="146"/>
        <v>2180.4137729999998</v>
      </c>
      <c r="G4712">
        <f t="shared" si="147"/>
        <v>2009.7916869999999</v>
      </c>
    </row>
    <row r="4713" spans="1:7" x14ac:dyDescent="0.25">
      <c r="A4713" s="261">
        <v>45123.333333333336</v>
      </c>
      <c r="B4713" s="260" t="s">
        <v>548</v>
      </c>
      <c r="C4713" s="260">
        <v>304.80542000000003</v>
      </c>
      <c r="D4713" s="260">
        <v>1746.041626</v>
      </c>
      <c r="E4713" s="260">
        <v>692.58331299999998</v>
      </c>
      <c r="F4713">
        <f t="shared" si="146"/>
        <v>2743.430359</v>
      </c>
      <c r="G4713">
        <f t="shared" si="147"/>
        <v>2438.6249389999998</v>
      </c>
    </row>
    <row r="4714" spans="1:7" x14ac:dyDescent="0.25">
      <c r="A4714" s="261">
        <v>45123.375</v>
      </c>
      <c r="B4714" s="260" t="s">
        <v>548</v>
      </c>
      <c r="C4714" s="260">
        <v>501.73709100000002</v>
      </c>
      <c r="D4714" s="260">
        <v>2349.5417480000001</v>
      </c>
      <c r="E4714" s="260">
        <v>695.45831299999998</v>
      </c>
      <c r="F4714">
        <f t="shared" si="146"/>
        <v>3546.7371520000002</v>
      </c>
      <c r="G4714">
        <f t="shared" si="147"/>
        <v>3045.0000610000002</v>
      </c>
    </row>
    <row r="4715" spans="1:7" x14ac:dyDescent="0.25">
      <c r="A4715" s="261">
        <v>45123.416666666664</v>
      </c>
      <c r="B4715" s="260" t="s">
        <v>548</v>
      </c>
      <c r="C4715" s="260">
        <v>426.85916099999997</v>
      </c>
      <c r="D4715" s="260">
        <v>2127.5</v>
      </c>
      <c r="E4715" s="260">
        <v>297</v>
      </c>
      <c r="F4715">
        <f t="shared" si="146"/>
        <v>2851.3591609999999</v>
      </c>
      <c r="G4715">
        <f t="shared" si="147"/>
        <v>2424.5</v>
      </c>
    </row>
    <row r="4716" spans="1:7" x14ac:dyDescent="0.25">
      <c r="A4716" s="261">
        <v>45123.458333333336</v>
      </c>
      <c r="B4716" s="260" t="s">
        <v>548</v>
      </c>
      <c r="C4716" s="260">
        <v>422.13250699999998</v>
      </c>
      <c r="D4716" s="260">
        <v>2233.875</v>
      </c>
      <c r="E4716" s="260">
        <v>306.125</v>
      </c>
      <c r="F4716">
        <f t="shared" si="146"/>
        <v>2962.1325069999998</v>
      </c>
      <c r="G4716">
        <f t="shared" si="147"/>
        <v>2540</v>
      </c>
    </row>
    <row r="4717" spans="1:7" x14ac:dyDescent="0.25">
      <c r="A4717" s="261">
        <v>45123.5</v>
      </c>
      <c r="B4717" s="260" t="s">
        <v>548</v>
      </c>
      <c r="C4717" s="260">
        <v>514.36834699999997</v>
      </c>
      <c r="D4717" s="260">
        <v>2402.1667480000001</v>
      </c>
      <c r="E4717" s="260">
        <v>339.75</v>
      </c>
      <c r="F4717">
        <f t="shared" si="146"/>
        <v>3256.2850950000002</v>
      </c>
      <c r="G4717">
        <f t="shared" si="147"/>
        <v>2741.9167480000001</v>
      </c>
    </row>
    <row r="4718" spans="1:7" x14ac:dyDescent="0.25">
      <c r="A4718" s="261">
        <v>45123.541666666664</v>
      </c>
      <c r="B4718" s="260" t="s">
        <v>548</v>
      </c>
      <c r="C4718" s="260">
        <v>543.17169200000001</v>
      </c>
      <c r="D4718" s="260">
        <v>2614.6667480000001</v>
      </c>
      <c r="E4718" s="260">
        <v>263.45834400000001</v>
      </c>
      <c r="F4718">
        <f t="shared" si="146"/>
        <v>3421.2967840000001</v>
      </c>
      <c r="G4718">
        <f t="shared" si="147"/>
        <v>2878.1250920000002</v>
      </c>
    </row>
    <row r="4719" spans="1:7" x14ac:dyDescent="0.25">
      <c r="A4719" s="261">
        <v>45123.583333333336</v>
      </c>
      <c r="B4719" s="260" t="s">
        <v>548</v>
      </c>
      <c r="C4719" s="260">
        <v>538.16125499999998</v>
      </c>
      <c r="D4719" s="260">
        <v>2720.375</v>
      </c>
      <c r="E4719" s="260">
        <v>266.41665599999999</v>
      </c>
      <c r="F4719">
        <f t="shared" si="146"/>
        <v>3524.9529109999999</v>
      </c>
      <c r="G4719">
        <f t="shared" si="147"/>
        <v>2986.7916559999999</v>
      </c>
    </row>
    <row r="4720" spans="1:7" x14ac:dyDescent="0.25">
      <c r="A4720" s="261">
        <v>45123.625</v>
      </c>
      <c r="B4720" s="260" t="s">
        <v>548</v>
      </c>
      <c r="C4720" s="260">
        <v>554.21167000000003</v>
      </c>
      <c r="D4720" s="260">
        <v>2162.75</v>
      </c>
      <c r="E4720" s="260">
        <v>273.83334400000001</v>
      </c>
      <c r="F4720">
        <f t="shared" si="146"/>
        <v>2990.7950140000003</v>
      </c>
      <c r="G4720">
        <f t="shared" si="147"/>
        <v>2436.5833440000001</v>
      </c>
    </row>
    <row r="4721" spans="1:7" x14ac:dyDescent="0.25">
      <c r="A4721" s="261">
        <v>45123.666666666664</v>
      </c>
      <c r="B4721" s="260" t="s">
        <v>548</v>
      </c>
      <c r="C4721" s="260">
        <v>395.71209700000003</v>
      </c>
      <c r="D4721" s="260">
        <v>1952.708374</v>
      </c>
      <c r="E4721" s="260">
        <v>306.66665599999999</v>
      </c>
      <c r="F4721">
        <f t="shared" si="146"/>
        <v>2655.0871270000002</v>
      </c>
      <c r="G4721">
        <f t="shared" si="147"/>
        <v>2259.3750300000002</v>
      </c>
    </row>
    <row r="4722" spans="1:7" x14ac:dyDescent="0.25">
      <c r="A4722" s="261">
        <v>45123.708333333336</v>
      </c>
      <c r="B4722" s="260" t="s">
        <v>548</v>
      </c>
      <c r="C4722" s="260">
        <v>321.31457499999999</v>
      </c>
      <c r="D4722" s="260">
        <v>3032.5417480000001</v>
      </c>
      <c r="E4722" s="260">
        <v>325.5</v>
      </c>
      <c r="F4722">
        <f t="shared" si="146"/>
        <v>3679.356323</v>
      </c>
      <c r="G4722">
        <f t="shared" si="147"/>
        <v>3358.0417480000001</v>
      </c>
    </row>
    <row r="4723" spans="1:7" x14ac:dyDescent="0.25">
      <c r="A4723" s="261">
        <v>45123.75</v>
      </c>
      <c r="B4723" s="260" t="s">
        <v>548</v>
      </c>
      <c r="C4723" s="260">
        <v>252.382507</v>
      </c>
      <c r="D4723" s="260">
        <v>2247.0417480000001</v>
      </c>
      <c r="E4723" s="260">
        <v>560.20831299999998</v>
      </c>
      <c r="F4723">
        <f t="shared" si="146"/>
        <v>3059.632568</v>
      </c>
      <c r="G4723">
        <f t="shared" si="147"/>
        <v>2807.2500610000002</v>
      </c>
    </row>
    <row r="4724" spans="1:7" x14ac:dyDescent="0.25">
      <c r="A4724" s="261">
        <v>45123.791666666664</v>
      </c>
      <c r="B4724" s="260" t="s">
        <v>548</v>
      </c>
      <c r="C4724" s="260">
        <v>240.41000399999999</v>
      </c>
      <c r="D4724" s="260">
        <v>2902.125</v>
      </c>
      <c r="E4724" s="260">
        <v>957.79168700000002</v>
      </c>
      <c r="F4724">
        <f t="shared" si="146"/>
        <v>4100.3266910000002</v>
      </c>
      <c r="G4724">
        <f t="shared" si="147"/>
        <v>3859.9166869999999</v>
      </c>
    </row>
    <row r="4725" spans="1:7" x14ac:dyDescent="0.25">
      <c r="A4725" s="261">
        <v>45123.833333333336</v>
      </c>
      <c r="B4725" s="260" t="s">
        <v>548</v>
      </c>
      <c r="C4725" s="260">
        <v>81.543334999999999</v>
      </c>
      <c r="D4725" s="260">
        <v>2932.9582519999999</v>
      </c>
      <c r="E4725" s="260">
        <v>1057.458374</v>
      </c>
      <c r="F4725">
        <f t="shared" si="146"/>
        <v>4071.959961</v>
      </c>
      <c r="G4725">
        <f t="shared" si="147"/>
        <v>3990.4166260000002</v>
      </c>
    </row>
    <row r="4726" spans="1:7" x14ac:dyDescent="0.25">
      <c r="A4726" s="261">
        <v>45123.875</v>
      </c>
      <c r="B4726" s="260" t="s">
        <v>548</v>
      </c>
      <c r="C4726" s="260">
        <v>14.024167</v>
      </c>
      <c r="D4726" s="260">
        <v>2589.4582519999999</v>
      </c>
      <c r="E4726" s="260">
        <v>996.83331299999998</v>
      </c>
      <c r="F4726">
        <f t="shared" si="146"/>
        <v>3600.315732</v>
      </c>
      <c r="G4726">
        <f t="shared" si="147"/>
        <v>3586.291565</v>
      </c>
    </row>
    <row r="4727" spans="1:7" x14ac:dyDescent="0.25">
      <c r="A4727" s="261">
        <v>45123.916666666664</v>
      </c>
      <c r="B4727" s="260" t="s">
        <v>548</v>
      </c>
      <c r="C4727" s="260">
        <v>0.114167</v>
      </c>
      <c r="D4727" s="260">
        <v>2251.8332519999999</v>
      </c>
      <c r="E4727" s="260">
        <v>1090.583374</v>
      </c>
      <c r="F4727">
        <f t="shared" si="146"/>
        <v>3342.5307930000004</v>
      </c>
      <c r="G4727">
        <f t="shared" si="147"/>
        <v>3342.4166260000002</v>
      </c>
    </row>
    <row r="4728" spans="1:7" x14ac:dyDescent="0.25">
      <c r="A4728" s="261">
        <v>45123.958333333336</v>
      </c>
      <c r="B4728" s="260" t="s">
        <v>548</v>
      </c>
      <c r="C4728" s="260">
        <v>5.8749999999999997E-2</v>
      </c>
      <c r="D4728" s="260">
        <v>1926.166626</v>
      </c>
      <c r="E4728" s="260">
        <v>1034.958374</v>
      </c>
      <c r="F4728">
        <f t="shared" si="146"/>
        <v>2961.1837500000001</v>
      </c>
      <c r="G4728">
        <f t="shared" si="147"/>
        <v>2961.125</v>
      </c>
    </row>
    <row r="4729" spans="1:7" x14ac:dyDescent="0.25">
      <c r="A4729" s="261">
        <v>45124</v>
      </c>
      <c r="B4729" s="260" t="s">
        <v>548</v>
      </c>
      <c r="C4729" s="260">
        <v>4.4999999999999998E-2</v>
      </c>
      <c r="D4729" s="260">
        <v>1703.833374</v>
      </c>
      <c r="E4729" s="260">
        <v>1039.833374</v>
      </c>
      <c r="F4729">
        <f t="shared" si="146"/>
        <v>2743.7117480000002</v>
      </c>
      <c r="G4729">
        <f t="shared" si="147"/>
        <v>2743.6667480000001</v>
      </c>
    </row>
    <row r="4730" spans="1:7" x14ac:dyDescent="0.25">
      <c r="A4730" s="261">
        <v>45124.041666666664</v>
      </c>
      <c r="B4730" s="260" t="s">
        <v>548</v>
      </c>
      <c r="C4730" s="260">
        <v>2.6249999999999999E-2</v>
      </c>
      <c r="D4730" s="260">
        <v>1523.5</v>
      </c>
      <c r="E4730" s="260">
        <v>1036.458374</v>
      </c>
      <c r="F4730">
        <f t="shared" si="146"/>
        <v>2559.9846239999997</v>
      </c>
      <c r="G4730">
        <f t="shared" si="147"/>
        <v>2559.9583739999998</v>
      </c>
    </row>
    <row r="4731" spans="1:7" x14ac:dyDescent="0.25">
      <c r="A4731" s="261">
        <v>45124.083333333336</v>
      </c>
      <c r="B4731" s="260" t="s">
        <v>548</v>
      </c>
      <c r="C4731" s="260">
        <v>5.0000000000000001E-3</v>
      </c>
      <c r="D4731" s="260">
        <v>1492.416626</v>
      </c>
      <c r="E4731" s="260">
        <v>1013.75</v>
      </c>
      <c r="F4731">
        <f t="shared" si="146"/>
        <v>2506.1716260000003</v>
      </c>
      <c r="G4731">
        <f t="shared" si="147"/>
        <v>2506.1666260000002</v>
      </c>
    </row>
    <row r="4732" spans="1:7" x14ac:dyDescent="0.25">
      <c r="A4732" s="261">
        <v>45124.125</v>
      </c>
      <c r="B4732" s="260" t="s">
        <v>548</v>
      </c>
      <c r="C4732" s="260">
        <v>4.5830000000000003E-3</v>
      </c>
      <c r="D4732" s="260">
        <v>1526.583374</v>
      </c>
      <c r="E4732" s="260">
        <v>997.79168700000002</v>
      </c>
      <c r="F4732">
        <f t="shared" si="146"/>
        <v>2524.3796440000001</v>
      </c>
      <c r="G4732">
        <f t="shared" si="147"/>
        <v>2524.3750610000002</v>
      </c>
    </row>
    <row r="4733" spans="1:7" x14ac:dyDescent="0.25">
      <c r="A4733" s="261">
        <v>45124.166666666664</v>
      </c>
      <c r="B4733" s="260" t="s">
        <v>548</v>
      </c>
      <c r="C4733" s="260">
        <v>0.589167</v>
      </c>
      <c r="D4733" s="260">
        <v>1464.458374</v>
      </c>
      <c r="E4733" s="260">
        <v>966.91668700000002</v>
      </c>
      <c r="F4733">
        <f t="shared" si="146"/>
        <v>2431.9642280000003</v>
      </c>
      <c r="G4733">
        <f t="shared" si="147"/>
        <v>2431.3750610000002</v>
      </c>
    </row>
    <row r="4734" spans="1:7" x14ac:dyDescent="0.25">
      <c r="A4734" s="261">
        <v>45124.208333333336</v>
      </c>
      <c r="B4734" s="260" t="s">
        <v>548</v>
      </c>
      <c r="C4734" s="260">
        <v>9.175834</v>
      </c>
      <c r="D4734" s="260">
        <v>1392.333374</v>
      </c>
      <c r="E4734" s="260">
        <v>998.75</v>
      </c>
      <c r="F4734">
        <f t="shared" si="146"/>
        <v>2400.2592079999999</v>
      </c>
      <c r="G4734">
        <f t="shared" si="147"/>
        <v>2391.0833739999998</v>
      </c>
    </row>
    <row r="4735" spans="1:7" x14ac:dyDescent="0.25">
      <c r="A4735" s="261">
        <v>45124.25</v>
      </c>
      <c r="B4735" s="260" t="s">
        <v>548</v>
      </c>
      <c r="C4735" s="260">
        <v>67.187079999999995</v>
      </c>
      <c r="D4735" s="260">
        <v>1270.625</v>
      </c>
      <c r="E4735" s="260">
        <v>1015.125</v>
      </c>
      <c r="F4735">
        <f t="shared" si="146"/>
        <v>2352.9370800000002</v>
      </c>
      <c r="G4735">
        <f t="shared" si="147"/>
        <v>2285.75</v>
      </c>
    </row>
    <row r="4736" spans="1:7" x14ac:dyDescent="0.25">
      <c r="A4736" s="261">
        <v>45124.291666666664</v>
      </c>
      <c r="B4736" s="260" t="s">
        <v>548</v>
      </c>
      <c r="C4736" s="260">
        <v>185.50625600000001</v>
      </c>
      <c r="D4736" s="260">
        <v>1157.125</v>
      </c>
      <c r="E4736" s="260">
        <v>992.95831299999998</v>
      </c>
      <c r="F4736">
        <f t="shared" si="146"/>
        <v>2335.5895690000002</v>
      </c>
      <c r="G4736">
        <f t="shared" si="147"/>
        <v>2150.0833130000001</v>
      </c>
    </row>
    <row r="4737" spans="1:7" x14ac:dyDescent="0.25">
      <c r="A4737" s="261">
        <v>45124.333333333336</v>
      </c>
      <c r="B4737" s="260" t="s">
        <v>548</v>
      </c>
      <c r="C4737" s="260">
        <v>351.55999800000001</v>
      </c>
      <c r="D4737" s="260">
        <v>1330.458374</v>
      </c>
      <c r="E4737" s="260">
        <v>939.83331299999998</v>
      </c>
      <c r="F4737">
        <f t="shared" si="146"/>
        <v>2621.8516850000001</v>
      </c>
      <c r="G4737">
        <f t="shared" si="147"/>
        <v>2270.2916869999999</v>
      </c>
    </row>
    <row r="4738" spans="1:7" x14ac:dyDescent="0.25">
      <c r="A4738" s="261">
        <v>45124.375</v>
      </c>
      <c r="B4738" s="260" t="s">
        <v>548</v>
      </c>
      <c r="C4738" s="260">
        <v>556.361267</v>
      </c>
      <c r="D4738" s="260">
        <v>1707.625</v>
      </c>
      <c r="E4738" s="260">
        <v>956.5</v>
      </c>
      <c r="F4738">
        <f t="shared" ref="F4738:F4801" si="148">E4738+D4738+C4738</f>
        <v>3220.4862670000002</v>
      </c>
      <c r="G4738">
        <f t="shared" ref="G4738:G4801" si="149">E4738+D4738</f>
        <v>2664.125</v>
      </c>
    </row>
    <row r="4739" spans="1:7" x14ac:dyDescent="0.25">
      <c r="A4739" s="261">
        <v>45124.416666666664</v>
      </c>
      <c r="B4739" s="260" t="s">
        <v>548</v>
      </c>
      <c r="C4739" s="260">
        <v>815.59918200000004</v>
      </c>
      <c r="D4739" s="260">
        <v>1697.666626</v>
      </c>
      <c r="E4739" s="260">
        <v>994.16668700000002</v>
      </c>
      <c r="F4739">
        <f t="shared" si="148"/>
        <v>3507.432495</v>
      </c>
      <c r="G4739">
        <f t="shared" si="149"/>
        <v>2691.8333130000001</v>
      </c>
    </row>
    <row r="4740" spans="1:7" x14ac:dyDescent="0.25">
      <c r="A4740" s="261">
        <v>45124.458333333336</v>
      </c>
      <c r="B4740" s="260" t="s">
        <v>548</v>
      </c>
      <c r="C4740" s="260">
        <v>951.98584000000005</v>
      </c>
      <c r="D4740" s="260">
        <v>1975.458374</v>
      </c>
      <c r="E4740" s="260">
        <v>869.95831299999998</v>
      </c>
      <c r="F4740">
        <f t="shared" si="148"/>
        <v>3797.4025270000002</v>
      </c>
      <c r="G4740">
        <f t="shared" si="149"/>
        <v>2845.4166869999999</v>
      </c>
    </row>
    <row r="4741" spans="1:7" x14ac:dyDescent="0.25">
      <c r="A4741" s="261">
        <v>45124.5</v>
      </c>
      <c r="B4741" s="260" t="s">
        <v>548</v>
      </c>
      <c r="C4741" s="260">
        <v>1058.3149410000001</v>
      </c>
      <c r="D4741" s="260">
        <v>2146.375</v>
      </c>
      <c r="E4741" s="260">
        <v>829.25</v>
      </c>
      <c r="F4741">
        <f t="shared" si="148"/>
        <v>4033.9399410000001</v>
      </c>
      <c r="G4741">
        <f t="shared" si="149"/>
        <v>2975.625</v>
      </c>
    </row>
    <row r="4742" spans="1:7" x14ac:dyDescent="0.25">
      <c r="A4742" s="261">
        <v>45124.541666666664</v>
      </c>
      <c r="B4742" s="260" t="s">
        <v>548</v>
      </c>
      <c r="C4742" s="260">
        <v>1066.2608640000001</v>
      </c>
      <c r="D4742" s="260">
        <v>2275.1667480000001</v>
      </c>
      <c r="E4742" s="260">
        <v>811.33331299999998</v>
      </c>
      <c r="F4742">
        <f t="shared" si="148"/>
        <v>4152.7609250000005</v>
      </c>
      <c r="G4742">
        <f t="shared" si="149"/>
        <v>3086.5000610000002</v>
      </c>
    </row>
    <row r="4743" spans="1:7" x14ac:dyDescent="0.25">
      <c r="A4743" s="261">
        <v>45124.583333333336</v>
      </c>
      <c r="B4743" s="260" t="s">
        <v>548</v>
      </c>
      <c r="C4743" s="260">
        <v>936.56915300000003</v>
      </c>
      <c r="D4743" s="260">
        <v>2491.6667480000001</v>
      </c>
      <c r="E4743" s="260">
        <v>870.91668700000002</v>
      </c>
      <c r="F4743">
        <f t="shared" si="148"/>
        <v>4299.1525879999999</v>
      </c>
      <c r="G4743">
        <f t="shared" si="149"/>
        <v>3362.583435</v>
      </c>
    </row>
    <row r="4744" spans="1:7" x14ac:dyDescent="0.25">
      <c r="A4744" s="261">
        <v>45124.625</v>
      </c>
      <c r="B4744" s="260" t="s">
        <v>548</v>
      </c>
      <c r="C4744" s="260">
        <v>921.16668700000002</v>
      </c>
      <c r="D4744" s="260">
        <v>2682.625</v>
      </c>
      <c r="E4744" s="260">
        <v>630.08331299999998</v>
      </c>
      <c r="F4744">
        <f t="shared" si="148"/>
        <v>4233.875</v>
      </c>
      <c r="G4744">
        <f t="shared" si="149"/>
        <v>3312.7083130000001</v>
      </c>
    </row>
    <row r="4745" spans="1:7" x14ac:dyDescent="0.25">
      <c r="A4745" s="261">
        <v>45124.666666666664</v>
      </c>
      <c r="B4745" s="260" t="s">
        <v>548</v>
      </c>
      <c r="C4745" s="260">
        <v>922.69207800000004</v>
      </c>
      <c r="D4745" s="260">
        <v>2685.9582519999999</v>
      </c>
      <c r="E4745" s="260">
        <v>795.875</v>
      </c>
      <c r="F4745">
        <f t="shared" si="148"/>
        <v>4404.5253300000004</v>
      </c>
      <c r="G4745">
        <f t="shared" si="149"/>
        <v>3481.8332519999999</v>
      </c>
    </row>
    <row r="4746" spans="1:7" x14ac:dyDescent="0.25">
      <c r="A4746" s="261">
        <v>45124.708333333336</v>
      </c>
      <c r="B4746" s="260" t="s">
        <v>548</v>
      </c>
      <c r="C4746" s="260">
        <v>714.08917199999996</v>
      </c>
      <c r="D4746" s="260">
        <v>2676.4582519999999</v>
      </c>
      <c r="E4746" s="260">
        <v>827.58331299999998</v>
      </c>
      <c r="F4746">
        <f t="shared" si="148"/>
        <v>4218.1307369999995</v>
      </c>
      <c r="G4746">
        <f t="shared" si="149"/>
        <v>3504.041565</v>
      </c>
    </row>
    <row r="4747" spans="1:7" x14ac:dyDescent="0.25">
      <c r="A4747" s="261">
        <v>45124.75</v>
      </c>
      <c r="B4747" s="260" t="s">
        <v>548</v>
      </c>
      <c r="C4747" s="260">
        <v>489.821259</v>
      </c>
      <c r="D4747" s="260">
        <v>2466.25</v>
      </c>
      <c r="E4747" s="260">
        <v>946.08331299999998</v>
      </c>
      <c r="F4747">
        <f t="shared" si="148"/>
        <v>3902.1545719999999</v>
      </c>
      <c r="G4747">
        <f t="shared" si="149"/>
        <v>3412.3333130000001</v>
      </c>
    </row>
    <row r="4748" spans="1:7" x14ac:dyDescent="0.25">
      <c r="A4748" s="261">
        <v>45124.791666666664</v>
      </c>
      <c r="B4748" s="260" t="s">
        <v>548</v>
      </c>
      <c r="C4748" s="260">
        <v>307.26290899999998</v>
      </c>
      <c r="D4748" s="260">
        <v>2451.2082519999999</v>
      </c>
      <c r="E4748" s="260">
        <v>870.08331299999998</v>
      </c>
      <c r="F4748">
        <f t="shared" si="148"/>
        <v>3628.554474</v>
      </c>
      <c r="G4748">
        <f t="shared" si="149"/>
        <v>3321.291565</v>
      </c>
    </row>
    <row r="4749" spans="1:7" x14ac:dyDescent="0.25">
      <c r="A4749" s="261">
        <v>45124.833333333336</v>
      </c>
      <c r="B4749" s="260" t="s">
        <v>548</v>
      </c>
      <c r="C4749" s="260">
        <v>117.824585</v>
      </c>
      <c r="D4749" s="260">
        <v>2323.2917480000001</v>
      </c>
      <c r="E4749" s="260">
        <v>970.20831299999998</v>
      </c>
      <c r="F4749">
        <f t="shared" si="148"/>
        <v>3411.324646</v>
      </c>
      <c r="G4749">
        <f t="shared" si="149"/>
        <v>3293.5000610000002</v>
      </c>
    </row>
    <row r="4750" spans="1:7" x14ac:dyDescent="0.25">
      <c r="A4750" s="261">
        <v>45124.875</v>
      </c>
      <c r="B4750" s="260" t="s">
        <v>548</v>
      </c>
      <c r="C4750" s="260">
        <v>22.338750999999998</v>
      </c>
      <c r="D4750" s="260">
        <v>1820.208374</v>
      </c>
      <c r="E4750" s="260">
        <v>936.04168700000002</v>
      </c>
      <c r="F4750">
        <f t="shared" si="148"/>
        <v>2778.588812</v>
      </c>
      <c r="G4750">
        <f t="shared" si="149"/>
        <v>2756.2500610000002</v>
      </c>
    </row>
    <row r="4751" spans="1:7" x14ac:dyDescent="0.25">
      <c r="A4751" s="261">
        <v>45124.916666666664</v>
      </c>
      <c r="B4751" s="260" t="s">
        <v>548</v>
      </c>
      <c r="C4751" s="260">
        <v>0.52583299999999999</v>
      </c>
      <c r="D4751" s="260">
        <v>1582.125</v>
      </c>
      <c r="E4751" s="260">
        <v>989.625</v>
      </c>
      <c r="F4751">
        <f t="shared" si="148"/>
        <v>2572.2758330000001</v>
      </c>
      <c r="G4751">
        <f t="shared" si="149"/>
        <v>2571.75</v>
      </c>
    </row>
    <row r="4752" spans="1:7" x14ac:dyDescent="0.25">
      <c r="A4752" s="261">
        <v>45124.958333333336</v>
      </c>
      <c r="B4752" s="260" t="s">
        <v>548</v>
      </c>
      <c r="C4752" s="260">
        <v>6.9167000000000006E-2</v>
      </c>
      <c r="D4752" s="260">
        <v>1471.833374</v>
      </c>
      <c r="E4752" s="260">
        <v>916.29168700000002</v>
      </c>
      <c r="F4752">
        <f t="shared" si="148"/>
        <v>2388.1942280000003</v>
      </c>
      <c r="G4752">
        <f t="shared" si="149"/>
        <v>2388.1250610000002</v>
      </c>
    </row>
    <row r="4753" spans="1:7" x14ac:dyDescent="0.25">
      <c r="A4753" s="261">
        <v>45125</v>
      </c>
      <c r="B4753" s="260" t="s">
        <v>548</v>
      </c>
      <c r="C4753" s="260">
        <v>4.9583000000000002E-2</v>
      </c>
      <c r="D4753" s="260">
        <v>1396.75</v>
      </c>
      <c r="E4753" s="260">
        <v>890.75</v>
      </c>
      <c r="F4753">
        <f t="shared" si="148"/>
        <v>2287.549583</v>
      </c>
      <c r="G4753">
        <f t="shared" si="149"/>
        <v>2287.5</v>
      </c>
    </row>
    <row r="4754" spans="1:7" x14ac:dyDescent="0.25">
      <c r="A4754" s="261">
        <v>45125.041666666664</v>
      </c>
      <c r="B4754" s="260" t="s">
        <v>548</v>
      </c>
      <c r="C4754" s="260">
        <v>2.4167000000000001E-2</v>
      </c>
      <c r="D4754" s="260">
        <v>1296.666626</v>
      </c>
      <c r="E4754" s="260">
        <v>967.29168700000002</v>
      </c>
      <c r="F4754">
        <f t="shared" si="148"/>
        <v>2263.9824800000001</v>
      </c>
      <c r="G4754">
        <f t="shared" si="149"/>
        <v>2263.9583130000001</v>
      </c>
    </row>
    <row r="4755" spans="1:7" x14ac:dyDescent="0.25">
      <c r="A4755" s="261">
        <v>45125.083333333336</v>
      </c>
      <c r="B4755" s="260" t="s">
        <v>548</v>
      </c>
      <c r="C4755" s="260">
        <v>5.0000000000000001E-3</v>
      </c>
      <c r="D4755" s="260">
        <v>1390.375</v>
      </c>
      <c r="E4755" s="260">
        <v>855</v>
      </c>
      <c r="F4755">
        <f t="shared" si="148"/>
        <v>2245.38</v>
      </c>
      <c r="G4755">
        <f t="shared" si="149"/>
        <v>2245.375</v>
      </c>
    </row>
    <row r="4756" spans="1:7" x14ac:dyDescent="0.25">
      <c r="A4756" s="261">
        <v>45125.125</v>
      </c>
      <c r="B4756" s="260" t="s">
        <v>548</v>
      </c>
      <c r="C4756" s="260">
        <v>5.0000000000000001E-3</v>
      </c>
      <c r="D4756" s="260">
        <v>1276.583374</v>
      </c>
      <c r="E4756" s="260">
        <v>862.75</v>
      </c>
      <c r="F4756">
        <f t="shared" si="148"/>
        <v>2139.3383739999999</v>
      </c>
      <c r="G4756">
        <f t="shared" si="149"/>
        <v>2139.3333739999998</v>
      </c>
    </row>
    <row r="4757" spans="1:7" x14ac:dyDescent="0.25">
      <c r="A4757" s="261">
        <v>45125.166666666664</v>
      </c>
      <c r="B4757" s="260" t="s">
        <v>548</v>
      </c>
      <c r="C4757" s="260">
        <v>0.82958299999999996</v>
      </c>
      <c r="D4757" s="260">
        <v>1244.333374</v>
      </c>
      <c r="E4757" s="260">
        <v>772.75</v>
      </c>
      <c r="F4757">
        <f t="shared" si="148"/>
        <v>2017.912957</v>
      </c>
      <c r="G4757">
        <f t="shared" si="149"/>
        <v>2017.083374</v>
      </c>
    </row>
    <row r="4758" spans="1:7" x14ac:dyDescent="0.25">
      <c r="A4758" s="261">
        <v>45125.208333333336</v>
      </c>
      <c r="B4758" s="260" t="s">
        <v>548</v>
      </c>
      <c r="C4758" s="260">
        <v>14.209167000000001</v>
      </c>
      <c r="D4758" s="260">
        <v>1186.666626</v>
      </c>
      <c r="E4758" s="260">
        <v>687.79168700000002</v>
      </c>
      <c r="F4758">
        <f t="shared" si="148"/>
        <v>1888.6674800000001</v>
      </c>
      <c r="G4758">
        <f t="shared" si="149"/>
        <v>1874.4583130000001</v>
      </c>
    </row>
    <row r="4759" spans="1:7" x14ac:dyDescent="0.25">
      <c r="A4759" s="261">
        <v>45125.25</v>
      </c>
      <c r="B4759" s="260" t="s">
        <v>548</v>
      </c>
      <c r="C4759" s="260">
        <v>113.006668</v>
      </c>
      <c r="D4759" s="260">
        <v>1171.208374</v>
      </c>
      <c r="E4759" s="260">
        <v>608</v>
      </c>
      <c r="F4759">
        <f t="shared" si="148"/>
        <v>1892.215042</v>
      </c>
      <c r="G4759">
        <f t="shared" si="149"/>
        <v>1779.208374</v>
      </c>
    </row>
    <row r="4760" spans="1:7" x14ac:dyDescent="0.25">
      <c r="A4760" s="261">
        <v>45125.291666666664</v>
      </c>
      <c r="B4760" s="260" t="s">
        <v>548</v>
      </c>
      <c r="C4760" s="260">
        <v>237.74958799999999</v>
      </c>
      <c r="D4760" s="260">
        <v>1035.375</v>
      </c>
      <c r="E4760" s="260">
        <v>612.08331299999998</v>
      </c>
      <c r="F4760">
        <f t="shared" si="148"/>
        <v>1885.207901</v>
      </c>
      <c r="G4760">
        <f t="shared" si="149"/>
        <v>1647.4583130000001</v>
      </c>
    </row>
    <row r="4761" spans="1:7" x14ac:dyDescent="0.25">
      <c r="A4761" s="261">
        <v>45125.333333333336</v>
      </c>
      <c r="B4761" s="260" t="s">
        <v>548</v>
      </c>
      <c r="C4761" s="260">
        <v>534.90417500000001</v>
      </c>
      <c r="D4761" s="260">
        <v>1161.625</v>
      </c>
      <c r="E4761" s="260">
        <v>584.125</v>
      </c>
      <c r="F4761">
        <f t="shared" si="148"/>
        <v>2280.6541750000001</v>
      </c>
      <c r="G4761">
        <f t="shared" si="149"/>
        <v>1745.75</v>
      </c>
    </row>
    <row r="4762" spans="1:7" x14ac:dyDescent="0.25">
      <c r="A4762" s="261">
        <v>45125.375</v>
      </c>
      <c r="B4762" s="260" t="s">
        <v>548</v>
      </c>
      <c r="C4762" s="260">
        <v>878.70208700000001</v>
      </c>
      <c r="D4762" s="260">
        <v>1673.75</v>
      </c>
      <c r="E4762" s="260">
        <v>643.875</v>
      </c>
      <c r="F4762">
        <f t="shared" si="148"/>
        <v>3196.3270870000001</v>
      </c>
      <c r="G4762">
        <f t="shared" si="149"/>
        <v>2317.625</v>
      </c>
    </row>
    <row r="4763" spans="1:7" x14ac:dyDescent="0.25">
      <c r="A4763" s="261">
        <v>45125.416666666664</v>
      </c>
      <c r="B4763" s="260" t="s">
        <v>548</v>
      </c>
      <c r="C4763" s="260">
        <v>1073.5550539999999</v>
      </c>
      <c r="D4763" s="260">
        <v>1784.583374</v>
      </c>
      <c r="E4763" s="260">
        <v>643.5</v>
      </c>
      <c r="F4763">
        <f t="shared" si="148"/>
        <v>3501.6384279999997</v>
      </c>
      <c r="G4763">
        <f t="shared" si="149"/>
        <v>2428.0833739999998</v>
      </c>
    </row>
    <row r="4764" spans="1:7" x14ac:dyDescent="0.25">
      <c r="A4764" s="261">
        <v>45125.458333333336</v>
      </c>
      <c r="B4764" s="260" t="s">
        <v>548</v>
      </c>
      <c r="C4764" s="260">
        <v>976.63830600000006</v>
      </c>
      <c r="D4764" s="260">
        <v>1659.75</v>
      </c>
      <c r="E4764" s="260">
        <v>658.875</v>
      </c>
      <c r="F4764">
        <f t="shared" si="148"/>
        <v>3295.2633059999998</v>
      </c>
      <c r="G4764">
        <f t="shared" si="149"/>
        <v>2318.625</v>
      </c>
    </row>
    <row r="4765" spans="1:7" x14ac:dyDescent="0.25">
      <c r="A4765" s="261">
        <v>45125.5</v>
      </c>
      <c r="B4765" s="260" t="s">
        <v>548</v>
      </c>
      <c r="C4765" s="260">
        <v>973.03710899999999</v>
      </c>
      <c r="D4765" s="260">
        <v>1611.708374</v>
      </c>
      <c r="E4765" s="260">
        <v>562.79168700000002</v>
      </c>
      <c r="F4765">
        <f t="shared" si="148"/>
        <v>3147.5371700000001</v>
      </c>
      <c r="G4765">
        <f t="shared" si="149"/>
        <v>2174.5000610000002</v>
      </c>
    </row>
    <row r="4766" spans="1:7" x14ac:dyDescent="0.25">
      <c r="A4766" s="261">
        <v>45125.541666666664</v>
      </c>
      <c r="B4766" s="260" t="s">
        <v>548</v>
      </c>
      <c r="C4766" s="260">
        <v>973.35375999999997</v>
      </c>
      <c r="D4766" s="260">
        <v>1661.25</v>
      </c>
      <c r="E4766" s="260">
        <v>517.875</v>
      </c>
      <c r="F4766">
        <f t="shared" si="148"/>
        <v>3152.47876</v>
      </c>
      <c r="G4766">
        <f t="shared" si="149"/>
        <v>2179.125</v>
      </c>
    </row>
    <row r="4767" spans="1:7" x14ac:dyDescent="0.25">
      <c r="A4767" s="261">
        <v>45125.583333333336</v>
      </c>
      <c r="B4767" s="260" t="s">
        <v>548</v>
      </c>
      <c r="C4767" s="260">
        <v>839.12377900000001</v>
      </c>
      <c r="D4767" s="260">
        <v>1695.916626</v>
      </c>
      <c r="E4767" s="260">
        <v>482.33334400000001</v>
      </c>
      <c r="F4767">
        <f t="shared" si="148"/>
        <v>3017.3737489999999</v>
      </c>
      <c r="G4767">
        <f t="shared" si="149"/>
        <v>2178.2499699999998</v>
      </c>
    </row>
    <row r="4768" spans="1:7" x14ac:dyDescent="0.25">
      <c r="A4768" s="261">
        <v>45125.625</v>
      </c>
      <c r="B4768" s="260" t="s">
        <v>548</v>
      </c>
      <c r="C4768" s="260">
        <v>862.236267</v>
      </c>
      <c r="D4768" s="260">
        <v>1737.208374</v>
      </c>
      <c r="E4768" s="260">
        <v>264.83334400000001</v>
      </c>
      <c r="F4768">
        <f t="shared" si="148"/>
        <v>2864.2779849999997</v>
      </c>
      <c r="G4768">
        <f t="shared" si="149"/>
        <v>2002.0417179999999</v>
      </c>
    </row>
    <row r="4769" spans="1:7" x14ac:dyDescent="0.25">
      <c r="A4769" s="261">
        <v>45125.666666666664</v>
      </c>
      <c r="B4769" s="260" t="s">
        <v>548</v>
      </c>
      <c r="C4769" s="260">
        <v>916.39959699999997</v>
      </c>
      <c r="D4769" s="260">
        <v>1697.166626</v>
      </c>
      <c r="E4769" s="260">
        <v>282.66665599999999</v>
      </c>
      <c r="F4769">
        <f t="shared" si="148"/>
        <v>2896.2328790000001</v>
      </c>
      <c r="G4769">
        <f t="shared" si="149"/>
        <v>1979.8332820000001</v>
      </c>
    </row>
    <row r="4770" spans="1:7" x14ac:dyDescent="0.25">
      <c r="A4770" s="261">
        <v>45125.708333333336</v>
      </c>
      <c r="B4770" s="260" t="s">
        <v>548</v>
      </c>
      <c r="C4770" s="260">
        <v>780.16418499999997</v>
      </c>
      <c r="D4770" s="260">
        <v>1649.25</v>
      </c>
      <c r="E4770" s="260">
        <v>316.95834400000001</v>
      </c>
      <c r="F4770">
        <f t="shared" si="148"/>
        <v>2746.3725290000002</v>
      </c>
      <c r="G4770">
        <f t="shared" si="149"/>
        <v>1966.2083440000001</v>
      </c>
    </row>
    <row r="4771" spans="1:7" x14ac:dyDescent="0.25">
      <c r="A4771" s="261">
        <v>45125.75</v>
      </c>
      <c r="B4771" s="260" t="s">
        <v>548</v>
      </c>
      <c r="C4771" s="260">
        <v>586.06585700000005</v>
      </c>
      <c r="D4771" s="260">
        <v>1529.416626</v>
      </c>
      <c r="E4771" s="260">
        <v>296.16665599999999</v>
      </c>
      <c r="F4771">
        <f t="shared" si="148"/>
        <v>2411.6491390000001</v>
      </c>
      <c r="G4771">
        <f t="shared" si="149"/>
        <v>1825.5832820000001</v>
      </c>
    </row>
    <row r="4772" spans="1:7" x14ac:dyDescent="0.25">
      <c r="A4772" s="261">
        <v>45125.791666666664</v>
      </c>
      <c r="B4772" s="260" t="s">
        <v>548</v>
      </c>
      <c r="C4772" s="260">
        <v>361.48709100000002</v>
      </c>
      <c r="D4772" s="260">
        <v>1324.625</v>
      </c>
      <c r="E4772" s="260">
        <v>223.125</v>
      </c>
      <c r="F4772">
        <f t="shared" si="148"/>
        <v>1909.237091</v>
      </c>
      <c r="G4772">
        <f t="shared" si="149"/>
        <v>1547.75</v>
      </c>
    </row>
    <row r="4773" spans="1:7" x14ac:dyDescent="0.25">
      <c r="A4773" s="261">
        <v>45125.833333333336</v>
      </c>
      <c r="B4773" s="260" t="s">
        <v>548</v>
      </c>
      <c r="C4773" s="260">
        <v>105.782501</v>
      </c>
      <c r="D4773" s="260">
        <v>1184.958374</v>
      </c>
      <c r="E4773" s="260">
        <v>408.41665599999999</v>
      </c>
      <c r="F4773">
        <f t="shared" si="148"/>
        <v>1699.1575310000001</v>
      </c>
      <c r="G4773">
        <f t="shared" si="149"/>
        <v>1593.3750300000002</v>
      </c>
    </row>
    <row r="4774" spans="1:7" x14ac:dyDescent="0.25">
      <c r="A4774" s="261">
        <v>45125.875</v>
      </c>
      <c r="B4774" s="260" t="s">
        <v>548</v>
      </c>
      <c r="C4774" s="260">
        <v>21.307082999999999</v>
      </c>
      <c r="D4774" s="260">
        <v>850.54168700000002</v>
      </c>
      <c r="E4774" s="260">
        <v>298.45834400000001</v>
      </c>
      <c r="F4774">
        <f t="shared" si="148"/>
        <v>1170.307114</v>
      </c>
      <c r="G4774">
        <f t="shared" si="149"/>
        <v>1149.000031</v>
      </c>
    </row>
    <row r="4775" spans="1:7" x14ac:dyDescent="0.25">
      <c r="A4775" s="261">
        <v>45125.916666666664</v>
      </c>
      <c r="B4775" s="260" t="s">
        <v>548</v>
      </c>
      <c r="C4775" s="260">
        <v>0.127917</v>
      </c>
      <c r="D4775" s="260">
        <v>749.33331299999998</v>
      </c>
      <c r="E4775" s="260">
        <v>389.375</v>
      </c>
      <c r="F4775">
        <f t="shared" si="148"/>
        <v>1138.8362300000001</v>
      </c>
      <c r="G4775">
        <f t="shared" si="149"/>
        <v>1138.7083130000001</v>
      </c>
    </row>
    <row r="4776" spans="1:7" x14ac:dyDescent="0.25">
      <c r="A4776" s="261">
        <v>45125.958333333336</v>
      </c>
      <c r="B4776" s="260" t="s">
        <v>548</v>
      </c>
      <c r="C4776" s="260">
        <v>6.7083000000000004E-2</v>
      </c>
      <c r="D4776" s="260">
        <v>665.70831299999998</v>
      </c>
      <c r="E4776" s="260">
        <v>370.20834400000001</v>
      </c>
      <c r="F4776">
        <f t="shared" si="148"/>
        <v>1035.9837399999999</v>
      </c>
      <c r="G4776">
        <f t="shared" si="149"/>
        <v>1035.916657</v>
      </c>
    </row>
    <row r="4777" spans="1:7" x14ac:dyDescent="0.25">
      <c r="A4777" s="261">
        <v>45126</v>
      </c>
      <c r="B4777" s="260" t="s">
        <v>548</v>
      </c>
      <c r="C4777" s="260">
        <v>4.9583000000000002E-2</v>
      </c>
      <c r="D4777" s="260">
        <v>754.75</v>
      </c>
      <c r="E4777" s="260">
        <v>367.625</v>
      </c>
      <c r="F4777">
        <f t="shared" si="148"/>
        <v>1122.424583</v>
      </c>
      <c r="G4777">
        <f t="shared" si="149"/>
        <v>1122.375</v>
      </c>
    </row>
    <row r="4778" spans="1:7" x14ac:dyDescent="0.25">
      <c r="A4778" s="261">
        <v>45126.041666666664</v>
      </c>
      <c r="B4778" s="260" t="s">
        <v>548</v>
      </c>
      <c r="C4778" s="260">
        <v>2.9166999999999998E-2</v>
      </c>
      <c r="D4778" s="260">
        <v>747.58331299999998</v>
      </c>
      <c r="E4778" s="260">
        <v>330.125</v>
      </c>
      <c r="F4778">
        <f t="shared" si="148"/>
        <v>1077.73748</v>
      </c>
      <c r="G4778">
        <f t="shared" si="149"/>
        <v>1077.7083130000001</v>
      </c>
    </row>
    <row r="4779" spans="1:7" x14ac:dyDescent="0.25">
      <c r="A4779" s="261">
        <v>45126.083333333336</v>
      </c>
      <c r="B4779" s="260" t="s">
        <v>548</v>
      </c>
      <c r="C4779" s="260">
        <v>4.5830000000000003E-3</v>
      </c>
      <c r="D4779" s="260">
        <v>725.20831299999998</v>
      </c>
      <c r="E4779" s="260">
        <v>319.70834400000001</v>
      </c>
      <c r="F4779">
        <f t="shared" si="148"/>
        <v>1044.9212399999999</v>
      </c>
      <c r="G4779">
        <f t="shared" si="149"/>
        <v>1044.916657</v>
      </c>
    </row>
    <row r="4780" spans="1:7" x14ac:dyDescent="0.25">
      <c r="A4780" s="261">
        <v>45126.125</v>
      </c>
      <c r="B4780" s="260" t="s">
        <v>548</v>
      </c>
      <c r="C4780" s="260">
        <v>5.4169999999999999E-3</v>
      </c>
      <c r="D4780" s="260">
        <v>594.25</v>
      </c>
      <c r="E4780" s="260">
        <v>274.91665599999999</v>
      </c>
      <c r="F4780">
        <f t="shared" si="148"/>
        <v>869.17207299999995</v>
      </c>
      <c r="G4780">
        <f t="shared" si="149"/>
        <v>869.16665599999999</v>
      </c>
    </row>
    <row r="4781" spans="1:7" x14ac:dyDescent="0.25">
      <c r="A4781" s="261">
        <v>45126.166666666664</v>
      </c>
      <c r="B4781" s="260" t="s">
        <v>548</v>
      </c>
      <c r="C4781" s="260">
        <v>0.44458300000000001</v>
      </c>
      <c r="D4781" s="260">
        <v>517.91668700000002</v>
      </c>
      <c r="E4781" s="260">
        <v>294.79165599999999</v>
      </c>
      <c r="F4781">
        <f t="shared" si="148"/>
        <v>813.15292599999998</v>
      </c>
      <c r="G4781">
        <f t="shared" si="149"/>
        <v>812.70834300000001</v>
      </c>
    </row>
    <row r="4782" spans="1:7" x14ac:dyDescent="0.25">
      <c r="A4782" s="261">
        <v>45126.208333333336</v>
      </c>
      <c r="B4782" s="260" t="s">
        <v>548</v>
      </c>
      <c r="C4782" s="260">
        <v>7.5179169999999997</v>
      </c>
      <c r="D4782" s="260">
        <v>505.125</v>
      </c>
      <c r="E4782" s="260">
        <v>260.16665599999999</v>
      </c>
      <c r="F4782">
        <f t="shared" si="148"/>
        <v>772.809573</v>
      </c>
      <c r="G4782">
        <f t="shared" si="149"/>
        <v>765.29165599999999</v>
      </c>
    </row>
    <row r="4783" spans="1:7" x14ac:dyDescent="0.25">
      <c r="A4783" s="261">
        <v>45126.25</v>
      </c>
      <c r="B4783" s="260" t="s">
        <v>548</v>
      </c>
      <c r="C4783" s="260">
        <v>57.049582999999998</v>
      </c>
      <c r="D4783" s="260">
        <v>438.125</v>
      </c>
      <c r="E4783" s="260">
        <v>219.25</v>
      </c>
      <c r="F4783">
        <f t="shared" si="148"/>
        <v>714.42458299999998</v>
      </c>
      <c r="G4783">
        <f t="shared" si="149"/>
        <v>657.375</v>
      </c>
    </row>
    <row r="4784" spans="1:7" x14ac:dyDescent="0.25">
      <c r="A4784" s="261">
        <v>45126.291666666664</v>
      </c>
      <c r="B4784" s="260" t="s">
        <v>548</v>
      </c>
      <c r="C4784" s="260">
        <v>208.70166</v>
      </c>
      <c r="D4784" s="260">
        <v>328.04165599999999</v>
      </c>
      <c r="E4784" s="260">
        <v>237.375</v>
      </c>
      <c r="F4784">
        <f t="shared" si="148"/>
        <v>774.11831600000005</v>
      </c>
      <c r="G4784">
        <f t="shared" si="149"/>
        <v>565.41665599999999</v>
      </c>
    </row>
    <row r="4785" spans="1:7" x14ac:dyDescent="0.25">
      <c r="A4785" s="261">
        <v>45126.333333333336</v>
      </c>
      <c r="B4785" s="260" t="s">
        <v>548</v>
      </c>
      <c r="C4785" s="260">
        <v>435.741241</v>
      </c>
      <c r="D4785" s="260">
        <v>364.54165599999999</v>
      </c>
      <c r="E4785" s="260">
        <v>215.33332799999999</v>
      </c>
      <c r="F4785">
        <f t="shared" si="148"/>
        <v>1015.616225</v>
      </c>
      <c r="G4785">
        <f t="shared" si="149"/>
        <v>579.87498400000004</v>
      </c>
    </row>
    <row r="4786" spans="1:7" x14ac:dyDescent="0.25">
      <c r="A4786" s="261">
        <v>45126.375</v>
      </c>
      <c r="B4786" s="260" t="s">
        <v>548</v>
      </c>
      <c r="C4786" s="260">
        <v>678.00793499999997</v>
      </c>
      <c r="D4786" s="260">
        <v>471.91665599999999</v>
      </c>
      <c r="E4786" s="260">
        <v>287.08334400000001</v>
      </c>
      <c r="F4786">
        <f t="shared" si="148"/>
        <v>1437.0079350000001</v>
      </c>
      <c r="G4786">
        <f t="shared" si="149"/>
        <v>759</v>
      </c>
    </row>
    <row r="4787" spans="1:7" x14ac:dyDescent="0.25">
      <c r="A4787" s="261">
        <v>45126.416666666664</v>
      </c>
      <c r="B4787" s="260" t="s">
        <v>548</v>
      </c>
      <c r="C4787" s="260">
        <v>758.07959000000005</v>
      </c>
      <c r="D4787" s="260">
        <v>463.41665599999999</v>
      </c>
      <c r="E4787" s="260">
        <v>197.625</v>
      </c>
      <c r="F4787">
        <f t="shared" si="148"/>
        <v>1419.1212460000002</v>
      </c>
      <c r="G4787">
        <f t="shared" si="149"/>
        <v>661.04165599999999</v>
      </c>
    </row>
    <row r="4788" spans="1:7" x14ac:dyDescent="0.25">
      <c r="A4788" s="261">
        <v>45126.458333333336</v>
      </c>
      <c r="B4788" s="260" t="s">
        <v>548</v>
      </c>
      <c r="C4788" s="260">
        <v>720.48168899999996</v>
      </c>
      <c r="D4788" s="260">
        <v>481.375</v>
      </c>
      <c r="E4788" s="260">
        <v>130.45832799999999</v>
      </c>
      <c r="F4788">
        <f t="shared" si="148"/>
        <v>1332.3150169999999</v>
      </c>
      <c r="G4788">
        <f t="shared" si="149"/>
        <v>611.83332799999994</v>
      </c>
    </row>
    <row r="4789" spans="1:7" x14ac:dyDescent="0.25">
      <c r="A4789" s="261">
        <v>45126.5</v>
      </c>
      <c r="B4789" s="260" t="s">
        <v>548</v>
      </c>
      <c r="C4789" s="260">
        <v>766.74957300000005</v>
      </c>
      <c r="D4789" s="260">
        <v>489.16665599999999</v>
      </c>
      <c r="E4789" s="260">
        <v>113.666664</v>
      </c>
      <c r="F4789">
        <f t="shared" si="148"/>
        <v>1369.582893</v>
      </c>
      <c r="G4789">
        <f t="shared" si="149"/>
        <v>602.83331999999996</v>
      </c>
    </row>
    <row r="4790" spans="1:7" x14ac:dyDescent="0.25">
      <c r="A4790" s="261">
        <v>45126.541666666664</v>
      </c>
      <c r="B4790" s="260" t="s">
        <v>548</v>
      </c>
      <c r="C4790" s="260">
        <v>815.00042699999995</v>
      </c>
      <c r="D4790" s="260">
        <v>589.58331299999998</v>
      </c>
      <c r="E4790" s="260">
        <v>97.916663999999997</v>
      </c>
      <c r="F4790">
        <f t="shared" si="148"/>
        <v>1502.5004039999999</v>
      </c>
      <c r="G4790">
        <f t="shared" si="149"/>
        <v>687.49997699999994</v>
      </c>
    </row>
    <row r="4791" spans="1:7" x14ac:dyDescent="0.25">
      <c r="A4791" s="261">
        <v>45126.583333333336</v>
      </c>
      <c r="B4791" s="260" t="s">
        <v>548</v>
      </c>
      <c r="C4791" s="260">
        <v>942.59002699999996</v>
      </c>
      <c r="D4791" s="260">
        <v>677</v>
      </c>
      <c r="E4791" s="260">
        <v>107.666664</v>
      </c>
      <c r="F4791">
        <f t="shared" si="148"/>
        <v>1727.256691</v>
      </c>
      <c r="G4791">
        <f t="shared" si="149"/>
        <v>784.66666399999997</v>
      </c>
    </row>
    <row r="4792" spans="1:7" x14ac:dyDescent="0.25">
      <c r="A4792" s="261">
        <v>45126.625</v>
      </c>
      <c r="B4792" s="260" t="s">
        <v>548</v>
      </c>
      <c r="C4792" s="260">
        <v>848.65502900000001</v>
      </c>
      <c r="D4792" s="260">
        <v>822.125</v>
      </c>
      <c r="E4792" s="260">
        <v>164.91667200000001</v>
      </c>
      <c r="F4792">
        <f t="shared" si="148"/>
        <v>1835.6967010000001</v>
      </c>
      <c r="G4792">
        <f t="shared" si="149"/>
        <v>987.04167200000006</v>
      </c>
    </row>
    <row r="4793" spans="1:7" x14ac:dyDescent="0.25">
      <c r="A4793" s="261">
        <v>45126.666666666664</v>
      </c>
      <c r="B4793" s="260" t="s">
        <v>548</v>
      </c>
      <c r="C4793" s="260">
        <v>818.42169200000001</v>
      </c>
      <c r="D4793" s="260">
        <v>960.29168700000002</v>
      </c>
      <c r="E4793" s="260">
        <v>162.25</v>
      </c>
      <c r="F4793">
        <f t="shared" si="148"/>
        <v>1940.9633789999998</v>
      </c>
      <c r="G4793">
        <f t="shared" si="149"/>
        <v>1122.5416869999999</v>
      </c>
    </row>
    <row r="4794" spans="1:7" x14ac:dyDescent="0.25">
      <c r="A4794" s="261">
        <v>45126.708333333336</v>
      </c>
      <c r="B4794" s="260" t="s">
        <v>548</v>
      </c>
      <c r="C4794" s="260">
        <v>822.42541500000004</v>
      </c>
      <c r="D4794" s="260">
        <v>1033.375</v>
      </c>
      <c r="E4794" s="260">
        <v>176</v>
      </c>
      <c r="F4794">
        <f t="shared" si="148"/>
        <v>2031.8004150000002</v>
      </c>
      <c r="G4794">
        <f t="shared" si="149"/>
        <v>1209.375</v>
      </c>
    </row>
    <row r="4795" spans="1:7" x14ac:dyDescent="0.25">
      <c r="A4795" s="261">
        <v>45126.75</v>
      </c>
      <c r="B4795" s="260" t="s">
        <v>548</v>
      </c>
      <c r="C4795" s="260">
        <v>556.13543700000002</v>
      </c>
      <c r="D4795" s="260">
        <v>1045.708374</v>
      </c>
      <c r="E4795" s="260">
        <v>158.75</v>
      </c>
      <c r="F4795">
        <f t="shared" si="148"/>
        <v>1760.5938110000002</v>
      </c>
      <c r="G4795">
        <f t="shared" si="149"/>
        <v>1204.458374</v>
      </c>
    </row>
    <row r="4796" spans="1:7" x14ac:dyDescent="0.25">
      <c r="A4796" s="261">
        <v>45126.791666666664</v>
      </c>
      <c r="B4796" s="260" t="s">
        <v>548</v>
      </c>
      <c r="C4796" s="260">
        <v>353.54501299999998</v>
      </c>
      <c r="D4796" s="260">
        <v>1040</v>
      </c>
      <c r="E4796" s="260">
        <v>186.58332799999999</v>
      </c>
      <c r="F4796">
        <f t="shared" si="148"/>
        <v>1580.1283409999999</v>
      </c>
      <c r="G4796">
        <f t="shared" si="149"/>
        <v>1226.5833279999999</v>
      </c>
    </row>
    <row r="4797" spans="1:7" x14ac:dyDescent="0.25">
      <c r="A4797" s="261">
        <v>45126.833333333336</v>
      </c>
      <c r="B4797" s="260" t="s">
        <v>548</v>
      </c>
      <c r="C4797" s="260">
        <v>107.595001</v>
      </c>
      <c r="D4797" s="260">
        <v>1028.625</v>
      </c>
      <c r="E4797" s="260">
        <v>301.95834400000001</v>
      </c>
      <c r="F4797">
        <f t="shared" si="148"/>
        <v>1438.178345</v>
      </c>
      <c r="G4797">
        <f t="shared" si="149"/>
        <v>1330.5833440000001</v>
      </c>
    </row>
    <row r="4798" spans="1:7" x14ac:dyDescent="0.25">
      <c r="A4798" s="261">
        <v>45126.875</v>
      </c>
      <c r="B4798" s="260" t="s">
        <v>548</v>
      </c>
      <c r="C4798" s="260">
        <v>15.597917000000001</v>
      </c>
      <c r="D4798" s="260">
        <v>731.66668700000002</v>
      </c>
      <c r="E4798" s="260">
        <v>426.83334400000001</v>
      </c>
      <c r="F4798">
        <f t="shared" si="148"/>
        <v>1174.0979480000001</v>
      </c>
      <c r="G4798">
        <f t="shared" si="149"/>
        <v>1158.500031</v>
      </c>
    </row>
    <row r="4799" spans="1:7" x14ac:dyDescent="0.25">
      <c r="A4799" s="261">
        <v>45126.916666666664</v>
      </c>
      <c r="B4799" s="260" t="s">
        <v>548</v>
      </c>
      <c r="C4799" s="260">
        <v>0.111667</v>
      </c>
      <c r="D4799" s="260">
        <v>693.33331299999998</v>
      </c>
      <c r="E4799" s="260">
        <v>580</v>
      </c>
      <c r="F4799">
        <f t="shared" si="148"/>
        <v>1273.44498</v>
      </c>
      <c r="G4799">
        <f t="shared" si="149"/>
        <v>1273.3333130000001</v>
      </c>
    </row>
    <row r="4800" spans="1:7" x14ac:dyDescent="0.25">
      <c r="A4800" s="261">
        <v>45126.958333333336</v>
      </c>
      <c r="B4800" s="260" t="s">
        <v>548</v>
      </c>
      <c r="C4800" s="260">
        <v>6.25E-2</v>
      </c>
      <c r="D4800" s="260">
        <v>711.41668700000002</v>
      </c>
      <c r="E4800" s="260">
        <v>511.04165599999999</v>
      </c>
      <c r="F4800">
        <f t="shared" si="148"/>
        <v>1222.520843</v>
      </c>
      <c r="G4800">
        <f t="shared" si="149"/>
        <v>1222.458343</v>
      </c>
    </row>
    <row r="4801" spans="1:7" x14ac:dyDescent="0.25">
      <c r="A4801" s="261">
        <v>45127</v>
      </c>
      <c r="B4801" s="260" t="s">
        <v>548</v>
      </c>
      <c r="C4801" s="260">
        <v>5.0833000000000003E-2</v>
      </c>
      <c r="D4801" s="260">
        <v>788.08331299999998</v>
      </c>
      <c r="E4801" s="260">
        <v>688.83331299999998</v>
      </c>
      <c r="F4801">
        <f t="shared" si="148"/>
        <v>1476.967459</v>
      </c>
      <c r="G4801">
        <f t="shared" si="149"/>
        <v>1476.916626</v>
      </c>
    </row>
    <row r="4802" spans="1:7" x14ac:dyDescent="0.25">
      <c r="A4802" s="261">
        <v>45127.041666666664</v>
      </c>
      <c r="B4802" s="260" t="s">
        <v>548</v>
      </c>
      <c r="C4802" s="260">
        <v>2.8750000000000001E-2</v>
      </c>
      <c r="D4802" s="260">
        <v>849</v>
      </c>
      <c r="E4802" s="260">
        <v>777.70831299999998</v>
      </c>
      <c r="F4802">
        <f t="shared" ref="F4802:F4865" si="150">E4802+D4802+C4802</f>
        <v>1626.737063</v>
      </c>
      <c r="G4802">
        <f t="shared" ref="G4802:G4865" si="151">E4802+D4802</f>
        <v>1626.7083130000001</v>
      </c>
    </row>
    <row r="4803" spans="1:7" x14ac:dyDescent="0.25">
      <c r="A4803" s="261">
        <v>45127.083333333336</v>
      </c>
      <c r="B4803" s="260" t="s">
        <v>548</v>
      </c>
      <c r="C4803" s="260">
        <v>5.0000000000000001E-3</v>
      </c>
      <c r="D4803" s="260">
        <v>986.75</v>
      </c>
      <c r="E4803" s="260">
        <v>770.29168700000002</v>
      </c>
      <c r="F4803">
        <f t="shared" si="150"/>
        <v>1757.046687</v>
      </c>
      <c r="G4803">
        <f t="shared" si="151"/>
        <v>1757.0416869999999</v>
      </c>
    </row>
    <row r="4804" spans="1:7" x14ac:dyDescent="0.25">
      <c r="A4804" s="261">
        <v>45127.125</v>
      </c>
      <c r="B4804" s="260" t="s">
        <v>548</v>
      </c>
      <c r="C4804" s="260">
        <v>5.8329999999999996E-3</v>
      </c>
      <c r="D4804" s="260">
        <v>926.29168700000002</v>
      </c>
      <c r="E4804" s="260">
        <v>890.16668700000002</v>
      </c>
      <c r="F4804">
        <f t="shared" si="150"/>
        <v>1816.464207</v>
      </c>
      <c r="G4804">
        <f t="shared" si="151"/>
        <v>1816.458374</v>
      </c>
    </row>
    <row r="4805" spans="1:7" x14ac:dyDescent="0.25">
      <c r="A4805" s="261">
        <v>45127.166666666664</v>
      </c>
      <c r="B4805" s="260" t="s">
        <v>548</v>
      </c>
      <c r="C4805" s="260">
        <v>0.62250000000000005</v>
      </c>
      <c r="D4805" s="260">
        <v>811</v>
      </c>
      <c r="E4805" s="260">
        <v>876.5</v>
      </c>
      <c r="F4805">
        <f t="shared" si="150"/>
        <v>1688.1224999999999</v>
      </c>
      <c r="G4805">
        <f t="shared" si="151"/>
        <v>1687.5</v>
      </c>
    </row>
    <row r="4806" spans="1:7" x14ac:dyDescent="0.25">
      <c r="A4806" s="261">
        <v>45127.208333333336</v>
      </c>
      <c r="B4806" s="260" t="s">
        <v>548</v>
      </c>
      <c r="C4806" s="260">
        <v>10.970416999999999</v>
      </c>
      <c r="D4806" s="260">
        <v>839.25</v>
      </c>
      <c r="E4806" s="260">
        <v>879.25</v>
      </c>
      <c r="F4806">
        <f t="shared" si="150"/>
        <v>1729.470417</v>
      </c>
      <c r="G4806">
        <f t="shared" si="151"/>
        <v>1718.5</v>
      </c>
    </row>
    <row r="4807" spans="1:7" x14ac:dyDescent="0.25">
      <c r="A4807" s="261">
        <v>45127.25</v>
      </c>
      <c r="B4807" s="260" t="s">
        <v>548</v>
      </c>
      <c r="C4807" s="260">
        <v>94.637084999999999</v>
      </c>
      <c r="D4807" s="260">
        <v>822.16668700000002</v>
      </c>
      <c r="E4807" s="260">
        <v>799.58331299999998</v>
      </c>
      <c r="F4807">
        <f t="shared" si="150"/>
        <v>1716.3870850000001</v>
      </c>
      <c r="G4807">
        <f t="shared" si="151"/>
        <v>1621.75</v>
      </c>
    </row>
    <row r="4808" spans="1:7" x14ac:dyDescent="0.25">
      <c r="A4808" s="261">
        <v>45127.291666666664</v>
      </c>
      <c r="B4808" s="260" t="s">
        <v>548</v>
      </c>
      <c r="C4808" s="260">
        <v>232.627914</v>
      </c>
      <c r="D4808" s="260">
        <v>739.04168700000002</v>
      </c>
      <c r="E4808" s="260">
        <v>804.25</v>
      </c>
      <c r="F4808">
        <f t="shared" si="150"/>
        <v>1775.9196009999998</v>
      </c>
      <c r="G4808">
        <f t="shared" si="151"/>
        <v>1543.2916869999999</v>
      </c>
    </row>
    <row r="4809" spans="1:7" x14ac:dyDescent="0.25">
      <c r="A4809" s="261">
        <v>45127.333333333336</v>
      </c>
      <c r="B4809" s="260" t="s">
        <v>548</v>
      </c>
      <c r="C4809" s="260">
        <v>491.147491</v>
      </c>
      <c r="D4809" s="260">
        <v>1025.166626</v>
      </c>
      <c r="E4809" s="260">
        <v>702.95831299999998</v>
      </c>
      <c r="F4809">
        <f t="shared" si="150"/>
        <v>2219.27243</v>
      </c>
      <c r="G4809">
        <f t="shared" si="151"/>
        <v>1728.1249389999998</v>
      </c>
    </row>
    <row r="4810" spans="1:7" x14ac:dyDescent="0.25">
      <c r="A4810" s="261">
        <v>45127.375</v>
      </c>
      <c r="B4810" s="260" t="s">
        <v>548</v>
      </c>
      <c r="C4810" s="260">
        <v>671.65210000000002</v>
      </c>
      <c r="D4810" s="260">
        <v>1400.958374</v>
      </c>
      <c r="E4810" s="260">
        <v>880.16668700000002</v>
      </c>
      <c r="F4810">
        <f t="shared" si="150"/>
        <v>2952.777161</v>
      </c>
      <c r="G4810">
        <f t="shared" si="151"/>
        <v>2281.1250610000002</v>
      </c>
    </row>
    <row r="4811" spans="1:7" x14ac:dyDescent="0.25">
      <c r="A4811" s="261">
        <v>45127.416666666664</v>
      </c>
      <c r="B4811" s="260" t="s">
        <v>548</v>
      </c>
      <c r="C4811" s="260">
        <v>827.92706299999998</v>
      </c>
      <c r="D4811" s="260">
        <v>1539.291626</v>
      </c>
      <c r="E4811" s="260">
        <v>979.58331299999998</v>
      </c>
      <c r="F4811">
        <f t="shared" si="150"/>
        <v>3346.8020019999999</v>
      </c>
      <c r="G4811">
        <f t="shared" si="151"/>
        <v>2518.8749389999998</v>
      </c>
    </row>
    <row r="4812" spans="1:7" x14ac:dyDescent="0.25">
      <c r="A4812" s="261">
        <v>45127.458333333336</v>
      </c>
      <c r="B4812" s="260" t="s">
        <v>548</v>
      </c>
      <c r="C4812" s="260">
        <v>953.38958700000001</v>
      </c>
      <c r="D4812" s="260">
        <v>1914.083374</v>
      </c>
      <c r="E4812" s="260">
        <v>852.95831299999998</v>
      </c>
      <c r="F4812">
        <f t="shared" si="150"/>
        <v>3720.431274</v>
      </c>
      <c r="G4812">
        <f t="shared" si="151"/>
        <v>2767.0416869999999</v>
      </c>
    </row>
    <row r="4813" spans="1:7" x14ac:dyDescent="0.25">
      <c r="A4813" s="261">
        <v>45127.5</v>
      </c>
      <c r="B4813" s="260" t="s">
        <v>548</v>
      </c>
      <c r="C4813" s="260">
        <v>1106.4045410000001</v>
      </c>
      <c r="D4813" s="260">
        <v>2210.7082519999999</v>
      </c>
      <c r="E4813" s="260">
        <v>651.66668700000002</v>
      </c>
      <c r="F4813">
        <f t="shared" si="150"/>
        <v>3968.7794800000001</v>
      </c>
      <c r="G4813">
        <f t="shared" si="151"/>
        <v>2862.3749389999998</v>
      </c>
    </row>
    <row r="4814" spans="1:7" x14ac:dyDescent="0.25">
      <c r="A4814" s="261">
        <v>45127.541666666664</v>
      </c>
      <c r="B4814" s="260" t="s">
        <v>548</v>
      </c>
      <c r="C4814" s="260">
        <v>1011.4375</v>
      </c>
      <c r="D4814" s="260">
        <v>2415.7917480000001</v>
      </c>
      <c r="E4814" s="260">
        <v>514.5</v>
      </c>
      <c r="F4814">
        <f t="shared" si="150"/>
        <v>3941.7292480000001</v>
      </c>
      <c r="G4814">
        <f t="shared" si="151"/>
        <v>2930.2917480000001</v>
      </c>
    </row>
    <row r="4815" spans="1:7" x14ac:dyDescent="0.25">
      <c r="A4815" s="261">
        <v>45127.583333333336</v>
      </c>
      <c r="B4815" s="260" t="s">
        <v>548</v>
      </c>
      <c r="C4815" s="260">
        <v>1011.612915</v>
      </c>
      <c r="D4815" s="260">
        <v>2409.9582519999999</v>
      </c>
      <c r="E4815" s="260">
        <v>692.95831299999998</v>
      </c>
      <c r="F4815">
        <f t="shared" si="150"/>
        <v>4114.5294800000001</v>
      </c>
      <c r="G4815">
        <f t="shared" si="151"/>
        <v>3102.916565</v>
      </c>
    </row>
    <row r="4816" spans="1:7" x14ac:dyDescent="0.25">
      <c r="A4816" s="261">
        <v>45127.625</v>
      </c>
      <c r="B4816" s="260" t="s">
        <v>548</v>
      </c>
      <c r="C4816" s="260">
        <v>903.57372999999995</v>
      </c>
      <c r="D4816" s="260">
        <v>2359.5832519999999</v>
      </c>
      <c r="E4816" s="260">
        <v>734.04168700000002</v>
      </c>
      <c r="F4816">
        <f t="shared" si="150"/>
        <v>3997.1986689999999</v>
      </c>
      <c r="G4816">
        <f t="shared" si="151"/>
        <v>3093.6249389999998</v>
      </c>
    </row>
    <row r="4817" spans="1:7" x14ac:dyDescent="0.25">
      <c r="A4817" s="261">
        <v>45127.666666666664</v>
      </c>
      <c r="B4817" s="260" t="s">
        <v>548</v>
      </c>
      <c r="C4817" s="260">
        <v>741.16625999999997</v>
      </c>
      <c r="D4817" s="260">
        <v>2437.125</v>
      </c>
      <c r="E4817" s="260">
        <v>774.5</v>
      </c>
      <c r="F4817">
        <f t="shared" si="150"/>
        <v>3952.79126</v>
      </c>
      <c r="G4817">
        <f t="shared" si="151"/>
        <v>3211.625</v>
      </c>
    </row>
    <row r="4818" spans="1:7" x14ac:dyDescent="0.25">
      <c r="A4818" s="261">
        <v>45127.708333333336</v>
      </c>
      <c r="B4818" s="260" t="s">
        <v>548</v>
      </c>
      <c r="C4818" s="260">
        <v>670.388733</v>
      </c>
      <c r="D4818" s="260">
        <v>2386.8332519999999</v>
      </c>
      <c r="E4818" s="260">
        <v>826.75</v>
      </c>
      <c r="F4818">
        <f t="shared" si="150"/>
        <v>3883.9719850000001</v>
      </c>
      <c r="G4818">
        <f t="shared" si="151"/>
        <v>3213.5832519999999</v>
      </c>
    </row>
    <row r="4819" spans="1:7" x14ac:dyDescent="0.25">
      <c r="A4819" s="261">
        <v>45127.75</v>
      </c>
      <c r="B4819" s="260" t="s">
        <v>548</v>
      </c>
      <c r="C4819" s="260">
        <v>489.463348</v>
      </c>
      <c r="D4819" s="260">
        <v>2253.2917480000001</v>
      </c>
      <c r="E4819" s="260">
        <v>709.625</v>
      </c>
      <c r="F4819">
        <f t="shared" si="150"/>
        <v>3452.3800959999999</v>
      </c>
      <c r="G4819">
        <f t="shared" si="151"/>
        <v>2962.9167480000001</v>
      </c>
    </row>
    <row r="4820" spans="1:7" x14ac:dyDescent="0.25">
      <c r="A4820" s="261">
        <v>45127.791666666664</v>
      </c>
      <c r="B4820" s="260" t="s">
        <v>548</v>
      </c>
      <c r="C4820" s="260">
        <v>280.91665599999999</v>
      </c>
      <c r="D4820" s="260">
        <v>2098.4167480000001</v>
      </c>
      <c r="E4820" s="260">
        <v>877.25</v>
      </c>
      <c r="F4820">
        <f t="shared" si="150"/>
        <v>3256.583404</v>
      </c>
      <c r="G4820">
        <f t="shared" si="151"/>
        <v>2975.6667480000001</v>
      </c>
    </row>
    <row r="4821" spans="1:7" x14ac:dyDescent="0.25">
      <c r="A4821" s="261">
        <v>45127.833333333336</v>
      </c>
      <c r="B4821" s="260" t="s">
        <v>548</v>
      </c>
      <c r="C4821" s="260">
        <v>90.666252</v>
      </c>
      <c r="D4821" s="260">
        <v>1937.708374</v>
      </c>
      <c r="E4821" s="260">
        <v>879.33331299999998</v>
      </c>
      <c r="F4821">
        <f t="shared" si="150"/>
        <v>2907.7079389999999</v>
      </c>
      <c r="G4821">
        <f t="shared" si="151"/>
        <v>2817.0416869999999</v>
      </c>
    </row>
    <row r="4822" spans="1:7" x14ac:dyDescent="0.25">
      <c r="A4822" s="261">
        <v>45127.875</v>
      </c>
      <c r="B4822" s="260" t="s">
        <v>548</v>
      </c>
      <c r="C4822" s="260">
        <v>14.766249999999999</v>
      </c>
      <c r="D4822" s="260">
        <v>1482.208374</v>
      </c>
      <c r="E4822" s="260">
        <v>802.125</v>
      </c>
      <c r="F4822">
        <f t="shared" si="150"/>
        <v>2299.0996239999999</v>
      </c>
      <c r="G4822">
        <f t="shared" si="151"/>
        <v>2284.3333739999998</v>
      </c>
    </row>
    <row r="4823" spans="1:7" x14ac:dyDescent="0.25">
      <c r="A4823" s="261">
        <v>45127.916666666664</v>
      </c>
      <c r="B4823" s="260" t="s">
        <v>548</v>
      </c>
      <c r="C4823" s="260">
        <v>6.25E-2</v>
      </c>
      <c r="D4823" s="260">
        <v>1169.583374</v>
      </c>
      <c r="E4823" s="260">
        <v>828.25</v>
      </c>
      <c r="F4823">
        <f t="shared" si="150"/>
        <v>1997.895874</v>
      </c>
      <c r="G4823">
        <f t="shared" si="151"/>
        <v>1997.833374</v>
      </c>
    </row>
    <row r="4824" spans="1:7" x14ac:dyDescent="0.25">
      <c r="A4824" s="261">
        <v>45127.958333333336</v>
      </c>
      <c r="B4824" s="260" t="s">
        <v>548</v>
      </c>
      <c r="C4824" s="260">
        <v>6.3333E-2</v>
      </c>
      <c r="D4824" s="260">
        <v>1031.291626</v>
      </c>
      <c r="E4824" s="260">
        <v>587.75</v>
      </c>
      <c r="F4824">
        <f t="shared" si="150"/>
        <v>1619.104959</v>
      </c>
      <c r="G4824">
        <f t="shared" si="151"/>
        <v>1619.041626</v>
      </c>
    </row>
    <row r="4825" spans="1:7" x14ac:dyDescent="0.25">
      <c r="A4825" s="261">
        <v>45128</v>
      </c>
      <c r="B4825" s="260" t="s">
        <v>548</v>
      </c>
      <c r="C4825" s="260">
        <v>5.0833000000000003E-2</v>
      </c>
      <c r="D4825" s="260">
        <v>1002.833313</v>
      </c>
      <c r="E4825" s="260">
        <v>685.625</v>
      </c>
      <c r="F4825">
        <f t="shared" si="150"/>
        <v>1688.5091460000001</v>
      </c>
      <c r="G4825">
        <f t="shared" si="151"/>
        <v>1688.4583130000001</v>
      </c>
    </row>
    <row r="4826" spans="1:7" x14ac:dyDescent="0.25">
      <c r="A4826" s="261">
        <v>45128.041666666664</v>
      </c>
      <c r="B4826" s="260" t="s">
        <v>548</v>
      </c>
      <c r="C4826" s="260">
        <v>2.9166999999999998E-2</v>
      </c>
      <c r="D4826" s="260">
        <v>921.91668700000002</v>
      </c>
      <c r="E4826" s="260">
        <v>711.5</v>
      </c>
      <c r="F4826">
        <f t="shared" si="150"/>
        <v>1633.4458539999998</v>
      </c>
      <c r="G4826">
        <f t="shared" si="151"/>
        <v>1633.4166869999999</v>
      </c>
    </row>
    <row r="4827" spans="1:7" x14ac:dyDescent="0.25">
      <c r="A4827" s="261">
        <v>45128.083333333336</v>
      </c>
      <c r="B4827" s="260" t="s">
        <v>548</v>
      </c>
      <c r="C4827" s="260">
        <v>5.4169999999999999E-3</v>
      </c>
      <c r="D4827" s="260">
        <v>887.33331299999998</v>
      </c>
      <c r="E4827" s="260">
        <v>726.41668700000002</v>
      </c>
      <c r="F4827">
        <f t="shared" si="150"/>
        <v>1613.7554170000001</v>
      </c>
      <c r="G4827">
        <f t="shared" si="151"/>
        <v>1613.75</v>
      </c>
    </row>
    <row r="4828" spans="1:7" x14ac:dyDescent="0.25">
      <c r="A4828" s="261">
        <v>45128.125</v>
      </c>
      <c r="B4828" s="260" t="s">
        <v>548</v>
      </c>
      <c r="C4828" s="260">
        <v>5.0000000000000001E-3</v>
      </c>
      <c r="D4828" s="260">
        <v>823.625</v>
      </c>
      <c r="E4828" s="260">
        <v>591.75</v>
      </c>
      <c r="F4828">
        <f t="shared" si="150"/>
        <v>1415.38</v>
      </c>
      <c r="G4828">
        <f t="shared" si="151"/>
        <v>1415.375</v>
      </c>
    </row>
    <row r="4829" spans="1:7" x14ac:dyDescent="0.25">
      <c r="A4829" s="261">
        <v>45128.166666666664</v>
      </c>
      <c r="B4829" s="260" t="s">
        <v>548</v>
      </c>
      <c r="C4829" s="260">
        <v>0.64875000000000005</v>
      </c>
      <c r="D4829" s="260">
        <v>721.875</v>
      </c>
      <c r="E4829" s="260">
        <v>585.04168700000002</v>
      </c>
      <c r="F4829">
        <f t="shared" si="150"/>
        <v>1307.565437</v>
      </c>
      <c r="G4829">
        <f t="shared" si="151"/>
        <v>1306.9166869999999</v>
      </c>
    </row>
    <row r="4830" spans="1:7" x14ac:dyDescent="0.25">
      <c r="A4830" s="261">
        <v>45128.208333333336</v>
      </c>
      <c r="B4830" s="260" t="s">
        <v>548</v>
      </c>
      <c r="C4830" s="260">
        <v>11.955833</v>
      </c>
      <c r="D4830" s="260">
        <v>631</v>
      </c>
      <c r="E4830" s="260">
        <v>688.125</v>
      </c>
      <c r="F4830">
        <f t="shared" si="150"/>
        <v>1331.080833</v>
      </c>
      <c r="G4830">
        <f t="shared" si="151"/>
        <v>1319.125</v>
      </c>
    </row>
    <row r="4831" spans="1:7" x14ac:dyDescent="0.25">
      <c r="A4831" s="261">
        <v>45128.25</v>
      </c>
      <c r="B4831" s="260" t="s">
        <v>548</v>
      </c>
      <c r="C4831" s="260">
        <v>100.782501</v>
      </c>
      <c r="D4831" s="260">
        <v>580.75</v>
      </c>
      <c r="E4831" s="260">
        <v>545.70831299999998</v>
      </c>
      <c r="F4831">
        <f t="shared" si="150"/>
        <v>1227.240814</v>
      </c>
      <c r="G4831">
        <f t="shared" si="151"/>
        <v>1126.4583130000001</v>
      </c>
    </row>
    <row r="4832" spans="1:7" x14ac:dyDescent="0.25">
      <c r="A4832" s="261">
        <v>45128.291666666664</v>
      </c>
      <c r="B4832" s="260" t="s">
        <v>548</v>
      </c>
      <c r="C4832" s="260">
        <v>224.101257</v>
      </c>
      <c r="D4832" s="260">
        <v>496.83334400000001</v>
      </c>
      <c r="E4832" s="260">
        <v>507.66665599999999</v>
      </c>
      <c r="F4832">
        <f t="shared" si="150"/>
        <v>1228.601257</v>
      </c>
      <c r="G4832">
        <f t="shared" si="151"/>
        <v>1004.5</v>
      </c>
    </row>
    <row r="4833" spans="1:7" x14ac:dyDescent="0.25">
      <c r="A4833" s="261">
        <v>45128.333333333336</v>
      </c>
      <c r="B4833" s="260" t="s">
        <v>548</v>
      </c>
      <c r="C4833" s="260">
        <v>546.78497300000004</v>
      </c>
      <c r="D4833" s="260">
        <v>594.33331299999998</v>
      </c>
      <c r="E4833" s="260">
        <v>285.375</v>
      </c>
      <c r="F4833">
        <f t="shared" si="150"/>
        <v>1426.4932859999999</v>
      </c>
      <c r="G4833">
        <f t="shared" si="151"/>
        <v>879.70831299999998</v>
      </c>
    </row>
    <row r="4834" spans="1:7" x14ac:dyDescent="0.25">
      <c r="A4834" s="261">
        <v>45128.375</v>
      </c>
      <c r="B4834" s="260" t="s">
        <v>548</v>
      </c>
      <c r="C4834" s="260">
        <v>814.18292199999996</v>
      </c>
      <c r="D4834" s="260">
        <v>848.70831299999998</v>
      </c>
      <c r="E4834" s="260">
        <v>217.91667200000001</v>
      </c>
      <c r="F4834">
        <f t="shared" si="150"/>
        <v>1880.8079069999999</v>
      </c>
      <c r="G4834">
        <f t="shared" si="151"/>
        <v>1066.6249849999999</v>
      </c>
    </row>
    <row r="4835" spans="1:7" x14ac:dyDescent="0.25">
      <c r="A4835" s="261">
        <v>45128.416666666664</v>
      </c>
      <c r="B4835" s="260" t="s">
        <v>548</v>
      </c>
      <c r="C4835" s="260">
        <v>1002.297913</v>
      </c>
      <c r="D4835" s="260">
        <v>928.83331299999998</v>
      </c>
      <c r="E4835" s="260">
        <v>162.33332799999999</v>
      </c>
      <c r="F4835">
        <f t="shared" si="150"/>
        <v>2093.4645540000001</v>
      </c>
      <c r="G4835">
        <f t="shared" si="151"/>
        <v>1091.166641</v>
      </c>
    </row>
    <row r="4836" spans="1:7" x14ac:dyDescent="0.25">
      <c r="A4836" s="261">
        <v>45128.458333333336</v>
      </c>
      <c r="B4836" s="260" t="s">
        <v>548</v>
      </c>
      <c r="C4836" s="260">
        <v>1087.9761960000001</v>
      </c>
      <c r="D4836" s="260">
        <v>895.70831299999998</v>
      </c>
      <c r="E4836" s="260">
        <v>168.04167200000001</v>
      </c>
      <c r="F4836">
        <f t="shared" si="150"/>
        <v>2151.726181</v>
      </c>
      <c r="G4836">
        <f t="shared" si="151"/>
        <v>1063.7499849999999</v>
      </c>
    </row>
    <row r="4837" spans="1:7" x14ac:dyDescent="0.25">
      <c r="A4837" s="261">
        <v>45128.5</v>
      </c>
      <c r="B4837" s="260" t="s">
        <v>548</v>
      </c>
      <c r="C4837" s="260">
        <v>1135.9932859999999</v>
      </c>
      <c r="D4837" s="260">
        <v>814.875</v>
      </c>
      <c r="E4837" s="260">
        <v>118.25</v>
      </c>
      <c r="F4837">
        <f t="shared" si="150"/>
        <v>2069.1182859999999</v>
      </c>
      <c r="G4837">
        <f t="shared" si="151"/>
        <v>933.125</v>
      </c>
    </row>
    <row r="4838" spans="1:7" x14ac:dyDescent="0.25">
      <c r="A4838" s="261">
        <v>45128.541666666664</v>
      </c>
      <c r="B4838" s="260" t="s">
        <v>548</v>
      </c>
      <c r="C4838" s="260">
        <v>1063.05835</v>
      </c>
      <c r="D4838" s="260">
        <v>835.5</v>
      </c>
      <c r="E4838" s="260">
        <v>122.583336</v>
      </c>
      <c r="F4838">
        <f t="shared" si="150"/>
        <v>2021.1416859999999</v>
      </c>
      <c r="G4838">
        <f t="shared" si="151"/>
        <v>958.08333600000003</v>
      </c>
    </row>
    <row r="4839" spans="1:7" x14ac:dyDescent="0.25">
      <c r="A4839" s="261">
        <v>45128.583333333336</v>
      </c>
      <c r="B4839" s="260" t="s">
        <v>548</v>
      </c>
      <c r="C4839" s="260">
        <v>1060.1629640000001</v>
      </c>
      <c r="D4839" s="260">
        <v>832.16668700000002</v>
      </c>
      <c r="E4839" s="260">
        <v>180.33332799999999</v>
      </c>
      <c r="F4839">
        <f t="shared" si="150"/>
        <v>2072.6629790000002</v>
      </c>
      <c r="G4839">
        <f t="shared" si="151"/>
        <v>1012.5000150000001</v>
      </c>
    </row>
    <row r="4840" spans="1:7" x14ac:dyDescent="0.25">
      <c r="A4840" s="261">
        <v>45128.625</v>
      </c>
      <c r="B4840" s="260" t="s">
        <v>548</v>
      </c>
      <c r="C4840" s="260">
        <v>897.13543700000002</v>
      </c>
      <c r="D4840" s="260">
        <v>787.66668700000002</v>
      </c>
      <c r="E4840" s="260">
        <v>144.95832799999999</v>
      </c>
      <c r="F4840">
        <f t="shared" si="150"/>
        <v>1829.760452</v>
      </c>
      <c r="G4840">
        <f t="shared" si="151"/>
        <v>932.62501500000008</v>
      </c>
    </row>
    <row r="4841" spans="1:7" x14ac:dyDescent="0.25">
      <c r="A4841" s="261">
        <v>45128.666666666664</v>
      </c>
      <c r="B4841" s="260" t="s">
        <v>548</v>
      </c>
      <c r="C4841" s="260">
        <v>847.68542500000001</v>
      </c>
      <c r="D4841" s="260">
        <v>787.5</v>
      </c>
      <c r="E4841" s="260">
        <v>203.54167200000001</v>
      </c>
      <c r="F4841">
        <f t="shared" si="150"/>
        <v>1838.727097</v>
      </c>
      <c r="G4841">
        <f t="shared" si="151"/>
        <v>991.04167200000006</v>
      </c>
    </row>
    <row r="4842" spans="1:7" x14ac:dyDescent="0.25">
      <c r="A4842" s="261">
        <v>45128.708333333336</v>
      </c>
      <c r="B4842" s="260" t="s">
        <v>548</v>
      </c>
      <c r="C4842" s="260">
        <v>629.11914100000001</v>
      </c>
      <c r="D4842" s="260">
        <v>708.5</v>
      </c>
      <c r="E4842" s="260">
        <v>169.70832799999999</v>
      </c>
      <c r="F4842">
        <f t="shared" si="150"/>
        <v>1507.3274689999998</v>
      </c>
      <c r="G4842">
        <f t="shared" si="151"/>
        <v>878.20832799999994</v>
      </c>
    </row>
    <row r="4843" spans="1:7" x14ac:dyDescent="0.25">
      <c r="A4843" s="261">
        <v>45128.75</v>
      </c>
      <c r="B4843" s="260" t="s">
        <v>548</v>
      </c>
      <c r="C4843" s="260">
        <v>381.40917999999999</v>
      </c>
      <c r="D4843" s="260">
        <v>608.95831299999998</v>
      </c>
      <c r="E4843" s="260">
        <v>199.33332799999999</v>
      </c>
      <c r="F4843">
        <f t="shared" si="150"/>
        <v>1189.7008209999999</v>
      </c>
      <c r="G4843">
        <f t="shared" si="151"/>
        <v>808.29164100000003</v>
      </c>
    </row>
    <row r="4844" spans="1:7" x14ac:dyDescent="0.25">
      <c r="A4844" s="261">
        <v>45128.791666666664</v>
      </c>
      <c r="B4844" s="260" t="s">
        <v>548</v>
      </c>
      <c r="C4844" s="260">
        <v>206.18208300000001</v>
      </c>
      <c r="D4844" s="260">
        <v>544.75</v>
      </c>
      <c r="E4844" s="260">
        <v>149.08332799999999</v>
      </c>
      <c r="F4844">
        <f t="shared" si="150"/>
        <v>900.01541099999997</v>
      </c>
      <c r="G4844">
        <f t="shared" si="151"/>
        <v>693.83332799999994</v>
      </c>
    </row>
    <row r="4845" spans="1:7" x14ac:dyDescent="0.25">
      <c r="A4845" s="261">
        <v>45128.833333333336</v>
      </c>
      <c r="B4845" s="260" t="s">
        <v>548</v>
      </c>
      <c r="C4845" s="260">
        <v>64.208336000000003</v>
      </c>
      <c r="D4845" s="260">
        <v>339.5</v>
      </c>
      <c r="E4845" s="260">
        <v>172.33332799999999</v>
      </c>
      <c r="F4845">
        <f t="shared" si="150"/>
        <v>576.04166399999997</v>
      </c>
      <c r="G4845">
        <f t="shared" si="151"/>
        <v>511.83332799999999</v>
      </c>
    </row>
    <row r="4846" spans="1:7" x14ac:dyDescent="0.25">
      <c r="A4846" s="261">
        <v>45128.875</v>
      </c>
      <c r="B4846" s="260" t="s">
        <v>548</v>
      </c>
      <c r="C4846" s="260">
        <v>14.052917000000001</v>
      </c>
      <c r="D4846" s="260">
        <v>193.45832799999999</v>
      </c>
      <c r="E4846" s="260">
        <v>172.5</v>
      </c>
      <c r="F4846">
        <f t="shared" si="150"/>
        <v>380.01124499999997</v>
      </c>
      <c r="G4846">
        <f t="shared" si="151"/>
        <v>365.95832799999999</v>
      </c>
    </row>
    <row r="4847" spans="1:7" x14ac:dyDescent="0.25">
      <c r="A4847" s="261">
        <v>45128.916666666664</v>
      </c>
      <c r="B4847" s="260" t="s">
        <v>548</v>
      </c>
      <c r="C4847" s="260">
        <v>0.01</v>
      </c>
      <c r="D4847" s="260">
        <v>169.20832799999999</v>
      </c>
      <c r="E4847" s="260">
        <v>257.66665599999999</v>
      </c>
      <c r="F4847">
        <f t="shared" si="150"/>
        <v>426.88498399999997</v>
      </c>
      <c r="G4847">
        <f t="shared" si="151"/>
        <v>426.87498399999998</v>
      </c>
    </row>
    <row r="4848" spans="1:7" x14ac:dyDescent="0.25">
      <c r="A4848" s="261">
        <v>45128.958333333336</v>
      </c>
      <c r="B4848" s="260" t="s">
        <v>548</v>
      </c>
      <c r="C4848" s="260">
        <v>0</v>
      </c>
      <c r="D4848" s="260">
        <v>173.58332799999999</v>
      </c>
      <c r="E4848" s="260">
        <v>213.5</v>
      </c>
      <c r="F4848">
        <f t="shared" si="150"/>
        <v>387.08332799999999</v>
      </c>
      <c r="G4848">
        <f t="shared" si="151"/>
        <v>387.08332799999999</v>
      </c>
    </row>
    <row r="4849" spans="1:7" x14ac:dyDescent="0.25">
      <c r="A4849" s="261">
        <v>45129</v>
      </c>
      <c r="B4849" s="260" t="s">
        <v>548</v>
      </c>
      <c r="C4849" s="260">
        <v>0</v>
      </c>
      <c r="D4849" s="260">
        <v>267.41665599999999</v>
      </c>
      <c r="E4849" s="260">
        <v>166.54167200000001</v>
      </c>
      <c r="F4849">
        <f t="shared" si="150"/>
        <v>433.95832799999999</v>
      </c>
      <c r="G4849">
        <f t="shared" si="151"/>
        <v>433.95832799999999</v>
      </c>
    </row>
    <row r="4850" spans="1:7" x14ac:dyDescent="0.25">
      <c r="A4850" s="261">
        <v>45129.041666666664</v>
      </c>
      <c r="B4850" s="260" t="s">
        <v>548</v>
      </c>
      <c r="C4850" s="260">
        <v>0</v>
      </c>
      <c r="D4850" s="260">
        <v>279.04165599999999</v>
      </c>
      <c r="E4850" s="260">
        <v>216.25</v>
      </c>
      <c r="F4850">
        <f t="shared" si="150"/>
        <v>495.29165599999999</v>
      </c>
      <c r="G4850">
        <f t="shared" si="151"/>
        <v>495.29165599999999</v>
      </c>
    </row>
    <row r="4851" spans="1:7" x14ac:dyDescent="0.25">
      <c r="A4851" s="261">
        <v>45129.083333333336</v>
      </c>
      <c r="B4851" s="260" t="s">
        <v>548</v>
      </c>
      <c r="C4851" s="260">
        <v>0</v>
      </c>
      <c r="D4851" s="260">
        <v>377.58334400000001</v>
      </c>
      <c r="E4851" s="260">
        <v>303.20834400000001</v>
      </c>
      <c r="F4851">
        <f t="shared" si="150"/>
        <v>680.79168800000002</v>
      </c>
      <c r="G4851">
        <f t="shared" si="151"/>
        <v>680.79168800000002</v>
      </c>
    </row>
    <row r="4852" spans="1:7" x14ac:dyDescent="0.25">
      <c r="A4852" s="261">
        <v>45129.125</v>
      </c>
      <c r="B4852" s="260" t="s">
        <v>548</v>
      </c>
      <c r="C4852" s="260">
        <v>0</v>
      </c>
      <c r="D4852" s="260">
        <v>423.08334400000001</v>
      </c>
      <c r="E4852" s="260">
        <v>422.25</v>
      </c>
      <c r="F4852">
        <f t="shared" si="150"/>
        <v>845.33334400000001</v>
      </c>
      <c r="G4852">
        <f t="shared" si="151"/>
        <v>845.33334400000001</v>
      </c>
    </row>
    <row r="4853" spans="1:7" x14ac:dyDescent="0.25">
      <c r="A4853" s="261">
        <v>45129.166666666664</v>
      </c>
      <c r="B4853" s="260" t="s">
        <v>548</v>
      </c>
      <c r="C4853" s="260">
        <v>0.58875</v>
      </c>
      <c r="D4853" s="260">
        <v>463.04165599999999</v>
      </c>
      <c r="E4853" s="260">
        <v>301.375</v>
      </c>
      <c r="F4853">
        <f t="shared" si="150"/>
        <v>765.00540599999999</v>
      </c>
      <c r="G4853">
        <f t="shared" si="151"/>
        <v>764.41665599999999</v>
      </c>
    </row>
    <row r="4854" spans="1:7" x14ac:dyDescent="0.25">
      <c r="A4854" s="261">
        <v>45129.208333333336</v>
      </c>
      <c r="B4854" s="260" t="s">
        <v>548</v>
      </c>
      <c r="C4854" s="260">
        <v>9.5325000000000006</v>
      </c>
      <c r="D4854" s="260">
        <v>475.29165599999999</v>
      </c>
      <c r="E4854" s="260">
        <v>353.08334400000001</v>
      </c>
      <c r="F4854">
        <f t="shared" si="150"/>
        <v>837.90750000000003</v>
      </c>
      <c r="G4854">
        <f t="shared" si="151"/>
        <v>828.375</v>
      </c>
    </row>
    <row r="4855" spans="1:7" x14ac:dyDescent="0.25">
      <c r="A4855" s="261">
        <v>45129.25</v>
      </c>
      <c r="B4855" s="260" t="s">
        <v>548</v>
      </c>
      <c r="C4855" s="260">
        <v>102.195419</v>
      </c>
      <c r="D4855" s="260">
        <v>478.29165599999999</v>
      </c>
      <c r="E4855" s="260">
        <v>366.16665599999999</v>
      </c>
      <c r="F4855">
        <f t="shared" si="150"/>
        <v>946.65373099999999</v>
      </c>
      <c r="G4855">
        <f t="shared" si="151"/>
        <v>844.45831199999998</v>
      </c>
    </row>
    <row r="4856" spans="1:7" x14ac:dyDescent="0.25">
      <c r="A4856" s="261">
        <v>45129.291666666664</v>
      </c>
      <c r="B4856" s="260" t="s">
        <v>548</v>
      </c>
      <c r="C4856" s="260">
        <v>237.53750600000001</v>
      </c>
      <c r="D4856" s="260">
        <v>403.25</v>
      </c>
      <c r="E4856" s="260">
        <v>451.58334400000001</v>
      </c>
      <c r="F4856">
        <f t="shared" si="150"/>
        <v>1092.37085</v>
      </c>
      <c r="G4856">
        <f t="shared" si="151"/>
        <v>854.83334400000001</v>
      </c>
    </row>
    <row r="4857" spans="1:7" x14ac:dyDescent="0.25">
      <c r="A4857" s="261">
        <v>45129.333333333336</v>
      </c>
      <c r="B4857" s="260" t="s">
        <v>548</v>
      </c>
      <c r="C4857" s="260">
        <v>511.42834499999998</v>
      </c>
      <c r="D4857" s="260">
        <v>442.20834400000001</v>
      </c>
      <c r="E4857" s="260">
        <v>349.95834400000001</v>
      </c>
      <c r="F4857">
        <f t="shared" si="150"/>
        <v>1303.5950330000001</v>
      </c>
      <c r="G4857">
        <f t="shared" si="151"/>
        <v>792.16668800000002</v>
      </c>
    </row>
    <row r="4858" spans="1:7" x14ac:dyDescent="0.25">
      <c r="A4858" s="261">
        <v>45129.375</v>
      </c>
      <c r="B4858" s="260" t="s">
        <v>548</v>
      </c>
      <c r="C4858" s="260">
        <v>848.18249500000002</v>
      </c>
      <c r="D4858" s="260">
        <v>617.58331299999998</v>
      </c>
      <c r="E4858" s="260">
        <v>405.95834400000001</v>
      </c>
      <c r="F4858">
        <f t="shared" si="150"/>
        <v>1871.724152</v>
      </c>
      <c r="G4858">
        <f t="shared" si="151"/>
        <v>1023.541657</v>
      </c>
    </row>
    <row r="4859" spans="1:7" x14ac:dyDescent="0.25">
      <c r="A4859" s="261">
        <v>45129.416666666664</v>
      </c>
      <c r="B4859" s="260" t="s">
        <v>548</v>
      </c>
      <c r="C4859" s="260">
        <v>949.24206500000003</v>
      </c>
      <c r="D4859" s="260">
        <v>819.79168700000002</v>
      </c>
      <c r="E4859" s="260">
        <v>383.79165599999999</v>
      </c>
      <c r="F4859">
        <f t="shared" si="150"/>
        <v>2152.8254080000002</v>
      </c>
      <c r="G4859">
        <f t="shared" si="151"/>
        <v>1203.583343</v>
      </c>
    </row>
    <row r="4860" spans="1:7" x14ac:dyDescent="0.25">
      <c r="A4860" s="261">
        <v>45129.458333333336</v>
      </c>
      <c r="B4860" s="260" t="s">
        <v>548</v>
      </c>
      <c r="C4860" s="260">
        <v>1002.067505</v>
      </c>
      <c r="D4860" s="260">
        <v>1052.75</v>
      </c>
      <c r="E4860" s="260">
        <v>348.08334400000001</v>
      </c>
      <c r="F4860">
        <f t="shared" si="150"/>
        <v>2402.9008490000001</v>
      </c>
      <c r="G4860">
        <f t="shared" si="151"/>
        <v>1400.8333440000001</v>
      </c>
    </row>
    <row r="4861" spans="1:7" x14ac:dyDescent="0.25">
      <c r="A4861" s="261">
        <v>45129.5</v>
      </c>
      <c r="B4861" s="260" t="s">
        <v>548</v>
      </c>
      <c r="C4861" s="260">
        <v>1074.873779</v>
      </c>
      <c r="D4861" s="260">
        <v>1302.083374</v>
      </c>
      <c r="E4861" s="260">
        <v>325.83334400000001</v>
      </c>
      <c r="F4861">
        <f t="shared" si="150"/>
        <v>2702.790497</v>
      </c>
      <c r="G4861">
        <f t="shared" si="151"/>
        <v>1627.9167179999999</v>
      </c>
    </row>
    <row r="4862" spans="1:7" x14ac:dyDescent="0.25">
      <c r="A4862" s="261">
        <v>45129.541666666664</v>
      </c>
      <c r="B4862" s="260" t="s">
        <v>548</v>
      </c>
      <c r="C4862" s="260">
        <v>1034.7008060000001</v>
      </c>
      <c r="D4862" s="260">
        <v>1314.833374</v>
      </c>
      <c r="E4862" s="260">
        <v>403.79165599999999</v>
      </c>
      <c r="F4862">
        <f t="shared" si="150"/>
        <v>2753.325836</v>
      </c>
      <c r="G4862">
        <f t="shared" si="151"/>
        <v>1718.6250300000002</v>
      </c>
    </row>
    <row r="4863" spans="1:7" x14ac:dyDescent="0.25">
      <c r="A4863" s="261">
        <v>45129.583333333336</v>
      </c>
      <c r="B4863" s="260" t="s">
        <v>548</v>
      </c>
      <c r="C4863" s="260">
        <v>1072.275879</v>
      </c>
      <c r="D4863" s="260">
        <v>1437.333374</v>
      </c>
      <c r="E4863" s="260">
        <v>234</v>
      </c>
      <c r="F4863">
        <f t="shared" si="150"/>
        <v>2743.6092530000001</v>
      </c>
      <c r="G4863">
        <f t="shared" si="151"/>
        <v>1671.333374</v>
      </c>
    </row>
    <row r="4864" spans="1:7" x14ac:dyDescent="0.25">
      <c r="A4864" s="261">
        <v>45129.625</v>
      </c>
      <c r="B4864" s="260" t="s">
        <v>548</v>
      </c>
      <c r="C4864" s="260">
        <v>1041.56665</v>
      </c>
      <c r="D4864" s="260">
        <v>1338.25</v>
      </c>
      <c r="E4864" s="260">
        <v>108.375</v>
      </c>
      <c r="F4864">
        <f t="shared" si="150"/>
        <v>2488.1916499999998</v>
      </c>
      <c r="G4864">
        <f t="shared" si="151"/>
        <v>1446.625</v>
      </c>
    </row>
    <row r="4865" spans="1:7" x14ac:dyDescent="0.25">
      <c r="A4865" s="261">
        <v>45129.666666666664</v>
      </c>
      <c r="B4865" s="260" t="s">
        <v>548</v>
      </c>
      <c r="C4865" s="260">
        <v>796.47790499999996</v>
      </c>
      <c r="D4865" s="260">
        <v>1288.458374</v>
      </c>
      <c r="E4865" s="260">
        <v>144.04167200000001</v>
      </c>
      <c r="F4865">
        <f t="shared" si="150"/>
        <v>2228.9779509999998</v>
      </c>
      <c r="G4865">
        <f t="shared" si="151"/>
        <v>1432.5000460000001</v>
      </c>
    </row>
    <row r="4866" spans="1:7" x14ac:dyDescent="0.25">
      <c r="A4866" s="261">
        <v>45129.708333333336</v>
      </c>
      <c r="B4866" s="260" t="s">
        <v>548</v>
      </c>
      <c r="C4866" s="260">
        <v>680.05413799999997</v>
      </c>
      <c r="D4866" s="260">
        <v>1086.625</v>
      </c>
      <c r="E4866" s="260">
        <v>273.25</v>
      </c>
      <c r="F4866">
        <f t="shared" ref="F4866:F4929" si="152">E4866+D4866+C4866</f>
        <v>2039.929138</v>
      </c>
      <c r="G4866">
        <f t="shared" ref="G4866:G4929" si="153">E4866+D4866</f>
        <v>1359.875</v>
      </c>
    </row>
    <row r="4867" spans="1:7" x14ac:dyDescent="0.25">
      <c r="A4867" s="261">
        <v>45129.75</v>
      </c>
      <c r="B4867" s="260" t="s">
        <v>548</v>
      </c>
      <c r="C4867" s="260">
        <v>452.33166499999999</v>
      </c>
      <c r="D4867" s="260">
        <v>867.5</v>
      </c>
      <c r="E4867" s="260">
        <v>119.875</v>
      </c>
      <c r="F4867">
        <f t="shared" si="152"/>
        <v>1439.7066649999999</v>
      </c>
      <c r="G4867">
        <f t="shared" si="153"/>
        <v>987.375</v>
      </c>
    </row>
    <row r="4868" spans="1:7" x14ac:dyDescent="0.25">
      <c r="A4868" s="261">
        <v>45129.791666666664</v>
      </c>
      <c r="B4868" s="260" t="s">
        <v>548</v>
      </c>
      <c r="C4868" s="260">
        <v>266.76083399999999</v>
      </c>
      <c r="D4868" s="260">
        <v>662.58331299999998</v>
      </c>
      <c r="E4868" s="260">
        <v>168.33332799999999</v>
      </c>
      <c r="F4868">
        <f t="shared" si="152"/>
        <v>1097.677475</v>
      </c>
      <c r="G4868">
        <f t="shared" si="153"/>
        <v>830.91664100000003</v>
      </c>
    </row>
    <row r="4869" spans="1:7" x14ac:dyDescent="0.25">
      <c r="A4869" s="261">
        <v>45129.833333333336</v>
      </c>
      <c r="B4869" s="260" t="s">
        <v>548</v>
      </c>
      <c r="C4869" s="260">
        <v>74.152916000000005</v>
      </c>
      <c r="D4869" s="260">
        <v>463.75</v>
      </c>
      <c r="E4869" s="260">
        <v>224.45832799999999</v>
      </c>
      <c r="F4869">
        <f t="shared" si="152"/>
        <v>762.36124399999994</v>
      </c>
      <c r="G4869">
        <f t="shared" si="153"/>
        <v>688.20832799999994</v>
      </c>
    </row>
    <row r="4870" spans="1:7" x14ac:dyDescent="0.25">
      <c r="A4870" s="261">
        <v>45129.875</v>
      </c>
      <c r="B4870" s="260" t="s">
        <v>548</v>
      </c>
      <c r="C4870" s="260">
        <v>12.657500000000001</v>
      </c>
      <c r="D4870" s="260">
        <v>229</v>
      </c>
      <c r="E4870" s="260">
        <v>108.458336</v>
      </c>
      <c r="F4870">
        <f t="shared" si="152"/>
        <v>350.11583600000006</v>
      </c>
      <c r="G4870">
        <f t="shared" si="153"/>
        <v>337.45833600000003</v>
      </c>
    </row>
    <row r="4871" spans="1:7" x14ac:dyDescent="0.25">
      <c r="A4871" s="261">
        <v>45129.916666666664</v>
      </c>
      <c r="B4871" s="260" t="s">
        <v>548</v>
      </c>
      <c r="C4871" s="260">
        <v>6.4167000000000002E-2</v>
      </c>
      <c r="D4871" s="260">
        <v>163.25</v>
      </c>
      <c r="E4871" s="260">
        <v>165.95832799999999</v>
      </c>
      <c r="F4871">
        <f t="shared" si="152"/>
        <v>329.27249499999999</v>
      </c>
      <c r="G4871">
        <f t="shared" si="153"/>
        <v>329.20832799999999</v>
      </c>
    </row>
    <row r="4872" spans="1:7" x14ac:dyDescent="0.25">
      <c r="A4872" s="261">
        <v>45129.958333333336</v>
      </c>
      <c r="B4872" s="260" t="s">
        <v>548</v>
      </c>
      <c r="C4872" s="260">
        <v>0</v>
      </c>
      <c r="D4872" s="260">
        <v>166.625</v>
      </c>
      <c r="E4872" s="260">
        <v>102.125</v>
      </c>
      <c r="F4872">
        <f t="shared" si="152"/>
        <v>268.75</v>
      </c>
      <c r="G4872">
        <f t="shared" si="153"/>
        <v>268.75</v>
      </c>
    </row>
    <row r="4873" spans="1:7" x14ac:dyDescent="0.25">
      <c r="A4873" s="261">
        <v>45130</v>
      </c>
      <c r="B4873" s="260" t="s">
        <v>548</v>
      </c>
      <c r="C4873" s="260">
        <v>0</v>
      </c>
      <c r="D4873" s="260">
        <v>154.66667200000001</v>
      </c>
      <c r="E4873" s="260">
        <v>85.375</v>
      </c>
      <c r="F4873">
        <f t="shared" si="152"/>
        <v>240.04167200000001</v>
      </c>
      <c r="G4873">
        <f t="shared" si="153"/>
        <v>240.04167200000001</v>
      </c>
    </row>
    <row r="4874" spans="1:7" x14ac:dyDescent="0.25">
      <c r="A4874" s="261">
        <v>45130.041666666664</v>
      </c>
      <c r="B4874" s="260" t="s">
        <v>548</v>
      </c>
      <c r="C4874" s="260">
        <v>0</v>
      </c>
      <c r="D4874" s="260">
        <v>163.08332799999999</v>
      </c>
      <c r="E4874" s="260">
        <v>115.166664</v>
      </c>
      <c r="F4874">
        <f t="shared" si="152"/>
        <v>278.24999200000002</v>
      </c>
      <c r="G4874">
        <f t="shared" si="153"/>
        <v>278.24999200000002</v>
      </c>
    </row>
    <row r="4875" spans="1:7" x14ac:dyDescent="0.25">
      <c r="A4875" s="261">
        <v>45130.083333333336</v>
      </c>
      <c r="B4875" s="260" t="s">
        <v>548</v>
      </c>
      <c r="C4875" s="260">
        <v>0</v>
      </c>
      <c r="D4875" s="260">
        <v>188.45832799999999</v>
      </c>
      <c r="E4875" s="260">
        <v>90.083336000000003</v>
      </c>
      <c r="F4875">
        <f t="shared" si="152"/>
        <v>278.54166399999997</v>
      </c>
      <c r="G4875">
        <f t="shared" si="153"/>
        <v>278.54166399999997</v>
      </c>
    </row>
    <row r="4876" spans="1:7" x14ac:dyDescent="0.25">
      <c r="A4876" s="261">
        <v>45130.125</v>
      </c>
      <c r="B4876" s="260" t="s">
        <v>548</v>
      </c>
      <c r="C4876" s="260">
        <v>0</v>
      </c>
      <c r="D4876" s="260">
        <v>212.66667200000001</v>
      </c>
      <c r="E4876" s="260">
        <v>28.625</v>
      </c>
      <c r="F4876">
        <f t="shared" si="152"/>
        <v>241.29167200000001</v>
      </c>
      <c r="G4876">
        <f t="shared" si="153"/>
        <v>241.29167200000001</v>
      </c>
    </row>
    <row r="4877" spans="1:7" x14ac:dyDescent="0.25">
      <c r="A4877" s="261">
        <v>45130.166666666664</v>
      </c>
      <c r="B4877" s="260" t="s">
        <v>548</v>
      </c>
      <c r="C4877" s="260">
        <v>0.31666699999999998</v>
      </c>
      <c r="D4877" s="260">
        <v>216.29167200000001</v>
      </c>
      <c r="E4877" s="260">
        <v>78.416663999999997</v>
      </c>
      <c r="F4877">
        <f t="shared" si="152"/>
        <v>295.02500300000003</v>
      </c>
      <c r="G4877">
        <f t="shared" si="153"/>
        <v>294.70833600000003</v>
      </c>
    </row>
    <row r="4878" spans="1:7" x14ac:dyDescent="0.25">
      <c r="A4878" s="261">
        <v>45130.208333333336</v>
      </c>
      <c r="B4878" s="260" t="s">
        <v>548</v>
      </c>
      <c r="C4878" s="260">
        <v>4.5529169999999999</v>
      </c>
      <c r="D4878" s="260">
        <v>223.16667200000001</v>
      </c>
      <c r="E4878" s="260">
        <v>129.25</v>
      </c>
      <c r="F4878">
        <f t="shared" si="152"/>
        <v>356.96958899999998</v>
      </c>
      <c r="G4878">
        <f t="shared" si="153"/>
        <v>352.41667200000001</v>
      </c>
    </row>
    <row r="4879" spans="1:7" x14ac:dyDescent="0.25">
      <c r="A4879" s="261">
        <v>45130.25</v>
      </c>
      <c r="B4879" s="260" t="s">
        <v>548</v>
      </c>
      <c r="C4879" s="260">
        <v>51.470001000000003</v>
      </c>
      <c r="D4879" s="260">
        <v>237.54167200000001</v>
      </c>
      <c r="E4879" s="260">
        <v>92.208336000000003</v>
      </c>
      <c r="F4879">
        <f t="shared" si="152"/>
        <v>381.220009</v>
      </c>
      <c r="G4879">
        <f t="shared" si="153"/>
        <v>329.75000799999998</v>
      </c>
    </row>
    <row r="4880" spans="1:7" x14ac:dyDescent="0.25">
      <c r="A4880" s="261">
        <v>45130.291666666664</v>
      </c>
      <c r="B4880" s="260" t="s">
        <v>548</v>
      </c>
      <c r="C4880" s="260">
        <v>148.215836</v>
      </c>
      <c r="D4880" s="260">
        <v>245.58332799999999</v>
      </c>
      <c r="E4880" s="260">
        <v>126.708336</v>
      </c>
      <c r="F4880">
        <f t="shared" si="152"/>
        <v>520.50749999999994</v>
      </c>
      <c r="G4880">
        <f t="shared" si="153"/>
        <v>372.29166399999997</v>
      </c>
    </row>
    <row r="4881" spans="1:7" x14ac:dyDescent="0.25">
      <c r="A4881" s="261">
        <v>45130.333333333336</v>
      </c>
      <c r="B4881" s="260" t="s">
        <v>548</v>
      </c>
      <c r="C4881" s="260">
        <v>283.02499399999999</v>
      </c>
      <c r="D4881" s="260">
        <v>278.16665599999999</v>
      </c>
      <c r="E4881" s="260">
        <v>122.5</v>
      </c>
      <c r="F4881">
        <f t="shared" si="152"/>
        <v>683.69164999999998</v>
      </c>
      <c r="G4881">
        <f t="shared" si="153"/>
        <v>400.66665599999999</v>
      </c>
    </row>
    <row r="4882" spans="1:7" x14ac:dyDescent="0.25">
      <c r="A4882" s="261">
        <v>45130.375</v>
      </c>
      <c r="B4882" s="260" t="s">
        <v>548</v>
      </c>
      <c r="C4882" s="260">
        <v>383.52374300000002</v>
      </c>
      <c r="D4882" s="260">
        <v>369.04165599999999</v>
      </c>
      <c r="E4882" s="260">
        <v>122.375</v>
      </c>
      <c r="F4882">
        <f t="shared" si="152"/>
        <v>874.94039900000007</v>
      </c>
      <c r="G4882">
        <f t="shared" si="153"/>
        <v>491.41665599999999</v>
      </c>
    </row>
    <row r="4883" spans="1:7" x14ac:dyDescent="0.25">
      <c r="A4883" s="261">
        <v>45130.416666666664</v>
      </c>
      <c r="B4883" s="260" t="s">
        <v>548</v>
      </c>
      <c r="C4883" s="260">
        <v>393.93542500000001</v>
      </c>
      <c r="D4883" s="260">
        <v>492.08334400000001</v>
      </c>
      <c r="E4883" s="260">
        <v>220.66667200000001</v>
      </c>
      <c r="F4883">
        <f t="shared" si="152"/>
        <v>1106.6854410000001</v>
      </c>
      <c r="G4883">
        <f t="shared" si="153"/>
        <v>712.75001599999996</v>
      </c>
    </row>
    <row r="4884" spans="1:7" x14ac:dyDescent="0.25">
      <c r="A4884" s="261">
        <v>45130.458333333336</v>
      </c>
      <c r="B4884" s="260" t="s">
        <v>548</v>
      </c>
      <c r="C4884" s="260">
        <v>345.80999800000001</v>
      </c>
      <c r="D4884" s="260">
        <v>698.58331299999998</v>
      </c>
      <c r="E4884" s="260">
        <v>298.91665599999999</v>
      </c>
      <c r="F4884">
        <f t="shared" si="152"/>
        <v>1343.3099669999999</v>
      </c>
      <c r="G4884">
        <f t="shared" si="153"/>
        <v>997.49996899999996</v>
      </c>
    </row>
    <row r="4885" spans="1:7" x14ac:dyDescent="0.25">
      <c r="A4885" s="261">
        <v>45130.5</v>
      </c>
      <c r="B4885" s="260" t="s">
        <v>548</v>
      </c>
      <c r="C4885" s="260">
        <v>354.624573</v>
      </c>
      <c r="D4885" s="260">
        <v>824.33331299999998</v>
      </c>
      <c r="E4885" s="260">
        <v>457.33334400000001</v>
      </c>
      <c r="F4885">
        <f t="shared" si="152"/>
        <v>1636.29123</v>
      </c>
      <c r="G4885">
        <f t="shared" si="153"/>
        <v>1281.666657</v>
      </c>
    </row>
    <row r="4886" spans="1:7" x14ac:dyDescent="0.25">
      <c r="A4886" s="261">
        <v>45130.541666666664</v>
      </c>
      <c r="B4886" s="260" t="s">
        <v>548</v>
      </c>
      <c r="C4886" s="260">
        <v>319.88082900000001</v>
      </c>
      <c r="D4886" s="260">
        <v>979.45831299999998</v>
      </c>
      <c r="E4886" s="260">
        <v>632.125</v>
      </c>
      <c r="F4886">
        <f t="shared" si="152"/>
        <v>1931.464142</v>
      </c>
      <c r="G4886">
        <f t="shared" si="153"/>
        <v>1611.5833130000001</v>
      </c>
    </row>
    <row r="4887" spans="1:7" x14ac:dyDescent="0.25">
      <c r="A4887" s="261">
        <v>45130.583333333336</v>
      </c>
      <c r="B4887" s="260" t="s">
        <v>548</v>
      </c>
      <c r="C4887" s="260">
        <v>261.3125</v>
      </c>
      <c r="D4887" s="260">
        <v>985.66668700000002</v>
      </c>
      <c r="E4887" s="260">
        <v>486.33334400000001</v>
      </c>
      <c r="F4887">
        <f t="shared" si="152"/>
        <v>1733.312531</v>
      </c>
      <c r="G4887">
        <f t="shared" si="153"/>
        <v>1472.000031</v>
      </c>
    </row>
    <row r="4888" spans="1:7" x14ac:dyDescent="0.25">
      <c r="A4888" s="261">
        <v>45130.625</v>
      </c>
      <c r="B4888" s="260" t="s">
        <v>548</v>
      </c>
      <c r="C4888" s="260">
        <v>221.85874899999999</v>
      </c>
      <c r="D4888" s="260">
        <v>896.20831299999998</v>
      </c>
      <c r="E4888" s="260">
        <v>278.58334400000001</v>
      </c>
      <c r="F4888">
        <f t="shared" si="152"/>
        <v>1396.650406</v>
      </c>
      <c r="G4888">
        <f t="shared" si="153"/>
        <v>1174.791657</v>
      </c>
    </row>
    <row r="4889" spans="1:7" x14ac:dyDescent="0.25">
      <c r="A4889" s="261">
        <v>45130.666666666664</v>
      </c>
      <c r="B4889" s="260" t="s">
        <v>548</v>
      </c>
      <c r="C4889" s="260">
        <v>190.13000500000001</v>
      </c>
      <c r="D4889" s="260">
        <v>880.70831299999998</v>
      </c>
      <c r="E4889" s="260">
        <v>383.45834400000001</v>
      </c>
      <c r="F4889">
        <f t="shared" si="152"/>
        <v>1454.296662</v>
      </c>
      <c r="G4889">
        <f t="shared" si="153"/>
        <v>1264.166657</v>
      </c>
    </row>
    <row r="4890" spans="1:7" x14ac:dyDescent="0.25">
      <c r="A4890" s="261">
        <v>45130.708333333336</v>
      </c>
      <c r="B4890" s="260" t="s">
        <v>548</v>
      </c>
      <c r="C4890" s="260">
        <v>173.53707900000001</v>
      </c>
      <c r="D4890" s="260">
        <v>873.20831299999998</v>
      </c>
      <c r="E4890" s="260">
        <v>406.375</v>
      </c>
      <c r="F4890">
        <f t="shared" si="152"/>
        <v>1453.120392</v>
      </c>
      <c r="G4890">
        <f t="shared" si="153"/>
        <v>1279.5833130000001</v>
      </c>
    </row>
    <row r="4891" spans="1:7" x14ac:dyDescent="0.25">
      <c r="A4891" s="261">
        <v>45130.75</v>
      </c>
      <c r="B4891" s="260" t="s">
        <v>548</v>
      </c>
      <c r="C4891" s="260">
        <v>142.30999800000001</v>
      </c>
      <c r="D4891" s="260">
        <v>854.66668700000002</v>
      </c>
      <c r="E4891" s="260">
        <v>340.54165599999999</v>
      </c>
      <c r="F4891">
        <f t="shared" si="152"/>
        <v>1337.518341</v>
      </c>
      <c r="G4891">
        <f t="shared" si="153"/>
        <v>1195.208343</v>
      </c>
    </row>
    <row r="4892" spans="1:7" x14ac:dyDescent="0.25">
      <c r="A4892" s="261">
        <v>45130.791666666664</v>
      </c>
      <c r="B4892" s="260" t="s">
        <v>548</v>
      </c>
      <c r="C4892" s="260">
        <v>80.118331999999995</v>
      </c>
      <c r="D4892" s="260">
        <v>763.125</v>
      </c>
      <c r="E4892" s="260">
        <v>489.29165599999999</v>
      </c>
      <c r="F4892">
        <f t="shared" si="152"/>
        <v>1332.5349879999999</v>
      </c>
      <c r="G4892">
        <f t="shared" si="153"/>
        <v>1252.4166559999999</v>
      </c>
    </row>
    <row r="4893" spans="1:7" x14ac:dyDescent="0.25">
      <c r="A4893" s="261">
        <v>45130.833333333336</v>
      </c>
      <c r="B4893" s="260" t="s">
        <v>548</v>
      </c>
      <c r="C4893" s="260">
        <v>38.690418000000001</v>
      </c>
      <c r="D4893" s="260">
        <v>818.95831299999998</v>
      </c>
      <c r="E4893" s="260">
        <v>573</v>
      </c>
      <c r="F4893">
        <f t="shared" si="152"/>
        <v>1430.648731</v>
      </c>
      <c r="G4893">
        <f t="shared" si="153"/>
        <v>1391.9583130000001</v>
      </c>
    </row>
    <row r="4894" spans="1:7" x14ac:dyDescent="0.25">
      <c r="A4894" s="261">
        <v>45130.875</v>
      </c>
      <c r="B4894" s="260" t="s">
        <v>548</v>
      </c>
      <c r="C4894" s="260">
        <v>4.4024999999999999</v>
      </c>
      <c r="D4894" s="260">
        <v>681.25</v>
      </c>
      <c r="E4894" s="260">
        <v>696.875</v>
      </c>
      <c r="F4894">
        <f t="shared" si="152"/>
        <v>1382.5274999999999</v>
      </c>
      <c r="G4894">
        <f t="shared" si="153"/>
        <v>1378.125</v>
      </c>
    </row>
    <row r="4895" spans="1:7" x14ac:dyDescent="0.25">
      <c r="A4895" s="261">
        <v>45130.916666666664</v>
      </c>
      <c r="B4895" s="260" t="s">
        <v>548</v>
      </c>
      <c r="C4895" s="260">
        <v>0</v>
      </c>
      <c r="D4895" s="260">
        <v>647.83331299999998</v>
      </c>
      <c r="E4895" s="260">
        <v>859.125</v>
      </c>
      <c r="F4895">
        <f t="shared" si="152"/>
        <v>1506.9583130000001</v>
      </c>
      <c r="G4895">
        <f t="shared" si="153"/>
        <v>1506.9583130000001</v>
      </c>
    </row>
    <row r="4896" spans="1:7" x14ac:dyDescent="0.25">
      <c r="A4896" s="261">
        <v>45130.958333333336</v>
      </c>
      <c r="B4896" s="260" t="s">
        <v>548</v>
      </c>
      <c r="C4896" s="260">
        <v>0</v>
      </c>
      <c r="D4896" s="260">
        <v>705.375</v>
      </c>
      <c r="E4896" s="260">
        <v>759.25</v>
      </c>
      <c r="F4896">
        <f t="shared" si="152"/>
        <v>1464.625</v>
      </c>
      <c r="G4896">
        <f t="shared" si="153"/>
        <v>1464.625</v>
      </c>
    </row>
    <row r="4897" spans="1:7" x14ac:dyDescent="0.25">
      <c r="A4897" s="261">
        <v>45131</v>
      </c>
      <c r="B4897" s="260" t="s">
        <v>548</v>
      </c>
      <c r="C4897" s="260">
        <v>0</v>
      </c>
      <c r="D4897" s="260">
        <v>723.08331299999998</v>
      </c>
      <c r="E4897" s="260">
        <v>937.04168700000002</v>
      </c>
      <c r="F4897">
        <f t="shared" si="152"/>
        <v>1660.125</v>
      </c>
      <c r="G4897">
        <f t="shared" si="153"/>
        <v>1660.125</v>
      </c>
    </row>
    <row r="4898" spans="1:7" x14ac:dyDescent="0.25">
      <c r="A4898" s="261">
        <v>45131.041666666664</v>
      </c>
      <c r="B4898" s="260" t="s">
        <v>548</v>
      </c>
      <c r="C4898" s="260">
        <v>0</v>
      </c>
      <c r="D4898" s="260">
        <v>829.25</v>
      </c>
      <c r="E4898" s="260">
        <v>722.54168700000002</v>
      </c>
      <c r="F4898">
        <f t="shared" si="152"/>
        <v>1551.7916869999999</v>
      </c>
      <c r="G4898">
        <f t="shared" si="153"/>
        <v>1551.7916869999999</v>
      </c>
    </row>
    <row r="4899" spans="1:7" x14ac:dyDescent="0.25">
      <c r="A4899" s="261">
        <v>45131.083333333336</v>
      </c>
      <c r="B4899" s="260" t="s">
        <v>548</v>
      </c>
      <c r="C4899" s="260">
        <v>0</v>
      </c>
      <c r="D4899" s="260">
        <v>784.58331299999998</v>
      </c>
      <c r="E4899" s="260">
        <v>537.75</v>
      </c>
      <c r="F4899">
        <f t="shared" si="152"/>
        <v>1322.3333130000001</v>
      </c>
      <c r="G4899">
        <f t="shared" si="153"/>
        <v>1322.3333130000001</v>
      </c>
    </row>
    <row r="4900" spans="1:7" x14ac:dyDescent="0.25">
      <c r="A4900" s="261">
        <v>45131.125</v>
      </c>
      <c r="B4900" s="260" t="s">
        <v>548</v>
      </c>
      <c r="C4900" s="260">
        <v>0</v>
      </c>
      <c r="D4900" s="260">
        <v>784.625</v>
      </c>
      <c r="E4900" s="260">
        <v>637.625</v>
      </c>
      <c r="F4900">
        <f t="shared" si="152"/>
        <v>1422.25</v>
      </c>
      <c r="G4900">
        <f t="shared" si="153"/>
        <v>1422.25</v>
      </c>
    </row>
    <row r="4901" spans="1:7" x14ac:dyDescent="0.25">
      <c r="A4901" s="261">
        <v>45131.166666666664</v>
      </c>
      <c r="B4901" s="260" t="s">
        <v>548</v>
      </c>
      <c r="C4901" s="260">
        <v>0.29416700000000001</v>
      </c>
      <c r="D4901" s="260">
        <v>726.04168700000002</v>
      </c>
      <c r="E4901" s="260">
        <v>831.70831299999998</v>
      </c>
      <c r="F4901">
        <f t="shared" si="152"/>
        <v>1558.044167</v>
      </c>
      <c r="G4901">
        <f t="shared" si="153"/>
        <v>1557.75</v>
      </c>
    </row>
    <row r="4902" spans="1:7" x14ac:dyDescent="0.25">
      <c r="A4902" s="261">
        <v>45131.208333333336</v>
      </c>
      <c r="B4902" s="260" t="s">
        <v>548</v>
      </c>
      <c r="C4902" s="260">
        <v>4.71</v>
      </c>
      <c r="D4902" s="260">
        <v>689.66668700000002</v>
      </c>
      <c r="E4902" s="260">
        <v>879.75</v>
      </c>
      <c r="F4902">
        <f t="shared" si="152"/>
        <v>1574.1266869999999</v>
      </c>
      <c r="G4902">
        <f t="shared" si="153"/>
        <v>1569.4166869999999</v>
      </c>
    </row>
    <row r="4903" spans="1:7" x14ac:dyDescent="0.25">
      <c r="A4903" s="261">
        <v>45131.25</v>
      </c>
      <c r="B4903" s="260" t="s">
        <v>548</v>
      </c>
      <c r="C4903" s="260">
        <v>41.258750999999997</v>
      </c>
      <c r="D4903" s="260">
        <v>762.29168700000002</v>
      </c>
      <c r="E4903" s="260">
        <v>647.66668700000002</v>
      </c>
      <c r="F4903">
        <f t="shared" si="152"/>
        <v>1451.2171250000001</v>
      </c>
      <c r="G4903">
        <f t="shared" si="153"/>
        <v>1409.958374</v>
      </c>
    </row>
    <row r="4904" spans="1:7" x14ac:dyDescent="0.25">
      <c r="A4904" s="261">
        <v>45131.291666666664</v>
      </c>
      <c r="B4904" s="260" t="s">
        <v>548</v>
      </c>
      <c r="C4904" s="260">
        <v>141.09291099999999</v>
      </c>
      <c r="D4904" s="260">
        <v>719.125</v>
      </c>
      <c r="E4904" s="260">
        <v>583.875</v>
      </c>
      <c r="F4904">
        <f t="shared" si="152"/>
        <v>1444.092911</v>
      </c>
      <c r="G4904">
        <f t="shared" si="153"/>
        <v>1303</v>
      </c>
    </row>
    <row r="4905" spans="1:7" x14ac:dyDescent="0.25">
      <c r="A4905" s="261">
        <v>45131.333333333336</v>
      </c>
      <c r="B4905" s="260" t="s">
        <v>548</v>
      </c>
      <c r="C4905" s="260">
        <v>288.34292599999998</v>
      </c>
      <c r="D4905" s="260">
        <v>757.33331299999998</v>
      </c>
      <c r="E4905" s="260">
        <v>493.08334400000001</v>
      </c>
      <c r="F4905">
        <f t="shared" si="152"/>
        <v>1538.759583</v>
      </c>
      <c r="G4905">
        <f t="shared" si="153"/>
        <v>1250.416657</v>
      </c>
    </row>
    <row r="4906" spans="1:7" x14ac:dyDescent="0.25">
      <c r="A4906" s="261">
        <v>45131.375</v>
      </c>
      <c r="B4906" s="260" t="s">
        <v>548</v>
      </c>
      <c r="C4906" s="260">
        <v>491.88876299999998</v>
      </c>
      <c r="D4906" s="260">
        <v>925.58331299999998</v>
      </c>
      <c r="E4906" s="260">
        <v>485.79165599999999</v>
      </c>
      <c r="F4906">
        <f t="shared" si="152"/>
        <v>1903.2637319999999</v>
      </c>
      <c r="G4906">
        <f t="shared" si="153"/>
        <v>1411.374969</v>
      </c>
    </row>
    <row r="4907" spans="1:7" x14ac:dyDescent="0.25">
      <c r="A4907" s="261">
        <v>45131.416666666664</v>
      </c>
      <c r="B4907" s="260" t="s">
        <v>548</v>
      </c>
      <c r="C4907" s="260">
        <v>613.49456799999996</v>
      </c>
      <c r="D4907" s="260">
        <v>857.20831299999998</v>
      </c>
      <c r="E4907" s="260">
        <v>323.25</v>
      </c>
      <c r="F4907">
        <f t="shared" si="152"/>
        <v>1793.9528810000002</v>
      </c>
      <c r="G4907">
        <f t="shared" si="153"/>
        <v>1180.4583130000001</v>
      </c>
    </row>
    <row r="4908" spans="1:7" x14ac:dyDescent="0.25">
      <c r="A4908" s="261">
        <v>45131.458333333336</v>
      </c>
      <c r="B4908" s="260" t="s">
        <v>548</v>
      </c>
      <c r="C4908" s="260">
        <v>857.532104</v>
      </c>
      <c r="D4908" s="260">
        <v>864.58331299999998</v>
      </c>
      <c r="E4908" s="260">
        <v>284.625</v>
      </c>
      <c r="F4908">
        <f t="shared" si="152"/>
        <v>2006.740417</v>
      </c>
      <c r="G4908">
        <f t="shared" si="153"/>
        <v>1149.2083130000001</v>
      </c>
    </row>
    <row r="4909" spans="1:7" x14ac:dyDescent="0.25">
      <c r="A4909" s="261">
        <v>45131.5</v>
      </c>
      <c r="B4909" s="260" t="s">
        <v>548</v>
      </c>
      <c r="C4909" s="260">
        <v>823.14502000000005</v>
      </c>
      <c r="D4909" s="260">
        <v>877.66668700000002</v>
      </c>
      <c r="E4909" s="260">
        <v>405.45834400000001</v>
      </c>
      <c r="F4909">
        <f t="shared" si="152"/>
        <v>2106.270051</v>
      </c>
      <c r="G4909">
        <f t="shared" si="153"/>
        <v>1283.125031</v>
      </c>
    </row>
    <row r="4910" spans="1:7" x14ac:dyDescent="0.25">
      <c r="A4910" s="261">
        <v>45131.541666666664</v>
      </c>
      <c r="B4910" s="260" t="s">
        <v>548</v>
      </c>
      <c r="C4910" s="260">
        <v>893.25335700000005</v>
      </c>
      <c r="D4910" s="260">
        <v>939.75</v>
      </c>
      <c r="E4910" s="260">
        <v>453.5</v>
      </c>
      <c r="F4910">
        <f t="shared" si="152"/>
        <v>2286.5033570000001</v>
      </c>
      <c r="G4910">
        <f t="shared" si="153"/>
        <v>1393.25</v>
      </c>
    </row>
    <row r="4911" spans="1:7" x14ac:dyDescent="0.25">
      <c r="A4911" s="261">
        <v>45131.583333333336</v>
      </c>
      <c r="B4911" s="260" t="s">
        <v>548</v>
      </c>
      <c r="C4911" s="260">
        <v>858.17205799999999</v>
      </c>
      <c r="D4911" s="260">
        <v>947.125</v>
      </c>
      <c r="E4911" s="260">
        <v>454.54165599999999</v>
      </c>
      <c r="F4911">
        <f t="shared" si="152"/>
        <v>2259.838714</v>
      </c>
      <c r="G4911">
        <f t="shared" si="153"/>
        <v>1401.6666559999999</v>
      </c>
    </row>
    <row r="4912" spans="1:7" x14ac:dyDescent="0.25">
      <c r="A4912" s="261">
        <v>45131.625</v>
      </c>
      <c r="B4912" s="260" t="s">
        <v>548</v>
      </c>
      <c r="C4912" s="260">
        <v>867.21624799999995</v>
      </c>
      <c r="D4912" s="260">
        <v>907.20831299999998</v>
      </c>
      <c r="E4912" s="260">
        <v>364.45834400000001</v>
      </c>
      <c r="F4912">
        <f t="shared" si="152"/>
        <v>2138.8829049999999</v>
      </c>
      <c r="G4912">
        <f t="shared" si="153"/>
        <v>1271.666657</v>
      </c>
    </row>
    <row r="4913" spans="1:7" x14ac:dyDescent="0.25">
      <c r="A4913" s="261">
        <v>45131.666666666664</v>
      </c>
      <c r="B4913" s="260" t="s">
        <v>548</v>
      </c>
      <c r="C4913" s="260">
        <v>666.46374500000002</v>
      </c>
      <c r="D4913" s="260">
        <v>892.41668700000002</v>
      </c>
      <c r="E4913" s="260">
        <v>525.41668700000002</v>
      </c>
      <c r="F4913">
        <f t="shared" si="152"/>
        <v>2084.2971189999998</v>
      </c>
      <c r="G4913">
        <f t="shared" si="153"/>
        <v>1417.833374</v>
      </c>
    </row>
    <row r="4914" spans="1:7" x14ac:dyDescent="0.25">
      <c r="A4914" s="261">
        <v>45131.708333333336</v>
      </c>
      <c r="B4914" s="260" t="s">
        <v>548</v>
      </c>
      <c r="C4914" s="260">
        <v>413.48208599999998</v>
      </c>
      <c r="D4914" s="260">
        <v>820.16668700000002</v>
      </c>
      <c r="E4914" s="260">
        <v>509.875</v>
      </c>
      <c r="F4914">
        <f t="shared" si="152"/>
        <v>1743.5237729999999</v>
      </c>
      <c r="G4914">
        <f t="shared" si="153"/>
        <v>1330.0416869999999</v>
      </c>
    </row>
    <row r="4915" spans="1:7" x14ac:dyDescent="0.25">
      <c r="A4915" s="261">
        <v>45131.75</v>
      </c>
      <c r="B4915" s="260" t="s">
        <v>548</v>
      </c>
      <c r="C4915" s="260">
        <v>317.85333300000002</v>
      </c>
      <c r="D4915" s="260">
        <v>695.41668700000002</v>
      </c>
      <c r="E4915" s="260">
        <v>593.91668700000002</v>
      </c>
      <c r="F4915">
        <f t="shared" si="152"/>
        <v>1607.1867070000001</v>
      </c>
      <c r="G4915">
        <f t="shared" si="153"/>
        <v>1289.333374</v>
      </c>
    </row>
    <row r="4916" spans="1:7" x14ac:dyDescent="0.25">
      <c r="A4916" s="261">
        <v>45131.791666666664</v>
      </c>
      <c r="B4916" s="260" t="s">
        <v>548</v>
      </c>
      <c r="C4916" s="260">
        <v>167.761673</v>
      </c>
      <c r="D4916" s="260">
        <v>763.66668700000002</v>
      </c>
      <c r="E4916" s="260">
        <v>533.04168700000002</v>
      </c>
      <c r="F4916">
        <f t="shared" si="152"/>
        <v>1464.470047</v>
      </c>
      <c r="G4916">
        <f t="shared" si="153"/>
        <v>1296.708374</v>
      </c>
    </row>
    <row r="4917" spans="1:7" x14ac:dyDescent="0.25">
      <c r="A4917" s="261">
        <v>45131.833333333336</v>
      </c>
      <c r="B4917" s="260" t="s">
        <v>548</v>
      </c>
      <c r="C4917" s="260">
        <v>62.337916999999997</v>
      </c>
      <c r="D4917" s="260">
        <v>676.04168700000002</v>
      </c>
      <c r="E4917" s="260">
        <v>580.41668700000002</v>
      </c>
      <c r="F4917">
        <f t="shared" si="152"/>
        <v>1318.7962910000001</v>
      </c>
      <c r="G4917">
        <f t="shared" si="153"/>
        <v>1256.458374</v>
      </c>
    </row>
    <row r="4918" spans="1:7" x14ac:dyDescent="0.25">
      <c r="A4918" s="261">
        <v>45131.875</v>
      </c>
      <c r="B4918" s="260" t="s">
        <v>548</v>
      </c>
      <c r="C4918" s="260">
        <v>9.0320839999999993</v>
      </c>
      <c r="D4918" s="260">
        <v>597</v>
      </c>
      <c r="E4918" s="260">
        <v>650.20831299999998</v>
      </c>
      <c r="F4918">
        <f t="shared" si="152"/>
        <v>1256.240397</v>
      </c>
      <c r="G4918">
        <f t="shared" si="153"/>
        <v>1247.2083130000001</v>
      </c>
    </row>
    <row r="4919" spans="1:7" x14ac:dyDescent="0.25">
      <c r="A4919" s="261">
        <v>45131.916666666664</v>
      </c>
      <c r="B4919" s="260" t="s">
        <v>548</v>
      </c>
      <c r="C4919" s="260">
        <v>1.0416999999999999E-2</v>
      </c>
      <c r="D4919" s="260">
        <v>645.29168700000002</v>
      </c>
      <c r="E4919" s="260">
        <v>803.125</v>
      </c>
      <c r="F4919">
        <f t="shared" si="152"/>
        <v>1448.4271039999999</v>
      </c>
      <c r="G4919">
        <f t="shared" si="153"/>
        <v>1448.4166869999999</v>
      </c>
    </row>
    <row r="4920" spans="1:7" x14ac:dyDescent="0.25">
      <c r="A4920" s="261">
        <v>45131.958333333336</v>
      </c>
      <c r="B4920" s="260" t="s">
        <v>548</v>
      </c>
      <c r="C4920" s="260">
        <v>0</v>
      </c>
      <c r="D4920" s="260">
        <v>783.16668700000002</v>
      </c>
      <c r="E4920" s="260">
        <v>736.45831299999998</v>
      </c>
      <c r="F4920">
        <f t="shared" si="152"/>
        <v>1519.625</v>
      </c>
      <c r="G4920">
        <f t="shared" si="153"/>
        <v>1519.625</v>
      </c>
    </row>
    <row r="4921" spans="1:7" x14ac:dyDescent="0.25">
      <c r="A4921" s="261">
        <v>45132</v>
      </c>
      <c r="B4921" s="260" t="s">
        <v>548</v>
      </c>
      <c r="C4921" s="260">
        <v>0</v>
      </c>
      <c r="D4921" s="260">
        <v>1037.666626</v>
      </c>
      <c r="E4921" s="260">
        <v>712.45831299999998</v>
      </c>
      <c r="F4921">
        <f t="shared" si="152"/>
        <v>1750.1249389999998</v>
      </c>
      <c r="G4921">
        <f t="shared" si="153"/>
        <v>1750.1249389999998</v>
      </c>
    </row>
    <row r="4922" spans="1:7" x14ac:dyDescent="0.25">
      <c r="A4922" s="261">
        <v>45132.041666666664</v>
      </c>
      <c r="B4922" s="260" t="s">
        <v>548</v>
      </c>
      <c r="C4922" s="260">
        <v>0</v>
      </c>
      <c r="D4922" s="260">
        <v>1110.916626</v>
      </c>
      <c r="E4922" s="260">
        <v>743.75</v>
      </c>
      <c r="F4922">
        <f t="shared" si="152"/>
        <v>1854.666626</v>
      </c>
      <c r="G4922">
        <f t="shared" si="153"/>
        <v>1854.666626</v>
      </c>
    </row>
    <row r="4923" spans="1:7" x14ac:dyDescent="0.25">
      <c r="A4923" s="261">
        <v>45132.083333333336</v>
      </c>
      <c r="B4923" s="260" t="s">
        <v>548</v>
      </c>
      <c r="C4923" s="260">
        <v>0</v>
      </c>
      <c r="D4923" s="260">
        <v>1236.375</v>
      </c>
      <c r="E4923" s="260">
        <v>782.625</v>
      </c>
      <c r="F4923">
        <f t="shared" si="152"/>
        <v>2019</v>
      </c>
      <c r="G4923">
        <f t="shared" si="153"/>
        <v>2019</v>
      </c>
    </row>
    <row r="4924" spans="1:7" x14ac:dyDescent="0.25">
      <c r="A4924" s="261">
        <v>45132.125</v>
      </c>
      <c r="B4924" s="260" t="s">
        <v>548</v>
      </c>
      <c r="C4924" s="260">
        <v>0</v>
      </c>
      <c r="D4924" s="260">
        <v>1270.291626</v>
      </c>
      <c r="E4924" s="260">
        <v>881.04168700000002</v>
      </c>
      <c r="F4924">
        <f t="shared" si="152"/>
        <v>2151.3333130000001</v>
      </c>
      <c r="G4924">
        <f t="shared" si="153"/>
        <v>2151.3333130000001</v>
      </c>
    </row>
    <row r="4925" spans="1:7" x14ac:dyDescent="0.25">
      <c r="A4925" s="261">
        <v>45132.166666666664</v>
      </c>
      <c r="B4925" s="260" t="s">
        <v>548</v>
      </c>
      <c r="C4925" s="260">
        <v>0.46333299999999999</v>
      </c>
      <c r="D4925" s="260">
        <v>1344.791626</v>
      </c>
      <c r="E4925" s="260">
        <v>901.41668700000002</v>
      </c>
      <c r="F4925">
        <f t="shared" si="152"/>
        <v>2246.6716460000002</v>
      </c>
      <c r="G4925">
        <f t="shared" si="153"/>
        <v>2246.2083130000001</v>
      </c>
    </row>
    <row r="4926" spans="1:7" x14ac:dyDescent="0.25">
      <c r="A4926" s="261">
        <v>45132.208333333336</v>
      </c>
      <c r="B4926" s="260" t="s">
        <v>548</v>
      </c>
      <c r="C4926" s="260">
        <v>8.4008330000000004</v>
      </c>
      <c r="D4926" s="260">
        <v>1343.25</v>
      </c>
      <c r="E4926" s="260">
        <v>990.70831299999998</v>
      </c>
      <c r="F4926">
        <f t="shared" si="152"/>
        <v>2342.3591460000002</v>
      </c>
      <c r="G4926">
        <f t="shared" si="153"/>
        <v>2333.9583130000001</v>
      </c>
    </row>
    <row r="4927" spans="1:7" x14ac:dyDescent="0.25">
      <c r="A4927" s="261">
        <v>45132.25</v>
      </c>
      <c r="B4927" s="260" t="s">
        <v>548</v>
      </c>
      <c r="C4927" s="260">
        <v>103.152496</v>
      </c>
      <c r="D4927" s="260">
        <v>1415.708374</v>
      </c>
      <c r="E4927" s="260">
        <v>1000.291687</v>
      </c>
      <c r="F4927">
        <f t="shared" si="152"/>
        <v>2519.1525570000003</v>
      </c>
      <c r="G4927">
        <f t="shared" si="153"/>
        <v>2416.0000610000002</v>
      </c>
    </row>
    <row r="4928" spans="1:7" x14ac:dyDescent="0.25">
      <c r="A4928" s="261">
        <v>45132.291666666664</v>
      </c>
      <c r="B4928" s="260" t="s">
        <v>548</v>
      </c>
      <c r="C4928" s="260">
        <v>251.57583600000001</v>
      </c>
      <c r="D4928" s="260">
        <v>1356.375</v>
      </c>
      <c r="E4928" s="260">
        <v>875.29168700000002</v>
      </c>
      <c r="F4928">
        <f t="shared" si="152"/>
        <v>2483.2425229999999</v>
      </c>
      <c r="G4928">
        <f t="shared" si="153"/>
        <v>2231.6666869999999</v>
      </c>
    </row>
    <row r="4929" spans="1:7" x14ac:dyDescent="0.25">
      <c r="A4929" s="261">
        <v>45132.333333333336</v>
      </c>
      <c r="B4929" s="260" t="s">
        <v>548</v>
      </c>
      <c r="C4929" s="260">
        <v>440.93124399999999</v>
      </c>
      <c r="D4929" s="260">
        <v>1570.75</v>
      </c>
      <c r="E4929" s="260">
        <v>944.25</v>
      </c>
      <c r="F4929">
        <f t="shared" si="152"/>
        <v>2955.9312439999999</v>
      </c>
      <c r="G4929">
        <f t="shared" si="153"/>
        <v>2515</v>
      </c>
    </row>
    <row r="4930" spans="1:7" x14ac:dyDescent="0.25">
      <c r="A4930" s="261">
        <v>45132.375</v>
      </c>
      <c r="B4930" s="260" t="s">
        <v>548</v>
      </c>
      <c r="C4930" s="260">
        <v>781.72039800000005</v>
      </c>
      <c r="D4930" s="260">
        <v>2001.083374</v>
      </c>
      <c r="E4930" s="260">
        <v>915.625</v>
      </c>
      <c r="F4930">
        <f t="shared" ref="F4930:F4993" si="154">E4930+D4930+C4930</f>
        <v>3698.4287719999998</v>
      </c>
      <c r="G4930">
        <f t="shared" ref="G4930:G4993" si="155">E4930+D4930</f>
        <v>2916.7083739999998</v>
      </c>
    </row>
    <row r="4931" spans="1:7" x14ac:dyDescent="0.25">
      <c r="A4931" s="261">
        <v>45132.416666666664</v>
      </c>
      <c r="B4931" s="260" t="s">
        <v>548</v>
      </c>
      <c r="C4931" s="260">
        <v>976.90039100000001</v>
      </c>
      <c r="D4931" s="260">
        <v>1995.25</v>
      </c>
      <c r="E4931" s="260">
        <v>931.83331299999998</v>
      </c>
      <c r="F4931">
        <f t="shared" si="154"/>
        <v>3903.9837040000002</v>
      </c>
      <c r="G4931">
        <f t="shared" si="155"/>
        <v>2927.0833130000001</v>
      </c>
    </row>
    <row r="4932" spans="1:7" x14ac:dyDescent="0.25">
      <c r="A4932" s="261">
        <v>45132.458333333336</v>
      </c>
      <c r="B4932" s="260" t="s">
        <v>548</v>
      </c>
      <c r="C4932" s="260">
        <v>1101.2382809999999</v>
      </c>
      <c r="D4932" s="260">
        <v>1921.958374</v>
      </c>
      <c r="E4932" s="260">
        <v>842.79168700000002</v>
      </c>
      <c r="F4932">
        <f t="shared" si="154"/>
        <v>3865.9883420000001</v>
      </c>
      <c r="G4932">
        <f t="shared" si="155"/>
        <v>2764.7500610000002</v>
      </c>
    </row>
    <row r="4933" spans="1:7" x14ac:dyDescent="0.25">
      <c r="A4933" s="261">
        <v>45132.5</v>
      </c>
      <c r="B4933" s="260" t="s">
        <v>548</v>
      </c>
      <c r="C4933" s="260">
        <v>1033.4991460000001</v>
      </c>
      <c r="D4933" s="260">
        <v>2042.25</v>
      </c>
      <c r="E4933" s="260">
        <v>706.25</v>
      </c>
      <c r="F4933">
        <f t="shared" si="154"/>
        <v>3781.9991460000001</v>
      </c>
      <c r="G4933">
        <f t="shared" si="155"/>
        <v>2748.5</v>
      </c>
    </row>
    <row r="4934" spans="1:7" x14ac:dyDescent="0.25">
      <c r="A4934" s="261">
        <v>45132.541666666664</v>
      </c>
      <c r="B4934" s="260" t="s">
        <v>548</v>
      </c>
      <c r="C4934" s="260">
        <v>1034.196289</v>
      </c>
      <c r="D4934" s="260">
        <v>2093.0417480000001</v>
      </c>
      <c r="E4934" s="260">
        <v>548</v>
      </c>
      <c r="F4934">
        <f t="shared" si="154"/>
        <v>3675.2380370000001</v>
      </c>
      <c r="G4934">
        <f t="shared" si="155"/>
        <v>2641.0417480000001</v>
      </c>
    </row>
    <row r="4935" spans="1:7" x14ac:dyDescent="0.25">
      <c r="A4935" s="261">
        <v>45132.583333333336</v>
      </c>
      <c r="B4935" s="260" t="s">
        <v>548</v>
      </c>
      <c r="C4935" s="260">
        <v>1072.4254149999999</v>
      </c>
      <c r="D4935" s="260">
        <v>2264.4582519999999</v>
      </c>
      <c r="E4935" s="260">
        <v>536.08331299999998</v>
      </c>
      <c r="F4935">
        <f t="shared" si="154"/>
        <v>3872.9669800000001</v>
      </c>
      <c r="G4935">
        <f t="shared" si="155"/>
        <v>2800.541565</v>
      </c>
    </row>
    <row r="4936" spans="1:7" x14ac:dyDescent="0.25">
      <c r="A4936" s="261">
        <v>45132.625</v>
      </c>
      <c r="B4936" s="260" t="s">
        <v>548</v>
      </c>
      <c r="C4936" s="260">
        <v>1021.247498</v>
      </c>
      <c r="D4936" s="260">
        <v>2310.0832519999999</v>
      </c>
      <c r="E4936" s="260">
        <v>661.20831299999998</v>
      </c>
      <c r="F4936">
        <f t="shared" si="154"/>
        <v>3992.5390630000002</v>
      </c>
      <c r="G4936">
        <f t="shared" si="155"/>
        <v>2971.291565</v>
      </c>
    </row>
    <row r="4937" spans="1:7" x14ac:dyDescent="0.25">
      <c r="A4937" s="261">
        <v>45132.666666666664</v>
      </c>
      <c r="B4937" s="260" t="s">
        <v>548</v>
      </c>
      <c r="C4937" s="260">
        <v>1007.192078</v>
      </c>
      <c r="D4937" s="260">
        <v>2289.375</v>
      </c>
      <c r="E4937" s="260">
        <v>743.20831299999998</v>
      </c>
      <c r="F4937">
        <f t="shared" si="154"/>
        <v>4039.7753910000001</v>
      </c>
      <c r="G4937">
        <f t="shared" si="155"/>
        <v>3032.5833130000001</v>
      </c>
    </row>
    <row r="4938" spans="1:7" x14ac:dyDescent="0.25">
      <c r="A4938" s="261">
        <v>45132.708333333336</v>
      </c>
      <c r="B4938" s="260" t="s">
        <v>548</v>
      </c>
      <c r="C4938" s="260">
        <v>745.22167999999999</v>
      </c>
      <c r="D4938" s="260">
        <v>2198.9167480000001</v>
      </c>
      <c r="E4938" s="260">
        <v>868.375</v>
      </c>
      <c r="F4938">
        <f t="shared" si="154"/>
        <v>3812.5134280000002</v>
      </c>
      <c r="G4938">
        <f t="shared" si="155"/>
        <v>3067.2917480000001</v>
      </c>
    </row>
    <row r="4939" spans="1:7" x14ac:dyDescent="0.25">
      <c r="A4939" s="261">
        <v>45132.75</v>
      </c>
      <c r="B4939" s="260" t="s">
        <v>548</v>
      </c>
      <c r="C4939" s="260">
        <v>557.90917999999999</v>
      </c>
      <c r="D4939" s="260">
        <v>2037.083374</v>
      </c>
      <c r="E4939" s="260">
        <v>806.25</v>
      </c>
      <c r="F4939">
        <f t="shared" si="154"/>
        <v>3401.2425539999999</v>
      </c>
      <c r="G4939">
        <f t="shared" si="155"/>
        <v>2843.3333739999998</v>
      </c>
    </row>
    <row r="4940" spans="1:7" x14ac:dyDescent="0.25">
      <c r="A4940" s="261">
        <v>45132.791666666664</v>
      </c>
      <c r="B4940" s="260" t="s">
        <v>548</v>
      </c>
      <c r="C4940" s="260">
        <v>273.21167000000003</v>
      </c>
      <c r="D4940" s="260">
        <v>1912.208374</v>
      </c>
      <c r="E4940" s="260">
        <v>923.79168700000002</v>
      </c>
      <c r="F4940">
        <f t="shared" si="154"/>
        <v>3109.2117310000003</v>
      </c>
      <c r="G4940">
        <f t="shared" si="155"/>
        <v>2836.0000610000002</v>
      </c>
    </row>
    <row r="4941" spans="1:7" x14ac:dyDescent="0.25">
      <c r="A4941" s="261">
        <v>45132.833333333336</v>
      </c>
      <c r="B4941" s="260" t="s">
        <v>548</v>
      </c>
      <c r="C4941" s="260">
        <v>97.403335999999996</v>
      </c>
      <c r="D4941" s="260">
        <v>1789.541626</v>
      </c>
      <c r="E4941" s="260">
        <v>867.54168700000002</v>
      </c>
      <c r="F4941">
        <f t="shared" si="154"/>
        <v>2754.4866489999999</v>
      </c>
      <c r="G4941">
        <f t="shared" si="155"/>
        <v>2657.0833130000001</v>
      </c>
    </row>
    <row r="4942" spans="1:7" x14ac:dyDescent="0.25">
      <c r="A4942" s="261">
        <v>45132.875</v>
      </c>
      <c r="B4942" s="260" t="s">
        <v>548</v>
      </c>
      <c r="C4942" s="260">
        <v>15.050834</v>
      </c>
      <c r="D4942" s="260">
        <v>1299.25</v>
      </c>
      <c r="E4942" s="260">
        <v>707.91668700000002</v>
      </c>
      <c r="F4942">
        <f t="shared" si="154"/>
        <v>2022.2175209999998</v>
      </c>
      <c r="G4942">
        <f t="shared" si="155"/>
        <v>2007.1666869999999</v>
      </c>
    </row>
    <row r="4943" spans="1:7" x14ac:dyDescent="0.25">
      <c r="A4943" s="261">
        <v>45132.916666666664</v>
      </c>
      <c r="B4943" s="260" t="s">
        <v>548</v>
      </c>
      <c r="C4943" s="260">
        <v>5.8329999999999996E-3</v>
      </c>
      <c r="D4943" s="260">
        <v>1043.125</v>
      </c>
      <c r="E4943" s="260">
        <v>795.41668700000002</v>
      </c>
      <c r="F4943">
        <f t="shared" si="154"/>
        <v>1838.5475199999998</v>
      </c>
      <c r="G4943">
        <f t="shared" si="155"/>
        <v>1838.5416869999999</v>
      </c>
    </row>
    <row r="4944" spans="1:7" x14ac:dyDescent="0.25">
      <c r="A4944" s="261">
        <v>45132.958333333336</v>
      </c>
      <c r="B4944" s="260" t="s">
        <v>548</v>
      </c>
      <c r="C4944" s="260">
        <v>0</v>
      </c>
      <c r="D4944" s="260">
        <v>980.66668700000002</v>
      </c>
      <c r="E4944" s="260">
        <v>688.04168700000002</v>
      </c>
      <c r="F4944">
        <f t="shared" si="154"/>
        <v>1668.708374</v>
      </c>
      <c r="G4944">
        <f t="shared" si="155"/>
        <v>1668.708374</v>
      </c>
    </row>
    <row r="4945" spans="1:7" x14ac:dyDescent="0.25">
      <c r="A4945" s="261">
        <v>45133</v>
      </c>
      <c r="B4945" s="260" t="s">
        <v>548</v>
      </c>
      <c r="C4945" s="260">
        <v>0</v>
      </c>
      <c r="D4945" s="260">
        <v>1018.583313</v>
      </c>
      <c r="E4945" s="260">
        <v>603.29168700000002</v>
      </c>
      <c r="F4945">
        <f t="shared" si="154"/>
        <v>1621.875</v>
      </c>
      <c r="G4945">
        <f t="shared" si="155"/>
        <v>1621.875</v>
      </c>
    </row>
    <row r="4946" spans="1:7" x14ac:dyDescent="0.25">
      <c r="A4946" s="261">
        <v>45133.041666666664</v>
      </c>
      <c r="B4946" s="260" t="s">
        <v>548</v>
      </c>
      <c r="C4946" s="260">
        <v>0</v>
      </c>
      <c r="D4946" s="260">
        <v>978.58331299999998</v>
      </c>
      <c r="E4946" s="260">
        <v>795.95831299999998</v>
      </c>
      <c r="F4946">
        <f t="shared" si="154"/>
        <v>1774.541626</v>
      </c>
      <c r="G4946">
        <f t="shared" si="155"/>
        <v>1774.541626</v>
      </c>
    </row>
    <row r="4947" spans="1:7" x14ac:dyDescent="0.25">
      <c r="A4947" s="261">
        <v>45133.083333333336</v>
      </c>
      <c r="B4947" s="260" t="s">
        <v>548</v>
      </c>
      <c r="C4947" s="260">
        <v>0</v>
      </c>
      <c r="D4947" s="260">
        <v>1017.875</v>
      </c>
      <c r="E4947" s="260">
        <v>826.79168700000002</v>
      </c>
      <c r="F4947">
        <f t="shared" si="154"/>
        <v>1844.6666869999999</v>
      </c>
      <c r="G4947">
        <f t="shared" si="155"/>
        <v>1844.6666869999999</v>
      </c>
    </row>
    <row r="4948" spans="1:7" x14ac:dyDescent="0.25">
      <c r="A4948" s="261">
        <v>45133.125</v>
      </c>
      <c r="B4948" s="260" t="s">
        <v>548</v>
      </c>
      <c r="C4948" s="260">
        <v>0</v>
      </c>
      <c r="D4948" s="260">
        <v>1007.5</v>
      </c>
      <c r="E4948" s="260">
        <v>740.45831299999998</v>
      </c>
      <c r="F4948">
        <f t="shared" si="154"/>
        <v>1747.9583130000001</v>
      </c>
      <c r="G4948">
        <f t="shared" si="155"/>
        <v>1747.9583130000001</v>
      </c>
    </row>
    <row r="4949" spans="1:7" x14ac:dyDescent="0.25">
      <c r="A4949" s="261">
        <v>45133.166666666664</v>
      </c>
      <c r="B4949" s="260" t="s">
        <v>548</v>
      </c>
      <c r="C4949" s="260">
        <v>0.35458299999999998</v>
      </c>
      <c r="D4949" s="260">
        <v>1096.791626</v>
      </c>
      <c r="E4949" s="260">
        <v>821.45831299999998</v>
      </c>
      <c r="F4949">
        <f t="shared" si="154"/>
        <v>1918.6045219999999</v>
      </c>
      <c r="G4949">
        <f t="shared" si="155"/>
        <v>1918.2499389999998</v>
      </c>
    </row>
    <row r="4950" spans="1:7" x14ac:dyDescent="0.25">
      <c r="A4950" s="261">
        <v>45133.208333333336</v>
      </c>
      <c r="B4950" s="260" t="s">
        <v>548</v>
      </c>
      <c r="C4950" s="260">
        <v>6.7379160000000002</v>
      </c>
      <c r="D4950" s="260">
        <v>1131.625</v>
      </c>
      <c r="E4950" s="260">
        <v>851.25</v>
      </c>
      <c r="F4950">
        <f t="shared" si="154"/>
        <v>1989.612916</v>
      </c>
      <c r="G4950">
        <f t="shared" si="155"/>
        <v>1982.875</v>
      </c>
    </row>
    <row r="4951" spans="1:7" x14ac:dyDescent="0.25">
      <c r="A4951" s="261">
        <v>45133.25</v>
      </c>
      <c r="B4951" s="260" t="s">
        <v>548</v>
      </c>
      <c r="C4951" s="260">
        <v>83.106246999999996</v>
      </c>
      <c r="D4951" s="260">
        <v>1221.5</v>
      </c>
      <c r="E4951" s="260">
        <v>856</v>
      </c>
      <c r="F4951">
        <f t="shared" si="154"/>
        <v>2160.6062470000002</v>
      </c>
      <c r="G4951">
        <f t="shared" si="155"/>
        <v>2077.5</v>
      </c>
    </row>
    <row r="4952" spans="1:7" x14ac:dyDescent="0.25">
      <c r="A4952" s="261">
        <v>45133.291666666664</v>
      </c>
      <c r="B4952" s="260" t="s">
        <v>548</v>
      </c>
      <c r="C4952" s="260">
        <v>217.44332900000001</v>
      </c>
      <c r="D4952" s="260">
        <v>1103.791626</v>
      </c>
      <c r="E4952" s="260">
        <v>787.875</v>
      </c>
      <c r="F4952">
        <f t="shared" si="154"/>
        <v>2109.1099549999999</v>
      </c>
      <c r="G4952">
        <f t="shared" si="155"/>
        <v>1891.666626</v>
      </c>
    </row>
    <row r="4953" spans="1:7" x14ac:dyDescent="0.25">
      <c r="A4953" s="261">
        <v>45133.333333333336</v>
      </c>
      <c r="B4953" s="260" t="s">
        <v>548</v>
      </c>
      <c r="C4953" s="260">
        <v>468.76501500000001</v>
      </c>
      <c r="D4953" s="260">
        <v>1194.625</v>
      </c>
      <c r="E4953" s="260">
        <v>829.08331299999998</v>
      </c>
      <c r="F4953">
        <f t="shared" si="154"/>
        <v>2492.473328</v>
      </c>
      <c r="G4953">
        <f t="shared" si="155"/>
        <v>2023.7083130000001</v>
      </c>
    </row>
    <row r="4954" spans="1:7" x14ac:dyDescent="0.25">
      <c r="A4954" s="261">
        <v>45133.375</v>
      </c>
      <c r="B4954" s="260" t="s">
        <v>548</v>
      </c>
      <c r="C4954" s="260">
        <v>717.57043499999997</v>
      </c>
      <c r="D4954" s="260">
        <v>1713.875</v>
      </c>
      <c r="E4954" s="260">
        <v>851.95831299999998</v>
      </c>
      <c r="F4954">
        <f t="shared" si="154"/>
        <v>3283.4037480000002</v>
      </c>
      <c r="G4954">
        <f t="shared" si="155"/>
        <v>2565.8333130000001</v>
      </c>
    </row>
    <row r="4955" spans="1:7" x14ac:dyDescent="0.25">
      <c r="A4955" s="261">
        <v>45133.416666666664</v>
      </c>
      <c r="B4955" s="260" t="s">
        <v>548</v>
      </c>
      <c r="C4955" s="260">
        <v>865.438354</v>
      </c>
      <c r="D4955" s="260">
        <v>1719.875</v>
      </c>
      <c r="E4955" s="260">
        <v>711.875</v>
      </c>
      <c r="F4955">
        <f t="shared" si="154"/>
        <v>3297.1883539999999</v>
      </c>
      <c r="G4955">
        <f t="shared" si="155"/>
        <v>2431.75</v>
      </c>
    </row>
    <row r="4956" spans="1:7" x14ac:dyDescent="0.25">
      <c r="A4956" s="261">
        <v>45133.458333333336</v>
      </c>
      <c r="B4956" s="260" t="s">
        <v>548</v>
      </c>
      <c r="C4956" s="260">
        <v>948.06127900000001</v>
      </c>
      <c r="D4956" s="260">
        <v>1960.916626</v>
      </c>
      <c r="E4956" s="260">
        <v>760.95831299999998</v>
      </c>
      <c r="F4956">
        <f t="shared" si="154"/>
        <v>3669.9362179999998</v>
      </c>
      <c r="G4956">
        <f t="shared" si="155"/>
        <v>2721.8749389999998</v>
      </c>
    </row>
    <row r="4957" spans="1:7" x14ac:dyDescent="0.25">
      <c r="A4957" s="261">
        <v>45133.5</v>
      </c>
      <c r="B4957" s="260" t="s">
        <v>548</v>
      </c>
      <c r="C4957" s="260">
        <v>784.61206100000004</v>
      </c>
      <c r="D4957" s="260">
        <v>2255.8332519999999</v>
      </c>
      <c r="E4957" s="260">
        <v>907.54168700000002</v>
      </c>
      <c r="F4957">
        <f t="shared" si="154"/>
        <v>3947.9870000000001</v>
      </c>
      <c r="G4957">
        <f t="shared" si="155"/>
        <v>3163.3749389999998</v>
      </c>
    </row>
    <row r="4958" spans="1:7" x14ac:dyDescent="0.25">
      <c r="A4958" s="261">
        <v>45133.541666666664</v>
      </c>
      <c r="B4958" s="260" t="s">
        <v>548</v>
      </c>
      <c r="C4958" s="260">
        <v>829.41705300000001</v>
      </c>
      <c r="D4958" s="260">
        <v>2302.2917480000001</v>
      </c>
      <c r="E4958" s="260">
        <v>768.83331299999998</v>
      </c>
      <c r="F4958">
        <f t="shared" si="154"/>
        <v>3900.5421140000003</v>
      </c>
      <c r="G4958">
        <f t="shared" si="155"/>
        <v>3071.1250610000002</v>
      </c>
    </row>
    <row r="4959" spans="1:7" x14ac:dyDescent="0.25">
      <c r="A4959" s="261">
        <v>45133.583333333336</v>
      </c>
      <c r="B4959" s="260" t="s">
        <v>548</v>
      </c>
      <c r="C4959" s="260">
        <v>786.81207300000005</v>
      </c>
      <c r="D4959" s="260">
        <v>2463.0417480000001</v>
      </c>
      <c r="E4959" s="260">
        <v>835.04168700000002</v>
      </c>
      <c r="F4959">
        <f t="shared" si="154"/>
        <v>4084.8955080000001</v>
      </c>
      <c r="G4959">
        <f t="shared" si="155"/>
        <v>3298.083435</v>
      </c>
    </row>
    <row r="4960" spans="1:7" x14ac:dyDescent="0.25">
      <c r="A4960" s="261">
        <v>45133.625</v>
      </c>
      <c r="B4960" s="260" t="s">
        <v>548</v>
      </c>
      <c r="C4960" s="260">
        <v>834.44793700000002</v>
      </c>
      <c r="D4960" s="260">
        <v>2519.25</v>
      </c>
      <c r="E4960" s="260">
        <v>773.25</v>
      </c>
      <c r="F4960">
        <f t="shared" si="154"/>
        <v>4126.9479369999999</v>
      </c>
      <c r="G4960">
        <f t="shared" si="155"/>
        <v>3292.5</v>
      </c>
    </row>
    <row r="4961" spans="1:7" x14ac:dyDescent="0.25">
      <c r="A4961" s="261">
        <v>45133.666666666664</v>
      </c>
      <c r="B4961" s="260" t="s">
        <v>548</v>
      </c>
      <c r="C4961" s="260">
        <v>732.02166699999998</v>
      </c>
      <c r="D4961" s="260">
        <v>2498.625</v>
      </c>
      <c r="E4961" s="260">
        <v>972.54168700000002</v>
      </c>
      <c r="F4961">
        <f t="shared" si="154"/>
        <v>4203.1883539999999</v>
      </c>
      <c r="G4961">
        <f t="shared" si="155"/>
        <v>3471.1666869999999</v>
      </c>
    </row>
    <row r="4962" spans="1:7" x14ac:dyDescent="0.25">
      <c r="A4962" s="261">
        <v>45133.708333333336</v>
      </c>
      <c r="B4962" s="260" t="s">
        <v>548</v>
      </c>
      <c r="C4962" s="260">
        <v>556.29998799999998</v>
      </c>
      <c r="D4962" s="260">
        <v>2640.375</v>
      </c>
      <c r="E4962" s="260">
        <v>1062.541626</v>
      </c>
      <c r="F4962">
        <f t="shared" si="154"/>
        <v>4259.2166139999999</v>
      </c>
      <c r="G4962">
        <f t="shared" si="155"/>
        <v>3702.9166260000002</v>
      </c>
    </row>
    <row r="4963" spans="1:7" x14ac:dyDescent="0.25">
      <c r="A4963" s="261">
        <v>45133.75</v>
      </c>
      <c r="B4963" s="260" t="s">
        <v>548</v>
      </c>
      <c r="C4963" s="260">
        <v>310.64166299999999</v>
      </c>
      <c r="D4963" s="260">
        <v>2501.625</v>
      </c>
      <c r="E4963" s="260">
        <v>966.875</v>
      </c>
      <c r="F4963">
        <f t="shared" si="154"/>
        <v>3779.1416629999999</v>
      </c>
      <c r="G4963">
        <f t="shared" si="155"/>
        <v>3468.5</v>
      </c>
    </row>
    <row r="4964" spans="1:7" x14ac:dyDescent="0.25">
      <c r="A4964" s="261">
        <v>45133.791666666664</v>
      </c>
      <c r="B4964" s="260" t="s">
        <v>548</v>
      </c>
      <c r="C4964" s="260">
        <v>188.41333</v>
      </c>
      <c r="D4964" s="260">
        <v>2223.875</v>
      </c>
      <c r="E4964" s="260">
        <v>896.45831299999998</v>
      </c>
      <c r="F4964">
        <f t="shared" si="154"/>
        <v>3308.7466429999999</v>
      </c>
      <c r="G4964">
        <f t="shared" si="155"/>
        <v>3120.3333130000001</v>
      </c>
    </row>
    <row r="4965" spans="1:7" x14ac:dyDescent="0.25">
      <c r="A4965" s="261">
        <v>45133.833333333336</v>
      </c>
      <c r="B4965" s="260" t="s">
        <v>548</v>
      </c>
      <c r="C4965" s="260">
        <v>61.514583999999999</v>
      </c>
      <c r="D4965" s="260">
        <v>2129.75</v>
      </c>
      <c r="E4965" s="260">
        <v>885.83331299999998</v>
      </c>
      <c r="F4965">
        <f t="shared" si="154"/>
        <v>3077.0978970000001</v>
      </c>
      <c r="G4965">
        <f t="shared" si="155"/>
        <v>3015.5833130000001</v>
      </c>
    </row>
    <row r="4966" spans="1:7" x14ac:dyDescent="0.25">
      <c r="A4966" s="261">
        <v>45133.875</v>
      </c>
      <c r="B4966" s="260" t="s">
        <v>548</v>
      </c>
      <c r="C4966" s="260">
        <v>6.212917</v>
      </c>
      <c r="D4966" s="260">
        <v>1771.791626</v>
      </c>
      <c r="E4966" s="260">
        <v>561.5</v>
      </c>
      <c r="F4966">
        <f t="shared" si="154"/>
        <v>2339.504543</v>
      </c>
      <c r="G4966">
        <f t="shared" si="155"/>
        <v>2333.2916260000002</v>
      </c>
    </row>
    <row r="4967" spans="1:7" x14ac:dyDescent="0.25">
      <c r="A4967" s="261">
        <v>45133.916666666664</v>
      </c>
      <c r="B4967" s="260" t="s">
        <v>548</v>
      </c>
      <c r="C4967" s="260">
        <v>0</v>
      </c>
      <c r="D4967" s="260">
        <v>1620.625</v>
      </c>
      <c r="E4967" s="260">
        <v>699.41668700000002</v>
      </c>
      <c r="F4967">
        <f t="shared" si="154"/>
        <v>2320.0416869999999</v>
      </c>
      <c r="G4967">
        <f t="shared" si="155"/>
        <v>2320.0416869999999</v>
      </c>
    </row>
    <row r="4968" spans="1:7" x14ac:dyDescent="0.25">
      <c r="A4968" s="261">
        <v>45133.958333333336</v>
      </c>
      <c r="B4968" s="260" t="s">
        <v>548</v>
      </c>
      <c r="C4968" s="260">
        <v>0</v>
      </c>
      <c r="D4968" s="260">
        <v>1454.666626</v>
      </c>
      <c r="E4968" s="260">
        <v>635.29168700000002</v>
      </c>
      <c r="F4968">
        <f t="shared" si="154"/>
        <v>2089.9583130000001</v>
      </c>
      <c r="G4968">
        <f t="shared" si="155"/>
        <v>2089.9583130000001</v>
      </c>
    </row>
    <row r="4969" spans="1:7" x14ac:dyDescent="0.25">
      <c r="A4969" s="261">
        <v>45134</v>
      </c>
      <c r="B4969" s="260" t="s">
        <v>548</v>
      </c>
      <c r="C4969" s="260">
        <v>0</v>
      </c>
      <c r="D4969" s="260">
        <v>1394.958374</v>
      </c>
      <c r="E4969" s="260">
        <v>581.91668700000002</v>
      </c>
      <c r="F4969">
        <f t="shared" si="154"/>
        <v>1976.8750610000002</v>
      </c>
      <c r="G4969">
        <f t="shared" si="155"/>
        <v>1976.8750610000002</v>
      </c>
    </row>
    <row r="4970" spans="1:7" x14ac:dyDescent="0.25">
      <c r="A4970" s="261">
        <v>45134.041666666664</v>
      </c>
      <c r="B4970" s="260" t="s">
        <v>548</v>
      </c>
      <c r="C4970" s="260">
        <v>0</v>
      </c>
      <c r="D4970" s="260">
        <v>1328.458374</v>
      </c>
      <c r="E4970" s="260">
        <v>756.08331299999998</v>
      </c>
      <c r="F4970">
        <f t="shared" si="154"/>
        <v>2084.5416869999999</v>
      </c>
      <c r="G4970">
        <f t="shared" si="155"/>
        <v>2084.5416869999999</v>
      </c>
    </row>
    <row r="4971" spans="1:7" x14ac:dyDescent="0.25">
      <c r="A4971" s="261">
        <v>45134.083333333336</v>
      </c>
      <c r="B4971" s="260" t="s">
        <v>548</v>
      </c>
      <c r="C4971" s="260">
        <v>0</v>
      </c>
      <c r="D4971" s="260">
        <v>1307.833374</v>
      </c>
      <c r="E4971" s="260">
        <v>666.08331299999998</v>
      </c>
      <c r="F4971">
        <f t="shared" si="154"/>
        <v>1973.9166869999999</v>
      </c>
      <c r="G4971">
        <f t="shared" si="155"/>
        <v>1973.9166869999999</v>
      </c>
    </row>
    <row r="4972" spans="1:7" x14ac:dyDescent="0.25">
      <c r="A4972" s="261">
        <v>45134.125</v>
      </c>
      <c r="B4972" s="260" t="s">
        <v>548</v>
      </c>
      <c r="C4972" s="260">
        <v>0</v>
      </c>
      <c r="D4972" s="260">
        <v>1266.375</v>
      </c>
      <c r="E4972" s="260">
        <v>614.20831299999998</v>
      </c>
      <c r="F4972">
        <f t="shared" si="154"/>
        <v>1880.5833130000001</v>
      </c>
      <c r="G4972">
        <f t="shared" si="155"/>
        <v>1880.5833130000001</v>
      </c>
    </row>
    <row r="4973" spans="1:7" x14ac:dyDescent="0.25">
      <c r="A4973" s="261">
        <v>45134.166666666664</v>
      </c>
      <c r="B4973" s="260" t="s">
        <v>548</v>
      </c>
      <c r="C4973" s="260">
        <v>0.29666700000000001</v>
      </c>
      <c r="D4973" s="260">
        <v>1219.75</v>
      </c>
      <c r="E4973" s="260">
        <v>503.16665599999999</v>
      </c>
      <c r="F4973">
        <f t="shared" si="154"/>
        <v>1723.2133229999999</v>
      </c>
      <c r="G4973">
        <f t="shared" si="155"/>
        <v>1722.9166559999999</v>
      </c>
    </row>
    <row r="4974" spans="1:7" x14ac:dyDescent="0.25">
      <c r="A4974" s="261">
        <v>45134.208333333336</v>
      </c>
      <c r="B4974" s="260" t="s">
        <v>548</v>
      </c>
      <c r="C4974" s="260">
        <v>5.8362499999999997</v>
      </c>
      <c r="D4974" s="260">
        <v>1060.041626</v>
      </c>
      <c r="E4974" s="260">
        <v>411.125</v>
      </c>
      <c r="F4974">
        <f t="shared" si="154"/>
        <v>1477.002876</v>
      </c>
      <c r="G4974">
        <f t="shared" si="155"/>
        <v>1471.166626</v>
      </c>
    </row>
    <row r="4975" spans="1:7" x14ac:dyDescent="0.25">
      <c r="A4975" s="261">
        <v>45134.25</v>
      </c>
      <c r="B4975" s="260" t="s">
        <v>548</v>
      </c>
      <c r="C4975" s="260">
        <v>59.158749</v>
      </c>
      <c r="D4975" s="260">
        <v>891.08331299999998</v>
      </c>
      <c r="E4975" s="260">
        <v>365.41665599999999</v>
      </c>
      <c r="F4975">
        <f t="shared" si="154"/>
        <v>1315.6587179999999</v>
      </c>
      <c r="G4975">
        <f t="shared" si="155"/>
        <v>1256.499969</v>
      </c>
    </row>
    <row r="4976" spans="1:7" x14ac:dyDescent="0.25">
      <c r="A4976" s="261">
        <v>45134.291666666664</v>
      </c>
      <c r="B4976" s="260" t="s">
        <v>548</v>
      </c>
      <c r="C4976" s="260">
        <v>186.95375100000001</v>
      </c>
      <c r="D4976" s="260">
        <v>691.54168700000002</v>
      </c>
      <c r="E4976" s="260">
        <v>306.75</v>
      </c>
      <c r="F4976">
        <f t="shared" si="154"/>
        <v>1185.2454379999999</v>
      </c>
      <c r="G4976">
        <f t="shared" si="155"/>
        <v>998.29168700000002</v>
      </c>
    </row>
    <row r="4977" spans="1:7" x14ac:dyDescent="0.25">
      <c r="A4977" s="261">
        <v>45134.333333333336</v>
      </c>
      <c r="B4977" s="260" t="s">
        <v>548</v>
      </c>
      <c r="C4977" s="260">
        <v>390.60376000000002</v>
      </c>
      <c r="D4977" s="260">
        <v>600.25</v>
      </c>
      <c r="E4977" s="260">
        <v>320.79165599999999</v>
      </c>
      <c r="F4977">
        <f t="shared" si="154"/>
        <v>1311.6454160000001</v>
      </c>
      <c r="G4977">
        <f t="shared" si="155"/>
        <v>921.04165599999999</v>
      </c>
    </row>
    <row r="4978" spans="1:7" x14ac:dyDescent="0.25">
      <c r="A4978" s="261">
        <v>45134.375</v>
      </c>
      <c r="B4978" s="260" t="s">
        <v>548</v>
      </c>
      <c r="C4978" s="260">
        <v>651.01916500000004</v>
      </c>
      <c r="D4978" s="260">
        <v>579.29168700000002</v>
      </c>
      <c r="E4978" s="260">
        <v>279.04165599999999</v>
      </c>
      <c r="F4978">
        <f t="shared" si="154"/>
        <v>1509.3525079999999</v>
      </c>
      <c r="G4978">
        <f t="shared" si="155"/>
        <v>858.33334300000001</v>
      </c>
    </row>
    <row r="4979" spans="1:7" x14ac:dyDescent="0.25">
      <c r="A4979" s="261">
        <v>45134.416666666664</v>
      </c>
      <c r="B4979" s="260" t="s">
        <v>548</v>
      </c>
      <c r="C4979" s="260">
        <v>892.72625700000003</v>
      </c>
      <c r="D4979" s="260">
        <v>516.875</v>
      </c>
      <c r="E4979" s="260">
        <v>282.95834400000001</v>
      </c>
      <c r="F4979">
        <f t="shared" si="154"/>
        <v>1692.5596009999999</v>
      </c>
      <c r="G4979">
        <f t="shared" si="155"/>
        <v>799.83334400000001</v>
      </c>
    </row>
    <row r="4980" spans="1:7" x14ac:dyDescent="0.25">
      <c r="A4980" s="261">
        <v>45134.458333333336</v>
      </c>
      <c r="B4980" s="260" t="s">
        <v>548</v>
      </c>
      <c r="C4980" s="260">
        <v>1091.9183350000001</v>
      </c>
      <c r="D4980" s="260">
        <v>453.04165599999999</v>
      </c>
      <c r="E4980" s="260">
        <v>190.95832799999999</v>
      </c>
      <c r="F4980">
        <f t="shared" si="154"/>
        <v>1735.9183190000001</v>
      </c>
      <c r="G4980">
        <f t="shared" si="155"/>
        <v>643.99998400000004</v>
      </c>
    </row>
    <row r="4981" spans="1:7" x14ac:dyDescent="0.25">
      <c r="A4981" s="261">
        <v>45134.5</v>
      </c>
      <c r="B4981" s="260" t="s">
        <v>548</v>
      </c>
      <c r="C4981" s="260">
        <v>1211.2524410000001</v>
      </c>
      <c r="D4981" s="260">
        <v>378.5</v>
      </c>
      <c r="E4981" s="260">
        <v>97.291663999999997</v>
      </c>
      <c r="F4981">
        <f t="shared" si="154"/>
        <v>1687.0441049999999</v>
      </c>
      <c r="G4981">
        <f t="shared" si="155"/>
        <v>475.79166399999997</v>
      </c>
    </row>
    <row r="4982" spans="1:7" x14ac:dyDescent="0.25">
      <c r="A4982" s="261">
        <v>45134.541666666664</v>
      </c>
      <c r="B4982" s="260" t="s">
        <v>548</v>
      </c>
      <c r="C4982" s="260">
        <v>1244.478394</v>
      </c>
      <c r="D4982" s="260">
        <v>390.20834400000001</v>
      </c>
      <c r="E4982" s="260">
        <v>76.416663999999997</v>
      </c>
      <c r="F4982">
        <f t="shared" si="154"/>
        <v>1711.103402</v>
      </c>
      <c r="G4982">
        <f t="shared" si="155"/>
        <v>466.62500799999998</v>
      </c>
    </row>
    <row r="4983" spans="1:7" x14ac:dyDescent="0.25">
      <c r="A4983" s="261">
        <v>45134.583333333336</v>
      </c>
      <c r="B4983" s="260" t="s">
        <v>548</v>
      </c>
      <c r="C4983" s="260">
        <v>1204.7733149999999</v>
      </c>
      <c r="D4983" s="260">
        <v>315.58334400000001</v>
      </c>
      <c r="E4983" s="260">
        <v>30.083334000000001</v>
      </c>
      <c r="F4983">
        <f t="shared" si="154"/>
        <v>1550.439993</v>
      </c>
      <c r="G4983">
        <f t="shared" si="155"/>
        <v>345.66667799999999</v>
      </c>
    </row>
    <row r="4984" spans="1:7" x14ac:dyDescent="0.25">
      <c r="A4984" s="261">
        <v>45134.625</v>
      </c>
      <c r="B4984" s="260" t="s">
        <v>548</v>
      </c>
      <c r="C4984" s="260">
        <v>1129.8278809999999</v>
      </c>
      <c r="D4984" s="260">
        <v>247.79167200000001</v>
      </c>
      <c r="E4984" s="260">
        <v>4.375</v>
      </c>
      <c r="F4984">
        <f t="shared" si="154"/>
        <v>1381.994553</v>
      </c>
      <c r="G4984">
        <f t="shared" si="155"/>
        <v>252.16667200000001</v>
      </c>
    </row>
    <row r="4985" spans="1:7" x14ac:dyDescent="0.25">
      <c r="A4985" s="261">
        <v>45134.666666666664</v>
      </c>
      <c r="B4985" s="260" t="s">
        <v>548</v>
      </c>
      <c r="C4985" s="260">
        <v>1013.82373</v>
      </c>
      <c r="D4985" s="260">
        <v>179.79167200000001</v>
      </c>
      <c r="E4985" s="260">
        <v>16.041665999999999</v>
      </c>
      <c r="F4985">
        <f t="shared" si="154"/>
        <v>1209.657068</v>
      </c>
      <c r="G4985">
        <f t="shared" si="155"/>
        <v>195.833338</v>
      </c>
    </row>
    <row r="4986" spans="1:7" x14ac:dyDescent="0.25">
      <c r="A4986" s="261">
        <v>45134.708333333336</v>
      </c>
      <c r="B4986" s="260" t="s">
        <v>548</v>
      </c>
      <c r="C4986" s="260">
        <v>816.13043200000004</v>
      </c>
      <c r="D4986" s="260">
        <v>142.25</v>
      </c>
      <c r="E4986" s="260">
        <v>3.7916669999999999</v>
      </c>
      <c r="F4986">
        <f t="shared" si="154"/>
        <v>962.172099</v>
      </c>
      <c r="G4986">
        <f t="shared" si="155"/>
        <v>146.04166699999999</v>
      </c>
    </row>
    <row r="4987" spans="1:7" x14ac:dyDescent="0.25">
      <c r="A4987" s="261">
        <v>45134.75</v>
      </c>
      <c r="B4987" s="260" t="s">
        <v>548</v>
      </c>
      <c r="C4987" s="260">
        <v>586.87457300000005</v>
      </c>
      <c r="D4987" s="260">
        <v>88.041663999999997</v>
      </c>
      <c r="E4987" s="260">
        <v>18.458334000000001</v>
      </c>
      <c r="F4987">
        <f t="shared" si="154"/>
        <v>693.37457100000006</v>
      </c>
      <c r="G4987">
        <f t="shared" si="155"/>
        <v>106.49999800000001</v>
      </c>
    </row>
    <row r="4988" spans="1:7" x14ac:dyDescent="0.25">
      <c r="A4988" s="261">
        <v>45134.791666666664</v>
      </c>
      <c r="B4988" s="260" t="s">
        <v>548</v>
      </c>
      <c r="C4988" s="260">
        <v>295.76083399999999</v>
      </c>
      <c r="D4988" s="260">
        <v>53.875</v>
      </c>
      <c r="E4988" s="260">
        <v>17.125</v>
      </c>
      <c r="F4988">
        <f t="shared" si="154"/>
        <v>366.76083399999999</v>
      </c>
      <c r="G4988">
        <f t="shared" si="155"/>
        <v>71</v>
      </c>
    </row>
    <row r="4989" spans="1:7" x14ac:dyDescent="0.25">
      <c r="A4989" s="261">
        <v>45134.833333333336</v>
      </c>
      <c r="B4989" s="260" t="s">
        <v>548</v>
      </c>
      <c r="C4989" s="260">
        <v>96.708336000000003</v>
      </c>
      <c r="D4989" s="260">
        <v>29.375</v>
      </c>
      <c r="E4989" s="260">
        <v>0.58333299999999999</v>
      </c>
      <c r="F4989">
        <f t="shared" si="154"/>
        <v>126.666669</v>
      </c>
      <c r="G4989">
        <f t="shared" si="155"/>
        <v>29.958333</v>
      </c>
    </row>
    <row r="4990" spans="1:7" x14ac:dyDescent="0.25">
      <c r="A4990" s="261">
        <v>45134.875</v>
      </c>
      <c r="B4990" s="260" t="s">
        <v>548</v>
      </c>
      <c r="C4990" s="260">
        <v>11.13875</v>
      </c>
      <c r="D4990" s="260">
        <v>24.583334000000001</v>
      </c>
      <c r="E4990" s="260">
        <v>0.58333299999999999</v>
      </c>
      <c r="F4990">
        <f t="shared" si="154"/>
        <v>36.305416999999998</v>
      </c>
      <c r="G4990">
        <f t="shared" si="155"/>
        <v>25.166667</v>
      </c>
    </row>
    <row r="4991" spans="1:7" x14ac:dyDescent="0.25">
      <c r="A4991" s="261">
        <v>45134.916666666664</v>
      </c>
      <c r="B4991" s="260" t="s">
        <v>548</v>
      </c>
      <c r="C4991" s="260">
        <v>4.9167000000000002E-2</v>
      </c>
      <c r="D4991" s="260">
        <v>40.166668000000001</v>
      </c>
      <c r="E4991" s="260">
        <v>9.375</v>
      </c>
      <c r="F4991">
        <f t="shared" si="154"/>
        <v>49.590834999999998</v>
      </c>
      <c r="G4991">
        <f t="shared" si="155"/>
        <v>49.541668000000001</v>
      </c>
    </row>
    <row r="4992" spans="1:7" x14ac:dyDescent="0.25">
      <c r="A4992" s="261">
        <v>45134.958333333336</v>
      </c>
      <c r="B4992" s="260" t="s">
        <v>548</v>
      </c>
      <c r="C4992" s="260">
        <v>0</v>
      </c>
      <c r="D4992" s="260">
        <v>59.666668000000001</v>
      </c>
      <c r="E4992" s="260">
        <v>1.875</v>
      </c>
      <c r="F4992">
        <f t="shared" si="154"/>
        <v>61.541668000000001</v>
      </c>
      <c r="G4992">
        <f t="shared" si="155"/>
        <v>61.541668000000001</v>
      </c>
    </row>
    <row r="4993" spans="1:7" x14ac:dyDescent="0.25">
      <c r="A4993" s="261">
        <v>45135</v>
      </c>
      <c r="B4993" s="260" t="s">
        <v>548</v>
      </c>
      <c r="C4993" s="260">
        <v>0</v>
      </c>
      <c r="D4993" s="260">
        <v>62.791668000000001</v>
      </c>
      <c r="E4993" s="260">
        <v>9.7083329999999997</v>
      </c>
      <c r="F4993">
        <f t="shared" si="154"/>
        <v>72.500000999999997</v>
      </c>
      <c r="G4993">
        <f t="shared" si="155"/>
        <v>72.500000999999997</v>
      </c>
    </row>
    <row r="4994" spans="1:7" x14ac:dyDescent="0.25">
      <c r="A4994" s="261">
        <v>45135.041666666664</v>
      </c>
      <c r="B4994" s="260" t="s">
        <v>548</v>
      </c>
      <c r="C4994" s="260">
        <v>0</v>
      </c>
      <c r="D4994" s="260">
        <v>60.583331999999999</v>
      </c>
      <c r="E4994" s="260">
        <v>74.625</v>
      </c>
      <c r="F4994">
        <f t="shared" ref="F4994:F5057" si="156">E4994+D4994+C4994</f>
        <v>135.20833199999998</v>
      </c>
      <c r="G4994">
        <f t="shared" ref="G4994:G5057" si="157">E4994+D4994</f>
        <v>135.20833199999998</v>
      </c>
    </row>
    <row r="4995" spans="1:7" x14ac:dyDescent="0.25">
      <c r="A4995" s="261">
        <v>45135.083333333336</v>
      </c>
      <c r="B4995" s="260" t="s">
        <v>548</v>
      </c>
      <c r="C4995" s="260">
        <v>0</v>
      </c>
      <c r="D4995" s="260">
        <v>49.791668000000001</v>
      </c>
      <c r="E4995" s="260">
        <v>72.875</v>
      </c>
      <c r="F4995">
        <f t="shared" si="156"/>
        <v>122.666668</v>
      </c>
      <c r="G4995">
        <f t="shared" si="157"/>
        <v>122.666668</v>
      </c>
    </row>
    <row r="4996" spans="1:7" x14ac:dyDescent="0.25">
      <c r="A4996" s="261">
        <v>45135.125</v>
      </c>
      <c r="B4996" s="260" t="s">
        <v>548</v>
      </c>
      <c r="C4996" s="260">
        <v>0</v>
      </c>
      <c r="D4996" s="260">
        <v>47.083331999999999</v>
      </c>
      <c r="E4996" s="260">
        <v>70.916663999999997</v>
      </c>
      <c r="F4996">
        <f t="shared" si="156"/>
        <v>117.999996</v>
      </c>
      <c r="G4996">
        <f t="shared" si="157"/>
        <v>117.999996</v>
      </c>
    </row>
    <row r="4997" spans="1:7" x14ac:dyDescent="0.25">
      <c r="A4997" s="261">
        <v>45135.166666666664</v>
      </c>
      <c r="B4997" s="260" t="s">
        <v>548</v>
      </c>
      <c r="C4997" s="260">
        <v>0.34</v>
      </c>
      <c r="D4997" s="260">
        <v>48.458331999999999</v>
      </c>
      <c r="E4997" s="260">
        <v>88.833336000000003</v>
      </c>
      <c r="F4997">
        <f t="shared" si="156"/>
        <v>137.63166800000002</v>
      </c>
      <c r="G4997">
        <f t="shared" si="157"/>
        <v>137.29166800000002</v>
      </c>
    </row>
    <row r="4998" spans="1:7" x14ac:dyDescent="0.25">
      <c r="A4998" s="261">
        <v>45135.208333333336</v>
      </c>
      <c r="B4998" s="260" t="s">
        <v>548</v>
      </c>
      <c r="C4998" s="260">
        <v>7.6991670000000001</v>
      </c>
      <c r="D4998" s="260">
        <v>47.666668000000001</v>
      </c>
      <c r="E4998" s="260">
        <v>48.208331999999999</v>
      </c>
      <c r="F4998">
        <f t="shared" si="156"/>
        <v>103.574167</v>
      </c>
      <c r="G4998">
        <f t="shared" si="157"/>
        <v>95.875</v>
      </c>
    </row>
    <row r="4999" spans="1:7" x14ac:dyDescent="0.25">
      <c r="A4999" s="261">
        <v>45135.25</v>
      </c>
      <c r="B4999" s="260" t="s">
        <v>548</v>
      </c>
      <c r="C4999" s="260">
        <v>78.542084000000003</v>
      </c>
      <c r="D4999" s="260">
        <v>45.125</v>
      </c>
      <c r="E4999" s="260">
        <v>50.291668000000001</v>
      </c>
      <c r="F4999">
        <f t="shared" si="156"/>
        <v>173.958752</v>
      </c>
      <c r="G4999">
        <f t="shared" si="157"/>
        <v>95.416668000000001</v>
      </c>
    </row>
    <row r="5000" spans="1:7" x14ac:dyDescent="0.25">
      <c r="A5000" s="261">
        <v>45135.291666666664</v>
      </c>
      <c r="B5000" s="260" t="s">
        <v>548</v>
      </c>
      <c r="C5000" s="260">
        <v>208.64917</v>
      </c>
      <c r="D5000" s="260">
        <v>44.625</v>
      </c>
      <c r="E5000" s="260">
        <v>65.458336000000003</v>
      </c>
      <c r="F5000">
        <f t="shared" si="156"/>
        <v>318.732506</v>
      </c>
      <c r="G5000">
        <f t="shared" si="157"/>
        <v>110.083336</v>
      </c>
    </row>
    <row r="5001" spans="1:7" x14ac:dyDescent="0.25">
      <c r="A5001" s="261">
        <v>45135.333333333336</v>
      </c>
      <c r="B5001" s="260" t="s">
        <v>548</v>
      </c>
      <c r="C5001" s="260">
        <v>410.17748999999998</v>
      </c>
      <c r="D5001" s="260">
        <v>48.625</v>
      </c>
      <c r="E5001" s="260">
        <v>19.25</v>
      </c>
      <c r="F5001">
        <f t="shared" si="156"/>
        <v>478.05248999999998</v>
      </c>
      <c r="G5001">
        <f t="shared" si="157"/>
        <v>67.875</v>
      </c>
    </row>
    <row r="5002" spans="1:7" x14ac:dyDescent="0.25">
      <c r="A5002" s="261">
        <v>45135.375</v>
      </c>
      <c r="B5002" s="260" t="s">
        <v>548</v>
      </c>
      <c r="C5002" s="260">
        <v>743.21124299999997</v>
      </c>
      <c r="D5002" s="260">
        <v>51.541668000000001</v>
      </c>
      <c r="E5002" s="260">
        <v>4.75</v>
      </c>
      <c r="F5002">
        <f t="shared" si="156"/>
        <v>799.50291099999993</v>
      </c>
      <c r="G5002">
        <f t="shared" si="157"/>
        <v>56.291668000000001</v>
      </c>
    </row>
    <row r="5003" spans="1:7" x14ac:dyDescent="0.25">
      <c r="A5003" s="261">
        <v>45135.416666666664</v>
      </c>
      <c r="B5003" s="260" t="s">
        <v>548</v>
      </c>
      <c r="C5003" s="260">
        <v>1019.282471</v>
      </c>
      <c r="D5003" s="260">
        <v>54.458331999999999</v>
      </c>
      <c r="E5003" s="260">
        <v>0.95833299999999999</v>
      </c>
      <c r="F5003">
        <f t="shared" si="156"/>
        <v>1074.699136</v>
      </c>
      <c r="G5003">
        <f t="shared" si="157"/>
        <v>55.416665000000002</v>
      </c>
    </row>
    <row r="5004" spans="1:7" x14ac:dyDescent="0.25">
      <c r="A5004" s="261">
        <v>45135.458333333336</v>
      </c>
      <c r="B5004" s="260" t="s">
        <v>548</v>
      </c>
      <c r="C5004" s="260">
        <v>1399.531616</v>
      </c>
      <c r="D5004" s="260">
        <v>45.125</v>
      </c>
      <c r="E5004" s="260">
        <v>0.95833299999999999</v>
      </c>
      <c r="F5004">
        <f t="shared" si="156"/>
        <v>1445.614949</v>
      </c>
      <c r="G5004">
        <f t="shared" si="157"/>
        <v>46.083333000000003</v>
      </c>
    </row>
    <row r="5005" spans="1:7" x14ac:dyDescent="0.25">
      <c r="A5005" s="261">
        <v>45135.5</v>
      </c>
      <c r="B5005" s="260" t="s">
        <v>548</v>
      </c>
      <c r="C5005" s="260">
        <v>1377.0607910000001</v>
      </c>
      <c r="D5005" s="260">
        <v>71.083336000000003</v>
      </c>
      <c r="E5005" s="260">
        <v>2.2083330000000001</v>
      </c>
      <c r="F5005">
        <f t="shared" si="156"/>
        <v>1450.3524600000001</v>
      </c>
      <c r="G5005">
        <f t="shared" si="157"/>
        <v>73.291668999999999</v>
      </c>
    </row>
    <row r="5006" spans="1:7" x14ac:dyDescent="0.25">
      <c r="A5006" s="261">
        <v>45135.541666666664</v>
      </c>
      <c r="B5006" s="260" t="s">
        <v>548</v>
      </c>
      <c r="C5006" s="260">
        <v>1347.5654300000001</v>
      </c>
      <c r="D5006" s="260">
        <v>120.416664</v>
      </c>
      <c r="E5006" s="260">
        <v>0</v>
      </c>
      <c r="F5006">
        <f t="shared" si="156"/>
        <v>1467.9820940000002</v>
      </c>
      <c r="G5006">
        <f t="shared" si="157"/>
        <v>120.416664</v>
      </c>
    </row>
    <row r="5007" spans="1:7" x14ac:dyDescent="0.25">
      <c r="A5007" s="261">
        <v>45135.583333333336</v>
      </c>
      <c r="B5007" s="260" t="s">
        <v>548</v>
      </c>
      <c r="C5007" s="260">
        <v>1328.687866</v>
      </c>
      <c r="D5007" s="260">
        <v>148.625</v>
      </c>
      <c r="E5007" s="260">
        <v>1.0833330000000001</v>
      </c>
      <c r="F5007">
        <f t="shared" si="156"/>
        <v>1478.396199</v>
      </c>
      <c r="G5007">
        <f t="shared" si="157"/>
        <v>149.70833300000001</v>
      </c>
    </row>
    <row r="5008" spans="1:7" x14ac:dyDescent="0.25">
      <c r="A5008" s="261">
        <v>45135.625</v>
      </c>
      <c r="B5008" s="260" t="s">
        <v>548</v>
      </c>
      <c r="C5008" s="260">
        <v>1243.629639</v>
      </c>
      <c r="D5008" s="260">
        <v>161.04167200000001</v>
      </c>
      <c r="E5008" s="260">
        <v>1</v>
      </c>
      <c r="F5008">
        <f t="shared" si="156"/>
        <v>1405.6713110000001</v>
      </c>
      <c r="G5008">
        <f t="shared" si="157"/>
        <v>162.04167200000001</v>
      </c>
    </row>
    <row r="5009" spans="1:7" x14ac:dyDescent="0.25">
      <c r="A5009" s="261">
        <v>45135.666666666664</v>
      </c>
      <c r="B5009" s="260" t="s">
        <v>548</v>
      </c>
      <c r="C5009" s="260">
        <v>1070.7116699999999</v>
      </c>
      <c r="D5009" s="260">
        <v>122.458336</v>
      </c>
      <c r="E5009" s="260">
        <v>0.5</v>
      </c>
      <c r="F5009">
        <f t="shared" si="156"/>
        <v>1193.6700059999998</v>
      </c>
      <c r="G5009">
        <f t="shared" si="157"/>
        <v>122.958336</v>
      </c>
    </row>
    <row r="5010" spans="1:7" x14ac:dyDescent="0.25">
      <c r="A5010" s="261">
        <v>45135.708333333336</v>
      </c>
      <c r="B5010" s="260" t="s">
        <v>548</v>
      </c>
      <c r="C5010" s="260">
        <v>922.90789800000005</v>
      </c>
      <c r="D5010" s="260">
        <v>87.541663999999997</v>
      </c>
      <c r="E5010" s="260">
        <v>0</v>
      </c>
      <c r="F5010">
        <f t="shared" si="156"/>
        <v>1010.449562</v>
      </c>
      <c r="G5010">
        <f t="shared" si="157"/>
        <v>87.541663999999997</v>
      </c>
    </row>
    <row r="5011" spans="1:7" x14ac:dyDescent="0.25">
      <c r="A5011" s="261">
        <v>45135.75</v>
      </c>
      <c r="B5011" s="260" t="s">
        <v>548</v>
      </c>
      <c r="C5011" s="260">
        <v>648.96374500000002</v>
      </c>
      <c r="D5011" s="260">
        <v>49.625</v>
      </c>
      <c r="E5011" s="260">
        <v>6.9583329999999997</v>
      </c>
      <c r="F5011">
        <f t="shared" si="156"/>
        <v>705.54707800000006</v>
      </c>
      <c r="G5011">
        <f t="shared" si="157"/>
        <v>56.583332999999996</v>
      </c>
    </row>
    <row r="5012" spans="1:7" x14ac:dyDescent="0.25">
      <c r="A5012" s="261">
        <v>45135.791666666664</v>
      </c>
      <c r="B5012" s="260" t="s">
        <v>548</v>
      </c>
      <c r="C5012" s="260">
        <v>300.05084199999999</v>
      </c>
      <c r="D5012" s="260">
        <v>30.041665999999999</v>
      </c>
      <c r="E5012" s="260">
        <v>13.75</v>
      </c>
      <c r="F5012">
        <f t="shared" si="156"/>
        <v>343.84250800000001</v>
      </c>
      <c r="G5012">
        <f t="shared" si="157"/>
        <v>43.791665999999999</v>
      </c>
    </row>
    <row r="5013" spans="1:7" x14ac:dyDescent="0.25">
      <c r="A5013" s="261">
        <v>45135.833333333336</v>
      </c>
      <c r="B5013" s="260" t="s">
        <v>548</v>
      </c>
      <c r="C5013" s="260">
        <v>86.409164000000004</v>
      </c>
      <c r="D5013" s="260">
        <v>23.375</v>
      </c>
      <c r="E5013" s="260">
        <v>17.958334000000001</v>
      </c>
      <c r="F5013">
        <f t="shared" si="156"/>
        <v>127.74249800000001</v>
      </c>
      <c r="G5013">
        <f t="shared" si="157"/>
        <v>41.333334000000001</v>
      </c>
    </row>
    <row r="5014" spans="1:7" x14ac:dyDescent="0.25">
      <c r="A5014" s="261">
        <v>45135.875</v>
      </c>
      <c r="B5014" s="260" t="s">
        <v>548</v>
      </c>
      <c r="C5014" s="260">
        <v>7.3174999999999999</v>
      </c>
      <c r="D5014" s="260">
        <v>24.416665999999999</v>
      </c>
      <c r="E5014" s="260">
        <v>37.5</v>
      </c>
      <c r="F5014">
        <f t="shared" si="156"/>
        <v>69.234166000000002</v>
      </c>
      <c r="G5014">
        <f t="shared" si="157"/>
        <v>61.916665999999999</v>
      </c>
    </row>
    <row r="5015" spans="1:7" x14ac:dyDescent="0.25">
      <c r="A5015" s="261">
        <v>45135.916666666664</v>
      </c>
      <c r="B5015" s="260" t="s">
        <v>548</v>
      </c>
      <c r="C5015" s="260">
        <v>0</v>
      </c>
      <c r="D5015" s="260">
        <v>35.416668000000001</v>
      </c>
      <c r="E5015" s="260">
        <v>24.208334000000001</v>
      </c>
      <c r="F5015">
        <f t="shared" si="156"/>
        <v>59.625002000000002</v>
      </c>
      <c r="G5015">
        <f t="shared" si="157"/>
        <v>59.625002000000002</v>
      </c>
    </row>
    <row r="5016" spans="1:7" x14ac:dyDescent="0.25">
      <c r="A5016" s="261">
        <v>45135.958333333336</v>
      </c>
      <c r="B5016" s="260" t="s">
        <v>548</v>
      </c>
      <c r="C5016" s="260">
        <v>0</v>
      </c>
      <c r="D5016" s="260">
        <v>54.958331999999999</v>
      </c>
      <c r="E5016" s="260">
        <v>66.875</v>
      </c>
      <c r="F5016">
        <f t="shared" si="156"/>
        <v>121.833332</v>
      </c>
      <c r="G5016">
        <f t="shared" si="157"/>
        <v>121.833332</v>
      </c>
    </row>
    <row r="5017" spans="1:7" x14ac:dyDescent="0.25">
      <c r="A5017" s="261">
        <v>45136</v>
      </c>
      <c r="B5017" s="260" t="s">
        <v>548</v>
      </c>
      <c r="C5017" s="260">
        <v>0</v>
      </c>
      <c r="D5017" s="260">
        <v>76.458336000000003</v>
      </c>
      <c r="E5017" s="260">
        <v>90.458336000000003</v>
      </c>
      <c r="F5017">
        <f t="shared" si="156"/>
        <v>166.91667200000001</v>
      </c>
      <c r="G5017">
        <f t="shared" si="157"/>
        <v>166.91667200000001</v>
      </c>
    </row>
    <row r="5018" spans="1:7" x14ac:dyDescent="0.25">
      <c r="A5018" s="261">
        <v>45136.041666666664</v>
      </c>
      <c r="B5018" s="260" t="s">
        <v>548</v>
      </c>
      <c r="C5018" s="260">
        <v>0</v>
      </c>
      <c r="D5018" s="260">
        <v>94.458336000000003</v>
      </c>
      <c r="E5018" s="260">
        <v>129.125</v>
      </c>
      <c r="F5018">
        <f t="shared" si="156"/>
        <v>223.583336</v>
      </c>
      <c r="G5018">
        <f t="shared" si="157"/>
        <v>223.583336</v>
      </c>
    </row>
    <row r="5019" spans="1:7" x14ac:dyDescent="0.25">
      <c r="A5019" s="261">
        <v>45136.083333333336</v>
      </c>
      <c r="B5019" s="260" t="s">
        <v>548</v>
      </c>
      <c r="C5019" s="260">
        <v>0</v>
      </c>
      <c r="D5019" s="260">
        <v>75.25</v>
      </c>
      <c r="E5019" s="260">
        <v>137.29167200000001</v>
      </c>
      <c r="F5019">
        <f t="shared" si="156"/>
        <v>212.54167200000001</v>
      </c>
      <c r="G5019">
        <f t="shared" si="157"/>
        <v>212.54167200000001</v>
      </c>
    </row>
    <row r="5020" spans="1:7" x14ac:dyDescent="0.25">
      <c r="A5020" s="261">
        <v>45136.125</v>
      </c>
      <c r="B5020" s="260" t="s">
        <v>548</v>
      </c>
      <c r="C5020" s="260">
        <v>0</v>
      </c>
      <c r="D5020" s="260">
        <v>67.291663999999997</v>
      </c>
      <c r="E5020" s="260">
        <v>168.33332799999999</v>
      </c>
      <c r="F5020">
        <f t="shared" si="156"/>
        <v>235.62499199999999</v>
      </c>
      <c r="G5020">
        <f t="shared" si="157"/>
        <v>235.62499199999999</v>
      </c>
    </row>
    <row r="5021" spans="1:7" x14ac:dyDescent="0.25">
      <c r="A5021" s="261">
        <v>45136.166666666664</v>
      </c>
      <c r="B5021" s="260" t="s">
        <v>548</v>
      </c>
      <c r="C5021" s="260">
        <v>0.23041700000000001</v>
      </c>
      <c r="D5021" s="260">
        <v>68.791663999999997</v>
      </c>
      <c r="E5021" s="260">
        <v>168.875</v>
      </c>
      <c r="F5021">
        <f t="shared" si="156"/>
        <v>237.89708099999999</v>
      </c>
      <c r="G5021">
        <f t="shared" si="157"/>
        <v>237.666664</v>
      </c>
    </row>
    <row r="5022" spans="1:7" x14ac:dyDescent="0.25">
      <c r="A5022" s="261">
        <v>45136.208333333336</v>
      </c>
      <c r="B5022" s="260" t="s">
        <v>548</v>
      </c>
      <c r="C5022" s="260">
        <v>4.1795840000000002</v>
      </c>
      <c r="D5022" s="260">
        <v>73.833336000000003</v>
      </c>
      <c r="E5022" s="260">
        <v>207.45832799999999</v>
      </c>
      <c r="F5022">
        <f t="shared" si="156"/>
        <v>285.47124799999995</v>
      </c>
      <c r="G5022">
        <f t="shared" si="157"/>
        <v>281.29166399999997</v>
      </c>
    </row>
    <row r="5023" spans="1:7" x14ac:dyDescent="0.25">
      <c r="A5023" s="261">
        <v>45136.25</v>
      </c>
      <c r="B5023" s="260" t="s">
        <v>548</v>
      </c>
      <c r="C5023" s="260">
        <v>54.122501</v>
      </c>
      <c r="D5023" s="260">
        <v>106.333336</v>
      </c>
      <c r="E5023" s="260">
        <v>152.66667200000001</v>
      </c>
      <c r="F5023">
        <f t="shared" si="156"/>
        <v>313.12250899999998</v>
      </c>
      <c r="G5023">
        <f t="shared" si="157"/>
        <v>259.00000799999998</v>
      </c>
    </row>
    <row r="5024" spans="1:7" x14ac:dyDescent="0.25">
      <c r="A5024" s="261">
        <v>45136.291666666664</v>
      </c>
      <c r="B5024" s="260" t="s">
        <v>548</v>
      </c>
      <c r="C5024" s="260">
        <v>152.085419</v>
      </c>
      <c r="D5024" s="260">
        <v>86.75</v>
      </c>
      <c r="E5024" s="260">
        <v>97.75</v>
      </c>
      <c r="F5024">
        <f t="shared" si="156"/>
        <v>336.585419</v>
      </c>
      <c r="G5024">
        <f t="shared" si="157"/>
        <v>184.5</v>
      </c>
    </row>
    <row r="5025" spans="1:7" x14ac:dyDescent="0.25">
      <c r="A5025" s="261">
        <v>45136.333333333336</v>
      </c>
      <c r="B5025" s="260" t="s">
        <v>548</v>
      </c>
      <c r="C5025" s="260">
        <v>311.69751000000002</v>
      </c>
      <c r="D5025" s="260">
        <v>75.75</v>
      </c>
      <c r="E5025" s="260">
        <v>169.83332799999999</v>
      </c>
      <c r="F5025">
        <f t="shared" si="156"/>
        <v>557.28083800000002</v>
      </c>
      <c r="G5025">
        <f t="shared" si="157"/>
        <v>245.58332799999999</v>
      </c>
    </row>
    <row r="5026" spans="1:7" x14ac:dyDescent="0.25">
      <c r="A5026" s="261">
        <v>45136.375</v>
      </c>
      <c r="B5026" s="260" t="s">
        <v>548</v>
      </c>
      <c r="C5026" s="260">
        <v>454.18957499999999</v>
      </c>
      <c r="D5026" s="260">
        <v>111.208336</v>
      </c>
      <c r="E5026" s="260">
        <v>98.416663999999997</v>
      </c>
      <c r="F5026">
        <f t="shared" si="156"/>
        <v>663.81457499999999</v>
      </c>
      <c r="G5026">
        <f t="shared" si="157"/>
        <v>209.625</v>
      </c>
    </row>
    <row r="5027" spans="1:7" x14ac:dyDescent="0.25">
      <c r="A5027" s="261">
        <v>45136.416666666664</v>
      </c>
      <c r="B5027" s="260" t="s">
        <v>548</v>
      </c>
      <c r="C5027" s="260">
        <v>537.74499500000002</v>
      </c>
      <c r="D5027" s="260">
        <v>119.625</v>
      </c>
      <c r="E5027" s="260">
        <v>89</v>
      </c>
      <c r="F5027">
        <f t="shared" si="156"/>
        <v>746.36999500000002</v>
      </c>
      <c r="G5027">
        <f t="shared" si="157"/>
        <v>208.625</v>
      </c>
    </row>
    <row r="5028" spans="1:7" x14ac:dyDescent="0.25">
      <c r="A5028" s="261">
        <v>45136.458333333336</v>
      </c>
      <c r="B5028" s="260" t="s">
        <v>548</v>
      </c>
      <c r="C5028" s="260">
        <v>556.36334199999999</v>
      </c>
      <c r="D5028" s="260">
        <v>159.95832799999999</v>
      </c>
      <c r="E5028" s="260">
        <v>90.041663999999997</v>
      </c>
      <c r="F5028">
        <f t="shared" si="156"/>
        <v>806.36333400000001</v>
      </c>
      <c r="G5028">
        <f t="shared" si="157"/>
        <v>249.99999199999999</v>
      </c>
    </row>
    <row r="5029" spans="1:7" x14ac:dyDescent="0.25">
      <c r="A5029" s="261">
        <v>45136.5</v>
      </c>
      <c r="B5029" s="260" t="s">
        <v>548</v>
      </c>
      <c r="C5029" s="260">
        <v>586.03710899999999</v>
      </c>
      <c r="D5029" s="260">
        <v>174.20832799999999</v>
      </c>
      <c r="E5029" s="260">
        <v>99.291663999999997</v>
      </c>
      <c r="F5029">
        <f t="shared" si="156"/>
        <v>859.53710100000001</v>
      </c>
      <c r="G5029">
        <f t="shared" si="157"/>
        <v>273.49999200000002</v>
      </c>
    </row>
    <row r="5030" spans="1:7" x14ac:dyDescent="0.25">
      <c r="A5030" s="261">
        <v>45136.541666666664</v>
      </c>
      <c r="B5030" s="260" t="s">
        <v>548</v>
      </c>
      <c r="C5030" s="260">
        <v>633.89331100000004</v>
      </c>
      <c r="D5030" s="260">
        <v>234.16667200000001</v>
      </c>
      <c r="E5030" s="260">
        <v>111.75</v>
      </c>
      <c r="F5030">
        <f t="shared" si="156"/>
        <v>979.8099830000001</v>
      </c>
      <c r="G5030">
        <f t="shared" si="157"/>
        <v>345.91667200000001</v>
      </c>
    </row>
    <row r="5031" spans="1:7" x14ac:dyDescent="0.25">
      <c r="A5031" s="261">
        <v>45136.583333333336</v>
      </c>
      <c r="B5031" s="260" t="s">
        <v>548</v>
      </c>
      <c r="C5031" s="260">
        <v>745.38250700000003</v>
      </c>
      <c r="D5031" s="260">
        <v>336.54165599999999</v>
      </c>
      <c r="E5031" s="260">
        <v>237.375</v>
      </c>
      <c r="F5031">
        <f t="shared" si="156"/>
        <v>1319.2991630000001</v>
      </c>
      <c r="G5031">
        <f t="shared" si="157"/>
        <v>573.91665599999999</v>
      </c>
    </row>
    <row r="5032" spans="1:7" x14ac:dyDescent="0.25">
      <c r="A5032" s="261">
        <v>45136.625</v>
      </c>
      <c r="B5032" s="260" t="s">
        <v>548</v>
      </c>
      <c r="C5032" s="260">
        <v>767.16497800000002</v>
      </c>
      <c r="D5032" s="260">
        <v>413.70834400000001</v>
      </c>
      <c r="E5032" s="260">
        <v>198.16667200000001</v>
      </c>
      <c r="F5032">
        <f t="shared" si="156"/>
        <v>1379.039994</v>
      </c>
      <c r="G5032">
        <f t="shared" si="157"/>
        <v>611.87501599999996</v>
      </c>
    </row>
    <row r="5033" spans="1:7" x14ac:dyDescent="0.25">
      <c r="A5033" s="261">
        <v>45136.666666666664</v>
      </c>
      <c r="B5033" s="260" t="s">
        <v>548</v>
      </c>
      <c r="C5033" s="260">
        <v>723.57330300000001</v>
      </c>
      <c r="D5033" s="260">
        <v>509.45834400000001</v>
      </c>
      <c r="E5033" s="260">
        <v>217.20832799999999</v>
      </c>
      <c r="F5033">
        <f t="shared" si="156"/>
        <v>1450.239975</v>
      </c>
      <c r="G5033">
        <f t="shared" si="157"/>
        <v>726.66667200000006</v>
      </c>
    </row>
    <row r="5034" spans="1:7" x14ac:dyDescent="0.25">
      <c r="A5034" s="261">
        <v>45136.708333333336</v>
      </c>
      <c r="B5034" s="260" t="s">
        <v>548</v>
      </c>
      <c r="C5034" s="260">
        <v>551.01873799999998</v>
      </c>
      <c r="D5034" s="260">
        <v>564.5</v>
      </c>
      <c r="E5034" s="260">
        <v>263.75</v>
      </c>
      <c r="F5034">
        <f t="shared" si="156"/>
        <v>1379.268738</v>
      </c>
      <c r="G5034">
        <f t="shared" si="157"/>
        <v>828.25</v>
      </c>
    </row>
    <row r="5035" spans="1:7" x14ac:dyDescent="0.25">
      <c r="A5035" s="261">
        <v>45136.75</v>
      </c>
      <c r="B5035" s="260" t="s">
        <v>548</v>
      </c>
      <c r="C5035" s="260">
        <v>357.24624599999999</v>
      </c>
      <c r="D5035" s="260">
        <v>403.625</v>
      </c>
      <c r="E5035" s="260">
        <v>355.75</v>
      </c>
      <c r="F5035">
        <f t="shared" si="156"/>
        <v>1116.6212459999999</v>
      </c>
      <c r="G5035">
        <f t="shared" si="157"/>
        <v>759.375</v>
      </c>
    </row>
    <row r="5036" spans="1:7" x14ac:dyDescent="0.25">
      <c r="A5036" s="261">
        <v>45136.791666666664</v>
      </c>
      <c r="B5036" s="260" t="s">
        <v>548</v>
      </c>
      <c r="C5036" s="260">
        <v>174.66958600000001</v>
      </c>
      <c r="D5036" s="260">
        <v>401.08334400000001</v>
      </c>
      <c r="E5036" s="260">
        <v>474.58334400000001</v>
      </c>
      <c r="F5036">
        <f t="shared" si="156"/>
        <v>1050.336274</v>
      </c>
      <c r="G5036">
        <f t="shared" si="157"/>
        <v>875.66668800000002</v>
      </c>
    </row>
    <row r="5037" spans="1:7" x14ac:dyDescent="0.25">
      <c r="A5037" s="261">
        <v>45136.833333333336</v>
      </c>
      <c r="B5037" s="260" t="s">
        <v>548</v>
      </c>
      <c r="C5037" s="260">
        <v>69.535415999999998</v>
      </c>
      <c r="D5037" s="260">
        <v>481.95834400000001</v>
      </c>
      <c r="E5037" s="260">
        <v>328.75</v>
      </c>
      <c r="F5037">
        <f t="shared" si="156"/>
        <v>880.24376000000007</v>
      </c>
      <c r="G5037">
        <f t="shared" si="157"/>
        <v>810.70834400000001</v>
      </c>
    </row>
    <row r="5038" spans="1:7" x14ac:dyDescent="0.25">
      <c r="A5038" s="261">
        <v>45136.875</v>
      </c>
      <c r="B5038" s="260" t="s">
        <v>548</v>
      </c>
      <c r="C5038" s="260">
        <v>7.02</v>
      </c>
      <c r="D5038" s="260">
        <v>439.41665599999999</v>
      </c>
      <c r="E5038" s="260">
        <v>320.66665599999999</v>
      </c>
      <c r="F5038">
        <f t="shared" si="156"/>
        <v>767.10331199999996</v>
      </c>
      <c r="G5038">
        <f t="shared" si="157"/>
        <v>760.08331199999998</v>
      </c>
    </row>
    <row r="5039" spans="1:7" x14ac:dyDescent="0.25">
      <c r="A5039" s="261">
        <v>45136.916666666664</v>
      </c>
      <c r="B5039" s="260" t="s">
        <v>548</v>
      </c>
      <c r="C5039" s="260">
        <v>0</v>
      </c>
      <c r="D5039" s="260">
        <v>417.83334400000001</v>
      </c>
      <c r="E5039" s="260">
        <v>429.95834400000001</v>
      </c>
      <c r="F5039">
        <f t="shared" si="156"/>
        <v>847.79168800000002</v>
      </c>
      <c r="G5039">
        <f t="shared" si="157"/>
        <v>847.79168800000002</v>
      </c>
    </row>
    <row r="5040" spans="1:7" x14ac:dyDescent="0.25">
      <c r="A5040" s="261">
        <v>45136.958333333336</v>
      </c>
      <c r="B5040" s="260" t="s">
        <v>548</v>
      </c>
      <c r="C5040" s="260">
        <v>0</v>
      </c>
      <c r="D5040" s="260">
        <v>536.41668700000002</v>
      </c>
      <c r="E5040" s="260">
        <v>572.58331299999998</v>
      </c>
      <c r="F5040">
        <f t="shared" si="156"/>
        <v>1109</v>
      </c>
      <c r="G5040">
        <f t="shared" si="157"/>
        <v>1109</v>
      </c>
    </row>
    <row r="5041" spans="1:7" x14ac:dyDescent="0.25">
      <c r="A5041" s="261">
        <v>45137</v>
      </c>
      <c r="B5041" s="260" t="s">
        <v>548</v>
      </c>
      <c r="C5041" s="260">
        <v>0</v>
      </c>
      <c r="D5041" s="260">
        <v>617.66668700000002</v>
      </c>
      <c r="E5041" s="260">
        <v>381.04165599999999</v>
      </c>
      <c r="F5041">
        <f t="shared" si="156"/>
        <v>998.70834300000001</v>
      </c>
      <c r="G5041">
        <f t="shared" si="157"/>
        <v>998.70834300000001</v>
      </c>
    </row>
    <row r="5042" spans="1:7" x14ac:dyDescent="0.25">
      <c r="A5042" s="261">
        <v>45137.041666666664</v>
      </c>
      <c r="B5042" s="260" t="s">
        <v>548</v>
      </c>
      <c r="C5042" s="260">
        <v>0</v>
      </c>
      <c r="D5042" s="260">
        <v>520.83331299999998</v>
      </c>
      <c r="E5042" s="260">
        <v>433.33334400000001</v>
      </c>
      <c r="F5042">
        <f t="shared" si="156"/>
        <v>954.16665699999999</v>
      </c>
      <c r="G5042">
        <f t="shared" si="157"/>
        <v>954.16665699999999</v>
      </c>
    </row>
    <row r="5043" spans="1:7" x14ac:dyDescent="0.25">
      <c r="A5043" s="261">
        <v>45137.083333333336</v>
      </c>
      <c r="B5043" s="260" t="s">
        <v>548</v>
      </c>
      <c r="C5043" s="260">
        <v>0</v>
      </c>
      <c r="D5043" s="260">
        <v>598.16668700000002</v>
      </c>
      <c r="E5043" s="260">
        <v>340.70834400000001</v>
      </c>
      <c r="F5043">
        <f t="shared" si="156"/>
        <v>938.87503100000004</v>
      </c>
      <c r="G5043">
        <f t="shared" si="157"/>
        <v>938.87503100000004</v>
      </c>
    </row>
    <row r="5044" spans="1:7" x14ac:dyDescent="0.25">
      <c r="A5044" s="261">
        <v>45137.125</v>
      </c>
      <c r="B5044" s="260" t="s">
        <v>548</v>
      </c>
      <c r="C5044" s="260">
        <v>0</v>
      </c>
      <c r="D5044" s="260">
        <v>523.45831299999998</v>
      </c>
      <c r="E5044" s="260">
        <v>401.58334400000001</v>
      </c>
      <c r="F5044">
        <f t="shared" si="156"/>
        <v>925.04165699999999</v>
      </c>
      <c r="G5044">
        <f t="shared" si="157"/>
        <v>925.04165699999999</v>
      </c>
    </row>
    <row r="5045" spans="1:7" x14ac:dyDescent="0.25">
      <c r="A5045" s="261">
        <v>45137.166666666664</v>
      </c>
      <c r="B5045" s="260" t="s">
        <v>548</v>
      </c>
      <c r="C5045" s="260">
        <v>0.24124999999999999</v>
      </c>
      <c r="D5045" s="260">
        <v>523.75</v>
      </c>
      <c r="E5045" s="260">
        <v>407</v>
      </c>
      <c r="F5045">
        <f t="shared" si="156"/>
        <v>930.99125000000004</v>
      </c>
      <c r="G5045">
        <f t="shared" si="157"/>
        <v>930.75</v>
      </c>
    </row>
    <row r="5046" spans="1:7" x14ac:dyDescent="0.25">
      <c r="A5046" s="261">
        <v>45137.208333333336</v>
      </c>
      <c r="B5046" s="260" t="s">
        <v>548</v>
      </c>
      <c r="C5046" s="260">
        <v>5.6991670000000001</v>
      </c>
      <c r="D5046" s="260">
        <v>451</v>
      </c>
      <c r="E5046" s="260">
        <v>382.54165599999999</v>
      </c>
      <c r="F5046">
        <f t="shared" si="156"/>
        <v>839.24082299999998</v>
      </c>
      <c r="G5046">
        <f t="shared" si="157"/>
        <v>833.54165599999999</v>
      </c>
    </row>
    <row r="5047" spans="1:7" x14ac:dyDescent="0.25">
      <c r="A5047" s="261">
        <v>45137.25</v>
      </c>
      <c r="B5047" s="260" t="s">
        <v>548</v>
      </c>
      <c r="C5047" s="260">
        <v>76.197502</v>
      </c>
      <c r="D5047" s="260">
        <v>431.79165599999999</v>
      </c>
      <c r="E5047" s="260">
        <v>248.875</v>
      </c>
      <c r="F5047">
        <f t="shared" si="156"/>
        <v>756.86415799999997</v>
      </c>
      <c r="G5047">
        <f t="shared" si="157"/>
        <v>680.66665599999999</v>
      </c>
    </row>
    <row r="5048" spans="1:7" x14ac:dyDescent="0.25">
      <c r="A5048" s="261">
        <v>45137.291666666664</v>
      </c>
      <c r="B5048" s="260" t="s">
        <v>548</v>
      </c>
      <c r="C5048" s="260">
        <v>238.43292199999999</v>
      </c>
      <c r="D5048" s="260">
        <v>322.125</v>
      </c>
      <c r="E5048" s="260">
        <v>196.375</v>
      </c>
      <c r="F5048">
        <f t="shared" si="156"/>
        <v>756.93292199999996</v>
      </c>
      <c r="G5048">
        <f t="shared" si="157"/>
        <v>518.5</v>
      </c>
    </row>
    <row r="5049" spans="1:7" x14ac:dyDescent="0.25">
      <c r="A5049" s="261">
        <v>45137.333333333336</v>
      </c>
      <c r="B5049" s="260" t="s">
        <v>548</v>
      </c>
      <c r="C5049" s="260">
        <v>519.14581299999998</v>
      </c>
      <c r="D5049" s="260">
        <v>272.875</v>
      </c>
      <c r="E5049" s="260">
        <v>198.83332799999999</v>
      </c>
      <c r="F5049">
        <f t="shared" si="156"/>
        <v>990.85414100000003</v>
      </c>
      <c r="G5049">
        <f t="shared" si="157"/>
        <v>471.70832799999999</v>
      </c>
    </row>
    <row r="5050" spans="1:7" x14ac:dyDescent="0.25">
      <c r="A5050" s="261">
        <v>45137.375</v>
      </c>
      <c r="B5050" s="260" t="s">
        <v>548</v>
      </c>
      <c r="C5050" s="260">
        <v>803.66125499999998</v>
      </c>
      <c r="D5050" s="260">
        <v>423.79165599999999</v>
      </c>
      <c r="E5050" s="260">
        <v>282.20834400000001</v>
      </c>
      <c r="F5050">
        <f t="shared" si="156"/>
        <v>1509.661255</v>
      </c>
      <c r="G5050">
        <f t="shared" si="157"/>
        <v>706</v>
      </c>
    </row>
    <row r="5051" spans="1:7" x14ac:dyDescent="0.25">
      <c r="A5051" s="261">
        <v>45137.416666666664</v>
      </c>
      <c r="B5051" s="260" t="s">
        <v>548</v>
      </c>
      <c r="C5051" s="260">
        <v>1021.3587649999999</v>
      </c>
      <c r="D5051" s="260">
        <v>456.875</v>
      </c>
      <c r="E5051" s="260">
        <v>306.33334400000001</v>
      </c>
      <c r="F5051">
        <f t="shared" si="156"/>
        <v>1784.5671090000001</v>
      </c>
      <c r="G5051">
        <f t="shared" si="157"/>
        <v>763.20834400000001</v>
      </c>
    </row>
    <row r="5052" spans="1:7" x14ac:dyDescent="0.25">
      <c r="A5052" s="261">
        <v>45137.458333333336</v>
      </c>
      <c r="B5052" s="260" t="s">
        <v>548</v>
      </c>
      <c r="C5052" s="260">
        <v>1130.6629640000001</v>
      </c>
      <c r="D5052" s="260">
        <v>486.375</v>
      </c>
      <c r="E5052" s="260">
        <v>360.04165599999999</v>
      </c>
      <c r="F5052">
        <f t="shared" si="156"/>
        <v>1977.07962</v>
      </c>
      <c r="G5052">
        <f t="shared" si="157"/>
        <v>846.41665599999999</v>
      </c>
    </row>
    <row r="5053" spans="1:7" x14ac:dyDescent="0.25">
      <c r="A5053" s="261">
        <v>45137.5</v>
      </c>
      <c r="B5053" s="260" t="s">
        <v>548</v>
      </c>
      <c r="C5053" s="260">
        <v>846.65747099999999</v>
      </c>
      <c r="D5053" s="260">
        <v>809.04168700000002</v>
      </c>
      <c r="E5053" s="260">
        <v>554.83331299999998</v>
      </c>
      <c r="F5053">
        <f t="shared" si="156"/>
        <v>2210.532471</v>
      </c>
      <c r="G5053">
        <f t="shared" si="157"/>
        <v>1363.875</v>
      </c>
    </row>
    <row r="5054" spans="1:7" x14ac:dyDescent="0.25">
      <c r="A5054" s="261">
        <v>45137.541666666664</v>
      </c>
      <c r="B5054" s="260" t="s">
        <v>548</v>
      </c>
      <c r="C5054" s="260">
        <v>477.67709400000001</v>
      </c>
      <c r="D5054" s="260">
        <v>905.58331299999998</v>
      </c>
      <c r="E5054" s="260">
        <v>181.16667200000001</v>
      </c>
      <c r="F5054">
        <f t="shared" si="156"/>
        <v>1564.427079</v>
      </c>
      <c r="G5054">
        <f t="shared" si="157"/>
        <v>1086.7499849999999</v>
      </c>
    </row>
    <row r="5055" spans="1:7" x14ac:dyDescent="0.25">
      <c r="A5055" s="261">
        <v>45137.583333333336</v>
      </c>
      <c r="B5055" s="260" t="s">
        <v>548</v>
      </c>
      <c r="C5055" s="260">
        <v>482.304596</v>
      </c>
      <c r="D5055" s="260">
        <v>762.45831299999998</v>
      </c>
      <c r="E5055" s="260">
        <v>209.25</v>
      </c>
      <c r="F5055">
        <f t="shared" si="156"/>
        <v>1454.012909</v>
      </c>
      <c r="G5055">
        <f t="shared" si="157"/>
        <v>971.70831299999998</v>
      </c>
    </row>
    <row r="5056" spans="1:7" x14ac:dyDescent="0.25">
      <c r="A5056" s="261">
        <v>45137.625</v>
      </c>
      <c r="B5056" s="260" t="s">
        <v>548</v>
      </c>
      <c r="C5056" s="260">
        <v>337.44415300000003</v>
      </c>
      <c r="D5056" s="260">
        <v>843.45831299999998</v>
      </c>
      <c r="E5056" s="260">
        <v>160.875</v>
      </c>
      <c r="F5056">
        <f t="shared" si="156"/>
        <v>1341.777466</v>
      </c>
      <c r="G5056">
        <f t="shared" si="157"/>
        <v>1004.333313</v>
      </c>
    </row>
    <row r="5057" spans="1:7" x14ac:dyDescent="0.25">
      <c r="A5057" s="261">
        <v>45137.666666666664</v>
      </c>
      <c r="B5057" s="260" t="s">
        <v>548</v>
      </c>
      <c r="C5057" s="260">
        <v>428.11248799999998</v>
      </c>
      <c r="D5057" s="260">
        <v>565.95831299999998</v>
      </c>
      <c r="E5057" s="260">
        <v>213.375</v>
      </c>
      <c r="F5057">
        <f t="shared" si="156"/>
        <v>1207.4458009999998</v>
      </c>
      <c r="G5057">
        <f t="shared" si="157"/>
        <v>779.33331299999998</v>
      </c>
    </row>
    <row r="5058" spans="1:7" x14ac:dyDescent="0.25">
      <c r="A5058" s="261">
        <v>45137.708333333336</v>
      </c>
      <c r="B5058" s="260" t="s">
        <v>548</v>
      </c>
      <c r="C5058" s="260">
        <v>350.01623499999999</v>
      </c>
      <c r="D5058" s="260">
        <v>528.125</v>
      </c>
      <c r="E5058" s="260">
        <v>583.70831299999998</v>
      </c>
      <c r="F5058">
        <f t="shared" ref="F5058:F5121" si="158">E5058+D5058+C5058</f>
        <v>1461.8495480000001</v>
      </c>
      <c r="G5058">
        <f t="shared" ref="G5058:G5121" si="159">E5058+D5058</f>
        <v>1111.8333130000001</v>
      </c>
    </row>
    <row r="5059" spans="1:7" x14ac:dyDescent="0.25">
      <c r="A5059" s="261">
        <v>45137.75</v>
      </c>
      <c r="B5059" s="260" t="s">
        <v>548</v>
      </c>
      <c r="C5059" s="260">
        <v>322.242096</v>
      </c>
      <c r="D5059" s="260">
        <v>437.875</v>
      </c>
      <c r="E5059" s="260">
        <v>514</v>
      </c>
      <c r="F5059">
        <f t="shared" si="158"/>
        <v>1274.1170959999999</v>
      </c>
      <c r="G5059">
        <f t="shared" si="159"/>
        <v>951.875</v>
      </c>
    </row>
    <row r="5060" spans="1:7" x14ac:dyDescent="0.25">
      <c r="A5060" s="261">
        <v>45137.791666666664</v>
      </c>
      <c r="B5060" s="260" t="s">
        <v>548</v>
      </c>
      <c r="C5060" s="260">
        <v>206.563751</v>
      </c>
      <c r="D5060" s="260">
        <v>513.70831299999998</v>
      </c>
      <c r="E5060" s="260">
        <v>648.375</v>
      </c>
      <c r="F5060">
        <f t="shared" si="158"/>
        <v>1368.647064</v>
      </c>
      <c r="G5060">
        <f t="shared" si="159"/>
        <v>1162.0833130000001</v>
      </c>
    </row>
    <row r="5061" spans="1:7" x14ac:dyDescent="0.25">
      <c r="A5061" s="261">
        <v>45137.833333333336</v>
      </c>
      <c r="B5061" s="260" t="s">
        <v>548</v>
      </c>
      <c r="C5061" s="260">
        <v>81.604584000000003</v>
      </c>
      <c r="D5061" s="260">
        <v>561.91668700000002</v>
      </c>
      <c r="E5061" s="260">
        <v>511.08334400000001</v>
      </c>
      <c r="F5061">
        <f t="shared" si="158"/>
        <v>1154.604615</v>
      </c>
      <c r="G5061">
        <f t="shared" si="159"/>
        <v>1073.000031</v>
      </c>
    </row>
    <row r="5062" spans="1:7" x14ac:dyDescent="0.25">
      <c r="A5062" s="261">
        <v>45137.875</v>
      </c>
      <c r="B5062" s="260" t="s">
        <v>548</v>
      </c>
      <c r="C5062" s="260">
        <v>13.782083999999999</v>
      </c>
      <c r="D5062" s="260">
        <v>458.625</v>
      </c>
      <c r="E5062" s="260">
        <v>716.58331299999998</v>
      </c>
      <c r="F5062">
        <f t="shared" si="158"/>
        <v>1188.990397</v>
      </c>
      <c r="G5062">
        <f t="shared" si="159"/>
        <v>1175.2083130000001</v>
      </c>
    </row>
    <row r="5063" spans="1:7" x14ac:dyDescent="0.25">
      <c r="A5063" s="261">
        <v>45137.916666666664</v>
      </c>
      <c r="B5063" s="260" t="s">
        <v>548</v>
      </c>
      <c r="C5063" s="260">
        <v>1.25E-3</v>
      </c>
      <c r="D5063" s="260">
        <v>669.5</v>
      </c>
      <c r="E5063" s="260">
        <v>636.41668700000002</v>
      </c>
      <c r="F5063">
        <f t="shared" si="158"/>
        <v>1305.9179369999999</v>
      </c>
      <c r="G5063">
        <f t="shared" si="159"/>
        <v>1305.9166869999999</v>
      </c>
    </row>
    <row r="5064" spans="1:7" x14ac:dyDescent="0.25">
      <c r="A5064" s="261">
        <v>45137.958333333336</v>
      </c>
      <c r="B5064" s="260" t="s">
        <v>548</v>
      </c>
      <c r="C5064" s="260">
        <v>0</v>
      </c>
      <c r="D5064" s="260">
        <v>631</v>
      </c>
      <c r="E5064" s="260">
        <v>696.75</v>
      </c>
      <c r="F5064">
        <f t="shared" si="158"/>
        <v>1327.75</v>
      </c>
      <c r="G5064">
        <f t="shared" si="159"/>
        <v>1327.75</v>
      </c>
    </row>
    <row r="5065" spans="1:7" x14ac:dyDescent="0.25">
      <c r="A5065" s="261">
        <v>45138</v>
      </c>
      <c r="B5065" s="260" t="s">
        <v>548</v>
      </c>
      <c r="C5065" s="260">
        <v>0</v>
      </c>
      <c r="D5065" s="260">
        <v>643.95831299999998</v>
      </c>
      <c r="E5065" s="260">
        <v>874.04168700000002</v>
      </c>
      <c r="F5065">
        <f t="shared" si="158"/>
        <v>1518</v>
      </c>
      <c r="G5065">
        <f t="shared" si="159"/>
        <v>1518</v>
      </c>
    </row>
    <row r="5066" spans="1:7" x14ac:dyDescent="0.25">
      <c r="A5066" s="261">
        <v>45138.041666666664</v>
      </c>
      <c r="B5066" s="260" t="s">
        <v>548</v>
      </c>
      <c r="C5066" s="260">
        <v>0</v>
      </c>
      <c r="D5066" s="260">
        <v>672.54168700000002</v>
      </c>
      <c r="E5066" s="260">
        <v>869.75</v>
      </c>
      <c r="F5066">
        <f t="shared" si="158"/>
        <v>1542.2916869999999</v>
      </c>
      <c r="G5066">
        <f t="shared" si="159"/>
        <v>1542.2916869999999</v>
      </c>
    </row>
    <row r="5067" spans="1:7" x14ac:dyDescent="0.25">
      <c r="A5067" s="261">
        <v>45138.083333333336</v>
      </c>
      <c r="B5067" s="260" t="s">
        <v>548</v>
      </c>
      <c r="C5067" s="260">
        <v>0</v>
      </c>
      <c r="D5067" s="260">
        <v>659.58331299999998</v>
      </c>
      <c r="E5067" s="260">
        <v>816.41668700000002</v>
      </c>
      <c r="F5067">
        <f t="shared" si="158"/>
        <v>1476</v>
      </c>
      <c r="G5067">
        <f t="shared" si="159"/>
        <v>1476</v>
      </c>
    </row>
    <row r="5068" spans="1:7" x14ac:dyDescent="0.25">
      <c r="A5068" s="261">
        <v>45138.125</v>
      </c>
      <c r="B5068" s="260" t="s">
        <v>548</v>
      </c>
      <c r="C5068" s="260">
        <v>0</v>
      </c>
      <c r="D5068" s="260">
        <v>647.875</v>
      </c>
      <c r="E5068" s="260">
        <v>821.79168700000002</v>
      </c>
      <c r="F5068">
        <f t="shared" si="158"/>
        <v>1469.6666869999999</v>
      </c>
      <c r="G5068">
        <f t="shared" si="159"/>
        <v>1469.6666869999999</v>
      </c>
    </row>
    <row r="5069" spans="1:7" x14ac:dyDescent="0.25">
      <c r="A5069" s="261">
        <v>45138.166666666664</v>
      </c>
      <c r="B5069" s="260" t="s">
        <v>548</v>
      </c>
      <c r="C5069" s="260">
        <v>0.16750000000000001</v>
      </c>
      <c r="D5069" s="260">
        <v>669.04168700000002</v>
      </c>
      <c r="E5069" s="260">
        <v>791.41668700000002</v>
      </c>
      <c r="F5069">
        <f t="shared" si="158"/>
        <v>1460.6258740000001</v>
      </c>
      <c r="G5069">
        <f t="shared" si="159"/>
        <v>1460.458374</v>
      </c>
    </row>
    <row r="5070" spans="1:7" x14ac:dyDescent="0.25">
      <c r="A5070" s="261">
        <v>45138.208333333336</v>
      </c>
      <c r="B5070" s="260" t="s">
        <v>548</v>
      </c>
      <c r="C5070" s="260">
        <v>4.165</v>
      </c>
      <c r="D5070" s="260">
        <v>610.08331299999998</v>
      </c>
      <c r="E5070" s="260">
        <v>788.125</v>
      </c>
      <c r="F5070">
        <f t="shared" si="158"/>
        <v>1402.3733130000001</v>
      </c>
      <c r="G5070">
        <f t="shared" si="159"/>
        <v>1398.2083130000001</v>
      </c>
    </row>
    <row r="5071" spans="1:7" x14ac:dyDescent="0.25">
      <c r="A5071" s="261">
        <v>45138.25</v>
      </c>
      <c r="B5071" s="260" t="s">
        <v>548</v>
      </c>
      <c r="C5071" s="260">
        <v>40.921249000000003</v>
      </c>
      <c r="D5071" s="260">
        <v>633.54168700000002</v>
      </c>
      <c r="E5071" s="260">
        <v>820.625</v>
      </c>
      <c r="F5071">
        <f t="shared" si="158"/>
        <v>1495.0879359999999</v>
      </c>
      <c r="G5071">
        <f t="shared" si="159"/>
        <v>1454.1666869999999</v>
      </c>
    </row>
    <row r="5072" spans="1:7" x14ac:dyDescent="0.25">
      <c r="A5072" s="261">
        <v>45138.291666666664</v>
      </c>
      <c r="B5072" s="260" t="s">
        <v>548</v>
      </c>
      <c r="C5072" s="260">
        <v>162.29750100000001</v>
      </c>
      <c r="D5072" s="260">
        <v>500.75</v>
      </c>
      <c r="E5072" s="260">
        <v>795.25</v>
      </c>
      <c r="F5072">
        <f t="shared" si="158"/>
        <v>1458.297501</v>
      </c>
      <c r="G5072">
        <f t="shared" si="159"/>
        <v>1296</v>
      </c>
    </row>
    <row r="5073" spans="1:7" x14ac:dyDescent="0.25">
      <c r="A5073" s="261">
        <v>45138.333333333336</v>
      </c>
      <c r="B5073" s="260" t="s">
        <v>548</v>
      </c>
      <c r="C5073" s="260">
        <v>378.08667000000003</v>
      </c>
      <c r="D5073" s="260">
        <v>457.5</v>
      </c>
      <c r="E5073" s="260">
        <v>720.66668700000002</v>
      </c>
      <c r="F5073">
        <f t="shared" si="158"/>
        <v>1556.2533570000001</v>
      </c>
      <c r="G5073">
        <f t="shared" si="159"/>
        <v>1178.1666869999999</v>
      </c>
    </row>
    <row r="5074" spans="1:7" x14ac:dyDescent="0.25">
      <c r="A5074" s="261">
        <v>45138.375</v>
      </c>
      <c r="B5074" s="260" t="s">
        <v>548</v>
      </c>
      <c r="C5074" s="260">
        <v>631.11663799999997</v>
      </c>
      <c r="D5074" s="260">
        <v>530.58331299999998</v>
      </c>
      <c r="E5074" s="260">
        <v>548.58331299999998</v>
      </c>
      <c r="F5074">
        <f t="shared" si="158"/>
        <v>1710.2832639999999</v>
      </c>
      <c r="G5074">
        <f t="shared" si="159"/>
        <v>1079.166626</v>
      </c>
    </row>
    <row r="5075" spans="1:7" x14ac:dyDescent="0.25">
      <c r="A5075" s="261">
        <v>45138.416666666664</v>
      </c>
      <c r="B5075" s="260" t="s">
        <v>548</v>
      </c>
      <c r="C5075" s="260">
        <v>858.53582800000004</v>
      </c>
      <c r="D5075" s="260">
        <v>545</v>
      </c>
      <c r="E5075" s="260">
        <v>432.95834400000001</v>
      </c>
      <c r="F5075">
        <f t="shared" si="158"/>
        <v>1836.4941720000002</v>
      </c>
      <c r="G5075">
        <f t="shared" si="159"/>
        <v>977.95834400000001</v>
      </c>
    </row>
    <row r="5076" spans="1:7" x14ac:dyDescent="0.25">
      <c r="A5076" s="261">
        <v>45138.458333333336</v>
      </c>
      <c r="B5076" s="260" t="s">
        <v>548</v>
      </c>
      <c r="C5076" s="260">
        <v>1063.4449460000001</v>
      </c>
      <c r="D5076" s="260">
        <v>522.16668700000002</v>
      </c>
      <c r="E5076" s="260">
        <v>242.20832799999999</v>
      </c>
      <c r="F5076">
        <f t="shared" si="158"/>
        <v>1827.8199610000001</v>
      </c>
      <c r="G5076">
        <f t="shared" si="159"/>
        <v>764.37501500000008</v>
      </c>
    </row>
    <row r="5077" spans="1:7" x14ac:dyDescent="0.25">
      <c r="A5077" s="261">
        <v>45138.5</v>
      </c>
      <c r="B5077" s="260" t="s">
        <v>548</v>
      </c>
      <c r="C5077" s="260">
        <v>1022.2153929999999</v>
      </c>
      <c r="D5077" s="260">
        <v>473.75</v>
      </c>
      <c r="E5077" s="260">
        <v>204.5</v>
      </c>
      <c r="F5077">
        <f t="shared" si="158"/>
        <v>1700.4653929999999</v>
      </c>
      <c r="G5077">
        <f t="shared" si="159"/>
        <v>678.25</v>
      </c>
    </row>
    <row r="5078" spans="1:7" x14ac:dyDescent="0.25">
      <c r="A5078" s="261">
        <v>45138.541666666664</v>
      </c>
      <c r="B5078" s="260" t="s">
        <v>548</v>
      </c>
      <c r="C5078" s="260">
        <v>1039.6875</v>
      </c>
      <c r="D5078" s="260">
        <v>444.58334400000001</v>
      </c>
      <c r="E5078" s="260">
        <v>93.208336000000003</v>
      </c>
      <c r="F5078">
        <f t="shared" si="158"/>
        <v>1577.47918</v>
      </c>
      <c r="G5078">
        <f t="shared" si="159"/>
        <v>537.79168000000004</v>
      </c>
    </row>
    <row r="5079" spans="1:7" x14ac:dyDescent="0.25">
      <c r="A5079" s="261">
        <v>45138.583333333336</v>
      </c>
      <c r="B5079" s="260" t="s">
        <v>548</v>
      </c>
      <c r="C5079" s="260">
        <v>1054.3066409999999</v>
      </c>
      <c r="D5079" s="260">
        <v>343.20834400000001</v>
      </c>
      <c r="E5079" s="260">
        <v>95.833336000000003</v>
      </c>
      <c r="F5079">
        <f t="shared" si="158"/>
        <v>1493.3483209999999</v>
      </c>
      <c r="G5079">
        <f t="shared" si="159"/>
        <v>439.04168000000004</v>
      </c>
    </row>
    <row r="5080" spans="1:7" x14ac:dyDescent="0.25">
      <c r="A5080" s="261">
        <v>45138.625</v>
      </c>
      <c r="B5080" s="260" t="s">
        <v>548</v>
      </c>
      <c r="C5080" s="260">
        <v>840.69958499999996</v>
      </c>
      <c r="D5080" s="260">
        <v>312.5</v>
      </c>
      <c r="E5080" s="260">
        <v>35.458331999999999</v>
      </c>
      <c r="F5080">
        <f t="shared" si="158"/>
        <v>1188.657917</v>
      </c>
      <c r="G5080">
        <f t="shared" si="159"/>
        <v>347.95833199999998</v>
      </c>
    </row>
    <row r="5081" spans="1:7" x14ac:dyDescent="0.25">
      <c r="A5081" s="261">
        <v>45138.666666666664</v>
      </c>
      <c r="B5081" s="260" t="s">
        <v>548</v>
      </c>
      <c r="C5081" s="260">
        <v>784.41668700000002</v>
      </c>
      <c r="D5081" s="260">
        <v>249.375</v>
      </c>
      <c r="E5081" s="260">
        <v>77.375</v>
      </c>
      <c r="F5081">
        <f t="shared" si="158"/>
        <v>1111.1666869999999</v>
      </c>
      <c r="G5081">
        <f t="shared" si="159"/>
        <v>326.75</v>
      </c>
    </row>
    <row r="5082" spans="1:7" x14ac:dyDescent="0.25">
      <c r="A5082" s="261">
        <v>45138.708333333336</v>
      </c>
      <c r="B5082" s="260" t="s">
        <v>548</v>
      </c>
      <c r="C5082" s="260">
        <v>664.13543700000002</v>
      </c>
      <c r="D5082" s="260">
        <v>190.91667200000001</v>
      </c>
      <c r="E5082" s="260">
        <v>1.4166669999999999</v>
      </c>
      <c r="F5082">
        <f t="shared" si="158"/>
        <v>856.46877600000005</v>
      </c>
      <c r="G5082">
        <f t="shared" si="159"/>
        <v>192.333339</v>
      </c>
    </row>
    <row r="5083" spans="1:7" x14ac:dyDescent="0.25">
      <c r="A5083" s="261">
        <v>45138.75</v>
      </c>
      <c r="B5083" s="260" t="s">
        <v>548</v>
      </c>
      <c r="C5083" s="260">
        <v>481.025848</v>
      </c>
      <c r="D5083" s="260">
        <v>116.75</v>
      </c>
      <c r="E5083" s="260">
        <v>17.25</v>
      </c>
      <c r="F5083">
        <f t="shared" si="158"/>
        <v>615.025848</v>
      </c>
      <c r="G5083">
        <f t="shared" si="159"/>
        <v>134</v>
      </c>
    </row>
    <row r="5084" spans="1:7" x14ac:dyDescent="0.25">
      <c r="A5084" s="261">
        <v>45138.791666666664</v>
      </c>
      <c r="B5084" s="260" t="s">
        <v>548</v>
      </c>
      <c r="C5084" s="260">
        <v>248.284164</v>
      </c>
      <c r="D5084" s="260">
        <v>57.875</v>
      </c>
      <c r="E5084" s="260">
        <v>5.4166670000000003</v>
      </c>
      <c r="F5084">
        <f t="shared" si="158"/>
        <v>311.57583099999999</v>
      </c>
      <c r="G5084">
        <f t="shared" si="159"/>
        <v>63.291667000000004</v>
      </c>
    </row>
    <row r="5085" spans="1:7" x14ac:dyDescent="0.25">
      <c r="A5085" s="261">
        <v>45138.833333333336</v>
      </c>
      <c r="B5085" s="260" t="s">
        <v>548</v>
      </c>
      <c r="C5085" s="260">
        <v>68.922500999999997</v>
      </c>
      <c r="D5085" s="260">
        <v>25.583334000000001</v>
      </c>
      <c r="E5085" s="260">
        <v>0.75</v>
      </c>
      <c r="F5085">
        <f t="shared" si="158"/>
        <v>95.25583499999999</v>
      </c>
      <c r="G5085">
        <f t="shared" si="159"/>
        <v>26.333334000000001</v>
      </c>
    </row>
    <row r="5086" spans="1:7" x14ac:dyDescent="0.25">
      <c r="A5086" s="261">
        <v>45138.875</v>
      </c>
      <c r="B5086" s="260" t="s">
        <v>548</v>
      </c>
      <c r="C5086" s="260">
        <v>6.2445830000000004</v>
      </c>
      <c r="D5086" s="260">
        <v>31.458334000000001</v>
      </c>
      <c r="E5086" s="260">
        <v>25.833334000000001</v>
      </c>
      <c r="F5086">
        <f t="shared" si="158"/>
        <v>63.536251</v>
      </c>
      <c r="G5086">
        <f t="shared" si="159"/>
        <v>57.291668000000001</v>
      </c>
    </row>
    <row r="5087" spans="1:7" x14ac:dyDescent="0.25">
      <c r="A5087" s="261">
        <v>45138.916666666664</v>
      </c>
      <c r="B5087" s="260" t="s">
        <v>548</v>
      </c>
      <c r="C5087" s="260">
        <v>0</v>
      </c>
      <c r="D5087" s="260">
        <v>29.166665999999999</v>
      </c>
      <c r="E5087" s="260">
        <v>65.75</v>
      </c>
      <c r="F5087">
        <f t="shared" si="158"/>
        <v>94.916665999999992</v>
      </c>
      <c r="G5087">
        <f t="shared" si="159"/>
        <v>94.916665999999992</v>
      </c>
    </row>
    <row r="5088" spans="1:7" x14ac:dyDescent="0.25">
      <c r="A5088" s="261">
        <v>45138.958333333336</v>
      </c>
      <c r="B5088" s="260" t="s">
        <v>548</v>
      </c>
      <c r="C5088" s="260">
        <v>0</v>
      </c>
      <c r="D5088" s="260">
        <v>66.5</v>
      </c>
      <c r="E5088" s="260">
        <v>121.583336</v>
      </c>
      <c r="F5088">
        <f t="shared" si="158"/>
        <v>188.083336</v>
      </c>
      <c r="G5088">
        <f t="shared" si="159"/>
        <v>188.083336</v>
      </c>
    </row>
    <row r="5089" spans="1:7" x14ac:dyDescent="0.25">
      <c r="A5089" s="261">
        <v>45139</v>
      </c>
      <c r="B5089" s="260" t="s">
        <v>548</v>
      </c>
      <c r="C5089" s="260">
        <v>0</v>
      </c>
      <c r="D5089" s="260">
        <v>147.66667200000001</v>
      </c>
      <c r="E5089" s="260">
        <v>192.66667200000001</v>
      </c>
      <c r="F5089">
        <f t="shared" si="158"/>
        <v>340.33334400000001</v>
      </c>
      <c r="G5089">
        <f t="shared" si="159"/>
        <v>340.33334400000001</v>
      </c>
    </row>
    <row r="5090" spans="1:7" x14ac:dyDescent="0.25">
      <c r="A5090" s="261">
        <v>45139.041666666664</v>
      </c>
      <c r="B5090" s="260" t="s">
        <v>548</v>
      </c>
      <c r="C5090" s="260">
        <v>0</v>
      </c>
      <c r="D5090" s="260">
        <v>197.08332799999999</v>
      </c>
      <c r="E5090" s="260">
        <v>257.45834400000001</v>
      </c>
      <c r="F5090">
        <f t="shared" si="158"/>
        <v>454.54167200000001</v>
      </c>
      <c r="G5090">
        <f t="shared" si="159"/>
        <v>454.54167200000001</v>
      </c>
    </row>
    <row r="5091" spans="1:7" x14ac:dyDescent="0.25">
      <c r="A5091" s="261">
        <v>45139.083333333336</v>
      </c>
      <c r="B5091" s="260" t="s">
        <v>548</v>
      </c>
      <c r="C5091" s="260">
        <v>0</v>
      </c>
      <c r="D5091" s="260">
        <v>240.04167200000001</v>
      </c>
      <c r="E5091" s="260">
        <v>202.95832799999999</v>
      </c>
      <c r="F5091">
        <f t="shared" si="158"/>
        <v>443</v>
      </c>
      <c r="G5091">
        <f t="shared" si="159"/>
        <v>443</v>
      </c>
    </row>
    <row r="5092" spans="1:7" x14ac:dyDescent="0.25">
      <c r="A5092" s="261">
        <v>45139.125</v>
      </c>
      <c r="B5092" s="260" t="s">
        <v>548</v>
      </c>
      <c r="C5092" s="260">
        <v>0</v>
      </c>
      <c r="D5092" s="260">
        <v>283.625</v>
      </c>
      <c r="E5092" s="260">
        <v>110.416664</v>
      </c>
      <c r="F5092">
        <f t="shared" si="158"/>
        <v>394.04166399999997</v>
      </c>
      <c r="G5092">
        <f t="shared" si="159"/>
        <v>394.04166399999997</v>
      </c>
    </row>
    <row r="5093" spans="1:7" x14ac:dyDescent="0.25">
      <c r="A5093" s="261">
        <v>45139.166666666664</v>
      </c>
      <c r="B5093" s="260" t="s">
        <v>548</v>
      </c>
      <c r="C5093" s="260">
        <v>0.112917</v>
      </c>
      <c r="D5093" s="260">
        <v>283.5</v>
      </c>
      <c r="E5093" s="260">
        <v>74.75</v>
      </c>
      <c r="F5093">
        <f t="shared" si="158"/>
        <v>358.36291699999998</v>
      </c>
      <c r="G5093">
        <f t="shared" si="159"/>
        <v>358.25</v>
      </c>
    </row>
    <row r="5094" spans="1:7" x14ac:dyDescent="0.25">
      <c r="A5094" s="261">
        <v>45139.208333333336</v>
      </c>
      <c r="B5094" s="260" t="s">
        <v>548</v>
      </c>
      <c r="C5094" s="260">
        <v>2.3250000000000002</v>
      </c>
      <c r="D5094" s="260">
        <v>284.54165599999999</v>
      </c>
      <c r="E5094" s="260">
        <v>80.458336000000003</v>
      </c>
      <c r="F5094">
        <f t="shared" si="158"/>
        <v>367.32499200000001</v>
      </c>
      <c r="G5094">
        <f t="shared" si="159"/>
        <v>364.99999200000002</v>
      </c>
    </row>
    <row r="5095" spans="1:7" x14ac:dyDescent="0.25">
      <c r="A5095" s="261">
        <v>45139.25</v>
      </c>
      <c r="B5095" s="260" t="s">
        <v>548</v>
      </c>
      <c r="C5095" s="260">
        <v>29.717500999999999</v>
      </c>
      <c r="D5095" s="260">
        <v>226</v>
      </c>
      <c r="E5095" s="260">
        <v>113.75</v>
      </c>
      <c r="F5095">
        <f t="shared" si="158"/>
        <v>369.46750099999997</v>
      </c>
      <c r="G5095">
        <f t="shared" si="159"/>
        <v>339.75</v>
      </c>
    </row>
    <row r="5096" spans="1:7" x14ac:dyDescent="0.25">
      <c r="A5096" s="261">
        <v>45139.291666666664</v>
      </c>
      <c r="B5096" s="260" t="s">
        <v>548</v>
      </c>
      <c r="C5096" s="260">
        <v>110.117081</v>
      </c>
      <c r="D5096" s="260">
        <v>184.45832799999999</v>
      </c>
      <c r="E5096" s="260">
        <v>133.16667200000001</v>
      </c>
      <c r="F5096">
        <f t="shared" si="158"/>
        <v>427.74208099999998</v>
      </c>
      <c r="G5096">
        <f t="shared" si="159"/>
        <v>317.625</v>
      </c>
    </row>
    <row r="5097" spans="1:7" x14ac:dyDescent="0.25">
      <c r="A5097" s="261">
        <v>45139.333333333336</v>
      </c>
      <c r="B5097" s="260" t="s">
        <v>548</v>
      </c>
      <c r="C5097" s="260">
        <v>163.28750600000001</v>
      </c>
      <c r="D5097" s="260">
        <v>151.79167200000001</v>
      </c>
      <c r="E5097" s="260">
        <v>132.41667200000001</v>
      </c>
      <c r="F5097">
        <f t="shared" si="158"/>
        <v>447.49585000000002</v>
      </c>
      <c r="G5097">
        <f t="shared" si="159"/>
        <v>284.20834400000001</v>
      </c>
    </row>
    <row r="5098" spans="1:7" x14ac:dyDescent="0.25">
      <c r="A5098" s="261">
        <v>45139.375</v>
      </c>
      <c r="B5098" s="260" t="s">
        <v>548</v>
      </c>
      <c r="C5098" s="260">
        <v>200.35083</v>
      </c>
      <c r="D5098" s="260">
        <v>167.75</v>
      </c>
      <c r="E5098" s="260">
        <v>94.75</v>
      </c>
      <c r="F5098">
        <f t="shared" si="158"/>
        <v>462.85082999999997</v>
      </c>
      <c r="G5098">
        <f t="shared" si="159"/>
        <v>262.5</v>
      </c>
    </row>
    <row r="5099" spans="1:7" x14ac:dyDescent="0.25">
      <c r="A5099" s="261">
        <v>45139.416666666664</v>
      </c>
      <c r="B5099" s="260" t="s">
        <v>548</v>
      </c>
      <c r="C5099" s="260">
        <v>354.65542599999998</v>
      </c>
      <c r="D5099" s="260">
        <v>145.29167200000001</v>
      </c>
      <c r="E5099" s="260">
        <v>137.58332799999999</v>
      </c>
      <c r="F5099">
        <f t="shared" si="158"/>
        <v>637.53042600000003</v>
      </c>
      <c r="G5099">
        <f t="shared" si="159"/>
        <v>282.875</v>
      </c>
    </row>
    <row r="5100" spans="1:7" x14ac:dyDescent="0.25">
      <c r="A5100" s="261">
        <v>45139.458333333336</v>
      </c>
      <c r="B5100" s="260" t="s">
        <v>548</v>
      </c>
      <c r="C5100" s="260">
        <v>542.58581500000003</v>
      </c>
      <c r="D5100" s="260">
        <v>136.5</v>
      </c>
      <c r="E5100" s="260">
        <v>89.666663999999997</v>
      </c>
      <c r="F5100">
        <f t="shared" si="158"/>
        <v>768.75247899999999</v>
      </c>
      <c r="G5100">
        <f t="shared" si="159"/>
        <v>226.166664</v>
      </c>
    </row>
    <row r="5101" spans="1:7" x14ac:dyDescent="0.25">
      <c r="A5101" s="261">
        <v>45139.5</v>
      </c>
      <c r="B5101" s="260" t="s">
        <v>548</v>
      </c>
      <c r="C5101" s="260">
        <v>693.33917199999996</v>
      </c>
      <c r="D5101" s="260">
        <v>200.91667200000001</v>
      </c>
      <c r="E5101" s="260">
        <v>50.125</v>
      </c>
      <c r="F5101">
        <f t="shared" si="158"/>
        <v>944.38084400000002</v>
      </c>
      <c r="G5101">
        <f t="shared" si="159"/>
        <v>251.04167200000001</v>
      </c>
    </row>
    <row r="5102" spans="1:7" x14ac:dyDescent="0.25">
      <c r="A5102" s="261">
        <v>45139.541666666664</v>
      </c>
      <c r="B5102" s="260" t="s">
        <v>548</v>
      </c>
      <c r="C5102" s="260">
        <v>708.84960899999999</v>
      </c>
      <c r="D5102" s="260">
        <v>268.08334400000001</v>
      </c>
      <c r="E5102" s="260">
        <v>61.875</v>
      </c>
      <c r="F5102">
        <f t="shared" si="158"/>
        <v>1038.807953</v>
      </c>
      <c r="G5102">
        <f t="shared" si="159"/>
        <v>329.95834400000001</v>
      </c>
    </row>
    <row r="5103" spans="1:7" x14ac:dyDescent="0.25">
      <c r="A5103" s="261">
        <v>45139.583333333336</v>
      </c>
      <c r="B5103" s="260" t="s">
        <v>548</v>
      </c>
      <c r="C5103" s="260">
        <v>689.36706500000003</v>
      </c>
      <c r="D5103" s="260">
        <v>345.625</v>
      </c>
      <c r="E5103" s="260">
        <v>51.958331999999999</v>
      </c>
      <c r="F5103">
        <f t="shared" si="158"/>
        <v>1086.9503970000001</v>
      </c>
      <c r="G5103">
        <f t="shared" si="159"/>
        <v>397.58333199999998</v>
      </c>
    </row>
    <row r="5104" spans="1:7" x14ac:dyDescent="0.25">
      <c r="A5104" s="261">
        <v>45139.625</v>
      </c>
      <c r="B5104" s="260" t="s">
        <v>548</v>
      </c>
      <c r="C5104" s="260">
        <v>661.26501499999995</v>
      </c>
      <c r="D5104" s="260">
        <v>328.75</v>
      </c>
      <c r="E5104" s="260">
        <v>36.375</v>
      </c>
      <c r="F5104">
        <f t="shared" si="158"/>
        <v>1026.3900149999999</v>
      </c>
      <c r="G5104">
        <f t="shared" si="159"/>
        <v>365.125</v>
      </c>
    </row>
    <row r="5105" spans="1:7" x14ac:dyDescent="0.25">
      <c r="A5105" s="261">
        <v>45139.666666666664</v>
      </c>
      <c r="B5105" s="260" t="s">
        <v>548</v>
      </c>
      <c r="C5105" s="260">
        <v>651.20001200000002</v>
      </c>
      <c r="D5105" s="260">
        <v>308.5</v>
      </c>
      <c r="E5105" s="260">
        <v>67</v>
      </c>
      <c r="F5105">
        <f t="shared" si="158"/>
        <v>1026.700012</v>
      </c>
      <c r="G5105">
        <f t="shared" si="159"/>
        <v>375.5</v>
      </c>
    </row>
    <row r="5106" spans="1:7" x14ac:dyDescent="0.25">
      <c r="A5106" s="261">
        <v>45139.708333333336</v>
      </c>
      <c r="B5106" s="260" t="s">
        <v>548</v>
      </c>
      <c r="C5106" s="260">
        <v>525.19708300000002</v>
      </c>
      <c r="D5106" s="260">
        <v>294.29165599999999</v>
      </c>
      <c r="E5106" s="260">
        <v>82.666663999999997</v>
      </c>
      <c r="F5106">
        <f t="shared" si="158"/>
        <v>902.15540299999998</v>
      </c>
      <c r="G5106">
        <f t="shared" si="159"/>
        <v>376.95831999999996</v>
      </c>
    </row>
    <row r="5107" spans="1:7" x14ac:dyDescent="0.25">
      <c r="A5107" s="261">
        <v>45139.75</v>
      </c>
      <c r="B5107" s="260" t="s">
        <v>548</v>
      </c>
      <c r="C5107" s="260">
        <v>414.09292599999998</v>
      </c>
      <c r="D5107" s="260">
        <v>252.04167200000001</v>
      </c>
      <c r="E5107" s="260">
        <v>234.79167200000001</v>
      </c>
      <c r="F5107">
        <f t="shared" si="158"/>
        <v>900.92626999999993</v>
      </c>
      <c r="G5107">
        <f t="shared" si="159"/>
        <v>486.83334400000001</v>
      </c>
    </row>
    <row r="5108" spans="1:7" x14ac:dyDescent="0.25">
      <c r="A5108" s="261">
        <v>45139.791666666664</v>
      </c>
      <c r="B5108" s="260" t="s">
        <v>548</v>
      </c>
      <c r="C5108" s="260">
        <v>271.911652</v>
      </c>
      <c r="D5108" s="260">
        <v>262.08334400000001</v>
      </c>
      <c r="E5108" s="260">
        <v>293.95834400000001</v>
      </c>
      <c r="F5108">
        <f t="shared" si="158"/>
        <v>827.95334000000003</v>
      </c>
      <c r="G5108">
        <f t="shared" si="159"/>
        <v>556.04168800000002</v>
      </c>
    </row>
    <row r="5109" spans="1:7" x14ac:dyDescent="0.25">
      <c r="A5109" s="261">
        <v>45139.833333333336</v>
      </c>
      <c r="B5109" s="260" t="s">
        <v>548</v>
      </c>
      <c r="C5109" s="260">
        <v>81.496245999999999</v>
      </c>
      <c r="D5109" s="260">
        <v>323.45834400000001</v>
      </c>
      <c r="E5109" s="260">
        <v>313.25</v>
      </c>
      <c r="F5109">
        <f t="shared" si="158"/>
        <v>718.20459000000005</v>
      </c>
      <c r="G5109">
        <f t="shared" si="159"/>
        <v>636.70834400000001</v>
      </c>
    </row>
    <row r="5110" spans="1:7" x14ac:dyDescent="0.25">
      <c r="A5110" s="261">
        <v>45139.875</v>
      </c>
      <c r="B5110" s="260" t="s">
        <v>548</v>
      </c>
      <c r="C5110" s="260">
        <v>5.4929170000000003</v>
      </c>
      <c r="D5110" s="260">
        <v>342.91665599999999</v>
      </c>
      <c r="E5110" s="260">
        <v>339.79165599999999</v>
      </c>
      <c r="F5110">
        <f t="shared" si="158"/>
        <v>688.20122900000001</v>
      </c>
      <c r="G5110">
        <f t="shared" si="159"/>
        <v>682.70831199999998</v>
      </c>
    </row>
    <row r="5111" spans="1:7" x14ac:dyDescent="0.25">
      <c r="A5111" s="261">
        <v>45139.916666666664</v>
      </c>
      <c r="B5111" s="260" t="s">
        <v>548</v>
      </c>
      <c r="C5111" s="260">
        <v>1.25E-3</v>
      </c>
      <c r="D5111" s="260">
        <v>353.91665599999999</v>
      </c>
      <c r="E5111" s="260">
        <v>219.16667200000001</v>
      </c>
      <c r="F5111">
        <f t="shared" si="158"/>
        <v>573.08457799999996</v>
      </c>
      <c r="G5111">
        <f t="shared" si="159"/>
        <v>573.08332799999994</v>
      </c>
    </row>
    <row r="5112" spans="1:7" x14ac:dyDescent="0.25">
      <c r="A5112" s="261">
        <v>45139.958333333336</v>
      </c>
      <c r="B5112" s="260" t="s">
        <v>548</v>
      </c>
      <c r="C5112" s="260">
        <v>0</v>
      </c>
      <c r="D5112" s="260">
        <v>285.875</v>
      </c>
      <c r="E5112" s="260">
        <v>186.41667200000001</v>
      </c>
      <c r="F5112">
        <f t="shared" si="158"/>
        <v>472.29167200000001</v>
      </c>
      <c r="G5112">
        <f t="shared" si="159"/>
        <v>472.29167200000001</v>
      </c>
    </row>
    <row r="5113" spans="1:7" x14ac:dyDescent="0.25">
      <c r="A5113" s="261">
        <v>45140</v>
      </c>
      <c r="B5113" s="260" t="s">
        <v>548</v>
      </c>
      <c r="C5113" s="260">
        <v>0</v>
      </c>
      <c r="D5113" s="260">
        <v>165.08332799999999</v>
      </c>
      <c r="E5113" s="260">
        <v>78.333336000000003</v>
      </c>
      <c r="F5113">
        <f t="shared" si="158"/>
        <v>243.416664</v>
      </c>
      <c r="G5113">
        <f t="shared" si="159"/>
        <v>243.416664</v>
      </c>
    </row>
    <row r="5114" spans="1:7" x14ac:dyDescent="0.25">
      <c r="A5114" s="261">
        <v>45140.041666666664</v>
      </c>
      <c r="B5114" s="260" t="s">
        <v>548</v>
      </c>
      <c r="C5114" s="260">
        <v>0</v>
      </c>
      <c r="D5114" s="260">
        <v>119.958336</v>
      </c>
      <c r="E5114" s="260">
        <v>112.083336</v>
      </c>
      <c r="F5114">
        <f t="shared" si="158"/>
        <v>232.04167200000001</v>
      </c>
      <c r="G5114">
        <f t="shared" si="159"/>
        <v>232.04167200000001</v>
      </c>
    </row>
    <row r="5115" spans="1:7" x14ac:dyDescent="0.25">
      <c r="A5115" s="261">
        <v>45140.083333333336</v>
      </c>
      <c r="B5115" s="260" t="s">
        <v>548</v>
      </c>
      <c r="C5115" s="260">
        <v>0</v>
      </c>
      <c r="D5115" s="260">
        <v>122.5</v>
      </c>
      <c r="E5115" s="260">
        <v>114.25</v>
      </c>
      <c r="F5115">
        <f t="shared" si="158"/>
        <v>236.75</v>
      </c>
      <c r="G5115">
        <f t="shared" si="159"/>
        <v>236.75</v>
      </c>
    </row>
    <row r="5116" spans="1:7" x14ac:dyDescent="0.25">
      <c r="A5116" s="261">
        <v>45140.125</v>
      </c>
      <c r="B5116" s="260" t="s">
        <v>548</v>
      </c>
      <c r="C5116" s="260">
        <v>0</v>
      </c>
      <c r="D5116" s="260">
        <v>142.70832799999999</v>
      </c>
      <c r="E5116" s="260">
        <v>69.083336000000003</v>
      </c>
      <c r="F5116">
        <f t="shared" si="158"/>
        <v>211.791664</v>
      </c>
      <c r="G5116">
        <f t="shared" si="159"/>
        <v>211.791664</v>
      </c>
    </row>
    <row r="5117" spans="1:7" x14ac:dyDescent="0.25">
      <c r="A5117" s="261">
        <v>45140.166666666664</v>
      </c>
      <c r="B5117" s="260" t="s">
        <v>548</v>
      </c>
      <c r="C5117" s="260">
        <v>0.159583</v>
      </c>
      <c r="D5117" s="260">
        <v>182.70832799999999</v>
      </c>
      <c r="E5117" s="260">
        <v>107.916664</v>
      </c>
      <c r="F5117">
        <f t="shared" si="158"/>
        <v>290.78457500000002</v>
      </c>
      <c r="G5117">
        <f t="shared" si="159"/>
        <v>290.62499200000002</v>
      </c>
    </row>
    <row r="5118" spans="1:7" x14ac:dyDescent="0.25">
      <c r="A5118" s="261">
        <v>45140.208333333336</v>
      </c>
      <c r="B5118" s="260" t="s">
        <v>548</v>
      </c>
      <c r="C5118" s="260">
        <v>6.8262499999999999</v>
      </c>
      <c r="D5118" s="260">
        <v>196.54167200000001</v>
      </c>
      <c r="E5118" s="260">
        <v>77.125</v>
      </c>
      <c r="F5118">
        <f t="shared" si="158"/>
        <v>280.49292200000002</v>
      </c>
      <c r="G5118">
        <f t="shared" si="159"/>
        <v>273.66667200000001</v>
      </c>
    </row>
    <row r="5119" spans="1:7" x14ac:dyDescent="0.25">
      <c r="A5119" s="261">
        <v>45140.25</v>
      </c>
      <c r="B5119" s="260" t="s">
        <v>548</v>
      </c>
      <c r="C5119" s="260">
        <v>57.277915999999998</v>
      </c>
      <c r="D5119" s="260">
        <v>206.54167200000001</v>
      </c>
      <c r="E5119" s="260">
        <v>30.458334000000001</v>
      </c>
      <c r="F5119">
        <f t="shared" si="158"/>
        <v>294.27792199999999</v>
      </c>
      <c r="G5119">
        <f t="shared" si="159"/>
        <v>237.00000600000001</v>
      </c>
    </row>
    <row r="5120" spans="1:7" x14ac:dyDescent="0.25">
      <c r="A5120" s="261">
        <v>45140.291666666664</v>
      </c>
      <c r="B5120" s="260" t="s">
        <v>548</v>
      </c>
      <c r="C5120" s="260">
        <v>189.82458500000001</v>
      </c>
      <c r="D5120" s="260">
        <v>146.83332799999999</v>
      </c>
      <c r="E5120" s="260">
        <v>52.333331999999999</v>
      </c>
      <c r="F5120">
        <f t="shared" si="158"/>
        <v>388.99124499999999</v>
      </c>
      <c r="G5120">
        <f t="shared" si="159"/>
        <v>199.16665999999998</v>
      </c>
    </row>
    <row r="5121" spans="1:7" x14ac:dyDescent="0.25">
      <c r="A5121" s="261">
        <v>45140.333333333336</v>
      </c>
      <c r="B5121" s="260" t="s">
        <v>548</v>
      </c>
      <c r="C5121" s="260">
        <v>377.53582799999998</v>
      </c>
      <c r="D5121" s="260">
        <v>80.625</v>
      </c>
      <c r="E5121" s="260">
        <v>53.875</v>
      </c>
      <c r="F5121">
        <f t="shared" si="158"/>
        <v>512.03582800000004</v>
      </c>
      <c r="G5121">
        <f t="shared" si="159"/>
        <v>134.5</v>
      </c>
    </row>
    <row r="5122" spans="1:7" x14ac:dyDescent="0.25">
      <c r="A5122" s="261">
        <v>45140.375</v>
      </c>
      <c r="B5122" s="260" t="s">
        <v>548</v>
      </c>
      <c r="C5122" s="260">
        <v>766.95831299999998</v>
      </c>
      <c r="D5122" s="260">
        <v>65.25</v>
      </c>
      <c r="E5122" s="260">
        <v>17.166665999999999</v>
      </c>
      <c r="F5122">
        <f t="shared" ref="F5122:F5185" si="160">E5122+D5122+C5122</f>
        <v>849.37497899999994</v>
      </c>
      <c r="G5122">
        <f t="shared" ref="G5122:G5185" si="161">E5122+D5122</f>
        <v>82.416665999999992</v>
      </c>
    </row>
    <row r="5123" spans="1:7" x14ac:dyDescent="0.25">
      <c r="A5123" s="261">
        <v>45140.416666666664</v>
      </c>
      <c r="B5123" s="260" t="s">
        <v>548</v>
      </c>
      <c r="C5123" s="260">
        <v>893.58874500000002</v>
      </c>
      <c r="D5123" s="260">
        <v>61.166668000000001</v>
      </c>
      <c r="E5123" s="260">
        <v>13.666667</v>
      </c>
      <c r="F5123">
        <f t="shared" si="160"/>
        <v>968.42208000000005</v>
      </c>
      <c r="G5123">
        <f t="shared" si="161"/>
        <v>74.833335000000005</v>
      </c>
    </row>
    <row r="5124" spans="1:7" x14ac:dyDescent="0.25">
      <c r="A5124" s="261">
        <v>45140.458333333336</v>
      </c>
      <c r="B5124" s="260" t="s">
        <v>548</v>
      </c>
      <c r="C5124" s="260">
        <v>1010.869995</v>
      </c>
      <c r="D5124" s="260">
        <v>47.041668000000001</v>
      </c>
      <c r="E5124" s="260">
        <v>29.541665999999999</v>
      </c>
      <c r="F5124">
        <f t="shared" si="160"/>
        <v>1087.4533289999999</v>
      </c>
      <c r="G5124">
        <f t="shared" si="161"/>
        <v>76.583334000000008</v>
      </c>
    </row>
    <row r="5125" spans="1:7" x14ac:dyDescent="0.25">
      <c r="A5125" s="261">
        <v>45140.5</v>
      </c>
      <c r="B5125" s="260" t="s">
        <v>548</v>
      </c>
      <c r="C5125" s="260">
        <v>1051.7641599999999</v>
      </c>
      <c r="D5125" s="260">
        <v>61.291668000000001</v>
      </c>
      <c r="E5125" s="260">
        <v>74.416663999999997</v>
      </c>
      <c r="F5125">
        <f t="shared" si="160"/>
        <v>1187.4724919999999</v>
      </c>
      <c r="G5125">
        <f t="shared" si="161"/>
        <v>135.70833199999998</v>
      </c>
    </row>
    <row r="5126" spans="1:7" x14ac:dyDescent="0.25">
      <c r="A5126" s="261">
        <v>45140.541666666664</v>
      </c>
      <c r="B5126" s="260" t="s">
        <v>548</v>
      </c>
      <c r="C5126" s="260">
        <v>969.09332300000005</v>
      </c>
      <c r="D5126" s="260">
        <v>114.75</v>
      </c>
      <c r="E5126" s="260">
        <v>74.166663999999997</v>
      </c>
      <c r="F5126">
        <f t="shared" si="160"/>
        <v>1158.0099870000001</v>
      </c>
      <c r="G5126">
        <f t="shared" si="161"/>
        <v>188.916664</v>
      </c>
    </row>
    <row r="5127" spans="1:7" x14ac:dyDescent="0.25">
      <c r="A5127" s="261">
        <v>45140.583333333336</v>
      </c>
      <c r="B5127" s="260" t="s">
        <v>548</v>
      </c>
      <c r="C5127" s="260">
        <v>799.58917199999996</v>
      </c>
      <c r="D5127" s="260">
        <v>134.08332799999999</v>
      </c>
      <c r="E5127" s="260">
        <v>190.16667200000001</v>
      </c>
      <c r="F5127">
        <f t="shared" si="160"/>
        <v>1123.839172</v>
      </c>
      <c r="G5127">
        <f t="shared" si="161"/>
        <v>324.25</v>
      </c>
    </row>
    <row r="5128" spans="1:7" x14ac:dyDescent="0.25">
      <c r="A5128" s="261">
        <v>45140.625</v>
      </c>
      <c r="B5128" s="260" t="s">
        <v>548</v>
      </c>
      <c r="C5128" s="260">
        <v>598.77209500000004</v>
      </c>
      <c r="D5128" s="260">
        <v>194.95832799999999</v>
      </c>
      <c r="E5128" s="260">
        <v>128.20832799999999</v>
      </c>
      <c r="F5128">
        <f t="shared" si="160"/>
        <v>921.93875100000002</v>
      </c>
      <c r="G5128">
        <f t="shared" si="161"/>
        <v>323.16665599999999</v>
      </c>
    </row>
    <row r="5129" spans="1:7" x14ac:dyDescent="0.25">
      <c r="A5129" s="261">
        <v>45140.666666666664</v>
      </c>
      <c r="B5129" s="260" t="s">
        <v>548</v>
      </c>
      <c r="C5129" s="260">
        <v>549.94586200000003</v>
      </c>
      <c r="D5129" s="260">
        <v>256.58334400000001</v>
      </c>
      <c r="E5129" s="260">
        <v>189.91667200000001</v>
      </c>
      <c r="F5129">
        <f t="shared" si="160"/>
        <v>996.44587799999999</v>
      </c>
      <c r="G5129">
        <f t="shared" si="161"/>
        <v>446.50001600000002</v>
      </c>
    </row>
    <row r="5130" spans="1:7" x14ac:dyDescent="0.25">
      <c r="A5130" s="261">
        <v>45140.708333333336</v>
      </c>
      <c r="B5130" s="260" t="s">
        <v>548</v>
      </c>
      <c r="C5130" s="260">
        <v>393.58956899999998</v>
      </c>
      <c r="D5130" s="260">
        <v>341.45834400000001</v>
      </c>
      <c r="E5130" s="260">
        <v>348.79165599999999</v>
      </c>
      <c r="F5130">
        <f t="shared" si="160"/>
        <v>1083.839569</v>
      </c>
      <c r="G5130">
        <f t="shared" si="161"/>
        <v>690.25</v>
      </c>
    </row>
    <row r="5131" spans="1:7" x14ac:dyDescent="0.25">
      <c r="A5131" s="261">
        <v>45140.75</v>
      </c>
      <c r="B5131" s="260" t="s">
        <v>548</v>
      </c>
      <c r="C5131" s="260">
        <v>245.81582599999999</v>
      </c>
      <c r="D5131" s="260">
        <v>391.58334400000001</v>
      </c>
      <c r="E5131" s="260">
        <v>526.95831299999998</v>
      </c>
      <c r="F5131">
        <f t="shared" si="160"/>
        <v>1164.357483</v>
      </c>
      <c r="G5131">
        <f t="shared" si="161"/>
        <v>918.54165699999999</v>
      </c>
    </row>
    <row r="5132" spans="1:7" x14ac:dyDescent="0.25">
      <c r="A5132" s="261">
        <v>45140.791666666664</v>
      </c>
      <c r="B5132" s="260" t="s">
        <v>548</v>
      </c>
      <c r="C5132" s="260">
        <v>127.72041299999999</v>
      </c>
      <c r="D5132" s="260">
        <v>435.41665599999999</v>
      </c>
      <c r="E5132" s="260">
        <v>358.41665599999999</v>
      </c>
      <c r="F5132">
        <f t="shared" si="160"/>
        <v>921.55372499999999</v>
      </c>
      <c r="G5132">
        <f t="shared" si="161"/>
        <v>793.83331199999998</v>
      </c>
    </row>
    <row r="5133" spans="1:7" x14ac:dyDescent="0.25">
      <c r="A5133" s="261">
        <v>45140.833333333336</v>
      </c>
      <c r="B5133" s="260" t="s">
        <v>548</v>
      </c>
      <c r="C5133" s="260">
        <v>41.700831999999998</v>
      </c>
      <c r="D5133" s="260">
        <v>463.41665599999999</v>
      </c>
      <c r="E5133" s="260">
        <v>504.16665599999999</v>
      </c>
      <c r="F5133">
        <f t="shared" si="160"/>
        <v>1009.284144</v>
      </c>
      <c r="G5133">
        <f t="shared" si="161"/>
        <v>967.58331199999998</v>
      </c>
    </row>
    <row r="5134" spans="1:7" x14ac:dyDescent="0.25">
      <c r="A5134" s="261">
        <v>45140.875</v>
      </c>
      <c r="B5134" s="260" t="s">
        <v>548</v>
      </c>
      <c r="C5134" s="260">
        <v>6.8504170000000002</v>
      </c>
      <c r="D5134" s="260">
        <v>423.08334400000001</v>
      </c>
      <c r="E5134" s="260">
        <v>671.54168700000002</v>
      </c>
      <c r="F5134">
        <f t="shared" si="160"/>
        <v>1101.4754480000001</v>
      </c>
      <c r="G5134">
        <f t="shared" si="161"/>
        <v>1094.625031</v>
      </c>
    </row>
    <row r="5135" spans="1:7" x14ac:dyDescent="0.25">
      <c r="A5135" s="261">
        <v>45140.916666666664</v>
      </c>
      <c r="B5135" s="260" t="s">
        <v>548</v>
      </c>
      <c r="C5135" s="260">
        <v>0</v>
      </c>
      <c r="D5135" s="260">
        <v>382.875</v>
      </c>
      <c r="E5135" s="260">
        <v>641.375</v>
      </c>
      <c r="F5135">
        <f t="shared" si="160"/>
        <v>1024.25</v>
      </c>
      <c r="G5135">
        <f t="shared" si="161"/>
        <v>1024.25</v>
      </c>
    </row>
    <row r="5136" spans="1:7" x14ac:dyDescent="0.25">
      <c r="A5136" s="261">
        <v>45140.958333333336</v>
      </c>
      <c r="B5136" s="260" t="s">
        <v>548</v>
      </c>
      <c r="C5136" s="260">
        <v>0</v>
      </c>
      <c r="D5136" s="260">
        <v>390.41665599999999</v>
      </c>
      <c r="E5136" s="260">
        <v>584.95831299999998</v>
      </c>
      <c r="F5136">
        <f t="shared" si="160"/>
        <v>975.37496899999996</v>
      </c>
      <c r="G5136">
        <f t="shared" si="161"/>
        <v>975.37496899999996</v>
      </c>
    </row>
    <row r="5137" spans="1:7" x14ac:dyDescent="0.25">
      <c r="A5137" s="261">
        <v>45141</v>
      </c>
      <c r="B5137" s="260" t="s">
        <v>548</v>
      </c>
      <c r="C5137" s="260">
        <v>0</v>
      </c>
      <c r="D5137" s="260">
        <v>404.95834400000001</v>
      </c>
      <c r="E5137" s="260">
        <v>588.625</v>
      </c>
      <c r="F5137">
        <f t="shared" si="160"/>
        <v>993.58334400000001</v>
      </c>
      <c r="G5137">
        <f t="shared" si="161"/>
        <v>993.58334400000001</v>
      </c>
    </row>
    <row r="5138" spans="1:7" x14ac:dyDescent="0.25">
      <c r="A5138" s="261">
        <v>45141.041666666664</v>
      </c>
      <c r="B5138" s="260" t="s">
        <v>548</v>
      </c>
      <c r="C5138" s="260">
        <v>0</v>
      </c>
      <c r="D5138" s="260">
        <v>390.25</v>
      </c>
      <c r="E5138" s="260">
        <v>563.5</v>
      </c>
      <c r="F5138">
        <f t="shared" si="160"/>
        <v>953.75</v>
      </c>
      <c r="G5138">
        <f t="shared" si="161"/>
        <v>953.75</v>
      </c>
    </row>
    <row r="5139" spans="1:7" x14ac:dyDescent="0.25">
      <c r="A5139" s="261">
        <v>45141.083333333336</v>
      </c>
      <c r="B5139" s="260" t="s">
        <v>548</v>
      </c>
      <c r="C5139" s="260">
        <v>0</v>
      </c>
      <c r="D5139" s="260">
        <v>365.875</v>
      </c>
      <c r="E5139" s="260">
        <v>460.95834400000001</v>
      </c>
      <c r="F5139">
        <f t="shared" si="160"/>
        <v>826.83334400000001</v>
      </c>
      <c r="G5139">
        <f t="shared" si="161"/>
        <v>826.83334400000001</v>
      </c>
    </row>
    <row r="5140" spans="1:7" x14ac:dyDescent="0.25">
      <c r="A5140" s="261">
        <v>45141.125</v>
      </c>
      <c r="B5140" s="260" t="s">
        <v>548</v>
      </c>
      <c r="C5140" s="260">
        <v>0</v>
      </c>
      <c r="D5140" s="260">
        <v>337.04165599999999</v>
      </c>
      <c r="E5140" s="260">
        <v>331.16665599999999</v>
      </c>
      <c r="F5140">
        <f t="shared" si="160"/>
        <v>668.20831199999998</v>
      </c>
      <c r="G5140">
        <f t="shared" si="161"/>
        <v>668.20831199999998</v>
      </c>
    </row>
    <row r="5141" spans="1:7" x14ac:dyDescent="0.25">
      <c r="A5141" s="261">
        <v>45141.166666666664</v>
      </c>
      <c r="B5141" s="260" t="s">
        <v>548</v>
      </c>
      <c r="C5141" s="260">
        <v>7.1249999999999994E-2</v>
      </c>
      <c r="D5141" s="260">
        <v>353.25</v>
      </c>
      <c r="E5141" s="260">
        <v>303.70834400000001</v>
      </c>
      <c r="F5141">
        <f t="shared" si="160"/>
        <v>657.02959399999997</v>
      </c>
      <c r="G5141">
        <f t="shared" si="161"/>
        <v>656.95834400000001</v>
      </c>
    </row>
    <row r="5142" spans="1:7" x14ac:dyDescent="0.25">
      <c r="A5142" s="261">
        <v>45141.208333333336</v>
      </c>
      <c r="B5142" s="260" t="s">
        <v>548</v>
      </c>
      <c r="C5142" s="260">
        <v>3.1654170000000001</v>
      </c>
      <c r="D5142" s="260">
        <v>348.45834400000001</v>
      </c>
      <c r="E5142" s="260">
        <v>291.29165599999999</v>
      </c>
      <c r="F5142">
        <f t="shared" si="160"/>
        <v>642.91541700000005</v>
      </c>
      <c r="G5142">
        <f t="shared" si="161"/>
        <v>639.75</v>
      </c>
    </row>
    <row r="5143" spans="1:7" x14ac:dyDescent="0.25">
      <c r="A5143" s="261">
        <v>45141.25</v>
      </c>
      <c r="B5143" s="260" t="s">
        <v>548</v>
      </c>
      <c r="C5143" s="260">
        <v>19.55875</v>
      </c>
      <c r="D5143" s="260">
        <v>353</v>
      </c>
      <c r="E5143" s="260">
        <v>290.29165599999999</v>
      </c>
      <c r="F5143">
        <f t="shared" si="160"/>
        <v>662.85040600000002</v>
      </c>
      <c r="G5143">
        <f t="shared" si="161"/>
        <v>643.29165599999999</v>
      </c>
    </row>
    <row r="5144" spans="1:7" x14ac:dyDescent="0.25">
      <c r="A5144" s="261">
        <v>45141.291666666664</v>
      </c>
      <c r="B5144" s="260" t="s">
        <v>548</v>
      </c>
      <c r="C5144" s="260">
        <v>89.415413000000001</v>
      </c>
      <c r="D5144" s="260">
        <v>357.58334400000001</v>
      </c>
      <c r="E5144" s="260">
        <v>278.41665599999999</v>
      </c>
      <c r="F5144">
        <f t="shared" si="160"/>
        <v>725.41541299999994</v>
      </c>
      <c r="G5144">
        <f t="shared" si="161"/>
        <v>636</v>
      </c>
    </row>
    <row r="5145" spans="1:7" x14ac:dyDescent="0.25">
      <c r="A5145" s="261">
        <v>45141.333333333336</v>
      </c>
      <c r="B5145" s="260" t="s">
        <v>548</v>
      </c>
      <c r="C5145" s="260">
        <v>215.035416</v>
      </c>
      <c r="D5145" s="260">
        <v>327.33334400000001</v>
      </c>
      <c r="E5145" s="260">
        <v>251.5</v>
      </c>
      <c r="F5145">
        <f t="shared" si="160"/>
        <v>793.86876000000007</v>
      </c>
      <c r="G5145">
        <f t="shared" si="161"/>
        <v>578.83334400000001</v>
      </c>
    </row>
    <row r="5146" spans="1:7" x14ac:dyDescent="0.25">
      <c r="A5146" s="261">
        <v>45141.375</v>
      </c>
      <c r="B5146" s="260" t="s">
        <v>548</v>
      </c>
      <c r="C5146" s="260">
        <v>311.72375499999998</v>
      </c>
      <c r="D5146" s="260">
        <v>372.625</v>
      </c>
      <c r="E5146" s="260">
        <v>255.54167200000001</v>
      </c>
      <c r="F5146">
        <f t="shared" si="160"/>
        <v>939.89042700000005</v>
      </c>
      <c r="G5146">
        <f t="shared" si="161"/>
        <v>628.16667200000006</v>
      </c>
    </row>
    <row r="5147" spans="1:7" x14ac:dyDescent="0.25">
      <c r="A5147" s="261">
        <v>45141.416666666664</v>
      </c>
      <c r="B5147" s="260" t="s">
        <v>548</v>
      </c>
      <c r="C5147" s="260">
        <v>450.17416400000002</v>
      </c>
      <c r="D5147" s="260">
        <v>388.375</v>
      </c>
      <c r="E5147" s="260">
        <v>239.75</v>
      </c>
      <c r="F5147">
        <f t="shared" si="160"/>
        <v>1078.299164</v>
      </c>
      <c r="G5147">
        <f t="shared" si="161"/>
        <v>628.125</v>
      </c>
    </row>
    <row r="5148" spans="1:7" x14ac:dyDescent="0.25">
      <c r="A5148" s="261">
        <v>45141.458333333336</v>
      </c>
      <c r="B5148" s="260" t="s">
        <v>548</v>
      </c>
      <c r="C5148" s="260">
        <v>570.43707300000005</v>
      </c>
      <c r="D5148" s="260">
        <v>368.875</v>
      </c>
      <c r="E5148" s="260">
        <v>387.875</v>
      </c>
      <c r="F5148">
        <f t="shared" si="160"/>
        <v>1327.1870730000001</v>
      </c>
      <c r="G5148">
        <f t="shared" si="161"/>
        <v>756.75</v>
      </c>
    </row>
    <row r="5149" spans="1:7" x14ac:dyDescent="0.25">
      <c r="A5149" s="261">
        <v>45141.5</v>
      </c>
      <c r="B5149" s="260" t="s">
        <v>548</v>
      </c>
      <c r="C5149" s="260">
        <v>598.53790300000003</v>
      </c>
      <c r="D5149" s="260">
        <v>435.5</v>
      </c>
      <c r="E5149" s="260">
        <v>493.54165599999999</v>
      </c>
      <c r="F5149">
        <f t="shared" si="160"/>
        <v>1527.579559</v>
      </c>
      <c r="G5149">
        <f t="shared" si="161"/>
        <v>929.04165599999999</v>
      </c>
    </row>
    <row r="5150" spans="1:7" x14ac:dyDescent="0.25">
      <c r="A5150" s="261">
        <v>45141.541666666664</v>
      </c>
      <c r="B5150" s="260" t="s">
        <v>548</v>
      </c>
      <c r="C5150" s="260">
        <v>686.486267</v>
      </c>
      <c r="D5150" s="260">
        <v>502.41665599999999</v>
      </c>
      <c r="E5150" s="260">
        <v>395.375</v>
      </c>
      <c r="F5150">
        <f t="shared" si="160"/>
        <v>1584.2779230000001</v>
      </c>
      <c r="G5150">
        <f t="shared" si="161"/>
        <v>897.79165599999999</v>
      </c>
    </row>
    <row r="5151" spans="1:7" x14ac:dyDescent="0.25">
      <c r="A5151" s="261">
        <v>45141.583333333336</v>
      </c>
      <c r="B5151" s="260" t="s">
        <v>548</v>
      </c>
      <c r="C5151" s="260">
        <v>757.82580600000006</v>
      </c>
      <c r="D5151" s="260">
        <v>543.66668700000002</v>
      </c>
      <c r="E5151" s="260">
        <v>557.66668700000002</v>
      </c>
      <c r="F5151">
        <f t="shared" si="160"/>
        <v>1859.1591800000001</v>
      </c>
      <c r="G5151">
        <f t="shared" si="161"/>
        <v>1101.333374</v>
      </c>
    </row>
    <row r="5152" spans="1:7" x14ac:dyDescent="0.25">
      <c r="A5152" s="261">
        <v>45141.625</v>
      </c>
      <c r="B5152" s="260" t="s">
        <v>548</v>
      </c>
      <c r="C5152" s="260">
        <v>756.43707300000005</v>
      </c>
      <c r="D5152" s="260">
        <v>563.54168700000002</v>
      </c>
      <c r="E5152" s="260">
        <v>524.16668700000002</v>
      </c>
      <c r="F5152">
        <f t="shared" si="160"/>
        <v>1844.1454470000001</v>
      </c>
      <c r="G5152">
        <f t="shared" si="161"/>
        <v>1087.708374</v>
      </c>
    </row>
    <row r="5153" spans="1:7" x14ac:dyDescent="0.25">
      <c r="A5153" s="261">
        <v>45141.666666666664</v>
      </c>
      <c r="B5153" s="260" t="s">
        <v>548</v>
      </c>
      <c r="C5153" s="260">
        <v>765.00958300000002</v>
      </c>
      <c r="D5153" s="260">
        <v>541.66668700000002</v>
      </c>
      <c r="E5153" s="260">
        <v>603.66668700000002</v>
      </c>
      <c r="F5153">
        <f t="shared" si="160"/>
        <v>1910.3429570000001</v>
      </c>
      <c r="G5153">
        <f t="shared" si="161"/>
        <v>1145.333374</v>
      </c>
    </row>
    <row r="5154" spans="1:7" x14ac:dyDescent="0.25">
      <c r="A5154" s="261">
        <v>45141.708333333336</v>
      </c>
      <c r="B5154" s="260" t="s">
        <v>548</v>
      </c>
      <c r="C5154" s="260">
        <v>584.94207800000004</v>
      </c>
      <c r="D5154" s="260">
        <v>547.16668700000002</v>
      </c>
      <c r="E5154" s="260">
        <v>665.45831299999998</v>
      </c>
      <c r="F5154">
        <f t="shared" si="160"/>
        <v>1797.567078</v>
      </c>
      <c r="G5154">
        <f t="shared" si="161"/>
        <v>1212.625</v>
      </c>
    </row>
    <row r="5155" spans="1:7" x14ac:dyDescent="0.25">
      <c r="A5155" s="261">
        <v>45141.75</v>
      </c>
      <c r="B5155" s="260" t="s">
        <v>548</v>
      </c>
      <c r="C5155" s="260">
        <v>492.58709700000003</v>
      </c>
      <c r="D5155" s="260">
        <v>635.66668700000002</v>
      </c>
      <c r="E5155" s="260">
        <v>703.41668700000002</v>
      </c>
      <c r="F5155">
        <f t="shared" si="160"/>
        <v>1831.6704710000001</v>
      </c>
      <c r="G5155">
        <f t="shared" si="161"/>
        <v>1339.083374</v>
      </c>
    </row>
    <row r="5156" spans="1:7" x14ac:dyDescent="0.25">
      <c r="A5156" s="261">
        <v>45141.791666666664</v>
      </c>
      <c r="B5156" s="260" t="s">
        <v>548</v>
      </c>
      <c r="C5156" s="260">
        <v>239.919174</v>
      </c>
      <c r="D5156" s="260">
        <v>657.16668700000002</v>
      </c>
      <c r="E5156" s="260">
        <v>659.41668700000002</v>
      </c>
      <c r="F5156">
        <f t="shared" si="160"/>
        <v>1556.5025479999999</v>
      </c>
      <c r="G5156">
        <f t="shared" si="161"/>
        <v>1316.583374</v>
      </c>
    </row>
    <row r="5157" spans="1:7" x14ac:dyDescent="0.25">
      <c r="A5157" s="261">
        <v>45141.833333333336</v>
      </c>
      <c r="B5157" s="260" t="s">
        <v>548</v>
      </c>
      <c r="C5157" s="260">
        <v>72.902916000000005</v>
      </c>
      <c r="D5157" s="260">
        <v>858.33331299999998</v>
      </c>
      <c r="E5157" s="260">
        <v>607.16668700000002</v>
      </c>
      <c r="F5157">
        <f t="shared" si="160"/>
        <v>1538.402916</v>
      </c>
      <c r="G5157">
        <f t="shared" si="161"/>
        <v>1465.5</v>
      </c>
    </row>
    <row r="5158" spans="1:7" x14ac:dyDescent="0.25">
      <c r="A5158" s="261">
        <v>45141.875</v>
      </c>
      <c r="B5158" s="260" t="s">
        <v>548</v>
      </c>
      <c r="C5158" s="260">
        <v>6.2766669999999998</v>
      </c>
      <c r="D5158" s="260">
        <v>751.5</v>
      </c>
      <c r="E5158" s="260">
        <v>658.79168700000002</v>
      </c>
      <c r="F5158">
        <f t="shared" si="160"/>
        <v>1416.568354</v>
      </c>
      <c r="G5158">
        <f t="shared" si="161"/>
        <v>1410.2916869999999</v>
      </c>
    </row>
    <row r="5159" spans="1:7" x14ac:dyDescent="0.25">
      <c r="A5159" s="261">
        <v>45141.916666666664</v>
      </c>
      <c r="B5159" s="260" t="s">
        <v>548</v>
      </c>
      <c r="C5159" s="260">
        <v>0</v>
      </c>
      <c r="D5159" s="260">
        <v>787.58331299999998</v>
      </c>
      <c r="E5159" s="260">
        <v>697.875</v>
      </c>
      <c r="F5159">
        <f t="shared" si="160"/>
        <v>1485.4583130000001</v>
      </c>
      <c r="G5159">
        <f t="shared" si="161"/>
        <v>1485.4583130000001</v>
      </c>
    </row>
    <row r="5160" spans="1:7" x14ac:dyDescent="0.25">
      <c r="A5160" s="261">
        <v>45141.958333333336</v>
      </c>
      <c r="B5160" s="260" t="s">
        <v>548</v>
      </c>
      <c r="C5160" s="260">
        <v>0</v>
      </c>
      <c r="D5160" s="260">
        <v>907.125</v>
      </c>
      <c r="E5160" s="260">
        <v>589.08331299999998</v>
      </c>
      <c r="F5160">
        <f t="shared" si="160"/>
        <v>1496.2083130000001</v>
      </c>
      <c r="G5160">
        <f t="shared" si="161"/>
        <v>1496.2083130000001</v>
      </c>
    </row>
    <row r="5161" spans="1:7" x14ac:dyDescent="0.25">
      <c r="A5161" s="261">
        <v>45142</v>
      </c>
      <c r="B5161" s="260" t="s">
        <v>548</v>
      </c>
      <c r="C5161" s="260">
        <v>0</v>
      </c>
      <c r="D5161" s="260">
        <v>1081.291626</v>
      </c>
      <c r="E5161" s="260">
        <v>663.16668700000002</v>
      </c>
      <c r="F5161">
        <f t="shared" si="160"/>
        <v>1744.4583130000001</v>
      </c>
      <c r="G5161">
        <f t="shared" si="161"/>
        <v>1744.4583130000001</v>
      </c>
    </row>
    <row r="5162" spans="1:7" x14ac:dyDescent="0.25">
      <c r="A5162" s="261">
        <v>45142.041666666664</v>
      </c>
      <c r="B5162" s="260" t="s">
        <v>548</v>
      </c>
      <c r="C5162" s="260">
        <v>0</v>
      </c>
      <c r="D5162" s="260">
        <v>1135.333374</v>
      </c>
      <c r="E5162" s="260">
        <v>776.20831299999998</v>
      </c>
      <c r="F5162">
        <f t="shared" si="160"/>
        <v>1911.5416869999999</v>
      </c>
      <c r="G5162">
        <f t="shared" si="161"/>
        <v>1911.5416869999999</v>
      </c>
    </row>
    <row r="5163" spans="1:7" x14ac:dyDescent="0.25">
      <c r="A5163" s="261">
        <v>45142.083333333336</v>
      </c>
      <c r="B5163" s="260" t="s">
        <v>548</v>
      </c>
      <c r="C5163" s="260">
        <v>0</v>
      </c>
      <c r="D5163" s="260">
        <v>1260</v>
      </c>
      <c r="E5163" s="260">
        <v>822.66668700000002</v>
      </c>
      <c r="F5163">
        <f t="shared" si="160"/>
        <v>2082.6666869999999</v>
      </c>
      <c r="G5163">
        <f t="shared" si="161"/>
        <v>2082.6666869999999</v>
      </c>
    </row>
    <row r="5164" spans="1:7" x14ac:dyDescent="0.25">
      <c r="A5164" s="261">
        <v>45142.125</v>
      </c>
      <c r="B5164" s="260" t="s">
        <v>548</v>
      </c>
      <c r="C5164" s="260">
        <v>0</v>
      </c>
      <c r="D5164" s="260">
        <v>1201.208374</v>
      </c>
      <c r="E5164" s="260">
        <v>818.79168700000002</v>
      </c>
      <c r="F5164">
        <f t="shared" si="160"/>
        <v>2020.0000610000002</v>
      </c>
      <c r="G5164">
        <f t="shared" si="161"/>
        <v>2020.0000610000002</v>
      </c>
    </row>
    <row r="5165" spans="1:7" x14ac:dyDescent="0.25">
      <c r="A5165" s="261">
        <v>45142.166666666664</v>
      </c>
      <c r="B5165" s="260" t="s">
        <v>548</v>
      </c>
      <c r="C5165" s="260">
        <v>9.5000000000000001E-2</v>
      </c>
      <c r="D5165" s="260">
        <v>1271</v>
      </c>
      <c r="E5165" s="260">
        <v>785.95831299999998</v>
      </c>
      <c r="F5165">
        <f t="shared" si="160"/>
        <v>2057.0533129999999</v>
      </c>
      <c r="G5165">
        <f t="shared" si="161"/>
        <v>2056.9583130000001</v>
      </c>
    </row>
    <row r="5166" spans="1:7" x14ac:dyDescent="0.25">
      <c r="A5166" s="261">
        <v>45142.208333333336</v>
      </c>
      <c r="B5166" s="260" t="s">
        <v>548</v>
      </c>
      <c r="C5166" s="260">
        <v>4.7862499999999999</v>
      </c>
      <c r="D5166" s="260">
        <v>1210.583374</v>
      </c>
      <c r="E5166" s="260">
        <v>748.25</v>
      </c>
      <c r="F5166">
        <f t="shared" si="160"/>
        <v>1963.6196240000002</v>
      </c>
      <c r="G5166">
        <f t="shared" si="161"/>
        <v>1958.833374</v>
      </c>
    </row>
    <row r="5167" spans="1:7" x14ac:dyDescent="0.25">
      <c r="A5167" s="261">
        <v>45142.25</v>
      </c>
      <c r="B5167" s="260" t="s">
        <v>548</v>
      </c>
      <c r="C5167" s="260">
        <v>44.932499</v>
      </c>
      <c r="D5167" s="260">
        <v>1272.625</v>
      </c>
      <c r="E5167" s="260">
        <v>871.83331299999998</v>
      </c>
      <c r="F5167">
        <f t="shared" si="160"/>
        <v>2189.3908120000001</v>
      </c>
      <c r="G5167">
        <f t="shared" si="161"/>
        <v>2144.4583130000001</v>
      </c>
    </row>
    <row r="5168" spans="1:7" x14ac:dyDescent="0.25">
      <c r="A5168" s="261">
        <v>45142.291666666664</v>
      </c>
      <c r="B5168" s="260" t="s">
        <v>548</v>
      </c>
      <c r="C5168" s="260">
        <v>145.44250500000001</v>
      </c>
      <c r="D5168" s="260">
        <v>1177.416626</v>
      </c>
      <c r="E5168" s="260">
        <v>700.45831299999998</v>
      </c>
      <c r="F5168">
        <f t="shared" si="160"/>
        <v>2023.3174439999998</v>
      </c>
      <c r="G5168">
        <f t="shared" si="161"/>
        <v>1877.8749389999998</v>
      </c>
    </row>
    <row r="5169" spans="1:7" x14ac:dyDescent="0.25">
      <c r="A5169" s="261">
        <v>45142.333333333336</v>
      </c>
      <c r="B5169" s="260" t="s">
        <v>548</v>
      </c>
      <c r="C5169" s="260">
        <v>303.084991</v>
      </c>
      <c r="D5169" s="260">
        <v>1383</v>
      </c>
      <c r="E5169" s="260">
        <v>655.75</v>
      </c>
      <c r="F5169">
        <f t="shared" si="160"/>
        <v>2341.8349910000002</v>
      </c>
      <c r="G5169">
        <f t="shared" si="161"/>
        <v>2038.75</v>
      </c>
    </row>
    <row r="5170" spans="1:7" x14ac:dyDescent="0.25">
      <c r="A5170" s="261">
        <v>45142.375</v>
      </c>
      <c r="B5170" s="260" t="s">
        <v>548</v>
      </c>
      <c r="C5170" s="260">
        <v>437.099152</v>
      </c>
      <c r="D5170" s="260">
        <v>1797.208374</v>
      </c>
      <c r="E5170" s="260">
        <v>877.125</v>
      </c>
      <c r="F5170">
        <f t="shared" si="160"/>
        <v>3111.4325259999996</v>
      </c>
      <c r="G5170">
        <f t="shared" si="161"/>
        <v>2674.3333739999998</v>
      </c>
    </row>
    <row r="5171" spans="1:7" x14ac:dyDescent="0.25">
      <c r="A5171" s="261">
        <v>45142.416666666664</v>
      </c>
      <c r="B5171" s="260" t="s">
        <v>548</v>
      </c>
      <c r="C5171" s="260">
        <v>505.25167800000003</v>
      </c>
      <c r="D5171" s="260">
        <v>1934.666626</v>
      </c>
      <c r="E5171" s="260">
        <v>868.375</v>
      </c>
      <c r="F5171">
        <f t="shared" si="160"/>
        <v>3308.2933040000003</v>
      </c>
      <c r="G5171">
        <f t="shared" si="161"/>
        <v>2803.0416260000002</v>
      </c>
    </row>
    <row r="5172" spans="1:7" x14ac:dyDescent="0.25">
      <c r="A5172" s="261">
        <v>45142.458333333336</v>
      </c>
      <c r="B5172" s="260" t="s">
        <v>548</v>
      </c>
      <c r="C5172" s="260">
        <v>631.173767</v>
      </c>
      <c r="D5172" s="260">
        <v>1969.041626</v>
      </c>
      <c r="E5172" s="260">
        <v>762.5</v>
      </c>
      <c r="F5172">
        <f t="shared" si="160"/>
        <v>3362.7153930000004</v>
      </c>
      <c r="G5172">
        <f t="shared" si="161"/>
        <v>2731.5416260000002</v>
      </c>
    </row>
    <row r="5173" spans="1:7" x14ac:dyDescent="0.25">
      <c r="A5173" s="261">
        <v>45142.5</v>
      </c>
      <c r="B5173" s="260" t="s">
        <v>548</v>
      </c>
      <c r="C5173" s="260">
        <v>767.42083700000001</v>
      </c>
      <c r="D5173" s="260">
        <v>2089.5832519999999</v>
      </c>
      <c r="E5173" s="260">
        <v>855.54168700000002</v>
      </c>
      <c r="F5173">
        <f t="shared" si="160"/>
        <v>3712.5457759999999</v>
      </c>
      <c r="G5173">
        <f t="shared" si="161"/>
        <v>2945.1249389999998</v>
      </c>
    </row>
    <row r="5174" spans="1:7" x14ac:dyDescent="0.25">
      <c r="A5174" s="261">
        <v>45142.541666666664</v>
      </c>
      <c r="B5174" s="260" t="s">
        <v>548</v>
      </c>
      <c r="C5174" s="260">
        <v>900.73999000000003</v>
      </c>
      <c r="D5174" s="260">
        <v>2095.625</v>
      </c>
      <c r="E5174" s="260">
        <v>813.08331299999998</v>
      </c>
      <c r="F5174">
        <f t="shared" si="160"/>
        <v>3809.4483030000001</v>
      </c>
      <c r="G5174">
        <f t="shared" si="161"/>
        <v>2908.7083130000001</v>
      </c>
    </row>
    <row r="5175" spans="1:7" x14ac:dyDescent="0.25">
      <c r="A5175" s="261">
        <v>45142.583333333336</v>
      </c>
      <c r="B5175" s="260" t="s">
        <v>548</v>
      </c>
      <c r="C5175" s="260">
        <v>919.06085199999995</v>
      </c>
      <c r="D5175" s="260">
        <v>2175.7082519999999</v>
      </c>
      <c r="E5175" s="260">
        <v>805.91668700000002</v>
      </c>
      <c r="F5175">
        <f t="shared" si="160"/>
        <v>3900.6857909999999</v>
      </c>
      <c r="G5175">
        <f t="shared" si="161"/>
        <v>2981.6249389999998</v>
      </c>
    </row>
    <row r="5176" spans="1:7" x14ac:dyDescent="0.25">
      <c r="A5176" s="261">
        <v>45142.625</v>
      </c>
      <c r="B5176" s="260" t="s">
        <v>548</v>
      </c>
      <c r="C5176" s="260">
        <v>871.11914100000001</v>
      </c>
      <c r="D5176" s="260">
        <v>2334.375</v>
      </c>
      <c r="E5176" s="260">
        <v>823.29168700000002</v>
      </c>
      <c r="F5176">
        <f t="shared" si="160"/>
        <v>4028.785828</v>
      </c>
      <c r="G5176">
        <f t="shared" si="161"/>
        <v>3157.6666869999999</v>
      </c>
    </row>
    <row r="5177" spans="1:7" x14ac:dyDescent="0.25">
      <c r="A5177" s="261">
        <v>45142.666666666664</v>
      </c>
      <c r="B5177" s="260" t="s">
        <v>548</v>
      </c>
      <c r="C5177" s="260">
        <v>752.34960899999999</v>
      </c>
      <c r="D5177" s="260">
        <v>2534.0832519999999</v>
      </c>
      <c r="E5177" s="260">
        <v>923.79168700000002</v>
      </c>
      <c r="F5177">
        <f t="shared" si="160"/>
        <v>4210.2245480000001</v>
      </c>
      <c r="G5177">
        <f t="shared" si="161"/>
        <v>3457.8749389999998</v>
      </c>
    </row>
    <row r="5178" spans="1:7" x14ac:dyDescent="0.25">
      <c r="A5178" s="261">
        <v>45142.708333333336</v>
      </c>
      <c r="B5178" s="260" t="s">
        <v>548</v>
      </c>
      <c r="C5178" s="260">
        <v>580.20544400000006</v>
      </c>
      <c r="D5178" s="260">
        <v>2545.4582519999999</v>
      </c>
      <c r="E5178" s="260">
        <v>975.29168700000002</v>
      </c>
      <c r="F5178">
        <f t="shared" si="160"/>
        <v>4100.9553829999995</v>
      </c>
      <c r="G5178">
        <f t="shared" si="161"/>
        <v>3520.7499389999998</v>
      </c>
    </row>
    <row r="5179" spans="1:7" x14ac:dyDescent="0.25">
      <c r="A5179" s="261">
        <v>45142.75</v>
      </c>
      <c r="B5179" s="260" t="s">
        <v>548</v>
      </c>
      <c r="C5179" s="260">
        <v>342.05041499999999</v>
      </c>
      <c r="D5179" s="260">
        <v>2183.1667480000001</v>
      </c>
      <c r="E5179" s="260">
        <v>1002.166687</v>
      </c>
      <c r="F5179">
        <f t="shared" si="160"/>
        <v>3527.3838500000002</v>
      </c>
      <c r="G5179">
        <f t="shared" si="161"/>
        <v>3185.333435</v>
      </c>
    </row>
    <row r="5180" spans="1:7" x14ac:dyDescent="0.25">
      <c r="A5180" s="261">
        <v>45142.791666666664</v>
      </c>
      <c r="B5180" s="260" t="s">
        <v>548</v>
      </c>
      <c r="C5180" s="260">
        <v>158.85833700000001</v>
      </c>
      <c r="D5180" s="260">
        <v>1898.166626</v>
      </c>
      <c r="E5180" s="260">
        <v>964.625</v>
      </c>
      <c r="F5180">
        <f t="shared" si="160"/>
        <v>3021.6499630000003</v>
      </c>
      <c r="G5180">
        <f t="shared" si="161"/>
        <v>2862.7916260000002</v>
      </c>
    </row>
    <row r="5181" spans="1:7" x14ac:dyDescent="0.25">
      <c r="A5181" s="261">
        <v>45142.833333333336</v>
      </c>
      <c r="B5181" s="260" t="s">
        <v>548</v>
      </c>
      <c r="C5181" s="260">
        <v>42.296664999999997</v>
      </c>
      <c r="D5181" s="260">
        <v>1765.875</v>
      </c>
      <c r="E5181" s="260">
        <v>890.95831299999998</v>
      </c>
      <c r="F5181">
        <f t="shared" si="160"/>
        <v>2699.1299779999999</v>
      </c>
      <c r="G5181">
        <f t="shared" si="161"/>
        <v>2656.8333130000001</v>
      </c>
    </row>
    <row r="5182" spans="1:7" x14ac:dyDescent="0.25">
      <c r="A5182" s="261">
        <v>45142.875</v>
      </c>
      <c r="B5182" s="260" t="s">
        <v>548</v>
      </c>
      <c r="C5182" s="260">
        <v>0.92374999999999996</v>
      </c>
      <c r="D5182" s="260">
        <v>1395.625</v>
      </c>
      <c r="E5182" s="260">
        <v>771.54168700000002</v>
      </c>
      <c r="F5182">
        <f t="shared" si="160"/>
        <v>2168.0904369999998</v>
      </c>
      <c r="G5182">
        <f t="shared" si="161"/>
        <v>2167.1666869999999</v>
      </c>
    </row>
    <row r="5183" spans="1:7" x14ac:dyDescent="0.25">
      <c r="A5183" s="261">
        <v>45142.916666666664</v>
      </c>
      <c r="B5183" s="260" t="s">
        <v>548</v>
      </c>
      <c r="C5183" s="260">
        <v>0</v>
      </c>
      <c r="D5183" s="260">
        <v>1231.208374</v>
      </c>
      <c r="E5183" s="260">
        <v>743.125</v>
      </c>
      <c r="F5183">
        <f t="shared" si="160"/>
        <v>1974.333374</v>
      </c>
      <c r="G5183">
        <f t="shared" si="161"/>
        <v>1974.333374</v>
      </c>
    </row>
    <row r="5184" spans="1:7" x14ac:dyDescent="0.25">
      <c r="A5184" s="261">
        <v>45142.958333333336</v>
      </c>
      <c r="B5184" s="260" t="s">
        <v>548</v>
      </c>
      <c r="C5184" s="260">
        <v>0</v>
      </c>
      <c r="D5184" s="260">
        <v>1286.458374</v>
      </c>
      <c r="E5184" s="260">
        <v>737.375</v>
      </c>
      <c r="F5184">
        <f t="shared" si="160"/>
        <v>2023.833374</v>
      </c>
      <c r="G5184">
        <f t="shared" si="161"/>
        <v>2023.833374</v>
      </c>
    </row>
    <row r="5185" spans="1:7" x14ac:dyDescent="0.25">
      <c r="A5185" s="261">
        <v>45143</v>
      </c>
      <c r="B5185" s="260" t="s">
        <v>548</v>
      </c>
      <c r="C5185" s="260">
        <v>0</v>
      </c>
      <c r="D5185" s="260">
        <v>1410.75</v>
      </c>
      <c r="E5185" s="260">
        <v>732.875</v>
      </c>
      <c r="F5185">
        <f t="shared" si="160"/>
        <v>2143.625</v>
      </c>
      <c r="G5185">
        <f t="shared" si="161"/>
        <v>2143.625</v>
      </c>
    </row>
    <row r="5186" spans="1:7" x14ac:dyDescent="0.25">
      <c r="A5186" s="261">
        <v>45143.041666666664</v>
      </c>
      <c r="B5186" s="260" t="s">
        <v>548</v>
      </c>
      <c r="C5186" s="260">
        <v>0</v>
      </c>
      <c r="D5186" s="260">
        <v>1370.916626</v>
      </c>
      <c r="E5186" s="260">
        <v>622.54168700000002</v>
      </c>
      <c r="F5186">
        <f t="shared" ref="F5186:F5249" si="162">E5186+D5186+C5186</f>
        <v>1993.4583130000001</v>
      </c>
      <c r="G5186">
        <f t="shared" ref="G5186:G5249" si="163">E5186+D5186</f>
        <v>1993.4583130000001</v>
      </c>
    </row>
    <row r="5187" spans="1:7" x14ac:dyDescent="0.25">
      <c r="A5187" s="261">
        <v>45143.083333333336</v>
      </c>
      <c r="B5187" s="260" t="s">
        <v>548</v>
      </c>
      <c r="C5187" s="260">
        <v>0</v>
      </c>
      <c r="D5187" s="260">
        <v>1455.75</v>
      </c>
      <c r="E5187" s="260">
        <v>583.54168700000002</v>
      </c>
      <c r="F5187">
        <f t="shared" si="162"/>
        <v>2039.2916869999999</v>
      </c>
      <c r="G5187">
        <f t="shared" si="163"/>
        <v>2039.2916869999999</v>
      </c>
    </row>
    <row r="5188" spans="1:7" x14ac:dyDescent="0.25">
      <c r="A5188" s="261">
        <v>45143.125</v>
      </c>
      <c r="B5188" s="260" t="s">
        <v>548</v>
      </c>
      <c r="C5188" s="260">
        <v>0</v>
      </c>
      <c r="D5188" s="260">
        <v>1197.25</v>
      </c>
      <c r="E5188" s="260">
        <v>538.83331299999998</v>
      </c>
      <c r="F5188">
        <f t="shared" si="162"/>
        <v>1736.0833130000001</v>
      </c>
      <c r="G5188">
        <f t="shared" si="163"/>
        <v>1736.0833130000001</v>
      </c>
    </row>
    <row r="5189" spans="1:7" x14ac:dyDescent="0.25">
      <c r="A5189" s="261">
        <v>45143.166666666664</v>
      </c>
      <c r="B5189" s="260" t="s">
        <v>548</v>
      </c>
      <c r="C5189" s="260">
        <v>7.2916999999999996E-2</v>
      </c>
      <c r="D5189" s="260">
        <v>1044.333374</v>
      </c>
      <c r="E5189" s="260">
        <v>496.08334400000001</v>
      </c>
      <c r="F5189">
        <f t="shared" si="162"/>
        <v>1540.4896349999999</v>
      </c>
      <c r="G5189">
        <f t="shared" si="163"/>
        <v>1540.4167179999999</v>
      </c>
    </row>
    <row r="5190" spans="1:7" x14ac:dyDescent="0.25">
      <c r="A5190" s="261">
        <v>45143.208333333336</v>
      </c>
      <c r="B5190" s="260" t="s">
        <v>548</v>
      </c>
      <c r="C5190" s="260">
        <v>4.4716670000000001</v>
      </c>
      <c r="D5190" s="260">
        <v>874.70831299999998</v>
      </c>
      <c r="E5190" s="260">
        <v>465.29165599999999</v>
      </c>
      <c r="F5190">
        <f t="shared" si="162"/>
        <v>1344.471636</v>
      </c>
      <c r="G5190">
        <f t="shared" si="163"/>
        <v>1339.999969</v>
      </c>
    </row>
    <row r="5191" spans="1:7" x14ac:dyDescent="0.25">
      <c r="A5191" s="261">
        <v>45143.25</v>
      </c>
      <c r="B5191" s="260" t="s">
        <v>548</v>
      </c>
      <c r="C5191" s="260">
        <v>47.344582000000003</v>
      </c>
      <c r="D5191" s="260">
        <v>772.08331299999998</v>
      </c>
      <c r="E5191" s="260">
        <v>387.54165599999999</v>
      </c>
      <c r="F5191">
        <f t="shared" si="162"/>
        <v>1206.9695509999999</v>
      </c>
      <c r="G5191">
        <f t="shared" si="163"/>
        <v>1159.624969</v>
      </c>
    </row>
    <row r="5192" spans="1:7" x14ac:dyDescent="0.25">
      <c r="A5192" s="261">
        <v>45143.291666666664</v>
      </c>
      <c r="B5192" s="260" t="s">
        <v>548</v>
      </c>
      <c r="C5192" s="260">
        <v>201.643326</v>
      </c>
      <c r="D5192" s="260">
        <v>556.70831299999998</v>
      </c>
      <c r="E5192" s="260">
        <v>345.95834400000001</v>
      </c>
      <c r="F5192">
        <f t="shared" si="162"/>
        <v>1104.3099830000001</v>
      </c>
      <c r="G5192">
        <f t="shared" si="163"/>
        <v>902.66665699999999</v>
      </c>
    </row>
    <row r="5193" spans="1:7" x14ac:dyDescent="0.25">
      <c r="A5193" s="261">
        <v>45143.333333333336</v>
      </c>
      <c r="B5193" s="260" t="s">
        <v>548</v>
      </c>
      <c r="C5193" s="260">
        <v>449.26709</v>
      </c>
      <c r="D5193" s="260">
        <v>487.04165599999999</v>
      </c>
      <c r="E5193" s="260">
        <v>280.95834400000001</v>
      </c>
      <c r="F5193">
        <f t="shared" si="162"/>
        <v>1217.2670900000001</v>
      </c>
      <c r="G5193">
        <f t="shared" si="163"/>
        <v>768</v>
      </c>
    </row>
    <row r="5194" spans="1:7" x14ac:dyDescent="0.25">
      <c r="A5194" s="261">
        <v>45143.375</v>
      </c>
      <c r="B5194" s="260" t="s">
        <v>548</v>
      </c>
      <c r="C5194" s="260">
        <v>797.74377400000003</v>
      </c>
      <c r="D5194" s="260">
        <v>751.54168700000002</v>
      </c>
      <c r="E5194" s="260">
        <v>315.79165599999999</v>
      </c>
      <c r="F5194">
        <f t="shared" si="162"/>
        <v>1865.077117</v>
      </c>
      <c r="G5194">
        <f t="shared" si="163"/>
        <v>1067.333343</v>
      </c>
    </row>
    <row r="5195" spans="1:7" x14ac:dyDescent="0.25">
      <c r="A5195" s="261">
        <v>45143.416666666664</v>
      </c>
      <c r="B5195" s="260" t="s">
        <v>548</v>
      </c>
      <c r="C5195" s="260">
        <v>779.06085199999995</v>
      </c>
      <c r="D5195" s="260">
        <v>738.41668700000002</v>
      </c>
      <c r="E5195" s="260">
        <v>177.125</v>
      </c>
      <c r="F5195">
        <f t="shared" si="162"/>
        <v>1694.602539</v>
      </c>
      <c r="G5195">
        <f t="shared" si="163"/>
        <v>915.54168700000002</v>
      </c>
    </row>
    <row r="5196" spans="1:7" x14ac:dyDescent="0.25">
      <c r="A5196" s="261">
        <v>45143.458333333336</v>
      </c>
      <c r="B5196" s="260" t="s">
        <v>548</v>
      </c>
      <c r="C5196" s="260">
        <v>1027.2196039999999</v>
      </c>
      <c r="D5196" s="260">
        <v>668.125</v>
      </c>
      <c r="E5196" s="260">
        <v>79.958336000000003</v>
      </c>
      <c r="F5196">
        <f t="shared" si="162"/>
        <v>1775.30294</v>
      </c>
      <c r="G5196">
        <f t="shared" si="163"/>
        <v>748.08333600000003</v>
      </c>
    </row>
    <row r="5197" spans="1:7" x14ac:dyDescent="0.25">
      <c r="A5197" s="261">
        <v>45143.5</v>
      </c>
      <c r="B5197" s="260" t="s">
        <v>548</v>
      </c>
      <c r="C5197" s="260">
        <v>1063.2308350000001</v>
      </c>
      <c r="D5197" s="260">
        <v>523.58331299999998</v>
      </c>
      <c r="E5197" s="260">
        <v>49.708331999999999</v>
      </c>
      <c r="F5197">
        <f t="shared" si="162"/>
        <v>1636.5224800000001</v>
      </c>
      <c r="G5197">
        <f t="shared" si="163"/>
        <v>573.29164500000002</v>
      </c>
    </row>
    <row r="5198" spans="1:7" x14ac:dyDescent="0.25">
      <c r="A5198" s="261">
        <v>45143.541666666664</v>
      </c>
      <c r="B5198" s="260" t="s">
        <v>548</v>
      </c>
      <c r="C5198" s="260">
        <v>1107.0913089999999</v>
      </c>
      <c r="D5198" s="260">
        <v>394.875</v>
      </c>
      <c r="E5198" s="260">
        <v>87.708336000000003</v>
      </c>
      <c r="F5198">
        <f t="shared" si="162"/>
        <v>1589.6746450000001</v>
      </c>
      <c r="G5198">
        <f t="shared" si="163"/>
        <v>482.58333600000003</v>
      </c>
    </row>
    <row r="5199" spans="1:7" x14ac:dyDescent="0.25">
      <c r="A5199" s="261">
        <v>45143.583333333336</v>
      </c>
      <c r="B5199" s="260" t="s">
        <v>548</v>
      </c>
      <c r="C5199" s="260">
        <v>1142.9628909999999</v>
      </c>
      <c r="D5199" s="260">
        <v>341.16665599999999</v>
      </c>
      <c r="E5199" s="260">
        <v>27.375</v>
      </c>
      <c r="F5199">
        <f t="shared" si="162"/>
        <v>1511.504547</v>
      </c>
      <c r="G5199">
        <f t="shared" si="163"/>
        <v>368.54165599999999</v>
      </c>
    </row>
    <row r="5200" spans="1:7" x14ac:dyDescent="0.25">
      <c r="A5200" s="261">
        <v>45143.625</v>
      </c>
      <c r="B5200" s="260" t="s">
        <v>548</v>
      </c>
      <c r="C5200" s="260">
        <v>1084.5604249999999</v>
      </c>
      <c r="D5200" s="260">
        <v>302.83334400000001</v>
      </c>
      <c r="E5200" s="260">
        <v>77.625</v>
      </c>
      <c r="F5200">
        <f t="shared" si="162"/>
        <v>1465.0187689999998</v>
      </c>
      <c r="G5200">
        <f t="shared" si="163"/>
        <v>380.45834400000001</v>
      </c>
    </row>
    <row r="5201" spans="1:7" x14ac:dyDescent="0.25">
      <c r="A5201" s="261">
        <v>45143.666666666664</v>
      </c>
      <c r="B5201" s="260" t="s">
        <v>548</v>
      </c>
      <c r="C5201" s="260">
        <v>1023.765808</v>
      </c>
      <c r="D5201" s="260">
        <v>280.45834400000001</v>
      </c>
      <c r="E5201" s="260">
        <v>98.166663999999997</v>
      </c>
      <c r="F5201">
        <f t="shared" si="162"/>
        <v>1402.3908160000001</v>
      </c>
      <c r="G5201">
        <f t="shared" si="163"/>
        <v>378.62500799999998</v>
      </c>
    </row>
    <row r="5202" spans="1:7" x14ac:dyDescent="0.25">
      <c r="A5202" s="261">
        <v>45143.708333333336</v>
      </c>
      <c r="B5202" s="260" t="s">
        <v>548</v>
      </c>
      <c r="C5202" s="260">
        <v>842.07122800000002</v>
      </c>
      <c r="D5202" s="260">
        <v>223.79167200000001</v>
      </c>
      <c r="E5202" s="260">
        <v>72.541663999999997</v>
      </c>
      <c r="F5202">
        <f t="shared" si="162"/>
        <v>1138.4045639999999</v>
      </c>
      <c r="G5202">
        <f t="shared" si="163"/>
        <v>296.33333600000003</v>
      </c>
    </row>
    <row r="5203" spans="1:7" x14ac:dyDescent="0.25">
      <c r="A5203" s="261">
        <v>45143.75</v>
      </c>
      <c r="B5203" s="260" t="s">
        <v>548</v>
      </c>
      <c r="C5203" s="260">
        <v>609.91918899999996</v>
      </c>
      <c r="D5203" s="260">
        <v>126.416664</v>
      </c>
      <c r="E5203" s="260">
        <v>62.083331999999999</v>
      </c>
      <c r="F5203">
        <f t="shared" si="162"/>
        <v>798.41918499999997</v>
      </c>
      <c r="G5203">
        <f t="shared" si="163"/>
        <v>188.49999600000001</v>
      </c>
    </row>
    <row r="5204" spans="1:7" x14ac:dyDescent="0.25">
      <c r="A5204" s="261">
        <v>45143.791666666664</v>
      </c>
      <c r="B5204" s="260" t="s">
        <v>548</v>
      </c>
      <c r="C5204" s="260">
        <v>268.85998499999999</v>
      </c>
      <c r="D5204" s="260">
        <v>45.708331999999999</v>
      </c>
      <c r="E5204" s="260">
        <v>42.208331999999999</v>
      </c>
      <c r="F5204">
        <f t="shared" si="162"/>
        <v>356.77664900000002</v>
      </c>
      <c r="G5204">
        <f t="shared" si="163"/>
        <v>87.916663999999997</v>
      </c>
    </row>
    <row r="5205" spans="1:7" x14ac:dyDescent="0.25">
      <c r="A5205" s="261">
        <v>45143.833333333336</v>
      </c>
      <c r="B5205" s="260" t="s">
        <v>548</v>
      </c>
      <c r="C5205" s="260">
        <v>65.252502000000007</v>
      </c>
      <c r="D5205" s="260">
        <v>28.125</v>
      </c>
      <c r="E5205" s="260">
        <v>70.041663999999997</v>
      </c>
      <c r="F5205">
        <f t="shared" si="162"/>
        <v>163.41916600000002</v>
      </c>
      <c r="G5205">
        <f t="shared" si="163"/>
        <v>98.166663999999997</v>
      </c>
    </row>
    <row r="5206" spans="1:7" x14ac:dyDescent="0.25">
      <c r="A5206" s="261">
        <v>45143.875</v>
      </c>
      <c r="B5206" s="260" t="s">
        <v>548</v>
      </c>
      <c r="C5206" s="260">
        <v>3.6587499999999999</v>
      </c>
      <c r="D5206" s="260">
        <v>69</v>
      </c>
      <c r="E5206" s="260">
        <v>162.91667200000001</v>
      </c>
      <c r="F5206">
        <f t="shared" si="162"/>
        <v>235.575422</v>
      </c>
      <c r="G5206">
        <f t="shared" si="163"/>
        <v>231.91667200000001</v>
      </c>
    </row>
    <row r="5207" spans="1:7" x14ac:dyDescent="0.25">
      <c r="A5207" s="261">
        <v>45143.916666666664</v>
      </c>
      <c r="B5207" s="260" t="s">
        <v>548</v>
      </c>
      <c r="C5207" s="260">
        <v>0</v>
      </c>
      <c r="D5207" s="260">
        <v>159.875</v>
      </c>
      <c r="E5207" s="260">
        <v>199.54167200000001</v>
      </c>
      <c r="F5207">
        <f t="shared" si="162"/>
        <v>359.41667200000001</v>
      </c>
      <c r="G5207">
        <f t="shared" si="163"/>
        <v>359.41667200000001</v>
      </c>
    </row>
    <row r="5208" spans="1:7" x14ac:dyDescent="0.25">
      <c r="A5208" s="261">
        <v>45143.958333333336</v>
      </c>
      <c r="B5208" s="260" t="s">
        <v>548</v>
      </c>
      <c r="C5208" s="260">
        <v>0</v>
      </c>
      <c r="D5208" s="260">
        <v>292.79165599999999</v>
      </c>
      <c r="E5208" s="260">
        <v>353.41665599999999</v>
      </c>
      <c r="F5208">
        <f t="shared" si="162"/>
        <v>646.20831199999998</v>
      </c>
      <c r="G5208">
        <f t="shared" si="163"/>
        <v>646.20831199999998</v>
      </c>
    </row>
    <row r="5209" spans="1:7" x14ac:dyDescent="0.25">
      <c r="A5209" s="261">
        <v>45144</v>
      </c>
      <c r="B5209" s="260" t="s">
        <v>548</v>
      </c>
      <c r="C5209" s="260">
        <v>0</v>
      </c>
      <c r="D5209" s="260">
        <v>397.25</v>
      </c>
      <c r="E5209" s="260">
        <v>443.625</v>
      </c>
      <c r="F5209">
        <f t="shared" si="162"/>
        <v>840.875</v>
      </c>
      <c r="G5209">
        <f t="shared" si="163"/>
        <v>840.875</v>
      </c>
    </row>
    <row r="5210" spans="1:7" x14ac:dyDescent="0.25">
      <c r="A5210" s="261">
        <v>45144.041666666664</v>
      </c>
      <c r="B5210" s="260" t="s">
        <v>548</v>
      </c>
      <c r="C5210" s="260">
        <v>0</v>
      </c>
      <c r="D5210" s="260">
        <v>447.66665599999999</v>
      </c>
      <c r="E5210" s="260">
        <v>549.70831299999998</v>
      </c>
      <c r="F5210">
        <f t="shared" si="162"/>
        <v>997.37496899999996</v>
      </c>
      <c r="G5210">
        <f t="shared" si="163"/>
        <v>997.37496899999996</v>
      </c>
    </row>
    <row r="5211" spans="1:7" x14ac:dyDescent="0.25">
      <c r="A5211" s="261">
        <v>45144.083333333336</v>
      </c>
      <c r="B5211" s="260" t="s">
        <v>548</v>
      </c>
      <c r="C5211" s="260">
        <v>0</v>
      </c>
      <c r="D5211" s="260">
        <v>421.20834400000001</v>
      </c>
      <c r="E5211" s="260">
        <v>514.70831299999998</v>
      </c>
      <c r="F5211">
        <f t="shared" si="162"/>
        <v>935.91665699999999</v>
      </c>
      <c r="G5211">
        <f t="shared" si="163"/>
        <v>935.91665699999999</v>
      </c>
    </row>
    <row r="5212" spans="1:7" x14ac:dyDescent="0.25">
      <c r="A5212" s="261">
        <v>45144.125</v>
      </c>
      <c r="B5212" s="260" t="s">
        <v>548</v>
      </c>
      <c r="C5212" s="260">
        <v>0</v>
      </c>
      <c r="D5212" s="260">
        <v>438.08334400000001</v>
      </c>
      <c r="E5212" s="260">
        <v>415.875</v>
      </c>
      <c r="F5212">
        <f t="shared" si="162"/>
        <v>853.95834400000001</v>
      </c>
      <c r="G5212">
        <f t="shared" si="163"/>
        <v>853.95834400000001</v>
      </c>
    </row>
    <row r="5213" spans="1:7" x14ac:dyDescent="0.25">
      <c r="A5213" s="261">
        <v>45144.166666666664</v>
      </c>
      <c r="B5213" s="260" t="s">
        <v>548</v>
      </c>
      <c r="C5213" s="260">
        <v>4.8750000000000002E-2</v>
      </c>
      <c r="D5213" s="260">
        <v>389.04165599999999</v>
      </c>
      <c r="E5213" s="260">
        <v>386.08334400000001</v>
      </c>
      <c r="F5213">
        <f t="shared" si="162"/>
        <v>775.17375000000004</v>
      </c>
      <c r="G5213">
        <f t="shared" si="163"/>
        <v>775.125</v>
      </c>
    </row>
    <row r="5214" spans="1:7" x14ac:dyDescent="0.25">
      <c r="A5214" s="261">
        <v>45144.208333333336</v>
      </c>
      <c r="B5214" s="260" t="s">
        <v>548</v>
      </c>
      <c r="C5214" s="260">
        <v>2.9133330000000002</v>
      </c>
      <c r="D5214" s="260">
        <v>376.5</v>
      </c>
      <c r="E5214" s="260">
        <v>255.54167200000001</v>
      </c>
      <c r="F5214">
        <f t="shared" si="162"/>
        <v>634.95500500000003</v>
      </c>
      <c r="G5214">
        <f t="shared" si="163"/>
        <v>632.04167200000006</v>
      </c>
    </row>
    <row r="5215" spans="1:7" x14ac:dyDescent="0.25">
      <c r="A5215" s="261">
        <v>45144.25</v>
      </c>
      <c r="B5215" s="260" t="s">
        <v>548</v>
      </c>
      <c r="C5215" s="260">
        <v>26.339582</v>
      </c>
      <c r="D5215" s="260">
        <v>329.25</v>
      </c>
      <c r="E5215" s="260">
        <v>329.5</v>
      </c>
      <c r="F5215">
        <f t="shared" si="162"/>
        <v>685.08958199999995</v>
      </c>
      <c r="G5215">
        <f t="shared" si="163"/>
        <v>658.75</v>
      </c>
    </row>
    <row r="5216" spans="1:7" x14ac:dyDescent="0.25">
      <c r="A5216" s="261">
        <v>45144.291666666664</v>
      </c>
      <c r="B5216" s="260" t="s">
        <v>548</v>
      </c>
      <c r="C5216" s="260">
        <v>127.587914</v>
      </c>
      <c r="D5216" s="260">
        <v>239.58332799999999</v>
      </c>
      <c r="E5216" s="260">
        <v>173.75</v>
      </c>
      <c r="F5216">
        <f t="shared" si="162"/>
        <v>540.92124200000001</v>
      </c>
      <c r="G5216">
        <f t="shared" si="163"/>
        <v>413.33332799999999</v>
      </c>
    </row>
    <row r="5217" spans="1:7" x14ac:dyDescent="0.25">
      <c r="A5217" s="261">
        <v>45144.333333333336</v>
      </c>
      <c r="B5217" s="260" t="s">
        <v>548</v>
      </c>
      <c r="C5217" s="260">
        <v>242.63374300000001</v>
      </c>
      <c r="D5217" s="260">
        <v>197.16667200000001</v>
      </c>
      <c r="E5217" s="260">
        <v>269.125</v>
      </c>
      <c r="F5217">
        <f t="shared" si="162"/>
        <v>708.92541500000004</v>
      </c>
      <c r="G5217">
        <f t="shared" si="163"/>
        <v>466.29167200000001</v>
      </c>
    </row>
    <row r="5218" spans="1:7" x14ac:dyDescent="0.25">
      <c r="A5218" s="261">
        <v>45144.375</v>
      </c>
      <c r="B5218" s="260" t="s">
        <v>548</v>
      </c>
      <c r="C5218" s="260">
        <v>379.04040500000002</v>
      </c>
      <c r="D5218" s="260">
        <v>144.25</v>
      </c>
      <c r="E5218" s="260">
        <v>217.5</v>
      </c>
      <c r="F5218">
        <f t="shared" si="162"/>
        <v>740.79040499999996</v>
      </c>
      <c r="G5218">
        <f t="shared" si="163"/>
        <v>361.75</v>
      </c>
    </row>
    <row r="5219" spans="1:7" x14ac:dyDescent="0.25">
      <c r="A5219" s="261">
        <v>45144.416666666664</v>
      </c>
      <c r="B5219" s="260" t="s">
        <v>548</v>
      </c>
      <c r="C5219" s="260">
        <v>543.99749799999995</v>
      </c>
      <c r="D5219" s="260">
        <v>152.29167200000001</v>
      </c>
      <c r="E5219" s="260">
        <v>175.33332799999999</v>
      </c>
      <c r="F5219">
        <f t="shared" si="162"/>
        <v>871.62249799999995</v>
      </c>
      <c r="G5219">
        <f t="shared" si="163"/>
        <v>327.625</v>
      </c>
    </row>
    <row r="5220" spans="1:7" x14ac:dyDescent="0.25">
      <c r="A5220" s="261">
        <v>45144.458333333336</v>
      </c>
      <c r="B5220" s="260" t="s">
        <v>548</v>
      </c>
      <c r="C5220" s="260">
        <v>635.27710000000002</v>
      </c>
      <c r="D5220" s="260">
        <v>209.91667200000001</v>
      </c>
      <c r="E5220" s="260">
        <v>140.75</v>
      </c>
      <c r="F5220">
        <f t="shared" si="162"/>
        <v>985.94377200000008</v>
      </c>
      <c r="G5220">
        <f t="shared" si="163"/>
        <v>350.66667200000001</v>
      </c>
    </row>
    <row r="5221" spans="1:7" x14ac:dyDescent="0.25">
      <c r="A5221" s="261">
        <v>45144.5</v>
      </c>
      <c r="B5221" s="260" t="s">
        <v>548</v>
      </c>
      <c r="C5221" s="260">
        <v>677.00915499999996</v>
      </c>
      <c r="D5221" s="260">
        <v>215.83332799999999</v>
      </c>
      <c r="E5221" s="260">
        <v>129.66667200000001</v>
      </c>
      <c r="F5221">
        <f t="shared" si="162"/>
        <v>1022.509155</v>
      </c>
      <c r="G5221">
        <f t="shared" si="163"/>
        <v>345.5</v>
      </c>
    </row>
    <row r="5222" spans="1:7" x14ac:dyDescent="0.25">
      <c r="A5222" s="261">
        <v>45144.541666666664</v>
      </c>
      <c r="B5222" s="260" t="s">
        <v>548</v>
      </c>
      <c r="C5222" s="260">
        <v>681.39502000000005</v>
      </c>
      <c r="D5222" s="260">
        <v>333.25</v>
      </c>
      <c r="E5222" s="260">
        <v>119.708336</v>
      </c>
      <c r="F5222">
        <f t="shared" si="162"/>
        <v>1134.3533560000001</v>
      </c>
      <c r="G5222">
        <f t="shared" si="163"/>
        <v>452.95833600000003</v>
      </c>
    </row>
    <row r="5223" spans="1:7" x14ac:dyDescent="0.25">
      <c r="A5223" s="261">
        <v>45144.583333333336</v>
      </c>
      <c r="B5223" s="260" t="s">
        <v>548</v>
      </c>
      <c r="C5223" s="260">
        <v>662.03832999999997</v>
      </c>
      <c r="D5223" s="260">
        <v>407.95834400000001</v>
      </c>
      <c r="E5223" s="260">
        <v>154.08332799999999</v>
      </c>
      <c r="F5223">
        <f t="shared" si="162"/>
        <v>1224.0800020000001</v>
      </c>
      <c r="G5223">
        <f t="shared" si="163"/>
        <v>562.04167200000006</v>
      </c>
    </row>
    <row r="5224" spans="1:7" x14ac:dyDescent="0.25">
      <c r="A5224" s="261">
        <v>45144.625</v>
      </c>
      <c r="B5224" s="260" t="s">
        <v>548</v>
      </c>
      <c r="C5224" s="260">
        <v>702.07708700000001</v>
      </c>
      <c r="D5224" s="260">
        <v>554.375</v>
      </c>
      <c r="E5224" s="260">
        <v>206.20832799999999</v>
      </c>
      <c r="F5224">
        <f t="shared" si="162"/>
        <v>1462.6604149999998</v>
      </c>
      <c r="G5224">
        <f t="shared" si="163"/>
        <v>760.58332799999994</v>
      </c>
    </row>
    <row r="5225" spans="1:7" x14ac:dyDescent="0.25">
      <c r="A5225" s="261">
        <v>45144.666666666664</v>
      </c>
      <c r="B5225" s="260" t="s">
        <v>548</v>
      </c>
      <c r="C5225" s="260">
        <v>531.53167699999995</v>
      </c>
      <c r="D5225" s="260">
        <v>605.875</v>
      </c>
      <c r="E5225" s="260">
        <v>219.5</v>
      </c>
      <c r="F5225">
        <f t="shared" si="162"/>
        <v>1356.9066769999999</v>
      </c>
      <c r="G5225">
        <f t="shared" si="163"/>
        <v>825.375</v>
      </c>
    </row>
    <row r="5226" spans="1:7" x14ac:dyDescent="0.25">
      <c r="A5226" s="261">
        <v>45144.708333333336</v>
      </c>
      <c r="B5226" s="260" t="s">
        <v>548</v>
      </c>
      <c r="C5226" s="260">
        <v>392.5</v>
      </c>
      <c r="D5226" s="260">
        <v>574.04168700000002</v>
      </c>
      <c r="E5226" s="260">
        <v>405.875</v>
      </c>
      <c r="F5226">
        <f t="shared" si="162"/>
        <v>1372.4166869999999</v>
      </c>
      <c r="G5226">
        <f t="shared" si="163"/>
        <v>979.91668700000002</v>
      </c>
    </row>
    <row r="5227" spans="1:7" x14ac:dyDescent="0.25">
      <c r="A5227" s="261">
        <v>45144.75</v>
      </c>
      <c r="B5227" s="260" t="s">
        <v>548</v>
      </c>
      <c r="C5227" s="260">
        <v>259.241669</v>
      </c>
      <c r="D5227" s="260">
        <v>525.125</v>
      </c>
      <c r="E5227" s="260">
        <v>509.375</v>
      </c>
      <c r="F5227">
        <f t="shared" si="162"/>
        <v>1293.741669</v>
      </c>
      <c r="G5227">
        <f t="shared" si="163"/>
        <v>1034.5</v>
      </c>
    </row>
    <row r="5228" spans="1:7" x14ac:dyDescent="0.25">
      <c r="A5228" s="261">
        <v>45144.791666666664</v>
      </c>
      <c r="B5228" s="260" t="s">
        <v>548</v>
      </c>
      <c r="C5228" s="260">
        <v>135.71499600000001</v>
      </c>
      <c r="D5228" s="260">
        <v>537.5</v>
      </c>
      <c r="E5228" s="260">
        <v>738.375</v>
      </c>
      <c r="F5228">
        <f t="shared" si="162"/>
        <v>1411.5899959999999</v>
      </c>
      <c r="G5228">
        <f t="shared" si="163"/>
        <v>1275.875</v>
      </c>
    </row>
    <row r="5229" spans="1:7" x14ac:dyDescent="0.25">
      <c r="A5229" s="261">
        <v>45144.833333333336</v>
      </c>
      <c r="B5229" s="260" t="s">
        <v>548</v>
      </c>
      <c r="C5229" s="260">
        <v>42.659168000000001</v>
      </c>
      <c r="D5229" s="260">
        <v>540.125</v>
      </c>
      <c r="E5229" s="260">
        <v>700.20831299999998</v>
      </c>
      <c r="F5229">
        <f t="shared" si="162"/>
        <v>1282.992481</v>
      </c>
      <c r="G5229">
        <f t="shared" si="163"/>
        <v>1240.3333130000001</v>
      </c>
    </row>
    <row r="5230" spans="1:7" x14ac:dyDescent="0.25">
      <c r="A5230" s="261">
        <v>45144.875</v>
      </c>
      <c r="B5230" s="260" t="s">
        <v>548</v>
      </c>
      <c r="C5230" s="260">
        <v>1.297083</v>
      </c>
      <c r="D5230" s="260">
        <v>612.625</v>
      </c>
      <c r="E5230" s="260">
        <v>681.41668700000002</v>
      </c>
      <c r="F5230">
        <f t="shared" si="162"/>
        <v>1295.3387699999998</v>
      </c>
      <c r="G5230">
        <f t="shared" si="163"/>
        <v>1294.0416869999999</v>
      </c>
    </row>
    <row r="5231" spans="1:7" x14ac:dyDescent="0.25">
      <c r="A5231" s="261">
        <v>45144.916666666664</v>
      </c>
      <c r="B5231" s="260" t="s">
        <v>548</v>
      </c>
      <c r="C5231" s="260">
        <v>0</v>
      </c>
      <c r="D5231" s="260">
        <v>763.41668700000002</v>
      </c>
      <c r="E5231" s="260">
        <v>758.70831299999998</v>
      </c>
      <c r="F5231">
        <f t="shared" si="162"/>
        <v>1522.125</v>
      </c>
      <c r="G5231">
        <f t="shared" si="163"/>
        <v>1522.125</v>
      </c>
    </row>
    <row r="5232" spans="1:7" x14ac:dyDescent="0.25">
      <c r="A5232" s="261">
        <v>45144.958333333336</v>
      </c>
      <c r="B5232" s="260" t="s">
        <v>548</v>
      </c>
      <c r="C5232" s="260">
        <v>0</v>
      </c>
      <c r="D5232" s="260">
        <v>988.33331299999998</v>
      </c>
      <c r="E5232" s="260">
        <v>800.45831299999998</v>
      </c>
      <c r="F5232">
        <f t="shared" si="162"/>
        <v>1788.791626</v>
      </c>
      <c r="G5232">
        <f t="shared" si="163"/>
        <v>1788.791626</v>
      </c>
    </row>
    <row r="5233" spans="1:7" x14ac:dyDescent="0.25">
      <c r="A5233" s="261">
        <v>45145</v>
      </c>
      <c r="B5233" s="260" t="s">
        <v>548</v>
      </c>
      <c r="C5233" s="260">
        <v>0</v>
      </c>
      <c r="D5233" s="260">
        <v>1203.625</v>
      </c>
      <c r="E5233" s="260">
        <v>890.54168700000002</v>
      </c>
      <c r="F5233">
        <f t="shared" si="162"/>
        <v>2094.1666869999999</v>
      </c>
      <c r="G5233">
        <f t="shared" si="163"/>
        <v>2094.1666869999999</v>
      </c>
    </row>
    <row r="5234" spans="1:7" x14ac:dyDescent="0.25">
      <c r="A5234" s="261">
        <v>45145.041666666664</v>
      </c>
      <c r="B5234" s="260" t="s">
        <v>548</v>
      </c>
      <c r="C5234" s="260">
        <v>0</v>
      </c>
      <c r="D5234" s="260">
        <v>1352.875</v>
      </c>
      <c r="E5234" s="260">
        <v>1032.208374</v>
      </c>
      <c r="F5234">
        <f t="shared" si="162"/>
        <v>2385.0833739999998</v>
      </c>
      <c r="G5234">
        <f t="shared" si="163"/>
        <v>2385.0833739999998</v>
      </c>
    </row>
    <row r="5235" spans="1:7" x14ac:dyDescent="0.25">
      <c r="A5235" s="261">
        <v>45145.083333333336</v>
      </c>
      <c r="B5235" s="260" t="s">
        <v>548</v>
      </c>
      <c r="C5235" s="260">
        <v>0</v>
      </c>
      <c r="D5235" s="260">
        <v>1591.833374</v>
      </c>
      <c r="E5235" s="260">
        <v>1038.666626</v>
      </c>
      <c r="F5235">
        <f t="shared" si="162"/>
        <v>2630.5</v>
      </c>
      <c r="G5235">
        <f t="shared" si="163"/>
        <v>2630.5</v>
      </c>
    </row>
    <row r="5236" spans="1:7" x14ac:dyDescent="0.25">
      <c r="A5236" s="261">
        <v>45145.125</v>
      </c>
      <c r="B5236" s="260" t="s">
        <v>548</v>
      </c>
      <c r="C5236" s="260">
        <v>0</v>
      </c>
      <c r="D5236" s="260">
        <v>1590.916626</v>
      </c>
      <c r="E5236" s="260">
        <v>988.95831299999998</v>
      </c>
      <c r="F5236">
        <f t="shared" si="162"/>
        <v>2579.8749389999998</v>
      </c>
      <c r="G5236">
        <f t="shared" si="163"/>
        <v>2579.8749389999998</v>
      </c>
    </row>
    <row r="5237" spans="1:7" x14ac:dyDescent="0.25">
      <c r="A5237" s="261">
        <v>45145.166666666664</v>
      </c>
      <c r="B5237" s="260" t="s">
        <v>548</v>
      </c>
      <c r="C5237" s="260">
        <v>8.7500000000000008E-3</v>
      </c>
      <c r="D5237" s="260">
        <v>1848.291626</v>
      </c>
      <c r="E5237" s="260">
        <v>1017.541687</v>
      </c>
      <c r="F5237">
        <f t="shared" si="162"/>
        <v>2865.8420630000001</v>
      </c>
      <c r="G5237">
        <f t="shared" si="163"/>
        <v>2865.8333130000001</v>
      </c>
    </row>
    <row r="5238" spans="1:7" x14ac:dyDescent="0.25">
      <c r="A5238" s="261">
        <v>45145.208333333336</v>
      </c>
      <c r="B5238" s="260" t="s">
        <v>548</v>
      </c>
      <c r="C5238" s="260">
        <v>0.94874999999999998</v>
      </c>
      <c r="D5238" s="260">
        <v>2045.958374</v>
      </c>
      <c r="E5238" s="260">
        <v>994.25</v>
      </c>
      <c r="F5238">
        <f t="shared" si="162"/>
        <v>3041.1571239999998</v>
      </c>
      <c r="G5238">
        <f t="shared" si="163"/>
        <v>3040.2083739999998</v>
      </c>
    </row>
    <row r="5239" spans="1:7" x14ac:dyDescent="0.25">
      <c r="A5239" s="261">
        <v>45145.25</v>
      </c>
      <c r="B5239" s="260" t="s">
        <v>548</v>
      </c>
      <c r="C5239" s="260">
        <v>10.47125</v>
      </c>
      <c r="D5239" s="260">
        <v>2407.125</v>
      </c>
      <c r="E5239" s="260">
        <v>1016.083313</v>
      </c>
      <c r="F5239">
        <f t="shared" si="162"/>
        <v>3433.6795630000001</v>
      </c>
      <c r="G5239">
        <f t="shared" si="163"/>
        <v>3423.2083130000001</v>
      </c>
    </row>
    <row r="5240" spans="1:7" x14ac:dyDescent="0.25">
      <c r="A5240" s="261">
        <v>45145.291666666664</v>
      </c>
      <c r="B5240" s="260" t="s">
        <v>548</v>
      </c>
      <c r="C5240" s="260">
        <v>40.578335000000003</v>
      </c>
      <c r="D5240" s="260">
        <v>2405.3332519999999</v>
      </c>
      <c r="E5240" s="260">
        <v>890.33331299999998</v>
      </c>
      <c r="F5240">
        <f t="shared" si="162"/>
        <v>3336.2449000000001</v>
      </c>
      <c r="G5240">
        <f t="shared" si="163"/>
        <v>3295.666565</v>
      </c>
    </row>
    <row r="5241" spans="1:7" x14ac:dyDescent="0.25">
      <c r="A5241" s="261">
        <v>45145.333333333336</v>
      </c>
      <c r="B5241" s="260" t="s">
        <v>548</v>
      </c>
      <c r="C5241" s="260">
        <v>100.11333500000001</v>
      </c>
      <c r="D5241" s="260">
        <v>2003.208374</v>
      </c>
      <c r="E5241" s="260">
        <v>998.91668700000002</v>
      </c>
      <c r="F5241">
        <f t="shared" si="162"/>
        <v>3102.2383960000002</v>
      </c>
      <c r="G5241">
        <f t="shared" si="163"/>
        <v>3002.1250610000002</v>
      </c>
    </row>
    <row r="5242" spans="1:7" x14ac:dyDescent="0.25">
      <c r="A5242" s="261">
        <v>45145.375</v>
      </c>
      <c r="B5242" s="260" t="s">
        <v>548</v>
      </c>
      <c r="C5242" s="260">
        <v>164.12750199999999</v>
      </c>
      <c r="D5242" s="260">
        <v>2951.4582519999999</v>
      </c>
      <c r="E5242" s="260">
        <v>999.33331299999998</v>
      </c>
      <c r="F5242">
        <f t="shared" si="162"/>
        <v>4114.9190669999998</v>
      </c>
      <c r="G5242">
        <f t="shared" si="163"/>
        <v>3950.791565</v>
      </c>
    </row>
    <row r="5243" spans="1:7" x14ac:dyDescent="0.25">
      <c r="A5243" s="261">
        <v>45145.416666666664</v>
      </c>
      <c r="B5243" s="260" t="s">
        <v>548</v>
      </c>
      <c r="C5243" s="260">
        <v>284.14041099999997</v>
      </c>
      <c r="D5243" s="260">
        <v>2348.6667480000001</v>
      </c>
      <c r="E5243" s="260">
        <v>1051.375</v>
      </c>
      <c r="F5243">
        <f t="shared" si="162"/>
        <v>3684.182159</v>
      </c>
      <c r="G5243">
        <f t="shared" si="163"/>
        <v>3400.0417480000001</v>
      </c>
    </row>
    <row r="5244" spans="1:7" x14ac:dyDescent="0.25">
      <c r="A5244" s="261">
        <v>45145.458333333336</v>
      </c>
      <c r="B5244" s="260" t="s">
        <v>548</v>
      </c>
      <c r="C5244" s="260">
        <v>440.54748499999999</v>
      </c>
      <c r="D5244" s="260">
        <v>2739.625</v>
      </c>
      <c r="E5244" s="260">
        <v>982.08331299999998</v>
      </c>
      <c r="F5244">
        <f t="shared" si="162"/>
        <v>4162.2557980000001</v>
      </c>
      <c r="G5244">
        <f t="shared" si="163"/>
        <v>3721.7083130000001</v>
      </c>
    </row>
    <row r="5245" spans="1:7" x14ac:dyDescent="0.25">
      <c r="A5245" s="261">
        <v>45145.5</v>
      </c>
      <c r="B5245" s="260" t="s">
        <v>548</v>
      </c>
      <c r="C5245" s="260">
        <v>411.664581</v>
      </c>
      <c r="D5245" s="260">
        <v>2987.25</v>
      </c>
      <c r="E5245" s="260">
        <v>832.04168700000002</v>
      </c>
      <c r="F5245">
        <f t="shared" si="162"/>
        <v>4230.9562679999999</v>
      </c>
      <c r="G5245">
        <f t="shared" si="163"/>
        <v>3819.2916869999999</v>
      </c>
    </row>
    <row r="5246" spans="1:7" x14ac:dyDescent="0.25">
      <c r="A5246" s="261">
        <v>45145.541666666664</v>
      </c>
      <c r="B5246" s="260" t="s">
        <v>548</v>
      </c>
      <c r="C5246" s="260">
        <v>408.65499899999998</v>
      </c>
      <c r="D5246" s="260">
        <v>2357</v>
      </c>
      <c r="E5246" s="260">
        <v>563</v>
      </c>
      <c r="F5246">
        <f t="shared" si="162"/>
        <v>3328.6549989999999</v>
      </c>
      <c r="G5246">
        <f t="shared" si="163"/>
        <v>2920</v>
      </c>
    </row>
    <row r="5247" spans="1:7" x14ac:dyDescent="0.25">
      <c r="A5247" s="261">
        <v>45145.583333333336</v>
      </c>
      <c r="B5247" s="260" t="s">
        <v>548</v>
      </c>
      <c r="C5247" s="260">
        <v>285.61874399999999</v>
      </c>
      <c r="D5247" s="260">
        <v>2608.5832519999999</v>
      </c>
      <c r="E5247" s="260">
        <v>607.41668700000002</v>
      </c>
      <c r="F5247">
        <f t="shared" si="162"/>
        <v>3501.6186829999997</v>
      </c>
      <c r="G5247">
        <f t="shared" si="163"/>
        <v>3215.9999389999998</v>
      </c>
    </row>
    <row r="5248" spans="1:7" x14ac:dyDescent="0.25">
      <c r="A5248" s="261">
        <v>45145.625</v>
      </c>
      <c r="B5248" s="260" t="s">
        <v>548</v>
      </c>
      <c r="C5248" s="260">
        <v>206.23083500000001</v>
      </c>
      <c r="D5248" s="260">
        <v>2406.0832519999999</v>
      </c>
      <c r="E5248" s="260">
        <v>213.04167200000001</v>
      </c>
      <c r="F5248">
        <f t="shared" si="162"/>
        <v>2825.3557589999996</v>
      </c>
      <c r="G5248">
        <f t="shared" si="163"/>
        <v>2619.1249239999997</v>
      </c>
    </row>
    <row r="5249" spans="1:7" x14ac:dyDescent="0.25">
      <c r="A5249" s="261">
        <v>45145.666666666664</v>
      </c>
      <c r="B5249" s="260" t="s">
        <v>548</v>
      </c>
      <c r="C5249" s="260">
        <v>200.05749499999999</v>
      </c>
      <c r="D5249" s="260">
        <v>2782.125</v>
      </c>
      <c r="E5249" s="260">
        <v>341.20834400000001</v>
      </c>
      <c r="F5249">
        <f t="shared" si="162"/>
        <v>3323.3908390000001</v>
      </c>
      <c r="G5249">
        <f t="shared" si="163"/>
        <v>3123.3333440000001</v>
      </c>
    </row>
    <row r="5250" spans="1:7" x14ac:dyDescent="0.25">
      <c r="A5250" s="261">
        <v>45145.708333333336</v>
      </c>
      <c r="B5250" s="260" t="s">
        <v>548</v>
      </c>
      <c r="C5250" s="260">
        <v>164.96708699999999</v>
      </c>
      <c r="D5250" s="260">
        <v>2651.625</v>
      </c>
      <c r="E5250" s="260">
        <v>329.70834400000001</v>
      </c>
      <c r="F5250">
        <f t="shared" ref="F5250:F5313" si="164">E5250+D5250+C5250</f>
        <v>3146.3004310000001</v>
      </c>
      <c r="G5250">
        <f t="shared" ref="G5250:G5313" si="165">E5250+D5250</f>
        <v>2981.3333440000001</v>
      </c>
    </row>
    <row r="5251" spans="1:7" x14ac:dyDescent="0.25">
      <c r="A5251" s="261">
        <v>45145.75</v>
      </c>
      <c r="B5251" s="260" t="s">
        <v>548</v>
      </c>
      <c r="C5251" s="260">
        <v>162.12832599999999</v>
      </c>
      <c r="D5251" s="260">
        <v>3002.9582519999999</v>
      </c>
      <c r="E5251" s="260">
        <v>671.58331299999998</v>
      </c>
      <c r="F5251">
        <f t="shared" si="164"/>
        <v>3836.669891</v>
      </c>
      <c r="G5251">
        <f t="shared" si="165"/>
        <v>3674.541565</v>
      </c>
    </row>
    <row r="5252" spans="1:7" x14ac:dyDescent="0.25">
      <c r="A5252" s="261">
        <v>45145.791666666664</v>
      </c>
      <c r="B5252" s="260" t="s">
        <v>548</v>
      </c>
      <c r="C5252" s="260">
        <v>93.295417999999998</v>
      </c>
      <c r="D5252" s="260">
        <v>2553.875</v>
      </c>
      <c r="E5252" s="260">
        <v>1022.166687</v>
      </c>
      <c r="F5252">
        <f t="shared" si="164"/>
        <v>3669.3371050000001</v>
      </c>
      <c r="G5252">
        <f t="shared" si="165"/>
        <v>3576.0416869999999</v>
      </c>
    </row>
    <row r="5253" spans="1:7" x14ac:dyDescent="0.25">
      <c r="A5253" s="261">
        <v>45145.833333333336</v>
      </c>
      <c r="B5253" s="260" t="s">
        <v>548</v>
      </c>
      <c r="C5253" s="260">
        <v>19.991667</v>
      </c>
      <c r="D5253" s="260">
        <v>2584.2082519999999</v>
      </c>
      <c r="E5253" s="260">
        <v>1016.333313</v>
      </c>
      <c r="F5253">
        <f t="shared" si="164"/>
        <v>3620.5332319999998</v>
      </c>
      <c r="G5253">
        <f t="shared" si="165"/>
        <v>3600.541565</v>
      </c>
    </row>
    <row r="5254" spans="1:7" x14ac:dyDescent="0.25">
      <c r="A5254" s="261">
        <v>45145.875</v>
      </c>
      <c r="B5254" s="260" t="s">
        <v>548</v>
      </c>
      <c r="C5254" s="260">
        <v>3.5832999999999997E-2</v>
      </c>
      <c r="D5254" s="260">
        <v>2847.625</v>
      </c>
      <c r="E5254" s="260">
        <v>1041.75</v>
      </c>
      <c r="F5254">
        <f t="shared" si="164"/>
        <v>3889.4108329999999</v>
      </c>
      <c r="G5254">
        <f t="shared" si="165"/>
        <v>3889.375</v>
      </c>
    </row>
    <row r="5255" spans="1:7" x14ac:dyDescent="0.25">
      <c r="A5255" s="261">
        <v>45145.916666666664</v>
      </c>
      <c r="B5255" s="260" t="s">
        <v>548</v>
      </c>
      <c r="C5255" s="260">
        <v>0</v>
      </c>
      <c r="D5255" s="260">
        <v>2615.5417480000001</v>
      </c>
      <c r="E5255" s="260">
        <v>980.54168700000002</v>
      </c>
      <c r="F5255">
        <f t="shared" si="164"/>
        <v>3596.083435</v>
      </c>
      <c r="G5255">
        <f t="shared" si="165"/>
        <v>3596.083435</v>
      </c>
    </row>
    <row r="5256" spans="1:7" x14ac:dyDescent="0.25">
      <c r="A5256" s="261">
        <v>45145.958333333336</v>
      </c>
      <c r="B5256" s="260" t="s">
        <v>548</v>
      </c>
      <c r="C5256" s="260">
        <v>0</v>
      </c>
      <c r="D5256" s="260">
        <v>2704.2082519999999</v>
      </c>
      <c r="E5256" s="260">
        <v>1000</v>
      </c>
      <c r="F5256">
        <f t="shared" si="164"/>
        <v>3704.2082519999999</v>
      </c>
      <c r="G5256">
        <f t="shared" si="165"/>
        <v>3704.2082519999999</v>
      </c>
    </row>
    <row r="5257" spans="1:7" x14ac:dyDescent="0.25">
      <c r="A5257" s="261">
        <v>45146</v>
      </c>
      <c r="B5257" s="260" t="s">
        <v>548</v>
      </c>
      <c r="C5257" s="260">
        <v>0</v>
      </c>
      <c r="D5257" s="260">
        <v>2685.4582519999999</v>
      </c>
      <c r="E5257" s="260">
        <v>747.91668700000002</v>
      </c>
      <c r="F5257">
        <f t="shared" si="164"/>
        <v>3433.3749389999998</v>
      </c>
      <c r="G5257">
        <f t="shared" si="165"/>
        <v>3433.3749389999998</v>
      </c>
    </row>
    <row r="5258" spans="1:7" x14ac:dyDescent="0.25">
      <c r="A5258" s="261">
        <v>45146.041666666664</v>
      </c>
      <c r="B5258" s="260" t="s">
        <v>548</v>
      </c>
      <c r="C5258" s="260">
        <v>0</v>
      </c>
      <c r="D5258" s="260">
        <v>2788.875</v>
      </c>
      <c r="E5258" s="260">
        <v>251.875</v>
      </c>
      <c r="F5258">
        <f t="shared" si="164"/>
        <v>3040.75</v>
      </c>
      <c r="G5258">
        <f t="shared" si="165"/>
        <v>3040.75</v>
      </c>
    </row>
    <row r="5259" spans="1:7" x14ac:dyDescent="0.25">
      <c r="A5259" s="261">
        <v>45146.083333333336</v>
      </c>
      <c r="B5259" s="260" t="s">
        <v>548</v>
      </c>
      <c r="C5259" s="260">
        <v>0</v>
      </c>
      <c r="D5259" s="260">
        <v>2820.5</v>
      </c>
      <c r="E5259" s="260">
        <v>276.33334400000001</v>
      </c>
      <c r="F5259">
        <f t="shared" si="164"/>
        <v>3096.8333440000001</v>
      </c>
      <c r="G5259">
        <f t="shared" si="165"/>
        <v>3096.8333440000001</v>
      </c>
    </row>
    <row r="5260" spans="1:7" x14ac:dyDescent="0.25">
      <c r="A5260" s="261">
        <v>45146.125</v>
      </c>
      <c r="B5260" s="260" t="s">
        <v>548</v>
      </c>
      <c r="C5260" s="260">
        <v>0</v>
      </c>
      <c r="D5260" s="260">
        <v>2475.4582519999999</v>
      </c>
      <c r="E5260" s="260">
        <v>192.91667200000001</v>
      </c>
      <c r="F5260">
        <f t="shared" si="164"/>
        <v>2668.3749239999997</v>
      </c>
      <c r="G5260">
        <f t="shared" si="165"/>
        <v>2668.3749239999997</v>
      </c>
    </row>
    <row r="5261" spans="1:7" x14ac:dyDescent="0.25">
      <c r="A5261" s="261">
        <v>45146.166666666664</v>
      </c>
      <c r="B5261" s="260" t="s">
        <v>548</v>
      </c>
      <c r="C5261" s="260">
        <v>1.4583E-2</v>
      </c>
      <c r="D5261" s="260">
        <v>2541.5417480000001</v>
      </c>
      <c r="E5261" s="260">
        <v>227</v>
      </c>
      <c r="F5261">
        <f t="shared" si="164"/>
        <v>2768.5563310000002</v>
      </c>
      <c r="G5261">
        <f t="shared" si="165"/>
        <v>2768.5417480000001</v>
      </c>
    </row>
    <row r="5262" spans="1:7" x14ac:dyDescent="0.25">
      <c r="A5262" s="261">
        <v>45146.208333333336</v>
      </c>
      <c r="B5262" s="260" t="s">
        <v>548</v>
      </c>
      <c r="C5262" s="260">
        <v>2.2833329999999998</v>
      </c>
      <c r="D5262" s="260">
        <v>2426</v>
      </c>
      <c r="E5262" s="260">
        <v>292.75</v>
      </c>
      <c r="F5262">
        <f t="shared" si="164"/>
        <v>2721.0333329999999</v>
      </c>
      <c r="G5262">
        <f t="shared" si="165"/>
        <v>2718.75</v>
      </c>
    </row>
    <row r="5263" spans="1:7" x14ac:dyDescent="0.25">
      <c r="A5263" s="261">
        <v>45146.25</v>
      </c>
      <c r="B5263" s="260" t="s">
        <v>548</v>
      </c>
      <c r="C5263" s="260">
        <v>28.239166000000001</v>
      </c>
      <c r="D5263" s="260">
        <v>2343.6667480000001</v>
      </c>
      <c r="E5263" s="260">
        <v>732.5</v>
      </c>
      <c r="F5263">
        <f t="shared" si="164"/>
        <v>3104.4059139999999</v>
      </c>
      <c r="G5263">
        <f t="shared" si="165"/>
        <v>3076.1667480000001</v>
      </c>
    </row>
    <row r="5264" spans="1:7" x14ac:dyDescent="0.25">
      <c r="A5264" s="261">
        <v>45146.291666666664</v>
      </c>
      <c r="B5264" s="260" t="s">
        <v>548</v>
      </c>
      <c r="C5264" s="260">
        <v>124.277916</v>
      </c>
      <c r="D5264" s="260">
        <v>2407.4167480000001</v>
      </c>
      <c r="E5264" s="260">
        <v>583.45831299999998</v>
      </c>
      <c r="F5264">
        <f t="shared" si="164"/>
        <v>3115.1529770000002</v>
      </c>
      <c r="G5264">
        <f t="shared" si="165"/>
        <v>2990.8750610000002</v>
      </c>
    </row>
    <row r="5265" spans="1:7" x14ac:dyDescent="0.25">
      <c r="A5265" s="261">
        <v>45146.333333333336</v>
      </c>
      <c r="B5265" s="260" t="s">
        <v>548</v>
      </c>
      <c r="C5265" s="260">
        <v>303.00750699999998</v>
      </c>
      <c r="D5265" s="260">
        <v>2815.25</v>
      </c>
      <c r="E5265" s="260">
        <v>682.16668700000002</v>
      </c>
      <c r="F5265">
        <f t="shared" si="164"/>
        <v>3800.4241939999997</v>
      </c>
      <c r="G5265">
        <f t="shared" si="165"/>
        <v>3497.4166869999999</v>
      </c>
    </row>
    <row r="5266" spans="1:7" x14ac:dyDescent="0.25">
      <c r="A5266" s="261">
        <v>45146.375</v>
      </c>
      <c r="B5266" s="260" t="s">
        <v>548</v>
      </c>
      <c r="C5266" s="260">
        <v>463.61999500000002</v>
      </c>
      <c r="D5266" s="260">
        <v>2916.4582519999999</v>
      </c>
      <c r="E5266" s="260">
        <v>647.45831299999998</v>
      </c>
      <c r="F5266">
        <f t="shared" si="164"/>
        <v>4027.53656</v>
      </c>
      <c r="G5266">
        <f t="shared" si="165"/>
        <v>3563.916565</v>
      </c>
    </row>
    <row r="5267" spans="1:7" x14ac:dyDescent="0.25">
      <c r="A5267" s="261">
        <v>45146.416666666664</v>
      </c>
      <c r="B5267" s="260" t="s">
        <v>548</v>
      </c>
      <c r="C5267" s="260">
        <v>561.76251200000002</v>
      </c>
      <c r="D5267" s="260">
        <v>2407</v>
      </c>
      <c r="E5267" s="260">
        <v>330.29165599999999</v>
      </c>
      <c r="F5267">
        <f t="shared" si="164"/>
        <v>3299.0541679999997</v>
      </c>
      <c r="G5267">
        <f t="shared" si="165"/>
        <v>2737.2916559999999</v>
      </c>
    </row>
    <row r="5268" spans="1:7" x14ac:dyDescent="0.25">
      <c r="A5268" s="261">
        <v>45146.458333333336</v>
      </c>
      <c r="B5268" s="260" t="s">
        <v>548</v>
      </c>
      <c r="C5268" s="260">
        <v>545.19622800000002</v>
      </c>
      <c r="D5268" s="260">
        <v>2121</v>
      </c>
      <c r="E5268" s="260">
        <v>311.04165599999999</v>
      </c>
      <c r="F5268">
        <f t="shared" si="164"/>
        <v>2977.2378840000001</v>
      </c>
      <c r="G5268">
        <f t="shared" si="165"/>
        <v>2432.0416559999999</v>
      </c>
    </row>
    <row r="5269" spans="1:7" x14ac:dyDescent="0.25">
      <c r="A5269" s="261">
        <v>45146.5</v>
      </c>
      <c r="B5269" s="260" t="s">
        <v>548</v>
      </c>
      <c r="C5269" s="260">
        <v>542.18585199999995</v>
      </c>
      <c r="D5269" s="260">
        <v>2186.0832519999999</v>
      </c>
      <c r="E5269" s="260">
        <v>245</v>
      </c>
      <c r="F5269">
        <f t="shared" si="164"/>
        <v>2973.269104</v>
      </c>
      <c r="G5269">
        <f t="shared" si="165"/>
        <v>2431.0832519999999</v>
      </c>
    </row>
    <row r="5270" spans="1:7" x14ac:dyDescent="0.25">
      <c r="A5270" s="261">
        <v>45146.541666666664</v>
      </c>
      <c r="B5270" s="260" t="s">
        <v>548</v>
      </c>
      <c r="C5270" s="260">
        <v>546.62457300000005</v>
      </c>
      <c r="D5270" s="260">
        <v>2066.6667480000001</v>
      </c>
      <c r="E5270" s="260">
        <v>253.16667200000001</v>
      </c>
      <c r="F5270">
        <f t="shared" si="164"/>
        <v>2866.457993</v>
      </c>
      <c r="G5270">
        <f t="shared" si="165"/>
        <v>2319.8334199999999</v>
      </c>
    </row>
    <row r="5271" spans="1:7" x14ac:dyDescent="0.25">
      <c r="A5271" s="261">
        <v>45146.583333333336</v>
      </c>
      <c r="B5271" s="260" t="s">
        <v>548</v>
      </c>
      <c r="C5271" s="260">
        <v>505.94332900000001</v>
      </c>
      <c r="D5271" s="260">
        <v>2092.7917480000001</v>
      </c>
      <c r="E5271" s="260">
        <v>219</v>
      </c>
      <c r="F5271">
        <f t="shared" si="164"/>
        <v>2817.7350770000003</v>
      </c>
      <c r="G5271">
        <f t="shared" si="165"/>
        <v>2311.7917480000001</v>
      </c>
    </row>
    <row r="5272" spans="1:7" x14ac:dyDescent="0.25">
      <c r="A5272" s="261">
        <v>45146.625</v>
      </c>
      <c r="B5272" s="260" t="s">
        <v>548</v>
      </c>
      <c r="C5272" s="260">
        <v>413.96624800000001</v>
      </c>
      <c r="D5272" s="260">
        <v>2145.2082519999999</v>
      </c>
      <c r="E5272" s="260">
        <v>238.66667200000001</v>
      </c>
      <c r="F5272">
        <f t="shared" si="164"/>
        <v>2797.8411719999999</v>
      </c>
      <c r="G5272">
        <f t="shared" si="165"/>
        <v>2383.8749239999997</v>
      </c>
    </row>
    <row r="5273" spans="1:7" x14ac:dyDescent="0.25">
      <c r="A5273" s="261">
        <v>45146.666666666664</v>
      </c>
      <c r="B5273" s="260" t="s">
        <v>548</v>
      </c>
      <c r="C5273" s="260">
        <v>384.95373499999999</v>
      </c>
      <c r="D5273" s="260">
        <v>2183.0417480000001</v>
      </c>
      <c r="E5273" s="260">
        <v>290.625</v>
      </c>
      <c r="F5273">
        <f t="shared" si="164"/>
        <v>2858.6204830000001</v>
      </c>
      <c r="G5273">
        <f t="shared" si="165"/>
        <v>2473.6667480000001</v>
      </c>
    </row>
    <row r="5274" spans="1:7" x14ac:dyDescent="0.25">
      <c r="A5274" s="261">
        <v>45146.708333333336</v>
      </c>
      <c r="B5274" s="260" t="s">
        <v>548</v>
      </c>
      <c r="C5274" s="260">
        <v>318.80248999999998</v>
      </c>
      <c r="D5274" s="260">
        <v>2742.2082519999999</v>
      </c>
      <c r="E5274" s="260">
        <v>323.95834400000001</v>
      </c>
      <c r="F5274">
        <f t="shared" si="164"/>
        <v>3384.9690860000001</v>
      </c>
      <c r="G5274">
        <f t="shared" si="165"/>
        <v>3066.166596</v>
      </c>
    </row>
    <row r="5275" spans="1:7" x14ac:dyDescent="0.25">
      <c r="A5275" s="261">
        <v>45146.75</v>
      </c>
      <c r="B5275" s="260" t="s">
        <v>548</v>
      </c>
      <c r="C5275" s="260">
        <v>234.566666</v>
      </c>
      <c r="D5275" s="260">
        <v>2664.6667480000001</v>
      </c>
      <c r="E5275" s="260">
        <v>678.29168700000002</v>
      </c>
      <c r="F5275">
        <f t="shared" si="164"/>
        <v>3577.5251010000002</v>
      </c>
      <c r="G5275">
        <f t="shared" si="165"/>
        <v>3342.958435</v>
      </c>
    </row>
    <row r="5276" spans="1:7" x14ac:dyDescent="0.25">
      <c r="A5276" s="261">
        <v>45146.791666666664</v>
      </c>
      <c r="B5276" s="260" t="s">
        <v>548</v>
      </c>
      <c r="C5276" s="260">
        <v>103.80542</v>
      </c>
      <c r="D5276" s="260">
        <v>2708.5</v>
      </c>
      <c r="E5276" s="260">
        <v>764.75</v>
      </c>
      <c r="F5276">
        <f t="shared" si="164"/>
        <v>3577.0554200000001</v>
      </c>
      <c r="G5276">
        <f t="shared" si="165"/>
        <v>3473.25</v>
      </c>
    </row>
    <row r="5277" spans="1:7" x14ac:dyDescent="0.25">
      <c r="A5277" s="261">
        <v>45146.833333333336</v>
      </c>
      <c r="B5277" s="260" t="s">
        <v>548</v>
      </c>
      <c r="C5277" s="260">
        <v>23.985834000000001</v>
      </c>
      <c r="D5277" s="260">
        <v>2821.75</v>
      </c>
      <c r="E5277" s="260">
        <v>795.54168700000002</v>
      </c>
      <c r="F5277">
        <f t="shared" si="164"/>
        <v>3641.277521</v>
      </c>
      <c r="G5277">
        <f t="shared" si="165"/>
        <v>3617.2916869999999</v>
      </c>
    </row>
    <row r="5278" spans="1:7" x14ac:dyDescent="0.25">
      <c r="A5278" s="261">
        <v>45146.875</v>
      </c>
      <c r="B5278" s="260" t="s">
        <v>548</v>
      </c>
      <c r="C5278" s="260">
        <v>5.3749999999999999E-2</v>
      </c>
      <c r="D5278" s="260">
        <v>2773.9167480000001</v>
      </c>
      <c r="E5278" s="260">
        <v>745.20831299999998</v>
      </c>
      <c r="F5278">
        <f t="shared" si="164"/>
        <v>3519.1788110000002</v>
      </c>
      <c r="G5278">
        <f t="shared" si="165"/>
        <v>3519.1250610000002</v>
      </c>
    </row>
    <row r="5279" spans="1:7" x14ac:dyDescent="0.25">
      <c r="A5279" s="261">
        <v>45146.916666666664</v>
      </c>
      <c r="B5279" s="260" t="s">
        <v>548</v>
      </c>
      <c r="C5279" s="260">
        <v>0</v>
      </c>
      <c r="D5279" s="260">
        <v>2631.2082519999999</v>
      </c>
      <c r="E5279" s="260">
        <v>748.375</v>
      </c>
      <c r="F5279">
        <f t="shared" si="164"/>
        <v>3379.5832519999999</v>
      </c>
      <c r="G5279">
        <f t="shared" si="165"/>
        <v>3379.5832519999999</v>
      </c>
    </row>
    <row r="5280" spans="1:7" x14ac:dyDescent="0.25">
      <c r="A5280" s="261">
        <v>45146.958333333336</v>
      </c>
      <c r="B5280" s="260" t="s">
        <v>548</v>
      </c>
      <c r="C5280" s="260">
        <v>0</v>
      </c>
      <c r="D5280" s="260">
        <v>2585.9167480000001</v>
      </c>
      <c r="E5280" s="260">
        <v>702.45831299999998</v>
      </c>
      <c r="F5280">
        <f t="shared" si="164"/>
        <v>3288.3750610000002</v>
      </c>
      <c r="G5280">
        <f t="shared" si="165"/>
        <v>3288.3750610000002</v>
      </c>
    </row>
    <row r="5281" spans="1:7" x14ac:dyDescent="0.25">
      <c r="A5281" s="261">
        <v>45147</v>
      </c>
      <c r="B5281" s="260" t="s">
        <v>548</v>
      </c>
      <c r="C5281" s="260">
        <v>0</v>
      </c>
      <c r="D5281" s="260">
        <v>2657</v>
      </c>
      <c r="E5281" s="260">
        <v>721.20831299999998</v>
      </c>
      <c r="F5281">
        <f t="shared" si="164"/>
        <v>3378.2083130000001</v>
      </c>
      <c r="G5281">
        <f t="shared" si="165"/>
        <v>3378.2083130000001</v>
      </c>
    </row>
    <row r="5282" spans="1:7" x14ac:dyDescent="0.25">
      <c r="A5282" s="261">
        <v>45147.041666666664</v>
      </c>
      <c r="B5282" s="260" t="s">
        <v>548</v>
      </c>
      <c r="C5282" s="260">
        <v>0</v>
      </c>
      <c r="D5282" s="260">
        <v>2296.4582519999999</v>
      </c>
      <c r="E5282" s="260">
        <v>755.70831299999998</v>
      </c>
      <c r="F5282">
        <f t="shared" si="164"/>
        <v>3052.166565</v>
      </c>
      <c r="G5282">
        <f t="shared" si="165"/>
        <v>3052.166565</v>
      </c>
    </row>
    <row r="5283" spans="1:7" x14ac:dyDescent="0.25">
      <c r="A5283" s="261">
        <v>45147.083333333336</v>
      </c>
      <c r="B5283" s="260" t="s">
        <v>548</v>
      </c>
      <c r="C5283" s="260">
        <v>0</v>
      </c>
      <c r="D5283" s="260">
        <v>2655.7917480000001</v>
      </c>
      <c r="E5283" s="260">
        <v>692.25</v>
      </c>
      <c r="F5283">
        <f t="shared" si="164"/>
        <v>3348.0417480000001</v>
      </c>
      <c r="G5283">
        <f t="shared" si="165"/>
        <v>3348.0417480000001</v>
      </c>
    </row>
    <row r="5284" spans="1:7" x14ac:dyDescent="0.25">
      <c r="A5284" s="261">
        <v>45147.125</v>
      </c>
      <c r="B5284" s="260" t="s">
        <v>548</v>
      </c>
      <c r="C5284" s="260">
        <v>0</v>
      </c>
      <c r="D5284" s="260">
        <v>2426.5417480000001</v>
      </c>
      <c r="E5284" s="260">
        <v>690.54168700000002</v>
      </c>
      <c r="F5284">
        <f t="shared" si="164"/>
        <v>3117.083435</v>
      </c>
      <c r="G5284">
        <f t="shared" si="165"/>
        <v>3117.083435</v>
      </c>
    </row>
    <row r="5285" spans="1:7" x14ac:dyDescent="0.25">
      <c r="A5285" s="261">
        <v>45147.166666666664</v>
      </c>
      <c r="B5285" s="260" t="s">
        <v>548</v>
      </c>
      <c r="C5285" s="260">
        <v>3.333E-3</v>
      </c>
      <c r="D5285" s="260">
        <v>2564.4167480000001</v>
      </c>
      <c r="E5285" s="260">
        <v>752.08331299999998</v>
      </c>
      <c r="F5285">
        <f t="shared" si="164"/>
        <v>3316.5033940000003</v>
      </c>
      <c r="G5285">
        <f t="shared" si="165"/>
        <v>3316.5000610000002</v>
      </c>
    </row>
    <row r="5286" spans="1:7" x14ac:dyDescent="0.25">
      <c r="A5286" s="261">
        <v>45147.208333333336</v>
      </c>
      <c r="B5286" s="260" t="s">
        <v>548</v>
      </c>
      <c r="C5286" s="260">
        <v>0.85083299999999995</v>
      </c>
      <c r="D5286" s="260">
        <v>2556.375</v>
      </c>
      <c r="E5286" s="260">
        <v>737.79168700000002</v>
      </c>
      <c r="F5286">
        <f t="shared" si="164"/>
        <v>3295.0175199999999</v>
      </c>
      <c r="G5286">
        <f t="shared" si="165"/>
        <v>3294.1666869999999</v>
      </c>
    </row>
    <row r="5287" spans="1:7" x14ac:dyDescent="0.25">
      <c r="A5287" s="261">
        <v>45147.25</v>
      </c>
      <c r="B5287" s="260" t="s">
        <v>548</v>
      </c>
      <c r="C5287" s="260">
        <v>10.013332999999999</v>
      </c>
      <c r="D5287" s="260">
        <v>2423.0832519999999</v>
      </c>
      <c r="E5287" s="260">
        <v>787</v>
      </c>
      <c r="F5287">
        <f t="shared" si="164"/>
        <v>3220.0965849999998</v>
      </c>
      <c r="G5287">
        <f t="shared" si="165"/>
        <v>3210.0832519999999</v>
      </c>
    </row>
    <row r="5288" spans="1:7" x14ac:dyDescent="0.25">
      <c r="A5288" s="261">
        <v>45147.291666666664</v>
      </c>
      <c r="B5288" s="260" t="s">
        <v>548</v>
      </c>
      <c r="C5288" s="260">
        <v>70.325417000000002</v>
      </c>
      <c r="D5288" s="260">
        <v>2475.9582519999999</v>
      </c>
      <c r="E5288" s="260">
        <v>588.125</v>
      </c>
      <c r="F5288">
        <f t="shared" si="164"/>
        <v>3134.4086689999999</v>
      </c>
      <c r="G5288">
        <f t="shared" si="165"/>
        <v>3064.0832519999999</v>
      </c>
    </row>
    <row r="5289" spans="1:7" x14ac:dyDescent="0.25">
      <c r="A5289" s="261">
        <v>45147.333333333336</v>
      </c>
      <c r="B5289" s="260" t="s">
        <v>548</v>
      </c>
      <c r="C5289" s="260">
        <v>162.59625199999999</v>
      </c>
      <c r="D5289" s="260">
        <v>2777.6667480000001</v>
      </c>
      <c r="E5289" s="260">
        <v>1002.333313</v>
      </c>
      <c r="F5289">
        <f t="shared" si="164"/>
        <v>3942.596313</v>
      </c>
      <c r="G5289">
        <f t="shared" si="165"/>
        <v>3780.0000610000002</v>
      </c>
    </row>
    <row r="5290" spans="1:7" x14ac:dyDescent="0.25">
      <c r="A5290" s="261">
        <v>45147.375</v>
      </c>
      <c r="B5290" s="260" t="s">
        <v>548</v>
      </c>
      <c r="C5290" s="260">
        <v>248.90957599999999</v>
      </c>
      <c r="D5290" s="260">
        <v>3111.6667480000001</v>
      </c>
      <c r="E5290" s="260">
        <v>1071.625</v>
      </c>
      <c r="F5290">
        <f t="shared" si="164"/>
        <v>4432.2013239999997</v>
      </c>
      <c r="G5290">
        <f t="shared" si="165"/>
        <v>4183.2917479999996</v>
      </c>
    </row>
    <row r="5291" spans="1:7" x14ac:dyDescent="0.25">
      <c r="A5291" s="261">
        <v>45147.416666666664</v>
      </c>
      <c r="B5291" s="260" t="s">
        <v>548</v>
      </c>
      <c r="C5291" s="260">
        <v>341.22167999999999</v>
      </c>
      <c r="D5291" s="260">
        <v>2891.125</v>
      </c>
      <c r="E5291" s="260">
        <v>1079.791626</v>
      </c>
      <c r="F5291">
        <f t="shared" si="164"/>
        <v>4312.1383059999998</v>
      </c>
      <c r="G5291">
        <f t="shared" si="165"/>
        <v>3970.9166260000002</v>
      </c>
    </row>
    <row r="5292" spans="1:7" x14ac:dyDescent="0.25">
      <c r="A5292" s="261">
        <v>45147.458333333336</v>
      </c>
      <c r="B5292" s="260" t="s">
        <v>548</v>
      </c>
      <c r="C5292" s="260">
        <v>507.26998900000001</v>
      </c>
      <c r="D5292" s="260">
        <v>2857.7082519999999</v>
      </c>
      <c r="E5292" s="260">
        <v>1016.416687</v>
      </c>
      <c r="F5292">
        <f t="shared" si="164"/>
        <v>4381.3949279999997</v>
      </c>
      <c r="G5292">
        <f t="shared" si="165"/>
        <v>3874.1249389999998</v>
      </c>
    </row>
    <row r="5293" spans="1:7" x14ac:dyDescent="0.25">
      <c r="A5293" s="261">
        <v>45147.5</v>
      </c>
      <c r="B5293" s="260" t="s">
        <v>548</v>
      </c>
      <c r="C5293" s="260">
        <v>619.10540800000001</v>
      </c>
      <c r="D5293" s="260">
        <v>2441.375</v>
      </c>
      <c r="E5293" s="260">
        <v>951.25</v>
      </c>
      <c r="F5293">
        <f t="shared" si="164"/>
        <v>4011.7304079999999</v>
      </c>
      <c r="G5293">
        <f t="shared" si="165"/>
        <v>3392.625</v>
      </c>
    </row>
    <row r="5294" spans="1:7" x14ac:dyDescent="0.25">
      <c r="A5294" s="261">
        <v>45147.541666666664</v>
      </c>
      <c r="B5294" s="260" t="s">
        <v>548</v>
      </c>
      <c r="C5294" s="260">
        <v>586.35211200000003</v>
      </c>
      <c r="D5294" s="260">
        <v>2397.125</v>
      </c>
      <c r="E5294" s="260">
        <v>1030</v>
      </c>
      <c r="F5294">
        <f t="shared" si="164"/>
        <v>4013.477112</v>
      </c>
      <c r="G5294">
        <f t="shared" si="165"/>
        <v>3427.125</v>
      </c>
    </row>
    <row r="5295" spans="1:7" x14ac:dyDescent="0.25">
      <c r="A5295" s="261">
        <v>45147.583333333336</v>
      </c>
      <c r="B5295" s="260" t="s">
        <v>548</v>
      </c>
      <c r="C5295" s="260">
        <v>701.83752400000003</v>
      </c>
      <c r="D5295" s="260">
        <v>2960.3332519999999</v>
      </c>
      <c r="E5295" s="260">
        <v>998.625</v>
      </c>
      <c r="F5295">
        <f t="shared" si="164"/>
        <v>4660.7957759999999</v>
      </c>
      <c r="G5295">
        <f t="shared" si="165"/>
        <v>3958.9582519999999</v>
      </c>
    </row>
    <row r="5296" spans="1:7" x14ac:dyDescent="0.25">
      <c r="A5296" s="261">
        <v>45147.625</v>
      </c>
      <c r="B5296" s="260" t="s">
        <v>548</v>
      </c>
      <c r="C5296" s="260">
        <v>665.63207999999997</v>
      </c>
      <c r="D5296" s="260">
        <v>2572.375</v>
      </c>
      <c r="E5296" s="260">
        <v>950.95831299999998</v>
      </c>
      <c r="F5296">
        <f t="shared" si="164"/>
        <v>4188.9653930000004</v>
      </c>
      <c r="G5296">
        <f t="shared" si="165"/>
        <v>3523.3333130000001</v>
      </c>
    </row>
    <row r="5297" spans="1:7" x14ac:dyDescent="0.25">
      <c r="A5297" s="261">
        <v>45147.666666666664</v>
      </c>
      <c r="B5297" s="260" t="s">
        <v>548</v>
      </c>
      <c r="C5297" s="260">
        <v>547.05413799999997</v>
      </c>
      <c r="D5297" s="260">
        <v>2798.4167480000001</v>
      </c>
      <c r="E5297" s="260">
        <v>1081.375</v>
      </c>
      <c r="F5297">
        <f t="shared" si="164"/>
        <v>4426.8458860000001</v>
      </c>
      <c r="G5297">
        <f t="shared" si="165"/>
        <v>3879.7917480000001</v>
      </c>
    </row>
    <row r="5298" spans="1:7" x14ac:dyDescent="0.25">
      <c r="A5298" s="261">
        <v>45147.708333333336</v>
      </c>
      <c r="B5298" s="260" t="s">
        <v>548</v>
      </c>
      <c r="C5298" s="260">
        <v>412.56375100000002</v>
      </c>
      <c r="D5298" s="260">
        <v>2706.8332519999999</v>
      </c>
      <c r="E5298" s="260">
        <v>1050.625</v>
      </c>
      <c r="F5298">
        <f t="shared" si="164"/>
        <v>4170.022003</v>
      </c>
      <c r="G5298">
        <f t="shared" si="165"/>
        <v>3757.4582519999999</v>
      </c>
    </row>
    <row r="5299" spans="1:7" x14ac:dyDescent="0.25">
      <c r="A5299" s="261">
        <v>45147.75</v>
      </c>
      <c r="B5299" s="260" t="s">
        <v>548</v>
      </c>
      <c r="C5299" s="260">
        <v>339.945404</v>
      </c>
      <c r="D5299" s="260">
        <v>2555.5</v>
      </c>
      <c r="E5299" s="260">
        <v>1052.125</v>
      </c>
      <c r="F5299">
        <f t="shared" si="164"/>
        <v>3947.5704040000001</v>
      </c>
      <c r="G5299">
        <f t="shared" si="165"/>
        <v>3607.625</v>
      </c>
    </row>
    <row r="5300" spans="1:7" x14ac:dyDescent="0.25">
      <c r="A5300" s="261">
        <v>45147.791666666664</v>
      </c>
      <c r="B5300" s="260" t="s">
        <v>548</v>
      </c>
      <c r="C5300" s="260">
        <v>139.72332800000001</v>
      </c>
      <c r="D5300" s="260">
        <v>2302.0832519999999</v>
      </c>
      <c r="E5300" s="260">
        <v>1062.583374</v>
      </c>
      <c r="F5300">
        <f t="shared" si="164"/>
        <v>3504.3899540000002</v>
      </c>
      <c r="G5300">
        <f t="shared" si="165"/>
        <v>3364.6666260000002</v>
      </c>
    </row>
    <row r="5301" spans="1:7" x14ac:dyDescent="0.25">
      <c r="A5301" s="261">
        <v>45147.833333333336</v>
      </c>
      <c r="B5301" s="260" t="s">
        <v>548</v>
      </c>
      <c r="C5301" s="260">
        <v>37.10125</v>
      </c>
      <c r="D5301" s="260">
        <v>2488.875</v>
      </c>
      <c r="E5301" s="260">
        <v>1035.291626</v>
      </c>
      <c r="F5301">
        <f t="shared" si="164"/>
        <v>3561.2678760000003</v>
      </c>
      <c r="G5301">
        <f t="shared" si="165"/>
        <v>3524.1666260000002</v>
      </c>
    </row>
    <row r="5302" spans="1:7" x14ac:dyDescent="0.25">
      <c r="A5302" s="261">
        <v>45147.875</v>
      </c>
      <c r="B5302" s="260" t="s">
        <v>548</v>
      </c>
      <c r="C5302" s="260">
        <v>1.1425000000000001</v>
      </c>
      <c r="D5302" s="260">
        <v>2142.4167480000001</v>
      </c>
      <c r="E5302" s="260">
        <v>1005.833313</v>
      </c>
      <c r="F5302">
        <f t="shared" si="164"/>
        <v>3149.3925610000001</v>
      </c>
      <c r="G5302">
        <f t="shared" si="165"/>
        <v>3148.2500610000002</v>
      </c>
    </row>
    <row r="5303" spans="1:7" x14ac:dyDescent="0.25">
      <c r="A5303" s="261">
        <v>45147.916666666664</v>
      </c>
      <c r="B5303" s="260" t="s">
        <v>548</v>
      </c>
      <c r="C5303" s="260">
        <v>3.5832999999999997E-2</v>
      </c>
      <c r="D5303" s="260">
        <v>2028.833374</v>
      </c>
      <c r="E5303" s="260">
        <v>1049.916626</v>
      </c>
      <c r="F5303">
        <f t="shared" si="164"/>
        <v>3078.7858329999999</v>
      </c>
      <c r="G5303">
        <f t="shared" si="165"/>
        <v>3078.75</v>
      </c>
    </row>
    <row r="5304" spans="1:7" x14ac:dyDescent="0.25">
      <c r="A5304" s="261">
        <v>45147.958333333336</v>
      </c>
      <c r="B5304" s="260" t="s">
        <v>548</v>
      </c>
      <c r="C5304" s="260">
        <v>0</v>
      </c>
      <c r="D5304" s="260">
        <v>1877.5</v>
      </c>
      <c r="E5304" s="260">
        <v>1021.583313</v>
      </c>
      <c r="F5304">
        <f t="shared" si="164"/>
        <v>2899.0833130000001</v>
      </c>
      <c r="G5304">
        <f t="shared" si="165"/>
        <v>2899.0833130000001</v>
      </c>
    </row>
    <row r="5305" spans="1:7" x14ac:dyDescent="0.25">
      <c r="A5305" s="261">
        <v>45148</v>
      </c>
      <c r="B5305" s="260" t="s">
        <v>548</v>
      </c>
      <c r="C5305" s="260">
        <v>0</v>
      </c>
      <c r="D5305" s="260">
        <v>1832.208374</v>
      </c>
      <c r="E5305" s="260">
        <v>867.95831299999998</v>
      </c>
      <c r="F5305">
        <f t="shared" si="164"/>
        <v>2700.1666869999999</v>
      </c>
      <c r="G5305">
        <f t="shared" si="165"/>
        <v>2700.1666869999999</v>
      </c>
    </row>
    <row r="5306" spans="1:7" x14ac:dyDescent="0.25">
      <c r="A5306" s="261">
        <v>45148.041666666664</v>
      </c>
      <c r="B5306" s="260" t="s">
        <v>548</v>
      </c>
      <c r="C5306" s="260">
        <v>0</v>
      </c>
      <c r="D5306" s="260">
        <v>1653.583374</v>
      </c>
      <c r="E5306" s="260">
        <v>986.25</v>
      </c>
      <c r="F5306">
        <f t="shared" si="164"/>
        <v>2639.8333739999998</v>
      </c>
      <c r="G5306">
        <f t="shared" si="165"/>
        <v>2639.8333739999998</v>
      </c>
    </row>
    <row r="5307" spans="1:7" x14ac:dyDescent="0.25">
      <c r="A5307" s="261">
        <v>45148.083333333336</v>
      </c>
      <c r="B5307" s="260" t="s">
        <v>548</v>
      </c>
      <c r="C5307" s="260">
        <v>0</v>
      </c>
      <c r="D5307" s="260">
        <v>1746.333374</v>
      </c>
      <c r="E5307" s="260">
        <v>989.58331299999998</v>
      </c>
      <c r="F5307">
        <f t="shared" si="164"/>
        <v>2735.9166869999999</v>
      </c>
      <c r="G5307">
        <f t="shared" si="165"/>
        <v>2735.9166869999999</v>
      </c>
    </row>
    <row r="5308" spans="1:7" x14ac:dyDescent="0.25">
      <c r="A5308" s="261">
        <v>45148.125</v>
      </c>
      <c r="B5308" s="260" t="s">
        <v>548</v>
      </c>
      <c r="C5308" s="260">
        <v>0</v>
      </c>
      <c r="D5308" s="260">
        <v>1758.125</v>
      </c>
      <c r="E5308" s="260">
        <v>919.25</v>
      </c>
      <c r="F5308">
        <f t="shared" si="164"/>
        <v>2677.375</v>
      </c>
      <c r="G5308">
        <f t="shared" si="165"/>
        <v>2677.375</v>
      </c>
    </row>
    <row r="5309" spans="1:7" x14ac:dyDescent="0.25">
      <c r="A5309" s="261">
        <v>45148.166666666664</v>
      </c>
      <c r="B5309" s="260" t="s">
        <v>548</v>
      </c>
      <c r="C5309" s="260">
        <v>9.1669999999999998E-3</v>
      </c>
      <c r="D5309" s="260">
        <v>1746.083374</v>
      </c>
      <c r="E5309" s="260">
        <v>961.70831299999998</v>
      </c>
      <c r="F5309">
        <f t="shared" si="164"/>
        <v>2707.8008540000001</v>
      </c>
      <c r="G5309">
        <f t="shared" si="165"/>
        <v>2707.7916869999999</v>
      </c>
    </row>
    <row r="5310" spans="1:7" x14ac:dyDescent="0.25">
      <c r="A5310" s="261">
        <v>45148.208333333336</v>
      </c>
      <c r="B5310" s="260" t="s">
        <v>548</v>
      </c>
      <c r="C5310" s="260">
        <v>2.1754169999999999</v>
      </c>
      <c r="D5310" s="260">
        <v>1623.833374</v>
      </c>
      <c r="E5310" s="260">
        <v>994.04168700000002</v>
      </c>
      <c r="F5310">
        <f t="shared" si="164"/>
        <v>2620.0504780000001</v>
      </c>
      <c r="G5310">
        <f t="shared" si="165"/>
        <v>2617.8750610000002</v>
      </c>
    </row>
    <row r="5311" spans="1:7" x14ac:dyDescent="0.25">
      <c r="A5311" s="261">
        <v>45148.25</v>
      </c>
      <c r="B5311" s="260" t="s">
        <v>548</v>
      </c>
      <c r="C5311" s="260">
        <v>28.964582</v>
      </c>
      <c r="D5311" s="260">
        <v>1624</v>
      </c>
      <c r="E5311" s="260">
        <v>1051.333374</v>
      </c>
      <c r="F5311">
        <f t="shared" si="164"/>
        <v>2704.2979559999999</v>
      </c>
      <c r="G5311">
        <f t="shared" si="165"/>
        <v>2675.3333739999998</v>
      </c>
    </row>
    <row r="5312" spans="1:7" x14ac:dyDescent="0.25">
      <c r="A5312" s="261">
        <v>45148.291666666664</v>
      </c>
      <c r="B5312" s="260" t="s">
        <v>548</v>
      </c>
      <c r="C5312" s="260">
        <v>126.96333300000001</v>
      </c>
      <c r="D5312" s="260">
        <v>1507.958374</v>
      </c>
      <c r="E5312" s="260">
        <v>926.54168700000002</v>
      </c>
      <c r="F5312">
        <f t="shared" si="164"/>
        <v>2561.4633940000003</v>
      </c>
      <c r="G5312">
        <f t="shared" si="165"/>
        <v>2434.5000610000002</v>
      </c>
    </row>
    <row r="5313" spans="1:7" x14ac:dyDescent="0.25">
      <c r="A5313" s="261">
        <v>45148.333333333336</v>
      </c>
      <c r="B5313" s="260" t="s">
        <v>548</v>
      </c>
      <c r="C5313" s="260">
        <v>346.61334199999999</v>
      </c>
      <c r="D5313" s="260">
        <v>1788.583374</v>
      </c>
      <c r="E5313" s="260">
        <v>973.375</v>
      </c>
      <c r="F5313">
        <f t="shared" si="164"/>
        <v>3108.5717159999999</v>
      </c>
      <c r="G5313">
        <f t="shared" si="165"/>
        <v>2761.9583739999998</v>
      </c>
    </row>
    <row r="5314" spans="1:7" x14ac:dyDescent="0.25">
      <c r="A5314" s="261">
        <v>45148.375</v>
      </c>
      <c r="B5314" s="260" t="s">
        <v>548</v>
      </c>
      <c r="C5314" s="260">
        <v>506.320831</v>
      </c>
      <c r="D5314" s="260">
        <v>2204.625</v>
      </c>
      <c r="E5314" s="260">
        <v>924.41668700000002</v>
      </c>
      <c r="F5314">
        <f t="shared" ref="F5314:F5377" si="166">E5314+D5314+C5314</f>
        <v>3635.3625179999999</v>
      </c>
      <c r="G5314">
        <f t="shared" ref="G5314:G5377" si="167">E5314+D5314</f>
        <v>3129.0416869999999</v>
      </c>
    </row>
    <row r="5315" spans="1:7" x14ac:dyDescent="0.25">
      <c r="A5315" s="261">
        <v>45148.416666666664</v>
      </c>
      <c r="B5315" s="260" t="s">
        <v>548</v>
      </c>
      <c r="C5315" s="260">
        <v>690.34832800000004</v>
      </c>
      <c r="D5315" s="260">
        <v>2282.6667480000001</v>
      </c>
      <c r="E5315" s="260">
        <v>850.04168700000002</v>
      </c>
      <c r="F5315">
        <f t="shared" si="166"/>
        <v>3823.056763</v>
      </c>
      <c r="G5315">
        <f t="shared" si="167"/>
        <v>3132.708435</v>
      </c>
    </row>
    <row r="5316" spans="1:7" x14ac:dyDescent="0.25">
      <c r="A5316" s="261">
        <v>45148.458333333336</v>
      </c>
      <c r="B5316" s="260" t="s">
        <v>548</v>
      </c>
      <c r="C5316" s="260">
        <v>925.75250200000005</v>
      </c>
      <c r="D5316" s="260">
        <v>2284.2917480000001</v>
      </c>
      <c r="E5316" s="260">
        <v>828.70831299999998</v>
      </c>
      <c r="F5316">
        <f t="shared" si="166"/>
        <v>4038.752563</v>
      </c>
      <c r="G5316">
        <f t="shared" si="167"/>
        <v>3113.0000610000002</v>
      </c>
    </row>
    <row r="5317" spans="1:7" x14ac:dyDescent="0.25">
      <c r="A5317" s="261">
        <v>45148.5</v>
      </c>
      <c r="B5317" s="260" t="s">
        <v>548</v>
      </c>
      <c r="C5317" s="260">
        <v>983.08502199999998</v>
      </c>
      <c r="D5317" s="260">
        <v>2391.5</v>
      </c>
      <c r="E5317" s="260">
        <v>798.83331299999998</v>
      </c>
      <c r="F5317">
        <f t="shared" si="166"/>
        <v>4173.4183350000003</v>
      </c>
      <c r="G5317">
        <f t="shared" si="167"/>
        <v>3190.3333130000001</v>
      </c>
    </row>
    <row r="5318" spans="1:7" x14ac:dyDescent="0.25">
      <c r="A5318" s="261">
        <v>45148.541666666664</v>
      </c>
      <c r="B5318" s="260" t="s">
        <v>548</v>
      </c>
      <c r="C5318" s="260">
        <v>982.68084699999997</v>
      </c>
      <c r="D5318" s="260">
        <v>2367.6667480000001</v>
      </c>
      <c r="E5318" s="260">
        <v>750.08331299999998</v>
      </c>
      <c r="F5318">
        <f t="shared" si="166"/>
        <v>4100.4309080000003</v>
      </c>
      <c r="G5318">
        <f t="shared" si="167"/>
        <v>3117.7500610000002</v>
      </c>
    </row>
    <row r="5319" spans="1:7" x14ac:dyDescent="0.25">
      <c r="A5319" s="261">
        <v>45148.583333333336</v>
      </c>
      <c r="B5319" s="260" t="s">
        <v>548</v>
      </c>
      <c r="C5319" s="260">
        <v>1014.056641</v>
      </c>
      <c r="D5319" s="260">
        <v>2406.875</v>
      </c>
      <c r="E5319" s="260">
        <v>679.5</v>
      </c>
      <c r="F5319">
        <f t="shared" si="166"/>
        <v>4100.4316410000001</v>
      </c>
      <c r="G5319">
        <f t="shared" si="167"/>
        <v>3086.375</v>
      </c>
    </row>
    <row r="5320" spans="1:7" x14ac:dyDescent="0.25">
      <c r="A5320" s="261">
        <v>45148.625</v>
      </c>
      <c r="B5320" s="260" t="s">
        <v>548</v>
      </c>
      <c r="C5320" s="260">
        <v>1059.8479</v>
      </c>
      <c r="D5320" s="260">
        <v>2284.625</v>
      </c>
      <c r="E5320" s="260">
        <v>566.16668700000002</v>
      </c>
      <c r="F5320">
        <f t="shared" si="166"/>
        <v>3910.6395869999997</v>
      </c>
      <c r="G5320">
        <f t="shared" si="167"/>
        <v>2850.7916869999999</v>
      </c>
    </row>
    <row r="5321" spans="1:7" x14ac:dyDescent="0.25">
      <c r="A5321" s="261">
        <v>45148.666666666664</v>
      </c>
      <c r="B5321" s="260" t="s">
        <v>548</v>
      </c>
      <c r="C5321" s="260">
        <v>859.78289800000005</v>
      </c>
      <c r="D5321" s="260">
        <v>2215.625</v>
      </c>
      <c r="E5321" s="260">
        <v>560.79168700000002</v>
      </c>
      <c r="F5321">
        <f t="shared" si="166"/>
        <v>3636.1995849999998</v>
      </c>
      <c r="G5321">
        <f t="shared" si="167"/>
        <v>2776.4166869999999</v>
      </c>
    </row>
    <row r="5322" spans="1:7" x14ac:dyDescent="0.25">
      <c r="A5322" s="261">
        <v>45148.708333333336</v>
      </c>
      <c r="B5322" s="260" t="s">
        <v>548</v>
      </c>
      <c r="C5322" s="260">
        <v>741.96417199999996</v>
      </c>
      <c r="D5322" s="260">
        <v>2202.3332519999999</v>
      </c>
      <c r="E5322" s="260">
        <v>625.125</v>
      </c>
      <c r="F5322">
        <f t="shared" si="166"/>
        <v>3569.4224239999999</v>
      </c>
      <c r="G5322">
        <f t="shared" si="167"/>
        <v>2827.4582519999999</v>
      </c>
    </row>
    <row r="5323" spans="1:7" x14ac:dyDescent="0.25">
      <c r="A5323" s="261">
        <v>45148.75</v>
      </c>
      <c r="B5323" s="260" t="s">
        <v>548</v>
      </c>
      <c r="C5323" s="260">
        <v>517.63043200000004</v>
      </c>
      <c r="D5323" s="260">
        <v>1993.166626</v>
      </c>
      <c r="E5323" s="260">
        <v>531.91668700000002</v>
      </c>
      <c r="F5323">
        <f t="shared" si="166"/>
        <v>3042.713745</v>
      </c>
      <c r="G5323">
        <f t="shared" si="167"/>
        <v>2525.0833130000001</v>
      </c>
    </row>
    <row r="5324" spans="1:7" x14ac:dyDescent="0.25">
      <c r="A5324" s="261">
        <v>45148.791666666664</v>
      </c>
      <c r="B5324" s="260" t="s">
        <v>548</v>
      </c>
      <c r="C5324" s="260">
        <v>237.08749399999999</v>
      </c>
      <c r="D5324" s="260">
        <v>1631.708374</v>
      </c>
      <c r="E5324" s="260">
        <v>507.54165599999999</v>
      </c>
      <c r="F5324">
        <f t="shared" si="166"/>
        <v>2376.337524</v>
      </c>
      <c r="G5324">
        <f t="shared" si="167"/>
        <v>2139.2500300000002</v>
      </c>
    </row>
    <row r="5325" spans="1:7" x14ac:dyDescent="0.25">
      <c r="A5325" s="261">
        <v>45148.833333333336</v>
      </c>
      <c r="B5325" s="260" t="s">
        <v>548</v>
      </c>
      <c r="C5325" s="260">
        <v>47.293751</v>
      </c>
      <c r="D5325" s="260">
        <v>1262.333374</v>
      </c>
      <c r="E5325" s="260">
        <v>481</v>
      </c>
      <c r="F5325">
        <f t="shared" si="166"/>
        <v>1790.627125</v>
      </c>
      <c r="G5325">
        <f t="shared" si="167"/>
        <v>1743.333374</v>
      </c>
    </row>
    <row r="5326" spans="1:7" x14ac:dyDescent="0.25">
      <c r="A5326" s="261">
        <v>45148.875</v>
      </c>
      <c r="B5326" s="260" t="s">
        <v>548</v>
      </c>
      <c r="C5326" s="260">
        <v>0.84125000000000005</v>
      </c>
      <c r="D5326" s="260">
        <v>734.91668700000002</v>
      </c>
      <c r="E5326" s="260">
        <v>412.04165599999999</v>
      </c>
      <c r="F5326">
        <f t="shared" si="166"/>
        <v>1147.799593</v>
      </c>
      <c r="G5326">
        <f t="shared" si="167"/>
        <v>1146.958343</v>
      </c>
    </row>
    <row r="5327" spans="1:7" x14ac:dyDescent="0.25">
      <c r="A5327" s="261">
        <v>45148.916666666664</v>
      </c>
      <c r="B5327" s="260" t="s">
        <v>548</v>
      </c>
      <c r="C5327" s="260">
        <v>0</v>
      </c>
      <c r="D5327" s="260">
        <v>613.79168700000002</v>
      </c>
      <c r="E5327" s="260">
        <v>441.41665599999999</v>
      </c>
      <c r="F5327">
        <f t="shared" si="166"/>
        <v>1055.208343</v>
      </c>
      <c r="G5327">
        <f t="shared" si="167"/>
        <v>1055.208343</v>
      </c>
    </row>
    <row r="5328" spans="1:7" x14ac:dyDescent="0.25">
      <c r="A5328" s="261">
        <v>45148.958333333336</v>
      </c>
      <c r="B5328" s="260" t="s">
        <v>548</v>
      </c>
      <c r="C5328" s="260">
        <v>0</v>
      </c>
      <c r="D5328" s="260">
        <v>623.41668700000002</v>
      </c>
      <c r="E5328" s="260">
        <v>369.08334400000001</v>
      </c>
      <c r="F5328">
        <f t="shared" si="166"/>
        <v>992.50003100000004</v>
      </c>
      <c r="G5328">
        <f t="shared" si="167"/>
        <v>992.50003100000004</v>
      </c>
    </row>
    <row r="5329" spans="1:7" x14ac:dyDescent="0.25">
      <c r="A5329" s="261">
        <v>45149</v>
      </c>
      <c r="B5329" s="260" t="s">
        <v>548</v>
      </c>
      <c r="C5329" s="260">
        <v>0</v>
      </c>
      <c r="D5329" s="260">
        <v>668.95831299999998</v>
      </c>
      <c r="E5329" s="260">
        <v>337.5</v>
      </c>
      <c r="F5329">
        <f t="shared" si="166"/>
        <v>1006.458313</v>
      </c>
      <c r="G5329">
        <f t="shared" si="167"/>
        <v>1006.458313</v>
      </c>
    </row>
    <row r="5330" spans="1:7" x14ac:dyDescent="0.25">
      <c r="A5330" s="261">
        <v>45149.041666666664</v>
      </c>
      <c r="B5330" s="260" t="s">
        <v>548</v>
      </c>
      <c r="C5330" s="260">
        <v>0</v>
      </c>
      <c r="D5330" s="260">
        <v>631.25</v>
      </c>
      <c r="E5330" s="260">
        <v>306</v>
      </c>
      <c r="F5330">
        <f t="shared" si="166"/>
        <v>937.25</v>
      </c>
      <c r="G5330">
        <f t="shared" si="167"/>
        <v>937.25</v>
      </c>
    </row>
    <row r="5331" spans="1:7" x14ac:dyDescent="0.25">
      <c r="A5331" s="261">
        <v>45149.083333333336</v>
      </c>
      <c r="B5331" s="260" t="s">
        <v>548</v>
      </c>
      <c r="C5331" s="260">
        <v>0</v>
      </c>
      <c r="D5331" s="260">
        <v>559.20831299999998</v>
      </c>
      <c r="E5331" s="260">
        <v>269.875</v>
      </c>
      <c r="F5331">
        <f t="shared" si="166"/>
        <v>829.08331299999998</v>
      </c>
      <c r="G5331">
        <f t="shared" si="167"/>
        <v>829.08331299999998</v>
      </c>
    </row>
    <row r="5332" spans="1:7" x14ac:dyDescent="0.25">
      <c r="A5332" s="261">
        <v>45149.125</v>
      </c>
      <c r="B5332" s="260" t="s">
        <v>548</v>
      </c>
      <c r="C5332" s="260">
        <v>0</v>
      </c>
      <c r="D5332" s="260">
        <v>467.66665599999999</v>
      </c>
      <c r="E5332" s="260">
        <v>215.08332799999999</v>
      </c>
      <c r="F5332">
        <f t="shared" si="166"/>
        <v>682.74998400000004</v>
      </c>
      <c r="G5332">
        <f t="shared" si="167"/>
        <v>682.74998400000004</v>
      </c>
    </row>
    <row r="5333" spans="1:7" x14ac:dyDescent="0.25">
      <c r="A5333" s="261">
        <v>45149.166666666664</v>
      </c>
      <c r="B5333" s="260" t="s">
        <v>548</v>
      </c>
      <c r="C5333" s="260">
        <v>6.6670000000000002E-3</v>
      </c>
      <c r="D5333" s="260">
        <v>468.75</v>
      </c>
      <c r="E5333" s="260">
        <v>150.29167200000001</v>
      </c>
      <c r="F5333">
        <f t="shared" si="166"/>
        <v>619.04833900000006</v>
      </c>
      <c r="G5333">
        <f t="shared" si="167"/>
        <v>619.04167200000006</v>
      </c>
    </row>
    <row r="5334" spans="1:7" x14ac:dyDescent="0.25">
      <c r="A5334" s="261">
        <v>45149.208333333336</v>
      </c>
      <c r="B5334" s="260" t="s">
        <v>548</v>
      </c>
      <c r="C5334" s="260">
        <v>2.0295830000000001</v>
      </c>
      <c r="D5334" s="260">
        <v>406.79165599999999</v>
      </c>
      <c r="E5334" s="260">
        <v>163.875</v>
      </c>
      <c r="F5334">
        <f t="shared" si="166"/>
        <v>572.69623899999999</v>
      </c>
      <c r="G5334">
        <f t="shared" si="167"/>
        <v>570.66665599999999</v>
      </c>
    </row>
    <row r="5335" spans="1:7" x14ac:dyDescent="0.25">
      <c r="A5335" s="261">
        <v>45149.25</v>
      </c>
      <c r="B5335" s="260" t="s">
        <v>548</v>
      </c>
      <c r="C5335" s="260">
        <v>34.560417000000001</v>
      </c>
      <c r="D5335" s="260">
        <v>323.41665599999999</v>
      </c>
      <c r="E5335" s="260">
        <v>118.708336</v>
      </c>
      <c r="F5335">
        <f t="shared" si="166"/>
        <v>476.68540900000005</v>
      </c>
      <c r="G5335">
        <f t="shared" si="167"/>
        <v>442.12499200000002</v>
      </c>
    </row>
    <row r="5336" spans="1:7" x14ac:dyDescent="0.25">
      <c r="A5336" s="261">
        <v>45149.291666666664</v>
      </c>
      <c r="B5336" s="260" t="s">
        <v>548</v>
      </c>
      <c r="C5336" s="260">
        <v>147.22666899999999</v>
      </c>
      <c r="D5336" s="260">
        <v>240.79167200000001</v>
      </c>
      <c r="E5336" s="260">
        <v>76.333336000000003</v>
      </c>
      <c r="F5336">
        <f t="shared" si="166"/>
        <v>464.351677</v>
      </c>
      <c r="G5336">
        <f t="shared" si="167"/>
        <v>317.12500799999998</v>
      </c>
    </row>
    <row r="5337" spans="1:7" x14ac:dyDescent="0.25">
      <c r="A5337" s="261">
        <v>45149.333333333336</v>
      </c>
      <c r="B5337" s="260" t="s">
        <v>548</v>
      </c>
      <c r="C5337" s="260">
        <v>259.46124300000002</v>
      </c>
      <c r="D5337" s="260">
        <v>169.375</v>
      </c>
      <c r="E5337" s="260">
        <v>71.125</v>
      </c>
      <c r="F5337">
        <f t="shared" si="166"/>
        <v>499.96124300000002</v>
      </c>
      <c r="G5337">
        <f t="shared" si="167"/>
        <v>240.5</v>
      </c>
    </row>
    <row r="5338" spans="1:7" x14ac:dyDescent="0.25">
      <c r="A5338" s="261">
        <v>45149.375</v>
      </c>
      <c r="B5338" s="260" t="s">
        <v>548</v>
      </c>
      <c r="C5338" s="260">
        <v>410.70166</v>
      </c>
      <c r="D5338" s="260">
        <v>262.79165599999999</v>
      </c>
      <c r="E5338" s="260">
        <v>100.125</v>
      </c>
      <c r="F5338">
        <f t="shared" si="166"/>
        <v>773.61831600000005</v>
      </c>
      <c r="G5338">
        <f t="shared" si="167"/>
        <v>362.91665599999999</v>
      </c>
    </row>
    <row r="5339" spans="1:7" x14ac:dyDescent="0.25">
      <c r="A5339" s="261">
        <v>45149.416666666664</v>
      </c>
      <c r="B5339" s="260" t="s">
        <v>548</v>
      </c>
      <c r="C5339" s="260">
        <v>662.31664999999998</v>
      </c>
      <c r="D5339" s="260">
        <v>298.875</v>
      </c>
      <c r="E5339" s="260">
        <v>108.166664</v>
      </c>
      <c r="F5339">
        <f t="shared" si="166"/>
        <v>1069.3583140000001</v>
      </c>
      <c r="G5339">
        <f t="shared" si="167"/>
        <v>407.04166399999997</v>
      </c>
    </row>
    <row r="5340" spans="1:7" x14ac:dyDescent="0.25">
      <c r="A5340" s="261">
        <v>45149.458333333336</v>
      </c>
      <c r="B5340" s="260" t="s">
        <v>548</v>
      </c>
      <c r="C5340" s="260">
        <v>720.50707999999997</v>
      </c>
      <c r="D5340" s="260">
        <v>384.08334400000001</v>
      </c>
      <c r="E5340" s="260">
        <v>114.208336</v>
      </c>
      <c r="F5340">
        <f t="shared" si="166"/>
        <v>1218.7987600000001</v>
      </c>
      <c r="G5340">
        <f t="shared" si="167"/>
        <v>498.29168000000004</v>
      </c>
    </row>
    <row r="5341" spans="1:7" x14ac:dyDescent="0.25">
      <c r="A5341" s="261">
        <v>45149.5</v>
      </c>
      <c r="B5341" s="260" t="s">
        <v>548</v>
      </c>
      <c r="C5341" s="260">
        <v>675.13458300000002</v>
      </c>
      <c r="D5341" s="260">
        <v>452.20834400000001</v>
      </c>
      <c r="E5341" s="260">
        <v>164.375</v>
      </c>
      <c r="F5341">
        <f t="shared" si="166"/>
        <v>1291.7179270000001</v>
      </c>
      <c r="G5341">
        <f t="shared" si="167"/>
        <v>616.58334400000001</v>
      </c>
    </row>
    <row r="5342" spans="1:7" x14ac:dyDescent="0.25">
      <c r="A5342" s="261">
        <v>45149.541666666664</v>
      </c>
      <c r="B5342" s="260" t="s">
        <v>548</v>
      </c>
      <c r="C5342" s="260">
        <v>660.88372800000002</v>
      </c>
      <c r="D5342" s="260">
        <v>509.58334400000001</v>
      </c>
      <c r="E5342" s="260">
        <v>181.54167200000001</v>
      </c>
      <c r="F5342">
        <f t="shared" si="166"/>
        <v>1352.008744</v>
      </c>
      <c r="G5342">
        <f t="shared" si="167"/>
        <v>691.12501599999996</v>
      </c>
    </row>
    <row r="5343" spans="1:7" x14ac:dyDescent="0.25">
      <c r="A5343" s="261">
        <v>45149.583333333336</v>
      </c>
      <c r="B5343" s="260" t="s">
        <v>548</v>
      </c>
      <c r="C5343" s="260">
        <v>708.56664999999998</v>
      </c>
      <c r="D5343" s="260">
        <v>497.375</v>
      </c>
      <c r="E5343" s="260">
        <v>338.29165599999999</v>
      </c>
      <c r="F5343">
        <f t="shared" si="166"/>
        <v>1544.2333060000001</v>
      </c>
      <c r="G5343">
        <f t="shared" si="167"/>
        <v>835.66665599999999</v>
      </c>
    </row>
    <row r="5344" spans="1:7" x14ac:dyDescent="0.25">
      <c r="A5344" s="261">
        <v>45149.625</v>
      </c>
      <c r="B5344" s="260" t="s">
        <v>548</v>
      </c>
      <c r="C5344" s="260">
        <v>931.78918499999997</v>
      </c>
      <c r="D5344" s="260">
        <v>506.45834400000001</v>
      </c>
      <c r="E5344" s="260">
        <v>391.54165599999999</v>
      </c>
      <c r="F5344">
        <f t="shared" si="166"/>
        <v>1829.7891850000001</v>
      </c>
      <c r="G5344">
        <f t="shared" si="167"/>
        <v>898</v>
      </c>
    </row>
    <row r="5345" spans="1:7" x14ac:dyDescent="0.25">
      <c r="A5345" s="261">
        <v>45149.666666666664</v>
      </c>
      <c r="B5345" s="260" t="s">
        <v>548</v>
      </c>
      <c r="C5345" s="260">
        <v>874.90789800000005</v>
      </c>
      <c r="D5345" s="260">
        <v>648.70831299999998</v>
      </c>
      <c r="E5345" s="260">
        <v>624.125</v>
      </c>
      <c r="F5345">
        <f t="shared" si="166"/>
        <v>2147.741211</v>
      </c>
      <c r="G5345">
        <f t="shared" si="167"/>
        <v>1272.8333130000001</v>
      </c>
    </row>
    <row r="5346" spans="1:7" x14ac:dyDescent="0.25">
      <c r="A5346" s="261">
        <v>45149.708333333336</v>
      </c>
      <c r="B5346" s="260" t="s">
        <v>548</v>
      </c>
      <c r="C5346" s="260">
        <v>662.27002000000005</v>
      </c>
      <c r="D5346" s="260">
        <v>825.16668700000002</v>
      </c>
      <c r="E5346" s="260">
        <v>683.70831299999998</v>
      </c>
      <c r="F5346">
        <f t="shared" si="166"/>
        <v>2171.1450199999999</v>
      </c>
      <c r="G5346">
        <f t="shared" si="167"/>
        <v>1508.875</v>
      </c>
    </row>
    <row r="5347" spans="1:7" x14ac:dyDescent="0.25">
      <c r="A5347" s="261">
        <v>45149.75</v>
      </c>
      <c r="B5347" s="260" t="s">
        <v>548</v>
      </c>
      <c r="C5347" s="260">
        <v>376.38501000000002</v>
      </c>
      <c r="D5347" s="260">
        <v>870.54168700000002</v>
      </c>
      <c r="E5347" s="260">
        <v>705.58331299999998</v>
      </c>
      <c r="F5347">
        <f t="shared" si="166"/>
        <v>1952.51001</v>
      </c>
      <c r="G5347">
        <f t="shared" si="167"/>
        <v>1576.125</v>
      </c>
    </row>
    <row r="5348" spans="1:7" x14ac:dyDescent="0.25">
      <c r="A5348" s="261">
        <v>45149.791666666664</v>
      </c>
      <c r="B5348" s="260" t="s">
        <v>548</v>
      </c>
      <c r="C5348" s="260">
        <v>205.95916700000001</v>
      </c>
      <c r="D5348" s="260">
        <v>823.45831299999998</v>
      </c>
      <c r="E5348" s="260">
        <v>514.83331299999998</v>
      </c>
      <c r="F5348">
        <f t="shared" si="166"/>
        <v>1544.2507929999999</v>
      </c>
      <c r="G5348">
        <f t="shared" si="167"/>
        <v>1338.291626</v>
      </c>
    </row>
    <row r="5349" spans="1:7" x14ac:dyDescent="0.25">
      <c r="A5349" s="261">
        <v>45149.833333333336</v>
      </c>
      <c r="B5349" s="260" t="s">
        <v>548</v>
      </c>
      <c r="C5349" s="260">
        <v>36.770831999999999</v>
      </c>
      <c r="D5349" s="260">
        <v>956</v>
      </c>
      <c r="E5349" s="260">
        <v>438</v>
      </c>
      <c r="F5349">
        <f t="shared" si="166"/>
        <v>1430.7708319999999</v>
      </c>
      <c r="G5349">
        <f t="shared" si="167"/>
        <v>1394</v>
      </c>
    </row>
    <row r="5350" spans="1:7" x14ac:dyDescent="0.25">
      <c r="A5350" s="261">
        <v>45149.875</v>
      </c>
      <c r="B5350" s="260" t="s">
        <v>548</v>
      </c>
      <c r="C5350" s="260">
        <v>0.27958300000000003</v>
      </c>
      <c r="D5350" s="260">
        <v>745.41668700000002</v>
      </c>
      <c r="E5350" s="260">
        <v>435.54165599999999</v>
      </c>
      <c r="F5350">
        <f t="shared" si="166"/>
        <v>1181.237926</v>
      </c>
      <c r="G5350">
        <f t="shared" si="167"/>
        <v>1180.958343</v>
      </c>
    </row>
    <row r="5351" spans="1:7" x14ac:dyDescent="0.25">
      <c r="A5351" s="261">
        <v>45149.916666666664</v>
      </c>
      <c r="B5351" s="260" t="s">
        <v>548</v>
      </c>
      <c r="C5351" s="260">
        <v>0</v>
      </c>
      <c r="D5351" s="260">
        <v>725.70831299999998</v>
      </c>
      <c r="E5351" s="260">
        <v>474.66665599999999</v>
      </c>
      <c r="F5351">
        <f t="shared" si="166"/>
        <v>1200.374969</v>
      </c>
      <c r="G5351">
        <f t="shared" si="167"/>
        <v>1200.374969</v>
      </c>
    </row>
    <row r="5352" spans="1:7" x14ac:dyDescent="0.25">
      <c r="A5352" s="261">
        <v>45149.958333333336</v>
      </c>
      <c r="B5352" s="260" t="s">
        <v>548</v>
      </c>
      <c r="C5352" s="260">
        <v>0</v>
      </c>
      <c r="D5352" s="260">
        <v>662.29168700000002</v>
      </c>
      <c r="E5352" s="260">
        <v>530.29168700000002</v>
      </c>
      <c r="F5352">
        <f t="shared" si="166"/>
        <v>1192.583374</v>
      </c>
      <c r="G5352">
        <f t="shared" si="167"/>
        <v>1192.583374</v>
      </c>
    </row>
    <row r="5353" spans="1:7" x14ac:dyDescent="0.25">
      <c r="A5353" s="261">
        <v>45150</v>
      </c>
      <c r="B5353" s="260" t="s">
        <v>548</v>
      </c>
      <c r="C5353" s="260">
        <v>0</v>
      </c>
      <c r="D5353" s="260">
        <v>553.95831299999998</v>
      </c>
      <c r="E5353" s="260">
        <v>461.83334400000001</v>
      </c>
      <c r="F5353">
        <f t="shared" si="166"/>
        <v>1015.791657</v>
      </c>
      <c r="G5353">
        <f t="shared" si="167"/>
        <v>1015.791657</v>
      </c>
    </row>
    <row r="5354" spans="1:7" x14ac:dyDescent="0.25">
      <c r="A5354" s="261">
        <v>45150.041666666664</v>
      </c>
      <c r="B5354" s="260" t="s">
        <v>548</v>
      </c>
      <c r="C5354" s="260">
        <v>0</v>
      </c>
      <c r="D5354" s="260">
        <v>441</v>
      </c>
      <c r="E5354" s="260">
        <v>454.45834400000001</v>
      </c>
      <c r="F5354">
        <f t="shared" si="166"/>
        <v>895.45834400000001</v>
      </c>
      <c r="G5354">
        <f t="shared" si="167"/>
        <v>895.45834400000001</v>
      </c>
    </row>
    <row r="5355" spans="1:7" x14ac:dyDescent="0.25">
      <c r="A5355" s="261">
        <v>45150.083333333336</v>
      </c>
      <c r="B5355" s="260" t="s">
        <v>548</v>
      </c>
      <c r="C5355" s="260">
        <v>0</v>
      </c>
      <c r="D5355" s="260">
        <v>326.75</v>
      </c>
      <c r="E5355" s="260">
        <v>407.625</v>
      </c>
      <c r="F5355">
        <f t="shared" si="166"/>
        <v>734.375</v>
      </c>
      <c r="G5355">
        <f t="shared" si="167"/>
        <v>734.375</v>
      </c>
    </row>
    <row r="5356" spans="1:7" x14ac:dyDescent="0.25">
      <c r="A5356" s="261">
        <v>45150.125</v>
      </c>
      <c r="B5356" s="260" t="s">
        <v>548</v>
      </c>
      <c r="C5356" s="260">
        <v>0</v>
      </c>
      <c r="D5356" s="260">
        <v>257.70834400000001</v>
      </c>
      <c r="E5356" s="260">
        <v>406.70834400000001</v>
      </c>
      <c r="F5356">
        <f t="shared" si="166"/>
        <v>664.41668800000002</v>
      </c>
      <c r="G5356">
        <f t="shared" si="167"/>
        <v>664.41668800000002</v>
      </c>
    </row>
    <row r="5357" spans="1:7" x14ac:dyDescent="0.25">
      <c r="A5357" s="261">
        <v>45150.166666666664</v>
      </c>
      <c r="B5357" s="260" t="s">
        <v>548</v>
      </c>
      <c r="C5357" s="260">
        <v>2.5000000000000001E-3</v>
      </c>
      <c r="D5357" s="260">
        <v>194.625</v>
      </c>
      <c r="E5357" s="260">
        <v>213.75</v>
      </c>
      <c r="F5357">
        <f t="shared" si="166"/>
        <v>408.3775</v>
      </c>
      <c r="G5357">
        <f t="shared" si="167"/>
        <v>408.375</v>
      </c>
    </row>
    <row r="5358" spans="1:7" x14ac:dyDescent="0.25">
      <c r="A5358" s="261">
        <v>45150.208333333336</v>
      </c>
      <c r="B5358" s="260" t="s">
        <v>548</v>
      </c>
      <c r="C5358" s="260">
        <v>1.1654169999999999</v>
      </c>
      <c r="D5358" s="260">
        <v>155.08332799999999</v>
      </c>
      <c r="E5358" s="260">
        <v>165.41667200000001</v>
      </c>
      <c r="F5358">
        <f t="shared" si="166"/>
        <v>321.66541699999999</v>
      </c>
      <c r="G5358">
        <f t="shared" si="167"/>
        <v>320.5</v>
      </c>
    </row>
    <row r="5359" spans="1:7" x14ac:dyDescent="0.25">
      <c r="A5359" s="261">
        <v>45150.25</v>
      </c>
      <c r="B5359" s="260" t="s">
        <v>548</v>
      </c>
      <c r="C5359" s="260">
        <v>17.19125</v>
      </c>
      <c r="D5359" s="260">
        <v>110.125</v>
      </c>
      <c r="E5359" s="260">
        <v>250.04167200000001</v>
      </c>
      <c r="F5359">
        <f t="shared" si="166"/>
        <v>377.35792200000003</v>
      </c>
      <c r="G5359">
        <f t="shared" si="167"/>
        <v>360.16667200000001</v>
      </c>
    </row>
    <row r="5360" spans="1:7" x14ac:dyDescent="0.25">
      <c r="A5360" s="261">
        <v>45150.291666666664</v>
      </c>
      <c r="B5360" s="260" t="s">
        <v>548</v>
      </c>
      <c r="C5360" s="260">
        <v>103.887497</v>
      </c>
      <c r="D5360" s="260">
        <v>80.125</v>
      </c>
      <c r="E5360" s="260">
        <v>103.666664</v>
      </c>
      <c r="F5360">
        <f t="shared" si="166"/>
        <v>287.67916100000002</v>
      </c>
      <c r="G5360">
        <f t="shared" si="167"/>
        <v>183.791664</v>
      </c>
    </row>
    <row r="5361" spans="1:7" x14ac:dyDescent="0.25">
      <c r="A5361" s="261">
        <v>45150.333333333336</v>
      </c>
      <c r="B5361" s="260" t="s">
        <v>548</v>
      </c>
      <c r="C5361" s="260">
        <v>253.84124800000001</v>
      </c>
      <c r="D5361" s="260">
        <v>43.208331999999999</v>
      </c>
      <c r="E5361" s="260">
        <v>122.333336</v>
      </c>
      <c r="F5361">
        <f t="shared" si="166"/>
        <v>419.38291600000002</v>
      </c>
      <c r="G5361">
        <f t="shared" si="167"/>
        <v>165.54166800000002</v>
      </c>
    </row>
    <row r="5362" spans="1:7" x14ac:dyDescent="0.25">
      <c r="A5362" s="261">
        <v>45150.375</v>
      </c>
      <c r="B5362" s="260" t="s">
        <v>548</v>
      </c>
      <c r="C5362" s="260">
        <v>435.585419</v>
      </c>
      <c r="D5362" s="260">
        <v>59.583331999999999</v>
      </c>
      <c r="E5362" s="260">
        <v>171.41667200000001</v>
      </c>
      <c r="F5362">
        <f t="shared" si="166"/>
        <v>666.58542299999999</v>
      </c>
      <c r="G5362">
        <f t="shared" si="167"/>
        <v>231.00000399999999</v>
      </c>
    </row>
    <row r="5363" spans="1:7" x14ac:dyDescent="0.25">
      <c r="A5363" s="261">
        <v>45150.416666666664</v>
      </c>
      <c r="B5363" s="260" t="s">
        <v>548</v>
      </c>
      <c r="C5363" s="260">
        <v>626.44293200000004</v>
      </c>
      <c r="D5363" s="260">
        <v>59.166668000000001</v>
      </c>
      <c r="E5363" s="260">
        <v>182.75</v>
      </c>
      <c r="F5363">
        <f t="shared" si="166"/>
        <v>868.3596</v>
      </c>
      <c r="G5363">
        <f t="shared" si="167"/>
        <v>241.91666800000002</v>
      </c>
    </row>
    <row r="5364" spans="1:7" x14ac:dyDescent="0.25">
      <c r="A5364" s="261">
        <v>45150.458333333336</v>
      </c>
      <c r="B5364" s="260" t="s">
        <v>548</v>
      </c>
      <c r="C5364" s="260">
        <v>769.63915999999995</v>
      </c>
      <c r="D5364" s="260">
        <v>113.291664</v>
      </c>
      <c r="E5364" s="260">
        <v>194.70832799999999</v>
      </c>
      <c r="F5364">
        <f t="shared" si="166"/>
        <v>1077.639152</v>
      </c>
      <c r="G5364">
        <f t="shared" si="167"/>
        <v>307.99999200000002</v>
      </c>
    </row>
    <row r="5365" spans="1:7" x14ac:dyDescent="0.25">
      <c r="A5365" s="261">
        <v>45150.5</v>
      </c>
      <c r="B5365" s="260" t="s">
        <v>548</v>
      </c>
      <c r="C5365" s="260">
        <v>767.43377699999996</v>
      </c>
      <c r="D5365" s="260">
        <v>194.5</v>
      </c>
      <c r="E5365" s="260">
        <v>193.625</v>
      </c>
      <c r="F5365">
        <f t="shared" si="166"/>
        <v>1155.558777</v>
      </c>
      <c r="G5365">
        <f t="shared" si="167"/>
        <v>388.125</v>
      </c>
    </row>
    <row r="5366" spans="1:7" x14ac:dyDescent="0.25">
      <c r="A5366" s="261">
        <v>45150.541666666664</v>
      </c>
      <c r="B5366" s="260" t="s">
        <v>548</v>
      </c>
      <c r="C5366" s="260">
        <v>529.59997599999997</v>
      </c>
      <c r="D5366" s="260">
        <v>222.04167200000001</v>
      </c>
      <c r="E5366" s="260">
        <v>231.04167200000001</v>
      </c>
      <c r="F5366">
        <f t="shared" si="166"/>
        <v>982.68331999999998</v>
      </c>
      <c r="G5366">
        <f t="shared" si="167"/>
        <v>453.08334400000001</v>
      </c>
    </row>
    <row r="5367" spans="1:7" x14ac:dyDescent="0.25">
      <c r="A5367" s="261">
        <v>45150.583333333336</v>
      </c>
      <c r="B5367" s="260" t="s">
        <v>548</v>
      </c>
      <c r="C5367" s="260">
        <v>426.00582900000001</v>
      </c>
      <c r="D5367" s="260">
        <v>277.375</v>
      </c>
      <c r="E5367" s="260">
        <v>233.91667200000001</v>
      </c>
      <c r="F5367">
        <f t="shared" si="166"/>
        <v>937.29750100000001</v>
      </c>
      <c r="G5367">
        <f t="shared" si="167"/>
        <v>511.29167200000001</v>
      </c>
    </row>
    <row r="5368" spans="1:7" x14ac:dyDescent="0.25">
      <c r="A5368" s="261">
        <v>45150.625</v>
      </c>
      <c r="B5368" s="260" t="s">
        <v>548</v>
      </c>
      <c r="C5368" s="260">
        <v>279.68917800000003</v>
      </c>
      <c r="D5368" s="260">
        <v>257.95834400000001</v>
      </c>
      <c r="E5368" s="260">
        <v>148.625</v>
      </c>
      <c r="F5368">
        <f t="shared" si="166"/>
        <v>686.27252199999998</v>
      </c>
      <c r="G5368">
        <f t="shared" si="167"/>
        <v>406.58334400000001</v>
      </c>
    </row>
    <row r="5369" spans="1:7" x14ac:dyDescent="0.25">
      <c r="A5369" s="261">
        <v>45150.666666666664</v>
      </c>
      <c r="B5369" s="260" t="s">
        <v>548</v>
      </c>
      <c r="C5369" s="260">
        <v>151.44833399999999</v>
      </c>
      <c r="D5369" s="260">
        <v>257.70834400000001</v>
      </c>
      <c r="E5369" s="260">
        <v>188</v>
      </c>
      <c r="F5369">
        <f t="shared" si="166"/>
        <v>597.15667800000006</v>
      </c>
      <c r="G5369">
        <f t="shared" si="167"/>
        <v>445.70834400000001</v>
      </c>
    </row>
    <row r="5370" spans="1:7" x14ac:dyDescent="0.25">
      <c r="A5370" s="261">
        <v>45150.708333333336</v>
      </c>
      <c r="B5370" s="260" t="s">
        <v>548</v>
      </c>
      <c r="C5370" s="260">
        <v>110.489998</v>
      </c>
      <c r="D5370" s="260">
        <v>243.375</v>
      </c>
      <c r="E5370" s="260">
        <v>151.70832799999999</v>
      </c>
      <c r="F5370">
        <f t="shared" si="166"/>
        <v>505.57332600000001</v>
      </c>
      <c r="G5370">
        <f t="shared" si="167"/>
        <v>395.08332799999999</v>
      </c>
    </row>
    <row r="5371" spans="1:7" x14ac:dyDescent="0.25">
      <c r="A5371" s="261">
        <v>45150.75</v>
      </c>
      <c r="B5371" s="260" t="s">
        <v>548</v>
      </c>
      <c r="C5371" s="260">
        <v>72.425835000000006</v>
      </c>
      <c r="D5371" s="260">
        <v>210.41667200000001</v>
      </c>
      <c r="E5371" s="260">
        <v>259.04165599999999</v>
      </c>
      <c r="F5371">
        <f t="shared" si="166"/>
        <v>541.88416299999994</v>
      </c>
      <c r="G5371">
        <f t="shared" si="167"/>
        <v>469.45832799999999</v>
      </c>
    </row>
    <row r="5372" spans="1:7" x14ac:dyDescent="0.25">
      <c r="A5372" s="261">
        <v>45150.791666666664</v>
      </c>
      <c r="B5372" s="260" t="s">
        <v>548</v>
      </c>
      <c r="C5372" s="260">
        <v>71.878333999999995</v>
      </c>
      <c r="D5372" s="260">
        <v>224.83332799999999</v>
      </c>
      <c r="E5372" s="260">
        <v>243.83332799999999</v>
      </c>
      <c r="F5372">
        <f t="shared" si="166"/>
        <v>540.54498999999998</v>
      </c>
      <c r="G5372">
        <f t="shared" si="167"/>
        <v>468.66665599999999</v>
      </c>
    </row>
    <row r="5373" spans="1:7" x14ac:dyDescent="0.25">
      <c r="A5373" s="261">
        <v>45150.833333333336</v>
      </c>
      <c r="B5373" s="260" t="s">
        <v>548</v>
      </c>
      <c r="C5373" s="260">
        <v>30.774999999999999</v>
      </c>
      <c r="D5373" s="260">
        <v>258.875</v>
      </c>
      <c r="E5373" s="260">
        <v>343.5</v>
      </c>
      <c r="F5373">
        <f t="shared" si="166"/>
        <v>633.15</v>
      </c>
      <c r="G5373">
        <f t="shared" si="167"/>
        <v>602.375</v>
      </c>
    </row>
    <row r="5374" spans="1:7" x14ac:dyDescent="0.25">
      <c r="A5374" s="261">
        <v>45150.875</v>
      </c>
      <c r="B5374" s="260" t="s">
        <v>548</v>
      </c>
      <c r="C5374" s="260">
        <v>5.099583</v>
      </c>
      <c r="D5374" s="260">
        <v>323.70834400000001</v>
      </c>
      <c r="E5374" s="260">
        <v>275.83334400000001</v>
      </c>
      <c r="F5374">
        <f t="shared" si="166"/>
        <v>604.64127100000007</v>
      </c>
      <c r="G5374">
        <f t="shared" si="167"/>
        <v>599.54168800000002</v>
      </c>
    </row>
    <row r="5375" spans="1:7" x14ac:dyDescent="0.25">
      <c r="A5375" s="261">
        <v>45150.916666666664</v>
      </c>
      <c r="B5375" s="260" t="s">
        <v>548</v>
      </c>
      <c r="C5375" s="260">
        <v>0</v>
      </c>
      <c r="D5375" s="260">
        <v>420.5</v>
      </c>
      <c r="E5375" s="260">
        <v>226.41667200000001</v>
      </c>
      <c r="F5375">
        <f t="shared" si="166"/>
        <v>646.91667200000006</v>
      </c>
      <c r="G5375">
        <f t="shared" si="167"/>
        <v>646.91667200000006</v>
      </c>
    </row>
    <row r="5376" spans="1:7" x14ac:dyDescent="0.25">
      <c r="A5376" s="261">
        <v>45150.958333333336</v>
      </c>
      <c r="B5376" s="260" t="s">
        <v>548</v>
      </c>
      <c r="C5376" s="260">
        <v>0</v>
      </c>
      <c r="D5376" s="260">
        <v>480.875</v>
      </c>
      <c r="E5376" s="260">
        <v>309.125</v>
      </c>
      <c r="F5376">
        <f t="shared" si="166"/>
        <v>790</v>
      </c>
      <c r="G5376">
        <f t="shared" si="167"/>
        <v>790</v>
      </c>
    </row>
    <row r="5377" spans="1:7" x14ac:dyDescent="0.25">
      <c r="A5377" s="261">
        <v>45151</v>
      </c>
      <c r="B5377" s="260" t="s">
        <v>548</v>
      </c>
      <c r="C5377" s="260">
        <v>0</v>
      </c>
      <c r="D5377" s="260">
        <v>468.95834400000001</v>
      </c>
      <c r="E5377" s="260">
        <v>375.95834400000001</v>
      </c>
      <c r="F5377">
        <f t="shared" si="166"/>
        <v>844.91668800000002</v>
      </c>
      <c r="G5377">
        <f t="shared" si="167"/>
        <v>844.91668800000002</v>
      </c>
    </row>
    <row r="5378" spans="1:7" x14ac:dyDescent="0.25">
      <c r="A5378" s="261">
        <v>45151.041666666664</v>
      </c>
      <c r="B5378" s="260" t="s">
        <v>548</v>
      </c>
      <c r="C5378" s="260">
        <v>0</v>
      </c>
      <c r="D5378" s="260">
        <v>472.54165599999999</v>
      </c>
      <c r="E5378" s="260">
        <v>410.29165599999999</v>
      </c>
      <c r="F5378">
        <f t="shared" ref="F5378:F5441" si="168">E5378+D5378+C5378</f>
        <v>882.83331199999998</v>
      </c>
      <c r="G5378">
        <f t="shared" ref="G5378:G5441" si="169">E5378+D5378</f>
        <v>882.83331199999998</v>
      </c>
    </row>
    <row r="5379" spans="1:7" x14ac:dyDescent="0.25">
      <c r="A5379" s="261">
        <v>45151.083333333336</v>
      </c>
      <c r="B5379" s="260" t="s">
        <v>548</v>
      </c>
      <c r="C5379" s="260">
        <v>0</v>
      </c>
      <c r="D5379" s="260">
        <v>483.875</v>
      </c>
      <c r="E5379" s="260">
        <v>421.45834400000001</v>
      </c>
      <c r="F5379">
        <f t="shared" si="168"/>
        <v>905.33334400000001</v>
      </c>
      <c r="G5379">
        <f t="shared" si="169"/>
        <v>905.33334400000001</v>
      </c>
    </row>
    <row r="5380" spans="1:7" x14ac:dyDescent="0.25">
      <c r="A5380" s="261">
        <v>45151.125</v>
      </c>
      <c r="B5380" s="260" t="s">
        <v>548</v>
      </c>
      <c r="C5380" s="260">
        <v>0</v>
      </c>
      <c r="D5380" s="260">
        <v>394.33334400000001</v>
      </c>
      <c r="E5380" s="260">
        <v>446.125</v>
      </c>
      <c r="F5380">
        <f t="shared" si="168"/>
        <v>840.45834400000001</v>
      </c>
      <c r="G5380">
        <f t="shared" si="169"/>
        <v>840.45834400000001</v>
      </c>
    </row>
    <row r="5381" spans="1:7" x14ac:dyDescent="0.25">
      <c r="A5381" s="261">
        <v>45151.166666666664</v>
      </c>
      <c r="B5381" s="260" t="s">
        <v>548</v>
      </c>
      <c r="C5381" s="260">
        <v>2.0830000000000002E-3</v>
      </c>
      <c r="D5381" s="260">
        <v>398.29165599999999</v>
      </c>
      <c r="E5381" s="260">
        <v>474.33334400000001</v>
      </c>
      <c r="F5381">
        <f t="shared" si="168"/>
        <v>872.62708299999997</v>
      </c>
      <c r="G5381">
        <f t="shared" si="169"/>
        <v>872.625</v>
      </c>
    </row>
    <row r="5382" spans="1:7" x14ac:dyDescent="0.25">
      <c r="A5382" s="261">
        <v>45151.208333333336</v>
      </c>
      <c r="B5382" s="260" t="s">
        <v>548</v>
      </c>
      <c r="C5382" s="260">
        <v>1.944167</v>
      </c>
      <c r="D5382" s="260">
        <v>393.91665599999999</v>
      </c>
      <c r="E5382" s="260">
        <v>472.33334400000001</v>
      </c>
      <c r="F5382">
        <f t="shared" si="168"/>
        <v>868.19416699999999</v>
      </c>
      <c r="G5382">
        <f t="shared" si="169"/>
        <v>866.25</v>
      </c>
    </row>
    <row r="5383" spans="1:7" x14ac:dyDescent="0.25">
      <c r="A5383" s="261">
        <v>45151.25</v>
      </c>
      <c r="B5383" s="260" t="s">
        <v>548</v>
      </c>
      <c r="C5383" s="260">
        <v>28.861666</v>
      </c>
      <c r="D5383" s="260">
        <v>387.16665599999999</v>
      </c>
      <c r="E5383" s="260">
        <v>473</v>
      </c>
      <c r="F5383">
        <f t="shared" si="168"/>
        <v>889.028322</v>
      </c>
      <c r="G5383">
        <f t="shared" si="169"/>
        <v>860.16665599999999</v>
      </c>
    </row>
    <row r="5384" spans="1:7" x14ac:dyDescent="0.25">
      <c r="A5384" s="261">
        <v>45151.291666666664</v>
      </c>
      <c r="B5384" s="260" t="s">
        <v>548</v>
      </c>
      <c r="C5384" s="260">
        <v>111.311668</v>
      </c>
      <c r="D5384" s="260">
        <v>401.33334400000001</v>
      </c>
      <c r="E5384" s="260">
        <v>407.29165599999999</v>
      </c>
      <c r="F5384">
        <f t="shared" si="168"/>
        <v>919.93666800000005</v>
      </c>
      <c r="G5384">
        <f t="shared" si="169"/>
        <v>808.625</v>
      </c>
    </row>
    <row r="5385" spans="1:7" x14ac:dyDescent="0.25">
      <c r="A5385" s="261">
        <v>45151.333333333336</v>
      </c>
      <c r="B5385" s="260" t="s">
        <v>548</v>
      </c>
      <c r="C5385" s="260">
        <v>247.273743</v>
      </c>
      <c r="D5385" s="260">
        <v>454.91665599999999</v>
      </c>
      <c r="E5385" s="260">
        <v>442.375</v>
      </c>
      <c r="F5385">
        <f t="shared" si="168"/>
        <v>1144.5653990000001</v>
      </c>
      <c r="G5385">
        <f t="shared" si="169"/>
        <v>897.29165599999999</v>
      </c>
    </row>
    <row r="5386" spans="1:7" x14ac:dyDescent="0.25">
      <c r="A5386" s="261">
        <v>45151.375</v>
      </c>
      <c r="B5386" s="260" t="s">
        <v>548</v>
      </c>
      <c r="C5386" s="260">
        <v>371.41751099999999</v>
      </c>
      <c r="D5386" s="260">
        <v>635.95831299999998</v>
      </c>
      <c r="E5386" s="260">
        <v>422.45834400000001</v>
      </c>
      <c r="F5386">
        <f t="shared" si="168"/>
        <v>1429.8341679999999</v>
      </c>
      <c r="G5386">
        <f t="shared" si="169"/>
        <v>1058.416657</v>
      </c>
    </row>
    <row r="5387" spans="1:7" x14ac:dyDescent="0.25">
      <c r="A5387" s="261">
        <v>45151.416666666664</v>
      </c>
      <c r="B5387" s="260" t="s">
        <v>548</v>
      </c>
      <c r="C5387" s="260">
        <v>523.39959699999997</v>
      </c>
      <c r="D5387" s="260">
        <v>816.04168700000002</v>
      </c>
      <c r="E5387" s="260">
        <v>401.125</v>
      </c>
      <c r="F5387">
        <f t="shared" si="168"/>
        <v>1740.566284</v>
      </c>
      <c r="G5387">
        <f t="shared" si="169"/>
        <v>1217.1666869999999</v>
      </c>
    </row>
    <row r="5388" spans="1:7" x14ac:dyDescent="0.25">
      <c r="A5388" s="261">
        <v>45151.458333333336</v>
      </c>
      <c r="B5388" s="260" t="s">
        <v>548</v>
      </c>
      <c r="C5388" s="260">
        <v>851.88500999999997</v>
      </c>
      <c r="D5388" s="260">
        <v>999.45831299999998</v>
      </c>
      <c r="E5388" s="260">
        <v>428.20834400000001</v>
      </c>
      <c r="F5388">
        <f t="shared" si="168"/>
        <v>2279.5516669999997</v>
      </c>
      <c r="G5388">
        <f t="shared" si="169"/>
        <v>1427.666657</v>
      </c>
    </row>
    <row r="5389" spans="1:7" x14ac:dyDescent="0.25">
      <c r="A5389" s="261">
        <v>45151.5</v>
      </c>
      <c r="B5389" s="260" t="s">
        <v>548</v>
      </c>
      <c r="C5389" s="260">
        <v>1016.10376</v>
      </c>
      <c r="D5389" s="260">
        <v>1195.958374</v>
      </c>
      <c r="E5389" s="260">
        <v>448.58334400000001</v>
      </c>
      <c r="F5389">
        <f t="shared" si="168"/>
        <v>2660.6454779999999</v>
      </c>
      <c r="G5389">
        <f t="shared" si="169"/>
        <v>1644.5417179999999</v>
      </c>
    </row>
    <row r="5390" spans="1:7" x14ac:dyDescent="0.25">
      <c r="A5390" s="261">
        <v>45151.541666666664</v>
      </c>
      <c r="B5390" s="260" t="s">
        <v>548</v>
      </c>
      <c r="C5390" s="260">
        <v>942.56457499999999</v>
      </c>
      <c r="D5390" s="260">
        <v>1369.875</v>
      </c>
      <c r="E5390" s="260">
        <v>419.66665599999999</v>
      </c>
      <c r="F5390">
        <f t="shared" si="168"/>
        <v>2732.1062309999998</v>
      </c>
      <c r="G5390">
        <f t="shared" si="169"/>
        <v>1789.5416559999999</v>
      </c>
    </row>
    <row r="5391" spans="1:7" x14ac:dyDescent="0.25">
      <c r="A5391" s="261">
        <v>45151.583333333336</v>
      </c>
      <c r="B5391" s="260" t="s">
        <v>548</v>
      </c>
      <c r="C5391" s="260">
        <v>827.42541500000004</v>
      </c>
      <c r="D5391" s="260">
        <v>1288.5</v>
      </c>
      <c r="E5391" s="260">
        <v>448.04165599999999</v>
      </c>
      <c r="F5391">
        <f t="shared" si="168"/>
        <v>2563.967071</v>
      </c>
      <c r="G5391">
        <f t="shared" si="169"/>
        <v>1736.5416559999999</v>
      </c>
    </row>
    <row r="5392" spans="1:7" x14ac:dyDescent="0.25">
      <c r="A5392" s="261">
        <v>45151.625</v>
      </c>
      <c r="B5392" s="260" t="s">
        <v>548</v>
      </c>
      <c r="C5392" s="260">
        <v>824.23376499999995</v>
      </c>
      <c r="D5392" s="260">
        <v>1220.041626</v>
      </c>
      <c r="E5392" s="260">
        <v>492.375</v>
      </c>
      <c r="F5392">
        <f t="shared" si="168"/>
        <v>2536.6503910000001</v>
      </c>
      <c r="G5392">
        <f t="shared" si="169"/>
        <v>1712.416626</v>
      </c>
    </row>
    <row r="5393" spans="1:7" x14ac:dyDescent="0.25">
      <c r="A5393" s="261">
        <v>45151.666666666664</v>
      </c>
      <c r="B5393" s="260" t="s">
        <v>548</v>
      </c>
      <c r="C5393" s="260">
        <v>717.62835700000005</v>
      </c>
      <c r="D5393" s="260">
        <v>1175.958374</v>
      </c>
      <c r="E5393" s="260">
        <v>597.33331299999998</v>
      </c>
      <c r="F5393">
        <f t="shared" si="168"/>
        <v>2490.920044</v>
      </c>
      <c r="G5393">
        <f t="shared" si="169"/>
        <v>1773.2916869999999</v>
      </c>
    </row>
    <row r="5394" spans="1:7" x14ac:dyDescent="0.25">
      <c r="A5394" s="261">
        <v>45151.708333333336</v>
      </c>
      <c r="B5394" s="260" t="s">
        <v>548</v>
      </c>
      <c r="C5394" s="260">
        <v>430.24749800000001</v>
      </c>
      <c r="D5394" s="260">
        <v>1057.416626</v>
      </c>
      <c r="E5394" s="260">
        <v>592.5</v>
      </c>
      <c r="F5394">
        <f t="shared" si="168"/>
        <v>2080.1641239999999</v>
      </c>
      <c r="G5394">
        <f t="shared" si="169"/>
        <v>1649.916626</v>
      </c>
    </row>
    <row r="5395" spans="1:7" x14ac:dyDescent="0.25">
      <c r="A5395" s="261">
        <v>45151.75</v>
      </c>
      <c r="B5395" s="260" t="s">
        <v>548</v>
      </c>
      <c r="C5395" s="260">
        <v>256.945831</v>
      </c>
      <c r="D5395" s="260">
        <v>832.375</v>
      </c>
      <c r="E5395" s="260">
        <v>594.45831299999998</v>
      </c>
      <c r="F5395">
        <f t="shared" si="168"/>
        <v>1683.7791440000001</v>
      </c>
      <c r="G5395">
        <f t="shared" si="169"/>
        <v>1426.8333130000001</v>
      </c>
    </row>
    <row r="5396" spans="1:7" x14ac:dyDescent="0.25">
      <c r="A5396" s="261">
        <v>45151.791666666664</v>
      </c>
      <c r="B5396" s="260" t="s">
        <v>548</v>
      </c>
      <c r="C5396" s="260">
        <v>112.8125</v>
      </c>
      <c r="D5396" s="260">
        <v>558.29168700000002</v>
      </c>
      <c r="E5396" s="260">
        <v>580.54168700000002</v>
      </c>
      <c r="F5396">
        <f t="shared" si="168"/>
        <v>1251.645874</v>
      </c>
      <c r="G5396">
        <f t="shared" si="169"/>
        <v>1138.833374</v>
      </c>
    </row>
    <row r="5397" spans="1:7" x14ac:dyDescent="0.25">
      <c r="A5397" s="261">
        <v>45151.833333333336</v>
      </c>
      <c r="B5397" s="260" t="s">
        <v>548</v>
      </c>
      <c r="C5397" s="260">
        <v>35.809165999999998</v>
      </c>
      <c r="D5397" s="260">
        <v>483.5</v>
      </c>
      <c r="E5397" s="260">
        <v>435.20834400000001</v>
      </c>
      <c r="F5397">
        <f t="shared" si="168"/>
        <v>954.51751000000002</v>
      </c>
      <c r="G5397">
        <f t="shared" si="169"/>
        <v>918.70834400000001</v>
      </c>
    </row>
    <row r="5398" spans="1:7" x14ac:dyDescent="0.25">
      <c r="A5398" s="261">
        <v>45151.875</v>
      </c>
      <c r="B5398" s="260" t="s">
        <v>548</v>
      </c>
      <c r="C5398" s="260">
        <v>0.13375000000000001</v>
      </c>
      <c r="D5398" s="260">
        <v>408.16665599999999</v>
      </c>
      <c r="E5398" s="260">
        <v>366.79165599999999</v>
      </c>
      <c r="F5398">
        <f t="shared" si="168"/>
        <v>775.09206199999994</v>
      </c>
      <c r="G5398">
        <f t="shared" si="169"/>
        <v>774.95831199999998</v>
      </c>
    </row>
    <row r="5399" spans="1:7" x14ac:dyDescent="0.25">
      <c r="A5399" s="261">
        <v>45151.916666666664</v>
      </c>
      <c r="B5399" s="260" t="s">
        <v>548</v>
      </c>
      <c r="C5399" s="260">
        <v>0</v>
      </c>
      <c r="D5399" s="260">
        <v>410.5</v>
      </c>
      <c r="E5399" s="260">
        <v>271.375</v>
      </c>
      <c r="F5399">
        <f t="shared" si="168"/>
        <v>681.875</v>
      </c>
      <c r="G5399">
        <f t="shared" si="169"/>
        <v>681.875</v>
      </c>
    </row>
    <row r="5400" spans="1:7" x14ac:dyDescent="0.25">
      <c r="A5400" s="261">
        <v>45151.958333333336</v>
      </c>
      <c r="B5400" s="260" t="s">
        <v>548</v>
      </c>
      <c r="C5400" s="260">
        <v>0</v>
      </c>
      <c r="D5400" s="260">
        <v>414.79165599999999</v>
      </c>
      <c r="E5400" s="260">
        <v>256.91665599999999</v>
      </c>
      <c r="F5400">
        <f t="shared" si="168"/>
        <v>671.70831199999998</v>
      </c>
      <c r="G5400">
        <f t="shared" si="169"/>
        <v>671.70831199999998</v>
      </c>
    </row>
    <row r="5401" spans="1:7" x14ac:dyDescent="0.25">
      <c r="A5401" s="261">
        <v>45152</v>
      </c>
      <c r="B5401" s="260" t="s">
        <v>548</v>
      </c>
      <c r="C5401" s="260">
        <v>0</v>
      </c>
      <c r="D5401" s="260">
        <v>417.66665599999999</v>
      </c>
      <c r="E5401" s="260">
        <v>280</v>
      </c>
      <c r="F5401">
        <f t="shared" si="168"/>
        <v>697.66665599999999</v>
      </c>
      <c r="G5401">
        <f t="shared" si="169"/>
        <v>697.66665599999999</v>
      </c>
    </row>
    <row r="5402" spans="1:7" x14ac:dyDescent="0.25">
      <c r="A5402" s="261">
        <v>45152.041666666664</v>
      </c>
      <c r="B5402" s="260" t="s">
        <v>548</v>
      </c>
      <c r="C5402" s="260">
        <v>0</v>
      </c>
      <c r="D5402" s="260">
        <v>392.33334400000001</v>
      </c>
      <c r="E5402" s="260">
        <v>321.08334400000001</v>
      </c>
      <c r="F5402">
        <f t="shared" si="168"/>
        <v>713.41668800000002</v>
      </c>
      <c r="G5402">
        <f t="shared" si="169"/>
        <v>713.41668800000002</v>
      </c>
    </row>
    <row r="5403" spans="1:7" x14ac:dyDescent="0.25">
      <c r="A5403" s="261">
        <v>45152.083333333336</v>
      </c>
      <c r="B5403" s="260" t="s">
        <v>548</v>
      </c>
      <c r="C5403" s="260">
        <v>0</v>
      </c>
      <c r="D5403" s="260">
        <v>435.08334400000001</v>
      </c>
      <c r="E5403" s="260">
        <v>340.20834400000001</v>
      </c>
      <c r="F5403">
        <f t="shared" si="168"/>
        <v>775.29168800000002</v>
      </c>
      <c r="G5403">
        <f t="shared" si="169"/>
        <v>775.29168800000002</v>
      </c>
    </row>
    <row r="5404" spans="1:7" x14ac:dyDescent="0.25">
      <c r="A5404" s="261">
        <v>45152.125</v>
      </c>
      <c r="B5404" s="260" t="s">
        <v>548</v>
      </c>
      <c r="C5404" s="260">
        <v>0</v>
      </c>
      <c r="D5404" s="260">
        <v>397.91665599999999</v>
      </c>
      <c r="E5404" s="260">
        <v>313.375</v>
      </c>
      <c r="F5404">
        <f t="shared" si="168"/>
        <v>711.29165599999999</v>
      </c>
      <c r="G5404">
        <f t="shared" si="169"/>
        <v>711.29165599999999</v>
      </c>
    </row>
    <row r="5405" spans="1:7" x14ac:dyDescent="0.25">
      <c r="A5405" s="261">
        <v>45152.166666666664</v>
      </c>
      <c r="B5405" s="260" t="s">
        <v>548</v>
      </c>
      <c r="C5405" s="260">
        <v>4.17E-4</v>
      </c>
      <c r="D5405" s="260">
        <v>401.5</v>
      </c>
      <c r="E5405" s="260">
        <v>297.83334400000001</v>
      </c>
      <c r="F5405">
        <f t="shared" si="168"/>
        <v>699.33376099999998</v>
      </c>
      <c r="G5405">
        <f t="shared" si="169"/>
        <v>699.33334400000001</v>
      </c>
    </row>
    <row r="5406" spans="1:7" x14ac:dyDescent="0.25">
      <c r="A5406" s="261">
        <v>45152.208333333336</v>
      </c>
      <c r="B5406" s="260" t="s">
        <v>548</v>
      </c>
      <c r="C5406" s="260">
        <v>1.7604169999999999</v>
      </c>
      <c r="D5406" s="260">
        <v>366.125</v>
      </c>
      <c r="E5406" s="260">
        <v>348.45834400000001</v>
      </c>
      <c r="F5406">
        <f t="shared" si="168"/>
        <v>716.34376099999997</v>
      </c>
      <c r="G5406">
        <f t="shared" si="169"/>
        <v>714.58334400000001</v>
      </c>
    </row>
    <row r="5407" spans="1:7" x14ac:dyDescent="0.25">
      <c r="A5407" s="261">
        <v>45152.25</v>
      </c>
      <c r="B5407" s="260" t="s">
        <v>548</v>
      </c>
      <c r="C5407" s="260">
        <v>28.274166000000001</v>
      </c>
      <c r="D5407" s="260">
        <v>312.58334400000001</v>
      </c>
      <c r="E5407" s="260">
        <v>354.33334400000001</v>
      </c>
      <c r="F5407">
        <f t="shared" si="168"/>
        <v>695.19085400000006</v>
      </c>
      <c r="G5407">
        <f t="shared" si="169"/>
        <v>666.91668800000002</v>
      </c>
    </row>
    <row r="5408" spans="1:7" x14ac:dyDescent="0.25">
      <c r="A5408" s="261">
        <v>45152.291666666664</v>
      </c>
      <c r="B5408" s="260" t="s">
        <v>548</v>
      </c>
      <c r="C5408" s="260">
        <v>164.883331</v>
      </c>
      <c r="D5408" s="260">
        <v>266.66665599999999</v>
      </c>
      <c r="E5408" s="260">
        <v>266.08334400000001</v>
      </c>
      <c r="F5408">
        <f t="shared" si="168"/>
        <v>697.633331</v>
      </c>
      <c r="G5408">
        <f t="shared" si="169"/>
        <v>532.75</v>
      </c>
    </row>
    <row r="5409" spans="1:7" x14ac:dyDescent="0.25">
      <c r="A5409" s="261">
        <v>45152.333333333336</v>
      </c>
      <c r="B5409" s="260" t="s">
        <v>548</v>
      </c>
      <c r="C5409" s="260">
        <v>364.54708900000003</v>
      </c>
      <c r="D5409" s="260">
        <v>226</v>
      </c>
      <c r="E5409" s="260">
        <v>292.5</v>
      </c>
      <c r="F5409">
        <f t="shared" si="168"/>
        <v>883.04708900000003</v>
      </c>
      <c r="G5409">
        <f t="shared" si="169"/>
        <v>518.5</v>
      </c>
    </row>
    <row r="5410" spans="1:7" x14ac:dyDescent="0.25">
      <c r="A5410" s="261">
        <v>45152.375</v>
      </c>
      <c r="B5410" s="260" t="s">
        <v>548</v>
      </c>
      <c r="C5410" s="260">
        <v>574.30664100000001</v>
      </c>
      <c r="D5410" s="260">
        <v>233.58332799999999</v>
      </c>
      <c r="E5410" s="260">
        <v>289.45834400000001</v>
      </c>
      <c r="F5410">
        <f t="shared" si="168"/>
        <v>1097.348313</v>
      </c>
      <c r="G5410">
        <f t="shared" si="169"/>
        <v>523.04167200000006</v>
      </c>
    </row>
    <row r="5411" spans="1:7" x14ac:dyDescent="0.25">
      <c r="A5411" s="261">
        <v>45152.416666666664</v>
      </c>
      <c r="B5411" s="260" t="s">
        <v>548</v>
      </c>
      <c r="C5411" s="260">
        <v>945.22460899999999</v>
      </c>
      <c r="D5411" s="260">
        <v>272.25</v>
      </c>
      <c r="E5411" s="260">
        <v>253.25</v>
      </c>
      <c r="F5411">
        <f t="shared" si="168"/>
        <v>1470.7246089999999</v>
      </c>
      <c r="G5411">
        <f t="shared" si="169"/>
        <v>525.5</v>
      </c>
    </row>
    <row r="5412" spans="1:7" x14ac:dyDescent="0.25">
      <c r="A5412" s="261">
        <v>45152.458333333336</v>
      </c>
      <c r="B5412" s="260" t="s">
        <v>548</v>
      </c>
      <c r="C5412" s="260">
        <v>1123.969971</v>
      </c>
      <c r="D5412" s="260">
        <v>417.08334400000001</v>
      </c>
      <c r="E5412" s="260">
        <v>236.04167200000001</v>
      </c>
      <c r="F5412">
        <f t="shared" si="168"/>
        <v>1777.0949869999999</v>
      </c>
      <c r="G5412">
        <f t="shared" si="169"/>
        <v>653.12501599999996</v>
      </c>
    </row>
    <row r="5413" spans="1:7" x14ac:dyDescent="0.25">
      <c r="A5413" s="261">
        <v>45152.5</v>
      </c>
      <c r="B5413" s="260" t="s">
        <v>548</v>
      </c>
      <c r="C5413" s="260">
        <v>1149.888794</v>
      </c>
      <c r="D5413" s="260">
        <v>478.08334400000001</v>
      </c>
      <c r="E5413" s="260">
        <v>257.625</v>
      </c>
      <c r="F5413">
        <f t="shared" si="168"/>
        <v>1885.5971380000001</v>
      </c>
      <c r="G5413">
        <f t="shared" si="169"/>
        <v>735.70834400000001</v>
      </c>
    </row>
    <row r="5414" spans="1:7" x14ac:dyDescent="0.25">
      <c r="A5414" s="261">
        <v>45152.541666666664</v>
      </c>
      <c r="B5414" s="260" t="s">
        <v>548</v>
      </c>
      <c r="C5414" s="260">
        <v>1071.901611</v>
      </c>
      <c r="D5414" s="260">
        <v>442</v>
      </c>
      <c r="E5414" s="260">
        <v>191.45832799999999</v>
      </c>
      <c r="F5414">
        <f t="shared" si="168"/>
        <v>1705.3599389999999</v>
      </c>
      <c r="G5414">
        <f t="shared" si="169"/>
        <v>633.45832799999994</v>
      </c>
    </row>
    <row r="5415" spans="1:7" x14ac:dyDescent="0.25">
      <c r="A5415" s="261">
        <v>45152.583333333336</v>
      </c>
      <c r="B5415" s="260" t="s">
        <v>548</v>
      </c>
      <c r="C5415" s="260">
        <v>1036.1503909999999</v>
      </c>
      <c r="D5415" s="260">
        <v>487.41665599999999</v>
      </c>
      <c r="E5415" s="260">
        <v>240.79167200000001</v>
      </c>
      <c r="F5415">
        <f t="shared" si="168"/>
        <v>1764.3587189999998</v>
      </c>
      <c r="G5415">
        <f t="shared" si="169"/>
        <v>728.20832799999994</v>
      </c>
    </row>
    <row r="5416" spans="1:7" x14ac:dyDescent="0.25">
      <c r="A5416" s="261">
        <v>45152.625</v>
      </c>
      <c r="B5416" s="260" t="s">
        <v>548</v>
      </c>
      <c r="C5416" s="260">
        <v>878.07543899999996</v>
      </c>
      <c r="D5416" s="260">
        <v>536.66668700000002</v>
      </c>
      <c r="E5416" s="260">
        <v>276.41665599999999</v>
      </c>
      <c r="F5416">
        <f t="shared" si="168"/>
        <v>1691.158782</v>
      </c>
      <c r="G5416">
        <f t="shared" si="169"/>
        <v>813.08334300000001</v>
      </c>
    </row>
    <row r="5417" spans="1:7" x14ac:dyDescent="0.25">
      <c r="A5417" s="261">
        <v>45152.666666666664</v>
      </c>
      <c r="B5417" s="260" t="s">
        <v>548</v>
      </c>
      <c r="C5417" s="260">
        <v>690.186646</v>
      </c>
      <c r="D5417" s="260">
        <v>604.08331299999998</v>
      </c>
      <c r="E5417" s="260">
        <v>193.83332799999999</v>
      </c>
      <c r="F5417">
        <f t="shared" si="168"/>
        <v>1488.1032869999999</v>
      </c>
      <c r="G5417">
        <f t="shared" si="169"/>
        <v>797.91664100000003</v>
      </c>
    </row>
    <row r="5418" spans="1:7" x14ac:dyDescent="0.25">
      <c r="A5418" s="261">
        <v>45152.708333333336</v>
      </c>
      <c r="B5418" s="260" t="s">
        <v>548</v>
      </c>
      <c r="C5418" s="260">
        <v>473.35833700000001</v>
      </c>
      <c r="D5418" s="260">
        <v>390.25</v>
      </c>
      <c r="E5418" s="260">
        <v>121.916664</v>
      </c>
      <c r="F5418">
        <f t="shared" si="168"/>
        <v>985.52500099999997</v>
      </c>
      <c r="G5418">
        <f t="shared" si="169"/>
        <v>512.16666399999997</v>
      </c>
    </row>
    <row r="5419" spans="1:7" x14ac:dyDescent="0.25">
      <c r="A5419" s="261">
        <v>45152.75</v>
      </c>
      <c r="B5419" s="260" t="s">
        <v>548</v>
      </c>
      <c r="C5419" s="260">
        <v>400.42584199999999</v>
      </c>
      <c r="D5419" s="260">
        <v>261</v>
      </c>
      <c r="E5419" s="260">
        <v>101.708336</v>
      </c>
      <c r="F5419">
        <f t="shared" si="168"/>
        <v>763.13417800000002</v>
      </c>
      <c r="G5419">
        <f t="shared" si="169"/>
        <v>362.70833600000003</v>
      </c>
    </row>
    <row r="5420" spans="1:7" x14ac:dyDescent="0.25">
      <c r="A5420" s="261">
        <v>45152.791666666664</v>
      </c>
      <c r="B5420" s="260" t="s">
        <v>548</v>
      </c>
      <c r="C5420" s="260">
        <v>189.990005</v>
      </c>
      <c r="D5420" s="260">
        <v>145.41667200000001</v>
      </c>
      <c r="E5420" s="260">
        <v>78.083336000000003</v>
      </c>
      <c r="F5420">
        <f t="shared" si="168"/>
        <v>413.49001299999998</v>
      </c>
      <c r="G5420">
        <f t="shared" si="169"/>
        <v>223.50000800000001</v>
      </c>
    </row>
    <row r="5421" spans="1:7" x14ac:dyDescent="0.25">
      <c r="A5421" s="261">
        <v>45152.833333333336</v>
      </c>
      <c r="B5421" s="260" t="s">
        <v>548</v>
      </c>
      <c r="C5421" s="260">
        <v>24.297083000000001</v>
      </c>
      <c r="D5421" s="260">
        <v>90</v>
      </c>
      <c r="E5421" s="260">
        <v>82.833336000000003</v>
      </c>
      <c r="F5421">
        <f t="shared" si="168"/>
        <v>197.13041900000002</v>
      </c>
      <c r="G5421">
        <f t="shared" si="169"/>
        <v>172.833336</v>
      </c>
    </row>
    <row r="5422" spans="1:7" x14ac:dyDescent="0.25">
      <c r="A5422" s="261">
        <v>45152.875</v>
      </c>
      <c r="B5422" s="260" t="s">
        <v>548</v>
      </c>
      <c r="C5422" s="260">
        <v>0.10083300000000001</v>
      </c>
      <c r="D5422" s="260">
        <v>74.416663999999997</v>
      </c>
      <c r="E5422" s="260">
        <v>103.583336</v>
      </c>
      <c r="F5422">
        <f t="shared" si="168"/>
        <v>178.10083299999999</v>
      </c>
      <c r="G5422">
        <f t="shared" si="169"/>
        <v>178</v>
      </c>
    </row>
    <row r="5423" spans="1:7" x14ac:dyDescent="0.25">
      <c r="A5423" s="261">
        <v>45152.916666666664</v>
      </c>
      <c r="B5423" s="260" t="s">
        <v>548</v>
      </c>
      <c r="C5423" s="260">
        <v>0</v>
      </c>
      <c r="D5423" s="260">
        <v>57.541668000000001</v>
      </c>
      <c r="E5423" s="260">
        <v>123.583336</v>
      </c>
      <c r="F5423">
        <f t="shared" si="168"/>
        <v>181.12500399999999</v>
      </c>
      <c r="G5423">
        <f t="shared" si="169"/>
        <v>181.12500399999999</v>
      </c>
    </row>
    <row r="5424" spans="1:7" x14ac:dyDescent="0.25">
      <c r="A5424" s="261">
        <v>45152.958333333336</v>
      </c>
      <c r="B5424" s="260" t="s">
        <v>548</v>
      </c>
      <c r="C5424" s="260">
        <v>0</v>
      </c>
      <c r="D5424" s="260">
        <v>93.5</v>
      </c>
      <c r="E5424" s="260">
        <v>159.5</v>
      </c>
      <c r="F5424">
        <f t="shared" si="168"/>
        <v>253</v>
      </c>
      <c r="G5424">
        <f t="shared" si="169"/>
        <v>253</v>
      </c>
    </row>
    <row r="5425" spans="1:7" x14ac:dyDescent="0.25">
      <c r="A5425" s="261">
        <v>45153</v>
      </c>
      <c r="B5425" s="260" t="s">
        <v>548</v>
      </c>
      <c r="C5425" s="260">
        <v>0</v>
      </c>
      <c r="D5425" s="260">
        <v>128.95832799999999</v>
      </c>
      <c r="E5425" s="260">
        <v>170.45832799999999</v>
      </c>
      <c r="F5425">
        <f t="shared" si="168"/>
        <v>299.41665599999999</v>
      </c>
      <c r="G5425">
        <f t="shared" si="169"/>
        <v>299.41665599999999</v>
      </c>
    </row>
    <row r="5426" spans="1:7" x14ac:dyDescent="0.25">
      <c r="A5426" s="261">
        <v>45153.041666666664</v>
      </c>
      <c r="B5426" s="260" t="s">
        <v>548</v>
      </c>
      <c r="C5426" s="260">
        <v>0</v>
      </c>
      <c r="D5426" s="260">
        <v>235.04167200000001</v>
      </c>
      <c r="E5426" s="260">
        <v>291.375</v>
      </c>
      <c r="F5426">
        <f t="shared" si="168"/>
        <v>526.41667200000006</v>
      </c>
      <c r="G5426">
        <f t="shared" si="169"/>
        <v>526.41667200000006</v>
      </c>
    </row>
    <row r="5427" spans="1:7" x14ac:dyDescent="0.25">
      <c r="A5427" s="261">
        <v>45153.083333333336</v>
      </c>
      <c r="B5427" s="260" t="s">
        <v>548</v>
      </c>
      <c r="C5427" s="260">
        <v>0</v>
      </c>
      <c r="D5427" s="260">
        <v>279.41665599999999</v>
      </c>
      <c r="E5427" s="260">
        <v>335.70834400000001</v>
      </c>
      <c r="F5427">
        <f t="shared" si="168"/>
        <v>615.125</v>
      </c>
      <c r="G5427">
        <f t="shared" si="169"/>
        <v>615.125</v>
      </c>
    </row>
    <row r="5428" spans="1:7" x14ac:dyDescent="0.25">
      <c r="A5428" s="261">
        <v>45153.125</v>
      </c>
      <c r="B5428" s="260" t="s">
        <v>548</v>
      </c>
      <c r="C5428" s="260">
        <v>0</v>
      </c>
      <c r="D5428" s="260">
        <v>381.33334400000001</v>
      </c>
      <c r="E5428" s="260">
        <v>375.625</v>
      </c>
      <c r="F5428">
        <f t="shared" si="168"/>
        <v>756.95834400000001</v>
      </c>
      <c r="G5428">
        <f t="shared" si="169"/>
        <v>756.95834400000001</v>
      </c>
    </row>
    <row r="5429" spans="1:7" x14ac:dyDescent="0.25">
      <c r="A5429" s="261">
        <v>45153.166666666664</v>
      </c>
      <c r="B5429" s="260" t="s">
        <v>548</v>
      </c>
      <c r="C5429" s="260">
        <v>0</v>
      </c>
      <c r="D5429" s="260">
        <v>328.95834400000001</v>
      </c>
      <c r="E5429" s="260">
        <v>397.08334400000001</v>
      </c>
      <c r="F5429">
        <f t="shared" si="168"/>
        <v>726.04168800000002</v>
      </c>
      <c r="G5429">
        <f t="shared" si="169"/>
        <v>726.04168800000002</v>
      </c>
    </row>
    <row r="5430" spans="1:7" x14ac:dyDescent="0.25">
      <c r="A5430" s="261">
        <v>45153.208333333336</v>
      </c>
      <c r="B5430" s="260" t="s">
        <v>548</v>
      </c>
      <c r="C5430" s="260">
        <v>1.5420830000000001</v>
      </c>
      <c r="D5430" s="260">
        <v>361.54165599999999</v>
      </c>
      <c r="E5430" s="260">
        <v>395.83334400000001</v>
      </c>
      <c r="F5430">
        <f t="shared" si="168"/>
        <v>758.91708300000005</v>
      </c>
      <c r="G5430">
        <f t="shared" si="169"/>
        <v>757.375</v>
      </c>
    </row>
    <row r="5431" spans="1:7" x14ac:dyDescent="0.25">
      <c r="A5431" s="261">
        <v>45153.25</v>
      </c>
      <c r="B5431" s="260" t="s">
        <v>548</v>
      </c>
      <c r="C5431" s="260">
        <v>25.406666000000001</v>
      </c>
      <c r="D5431" s="260">
        <v>409.375</v>
      </c>
      <c r="E5431" s="260">
        <v>526.29168700000002</v>
      </c>
      <c r="F5431">
        <f t="shared" si="168"/>
        <v>961.073353</v>
      </c>
      <c r="G5431">
        <f t="shared" si="169"/>
        <v>935.66668700000002</v>
      </c>
    </row>
    <row r="5432" spans="1:7" x14ac:dyDescent="0.25">
      <c r="A5432" s="261">
        <v>45153.291666666664</v>
      </c>
      <c r="B5432" s="260" t="s">
        <v>548</v>
      </c>
      <c r="C5432" s="260">
        <v>134.981247</v>
      </c>
      <c r="D5432" s="260">
        <v>458.16665599999999</v>
      </c>
      <c r="E5432" s="260">
        <v>401.875</v>
      </c>
      <c r="F5432">
        <f t="shared" si="168"/>
        <v>995.02290300000004</v>
      </c>
      <c r="G5432">
        <f t="shared" si="169"/>
        <v>860.04165599999999</v>
      </c>
    </row>
    <row r="5433" spans="1:7" x14ac:dyDescent="0.25">
      <c r="A5433" s="261">
        <v>45153.333333333336</v>
      </c>
      <c r="B5433" s="260" t="s">
        <v>548</v>
      </c>
      <c r="C5433" s="260">
        <v>359.63876299999998</v>
      </c>
      <c r="D5433" s="260">
        <v>317.58334400000001</v>
      </c>
      <c r="E5433" s="260">
        <v>454.29165599999999</v>
      </c>
      <c r="F5433">
        <f t="shared" si="168"/>
        <v>1131.5137629999999</v>
      </c>
      <c r="G5433">
        <f t="shared" si="169"/>
        <v>771.875</v>
      </c>
    </row>
    <row r="5434" spans="1:7" x14ac:dyDescent="0.25">
      <c r="A5434" s="261">
        <v>45153.375</v>
      </c>
      <c r="B5434" s="260" t="s">
        <v>548</v>
      </c>
      <c r="C5434" s="260">
        <v>492.55584700000003</v>
      </c>
      <c r="D5434" s="260">
        <v>210.5</v>
      </c>
      <c r="E5434" s="260">
        <v>353.5</v>
      </c>
      <c r="F5434">
        <f t="shared" si="168"/>
        <v>1056.5558470000001</v>
      </c>
      <c r="G5434">
        <f t="shared" si="169"/>
        <v>564</v>
      </c>
    </row>
    <row r="5435" spans="1:7" x14ac:dyDescent="0.25">
      <c r="A5435" s="261">
        <v>45153.416666666664</v>
      </c>
      <c r="B5435" s="260" t="s">
        <v>548</v>
      </c>
      <c r="C5435" s="260">
        <v>494.28750600000001</v>
      </c>
      <c r="D5435" s="260">
        <v>173.125</v>
      </c>
      <c r="E5435" s="260">
        <v>225.04167200000001</v>
      </c>
      <c r="F5435">
        <f t="shared" si="168"/>
        <v>892.45417799999996</v>
      </c>
      <c r="G5435">
        <f t="shared" si="169"/>
        <v>398.16667200000001</v>
      </c>
    </row>
    <row r="5436" spans="1:7" x14ac:dyDescent="0.25">
      <c r="A5436" s="261">
        <v>45153.458333333336</v>
      </c>
      <c r="B5436" s="260" t="s">
        <v>548</v>
      </c>
      <c r="C5436" s="260">
        <v>427.13501000000002</v>
      </c>
      <c r="D5436" s="260">
        <v>238.08332799999999</v>
      </c>
      <c r="E5436" s="260">
        <v>284.45834400000001</v>
      </c>
      <c r="F5436">
        <f t="shared" si="168"/>
        <v>949.67668200000003</v>
      </c>
      <c r="G5436">
        <f t="shared" si="169"/>
        <v>522.54167200000006</v>
      </c>
    </row>
    <row r="5437" spans="1:7" x14ac:dyDescent="0.25">
      <c r="A5437" s="261">
        <v>45153.5</v>
      </c>
      <c r="B5437" s="260" t="s">
        <v>548</v>
      </c>
      <c r="C5437" s="260">
        <v>526.16540499999996</v>
      </c>
      <c r="D5437" s="260">
        <v>240.83332799999999</v>
      </c>
      <c r="E5437" s="260">
        <v>253.08332799999999</v>
      </c>
      <c r="F5437">
        <f t="shared" si="168"/>
        <v>1020.082061</v>
      </c>
      <c r="G5437">
        <f t="shared" si="169"/>
        <v>493.91665599999999</v>
      </c>
    </row>
    <row r="5438" spans="1:7" x14ac:dyDescent="0.25">
      <c r="A5438" s="261">
        <v>45153.541666666664</v>
      </c>
      <c r="B5438" s="260" t="s">
        <v>548</v>
      </c>
      <c r="C5438" s="260">
        <v>698.86541699999998</v>
      </c>
      <c r="D5438" s="260">
        <v>381.54165599999999</v>
      </c>
      <c r="E5438" s="260">
        <v>338.125</v>
      </c>
      <c r="F5438">
        <f t="shared" si="168"/>
        <v>1418.5320729999999</v>
      </c>
      <c r="G5438">
        <f t="shared" si="169"/>
        <v>719.66665599999999</v>
      </c>
    </row>
    <row r="5439" spans="1:7" x14ac:dyDescent="0.25">
      <c r="A5439" s="261">
        <v>45153.583333333336</v>
      </c>
      <c r="B5439" s="260" t="s">
        <v>548</v>
      </c>
      <c r="C5439" s="260">
        <v>1003.581665</v>
      </c>
      <c r="D5439" s="260">
        <v>670.20831299999998</v>
      </c>
      <c r="E5439" s="260">
        <v>385</v>
      </c>
      <c r="F5439">
        <f t="shared" si="168"/>
        <v>2058.7899780000002</v>
      </c>
      <c r="G5439">
        <f t="shared" si="169"/>
        <v>1055.2083130000001</v>
      </c>
    </row>
    <row r="5440" spans="1:7" x14ac:dyDescent="0.25">
      <c r="A5440" s="261">
        <v>45153.625</v>
      </c>
      <c r="B5440" s="260" t="s">
        <v>548</v>
      </c>
      <c r="C5440" s="260">
        <v>914.90747099999999</v>
      </c>
      <c r="D5440" s="260">
        <v>1137.625</v>
      </c>
      <c r="E5440" s="260">
        <v>406.04165599999999</v>
      </c>
      <c r="F5440">
        <f t="shared" si="168"/>
        <v>2458.5741269999999</v>
      </c>
      <c r="G5440">
        <f t="shared" si="169"/>
        <v>1543.6666559999999</v>
      </c>
    </row>
    <row r="5441" spans="1:7" x14ac:dyDescent="0.25">
      <c r="A5441" s="261">
        <v>45153.666666666664</v>
      </c>
      <c r="B5441" s="260" t="s">
        <v>548</v>
      </c>
      <c r="C5441" s="260">
        <v>966.96582000000001</v>
      </c>
      <c r="D5441" s="260">
        <v>1439.125</v>
      </c>
      <c r="E5441" s="260">
        <v>686.41668700000002</v>
      </c>
      <c r="F5441">
        <f t="shared" si="168"/>
        <v>3092.5075069999998</v>
      </c>
      <c r="G5441">
        <f t="shared" si="169"/>
        <v>2125.5416869999999</v>
      </c>
    </row>
    <row r="5442" spans="1:7" x14ac:dyDescent="0.25">
      <c r="A5442" s="261">
        <v>45153.708333333336</v>
      </c>
      <c r="B5442" s="260" t="s">
        <v>548</v>
      </c>
      <c r="C5442" s="260">
        <v>673.78961200000003</v>
      </c>
      <c r="D5442" s="260">
        <v>1684.375</v>
      </c>
      <c r="E5442" s="260">
        <v>818.33331299999998</v>
      </c>
      <c r="F5442">
        <f t="shared" ref="F5442:F5505" si="170">E5442+D5442+C5442</f>
        <v>3176.4979250000001</v>
      </c>
      <c r="G5442">
        <f t="shared" ref="G5442:G5505" si="171">E5442+D5442</f>
        <v>2502.7083130000001</v>
      </c>
    </row>
    <row r="5443" spans="1:7" x14ac:dyDescent="0.25">
      <c r="A5443" s="261">
        <v>45153.75</v>
      </c>
      <c r="B5443" s="260" t="s">
        <v>548</v>
      </c>
      <c r="C5443" s="260">
        <v>468.57376099999999</v>
      </c>
      <c r="D5443" s="260">
        <v>1660.583374</v>
      </c>
      <c r="E5443" s="260">
        <v>907</v>
      </c>
      <c r="F5443">
        <f t="shared" si="170"/>
        <v>3036.1571349999999</v>
      </c>
      <c r="G5443">
        <f t="shared" si="171"/>
        <v>2567.5833739999998</v>
      </c>
    </row>
    <row r="5444" spans="1:7" x14ac:dyDescent="0.25">
      <c r="A5444" s="261">
        <v>45153.791666666664</v>
      </c>
      <c r="B5444" s="260" t="s">
        <v>548</v>
      </c>
      <c r="C5444" s="260">
        <v>168.75</v>
      </c>
      <c r="D5444" s="260">
        <v>1566.541626</v>
      </c>
      <c r="E5444" s="260">
        <v>871.95831299999998</v>
      </c>
      <c r="F5444">
        <f t="shared" si="170"/>
        <v>2607.2499389999998</v>
      </c>
      <c r="G5444">
        <f t="shared" si="171"/>
        <v>2438.4999389999998</v>
      </c>
    </row>
    <row r="5445" spans="1:7" x14ac:dyDescent="0.25">
      <c r="A5445" s="261">
        <v>45153.833333333336</v>
      </c>
      <c r="B5445" s="260" t="s">
        <v>548</v>
      </c>
      <c r="C5445" s="260">
        <v>25.286249000000002</v>
      </c>
      <c r="D5445" s="260">
        <v>1511.958374</v>
      </c>
      <c r="E5445" s="260">
        <v>701.125</v>
      </c>
      <c r="F5445">
        <f t="shared" si="170"/>
        <v>2238.369623</v>
      </c>
      <c r="G5445">
        <f t="shared" si="171"/>
        <v>2213.0833739999998</v>
      </c>
    </row>
    <row r="5446" spans="1:7" x14ac:dyDescent="0.25">
      <c r="A5446" s="261">
        <v>45153.875</v>
      </c>
      <c r="B5446" s="260" t="s">
        <v>548</v>
      </c>
      <c r="C5446" s="260">
        <v>2.8750000000000001E-2</v>
      </c>
      <c r="D5446" s="260">
        <v>1346.708374</v>
      </c>
      <c r="E5446" s="260">
        <v>656.29168700000002</v>
      </c>
      <c r="F5446">
        <f t="shared" si="170"/>
        <v>2003.0288110000001</v>
      </c>
      <c r="G5446">
        <f t="shared" si="171"/>
        <v>2003.0000610000002</v>
      </c>
    </row>
    <row r="5447" spans="1:7" x14ac:dyDescent="0.25">
      <c r="A5447" s="261">
        <v>45153.916666666664</v>
      </c>
      <c r="B5447" s="260" t="s">
        <v>548</v>
      </c>
      <c r="C5447" s="260">
        <v>0</v>
      </c>
      <c r="D5447" s="260">
        <v>1259.833374</v>
      </c>
      <c r="E5447" s="260">
        <v>790.91668700000002</v>
      </c>
      <c r="F5447">
        <f t="shared" si="170"/>
        <v>2050.7500610000002</v>
      </c>
      <c r="G5447">
        <f t="shared" si="171"/>
        <v>2050.7500610000002</v>
      </c>
    </row>
    <row r="5448" spans="1:7" x14ac:dyDescent="0.25">
      <c r="A5448" s="261">
        <v>45153.958333333336</v>
      </c>
      <c r="B5448" s="260" t="s">
        <v>548</v>
      </c>
      <c r="C5448" s="260">
        <v>0</v>
      </c>
      <c r="D5448" s="260">
        <v>1284.458374</v>
      </c>
      <c r="E5448" s="260">
        <v>905.625</v>
      </c>
      <c r="F5448">
        <f t="shared" si="170"/>
        <v>2190.0833739999998</v>
      </c>
      <c r="G5448">
        <f t="shared" si="171"/>
        <v>2190.0833739999998</v>
      </c>
    </row>
    <row r="5449" spans="1:7" x14ac:dyDescent="0.25">
      <c r="A5449" s="261">
        <v>45154</v>
      </c>
      <c r="B5449" s="260" t="s">
        <v>548</v>
      </c>
      <c r="C5449" s="260">
        <v>0</v>
      </c>
      <c r="D5449" s="260">
        <v>1397.583374</v>
      </c>
      <c r="E5449" s="260">
        <v>796.29168700000002</v>
      </c>
      <c r="F5449">
        <f t="shared" si="170"/>
        <v>2193.8750610000002</v>
      </c>
      <c r="G5449">
        <f t="shared" si="171"/>
        <v>2193.8750610000002</v>
      </c>
    </row>
    <row r="5450" spans="1:7" x14ac:dyDescent="0.25">
      <c r="A5450" s="261">
        <v>45154.041666666664</v>
      </c>
      <c r="B5450" s="260" t="s">
        <v>548</v>
      </c>
      <c r="C5450" s="260">
        <v>0</v>
      </c>
      <c r="D5450" s="260">
        <v>1340.625</v>
      </c>
      <c r="E5450" s="260">
        <v>749.70831299999998</v>
      </c>
      <c r="F5450">
        <f t="shared" si="170"/>
        <v>2090.3333130000001</v>
      </c>
      <c r="G5450">
        <f t="shared" si="171"/>
        <v>2090.3333130000001</v>
      </c>
    </row>
    <row r="5451" spans="1:7" x14ac:dyDescent="0.25">
      <c r="A5451" s="261">
        <v>45154.083333333336</v>
      </c>
      <c r="B5451" s="260" t="s">
        <v>548</v>
      </c>
      <c r="C5451" s="260">
        <v>0</v>
      </c>
      <c r="D5451" s="260">
        <v>1300.166626</v>
      </c>
      <c r="E5451" s="260">
        <v>826.75</v>
      </c>
      <c r="F5451">
        <f t="shared" si="170"/>
        <v>2126.9166260000002</v>
      </c>
      <c r="G5451">
        <f t="shared" si="171"/>
        <v>2126.9166260000002</v>
      </c>
    </row>
    <row r="5452" spans="1:7" x14ac:dyDescent="0.25">
      <c r="A5452" s="261">
        <v>45154.125</v>
      </c>
      <c r="B5452" s="260" t="s">
        <v>548</v>
      </c>
      <c r="C5452" s="260">
        <v>0</v>
      </c>
      <c r="D5452" s="260">
        <v>1281.958374</v>
      </c>
      <c r="E5452" s="260">
        <v>873.75</v>
      </c>
      <c r="F5452">
        <f t="shared" si="170"/>
        <v>2155.7083739999998</v>
      </c>
      <c r="G5452">
        <f t="shared" si="171"/>
        <v>2155.7083739999998</v>
      </c>
    </row>
    <row r="5453" spans="1:7" x14ac:dyDescent="0.25">
      <c r="A5453" s="261">
        <v>45154.166666666664</v>
      </c>
      <c r="B5453" s="260" t="s">
        <v>548</v>
      </c>
      <c r="C5453" s="260">
        <v>0</v>
      </c>
      <c r="D5453" s="260">
        <v>1292.416626</v>
      </c>
      <c r="E5453" s="260">
        <v>862.125</v>
      </c>
      <c r="F5453">
        <f t="shared" si="170"/>
        <v>2154.5416260000002</v>
      </c>
      <c r="G5453">
        <f t="shared" si="171"/>
        <v>2154.5416260000002</v>
      </c>
    </row>
    <row r="5454" spans="1:7" x14ac:dyDescent="0.25">
      <c r="A5454" s="261">
        <v>45154.208333333336</v>
      </c>
      <c r="B5454" s="260" t="s">
        <v>548</v>
      </c>
      <c r="C5454" s="260">
        <v>0.96458299999999997</v>
      </c>
      <c r="D5454" s="260">
        <v>1233.166626</v>
      </c>
      <c r="E5454" s="260">
        <v>842.125</v>
      </c>
      <c r="F5454">
        <f t="shared" si="170"/>
        <v>2076.2562090000001</v>
      </c>
      <c r="G5454">
        <f t="shared" si="171"/>
        <v>2075.2916260000002</v>
      </c>
    </row>
    <row r="5455" spans="1:7" x14ac:dyDescent="0.25">
      <c r="A5455" s="261">
        <v>45154.25</v>
      </c>
      <c r="B5455" s="260" t="s">
        <v>548</v>
      </c>
      <c r="C5455" s="260">
        <v>16.32</v>
      </c>
      <c r="D5455" s="260">
        <v>1296.416626</v>
      </c>
      <c r="E5455" s="260">
        <v>842.25</v>
      </c>
      <c r="F5455">
        <f t="shared" si="170"/>
        <v>2154.9866260000003</v>
      </c>
      <c r="G5455">
        <f t="shared" si="171"/>
        <v>2138.6666260000002</v>
      </c>
    </row>
    <row r="5456" spans="1:7" x14ac:dyDescent="0.25">
      <c r="A5456" s="261">
        <v>45154.291666666664</v>
      </c>
      <c r="B5456" s="260" t="s">
        <v>548</v>
      </c>
      <c r="C5456" s="260">
        <v>92.092499000000004</v>
      </c>
      <c r="D5456" s="260">
        <v>1057.208374</v>
      </c>
      <c r="E5456" s="260">
        <v>827.5</v>
      </c>
      <c r="F5456">
        <f t="shared" si="170"/>
        <v>1976.8008730000001</v>
      </c>
      <c r="G5456">
        <f t="shared" si="171"/>
        <v>1884.708374</v>
      </c>
    </row>
    <row r="5457" spans="1:7" x14ac:dyDescent="0.25">
      <c r="A5457" s="261">
        <v>45154.333333333336</v>
      </c>
      <c r="B5457" s="260" t="s">
        <v>548</v>
      </c>
      <c r="C5457" s="260">
        <v>221.75166300000001</v>
      </c>
      <c r="D5457" s="260">
        <v>1024.708374</v>
      </c>
      <c r="E5457" s="260">
        <v>753</v>
      </c>
      <c r="F5457">
        <f t="shared" si="170"/>
        <v>1999.4600370000001</v>
      </c>
      <c r="G5457">
        <f t="shared" si="171"/>
        <v>1777.708374</v>
      </c>
    </row>
    <row r="5458" spans="1:7" x14ac:dyDescent="0.25">
      <c r="A5458" s="261">
        <v>45154.375</v>
      </c>
      <c r="B5458" s="260" t="s">
        <v>548</v>
      </c>
      <c r="C5458" s="260">
        <v>422.37875400000001</v>
      </c>
      <c r="D5458" s="260">
        <v>1194.708374</v>
      </c>
      <c r="E5458" s="260">
        <v>631.41668700000002</v>
      </c>
      <c r="F5458">
        <f t="shared" si="170"/>
        <v>2248.503815</v>
      </c>
      <c r="G5458">
        <f t="shared" si="171"/>
        <v>1826.1250610000002</v>
      </c>
    </row>
    <row r="5459" spans="1:7" x14ac:dyDescent="0.25">
      <c r="A5459" s="261">
        <v>45154.416666666664</v>
      </c>
      <c r="B5459" s="260" t="s">
        <v>548</v>
      </c>
      <c r="C5459" s="260">
        <v>578.84789999999998</v>
      </c>
      <c r="D5459" s="260">
        <v>1096.583374</v>
      </c>
      <c r="E5459" s="260">
        <v>460.45834400000001</v>
      </c>
      <c r="F5459">
        <f t="shared" si="170"/>
        <v>2135.8896180000002</v>
      </c>
      <c r="G5459">
        <f t="shared" si="171"/>
        <v>1557.0417179999999</v>
      </c>
    </row>
    <row r="5460" spans="1:7" x14ac:dyDescent="0.25">
      <c r="A5460" s="261">
        <v>45154.458333333336</v>
      </c>
      <c r="B5460" s="260" t="s">
        <v>548</v>
      </c>
      <c r="C5460" s="260">
        <v>694.892517</v>
      </c>
      <c r="D5460" s="260">
        <v>1030.291626</v>
      </c>
      <c r="E5460" s="260">
        <v>367.54165599999999</v>
      </c>
      <c r="F5460">
        <f t="shared" si="170"/>
        <v>2092.7257989999998</v>
      </c>
      <c r="G5460">
        <f t="shared" si="171"/>
        <v>1397.8332820000001</v>
      </c>
    </row>
    <row r="5461" spans="1:7" x14ac:dyDescent="0.25">
      <c r="A5461" s="261">
        <v>45154.5</v>
      </c>
      <c r="B5461" s="260" t="s">
        <v>548</v>
      </c>
      <c r="C5461" s="260">
        <v>747.56542999999999</v>
      </c>
      <c r="D5461" s="260">
        <v>972.75</v>
      </c>
      <c r="E5461" s="260">
        <v>408.5</v>
      </c>
      <c r="F5461">
        <f t="shared" si="170"/>
        <v>2128.8154300000001</v>
      </c>
      <c r="G5461">
        <f t="shared" si="171"/>
        <v>1381.25</v>
      </c>
    </row>
    <row r="5462" spans="1:7" x14ac:dyDescent="0.25">
      <c r="A5462" s="261">
        <v>45154.541666666664</v>
      </c>
      <c r="B5462" s="260" t="s">
        <v>548</v>
      </c>
      <c r="C5462" s="260">
        <v>702.34417699999995</v>
      </c>
      <c r="D5462" s="260">
        <v>977.70831299999998</v>
      </c>
      <c r="E5462" s="260">
        <v>327.875</v>
      </c>
      <c r="F5462">
        <f t="shared" si="170"/>
        <v>2007.92749</v>
      </c>
      <c r="G5462">
        <f t="shared" si="171"/>
        <v>1305.5833130000001</v>
      </c>
    </row>
    <row r="5463" spans="1:7" x14ac:dyDescent="0.25">
      <c r="A5463" s="261">
        <v>45154.583333333336</v>
      </c>
      <c r="B5463" s="260" t="s">
        <v>548</v>
      </c>
      <c r="C5463" s="260">
        <v>797.20581100000004</v>
      </c>
      <c r="D5463" s="260">
        <v>1018.958313</v>
      </c>
      <c r="E5463" s="260">
        <v>225.375</v>
      </c>
      <c r="F5463">
        <f t="shared" si="170"/>
        <v>2041.5391240000001</v>
      </c>
      <c r="G5463">
        <f t="shared" si="171"/>
        <v>1244.3333130000001</v>
      </c>
    </row>
    <row r="5464" spans="1:7" x14ac:dyDescent="0.25">
      <c r="A5464" s="261">
        <v>45154.625</v>
      </c>
      <c r="B5464" s="260" t="s">
        <v>548</v>
      </c>
      <c r="C5464" s="260">
        <v>809.66168200000004</v>
      </c>
      <c r="D5464" s="260">
        <v>1050.625</v>
      </c>
      <c r="E5464" s="260">
        <v>171.16667200000001</v>
      </c>
      <c r="F5464">
        <f t="shared" si="170"/>
        <v>2031.4533540000002</v>
      </c>
      <c r="G5464">
        <f t="shared" si="171"/>
        <v>1221.7916720000001</v>
      </c>
    </row>
    <row r="5465" spans="1:7" x14ac:dyDescent="0.25">
      <c r="A5465" s="261">
        <v>45154.666666666664</v>
      </c>
      <c r="B5465" s="260" t="s">
        <v>548</v>
      </c>
      <c r="C5465" s="260">
        <v>650.78539999999998</v>
      </c>
      <c r="D5465" s="260">
        <v>1042.583374</v>
      </c>
      <c r="E5465" s="260">
        <v>195.16667200000001</v>
      </c>
      <c r="F5465">
        <f t="shared" si="170"/>
        <v>1888.5354460000001</v>
      </c>
      <c r="G5465">
        <f t="shared" si="171"/>
        <v>1237.7500460000001</v>
      </c>
    </row>
    <row r="5466" spans="1:7" x14ac:dyDescent="0.25">
      <c r="A5466" s="261">
        <v>45154.708333333336</v>
      </c>
      <c r="B5466" s="260" t="s">
        <v>548</v>
      </c>
      <c r="C5466" s="260">
        <v>519.59789999999998</v>
      </c>
      <c r="D5466" s="260">
        <v>982.41668700000002</v>
      </c>
      <c r="E5466" s="260">
        <v>203.41667200000001</v>
      </c>
      <c r="F5466">
        <f t="shared" si="170"/>
        <v>1705.431259</v>
      </c>
      <c r="G5466">
        <f t="shared" si="171"/>
        <v>1185.833359</v>
      </c>
    </row>
    <row r="5467" spans="1:7" x14ac:dyDescent="0.25">
      <c r="A5467" s="261">
        <v>45154.75</v>
      </c>
      <c r="B5467" s="260" t="s">
        <v>548</v>
      </c>
      <c r="C5467" s="260">
        <v>315.58792099999999</v>
      </c>
      <c r="D5467" s="260">
        <v>895.66668700000002</v>
      </c>
      <c r="E5467" s="260">
        <v>248.66667200000001</v>
      </c>
      <c r="F5467">
        <f t="shared" si="170"/>
        <v>1459.92128</v>
      </c>
      <c r="G5467">
        <f t="shared" si="171"/>
        <v>1144.333359</v>
      </c>
    </row>
    <row r="5468" spans="1:7" x14ac:dyDescent="0.25">
      <c r="A5468" s="261">
        <v>45154.791666666664</v>
      </c>
      <c r="B5468" s="260" t="s">
        <v>548</v>
      </c>
      <c r="C5468" s="260">
        <v>128.71875</v>
      </c>
      <c r="D5468" s="260">
        <v>812.54168700000002</v>
      </c>
      <c r="E5468" s="260">
        <v>259.83334400000001</v>
      </c>
      <c r="F5468">
        <f t="shared" si="170"/>
        <v>1201.093781</v>
      </c>
      <c r="G5468">
        <f t="shared" si="171"/>
        <v>1072.375031</v>
      </c>
    </row>
    <row r="5469" spans="1:7" x14ac:dyDescent="0.25">
      <c r="A5469" s="261">
        <v>45154.833333333336</v>
      </c>
      <c r="B5469" s="260" t="s">
        <v>548</v>
      </c>
      <c r="C5469" s="260">
        <v>13.472083</v>
      </c>
      <c r="D5469" s="260">
        <v>664.875</v>
      </c>
      <c r="E5469" s="260">
        <v>311.33334400000001</v>
      </c>
      <c r="F5469">
        <f t="shared" si="170"/>
        <v>989.68042700000001</v>
      </c>
      <c r="G5469">
        <f t="shared" si="171"/>
        <v>976.20834400000001</v>
      </c>
    </row>
    <row r="5470" spans="1:7" x14ac:dyDescent="0.25">
      <c r="A5470" s="261">
        <v>45154.875</v>
      </c>
      <c r="B5470" s="260" t="s">
        <v>548</v>
      </c>
      <c r="C5470" s="260">
        <v>0</v>
      </c>
      <c r="D5470" s="260">
        <v>480.83334400000001</v>
      </c>
      <c r="E5470" s="260">
        <v>338.58334400000001</v>
      </c>
      <c r="F5470">
        <f t="shared" si="170"/>
        <v>819.41668800000002</v>
      </c>
      <c r="G5470">
        <f t="shared" si="171"/>
        <v>819.41668800000002</v>
      </c>
    </row>
    <row r="5471" spans="1:7" x14ac:dyDescent="0.25">
      <c r="A5471" s="261">
        <v>45154.916666666664</v>
      </c>
      <c r="B5471" s="260" t="s">
        <v>548</v>
      </c>
      <c r="C5471" s="260">
        <v>0</v>
      </c>
      <c r="D5471" s="260">
        <v>445.41665599999999</v>
      </c>
      <c r="E5471" s="260">
        <v>235.25</v>
      </c>
      <c r="F5471">
        <f t="shared" si="170"/>
        <v>680.66665599999999</v>
      </c>
      <c r="G5471">
        <f t="shared" si="171"/>
        <v>680.66665599999999</v>
      </c>
    </row>
    <row r="5472" spans="1:7" x14ac:dyDescent="0.25">
      <c r="A5472" s="261">
        <v>45154.958333333336</v>
      </c>
      <c r="B5472" s="260" t="s">
        <v>548</v>
      </c>
      <c r="C5472" s="260">
        <v>0</v>
      </c>
      <c r="D5472" s="260">
        <v>424.16665599999999</v>
      </c>
      <c r="E5472" s="260">
        <v>179.04167200000001</v>
      </c>
      <c r="F5472">
        <f t="shared" si="170"/>
        <v>603.20832799999994</v>
      </c>
      <c r="G5472">
        <f t="shared" si="171"/>
        <v>603.20832799999994</v>
      </c>
    </row>
    <row r="5473" spans="1:7" x14ac:dyDescent="0.25">
      <c r="A5473" s="261">
        <v>45155</v>
      </c>
      <c r="B5473" s="260" t="s">
        <v>548</v>
      </c>
      <c r="C5473" s="260">
        <v>0</v>
      </c>
      <c r="D5473" s="260">
        <v>369.25</v>
      </c>
      <c r="E5473" s="260">
        <v>181.83332799999999</v>
      </c>
      <c r="F5473">
        <f t="shared" si="170"/>
        <v>551.08332799999994</v>
      </c>
      <c r="G5473">
        <f t="shared" si="171"/>
        <v>551.08332799999994</v>
      </c>
    </row>
    <row r="5474" spans="1:7" x14ac:dyDescent="0.25">
      <c r="A5474" s="261">
        <v>45155.041666666664</v>
      </c>
      <c r="B5474" s="260" t="s">
        <v>548</v>
      </c>
      <c r="C5474" s="260">
        <v>0</v>
      </c>
      <c r="D5474" s="260">
        <v>257.33334400000001</v>
      </c>
      <c r="E5474" s="260">
        <v>124.25</v>
      </c>
      <c r="F5474">
        <f t="shared" si="170"/>
        <v>381.58334400000001</v>
      </c>
      <c r="G5474">
        <f t="shared" si="171"/>
        <v>381.58334400000001</v>
      </c>
    </row>
    <row r="5475" spans="1:7" x14ac:dyDescent="0.25">
      <c r="A5475" s="261">
        <v>45155.083333333336</v>
      </c>
      <c r="B5475" s="260" t="s">
        <v>548</v>
      </c>
      <c r="C5475" s="260">
        <v>0</v>
      </c>
      <c r="D5475" s="260">
        <v>255.70832799999999</v>
      </c>
      <c r="E5475" s="260">
        <v>102</v>
      </c>
      <c r="F5475">
        <f t="shared" si="170"/>
        <v>357.70832799999999</v>
      </c>
      <c r="G5475">
        <f t="shared" si="171"/>
        <v>357.70832799999999</v>
      </c>
    </row>
    <row r="5476" spans="1:7" x14ac:dyDescent="0.25">
      <c r="A5476" s="261">
        <v>45155.125</v>
      </c>
      <c r="B5476" s="260" t="s">
        <v>548</v>
      </c>
      <c r="C5476" s="260">
        <v>0</v>
      </c>
      <c r="D5476" s="260">
        <v>188.29167200000001</v>
      </c>
      <c r="E5476" s="260">
        <v>83.916663999999997</v>
      </c>
      <c r="F5476">
        <f t="shared" si="170"/>
        <v>272.20833600000003</v>
      </c>
      <c r="G5476">
        <f t="shared" si="171"/>
        <v>272.20833600000003</v>
      </c>
    </row>
    <row r="5477" spans="1:7" x14ac:dyDescent="0.25">
      <c r="A5477" s="261">
        <v>45155.166666666664</v>
      </c>
      <c r="B5477" s="260" t="s">
        <v>548</v>
      </c>
      <c r="C5477" s="260">
        <v>0</v>
      </c>
      <c r="D5477" s="260">
        <v>205.08332799999999</v>
      </c>
      <c r="E5477" s="260">
        <v>113.458336</v>
      </c>
      <c r="F5477">
        <f t="shared" si="170"/>
        <v>318.54166399999997</v>
      </c>
      <c r="G5477">
        <f t="shared" si="171"/>
        <v>318.54166399999997</v>
      </c>
    </row>
    <row r="5478" spans="1:7" x14ac:dyDescent="0.25">
      <c r="A5478" s="261">
        <v>45155.208333333336</v>
      </c>
      <c r="B5478" s="260" t="s">
        <v>548</v>
      </c>
      <c r="C5478" s="260">
        <v>1.5529170000000001</v>
      </c>
      <c r="D5478" s="260">
        <v>177.75</v>
      </c>
      <c r="E5478" s="260">
        <v>80.25</v>
      </c>
      <c r="F5478">
        <f t="shared" si="170"/>
        <v>259.55291699999998</v>
      </c>
      <c r="G5478">
        <f t="shared" si="171"/>
        <v>258</v>
      </c>
    </row>
    <row r="5479" spans="1:7" x14ac:dyDescent="0.25">
      <c r="A5479" s="261">
        <v>45155.25</v>
      </c>
      <c r="B5479" s="260" t="s">
        <v>548</v>
      </c>
      <c r="C5479" s="260">
        <v>24.987916999999999</v>
      </c>
      <c r="D5479" s="260">
        <v>163.41667200000001</v>
      </c>
      <c r="E5479" s="260">
        <v>73.125</v>
      </c>
      <c r="F5479">
        <f t="shared" si="170"/>
        <v>261.52958899999999</v>
      </c>
      <c r="G5479">
        <f t="shared" si="171"/>
        <v>236.54167200000001</v>
      </c>
    </row>
    <row r="5480" spans="1:7" x14ac:dyDescent="0.25">
      <c r="A5480" s="261">
        <v>45155.291666666664</v>
      </c>
      <c r="B5480" s="260" t="s">
        <v>548</v>
      </c>
      <c r="C5480" s="260">
        <v>82.59375</v>
      </c>
      <c r="D5480" s="260">
        <v>91.25</v>
      </c>
      <c r="E5480" s="260">
        <v>36.125</v>
      </c>
      <c r="F5480">
        <f t="shared" si="170"/>
        <v>209.96875</v>
      </c>
      <c r="G5480">
        <f t="shared" si="171"/>
        <v>127.375</v>
      </c>
    </row>
    <row r="5481" spans="1:7" x14ac:dyDescent="0.25">
      <c r="A5481" s="261">
        <v>45155.333333333336</v>
      </c>
      <c r="B5481" s="260" t="s">
        <v>548</v>
      </c>
      <c r="C5481" s="260">
        <v>181.31791699999999</v>
      </c>
      <c r="D5481" s="260">
        <v>45</v>
      </c>
      <c r="E5481" s="260">
        <v>30.291665999999999</v>
      </c>
      <c r="F5481">
        <f t="shared" si="170"/>
        <v>256.60958299999999</v>
      </c>
      <c r="G5481">
        <f t="shared" si="171"/>
        <v>75.291665999999992</v>
      </c>
    </row>
    <row r="5482" spans="1:7" x14ac:dyDescent="0.25">
      <c r="A5482" s="261">
        <v>45155.375</v>
      </c>
      <c r="B5482" s="260" t="s">
        <v>548</v>
      </c>
      <c r="C5482" s="260">
        <v>302.96792599999998</v>
      </c>
      <c r="D5482" s="260">
        <v>14.458333</v>
      </c>
      <c r="E5482" s="260">
        <v>40.5</v>
      </c>
      <c r="F5482">
        <f t="shared" si="170"/>
        <v>357.92625899999996</v>
      </c>
      <c r="G5482">
        <f t="shared" si="171"/>
        <v>54.958332999999996</v>
      </c>
    </row>
    <row r="5483" spans="1:7" x14ac:dyDescent="0.25">
      <c r="A5483" s="261">
        <v>45155.416666666664</v>
      </c>
      <c r="B5483" s="260" t="s">
        <v>548</v>
      </c>
      <c r="C5483" s="260">
        <v>401.33373999999998</v>
      </c>
      <c r="D5483" s="260">
        <v>7.2083329999999997</v>
      </c>
      <c r="E5483" s="260">
        <v>30.25</v>
      </c>
      <c r="F5483">
        <f t="shared" si="170"/>
        <v>438.79207299999996</v>
      </c>
      <c r="G5483">
        <f t="shared" si="171"/>
        <v>37.458332999999996</v>
      </c>
    </row>
    <row r="5484" spans="1:7" x14ac:dyDescent="0.25">
      <c r="A5484" s="261">
        <v>45155.458333333336</v>
      </c>
      <c r="B5484" s="260" t="s">
        <v>548</v>
      </c>
      <c r="C5484" s="260">
        <v>534.06707800000004</v>
      </c>
      <c r="D5484" s="260">
        <v>17.458334000000001</v>
      </c>
      <c r="E5484" s="260">
        <v>13</v>
      </c>
      <c r="F5484">
        <f t="shared" si="170"/>
        <v>564.52541200000007</v>
      </c>
      <c r="G5484">
        <f t="shared" si="171"/>
        <v>30.458334000000001</v>
      </c>
    </row>
    <row r="5485" spans="1:7" x14ac:dyDescent="0.25">
      <c r="A5485" s="261">
        <v>45155.5</v>
      </c>
      <c r="B5485" s="260" t="s">
        <v>548</v>
      </c>
      <c r="C5485" s="260">
        <v>658.31372099999999</v>
      </c>
      <c r="D5485" s="260">
        <v>17.333334000000001</v>
      </c>
      <c r="E5485" s="260">
        <v>10.541667</v>
      </c>
      <c r="F5485">
        <f t="shared" si="170"/>
        <v>686.18872199999998</v>
      </c>
      <c r="G5485">
        <f t="shared" si="171"/>
        <v>27.875001000000001</v>
      </c>
    </row>
    <row r="5486" spans="1:7" x14ac:dyDescent="0.25">
      <c r="A5486" s="261">
        <v>45155.541666666664</v>
      </c>
      <c r="B5486" s="260" t="s">
        <v>548</v>
      </c>
      <c r="C5486" s="260">
        <v>845.74206500000003</v>
      </c>
      <c r="D5486" s="260">
        <v>40.208331999999999</v>
      </c>
      <c r="E5486" s="260">
        <v>26.625</v>
      </c>
      <c r="F5486">
        <f t="shared" si="170"/>
        <v>912.57539700000007</v>
      </c>
      <c r="G5486">
        <f t="shared" si="171"/>
        <v>66.833331999999999</v>
      </c>
    </row>
    <row r="5487" spans="1:7" x14ac:dyDescent="0.25">
      <c r="A5487" s="261">
        <v>45155.583333333336</v>
      </c>
      <c r="B5487" s="260" t="s">
        <v>548</v>
      </c>
      <c r="C5487" s="260">
        <v>908.25500499999998</v>
      </c>
      <c r="D5487" s="260">
        <v>58.875</v>
      </c>
      <c r="E5487" s="260">
        <v>49.833331999999999</v>
      </c>
      <c r="F5487">
        <f t="shared" si="170"/>
        <v>1016.963337</v>
      </c>
      <c r="G5487">
        <f t="shared" si="171"/>
        <v>108.708332</v>
      </c>
    </row>
    <row r="5488" spans="1:7" x14ac:dyDescent="0.25">
      <c r="A5488" s="261">
        <v>45155.625</v>
      </c>
      <c r="B5488" s="260" t="s">
        <v>548</v>
      </c>
      <c r="C5488" s="260">
        <v>824.98748799999998</v>
      </c>
      <c r="D5488" s="260">
        <v>92.583336000000003</v>
      </c>
      <c r="E5488" s="260">
        <v>68.333336000000003</v>
      </c>
      <c r="F5488">
        <f t="shared" si="170"/>
        <v>985.90416000000005</v>
      </c>
      <c r="G5488">
        <f t="shared" si="171"/>
        <v>160.91667200000001</v>
      </c>
    </row>
    <row r="5489" spans="1:7" x14ac:dyDescent="0.25">
      <c r="A5489" s="261">
        <v>45155.666666666664</v>
      </c>
      <c r="B5489" s="260" t="s">
        <v>548</v>
      </c>
      <c r="C5489" s="260">
        <v>746.64752199999998</v>
      </c>
      <c r="D5489" s="260">
        <v>105.541664</v>
      </c>
      <c r="E5489" s="260">
        <v>54.25</v>
      </c>
      <c r="F5489">
        <f t="shared" si="170"/>
        <v>906.43918599999995</v>
      </c>
      <c r="G5489">
        <f t="shared" si="171"/>
        <v>159.791664</v>
      </c>
    </row>
    <row r="5490" spans="1:7" x14ac:dyDescent="0.25">
      <c r="A5490" s="261">
        <v>45155.708333333336</v>
      </c>
      <c r="B5490" s="260" t="s">
        <v>548</v>
      </c>
      <c r="C5490" s="260">
        <v>636.49627699999996</v>
      </c>
      <c r="D5490" s="260">
        <v>118.291664</v>
      </c>
      <c r="E5490" s="260">
        <v>49.083331999999999</v>
      </c>
      <c r="F5490">
        <f t="shared" si="170"/>
        <v>803.87127299999997</v>
      </c>
      <c r="G5490">
        <f t="shared" si="171"/>
        <v>167.37499600000001</v>
      </c>
    </row>
    <row r="5491" spans="1:7" x14ac:dyDescent="0.25">
      <c r="A5491" s="261">
        <v>45155.75</v>
      </c>
      <c r="B5491" s="260" t="s">
        <v>548</v>
      </c>
      <c r="C5491" s="260">
        <v>376.12207000000001</v>
      </c>
      <c r="D5491" s="260">
        <v>154.25</v>
      </c>
      <c r="E5491" s="260">
        <v>111.416664</v>
      </c>
      <c r="F5491">
        <f t="shared" si="170"/>
        <v>641.78873399999998</v>
      </c>
      <c r="G5491">
        <f t="shared" si="171"/>
        <v>265.66666399999997</v>
      </c>
    </row>
    <row r="5492" spans="1:7" x14ac:dyDescent="0.25">
      <c r="A5492" s="261">
        <v>45155.791666666664</v>
      </c>
      <c r="B5492" s="260" t="s">
        <v>548</v>
      </c>
      <c r="C5492" s="260">
        <v>155.35833700000001</v>
      </c>
      <c r="D5492" s="260">
        <v>170.79167200000001</v>
      </c>
      <c r="E5492" s="260">
        <v>121.208336</v>
      </c>
      <c r="F5492">
        <f t="shared" si="170"/>
        <v>447.35834499999999</v>
      </c>
      <c r="G5492">
        <f t="shared" si="171"/>
        <v>292.00000799999998</v>
      </c>
    </row>
    <row r="5493" spans="1:7" x14ac:dyDescent="0.25">
      <c r="A5493" s="261">
        <v>45155.833333333336</v>
      </c>
      <c r="B5493" s="260" t="s">
        <v>548</v>
      </c>
      <c r="C5493" s="260">
        <v>32.509998000000003</v>
      </c>
      <c r="D5493" s="260">
        <v>182.625</v>
      </c>
      <c r="E5493" s="260">
        <v>147.375</v>
      </c>
      <c r="F5493">
        <f t="shared" si="170"/>
        <v>362.509998</v>
      </c>
      <c r="G5493">
        <f t="shared" si="171"/>
        <v>330</v>
      </c>
    </row>
    <row r="5494" spans="1:7" x14ac:dyDescent="0.25">
      <c r="A5494" s="261">
        <v>45155.875</v>
      </c>
      <c r="B5494" s="260" t="s">
        <v>548</v>
      </c>
      <c r="C5494" s="260">
        <v>0.66249999999999998</v>
      </c>
      <c r="D5494" s="260">
        <v>198.20832799999999</v>
      </c>
      <c r="E5494" s="260">
        <v>219.875</v>
      </c>
      <c r="F5494">
        <f t="shared" si="170"/>
        <v>418.74582800000002</v>
      </c>
      <c r="G5494">
        <f t="shared" si="171"/>
        <v>418.08332799999999</v>
      </c>
    </row>
    <row r="5495" spans="1:7" x14ac:dyDescent="0.25">
      <c r="A5495" s="261">
        <v>45155.916666666664</v>
      </c>
      <c r="B5495" s="260" t="s">
        <v>548</v>
      </c>
      <c r="C5495" s="260">
        <v>0</v>
      </c>
      <c r="D5495" s="260">
        <v>221.16667200000001</v>
      </c>
      <c r="E5495" s="260">
        <v>118.791664</v>
      </c>
      <c r="F5495">
        <f t="shared" si="170"/>
        <v>339.95833600000003</v>
      </c>
      <c r="G5495">
        <f t="shared" si="171"/>
        <v>339.95833600000003</v>
      </c>
    </row>
    <row r="5496" spans="1:7" x14ac:dyDescent="0.25">
      <c r="A5496" s="261">
        <v>45155.958333333336</v>
      </c>
      <c r="B5496" s="260" t="s">
        <v>548</v>
      </c>
      <c r="C5496" s="260">
        <v>0</v>
      </c>
      <c r="D5496" s="260">
        <v>207.625</v>
      </c>
      <c r="E5496" s="260">
        <v>55.5</v>
      </c>
      <c r="F5496">
        <f t="shared" si="170"/>
        <v>263.125</v>
      </c>
      <c r="G5496">
        <f t="shared" si="171"/>
        <v>263.125</v>
      </c>
    </row>
    <row r="5497" spans="1:7" x14ac:dyDescent="0.25">
      <c r="A5497" s="261">
        <v>45156</v>
      </c>
      <c r="B5497" s="260" t="s">
        <v>548</v>
      </c>
      <c r="C5497" s="260">
        <v>0</v>
      </c>
      <c r="D5497" s="260">
        <v>209.16667200000001</v>
      </c>
      <c r="E5497" s="260">
        <v>69.125</v>
      </c>
      <c r="F5497">
        <f t="shared" si="170"/>
        <v>278.29167200000001</v>
      </c>
      <c r="G5497">
        <f t="shared" si="171"/>
        <v>278.29167200000001</v>
      </c>
    </row>
    <row r="5498" spans="1:7" x14ac:dyDescent="0.25">
      <c r="A5498" s="261">
        <v>45156.041666666664</v>
      </c>
      <c r="B5498" s="260" t="s">
        <v>548</v>
      </c>
      <c r="C5498" s="260">
        <v>0</v>
      </c>
      <c r="D5498" s="260">
        <v>199.45832799999999</v>
      </c>
      <c r="E5498" s="260">
        <v>148.16667200000001</v>
      </c>
      <c r="F5498">
        <f t="shared" si="170"/>
        <v>347.625</v>
      </c>
      <c r="G5498">
        <f t="shared" si="171"/>
        <v>347.625</v>
      </c>
    </row>
    <row r="5499" spans="1:7" x14ac:dyDescent="0.25">
      <c r="A5499" s="261">
        <v>45156.083333333336</v>
      </c>
      <c r="B5499" s="260" t="s">
        <v>548</v>
      </c>
      <c r="C5499" s="260">
        <v>0</v>
      </c>
      <c r="D5499" s="260">
        <v>202.08332799999999</v>
      </c>
      <c r="E5499" s="260">
        <v>144.16667200000001</v>
      </c>
      <c r="F5499">
        <f t="shared" si="170"/>
        <v>346.25</v>
      </c>
      <c r="G5499">
        <f t="shared" si="171"/>
        <v>346.25</v>
      </c>
    </row>
    <row r="5500" spans="1:7" x14ac:dyDescent="0.25">
      <c r="A5500" s="261">
        <v>45156.125</v>
      </c>
      <c r="B5500" s="260" t="s">
        <v>548</v>
      </c>
      <c r="C5500" s="260">
        <v>0</v>
      </c>
      <c r="D5500" s="260">
        <v>264.95834400000001</v>
      </c>
      <c r="E5500" s="260">
        <v>87.958336000000003</v>
      </c>
      <c r="F5500">
        <f t="shared" si="170"/>
        <v>352.91668000000004</v>
      </c>
      <c r="G5500">
        <f t="shared" si="171"/>
        <v>352.91668000000004</v>
      </c>
    </row>
    <row r="5501" spans="1:7" x14ac:dyDescent="0.25">
      <c r="A5501" s="261">
        <v>45156.166666666664</v>
      </c>
      <c r="B5501" s="260" t="s">
        <v>548</v>
      </c>
      <c r="C5501" s="260">
        <v>0</v>
      </c>
      <c r="D5501" s="260">
        <v>284.20834400000001</v>
      </c>
      <c r="E5501" s="260">
        <v>166</v>
      </c>
      <c r="F5501">
        <f t="shared" si="170"/>
        <v>450.20834400000001</v>
      </c>
      <c r="G5501">
        <f t="shared" si="171"/>
        <v>450.20834400000001</v>
      </c>
    </row>
    <row r="5502" spans="1:7" x14ac:dyDescent="0.25">
      <c r="A5502" s="261">
        <v>45156.208333333336</v>
      </c>
      <c r="B5502" s="260" t="s">
        <v>548</v>
      </c>
      <c r="C5502" s="260">
        <v>1.0416669999999999</v>
      </c>
      <c r="D5502" s="260">
        <v>331.45834400000001</v>
      </c>
      <c r="E5502" s="260">
        <v>170.875</v>
      </c>
      <c r="F5502">
        <f t="shared" si="170"/>
        <v>503.37501100000003</v>
      </c>
      <c r="G5502">
        <f t="shared" si="171"/>
        <v>502.33334400000001</v>
      </c>
    </row>
    <row r="5503" spans="1:7" x14ac:dyDescent="0.25">
      <c r="A5503" s="261">
        <v>45156.25</v>
      </c>
      <c r="B5503" s="260" t="s">
        <v>548</v>
      </c>
      <c r="C5503" s="260">
        <v>16.997917000000001</v>
      </c>
      <c r="D5503" s="260">
        <v>310.45834400000001</v>
      </c>
      <c r="E5503" s="260">
        <v>201.58332799999999</v>
      </c>
      <c r="F5503">
        <f t="shared" si="170"/>
        <v>529.03958900000009</v>
      </c>
      <c r="G5503">
        <f t="shared" si="171"/>
        <v>512.04167200000006</v>
      </c>
    </row>
    <row r="5504" spans="1:7" x14ac:dyDescent="0.25">
      <c r="A5504" s="261">
        <v>45156.291666666664</v>
      </c>
      <c r="B5504" s="260" t="s">
        <v>548</v>
      </c>
      <c r="C5504" s="260">
        <v>95.225418000000005</v>
      </c>
      <c r="D5504" s="260">
        <v>303.5</v>
      </c>
      <c r="E5504" s="260">
        <v>219.125</v>
      </c>
      <c r="F5504">
        <f t="shared" si="170"/>
        <v>617.85041799999999</v>
      </c>
      <c r="G5504">
        <f t="shared" si="171"/>
        <v>522.625</v>
      </c>
    </row>
    <row r="5505" spans="1:7" x14ac:dyDescent="0.25">
      <c r="A5505" s="261">
        <v>45156.333333333336</v>
      </c>
      <c r="B5505" s="260" t="s">
        <v>548</v>
      </c>
      <c r="C5505" s="260">
        <v>216.572495</v>
      </c>
      <c r="D5505" s="260">
        <v>296.04165599999999</v>
      </c>
      <c r="E5505" s="260">
        <v>275.66665599999999</v>
      </c>
      <c r="F5505">
        <f t="shared" si="170"/>
        <v>788.28080699999998</v>
      </c>
      <c r="G5505">
        <f t="shared" si="171"/>
        <v>571.70831199999998</v>
      </c>
    </row>
    <row r="5506" spans="1:7" x14ac:dyDescent="0.25">
      <c r="A5506" s="261">
        <v>45156.375</v>
      </c>
      <c r="B5506" s="260" t="s">
        <v>548</v>
      </c>
      <c r="C5506" s="260">
        <v>328.14041099999997</v>
      </c>
      <c r="D5506" s="260">
        <v>348.54165599999999</v>
      </c>
      <c r="E5506" s="260">
        <v>261.54165599999999</v>
      </c>
      <c r="F5506">
        <f t="shared" ref="F5506:F5569" si="172">E5506+D5506+C5506</f>
        <v>938.22372299999995</v>
      </c>
      <c r="G5506">
        <f t="shared" ref="G5506:G5569" si="173">E5506+D5506</f>
        <v>610.08331199999998</v>
      </c>
    </row>
    <row r="5507" spans="1:7" x14ac:dyDescent="0.25">
      <c r="A5507" s="261">
        <v>45156.416666666664</v>
      </c>
      <c r="B5507" s="260" t="s">
        <v>548</v>
      </c>
      <c r="C5507" s="260">
        <v>381.02749599999999</v>
      </c>
      <c r="D5507" s="260">
        <v>377.125</v>
      </c>
      <c r="E5507" s="260">
        <v>261.625</v>
      </c>
      <c r="F5507">
        <f t="shared" si="172"/>
        <v>1019.7774959999999</v>
      </c>
      <c r="G5507">
        <f t="shared" si="173"/>
        <v>638.75</v>
      </c>
    </row>
    <row r="5508" spans="1:7" x14ac:dyDescent="0.25">
      <c r="A5508" s="261">
        <v>45156.458333333336</v>
      </c>
      <c r="B5508" s="260" t="s">
        <v>548</v>
      </c>
      <c r="C5508" s="260">
        <v>473.98748799999998</v>
      </c>
      <c r="D5508" s="260">
        <v>476.04165599999999</v>
      </c>
      <c r="E5508" s="260">
        <v>254.95832799999999</v>
      </c>
      <c r="F5508">
        <f t="shared" si="172"/>
        <v>1204.987472</v>
      </c>
      <c r="G5508">
        <f t="shared" si="173"/>
        <v>730.99998400000004</v>
      </c>
    </row>
    <row r="5509" spans="1:7" x14ac:dyDescent="0.25">
      <c r="A5509" s="261">
        <v>45156.5</v>
      </c>
      <c r="B5509" s="260" t="s">
        <v>548</v>
      </c>
      <c r="C5509" s="260">
        <v>576.25372300000004</v>
      </c>
      <c r="D5509" s="260">
        <v>638.79168700000002</v>
      </c>
      <c r="E5509" s="260">
        <v>313.875</v>
      </c>
      <c r="F5509">
        <f t="shared" si="172"/>
        <v>1528.9204100000002</v>
      </c>
      <c r="G5509">
        <f t="shared" si="173"/>
        <v>952.66668700000002</v>
      </c>
    </row>
    <row r="5510" spans="1:7" x14ac:dyDescent="0.25">
      <c r="A5510" s="261">
        <v>45156.541666666664</v>
      </c>
      <c r="B5510" s="260" t="s">
        <v>548</v>
      </c>
      <c r="C5510" s="260">
        <v>643.36041299999999</v>
      </c>
      <c r="D5510" s="260">
        <v>773.95831299999998</v>
      </c>
      <c r="E5510" s="260">
        <v>370.5</v>
      </c>
      <c r="F5510">
        <f t="shared" si="172"/>
        <v>1787.818726</v>
      </c>
      <c r="G5510">
        <f t="shared" si="173"/>
        <v>1144.4583130000001</v>
      </c>
    </row>
    <row r="5511" spans="1:7" x14ac:dyDescent="0.25">
      <c r="A5511" s="261">
        <v>45156.583333333336</v>
      </c>
      <c r="B5511" s="260" t="s">
        <v>548</v>
      </c>
      <c r="C5511" s="260">
        <v>632.26122999999995</v>
      </c>
      <c r="D5511" s="260">
        <v>857</v>
      </c>
      <c r="E5511" s="260">
        <v>381.25</v>
      </c>
      <c r="F5511">
        <f t="shared" si="172"/>
        <v>1870.5112300000001</v>
      </c>
      <c r="G5511">
        <f t="shared" si="173"/>
        <v>1238.25</v>
      </c>
    </row>
    <row r="5512" spans="1:7" x14ac:dyDescent="0.25">
      <c r="A5512" s="261">
        <v>45156.625</v>
      </c>
      <c r="B5512" s="260" t="s">
        <v>548</v>
      </c>
      <c r="C5512" s="260">
        <v>610.88958700000001</v>
      </c>
      <c r="D5512" s="260">
        <v>991.04168700000002</v>
      </c>
      <c r="E5512" s="260">
        <v>252.54167200000001</v>
      </c>
      <c r="F5512">
        <f t="shared" si="172"/>
        <v>1854.4729459999999</v>
      </c>
      <c r="G5512">
        <f t="shared" si="173"/>
        <v>1243.583359</v>
      </c>
    </row>
    <row r="5513" spans="1:7" x14ac:dyDescent="0.25">
      <c r="A5513" s="261">
        <v>45156.666666666664</v>
      </c>
      <c r="B5513" s="260" t="s">
        <v>548</v>
      </c>
      <c r="C5513" s="260">
        <v>543.20709199999999</v>
      </c>
      <c r="D5513" s="260">
        <v>1091.166626</v>
      </c>
      <c r="E5513" s="260">
        <v>253.375</v>
      </c>
      <c r="F5513">
        <f t="shared" si="172"/>
        <v>1887.7487179999998</v>
      </c>
      <c r="G5513">
        <f t="shared" si="173"/>
        <v>1344.541626</v>
      </c>
    </row>
    <row r="5514" spans="1:7" x14ac:dyDescent="0.25">
      <c r="A5514" s="261">
        <v>45156.708333333336</v>
      </c>
      <c r="B5514" s="260" t="s">
        <v>548</v>
      </c>
      <c r="C5514" s="260">
        <v>465.255402</v>
      </c>
      <c r="D5514" s="260">
        <v>1040.166626</v>
      </c>
      <c r="E5514" s="260">
        <v>339.875</v>
      </c>
      <c r="F5514">
        <f t="shared" si="172"/>
        <v>1845.297028</v>
      </c>
      <c r="G5514">
        <f t="shared" si="173"/>
        <v>1380.041626</v>
      </c>
    </row>
    <row r="5515" spans="1:7" x14ac:dyDescent="0.25">
      <c r="A5515" s="261">
        <v>45156.75</v>
      </c>
      <c r="B5515" s="260" t="s">
        <v>548</v>
      </c>
      <c r="C5515" s="260">
        <v>287.87792999999999</v>
      </c>
      <c r="D5515" s="260">
        <v>979.79168700000002</v>
      </c>
      <c r="E5515" s="260">
        <v>358.16665599999999</v>
      </c>
      <c r="F5515">
        <f t="shared" si="172"/>
        <v>1625.8362729999999</v>
      </c>
      <c r="G5515">
        <f t="shared" si="173"/>
        <v>1337.958343</v>
      </c>
    </row>
    <row r="5516" spans="1:7" x14ac:dyDescent="0.25">
      <c r="A5516" s="261">
        <v>45156.791666666664</v>
      </c>
      <c r="B5516" s="260" t="s">
        <v>548</v>
      </c>
      <c r="C5516" s="260">
        <v>138.820831</v>
      </c>
      <c r="D5516" s="260">
        <v>854.16668700000002</v>
      </c>
      <c r="E5516" s="260">
        <v>473.79165599999999</v>
      </c>
      <c r="F5516">
        <f t="shared" si="172"/>
        <v>1466.779174</v>
      </c>
      <c r="G5516">
        <f t="shared" si="173"/>
        <v>1327.958343</v>
      </c>
    </row>
    <row r="5517" spans="1:7" x14ac:dyDescent="0.25">
      <c r="A5517" s="261">
        <v>45156.833333333336</v>
      </c>
      <c r="B5517" s="260" t="s">
        <v>548</v>
      </c>
      <c r="C5517" s="260">
        <v>24.834582999999999</v>
      </c>
      <c r="D5517" s="260">
        <v>834.54168700000002</v>
      </c>
      <c r="E5517" s="260">
        <v>531</v>
      </c>
      <c r="F5517">
        <f t="shared" si="172"/>
        <v>1390.37627</v>
      </c>
      <c r="G5517">
        <f t="shared" si="173"/>
        <v>1365.5416869999999</v>
      </c>
    </row>
    <row r="5518" spans="1:7" x14ac:dyDescent="0.25">
      <c r="A5518" s="261">
        <v>45156.875</v>
      </c>
      <c r="B5518" s="260" t="s">
        <v>548</v>
      </c>
      <c r="C5518" s="260">
        <v>1.6667000000000001E-2</v>
      </c>
      <c r="D5518" s="260">
        <v>790.91668700000002</v>
      </c>
      <c r="E5518" s="260">
        <v>562.58331299999998</v>
      </c>
      <c r="F5518">
        <f t="shared" si="172"/>
        <v>1353.5166670000001</v>
      </c>
      <c r="G5518">
        <f t="shared" si="173"/>
        <v>1353.5</v>
      </c>
    </row>
    <row r="5519" spans="1:7" x14ac:dyDescent="0.25">
      <c r="A5519" s="261">
        <v>45156.916666666664</v>
      </c>
      <c r="B5519" s="260" t="s">
        <v>548</v>
      </c>
      <c r="C5519" s="260">
        <v>0</v>
      </c>
      <c r="D5519" s="260">
        <v>756.29168700000002</v>
      </c>
      <c r="E5519" s="260">
        <v>619.91668700000002</v>
      </c>
      <c r="F5519">
        <f t="shared" si="172"/>
        <v>1376.208374</v>
      </c>
      <c r="G5519">
        <f t="shared" si="173"/>
        <v>1376.208374</v>
      </c>
    </row>
    <row r="5520" spans="1:7" x14ac:dyDescent="0.25">
      <c r="A5520" s="261">
        <v>45156.958333333336</v>
      </c>
      <c r="B5520" s="260" t="s">
        <v>548</v>
      </c>
      <c r="C5520" s="260">
        <v>0</v>
      </c>
      <c r="D5520" s="260">
        <v>854.375</v>
      </c>
      <c r="E5520" s="260">
        <v>586.29168700000002</v>
      </c>
      <c r="F5520">
        <f t="shared" si="172"/>
        <v>1440.6666869999999</v>
      </c>
      <c r="G5520">
        <f t="shared" si="173"/>
        <v>1440.6666869999999</v>
      </c>
    </row>
    <row r="5521" spans="1:7" x14ac:dyDescent="0.25">
      <c r="A5521" s="261">
        <v>45157</v>
      </c>
      <c r="B5521" s="260" t="s">
        <v>548</v>
      </c>
      <c r="C5521" s="260">
        <v>0</v>
      </c>
      <c r="D5521" s="260">
        <v>781.70831299999998</v>
      </c>
      <c r="E5521" s="260">
        <v>603.20831299999998</v>
      </c>
      <c r="F5521">
        <f t="shared" si="172"/>
        <v>1384.916626</v>
      </c>
      <c r="G5521">
        <f t="shared" si="173"/>
        <v>1384.916626</v>
      </c>
    </row>
    <row r="5522" spans="1:7" x14ac:dyDescent="0.25">
      <c r="A5522" s="261">
        <v>45157.041666666664</v>
      </c>
      <c r="B5522" s="260" t="s">
        <v>548</v>
      </c>
      <c r="C5522" s="260">
        <v>0</v>
      </c>
      <c r="D5522" s="260">
        <v>765.25</v>
      </c>
      <c r="E5522" s="260">
        <v>602.20831299999998</v>
      </c>
      <c r="F5522">
        <f t="shared" si="172"/>
        <v>1367.4583130000001</v>
      </c>
      <c r="G5522">
        <f t="shared" si="173"/>
        <v>1367.4583130000001</v>
      </c>
    </row>
    <row r="5523" spans="1:7" x14ac:dyDescent="0.25">
      <c r="A5523" s="261">
        <v>45157.083333333336</v>
      </c>
      <c r="B5523" s="260" t="s">
        <v>548</v>
      </c>
      <c r="C5523" s="260">
        <v>0</v>
      </c>
      <c r="D5523" s="260">
        <v>862.66668700000002</v>
      </c>
      <c r="E5523" s="260">
        <v>626.83331299999998</v>
      </c>
      <c r="F5523">
        <f t="shared" si="172"/>
        <v>1489.5</v>
      </c>
      <c r="G5523">
        <f t="shared" si="173"/>
        <v>1489.5</v>
      </c>
    </row>
    <row r="5524" spans="1:7" x14ac:dyDescent="0.25">
      <c r="A5524" s="261">
        <v>45157.125</v>
      </c>
      <c r="B5524" s="260" t="s">
        <v>548</v>
      </c>
      <c r="C5524" s="260">
        <v>0</v>
      </c>
      <c r="D5524" s="260">
        <v>1014.375</v>
      </c>
      <c r="E5524" s="260">
        <v>589.375</v>
      </c>
      <c r="F5524">
        <f t="shared" si="172"/>
        <v>1603.75</v>
      </c>
      <c r="G5524">
        <f t="shared" si="173"/>
        <v>1603.75</v>
      </c>
    </row>
    <row r="5525" spans="1:7" x14ac:dyDescent="0.25">
      <c r="A5525" s="261">
        <v>45157.166666666664</v>
      </c>
      <c r="B5525" s="260" t="s">
        <v>548</v>
      </c>
      <c r="C5525" s="260">
        <v>0</v>
      </c>
      <c r="D5525" s="260">
        <v>1104.666626</v>
      </c>
      <c r="E5525" s="260">
        <v>629.875</v>
      </c>
      <c r="F5525">
        <f t="shared" si="172"/>
        <v>1734.541626</v>
      </c>
      <c r="G5525">
        <f t="shared" si="173"/>
        <v>1734.541626</v>
      </c>
    </row>
    <row r="5526" spans="1:7" x14ac:dyDescent="0.25">
      <c r="A5526" s="261">
        <v>45157.208333333336</v>
      </c>
      <c r="B5526" s="260" t="s">
        <v>548</v>
      </c>
      <c r="C5526" s="260">
        <v>0.91500000000000004</v>
      </c>
      <c r="D5526" s="260">
        <v>1204.208374</v>
      </c>
      <c r="E5526" s="260">
        <v>642.20831299999998</v>
      </c>
      <c r="F5526">
        <f t="shared" si="172"/>
        <v>1847.3316869999999</v>
      </c>
      <c r="G5526">
        <f t="shared" si="173"/>
        <v>1846.4166869999999</v>
      </c>
    </row>
    <row r="5527" spans="1:7" x14ac:dyDescent="0.25">
      <c r="A5527" s="261">
        <v>45157.25</v>
      </c>
      <c r="B5527" s="260" t="s">
        <v>548</v>
      </c>
      <c r="C5527" s="260">
        <v>15.61375</v>
      </c>
      <c r="D5527" s="260">
        <v>1251.416626</v>
      </c>
      <c r="E5527" s="260">
        <v>797.54168700000002</v>
      </c>
      <c r="F5527">
        <f t="shared" si="172"/>
        <v>2064.5720630000001</v>
      </c>
      <c r="G5527">
        <f t="shared" si="173"/>
        <v>2048.9583130000001</v>
      </c>
    </row>
    <row r="5528" spans="1:7" x14ac:dyDescent="0.25">
      <c r="A5528" s="261">
        <v>45157.291666666664</v>
      </c>
      <c r="B5528" s="260" t="s">
        <v>548</v>
      </c>
      <c r="C5528" s="260">
        <v>68.844582000000003</v>
      </c>
      <c r="D5528" s="260">
        <v>1263.25</v>
      </c>
      <c r="E5528" s="260">
        <v>829.5</v>
      </c>
      <c r="F5528">
        <f t="shared" si="172"/>
        <v>2161.5945820000002</v>
      </c>
      <c r="G5528">
        <f t="shared" si="173"/>
        <v>2092.75</v>
      </c>
    </row>
    <row r="5529" spans="1:7" x14ac:dyDescent="0.25">
      <c r="A5529" s="261">
        <v>45157.333333333336</v>
      </c>
      <c r="B5529" s="260" t="s">
        <v>548</v>
      </c>
      <c r="C5529" s="260">
        <v>144.58833300000001</v>
      </c>
      <c r="D5529" s="260">
        <v>1367.625</v>
      </c>
      <c r="E5529" s="260">
        <v>976.83331299999998</v>
      </c>
      <c r="F5529">
        <f t="shared" si="172"/>
        <v>2489.0466460000002</v>
      </c>
      <c r="G5529">
        <f t="shared" si="173"/>
        <v>2344.4583130000001</v>
      </c>
    </row>
    <row r="5530" spans="1:7" x14ac:dyDescent="0.25">
      <c r="A5530" s="261">
        <v>45157.375</v>
      </c>
      <c r="B5530" s="260" t="s">
        <v>548</v>
      </c>
      <c r="C5530" s="260">
        <v>298.77209499999998</v>
      </c>
      <c r="D5530" s="260">
        <v>1566.583374</v>
      </c>
      <c r="E5530" s="260">
        <v>899.20831299999998</v>
      </c>
      <c r="F5530">
        <f t="shared" si="172"/>
        <v>2764.5637819999997</v>
      </c>
      <c r="G5530">
        <f t="shared" si="173"/>
        <v>2465.7916869999999</v>
      </c>
    </row>
    <row r="5531" spans="1:7" x14ac:dyDescent="0.25">
      <c r="A5531" s="261">
        <v>45157.416666666664</v>
      </c>
      <c r="B5531" s="260" t="s">
        <v>548</v>
      </c>
      <c r="C5531" s="260">
        <v>413.349152</v>
      </c>
      <c r="D5531" s="260">
        <v>1606.416626</v>
      </c>
      <c r="E5531" s="260">
        <v>855.625</v>
      </c>
      <c r="F5531">
        <f t="shared" si="172"/>
        <v>2875.390778</v>
      </c>
      <c r="G5531">
        <f t="shared" si="173"/>
        <v>2462.0416260000002</v>
      </c>
    </row>
    <row r="5532" spans="1:7" x14ac:dyDescent="0.25">
      <c r="A5532" s="261">
        <v>45157.458333333336</v>
      </c>
      <c r="B5532" s="260" t="s">
        <v>548</v>
      </c>
      <c r="C5532" s="260">
        <v>532.65210000000002</v>
      </c>
      <c r="D5532" s="260">
        <v>1493.125</v>
      </c>
      <c r="E5532" s="260">
        <v>831.54168700000002</v>
      </c>
      <c r="F5532">
        <f t="shared" si="172"/>
        <v>2857.3187870000002</v>
      </c>
      <c r="G5532">
        <f t="shared" si="173"/>
        <v>2324.6666869999999</v>
      </c>
    </row>
    <row r="5533" spans="1:7" x14ac:dyDescent="0.25">
      <c r="A5533" s="261">
        <v>45157.5</v>
      </c>
      <c r="B5533" s="260" t="s">
        <v>548</v>
      </c>
      <c r="C5533" s="260">
        <v>735.16168200000004</v>
      </c>
      <c r="D5533" s="260">
        <v>1369.166626</v>
      </c>
      <c r="E5533" s="260">
        <v>831.79168700000002</v>
      </c>
      <c r="F5533">
        <f t="shared" si="172"/>
        <v>2936.119995</v>
      </c>
      <c r="G5533">
        <f t="shared" si="173"/>
        <v>2200.9583130000001</v>
      </c>
    </row>
    <row r="5534" spans="1:7" x14ac:dyDescent="0.25">
      <c r="A5534" s="261">
        <v>45157.541666666664</v>
      </c>
      <c r="B5534" s="260" t="s">
        <v>548</v>
      </c>
      <c r="C5534" s="260">
        <v>820.62750200000005</v>
      </c>
      <c r="D5534" s="260">
        <v>1389.041626</v>
      </c>
      <c r="E5534" s="260">
        <v>808.79168700000002</v>
      </c>
      <c r="F5534">
        <f t="shared" si="172"/>
        <v>3018.4608150000004</v>
      </c>
      <c r="G5534">
        <f t="shared" si="173"/>
        <v>2197.8333130000001</v>
      </c>
    </row>
    <row r="5535" spans="1:7" x14ac:dyDescent="0.25">
      <c r="A5535" s="261">
        <v>45157.583333333336</v>
      </c>
      <c r="B5535" s="260" t="s">
        <v>548</v>
      </c>
      <c r="C5535" s="260">
        <v>536.58752400000003</v>
      </c>
      <c r="D5535" s="260">
        <v>1378.458374</v>
      </c>
      <c r="E5535" s="260">
        <v>909.75</v>
      </c>
      <c r="F5535">
        <f t="shared" si="172"/>
        <v>2824.7958979999999</v>
      </c>
      <c r="G5535">
        <f t="shared" si="173"/>
        <v>2288.2083739999998</v>
      </c>
    </row>
    <row r="5536" spans="1:7" x14ac:dyDescent="0.25">
      <c r="A5536" s="261">
        <v>45157.625</v>
      </c>
      <c r="B5536" s="260" t="s">
        <v>548</v>
      </c>
      <c r="C5536" s="260">
        <v>301.82251000000002</v>
      </c>
      <c r="D5536" s="260">
        <v>1167.5</v>
      </c>
      <c r="E5536" s="260">
        <v>897.41668700000002</v>
      </c>
      <c r="F5536">
        <f t="shared" si="172"/>
        <v>2366.7391969999999</v>
      </c>
      <c r="G5536">
        <f t="shared" si="173"/>
        <v>2064.9166869999999</v>
      </c>
    </row>
    <row r="5537" spans="1:7" x14ac:dyDescent="0.25">
      <c r="A5537" s="261">
        <v>45157.666666666664</v>
      </c>
      <c r="B5537" s="260" t="s">
        <v>548</v>
      </c>
      <c r="C5537" s="260">
        <v>201.359161</v>
      </c>
      <c r="D5537" s="260">
        <v>981.79168700000002</v>
      </c>
      <c r="E5537" s="260">
        <v>935.20831299999998</v>
      </c>
      <c r="F5537">
        <f t="shared" si="172"/>
        <v>2118.3591609999999</v>
      </c>
      <c r="G5537">
        <f t="shared" si="173"/>
        <v>1917</v>
      </c>
    </row>
    <row r="5538" spans="1:7" x14ac:dyDescent="0.25">
      <c r="A5538" s="261">
        <v>45157.708333333336</v>
      </c>
      <c r="B5538" s="260" t="s">
        <v>548</v>
      </c>
      <c r="C5538" s="260">
        <v>139.616669</v>
      </c>
      <c r="D5538" s="260">
        <v>978.45831299999998</v>
      </c>
      <c r="E5538" s="260">
        <v>851.79168700000002</v>
      </c>
      <c r="F5538">
        <f t="shared" si="172"/>
        <v>1969.866669</v>
      </c>
      <c r="G5538">
        <f t="shared" si="173"/>
        <v>1830.25</v>
      </c>
    </row>
    <row r="5539" spans="1:7" x14ac:dyDescent="0.25">
      <c r="A5539" s="261">
        <v>45157.75</v>
      </c>
      <c r="B5539" s="260" t="s">
        <v>548</v>
      </c>
      <c r="C5539" s="260">
        <v>79.860420000000005</v>
      </c>
      <c r="D5539" s="260">
        <v>968.33331299999998</v>
      </c>
      <c r="E5539" s="260">
        <v>933.33331299999998</v>
      </c>
      <c r="F5539">
        <f t="shared" si="172"/>
        <v>1981.5270459999999</v>
      </c>
      <c r="G5539">
        <f t="shared" si="173"/>
        <v>1901.666626</v>
      </c>
    </row>
    <row r="5540" spans="1:7" x14ac:dyDescent="0.25">
      <c r="A5540" s="261">
        <v>45157.791666666664</v>
      </c>
      <c r="B5540" s="260" t="s">
        <v>548</v>
      </c>
      <c r="C5540" s="260">
        <v>29.289583</v>
      </c>
      <c r="D5540" s="260">
        <v>898.25</v>
      </c>
      <c r="E5540" s="260">
        <v>908.33331299999998</v>
      </c>
      <c r="F5540">
        <f t="shared" si="172"/>
        <v>1835.8728960000001</v>
      </c>
      <c r="G5540">
        <f t="shared" si="173"/>
        <v>1806.5833130000001</v>
      </c>
    </row>
    <row r="5541" spans="1:7" x14ac:dyDescent="0.25">
      <c r="A5541" s="261">
        <v>45157.833333333336</v>
      </c>
      <c r="B5541" s="260" t="s">
        <v>548</v>
      </c>
      <c r="C5541" s="260">
        <v>3.9479169999999999</v>
      </c>
      <c r="D5541" s="260">
        <v>1034.25</v>
      </c>
      <c r="E5541" s="260">
        <v>595.625</v>
      </c>
      <c r="F5541">
        <f t="shared" si="172"/>
        <v>1633.822917</v>
      </c>
      <c r="G5541">
        <f t="shared" si="173"/>
        <v>1629.875</v>
      </c>
    </row>
    <row r="5542" spans="1:7" x14ac:dyDescent="0.25">
      <c r="A5542" s="261">
        <v>45157.875</v>
      </c>
      <c r="B5542" s="260" t="s">
        <v>548</v>
      </c>
      <c r="C5542" s="260">
        <v>0</v>
      </c>
      <c r="D5542" s="260">
        <v>939.79168700000002</v>
      </c>
      <c r="E5542" s="260">
        <v>653.75</v>
      </c>
      <c r="F5542">
        <f t="shared" si="172"/>
        <v>1593.5416869999999</v>
      </c>
      <c r="G5542">
        <f t="shared" si="173"/>
        <v>1593.5416869999999</v>
      </c>
    </row>
    <row r="5543" spans="1:7" x14ac:dyDescent="0.25">
      <c r="A5543" s="261">
        <v>45157.916666666664</v>
      </c>
      <c r="B5543" s="260" t="s">
        <v>548</v>
      </c>
      <c r="C5543" s="260">
        <v>0</v>
      </c>
      <c r="D5543" s="260">
        <v>878.79168700000002</v>
      </c>
      <c r="E5543" s="260">
        <v>524.79168700000002</v>
      </c>
      <c r="F5543">
        <f t="shared" si="172"/>
        <v>1403.583374</v>
      </c>
      <c r="G5543">
        <f t="shared" si="173"/>
        <v>1403.583374</v>
      </c>
    </row>
    <row r="5544" spans="1:7" x14ac:dyDescent="0.25">
      <c r="A5544" s="261">
        <v>45157.958333333336</v>
      </c>
      <c r="B5544" s="260" t="s">
        <v>548</v>
      </c>
      <c r="C5544" s="260">
        <v>0</v>
      </c>
      <c r="D5544" s="260">
        <v>586.45831299999998</v>
      </c>
      <c r="E5544" s="260">
        <v>398.33334400000001</v>
      </c>
      <c r="F5544">
        <f t="shared" si="172"/>
        <v>984.79165699999999</v>
      </c>
      <c r="G5544">
        <f t="shared" si="173"/>
        <v>984.79165699999999</v>
      </c>
    </row>
    <row r="5545" spans="1:7" x14ac:dyDescent="0.25">
      <c r="A5545" s="261">
        <v>45158</v>
      </c>
      <c r="B5545" s="260" t="s">
        <v>548</v>
      </c>
      <c r="C5545" s="260">
        <v>0</v>
      </c>
      <c r="D5545" s="260">
        <v>576.625</v>
      </c>
      <c r="E5545" s="260">
        <v>413.79165599999999</v>
      </c>
      <c r="F5545">
        <f t="shared" si="172"/>
        <v>990.41665599999999</v>
      </c>
      <c r="G5545">
        <f t="shared" si="173"/>
        <v>990.41665599999999</v>
      </c>
    </row>
    <row r="5546" spans="1:7" x14ac:dyDescent="0.25">
      <c r="A5546" s="261">
        <v>45158.041666666664</v>
      </c>
      <c r="B5546" s="260" t="s">
        <v>548</v>
      </c>
      <c r="C5546" s="260">
        <v>0</v>
      </c>
      <c r="D5546" s="260">
        <v>595.95831299999998</v>
      </c>
      <c r="E5546" s="260">
        <v>497.04165599999999</v>
      </c>
      <c r="F5546">
        <f t="shared" si="172"/>
        <v>1092.999969</v>
      </c>
      <c r="G5546">
        <f t="shared" si="173"/>
        <v>1092.999969</v>
      </c>
    </row>
    <row r="5547" spans="1:7" x14ac:dyDescent="0.25">
      <c r="A5547" s="261">
        <v>45158.083333333336</v>
      </c>
      <c r="B5547" s="260" t="s">
        <v>548</v>
      </c>
      <c r="C5547" s="260">
        <v>0</v>
      </c>
      <c r="D5547" s="260">
        <v>583.5</v>
      </c>
      <c r="E5547" s="260">
        <v>538.33331299999998</v>
      </c>
      <c r="F5547">
        <f t="shared" si="172"/>
        <v>1121.8333130000001</v>
      </c>
      <c r="G5547">
        <f t="shared" si="173"/>
        <v>1121.8333130000001</v>
      </c>
    </row>
    <row r="5548" spans="1:7" x14ac:dyDescent="0.25">
      <c r="A5548" s="261">
        <v>45158.125</v>
      </c>
      <c r="B5548" s="260" t="s">
        <v>548</v>
      </c>
      <c r="C5548" s="260">
        <v>0</v>
      </c>
      <c r="D5548" s="260">
        <v>475.16665599999999</v>
      </c>
      <c r="E5548" s="260">
        <v>329.45834400000001</v>
      </c>
      <c r="F5548">
        <f t="shared" si="172"/>
        <v>804.625</v>
      </c>
      <c r="G5548">
        <f t="shared" si="173"/>
        <v>804.625</v>
      </c>
    </row>
    <row r="5549" spans="1:7" x14ac:dyDescent="0.25">
      <c r="A5549" s="261">
        <v>45158.166666666664</v>
      </c>
      <c r="B5549" s="260" t="s">
        <v>548</v>
      </c>
      <c r="C5549" s="260">
        <v>0</v>
      </c>
      <c r="D5549" s="260">
        <v>381.29165599999999</v>
      </c>
      <c r="E5549" s="260">
        <v>230.08332799999999</v>
      </c>
      <c r="F5549">
        <f t="shared" si="172"/>
        <v>611.37498400000004</v>
      </c>
      <c r="G5549">
        <f t="shared" si="173"/>
        <v>611.37498400000004</v>
      </c>
    </row>
    <row r="5550" spans="1:7" x14ac:dyDescent="0.25">
      <c r="A5550" s="261">
        <v>45158.208333333336</v>
      </c>
      <c r="B5550" s="260" t="s">
        <v>548</v>
      </c>
      <c r="C5550" s="260">
        <v>1.2424999999999999</v>
      </c>
      <c r="D5550" s="260">
        <v>293.79165599999999</v>
      </c>
      <c r="E5550" s="260">
        <v>243.125</v>
      </c>
      <c r="F5550">
        <f t="shared" si="172"/>
        <v>538.15915599999994</v>
      </c>
      <c r="G5550">
        <f t="shared" si="173"/>
        <v>536.91665599999999</v>
      </c>
    </row>
    <row r="5551" spans="1:7" x14ac:dyDescent="0.25">
      <c r="A5551" s="261">
        <v>45158.25</v>
      </c>
      <c r="B5551" s="260" t="s">
        <v>548</v>
      </c>
      <c r="C5551" s="260">
        <v>22.247499000000001</v>
      </c>
      <c r="D5551" s="260">
        <v>223.375</v>
      </c>
      <c r="E5551" s="260">
        <v>145.125</v>
      </c>
      <c r="F5551">
        <f t="shared" si="172"/>
        <v>390.747499</v>
      </c>
      <c r="G5551">
        <f t="shared" si="173"/>
        <v>368.5</v>
      </c>
    </row>
    <row r="5552" spans="1:7" x14ac:dyDescent="0.25">
      <c r="A5552" s="261">
        <v>45158.291666666664</v>
      </c>
      <c r="B5552" s="260" t="s">
        <v>548</v>
      </c>
      <c r="C5552" s="260">
        <v>104.912086</v>
      </c>
      <c r="D5552" s="260">
        <v>173.54167200000001</v>
      </c>
      <c r="E5552" s="260">
        <v>199.375</v>
      </c>
      <c r="F5552">
        <f t="shared" si="172"/>
        <v>477.82875799999999</v>
      </c>
      <c r="G5552">
        <f t="shared" si="173"/>
        <v>372.91667200000001</v>
      </c>
    </row>
    <row r="5553" spans="1:7" x14ac:dyDescent="0.25">
      <c r="A5553" s="261">
        <v>45158.333333333336</v>
      </c>
      <c r="B5553" s="260" t="s">
        <v>548</v>
      </c>
      <c r="C5553" s="260">
        <v>216.91499300000001</v>
      </c>
      <c r="D5553" s="260">
        <v>186.5</v>
      </c>
      <c r="E5553" s="260">
        <v>230.08332799999999</v>
      </c>
      <c r="F5553">
        <f t="shared" si="172"/>
        <v>633.49832100000003</v>
      </c>
      <c r="G5553">
        <f t="shared" si="173"/>
        <v>416.58332799999999</v>
      </c>
    </row>
    <row r="5554" spans="1:7" x14ac:dyDescent="0.25">
      <c r="A5554" s="261">
        <v>45158.375</v>
      </c>
      <c r="B5554" s="260" t="s">
        <v>548</v>
      </c>
      <c r="C5554" s="260">
        <v>408.915009</v>
      </c>
      <c r="D5554" s="260">
        <v>202.375</v>
      </c>
      <c r="E5554" s="260">
        <v>152.33332799999999</v>
      </c>
      <c r="F5554">
        <f t="shared" si="172"/>
        <v>763.62333699999999</v>
      </c>
      <c r="G5554">
        <f t="shared" si="173"/>
        <v>354.70832799999999</v>
      </c>
    </row>
    <row r="5555" spans="1:7" x14ac:dyDescent="0.25">
      <c r="A5555" s="261">
        <v>45158.416666666664</v>
      </c>
      <c r="B5555" s="260" t="s">
        <v>548</v>
      </c>
      <c r="C5555" s="260">
        <v>799.12377900000001</v>
      </c>
      <c r="D5555" s="260">
        <v>234.125</v>
      </c>
      <c r="E5555" s="260">
        <v>141</v>
      </c>
      <c r="F5555">
        <f t="shared" si="172"/>
        <v>1174.248779</v>
      </c>
      <c r="G5555">
        <f t="shared" si="173"/>
        <v>375.125</v>
      </c>
    </row>
    <row r="5556" spans="1:7" x14ac:dyDescent="0.25">
      <c r="A5556" s="261">
        <v>45158.458333333336</v>
      </c>
      <c r="B5556" s="260" t="s">
        <v>548</v>
      </c>
      <c r="C5556" s="260">
        <v>1069.911621</v>
      </c>
      <c r="D5556" s="260">
        <v>258.375</v>
      </c>
      <c r="E5556" s="260">
        <v>97.791663999999997</v>
      </c>
      <c r="F5556">
        <f t="shared" si="172"/>
        <v>1426.0782850000001</v>
      </c>
      <c r="G5556">
        <f t="shared" si="173"/>
        <v>356.16666399999997</v>
      </c>
    </row>
    <row r="5557" spans="1:7" x14ac:dyDescent="0.25">
      <c r="A5557" s="261">
        <v>45158.5</v>
      </c>
      <c r="B5557" s="260" t="s">
        <v>548</v>
      </c>
      <c r="C5557" s="260">
        <v>1186.5699460000001</v>
      </c>
      <c r="D5557" s="260">
        <v>288.5</v>
      </c>
      <c r="E5557" s="260">
        <v>47.625</v>
      </c>
      <c r="F5557">
        <f t="shared" si="172"/>
        <v>1522.6949460000001</v>
      </c>
      <c r="G5557">
        <f t="shared" si="173"/>
        <v>336.125</v>
      </c>
    </row>
    <row r="5558" spans="1:7" x14ac:dyDescent="0.25">
      <c r="A5558" s="261">
        <v>45158.541666666664</v>
      </c>
      <c r="B5558" s="260" t="s">
        <v>548</v>
      </c>
      <c r="C5558" s="260">
        <v>1217.393311</v>
      </c>
      <c r="D5558" s="260">
        <v>363.95834400000001</v>
      </c>
      <c r="E5558" s="260">
        <v>79.916663999999997</v>
      </c>
      <c r="F5558">
        <f t="shared" si="172"/>
        <v>1661.268319</v>
      </c>
      <c r="G5558">
        <f t="shared" si="173"/>
        <v>443.87500799999998</v>
      </c>
    </row>
    <row r="5559" spans="1:7" x14ac:dyDescent="0.25">
      <c r="A5559" s="261">
        <v>45158.583333333336</v>
      </c>
      <c r="B5559" s="260" t="s">
        <v>548</v>
      </c>
      <c r="C5559" s="260">
        <v>1110.2983400000001</v>
      </c>
      <c r="D5559" s="260">
        <v>410.54165599999999</v>
      </c>
      <c r="E5559" s="260">
        <v>83.416663999999997</v>
      </c>
      <c r="F5559">
        <f t="shared" si="172"/>
        <v>1604.25666</v>
      </c>
      <c r="G5559">
        <f t="shared" si="173"/>
        <v>493.95831999999996</v>
      </c>
    </row>
    <row r="5560" spans="1:7" x14ac:dyDescent="0.25">
      <c r="A5560" s="261">
        <v>45158.625</v>
      </c>
      <c r="B5560" s="260" t="s">
        <v>548</v>
      </c>
      <c r="C5560" s="260">
        <v>977.16668700000002</v>
      </c>
      <c r="D5560" s="260">
        <v>450.75</v>
      </c>
      <c r="E5560" s="260">
        <v>37.958331999999999</v>
      </c>
      <c r="F5560">
        <f t="shared" si="172"/>
        <v>1465.8750190000001</v>
      </c>
      <c r="G5560">
        <f t="shared" si="173"/>
        <v>488.70833199999998</v>
      </c>
    </row>
    <row r="5561" spans="1:7" x14ac:dyDescent="0.25">
      <c r="A5561" s="261">
        <v>45158.666666666664</v>
      </c>
      <c r="B5561" s="260" t="s">
        <v>548</v>
      </c>
      <c r="C5561" s="260">
        <v>894.95208700000001</v>
      </c>
      <c r="D5561" s="260">
        <v>495.29165599999999</v>
      </c>
      <c r="E5561" s="260">
        <v>123.333336</v>
      </c>
      <c r="F5561">
        <f t="shared" si="172"/>
        <v>1513.5770790000001</v>
      </c>
      <c r="G5561">
        <f t="shared" si="173"/>
        <v>618.62499200000002</v>
      </c>
    </row>
    <row r="5562" spans="1:7" x14ac:dyDescent="0.25">
      <c r="A5562" s="261">
        <v>45158.708333333336</v>
      </c>
      <c r="B5562" s="260" t="s">
        <v>548</v>
      </c>
      <c r="C5562" s="260">
        <v>742.88207999999997</v>
      </c>
      <c r="D5562" s="260">
        <v>482.91665599999999</v>
      </c>
      <c r="E5562" s="260">
        <v>107.583336</v>
      </c>
      <c r="F5562">
        <f t="shared" si="172"/>
        <v>1333.3820719999999</v>
      </c>
      <c r="G5562">
        <f t="shared" si="173"/>
        <v>590.49999200000002</v>
      </c>
    </row>
    <row r="5563" spans="1:7" x14ac:dyDescent="0.25">
      <c r="A5563" s="261">
        <v>45158.75</v>
      </c>
      <c r="B5563" s="260" t="s">
        <v>548</v>
      </c>
      <c r="C5563" s="260">
        <v>485.432098</v>
      </c>
      <c r="D5563" s="260">
        <v>448.875</v>
      </c>
      <c r="E5563" s="260">
        <v>126.708336</v>
      </c>
      <c r="F5563">
        <f t="shared" si="172"/>
        <v>1061.0154339999999</v>
      </c>
      <c r="G5563">
        <f t="shared" si="173"/>
        <v>575.58333600000003</v>
      </c>
    </row>
    <row r="5564" spans="1:7" x14ac:dyDescent="0.25">
      <c r="A5564" s="261">
        <v>45158.791666666664</v>
      </c>
      <c r="B5564" s="260" t="s">
        <v>548</v>
      </c>
      <c r="C5564" s="260">
        <v>165.322495</v>
      </c>
      <c r="D5564" s="260">
        <v>403.70834400000001</v>
      </c>
      <c r="E5564" s="260">
        <v>184.625</v>
      </c>
      <c r="F5564">
        <f t="shared" si="172"/>
        <v>753.65583900000001</v>
      </c>
      <c r="G5564">
        <f t="shared" si="173"/>
        <v>588.33334400000001</v>
      </c>
    </row>
    <row r="5565" spans="1:7" x14ac:dyDescent="0.25">
      <c r="A5565" s="261">
        <v>45158.833333333336</v>
      </c>
      <c r="B5565" s="260" t="s">
        <v>548</v>
      </c>
      <c r="C5565" s="260">
        <v>16.533750999999999</v>
      </c>
      <c r="D5565" s="260">
        <v>338.625</v>
      </c>
      <c r="E5565" s="260">
        <v>210</v>
      </c>
      <c r="F5565">
        <f t="shared" si="172"/>
        <v>565.15875100000005</v>
      </c>
      <c r="G5565">
        <f t="shared" si="173"/>
        <v>548.625</v>
      </c>
    </row>
    <row r="5566" spans="1:7" x14ac:dyDescent="0.25">
      <c r="A5566" s="261">
        <v>45158.875</v>
      </c>
      <c r="B5566" s="260" t="s">
        <v>548</v>
      </c>
      <c r="C5566" s="260">
        <v>0</v>
      </c>
      <c r="D5566" s="260">
        <v>360</v>
      </c>
      <c r="E5566" s="260">
        <v>250.70832799999999</v>
      </c>
      <c r="F5566">
        <f t="shared" si="172"/>
        <v>610.70832799999994</v>
      </c>
      <c r="G5566">
        <f t="shared" si="173"/>
        <v>610.70832799999994</v>
      </c>
    </row>
    <row r="5567" spans="1:7" x14ac:dyDescent="0.25">
      <c r="A5567" s="261">
        <v>45158.916666666664</v>
      </c>
      <c r="B5567" s="260" t="s">
        <v>548</v>
      </c>
      <c r="C5567" s="260">
        <v>0</v>
      </c>
      <c r="D5567" s="260">
        <v>371.83334400000001</v>
      </c>
      <c r="E5567" s="260">
        <v>321.16665599999999</v>
      </c>
      <c r="F5567">
        <f t="shared" si="172"/>
        <v>693</v>
      </c>
      <c r="G5567">
        <f t="shared" si="173"/>
        <v>693</v>
      </c>
    </row>
    <row r="5568" spans="1:7" x14ac:dyDescent="0.25">
      <c r="A5568" s="261">
        <v>45158.958333333336</v>
      </c>
      <c r="B5568" s="260" t="s">
        <v>548</v>
      </c>
      <c r="C5568" s="260">
        <v>0</v>
      </c>
      <c r="D5568" s="260">
        <v>340.125</v>
      </c>
      <c r="E5568" s="260">
        <v>194.41667200000001</v>
      </c>
      <c r="F5568">
        <f t="shared" si="172"/>
        <v>534.54167200000006</v>
      </c>
      <c r="G5568">
        <f t="shared" si="173"/>
        <v>534.54167200000006</v>
      </c>
    </row>
    <row r="5569" spans="1:7" x14ac:dyDescent="0.25">
      <c r="A5569" s="261">
        <v>45159</v>
      </c>
      <c r="B5569" s="260" t="s">
        <v>548</v>
      </c>
      <c r="C5569" s="260">
        <v>0</v>
      </c>
      <c r="D5569" s="260">
        <v>358.66665599999999</v>
      </c>
      <c r="E5569" s="260">
        <v>213.83332799999999</v>
      </c>
      <c r="F5569">
        <f t="shared" si="172"/>
        <v>572.49998400000004</v>
      </c>
      <c r="G5569">
        <f t="shared" si="173"/>
        <v>572.49998400000004</v>
      </c>
    </row>
    <row r="5570" spans="1:7" x14ac:dyDescent="0.25">
      <c r="A5570" s="261">
        <v>45159.041666666664</v>
      </c>
      <c r="B5570" s="260" t="s">
        <v>548</v>
      </c>
      <c r="C5570" s="260">
        <v>0</v>
      </c>
      <c r="D5570" s="260">
        <v>393.79165599999999</v>
      </c>
      <c r="E5570" s="260">
        <v>200</v>
      </c>
      <c r="F5570">
        <f t="shared" ref="F5570:F5633" si="174">E5570+D5570+C5570</f>
        <v>593.79165599999999</v>
      </c>
      <c r="G5570">
        <f t="shared" ref="G5570:G5633" si="175">E5570+D5570</f>
        <v>593.79165599999999</v>
      </c>
    </row>
    <row r="5571" spans="1:7" x14ac:dyDescent="0.25">
      <c r="A5571" s="261">
        <v>45159.083333333336</v>
      </c>
      <c r="B5571" s="260" t="s">
        <v>548</v>
      </c>
      <c r="C5571" s="260">
        <v>0</v>
      </c>
      <c r="D5571" s="260">
        <v>397.625</v>
      </c>
      <c r="E5571" s="260">
        <v>259.70834400000001</v>
      </c>
      <c r="F5571">
        <f t="shared" si="174"/>
        <v>657.33334400000001</v>
      </c>
      <c r="G5571">
        <f t="shared" si="175"/>
        <v>657.33334400000001</v>
      </c>
    </row>
    <row r="5572" spans="1:7" x14ac:dyDescent="0.25">
      <c r="A5572" s="261">
        <v>45159.125</v>
      </c>
      <c r="B5572" s="260" t="s">
        <v>548</v>
      </c>
      <c r="C5572" s="260">
        <v>0</v>
      </c>
      <c r="D5572" s="260">
        <v>402</v>
      </c>
      <c r="E5572" s="260">
        <v>253.70832799999999</v>
      </c>
      <c r="F5572">
        <f t="shared" si="174"/>
        <v>655.70832799999994</v>
      </c>
      <c r="G5572">
        <f t="shared" si="175"/>
        <v>655.70832799999994</v>
      </c>
    </row>
    <row r="5573" spans="1:7" x14ac:dyDescent="0.25">
      <c r="A5573" s="261">
        <v>45159.166666666664</v>
      </c>
      <c r="B5573" s="260" t="s">
        <v>548</v>
      </c>
      <c r="C5573" s="260">
        <v>0</v>
      </c>
      <c r="D5573" s="260">
        <v>392.625</v>
      </c>
      <c r="E5573" s="260">
        <v>140.41667200000001</v>
      </c>
      <c r="F5573">
        <f t="shared" si="174"/>
        <v>533.04167200000006</v>
      </c>
      <c r="G5573">
        <f t="shared" si="175"/>
        <v>533.04167200000006</v>
      </c>
    </row>
    <row r="5574" spans="1:7" x14ac:dyDescent="0.25">
      <c r="A5574" s="261">
        <v>45159.208333333336</v>
      </c>
      <c r="B5574" s="260" t="s">
        <v>548</v>
      </c>
      <c r="C5574" s="260">
        <v>1.07375</v>
      </c>
      <c r="D5574" s="260">
        <v>302.58334400000001</v>
      </c>
      <c r="E5574" s="260">
        <v>137.625</v>
      </c>
      <c r="F5574">
        <f t="shared" si="174"/>
        <v>441.28209400000003</v>
      </c>
      <c r="G5574">
        <f t="shared" si="175"/>
        <v>440.20834400000001</v>
      </c>
    </row>
    <row r="5575" spans="1:7" x14ac:dyDescent="0.25">
      <c r="A5575" s="261">
        <v>45159.25</v>
      </c>
      <c r="B5575" s="260" t="s">
        <v>548</v>
      </c>
      <c r="C5575" s="260">
        <v>20.085833000000001</v>
      </c>
      <c r="D5575" s="260">
        <v>367.25</v>
      </c>
      <c r="E5575" s="260">
        <v>157.875</v>
      </c>
      <c r="F5575">
        <f t="shared" si="174"/>
        <v>545.21083299999998</v>
      </c>
      <c r="G5575">
        <f t="shared" si="175"/>
        <v>525.125</v>
      </c>
    </row>
    <row r="5576" spans="1:7" x14ac:dyDescent="0.25">
      <c r="A5576" s="261">
        <v>45159.291666666664</v>
      </c>
      <c r="B5576" s="260" t="s">
        <v>548</v>
      </c>
      <c r="C5576" s="260">
        <v>127.51958500000001</v>
      </c>
      <c r="D5576" s="260">
        <v>289.58334400000001</v>
      </c>
      <c r="E5576" s="260">
        <v>163.16667200000001</v>
      </c>
      <c r="F5576">
        <f t="shared" si="174"/>
        <v>580.26960099999997</v>
      </c>
      <c r="G5576">
        <f t="shared" si="175"/>
        <v>452.75001600000002</v>
      </c>
    </row>
    <row r="5577" spans="1:7" x14ac:dyDescent="0.25">
      <c r="A5577" s="261">
        <v>45159.333333333336</v>
      </c>
      <c r="B5577" s="260" t="s">
        <v>548</v>
      </c>
      <c r="C5577" s="260">
        <v>285.17541499999999</v>
      </c>
      <c r="D5577" s="260">
        <v>315</v>
      </c>
      <c r="E5577" s="260">
        <v>171.45832799999999</v>
      </c>
      <c r="F5577">
        <f t="shared" si="174"/>
        <v>771.63374299999998</v>
      </c>
      <c r="G5577">
        <f t="shared" si="175"/>
        <v>486.45832799999999</v>
      </c>
    </row>
    <row r="5578" spans="1:7" x14ac:dyDescent="0.25">
      <c r="A5578" s="261">
        <v>45159.375</v>
      </c>
      <c r="B5578" s="260" t="s">
        <v>548</v>
      </c>
      <c r="C5578" s="260">
        <v>589.08459500000004</v>
      </c>
      <c r="D5578" s="260">
        <v>397.08334400000001</v>
      </c>
      <c r="E5578" s="260">
        <v>149.75</v>
      </c>
      <c r="F5578">
        <f t="shared" si="174"/>
        <v>1135.9179389999999</v>
      </c>
      <c r="G5578">
        <f t="shared" si="175"/>
        <v>546.83334400000001</v>
      </c>
    </row>
    <row r="5579" spans="1:7" x14ac:dyDescent="0.25">
      <c r="A5579" s="261">
        <v>45159.416666666664</v>
      </c>
      <c r="B5579" s="260" t="s">
        <v>548</v>
      </c>
      <c r="C5579" s="260">
        <v>943.55169699999999</v>
      </c>
      <c r="D5579" s="260">
        <v>443.33334400000001</v>
      </c>
      <c r="E5579" s="260">
        <v>182.04167200000001</v>
      </c>
      <c r="F5579">
        <f t="shared" si="174"/>
        <v>1568.9267129999998</v>
      </c>
      <c r="G5579">
        <f t="shared" si="175"/>
        <v>625.37501599999996</v>
      </c>
    </row>
    <row r="5580" spans="1:7" x14ac:dyDescent="0.25">
      <c r="A5580" s="261">
        <v>45159.458333333336</v>
      </c>
      <c r="B5580" s="260" t="s">
        <v>548</v>
      </c>
      <c r="C5580" s="260">
        <v>1153.2054439999999</v>
      </c>
      <c r="D5580" s="260">
        <v>491.25</v>
      </c>
      <c r="E5580" s="260">
        <v>162.08332799999999</v>
      </c>
      <c r="F5580">
        <f t="shared" si="174"/>
        <v>1806.5387719999999</v>
      </c>
      <c r="G5580">
        <f t="shared" si="175"/>
        <v>653.33332799999994</v>
      </c>
    </row>
    <row r="5581" spans="1:7" x14ac:dyDescent="0.25">
      <c r="A5581" s="261">
        <v>45159.5</v>
      </c>
      <c r="B5581" s="260" t="s">
        <v>548</v>
      </c>
      <c r="C5581" s="260">
        <v>1221.1091309999999</v>
      </c>
      <c r="D5581" s="260">
        <v>678.54168700000002</v>
      </c>
      <c r="E5581" s="260">
        <v>180.16667200000001</v>
      </c>
      <c r="F5581">
        <f t="shared" si="174"/>
        <v>2079.8174899999999</v>
      </c>
      <c r="G5581">
        <f t="shared" si="175"/>
        <v>858.70835899999997</v>
      </c>
    </row>
    <row r="5582" spans="1:7" x14ac:dyDescent="0.25">
      <c r="A5582" s="261">
        <v>45159.541666666664</v>
      </c>
      <c r="B5582" s="260" t="s">
        <v>548</v>
      </c>
      <c r="C5582" s="260">
        <v>1142.494629</v>
      </c>
      <c r="D5582" s="260">
        <v>816.58331299999998</v>
      </c>
      <c r="E5582" s="260">
        <v>180.91667200000001</v>
      </c>
      <c r="F5582">
        <f t="shared" si="174"/>
        <v>2139.9946140000002</v>
      </c>
      <c r="G5582">
        <f t="shared" si="175"/>
        <v>997.49998499999992</v>
      </c>
    </row>
    <row r="5583" spans="1:7" x14ac:dyDescent="0.25">
      <c r="A5583" s="261">
        <v>45159.583333333336</v>
      </c>
      <c r="B5583" s="260" t="s">
        <v>548</v>
      </c>
      <c r="C5583" s="260">
        <v>1061.2425539999999</v>
      </c>
      <c r="D5583" s="260">
        <v>863</v>
      </c>
      <c r="E5583" s="260">
        <v>202.70832799999999</v>
      </c>
      <c r="F5583">
        <f t="shared" si="174"/>
        <v>2126.9508820000001</v>
      </c>
      <c r="G5583">
        <f t="shared" si="175"/>
        <v>1065.7083279999999</v>
      </c>
    </row>
    <row r="5584" spans="1:7" x14ac:dyDescent="0.25">
      <c r="A5584" s="261">
        <v>45159.625</v>
      </c>
      <c r="B5584" s="260" t="s">
        <v>548</v>
      </c>
      <c r="C5584" s="260">
        <v>991.30456500000003</v>
      </c>
      <c r="D5584" s="260">
        <v>879.29168700000002</v>
      </c>
      <c r="E5584" s="260">
        <v>135.04167200000001</v>
      </c>
      <c r="F5584">
        <f t="shared" si="174"/>
        <v>2005.6379240000001</v>
      </c>
      <c r="G5584">
        <f t="shared" si="175"/>
        <v>1014.333359</v>
      </c>
    </row>
    <row r="5585" spans="1:7" x14ac:dyDescent="0.25">
      <c r="A5585" s="261">
        <v>45159.666666666664</v>
      </c>
      <c r="B5585" s="260" t="s">
        <v>548</v>
      </c>
      <c r="C5585" s="260">
        <v>940.74377400000003</v>
      </c>
      <c r="D5585" s="260">
        <v>819.91668700000002</v>
      </c>
      <c r="E5585" s="260">
        <v>145.5</v>
      </c>
      <c r="F5585">
        <f t="shared" si="174"/>
        <v>1906.1604609999999</v>
      </c>
      <c r="G5585">
        <f t="shared" si="175"/>
        <v>965.41668700000002</v>
      </c>
    </row>
    <row r="5586" spans="1:7" x14ac:dyDescent="0.25">
      <c r="A5586" s="261">
        <v>45159.708333333336</v>
      </c>
      <c r="B5586" s="260" t="s">
        <v>548</v>
      </c>
      <c r="C5586" s="260">
        <v>737.85333300000002</v>
      </c>
      <c r="D5586" s="260">
        <v>655.91668700000002</v>
      </c>
      <c r="E5586" s="260">
        <v>147.625</v>
      </c>
      <c r="F5586">
        <f t="shared" si="174"/>
        <v>1541.3950199999999</v>
      </c>
      <c r="G5586">
        <f t="shared" si="175"/>
        <v>803.54168700000002</v>
      </c>
    </row>
    <row r="5587" spans="1:7" x14ac:dyDescent="0.25">
      <c r="A5587" s="261">
        <v>45159.75</v>
      </c>
      <c r="B5587" s="260" t="s">
        <v>548</v>
      </c>
      <c r="C5587" s="260">
        <v>445.49084499999998</v>
      </c>
      <c r="D5587" s="260">
        <v>423.70834400000001</v>
      </c>
      <c r="E5587" s="260">
        <v>140.375</v>
      </c>
      <c r="F5587">
        <f t="shared" si="174"/>
        <v>1009.5741889999999</v>
      </c>
      <c r="G5587">
        <f t="shared" si="175"/>
        <v>564.08334400000001</v>
      </c>
    </row>
    <row r="5588" spans="1:7" x14ac:dyDescent="0.25">
      <c r="A5588" s="261">
        <v>45159.791666666664</v>
      </c>
      <c r="B5588" s="260" t="s">
        <v>548</v>
      </c>
      <c r="C5588" s="260">
        <v>168.92707799999999</v>
      </c>
      <c r="D5588" s="260">
        <v>294.83334400000001</v>
      </c>
      <c r="E5588" s="260">
        <v>161.20832799999999</v>
      </c>
      <c r="F5588">
        <f t="shared" si="174"/>
        <v>624.96875</v>
      </c>
      <c r="G5588">
        <f t="shared" si="175"/>
        <v>456.04167200000001</v>
      </c>
    </row>
    <row r="5589" spans="1:7" x14ac:dyDescent="0.25">
      <c r="A5589" s="261">
        <v>45159.833333333336</v>
      </c>
      <c r="B5589" s="260" t="s">
        <v>548</v>
      </c>
      <c r="C5589" s="260">
        <v>13.1625</v>
      </c>
      <c r="D5589" s="260">
        <v>264.91665599999999</v>
      </c>
      <c r="E5589" s="260">
        <v>207.33332799999999</v>
      </c>
      <c r="F5589">
        <f t="shared" si="174"/>
        <v>485.41248400000001</v>
      </c>
      <c r="G5589">
        <f t="shared" si="175"/>
        <v>472.24998399999998</v>
      </c>
    </row>
    <row r="5590" spans="1:7" x14ac:dyDescent="0.25">
      <c r="A5590" s="261">
        <v>45159.875</v>
      </c>
      <c r="B5590" s="260" t="s">
        <v>548</v>
      </c>
      <c r="C5590" s="260">
        <v>0</v>
      </c>
      <c r="D5590" s="260">
        <v>307.41665599999999</v>
      </c>
      <c r="E5590" s="260">
        <v>176.75</v>
      </c>
      <c r="F5590">
        <f t="shared" si="174"/>
        <v>484.16665599999999</v>
      </c>
      <c r="G5590">
        <f t="shared" si="175"/>
        <v>484.16665599999999</v>
      </c>
    </row>
    <row r="5591" spans="1:7" x14ac:dyDescent="0.25">
      <c r="A5591" s="261">
        <v>45159.916666666664</v>
      </c>
      <c r="B5591" s="260" t="s">
        <v>548</v>
      </c>
      <c r="C5591" s="260">
        <v>0</v>
      </c>
      <c r="D5591" s="260">
        <v>319.58334400000001</v>
      </c>
      <c r="E5591" s="260">
        <v>216.625</v>
      </c>
      <c r="F5591">
        <f t="shared" si="174"/>
        <v>536.20834400000001</v>
      </c>
      <c r="G5591">
        <f t="shared" si="175"/>
        <v>536.20834400000001</v>
      </c>
    </row>
    <row r="5592" spans="1:7" x14ac:dyDescent="0.25">
      <c r="A5592" s="261">
        <v>45159.958333333336</v>
      </c>
      <c r="B5592" s="260" t="s">
        <v>548</v>
      </c>
      <c r="C5592" s="260">
        <v>0</v>
      </c>
      <c r="D5592" s="260">
        <v>384.25</v>
      </c>
      <c r="E5592" s="260">
        <v>224.41667200000001</v>
      </c>
      <c r="F5592">
        <f t="shared" si="174"/>
        <v>608.66667200000006</v>
      </c>
      <c r="G5592">
        <f t="shared" si="175"/>
        <v>608.66667200000006</v>
      </c>
    </row>
    <row r="5593" spans="1:7" x14ac:dyDescent="0.25">
      <c r="A5593" s="261">
        <v>45160</v>
      </c>
      <c r="B5593" s="260" t="s">
        <v>548</v>
      </c>
      <c r="C5593" s="260">
        <v>0</v>
      </c>
      <c r="D5593" s="260">
        <v>322.70834400000001</v>
      </c>
      <c r="E5593" s="260">
        <v>195.875</v>
      </c>
      <c r="F5593">
        <f t="shared" si="174"/>
        <v>518.58334400000001</v>
      </c>
      <c r="G5593">
        <f t="shared" si="175"/>
        <v>518.58334400000001</v>
      </c>
    </row>
    <row r="5594" spans="1:7" x14ac:dyDescent="0.25">
      <c r="A5594" s="261">
        <v>45160.041666666664</v>
      </c>
      <c r="B5594" s="260" t="s">
        <v>548</v>
      </c>
      <c r="C5594" s="260">
        <v>0</v>
      </c>
      <c r="D5594" s="260">
        <v>335.66665599999999</v>
      </c>
      <c r="E5594" s="260">
        <v>302.95834400000001</v>
      </c>
      <c r="F5594">
        <f t="shared" si="174"/>
        <v>638.625</v>
      </c>
      <c r="G5594">
        <f t="shared" si="175"/>
        <v>638.625</v>
      </c>
    </row>
    <row r="5595" spans="1:7" x14ac:dyDescent="0.25">
      <c r="A5595" s="261">
        <v>45160.083333333336</v>
      </c>
      <c r="B5595" s="260" t="s">
        <v>548</v>
      </c>
      <c r="C5595" s="260">
        <v>0</v>
      </c>
      <c r="D5595" s="260">
        <v>320.41665599999999</v>
      </c>
      <c r="E5595" s="260">
        <v>251.66667200000001</v>
      </c>
      <c r="F5595">
        <f t="shared" si="174"/>
        <v>572.08332799999994</v>
      </c>
      <c r="G5595">
        <f t="shared" si="175"/>
        <v>572.08332799999994</v>
      </c>
    </row>
    <row r="5596" spans="1:7" x14ac:dyDescent="0.25">
      <c r="A5596" s="261">
        <v>45160.125</v>
      </c>
      <c r="B5596" s="260" t="s">
        <v>548</v>
      </c>
      <c r="C5596" s="260">
        <v>0</v>
      </c>
      <c r="D5596" s="260">
        <v>242.125</v>
      </c>
      <c r="E5596" s="260">
        <v>232.66667200000001</v>
      </c>
      <c r="F5596">
        <f t="shared" si="174"/>
        <v>474.79167200000001</v>
      </c>
      <c r="G5596">
        <f t="shared" si="175"/>
        <v>474.79167200000001</v>
      </c>
    </row>
    <row r="5597" spans="1:7" x14ac:dyDescent="0.25">
      <c r="A5597" s="261">
        <v>45160.166666666664</v>
      </c>
      <c r="B5597" s="260" t="s">
        <v>548</v>
      </c>
      <c r="C5597" s="260">
        <v>0</v>
      </c>
      <c r="D5597" s="260">
        <v>379.70834400000001</v>
      </c>
      <c r="E5597" s="260">
        <v>245.54167200000001</v>
      </c>
      <c r="F5597">
        <f t="shared" si="174"/>
        <v>625.25001599999996</v>
      </c>
      <c r="G5597">
        <f t="shared" si="175"/>
        <v>625.25001599999996</v>
      </c>
    </row>
    <row r="5598" spans="1:7" x14ac:dyDescent="0.25">
      <c r="A5598" s="261">
        <v>45160.208333333336</v>
      </c>
      <c r="B5598" s="260" t="s">
        <v>548</v>
      </c>
      <c r="C5598" s="260">
        <v>0.96791700000000003</v>
      </c>
      <c r="D5598" s="260">
        <v>253.41667200000001</v>
      </c>
      <c r="E5598" s="260">
        <v>185.08332799999999</v>
      </c>
      <c r="F5598">
        <f t="shared" si="174"/>
        <v>439.467917</v>
      </c>
      <c r="G5598">
        <f t="shared" si="175"/>
        <v>438.5</v>
      </c>
    </row>
    <row r="5599" spans="1:7" x14ac:dyDescent="0.25">
      <c r="A5599" s="261">
        <v>45160.25</v>
      </c>
      <c r="B5599" s="260" t="s">
        <v>548</v>
      </c>
      <c r="C5599" s="260">
        <v>18.643332999999998</v>
      </c>
      <c r="D5599" s="260">
        <v>229.04167200000001</v>
      </c>
      <c r="E5599" s="260">
        <v>268.5</v>
      </c>
      <c r="F5599">
        <f t="shared" si="174"/>
        <v>516.18500500000005</v>
      </c>
      <c r="G5599">
        <f t="shared" si="175"/>
        <v>497.54167200000001</v>
      </c>
    </row>
    <row r="5600" spans="1:7" x14ac:dyDescent="0.25">
      <c r="A5600" s="261">
        <v>45160.291666666664</v>
      </c>
      <c r="B5600" s="260" t="s">
        <v>548</v>
      </c>
      <c r="C5600" s="260">
        <v>105.150414</v>
      </c>
      <c r="D5600" s="260">
        <v>248</v>
      </c>
      <c r="E5600" s="260">
        <v>294.29165599999999</v>
      </c>
      <c r="F5600">
        <f t="shared" si="174"/>
        <v>647.44206999999994</v>
      </c>
      <c r="G5600">
        <f t="shared" si="175"/>
        <v>542.29165599999999</v>
      </c>
    </row>
    <row r="5601" spans="1:7" x14ac:dyDescent="0.25">
      <c r="A5601" s="261">
        <v>45160.333333333336</v>
      </c>
      <c r="B5601" s="260" t="s">
        <v>548</v>
      </c>
      <c r="C5601" s="260">
        <v>184.300827</v>
      </c>
      <c r="D5601" s="260">
        <v>270</v>
      </c>
      <c r="E5601" s="260">
        <v>356.875</v>
      </c>
      <c r="F5601">
        <f t="shared" si="174"/>
        <v>811.17582700000003</v>
      </c>
      <c r="G5601">
        <f t="shared" si="175"/>
        <v>626.875</v>
      </c>
    </row>
    <row r="5602" spans="1:7" x14ac:dyDescent="0.25">
      <c r="A5602" s="261">
        <v>45160.375</v>
      </c>
      <c r="B5602" s="260" t="s">
        <v>548</v>
      </c>
      <c r="C5602" s="260">
        <v>412.71582000000001</v>
      </c>
      <c r="D5602" s="260">
        <v>274.375</v>
      </c>
      <c r="E5602" s="260">
        <v>314.83334400000001</v>
      </c>
      <c r="F5602">
        <f t="shared" si="174"/>
        <v>1001.924164</v>
      </c>
      <c r="G5602">
        <f t="shared" si="175"/>
        <v>589.20834400000001</v>
      </c>
    </row>
    <row r="5603" spans="1:7" x14ac:dyDescent="0.25">
      <c r="A5603" s="261">
        <v>45160.416666666664</v>
      </c>
      <c r="B5603" s="260" t="s">
        <v>548</v>
      </c>
      <c r="C5603" s="260">
        <v>733.625</v>
      </c>
      <c r="D5603" s="260">
        <v>319.54165599999999</v>
      </c>
      <c r="E5603" s="260">
        <v>202.83332799999999</v>
      </c>
      <c r="F5603">
        <f t="shared" si="174"/>
        <v>1255.999984</v>
      </c>
      <c r="G5603">
        <f t="shared" si="175"/>
        <v>522.37498400000004</v>
      </c>
    </row>
    <row r="5604" spans="1:7" x14ac:dyDescent="0.25">
      <c r="A5604" s="261">
        <v>45160.458333333336</v>
      </c>
      <c r="B5604" s="260" t="s">
        <v>548</v>
      </c>
      <c r="C5604" s="260">
        <v>976.00665300000003</v>
      </c>
      <c r="D5604" s="260">
        <v>353.16665599999999</v>
      </c>
      <c r="E5604" s="260">
        <v>168.70832799999999</v>
      </c>
      <c r="F5604">
        <f t="shared" si="174"/>
        <v>1497.881637</v>
      </c>
      <c r="G5604">
        <f t="shared" si="175"/>
        <v>521.87498400000004</v>
      </c>
    </row>
    <row r="5605" spans="1:7" x14ac:dyDescent="0.25">
      <c r="A5605" s="261">
        <v>45160.5</v>
      </c>
      <c r="B5605" s="260" t="s">
        <v>548</v>
      </c>
      <c r="C5605" s="260">
        <v>1057.697144</v>
      </c>
      <c r="D5605" s="260">
        <v>389.91665599999999</v>
      </c>
      <c r="E5605" s="260">
        <v>130.125</v>
      </c>
      <c r="F5605">
        <f t="shared" si="174"/>
        <v>1577.7388000000001</v>
      </c>
      <c r="G5605">
        <f t="shared" si="175"/>
        <v>520.04165599999999</v>
      </c>
    </row>
    <row r="5606" spans="1:7" x14ac:dyDescent="0.25">
      <c r="A5606" s="261">
        <v>45160.541666666664</v>
      </c>
      <c r="B5606" s="260" t="s">
        <v>548</v>
      </c>
      <c r="C5606" s="260">
        <v>1064.4562989999999</v>
      </c>
      <c r="D5606" s="260">
        <v>523.125</v>
      </c>
      <c r="E5606" s="260">
        <v>137.79167200000001</v>
      </c>
      <c r="F5606">
        <f t="shared" si="174"/>
        <v>1725.372971</v>
      </c>
      <c r="G5606">
        <f t="shared" si="175"/>
        <v>660.91667200000006</v>
      </c>
    </row>
    <row r="5607" spans="1:7" x14ac:dyDescent="0.25">
      <c r="A5607" s="261">
        <v>45160.583333333336</v>
      </c>
      <c r="B5607" s="260" t="s">
        <v>548</v>
      </c>
      <c r="C5607" s="260">
        <v>1125.686279</v>
      </c>
      <c r="D5607" s="260">
        <v>658.66668700000002</v>
      </c>
      <c r="E5607" s="260">
        <v>103.583336</v>
      </c>
      <c r="F5607">
        <f t="shared" si="174"/>
        <v>1887.9363020000001</v>
      </c>
      <c r="G5607">
        <f t="shared" si="175"/>
        <v>762.25002300000006</v>
      </c>
    </row>
    <row r="5608" spans="1:7" x14ac:dyDescent="0.25">
      <c r="A5608" s="261">
        <v>45160.625</v>
      </c>
      <c r="B5608" s="260" t="s">
        <v>548</v>
      </c>
      <c r="C5608" s="260">
        <v>1017.891663</v>
      </c>
      <c r="D5608" s="260">
        <v>671.79168700000002</v>
      </c>
      <c r="E5608" s="260">
        <v>83.416663999999997</v>
      </c>
      <c r="F5608">
        <f t="shared" si="174"/>
        <v>1773.1000140000001</v>
      </c>
      <c r="G5608">
        <f t="shared" si="175"/>
        <v>755.20835099999999</v>
      </c>
    </row>
    <row r="5609" spans="1:7" x14ac:dyDescent="0.25">
      <c r="A5609" s="261">
        <v>45160.666666666664</v>
      </c>
      <c r="B5609" s="260" t="s">
        <v>548</v>
      </c>
      <c r="C5609" s="260">
        <v>838.08538799999997</v>
      </c>
      <c r="D5609" s="260">
        <v>650</v>
      </c>
      <c r="E5609" s="260">
        <v>116.5</v>
      </c>
      <c r="F5609">
        <f t="shared" si="174"/>
        <v>1604.585388</v>
      </c>
      <c r="G5609">
        <f t="shared" si="175"/>
        <v>766.5</v>
      </c>
    </row>
    <row r="5610" spans="1:7" x14ac:dyDescent="0.25">
      <c r="A5610" s="261">
        <v>45160.708333333336</v>
      </c>
      <c r="B5610" s="260" t="s">
        <v>548</v>
      </c>
      <c r="C5610" s="260">
        <v>676.09002699999996</v>
      </c>
      <c r="D5610" s="260">
        <v>636.08331299999998</v>
      </c>
      <c r="E5610" s="260">
        <v>154.5</v>
      </c>
      <c r="F5610">
        <f t="shared" si="174"/>
        <v>1466.6733399999998</v>
      </c>
      <c r="G5610">
        <f t="shared" si="175"/>
        <v>790.58331299999998</v>
      </c>
    </row>
    <row r="5611" spans="1:7" x14ac:dyDescent="0.25">
      <c r="A5611" s="261">
        <v>45160.75</v>
      </c>
      <c r="B5611" s="260" t="s">
        <v>548</v>
      </c>
      <c r="C5611" s="260">
        <v>443.56042500000001</v>
      </c>
      <c r="D5611" s="260">
        <v>546.5</v>
      </c>
      <c r="E5611" s="260">
        <v>262.70834400000001</v>
      </c>
      <c r="F5611">
        <f t="shared" si="174"/>
        <v>1252.768769</v>
      </c>
      <c r="G5611">
        <f t="shared" si="175"/>
        <v>809.20834400000001</v>
      </c>
    </row>
    <row r="5612" spans="1:7" x14ac:dyDescent="0.25">
      <c r="A5612" s="261">
        <v>45160.791666666664</v>
      </c>
      <c r="B5612" s="260" t="s">
        <v>548</v>
      </c>
      <c r="C5612" s="260">
        <v>152.95500200000001</v>
      </c>
      <c r="D5612" s="260">
        <v>423</v>
      </c>
      <c r="E5612" s="260">
        <v>127.625</v>
      </c>
      <c r="F5612">
        <f t="shared" si="174"/>
        <v>703.58000200000004</v>
      </c>
      <c r="G5612">
        <f t="shared" si="175"/>
        <v>550.625</v>
      </c>
    </row>
    <row r="5613" spans="1:7" x14ac:dyDescent="0.25">
      <c r="A5613" s="261">
        <v>45160.833333333336</v>
      </c>
      <c r="B5613" s="260" t="s">
        <v>548</v>
      </c>
      <c r="C5613" s="260">
        <v>4.4175000000000004</v>
      </c>
      <c r="D5613" s="260">
        <v>282.83334400000001</v>
      </c>
      <c r="E5613" s="260">
        <v>151.70832799999999</v>
      </c>
      <c r="F5613">
        <f t="shared" si="174"/>
        <v>438.95917200000002</v>
      </c>
      <c r="G5613">
        <f t="shared" si="175"/>
        <v>434.54167200000001</v>
      </c>
    </row>
    <row r="5614" spans="1:7" x14ac:dyDescent="0.25">
      <c r="A5614" s="261">
        <v>45160.875</v>
      </c>
      <c r="B5614" s="260" t="s">
        <v>548</v>
      </c>
      <c r="C5614" s="260">
        <v>0</v>
      </c>
      <c r="D5614" s="260">
        <v>203.75</v>
      </c>
      <c r="E5614" s="260">
        <v>174.66667200000001</v>
      </c>
      <c r="F5614">
        <f t="shared" si="174"/>
        <v>378.41667200000001</v>
      </c>
      <c r="G5614">
        <f t="shared" si="175"/>
        <v>378.41667200000001</v>
      </c>
    </row>
    <row r="5615" spans="1:7" x14ac:dyDescent="0.25">
      <c r="A5615" s="261">
        <v>45160.916666666664</v>
      </c>
      <c r="B5615" s="260" t="s">
        <v>548</v>
      </c>
      <c r="C5615" s="260">
        <v>0</v>
      </c>
      <c r="D5615" s="260">
        <v>232.20832799999999</v>
      </c>
      <c r="E5615" s="260">
        <v>164.125</v>
      </c>
      <c r="F5615">
        <f t="shared" si="174"/>
        <v>396.33332799999999</v>
      </c>
      <c r="G5615">
        <f t="shared" si="175"/>
        <v>396.33332799999999</v>
      </c>
    </row>
    <row r="5616" spans="1:7" x14ac:dyDescent="0.25">
      <c r="A5616" s="261">
        <v>45160.958333333336</v>
      </c>
      <c r="B5616" s="260" t="s">
        <v>548</v>
      </c>
      <c r="C5616" s="260">
        <v>0</v>
      </c>
      <c r="D5616" s="260">
        <v>293.16665599999999</v>
      </c>
      <c r="E5616" s="260">
        <v>143.375</v>
      </c>
      <c r="F5616">
        <f t="shared" si="174"/>
        <v>436.54165599999999</v>
      </c>
      <c r="G5616">
        <f t="shared" si="175"/>
        <v>436.54165599999999</v>
      </c>
    </row>
    <row r="5617" spans="1:7" x14ac:dyDescent="0.25">
      <c r="A5617" s="261">
        <v>45161</v>
      </c>
      <c r="B5617" s="260" t="s">
        <v>548</v>
      </c>
      <c r="C5617" s="260">
        <v>0</v>
      </c>
      <c r="D5617" s="260">
        <v>301.625</v>
      </c>
      <c r="E5617" s="260">
        <v>228.41667200000001</v>
      </c>
      <c r="F5617">
        <f t="shared" si="174"/>
        <v>530.04167200000006</v>
      </c>
      <c r="G5617">
        <f t="shared" si="175"/>
        <v>530.04167200000006</v>
      </c>
    </row>
    <row r="5618" spans="1:7" x14ac:dyDescent="0.25">
      <c r="A5618" s="261">
        <v>45161.041666666664</v>
      </c>
      <c r="B5618" s="260" t="s">
        <v>548</v>
      </c>
      <c r="C5618" s="260">
        <v>0</v>
      </c>
      <c r="D5618" s="260">
        <v>285.70834400000001</v>
      </c>
      <c r="E5618" s="260">
        <v>268.125</v>
      </c>
      <c r="F5618">
        <f t="shared" si="174"/>
        <v>553.83334400000001</v>
      </c>
      <c r="G5618">
        <f t="shared" si="175"/>
        <v>553.83334400000001</v>
      </c>
    </row>
    <row r="5619" spans="1:7" x14ac:dyDescent="0.25">
      <c r="A5619" s="261">
        <v>45161.083333333336</v>
      </c>
      <c r="B5619" s="260" t="s">
        <v>548</v>
      </c>
      <c r="C5619" s="260">
        <v>0</v>
      </c>
      <c r="D5619" s="260">
        <v>320.41665599999999</v>
      </c>
      <c r="E5619" s="260">
        <v>352.5</v>
      </c>
      <c r="F5619">
        <f t="shared" si="174"/>
        <v>672.91665599999999</v>
      </c>
      <c r="G5619">
        <f t="shared" si="175"/>
        <v>672.91665599999999</v>
      </c>
    </row>
    <row r="5620" spans="1:7" x14ac:dyDescent="0.25">
      <c r="A5620" s="261">
        <v>45161.125</v>
      </c>
      <c r="B5620" s="260" t="s">
        <v>548</v>
      </c>
      <c r="C5620" s="260">
        <v>0</v>
      </c>
      <c r="D5620" s="260">
        <v>374.04165599999999</v>
      </c>
      <c r="E5620" s="260">
        <v>377.83334400000001</v>
      </c>
      <c r="F5620">
        <f t="shared" si="174"/>
        <v>751.875</v>
      </c>
      <c r="G5620">
        <f t="shared" si="175"/>
        <v>751.875</v>
      </c>
    </row>
    <row r="5621" spans="1:7" x14ac:dyDescent="0.25">
      <c r="A5621" s="261">
        <v>45161.166666666664</v>
      </c>
      <c r="B5621" s="260" t="s">
        <v>548</v>
      </c>
      <c r="C5621" s="260">
        <v>0</v>
      </c>
      <c r="D5621" s="260">
        <v>386.33334400000001</v>
      </c>
      <c r="E5621" s="260">
        <v>426.75</v>
      </c>
      <c r="F5621">
        <f t="shared" si="174"/>
        <v>813.08334400000001</v>
      </c>
      <c r="G5621">
        <f t="shared" si="175"/>
        <v>813.08334400000001</v>
      </c>
    </row>
    <row r="5622" spans="1:7" x14ac:dyDescent="0.25">
      <c r="A5622" s="261">
        <v>45161.208333333336</v>
      </c>
      <c r="B5622" s="260" t="s">
        <v>548</v>
      </c>
      <c r="C5622" s="260">
        <v>0.84541699999999997</v>
      </c>
      <c r="D5622" s="260">
        <v>348.08334400000001</v>
      </c>
      <c r="E5622" s="260">
        <v>421.91665599999999</v>
      </c>
      <c r="F5622">
        <f t="shared" si="174"/>
        <v>770.845417</v>
      </c>
      <c r="G5622">
        <f t="shared" si="175"/>
        <v>770</v>
      </c>
    </row>
    <row r="5623" spans="1:7" x14ac:dyDescent="0.25">
      <c r="A5623" s="261">
        <v>45161.25</v>
      </c>
      <c r="B5623" s="260" t="s">
        <v>548</v>
      </c>
      <c r="C5623" s="260">
        <v>16.399999999999999</v>
      </c>
      <c r="D5623" s="260">
        <v>333.29165599999999</v>
      </c>
      <c r="E5623" s="260">
        <v>396.375</v>
      </c>
      <c r="F5623">
        <f t="shared" si="174"/>
        <v>746.06665599999997</v>
      </c>
      <c r="G5623">
        <f t="shared" si="175"/>
        <v>729.66665599999999</v>
      </c>
    </row>
    <row r="5624" spans="1:7" x14ac:dyDescent="0.25">
      <c r="A5624" s="261">
        <v>45161.291666666664</v>
      </c>
      <c r="B5624" s="260" t="s">
        <v>548</v>
      </c>
      <c r="C5624" s="260">
        <v>108.5</v>
      </c>
      <c r="D5624" s="260">
        <v>312.83334400000001</v>
      </c>
      <c r="E5624" s="260">
        <v>347.29165599999999</v>
      </c>
      <c r="F5624">
        <f t="shared" si="174"/>
        <v>768.625</v>
      </c>
      <c r="G5624">
        <f t="shared" si="175"/>
        <v>660.125</v>
      </c>
    </row>
    <row r="5625" spans="1:7" x14ac:dyDescent="0.25">
      <c r="A5625" s="261">
        <v>45161.333333333336</v>
      </c>
      <c r="B5625" s="260" t="s">
        <v>548</v>
      </c>
      <c r="C5625" s="260">
        <v>233.034164</v>
      </c>
      <c r="D5625" s="260">
        <v>324</v>
      </c>
      <c r="E5625" s="260">
        <v>243.75</v>
      </c>
      <c r="F5625">
        <f t="shared" si="174"/>
        <v>800.78416400000003</v>
      </c>
      <c r="G5625">
        <f t="shared" si="175"/>
        <v>567.75</v>
      </c>
    </row>
    <row r="5626" spans="1:7" x14ac:dyDescent="0.25">
      <c r="A5626" s="261">
        <v>45161.375</v>
      </c>
      <c r="B5626" s="260" t="s">
        <v>548</v>
      </c>
      <c r="C5626" s="260">
        <v>431.11166400000002</v>
      </c>
      <c r="D5626" s="260">
        <v>359.83334400000001</v>
      </c>
      <c r="E5626" s="260">
        <v>209.08332799999999</v>
      </c>
      <c r="F5626">
        <f t="shared" si="174"/>
        <v>1000.0283360000001</v>
      </c>
      <c r="G5626">
        <f t="shared" si="175"/>
        <v>568.91667200000006</v>
      </c>
    </row>
    <row r="5627" spans="1:7" x14ac:dyDescent="0.25">
      <c r="A5627" s="261">
        <v>45161.416666666664</v>
      </c>
      <c r="B5627" s="260" t="s">
        <v>548</v>
      </c>
      <c r="C5627" s="260">
        <v>478.98208599999998</v>
      </c>
      <c r="D5627" s="260">
        <v>410.375</v>
      </c>
      <c r="E5627" s="260">
        <v>170.20832799999999</v>
      </c>
      <c r="F5627">
        <f t="shared" si="174"/>
        <v>1059.5654139999999</v>
      </c>
      <c r="G5627">
        <f t="shared" si="175"/>
        <v>580.58332799999994</v>
      </c>
    </row>
    <row r="5628" spans="1:7" x14ac:dyDescent="0.25">
      <c r="A5628" s="261">
        <v>45161.458333333336</v>
      </c>
      <c r="B5628" s="260" t="s">
        <v>548</v>
      </c>
      <c r="C5628" s="260">
        <v>572.77209500000004</v>
      </c>
      <c r="D5628" s="260">
        <v>559.58331299999998</v>
      </c>
      <c r="E5628" s="260">
        <v>126.041664</v>
      </c>
      <c r="F5628">
        <f t="shared" si="174"/>
        <v>1258.397072</v>
      </c>
      <c r="G5628">
        <f t="shared" si="175"/>
        <v>685.62497699999994</v>
      </c>
    </row>
    <row r="5629" spans="1:7" x14ac:dyDescent="0.25">
      <c r="A5629" s="261">
        <v>45161.5</v>
      </c>
      <c r="B5629" s="260" t="s">
        <v>548</v>
      </c>
      <c r="C5629" s="260">
        <v>662.19830300000001</v>
      </c>
      <c r="D5629" s="260">
        <v>679.20831299999998</v>
      </c>
      <c r="E5629" s="260">
        <v>134.58332799999999</v>
      </c>
      <c r="F5629">
        <f t="shared" si="174"/>
        <v>1475.9899439999999</v>
      </c>
      <c r="G5629">
        <f t="shared" si="175"/>
        <v>813.79164100000003</v>
      </c>
    </row>
    <row r="5630" spans="1:7" x14ac:dyDescent="0.25">
      <c r="A5630" s="261">
        <v>45161.541666666664</v>
      </c>
      <c r="B5630" s="260" t="s">
        <v>548</v>
      </c>
      <c r="C5630" s="260">
        <v>649.14373799999998</v>
      </c>
      <c r="D5630" s="260">
        <v>791.95831299999998</v>
      </c>
      <c r="E5630" s="260">
        <v>186.04167200000001</v>
      </c>
      <c r="F5630">
        <f t="shared" si="174"/>
        <v>1627.1437229999999</v>
      </c>
      <c r="G5630">
        <f t="shared" si="175"/>
        <v>977.99998499999992</v>
      </c>
    </row>
    <row r="5631" spans="1:7" x14ac:dyDescent="0.25">
      <c r="A5631" s="261">
        <v>45161.583333333336</v>
      </c>
      <c r="B5631" s="260" t="s">
        <v>548</v>
      </c>
      <c r="C5631" s="260">
        <v>596.794983</v>
      </c>
      <c r="D5631" s="260">
        <v>905.95831299999998</v>
      </c>
      <c r="E5631" s="260">
        <v>226.95832799999999</v>
      </c>
      <c r="F5631">
        <f t="shared" si="174"/>
        <v>1729.711624</v>
      </c>
      <c r="G5631">
        <f t="shared" si="175"/>
        <v>1132.916641</v>
      </c>
    </row>
    <row r="5632" spans="1:7" x14ac:dyDescent="0.25">
      <c r="A5632" s="261">
        <v>45161.625</v>
      </c>
      <c r="B5632" s="260" t="s">
        <v>548</v>
      </c>
      <c r="C5632" s="260">
        <v>440.93542500000001</v>
      </c>
      <c r="D5632" s="260">
        <v>1012.083313</v>
      </c>
      <c r="E5632" s="260">
        <v>138.95832799999999</v>
      </c>
      <c r="F5632">
        <f t="shared" si="174"/>
        <v>1591.9770659999999</v>
      </c>
      <c r="G5632">
        <f t="shared" si="175"/>
        <v>1151.041641</v>
      </c>
    </row>
    <row r="5633" spans="1:7" x14ac:dyDescent="0.25">
      <c r="A5633" s="261">
        <v>45161.666666666664</v>
      </c>
      <c r="B5633" s="260" t="s">
        <v>548</v>
      </c>
      <c r="C5633" s="260">
        <v>307.06124899999998</v>
      </c>
      <c r="D5633" s="260">
        <v>902</v>
      </c>
      <c r="E5633" s="260">
        <v>111.5</v>
      </c>
      <c r="F5633">
        <f t="shared" si="174"/>
        <v>1320.5612489999999</v>
      </c>
      <c r="G5633">
        <f t="shared" si="175"/>
        <v>1013.5</v>
      </c>
    </row>
    <row r="5634" spans="1:7" x14ac:dyDescent="0.25">
      <c r="A5634" s="261">
        <v>45161.708333333336</v>
      </c>
      <c r="B5634" s="260" t="s">
        <v>548</v>
      </c>
      <c r="C5634" s="260">
        <v>488.900848</v>
      </c>
      <c r="D5634" s="260">
        <v>674.16668700000002</v>
      </c>
      <c r="E5634" s="260">
        <v>133.70832799999999</v>
      </c>
      <c r="F5634">
        <f t="shared" ref="F5634:F5697" si="176">E5634+D5634+C5634</f>
        <v>1296.7758630000001</v>
      </c>
      <c r="G5634">
        <f t="shared" ref="G5634:G5697" si="177">E5634+D5634</f>
        <v>807.87501500000008</v>
      </c>
    </row>
    <row r="5635" spans="1:7" x14ac:dyDescent="0.25">
      <c r="A5635" s="261">
        <v>45161.75</v>
      </c>
      <c r="B5635" s="260" t="s">
        <v>548</v>
      </c>
      <c r="C5635" s="260">
        <v>295.30166600000001</v>
      </c>
      <c r="D5635" s="260">
        <v>627.20831299999998</v>
      </c>
      <c r="E5635" s="260">
        <v>243.29167200000001</v>
      </c>
      <c r="F5635">
        <f t="shared" si="176"/>
        <v>1165.801651</v>
      </c>
      <c r="G5635">
        <f t="shared" si="177"/>
        <v>870.49998499999992</v>
      </c>
    </row>
    <row r="5636" spans="1:7" x14ac:dyDescent="0.25">
      <c r="A5636" s="261">
        <v>45161.791666666664</v>
      </c>
      <c r="B5636" s="260" t="s">
        <v>548</v>
      </c>
      <c r="C5636" s="260">
        <v>114.26166499999999</v>
      </c>
      <c r="D5636" s="260">
        <v>647.08331299999998</v>
      </c>
      <c r="E5636" s="260">
        <v>186.08332799999999</v>
      </c>
      <c r="F5636">
        <f t="shared" si="176"/>
        <v>947.42830600000002</v>
      </c>
      <c r="G5636">
        <f t="shared" si="177"/>
        <v>833.16664100000003</v>
      </c>
    </row>
    <row r="5637" spans="1:7" x14ac:dyDescent="0.25">
      <c r="A5637" s="261">
        <v>45161.833333333336</v>
      </c>
      <c r="B5637" s="260" t="s">
        <v>548</v>
      </c>
      <c r="C5637" s="260">
        <v>15.852083</v>
      </c>
      <c r="D5637" s="260">
        <v>455.16665599999999</v>
      </c>
      <c r="E5637" s="260">
        <v>209.58332799999999</v>
      </c>
      <c r="F5637">
        <f t="shared" si="176"/>
        <v>680.60206700000003</v>
      </c>
      <c r="G5637">
        <f t="shared" si="177"/>
        <v>664.74998400000004</v>
      </c>
    </row>
    <row r="5638" spans="1:7" x14ac:dyDescent="0.25">
      <c r="A5638" s="261">
        <v>45161.875</v>
      </c>
      <c r="B5638" s="260" t="s">
        <v>548</v>
      </c>
      <c r="C5638" s="260">
        <v>0</v>
      </c>
      <c r="D5638" s="260">
        <v>397.70834400000001</v>
      </c>
      <c r="E5638" s="260">
        <v>310.91665599999999</v>
      </c>
      <c r="F5638">
        <f t="shared" si="176"/>
        <v>708.625</v>
      </c>
      <c r="G5638">
        <f t="shared" si="177"/>
        <v>708.625</v>
      </c>
    </row>
    <row r="5639" spans="1:7" x14ac:dyDescent="0.25">
      <c r="A5639" s="261">
        <v>45161.916666666664</v>
      </c>
      <c r="B5639" s="260" t="s">
        <v>548</v>
      </c>
      <c r="C5639" s="260">
        <v>0</v>
      </c>
      <c r="D5639" s="260">
        <v>442.29165599999999</v>
      </c>
      <c r="E5639" s="260">
        <v>303.29165599999999</v>
      </c>
      <c r="F5639">
        <f t="shared" si="176"/>
        <v>745.58331199999998</v>
      </c>
      <c r="G5639">
        <f t="shared" si="177"/>
        <v>745.58331199999998</v>
      </c>
    </row>
    <row r="5640" spans="1:7" x14ac:dyDescent="0.25">
      <c r="A5640" s="261">
        <v>45161.958333333336</v>
      </c>
      <c r="B5640" s="260" t="s">
        <v>548</v>
      </c>
      <c r="C5640" s="260">
        <v>0</v>
      </c>
      <c r="D5640" s="260">
        <v>464.375</v>
      </c>
      <c r="E5640" s="260">
        <v>209</v>
      </c>
      <c r="F5640">
        <f t="shared" si="176"/>
        <v>673.375</v>
      </c>
      <c r="G5640">
        <f t="shared" si="177"/>
        <v>673.375</v>
      </c>
    </row>
    <row r="5641" spans="1:7" x14ac:dyDescent="0.25">
      <c r="A5641" s="261">
        <v>45162</v>
      </c>
      <c r="B5641" s="260" t="s">
        <v>548</v>
      </c>
      <c r="C5641" s="260">
        <v>0</v>
      </c>
      <c r="D5641" s="260">
        <v>489.29165599999999</v>
      </c>
      <c r="E5641" s="260">
        <v>183.625</v>
      </c>
      <c r="F5641">
        <f t="shared" si="176"/>
        <v>672.91665599999999</v>
      </c>
      <c r="G5641">
        <f t="shared" si="177"/>
        <v>672.91665599999999</v>
      </c>
    </row>
    <row r="5642" spans="1:7" x14ac:dyDescent="0.25">
      <c r="A5642" s="261">
        <v>45162.041666666664</v>
      </c>
      <c r="B5642" s="260" t="s">
        <v>548</v>
      </c>
      <c r="C5642" s="260">
        <v>0</v>
      </c>
      <c r="D5642" s="260">
        <v>441.66665599999999</v>
      </c>
      <c r="E5642" s="260">
        <v>129.5</v>
      </c>
      <c r="F5642">
        <f t="shared" si="176"/>
        <v>571.16665599999999</v>
      </c>
      <c r="G5642">
        <f t="shared" si="177"/>
        <v>571.16665599999999</v>
      </c>
    </row>
    <row r="5643" spans="1:7" x14ac:dyDescent="0.25">
      <c r="A5643" s="261">
        <v>45162.083333333336</v>
      </c>
      <c r="B5643" s="260" t="s">
        <v>548</v>
      </c>
      <c r="C5643" s="260">
        <v>0</v>
      </c>
      <c r="D5643" s="260">
        <v>480.91665599999999</v>
      </c>
      <c r="E5643" s="260">
        <v>141.54167200000001</v>
      </c>
      <c r="F5643">
        <f t="shared" si="176"/>
        <v>622.45832799999994</v>
      </c>
      <c r="G5643">
        <f t="shared" si="177"/>
        <v>622.45832799999994</v>
      </c>
    </row>
    <row r="5644" spans="1:7" x14ac:dyDescent="0.25">
      <c r="A5644" s="261">
        <v>45162.125</v>
      </c>
      <c r="B5644" s="260" t="s">
        <v>548</v>
      </c>
      <c r="C5644" s="260">
        <v>0</v>
      </c>
      <c r="D5644" s="260">
        <v>502.375</v>
      </c>
      <c r="E5644" s="260">
        <v>170.79167200000001</v>
      </c>
      <c r="F5644">
        <f t="shared" si="176"/>
        <v>673.16667200000006</v>
      </c>
      <c r="G5644">
        <f t="shared" si="177"/>
        <v>673.16667200000006</v>
      </c>
    </row>
    <row r="5645" spans="1:7" x14ac:dyDescent="0.25">
      <c r="A5645" s="261">
        <v>45162.166666666664</v>
      </c>
      <c r="B5645" s="260" t="s">
        <v>548</v>
      </c>
      <c r="C5645" s="260">
        <v>0</v>
      </c>
      <c r="D5645" s="260">
        <v>511.66665599999999</v>
      </c>
      <c r="E5645" s="260">
        <v>157</v>
      </c>
      <c r="F5645">
        <f t="shared" si="176"/>
        <v>668.66665599999999</v>
      </c>
      <c r="G5645">
        <f t="shared" si="177"/>
        <v>668.66665599999999</v>
      </c>
    </row>
    <row r="5646" spans="1:7" x14ac:dyDescent="0.25">
      <c r="A5646" s="261">
        <v>45162.208333333336</v>
      </c>
      <c r="B5646" s="260" t="s">
        <v>548</v>
      </c>
      <c r="C5646" s="260">
        <v>0.87916700000000003</v>
      </c>
      <c r="D5646" s="260">
        <v>469.375</v>
      </c>
      <c r="E5646" s="260">
        <v>172.04167200000001</v>
      </c>
      <c r="F5646">
        <f t="shared" si="176"/>
        <v>642.29583900000011</v>
      </c>
      <c r="G5646">
        <f t="shared" si="177"/>
        <v>641.41667200000006</v>
      </c>
    </row>
    <row r="5647" spans="1:7" x14ac:dyDescent="0.25">
      <c r="A5647" s="261">
        <v>45162.25</v>
      </c>
      <c r="B5647" s="260" t="s">
        <v>548</v>
      </c>
      <c r="C5647" s="260">
        <v>18.33625</v>
      </c>
      <c r="D5647" s="260">
        <v>408.08334400000001</v>
      </c>
      <c r="E5647" s="260">
        <v>131.70832799999999</v>
      </c>
      <c r="F5647">
        <f t="shared" si="176"/>
        <v>558.12792200000001</v>
      </c>
      <c r="G5647">
        <f t="shared" si="177"/>
        <v>539.79167200000006</v>
      </c>
    </row>
    <row r="5648" spans="1:7" x14ac:dyDescent="0.25">
      <c r="A5648" s="261">
        <v>45162.291666666664</v>
      </c>
      <c r="B5648" s="260" t="s">
        <v>548</v>
      </c>
      <c r="C5648" s="260">
        <v>127.602081</v>
      </c>
      <c r="D5648" s="260">
        <v>297.79165599999999</v>
      </c>
      <c r="E5648" s="260">
        <v>170</v>
      </c>
      <c r="F5648">
        <f t="shared" si="176"/>
        <v>595.39373699999999</v>
      </c>
      <c r="G5648">
        <f t="shared" si="177"/>
        <v>467.79165599999999</v>
      </c>
    </row>
    <row r="5649" spans="1:7" x14ac:dyDescent="0.25">
      <c r="A5649" s="261">
        <v>45162.333333333336</v>
      </c>
      <c r="B5649" s="260" t="s">
        <v>548</v>
      </c>
      <c r="C5649" s="260">
        <v>350.74249300000002</v>
      </c>
      <c r="D5649" s="260">
        <v>318.16665599999999</v>
      </c>
      <c r="E5649" s="260">
        <v>166.04167200000001</v>
      </c>
      <c r="F5649">
        <f t="shared" si="176"/>
        <v>834.95082100000002</v>
      </c>
      <c r="G5649">
        <f t="shared" si="177"/>
        <v>484.20832799999999</v>
      </c>
    </row>
    <row r="5650" spans="1:7" x14ac:dyDescent="0.25">
      <c r="A5650" s="261">
        <v>45162.375</v>
      </c>
      <c r="B5650" s="260" t="s">
        <v>548</v>
      </c>
      <c r="C5650" s="260">
        <v>710.22625700000003</v>
      </c>
      <c r="D5650" s="260">
        <v>341.5</v>
      </c>
      <c r="E5650" s="260">
        <v>132.75</v>
      </c>
      <c r="F5650">
        <f t="shared" si="176"/>
        <v>1184.476257</v>
      </c>
      <c r="G5650">
        <f t="shared" si="177"/>
        <v>474.25</v>
      </c>
    </row>
    <row r="5651" spans="1:7" x14ac:dyDescent="0.25">
      <c r="A5651" s="261">
        <v>45162.416666666664</v>
      </c>
      <c r="B5651" s="260" t="s">
        <v>548</v>
      </c>
      <c r="C5651" s="260">
        <v>907.61914100000001</v>
      </c>
      <c r="D5651" s="260">
        <v>413.29165599999999</v>
      </c>
      <c r="E5651" s="260">
        <v>126.5</v>
      </c>
      <c r="F5651">
        <f t="shared" si="176"/>
        <v>1447.410797</v>
      </c>
      <c r="G5651">
        <f t="shared" si="177"/>
        <v>539.79165599999999</v>
      </c>
    </row>
    <row r="5652" spans="1:7" x14ac:dyDescent="0.25">
      <c r="A5652" s="261">
        <v>45162.458333333336</v>
      </c>
      <c r="B5652" s="260" t="s">
        <v>548</v>
      </c>
      <c r="C5652" s="260">
        <v>1089.4345699999999</v>
      </c>
      <c r="D5652" s="260">
        <v>364.33334400000001</v>
      </c>
      <c r="E5652" s="260">
        <v>95.666663999999997</v>
      </c>
      <c r="F5652">
        <f t="shared" si="176"/>
        <v>1549.4345779999999</v>
      </c>
      <c r="G5652">
        <f t="shared" si="177"/>
        <v>460.00000799999998</v>
      </c>
    </row>
    <row r="5653" spans="1:7" x14ac:dyDescent="0.25">
      <c r="A5653" s="261">
        <v>45162.5</v>
      </c>
      <c r="B5653" s="260" t="s">
        <v>548</v>
      </c>
      <c r="C5653" s="260">
        <v>1078.2929690000001</v>
      </c>
      <c r="D5653" s="260">
        <v>278.41665599999999</v>
      </c>
      <c r="E5653" s="260">
        <v>36.541668000000001</v>
      </c>
      <c r="F5653">
        <f t="shared" si="176"/>
        <v>1393.251293</v>
      </c>
      <c r="G5653">
        <f t="shared" si="177"/>
        <v>314.958324</v>
      </c>
    </row>
    <row r="5654" spans="1:7" x14ac:dyDescent="0.25">
      <c r="A5654" s="261">
        <v>45162.541666666664</v>
      </c>
      <c r="B5654" s="260" t="s">
        <v>548</v>
      </c>
      <c r="C5654" s="260">
        <v>1173.8670649999999</v>
      </c>
      <c r="D5654" s="260">
        <v>233.33332799999999</v>
      </c>
      <c r="E5654" s="260">
        <v>13.833333</v>
      </c>
      <c r="F5654">
        <f t="shared" si="176"/>
        <v>1421.0337259999999</v>
      </c>
      <c r="G5654">
        <f t="shared" si="177"/>
        <v>247.166661</v>
      </c>
    </row>
    <row r="5655" spans="1:7" x14ac:dyDescent="0.25">
      <c r="A5655" s="261">
        <v>45162.583333333336</v>
      </c>
      <c r="B5655" s="260" t="s">
        <v>548</v>
      </c>
      <c r="C5655" s="260">
        <v>1175.27124</v>
      </c>
      <c r="D5655" s="260">
        <v>195.91667200000001</v>
      </c>
      <c r="E5655" s="260">
        <v>14.291667</v>
      </c>
      <c r="F5655">
        <f t="shared" si="176"/>
        <v>1385.4795790000001</v>
      </c>
      <c r="G5655">
        <f t="shared" si="177"/>
        <v>210.208339</v>
      </c>
    </row>
    <row r="5656" spans="1:7" x14ac:dyDescent="0.25">
      <c r="A5656" s="261">
        <v>45162.625</v>
      </c>
      <c r="B5656" s="260" t="s">
        <v>548</v>
      </c>
      <c r="C5656" s="260">
        <v>950.89502000000005</v>
      </c>
      <c r="D5656" s="260">
        <v>105.083336</v>
      </c>
      <c r="E5656" s="260">
        <v>14.791667</v>
      </c>
      <c r="F5656">
        <f t="shared" si="176"/>
        <v>1070.770023</v>
      </c>
      <c r="G5656">
        <f t="shared" si="177"/>
        <v>119.87500300000001</v>
      </c>
    </row>
    <row r="5657" spans="1:7" x14ac:dyDescent="0.25">
      <c r="A5657" s="261">
        <v>45162.666666666664</v>
      </c>
      <c r="B5657" s="260" t="s">
        <v>548</v>
      </c>
      <c r="C5657" s="260">
        <v>667.10418700000002</v>
      </c>
      <c r="D5657" s="260">
        <v>55</v>
      </c>
      <c r="E5657" s="260">
        <v>37</v>
      </c>
      <c r="F5657">
        <f t="shared" si="176"/>
        <v>759.10418700000002</v>
      </c>
      <c r="G5657">
        <f t="shared" si="177"/>
        <v>92</v>
      </c>
    </row>
    <row r="5658" spans="1:7" x14ac:dyDescent="0.25">
      <c r="A5658" s="261">
        <v>45162.708333333336</v>
      </c>
      <c r="B5658" s="260" t="s">
        <v>548</v>
      </c>
      <c r="C5658" s="260">
        <v>399.619598</v>
      </c>
      <c r="D5658" s="260">
        <v>42.666668000000001</v>
      </c>
      <c r="E5658" s="260">
        <v>50.416668000000001</v>
      </c>
      <c r="F5658">
        <f t="shared" si="176"/>
        <v>492.70293400000003</v>
      </c>
      <c r="G5658">
        <f t="shared" si="177"/>
        <v>93.083336000000003</v>
      </c>
    </row>
    <row r="5659" spans="1:7" x14ac:dyDescent="0.25">
      <c r="A5659" s="261">
        <v>45162.75</v>
      </c>
      <c r="B5659" s="260" t="s">
        <v>548</v>
      </c>
      <c r="C5659" s="260">
        <v>155.42958100000001</v>
      </c>
      <c r="D5659" s="260">
        <v>53.833331999999999</v>
      </c>
      <c r="E5659" s="260">
        <v>73.125</v>
      </c>
      <c r="F5659">
        <f t="shared" si="176"/>
        <v>282.38791300000003</v>
      </c>
      <c r="G5659">
        <f t="shared" si="177"/>
        <v>126.958332</v>
      </c>
    </row>
    <row r="5660" spans="1:7" x14ac:dyDescent="0.25">
      <c r="A5660" s="261">
        <v>45162.791666666664</v>
      </c>
      <c r="B5660" s="260" t="s">
        <v>548</v>
      </c>
      <c r="C5660" s="260">
        <v>50.004581000000002</v>
      </c>
      <c r="D5660" s="260">
        <v>78.166663999999997</v>
      </c>
      <c r="E5660" s="260">
        <v>107</v>
      </c>
      <c r="F5660">
        <f t="shared" si="176"/>
        <v>235.171245</v>
      </c>
      <c r="G5660">
        <f t="shared" si="177"/>
        <v>185.166664</v>
      </c>
    </row>
    <row r="5661" spans="1:7" x14ac:dyDescent="0.25">
      <c r="A5661" s="261">
        <v>45162.833333333336</v>
      </c>
      <c r="B5661" s="260" t="s">
        <v>548</v>
      </c>
      <c r="C5661" s="260">
        <v>3.119583</v>
      </c>
      <c r="D5661" s="260">
        <v>149.33332799999999</v>
      </c>
      <c r="E5661" s="260">
        <v>229.83332799999999</v>
      </c>
      <c r="F5661">
        <f t="shared" si="176"/>
        <v>382.28623899999997</v>
      </c>
      <c r="G5661">
        <f t="shared" si="177"/>
        <v>379.16665599999999</v>
      </c>
    </row>
    <row r="5662" spans="1:7" x14ac:dyDescent="0.25">
      <c r="A5662" s="261">
        <v>45162.875</v>
      </c>
      <c r="B5662" s="260" t="s">
        <v>548</v>
      </c>
      <c r="C5662" s="260">
        <v>0</v>
      </c>
      <c r="D5662" s="260">
        <v>267.54165599999999</v>
      </c>
      <c r="E5662" s="260">
        <v>243.79167200000001</v>
      </c>
      <c r="F5662">
        <f t="shared" si="176"/>
        <v>511.33332799999999</v>
      </c>
      <c r="G5662">
        <f t="shared" si="177"/>
        <v>511.33332799999999</v>
      </c>
    </row>
    <row r="5663" spans="1:7" x14ac:dyDescent="0.25">
      <c r="A5663" s="261">
        <v>45162.916666666664</v>
      </c>
      <c r="B5663" s="260" t="s">
        <v>548</v>
      </c>
      <c r="C5663" s="260">
        <v>0</v>
      </c>
      <c r="D5663" s="260">
        <v>399.95834400000001</v>
      </c>
      <c r="E5663" s="260">
        <v>276.5</v>
      </c>
      <c r="F5663">
        <f t="shared" si="176"/>
        <v>676.45834400000001</v>
      </c>
      <c r="G5663">
        <f t="shared" si="177"/>
        <v>676.45834400000001</v>
      </c>
    </row>
    <row r="5664" spans="1:7" x14ac:dyDescent="0.25">
      <c r="A5664" s="261">
        <v>45162.958333333336</v>
      </c>
      <c r="B5664" s="260" t="s">
        <v>548</v>
      </c>
      <c r="C5664" s="260">
        <v>0</v>
      </c>
      <c r="D5664" s="260">
        <v>440.54165599999999</v>
      </c>
      <c r="E5664" s="260">
        <v>575.16668700000002</v>
      </c>
      <c r="F5664">
        <f t="shared" si="176"/>
        <v>1015.708343</v>
      </c>
      <c r="G5664">
        <f t="shared" si="177"/>
        <v>1015.708343</v>
      </c>
    </row>
    <row r="5665" spans="1:7" x14ac:dyDescent="0.25">
      <c r="A5665" s="261">
        <v>45163</v>
      </c>
      <c r="B5665" s="260" t="s">
        <v>548</v>
      </c>
      <c r="C5665" s="260">
        <v>0</v>
      </c>
      <c r="D5665" s="260">
        <v>615.20831299999998</v>
      </c>
      <c r="E5665" s="260">
        <v>771.29168700000002</v>
      </c>
      <c r="F5665">
        <f t="shared" si="176"/>
        <v>1386.5</v>
      </c>
      <c r="G5665">
        <f t="shared" si="177"/>
        <v>1386.5</v>
      </c>
    </row>
    <row r="5666" spans="1:7" x14ac:dyDescent="0.25">
      <c r="A5666" s="261">
        <v>45163.041666666664</v>
      </c>
      <c r="B5666" s="260" t="s">
        <v>548</v>
      </c>
      <c r="C5666" s="260">
        <v>0</v>
      </c>
      <c r="D5666" s="260">
        <v>768.95831299999998</v>
      </c>
      <c r="E5666" s="260">
        <v>581.45831299999998</v>
      </c>
      <c r="F5666">
        <f t="shared" si="176"/>
        <v>1350.416626</v>
      </c>
      <c r="G5666">
        <f t="shared" si="177"/>
        <v>1350.416626</v>
      </c>
    </row>
    <row r="5667" spans="1:7" x14ac:dyDescent="0.25">
      <c r="A5667" s="261">
        <v>45163.083333333336</v>
      </c>
      <c r="B5667" s="260" t="s">
        <v>548</v>
      </c>
      <c r="C5667" s="260">
        <v>0</v>
      </c>
      <c r="D5667" s="260">
        <v>892.70831299999998</v>
      </c>
      <c r="E5667" s="260">
        <v>476.70834400000001</v>
      </c>
      <c r="F5667">
        <f t="shared" si="176"/>
        <v>1369.416657</v>
      </c>
      <c r="G5667">
        <f t="shared" si="177"/>
        <v>1369.416657</v>
      </c>
    </row>
    <row r="5668" spans="1:7" x14ac:dyDescent="0.25">
      <c r="A5668" s="261">
        <v>45163.125</v>
      </c>
      <c r="B5668" s="260" t="s">
        <v>548</v>
      </c>
      <c r="C5668" s="260">
        <v>0</v>
      </c>
      <c r="D5668" s="260">
        <v>890.54168700000002</v>
      </c>
      <c r="E5668" s="260">
        <v>481.625</v>
      </c>
      <c r="F5668">
        <f t="shared" si="176"/>
        <v>1372.1666869999999</v>
      </c>
      <c r="G5668">
        <f t="shared" si="177"/>
        <v>1372.1666869999999</v>
      </c>
    </row>
    <row r="5669" spans="1:7" x14ac:dyDescent="0.25">
      <c r="A5669" s="261">
        <v>45163.166666666664</v>
      </c>
      <c r="B5669" s="260" t="s">
        <v>548</v>
      </c>
      <c r="C5669" s="260">
        <v>0</v>
      </c>
      <c r="D5669" s="260">
        <v>942.79168700000002</v>
      </c>
      <c r="E5669" s="260">
        <v>755.875</v>
      </c>
      <c r="F5669">
        <f t="shared" si="176"/>
        <v>1698.6666869999999</v>
      </c>
      <c r="G5669">
        <f t="shared" si="177"/>
        <v>1698.6666869999999</v>
      </c>
    </row>
    <row r="5670" spans="1:7" x14ac:dyDescent="0.25">
      <c r="A5670" s="261">
        <v>45163.208333333336</v>
      </c>
      <c r="B5670" s="260" t="s">
        <v>548</v>
      </c>
      <c r="C5670" s="260">
        <v>0.43</v>
      </c>
      <c r="D5670" s="260">
        <v>800.45831299999998</v>
      </c>
      <c r="E5670" s="260">
        <v>511.45834400000001</v>
      </c>
      <c r="F5670">
        <f t="shared" si="176"/>
        <v>1312.3466570000001</v>
      </c>
      <c r="G5670">
        <f t="shared" si="177"/>
        <v>1311.916657</v>
      </c>
    </row>
    <row r="5671" spans="1:7" x14ac:dyDescent="0.25">
      <c r="A5671" s="261">
        <v>45163.25</v>
      </c>
      <c r="B5671" s="260" t="s">
        <v>548</v>
      </c>
      <c r="C5671" s="260">
        <v>9.27</v>
      </c>
      <c r="D5671" s="260">
        <v>612.25</v>
      </c>
      <c r="E5671" s="260">
        <v>580.70831299999998</v>
      </c>
      <c r="F5671">
        <f t="shared" si="176"/>
        <v>1202.2283130000001</v>
      </c>
      <c r="G5671">
        <f t="shared" si="177"/>
        <v>1192.9583130000001</v>
      </c>
    </row>
    <row r="5672" spans="1:7" x14ac:dyDescent="0.25">
      <c r="A5672" s="261">
        <v>45163.291666666664</v>
      </c>
      <c r="B5672" s="260" t="s">
        <v>548</v>
      </c>
      <c r="C5672" s="260">
        <v>52.301250000000003</v>
      </c>
      <c r="D5672" s="260">
        <v>404.70834400000001</v>
      </c>
      <c r="E5672" s="260">
        <v>358.66665599999999</v>
      </c>
      <c r="F5672">
        <f t="shared" si="176"/>
        <v>815.67624999999998</v>
      </c>
      <c r="G5672">
        <f t="shared" si="177"/>
        <v>763.375</v>
      </c>
    </row>
    <row r="5673" spans="1:7" x14ac:dyDescent="0.25">
      <c r="A5673" s="261">
        <v>45163.333333333336</v>
      </c>
      <c r="B5673" s="260" t="s">
        <v>548</v>
      </c>
      <c r="C5673" s="260">
        <v>175.58708200000001</v>
      </c>
      <c r="D5673" s="260">
        <v>237.5</v>
      </c>
      <c r="E5673" s="260">
        <v>432.29165599999999</v>
      </c>
      <c r="F5673">
        <f t="shared" si="176"/>
        <v>845.378738</v>
      </c>
      <c r="G5673">
        <f t="shared" si="177"/>
        <v>669.79165599999999</v>
      </c>
    </row>
    <row r="5674" spans="1:7" x14ac:dyDescent="0.25">
      <c r="A5674" s="261">
        <v>45163.375</v>
      </c>
      <c r="B5674" s="260" t="s">
        <v>548</v>
      </c>
      <c r="C5674" s="260">
        <v>371.91000400000001</v>
      </c>
      <c r="D5674" s="260">
        <v>295.58334400000001</v>
      </c>
      <c r="E5674" s="260">
        <v>207.70832799999999</v>
      </c>
      <c r="F5674">
        <f t="shared" si="176"/>
        <v>875.20167600000002</v>
      </c>
      <c r="G5674">
        <f t="shared" si="177"/>
        <v>503.29167200000001</v>
      </c>
    </row>
    <row r="5675" spans="1:7" x14ac:dyDescent="0.25">
      <c r="A5675" s="261">
        <v>45163.416666666664</v>
      </c>
      <c r="B5675" s="260" t="s">
        <v>548</v>
      </c>
      <c r="C5675" s="260">
        <v>534.77166699999998</v>
      </c>
      <c r="D5675" s="260">
        <v>294.125</v>
      </c>
      <c r="E5675" s="260">
        <v>109.708336</v>
      </c>
      <c r="F5675">
        <f t="shared" si="176"/>
        <v>938.60500300000001</v>
      </c>
      <c r="G5675">
        <f t="shared" si="177"/>
        <v>403.83333600000003</v>
      </c>
    </row>
    <row r="5676" spans="1:7" x14ac:dyDescent="0.25">
      <c r="A5676" s="261">
        <v>45163.458333333336</v>
      </c>
      <c r="B5676" s="260" t="s">
        <v>548</v>
      </c>
      <c r="C5676" s="260">
        <v>736.75707999999997</v>
      </c>
      <c r="D5676" s="260">
        <v>368.95834400000001</v>
      </c>
      <c r="E5676" s="260">
        <v>121.708336</v>
      </c>
      <c r="F5676">
        <f t="shared" si="176"/>
        <v>1227.4237600000001</v>
      </c>
      <c r="G5676">
        <f t="shared" si="177"/>
        <v>490.66668000000004</v>
      </c>
    </row>
    <row r="5677" spans="1:7" x14ac:dyDescent="0.25">
      <c r="A5677" s="261">
        <v>45163.5</v>
      </c>
      <c r="B5677" s="260" t="s">
        <v>548</v>
      </c>
      <c r="C5677" s="260">
        <v>886.84539800000005</v>
      </c>
      <c r="D5677" s="260">
        <v>470.29165599999999</v>
      </c>
      <c r="E5677" s="260">
        <v>133.29167200000001</v>
      </c>
      <c r="F5677">
        <f t="shared" si="176"/>
        <v>1490.4287260000001</v>
      </c>
      <c r="G5677">
        <f t="shared" si="177"/>
        <v>603.58332799999994</v>
      </c>
    </row>
    <row r="5678" spans="1:7" x14ac:dyDescent="0.25">
      <c r="A5678" s="261">
        <v>45163.541666666664</v>
      </c>
      <c r="B5678" s="260" t="s">
        <v>548</v>
      </c>
      <c r="C5678" s="260">
        <v>905.97918700000002</v>
      </c>
      <c r="D5678" s="260">
        <v>548.04168700000002</v>
      </c>
      <c r="E5678" s="260">
        <v>122.791664</v>
      </c>
      <c r="F5678">
        <f t="shared" si="176"/>
        <v>1576.8125380000001</v>
      </c>
      <c r="G5678">
        <f t="shared" si="177"/>
        <v>670.83335099999999</v>
      </c>
    </row>
    <row r="5679" spans="1:7" x14ac:dyDescent="0.25">
      <c r="A5679" s="261">
        <v>45163.583333333336</v>
      </c>
      <c r="B5679" s="260" t="s">
        <v>548</v>
      </c>
      <c r="C5679" s="260">
        <v>929.07122800000002</v>
      </c>
      <c r="D5679" s="260">
        <v>551.125</v>
      </c>
      <c r="E5679" s="260">
        <v>93.208336000000003</v>
      </c>
      <c r="F5679">
        <f t="shared" si="176"/>
        <v>1573.4045639999999</v>
      </c>
      <c r="G5679">
        <f t="shared" si="177"/>
        <v>644.33333600000003</v>
      </c>
    </row>
    <row r="5680" spans="1:7" x14ac:dyDescent="0.25">
      <c r="A5680" s="261">
        <v>45163.625</v>
      </c>
      <c r="B5680" s="260" t="s">
        <v>548</v>
      </c>
      <c r="C5680" s="260">
        <v>930.27124000000003</v>
      </c>
      <c r="D5680" s="260">
        <v>509.875</v>
      </c>
      <c r="E5680" s="260">
        <v>38.958331999999999</v>
      </c>
      <c r="F5680">
        <f t="shared" si="176"/>
        <v>1479.1045720000002</v>
      </c>
      <c r="G5680">
        <f t="shared" si="177"/>
        <v>548.83333200000004</v>
      </c>
    </row>
    <row r="5681" spans="1:7" x14ac:dyDescent="0.25">
      <c r="A5681" s="261">
        <v>45163.666666666664</v>
      </c>
      <c r="B5681" s="260" t="s">
        <v>548</v>
      </c>
      <c r="C5681" s="260">
        <v>780.83667000000003</v>
      </c>
      <c r="D5681" s="260">
        <v>445.91665599999999</v>
      </c>
      <c r="E5681" s="260">
        <v>68.333336000000003</v>
      </c>
      <c r="F5681">
        <f t="shared" si="176"/>
        <v>1295.0866620000002</v>
      </c>
      <c r="G5681">
        <f t="shared" si="177"/>
        <v>514.24999200000002</v>
      </c>
    </row>
    <row r="5682" spans="1:7" x14ac:dyDescent="0.25">
      <c r="A5682" s="261">
        <v>45163.708333333336</v>
      </c>
      <c r="B5682" s="260" t="s">
        <v>548</v>
      </c>
      <c r="C5682" s="260">
        <v>675.94372599999997</v>
      </c>
      <c r="D5682" s="260">
        <v>334.70834400000001</v>
      </c>
      <c r="E5682" s="260">
        <v>16.458334000000001</v>
      </c>
      <c r="F5682">
        <f t="shared" si="176"/>
        <v>1027.110404</v>
      </c>
      <c r="G5682">
        <f t="shared" si="177"/>
        <v>351.16667799999999</v>
      </c>
    </row>
    <row r="5683" spans="1:7" x14ac:dyDescent="0.25">
      <c r="A5683" s="261">
        <v>45163.75</v>
      </c>
      <c r="B5683" s="260" t="s">
        <v>548</v>
      </c>
      <c r="C5683" s="260">
        <v>386.87667800000003</v>
      </c>
      <c r="D5683" s="260">
        <v>239</v>
      </c>
      <c r="E5683" s="260">
        <v>19.333334000000001</v>
      </c>
      <c r="F5683">
        <f t="shared" si="176"/>
        <v>645.21001200000001</v>
      </c>
      <c r="G5683">
        <f t="shared" si="177"/>
        <v>258.33333399999998</v>
      </c>
    </row>
    <row r="5684" spans="1:7" x14ac:dyDescent="0.25">
      <c r="A5684" s="261">
        <v>45163.791666666664</v>
      </c>
      <c r="B5684" s="260" t="s">
        <v>548</v>
      </c>
      <c r="C5684" s="260">
        <v>147.71208200000001</v>
      </c>
      <c r="D5684" s="260">
        <v>165.66667200000001</v>
      </c>
      <c r="E5684" s="260">
        <v>19.833334000000001</v>
      </c>
      <c r="F5684">
        <f t="shared" si="176"/>
        <v>333.21208799999999</v>
      </c>
      <c r="G5684">
        <f t="shared" si="177"/>
        <v>185.50000600000001</v>
      </c>
    </row>
    <row r="5685" spans="1:7" x14ac:dyDescent="0.25">
      <c r="A5685" s="261">
        <v>45163.833333333336</v>
      </c>
      <c r="B5685" s="260" t="s">
        <v>548</v>
      </c>
      <c r="C5685" s="260">
        <v>12.454583</v>
      </c>
      <c r="D5685" s="260">
        <v>118.833336</v>
      </c>
      <c r="E5685" s="260">
        <v>4.1667000000000003E-2</v>
      </c>
      <c r="F5685">
        <f t="shared" si="176"/>
        <v>131.32958600000001</v>
      </c>
      <c r="G5685">
        <f t="shared" si="177"/>
        <v>118.87500300000001</v>
      </c>
    </row>
    <row r="5686" spans="1:7" x14ac:dyDescent="0.25">
      <c r="A5686" s="261">
        <v>45163.875</v>
      </c>
      <c r="B5686" s="260" t="s">
        <v>548</v>
      </c>
      <c r="C5686" s="260">
        <v>0</v>
      </c>
      <c r="D5686" s="260">
        <v>90.625</v>
      </c>
      <c r="E5686" s="260">
        <v>13.75</v>
      </c>
      <c r="F5686">
        <f t="shared" si="176"/>
        <v>104.375</v>
      </c>
      <c r="G5686">
        <f t="shared" si="177"/>
        <v>104.375</v>
      </c>
    </row>
    <row r="5687" spans="1:7" x14ac:dyDescent="0.25">
      <c r="A5687" s="261">
        <v>45163.916666666664</v>
      </c>
      <c r="B5687" s="260" t="s">
        <v>548</v>
      </c>
      <c r="C5687" s="260">
        <v>0</v>
      </c>
      <c r="D5687" s="260">
        <v>95.208336000000003</v>
      </c>
      <c r="E5687" s="260">
        <v>14.583333</v>
      </c>
      <c r="F5687">
        <f t="shared" si="176"/>
        <v>109.791669</v>
      </c>
      <c r="G5687">
        <f t="shared" si="177"/>
        <v>109.791669</v>
      </c>
    </row>
    <row r="5688" spans="1:7" x14ac:dyDescent="0.25">
      <c r="A5688" s="261">
        <v>45163.958333333336</v>
      </c>
      <c r="B5688" s="260" t="s">
        <v>548</v>
      </c>
      <c r="C5688" s="260">
        <v>0</v>
      </c>
      <c r="D5688" s="260">
        <v>83.791663999999997</v>
      </c>
      <c r="E5688" s="260">
        <v>14.875</v>
      </c>
      <c r="F5688">
        <f t="shared" si="176"/>
        <v>98.666663999999997</v>
      </c>
      <c r="G5688">
        <f t="shared" si="177"/>
        <v>98.666663999999997</v>
      </c>
    </row>
    <row r="5689" spans="1:7" x14ac:dyDescent="0.25">
      <c r="A5689" s="261">
        <v>45164</v>
      </c>
      <c r="B5689" s="260" t="s">
        <v>548</v>
      </c>
      <c r="C5689" s="260">
        <v>0</v>
      </c>
      <c r="D5689" s="260">
        <v>104.291664</v>
      </c>
      <c r="E5689" s="260">
        <v>3</v>
      </c>
      <c r="F5689">
        <f t="shared" si="176"/>
        <v>107.291664</v>
      </c>
      <c r="G5689">
        <f t="shared" si="177"/>
        <v>107.291664</v>
      </c>
    </row>
    <row r="5690" spans="1:7" x14ac:dyDescent="0.25">
      <c r="A5690" s="261">
        <v>45164.041666666664</v>
      </c>
      <c r="B5690" s="260" t="s">
        <v>548</v>
      </c>
      <c r="C5690" s="260">
        <v>0</v>
      </c>
      <c r="D5690" s="260">
        <v>99.083336000000003</v>
      </c>
      <c r="E5690" s="260">
        <v>5.8333329999999997</v>
      </c>
      <c r="F5690">
        <f t="shared" si="176"/>
        <v>104.916669</v>
      </c>
      <c r="G5690">
        <f t="shared" si="177"/>
        <v>104.916669</v>
      </c>
    </row>
    <row r="5691" spans="1:7" x14ac:dyDescent="0.25">
      <c r="A5691" s="261">
        <v>45164.083333333336</v>
      </c>
      <c r="B5691" s="260" t="s">
        <v>548</v>
      </c>
      <c r="C5691" s="260">
        <v>0</v>
      </c>
      <c r="D5691" s="260">
        <v>80.416663999999997</v>
      </c>
      <c r="E5691" s="260">
        <v>14.375</v>
      </c>
      <c r="F5691">
        <f t="shared" si="176"/>
        <v>94.791663999999997</v>
      </c>
      <c r="G5691">
        <f t="shared" si="177"/>
        <v>94.791663999999997</v>
      </c>
    </row>
    <row r="5692" spans="1:7" x14ac:dyDescent="0.25">
      <c r="A5692" s="261">
        <v>45164.125</v>
      </c>
      <c r="B5692" s="260" t="s">
        <v>548</v>
      </c>
      <c r="C5692" s="260">
        <v>0</v>
      </c>
      <c r="D5692" s="260">
        <v>62.958331999999999</v>
      </c>
      <c r="E5692" s="260">
        <v>76.75</v>
      </c>
      <c r="F5692">
        <f t="shared" si="176"/>
        <v>139.70833199999998</v>
      </c>
      <c r="G5692">
        <f t="shared" si="177"/>
        <v>139.70833199999998</v>
      </c>
    </row>
    <row r="5693" spans="1:7" x14ac:dyDescent="0.25">
      <c r="A5693" s="261">
        <v>45164.166666666664</v>
      </c>
      <c r="B5693" s="260" t="s">
        <v>548</v>
      </c>
      <c r="C5693" s="260">
        <v>0</v>
      </c>
      <c r="D5693" s="260">
        <v>61.458331999999999</v>
      </c>
      <c r="E5693" s="260">
        <v>29.708334000000001</v>
      </c>
      <c r="F5693">
        <f t="shared" si="176"/>
        <v>91.166665999999992</v>
      </c>
      <c r="G5693">
        <f t="shared" si="177"/>
        <v>91.166665999999992</v>
      </c>
    </row>
    <row r="5694" spans="1:7" x14ac:dyDescent="0.25">
      <c r="A5694" s="261">
        <v>45164.208333333336</v>
      </c>
      <c r="B5694" s="260" t="s">
        <v>548</v>
      </c>
      <c r="C5694" s="260">
        <v>0.468333</v>
      </c>
      <c r="D5694" s="260">
        <v>63.625</v>
      </c>
      <c r="E5694" s="260">
        <v>61.291668000000001</v>
      </c>
      <c r="F5694">
        <f t="shared" si="176"/>
        <v>125.385001</v>
      </c>
      <c r="G5694">
        <f t="shared" si="177"/>
        <v>124.916668</v>
      </c>
    </row>
    <row r="5695" spans="1:7" x14ac:dyDescent="0.25">
      <c r="A5695" s="261">
        <v>45164.25</v>
      </c>
      <c r="B5695" s="260" t="s">
        <v>548</v>
      </c>
      <c r="C5695" s="260">
        <v>10.287084</v>
      </c>
      <c r="D5695" s="260">
        <v>98.583336000000003</v>
      </c>
      <c r="E5695" s="260">
        <v>21.25</v>
      </c>
      <c r="F5695">
        <f t="shared" si="176"/>
        <v>130.12042</v>
      </c>
      <c r="G5695">
        <f t="shared" si="177"/>
        <v>119.833336</v>
      </c>
    </row>
    <row r="5696" spans="1:7" x14ac:dyDescent="0.25">
      <c r="A5696" s="261">
        <v>45164.291666666664</v>
      </c>
      <c r="B5696" s="260" t="s">
        <v>548</v>
      </c>
      <c r="C5696" s="260">
        <v>63.232917999999998</v>
      </c>
      <c r="D5696" s="260">
        <v>99.541663999999997</v>
      </c>
      <c r="E5696" s="260">
        <v>33.791668000000001</v>
      </c>
      <c r="F5696">
        <f t="shared" si="176"/>
        <v>196.56624999999997</v>
      </c>
      <c r="G5696">
        <f t="shared" si="177"/>
        <v>133.33333199999998</v>
      </c>
    </row>
    <row r="5697" spans="1:7" x14ac:dyDescent="0.25">
      <c r="A5697" s="261">
        <v>45164.333333333336</v>
      </c>
      <c r="B5697" s="260" t="s">
        <v>548</v>
      </c>
      <c r="C5697" s="260">
        <v>117.274582</v>
      </c>
      <c r="D5697" s="260">
        <v>87.791663999999997</v>
      </c>
      <c r="E5697" s="260">
        <v>60.291668000000001</v>
      </c>
      <c r="F5697">
        <f t="shared" si="176"/>
        <v>265.35791399999999</v>
      </c>
      <c r="G5697">
        <f t="shared" si="177"/>
        <v>148.08333199999998</v>
      </c>
    </row>
    <row r="5698" spans="1:7" x14ac:dyDescent="0.25">
      <c r="A5698" s="261">
        <v>45164.375</v>
      </c>
      <c r="B5698" s="260" t="s">
        <v>548</v>
      </c>
      <c r="C5698" s="260">
        <v>244.95166</v>
      </c>
      <c r="D5698" s="260">
        <v>84.416663999999997</v>
      </c>
      <c r="E5698" s="260">
        <v>51.083331999999999</v>
      </c>
      <c r="F5698">
        <f t="shared" ref="F5698:F5761" si="178">E5698+D5698+C5698</f>
        <v>380.45165600000001</v>
      </c>
      <c r="G5698">
        <f t="shared" ref="G5698:G5761" si="179">E5698+D5698</f>
        <v>135.49999600000001</v>
      </c>
    </row>
    <row r="5699" spans="1:7" x14ac:dyDescent="0.25">
      <c r="A5699" s="261">
        <v>45164.416666666664</v>
      </c>
      <c r="B5699" s="260" t="s">
        <v>548</v>
      </c>
      <c r="C5699" s="260">
        <v>505.06042500000001</v>
      </c>
      <c r="D5699" s="260">
        <v>79.083336000000003</v>
      </c>
      <c r="E5699" s="260">
        <v>53.333331999999999</v>
      </c>
      <c r="F5699">
        <f t="shared" si="178"/>
        <v>637.47709299999997</v>
      </c>
      <c r="G5699">
        <f t="shared" si="179"/>
        <v>132.41666800000002</v>
      </c>
    </row>
    <row r="5700" spans="1:7" x14ac:dyDescent="0.25">
      <c r="A5700" s="261">
        <v>45164.458333333336</v>
      </c>
      <c r="B5700" s="260" t="s">
        <v>548</v>
      </c>
      <c r="C5700" s="260">
        <v>511.75707999999997</v>
      </c>
      <c r="D5700" s="260">
        <v>88.083336000000003</v>
      </c>
      <c r="E5700" s="260">
        <v>149.91667200000001</v>
      </c>
      <c r="F5700">
        <f t="shared" si="178"/>
        <v>749.75708799999995</v>
      </c>
      <c r="G5700">
        <f t="shared" si="179"/>
        <v>238.00000800000001</v>
      </c>
    </row>
    <row r="5701" spans="1:7" x14ac:dyDescent="0.25">
      <c r="A5701" s="261">
        <v>45164.5</v>
      </c>
      <c r="B5701" s="260" t="s">
        <v>548</v>
      </c>
      <c r="C5701" s="260">
        <v>561.22711200000003</v>
      </c>
      <c r="D5701" s="260">
        <v>88.166663999999997</v>
      </c>
      <c r="E5701" s="260">
        <v>32.75</v>
      </c>
      <c r="F5701">
        <f t="shared" si="178"/>
        <v>682.143776</v>
      </c>
      <c r="G5701">
        <f t="shared" si="179"/>
        <v>120.916664</v>
      </c>
    </row>
    <row r="5702" spans="1:7" x14ac:dyDescent="0.25">
      <c r="A5702" s="261">
        <v>45164.541666666664</v>
      </c>
      <c r="B5702" s="260" t="s">
        <v>548</v>
      </c>
      <c r="C5702" s="260">
        <v>597.23205600000006</v>
      </c>
      <c r="D5702" s="260">
        <v>122.625</v>
      </c>
      <c r="E5702" s="260">
        <v>71.375</v>
      </c>
      <c r="F5702">
        <f t="shared" si="178"/>
        <v>791.23205600000006</v>
      </c>
      <c r="G5702">
        <f t="shared" si="179"/>
        <v>194</v>
      </c>
    </row>
    <row r="5703" spans="1:7" x14ac:dyDescent="0.25">
      <c r="A5703" s="261">
        <v>45164.583333333336</v>
      </c>
      <c r="B5703" s="260" t="s">
        <v>548</v>
      </c>
      <c r="C5703" s="260">
        <v>577.57330300000001</v>
      </c>
      <c r="D5703" s="260">
        <v>180.75</v>
      </c>
      <c r="E5703" s="260">
        <v>4.6666670000000003</v>
      </c>
      <c r="F5703">
        <f t="shared" si="178"/>
        <v>762.98996999999997</v>
      </c>
      <c r="G5703">
        <f t="shared" si="179"/>
        <v>185.41666699999999</v>
      </c>
    </row>
    <row r="5704" spans="1:7" x14ac:dyDescent="0.25">
      <c r="A5704" s="261">
        <v>45164.625</v>
      </c>
      <c r="B5704" s="260" t="s">
        <v>548</v>
      </c>
      <c r="C5704" s="260">
        <v>688.64123500000005</v>
      </c>
      <c r="D5704" s="260">
        <v>269.45834400000001</v>
      </c>
      <c r="E5704" s="260">
        <v>105.541664</v>
      </c>
      <c r="F5704">
        <f t="shared" si="178"/>
        <v>1063.641243</v>
      </c>
      <c r="G5704">
        <f t="shared" si="179"/>
        <v>375.00000799999998</v>
      </c>
    </row>
    <row r="5705" spans="1:7" x14ac:dyDescent="0.25">
      <c r="A5705" s="261">
        <v>45164.666666666664</v>
      </c>
      <c r="B5705" s="260" t="s">
        <v>548</v>
      </c>
      <c r="C5705" s="260">
        <v>557.86084000000005</v>
      </c>
      <c r="D5705" s="260">
        <v>342.16665599999999</v>
      </c>
      <c r="E5705" s="260">
        <v>202.375</v>
      </c>
      <c r="F5705">
        <f t="shared" si="178"/>
        <v>1102.4024960000002</v>
      </c>
      <c r="G5705">
        <f t="shared" si="179"/>
        <v>544.54165599999999</v>
      </c>
    </row>
    <row r="5706" spans="1:7" x14ac:dyDescent="0.25">
      <c r="A5706" s="261">
        <v>45164.708333333336</v>
      </c>
      <c r="B5706" s="260" t="s">
        <v>548</v>
      </c>
      <c r="C5706" s="260">
        <v>533.67541500000004</v>
      </c>
      <c r="D5706" s="260">
        <v>320.375</v>
      </c>
      <c r="E5706" s="260">
        <v>289.70834400000001</v>
      </c>
      <c r="F5706">
        <f t="shared" si="178"/>
        <v>1143.7587590000001</v>
      </c>
      <c r="G5706">
        <f t="shared" si="179"/>
        <v>610.08334400000001</v>
      </c>
    </row>
    <row r="5707" spans="1:7" x14ac:dyDescent="0.25">
      <c r="A5707" s="261">
        <v>45164.75</v>
      </c>
      <c r="B5707" s="260" t="s">
        <v>548</v>
      </c>
      <c r="C5707" s="260">
        <v>317.48584</v>
      </c>
      <c r="D5707" s="260">
        <v>327.79165599999999</v>
      </c>
      <c r="E5707" s="260">
        <v>236.20832799999999</v>
      </c>
      <c r="F5707">
        <f t="shared" si="178"/>
        <v>881.48582400000009</v>
      </c>
      <c r="G5707">
        <f t="shared" si="179"/>
        <v>563.99998400000004</v>
      </c>
    </row>
    <row r="5708" spans="1:7" x14ac:dyDescent="0.25">
      <c r="A5708" s="261">
        <v>45164.791666666664</v>
      </c>
      <c r="B5708" s="260" t="s">
        <v>548</v>
      </c>
      <c r="C5708" s="260">
        <v>130.476257</v>
      </c>
      <c r="D5708" s="260">
        <v>300.625</v>
      </c>
      <c r="E5708" s="260">
        <v>72.833336000000003</v>
      </c>
      <c r="F5708">
        <f t="shared" si="178"/>
        <v>503.93459300000006</v>
      </c>
      <c r="G5708">
        <f t="shared" si="179"/>
        <v>373.45833600000003</v>
      </c>
    </row>
    <row r="5709" spans="1:7" x14ac:dyDescent="0.25">
      <c r="A5709" s="261">
        <v>45164.833333333336</v>
      </c>
      <c r="B5709" s="260" t="s">
        <v>548</v>
      </c>
      <c r="C5709" s="260">
        <v>12.317917</v>
      </c>
      <c r="D5709" s="260">
        <v>287.08334400000001</v>
      </c>
      <c r="E5709" s="260">
        <v>179.41667200000001</v>
      </c>
      <c r="F5709">
        <f t="shared" si="178"/>
        <v>478.81793300000004</v>
      </c>
      <c r="G5709">
        <f t="shared" si="179"/>
        <v>466.50001600000002</v>
      </c>
    </row>
    <row r="5710" spans="1:7" x14ac:dyDescent="0.25">
      <c r="A5710" s="261">
        <v>45164.875</v>
      </c>
      <c r="B5710" s="260" t="s">
        <v>548</v>
      </c>
      <c r="C5710" s="260">
        <v>0</v>
      </c>
      <c r="D5710" s="260">
        <v>352.41665599999999</v>
      </c>
      <c r="E5710" s="260">
        <v>255.70832799999999</v>
      </c>
      <c r="F5710">
        <f t="shared" si="178"/>
        <v>608.12498400000004</v>
      </c>
      <c r="G5710">
        <f t="shared" si="179"/>
        <v>608.12498400000004</v>
      </c>
    </row>
    <row r="5711" spans="1:7" x14ac:dyDescent="0.25">
      <c r="A5711" s="261">
        <v>45164.916666666664</v>
      </c>
      <c r="B5711" s="260" t="s">
        <v>548</v>
      </c>
      <c r="C5711" s="260">
        <v>0</v>
      </c>
      <c r="D5711" s="260">
        <v>358.70834400000001</v>
      </c>
      <c r="E5711" s="260">
        <v>260.20834400000001</v>
      </c>
      <c r="F5711">
        <f t="shared" si="178"/>
        <v>618.91668800000002</v>
      </c>
      <c r="G5711">
        <f t="shared" si="179"/>
        <v>618.91668800000002</v>
      </c>
    </row>
    <row r="5712" spans="1:7" x14ac:dyDescent="0.25">
      <c r="A5712" s="261">
        <v>45164.958333333336</v>
      </c>
      <c r="B5712" s="260" t="s">
        <v>548</v>
      </c>
      <c r="C5712" s="260">
        <v>0</v>
      </c>
      <c r="D5712" s="260">
        <v>308.29165599999999</v>
      </c>
      <c r="E5712" s="260">
        <v>183.25</v>
      </c>
      <c r="F5712">
        <f t="shared" si="178"/>
        <v>491.54165599999999</v>
      </c>
      <c r="G5712">
        <f t="shared" si="179"/>
        <v>491.54165599999999</v>
      </c>
    </row>
    <row r="5713" spans="1:7" x14ac:dyDescent="0.25">
      <c r="A5713" s="261">
        <v>45165</v>
      </c>
      <c r="B5713" s="260" t="s">
        <v>548</v>
      </c>
      <c r="C5713" s="260">
        <v>0</v>
      </c>
      <c r="D5713" s="260">
        <v>254.04167200000001</v>
      </c>
      <c r="E5713" s="260">
        <v>98.166663999999997</v>
      </c>
      <c r="F5713">
        <f t="shared" si="178"/>
        <v>352.20833600000003</v>
      </c>
      <c r="G5713">
        <f t="shared" si="179"/>
        <v>352.20833600000003</v>
      </c>
    </row>
    <row r="5714" spans="1:7" x14ac:dyDescent="0.25">
      <c r="A5714" s="261">
        <v>45165.041666666664</v>
      </c>
      <c r="B5714" s="260" t="s">
        <v>548</v>
      </c>
      <c r="C5714" s="260">
        <v>0</v>
      </c>
      <c r="D5714" s="260">
        <v>221.66667200000001</v>
      </c>
      <c r="E5714" s="260">
        <v>131.66667200000001</v>
      </c>
      <c r="F5714">
        <f t="shared" si="178"/>
        <v>353.33334400000001</v>
      </c>
      <c r="G5714">
        <f t="shared" si="179"/>
        <v>353.33334400000001</v>
      </c>
    </row>
    <row r="5715" spans="1:7" x14ac:dyDescent="0.25">
      <c r="A5715" s="261">
        <v>45165.083333333336</v>
      </c>
      <c r="B5715" s="260" t="s">
        <v>548</v>
      </c>
      <c r="C5715" s="260">
        <v>0</v>
      </c>
      <c r="D5715" s="260">
        <v>206.08332799999999</v>
      </c>
      <c r="E5715" s="260">
        <v>86.708336000000003</v>
      </c>
      <c r="F5715">
        <f t="shared" si="178"/>
        <v>292.79166399999997</v>
      </c>
      <c r="G5715">
        <f t="shared" si="179"/>
        <v>292.79166399999997</v>
      </c>
    </row>
    <row r="5716" spans="1:7" x14ac:dyDescent="0.25">
      <c r="A5716" s="261">
        <v>45165.125</v>
      </c>
      <c r="B5716" s="260" t="s">
        <v>548</v>
      </c>
      <c r="C5716" s="260">
        <v>0</v>
      </c>
      <c r="D5716" s="260">
        <v>212.70832799999999</v>
      </c>
      <c r="E5716" s="260">
        <v>72.541663999999997</v>
      </c>
      <c r="F5716">
        <f t="shared" si="178"/>
        <v>285.24999200000002</v>
      </c>
      <c r="G5716">
        <f t="shared" si="179"/>
        <v>285.24999200000002</v>
      </c>
    </row>
    <row r="5717" spans="1:7" x14ac:dyDescent="0.25">
      <c r="A5717" s="261">
        <v>45165.166666666664</v>
      </c>
      <c r="B5717" s="260" t="s">
        <v>548</v>
      </c>
      <c r="C5717" s="260">
        <v>0</v>
      </c>
      <c r="D5717" s="260">
        <v>247.375</v>
      </c>
      <c r="E5717" s="260">
        <v>94.375</v>
      </c>
      <c r="F5717">
        <f t="shared" si="178"/>
        <v>341.75</v>
      </c>
      <c r="G5717">
        <f t="shared" si="179"/>
        <v>341.75</v>
      </c>
    </row>
    <row r="5718" spans="1:7" x14ac:dyDescent="0.25">
      <c r="A5718" s="261">
        <v>45165.208333333336</v>
      </c>
      <c r="B5718" s="260" t="s">
        <v>548</v>
      </c>
      <c r="C5718" s="260">
        <v>0.63208299999999995</v>
      </c>
      <c r="D5718" s="260">
        <v>277.45834400000001</v>
      </c>
      <c r="E5718" s="260">
        <v>109.5</v>
      </c>
      <c r="F5718">
        <f t="shared" si="178"/>
        <v>387.59042700000003</v>
      </c>
      <c r="G5718">
        <f t="shared" si="179"/>
        <v>386.95834400000001</v>
      </c>
    </row>
    <row r="5719" spans="1:7" x14ac:dyDescent="0.25">
      <c r="A5719" s="261">
        <v>45165.25</v>
      </c>
      <c r="B5719" s="260" t="s">
        <v>548</v>
      </c>
      <c r="C5719" s="260">
        <v>15.037917</v>
      </c>
      <c r="D5719" s="260">
        <v>283.625</v>
      </c>
      <c r="E5719" s="260">
        <v>107.458336</v>
      </c>
      <c r="F5719">
        <f t="shared" si="178"/>
        <v>406.12125300000002</v>
      </c>
      <c r="G5719">
        <f t="shared" si="179"/>
        <v>391.08333600000003</v>
      </c>
    </row>
    <row r="5720" spans="1:7" x14ac:dyDescent="0.25">
      <c r="A5720" s="261">
        <v>45165.291666666664</v>
      </c>
      <c r="B5720" s="260" t="s">
        <v>548</v>
      </c>
      <c r="C5720" s="260">
        <v>118.104584</v>
      </c>
      <c r="D5720" s="260">
        <v>203.54167200000001</v>
      </c>
      <c r="E5720" s="260">
        <v>48.666668000000001</v>
      </c>
      <c r="F5720">
        <f t="shared" si="178"/>
        <v>370.31292400000001</v>
      </c>
      <c r="G5720">
        <f t="shared" si="179"/>
        <v>252.20834000000002</v>
      </c>
    </row>
    <row r="5721" spans="1:7" x14ac:dyDescent="0.25">
      <c r="A5721" s="261">
        <v>45165.333333333336</v>
      </c>
      <c r="B5721" s="260" t="s">
        <v>548</v>
      </c>
      <c r="C5721" s="260">
        <v>319.75207499999999</v>
      </c>
      <c r="D5721" s="260">
        <v>199.54167200000001</v>
      </c>
      <c r="E5721" s="260">
        <v>96.291663999999997</v>
      </c>
      <c r="F5721">
        <f t="shared" si="178"/>
        <v>615.58541100000002</v>
      </c>
      <c r="G5721">
        <f t="shared" si="179"/>
        <v>295.83333600000003</v>
      </c>
    </row>
    <row r="5722" spans="1:7" x14ac:dyDescent="0.25">
      <c r="A5722" s="261">
        <v>45165.375</v>
      </c>
      <c r="B5722" s="260" t="s">
        <v>548</v>
      </c>
      <c r="C5722" s="260">
        <v>603.14709500000004</v>
      </c>
      <c r="D5722" s="260">
        <v>122.375</v>
      </c>
      <c r="E5722" s="260">
        <v>71.041663999999997</v>
      </c>
      <c r="F5722">
        <f t="shared" si="178"/>
        <v>796.563759</v>
      </c>
      <c r="G5722">
        <f t="shared" si="179"/>
        <v>193.416664</v>
      </c>
    </row>
    <row r="5723" spans="1:7" x14ac:dyDescent="0.25">
      <c r="A5723" s="261">
        <v>45165.416666666664</v>
      </c>
      <c r="B5723" s="260" t="s">
        <v>548</v>
      </c>
      <c r="C5723" s="260">
        <v>754.21331799999996</v>
      </c>
      <c r="D5723" s="260">
        <v>88.75</v>
      </c>
      <c r="E5723" s="260">
        <v>70.541663999999997</v>
      </c>
      <c r="F5723">
        <f t="shared" si="178"/>
        <v>913.50498199999993</v>
      </c>
      <c r="G5723">
        <f t="shared" si="179"/>
        <v>159.291664</v>
      </c>
    </row>
    <row r="5724" spans="1:7" x14ac:dyDescent="0.25">
      <c r="A5724" s="261">
        <v>45165.458333333336</v>
      </c>
      <c r="B5724" s="260" t="s">
        <v>548</v>
      </c>
      <c r="C5724" s="260">
        <v>941.10290499999996</v>
      </c>
      <c r="D5724" s="260">
        <v>123.5</v>
      </c>
      <c r="E5724" s="260">
        <v>104.875</v>
      </c>
      <c r="F5724">
        <f t="shared" si="178"/>
        <v>1169.477905</v>
      </c>
      <c r="G5724">
        <f t="shared" si="179"/>
        <v>228.375</v>
      </c>
    </row>
    <row r="5725" spans="1:7" x14ac:dyDescent="0.25">
      <c r="A5725" s="261">
        <v>45165.5</v>
      </c>
      <c r="B5725" s="260" t="s">
        <v>548</v>
      </c>
      <c r="C5725" s="260">
        <v>835.58960000000002</v>
      </c>
      <c r="D5725" s="260">
        <v>161.95832799999999</v>
      </c>
      <c r="E5725" s="260">
        <v>182.375</v>
      </c>
      <c r="F5725">
        <f t="shared" si="178"/>
        <v>1179.922928</v>
      </c>
      <c r="G5725">
        <f t="shared" si="179"/>
        <v>344.33332799999999</v>
      </c>
    </row>
    <row r="5726" spans="1:7" x14ac:dyDescent="0.25">
      <c r="A5726" s="261">
        <v>45165.541666666664</v>
      </c>
      <c r="B5726" s="260" t="s">
        <v>548</v>
      </c>
      <c r="C5726" s="260">
        <v>702.72711200000003</v>
      </c>
      <c r="D5726" s="260">
        <v>204.91667200000001</v>
      </c>
      <c r="E5726" s="260">
        <v>241.54167200000001</v>
      </c>
      <c r="F5726">
        <f t="shared" si="178"/>
        <v>1149.1854560000002</v>
      </c>
      <c r="G5726">
        <f t="shared" si="179"/>
        <v>446.45834400000001</v>
      </c>
    </row>
    <row r="5727" spans="1:7" x14ac:dyDescent="0.25">
      <c r="A5727" s="261">
        <v>45165.583333333336</v>
      </c>
      <c r="B5727" s="260" t="s">
        <v>548</v>
      </c>
      <c r="C5727" s="260">
        <v>523.44335899999999</v>
      </c>
      <c r="D5727" s="260">
        <v>167.04167200000001</v>
      </c>
      <c r="E5727" s="260">
        <v>336.79165599999999</v>
      </c>
      <c r="F5727">
        <f t="shared" si="178"/>
        <v>1027.276687</v>
      </c>
      <c r="G5727">
        <f t="shared" si="179"/>
        <v>503.83332799999999</v>
      </c>
    </row>
    <row r="5728" spans="1:7" x14ac:dyDescent="0.25">
      <c r="A5728" s="261">
        <v>45165.625</v>
      </c>
      <c r="B5728" s="260" t="s">
        <v>548</v>
      </c>
      <c r="C5728" s="260">
        <v>394.61459400000001</v>
      </c>
      <c r="D5728" s="260">
        <v>153.41667200000001</v>
      </c>
      <c r="E5728" s="260">
        <v>64.916663999999997</v>
      </c>
      <c r="F5728">
        <f t="shared" si="178"/>
        <v>612.94793000000004</v>
      </c>
      <c r="G5728">
        <f t="shared" si="179"/>
        <v>218.333336</v>
      </c>
    </row>
    <row r="5729" spans="1:7" x14ac:dyDescent="0.25">
      <c r="A5729" s="261">
        <v>45165.666666666664</v>
      </c>
      <c r="B5729" s="260" t="s">
        <v>548</v>
      </c>
      <c r="C5729" s="260">
        <v>237.30624399999999</v>
      </c>
      <c r="D5729" s="260">
        <v>120.583336</v>
      </c>
      <c r="E5729" s="260">
        <v>70.833336000000003</v>
      </c>
      <c r="F5729">
        <f t="shared" si="178"/>
        <v>428.722916</v>
      </c>
      <c r="G5729">
        <f t="shared" si="179"/>
        <v>191.41667200000001</v>
      </c>
    </row>
    <row r="5730" spans="1:7" x14ac:dyDescent="0.25">
      <c r="A5730" s="261">
        <v>45165.708333333336</v>
      </c>
      <c r="B5730" s="260" t="s">
        <v>548</v>
      </c>
      <c r="C5730" s="260">
        <v>191.40124499999999</v>
      </c>
      <c r="D5730" s="260">
        <v>124</v>
      </c>
      <c r="E5730" s="260">
        <v>63.458331999999999</v>
      </c>
      <c r="F5730">
        <f t="shared" si="178"/>
        <v>378.85957699999994</v>
      </c>
      <c r="G5730">
        <f t="shared" si="179"/>
        <v>187.45833199999998</v>
      </c>
    </row>
    <row r="5731" spans="1:7" x14ac:dyDescent="0.25">
      <c r="A5731" s="261">
        <v>45165.75</v>
      </c>
      <c r="B5731" s="260" t="s">
        <v>548</v>
      </c>
      <c r="C5731" s="260">
        <v>130.20832799999999</v>
      </c>
      <c r="D5731" s="260">
        <v>63.208331999999999</v>
      </c>
      <c r="E5731" s="260">
        <v>65.375</v>
      </c>
      <c r="F5731">
        <f t="shared" si="178"/>
        <v>258.79165999999998</v>
      </c>
      <c r="G5731">
        <f t="shared" si="179"/>
        <v>128.58333199999998</v>
      </c>
    </row>
    <row r="5732" spans="1:7" x14ac:dyDescent="0.25">
      <c r="A5732" s="261">
        <v>45165.791666666664</v>
      </c>
      <c r="B5732" s="260" t="s">
        <v>548</v>
      </c>
      <c r="C5732" s="260">
        <v>55.550834999999999</v>
      </c>
      <c r="D5732" s="260">
        <v>113.291664</v>
      </c>
      <c r="E5732" s="260">
        <v>26.583334000000001</v>
      </c>
      <c r="F5732">
        <f t="shared" si="178"/>
        <v>195.42583300000001</v>
      </c>
      <c r="G5732">
        <f t="shared" si="179"/>
        <v>139.87499800000001</v>
      </c>
    </row>
    <row r="5733" spans="1:7" x14ac:dyDescent="0.25">
      <c r="A5733" s="261">
        <v>45165.833333333336</v>
      </c>
      <c r="B5733" s="260" t="s">
        <v>548</v>
      </c>
      <c r="C5733" s="260">
        <v>7.6791669999999996</v>
      </c>
      <c r="D5733" s="260">
        <v>129.125</v>
      </c>
      <c r="E5733" s="260">
        <v>50.75</v>
      </c>
      <c r="F5733">
        <f t="shared" si="178"/>
        <v>187.55416700000001</v>
      </c>
      <c r="G5733">
        <f t="shared" si="179"/>
        <v>179.875</v>
      </c>
    </row>
    <row r="5734" spans="1:7" x14ac:dyDescent="0.25">
      <c r="A5734" s="261">
        <v>45165.875</v>
      </c>
      <c r="B5734" s="260" t="s">
        <v>548</v>
      </c>
      <c r="C5734" s="260">
        <v>0</v>
      </c>
      <c r="D5734" s="260">
        <v>84.416663999999997</v>
      </c>
      <c r="E5734" s="260">
        <v>29.666665999999999</v>
      </c>
      <c r="F5734">
        <f t="shared" si="178"/>
        <v>114.08332999999999</v>
      </c>
      <c r="G5734">
        <f t="shared" si="179"/>
        <v>114.08332999999999</v>
      </c>
    </row>
    <row r="5735" spans="1:7" x14ac:dyDescent="0.25">
      <c r="A5735" s="261">
        <v>45165.916666666664</v>
      </c>
      <c r="B5735" s="260" t="s">
        <v>548</v>
      </c>
      <c r="C5735" s="260">
        <v>0</v>
      </c>
      <c r="D5735" s="260">
        <v>85.416663999999997</v>
      </c>
      <c r="E5735" s="260">
        <v>55.625</v>
      </c>
      <c r="F5735">
        <f t="shared" si="178"/>
        <v>141.041664</v>
      </c>
      <c r="G5735">
        <f t="shared" si="179"/>
        <v>141.041664</v>
      </c>
    </row>
    <row r="5736" spans="1:7" x14ac:dyDescent="0.25">
      <c r="A5736" s="261">
        <v>45165.958333333336</v>
      </c>
      <c r="B5736" s="260" t="s">
        <v>548</v>
      </c>
      <c r="C5736" s="260">
        <v>0</v>
      </c>
      <c r="D5736" s="260">
        <v>57.958331999999999</v>
      </c>
      <c r="E5736" s="260">
        <v>56.708331999999999</v>
      </c>
      <c r="F5736">
        <f t="shared" si="178"/>
        <v>114.666664</v>
      </c>
      <c r="G5736">
        <f t="shared" si="179"/>
        <v>114.666664</v>
      </c>
    </row>
    <row r="5737" spans="1:7" x14ac:dyDescent="0.25">
      <c r="A5737" s="261">
        <v>45166</v>
      </c>
      <c r="B5737" s="260" t="s">
        <v>548</v>
      </c>
      <c r="C5737" s="260">
        <v>0</v>
      </c>
      <c r="D5737" s="260">
        <v>69.041663999999997</v>
      </c>
      <c r="E5737" s="260">
        <v>101</v>
      </c>
      <c r="F5737">
        <f t="shared" si="178"/>
        <v>170.041664</v>
      </c>
      <c r="G5737">
        <f t="shared" si="179"/>
        <v>170.041664</v>
      </c>
    </row>
    <row r="5738" spans="1:7" x14ac:dyDescent="0.25">
      <c r="A5738" s="261">
        <v>45166.041666666664</v>
      </c>
      <c r="B5738" s="260" t="s">
        <v>548</v>
      </c>
      <c r="C5738" s="260">
        <v>0</v>
      </c>
      <c r="D5738" s="260">
        <v>62.041668000000001</v>
      </c>
      <c r="E5738" s="260">
        <v>122.416664</v>
      </c>
      <c r="F5738">
        <f t="shared" si="178"/>
        <v>184.45833199999998</v>
      </c>
      <c r="G5738">
        <f t="shared" si="179"/>
        <v>184.45833199999998</v>
      </c>
    </row>
    <row r="5739" spans="1:7" x14ac:dyDescent="0.25">
      <c r="A5739" s="261">
        <v>45166.083333333336</v>
      </c>
      <c r="B5739" s="260" t="s">
        <v>548</v>
      </c>
      <c r="C5739" s="260">
        <v>0</v>
      </c>
      <c r="D5739" s="260">
        <v>65.666663999999997</v>
      </c>
      <c r="E5739" s="260">
        <v>208.25</v>
      </c>
      <c r="F5739">
        <f t="shared" si="178"/>
        <v>273.91666399999997</v>
      </c>
      <c r="G5739">
        <f t="shared" si="179"/>
        <v>273.91666399999997</v>
      </c>
    </row>
    <row r="5740" spans="1:7" x14ac:dyDescent="0.25">
      <c r="A5740" s="261">
        <v>45166.125</v>
      </c>
      <c r="B5740" s="260" t="s">
        <v>548</v>
      </c>
      <c r="C5740" s="260">
        <v>0</v>
      </c>
      <c r="D5740" s="260">
        <v>108.375</v>
      </c>
      <c r="E5740" s="260">
        <v>219.29167200000001</v>
      </c>
      <c r="F5740">
        <f t="shared" si="178"/>
        <v>327.66667200000001</v>
      </c>
      <c r="G5740">
        <f t="shared" si="179"/>
        <v>327.66667200000001</v>
      </c>
    </row>
    <row r="5741" spans="1:7" x14ac:dyDescent="0.25">
      <c r="A5741" s="261">
        <v>45166.166666666664</v>
      </c>
      <c r="B5741" s="260" t="s">
        <v>548</v>
      </c>
      <c r="C5741" s="260">
        <v>0</v>
      </c>
      <c r="D5741" s="260">
        <v>130.75</v>
      </c>
      <c r="E5741" s="260">
        <v>350.625</v>
      </c>
      <c r="F5741">
        <f t="shared" si="178"/>
        <v>481.375</v>
      </c>
      <c r="G5741">
        <f t="shared" si="179"/>
        <v>481.375</v>
      </c>
    </row>
    <row r="5742" spans="1:7" x14ac:dyDescent="0.25">
      <c r="A5742" s="261">
        <v>45166.208333333336</v>
      </c>
      <c r="B5742" s="260" t="s">
        <v>548</v>
      </c>
      <c r="C5742" s="260">
        <v>0.48249999999999998</v>
      </c>
      <c r="D5742" s="260">
        <v>120.458336</v>
      </c>
      <c r="E5742" s="260">
        <v>378.04165599999999</v>
      </c>
      <c r="F5742">
        <f t="shared" si="178"/>
        <v>498.98249200000004</v>
      </c>
      <c r="G5742">
        <f t="shared" si="179"/>
        <v>498.49999200000002</v>
      </c>
    </row>
    <row r="5743" spans="1:7" x14ac:dyDescent="0.25">
      <c r="A5743" s="261">
        <v>45166.25</v>
      </c>
      <c r="B5743" s="260" t="s">
        <v>548</v>
      </c>
      <c r="C5743" s="260">
        <v>12.9375</v>
      </c>
      <c r="D5743" s="260">
        <v>133.75</v>
      </c>
      <c r="E5743" s="260">
        <v>380.95834400000001</v>
      </c>
      <c r="F5743">
        <f t="shared" si="178"/>
        <v>527.64584400000001</v>
      </c>
      <c r="G5743">
        <f t="shared" si="179"/>
        <v>514.70834400000001</v>
      </c>
    </row>
    <row r="5744" spans="1:7" x14ac:dyDescent="0.25">
      <c r="A5744" s="261">
        <v>45166.291666666664</v>
      </c>
      <c r="B5744" s="260" t="s">
        <v>548</v>
      </c>
      <c r="C5744" s="260">
        <v>102.43707999999999</v>
      </c>
      <c r="D5744" s="260">
        <v>172.04167200000001</v>
      </c>
      <c r="E5744" s="260">
        <v>241.75</v>
      </c>
      <c r="F5744">
        <f t="shared" si="178"/>
        <v>516.22875199999999</v>
      </c>
      <c r="G5744">
        <f t="shared" si="179"/>
        <v>413.79167200000001</v>
      </c>
    </row>
    <row r="5745" spans="1:7" x14ac:dyDescent="0.25">
      <c r="A5745" s="261">
        <v>45166.333333333336</v>
      </c>
      <c r="B5745" s="260" t="s">
        <v>548</v>
      </c>
      <c r="C5745" s="260">
        <v>274.74667399999998</v>
      </c>
      <c r="D5745" s="260">
        <v>221.91667200000001</v>
      </c>
      <c r="E5745" s="260">
        <v>189.54167200000001</v>
      </c>
      <c r="F5745">
        <f t="shared" si="178"/>
        <v>686.205018</v>
      </c>
      <c r="G5745">
        <f t="shared" si="179"/>
        <v>411.45834400000001</v>
      </c>
    </row>
    <row r="5746" spans="1:7" x14ac:dyDescent="0.25">
      <c r="A5746" s="261">
        <v>45166.375</v>
      </c>
      <c r="B5746" s="260" t="s">
        <v>548</v>
      </c>
      <c r="C5746" s="260">
        <v>539.76251200000002</v>
      </c>
      <c r="D5746" s="260">
        <v>303.95834400000001</v>
      </c>
      <c r="E5746" s="260">
        <v>240.04167200000001</v>
      </c>
      <c r="F5746">
        <f t="shared" si="178"/>
        <v>1083.762528</v>
      </c>
      <c r="G5746">
        <f t="shared" si="179"/>
        <v>544.00001599999996</v>
      </c>
    </row>
    <row r="5747" spans="1:7" x14ac:dyDescent="0.25">
      <c r="A5747" s="261">
        <v>45166.416666666664</v>
      </c>
      <c r="B5747" s="260" t="s">
        <v>548</v>
      </c>
      <c r="C5747" s="260">
        <v>854.15667699999995</v>
      </c>
      <c r="D5747" s="260">
        <v>473.83334400000001</v>
      </c>
      <c r="E5747" s="260">
        <v>189.75</v>
      </c>
      <c r="F5747">
        <f t="shared" si="178"/>
        <v>1517.7400210000001</v>
      </c>
      <c r="G5747">
        <f t="shared" si="179"/>
        <v>663.58334400000001</v>
      </c>
    </row>
    <row r="5748" spans="1:7" x14ac:dyDescent="0.25">
      <c r="A5748" s="261">
        <v>45166.458333333336</v>
      </c>
      <c r="B5748" s="260" t="s">
        <v>548</v>
      </c>
      <c r="C5748" s="260">
        <v>1024.22876</v>
      </c>
      <c r="D5748" s="260">
        <v>677.16668700000002</v>
      </c>
      <c r="E5748" s="260">
        <v>187.75</v>
      </c>
      <c r="F5748">
        <f t="shared" si="178"/>
        <v>1889.1454469999999</v>
      </c>
      <c r="G5748">
        <f t="shared" si="179"/>
        <v>864.91668700000002</v>
      </c>
    </row>
    <row r="5749" spans="1:7" x14ac:dyDescent="0.25">
      <c r="A5749" s="261">
        <v>45166.5</v>
      </c>
      <c r="B5749" s="260" t="s">
        <v>548</v>
      </c>
      <c r="C5749" s="260">
        <v>1164.4975589999999</v>
      </c>
      <c r="D5749" s="260">
        <v>961.41668700000002</v>
      </c>
      <c r="E5749" s="260">
        <v>246.54167200000001</v>
      </c>
      <c r="F5749">
        <f t="shared" si="178"/>
        <v>2372.4559179999997</v>
      </c>
      <c r="G5749">
        <f t="shared" si="179"/>
        <v>1207.958359</v>
      </c>
    </row>
    <row r="5750" spans="1:7" x14ac:dyDescent="0.25">
      <c r="A5750" s="261">
        <v>45166.541666666664</v>
      </c>
      <c r="B5750" s="260" t="s">
        <v>548</v>
      </c>
      <c r="C5750" s="260">
        <v>1096.3632809999999</v>
      </c>
      <c r="D5750" s="260">
        <v>1010.083313</v>
      </c>
      <c r="E5750" s="260">
        <v>218.41667200000001</v>
      </c>
      <c r="F5750">
        <f t="shared" si="178"/>
        <v>2324.8632659999998</v>
      </c>
      <c r="G5750">
        <f t="shared" si="179"/>
        <v>1228.4999849999999</v>
      </c>
    </row>
    <row r="5751" spans="1:7" x14ac:dyDescent="0.25">
      <c r="A5751" s="261">
        <v>45166.583333333336</v>
      </c>
      <c r="B5751" s="260" t="s">
        <v>548</v>
      </c>
      <c r="C5751" s="260">
        <v>1049.0233149999999</v>
      </c>
      <c r="D5751" s="260">
        <v>939.08331299999998</v>
      </c>
      <c r="E5751" s="260">
        <v>164</v>
      </c>
      <c r="F5751">
        <f t="shared" si="178"/>
        <v>2152.106628</v>
      </c>
      <c r="G5751">
        <f t="shared" si="179"/>
        <v>1103.0833130000001</v>
      </c>
    </row>
    <row r="5752" spans="1:7" x14ac:dyDescent="0.25">
      <c r="A5752" s="261">
        <v>45166.625</v>
      </c>
      <c r="B5752" s="260" t="s">
        <v>548</v>
      </c>
      <c r="C5752" s="260">
        <v>967.50414999999998</v>
      </c>
      <c r="D5752" s="260">
        <v>959.25</v>
      </c>
      <c r="E5752" s="260">
        <v>86.125</v>
      </c>
      <c r="F5752">
        <f t="shared" si="178"/>
        <v>2012.87915</v>
      </c>
      <c r="G5752">
        <f t="shared" si="179"/>
        <v>1045.375</v>
      </c>
    </row>
    <row r="5753" spans="1:7" x14ac:dyDescent="0.25">
      <c r="A5753" s="261">
        <v>45166.666666666664</v>
      </c>
      <c r="B5753" s="260" t="s">
        <v>548</v>
      </c>
      <c r="C5753" s="260">
        <v>885.374146</v>
      </c>
      <c r="D5753" s="260">
        <v>999.04168700000002</v>
      </c>
      <c r="E5753" s="260">
        <v>92.791663999999997</v>
      </c>
      <c r="F5753">
        <f t="shared" si="178"/>
        <v>1977.2074969999999</v>
      </c>
      <c r="G5753">
        <f t="shared" si="179"/>
        <v>1091.833351</v>
      </c>
    </row>
    <row r="5754" spans="1:7" x14ac:dyDescent="0.25">
      <c r="A5754" s="261">
        <v>45166.708333333336</v>
      </c>
      <c r="B5754" s="260" t="s">
        <v>548</v>
      </c>
      <c r="C5754" s="260">
        <v>641.29040499999996</v>
      </c>
      <c r="D5754" s="260">
        <v>999.08331299999998</v>
      </c>
      <c r="E5754" s="260">
        <v>119.666664</v>
      </c>
      <c r="F5754">
        <f t="shared" si="178"/>
        <v>1760.0403819999999</v>
      </c>
      <c r="G5754">
        <f t="shared" si="179"/>
        <v>1118.7499769999999</v>
      </c>
    </row>
    <row r="5755" spans="1:7" x14ac:dyDescent="0.25">
      <c r="A5755" s="261">
        <v>45166.75</v>
      </c>
      <c r="B5755" s="260" t="s">
        <v>548</v>
      </c>
      <c r="C5755" s="260">
        <v>390.70459</v>
      </c>
      <c r="D5755" s="260">
        <v>975.125</v>
      </c>
      <c r="E5755" s="260">
        <v>148.75</v>
      </c>
      <c r="F5755">
        <f t="shared" si="178"/>
        <v>1514.5795900000001</v>
      </c>
      <c r="G5755">
        <f t="shared" si="179"/>
        <v>1123.875</v>
      </c>
    </row>
    <row r="5756" spans="1:7" x14ac:dyDescent="0.25">
      <c r="A5756" s="261">
        <v>45166.791666666664</v>
      </c>
      <c r="B5756" s="260" t="s">
        <v>548</v>
      </c>
      <c r="C5756" s="260">
        <v>116.82708</v>
      </c>
      <c r="D5756" s="260">
        <v>795.20831299999998</v>
      </c>
      <c r="E5756" s="260">
        <v>172.625</v>
      </c>
      <c r="F5756">
        <f t="shared" si="178"/>
        <v>1084.6603929999999</v>
      </c>
      <c r="G5756">
        <f t="shared" si="179"/>
        <v>967.83331299999998</v>
      </c>
    </row>
    <row r="5757" spans="1:7" x14ac:dyDescent="0.25">
      <c r="A5757" s="261">
        <v>45166.833333333336</v>
      </c>
      <c r="B5757" s="260" t="s">
        <v>548</v>
      </c>
      <c r="C5757" s="260">
        <v>8.261666</v>
      </c>
      <c r="D5757" s="260">
        <v>627.45831299999998</v>
      </c>
      <c r="E5757" s="260">
        <v>205.125</v>
      </c>
      <c r="F5757">
        <f t="shared" si="178"/>
        <v>840.84497899999997</v>
      </c>
      <c r="G5757">
        <f t="shared" si="179"/>
        <v>832.58331299999998</v>
      </c>
    </row>
    <row r="5758" spans="1:7" x14ac:dyDescent="0.25">
      <c r="A5758" s="261">
        <v>45166.875</v>
      </c>
      <c r="B5758" s="260" t="s">
        <v>548</v>
      </c>
      <c r="C5758" s="260">
        <v>0</v>
      </c>
      <c r="D5758" s="260">
        <v>516.79168700000002</v>
      </c>
      <c r="E5758" s="260">
        <v>247.875</v>
      </c>
      <c r="F5758">
        <f t="shared" si="178"/>
        <v>764.66668700000002</v>
      </c>
      <c r="G5758">
        <f t="shared" si="179"/>
        <v>764.66668700000002</v>
      </c>
    </row>
    <row r="5759" spans="1:7" x14ac:dyDescent="0.25">
      <c r="A5759" s="261">
        <v>45166.916666666664</v>
      </c>
      <c r="B5759" s="260" t="s">
        <v>548</v>
      </c>
      <c r="C5759" s="260">
        <v>0</v>
      </c>
      <c r="D5759" s="260">
        <v>521.45831299999998</v>
      </c>
      <c r="E5759" s="260">
        <v>274.66665599999999</v>
      </c>
      <c r="F5759">
        <f t="shared" si="178"/>
        <v>796.12496899999996</v>
      </c>
      <c r="G5759">
        <f t="shared" si="179"/>
        <v>796.12496899999996</v>
      </c>
    </row>
    <row r="5760" spans="1:7" x14ac:dyDescent="0.25">
      <c r="A5760" s="261">
        <v>45166.958333333336</v>
      </c>
      <c r="B5760" s="260" t="s">
        <v>548</v>
      </c>
      <c r="C5760" s="260">
        <v>0</v>
      </c>
      <c r="D5760" s="260">
        <v>487.83334400000001</v>
      </c>
      <c r="E5760" s="260">
        <v>235.58332799999999</v>
      </c>
      <c r="F5760">
        <f t="shared" si="178"/>
        <v>723.41667200000006</v>
      </c>
      <c r="G5760">
        <f t="shared" si="179"/>
        <v>723.41667200000006</v>
      </c>
    </row>
    <row r="5761" spans="1:7" x14ac:dyDescent="0.25">
      <c r="A5761" s="261">
        <v>45167</v>
      </c>
      <c r="B5761" s="260" t="s">
        <v>548</v>
      </c>
      <c r="C5761" s="260">
        <v>0</v>
      </c>
      <c r="D5761" s="260">
        <v>330.66665599999999</v>
      </c>
      <c r="E5761" s="260">
        <v>223.70832799999999</v>
      </c>
      <c r="F5761">
        <f t="shared" si="178"/>
        <v>554.37498400000004</v>
      </c>
      <c r="G5761">
        <f t="shared" si="179"/>
        <v>554.37498400000004</v>
      </c>
    </row>
    <row r="5762" spans="1:7" x14ac:dyDescent="0.25">
      <c r="A5762" s="261">
        <v>45167.041666666664</v>
      </c>
      <c r="B5762" s="260" t="s">
        <v>548</v>
      </c>
      <c r="C5762" s="260">
        <v>0</v>
      </c>
      <c r="D5762" s="260">
        <v>285.16665599999999</v>
      </c>
      <c r="E5762" s="260">
        <v>170.33332799999999</v>
      </c>
      <c r="F5762">
        <f t="shared" ref="F5762:F5825" si="180">E5762+D5762+C5762</f>
        <v>455.49998399999998</v>
      </c>
      <c r="G5762">
        <f t="shared" ref="G5762:G5825" si="181">E5762+D5762</f>
        <v>455.49998399999998</v>
      </c>
    </row>
    <row r="5763" spans="1:7" x14ac:dyDescent="0.25">
      <c r="A5763" s="261">
        <v>45167.083333333336</v>
      </c>
      <c r="B5763" s="260" t="s">
        <v>548</v>
      </c>
      <c r="C5763" s="260">
        <v>0</v>
      </c>
      <c r="D5763" s="260">
        <v>267.125</v>
      </c>
      <c r="E5763" s="260">
        <v>139.29167200000001</v>
      </c>
      <c r="F5763">
        <f t="shared" si="180"/>
        <v>406.41667200000001</v>
      </c>
      <c r="G5763">
        <f t="shared" si="181"/>
        <v>406.41667200000001</v>
      </c>
    </row>
    <row r="5764" spans="1:7" x14ac:dyDescent="0.25">
      <c r="A5764" s="261">
        <v>45167.125</v>
      </c>
      <c r="B5764" s="260" t="s">
        <v>548</v>
      </c>
      <c r="C5764" s="260">
        <v>0</v>
      </c>
      <c r="D5764" s="260">
        <v>207.20832799999999</v>
      </c>
      <c r="E5764" s="260">
        <v>109.541664</v>
      </c>
      <c r="F5764">
        <f t="shared" si="180"/>
        <v>316.74999200000002</v>
      </c>
      <c r="G5764">
        <f t="shared" si="181"/>
        <v>316.74999200000002</v>
      </c>
    </row>
    <row r="5765" spans="1:7" x14ac:dyDescent="0.25">
      <c r="A5765" s="261">
        <v>45167.166666666664</v>
      </c>
      <c r="B5765" s="260" t="s">
        <v>548</v>
      </c>
      <c r="C5765" s="260">
        <v>0</v>
      </c>
      <c r="D5765" s="260">
        <v>166.33332799999999</v>
      </c>
      <c r="E5765" s="260">
        <v>95.875</v>
      </c>
      <c r="F5765">
        <f t="shared" si="180"/>
        <v>262.20832799999999</v>
      </c>
      <c r="G5765">
        <f t="shared" si="181"/>
        <v>262.20832799999999</v>
      </c>
    </row>
    <row r="5766" spans="1:7" x14ac:dyDescent="0.25">
      <c r="A5766" s="261">
        <v>45167.208333333336</v>
      </c>
      <c r="B5766" s="260" t="s">
        <v>548</v>
      </c>
      <c r="C5766" s="260">
        <v>0.47916700000000001</v>
      </c>
      <c r="D5766" s="260">
        <v>140.58332799999999</v>
      </c>
      <c r="E5766" s="260">
        <v>71.583336000000003</v>
      </c>
      <c r="F5766">
        <f t="shared" si="180"/>
        <v>212.64583099999999</v>
      </c>
      <c r="G5766">
        <f t="shared" si="181"/>
        <v>212.166664</v>
      </c>
    </row>
    <row r="5767" spans="1:7" x14ac:dyDescent="0.25">
      <c r="A5767" s="261">
        <v>45167.25</v>
      </c>
      <c r="B5767" s="260" t="s">
        <v>548</v>
      </c>
      <c r="C5767" s="260">
        <v>12.269166999999999</v>
      </c>
      <c r="D5767" s="260">
        <v>138.875</v>
      </c>
      <c r="E5767" s="260">
        <v>23.666665999999999</v>
      </c>
      <c r="F5767">
        <f t="shared" si="180"/>
        <v>174.810833</v>
      </c>
      <c r="G5767">
        <f t="shared" si="181"/>
        <v>162.54166599999999</v>
      </c>
    </row>
    <row r="5768" spans="1:7" x14ac:dyDescent="0.25">
      <c r="A5768" s="261">
        <v>45167.291666666664</v>
      </c>
      <c r="B5768" s="260" t="s">
        <v>548</v>
      </c>
      <c r="C5768" s="260">
        <v>90.470000999999996</v>
      </c>
      <c r="D5768" s="260">
        <v>205.16667200000001</v>
      </c>
      <c r="E5768" s="260">
        <v>58.416668000000001</v>
      </c>
      <c r="F5768">
        <f t="shared" si="180"/>
        <v>354.05334100000005</v>
      </c>
      <c r="G5768">
        <f t="shared" si="181"/>
        <v>263.58334000000002</v>
      </c>
    </row>
    <row r="5769" spans="1:7" x14ac:dyDescent="0.25">
      <c r="A5769" s="261">
        <v>45167.333333333336</v>
      </c>
      <c r="B5769" s="260" t="s">
        <v>548</v>
      </c>
      <c r="C5769" s="260">
        <v>284.11498999999998</v>
      </c>
      <c r="D5769" s="260">
        <v>221.04167200000001</v>
      </c>
      <c r="E5769" s="260">
        <v>60.75</v>
      </c>
      <c r="F5769">
        <f t="shared" si="180"/>
        <v>565.90666199999998</v>
      </c>
      <c r="G5769">
        <f t="shared" si="181"/>
        <v>281.79167200000001</v>
      </c>
    </row>
    <row r="5770" spans="1:7" x14ac:dyDescent="0.25">
      <c r="A5770" s="261">
        <v>45167.375</v>
      </c>
      <c r="B5770" s="260" t="s">
        <v>548</v>
      </c>
      <c r="C5770" s="260">
        <v>524.70080600000006</v>
      </c>
      <c r="D5770" s="260">
        <v>181.79167200000001</v>
      </c>
      <c r="E5770" s="260">
        <v>77</v>
      </c>
      <c r="F5770">
        <f t="shared" si="180"/>
        <v>783.49247800000012</v>
      </c>
      <c r="G5770">
        <f t="shared" si="181"/>
        <v>258.79167200000001</v>
      </c>
    </row>
    <row r="5771" spans="1:7" x14ac:dyDescent="0.25">
      <c r="A5771" s="261">
        <v>45167.416666666664</v>
      </c>
      <c r="B5771" s="260" t="s">
        <v>548</v>
      </c>
      <c r="C5771" s="260">
        <v>762.05127000000005</v>
      </c>
      <c r="D5771" s="260">
        <v>148.41667200000001</v>
      </c>
      <c r="E5771" s="260">
        <v>71.583336000000003</v>
      </c>
      <c r="F5771">
        <f t="shared" si="180"/>
        <v>982.05127800000002</v>
      </c>
      <c r="G5771">
        <f t="shared" si="181"/>
        <v>220.00000800000001</v>
      </c>
    </row>
    <row r="5772" spans="1:7" x14ac:dyDescent="0.25">
      <c r="A5772" s="261">
        <v>45167.458333333336</v>
      </c>
      <c r="B5772" s="260" t="s">
        <v>548</v>
      </c>
      <c r="C5772" s="260">
        <v>727.49499500000002</v>
      </c>
      <c r="D5772" s="260">
        <v>170.41667200000001</v>
      </c>
      <c r="E5772" s="260">
        <v>89.375</v>
      </c>
      <c r="F5772">
        <f t="shared" si="180"/>
        <v>987.28666700000008</v>
      </c>
      <c r="G5772">
        <f t="shared" si="181"/>
        <v>259.79167200000001</v>
      </c>
    </row>
    <row r="5773" spans="1:7" x14ac:dyDescent="0.25">
      <c r="A5773" s="261">
        <v>45167.5</v>
      </c>
      <c r="B5773" s="260" t="s">
        <v>548</v>
      </c>
      <c r="C5773" s="260">
        <v>582.78247099999999</v>
      </c>
      <c r="D5773" s="260">
        <v>161.29167200000001</v>
      </c>
      <c r="E5773" s="260">
        <v>170</v>
      </c>
      <c r="F5773">
        <f t="shared" si="180"/>
        <v>914.07414300000005</v>
      </c>
      <c r="G5773">
        <f t="shared" si="181"/>
        <v>331.29167200000001</v>
      </c>
    </row>
    <row r="5774" spans="1:7" x14ac:dyDescent="0.25">
      <c r="A5774" s="261">
        <v>45167.541666666664</v>
      </c>
      <c r="B5774" s="260" t="s">
        <v>548</v>
      </c>
      <c r="C5774" s="260">
        <v>627.91125499999998</v>
      </c>
      <c r="D5774" s="260">
        <v>183.54167200000001</v>
      </c>
      <c r="E5774" s="260">
        <v>87.375</v>
      </c>
      <c r="F5774">
        <f t="shared" si="180"/>
        <v>898.82792700000005</v>
      </c>
      <c r="G5774">
        <f t="shared" si="181"/>
        <v>270.91667200000001</v>
      </c>
    </row>
    <row r="5775" spans="1:7" x14ac:dyDescent="0.25">
      <c r="A5775" s="261">
        <v>45167.583333333336</v>
      </c>
      <c r="B5775" s="260" t="s">
        <v>548</v>
      </c>
      <c r="C5775" s="260">
        <v>667.24334699999997</v>
      </c>
      <c r="D5775" s="260">
        <v>281.16665599999999</v>
      </c>
      <c r="E5775" s="260">
        <v>159.125</v>
      </c>
      <c r="F5775">
        <f t="shared" si="180"/>
        <v>1107.535003</v>
      </c>
      <c r="G5775">
        <f t="shared" si="181"/>
        <v>440.29165599999999</v>
      </c>
    </row>
    <row r="5776" spans="1:7" x14ac:dyDescent="0.25">
      <c r="A5776" s="261">
        <v>45167.625</v>
      </c>
      <c r="B5776" s="260" t="s">
        <v>548</v>
      </c>
      <c r="C5776" s="260">
        <v>655.65460199999995</v>
      </c>
      <c r="D5776" s="260">
        <v>273.91665599999999</v>
      </c>
      <c r="E5776" s="260">
        <v>203.16667200000001</v>
      </c>
      <c r="F5776">
        <f t="shared" si="180"/>
        <v>1132.73793</v>
      </c>
      <c r="G5776">
        <f t="shared" si="181"/>
        <v>477.08332799999999</v>
      </c>
    </row>
    <row r="5777" spans="1:7" x14ac:dyDescent="0.25">
      <c r="A5777" s="261">
        <v>45167.666666666664</v>
      </c>
      <c r="B5777" s="260" t="s">
        <v>548</v>
      </c>
      <c r="C5777" s="260">
        <v>454.70459</v>
      </c>
      <c r="D5777" s="260">
        <v>305.58334400000001</v>
      </c>
      <c r="E5777" s="260">
        <v>281.70834400000001</v>
      </c>
      <c r="F5777">
        <f t="shared" si="180"/>
        <v>1041.9962780000001</v>
      </c>
      <c r="G5777">
        <f t="shared" si="181"/>
        <v>587.29168800000002</v>
      </c>
    </row>
    <row r="5778" spans="1:7" x14ac:dyDescent="0.25">
      <c r="A5778" s="261">
        <v>45167.708333333336</v>
      </c>
      <c r="B5778" s="260" t="s">
        <v>548</v>
      </c>
      <c r="C5778" s="260">
        <v>369.04873700000002</v>
      </c>
      <c r="D5778" s="260">
        <v>304.625</v>
      </c>
      <c r="E5778" s="260">
        <v>314.79165599999999</v>
      </c>
      <c r="F5778">
        <f t="shared" si="180"/>
        <v>988.46539299999995</v>
      </c>
      <c r="G5778">
        <f t="shared" si="181"/>
        <v>619.41665599999999</v>
      </c>
    </row>
    <row r="5779" spans="1:7" x14ac:dyDescent="0.25">
      <c r="A5779" s="261">
        <v>45167.75</v>
      </c>
      <c r="B5779" s="260" t="s">
        <v>548</v>
      </c>
      <c r="C5779" s="260">
        <v>213.19125399999999</v>
      </c>
      <c r="D5779" s="260">
        <v>199.25</v>
      </c>
      <c r="E5779" s="260">
        <v>224.16667200000001</v>
      </c>
      <c r="F5779">
        <f t="shared" si="180"/>
        <v>636.60792600000002</v>
      </c>
      <c r="G5779">
        <f t="shared" si="181"/>
        <v>423.41667200000001</v>
      </c>
    </row>
    <row r="5780" spans="1:7" x14ac:dyDescent="0.25">
      <c r="A5780" s="261">
        <v>45167.791666666664</v>
      </c>
      <c r="B5780" s="260" t="s">
        <v>548</v>
      </c>
      <c r="C5780" s="260">
        <v>70.336669999999998</v>
      </c>
      <c r="D5780" s="260">
        <v>165.625</v>
      </c>
      <c r="E5780" s="260">
        <v>166.04167200000001</v>
      </c>
      <c r="F5780">
        <f t="shared" si="180"/>
        <v>402.00334199999998</v>
      </c>
      <c r="G5780">
        <f t="shared" si="181"/>
        <v>331.66667200000001</v>
      </c>
    </row>
    <row r="5781" spans="1:7" x14ac:dyDescent="0.25">
      <c r="A5781" s="261">
        <v>45167.833333333336</v>
      </c>
      <c r="B5781" s="260" t="s">
        <v>548</v>
      </c>
      <c r="C5781" s="260">
        <v>3.0358329999999998</v>
      </c>
      <c r="D5781" s="260">
        <v>158.45832799999999</v>
      </c>
      <c r="E5781" s="260">
        <v>160.33332799999999</v>
      </c>
      <c r="F5781">
        <f t="shared" si="180"/>
        <v>321.82748900000001</v>
      </c>
      <c r="G5781">
        <f t="shared" si="181"/>
        <v>318.79165599999999</v>
      </c>
    </row>
    <row r="5782" spans="1:7" x14ac:dyDescent="0.25">
      <c r="A5782" s="261">
        <v>45167.875</v>
      </c>
      <c r="B5782" s="260" t="s">
        <v>548</v>
      </c>
      <c r="C5782" s="260">
        <v>0</v>
      </c>
      <c r="D5782" s="260">
        <v>146.29167200000001</v>
      </c>
      <c r="E5782" s="260">
        <v>169.79167200000001</v>
      </c>
      <c r="F5782">
        <f t="shared" si="180"/>
        <v>316.08334400000001</v>
      </c>
      <c r="G5782">
        <f t="shared" si="181"/>
        <v>316.08334400000001</v>
      </c>
    </row>
    <row r="5783" spans="1:7" x14ac:dyDescent="0.25">
      <c r="A5783" s="261">
        <v>45167.916666666664</v>
      </c>
      <c r="B5783" s="260" t="s">
        <v>548</v>
      </c>
      <c r="C5783" s="260">
        <v>0</v>
      </c>
      <c r="D5783" s="260">
        <v>132.16667200000001</v>
      </c>
      <c r="E5783" s="260">
        <v>237.54167200000001</v>
      </c>
      <c r="F5783">
        <f t="shared" si="180"/>
        <v>369.70834400000001</v>
      </c>
      <c r="G5783">
        <f t="shared" si="181"/>
        <v>369.70834400000001</v>
      </c>
    </row>
    <row r="5784" spans="1:7" x14ac:dyDescent="0.25">
      <c r="A5784" s="261">
        <v>45167.958333333336</v>
      </c>
      <c r="B5784" s="260" t="s">
        <v>548</v>
      </c>
      <c r="C5784" s="260">
        <v>0</v>
      </c>
      <c r="D5784" s="260">
        <v>148.125</v>
      </c>
      <c r="E5784" s="260">
        <v>181.66667200000001</v>
      </c>
      <c r="F5784">
        <f t="shared" si="180"/>
        <v>329.79167200000001</v>
      </c>
      <c r="G5784">
        <f t="shared" si="181"/>
        <v>329.79167200000001</v>
      </c>
    </row>
    <row r="5785" spans="1:7" x14ac:dyDescent="0.25">
      <c r="A5785" s="261">
        <v>45168</v>
      </c>
      <c r="B5785" s="260" t="s">
        <v>548</v>
      </c>
      <c r="C5785" s="260">
        <v>0</v>
      </c>
      <c r="D5785" s="260">
        <v>162.66667200000001</v>
      </c>
      <c r="E5785" s="260">
        <v>136.79167200000001</v>
      </c>
      <c r="F5785">
        <f t="shared" si="180"/>
        <v>299.45834400000001</v>
      </c>
      <c r="G5785">
        <f t="shared" si="181"/>
        <v>299.45834400000001</v>
      </c>
    </row>
    <row r="5786" spans="1:7" x14ac:dyDescent="0.25">
      <c r="A5786" s="261">
        <v>45168.041666666664</v>
      </c>
      <c r="B5786" s="260" t="s">
        <v>548</v>
      </c>
      <c r="C5786" s="260">
        <v>0</v>
      </c>
      <c r="D5786" s="260">
        <v>179.66667200000001</v>
      </c>
      <c r="E5786" s="260">
        <v>167.375</v>
      </c>
      <c r="F5786">
        <f t="shared" si="180"/>
        <v>347.04167200000001</v>
      </c>
      <c r="G5786">
        <f t="shared" si="181"/>
        <v>347.04167200000001</v>
      </c>
    </row>
    <row r="5787" spans="1:7" x14ac:dyDescent="0.25">
      <c r="A5787" s="261">
        <v>45168.083333333336</v>
      </c>
      <c r="B5787" s="260" t="s">
        <v>548</v>
      </c>
      <c r="C5787" s="260">
        <v>0</v>
      </c>
      <c r="D5787" s="260">
        <v>223.20832799999999</v>
      </c>
      <c r="E5787" s="260">
        <v>100.666664</v>
      </c>
      <c r="F5787">
        <f t="shared" si="180"/>
        <v>323.87499200000002</v>
      </c>
      <c r="G5787">
        <f t="shared" si="181"/>
        <v>323.87499200000002</v>
      </c>
    </row>
    <row r="5788" spans="1:7" x14ac:dyDescent="0.25">
      <c r="A5788" s="261">
        <v>45168.125</v>
      </c>
      <c r="B5788" s="260" t="s">
        <v>548</v>
      </c>
      <c r="C5788" s="260">
        <v>0</v>
      </c>
      <c r="D5788" s="260">
        <v>230.83332799999999</v>
      </c>
      <c r="E5788" s="260">
        <v>157.33332799999999</v>
      </c>
      <c r="F5788">
        <f t="shared" si="180"/>
        <v>388.16665599999999</v>
      </c>
      <c r="G5788">
        <f t="shared" si="181"/>
        <v>388.16665599999999</v>
      </c>
    </row>
    <row r="5789" spans="1:7" x14ac:dyDescent="0.25">
      <c r="A5789" s="261">
        <v>45168.166666666664</v>
      </c>
      <c r="B5789" s="260" t="s">
        <v>548</v>
      </c>
      <c r="C5789" s="260">
        <v>0</v>
      </c>
      <c r="D5789" s="260">
        <v>265.91665599999999</v>
      </c>
      <c r="E5789" s="260">
        <v>75.666663999999997</v>
      </c>
      <c r="F5789">
        <f t="shared" si="180"/>
        <v>341.58331999999996</v>
      </c>
      <c r="G5789">
        <f t="shared" si="181"/>
        <v>341.58331999999996</v>
      </c>
    </row>
    <row r="5790" spans="1:7" x14ac:dyDescent="0.25">
      <c r="A5790" s="261">
        <v>45168.208333333336</v>
      </c>
      <c r="B5790" s="260" t="s">
        <v>548</v>
      </c>
      <c r="C5790" s="260">
        <v>0.38250000000000001</v>
      </c>
      <c r="D5790" s="260">
        <v>311.66665599999999</v>
      </c>
      <c r="E5790" s="260">
        <v>88.5</v>
      </c>
      <c r="F5790">
        <f t="shared" si="180"/>
        <v>400.54915599999998</v>
      </c>
      <c r="G5790">
        <f t="shared" si="181"/>
        <v>400.16665599999999</v>
      </c>
    </row>
    <row r="5791" spans="1:7" x14ac:dyDescent="0.25">
      <c r="A5791" s="261">
        <v>45168.25</v>
      </c>
      <c r="B5791" s="260" t="s">
        <v>548</v>
      </c>
      <c r="C5791" s="260">
        <v>10.571249999999999</v>
      </c>
      <c r="D5791" s="260">
        <v>311.29165599999999</v>
      </c>
      <c r="E5791" s="260">
        <v>152.29167200000001</v>
      </c>
      <c r="F5791">
        <f t="shared" si="180"/>
        <v>474.15457800000001</v>
      </c>
      <c r="G5791">
        <f t="shared" si="181"/>
        <v>463.58332799999999</v>
      </c>
    </row>
    <row r="5792" spans="1:7" x14ac:dyDescent="0.25">
      <c r="A5792" s="261">
        <v>45168.291666666664</v>
      </c>
      <c r="B5792" s="260" t="s">
        <v>548</v>
      </c>
      <c r="C5792" s="260">
        <v>84.918334999999999</v>
      </c>
      <c r="D5792" s="260">
        <v>286.54165599999999</v>
      </c>
      <c r="E5792" s="260">
        <v>93.416663999999997</v>
      </c>
      <c r="F5792">
        <f t="shared" si="180"/>
        <v>464.87665499999997</v>
      </c>
      <c r="G5792">
        <f t="shared" si="181"/>
        <v>379.95831999999996</v>
      </c>
    </row>
    <row r="5793" spans="1:7" x14ac:dyDescent="0.25">
      <c r="A5793" s="261">
        <v>45168.333333333336</v>
      </c>
      <c r="B5793" s="260" t="s">
        <v>548</v>
      </c>
      <c r="C5793" s="260">
        <v>206.55583200000001</v>
      </c>
      <c r="D5793" s="260">
        <v>270.54165599999999</v>
      </c>
      <c r="E5793" s="260">
        <v>96.958336000000003</v>
      </c>
      <c r="F5793">
        <f t="shared" si="180"/>
        <v>574.05582400000003</v>
      </c>
      <c r="G5793">
        <f t="shared" si="181"/>
        <v>367.49999200000002</v>
      </c>
    </row>
    <row r="5794" spans="1:7" x14ac:dyDescent="0.25">
      <c r="A5794" s="261">
        <v>45168.375</v>
      </c>
      <c r="B5794" s="260" t="s">
        <v>548</v>
      </c>
      <c r="C5794" s="260">
        <v>370.44665500000002</v>
      </c>
      <c r="D5794" s="260">
        <v>239.79167200000001</v>
      </c>
      <c r="E5794" s="260">
        <v>87.791663999999997</v>
      </c>
      <c r="F5794">
        <f t="shared" si="180"/>
        <v>698.02999100000011</v>
      </c>
      <c r="G5794">
        <f t="shared" si="181"/>
        <v>327.58333600000003</v>
      </c>
    </row>
    <row r="5795" spans="1:7" x14ac:dyDescent="0.25">
      <c r="A5795" s="261">
        <v>45168.416666666664</v>
      </c>
      <c r="B5795" s="260" t="s">
        <v>548</v>
      </c>
      <c r="C5795" s="260">
        <v>495.29415899999998</v>
      </c>
      <c r="D5795" s="260">
        <v>180.70832799999999</v>
      </c>
      <c r="E5795" s="260">
        <v>204.91667200000001</v>
      </c>
      <c r="F5795">
        <f t="shared" si="180"/>
        <v>880.91915900000004</v>
      </c>
      <c r="G5795">
        <f t="shared" si="181"/>
        <v>385.625</v>
      </c>
    </row>
    <row r="5796" spans="1:7" x14ac:dyDescent="0.25">
      <c r="A5796" s="261">
        <v>45168.458333333336</v>
      </c>
      <c r="B5796" s="260" t="s">
        <v>548</v>
      </c>
      <c r="C5796" s="260">
        <v>580.73455799999999</v>
      </c>
      <c r="D5796" s="260">
        <v>217.33332799999999</v>
      </c>
      <c r="E5796" s="260">
        <v>133.54167200000001</v>
      </c>
      <c r="F5796">
        <f t="shared" si="180"/>
        <v>931.60955799999999</v>
      </c>
      <c r="G5796">
        <f t="shared" si="181"/>
        <v>350.875</v>
      </c>
    </row>
    <row r="5797" spans="1:7" x14ac:dyDescent="0.25">
      <c r="A5797" s="261">
        <v>45168.5</v>
      </c>
      <c r="B5797" s="260" t="s">
        <v>548</v>
      </c>
      <c r="C5797" s="260">
        <v>583.67956500000003</v>
      </c>
      <c r="D5797" s="260">
        <v>264.04165599999999</v>
      </c>
      <c r="E5797" s="260">
        <v>316.25</v>
      </c>
      <c r="F5797">
        <f t="shared" si="180"/>
        <v>1163.971221</v>
      </c>
      <c r="G5797">
        <f t="shared" si="181"/>
        <v>580.29165599999999</v>
      </c>
    </row>
    <row r="5798" spans="1:7" x14ac:dyDescent="0.25">
      <c r="A5798" s="261">
        <v>45168.541666666664</v>
      </c>
      <c r="B5798" s="260" t="s">
        <v>548</v>
      </c>
      <c r="C5798" s="260">
        <v>616.580017</v>
      </c>
      <c r="D5798" s="260">
        <v>337.45834400000001</v>
      </c>
      <c r="E5798" s="260">
        <v>79.666663999999997</v>
      </c>
      <c r="F5798">
        <f t="shared" si="180"/>
        <v>1033.705025</v>
      </c>
      <c r="G5798">
        <f t="shared" si="181"/>
        <v>417.12500799999998</v>
      </c>
    </row>
    <row r="5799" spans="1:7" x14ac:dyDescent="0.25">
      <c r="A5799" s="261">
        <v>45168.583333333336</v>
      </c>
      <c r="B5799" s="260" t="s">
        <v>548</v>
      </c>
      <c r="C5799" s="260">
        <v>672.77710000000002</v>
      </c>
      <c r="D5799" s="260">
        <v>528</v>
      </c>
      <c r="E5799" s="260">
        <v>51.125</v>
      </c>
      <c r="F5799">
        <f t="shared" si="180"/>
        <v>1251.9021</v>
      </c>
      <c r="G5799">
        <f t="shared" si="181"/>
        <v>579.125</v>
      </c>
    </row>
    <row r="5800" spans="1:7" x14ac:dyDescent="0.25">
      <c r="A5800" s="261">
        <v>45168.625</v>
      </c>
      <c r="B5800" s="260" t="s">
        <v>548</v>
      </c>
      <c r="C5800" s="260">
        <v>583.95330799999999</v>
      </c>
      <c r="D5800" s="260">
        <v>554.91668700000002</v>
      </c>
      <c r="E5800" s="260">
        <v>27.416665999999999</v>
      </c>
      <c r="F5800">
        <f t="shared" si="180"/>
        <v>1166.2866610000001</v>
      </c>
      <c r="G5800">
        <f t="shared" si="181"/>
        <v>582.33335299999999</v>
      </c>
    </row>
    <row r="5801" spans="1:7" x14ac:dyDescent="0.25">
      <c r="A5801" s="261">
        <v>45168.666666666664</v>
      </c>
      <c r="B5801" s="260" t="s">
        <v>548</v>
      </c>
      <c r="C5801" s="260">
        <v>363.25457799999998</v>
      </c>
      <c r="D5801" s="260">
        <v>433.29165599999999</v>
      </c>
      <c r="E5801" s="260">
        <v>112.25</v>
      </c>
      <c r="F5801">
        <f t="shared" si="180"/>
        <v>908.79623399999991</v>
      </c>
      <c r="G5801">
        <f t="shared" si="181"/>
        <v>545.54165599999999</v>
      </c>
    </row>
    <row r="5802" spans="1:7" x14ac:dyDescent="0.25">
      <c r="A5802" s="261">
        <v>45168.708333333336</v>
      </c>
      <c r="B5802" s="260" t="s">
        <v>548</v>
      </c>
      <c r="C5802" s="260">
        <v>234.88874799999999</v>
      </c>
      <c r="D5802" s="260">
        <v>369.08334400000001</v>
      </c>
      <c r="E5802" s="260">
        <v>111.541664</v>
      </c>
      <c r="F5802">
        <f t="shared" si="180"/>
        <v>715.51375599999994</v>
      </c>
      <c r="G5802">
        <f t="shared" si="181"/>
        <v>480.62500799999998</v>
      </c>
    </row>
    <row r="5803" spans="1:7" x14ac:dyDescent="0.25">
      <c r="A5803" s="261">
        <v>45168.75</v>
      </c>
      <c r="B5803" s="260" t="s">
        <v>548</v>
      </c>
      <c r="C5803" s="260">
        <v>144.10749799999999</v>
      </c>
      <c r="D5803" s="260">
        <v>285.29165599999999</v>
      </c>
      <c r="E5803" s="260">
        <v>56.166668000000001</v>
      </c>
      <c r="F5803">
        <f t="shared" si="180"/>
        <v>485.56582200000003</v>
      </c>
      <c r="G5803">
        <f t="shared" si="181"/>
        <v>341.458324</v>
      </c>
    </row>
    <row r="5804" spans="1:7" x14ac:dyDescent="0.25">
      <c r="A5804" s="261">
        <v>45168.791666666664</v>
      </c>
      <c r="B5804" s="260" t="s">
        <v>548</v>
      </c>
      <c r="C5804" s="260">
        <v>43.570835000000002</v>
      </c>
      <c r="D5804" s="260">
        <v>228.45832799999999</v>
      </c>
      <c r="E5804" s="260">
        <v>69.25</v>
      </c>
      <c r="F5804">
        <f t="shared" si="180"/>
        <v>341.27916299999998</v>
      </c>
      <c r="G5804">
        <f t="shared" si="181"/>
        <v>297.70832799999999</v>
      </c>
    </row>
    <row r="5805" spans="1:7" x14ac:dyDescent="0.25">
      <c r="A5805" s="261">
        <v>45168.833333333336</v>
      </c>
      <c r="B5805" s="260" t="s">
        <v>548</v>
      </c>
      <c r="C5805" s="260">
        <v>6.4412500000000001</v>
      </c>
      <c r="D5805" s="260">
        <v>185.41667200000001</v>
      </c>
      <c r="E5805" s="260">
        <v>14.916667</v>
      </c>
      <c r="F5805">
        <f t="shared" si="180"/>
        <v>206.77458899999999</v>
      </c>
      <c r="G5805">
        <f t="shared" si="181"/>
        <v>200.333339</v>
      </c>
    </row>
    <row r="5806" spans="1:7" x14ac:dyDescent="0.25">
      <c r="A5806" s="261">
        <v>45168.875</v>
      </c>
      <c r="B5806" s="260" t="s">
        <v>548</v>
      </c>
      <c r="C5806" s="260">
        <v>0</v>
      </c>
      <c r="D5806" s="260">
        <v>163.54167200000001</v>
      </c>
      <c r="E5806" s="260">
        <v>39.541668000000001</v>
      </c>
      <c r="F5806">
        <f t="shared" si="180"/>
        <v>203.08334000000002</v>
      </c>
      <c r="G5806">
        <f t="shared" si="181"/>
        <v>203.08334000000002</v>
      </c>
    </row>
    <row r="5807" spans="1:7" x14ac:dyDescent="0.25">
      <c r="A5807" s="261">
        <v>45168.916666666664</v>
      </c>
      <c r="B5807" s="260" t="s">
        <v>548</v>
      </c>
      <c r="C5807" s="260">
        <v>0</v>
      </c>
      <c r="D5807" s="260">
        <v>132.25</v>
      </c>
      <c r="E5807" s="260">
        <v>48.416668000000001</v>
      </c>
      <c r="F5807">
        <f t="shared" si="180"/>
        <v>180.66666800000002</v>
      </c>
      <c r="G5807">
        <f t="shared" si="181"/>
        <v>180.66666800000002</v>
      </c>
    </row>
    <row r="5808" spans="1:7" x14ac:dyDescent="0.25">
      <c r="A5808" s="261">
        <v>45168.958333333336</v>
      </c>
      <c r="B5808" s="260" t="s">
        <v>548</v>
      </c>
      <c r="C5808" s="260">
        <v>0</v>
      </c>
      <c r="D5808" s="260">
        <v>154.70832799999999</v>
      </c>
      <c r="E5808" s="260">
        <v>73.875</v>
      </c>
      <c r="F5808">
        <f t="shared" si="180"/>
        <v>228.58332799999999</v>
      </c>
      <c r="G5808">
        <f t="shared" si="181"/>
        <v>228.58332799999999</v>
      </c>
    </row>
    <row r="5809" spans="1:7" x14ac:dyDescent="0.25">
      <c r="A5809" s="261">
        <v>45169</v>
      </c>
      <c r="B5809" s="260" t="s">
        <v>548</v>
      </c>
      <c r="C5809" s="260">
        <v>0</v>
      </c>
      <c r="D5809" s="260">
        <v>125.333336</v>
      </c>
      <c r="E5809" s="260">
        <v>53.625</v>
      </c>
      <c r="F5809">
        <f t="shared" si="180"/>
        <v>178.958336</v>
      </c>
      <c r="G5809">
        <f t="shared" si="181"/>
        <v>178.958336</v>
      </c>
    </row>
    <row r="5810" spans="1:7" x14ac:dyDescent="0.25">
      <c r="A5810" s="261">
        <v>45169.041666666664</v>
      </c>
      <c r="B5810" s="260" t="s">
        <v>548</v>
      </c>
      <c r="C5810" s="260">
        <v>0</v>
      </c>
      <c r="D5810" s="260">
        <v>152.25</v>
      </c>
      <c r="E5810" s="260">
        <v>22.916665999999999</v>
      </c>
      <c r="F5810">
        <f t="shared" si="180"/>
        <v>175.16666599999999</v>
      </c>
      <c r="G5810">
        <f t="shared" si="181"/>
        <v>175.16666599999999</v>
      </c>
    </row>
    <row r="5811" spans="1:7" x14ac:dyDescent="0.25">
      <c r="A5811" s="261">
        <v>45169.083333333336</v>
      </c>
      <c r="B5811" s="260" t="s">
        <v>548</v>
      </c>
      <c r="C5811" s="260">
        <v>0</v>
      </c>
      <c r="D5811" s="260">
        <v>168.33332799999999</v>
      </c>
      <c r="E5811" s="260">
        <v>53.875</v>
      </c>
      <c r="F5811">
        <f t="shared" si="180"/>
        <v>222.20832799999999</v>
      </c>
      <c r="G5811">
        <f t="shared" si="181"/>
        <v>222.20832799999999</v>
      </c>
    </row>
    <row r="5812" spans="1:7" x14ac:dyDescent="0.25">
      <c r="A5812" s="261">
        <v>45169.125</v>
      </c>
      <c r="B5812" s="260" t="s">
        <v>548</v>
      </c>
      <c r="C5812" s="260">
        <v>0</v>
      </c>
      <c r="D5812" s="260">
        <v>222.20832799999999</v>
      </c>
      <c r="E5812" s="260">
        <v>65.583336000000003</v>
      </c>
      <c r="F5812">
        <f t="shared" si="180"/>
        <v>287.79166399999997</v>
      </c>
      <c r="G5812">
        <f t="shared" si="181"/>
        <v>287.79166399999997</v>
      </c>
    </row>
    <row r="5813" spans="1:7" x14ac:dyDescent="0.25">
      <c r="A5813" s="261">
        <v>45169.166666666664</v>
      </c>
      <c r="B5813" s="260" t="s">
        <v>548</v>
      </c>
      <c r="C5813" s="260">
        <v>0</v>
      </c>
      <c r="D5813" s="260">
        <v>319.95834400000001</v>
      </c>
      <c r="E5813" s="260">
        <v>136.5</v>
      </c>
      <c r="F5813">
        <f t="shared" si="180"/>
        <v>456.45834400000001</v>
      </c>
      <c r="G5813">
        <f t="shared" si="181"/>
        <v>456.45834400000001</v>
      </c>
    </row>
    <row r="5814" spans="1:7" x14ac:dyDescent="0.25">
      <c r="A5814" s="261">
        <v>45169.208333333336</v>
      </c>
      <c r="B5814" s="260" t="s">
        <v>548</v>
      </c>
      <c r="C5814" s="260">
        <v>0.14708299999999999</v>
      </c>
      <c r="D5814" s="260">
        <v>314.70834400000001</v>
      </c>
      <c r="E5814" s="260">
        <v>112.875</v>
      </c>
      <c r="F5814">
        <f t="shared" si="180"/>
        <v>427.73042700000002</v>
      </c>
      <c r="G5814">
        <f t="shared" si="181"/>
        <v>427.58334400000001</v>
      </c>
    </row>
    <row r="5815" spans="1:7" x14ac:dyDescent="0.25">
      <c r="A5815" s="261">
        <v>45169.25</v>
      </c>
      <c r="B5815" s="260" t="s">
        <v>548</v>
      </c>
      <c r="C5815" s="260">
        <v>4.9566660000000002</v>
      </c>
      <c r="D5815" s="260">
        <v>240.08332799999999</v>
      </c>
      <c r="E5815" s="260">
        <v>154.41667200000001</v>
      </c>
      <c r="F5815">
        <f t="shared" si="180"/>
        <v>399.45666599999998</v>
      </c>
      <c r="G5815">
        <f t="shared" si="181"/>
        <v>394.5</v>
      </c>
    </row>
    <row r="5816" spans="1:7" x14ac:dyDescent="0.25">
      <c r="A5816" s="261">
        <v>45169.291666666664</v>
      </c>
      <c r="B5816" s="260" t="s">
        <v>548</v>
      </c>
      <c r="C5816" s="260">
        <v>39.544167000000002</v>
      </c>
      <c r="D5816" s="260">
        <v>253.375</v>
      </c>
      <c r="E5816" s="260">
        <v>208.83332799999999</v>
      </c>
      <c r="F5816">
        <f t="shared" si="180"/>
        <v>501.75249500000001</v>
      </c>
      <c r="G5816">
        <f t="shared" si="181"/>
        <v>462.20832799999999</v>
      </c>
    </row>
    <row r="5817" spans="1:7" x14ac:dyDescent="0.25">
      <c r="A5817" s="261">
        <v>45169.333333333336</v>
      </c>
      <c r="B5817" s="260" t="s">
        <v>548</v>
      </c>
      <c r="C5817" s="260">
        <v>133.748749</v>
      </c>
      <c r="D5817" s="260">
        <v>206.375</v>
      </c>
      <c r="E5817" s="260">
        <v>241.16667200000001</v>
      </c>
      <c r="F5817">
        <f t="shared" si="180"/>
        <v>581.29042100000004</v>
      </c>
      <c r="G5817">
        <f t="shared" si="181"/>
        <v>447.54167200000001</v>
      </c>
    </row>
    <row r="5818" spans="1:7" x14ac:dyDescent="0.25">
      <c r="A5818" s="261">
        <v>45169.375</v>
      </c>
      <c r="B5818" s="260" t="s">
        <v>548</v>
      </c>
      <c r="C5818" s="260">
        <v>289.99292000000003</v>
      </c>
      <c r="D5818" s="260">
        <v>197.125</v>
      </c>
      <c r="E5818" s="260">
        <v>256.04165599999999</v>
      </c>
      <c r="F5818">
        <f t="shared" si="180"/>
        <v>743.15957600000002</v>
      </c>
      <c r="G5818">
        <f t="shared" si="181"/>
        <v>453.16665599999999</v>
      </c>
    </row>
    <row r="5819" spans="1:7" x14ac:dyDescent="0.25">
      <c r="A5819" s="261">
        <v>45169.416666666664</v>
      </c>
      <c r="B5819" s="260" t="s">
        <v>548</v>
      </c>
      <c r="C5819" s="260">
        <v>430.48040800000001</v>
      </c>
      <c r="D5819" s="260">
        <v>146.375</v>
      </c>
      <c r="E5819" s="260">
        <v>229.25</v>
      </c>
      <c r="F5819">
        <f t="shared" si="180"/>
        <v>806.10540800000001</v>
      </c>
      <c r="G5819">
        <f t="shared" si="181"/>
        <v>375.625</v>
      </c>
    </row>
    <row r="5820" spans="1:7" x14ac:dyDescent="0.25">
      <c r="A5820" s="261">
        <v>45169.458333333336</v>
      </c>
      <c r="B5820" s="260" t="s">
        <v>548</v>
      </c>
      <c r="C5820" s="260">
        <v>609.19622800000002</v>
      </c>
      <c r="D5820" s="260">
        <v>156.875</v>
      </c>
      <c r="E5820" s="260">
        <v>185.5</v>
      </c>
      <c r="F5820">
        <f t="shared" si="180"/>
        <v>951.57122800000002</v>
      </c>
      <c r="G5820">
        <f t="shared" si="181"/>
        <v>342.375</v>
      </c>
    </row>
    <row r="5821" spans="1:7" x14ac:dyDescent="0.25">
      <c r="A5821" s="261">
        <v>45169.5</v>
      </c>
      <c r="B5821" s="260" t="s">
        <v>548</v>
      </c>
      <c r="C5821" s="260">
        <v>774.95043899999996</v>
      </c>
      <c r="D5821" s="260">
        <v>152.125</v>
      </c>
      <c r="E5821" s="260">
        <v>177.33332799999999</v>
      </c>
      <c r="F5821">
        <f t="shared" si="180"/>
        <v>1104.4087669999999</v>
      </c>
      <c r="G5821">
        <f t="shared" si="181"/>
        <v>329.45832799999999</v>
      </c>
    </row>
    <row r="5822" spans="1:7" x14ac:dyDescent="0.25">
      <c r="A5822" s="261">
        <v>45169.541666666664</v>
      </c>
      <c r="B5822" s="260" t="s">
        <v>548</v>
      </c>
      <c r="C5822" s="260">
        <v>904.31207300000005</v>
      </c>
      <c r="D5822" s="260">
        <v>170</v>
      </c>
      <c r="E5822" s="260">
        <v>217.29167200000001</v>
      </c>
      <c r="F5822">
        <f t="shared" si="180"/>
        <v>1291.6037450000001</v>
      </c>
      <c r="G5822">
        <f t="shared" si="181"/>
        <v>387.29167200000001</v>
      </c>
    </row>
    <row r="5823" spans="1:7" x14ac:dyDescent="0.25">
      <c r="A5823" s="261">
        <v>45169.583333333336</v>
      </c>
      <c r="B5823" s="260" t="s">
        <v>548</v>
      </c>
      <c r="C5823" s="260">
        <v>813.40210000000002</v>
      </c>
      <c r="D5823" s="260">
        <v>159.375</v>
      </c>
      <c r="E5823" s="260">
        <v>156.45832799999999</v>
      </c>
      <c r="F5823">
        <f t="shared" si="180"/>
        <v>1129.235428</v>
      </c>
      <c r="G5823">
        <f t="shared" si="181"/>
        <v>315.83332799999999</v>
      </c>
    </row>
    <row r="5824" spans="1:7" x14ac:dyDescent="0.25">
      <c r="A5824" s="261">
        <v>45169.625</v>
      </c>
      <c r="B5824" s="260" t="s">
        <v>548</v>
      </c>
      <c r="C5824" s="260">
        <v>707.58874500000002</v>
      </c>
      <c r="D5824" s="260">
        <v>123.833336</v>
      </c>
      <c r="E5824" s="260">
        <v>96.541663999999997</v>
      </c>
      <c r="F5824">
        <f t="shared" si="180"/>
        <v>927.96374500000002</v>
      </c>
      <c r="G5824">
        <f t="shared" si="181"/>
        <v>220.375</v>
      </c>
    </row>
    <row r="5825" spans="1:7" x14ac:dyDescent="0.25">
      <c r="A5825" s="261">
        <v>45169.666666666664</v>
      </c>
      <c r="B5825" s="260" t="s">
        <v>548</v>
      </c>
      <c r="C5825" s="260">
        <v>607.09875499999998</v>
      </c>
      <c r="D5825" s="260">
        <v>105.125</v>
      </c>
      <c r="E5825" s="260">
        <v>96.916663999999997</v>
      </c>
      <c r="F5825">
        <f t="shared" si="180"/>
        <v>809.14041899999995</v>
      </c>
      <c r="G5825">
        <f t="shared" si="181"/>
        <v>202.041664</v>
      </c>
    </row>
    <row r="5826" spans="1:7" x14ac:dyDescent="0.25">
      <c r="A5826" s="261">
        <v>45169.708333333336</v>
      </c>
      <c r="B5826" s="260" t="s">
        <v>548</v>
      </c>
      <c r="C5826" s="260">
        <v>417.213348</v>
      </c>
      <c r="D5826" s="260">
        <v>90.333336000000003</v>
      </c>
      <c r="E5826" s="260">
        <v>165.75</v>
      </c>
      <c r="F5826">
        <f t="shared" ref="F5826:F5889" si="182">E5826+D5826+C5826</f>
        <v>673.29668400000003</v>
      </c>
      <c r="G5826">
        <f t="shared" ref="G5826:G5889" si="183">E5826+D5826</f>
        <v>256.08333600000003</v>
      </c>
    </row>
    <row r="5827" spans="1:7" x14ac:dyDescent="0.25">
      <c r="A5827" s="261">
        <v>45169.75</v>
      </c>
      <c r="B5827" s="260" t="s">
        <v>548</v>
      </c>
      <c r="C5827" s="260">
        <v>290.969177</v>
      </c>
      <c r="D5827" s="260">
        <v>88.791663999999997</v>
      </c>
      <c r="E5827" s="260">
        <v>190.375</v>
      </c>
      <c r="F5827">
        <f t="shared" si="182"/>
        <v>570.13584100000003</v>
      </c>
      <c r="G5827">
        <f t="shared" si="183"/>
        <v>279.16666399999997</v>
      </c>
    </row>
    <row r="5828" spans="1:7" x14ac:dyDescent="0.25">
      <c r="A5828" s="261">
        <v>45169.791666666664</v>
      </c>
      <c r="B5828" s="260" t="s">
        <v>548</v>
      </c>
      <c r="C5828" s="260">
        <v>103.57208300000001</v>
      </c>
      <c r="D5828" s="260">
        <v>65.958336000000003</v>
      </c>
      <c r="E5828" s="260">
        <v>147.29167200000001</v>
      </c>
      <c r="F5828">
        <f t="shared" si="182"/>
        <v>316.822091</v>
      </c>
      <c r="G5828">
        <f t="shared" si="183"/>
        <v>213.25000800000001</v>
      </c>
    </row>
    <row r="5829" spans="1:7" x14ac:dyDescent="0.25">
      <c r="A5829" s="261">
        <v>45169.833333333336</v>
      </c>
      <c r="B5829" s="260" t="s">
        <v>548</v>
      </c>
      <c r="C5829" s="260">
        <v>3.1458330000000001</v>
      </c>
      <c r="D5829" s="260">
        <v>104.625</v>
      </c>
      <c r="E5829" s="260">
        <v>183.29167200000001</v>
      </c>
      <c r="F5829">
        <f t="shared" si="182"/>
        <v>291.06250499999999</v>
      </c>
      <c r="G5829">
        <f t="shared" si="183"/>
        <v>287.91667200000001</v>
      </c>
    </row>
    <row r="5830" spans="1:7" x14ac:dyDescent="0.25">
      <c r="A5830" s="261">
        <v>45169.875</v>
      </c>
      <c r="B5830" s="260" t="s">
        <v>548</v>
      </c>
      <c r="C5830" s="260">
        <v>0</v>
      </c>
      <c r="D5830" s="260">
        <v>57.083331999999999</v>
      </c>
      <c r="E5830" s="260">
        <v>58.25</v>
      </c>
      <c r="F5830">
        <f t="shared" si="182"/>
        <v>115.333332</v>
      </c>
      <c r="G5830">
        <f t="shared" si="183"/>
        <v>115.333332</v>
      </c>
    </row>
    <row r="5831" spans="1:7" x14ac:dyDescent="0.25">
      <c r="A5831" s="261">
        <v>45169.916666666664</v>
      </c>
      <c r="B5831" s="260" t="s">
        <v>548</v>
      </c>
      <c r="C5831" s="260">
        <v>0</v>
      </c>
      <c r="D5831" s="260">
        <v>70.041663999999997</v>
      </c>
      <c r="E5831" s="260">
        <v>56.875</v>
      </c>
      <c r="F5831">
        <f t="shared" si="182"/>
        <v>126.916664</v>
      </c>
      <c r="G5831">
        <f t="shared" si="183"/>
        <v>126.916664</v>
      </c>
    </row>
    <row r="5832" spans="1:7" x14ac:dyDescent="0.25">
      <c r="A5832" s="261">
        <v>45169.958333333336</v>
      </c>
      <c r="B5832" s="260" t="s">
        <v>548</v>
      </c>
      <c r="C5832" s="260">
        <v>0</v>
      </c>
      <c r="D5832" s="260">
        <v>51.791668000000001</v>
      </c>
      <c r="E5832" s="260">
        <v>87.833336000000003</v>
      </c>
      <c r="F5832">
        <f t="shared" si="182"/>
        <v>139.62500399999999</v>
      </c>
      <c r="G5832">
        <f t="shared" si="183"/>
        <v>139.62500399999999</v>
      </c>
    </row>
    <row r="5833" spans="1:7" x14ac:dyDescent="0.25">
      <c r="A5833" s="261">
        <v>45170</v>
      </c>
      <c r="B5833" s="260" t="s">
        <v>548</v>
      </c>
      <c r="C5833" s="260">
        <v>0</v>
      </c>
      <c r="D5833" s="260">
        <v>69.125</v>
      </c>
      <c r="E5833" s="260">
        <v>50.625</v>
      </c>
      <c r="F5833">
        <f t="shared" si="182"/>
        <v>119.75</v>
      </c>
      <c r="G5833">
        <f t="shared" si="183"/>
        <v>119.75</v>
      </c>
    </row>
    <row r="5834" spans="1:7" x14ac:dyDescent="0.25">
      <c r="A5834" s="261">
        <v>45170.041666666664</v>
      </c>
      <c r="B5834" s="260" t="s">
        <v>548</v>
      </c>
      <c r="C5834" s="260">
        <v>0</v>
      </c>
      <c r="D5834" s="260">
        <v>90.541663999999997</v>
      </c>
      <c r="E5834" s="260">
        <v>108.208336</v>
      </c>
      <c r="F5834">
        <f t="shared" si="182"/>
        <v>198.75</v>
      </c>
      <c r="G5834">
        <f t="shared" si="183"/>
        <v>198.75</v>
      </c>
    </row>
    <row r="5835" spans="1:7" x14ac:dyDescent="0.25">
      <c r="A5835" s="261">
        <v>45170.083333333336</v>
      </c>
      <c r="B5835" s="260" t="s">
        <v>548</v>
      </c>
      <c r="C5835" s="260">
        <v>0</v>
      </c>
      <c r="D5835" s="260">
        <v>78.375</v>
      </c>
      <c r="E5835" s="260">
        <v>86.958336000000003</v>
      </c>
      <c r="F5835">
        <f t="shared" si="182"/>
        <v>165.333336</v>
      </c>
      <c r="G5835">
        <f t="shared" si="183"/>
        <v>165.333336</v>
      </c>
    </row>
    <row r="5836" spans="1:7" x14ac:dyDescent="0.25">
      <c r="A5836" s="261">
        <v>45170.125</v>
      </c>
      <c r="B5836" s="260" t="s">
        <v>548</v>
      </c>
      <c r="C5836" s="260">
        <v>0</v>
      </c>
      <c r="D5836" s="260">
        <v>76.625</v>
      </c>
      <c r="E5836" s="260">
        <v>72.958336000000003</v>
      </c>
      <c r="F5836">
        <f t="shared" si="182"/>
        <v>149.583336</v>
      </c>
      <c r="G5836">
        <f t="shared" si="183"/>
        <v>149.583336</v>
      </c>
    </row>
    <row r="5837" spans="1:7" x14ac:dyDescent="0.25">
      <c r="A5837" s="261">
        <v>45170.166666666664</v>
      </c>
      <c r="B5837" s="260" t="s">
        <v>548</v>
      </c>
      <c r="C5837" s="260">
        <v>0</v>
      </c>
      <c r="D5837" s="260">
        <v>85.541663999999997</v>
      </c>
      <c r="E5837" s="260">
        <v>83.416663999999997</v>
      </c>
      <c r="F5837">
        <f t="shared" si="182"/>
        <v>168.95832799999999</v>
      </c>
      <c r="G5837">
        <f t="shared" si="183"/>
        <v>168.95832799999999</v>
      </c>
    </row>
    <row r="5838" spans="1:7" x14ac:dyDescent="0.25">
      <c r="A5838" s="261">
        <v>45170.208333333336</v>
      </c>
      <c r="B5838" s="260" t="s">
        <v>548</v>
      </c>
      <c r="C5838" s="260">
        <v>0.32041700000000001</v>
      </c>
      <c r="D5838" s="260">
        <v>88.5</v>
      </c>
      <c r="E5838" s="260">
        <v>69.833336000000003</v>
      </c>
      <c r="F5838">
        <f t="shared" si="182"/>
        <v>158.65375299999999</v>
      </c>
      <c r="G5838">
        <f t="shared" si="183"/>
        <v>158.333336</v>
      </c>
    </row>
    <row r="5839" spans="1:7" x14ac:dyDescent="0.25">
      <c r="A5839" s="261">
        <v>45170.25</v>
      </c>
      <c r="B5839" s="260" t="s">
        <v>548</v>
      </c>
      <c r="C5839" s="260">
        <v>12.775416</v>
      </c>
      <c r="D5839" s="260">
        <v>96.166663999999997</v>
      </c>
      <c r="E5839" s="260">
        <v>78.458336000000003</v>
      </c>
      <c r="F5839">
        <f t="shared" si="182"/>
        <v>187.40041600000001</v>
      </c>
      <c r="G5839">
        <f t="shared" si="183"/>
        <v>174.625</v>
      </c>
    </row>
    <row r="5840" spans="1:7" x14ac:dyDescent="0.25">
      <c r="A5840" s="261">
        <v>45170.291666666664</v>
      </c>
      <c r="B5840" s="260" t="s">
        <v>548</v>
      </c>
      <c r="C5840" s="260">
        <v>104.059166</v>
      </c>
      <c r="D5840" s="260">
        <v>135.875</v>
      </c>
      <c r="E5840" s="260">
        <v>75.375</v>
      </c>
      <c r="F5840">
        <f t="shared" si="182"/>
        <v>315.309166</v>
      </c>
      <c r="G5840">
        <f t="shared" si="183"/>
        <v>211.25</v>
      </c>
    </row>
    <row r="5841" spans="1:7" x14ac:dyDescent="0.25">
      <c r="A5841" s="261">
        <v>45170.333333333336</v>
      </c>
      <c r="B5841" s="260" t="s">
        <v>548</v>
      </c>
      <c r="C5841" s="260">
        <v>319.87292500000001</v>
      </c>
      <c r="D5841" s="260">
        <v>211.16667200000001</v>
      </c>
      <c r="E5841" s="260">
        <v>69.791663999999997</v>
      </c>
      <c r="F5841">
        <f t="shared" si="182"/>
        <v>600.83126100000004</v>
      </c>
      <c r="G5841">
        <f t="shared" si="183"/>
        <v>280.95833600000003</v>
      </c>
    </row>
    <row r="5842" spans="1:7" x14ac:dyDescent="0.25">
      <c r="A5842" s="261">
        <v>45170.375</v>
      </c>
      <c r="B5842" s="260" t="s">
        <v>548</v>
      </c>
      <c r="C5842" s="260">
        <v>667.576233</v>
      </c>
      <c r="D5842" s="260">
        <v>196.16667200000001</v>
      </c>
      <c r="E5842" s="260">
        <v>96.625</v>
      </c>
      <c r="F5842">
        <f t="shared" si="182"/>
        <v>960.36790500000006</v>
      </c>
      <c r="G5842">
        <f t="shared" si="183"/>
        <v>292.79167200000001</v>
      </c>
    </row>
    <row r="5843" spans="1:7" x14ac:dyDescent="0.25">
      <c r="A5843" s="261">
        <v>45170.416666666664</v>
      </c>
      <c r="B5843" s="260" t="s">
        <v>548</v>
      </c>
      <c r="C5843" s="260">
        <v>1055.6800539999999</v>
      </c>
      <c r="D5843" s="260">
        <v>209.20832799999999</v>
      </c>
      <c r="E5843" s="260">
        <v>93.166663999999997</v>
      </c>
      <c r="F5843">
        <f t="shared" si="182"/>
        <v>1358.0550459999999</v>
      </c>
      <c r="G5843">
        <f t="shared" si="183"/>
        <v>302.37499200000002</v>
      </c>
    </row>
    <row r="5844" spans="1:7" x14ac:dyDescent="0.25">
      <c r="A5844" s="261">
        <v>45170.458333333336</v>
      </c>
      <c r="B5844" s="260" t="s">
        <v>548</v>
      </c>
      <c r="C5844" s="260">
        <v>1200.6104740000001</v>
      </c>
      <c r="D5844" s="260">
        <v>271.58334400000001</v>
      </c>
      <c r="E5844" s="260">
        <v>53.458331999999999</v>
      </c>
      <c r="F5844">
        <f t="shared" si="182"/>
        <v>1525.6521500000001</v>
      </c>
      <c r="G5844">
        <f t="shared" si="183"/>
        <v>325.041676</v>
      </c>
    </row>
    <row r="5845" spans="1:7" x14ac:dyDescent="0.25">
      <c r="A5845" s="261">
        <v>45170.5</v>
      </c>
      <c r="B5845" s="260" t="s">
        <v>548</v>
      </c>
      <c r="C5845" s="260">
        <v>1345.916626</v>
      </c>
      <c r="D5845" s="260">
        <v>298.91665599999999</v>
      </c>
      <c r="E5845" s="260">
        <v>90.458336000000003</v>
      </c>
      <c r="F5845">
        <f t="shared" si="182"/>
        <v>1735.291618</v>
      </c>
      <c r="G5845">
        <f t="shared" si="183"/>
        <v>389.37499200000002</v>
      </c>
    </row>
    <row r="5846" spans="1:7" x14ac:dyDescent="0.25">
      <c r="A5846" s="261">
        <v>45170.541666666664</v>
      </c>
      <c r="B5846" s="260" t="s">
        <v>548</v>
      </c>
      <c r="C5846" s="260">
        <v>1304.9121090000001</v>
      </c>
      <c r="D5846" s="260">
        <v>352.54165599999999</v>
      </c>
      <c r="E5846" s="260">
        <v>123.5</v>
      </c>
      <c r="F5846">
        <f t="shared" si="182"/>
        <v>1780.9537650000002</v>
      </c>
      <c r="G5846">
        <f t="shared" si="183"/>
        <v>476.04165599999999</v>
      </c>
    </row>
    <row r="5847" spans="1:7" x14ac:dyDescent="0.25">
      <c r="A5847" s="261">
        <v>45170.583333333336</v>
      </c>
      <c r="B5847" s="260" t="s">
        <v>548</v>
      </c>
      <c r="C5847" s="260">
        <v>1239.94751</v>
      </c>
      <c r="D5847" s="260">
        <v>371.91665599999999</v>
      </c>
      <c r="E5847" s="260">
        <v>125.375</v>
      </c>
      <c r="F5847">
        <f t="shared" si="182"/>
        <v>1737.2391659999998</v>
      </c>
      <c r="G5847">
        <f t="shared" si="183"/>
        <v>497.29165599999999</v>
      </c>
    </row>
    <row r="5848" spans="1:7" x14ac:dyDescent="0.25">
      <c r="A5848" s="261">
        <v>45170.625</v>
      </c>
      <c r="B5848" s="260" t="s">
        <v>548</v>
      </c>
      <c r="C5848" s="260">
        <v>1165.1949460000001</v>
      </c>
      <c r="D5848" s="260">
        <v>422.16665599999999</v>
      </c>
      <c r="E5848" s="260">
        <v>98.75</v>
      </c>
      <c r="F5848">
        <f t="shared" si="182"/>
        <v>1686.1116019999999</v>
      </c>
      <c r="G5848">
        <f t="shared" si="183"/>
        <v>520.91665599999999</v>
      </c>
    </row>
    <row r="5849" spans="1:7" x14ac:dyDescent="0.25">
      <c r="A5849" s="261">
        <v>45170.666666666664</v>
      </c>
      <c r="B5849" s="260" t="s">
        <v>548</v>
      </c>
      <c r="C5849" s="260">
        <v>1001.550415</v>
      </c>
      <c r="D5849" s="260">
        <v>460.20834400000001</v>
      </c>
      <c r="E5849" s="260">
        <v>82.75</v>
      </c>
      <c r="F5849">
        <f t="shared" si="182"/>
        <v>1544.5087590000001</v>
      </c>
      <c r="G5849">
        <f t="shared" si="183"/>
        <v>542.95834400000001</v>
      </c>
    </row>
    <row r="5850" spans="1:7" x14ac:dyDescent="0.25">
      <c r="A5850" s="261">
        <v>45170.708333333336</v>
      </c>
      <c r="B5850" s="260" t="s">
        <v>548</v>
      </c>
      <c r="C5850" s="260">
        <v>719.91497800000002</v>
      </c>
      <c r="D5850" s="260">
        <v>462.33334400000001</v>
      </c>
      <c r="E5850" s="260">
        <v>97.208336000000003</v>
      </c>
      <c r="F5850">
        <f t="shared" si="182"/>
        <v>1279.4566580000001</v>
      </c>
      <c r="G5850">
        <f t="shared" si="183"/>
        <v>559.54168000000004</v>
      </c>
    </row>
    <row r="5851" spans="1:7" x14ac:dyDescent="0.25">
      <c r="A5851" s="261">
        <v>45170.75</v>
      </c>
      <c r="B5851" s="260" t="s">
        <v>548</v>
      </c>
      <c r="C5851" s="260">
        <v>392.90542599999998</v>
      </c>
      <c r="D5851" s="260">
        <v>369.04165599999999</v>
      </c>
      <c r="E5851" s="260">
        <v>96.291663999999997</v>
      </c>
      <c r="F5851">
        <f t="shared" si="182"/>
        <v>858.23874599999999</v>
      </c>
      <c r="G5851">
        <f t="shared" si="183"/>
        <v>465.33331999999996</v>
      </c>
    </row>
    <row r="5852" spans="1:7" x14ac:dyDescent="0.25">
      <c r="A5852" s="261">
        <v>45170.791666666664</v>
      </c>
      <c r="B5852" s="260" t="s">
        <v>548</v>
      </c>
      <c r="C5852" s="260">
        <v>110.629166</v>
      </c>
      <c r="D5852" s="260">
        <v>305.75</v>
      </c>
      <c r="E5852" s="260">
        <v>71.875</v>
      </c>
      <c r="F5852">
        <f t="shared" si="182"/>
        <v>488.254166</v>
      </c>
      <c r="G5852">
        <f t="shared" si="183"/>
        <v>377.625</v>
      </c>
    </row>
    <row r="5853" spans="1:7" x14ac:dyDescent="0.25">
      <c r="A5853" s="261">
        <v>45170.833333333336</v>
      </c>
      <c r="B5853" s="260" t="s">
        <v>548</v>
      </c>
      <c r="C5853" s="260">
        <v>2.9779170000000001</v>
      </c>
      <c r="D5853" s="260">
        <v>329.375</v>
      </c>
      <c r="E5853" s="260">
        <v>93.458336000000003</v>
      </c>
      <c r="F5853">
        <f t="shared" si="182"/>
        <v>425.81125300000002</v>
      </c>
      <c r="G5853">
        <f t="shared" si="183"/>
        <v>422.83333600000003</v>
      </c>
    </row>
    <row r="5854" spans="1:7" x14ac:dyDescent="0.25">
      <c r="A5854" s="261">
        <v>45170.875</v>
      </c>
      <c r="B5854" s="260" t="s">
        <v>548</v>
      </c>
      <c r="C5854" s="260">
        <v>1.7083000000000001E-2</v>
      </c>
      <c r="D5854" s="260">
        <v>449.41665599999999</v>
      </c>
      <c r="E5854" s="260">
        <v>93.708336000000003</v>
      </c>
      <c r="F5854">
        <f t="shared" si="182"/>
        <v>543.14207499999998</v>
      </c>
      <c r="G5854">
        <f t="shared" si="183"/>
        <v>543.12499200000002</v>
      </c>
    </row>
    <row r="5855" spans="1:7" x14ac:dyDescent="0.25">
      <c r="A5855" s="261">
        <v>45170.916666666664</v>
      </c>
      <c r="B5855" s="260" t="s">
        <v>548</v>
      </c>
      <c r="C5855" s="260">
        <v>0</v>
      </c>
      <c r="D5855" s="260">
        <v>517.625</v>
      </c>
      <c r="E5855" s="260">
        <v>171.16667200000001</v>
      </c>
      <c r="F5855">
        <f t="shared" si="182"/>
        <v>688.79167200000006</v>
      </c>
      <c r="G5855">
        <f t="shared" si="183"/>
        <v>688.79167200000006</v>
      </c>
    </row>
    <row r="5856" spans="1:7" x14ac:dyDescent="0.25">
      <c r="A5856" s="261">
        <v>45170.958333333336</v>
      </c>
      <c r="B5856" s="260" t="s">
        <v>548</v>
      </c>
      <c r="C5856" s="260">
        <v>0</v>
      </c>
      <c r="D5856" s="260">
        <v>556.875</v>
      </c>
      <c r="E5856" s="260">
        <v>254.83332799999999</v>
      </c>
      <c r="F5856">
        <f t="shared" si="182"/>
        <v>811.70832799999994</v>
      </c>
      <c r="G5856">
        <f t="shared" si="183"/>
        <v>811.70832799999994</v>
      </c>
    </row>
    <row r="5857" spans="1:7" x14ac:dyDescent="0.25">
      <c r="A5857" s="261">
        <v>45171</v>
      </c>
      <c r="B5857" s="260" t="s">
        <v>548</v>
      </c>
      <c r="C5857" s="260">
        <v>0</v>
      </c>
      <c r="D5857" s="260">
        <v>548.95831299999998</v>
      </c>
      <c r="E5857" s="260">
        <v>239.58332799999999</v>
      </c>
      <c r="F5857">
        <f t="shared" si="182"/>
        <v>788.54164100000003</v>
      </c>
      <c r="G5857">
        <f t="shared" si="183"/>
        <v>788.54164100000003</v>
      </c>
    </row>
    <row r="5858" spans="1:7" x14ac:dyDescent="0.25">
      <c r="A5858" s="261">
        <v>45171.041666666664</v>
      </c>
      <c r="B5858" s="260" t="s">
        <v>548</v>
      </c>
      <c r="C5858" s="260">
        <v>0</v>
      </c>
      <c r="D5858" s="260">
        <v>578.875</v>
      </c>
      <c r="E5858" s="260">
        <v>218.70832799999999</v>
      </c>
      <c r="F5858">
        <f t="shared" si="182"/>
        <v>797.58332799999994</v>
      </c>
      <c r="G5858">
        <f t="shared" si="183"/>
        <v>797.58332799999994</v>
      </c>
    </row>
    <row r="5859" spans="1:7" x14ac:dyDescent="0.25">
      <c r="A5859" s="261">
        <v>45171.083333333336</v>
      </c>
      <c r="B5859" s="260" t="s">
        <v>548</v>
      </c>
      <c r="C5859" s="260">
        <v>0</v>
      </c>
      <c r="D5859" s="260">
        <v>614.20831299999998</v>
      </c>
      <c r="E5859" s="260">
        <v>206.20832799999999</v>
      </c>
      <c r="F5859">
        <f t="shared" si="182"/>
        <v>820.41664100000003</v>
      </c>
      <c r="G5859">
        <f t="shared" si="183"/>
        <v>820.41664100000003</v>
      </c>
    </row>
    <row r="5860" spans="1:7" x14ac:dyDescent="0.25">
      <c r="A5860" s="261">
        <v>45171.125</v>
      </c>
      <c r="B5860" s="260" t="s">
        <v>548</v>
      </c>
      <c r="C5860" s="260">
        <v>0</v>
      </c>
      <c r="D5860" s="260">
        <v>672.58331299999998</v>
      </c>
      <c r="E5860" s="260">
        <v>197.04167200000001</v>
      </c>
      <c r="F5860">
        <f t="shared" si="182"/>
        <v>869.62498499999992</v>
      </c>
      <c r="G5860">
        <f t="shared" si="183"/>
        <v>869.62498499999992</v>
      </c>
    </row>
    <row r="5861" spans="1:7" x14ac:dyDescent="0.25">
      <c r="A5861" s="261">
        <v>45171.166666666664</v>
      </c>
      <c r="B5861" s="260" t="s">
        <v>548</v>
      </c>
      <c r="C5861" s="260">
        <v>0</v>
      </c>
      <c r="D5861" s="260">
        <v>701.125</v>
      </c>
      <c r="E5861" s="260">
        <v>241.5</v>
      </c>
      <c r="F5861">
        <f t="shared" si="182"/>
        <v>942.625</v>
      </c>
      <c r="G5861">
        <f t="shared" si="183"/>
        <v>942.625</v>
      </c>
    </row>
    <row r="5862" spans="1:7" x14ac:dyDescent="0.25">
      <c r="A5862" s="261">
        <v>45171.208333333336</v>
      </c>
      <c r="B5862" s="260" t="s">
        <v>548</v>
      </c>
      <c r="C5862" s="260">
        <v>0.30625000000000002</v>
      </c>
      <c r="D5862" s="260">
        <v>702.75</v>
      </c>
      <c r="E5862" s="260">
        <v>190.91667200000001</v>
      </c>
      <c r="F5862">
        <f t="shared" si="182"/>
        <v>893.97292200000004</v>
      </c>
      <c r="G5862">
        <f t="shared" si="183"/>
        <v>893.66667200000006</v>
      </c>
    </row>
    <row r="5863" spans="1:7" x14ac:dyDescent="0.25">
      <c r="A5863" s="261">
        <v>45171.25</v>
      </c>
      <c r="B5863" s="260" t="s">
        <v>548</v>
      </c>
      <c r="C5863" s="260">
        <v>13.20875</v>
      </c>
      <c r="D5863" s="260">
        <v>742.91668700000002</v>
      </c>
      <c r="E5863" s="260">
        <v>220.66667200000001</v>
      </c>
      <c r="F5863">
        <f t="shared" si="182"/>
        <v>976.79210899999998</v>
      </c>
      <c r="G5863">
        <f t="shared" si="183"/>
        <v>963.58335899999997</v>
      </c>
    </row>
    <row r="5864" spans="1:7" x14ac:dyDescent="0.25">
      <c r="A5864" s="261">
        <v>45171.291666666664</v>
      </c>
      <c r="B5864" s="260" t="s">
        <v>548</v>
      </c>
      <c r="C5864" s="260">
        <v>110.045418</v>
      </c>
      <c r="D5864" s="260">
        <v>713.79168700000002</v>
      </c>
      <c r="E5864" s="260">
        <v>189.79167200000001</v>
      </c>
      <c r="F5864">
        <f t="shared" si="182"/>
        <v>1013.628777</v>
      </c>
      <c r="G5864">
        <f t="shared" si="183"/>
        <v>903.58335899999997</v>
      </c>
    </row>
    <row r="5865" spans="1:7" x14ac:dyDescent="0.25">
      <c r="A5865" s="261">
        <v>45171.333333333336</v>
      </c>
      <c r="B5865" s="260" t="s">
        <v>548</v>
      </c>
      <c r="C5865" s="260">
        <v>330.75750699999998</v>
      </c>
      <c r="D5865" s="260">
        <v>718.875</v>
      </c>
      <c r="E5865" s="260">
        <v>244.41667200000001</v>
      </c>
      <c r="F5865">
        <f t="shared" si="182"/>
        <v>1294.0491790000001</v>
      </c>
      <c r="G5865">
        <f t="shared" si="183"/>
        <v>963.29167200000006</v>
      </c>
    </row>
    <row r="5866" spans="1:7" x14ac:dyDescent="0.25">
      <c r="A5866" s="261">
        <v>45171.375</v>
      </c>
      <c r="B5866" s="260" t="s">
        <v>548</v>
      </c>
      <c r="C5866" s="260">
        <v>703.16461200000003</v>
      </c>
      <c r="D5866" s="260">
        <v>916.45831299999998</v>
      </c>
      <c r="E5866" s="260">
        <v>259.70834400000001</v>
      </c>
      <c r="F5866">
        <f t="shared" si="182"/>
        <v>1879.331269</v>
      </c>
      <c r="G5866">
        <f t="shared" si="183"/>
        <v>1176.166657</v>
      </c>
    </row>
    <row r="5867" spans="1:7" x14ac:dyDescent="0.25">
      <c r="A5867" s="261">
        <v>45171.416666666664</v>
      </c>
      <c r="B5867" s="260" t="s">
        <v>548</v>
      </c>
      <c r="C5867" s="260">
        <v>1050.0058590000001</v>
      </c>
      <c r="D5867" s="260">
        <v>1240.791626</v>
      </c>
      <c r="E5867" s="260">
        <v>351.08334400000001</v>
      </c>
      <c r="F5867">
        <f t="shared" si="182"/>
        <v>2641.8808289999997</v>
      </c>
      <c r="G5867">
        <f t="shared" si="183"/>
        <v>1591.8749699999998</v>
      </c>
    </row>
    <row r="5868" spans="1:7" x14ac:dyDescent="0.25">
      <c r="A5868" s="261">
        <v>45171.458333333336</v>
      </c>
      <c r="B5868" s="260" t="s">
        <v>548</v>
      </c>
      <c r="C5868" s="260">
        <v>1254.7954099999999</v>
      </c>
      <c r="D5868" s="260">
        <v>1602.375</v>
      </c>
      <c r="E5868" s="260">
        <v>380.45834400000001</v>
      </c>
      <c r="F5868">
        <f t="shared" si="182"/>
        <v>3237.6287540000003</v>
      </c>
      <c r="G5868">
        <f t="shared" si="183"/>
        <v>1982.8333440000001</v>
      </c>
    </row>
    <row r="5869" spans="1:7" x14ac:dyDescent="0.25">
      <c r="A5869" s="261">
        <v>45171.5</v>
      </c>
      <c r="B5869" s="260" t="s">
        <v>548</v>
      </c>
      <c r="C5869" s="260">
        <v>1366.6992190000001</v>
      </c>
      <c r="D5869" s="260">
        <v>1739.875</v>
      </c>
      <c r="E5869" s="260">
        <v>353.66665599999999</v>
      </c>
      <c r="F5869">
        <f t="shared" si="182"/>
        <v>3460.240875</v>
      </c>
      <c r="G5869">
        <f t="shared" si="183"/>
        <v>2093.5416559999999</v>
      </c>
    </row>
    <row r="5870" spans="1:7" x14ac:dyDescent="0.25">
      <c r="A5870" s="261">
        <v>45171.541666666664</v>
      </c>
      <c r="B5870" s="260" t="s">
        <v>548</v>
      </c>
      <c r="C5870" s="260">
        <v>1353.037476</v>
      </c>
      <c r="D5870" s="260">
        <v>1837.791626</v>
      </c>
      <c r="E5870" s="260">
        <v>431.16665599999999</v>
      </c>
      <c r="F5870">
        <f t="shared" si="182"/>
        <v>3621.995758</v>
      </c>
      <c r="G5870">
        <f t="shared" si="183"/>
        <v>2268.9582820000001</v>
      </c>
    </row>
    <row r="5871" spans="1:7" x14ac:dyDescent="0.25">
      <c r="A5871" s="261">
        <v>45171.583333333336</v>
      </c>
      <c r="B5871" s="260" t="s">
        <v>548</v>
      </c>
      <c r="C5871" s="260">
        <v>1319.756226</v>
      </c>
      <c r="D5871" s="260">
        <v>1806.291626</v>
      </c>
      <c r="E5871" s="260">
        <v>477.25</v>
      </c>
      <c r="F5871">
        <f t="shared" si="182"/>
        <v>3603.2978520000001</v>
      </c>
      <c r="G5871">
        <f t="shared" si="183"/>
        <v>2283.5416260000002</v>
      </c>
    </row>
    <row r="5872" spans="1:7" x14ac:dyDescent="0.25">
      <c r="A5872" s="261">
        <v>45171.625</v>
      </c>
      <c r="B5872" s="260" t="s">
        <v>548</v>
      </c>
      <c r="C5872" s="260">
        <v>1170.5742190000001</v>
      </c>
      <c r="D5872" s="260">
        <v>1920.875</v>
      </c>
      <c r="E5872" s="260">
        <v>471.16665599999999</v>
      </c>
      <c r="F5872">
        <f t="shared" si="182"/>
        <v>3562.615875</v>
      </c>
      <c r="G5872">
        <f t="shared" si="183"/>
        <v>2392.0416559999999</v>
      </c>
    </row>
    <row r="5873" spans="1:7" x14ac:dyDescent="0.25">
      <c r="A5873" s="261">
        <v>45171.666666666664</v>
      </c>
      <c r="B5873" s="260" t="s">
        <v>548</v>
      </c>
      <c r="C5873" s="260">
        <v>914.51959199999999</v>
      </c>
      <c r="D5873" s="260">
        <v>2010.875</v>
      </c>
      <c r="E5873" s="260">
        <v>510.33334400000001</v>
      </c>
      <c r="F5873">
        <f t="shared" si="182"/>
        <v>3435.7279360000002</v>
      </c>
      <c r="G5873">
        <f t="shared" si="183"/>
        <v>2521.2083440000001</v>
      </c>
    </row>
    <row r="5874" spans="1:7" x14ac:dyDescent="0.25">
      <c r="A5874" s="261">
        <v>45171.708333333336</v>
      </c>
      <c r="B5874" s="260" t="s">
        <v>548</v>
      </c>
      <c r="C5874" s="260">
        <v>577.250854</v>
      </c>
      <c r="D5874" s="260">
        <v>1938.333374</v>
      </c>
      <c r="E5874" s="260">
        <v>585.41668700000002</v>
      </c>
      <c r="F5874">
        <f t="shared" si="182"/>
        <v>3101.0009150000001</v>
      </c>
      <c r="G5874">
        <f t="shared" si="183"/>
        <v>2523.7500610000002</v>
      </c>
    </row>
    <row r="5875" spans="1:7" x14ac:dyDescent="0.25">
      <c r="A5875" s="261">
        <v>45171.75</v>
      </c>
      <c r="B5875" s="260" t="s">
        <v>548</v>
      </c>
      <c r="C5875" s="260">
        <v>303.52749599999999</v>
      </c>
      <c r="D5875" s="260">
        <v>1710.916626</v>
      </c>
      <c r="E5875" s="260">
        <v>614.75</v>
      </c>
      <c r="F5875">
        <f t="shared" si="182"/>
        <v>2629.1941220000003</v>
      </c>
      <c r="G5875">
        <f t="shared" si="183"/>
        <v>2325.6666260000002</v>
      </c>
    </row>
    <row r="5876" spans="1:7" x14ac:dyDescent="0.25">
      <c r="A5876" s="261">
        <v>45171.791666666664</v>
      </c>
      <c r="B5876" s="260" t="s">
        <v>548</v>
      </c>
      <c r="C5876" s="260">
        <v>40.174582999999998</v>
      </c>
      <c r="D5876" s="260">
        <v>1320.666626</v>
      </c>
      <c r="E5876" s="260">
        <v>561.125</v>
      </c>
      <c r="F5876">
        <f t="shared" si="182"/>
        <v>1921.9662089999999</v>
      </c>
      <c r="G5876">
        <f t="shared" si="183"/>
        <v>1881.791626</v>
      </c>
    </row>
    <row r="5877" spans="1:7" x14ac:dyDescent="0.25">
      <c r="A5877" s="261">
        <v>45171.833333333336</v>
      </c>
      <c r="B5877" s="260" t="s">
        <v>548</v>
      </c>
      <c r="C5877" s="260">
        <v>7.6666999999999999E-2</v>
      </c>
      <c r="D5877" s="260">
        <v>1412.833374</v>
      </c>
      <c r="E5877" s="260">
        <v>639.04168700000002</v>
      </c>
      <c r="F5877">
        <f t="shared" si="182"/>
        <v>2051.951728</v>
      </c>
      <c r="G5877">
        <f t="shared" si="183"/>
        <v>2051.8750610000002</v>
      </c>
    </row>
    <row r="5878" spans="1:7" x14ac:dyDescent="0.25">
      <c r="A5878" s="261">
        <v>45171.875</v>
      </c>
      <c r="B5878" s="260" t="s">
        <v>548</v>
      </c>
      <c r="C5878" s="260">
        <v>0</v>
      </c>
      <c r="D5878" s="260">
        <v>1316.208374</v>
      </c>
      <c r="E5878" s="260">
        <v>724.625</v>
      </c>
      <c r="F5878">
        <f t="shared" si="182"/>
        <v>2040.833374</v>
      </c>
      <c r="G5878">
        <f t="shared" si="183"/>
        <v>2040.833374</v>
      </c>
    </row>
    <row r="5879" spans="1:7" x14ac:dyDescent="0.25">
      <c r="A5879" s="261">
        <v>45171.916666666664</v>
      </c>
      <c r="B5879" s="260" t="s">
        <v>548</v>
      </c>
      <c r="C5879" s="260">
        <v>0</v>
      </c>
      <c r="D5879" s="260">
        <v>1403.333374</v>
      </c>
      <c r="E5879" s="260">
        <v>687.66668700000002</v>
      </c>
      <c r="F5879">
        <f t="shared" si="182"/>
        <v>2091.0000610000002</v>
      </c>
      <c r="G5879">
        <f t="shared" si="183"/>
        <v>2091.0000610000002</v>
      </c>
    </row>
    <row r="5880" spans="1:7" x14ac:dyDescent="0.25">
      <c r="A5880" s="261">
        <v>45171.958333333336</v>
      </c>
      <c r="B5880" s="260" t="s">
        <v>548</v>
      </c>
      <c r="C5880" s="260">
        <v>0</v>
      </c>
      <c r="D5880" s="260">
        <v>1455.458374</v>
      </c>
      <c r="E5880" s="260">
        <v>648.08331299999998</v>
      </c>
      <c r="F5880">
        <f t="shared" si="182"/>
        <v>2103.5416869999999</v>
      </c>
      <c r="G5880">
        <f t="shared" si="183"/>
        <v>2103.5416869999999</v>
      </c>
    </row>
    <row r="5881" spans="1:7" x14ac:dyDescent="0.25">
      <c r="A5881" s="261">
        <v>45172</v>
      </c>
      <c r="B5881" s="260" t="s">
        <v>548</v>
      </c>
      <c r="C5881" s="260">
        <v>0</v>
      </c>
      <c r="D5881" s="260">
        <v>1711.958374</v>
      </c>
      <c r="E5881" s="260">
        <v>662.70831299999998</v>
      </c>
      <c r="F5881">
        <f t="shared" si="182"/>
        <v>2374.6666869999999</v>
      </c>
      <c r="G5881">
        <f t="shared" si="183"/>
        <v>2374.6666869999999</v>
      </c>
    </row>
    <row r="5882" spans="1:7" x14ac:dyDescent="0.25">
      <c r="A5882" s="261">
        <v>45172.041666666664</v>
      </c>
      <c r="B5882" s="260" t="s">
        <v>548</v>
      </c>
      <c r="C5882" s="260">
        <v>0</v>
      </c>
      <c r="D5882" s="260">
        <v>1727.583374</v>
      </c>
      <c r="E5882" s="260">
        <v>779.20831299999998</v>
      </c>
      <c r="F5882">
        <f t="shared" si="182"/>
        <v>2506.7916869999999</v>
      </c>
      <c r="G5882">
        <f t="shared" si="183"/>
        <v>2506.7916869999999</v>
      </c>
    </row>
    <row r="5883" spans="1:7" x14ac:dyDescent="0.25">
      <c r="A5883" s="261">
        <v>45172.083333333336</v>
      </c>
      <c r="B5883" s="260" t="s">
        <v>548</v>
      </c>
      <c r="C5883" s="260">
        <v>0</v>
      </c>
      <c r="D5883" s="260">
        <v>1552.333374</v>
      </c>
      <c r="E5883" s="260">
        <v>606.25</v>
      </c>
      <c r="F5883">
        <f t="shared" si="182"/>
        <v>2158.5833739999998</v>
      </c>
      <c r="G5883">
        <f t="shared" si="183"/>
        <v>2158.5833739999998</v>
      </c>
    </row>
    <row r="5884" spans="1:7" x14ac:dyDescent="0.25">
      <c r="A5884" s="261">
        <v>45172.125</v>
      </c>
      <c r="B5884" s="260" t="s">
        <v>548</v>
      </c>
      <c r="C5884" s="260">
        <v>0</v>
      </c>
      <c r="D5884" s="260">
        <v>1679.25</v>
      </c>
      <c r="E5884" s="260">
        <v>606.45831299999998</v>
      </c>
      <c r="F5884">
        <f t="shared" si="182"/>
        <v>2285.7083130000001</v>
      </c>
      <c r="G5884">
        <f t="shared" si="183"/>
        <v>2285.7083130000001</v>
      </c>
    </row>
    <row r="5885" spans="1:7" x14ac:dyDescent="0.25">
      <c r="A5885" s="261">
        <v>45172.166666666664</v>
      </c>
      <c r="B5885" s="260" t="s">
        <v>548</v>
      </c>
      <c r="C5885" s="260">
        <v>0</v>
      </c>
      <c r="D5885" s="260">
        <v>1824.083374</v>
      </c>
      <c r="E5885" s="260">
        <v>893.16668700000002</v>
      </c>
      <c r="F5885">
        <f t="shared" si="182"/>
        <v>2717.2500610000002</v>
      </c>
      <c r="G5885">
        <f t="shared" si="183"/>
        <v>2717.2500610000002</v>
      </c>
    </row>
    <row r="5886" spans="1:7" x14ac:dyDescent="0.25">
      <c r="A5886" s="261">
        <v>45172.208333333336</v>
      </c>
      <c r="B5886" s="260" t="s">
        <v>548</v>
      </c>
      <c r="C5886" s="260">
        <v>0.10125000000000001</v>
      </c>
      <c r="D5886" s="260">
        <v>1702.5</v>
      </c>
      <c r="E5886" s="260">
        <v>734.5</v>
      </c>
      <c r="F5886">
        <f t="shared" si="182"/>
        <v>2437.1012500000002</v>
      </c>
      <c r="G5886">
        <f t="shared" si="183"/>
        <v>2437</v>
      </c>
    </row>
    <row r="5887" spans="1:7" x14ac:dyDescent="0.25">
      <c r="A5887" s="261">
        <v>45172.25</v>
      </c>
      <c r="B5887" s="260" t="s">
        <v>548</v>
      </c>
      <c r="C5887" s="260">
        <v>4.6770829999999997</v>
      </c>
      <c r="D5887" s="260">
        <v>1344.833374</v>
      </c>
      <c r="E5887" s="260">
        <v>687.29168700000002</v>
      </c>
      <c r="F5887">
        <f t="shared" si="182"/>
        <v>2036.8021440000002</v>
      </c>
      <c r="G5887">
        <f t="shared" si="183"/>
        <v>2032.1250610000002</v>
      </c>
    </row>
    <row r="5888" spans="1:7" x14ac:dyDescent="0.25">
      <c r="A5888" s="261">
        <v>45172.291666666664</v>
      </c>
      <c r="B5888" s="260" t="s">
        <v>548</v>
      </c>
      <c r="C5888" s="260">
        <v>44.096249</v>
      </c>
      <c r="D5888" s="260">
        <v>984.66668700000002</v>
      </c>
      <c r="E5888" s="260">
        <v>638.125</v>
      </c>
      <c r="F5888">
        <f t="shared" si="182"/>
        <v>1666.8879359999999</v>
      </c>
      <c r="G5888">
        <f t="shared" si="183"/>
        <v>1622.7916869999999</v>
      </c>
    </row>
    <row r="5889" spans="1:7" x14ac:dyDescent="0.25">
      <c r="A5889" s="261">
        <v>45172.333333333336</v>
      </c>
      <c r="B5889" s="260" t="s">
        <v>548</v>
      </c>
      <c r="C5889" s="260">
        <v>156.95791600000001</v>
      </c>
      <c r="D5889" s="260">
        <v>936.125</v>
      </c>
      <c r="E5889" s="260">
        <v>564.41668700000002</v>
      </c>
      <c r="F5889">
        <f t="shared" si="182"/>
        <v>1657.499603</v>
      </c>
      <c r="G5889">
        <f t="shared" si="183"/>
        <v>1500.5416869999999</v>
      </c>
    </row>
    <row r="5890" spans="1:7" x14ac:dyDescent="0.25">
      <c r="A5890" s="261">
        <v>45172.375</v>
      </c>
      <c r="B5890" s="260" t="s">
        <v>548</v>
      </c>
      <c r="C5890" s="260">
        <v>390.632904</v>
      </c>
      <c r="D5890" s="260">
        <v>800.375</v>
      </c>
      <c r="E5890" s="260">
        <v>467.54165599999999</v>
      </c>
      <c r="F5890">
        <f t="shared" ref="F5890:F5953" si="184">E5890+D5890+C5890</f>
        <v>1658.5495599999999</v>
      </c>
      <c r="G5890">
        <f t="shared" ref="G5890:G5953" si="185">E5890+D5890</f>
        <v>1267.9166559999999</v>
      </c>
    </row>
    <row r="5891" spans="1:7" x14ac:dyDescent="0.25">
      <c r="A5891" s="261">
        <v>45172.416666666664</v>
      </c>
      <c r="B5891" s="260" t="s">
        <v>548</v>
      </c>
      <c r="C5891" s="260">
        <v>563.04333499999996</v>
      </c>
      <c r="D5891" s="260">
        <v>911.20831299999998</v>
      </c>
      <c r="E5891" s="260">
        <v>496</v>
      </c>
      <c r="F5891">
        <f t="shared" si="184"/>
        <v>1970.2516479999999</v>
      </c>
      <c r="G5891">
        <f t="shared" si="185"/>
        <v>1407.2083130000001</v>
      </c>
    </row>
    <row r="5892" spans="1:7" x14ac:dyDescent="0.25">
      <c r="A5892" s="261">
        <v>45172.458333333336</v>
      </c>
      <c r="B5892" s="260" t="s">
        <v>548</v>
      </c>
      <c r="C5892" s="260">
        <v>553.58667000000003</v>
      </c>
      <c r="D5892" s="260">
        <v>879.375</v>
      </c>
      <c r="E5892" s="260">
        <v>516.41668700000002</v>
      </c>
      <c r="F5892">
        <f t="shared" si="184"/>
        <v>1949.3783570000001</v>
      </c>
      <c r="G5892">
        <f t="shared" si="185"/>
        <v>1395.7916869999999</v>
      </c>
    </row>
    <row r="5893" spans="1:7" x14ac:dyDescent="0.25">
      <c r="A5893" s="261">
        <v>45172.5</v>
      </c>
      <c r="B5893" s="260" t="s">
        <v>548</v>
      </c>
      <c r="C5893" s="260">
        <v>720.24292000000003</v>
      </c>
      <c r="D5893" s="260">
        <v>899</v>
      </c>
      <c r="E5893" s="260">
        <v>573.375</v>
      </c>
      <c r="F5893">
        <f t="shared" si="184"/>
        <v>2192.6179200000001</v>
      </c>
      <c r="G5893">
        <f t="shared" si="185"/>
        <v>1472.375</v>
      </c>
    </row>
    <row r="5894" spans="1:7" x14ac:dyDescent="0.25">
      <c r="A5894" s="261">
        <v>45172.541666666664</v>
      </c>
      <c r="B5894" s="260" t="s">
        <v>548</v>
      </c>
      <c r="C5894" s="260">
        <v>762.52252199999998</v>
      </c>
      <c r="D5894" s="260">
        <v>890.91668700000002</v>
      </c>
      <c r="E5894" s="260">
        <v>672.375</v>
      </c>
      <c r="F5894">
        <f t="shared" si="184"/>
        <v>2325.8142090000001</v>
      </c>
      <c r="G5894">
        <f t="shared" si="185"/>
        <v>1563.2916869999999</v>
      </c>
    </row>
    <row r="5895" spans="1:7" x14ac:dyDescent="0.25">
      <c r="A5895" s="261">
        <v>45172.583333333336</v>
      </c>
      <c r="B5895" s="260" t="s">
        <v>548</v>
      </c>
      <c r="C5895" s="260">
        <v>824.83624299999997</v>
      </c>
      <c r="D5895" s="260">
        <v>1088.583374</v>
      </c>
      <c r="E5895" s="260">
        <v>267.08334400000001</v>
      </c>
      <c r="F5895">
        <f t="shared" si="184"/>
        <v>2180.5029610000001</v>
      </c>
      <c r="G5895">
        <f t="shared" si="185"/>
        <v>1355.6667179999999</v>
      </c>
    </row>
    <row r="5896" spans="1:7" x14ac:dyDescent="0.25">
      <c r="A5896" s="261">
        <v>45172.625</v>
      </c>
      <c r="B5896" s="260" t="s">
        <v>548</v>
      </c>
      <c r="C5896" s="260">
        <v>722.02752699999996</v>
      </c>
      <c r="D5896" s="260">
        <v>1123.125</v>
      </c>
      <c r="E5896" s="260">
        <v>159.91667200000001</v>
      </c>
      <c r="F5896">
        <f t="shared" si="184"/>
        <v>2005.069199</v>
      </c>
      <c r="G5896">
        <f t="shared" si="185"/>
        <v>1283.0416720000001</v>
      </c>
    </row>
    <row r="5897" spans="1:7" x14ac:dyDescent="0.25">
      <c r="A5897" s="261">
        <v>45172.666666666664</v>
      </c>
      <c r="B5897" s="260" t="s">
        <v>548</v>
      </c>
      <c r="C5897" s="260">
        <v>596.02832000000001</v>
      </c>
      <c r="D5897" s="260">
        <v>1118.916626</v>
      </c>
      <c r="E5897" s="260">
        <v>263.75</v>
      </c>
      <c r="F5897">
        <f t="shared" si="184"/>
        <v>1978.6949460000001</v>
      </c>
      <c r="G5897">
        <f t="shared" si="185"/>
        <v>1382.666626</v>
      </c>
    </row>
    <row r="5898" spans="1:7" x14ac:dyDescent="0.25">
      <c r="A5898" s="261">
        <v>45172.708333333336</v>
      </c>
      <c r="B5898" s="260" t="s">
        <v>548</v>
      </c>
      <c r="C5898" s="260">
        <v>505.15417500000001</v>
      </c>
      <c r="D5898" s="260">
        <v>1094.166626</v>
      </c>
      <c r="E5898" s="260">
        <v>366.66665599999999</v>
      </c>
      <c r="F5898">
        <f t="shared" si="184"/>
        <v>1965.9874570000002</v>
      </c>
      <c r="G5898">
        <f t="shared" si="185"/>
        <v>1460.8332820000001</v>
      </c>
    </row>
    <row r="5899" spans="1:7" x14ac:dyDescent="0.25">
      <c r="A5899" s="261">
        <v>45172.75</v>
      </c>
      <c r="B5899" s="260" t="s">
        <v>548</v>
      </c>
      <c r="C5899" s="260">
        <v>258.61291499999999</v>
      </c>
      <c r="D5899" s="260">
        <v>1032.791626</v>
      </c>
      <c r="E5899" s="260">
        <v>419.95834400000001</v>
      </c>
      <c r="F5899">
        <f t="shared" si="184"/>
        <v>1711.3628849999998</v>
      </c>
      <c r="G5899">
        <f t="shared" si="185"/>
        <v>1452.7499699999998</v>
      </c>
    </row>
    <row r="5900" spans="1:7" x14ac:dyDescent="0.25">
      <c r="A5900" s="261">
        <v>45172.791666666664</v>
      </c>
      <c r="B5900" s="260" t="s">
        <v>548</v>
      </c>
      <c r="C5900" s="260">
        <v>111.353752</v>
      </c>
      <c r="D5900" s="260">
        <v>946.375</v>
      </c>
      <c r="E5900" s="260">
        <v>375.75</v>
      </c>
      <c r="F5900">
        <f t="shared" si="184"/>
        <v>1433.478752</v>
      </c>
      <c r="G5900">
        <f t="shared" si="185"/>
        <v>1322.125</v>
      </c>
    </row>
    <row r="5901" spans="1:7" x14ac:dyDescent="0.25">
      <c r="A5901" s="261">
        <v>45172.833333333336</v>
      </c>
      <c r="B5901" s="260" t="s">
        <v>548</v>
      </c>
      <c r="C5901" s="260">
        <v>1.2941670000000001</v>
      </c>
      <c r="D5901" s="260">
        <v>934.20831299999998</v>
      </c>
      <c r="E5901" s="260">
        <v>416.66665599999999</v>
      </c>
      <c r="F5901">
        <f t="shared" si="184"/>
        <v>1352.169136</v>
      </c>
      <c r="G5901">
        <f t="shared" si="185"/>
        <v>1350.874969</v>
      </c>
    </row>
    <row r="5902" spans="1:7" x14ac:dyDescent="0.25">
      <c r="A5902" s="261">
        <v>45172.875</v>
      </c>
      <c r="B5902" s="260" t="s">
        <v>548</v>
      </c>
      <c r="C5902" s="260">
        <v>2.8750000000000001E-2</v>
      </c>
      <c r="D5902" s="260">
        <v>968.375</v>
      </c>
      <c r="E5902" s="260">
        <v>504.16665599999999</v>
      </c>
      <c r="F5902">
        <f t="shared" si="184"/>
        <v>1472.5704059999998</v>
      </c>
      <c r="G5902">
        <f t="shared" si="185"/>
        <v>1472.5416559999999</v>
      </c>
    </row>
    <row r="5903" spans="1:7" x14ac:dyDescent="0.25">
      <c r="A5903" s="261">
        <v>45172.916666666664</v>
      </c>
      <c r="B5903" s="260" t="s">
        <v>548</v>
      </c>
      <c r="C5903" s="260">
        <v>0</v>
      </c>
      <c r="D5903" s="260">
        <v>1004.666687</v>
      </c>
      <c r="E5903" s="260">
        <v>458.16665599999999</v>
      </c>
      <c r="F5903">
        <f t="shared" si="184"/>
        <v>1462.833343</v>
      </c>
      <c r="G5903">
        <f t="shared" si="185"/>
        <v>1462.833343</v>
      </c>
    </row>
    <row r="5904" spans="1:7" x14ac:dyDescent="0.25">
      <c r="A5904" s="261">
        <v>45172.958333333336</v>
      </c>
      <c r="B5904" s="260" t="s">
        <v>548</v>
      </c>
      <c r="C5904" s="260">
        <v>0</v>
      </c>
      <c r="D5904" s="260">
        <v>986.125</v>
      </c>
      <c r="E5904" s="260">
        <v>458.29165599999999</v>
      </c>
      <c r="F5904">
        <f t="shared" si="184"/>
        <v>1444.4166559999999</v>
      </c>
      <c r="G5904">
        <f t="shared" si="185"/>
        <v>1444.4166559999999</v>
      </c>
    </row>
    <row r="5905" spans="1:7" x14ac:dyDescent="0.25">
      <c r="A5905" s="261">
        <v>45173</v>
      </c>
      <c r="B5905" s="260" t="s">
        <v>548</v>
      </c>
      <c r="C5905" s="260">
        <v>0</v>
      </c>
      <c r="D5905" s="260">
        <v>947.95831299999998</v>
      </c>
      <c r="E5905" s="260">
        <v>525.79168700000002</v>
      </c>
      <c r="F5905">
        <f t="shared" si="184"/>
        <v>1473.75</v>
      </c>
      <c r="G5905">
        <f t="shared" si="185"/>
        <v>1473.75</v>
      </c>
    </row>
    <row r="5906" spans="1:7" x14ac:dyDescent="0.25">
      <c r="A5906" s="261">
        <v>45173.041666666664</v>
      </c>
      <c r="B5906" s="260" t="s">
        <v>548</v>
      </c>
      <c r="C5906" s="260">
        <v>0</v>
      </c>
      <c r="D5906" s="260">
        <v>927.04168700000002</v>
      </c>
      <c r="E5906" s="260">
        <v>586.83331299999998</v>
      </c>
      <c r="F5906">
        <f t="shared" si="184"/>
        <v>1513.875</v>
      </c>
      <c r="G5906">
        <f t="shared" si="185"/>
        <v>1513.875</v>
      </c>
    </row>
    <row r="5907" spans="1:7" x14ac:dyDescent="0.25">
      <c r="A5907" s="261">
        <v>45173.083333333336</v>
      </c>
      <c r="B5907" s="260" t="s">
        <v>548</v>
      </c>
      <c r="C5907" s="260">
        <v>0</v>
      </c>
      <c r="D5907" s="260">
        <v>811.95831299999998</v>
      </c>
      <c r="E5907" s="260">
        <v>527.41668700000002</v>
      </c>
      <c r="F5907">
        <f t="shared" si="184"/>
        <v>1339.375</v>
      </c>
      <c r="G5907">
        <f t="shared" si="185"/>
        <v>1339.375</v>
      </c>
    </row>
    <row r="5908" spans="1:7" x14ac:dyDescent="0.25">
      <c r="A5908" s="261">
        <v>45173.125</v>
      </c>
      <c r="B5908" s="260" t="s">
        <v>548</v>
      </c>
      <c r="C5908" s="260">
        <v>0</v>
      </c>
      <c r="D5908" s="260">
        <v>737.375</v>
      </c>
      <c r="E5908" s="260">
        <v>534.54168700000002</v>
      </c>
      <c r="F5908">
        <f t="shared" si="184"/>
        <v>1271.9166869999999</v>
      </c>
      <c r="G5908">
        <f t="shared" si="185"/>
        <v>1271.9166869999999</v>
      </c>
    </row>
    <row r="5909" spans="1:7" x14ac:dyDescent="0.25">
      <c r="A5909" s="261">
        <v>45173.166666666664</v>
      </c>
      <c r="B5909" s="260" t="s">
        <v>548</v>
      </c>
      <c r="C5909" s="260">
        <v>0</v>
      </c>
      <c r="D5909" s="260">
        <v>743.45831299999998</v>
      </c>
      <c r="E5909" s="260">
        <v>498.83334400000001</v>
      </c>
      <c r="F5909">
        <f t="shared" si="184"/>
        <v>1242.291657</v>
      </c>
      <c r="G5909">
        <f t="shared" si="185"/>
        <v>1242.291657</v>
      </c>
    </row>
    <row r="5910" spans="1:7" x14ac:dyDescent="0.25">
      <c r="A5910" s="261">
        <v>45173.208333333336</v>
      </c>
      <c r="B5910" s="260" t="s">
        <v>548</v>
      </c>
      <c r="C5910" s="260">
        <v>0.17125000000000001</v>
      </c>
      <c r="D5910" s="260">
        <v>627.66668700000002</v>
      </c>
      <c r="E5910" s="260">
        <v>495.375</v>
      </c>
      <c r="F5910">
        <f t="shared" si="184"/>
        <v>1123.212937</v>
      </c>
      <c r="G5910">
        <f t="shared" si="185"/>
        <v>1123.0416869999999</v>
      </c>
    </row>
    <row r="5911" spans="1:7" x14ac:dyDescent="0.25">
      <c r="A5911" s="261">
        <v>45173.25</v>
      </c>
      <c r="B5911" s="260" t="s">
        <v>548</v>
      </c>
      <c r="C5911" s="260">
        <v>9.4579160000000009</v>
      </c>
      <c r="D5911" s="260">
        <v>595.58331299999998</v>
      </c>
      <c r="E5911" s="260">
        <v>459.83334400000001</v>
      </c>
      <c r="F5911">
        <f t="shared" si="184"/>
        <v>1064.8745730000001</v>
      </c>
      <c r="G5911">
        <f t="shared" si="185"/>
        <v>1055.416657</v>
      </c>
    </row>
    <row r="5912" spans="1:7" x14ac:dyDescent="0.25">
      <c r="A5912" s="261">
        <v>45173.291666666664</v>
      </c>
      <c r="B5912" s="260" t="s">
        <v>548</v>
      </c>
      <c r="C5912" s="260">
        <v>90.256247999999999</v>
      </c>
      <c r="D5912" s="260">
        <v>601.58331299999998</v>
      </c>
      <c r="E5912" s="260">
        <v>400.20834400000001</v>
      </c>
      <c r="F5912">
        <f t="shared" si="184"/>
        <v>1092.0479049999999</v>
      </c>
      <c r="G5912">
        <f t="shared" si="185"/>
        <v>1001.791657</v>
      </c>
    </row>
    <row r="5913" spans="1:7" x14ac:dyDescent="0.25">
      <c r="A5913" s="261">
        <v>45173.333333333336</v>
      </c>
      <c r="B5913" s="260" t="s">
        <v>548</v>
      </c>
      <c r="C5913" s="260">
        <v>287.50582900000001</v>
      </c>
      <c r="D5913" s="260">
        <v>579.95831299999998</v>
      </c>
      <c r="E5913" s="260">
        <v>428.25</v>
      </c>
      <c r="F5913">
        <f t="shared" si="184"/>
        <v>1295.714142</v>
      </c>
      <c r="G5913">
        <f t="shared" si="185"/>
        <v>1008.208313</v>
      </c>
    </row>
    <row r="5914" spans="1:7" x14ac:dyDescent="0.25">
      <c r="A5914" s="261">
        <v>45173.375</v>
      </c>
      <c r="B5914" s="260" t="s">
        <v>548</v>
      </c>
      <c r="C5914" s="260">
        <v>680.59210199999995</v>
      </c>
      <c r="D5914" s="260">
        <v>564.625</v>
      </c>
      <c r="E5914" s="260">
        <v>305.41665599999999</v>
      </c>
      <c r="F5914">
        <f t="shared" si="184"/>
        <v>1550.6337579999999</v>
      </c>
      <c r="G5914">
        <f t="shared" si="185"/>
        <v>870.04165599999999</v>
      </c>
    </row>
    <row r="5915" spans="1:7" x14ac:dyDescent="0.25">
      <c r="A5915" s="261">
        <v>45173.416666666664</v>
      </c>
      <c r="B5915" s="260" t="s">
        <v>548</v>
      </c>
      <c r="C5915" s="260">
        <v>1083.8732910000001</v>
      </c>
      <c r="D5915" s="260">
        <v>536.16668700000002</v>
      </c>
      <c r="E5915" s="260">
        <v>235.70832799999999</v>
      </c>
      <c r="F5915">
        <f t="shared" si="184"/>
        <v>1855.7483060000002</v>
      </c>
      <c r="G5915">
        <f t="shared" si="185"/>
        <v>771.87501500000008</v>
      </c>
    </row>
    <row r="5916" spans="1:7" x14ac:dyDescent="0.25">
      <c r="A5916" s="261">
        <v>45173.458333333336</v>
      </c>
      <c r="B5916" s="260" t="s">
        <v>548</v>
      </c>
      <c r="C5916" s="260">
        <v>1282.7733149999999</v>
      </c>
      <c r="D5916" s="260">
        <v>585.58331299999998</v>
      </c>
      <c r="E5916" s="260">
        <v>189.29167200000001</v>
      </c>
      <c r="F5916">
        <f t="shared" si="184"/>
        <v>2057.6482999999998</v>
      </c>
      <c r="G5916">
        <f t="shared" si="185"/>
        <v>774.87498499999992</v>
      </c>
    </row>
    <row r="5917" spans="1:7" x14ac:dyDescent="0.25">
      <c r="A5917" s="261">
        <v>45173.5</v>
      </c>
      <c r="B5917" s="260" t="s">
        <v>548</v>
      </c>
      <c r="C5917" s="260">
        <v>1384.9104</v>
      </c>
      <c r="D5917" s="260">
        <v>935.66668700000002</v>
      </c>
      <c r="E5917" s="260">
        <v>159.375</v>
      </c>
      <c r="F5917">
        <f t="shared" si="184"/>
        <v>2479.9520869999997</v>
      </c>
      <c r="G5917">
        <f t="shared" si="185"/>
        <v>1095.0416869999999</v>
      </c>
    </row>
    <row r="5918" spans="1:7" x14ac:dyDescent="0.25">
      <c r="A5918" s="261">
        <v>45173.541666666664</v>
      </c>
      <c r="B5918" s="260" t="s">
        <v>548</v>
      </c>
      <c r="C5918" s="260">
        <v>1414.8570560000001</v>
      </c>
      <c r="D5918" s="260">
        <v>1103.875</v>
      </c>
      <c r="E5918" s="260">
        <v>173.5</v>
      </c>
      <c r="F5918">
        <f t="shared" si="184"/>
        <v>2692.2320559999998</v>
      </c>
      <c r="G5918">
        <f t="shared" si="185"/>
        <v>1277.375</v>
      </c>
    </row>
    <row r="5919" spans="1:7" x14ac:dyDescent="0.25">
      <c r="A5919" s="261">
        <v>45173.583333333336</v>
      </c>
      <c r="B5919" s="260" t="s">
        <v>548</v>
      </c>
      <c r="C5919" s="260">
        <v>1360.0162350000001</v>
      </c>
      <c r="D5919" s="260">
        <v>1172.875</v>
      </c>
      <c r="E5919" s="260">
        <v>166.75</v>
      </c>
      <c r="F5919">
        <f t="shared" si="184"/>
        <v>2699.6412350000001</v>
      </c>
      <c r="G5919">
        <f t="shared" si="185"/>
        <v>1339.625</v>
      </c>
    </row>
    <row r="5920" spans="1:7" x14ac:dyDescent="0.25">
      <c r="A5920" s="261">
        <v>45173.625</v>
      </c>
      <c r="B5920" s="260" t="s">
        <v>548</v>
      </c>
      <c r="C5920" s="260">
        <v>1243.5507809999999</v>
      </c>
      <c r="D5920" s="260">
        <v>1208.041626</v>
      </c>
      <c r="E5920" s="260">
        <v>169.66667200000001</v>
      </c>
      <c r="F5920">
        <f t="shared" si="184"/>
        <v>2621.2590789999999</v>
      </c>
      <c r="G5920">
        <f t="shared" si="185"/>
        <v>1377.708298</v>
      </c>
    </row>
    <row r="5921" spans="1:7" x14ac:dyDescent="0.25">
      <c r="A5921" s="261">
        <v>45173.666666666664</v>
      </c>
      <c r="B5921" s="260" t="s">
        <v>548</v>
      </c>
      <c r="C5921" s="260">
        <v>1040.1503909999999</v>
      </c>
      <c r="D5921" s="260">
        <v>1156.791626</v>
      </c>
      <c r="E5921" s="260">
        <v>163.54167200000001</v>
      </c>
      <c r="F5921">
        <f t="shared" si="184"/>
        <v>2360.4836889999997</v>
      </c>
      <c r="G5921">
        <f t="shared" si="185"/>
        <v>1320.333298</v>
      </c>
    </row>
    <row r="5922" spans="1:7" x14ac:dyDescent="0.25">
      <c r="A5922" s="261">
        <v>45173.708333333336</v>
      </c>
      <c r="B5922" s="260" t="s">
        <v>548</v>
      </c>
      <c r="C5922" s="260">
        <v>752.35705600000006</v>
      </c>
      <c r="D5922" s="260">
        <v>1083.541626</v>
      </c>
      <c r="E5922" s="260">
        <v>149.25</v>
      </c>
      <c r="F5922">
        <f t="shared" si="184"/>
        <v>1985.148682</v>
      </c>
      <c r="G5922">
        <f t="shared" si="185"/>
        <v>1232.791626</v>
      </c>
    </row>
    <row r="5923" spans="1:7" x14ac:dyDescent="0.25">
      <c r="A5923" s="261">
        <v>45173.75</v>
      </c>
      <c r="B5923" s="260" t="s">
        <v>548</v>
      </c>
      <c r="C5923" s="260">
        <v>387.66250600000001</v>
      </c>
      <c r="D5923" s="260">
        <v>780.54168700000002</v>
      </c>
      <c r="E5923" s="260">
        <v>176.95832799999999</v>
      </c>
      <c r="F5923">
        <f t="shared" si="184"/>
        <v>1345.1625210000002</v>
      </c>
      <c r="G5923">
        <f t="shared" si="185"/>
        <v>957.50001500000008</v>
      </c>
    </row>
    <row r="5924" spans="1:7" x14ac:dyDescent="0.25">
      <c r="A5924" s="261">
        <v>45173.791666666664</v>
      </c>
      <c r="B5924" s="260" t="s">
        <v>548</v>
      </c>
      <c r="C5924" s="260">
        <v>84.129165999999998</v>
      </c>
      <c r="D5924" s="260">
        <v>546.83331299999998</v>
      </c>
      <c r="E5924" s="260">
        <v>101.541664</v>
      </c>
      <c r="F5924">
        <f t="shared" si="184"/>
        <v>732.50414299999989</v>
      </c>
      <c r="G5924">
        <f t="shared" si="185"/>
        <v>648.37497699999994</v>
      </c>
    </row>
    <row r="5925" spans="1:7" x14ac:dyDescent="0.25">
      <c r="A5925" s="261">
        <v>45173.833333333336</v>
      </c>
      <c r="B5925" s="260" t="s">
        <v>548</v>
      </c>
      <c r="C5925" s="260">
        <v>0.44083299999999997</v>
      </c>
      <c r="D5925" s="260">
        <v>424.33334400000001</v>
      </c>
      <c r="E5925" s="260">
        <v>110.583336</v>
      </c>
      <c r="F5925">
        <f t="shared" si="184"/>
        <v>535.35751300000004</v>
      </c>
      <c r="G5925">
        <f t="shared" si="185"/>
        <v>534.91668000000004</v>
      </c>
    </row>
    <row r="5926" spans="1:7" x14ac:dyDescent="0.25">
      <c r="A5926" s="261">
        <v>45173.875</v>
      </c>
      <c r="B5926" s="260" t="s">
        <v>548</v>
      </c>
      <c r="C5926" s="260">
        <v>0</v>
      </c>
      <c r="D5926" s="260">
        <v>489.41665599999999</v>
      </c>
      <c r="E5926" s="260">
        <v>129.66667200000001</v>
      </c>
      <c r="F5926">
        <f t="shared" si="184"/>
        <v>619.08332799999994</v>
      </c>
      <c r="G5926">
        <f t="shared" si="185"/>
        <v>619.08332799999994</v>
      </c>
    </row>
    <row r="5927" spans="1:7" x14ac:dyDescent="0.25">
      <c r="A5927" s="261">
        <v>45173.916666666664</v>
      </c>
      <c r="B5927" s="260" t="s">
        <v>548</v>
      </c>
      <c r="C5927" s="260">
        <v>0</v>
      </c>
      <c r="D5927" s="260">
        <v>486.45834400000001</v>
      </c>
      <c r="E5927" s="260">
        <v>162.25</v>
      </c>
      <c r="F5927">
        <f t="shared" si="184"/>
        <v>648.70834400000001</v>
      </c>
      <c r="G5927">
        <f t="shared" si="185"/>
        <v>648.70834400000001</v>
      </c>
    </row>
    <row r="5928" spans="1:7" x14ac:dyDescent="0.25">
      <c r="A5928" s="261">
        <v>45173.958333333336</v>
      </c>
      <c r="B5928" s="260" t="s">
        <v>548</v>
      </c>
      <c r="C5928" s="260">
        <v>0</v>
      </c>
      <c r="D5928" s="260">
        <v>434.41665599999999</v>
      </c>
      <c r="E5928" s="260">
        <v>222.625</v>
      </c>
      <c r="F5928">
        <f t="shared" si="184"/>
        <v>657.04165599999999</v>
      </c>
      <c r="G5928">
        <f t="shared" si="185"/>
        <v>657.04165599999999</v>
      </c>
    </row>
    <row r="5929" spans="1:7" x14ac:dyDescent="0.25">
      <c r="A5929" s="261">
        <v>45174</v>
      </c>
      <c r="B5929" s="260" t="s">
        <v>548</v>
      </c>
      <c r="C5929" s="260">
        <v>0</v>
      </c>
      <c r="D5929" s="260">
        <v>377.125</v>
      </c>
      <c r="E5929" s="260">
        <v>145.33332799999999</v>
      </c>
      <c r="F5929">
        <f t="shared" si="184"/>
        <v>522.45832799999994</v>
      </c>
      <c r="G5929">
        <f t="shared" si="185"/>
        <v>522.45832799999994</v>
      </c>
    </row>
    <row r="5930" spans="1:7" x14ac:dyDescent="0.25">
      <c r="A5930" s="261">
        <v>45174.041666666664</v>
      </c>
      <c r="B5930" s="260" t="s">
        <v>548</v>
      </c>
      <c r="C5930" s="260">
        <v>0</v>
      </c>
      <c r="D5930" s="260">
        <v>369.91665599999999</v>
      </c>
      <c r="E5930" s="260">
        <v>130.66667200000001</v>
      </c>
      <c r="F5930">
        <f t="shared" si="184"/>
        <v>500.58332799999999</v>
      </c>
      <c r="G5930">
        <f t="shared" si="185"/>
        <v>500.58332799999999</v>
      </c>
    </row>
    <row r="5931" spans="1:7" x14ac:dyDescent="0.25">
      <c r="A5931" s="261">
        <v>45174.083333333336</v>
      </c>
      <c r="B5931" s="260" t="s">
        <v>548</v>
      </c>
      <c r="C5931" s="260">
        <v>0</v>
      </c>
      <c r="D5931" s="260">
        <v>347</v>
      </c>
      <c r="E5931" s="260">
        <v>153.625</v>
      </c>
      <c r="F5931">
        <f t="shared" si="184"/>
        <v>500.625</v>
      </c>
      <c r="G5931">
        <f t="shared" si="185"/>
        <v>500.625</v>
      </c>
    </row>
    <row r="5932" spans="1:7" x14ac:dyDescent="0.25">
      <c r="A5932" s="261">
        <v>45174.125</v>
      </c>
      <c r="B5932" s="260" t="s">
        <v>548</v>
      </c>
      <c r="C5932" s="260">
        <v>0</v>
      </c>
      <c r="D5932" s="260">
        <v>395.41665599999999</v>
      </c>
      <c r="E5932" s="260">
        <v>122.625</v>
      </c>
      <c r="F5932">
        <f t="shared" si="184"/>
        <v>518.04165599999999</v>
      </c>
      <c r="G5932">
        <f t="shared" si="185"/>
        <v>518.04165599999999</v>
      </c>
    </row>
    <row r="5933" spans="1:7" x14ac:dyDescent="0.25">
      <c r="A5933" s="261">
        <v>45174.166666666664</v>
      </c>
      <c r="B5933" s="260" t="s">
        <v>548</v>
      </c>
      <c r="C5933" s="260">
        <v>0</v>
      </c>
      <c r="D5933" s="260">
        <v>389.45834400000001</v>
      </c>
      <c r="E5933" s="260">
        <v>92</v>
      </c>
      <c r="F5933">
        <f t="shared" si="184"/>
        <v>481.45834400000001</v>
      </c>
      <c r="G5933">
        <f t="shared" si="185"/>
        <v>481.45834400000001</v>
      </c>
    </row>
    <row r="5934" spans="1:7" x14ac:dyDescent="0.25">
      <c r="A5934" s="261">
        <v>45174.208333333336</v>
      </c>
      <c r="B5934" s="260" t="s">
        <v>548</v>
      </c>
      <c r="C5934" s="260">
        <v>0.14666699999999999</v>
      </c>
      <c r="D5934" s="260">
        <v>342.54165599999999</v>
      </c>
      <c r="E5934" s="260">
        <v>93.541663999999997</v>
      </c>
      <c r="F5934">
        <f t="shared" si="184"/>
        <v>436.22998699999994</v>
      </c>
      <c r="G5934">
        <f t="shared" si="185"/>
        <v>436.08331999999996</v>
      </c>
    </row>
    <row r="5935" spans="1:7" x14ac:dyDescent="0.25">
      <c r="A5935" s="261">
        <v>45174.25</v>
      </c>
      <c r="B5935" s="260" t="s">
        <v>548</v>
      </c>
      <c r="C5935" s="260">
        <v>9.0883330000000004</v>
      </c>
      <c r="D5935" s="260">
        <v>296.16665599999999</v>
      </c>
      <c r="E5935" s="260">
        <v>67.208336000000003</v>
      </c>
      <c r="F5935">
        <f t="shared" si="184"/>
        <v>372.463325</v>
      </c>
      <c r="G5935">
        <f t="shared" si="185"/>
        <v>363.37499200000002</v>
      </c>
    </row>
    <row r="5936" spans="1:7" x14ac:dyDescent="0.25">
      <c r="A5936" s="261">
        <v>45174.291666666664</v>
      </c>
      <c r="B5936" s="260" t="s">
        <v>548</v>
      </c>
      <c r="C5936" s="260">
        <v>89.511252999999996</v>
      </c>
      <c r="D5936" s="260">
        <v>218.54167200000001</v>
      </c>
      <c r="E5936" s="260">
        <v>68.291663999999997</v>
      </c>
      <c r="F5936">
        <f t="shared" si="184"/>
        <v>376.34458900000004</v>
      </c>
      <c r="G5936">
        <f t="shared" si="185"/>
        <v>286.83333600000003</v>
      </c>
    </row>
    <row r="5937" spans="1:7" x14ac:dyDescent="0.25">
      <c r="A5937" s="261">
        <v>45174.333333333336</v>
      </c>
      <c r="B5937" s="260" t="s">
        <v>548</v>
      </c>
      <c r="C5937" s="260">
        <v>292.11123700000002</v>
      </c>
      <c r="D5937" s="260">
        <v>194.79167200000001</v>
      </c>
      <c r="E5937" s="260">
        <v>96</v>
      </c>
      <c r="F5937">
        <f t="shared" si="184"/>
        <v>582.90290900000002</v>
      </c>
      <c r="G5937">
        <f t="shared" si="185"/>
        <v>290.79167200000001</v>
      </c>
    </row>
    <row r="5938" spans="1:7" x14ac:dyDescent="0.25">
      <c r="A5938" s="261">
        <v>45174.375</v>
      </c>
      <c r="B5938" s="260" t="s">
        <v>548</v>
      </c>
      <c r="C5938" s="260">
        <v>658.10919200000001</v>
      </c>
      <c r="D5938" s="260">
        <v>188.83332799999999</v>
      </c>
      <c r="E5938" s="260">
        <v>62.791668000000001</v>
      </c>
      <c r="F5938">
        <f t="shared" si="184"/>
        <v>909.73418800000002</v>
      </c>
      <c r="G5938">
        <f t="shared" si="185"/>
        <v>251.62499600000001</v>
      </c>
    </row>
    <row r="5939" spans="1:7" x14ac:dyDescent="0.25">
      <c r="A5939" s="261">
        <v>45174.416666666664</v>
      </c>
      <c r="B5939" s="260" t="s">
        <v>548</v>
      </c>
      <c r="C5939" s="260">
        <v>1016.068359</v>
      </c>
      <c r="D5939" s="260">
        <v>176.33332799999999</v>
      </c>
      <c r="E5939" s="260">
        <v>43.166668000000001</v>
      </c>
      <c r="F5939">
        <f t="shared" si="184"/>
        <v>1235.5683549999999</v>
      </c>
      <c r="G5939">
        <f t="shared" si="185"/>
        <v>219.49999600000001</v>
      </c>
    </row>
    <row r="5940" spans="1:7" x14ac:dyDescent="0.25">
      <c r="A5940" s="261">
        <v>45174.458333333336</v>
      </c>
      <c r="B5940" s="260" t="s">
        <v>548</v>
      </c>
      <c r="C5940" s="260">
        <v>1277.567505</v>
      </c>
      <c r="D5940" s="260">
        <v>200.25</v>
      </c>
      <c r="E5940" s="260">
        <v>20.708334000000001</v>
      </c>
      <c r="F5940">
        <f t="shared" si="184"/>
        <v>1498.5258389999999</v>
      </c>
      <c r="G5940">
        <f t="shared" si="185"/>
        <v>220.95833400000001</v>
      </c>
    </row>
    <row r="5941" spans="1:7" x14ac:dyDescent="0.25">
      <c r="A5941" s="261">
        <v>45174.5</v>
      </c>
      <c r="B5941" s="260" t="s">
        <v>548</v>
      </c>
      <c r="C5941" s="260">
        <v>1367.6370850000001</v>
      </c>
      <c r="D5941" s="260">
        <v>262.625</v>
      </c>
      <c r="E5941" s="260">
        <v>16.291665999999999</v>
      </c>
      <c r="F5941">
        <f t="shared" si="184"/>
        <v>1646.5537510000001</v>
      </c>
      <c r="G5941">
        <f t="shared" si="185"/>
        <v>278.91666600000002</v>
      </c>
    </row>
    <row r="5942" spans="1:7" x14ac:dyDescent="0.25">
      <c r="A5942" s="261">
        <v>45174.541666666664</v>
      </c>
      <c r="B5942" s="260" t="s">
        <v>548</v>
      </c>
      <c r="C5942" s="260">
        <v>1401.8199460000001</v>
      </c>
      <c r="D5942" s="260">
        <v>338.41665599999999</v>
      </c>
      <c r="E5942" s="260">
        <v>9.375</v>
      </c>
      <c r="F5942">
        <f t="shared" si="184"/>
        <v>1749.6116019999999</v>
      </c>
      <c r="G5942">
        <f t="shared" si="185"/>
        <v>347.79165599999999</v>
      </c>
    </row>
    <row r="5943" spans="1:7" x14ac:dyDescent="0.25">
      <c r="A5943" s="261">
        <v>45174.583333333336</v>
      </c>
      <c r="B5943" s="260" t="s">
        <v>548</v>
      </c>
      <c r="C5943" s="260">
        <v>1344.755371</v>
      </c>
      <c r="D5943" s="260">
        <v>357.54165599999999</v>
      </c>
      <c r="E5943" s="260">
        <v>21</v>
      </c>
      <c r="F5943">
        <f t="shared" si="184"/>
        <v>1723.2970270000001</v>
      </c>
      <c r="G5943">
        <f t="shared" si="185"/>
        <v>378.54165599999999</v>
      </c>
    </row>
    <row r="5944" spans="1:7" x14ac:dyDescent="0.25">
      <c r="A5944" s="261">
        <v>45174.625</v>
      </c>
      <c r="B5944" s="260" t="s">
        <v>548</v>
      </c>
      <c r="C5944" s="260">
        <v>1228.3278809999999</v>
      </c>
      <c r="D5944" s="260">
        <v>413.625</v>
      </c>
      <c r="E5944" s="260">
        <v>23.083334000000001</v>
      </c>
      <c r="F5944">
        <f t="shared" si="184"/>
        <v>1665.0362149999999</v>
      </c>
      <c r="G5944">
        <f t="shared" si="185"/>
        <v>436.70833399999998</v>
      </c>
    </row>
    <row r="5945" spans="1:7" x14ac:dyDescent="0.25">
      <c r="A5945" s="261">
        <v>45174.666666666664</v>
      </c>
      <c r="B5945" s="260" t="s">
        <v>548</v>
      </c>
      <c r="C5945" s="260">
        <v>1040.955811</v>
      </c>
      <c r="D5945" s="260">
        <v>418.5</v>
      </c>
      <c r="E5945" s="260">
        <v>8.7916670000000003</v>
      </c>
      <c r="F5945">
        <f t="shared" si="184"/>
        <v>1468.247478</v>
      </c>
      <c r="G5945">
        <f t="shared" si="185"/>
        <v>427.29166700000002</v>
      </c>
    </row>
    <row r="5946" spans="1:7" x14ac:dyDescent="0.25">
      <c r="A5946" s="261">
        <v>45174.708333333336</v>
      </c>
      <c r="B5946" s="260" t="s">
        <v>548</v>
      </c>
      <c r="C5946" s="260">
        <v>747.38500999999997</v>
      </c>
      <c r="D5946" s="260">
        <v>367.45834400000001</v>
      </c>
      <c r="E5946" s="260">
        <v>14.708333</v>
      </c>
      <c r="F5946">
        <f t="shared" si="184"/>
        <v>1129.5516869999999</v>
      </c>
      <c r="G5946">
        <f t="shared" si="185"/>
        <v>382.16667699999999</v>
      </c>
    </row>
    <row r="5947" spans="1:7" x14ac:dyDescent="0.25">
      <c r="A5947" s="261">
        <v>45174.75</v>
      </c>
      <c r="B5947" s="260" t="s">
        <v>548</v>
      </c>
      <c r="C5947" s="260">
        <v>370.69207799999998</v>
      </c>
      <c r="D5947" s="260">
        <v>348.08334400000001</v>
      </c>
      <c r="E5947" s="260">
        <v>55.875</v>
      </c>
      <c r="F5947">
        <f t="shared" si="184"/>
        <v>774.65042199999993</v>
      </c>
      <c r="G5947">
        <f t="shared" si="185"/>
        <v>403.95834400000001</v>
      </c>
    </row>
    <row r="5948" spans="1:7" x14ac:dyDescent="0.25">
      <c r="A5948" s="261">
        <v>45174.791666666664</v>
      </c>
      <c r="B5948" s="260" t="s">
        <v>548</v>
      </c>
      <c r="C5948" s="260">
        <v>72.149169999999998</v>
      </c>
      <c r="D5948" s="260">
        <v>293.75</v>
      </c>
      <c r="E5948" s="260">
        <v>97.791663999999997</v>
      </c>
      <c r="F5948">
        <f t="shared" si="184"/>
        <v>463.690834</v>
      </c>
      <c r="G5948">
        <f t="shared" si="185"/>
        <v>391.54166399999997</v>
      </c>
    </row>
    <row r="5949" spans="1:7" x14ac:dyDescent="0.25">
      <c r="A5949" s="261">
        <v>45174.833333333336</v>
      </c>
      <c r="B5949" s="260" t="s">
        <v>548</v>
      </c>
      <c r="C5949" s="260">
        <v>0.23416699999999999</v>
      </c>
      <c r="D5949" s="260">
        <v>291.125</v>
      </c>
      <c r="E5949" s="260">
        <v>118.416664</v>
      </c>
      <c r="F5949">
        <f t="shared" si="184"/>
        <v>409.77583099999998</v>
      </c>
      <c r="G5949">
        <f t="shared" si="185"/>
        <v>409.54166399999997</v>
      </c>
    </row>
    <row r="5950" spans="1:7" x14ac:dyDescent="0.25">
      <c r="A5950" s="261">
        <v>45174.875</v>
      </c>
      <c r="B5950" s="260" t="s">
        <v>548</v>
      </c>
      <c r="C5950" s="260">
        <v>0</v>
      </c>
      <c r="D5950" s="260">
        <v>283.45834400000001</v>
      </c>
      <c r="E5950" s="260">
        <v>164.54167200000001</v>
      </c>
      <c r="F5950">
        <f t="shared" si="184"/>
        <v>448.00001600000002</v>
      </c>
      <c r="G5950">
        <f t="shared" si="185"/>
        <v>448.00001600000002</v>
      </c>
    </row>
    <row r="5951" spans="1:7" x14ac:dyDescent="0.25">
      <c r="A5951" s="261">
        <v>45174.916666666664</v>
      </c>
      <c r="B5951" s="260" t="s">
        <v>548</v>
      </c>
      <c r="C5951" s="260">
        <v>0</v>
      </c>
      <c r="D5951" s="260">
        <v>263.29165599999999</v>
      </c>
      <c r="E5951" s="260">
        <v>187.875</v>
      </c>
      <c r="F5951">
        <f t="shared" si="184"/>
        <v>451.16665599999999</v>
      </c>
      <c r="G5951">
        <f t="shared" si="185"/>
        <v>451.16665599999999</v>
      </c>
    </row>
    <row r="5952" spans="1:7" x14ac:dyDescent="0.25">
      <c r="A5952" s="261">
        <v>45174.958333333336</v>
      </c>
      <c r="B5952" s="260" t="s">
        <v>548</v>
      </c>
      <c r="C5952" s="260">
        <v>0</v>
      </c>
      <c r="D5952" s="260">
        <v>212.375</v>
      </c>
      <c r="E5952" s="260">
        <v>189.41667200000001</v>
      </c>
      <c r="F5952">
        <f t="shared" si="184"/>
        <v>401.79167200000001</v>
      </c>
      <c r="G5952">
        <f t="shared" si="185"/>
        <v>401.79167200000001</v>
      </c>
    </row>
    <row r="5953" spans="1:7" x14ac:dyDescent="0.25">
      <c r="A5953" s="261">
        <v>45175</v>
      </c>
      <c r="B5953" s="260" t="s">
        <v>548</v>
      </c>
      <c r="C5953" s="260">
        <v>0</v>
      </c>
      <c r="D5953" s="260">
        <v>166.83332799999999</v>
      </c>
      <c r="E5953" s="260">
        <v>181.79167200000001</v>
      </c>
      <c r="F5953">
        <f t="shared" si="184"/>
        <v>348.625</v>
      </c>
      <c r="G5953">
        <f t="shared" si="185"/>
        <v>348.625</v>
      </c>
    </row>
    <row r="5954" spans="1:7" x14ac:dyDescent="0.25">
      <c r="A5954" s="261">
        <v>45175.041666666664</v>
      </c>
      <c r="B5954" s="260" t="s">
        <v>548</v>
      </c>
      <c r="C5954" s="260">
        <v>0</v>
      </c>
      <c r="D5954" s="260">
        <v>138</v>
      </c>
      <c r="E5954" s="260">
        <v>70.416663999999997</v>
      </c>
      <c r="F5954">
        <f t="shared" ref="F5954:F6017" si="186">E5954+D5954+C5954</f>
        <v>208.416664</v>
      </c>
      <c r="G5954">
        <f t="shared" ref="G5954:G6017" si="187">E5954+D5954</f>
        <v>208.416664</v>
      </c>
    </row>
    <row r="5955" spans="1:7" x14ac:dyDescent="0.25">
      <c r="A5955" s="261">
        <v>45175.083333333336</v>
      </c>
      <c r="B5955" s="260" t="s">
        <v>548</v>
      </c>
      <c r="C5955" s="260">
        <v>0</v>
      </c>
      <c r="D5955" s="260">
        <v>102.458336</v>
      </c>
      <c r="E5955" s="260">
        <v>71.208336000000003</v>
      </c>
      <c r="F5955">
        <f t="shared" si="186"/>
        <v>173.66667200000001</v>
      </c>
      <c r="G5955">
        <f t="shared" si="187"/>
        <v>173.66667200000001</v>
      </c>
    </row>
    <row r="5956" spans="1:7" x14ac:dyDescent="0.25">
      <c r="A5956" s="261">
        <v>45175.125</v>
      </c>
      <c r="B5956" s="260" t="s">
        <v>548</v>
      </c>
      <c r="C5956" s="260">
        <v>0</v>
      </c>
      <c r="D5956" s="260">
        <v>95.083336000000003</v>
      </c>
      <c r="E5956" s="260">
        <v>78.541663999999997</v>
      </c>
      <c r="F5956">
        <f t="shared" si="186"/>
        <v>173.625</v>
      </c>
      <c r="G5956">
        <f t="shared" si="187"/>
        <v>173.625</v>
      </c>
    </row>
    <row r="5957" spans="1:7" x14ac:dyDescent="0.25">
      <c r="A5957" s="261">
        <v>45175.166666666664</v>
      </c>
      <c r="B5957" s="260" t="s">
        <v>548</v>
      </c>
      <c r="C5957" s="260">
        <v>0</v>
      </c>
      <c r="D5957" s="260">
        <v>74.75</v>
      </c>
      <c r="E5957" s="260">
        <v>68.208336000000003</v>
      </c>
      <c r="F5957">
        <f t="shared" si="186"/>
        <v>142.958336</v>
      </c>
      <c r="G5957">
        <f t="shared" si="187"/>
        <v>142.958336</v>
      </c>
    </row>
    <row r="5958" spans="1:7" x14ac:dyDescent="0.25">
      <c r="A5958" s="261">
        <v>45175.208333333336</v>
      </c>
      <c r="B5958" s="260" t="s">
        <v>548</v>
      </c>
      <c r="C5958" s="260">
        <v>9.6250000000000002E-2</v>
      </c>
      <c r="D5958" s="260">
        <v>41.458331999999999</v>
      </c>
      <c r="E5958" s="260">
        <v>71.416663999999997</v>
      </c>
      <c r="F5958">
        <f t="shared" si="186"/>
        <v>112.97124599999999</v>
      </c>
      <c r="G5958">
        <f t="shared" si="187"/>
        <v>112.874996</v>
      </c>
    </row>
    <row r="5959" spans="1:7" x14ac:dyDescent="0.25">
      <c r="A5959" s="261">
        <v>45175.25</v>
      </c>
      <c r="B5959" s="260" t="s">
        <v>548</v>
      </c>
      <c r="C5959" s="260">
        <v>6.99</v>
      </c>
      <c r="D5959" s="260">
        <v>38.791668000000001</v>
      </c>
      <c r="E5959" s="260">
        <v>113.958336</v>
      </c>
      <c r="F5959">
        <f t="shared" si="186"/>
        <v>159.740004</v>
      </c>
      <c r="G5959">
        <f t="shared" si="187"/>
        <v>152.75000399999999</v>
      </c>
    </row>
    <row r="5960" spans="1:7" x14ac:dyDescent="0.25">
      <c r="A5960" s="261">
        <v>45175.291666666664</v>
      </c>
      <c r="B5960" s="260" t="s">
        <v>548</v>
      </c>
      <c r="C5960" s="260">
        <v>72.379585000000006</v>
      </c>
      <c r="D5960" s="260">
        <v>48.625</v>
      </c>
      <c r="E5960" s="260">
        <v>71.541663999999997</v>
      </c>
      <c r="F5960">
        <f t="shared" si="186"/>
        <v>192.54624899999999</v>
      </c>
      <c r="G5960">
        <f t="shared" si="187"/>
        <v>120.166664</v>
      </c>
    </row>
    <row r="5961" spans="1:7" x14ac:dyDescent="0.25">
      <c r="A5961" s="261">
        <v>45175.333333333336</v>
      </c>
      <c r="B5961" s="260" t="s">
        <v>548</v>
      </c>
      <c r="C5961" s="260">
        <v>238.925003</v>
      </c>
      <c r="D5961" s="260">
        <v>54.416668000000001</v>
      </c>
      <c r="E5961" s="260">
        <v>112.416664</v>
      </c>
      <c r="F5961">
        <f t="shared" si="186"/>
        <v>405.75833499999999</v>
      </c>
      <c r="G5961">
        <f t="shared" si="187"/>
        <v>166.83333199999998</v>
      </c>
    </row>
    <row r="5962" spans="1:7" x14ac:dyDescent="0.25">
      <c r="A5962" s="261">
        <v>45175.375</v>
      </c>
      <c r="B5962" s="260" t="s">
        <v>548</v>
      </c>
      <c r="C5962" s="260">
        <v>554.26959199999999</v>
      </c>
      <c r="D5962" s="260">
        <v>39.041668000000001</v>
      </c>
      <c r="E5962" s="260">
        <v>91.5</v>
      </c>
      <c r="F5962">
        <f t="shared" si="186"/>
        <v>684.81125999999995</v>
      </c>
      <c r="G5962">
        <f t="shared" si="187"/>
        <v>130.54166800000002</v>
      </c>
    </row>
    <row r="5963" spans="1:7" x14ac:dyDescent="0.25">
      <c r="A5963" s="261">
        <v>45175.416666666664</v>
      </c>
      <c r="B5963" s="260" t="s">
        <v>548</v>
      </c>
      <c r="C5963" s="260">
        <v>935.030396</v>
      </c>
      <c r="D5963" s="260">
        <v>25.125</v>
      </c>
      <c r="E5963" s="260">
        <v>81.708336000000003</v>
      </c>
      <c r="F5963">
        <f t="shared" si="186"/>
        <v>1041.863732</v>
      </c>
      <c r="G5963">
        <f t="shared" si="187"/>
        <v>106.833336</v>
      </c>
    </row>
    <row r="5964" spans="1:7" x14ac:dyDescent="0.25">
      <c r="A5964" s="261">
        <v>45175.458333333336</v>
      </c>
      <c r="B5964" s="260" t="s">
        <v>548</v>
      </c>
      <c r="C5964" s="260">
        <v>1200.2441409999999</v>
      </c>
      <c r="D5964" s="260">
        <v>42.916668000000001</v>
      </c>
      <c r="E5964" s="260">
        <v>83.291663999999997</v>
      </c>
      <c r="F5964">
        <f t="shared" si="186"/>
        <v>1326.4524729999998</v>
      </c>
      <c r="G5964">
        <f t="shared" si="187"/>
        <v>126.208332</v>
      </c>
    </row>
    <row r="5965" spans="1:7" x14ac:dyDescent="0.25">
      <c r="A5965" s="261">
        <v>45175.5</v>
      </c>
      <c r="B5965" s="260" t="s">
        <v>548</v>
      </c>
      <c r="C5965" s="260">
        <v>1351.6495359999999</v>
      </c>
      <c r="D5965" s="260">
        <v>76.958336000000003</v>
      </c>
      <c r="E5965" s="260">
        <v>99.541663999999997</v>
      </c>
      <c r="F5965">
        <f t="shared" si="186"/>
        <v>1528.1495359999999</v>
      </c>
      <c r="G5965">
        <f t="shared" si="187"/>
        <v>176.5</v>
      </c>
    </row>
    <row r="5966" spans="1:7" x14ac:dyDescent="0.25">
      <c r="A5966" s="261">
        <v>45175.541666666664</v>
      </c>
      <c r="B5966" s="260" t="s">
        <v>548</v>
      </c>
      <c r="C5966" s="260">
        <v>1386.7921140000001</v>
      </c>
      <c r="D5966" s="260">
        <v>112.333336</v>
      </c>
      <c r="E5966" s="260">
        <v>77.791663999999997</v>
      </c>
      <c r="F5966">
        <f t="shared" si="186"/>
        <v>1576.9171140000001</v>
      </c>
      <c r="G5966">
        <f t="shared" si="187"/>
        <v>190.125</v>
      </c>
    </row>
    <row r="5967" spans="1:7" x14ac:dyDescent="0.25">
      <c r="A5967" s="261">
        <v>45175.583333333336</v>
      </c>
      <c r="B5967" s="260" t="s">
        <v>548</v>
      </c>
      <c r="C5967" s="260">
        <v>1327.6629640000001</v>
      </c>
      <c r="D5967" s="260">
        <v>114.375</v>
      </c>
      <c r="E5967" s="260">
        <v>101.041664</v>
      </c>
      <c r="F5967">
        <f t="shared" si="186"/>
        <v>1543.0796280000002</v>
      </c>
      <c r="G5967">
        <f t="shared" si="187"/>
        <v>215.416664</v>
      </c>
    </row>
    <row r="5968" spans="1:7" x14ac:dyDescent="0.25">
      <c r="A5968" s="261">
        <v>45175.625</v>
      </c>
      <c r="B5968" s="260" t="s">
        <v>548</v>
      </c>
      <c r="C5968" s="260">
        <v>1174.1062010000001</v>
      </c>
      <c r="D5968" s="260">
        <v>129.79167200000001</v>
      </c>
      <c r="E5968" s="260">
        <v>133.29167200000001</v>
      </c>
      <c r="F5968">
        <f t="shared" si="186"/>
        <v>1437.1895450000002</v>
      </c>
      <c r="G5968">
        <f t="shared" si="187"/>
        <v>263.08334400000001</v>
      </c>
    </row>
    <row r="5969" spans="1:7" x14ac:dyDescent="0.25">
      <c r="A5969" s="261">
        <v>45175.666666666664</v>
      </c>
      <c r="B5969" s="260" t="s">
        <v>548</v>
      </c>
      <c r="C5969" s="260">
        <v>981.56292699999995</v>
      </c>
      <c r="D5969" s="260">
        <v>140.54167200000001</v>
      </c>
      <c r="E5969" s="260">
        <v>122.5</v>
      </c>
      <c r="F5969">
        <f t="shared" si="186"/>
        <v>1244.604599</v>
      </c>
      <c r="G5969">
        <f t="shared" si="187"/>
        <v>263.04167200000001</v>
      </c>
    </row>
    <row r="5970" spans="1:7" x14ac:dyDescent="0.25">
      <c r="A5970" s="261">
        <v>45175.708333333336</v>
      </c>
      <c r="B5970" s="260" t="s">
        <v>548</v>
      </c>
      <c r="C5970" s="260">
        <v>691.91705300000001</v>
      </c>
      <c r="D5970" s="260">
        <v>163.95832799999999</v>
      </c>
      <c r="E5970" s="260">
        <v>117.666664</v>
      </c>
      <c r="F5970">
        <f t="shared" si="186"/>
        <v>973.54204500000003</v>
      </c>
      <c r="G5970">
        <f t="shared" si="187"/>
        <v>281.62499200000002</v>
      </c>
    </row>
    <row r="5971" spans="1:7" x14ac:dyDescent="0.25">
      <c r="A5971" s="261">
        <v>45175.75</v>
      </c>
      <c r="B5971" s="260" t="s">
        <v>548</v>
      </c>
      <c r="C5971" s="260">
        <v>339.41000400000001</v>
      </c>
      <c r="D5971" s="260">
        <v>156.58332799999999</v>
      </c>
      <c r="E5971" s="260">
        <v>130.58332799999999</v>
      </c>
      <c r="F5971">
        <f t="shared" si="186"/>
        <v>626.57665999999995</v>
      </c>
      <c r="G5971">
        <f t="shared" si="187"/>
        <v>287.16665599999999</v>
      </c>
    </row>
    <row r="5972" spans="1:7" x14ac:dyDescent="0.25">
      <c r="A5972" s="261">
        <v>45175.791666666664</v>
      </c>
      <c r="B5972" s="260" t="s">
        <v>548</v>
      </c>
      <c r="C5972" s="260">
        <v>72.166663999999997</v>
      </c>
      <c r="D5972" s="260">
        <v>180.70832799999999</v>
      </c>
      <c r="E5972" s="260">
        <v>177.375</v>
      </c>
      <c r="F5972">
        <f t="shared" si="186"/>
        <v>430.24999200000002</v>
      </c>
      <c r="G5972">
        <f t="shared" si="187"/>
        <v>358.08332799999999</v>
      </c>
    </row>
    <row r="5973" spans="1:7" x14ac:dyDescent="0.25">
      <c r="A5973" s="261">
        <v>45175.833333333336</v>
      </c>
      <c r="B5973" s="260" t="s">
        <v>548</v>
      </c>
      <c r="C5973" s="260">
        <v>0.38624999999999998</v>
      </c>
      <c r="D5973" s="260">
        <v>383.58334400000001</v>
      </c>
      <c r="E5973" s="260">
        <v>304.45834400000001</v>
      </c>
      <c r="F5973">
        <f t="shared" si="186"/>
        <v>688.42793800000004</v>
      </c>
      <c r="G5973">
        <f t="shared" si="187"/>
        <v>688.04168800000002</v>
      </c>
    </row>
    <row r="5974" spans="1:7" x14ac:dyDescent="0.25">
      <c r="A5974" s="261">
        <v>45175.875</v>
      </c>
      <c r="B5974" s="260" t="s">
        <v>548</v>
      </c>
      <c r="C5974" s="260">
        <v>0</v>
      </c>
      <c r="D5974" s="260">
        <v>631.375</v>
      </c>
      <c r="E5974" s="260">
        <v>380.41665599999999</v>
      </c>
      <c r="F5974">
        <f t="shared" si="186"/>
        <v>1011.791656</v>
      </c>
      <c r="G5974">
        <f t="shared" si="187"/>
        <v>1011.791656</v>
      </c>
    </row>
    <row r="5975" spans="1:7" x14ac:dyDescent="0.25">
      <c r="A5975" s="261">
        <v>45175.916666666664</v>
      </c>
      <c r="B5975" s="260" t="s">
        <v>548</v>
      </c>
      <c r="C5975" s="260">
        <v>0</v>
      </c>
      <c r="D5975" s="260">
        <v>694.5</v>
      </c>
      <c r="E5975" s="260">
        <v>537.08331299999998</v>
      </c>
      <c r="F5975">
        <f t="shared" si="186"/>
        <v>1231.5833130000001</v>
      </c>
      <c r="G5975">
        <f t="shared" si="187"/>
        <v>1231.5833130000001</v>
      </c>
    </row>
    <row r="5976" spans="1:7" x14ac:dyDescent="0.25">
      <c r="A5976" s="261">
        <v>45175.958333333336</v>
      </c>
      <c r="B5976" s="260" t="s">
        <v>548</v>
      </c>
      <c r="C5976" s="260">
        <v>0</v>
      </c>
      <c r="D5976" s="260">
        <v>711.41668700000002</v>
      </c>
      <c r="E5976" s="260">
        <v>544.70831299999998</v>
      </c>
      <c r="F5976">
        <f t="shared" si="186"/>
        <v>1256.125</v>
      </c>
      <c r="G5976">
        <f t="shared" si="187"/>
        <v>1256.125</v>
      </c>
    </row>
    <row r="5977" spans="1:7" x14ac:dyDescent="0.25">
      <c r="A5977" s="261">
        <v>45176</v>
      </c>
      <c r="B5977" s="260" t="s">
        <v>548</v>
      </c>
      <c r="C5977" s="260">
        <v>0</v>
      </c>
      <c r="D5977" s="260">
        <v>648.45831299999998</v>
      </c>
      <c r="E5977" s="260">
        <v>619.95831299999998</v>
      </c>
      <c r="F5977">
        <f t="shared" si="186"/>
        <v>1268.416626</v>
      </c>
      <c r="G5977">
        <f t="shared" si="187"/>
        <v>1268.416626</v>
      </c>
    </row>
    <row r="5978" spans="1:7" x14ac:dyDescent="0.25">
      <c r="A5978" s="261">
        <v>45176.041666666664</v>
      </c>
      <c r="B5978" s="260" t="s">
        <v>548</v>
      </c>
      <c r="C5978" s="260">
        <v>0</v>
      </c>
      <c r="D5978" s="260">
        <v>679.91668700000002</v>
      </c>
      <c r="E5978" s="260">
        <v>510.95834400000001</v>
      </c>
      <c r="F5978">
        <f t="shared" si="186"/>
        <v>1190.875031</v>
      </c>
      <c r="G5978">
        <f t="shared" si="187"/>
        <v>1190.875031</v>
      </c>
    </row>
    <row r="5979" spans="1:7" x14ac:dyDescent="0.25">
      <c r="A5979" s="261">
        <v>45176.083333333336</v>
      </c>
      <c r="B5979" s="260" t="s">
        <v>548</v>
      </c>
      <c r="C5979" s="260">
        <v>0</v>
      </c>
      <c r="D5979" s="260">
        <v>653.125</v>
      </c>
      <c r="E5979" s="260">
        <v>509.66665599999999</v>
      </c>
      <c r="F5979">
        <f t="shared" si="186"/>
        <v>1162.7916559999999</v>
      </c>
      <c r="G5979">
        <f t="shared" si="187"/>
        <v>1162.7916559999999</v>
      </c>
    </row>
    <row r="5980" spans="1:7" x14ac:dyDescent="0.25">
      <c r="A5980" s="261">
        <v>45176.125</v>
      </c>
      <c r="B5980" s="260" t="s">
        <v>548</v>
      </c>
      <c r="C5980" s="260">
        <v>0</v>
      </c>
      <c r="D5980" s="260">
        <v>706.20831299999998</v>
      </c>
      <c r="E5980" s="260">
        <v>443.58334400000001</v>
      </c>
      <c r="F5980">
        <f t="shared" si="186"/>
        <v>1149.791657</v>
      </c>
      <c r="G5980">
        <f t="shared" si="187"/>
        <v>1149.791657</v>
      </c>
    </row>
    <row r="5981" spans="1:7" x14ac:dyDescent="0.25">
      <c r="A5981" s="261">
        <v>45176.166666666664</v>
      </c>
      <c r="B5981" s="260" t="s">
        <v>548</v>
      </c>
      <c r="C5981" s="260">
        <v>0</v>
      </c>
      <c r="D5981" s="260">
        <v>725.54168700000002</v>
      </c>
      <c r="E5981" s="260">
        <v>513.58331299999998</v>
      </c>
      <c r="F5981">
        <f t="shared" si="186"/>
        <v>1239.125</v>
      </c>
      <c r="G5981">
        <f t="shared" si="187"/>
        <v>1239.125</v>
      </c>
    </row>
    <row r="5982" spans="1:7" x14ac:dyDescent="0.25">
      <c r="A5982" s="261">
        <v>45176.208333333336</v>
      </c>
      <c r="B5982" s="260" t="s">
        <v>548</v>
      </c>
      <c r="C5982" s="260">
        <v>8.1667000000000003E-2</v>
      </c>
      <c r="D5982" s="260">
        <v>704.20831299999998</v>
      </c>
      <c r="E5982" s="260">
        <v>491.45834400000001</v>
      </c>
      <c r="F5982">
        <f t="shared" si="186"/>
        <v>1195.7483239999999</v>
      </c>
      <c r="G5982">
        <f t="shared" si="187"/>
        <v>1195.666657</v>
      </c>
    </row>
    <row r="5983" spans="1:7" x14ac:dyDescent="0.25">
      <c r="A5983" s="261">
        <v>45176.25</v>
      </c>
      <c r="B5983" s="260" t="s">
        <v>548</v>
      </c>
      <c r="C5983" s="260">
        <v>7.0316669999999997</v>
      </c>
      <c r="D5983" s="260">
        <v>680.83331299999998</v>
      </c>
      <c r="E5983" s="260">
        <v>480.20834400000001</v>
      </c>
      <c r="F5983">
        <f t="shared" si="186"/>
        <v>1168.073324</v>
      </c>
      <c r="G5983">
        <f t="shared" si="187"/>
        <v>1161.041657</v>
      </c>
    </row>
    <row r="5984" spans="1:7" x14ac:dyDescent="0.25">
      <c r="A5984" s="261">
        <v>45176.291666666664</v>
      </c>
      <c r="B5984" s="260" t="s">
        <v>548</v>
      </c>
      <c r="C5984" s="260">
        <v>72.410835000000006</v>
      </c>
      <c r="D5984" s="260">
        <v>688.625</v>
      </c>
      <c r="E5984" s="260">
        <v>439.83334400000001</v>
      </c>
      <c r="F5984">
        <f t="shared" si="186"/>
        <v>1200.869179</v>
      </c>
      <c r="G5984">
        <f t="shared" si="187"/>
        <v>1128.4583440000001</v>
      </c>
    </row>
    <row r="5985" spans="1:7" x14ac:dyDescent="0.25">
      <c r="A5985" s="261">
        <v>45176.333333333336</v>
      </c>
      <c r="B5985" s="260" t="s">
        <v>548</v>
      </c>
      <c r="C5985" s="260">
        <v>189.86166399999999</v>
      </c>
      <c r="D5985" s="260">
        <v>652.5</v>
      </c>
      <c r="E5985" s="260">
        <v>444.25</v>
      </c>
      <c r="F5985">
        <f t="shared" si="186"/>
        <v>1286.611664</v>
      </c>
      <c r="G5985">
        <f t="shared" si="187"/>
        <v>1096.75</v>
      </c>
    </row>
    <row r="5986" spans="1:7" x14ac:dyDescent="0.25">
      <c r="A5986" s="261">
        <v>45176.375</v>
      </c>
      <c r="B5986" s="260" t="s">
        <v>548</v>
      </c>
      <c r="C5986" s="260">
        <v>307.79541</v>
      </c>
      <c r="D5986" s="260">
        <v>567.58331299999998</v>
      </c>
      <c r="E5986" s="260">
        <v>352.70834400000001</v>
      </c>
      <c r="F5986">
        <f t="shared" si="186"/>
        <v>1228.0870669999999</v>
      </c>
      <c r="G5986">
        <f t="shared" si="187"/>
        <v>920.29165699999999</v>
      </c>
    </row>
    <row r="5987" spans="1:7" x14ac:dyDescent="0.25">
      <c r="A5987" s="261">
        <v>45176.416666666664</v>
      </c>
      <c r="B5987" s="260" t="s">
        <v>548</v>
      </c>
      <c r="C5987" s="260">
        <v>469.72042800000003</v>
      </c>
      <c r="D5987" s="260">
        <v>437.95834400000001</v>
      </c>
      <c r="E5987" s="260">
        <v>335.625</v>
      </c>
      <c r="F5987">
        <f t="shared" si="186"/>
        <v>1243.303772</v>
      </c>
      <c r="G5987">
        <f t="shared" si="187"/>
        <v>773.58334400000001</v>
      </c>
    </row>
    <row r="5988" spans="1:7" x14ac:dyDescent="0.25">
      <c r="A5988" s="261">
        <v>45176.458333333336</v>
      </c>
      <c r="B5988" s="260" t="s">
        <v>548</v>
      </c>
      <c r="C5988" s="260">
        <v>788.97875999999997</v>
      </c>
      <c r="D5988" s="260">
        <v>380.25</v>
      </c>
      <c r="E5988" s="260">
        <v>327.625</v>
      </c>
      <c r="F5988">
        <f t="shared" si="186"/>
        <v>1496.85376</v>
      </c>
      <c r="G5988">
        <f t="shared" si="187"/>
        <v>707.875</v>
      </c>
    </row>
    <row r="5989" spans="1:7" x14ac:dyDescent="0.25">
      <c r="A5989" s="261">
        <v>45176.5</v>
      </c>
      <c r="B5989" s="260" t="s">
        <v>548</v>
      </c>
      <c r="C5989" s="260">
        <v>1166.3920900000001</v>
      </c>
      <c r="D5989" s="260">
        <v>271.70834400000001</v>
      </c>
      <c r="E5989" s="260">
        <v>273.08334400000001</v>
      </c>
      <c r="F5989">
        <f t="shared" si="186"/>
        <v>1711.1837780000001</v>
      </c>
      <c r="G5989">
        <f t="shared" si="187"/>
        <v>544.79168800000002</v>
      </c>
    </row>
    <row r="5990" spans="1:7" x14ac:dyDescent="0.25">
      <c r="A5990" s="261">
        <v>45176.541666666664</v>
      </c>
      <c r="B5990" s="260" t="s">
        <v>548</v>
      </c>
      <c r="C5990" s="260">
        <v>1341.326294</v>
      </c>
      <c r="D5990" s="260">
        <v>243.20832799999999</v>
      </c>
      <c r="E5990" s="260">
        <v>260.83334400000001</v>
      </c>
      <c r="F5990">
        <f t="shared" si="186"/>
        <v>1845.367966</v>
      </c>
      <c r="G5990">
        <f t="shared" si="187"/>
        <v>504.04167200000001</v>
      </c>
    </row>
    <row r="5991" spans="1:7" x14ac:dyDescent="0.25">
      <c r="A5991" s="261">
        <v>45176.583333333336</v>
      </c>
      <c r="B5991" s="260" t="s">
        <v>548</v>
      </c>
      <c r="C5991" s="260">
        <v>1344.7570800000001</v>
      </c>
      <c r="D5991" s="260">
        <v>191.66667200000001</v>
      </c>
      <c r="E5991" s="260">
        <v>325.79165599999999</v>
      </c>
      <c r="F5991">
        <f t="shared" si="186"/>
        <v>1862.215408</v>
      </c>
      <c r="G5991">
        <f t="shared" si="187"/>
        <v>517.45832799999994</v>
      </c>
    </row>
    <row r="5992" spans="1:7" x14ac:dyDescent="0.25">
      <c r="A5992" s="261">
        <v>45176.625</v>
      </c>
      <c r="B5992" s="260" t="s">
        <v>548</v>
      </c>
      <c r="C5992" s="260">
        <v>1205.3233640000001</v>
      </c>
      <c r="D5992" s="260">
        <v>166.04167200000001</v>
      </c>
      <c r="E5992" s="260">
        <v>333.95834400000001</v>
      </c>
      <c r="F5992">
        <f t="shared" si="186"/>
        <v>1705.32338</v>
      </c>
      <c r="G5992">
        <f t="shared" si="187"/>
        <v>500.00001600000002</v>
      </c>
    </row>
    <row r="5993" spans="1:7" x14ac:dyDescent="0.25">
      <c r="A5993" s="261">
        <v>45176.666666666664</v>
      </c>
      <c r="B5993" s="260" t="s">
        <v>548</v>
      </c>
      <c r="C5993" s="260">
        <v>975.03582800000004</v>
      </c>
      <c r="D5993" s="260">
        <v>138.04167200000001</v>
      </c>
      <c r="E5993" s="260">
        <v>258.75</v>
      </c>
      <c r="F5993">
        <f t="shared" si="186"/>
        <v>1371.8275000000001</v>
      </c>
      <c r="G5993">
        <f t="shared" si="187"/>
        <v>396.79167200000001</v>
      </c>
    </row>
    <row r="5994" spans="1:7" x14ac:dyDescent="0.25">
      <c r="A5994" s="261">
        <v>45176.708333333336</v>
      </c>
      <c r="B5994" s="260" t="s">
        <v>548</v>
      </c>
      <c r="C5994" s="260">
        <v>695.40960700000005</v>
      </c>
      <c r="D5994" s="260">
        <v>152.41667200000001</v>
      </c>
      <c r="E5994" s="260">
        <v>275.25</v>
      </c>
      <c r="F5994">
        <f t="shared" si="186"/>
        <v>1123.0762790000001</v>
      </c>
      <c r="G5994">
        <f t="shared" si="187"/>
        <v>427.66667200000001</v>
      </c>
    </row>
    <row r="5995" spans="1:7" x14ac:dyDescent="0.25">
      <c r="A5995" s="261">
        <v>45176.75</v>
      </c>
      <c r="B5995" s="260" t="s">
        <v>548</v>
      </c>
      <c r="C5995" s="260">
        <v>335.20709199999999</v>
      </c>
      <c r="D5995" s="260">
        <v>162.41667200000001</v>
      </c>
      <c r="E5995" s="260">
        <v>387.75</v>
      </c>
      <c r="F5995">
        <f t="shared" si="186"/>
        <v>885.37376400000005</v>
      </c>
      <c r="G5995">
        <f t="shared" si="187"/>
        <v>550.16667200000006</v>
      </c>
    </row>
    <row r="5996" spans="1:7" x14ac:dyDescent="0.25">
      <c r="A5996" s="261">
        <v>45176.791666666664</v>
      </c>
      <c r="B5996" s="260" t="s">
        <v>548</v>
      </c>
      <c r="C5996" s="260">
        <v>63.522083000000002</v>
      </c>
      <c r="D5996" s="260">
        <v>201.625</v>
      </c>
      <c r="E5996" s="260">
        <v>432.33334400000001</v>
      </c>
      <c r="F5996">
        <f t="shared" si="186"/>
        <v>697.48042699999996</v>
      </c>
      <c r="G5996">
        <f t="shared" si="187"/>
        <v>633.95834400000001</v>
      </c>
    </row>
    <row r="5997" spans="1:7" x14ac:dyDescent="0.25">
      <c r="A5997" s="261">
        <v>45176.833333333336</v>
      </c>
      <c r="B5997" s="260" t="s">
        <v>548</v>
      </c>
      <c r="C5997" s="260">
        <v>0.192083</v>
      </c>
      <c r="D5997" s="260">
        <v>351.875</v>
      </c>
      <c r="E5997" s="260">
        <v>479.70834400000001</v>
      </c>
      <c r="F5997">
        <f t="shared" si="186"/>
        <v>831.77542700000004</v>
      </c>
      <c r="G5997">
        <f t="shared" si="187"/>
        <v>831.58334400000001</v>
      </c>
    </row>
    <row r="5998" spans="1:7" x14ac:dyDescent="0.25">
      <c r="A5998" s="261">
        <v>45176.875</v>
      </c>
      <c r="B5998" s="260" t="s">
        <v>548</v>
      </c>
      <c r="C5998" s="260">
        <v>0</v>
      </c>
      <c r="D5998" s="260">
        <v>551.79168700000002</v>
      </c>
      <c r="E5998" s="260">
        <v>572.04168700000002</v>
      </c>
      <c r="F5998">
        <f t="shared" si="186"/>
        <v>1123.833374</v>
      </c>
      <c r="G5998">
        <f t="shared" si="187"/>
        <v>1123.833374</v>
      </c>
    </row>
    <row r="5999" spans="1:7" x14ac:dyDescent="0.25">
      <c r="A5999" s="261">
        <v>45176.916666666664</v>
      </c>
      <c r="B5999" s="260" t="s">
        <v>548</v>
      </c>
      <c r="C5999" s="260">
        <v>0</v>
      </c>
      <c r="D5999" s="260">
        <v>601.41668700000002</v>
      </c>
      <c r="E5999" s="260">
        <v>616.25</v>
      </c>
      <c r="F5999">
        <f t="shared" si="186"/>
        <v>1217.6666869999999</v>
      </c>
      <c r="G5999">
        <f t="shared" si="187"/>
        <v>1217.6666869999999</v>
      </c>
    </row>
    <row r="6000" spans="1:7" x14ac:dyDescent="0.25">
      <c r="A6000" s="261">
        <v>45176.958333333336</v>
      </c>
      <c r="B6000" s="260" t="s">
        <v>548</v>
      </c>
      <c r="C6000" s="260">
        <v>0</v>
      </c>
      <c r="D6000" s="260">
        <v>633.125</v>
      </c>
      <c r="E6000" s="260">
        <v>640.83331299999998</v>
      </c>
      <c r="F6000">
        <f t="shared" si="186"/>
        <v>1273.9583130000001</v>
      </c>
      <c r="G6000">
        <f t="shared" si="187"/>
        <v>1273.9583130000001</v>
      </c>
    </row>
    <row r="6001" spans="1:7" x14ac:dyDescent="0.25">
      <c r="A6001" s="261">
        <v>45177</v>
      </c>
      <c r="B6001" s="260" t="s">
        <v>548</v>
      </c>
      <c r="C6001" s="260">
        <v>0</v>
      </c>
      <c r="D6001" s="260">
        <v>584.625</v>
      </c>
      <c r="E6001" s="260">
        <v>604.33331299999998</v>
      </c>
      <c r="F6001">
        <f t="shared" si="186"/>
        <v>1188.9583130000001</v>
      </c>
      <c r="G6001">
        <f t="shared" si="187"/>
        <v>1188.9583130000001</v>
      </c>
    </row>
    <row r="6002" spans="1:7" x14ac:dyDescent="0.25">
      <c r="A6002" s="261">
        <v>45177.041666666664</v>
      </c>
      <c r="B6002" s="260" t="s">
        <v>548</v>
      </c>
      <c r="C6002" s="260">
        <v>0</v>
      </c>
      <c r="D6002" s="260">
        <v>599.95831299999998</v>
      </c>
      <c r="E6002" s="260">
        <v>645.95831299999998</v>
      </c>
      <c r="F6002">
        <f t="shared" si="186"/>
        <v>1245.916626</v>
      </c>
      <c r="G6002">
        <f t="shared" si="187"/>
        <v>1245.916626</v>
      </c>
    </row>
    <row r="6003" spans="1:7" x14ac:dyDescent="0.25">
      <c r="A6003" s="261">
        <v>45177.083333333336</v>
      </c>
      <c r="B6003" s="260" t="s">
        <v>548</v>
      </c>
      <c r="C6003" s="260">
        <v>0</v>
      </c>
      <c r="D6003" s="260">
        <v>556.875</v>
      </c>
      <c r="E6003" s="260">
        <v>610.70831299999998</v>
      </c>
      <c r="F6003">
        <f t="shared" si="186"/>
        <v>1167.5833130000001</v>
      </c>
      <c r="G6003">
        <f t="shared" si="187"/>
        <v>1167.5833130000001</v>
      </c>
    </row>
    <row r="6004" spans="1:7" x14ac:dyDescent="0.25">
      <c r="A6004" s="261">
        <v>45177.125</v>
      </c>
      <c r="B6004" s="260" t="s">
        <v>548</v>
      </c>
      <c r="C6004" s="260">
        <v>0</v>
      </c>
      <c r="D6004" s="260">
        <v>484.41665599999999</v>
      </c>
      <c r="E6004" s="260">
        <v>508.75</v>
      </c>
      <c r="F6004">
        <f t="shared" si="186"/>
        <v>993.16665599999999</v>
      </c>
      <c r="G6004">
        <f t="shared" si="187"/>
        <v>993.16665599999999</v>
      </c>
    </row>
    <row r="6005" spans="1:7" x14ac:dyDescent="0.25">
      <c r="A6005" s="261">
        <v>45177.166666666664</v>
      </c>
      <c r="B6005" s="260" t="s">
        <v>548</v>
      </c>
      <c r="C6005" s="260">
        <v>0</v>
      </c>
      <c r="D6005" s="260">
        <v>449.83334400000001</v>
      </c>
      <c r="E6005" s="260">
        <v>380.83334400000001</v>
      </c>
      <c r="F6005">
        <f t="shared" si="186"/>
        <v>830.66668800000002</v>
      </c>
      <c r="G6005">
        <f t="shared" si="187"/>
        <v>830.66668800000002</v>
      </c>
    </row>
    <row r="6006" spans="1:7" x14ac:dyDescent="0.25">
      <c r="A6006" s="261">
        <v>45177.208333333336</v>
      </c>
      <c r="B6006" s="260" t="s">
        <v>548</v>
      </c>
      <c r="C6006" s="260">
        <v>5.6250000000000001E-2</v>
      </c>
      <c r="D6006" s="260">
        <v>460</v>
      </c>
      <c r="E6006" s="260">
        <v>324.29165599999999</v>
      </c>
      <c r="F6006">
        <f t="shared" si="186"/>
        <v>784.34790599999997</v>
      </c>
      <c r="G6006">
        <f t="shared" si="187"/>
        <v>784.29165599999999</v>
      </c>
    </row>
    <row r="6007" spans="1:7" x14ac:dyDescent="0.25">
      <c r="A6007" s="261">
        <v>45177.25</v>
      </c>
      <c r="B6007" s="260" t="s">
        <v>548</v>
      </c>
      <c r="C6007" s="260">
        <v>6.2795829999999997</v>
      </c>
      <c r="D6007" s="260">
        <v>436.16665599999999</v>
      </c>
      <c r="E6007" s="260">
        <v>301.625</v>
      </c>
      <c r="F6007">
        <f t="shared" si="186"/>
        <v>744.07123899999999</v>
      </c>
      <c r="G6007">
        <f t="shared" si="187"/>
        <v>737.79165599999999</v>
      </c>
    </row>
    <row r="6008" spans="1:7" x14ac:dyDescent="0.25">
      <c r="A6008" s="261">
        <v>45177.291666666664</v>
      </c>
      <c r="B6008" s="260" t="s">
        <v>548</v>
      </c>
      <c r="C6008" s="260">
        <v>72.932083000000006</v>
      </c>
      <c r="D6008" s="260">
        <v>468.45834400000001</v>
      </c>
      <c r="E6008" s="260">
        <v>321.16665599999999</v>
      </c>
      <c r="F6008">
        <f t="shared" si="186"/>
        <v>862.55708300000003</v>
      </c>
      <c r="G6008">
        <f t="shared" si="187"/>
        <v>789.625</v>
      </c>
    </row>
    <row r="6009" spans="1:7" x14ac:dyDescent="0.25">
      <c r="A6009" s="261">
        <v>45177.333333333336</v>
      </c>
      <c r="B6009" s="260" t="s">
        <v>548</v>
      </c>
      <c r="C6009" s="260">
        <v>236.41499300000001</v>
      </c>
      <c r="D6009" s="260">
        <v>463.70834400000001</v>
      </c>
      <c r="E6009" s="260">
        <v>323.125</v>
      </c>
      <c r="F6009">
        <f t="shared" si="186"/>
        <v>1023.248337</v>
      </c>
      <c r="G6009">
        <f t="shared" si="187"/>
        <v>786.83334400000001</v>
      </c>
    </row>
    <row r="6010" spans="1:7" x14ac:dyDescent="0.25">
      <c r="A6010" s="261">
        <v>45177.375</v>
      </c>
      <c r="B6010" s="260" t="s">
        <v>548</v>
      </c>
      <c r="C6010" s="260">
        <v>512.56085199999995</v>
      </c>
      <c r="D6010" s="260">
        <v>422.25</v>
      </c>
      <c r="E6010" s="260">
        <v>365.54165599999999</v>
      </c>
      <c r="F6010">
        <f t="shared" si="186"/>
        <v>1300.3525079999999</v>
      </c>
      <c r="G6010">
        <f t="shared" si="187"/>
        <v>787.79165599999999</v>
      </c>
    </row>
    <row r="6011" spans="1:7" x14ac:dyDescent="0.25">
      <c r="A6011" s="261">
        <v>45177.416666666664</v>
      </c>
      <c r="B6011" s="260" t="s">
        <v>548</v>
      </c>
      <c r="C6011" s="260">
        <v>811.32959000000005</v>
      </c>
      <c r="D6011" s="260">
        <v>329.20834400000001</v>
      </c>
      <c r="E6011" s="260">
        <v>420</v>
      </c>
      <c r="F6011">
        <f t="shared" si="186"/>
        <v>1560.537934</v>
      </c>
      <c r="G6011">
        <f t="shared" si="187"/>
        <v>749.20834400000001</v>
      </c>
    </row>
    <row r="6012" spans="1:7" x14ac:dyDescent="0.25">
      <c r="A6012" s="261">
        <v>45177.458333333336</v>
      </c>
      <c r="B6012" s="260" t="s">
        <v>548</v>
      </c>
      <c r="C6012" s="260">
        <v>1101.259644</v>
      </c>
      <c r="D6012" s="260">
        <v>248.54167200000001</v>
      </c>
      <c r="E6012" s="260">
        <v>407.91665599999999</v>
      </c>
      <c r="F6012">
        <f t="shared" si="186"/>
        <v>1757.7179719999999</v>
      </c>
      <c r="G6012">
        <f t="shared" si="187"/>
        <v>656.45832799999994</v>
      </c>
    </row>
    <row r="6013" spans="1:7" x14ac:dyDescent="0.25">
      <c r="A6013" s="261">
        <v>45177.5</v>
      </c>
      <c r="B6013" s="260" t="s">
        <v>548</v>
      </c>
      <c r="C6013" s="260">
        <v>1262.209961</v>
      </c>
      <c r="D6013" s="260">
        <v>301.41665599999999</v>
      </c>
      <c r="E6013" s="260">
        <v>405.25</v>
      </c>
      <c r="F6013">
        <f t="shared" si="186"/>
        <v>1968.8766169999999</v>
      </c>
      <c r="G6013">
        <f t="shared" si="187"/>
        <v>706.66665599999999</v>
      </c>
    </row>
    <row r="6014" spans="1:7" x14ac:dyDescent="0.25">
      <c r="A6014" s="261">
        <v>45177.541666666664</v>
      </c>
      <c r="B6014" s="260" t="s">
        <v>548</v>
      </c>
      <c r="C6014" s="260">
        <v>1319.1383060000001</v>
      </c>
      <c r="D6014" s="260">
        <v>421.29165599999999</v>
      </c>
      <c r="E6014" s="260">
        <v>314.54165599999999</v>
      </c>
      <c r="F6014">
        <f t="shared" si="186"/>
        <v>2054.971618</v>
      </c>
      <c r="G6014">
        <f t="shared" si="187"/>
        <v>735.83331199999998</v>
      </c>
    </row>
    <row r="6015" spans="1:7" x14ac:dyDescent="0.25">
      <c r="A6015" s="261">
        <v>45177.583333333336</v>
      </c>
      <c r="B6015" s="260" t="s">
        <v>548</v>
      </c>
      <c r="C6015" s="260">
        <v>1261.9766850000001</v>
      </c>
      <c r="D6015" s="260">
        <v>434.45834400000001</v>
      </c>
      <c r="E6015" s="260">
        <v>288.70834400000001</v>
      </c>
      <c r="F6015">
        <f t="shared" si="186"/>
        <v>1985.1433730000001</v>
      </c>
      <c r="G6015">
        <f t="shared" si="187"/>
        <v>723.16668800000002</v>
      </c>
    </row>
    <row r="6016" spans="1:7" x14ac:dyDescent="0.25">
      <c r="A6016" s="261">
        <v>45177.625</v>
      </c>
      <c r="B6016" s="260" t="s">
        <v>548</v>
      </c>
      <c r="C6016" s="260">
        <v>1070.3912350000001</v>
      </c>
      <c r="D6016" s="260">
        <v>289.58334400000001</v>
      </c>
      <c r="E6016" s="260">
        <v>257.625</v>
      </c>
      <c r="F6016">
        <f t="shared" si="186"/>
        <v>1617.5995790000002</v>
      </c>
      <c r="G6016">
        <f t="shared" si="187"/>
        <v>547.20834400000001</v>
      </c>
    </row>
    <row r="6017" spans="1:7" x14ac:dyDescent="0.25">
      <c r="A6017" s="261">
        <v>45177.666666666664</v>
      </c>
      <c r="B6017" s="260" t="s">
        <v>548</v>
      </c>
      <c r="C6017" s="260">
        <v>826.23168899999996</v>
      </c>
      <c r="D6017" s="260">
        <v>201.54167200000001</v>
      </c>
      <c r="E6017" s="260">
        <v>115.791664</v>
      </c>
      <c r="F6017">
        <f t="shared" si="186"/>
        <v>1143.5650249999999</v>
      </c>
      <c r="G6017">
        <f t="shared" si="187"/>
        <v>317.33333600000003</v>
      </c>
    </row>
    <row r="6018" spans="1:7" x14ac:dyDescent="0.25">
      <c r="A6018" s="261">
        <v>45177.708333333336</v>
      </c>
      <c r="B6018" s="260" t="s">
        <v>548</v>
      </c>
      <c r="C6018" s="260">
        <v>535.732483</v>
      </c>
      <c r="D6018" s="260">
        <v>150.83332799999999</v>
      </c>
      <c r="E6018" s="260">
        <v>92.041663999999997</v>
      </c>
      <c r="F6018">
        <f t="shared" ref="F6018:F6081" si="188">E6018+D6018+C6018</f>
        <v>778.60747500000002</v>
      </c>
      <c r="G6018">
        <f t="shared" ref="G6018:G6081" si="189">E6018+D6018</f>
        <v>242.87499199999999</v>
      </c>
    </row>
    <row r="6019" spans="1:7" x14ac:dyDescent="0.25">
      <c r="A6019" s="261">
        <v>45177.75</v>
      </c>
      <c r="B6019" s="260" t="s">
        <v>548</v>
      </c>
      <c r="C6019" s="260">
        <v>260.499573</v>
      </c>
      <c r="D6019" s="260">
        <v>146.95832799999999</v>
      </c>
      <c r="E6019" s="260">
        <v>109.375</v>
      </c>
      <c r="F6019">
        <f t="shared" si="188"/>
        <v>516.83290099999999</v>
      </c>
      <c r="G6019">
        <f t="shared" si="189"/>
        <v>256.33332799999999</v>
      </c>
    </row>
    <row r="6020" spans="1:7" x14ac:dyDescent="0.25">
      <c r="A6020" s="261">
        <v>45177.791666666664</v>
      </c>
      <c r="B6020" s="260" t="s">
        <v>548</v>
      </c>
      <c r="C6020" s="260">
        <v>50.084583000000002</v>
      </c>
      <c r="D6020" s="260">
        <v>177.33332799999999</v>
      </c>
      <c r="E6020" s="260">
        <v>106.208336</v>
      </c>
      <c r="F6020">
        <f t="shared" si="188"/>
        <v>333.62624699999998</v>
      </c>
      <c r="G6020">
        <f t="shared" si="189"/>
        <v>283.54166399999997</v>
      </c>
    </row>
    <row r="6021" spans="1:7" x14ac:dyDescent="0.25">
      <c r="A6021" s="261">
        <v>45177.833333333336</v>
      </c>
      <c r="B6021" s="260" t="s">
        <v>548</v>
      </c>
      <c r="C6021" s="260">
        <v>0</v>
      </c>
      <c r="D6021" s="260">
        <v>372.66665599999999</v>
      </c>
      <c r="E6021" s="260">
        <v>244.66667200000001</v>
      </c>
      <c r="F6021">
        <f t="shared" si="188"/>
        <v>617.33332799999994</v>
      </c>
      <c r="G6021">
        <f t="shared" si="189"/>
        <v>617.33332799999994</v>
      </c>
    </row>
    <row r="6022" spans="1:7" x14ac:dyDescent="0.25">
      <c r="A6022" s="261">
        <v>45177.875</v>
      </c>
      <c r="B6022" s="260" t="s">
        <v>548</v>
      </c>
      <c r="C6022" s="260">
        <v>0</v>
      </c>
      <c r="D6022" s="260">
        <v>521.08331299999998</v>
      </c>
      <c r="E6022" s="260">
        <v>309.625</v>
      </c>
      <c r="F6022">
        <f t="shared" si="188"/>
        <v>830.70831299999998</v>
      </c>
      <c r="G6022">
        <f t="shared" si="189"/>
        <v>830.70831299999998</v>
      </c>
    </row>
    <row r="6023" spans="1:7" x14ac:dyDescent="0.25">
      <c r="A6023" s="261">
        <v>45177.916666666664</v>
      </c>
      <c r="B6023" s="260" t="s">
        <v>548</v>
      </c>
      <c r="C6023" s="260">
        <v>0</v>
      </c>
      <c r="D6023" s="260">
        <v>588.95831299999998</v>
      </c>
      <c r="E6023" s="260">
        <v>305.29165599999999</v>
      </c>
      <c r="F6023">
        <f t="shared" si="188"/>
        <v>894.24996899999996</v>
      </c>
      <c r="G6023">
        <f t="shared" si="189"/>
        <v>894.24996899999996</v>
      </c>
    </row>
    <row r="6024" spans="1:7" x14ac:dyDescent="0.25">
      <c r="A6024" s="261">
        <v>45177.958333333336</v>
      </c>
      <c r="B6024" s="260" t="s">
        <v>548</v>
      </c>
      <c r="C6024" s="260">
        <v>0</v>
      </c>
      <c r="D6024" s="260">
        <v>567.75</v>
      </c>
      <c r="E6024" s="260">
        <v>379.08334400000001</v>
      </c>
      <c r="F6024">
        <f t="shared" si="188"/>
        <v>946.83334400000001</v>
      </c>
      <c r="G6024">
        <f t="shared" si="189"/>
        <v>946.83334400000001</v>
      </c>
    </row>
    <row r="6025" spans="1:7" x14ac:dyDescent="0.25">
      <c r="A6025" s="261">
        <v>45178</v>
      </c>
      <c r="B6025" s="260" t="s">
        <v>548</v>
      </c>
      <c r="C6025" s="260">
        <v>0</v>
      </c>
      <c r="D6025" s="260">
        <v>475.08334400000001</v>
      </c>
      <c r="E6025" s="260">
        <v>355.95834400000001</v>
      </c>
      <c r="F6025">
        <f t="shared" si="188"/>
        <v>831.04168800000002</v>
      </c>
      <c r="G6025">
        <f t="shared" si="189"/>
        <v>831.04168800000002</v>
      </c>
    </row>
    <row r="6026" spans="1:7" x14ac:dyDescent="0.25">
      <c r="A6026" s="261">
        <v>45178.041666666664</v>
      </c>
      <c r="B6026" s="260" t="s">
        <v>548</v>
      </c>
      <c r="C6026" s="260">
        <v>0</v>
      </c>
      <c r="D6026" s="260">
        <v>430.5</v>
      </c>
      <c r="E6026" s="260">
        <v>274.66665599999999</v>
      </c>
      <c r="F6026">
        <f t="shared" si="188"/>
        <v>705.16665599999999</v>
      </c>
      <c r="G6026">
        <f t="shared" si="189"/>
        <v>705.16665599999999</v>
      </c>
    </row>
    <row r="6027" spans="1:7" x14ac:dyDescent="0.25">
      <c r="A6027" s="261">
        <v>45178.083333333336</v>
      </c>
      <c r="B6027" s="260" t="s">
        <v>548</v>
      </c>
      <c r="C6027" s="260">
        <v>0</v>
      </c>
      <c r="D6027" s="260">
        <v>311.5</v>
      </c>
      <c r="E6027" s="260">
        <v>201.25</v>
      </c>
      <c r="F6027">
        <f t="shared" si="188"/>
        <v>512.75</v>
      </c>
      <c r="G6027">
        <f t="shared" si="189"/>
        <v>512.75</v>
      </c>
    </row>
    <row r="6028" spans="1:7" x14ac:dyDescent="0.25">
      <c r="A6028" s="261">
        <v>45178.125</v>
      </c>
      <c r="B6028" s="260" t="s">
        <v>548</v>
      </c>
      <c r="C6028" s="260">
        <v>0</v>
      </c>
      <c r="D6028" s="260">
        <v>288.875</v>
      </c>
      <c r="E6028" s="260">
        <v>122.333336</v>
      </c>
      <c r="F6028">
        <f t="shared" si="188"/>
        <v>411.20833600000003</v>
      </c>
      <c r="G6028">
        <f t="shared" si="189"/>
        <v>411.20833600000003</v>
      </c>
    </row>
    <row r="6029" spans="1:7" x14ac:dyDescent="0.25">
      <c r="A6029" s="261">
        <v>45178.166666666664</v>
      </c>
      <c r="B6029" s="260" t="s">
        <v>548</v>
      </c>
      <c r="C6029" s="260">
        <v>0</v>
      </c>
      <c r="D6029" s="260">
        <v>245.33332799999999</v>
      </c>
      <c r="E6029" s="260">
        <v>111.041664</v>
      </c>
      <c r="F6029">
        <f t="shared" si="188"/>
        <v>356.37499200000002</v>
      </c>
      <c r="G6029">
        <f t="shared" si="189"/>
        <v>356.37499200000002</v>
      </c>
    </row>
    <row r="6030" spans="1:7" x14ac:dyDescent="0.25">
      <c r="A6030" s="261">
        <v>45178.208333333336</v>
      </c>
      <c r="B6030" s="260" t="s">
        <v>548</v>
      </c>
      <c r="C6030" s="260">
        <v>3.4583000000000003E-2</v>
      </c>
      <c r="D6030" s="260">
        <v>256.70834400000001</v>
      </c>
      <c r="E6030" s="260">
        <v>100.583336</v>
      </c>
      <c r="F6030">
        <f t="shared" si="188"/>
        <v>357.32626300000004</v>
      </c>
      <c r="G6030">
        <f t="shared" si="189"/>
        <v>357.29168000000004</v>
      </c>
    </row>
    <row r="6031" spans="1:7" x14ac:dyDescent="0.25">
      <c r="A6031" s="261">
        <v>45178.25</v>
      </c>
      <c r="B6031" s="260" t="s">
        <v>548</v>
      </c>
      <c r="C6031" s="260">
        <v>5.1333330000000004</v>
      </c>
      <c r="D6031" s="260">
        <v>258.75</v>
      </c>
      <c r="E6031" s="260">
        <v>106.083336</v>
      </c>
      <c r="F6031">
        <f t="shared" si="188"/>
        <v>369.96666900000002</v>
      </c>
      <c r="G6031">
        <f t="shared" si="189"/>
        <v>364.83333600000003</v>
      </c>
    </row>
    <row r="6032" spans="1:7" x14ac:dyDescent="0.25">
      <c r="A6032" s="261">
        <v>45178.291666666664</v>
      </c>
      <c r="B6032" s="260" t="s">
        <v>548</v>
      </c>
      <c r="C6032" s="260">
        <v>64.287918000000005</v>
      </c>
      <c r="D6032" s="260">
        <v>219.25</v>
      </c>
      <c r="E6032" s="260">
        <v>87.75</v>
      </c>
      <c r="F6032">
        <f t="shared" si="188"/>
        <v>371.28791799999999</v>
      </c>
      <c r="G6032">
        <f t="shared" si="189"/>
        <v>307</v>
      </c>
    </row>
    <row r="6033" spans="1:7" x14ac:dyDescent="0.25">
      <c r="A6033" s="261">
        <v>45178.333333333336</v>
      </c>
      <c r="B6033" s="260" t="s">
        <v>548</v>
      </c>
      <c r="C6033" s="260">
        <v>261.94375600000001</v>
      </c>
      <c r="D6033" s="260">
        <v>208.16667200000001</v>
      </c>
      <c r="E6033" s="260">
        <v>84.375</v>
      </c>
      <c r="F6033">
        <f t="shared" si="188"/>
        <v>554.48542799999996</v>
      </c>
      <c r="G6033">
        <f t="shared" si="189"/>
        <v>292.54167200000001</v>
      </c>
    </row>
    <row r="6034" spans="1:7" x14ac:dyDescent="0.25">
      <c r="A6034" s="261">
        <v>45178.375</v>
      </c>
      <c r="B6034" s="260" t="s">
        <v>548</v>
      </c>
      <c r="C6034" s="260">
        <v>637.47332800000004</v>
      </c>
      <c r="D6034" s="260">
        <v>161.91667200000001</v>
      </c>
      <c r="E6034" s="260">
        <v>71.583336000000003</v>
      </c>
      <c r="F6034">
        <f t="shared" si="188"/>
        <v>870.97333600000002</v>
      </c>
      <c r="G6034">
        <f t="shared" si="189"/>
        <v>233.50000800000001</v>
      </c>
    </row>
    <row r="6035" spans="1:7" x14ac:dyDescent="0.25">
      <c r="A6035" s="261">
        <v>45178.416666666664</v>
      </c>
      <c r="B6035" s="260" t="s">
        <v>548</v>
      </c>
      <c r="C6035" s="260">
        <v>1011.981689</v>
      </c>
      <c r="D6035" s="260">
        <v>58.125</v>
      </c>
      <c r="E6035" s="260">
        <v>59.666668000000001</v>
      </c>
      <c r="F6035">
        <f t="shared" si="188"/>
        <v>1129.773357</v>
      </c>
      <c r="G6035">
        <f t="shared" si="189"/>
        <v>117.791668</v>
      </c>
    </row>
    <row r="6036" spans="1:7" x14ac:dyDescent="0.25">
      <c r="A6036" s="261">
        <v>45178.458333333336</v>
      </c>
      <c r="B6036" s="260" t="s">
        <v>548</v>
      </c>
      <c r="C6036" s="260">
        <v>1264.4646</v>
      </c>
      <c r="D6036" s="260">
        <v>62.291668000000001</v>
      </c>
      <c r="E6036" s="260">
        <v>101.041664</v>
      </c>
      <c r="F6036">
        <f t="shared" si="188"/>
        <v>1427.7979319999999</v>
      </c>
      <c r="G6036">
        <f t="shared" si="189"/>
        <v>163.33333199999998</v>
      </c>
    </row>
    <row r="6037" spans="1:7" x14ac:dyDescent="0.25">
      <c r="A6037" s="261">
        <v>45178.5</v>
      </c>
      <c r="B6037" s="260" t="s">
        <v>548</v>
      </c>
      <c r="C6037" s="260">
        <v>1343.3116460000001</v>
      </c>
      <c r="D6037" s="260">
        <v>97</v>
      </c>
      <c r="E6037" s="260">
        <v>75.541663999999997</v>
      </c>
      <c r="F6037">
        <f t="shared" si="188"/>
        <v>1515.8533100000002</v>
      </c>
      <c r="G6037">
        <f t="shared" si="189"/>
        <v>172.541664</v>
      </c>
    </row>
    <row r="6038" spans="1:7" x14ac:dyDescent="0.25">
      <c r="A6038" s="261">
        <v>45178.541666666664</v>
      </c>
      <c r="B6038" s="260" t="s">
        <v>548</v>
      </c>
      <c r="C6038" s="260">
        <v>1357.785889</v>
      </c>
      <c r="D6038" s="260">
        <v>118.916664</v>
      </c>
      <c r="E6038" s="260">
        <v>107</v>
      </c>
      <c r="F6038">
        <f t="shared" si="188"/>
        <v>1583.7025530000001</v>
      </c>
      <c r="G6038">
        <f t="shared" si="189"/>
        <v>225.916664</v>
      </c>
    </row>
    <row r="6039" spans="1:7" x14ac:dyDescent="0.25">
      <c r="A6039" s="261">
        <v>45178.583333333336</v>
      </c>
      <c r="B6039" s="260" t="s">
        <v>548</v>
      </c>
      <c r="C6039" s="260">
        <v>1308.4746090000001</v>
      </c>
      <c r="D6039" s="260">
        <v>134.5</v>
      </c>
      <c r="E6039" s="260">
        <v>93.958336000000003</v>
      </c>
      <c r="F6039">
        <f t="shared" si="188"/>
        <v>1536.932945</v>
      </c>
      <c r="G6039">
        <f t="shared" si="189"/>
        <v>228.458336</v>
      </c>
    </row>
    <row r="6040" spans="1:7" x14ac:dyDescent="0.25">
      <c r="A6040" s="261">
        <v>45178.625</v>
      </c>
      <c r="B6040" s="260" t="s">
        <v>548</v>
      </c>
      <c r="C6040" s="260">
        <v>1153.4832759999999</v>
      </c>
      <c r="D6040" s="260">
        <v>187.125</v>
      </c>
      <c r="E6040" s="260">
        <v>96.416663999999997</v>
      </c>
      <c r="F6040">
        <f t="shared" si="188"/>
        <v>1437.0249399999998</v>
      </c>
      <c r="G6040">
        <f t="shared" si="189"/>
        <v>283.54166399999997</v>
      </c>
    </row>
    <row r="6041" spans="1:7" x14ac:dyDescent="0.25">
      <c r="A6041" s="261">
        <v>45178.666666666664</v>
      </c>
      <c r="B6041" s="260" t="s">
        <v>548</v>
      </c>
      <c r="C6041" s="260">
        <v>871.55664100000001</v>
      </c>
      <c r="D6041" s="260">
        <v>193.70832799999999</v>
      </c>
      <c r="E6041" s="260">
        <v>93.291663999999997</v>
      </c>
      <c r="F6041">
        <f t="shared" si="188"/>
        <v>1158.5566330000001</v>
      </c>
      <c r="G6041">
        <f t="shared" si="189"/>
        <v>286.99999200000002</v>
      </c>
    </row>
    <row r="6042" spans="1:7" x14ac:dyDescent="0.25">
      <c r="A6042" s="261">
        <v>45178.708333333336</v>
      </c>
      <c r="B6042" s="260" t="s">
        <v>548</v>
      </c>
      <c r="C6042" s="260">
        <v>495.76541099999997</v>
      </c>
      <c r="D6042" s="260">
        <v>95.583336000000003</v>
      </c>
      <c r="E6042" s="260">
        <v>107.25</v>
      </c>
      <c r="F6042">
        <f t="shared" si="188"/>
        <v>698.598747</v>
      </c>
      <c r="G6042">
        <f t="shared" si="189"/>
        <v>202.833336</v>
      </c>
    </row>
    <row r="6043" spans="1:7" x14ac:dyDescent="0.25">
      <c r="A6043" s="261">
        <v>45178.75</v>
      </c>
      <c r="B6043" s="260" t="s">
        <v>548</v>
      </c>
      <c r="C6043" s="260">
        <v>237.99082899999999</v>
      </c>
      <c r="D6043" s="260">
        <v>45</v>
      </c>
      <c r="E6043" s="260">
        <v>84.166663999999997</v>
      </c>
      <c r="F6043">
        <f t="shared" si="188"/>
        <v>367.15749299999999</v>
      </c>
      <c r="G6043">
        <f t="shared" si="189"/>
        <v>129.166664</v>
      </c>
    </row>
    <row r="6044" spans="1:7" x14ac:dyDescent="0.25">
      <c r="A6044" s="261">
        <v>45178.791666666664</v>
      </c>
      <c r="B6044" s="260" t="s">
        <v>548</v>
      </c>
      <c r="C6044" s="260">
        <v>53.751251000000003</v>
      </c>
      <c r="D6044" s="260">
        <v>17.333334000000001</v>
      </c>
      <c r="E6044" s="260">
        <v>69.708336000000003</v>
      </c>
      <c r="F6044">
        <f t="shared" si="188"/>
        <v>140.79292100000001</v>
      </c>
      <c r="G6044">
        <f t="shared" si="189"/>
        <v>87.041670000000011</v>
      </c>
    </row>
    <row r="6045" spans="1:7" x14ac:dyDescent="0.25">
      <c r="A6045" s="261">
        <v>45178.833333333336</v>
      </c>
      <c r="B6045" s="260" t="s">
        <v>548</v>
      </c>
      <c r="C6045" s="260">
        <v>1.9167E-2</v>
      </c>
      <c r="D6045" s="260">
        <v>35</v>
      </c>
      <c r="E6045" s="260">
        <v>124.125</v>
      </c>
      <c r="F6045">
        <f t="shared" si="188"/>
        <v>159.14416700000001</v>
      </c>
      <c r="G6045">
        <f t="shared" si="189"/>
        <v>159.125</v>
      </c>
    </row>
    <row r="6046" spans="1:7" x14ac:dyDescent="0.25">
      <c r="A6046" s="261">
        <v>45178.875</v>
      </c>
      <c r="B6046" s="260" t="s">
        <v>548</v>
      </c>
      <c r="C6046" s="260">
        <v>0</v>
      </c>
      <c r="D6046" s="260">
        <v>67.041663999999997</v>
      </c>
      <c r="E6046" s="260">
        <v>143.08332799999999</v>
      </c>
      <c r="F6046">
        <f t="shared" si="188"/>
        <v>210.12499199999999</v>
      </c>
      <c r="G6046">
        <f t="shared" si="189"/>
        <v>210.12499199999999</v>
      </c>
    </row>
    <row r="6047" spans="1:7" x14ac:dyDescent="0.25">
      <c r="A6047" s="261">
        <v>45178.916666666664</v>
      </c>
      <c r="B6047" s="260" t="s">
        <v>548</v>
      </c>
      <c r="C6047" s="260">
        <v>0</v>
      </c>
      <c r="D6047" s="260">
        <v>97.333336000000003</v>
      </c>
      <c r="E6047" s="260">
        <v>84.916663999999997</v>
      </c>
      <c r="F6047">
        <f t="shared" si="188"/>
        <v>182.25</v>
      </c>
      <c r="G6047">
        <f t="shared" si="189"/>
        <v>182.25</v>
      </c>
    </row>
    <row r="6048" spans="1:7" x14ac:dyDescent="0.25">
      <c r="A6048" s="261">
        <v>45178.958333333336</v>
      </c>
      <c r="B6048" s="260" t="s">
        <v>548</v>
      </c>
      <c r="C6048" s="260">
        <v>0</v>
      </c>
      <c r="D6048" s="260">
        <v>89.75</v>
      </c>
      <c r="E6048" s="260">
        <v>28.5</v>
      </c>
      <c r="F6048">
        <f t="shared" si="188"/>
        <v>118.25</v>
      </c>
      <c r="G6048">
        <f t="shared" si="189"/>
        <v>118.25</v>
      </c>
    </row>
    <row r="6049" spans="1:7" x14ac:dyDescent="0.25">
      <c r="A6049" s="261">
        <v>45179</v>
      </c>
      <c r="B6049" s="260" t="s">
        <v>548</v>
      </c>
      <c r="C6049" s="260">
        <v>0</v>
      </c>
      <c r="D6049" s="260">
        <v>52.333331999999999</v>
      </c>
      <c r="E6049" s="260">
        <v>14</v>
      </c>
      <c r="F6049">
        <f t="shared" si="188"/>
        <v>66.333331999999999</v>
      </c>
      <c r="G6049">
        <f t="shared" si="189"/>
        <v>66.333331999999999</v>
      </c>
    </row>
    <row r="6050" spans="1:7" x14ac:dyDescent="0.25">
      <c r="A6050" s="261">
        <v>45179.041666666664</v>
      </c>
      <c r="B6050" s="260" t="s">
        <v>548</v>
      </c>
      <c r="C6050" s="260">
        <v>0</v>
      </c>
      <c r="D6050" s="260">
        <v>68.166663999999997</v>
      </c>
      <c r="E6050" s="260">
        <v>3.0416669999999999</v>
      </c>
      <c r="F6050">
        <f t="shared" si="188"/>
        <v>71.208331000000001</v>
      </c>
      <c r="G6050">
        <f t="shared" si="189"/>
        <v>71.208331000000001</v>
      </c>
    </row>
    <row r="6051" spans="1:7" x14ac:dyDescent="0.25">
      <c r="A6051" s="261">
        <v>45179.083333333336</v>
      </c>
      <c r="B6051" s="260" t="s">
        <v>548</v>
      </c>
      <c r="C6051" s="260">
        <v>0</v>
      </c>
      <c r="D6051" s="260">
        <v>76.833336000000003</v>
      </c>
      <c r="E6051" s="260">
        <v>5.875</v>
      </c>
      <c r="F6051">
        <f t="shared" si="188"/>
        <v>82.708336000000003</v>
      </c>
      <c r="G6051">
        <f t="shared" si="189"/>
        <v>82.708336000000003</v>
      </c>
    </row>
    <row r="6052" spans="1:7" x14ac:dyDescent="0.25">
      <c r="A6052" s="261">
        <v>45179.125</v>
      </c>
      <c r="B6052" s="260" t="s">
        <v>548</v>
      </c>
      <c r="C6052" s="260">
        <v>0</v>
      </c>
      <c r="D6052" s="260">
        <v>68.583336000000003</v>
      </c>
      <c r="E6052" s="260">
        <v>7.0833329999999997</v>
      </c>
      <c r="F6052">
        <f t="shared" si="188"/>
        <v>75.666668999999999</v>
      </c>
      <c r="G6052">
        <f t="shared" si="189"/>
        <v>75.666668999999999</v>
      </c>
    </row>
    <row r="6053" spans="1:7" x14ac:dyDescent="0.25">
      <c r="A6053" s="261">
        <v>45179.166666666664</v>
      </c>
      <c r="B6053" s="260" t="s">
        <v>548</v>
      </c>
      <c r="C6053" s="260">
        <v>0</v>
      </c>
      <c r="D6053" s="260">
        <v>91.625</v>
      </c>
      <c r="E6053" s="260">
        <v>1.375</v>
      </c>
      <c r="F6053">
        <f t="shared" si="188"/>
        <v>93</v>
      </c>
      <c r="G6053">
        <f t="shared" si="189"/>
        <v>93</v>
      </c>
    </row>
    <row r="6054" spans="1:7" x14ac:dyDescent="0.25">
      <c r="A6054" s="261">
        <v>45179.208333333336</v>
      </c>
      <c r="B6054" s="260" t="s">
        <v>548</v>
      </c>
      <c r="C6054" s="260">
        <v>1.0833000000000001E-2</v>
      </c>
      <c r="D6054" s="260">
        <v>120.125</v>
      </c>
      <c r="E6054" s="260">
        <v>28.791665999999999</v>
      </c>
      <c r="F6054">
        <f t="shared" si="188"/>
        <v>148.92749899999998</v>
      </c>
      <c r="G6054">
        <f t="shared" si="189"/>
        <v>148.91666599999999</v>
      </c>
    </row>
    <row r="6055" spans="1:7" x14ac:dyDescent="0.25">
      <c r="A6055" s="261">
        <v>45179.25</v>
      </c>
      <c r="B6055" s="260" t="s">
        <v>548</v>
      </c>
      <c r="C6055" s="260">
        <v>3.025833</v>
      </c>
      <c r="D6055" s="260">
        <v>97.541663999999997</v>
      </c>
      <c r="E6055" s="260">
        <v>67.125</v>
      </c>
      <c r="F6055">
        <f t="shared" si="188"/>
        <v>167.692497</v>
      </c>
      <c r="G6055">
        <f t="shared" si="189"/>
        <v>164.666664</v>
      </c>
    </row>
    <row r="6056" spans="1:7" x14ac:dyDescent="0.25">
      <c r="A6056" s="261">
        <v>45179.291666666664</v>
      </c>
      <c r="B6056" s="260" t="s">
        <v>548</v>
      </c>
      <c r="C6056" s="260">
        <v>35.137917000000002</v>
      </c>
      <c r="D6056" s="260">
        <v>62.375</v>
      </c>
      <c r="E6056" s="260">
        <v>90.125</v>
      </c>
      <c r="F6056">
        <f t="shared" si="188"/>
        <v>187.63791700000002</v>
      </c>
      <c r="G6056">
        <f t="shared" si="189"/>
        <v>152.5</v>
      </c>
    </row>
    <row r="6057" spans="1:7" x14ac:dyDescent="0.25">
      <c r="A6057" s="261">
        <v>45179.333333333336</v>
      </c>
      <c r="B6057" s="260" t="s">
        <v>548</v>
      </c>
      <c r="C6057" s="260">
        <v>82.594582000000003</v>
      </c>
      <c r="D6057" s="260">
        <v>69.208336000000003</v>
      </c>
      <c r="E6057" s="260">
        <v>57.625</v>
      </c>
      <c r="F6057">
        <f t="shared" si="188"/>
        <v>209.42791800000001</v>
      </c>
      <c r="G6057">
        <f t="shared" si="189"/>
        <v>126.833336</v>
      </c>
    </row>
    <row r="6058" spans="1:7" x14ac:dyDescent="0.25">
      <c r="A6058" s="261">
        <v>45179.375</v>
      </c>
      <c r="B6058" s="260" t="s">
        <v>548</v>
      </c>
      <c r="C6058" s="260">
        <v>178.002914</v>
      </c>
      <c r="D6058" s="260">
        <v>87.291663999999997</v>
      </c>
      <c r="E6058" s="260">
        <v>53.083331999999999</v>
      </c>
      <c r="F6058">
        <f t="shared" si="188"/>
        <v>318.37791000000004</v>
      </c>
      <c r="G6058">
        <f t="shared" si="189"/>
        <v>140.37499600000001</v>
      </c>
    </row>
    <row r="6059" spans="1:7" x14ac:dyDescent="0.25">
      <c r="A6059" s="261">
        <v>45179.416666666664</v>
      </c>
      <c r="B6059" s="260" t="s">
        <v>548</v>
      </c>
      <c r="C6059" s="260">
        <v>289.17166099999997</v>
      </c>
      <c r="D6059" s="260">
        <v>86.583336000000003</v>
      </c>
      <c r="E6059" s="260">
        <v>47.25</v>
      </c>
      <c r="F6059">
        <f t="shared" si="188"/>
        <v>423.004997</v>
      </c>
      <c r="G6059">
        <f t="shared" si="189"/>
        <v>133.833336</v>
      </c>
    </row>
    <row r="6060" spans="1:7" x14ac:dyDescent="0.25">
      <c r="A6060" s="261">
        <v>45179.458333333336</v>
      </c>
      <c r="B6060" s="260" t="s">
        <v>548</v>
      </c>
      <c r="C6060" s="260">
        <v>352.991241</v>
      </c>
      <c r="D6060" s="260">
        <v>96.5</v>
      </c>
      <c r="E6060" s="260">
        <v>44.375</v>
      </c>
      <c r="F6060">
        <f t="shared" si="188"/>
        <v>493.866241</v>
      </c>
      <c r="G6060">
        <f t="shared" si="189"/>
        <v>140.875</v>
      </c>
    </row>
    <row r="6061" spans="1:7" x14ac:dyDescent="0.25">
      <c r="A6061" s="261">
        <v>45179.5</v>
      </c>
      <c r="B6061" s="260" t="s">
        <v>548</v>
      </c>
      <c r="C6061" s="260">
        <v>471.77417000000003</v>
      </c>
      <c r="D6061" s="260">
        <v>88.25</v>
      </c>
      <c r="E6061" s="260">
        <v>23.583334000000001</v>
      </c>
      <c r="F6061">
        <f t="shared" si="188"/>
        <v>583.60750400000006</v>
      </c>
      <c r="G6061">
        <f t="shared" si="189"/>
        <v>111.83333400000001</v>
      </c>
    </row>
    <row r="6062" spans="1:7" x14ac:dyDescent="0.25">
      <c r="A6062" s="261">
        <v>45179.541666666664</v>
      </c>
      <c r="B6062" s="260" t="s">
        <v>548</v>
      </c>
      <c r="C6062" s="260">
        <v>689.32794200000001</v>
      </c>
      <c r="D6062" s="260">
        <v>60.458331999999999</v>
      </c>
      <c r="E6062" s="260">
        <v>22.666665999999999</v>
      </c>
      <c r="F6062">
        <f t="shared" si="188"/>
        <v>772.45294000000001</v>
      </c>
      <c r="G6062">
        <f t="shared" si="189"/>
        <v>83.124998000000005</v>
      </c>
    </row>
    <row r="6063" spans="1:7" x14ac:dyDescent="0.25">
      <c r="A6063" s="261">
        <v>45179.583333333336</v>
      </c>
      <c r="B6063" s="260" t="s">
        <v>548</v>
      </c>
      <c r="C6063" s="260">
        <v>948.71331799999996</v>
      </c>
      <c r="D6063" s="260">
        <v>82.083336000000003</v>
      </c>
      <c r="E6063" s="260">
        <v>21.541665999999999</v>
      </c>
      <c r="F6063">
        <f t="shared" si="188"/>
        <v>1052.3383199999998</v>
      </c>
      <c r="G6063">
        <f t="shared" si="189"/>
        <v>103.62500199999999</v>
      </c>
    </row>
    <row r="6064" spans="1:7" x14ac:dyDescent="0.25">
      <c r="A6064" s="261">
        <v>45179.625</v>
      </c>
      <c r="B6064" s="260" t="s">
        <v>548</v>
      </c>
      <c r="C6064" s="260">
        <v>1014.56958</v>
      </c>
      <c r="D6064" s="260">
        <v>82.416663999999997</v>
      </c>
      <c r="E6064" s="260">
        <v>2.3333330000000001</v>
      </c>
      <c r="F6064">
        <f t="shared" si="188"/>
        <v>1099.319577</v>
      </c>
      <c r="G6064">
        <f t="shared" si="189"/>
        <v>84.749996999999993</v>
      </c>
    </row>
    <row r="6065" spans="1:7" x14ac:dyDescent="0.25">
      <c r="A6065" s="261">
        <v>45179.666666666664</v>
      </c>
      <c r="B6065" s="260" t="s">
        <v>548</v>
      </c>
      <c r="C6065" s="260">
        <v>835.91833499999996</v>
      </c>
      <c r="D6065" s="260">
        <v>67.583336000000003</v>
      </c>
      <c r="E6065" s="260">
        <v>2.2916669999999999</v>
      </c>
      <c r="F6065">
        <f t="shared" si="188"/>
        <v>905.79333799999995</v>
      </c>
      <c r="G6065">
        <f t="shared" si="189"/>
        <v>69.875003000000007</v>
      </c>
    </row>
    <row r="6066" spans="1:7" x14ac:dyDescent="0.25">
      <c r="A6066" s="261">
        <v>45179.708333333336</v>
      </c>
      <c r="B6066" s="260" t="s">
        <v>548</v>
      </c>
      <c r="C6066" s="260">
        <v>552.092896</v>
      </c>
      <c r="D6066" s="260">
        <v>44.75</v>
      </c>
      <c r="E6066" s="260">
        <v>1.3333330000000001</v>
      </c>
      <c r="F6066">
        <f t="shared" si="188"/>
        <v>598.17622900000003</v>
      </c>
      <c r="G6066">
        <f t="shared" si="189"/>
        <v>46.083333000000003</v>
      </c>
    </row>
    <row r="6067" spans="1:7" x14ac:dyDescent="0.25">
      <c r="A6067" s="261">
        <v>45179.75</v>
      </c>
      <c r="B6067" s="260" t="s">
        <v>548</v>
      </c>
      <c r="C6067" s="260">
        <v>222.252914</v>
      </c>
      <c r="D6067" s="260">
        <v>14.666667</v>
      </c>
      <c r="E6067" s="260">
        <v>1.5416669999999999</v>
      </c>
      <c r="F6067">
        <f t="shared" si="188"/>
        <v>238.46124800000001</v>
      </c>
      <c r="G6067">
        <f t="shared" si="189"/>
        <v>16.208334000000001</v>
      </c>
    </row>
    <row r="6068" spans="1:7" x14ac:dyDescent="0.25">
      <c r="A6068" s="261">
        <v>45179.791666666664</v>
      </c>
      <c r="B6068" s="260" t="s">
        <v>548</v>
      </c>
      <c r="C6068" s="260">
        <v>31.9725</v>
      </c>
      <c r="D6068" s="260">
        <v>20.708334000000001</v>
      </c>
      <c r="E6068" s="260">
        <v>10</v>
      </c>
      <c r="F6068">
        <f t="shared" si="188"/>
        <v>62.680834000000004</v>
      </c>
      <c r="G6068">
        <f t="shared" si="189"/>
        <v>30.708334000000001</v>
      </c>
    </row>
    <row r="6069" spans="1:7" x14ac:dyDescent="0.25">
      <c r="A6069" s="261">
        <v>45179.833333333336</v>
      </c>
      <c r="B6069" s="260" t="s">
        <v>548</v>
      </c>
      <c r="C6069" s="260">
        <v>0</v>
      </c>
      <c r="D6069" s="260">
        <v>18.458334000000001</v>
      </c>
      <c r="E6069" s="260">
        <v>9.0416670000000003</v>
      </c>
      <c r="F6069">
        <f t="shared" si="188"/>
        <v>27.500001000000001</v>
      </c>
      <c r="G6069">
        <f t="shared" si="189"/>
        <v>27.500001000000001</v>
      </c>
    </row>
    <row r="6070" spans="1:7" x14ac:dyDescent="0.25">
      <c r="A6070" s="261">
        <v>45179.875</v>
      </c>
      <c r="B6070" s="260" t="s">
        <v>548</v>
      </c>
      <c r="C6070" s="260">
        <v>0</v>
      </c>
      <c r="D6070" s="260">
        <v>9.25</v>
      </c>
      <c r="E6070" s="260">
        <v>19.833334000000001</v>
      </c>
      <c r="F6070">
        <f t="shared" si="188"/>
        <v>29.083334000000001</v>
      </c>
      <c r="G6070">
        <f t="shared" si="189"/>
        <v>29.083334000000001</v>
      </c>
    </row>
    <row r="6071" spans="1:7" x14ac:dyDescent="0.25">
      <c r="A6071" s="261">
        <v>45179.916666666664</v>
      </c>
      <c r="B6071" s="260" t="s">
        <v>548</v>
      </c>
      <c r="C6071" s="260">
        <v>0</v>
      </c>
      <c r="D6071" s="260">
        <v>3.5416669999999999</v>
      </c>
      <c r="E6071" s="260">
        <v>57.416668000000001</v>
      </c>
      <c r="F6071">
        <f t="shared" si="188"/>
        <v>60.958334999999998</v>
      </c>
      <c r="G6071">
        <f t="shared" si="189"/>
        <v>60.958334999999998</v>
      </c>
    </row>
    <row r="6072" spans="1:7" x14ac:dyDescent="0.25">
      <c r="A6072" s="261">
        <v>45179.958333333336</v>
      </c>
      <c r="B6072" s="260" t="s">
        <v>548</v>
      </c>
      <c r="C6072" s="260">
        <v>0</v>
      </c>
      <c r="D6072" s="260">
        <v>6.125</v>
      </c>
      <c r="E6072" s="260">
        <v>27.416665999999999</v>
      </c>
      <c r="F6072">
        <f t="shared" si="188"/>
        <v>33.541665999999999</v>
      </c>
      <c r="G6072">
        <f t="shared" si="189"/>
        <v>33.541665999999999</v>
      </c>
    </row>
    <row r="6073" spans="1:7" x14ac:dyDescent="0.25">
      <c r="A6073" s="261">
        <v>45180</v>
      </c>
      <c r="B6073" s="260" t="s">
        <v>548</v>
      </c>
      <c r="C6073" s="260">
        <v>0</v>
      </c>
      <c r="D6073" s="260">
        <v>23.041665999999999</v>
      </c>
      <c r="E6073" s="260">
        <v>115.583336</v>
      </c>
      <c r="F6073">
        <f t="shared" si="188"/>
        <v>138.62500199999999</v>
      </c>
      <c r="G6073">
        <f t="shared" si="189"/>
        <v>138.62500199999999</v>
      </c>
    </row>
    <row r="6074" spans="1:7" x14ac:dyDescent="0.25">
      <c r="A6074" s="261">
        <v>45180.041666666664</v>
      </c>
      <c r="B6074" s="260" t="s">
        <v>548</v>
      </c>
      <c r="C6074" s="260">
        <v>0</v>
      </c>
      <c r="D6074" s="260">
        <v>54.541668000000001</v>
      </c>
      <c r="E6074" s="260">
        <v>169.04167200000001</v>
      </c>
      <c r="F6074">
        <f t="shared" si="188"/>
        <v>223.58334000000002</v>
      </c>
      <c r="G6074">
        <f t="shared" si="189"/>
        <v>223.58334000000002</v>
      </c>
    </row>
    <row r="6075" spans="1:7" x14ac:dyDescent="0.25">
      <c r="A6075" s="261">
        <v>45180.083333333336</v>
      </c>
      <c r="B6075" s="260" t="s">
        <v>548</v>
      </c>
      <c r="C6075" s="260">
        <v>0</v>
      </c>
      <c r="D6075" s="260">
        <v>124.416664</v>
      </c>
      <c r="E6075" s="260">
        <v>156</v>
      </c>
      <c r="F6075">
        <f t="shared" si="188"/>
        <v>280.41666399999997</v>
      </c>
      <c r="G6075">
        <f t="shared" si="189"/>
        <v>280.41666399999997</v>
      </c>
    </row>
    <row r="6076" spans="1:7" x14ac:dyDescent="0.25">
      <c r="A6076" s="261">
        <v>45180.125</v>
      </c>
      <c r="B6076" s="260" t="s">
        <v>548</v>
      </c>
      <c r="C6076" s="260">
        <v>0</v>
      </c>
      <c r="D6076" s="260">
        <v>254.29167200000001</v>
      </c>
      <c r="E6076" s="260">
        <v>207.66667200000001</v>
      </c>
      <c r="F6076">
        <f t="shared" si="188"/>
        <v>461.95834400000001</v>
      </c>
      <c r="G6076">
        <f t="shared" si="189"/>
        <v>461.95834400000001</v>
      </c>
    </row>
    <row r="6077" spans="1:7" x14ac:dyDescent="0.25">
      <c r="A6077" s="261">
        <v>45180.166666666664</v>
      </c>
      <c r="B6077" s="260" t="s">
        <v>548</v>
      </c>
      <c r="C6077" s="260">
        <v>0</v>
      </c>
      <c r="D6077" s="260">
        <v>392.91665599999999</v>
      </c>
      <c r="E6077" s="260">
        <v>317.33334400000001</v>
      </c>
      <c r="F6077">
        <f t="shared" si="188"/>
        <v>710.25</v>
      </c>
      <c r="G6077">
        <f t="shared" si="189"/>
        <v>710.25</v>
      </c>
    </row>
    <row r="6078" spans="1:7" x14ac:dyDescent="0.25">
      <c r="A6078" s="261">
        <v>45180.208333333336</v>
      </c>
      <c r="B6078" s="260" t="s">
        <v>548</v>
      </c>
      <c r="C6078" s="260">
        <v>8.7500000000000008E-3</v>
      </c>
      <c r="D6078" s="260">
        <v>480.33334400000001</v>
      </c>
      <c r="E6078" s="260">
        <v>369.29165599999999</v>
      </c>
      <c r="F6078">
        <f t="shared" si="188"/>
        <v>849.63374999999996</v>
      </c>
      <c r="G6078">
        <f t="shared" si="189"/>
        <v>849.625</v>
      </c>
    </row>
    <row r="6079" spans="1:7" x14ac:dyDescent="0.25">
      <c r="A6079" s="261">
        <v>45180.25</v>
      </c>
      <c r="B6079" s="260" t="s">
        <v>548</v>
      </c>
      <c r="C6079" s="260">
        <v>3.9216669999999998</v>
      </c>
      <c r="D6079" s="260">
        <v>534.125</v>
      </c>
      <c r="E6079" s="260">
        <v>460.16665599999999</v>
      </c>
      <c r="F6079">
        <f t="shared" si="188"/>
        <v>998.21332299999995</v>
      </c>
      <c r="G6079">
        <f t="shared" si="189"/>
        <v>994.29165599999999</v>
      </c>
    </row>
    <row r="6080" spans="1:7" x14ac:dyDescent="0.25">
      <c r="A6080" s="261">
        <v>45180.291666666664</v>
      </c>
      <c r="B6080" s="260" t="s">
        <v>548</v>
      </c>
      <c r="C6080" s="260">
        <v>53.280833999999999</v>
      </c>
      <c r="D6080" s="260">
        <v>570.625</v>
      </c>
      <c r="E6080" s="260">
        <v>528.625</v>
      </c>
      <c r="F6080">
        <f t="shared" si="188"/>
        <v>1152.5308339999999</v>
      </c>
      <c r="G6080">
        <f t="shared" si="189"/>
        <v>1099.25</v>
      </c>
    </row>
    <row r="6081" spans="1:7" x14ac:dyDescent="0.25">
      <c r="A6081" s="261">
        <v>45180.333333333336</v>
      </c>
      <c r="B6081" s="260" t="s">
        <v>548</v>
      </c>
      <c r="C6081" s="260">
        <v>187.36000100000001</v>
      </c>
      <c r="D6081" s="260">
        <v>630.08331299999998</v>
      </c>
      <c r="E6081" s="260">
        <v>591.375</v>
      </c>
      <c r="F6081">
        <f t="shared" si="188"/>
        <v>1408.8183140000001</v>
      </c>
      <c r="G6081">
        <f t="shared" si="189"/>
        <v>1221.4583130000001</v>
      </c>
    </row>
    <row r="6082" spans="1:7" x14ac:dyDescent="0.25">
      <c r="A6082" s="261">
        <v>45180.375</v>
      </c>
      <c r="B6082" s="260" t="s">
        <v>548</v>
      </c>
      <c r="C6082" s="260">
        <v>347.398346</v>
      </c>
      <c r="D6082" s="260">
        <v>611.91668700000002</v>
      </c>
      <c r="E6082" s="260">
        <v>580.125</v>
      </c>
      <c r="F6082">
        <f t="shared" ref="F6082:F6145" si="190">E6082+D6082+C6082</f>
        <v>1539.4400329999999</v>
      </c>
      <c r="G6082">
        <f t="shared" ref="G6082:G6145" si="191">E6082+D6082</f>
        <v>1192.0416869999999</v>
      </c>
    </row>
    <row r="6083" spans="1:7" x14ac:dyDescent="0.25">
      <c r="A6083" s="261">
        <v>45180.416666666664</v>
      </c>
      <c r="B6083" s="260" t="s">
        <v>548</v>
      </c>
      <c r="C6083" s="260">
        <v>525.97497599999997</v>
      </c>
      <c r="D6083" s="260">
        <v>476.20834400000001</v>
      </c>
      <c r="E6083" s="260">
        <v>624.29168700000002</v>
      </c>
      <c r="F6083">
        <f t="shared" si="190"/>
        <v>1626.475007</v>
      </c>
      <c r="G6083">
        <f t="shared" si="191"/>
        <v>1100.500031</v>
      </c>
    </row>
    <row r="6084" spans="1:7" x14ac:dyDescent="0.25">
      <c r="A6084" s="261">
        <v>45180.458333333336</v>
      </c>
      <c r="B6084" s="260" t="s">
        <v>548</v>
      </c>
      <c r="C6084" s="260">
        <v>836.32208300000002</v>
      </c>
      <c r="D6084" s="260">
        <v>398.04165599999999</v>
      </c>
      <c r="E6084" s="260">
        <v>612.125</v>
      </c>
      <c r="F6084">
        <f t="shared" si="190"/>
        <v>1846.4887389999999</v>
      </c>
      <c r="G6084">
        <f t="shared" si="191"/>
        <v>1010.166656</v>
      </c>
    </row>
    <row r="6085" spans="1:7" x14ac:dyDescent="0.25">
      <c r="A6085" s="261">
        <v>45180.5</v>
      </c>
      <c r="B6085" s="260" t="s">
        <v>548</v>
      </c>
      <c r="C6085" s="260">
        <v>888.219604</v>
      </c>
      <c r="D6085" s="260">
        <v>609.04168700000002</v>
      </c>
      <c r="E6085" s="260">
        <v>438.29165599999999</v>
      </c>
      <c r="F6085">
        <f t="shared" si="190"/>
        <v>1935.5529470000001</v>
      </c>
      <c r="G6085">
        <f t="shared" si="191"/>
        <v>1047.333343</v>
      </c>
    </row>
    <row r="6086" spans="1:7" x14ac:dyDescent="0.25">
      <c r="A6086" s="261">
        <v>45180.541666666664</v>
      </c>
      <c r="B6086" s="260" t="s">
        <v>548</v>
      </c>
      <c r="C6086" s="260">
        <v>1015.443726</v>
      </c>
      <c r="D6086" s="260">
        <v>559.91668700000002</v>
      </c>
      <c r="E6086" s="260">
        <v>372.83334400000001</v>
      </c>
      <c r="F6086">
        <f t="shared" si="190"/>
        <v>1948.193757</v>
      </c>
      <c r="G6086">
        <f t="shared" si="191"/>
        <v>932.75003100000004</v>
      </c>
    </row>
    <row r="6087" spans="1:7" x14ac:dyDescent="0.25">
      <c r="A6087" s="261">
        <v>45180.583333333336</v>
      </c>
      <c r="B6087" s="260" t="s">
        <v>548</v>
      </c>
      <c r="C6087" s="260">
        <v>924.31042500000001</v>
      </c>
      <c r="D6087" s="260">
        <v>654.58331299999998</v>
      </c>
      <c r="E6087" s="260">
        <v>345.91665599999999</v>
      </c>
      <c r="F6087">
        <f t="shared" si="190"/>
        <v>1924.8103940000001</v>
      </c>
      <c r="G6087">
        <f t="shared" si="191"/>
        <v>1000.499969</v>
      </c>
    </row>
    <row r="6088" spans="1:7" x14ac:dyDescent="0.25">
      <c r="A6088" s="261">
        <v>45180.625</v>
      </c>
      <c r="B6088" s="260" t="s">
        <v>548</v>
      </c>
      <c r="C6088" s="260">
        <v>758.32122800000002</v>
      </c>
      <c r="D6088" s="260">
        <v>905.41668700000002</v>
      </c>
      <c r="E6088" s="260">
        <v>423.875</v>
      </c>
      <c r="F6088">
        <f t="shared" si="190"/>
        <v>2087.6129149999997</v>
      </c>
      <c r="G6088">
        <f t="shared" si="191"/>
        <v>1329.2916869999999</v>
      </c>
    </row>
    <row r="6089" spans="1:7" x14ac:dyDescent="0.25">
      <c r="A6089" s="261">
        <v>45180.666666666664</v>
      </c>
      <c r="B6089" s="260" t="s">
        <v>548</v>
      </c>
      <c r="C6089" s="260">
        <v>556.81664999999998</v>
      </c>
      <c r="D6089" s="260">
        <v>793.125</v>
      </c>
      <c r="E6089" s="260">
        <v>383.83334400000001</v>
      </c>
      <c r="F6089">
        <f t="shared" si="190"/>
        <v>1733.7749940000001</v>
      </c>
      <c r="G6089">
        <f t="shared" si="191"/>
        <v>1176.9583440000001</v>
      </c>
    </row>
    <row r="6090" spans="1:7" x14ac:dyDescent="0.25">
      <c r="A6090" s="261">
        <v>45180.708333333336</v>
      </c>
      <c r="B6090" s="260" t="s">
        <v>548</v>
      </c>
      <c r="C6090" s="260">
        <v>391.63125600000001</v>
      </c>
      <c r="D6090" s="260">
        <v>716</v>
      </c>
      <c r="E6090" s="260">
        <v>326.08334400000001</v>
      </c>
      <c r="F6090">
        <f t="shared" si="190"/>
        <v>1433.7146000000002</v>
      </c>
      <c r="G6090">
        <f t="shared" si="191"/>
        <v>1042.0833440000001</v>
      </c>
    </row>
    <row r="6091" spans="1:7" x14ac:dyDescent="0.25">
      <c r="A6091" s="261">
        <v>45180.75</v>
      </c>
      <c r="B6091" s="260" t="s">
        <v>548</v>
      </c>
      <c r="C6091" s="260">
        <v>201.925003</v>
      </c>
      <c r="D6091" s="260">
        <v>517.08331299999998</v>
      </c>
      <c r="E6091" s="260">
        <v>271.58334400000001</v>
      </c>
      <c r="F6091">
        <f t="shared" si="190"/>
        <v>990.59166000000005</v>
      </c>
      <c r="G6091">
        <f t="shared" si="191"/>
        <v>788.66665699999999</v>
      </c>
    </row>
    <row r="6092" spans="1:7" x14ac:dyDescent="0.25">
      <c r="A6092" s="261">
        <v>45180.791666666664</v>
      </c>
      <c r="B6092" s="260" t="s">
        <v>548</v>
      </c>
      <c r="C6092" s="260">
        <v>30.181249999999999</v>
      </c>
      <c r="D6092" s="260">
        <v>474.75</v>
      </c>
      <c r="E6092" s="260">
        <v>219.58332799999999</v>
      </c>
      <c r="F6092">
        <f t="shared" si="190"/>
        <v>724.51457799999991</v>
      </c>
      <c r="G6092">
        <f t="shared" si="191"/>
        <v>694.33332799999994</v>
      </c>
    </row>
    <row r="6093" spans="1:7" x14ac:dyDescent="0.25">
      <c r="A6093" s="261">
        <v>45180.833333333336</v>
      </c>
      <c r="B6093" s="260" t="s">
        <v>548</v>
      </c>
      <c r="C6093" s="260">
        <v>1.5833E-2</v>
      </c>
      <c r="D6093" s="260">
        <v>490.125</v>
      </c>
      <c r="E6093" s="260">
        <v>229.375</v>
      </c>
      <c r="F6093">
        <f t="shared" si="190"/>
        <v>719.51583300000004</v>
      </c>
      <c r="G6093">
        <f t="shared" si="191"/>
        <v>719.5</v>
      </c>
    </row>
    <row r="6094" spans="1:7" x14ac:dyDescent="0.25">
      <c r="A6094" s="261">
        <v>45180.875</v>
      </c>
      <c r="B6094" s="260" t="s">
        <v>548</v>
      </c>
      <c r="C6094" s="260">
        <v>0</v>
      </c>
      <c r="D6094" s="260">
        <v>393.79165599999999</v>
      </c>
      <c r="E6094" s="260">
        <v>294.375</v>
      </c>
      <c r="F6094">
        <f t="shared" si="190"/>
        <v>688.16665599999999</v>
      </c>
      <c r="G6094">
        <f t="shared" si="191"/>
        <v>688.16665599999999</v>
      </c>
    </row>
    <row r="6095" spans="1:7" x14ac:dyDescent="0.25">
      <c r="A6095" s="261">
        <v>45180.916666666664</v>
      </c>
      <c r="B6095" s="260" t="s">
        <v>548</v>
      </c>
      <c r="C6095" s="260">
        <v>0</v>
      </c>
      <c r="D6095" s="260">
        <v>362.04165599999999</v>
      </c>
      <c r="E6095" s="260">
        <v>305.33334400000001</v>
      </c>
      <c r="F6095">
        <f t="shared" si="190"/>
        <v>667.375</v>
      </c>
      <c r="G6095">
        <f t="shared" si="191"/>
        <v>667.375</v>
      </c>
    </row>
    <row r="6096" spans="1:7" x14ac:dyDescent="0.25">
      <c r="A6096" s="261">
        <v>45180.958333333336</v>
      </c>
      <c r="B6096" s="260" t="s">
        <v>548</v>
      </c>
      <c r="C6096" s="260">
        <v>0</v>
      </c>
      <c r="D6096" s="260">
        <v>375.91665599999999</v>
      </c>
      <c r="E6096" s="260">
        <v>178.29167200000001</v>
      </c>
      <c r="F6096">
        <f t="shared" si="190"/>
        <v>554.20832799999994</v>
      </c>
      <c r="G6096">
        <f t="shared" si="191"/>
        <v>554.20832799999994</v>
      </c>
    </row>
    <row r="6097" spans="1:7" x14ac:dyDescent="0.25">
      <c r="A6097" s="261">
        <v>45181</v>
      </c>
      <c r="B6097" s="260" t="s">
        <v>548</v>
      </c>
      <c r="C6097" s="260">
        <v>0</v>
      </c>
      <c r="D6097" s="260">
        <v>351.25</v>
      </c>
      <c r="E6097" s="260">
        <v>258.79165599999999</v>
      </c>
      <c r="F6097">
        <f t="shared" si="190"/>
        <v>610.04165599999999</v>
      </c>
      <c r="G6097">
        <f t="shared" si="191"/>
        <v>610.04165599999999</v>
      </c>
    </row>
    <row r="6098" spans="1:7" x14ac:dyDescent="0.25">
      <c r="A6098" s="261">
        <v>45181.041666666664</v>
      </c>
      <c r="B6098" s="260" t="s">
        <v>548</v>
      </c>
      <c r="C6098" s="260">
        <v>0</v>
      </c>
      <c r="D6098" s="260">
        <v>325.125</v>
      </c>
      <c r="E6098" s="260">
        <v>128.33332799999999</v>
      </c>
      <c r="F6098">
        <f t="shared" si="190"/>
        <v>453.45832799999999</v>
      </c>
      <c r="G6098">
        <f t="shared" si="191"/>
        <v>453.45832799999999</v>
      </c>
    </row>
    <row r="6099" spans="1:7" x14ac:dyDescent="0.25">
      <c r="A6099" s="261">
        <v>45181.083333333336</v>
      </c>
      <c r="B6099" s="260" t="s">
        <v>548</v>
      </c>
      <c r="C6099" s="260">
        <v>0</v>
      </c>
      <c r="D6099" s="260">
        <v>325.33334400000001</v>
      </c>
      <c r="E6099" s="260">
        <v>134.25</v>
      </c>
      <c r="F6099">
        <f t="shared" si="190"/>
        <v>459.58334400000001</v>
      </c>
      <c r="G6099">
        <f t="shared" si="191"/>
        <v>459.58334400000001</v>
      </c>
    </row>
    <row r="6100" spans="1:7" x14ac:dyDescent="0.25">
      <c r="A6100" s="261">
        <v>45181.125</v>
      </c>
      <c r="B6100" s="260" t="s">
        <v>548</v>
      </c>
      <c r="C6100" s="260">
        <v>0</v>
      </c>
      <c r="D6100" s="260">
        <v>280.75</v>
      </c>
      <c r="E6100" s="260">
        <v>149.33332799999999</v>
      </c>
      <c r="F6100">
        <f t="shared" si="190"/>
        <v>430.08332799999999</v>
      </c>
      <c r="G6100">
        <f t="shared" si="191"/>
        <v>430.08332799999999</v>
      </c>
    </row>
    <row r="6101" spans="1:7" x14ac:dyDescent="0.25">
      <c r="A6101" s="261">
        <v>45181.166666666664</v>
      </c>
      <c r="B6101" s="260" t="s">
        <v>548</v>
      </c>
      <c r="C6101" s="260">
        <v>0</v>
      </c>
      <c r="D6101" s="260">
        <v>259.66665599999999</v>
      </c>
      <c r="E6101" s="260">
        <v>168.25</v>
      </c>
      <c r="F6101">
        <f t="shared" si="190"/>
        <v>427.91665599999999</v>
      </c>
      <c r="G6101">
        <f t="shared" si="191"/>
        <v>427.91665599999999</v>
      </c>
    </row>
    <row r="6102" spans="1:7" x14ac:dyDescent="0.25">
      <c r="A6102" s="261">
        <v>45181.208333333336</v>
      </c>
      <c r="B6102" s="260" t="s">
        <v>548</v>
      </c>
      <c r="C6102" s="260">
        <v>4.17E-4</v>
      </c>
      <c r="D6102" s="260">
        <v>218.70832799999999</v>
      </c>
      <c r="E6102" s="260">
        <v>105.833336</v>
      </c>
      <c r="F6102">
        <f t="shared" si="190"/>
        <v>324.542081</v>
      </c>
      <c r="G6102">
        <f t="shared" si="191"/>
        <v>324.54166399999997</v>
      </c>
    </row>
    <row r="6103" spans="1:7" x14ac:dyDescent="0.25">
      <c r="A6103" s="261">
        <v>45181.25</v>
      </c>
      <c r="B6103" s="260" t="s">
        <v>548</v>
      </c>
      <c r="C6103" s="260">
        <v>1.840417</v>
      </c>
      <c r="D6103" s="260">
        <v>164.33332799999999</v>
      </c>
      <c r="E6103" s="260">
        <v>35.625</v>
      </c>
      <c r="F6103">
        <f t="shared" si="190"/>
        <v>201.798745</v>
      </c>
      <c r="G6103">
        <f t="shared" si="191"/>
        <v>199.95832799999999</v>
      </c>
    </row>
    <row r="6104" spans="1:7" x14ac:dyDescent="0.25">
      <c r="A6104" s="261">
        <v>45181.291666666664</v>
      </c>
      <c r="B6104" s="260" t="s">
        <v>548</v>
      </c>
      <c r="C6104" s="260">
        <v>27.855416999999999</v>
      </c>
      <c r="D6104" s="260">
        <v>138.79167200000001</v>
      </c>
      <c r="E6104" s="260">
        <v>45.75</v>
      </c>
      <c r="F6104">
        <f t="shared" si="190"/>
        <v>212.39708899999999</v>
      </c>
      <c r="G6104">
        <f t="shared" si="191"/>
        <v>184.54167200000001</v>
      </c>
    </row>
    <row r="6105" spans="1:7" x14ac:dyDescent="0.25">
      <c r="A6105" s="261">
        <v>45181.333333333336</v>
      </c>
      <c r="B6105" s="260" t="s">
        <v>548</v>
      </c>
      <c r="C6105" s="260">
        <v>96.022086999999999</v>
      </c>
      <c r="D6105" s="260">
        <v>179.04167200000001</v>
      </c>
      <c r="E6105" s="260">
        <v>56.625</v>
      </c>
      <c r="F6105">
        <f t="shared" si="190"/>
        <v>331.688759</v>
      </c>
      <c r="G6105">
        <f t="shared" si="191"/>
        <v>235.66667200000001</v>
      </c>
    </row>
    <row r="6106" spans="1:7" x14ac:dyDescent="0.25">
      <c r="A6106" s="261">
        <v>45181.375</v>
      </c>
      <c r="B6106" s="260" t="s">
        <v>548</v>
      </c>
      <c r="C6106" s="260">
        <v>156.15541099999999</v>
      </c>
      <c r="D6106" s="260">
        <v>239.54167200000001</v>
      </c>
      <c r="E6106" s="260">
        <v>88.416663999999997</v>
      </c>
      <c r="F6106">
        <f t="shared" si="190"/>
        <v>484.11374699999999</v>
      </c>
      <c r="G6106">
        <f t="shared" si="191"/>
        <v>327.95833600000003</v>
      </c>
    </row>
    <row r="6107" spans="1:7" x14ac:dyDescent="0.25">
      <c r="A6107" s="261">
        <v>45181.416666666664</v>
      </c>
      <c r="B6107" s="260" t="s">
        <v>548</v>
      </c>
      <c r="C6107" s="260">
        <v>382.39999399999999</v>
      </c>
      <c r="D6107" s="260">
        <v>353.75</v>
      </c>
      <c r="E6107" s="260">
        <v>208.75</v>
      </c>
      <c r="F6107">
        <f t="shared" si="190"/>
        <v>944.89999399999999</v>
      </c>
      <c r="G6107">
        <f t="shared" si="191"/>
        <v>562.5</v>
      </c>
    </row>
    <row r="6108" spans="1:7" x14ac:dyDescent="0.25">
      <c r="A6108" s="261">
        <v>45181.458333333336</v>
      </c>
      <c r="B6108" s="260" t="s">
        <v>548</v>
      </c>
      <c r="C6108" s="260">
        <v>384.51040599999999</v>
      </c>
      <c r="D6108" s="260">
        <v>386.125</v>
      </c>
      <c r="E6108" s="260">
        <v>282.625</v>
      </c>
      <c r="F6108">
        <f t="shared" si="190"/>
        <v>1053.2604059999999</v>
      </c>
      <c r="G6108">
        <f t="shared" si="191"/>
        <v>668.75</v>
      </c>
    </row>
    <row r="6109" spans="1:7" x14ac:dyDescent="0.25">
      <c r="A6109" s="261">
        <v>45181.5</v>
      </c>
      <c r="B6109" s="260" t="s">
        <v>548</v>
      </c>
      <c r="C6109" s="260">
        <v>447.617096</v>
      </c>
      <c r="D6109" s="260">
        <v>394</v>
      </c>
      <c r="E6109" s="260">
        <v>355.41665599999999</v>
      </c>
      <c r="F6109">
        <f t="shared" si="190"/>
        <v>1197.033752</v>
      </c>
      <c r="G6109">
        <f t="shared" si="191"/>
        <v>749.41665599999999</v>
      </c>
    </row>
    <row r="6110" spans="1:7" x14ac:dyDescent="0.25">
      <c r="A6110" s="261">
        <v>45181.541666666664</v>
      </c>
      <c r="B6110" s="260" t="s">
        <v>548</v>
      </c>
      <c r="C6110" s="260">
        <v>454.84082000000001</v>
      </c>
      <c r="D6110" s="260">
        <v>398.54165599999999</v>
      </c>
      <c r="E6110" s="260">
        <v>301</v>
      </c>
      <c r="F6110">
        <f t="shared" si="190"/>
        <v>1154.382476</v>
      </c>
      <c r="G6110">
        <f t="shared" si="191"/>
        <v>699.54165599999999</v>
      </c>
    </row>
    <row r="6111" spans="1:7" x14ac:dyDescent="0.25">
      <c r="A6111" s="261">
        <v>45181.583333333336</v>
      </c>
      <c r="B6111" s="260" t="s">
        <v>548</v>
      </c>
      <c r="C6111" s="260">
        <v>377.375</v>
      </c>
      <c r="D6111" s="260">
        <v>409.625</v>
      </c>
      <c r="E6111" s="260">
        <v>355.79165599999999</v>
      </c>
      <c r="F6111">
        <f t="shared" si="190"/>
        <v>1142.7916559999999</v>
      </c>
      <c r="G6111">
        <f t="shared" si="191"/>
        <v>765.41665599999999</v>
      </c>
    </row>
    <row r="6112" spans="1:7" x14ac:dyDescent="0.25">
      <c r="A6112" s="261">
        <v>45181.625</v>
      </c>
      <c r="B6112" s="260" t="s">
        <v>548</v>
      </c>
      <c r="C6112" s="260">
        <v>411.71582000000001</v>
      </c>
      <c r="D6112" s="260">
        <v>468.20834400000001</v>
      </c>
      <c r="E6112" s="260">
        <v>327.125</v>
      </c>
      <c r="F6112">
        <f t="shared" si="190"/>
        <v>1207.049164</v>
      </c>
      <c r="G6112">
        <f t="shared" si="191"/>
        <v>795.33334400000001</v>
      </c>
    </row>
    <row r="6113" spans="1:7" x14ac:dyDescent="0.25">
      <c r="A6113" s="261">
        <v>45181.666666666664</v>
      </c>
      <c r="B6113" s="260" t="s">
        <v>548</v>
      </c>
      <c r="C6113" s="260">
        <v>402.994598</v>
      </c>
      <c r="D6113" s="260">
        <v>488.79165599999999</v>
      </c>
      <c r="E6113" s="260">
        <v>329.83334400000001</v>
      </c>
      <c r="F6113">
        <f t="shared" si="190"/>
        <v>1221.619598</v>
      </c>
      <c r="G6113">
        <f t="shared" si="191"/>
        <v>818.625</v>
      </c>
    </row>
    <row r="6114" spans="1:7" x14ac:dyDescent="0.25">
      <c r="A6114" s="261">
        <v>45181.708333333336</v>
      </c>
      <c r="B6114" s="260" t="s">
        <v>548</v>
      </c>
      <c r="C6114" s="260">
        <v>239.947495</v>
      </c>
      <c r="D6114" s="260">
        <v>541.83331299999998</v>
      </c>
      <c r="E6114" s="260">
        <v>398.375</v>
      </c>
      <c r="F6114">
        <f t="shared" si="190"/>
        <v>1180.155808</v>
      </c>
      <c r="G6114">
        <f t="shared" si="191"/>
        <v>940.20831299999998</v>
      </c>
    </row>
    <row r="6115" spans="1:7" x14ac:dyDescent="0.25">
      <c r="A6115" s="261">
        <v>45181.75</v>
      </c>
      <c r="B6115" s="260" t="s">
        <v>548</v>
      </c>
      <c r="C6115" s="260">
        <v>170.552505</v>
      </c>
      <c r="D6115" s="260">
        <v>564.54168700000002</v>
      </c>
      <c r="E6115" s="260">
        <v>553.70831299999998</v>
      </c>
      <c r="F6115">
        <f t="shared" si="190"/>
        <v>1288.8025050000001</v>
      </c>
      <c r="G6115">
        <f t="shared" si="191"/>
        <v>1118.25</v>
      </c>
    </row>
    <row r="6116" spans="1:7" x14ac:dyDescent="0.25">
      <c r="A6116" s="261">
        <v>45181.791666666664</v>
      </c>
      <c r="B6116" s="260" t="s">
        <v>548</v>
      </c>
      <c r="C6116" s="260">
        <v>29.980416999999999</v>
      </c>
      <c r="D6116" s="260">
        <v>502.70834400000001</v>
      </c>
      <c r="E6116" s="260">
        <v>453.29165599999999</v>
      </c>
      <c r="F6116">
        <f t="shared" si="190"/>
        <v>985.98041699999999</v>
      </c>
      <c r="G6116">
        <f t="shared" si="191"/>
        <v>956</v>
      </c>
    </row>
    <row r="6117" spans="1:7" x14ac:dyDescent="0.25">
      <c r="A6117" s="261">
        <v>45181.833333333336</v>
      </c>
      <c r="B6117" s="260" t="s">
        <v>548</v>
      </c>
      <c r="C6117" s="260">
        <v>0</v>
      </c>
      <c r="D6117" s="260">
        <v>524.95831299999998</v>
      </c>
      <c r="E6117" s="260">
        <v>401.83334400000001</v>
      </c>
      <c r="F6117">
        <f t="shared" si="190"/>
        <v>926.79165699999999</v>
      </c>
      <c r="G6117">
        <f t="shared" si="191"/>
        <v>926.79165699999999</v>
      </c>
    </row>
    <row r="6118" spans="1:7" x14ac:dyDescent="0.25">
      <c r="A6118" s="261">
        <v>45181.875</v>
      </c>
      <c r="B6118" s="260" t="s">
        <v>548</v>
      </c>
      <c r="C6118" s="260">
        <v>0</v>
      </c>
      <c r="D6118" s="260">
        <v>563.83331299999998</v>
      </c>
      <c r="E6118" s="260">
        <v>474.79165599999999</v>
      </c>
      <c r="F6118">
        <f t="shared" si="190"/>
        <v>1038.624969</v>
      </c>
      <c r="G6118">
        <f t="shared" si="191"/>
        <v>1038.624969</v>
      </c>
    </row>
    <row r="6119" spans="1:7" x14ac:dyDescent="0.25">
      <c r="A6119" s="261">
        <v>45181.916666666664</v>
      </c>
      <c r="B6119" s="260" t="s">
        <v>548</v>
      </c>
      <c r="C6119" s="260">
        <v>0</v>
      </c>
      <c r="D6119" s="260">
        <v>562.33331299999998</v>
      </c>
      <c r="E6119" s="260">
        <v>433.58334400000001</v>
      </c>
      <c r="F6119">
        <f t="shared" si="190"/>
        <v>995.91665699999999</v>
      </c>
      <c r="G6119">
        <f t="shared" si="191"/>
        <v>995.91665699999999</v>
      </c>
    </row>
    <row r="6120" spans="1:7" x14ac:dyDescent="0.25">
      <c r="A6120" s="261">
        <v>45181.958333333336</v>
      </c>
      <c r="B6120" s="260" t="s">
        <v>548</v>
      </c>
      <c r="C6120" s="260">
        <v>0</v>
      </c>
      <c r="D6120" s="260">
        <v>518.16668700000002</v>
      </c>
      <c r="E6120" s="260">
        <v>382</v>
      </c>
      <c r="F6120">
        <f t="shared" si="190"/>
        <v>900.16668700000002</v>
      </c>
      <c r="G6120">
        <f t="shared" si="191"/>
        <v>900.16668700000002</v>
      </c>
    </row>
    <row r="6121" spans="1:7" x14ac:dyDescent="0.25">
      <c r="A6121" s="261">
        <v>45182</v>
      </c>
      <c r="B6121" s="260" t="s">
        <v>548</v>
      </c>
      <c r="C6121" s="260">
        <v>0</v>
      </c>
      <c r="D6121" s="260">
        <v>516.20831299999998</v>
      </c>
      <c r="E6121" s="260">
        <v>465.20834400000001</v>
      </c>
      <c r="F6121">
        <f t="shared" si="190"/>
        <v>981.41665699999999</v>
      </c>
      <c r="G6121">
        <f t="shared" si="191"/>
        <v>981.41665699999999</v>
      </c>
    </row>
    <row r="6122" spans="1:7" x14ac:dyDescent="0.25">
      <c r="A6122" s="261">
        <v>45182.041666666664</v>
      </c>
      <c r="B6122" s="260" t="s">
        <v>548</v>
      </c>
      <c r="C6122" s="260">
        <v>0</v>
      </c>
      <c r="D6122" s="260">
        <v>557.375</v>
      </c>
      <c r="E6122" s="260">
        <v>489.75</v>
      </c>
      <c r="F6122">
        <f t="shared" si="190"/>
        <v>1047.125</v>
      </c>
      <c r="G6122">
        <f t="shared" si="191"/>
        <v>1047.125</v>
      </c>
    </row>
    <row r="6123" spans="1:7" x14ac:dyDescent="0.25">
      <c r="A6123" s="261">
        <v>45182.083333333336</v>
      </c>
      <c r="B6123" s="260" t="s">
        <v>548</v>
      </c>
      <c r="C6123" s="260">
        <v>0</v>
      </c>
      <c r="D6123" s="260">
        <v>466.04165599999999</v>
      </c>
      <c r="E6123" s="260">
        <v>477.33334400000001</v>
      </c>
      <c r="F6123">
        <f t="shared" si="190"/>
        <v>943.375</v>
      </c>
      <c r="G6123">
        <f t="shared" si="191"/>
        <v>943.375</v>
      </c>
    </row>
    <row r="6124" spans="1:7" x14ac:dyDescent="0.25">
      <c r="A6124" s="261">
        <v>45182.125</v>
      </c>
      <c r="B6124" s="260" t="s">
        <v>548</v>
      </c>
      <c r="C6124" s="260">
        <v>0</v>
      </c>
      <c r="D6124" s="260">
        <v>469.25</v>
      </c>
      <c r="E6124" s="260">
        <v>533.41668700000002</v>
      </c>
      <c r="F6124">
        <f t="shared" si="190"/>
        <v>1002.666687</v>
      </c>
      <c r="G6124">
        <f t="shared" si="191"/>
        <v>1002.666687</v>
      </c>
    </row>
    <row r="6125" spans="1:7" x14ac:dyDescent="0.25">
      <c r="A6125" s="261">
        <v>45182.166666666664</v>
      </c>
      <c r="B6125" s="260" t="s">
        <v>548</v>
      </c>
      <c r="C6125" s="260">
        <v>0</v>
      </c>
      <c r="D6125" s="260">
        <v>580.08331299999998</v>
      </c>
      <c r="E6125" s="260">
        <v>516.20831299999998</v>
      </c>
      <c r="F6125">
        <f t="shared" si="190"/>
        <v>1096.291626</v>
      </c>
      <c r="G6125">
        <f t="shared" si="191"/>
        <v>1096.291626</v>
      </c>
    </row>
    <row r="6126" spans="1:7" x14ac:dyDescent="0.25">
      <c r="A6126" s="261">
        <v>45182.208333333336</v>
      </c>
      <c r="B6126" s="260" t="s">
        <v>548</v>
      </c>
      <c r="C6126" s="260">
        <v>4.17E-4</v>
      </c>
      <c r="D6126" s="260">
        <v>502.875</v>
      </c>
      <c r="E6126" s="260">
        <v>630.83331299999998</v>
      </c>
      <c r="F6126">
        <f t="shared" si="190"/>
        <v>1133.7087300000001</v>
      </c>
      <c r="G6126">
        <f t="shared" si="191"/>
        <v>1133.7083130000001</v>
      </c>
    </row>
    <row r="6127" spans="1:7" x14ac:dyDescent="0.25">
      <c r="A6127" s="261">
        <v>45182.25</v>
      </c>
      <c r="B6127" s="260" t="s">
        <v>548</v>
      </c>
      <c r="C6127" s="260">
        <v>1.5716669999999999</v>
      </c>
      <c r="D6127" s="260">
        <v>483.83334400000001</v>
      </c>
      <c r="E6127" s="260">
        <v>636.875</v>
      </c>
      <c r="F6127">
        <f t="shared" si="190"/>
        <v>1122.2800110000001</v>
      </c>
      <c r="G6127">
        <f t="shared" si="191"/>
        <v>1120.7083440000001</v>
      </c>
    </row>
    <row r="6128" spans="1:7" x14ac:dyDescent="0.25">
      <c r="A6128" s="261">
        <v>45182.291666666664</v>
      </c>
      <c r="B6128" s="260" t="s">
        <v>548</v>
      </c>
      <c r="C6128" s="260">
        <v>28.98875</v>
      </c>
      <c r="D6128" s="260">
        <v>514.25</v>
      </c>
      <c r="E6128" s="260">
        <v>639.95831299999998</v>
      </c>
      <c r="F6128">
        <f t="shared" si="190"/>
        <v>1183.1970630000001</v>
      </c>
      <c r="G6128">
        <f t="shared" si="191"/>
        <v>1154.2083130000001</v>
      </c>
    </row>
    <row r="6129" spans="1:7" x14ac:dyDescent="0.25">
      <c r="A6129" s="261">
        <v>45182.333333333336</v>
      </c>
      <c r="B6129" s="260" t="s">
        <v>548</v>
      </c>
      <c r="C6129" s="260">
        <v>160.33833300000001</v>
      </c>
      <c r="D6129" s="260">
        <v>624.33331299999998</v>
      </c>
      <c r="E6129" s="260">
        <v>750.20831299999998</v>
      </c>
      <c r="F6129">
        <f t="shared" si="190"/>
        <v>1534.8799589999999</v>
      </c>
      <c r="G6129">
        <f t="shared" si="191"/>
        <v>1374.541626</v>
      </c>
    </row>
    <row r="6130" spans="1:7" x14ac:dyDescent="0.25">
      <c r="A6130" s="261">
        <v>45182.375</v>
      </c>
      <c r="B6130" s="260" t="s">
        <v>548</v>
      </c>
      <c r="C6130" s="260">
        <v>360.539581</v>
      </c>
      <c r="D6130" s="260">
        <v>558.41668700000002</v>
      </c>
      <c r="E6130" s="260">
        <v>729.79168700000002</v>
      </c>
      <c r="F6130">
        <f t="shared" si="190"/>
        <v>1648.747955</v>
      </c>
      <c r="G6130">
        <f t="shared" si="191"/>
        <v>1288.208374</v>
      </c>
    </row>
    <row r="6131" spans="1:7" x14ac:dyDescent="0.25">
      <c r="A6131" s="261">
        <v>45182.416666666664</v>
      </c>
      <c r="B6131" s="260" t="s">
        <v>548</v>
      </c>
      <c r="C6131" s="260">
        <v>601.12292500000001</v>
      </c>
      <c r="D6131" s="260">
        <v>480.95834400000001</v>
      </c>
      <c r="E6131" s="260">
        <v>779.91668700000002</v>
      </c>
      <c r="F6131">
        <f t="shared" si="190"/>
        <v>1861.9979560000002</v>
      </c>
      <c r="G6131">
        <f t="shared" si="191"/>
        <v>1260.875031</v>
      </c>
    </row>
    <row r="6132" spans="1:7" x14ac:dyDescent="0.25">
      <c r="A6132" s="261">
        <v>45182.458333333336</v>
      </c>
      <c r="B6132" s="260" t="s">
        <v>548</v>
      </c>
      <c r="C6132" s="260">
        <v>682.25335700000005</v>
      </c>
      <c r="D6132" s="260">
        <v>551.70831299999998</v>
      </c>
      <c r="E6132" s="260">
        <v>828.58331299999998</v>
      </c>
      <c r="F6132">
        <f t="shared" si="190"/>
        <v>2062.5449829999998</v>
      </c>
      <c r="G6132">
        <f t="shared" si="191"/>
        <v>1380.291626</v>
      </c>
    </row>
    <row r="6133" spans="1:7" x14ac:dyDescent="0.25">
      <c r="A6133" s="261">
        <v>45182.5</v>
      </c>
      <c r="B6133" s="260" t="s">
        <v>548</v>
      </c>
      <c r="C6133" s="260">
        <v>749.88458300000002</v>
      </c>
      <c r="D6133" s="260">
        <v>545</v>
      </c>
      <c r="E6133" s="260">
        <v>780.375</v>
      </c>
      <c r="F6133">
        <f t="shared" si="190"/>
        <v>2075.259583</v>
      </c>
      <c r="G6133">
        <f t="shared" si="191"/>
        <v>1325.375</v>
      </c>
    </row>
    <row r="6134" spans="1:7" x14ac:dyDescent="0.25">
      <c r="A6134" s="261">
        <v>45182.541666666664</v>
      </c>
      <c r="B6134" s="260" t="s">
        <v>548</v>
      </c>
      <c r="C6134" s="260">
        <v>942.21539299999995</v>
      </c>
      <c r="D6134" s="260">
        <v>512.41668700000002</v>
      </c>
      <c r="E6134" s="260">
        <v>771.58331299999998</v>
      </c>
      <c r="F6134">
        <f t="shared" si="190"/>
        <v>2226.2153929999999</v>
      </c>
      <c r="G6134">
        <f t="shared" si="191"/>
        <v>1284</v>
      </c>
    </row>
    <row r="6135" spans="1:7" x14ac:dyDescent="0.25">
      <c r="A6135" s="261">
        <v>45182.583333333336</v>
      </c>
      <c r="B6135" s="260" t="s">
        <v>548</v>
      </c>
      <c r="C6135" s="260">
        <v>1175.275879</v>
      </c>
      <c r="D6135" s="260">
        <v>530.04168700000002</v>
      </c>
      <c r="E6135" s="260">
        <v>813.83331299999998</v>
      </c>
      <c r="F6135">
        <f t="shared" si="190"/>
        <v>2519.1508789999998</v>
      </c>
      <c r="G6135">
        <f t="shared" si="191"/>
        <v>1343.875</v>
      </c>
    </row>
    <row r="6136" spans="1:7" x14ac:dyDescent="0.25">
      <c r="A6136" s="261">
        <v>45182.625</v>
      </c>
      <c r="B6136" s="260" t="s">
        <v>548</v>
      </c>
      <c r="C6136" s="260">
        <v>1241.545044</v>
      </c>
      <c r="D6136" s="260">
        <v>535.33331299999998</v>
      </c>
      <c r="E6136" s="260">
        <v>842.58331299999998</v>
      </c>
      <c r="F6136">
        <f t="shared" si="190"/>
        <v>2619.4616699999997</v>
      </c>
      <c r="G6136">
        <f t="shared" si="191"/>
        <v>1377.916626</v>
      </c>
    </row>
    <row r="6137" spans="1:7" x14ac:dyDescent="0.25">
      <c r="A6137" s="261">
        <v>45182.666666666664</v>
      </c>
      <c r="B6137" s="260" t="s">
        <v>548</v>
      </c>
      <c r="C6137" s="260">
        <v>1039.464111</v>
      </c>
      <c r="D6137" s="260">
        <v>608.625</v>
      </c>
      <c r="E6137" s="260">
        <v>843.5</v>
      </c>
      <c r="F6137">
        <f t="shared" si="190"/>
        <v>2491.5891110000002</v>
      </c>
      <c r="G6137">
        <f t="shared" si="191"/>
        <v>1452.125</v>
      </c>
    </row>
    <row r="6138" spans="1:7" x14ac:dyDescent="0.25">
      <c r="A6138" s="261">
        <v>45182.708333333336</v>
      </c>
      <c r="B6138" s="260" t="s">
        <v>548</v>
      </c>
      <c r="C6138" s="260">
        <v>742.88293499999997</v>
      </c>
      <c r="D6138" s="260">
        <v>544.70831299999998</v>
      </c>
      <c r="E6138" s="260">
        <v>810.41668700000002</v>
      </c>
      <c r="F6138">
        <f t="shared" si="190"/>
        <v>2098.0079350000001</v>
      </c>
      <c r="G6138">
        <f t="shared" si="191"/>
        <v>1355.125</v>
      </c>
    </row>
    <row r="6139" spans="1:7" x14ac:dyDescent="0.25">
      <c r="A6139" s="261">
        <v>45182.75</v>
      </c>
      <c r="B6139" s="260" t="s">
        <v>548</v>
      </c>
      <c r="C6139" s="260">
        <v>343.34875499999998</v>
      </c>
      <c r="D6139" s="260">
        <v>433.16665599999999</v>
      </c>
      <c r="E6139" s="260">
        <v>893.95831299999998</v>
      </c>
      <c r="F6139">
        <f t="shared" si="190"/>
        <v>1670.4737239999999</v>
      </c>
      <c r="G6139">
        <f t="shared" si="191"/>
        <v>1327.124969</v>
      </c>
    </row>
    <row r="6140" spans="1:7" x14ac:dyDescent="0.25">
      <c r="A6140" s="261">
        <v>45182.791666666664</v>
      </c>
      <c r="B6140" s="260" t="s">
        <v>548</v>
      </c>
      <c r="C6140" s="260">
        <v>48.89875</v>
      </c>
      <c r="D6140" s="260">
        <v>377.45834400000001</v>
      </c>
      <c r="E6140" s="260">
        <v>748.66668700000002</v>
      </c>
      <c r="F6140">
        <f t="shared" si="190"/>
        <v>1175.0237810000001</v>
      </c>
      <c r="G6140">
        <f t="shared" si="191"/>
        <v>1126.125031</v>
      </c>
    </row>
    <row r="6141" spans="1:7" x14ac:dyDescent="0.25">
      <c r="A6141" s="261">
        <v>45182.833333333336</v>
      </c>
      <c r="B6141" s="260" t="s">
        <v>548</v>
      </c>
      <c r="C6141" s="260">
        <v>0</v>
      </c>
      <c r="D6141" s="260">
        <v>340.20834400000001</v>
      </c>
      <c r="E6141" s="260">
        <v>657.33331299999998</v>
      </c>
      <c r="F6141">
        <f t="shared" si="190"/>
        <v>997.54165699999999</v>
      </c>
      <c r="G6141">
        <f t="shared" si="191"/>
        <v>997.54165699999999</v>
      </c>
    </row>
    <row r="6142" spans="1:7" x14ac:dyDescent="0.25">
      <c r="A6142" s="261">
        <v>45182.875</v>
      </c>
      <c r="B6142" s="260" t="s">
        <v>548</v>
      </c>
      <c r="C6142" s="260">
        <v>0</v>
      </c>
      <c r="D6142" s="260">
        <v>328.875</v>
      </c>
      <c r="E6142" s="260">
        <v>690.125</v>
      </c>
      <c r="F6142">
        <f t="shared" si="190"/>
        <v>1019</v>
      </c>
      <c r="G6142">
        <f t="shared" si="191"/>
        <v>1019</v>
      </c>
    </row>
    <row r="6143" spans="1:7" x14ac:dyDescent="0.25">
      <c r="A6143" s="261">
        <v>45182.916666666664</v>
      </c>
      <c r="B6143" s="260" t="s">
        <v>548</v>
      </c>
      <c r="C6143" s="260">
        <v>0</v>
      </c>
      <c r="D6143" s="260">
        <v>269.875</v>
      </c>
      <c r="E6143" s="260">
        <v>415.54165599999999</v>
      </c>
      <c r="F6143">
        <f t="shared" si="190"/>
        <v>685.41665599999999</v>
      </c>
      <c r="G6143">
        <f t="shared" si="191"/>
        <v>685.41665599999999</v>
      </c>
    </row>
    <row r="6144" spans="1:7" x14ac:dyDescent="0.25">
      <c r="A6144" s="261">
        <v>45182.958333333336</v>
      </c>
      <c r="B6144" s="260" t="s">
        <v>548</v>
      </c>
      <c r="C6144" s="260">
        <v>0</v>
      </c>
      <c r="D6144" s="260">
        <v>176.45832799999999</v>
      </c>
      <c r="E6144" s="260">
        <v>293.70834400000001</v>
      </c>
      <c r="F6144">
        <f t="shared" si="190"/>
        <v>470.16667200000001</v>
      </c>
      <c r="G6144">
        <f t="shared" si="191"/>
        <v>470.16667200000001</v>
      </c>
    </row>
    <row r="6145" spans="1:7" x14ac:dyDescent="0.25">
      <c r="A6145" s="261">
        <v>45183</v>
      </c>
      <c r="B6145" s="260" t="s">
        <v>548</v>
      </c>
      <c r="C6145" s="260">
        <v>0</v>
      </c>
      <c r="D6145" s="260">
        <v>142.375</v>
      </c>
      <c r="E6145" s="260">
        <v>216.66667200000001</v>
      </c>
      <c r="F6145">
        <f t="shared" si="190"/>
        <v>359.04167200000001</v>
      </c>
      <c r="G6145">
        <f t="shared" si="191"/>
        <v>359.04167200000001</v>
      </c>
    </row>
    <row r="6146" spans="1:7" x14ac:dyDescent="0.25">
      <c r="A6146" s="261">
        <v>45183.041666666664</v>
      </c>
      <c r="B6146" s="260" t="s">
        <v>548</v>
      </c>
      <c r="C6146" s="260">
        <v>0</v>
      </c>
      <c r="D6146" s="260">
        <v>157</v>
      </c>
      <c r="E6146" s="260">
        <v>105</v>
      </c>
      <c r="F6146">
        <f t="shared" ref="F6146:F6209" si="192">E6146+D6146+C6146</f>
        <v>262</v>
      </c>
      <c r="G6146">
        <f t="shared" ref="G6146:G6209" si="193">E6146+D6146</f>
        <v>262</v>
      </c>
    </row>
    <row r="6147" spans="1:7" x14ac:dyDescent="0.25">
      <c r="A6147" s="261">
        <v>45183.083333333336</v>
      </c>
      <c r="B6147" s="260" t="s">
        <v>548</v>
      </c>
      <c r="C6147" s="260">
        <v>0</v>
      </c>
      <c r="D6147" s="260">
        <v>195.33332799999999</v>
      </c>
      <c r="E6147" s="260">
        <v>97.916663999999997</v>
      </c>
      <c r="F6147">
        <f t="shared" si="192"/>
        <v>293.24999200000002</v>
      </c>
      <c r="G6147">
        <f t="shared" si="193"/>
        <v>293.24999200000002</v>
      </c>
    </row>
    <row r="6148" spans="1:7" x14ac:dyDescent="0.25">
      <c r="A6148" s="261">
        <v>45183.125</v>
      </c>
      <c r="B6148" s="260" t="s">
        <v>548</v>
      </c>
      <c r="C6148" s="260">
        <v>0</v>
      </c>
      <c r="D6148" s="260">
        <v>195.04167200000001</v>
      </c>
      <c r="E6148" s="260">
        <v>96.375</v>
      </c>
      <c r="F6148">
        <f t="shared" si="192"/>
        <v>291.41667200000001</v>
      </c>
      <c r="G6148">
        <f t="shared" si="193"/>
        <v>291.41667200000001</v>
      </c>
    </row>
    <row r="6149" spans="1:7" x14ac:dyDescent="0.25">
      <c r="A6149" s="261">
        <v>45183.166666666664</v>
      </c>
      <c r="B6149" s="260" t="s">
        <v>548</v>
      </c>
      <c r="C6149" s="260">
        <v>0</v>
      </c>
      <c r="D6149" s="260">
        <v>154.41667200000001</v>
      </c>
      <c r="E6149" s="260">
        <v>96.875</v>
      </c>
      <c r="F6149">
        <f t="shared" si="192"/>
        <v>251.29167200000001</v>
      </c>
      <c r="G6149">
        <f t="shared" si="193"/>
        <v>251.29167200000001</v>
      </c>
    </row>
    <row r="6150" spans="1:7" x14ac:dyDescent="0.25">
      <c r="A6150" s="261">
        <v>45183.208333333336</v>
      </c>
      <c r="B6150" s="260" t="s">
        <v>548</v>
      </c>
      <c r="C6150" s="260">
        <v>2.5000000000000001E-3</v>
      </c>
      <c r="D6150" s="260">
        <v>148.20832799999999</v>
      </c>
      <c r="E6150" s="260">
        <v>72.625</v>
      </c>
      <c r="F6150">
        <f t="shared" si="192"/>
        <v>220.83582799999999</v>
      </c>
      <c r="G6150">
        <f t="shared" si="193"/>
        <v>220.83332799999999</v>
      </c>
    </row>
    <row r="6151" spans="1:7" x14ac:dyDescent="0.25">
      <c r="A6151" s="261">
        <v>45183.25</v>
      </c>
      <c r="B6151" s="260" t="s">
        <v>548</v>
      </c>
      <c r="C6151" s="260">
        <v>3.7604169999999999</v>
      </c>
      <c r="D6151" s="260">
        <v>156.45832799999999</v>
      </c>
      <c r="E6151" s="260">
        <v>66.916663999999997</v>
      </c>
      <c r="F6151">
        <f t="shared" si="192"/>
        <v>227.13540899999998</v>
      </c>
      <c r="G6151">
        <f t="shared" si="193"/>
        <v>223.37499199999999</v>
      </c>
    </row>
    <row r="6152" spans="1:7" x14ac:dyDescent="0.25">
      <c r="A6152" s="261">
        <v>45183.291666666664</v>
      </c>
      <c r="B6152" s="260" t="s">
        <v>548</v>
      </c>
      <c r="C6152" s="260">
        <v>50.365417000000001</v>
      </c>
      <c r="D6152" s="260">
        <v>124.416664</v>
      </c>
      <c r="E6152" s="260">
        <v>72.875</v>
      </c>
      <c r="F6152">
        <f t="shared" si="192"/>
        <v>247.65708100000001</v>
      </c>
      <c r="G6152">
        <f t="shared" si="193"/>
        <v>197.291664</v>
      </c>
    </row>
    <row r="6153" spans="1:7" x14ac:dyDescent="0.25">
      <c r="A6153" s="261">
        <v>45183.333333333336</v>
      </c>
      <c r="B6153" s="260" t="s">
        <v>548</v>
      </c>
      <c r="C6153" s="260">
        <v>225.772919</v>
      </c>
      <c r="D6153" s="260">
        <v>135.375</v>
      </c>
      <c r="E6153" s="260">
        <v>113.833336</v>
      </c>
      <c r="F6153">
        <f t="shared" si="192"/>
        <v>474.98125500000003</v>
      </c>
      <c r="G6153">
        <f t="shared" si="193"/>
        <v>249.208336</v>
      </c>
    </row>
    <row r="6154" spans="1:7" x14ac:dyDescent="0.25">
      <c r="A6154" s="261">
        <v>45183.375</v>
      </c>
      <c r="B6154" s="260" t="s">
        <v>548</v>
      </c>
      <c r="C6154" s="260">
        <v>459.00332600000002</v>
      </c>
      <c r="D6154" s="260">
        <v>92.125</v>
      </c>
      <c r="E6154" s="260">
        <v>132.95832799999999</v>
      </c>
      <c r="F6154">
        <f t="shared" si="192"/>
        <v>684.08665399999995</v>
      </c>
      <c r="G6154">
        <f t="shared" si="193"/>
        <v>225.08332799999999</v>
      </c>
    </row>
    <row r="6155" spans="1:7" x14ac:dyDescent="0.25">
      <c r="A6155" s="261">
        <v>45183.416666666664</v>
      </c>
      <c r="B6155" s="260" t="s">
        <v>548</v>
      </c>
      <c r="C6155" s="260">
        <v>629.14166299999999</v>
      </c>
      <c r="D6155" s="260">
        <v>59.583331999999999</v>
      </c>
      <c r="E6155" s="260">
        <v>141.33332799999999</v>
      </c>
      <c r="F6155">
        <f t="shared" si="192"/>
        <v>830.05832299999997</v>
      </c>
      <c r="G6155">
        <f t="shared" si="193"/>
        <v>200.91665999999998</v>
      </c>
    </row>
    <row r="6156" spans="1:7" x14ac:dyDescent="0.25">
      <c r="A6156" s="261">
        <v>45183.458333333336</v>
      </c>
      <c r="B6156" s="260" t="s">
        <v>548</v>
      </c>
      <c r="C6156" s="260">
        <v>723.69250499999998</v>
      </c>
      <c r="D6156" s="260">
        <v>84.958336000000003</v>
      </c>
      <c r="E6156" s="260">
        <v>118.625</v>
      </c>
      <c r="F6156">
        <f t="shared" si="192"/>
        <v>927.27584100000001</v>
      </c>
      <c r="G6156">
        <f t="shared" si="193"/>
        <v>203.583336</v>
      </c>
    </row>
    <row r="6157" spans="1:7" x14ac:dyDescent="0.25">
      <c r="A6157" s="261">
        <v>45183.5</v>
      </c>
      <c r="B6157" s="260" t="s">
        <v>548</v>
      </c>
      <c r="C6157" s="260">
        <v>772.11041299999999</v>
      </c>
      <c r="D6157" s="260">
        <v>103.5</v>
      </c>
      <c r="E6157" s="260">
        <v>90.041663999999997</v>
      </c>
      <c r="F6157">
        <f t="shared" si="192"/>
        <v>965.65207699999996</v>
      </c>
      <c r="G6157">
        <f t="shared" si="193"/>
        <v>193.541664</v>
      </c>
    </row>
    <row r="6158" spans="1:7" x14ac:dyDescent="0.25">
      <c r="A6158" s="261">
        <v>45183.541666666664</v>
      </c>
      <c r="B6158" s="260" t="s">
        <v>548</v>
      </c>
      <c r="C6158" s="260">
        <v>1016.967896</v>
      </c>
      <c r="D6158" s="260">
        <v>183.08332799999999</v>
      </c>
      <c r="E6158" s="260">
        <v>129</v>
      </c>
      <c r="F6158">
        <f t="shared" si="192"/>
        <v>1329.051224</v>
      </c>
      <c r="G6158">
        <f t="shared" si="193"/>
        <v>312.08332799999999</v>
      </c>
    </row>
    <row r="6159" spans="1:7" x14ac:dyDescent="0.25">
      <c r="A6159" s="261">
        <v>45183.583333333336</v>
      </c>
      <c r="B6159" s="260" t="s">
        <v>548</v>
      </c>
      <c r="C6159" s="260">
        <v>999.98748799999998</v>
      </c>
      <c r="D6159" s="260">
        <v>219.66667200000001</v>
      </c>
      <c r="E6159" s="260">
        <v>251.83332799999999</v>
      </c>
      <c r="F6159">
        <f t="shared" si="192"/>
        <v>1471.487488</v>
      </c>
      <c r="G6159">
        <f t="shared" si="193"/>
        <v>471.5</v>
      </c>
    </row>
    <row r="6160" spans="1:7" x14ac:dyDescent="0.25">
      <c r="A6160" s="261">
        <v>45183.625</v>
      </c>
      <c r="B6160" s="260" t="s">
        <v>548</v>
      </c>
      <c r="C6160" s="260">
        <v>892.342896</v>
      </c>
      <c r="D6160" s="260">
        <v>325.41665599999999</v>
      </c>
      <c r="E6160" s="260">
        <v>303.25</v>
      </c>
      <c r="F6160">
        <f t="shared" si="192"/>
        <v>1521.009552</v>
      </c>
      <c r="G6160">
        <f t="shared" si="193"/>
        <v>628.66665599999999</v>
      </c>
    </row>
    <row r="6161" spans="1:7" x14ac:dyDescent="0.25">
      <c r="A6161" s="261">
        <v>45183.666666666664</v>
      </c>
      <c r="B6161" s="260" t="s">
        <v>548</v>
      </c>
      <c r="C6161" s="260">
        <v>596.74835199999995</v>
      </c>
      <c r="D6161" s="260">
        <v>412.125</v>
      </c>
      <c r="E6161" s="260">
        <v>394.91665599999999</v>
      </c>
      <c r="F6161">
        <f t="shared" si="192"/>
        <v>1403.7900079999999</v>
      </c>
      <c r="G6161">
        <f t="shared" si="193"/>
        <v>807.04165599999999</v>
      </c>
    </row>
    <row r="6162" spans="1:7" x14ac:dyDescent="0.25">
      <c r="A6162" s="261">
        <v>45183.708333333336</v>
      </c>
      <c r="B6162" s="260" t="s">
        <v>548</v>
      </c>
      <c r="C6162" s="260">
        <v>332.650848</v>
      </c>
      <c r="D6162" s="260">
        <v>488.54165599999999</v>
      </c>
      <c r="E6162" s="260">
        <v>403.08334400000001</v>
      </c>
      <c r="F6162">
        <f t="shared" si="192"/>
        <v>1224.275848</v>
      </c>
      <c r="G6162">
        <f t="shared" si="193"/>
        <v>891.625</v>
      </c>
    </row>
    <row r="6163" spans="1:7" x14ac:dyDescent="0.25">
      <c r="A6163" s="261">
        <v>45183.75</v>
      </c>
      <c r="B6163" s="260" t="s">
        <v>548</v>
      </c>
      <c r="C6163" s="260">
        <v>150.50083900000001</v>
      </c>
      <c r="D6163" s="260">
        <v>556.29168700000002</v>
      </c>
      <c r="E6163" s="260">
        <v>290.91665599999999</v>
      </c>
      <c r="F6163">
        <f t="shared" si="192"/>
        <v>997.70918200000006</v>
      </c>
      <c r="G6163">
        <f t="shared" si="193"/>
        <v>847.20834300000001</v>
      </c>
    </row>
    <row r="6164" spans="1:7" x14ac:dyDescent="0.25">
      <c r="A6164" s="261">
        <v>45183.791666666664</v>
      </c>
      <c r="B6164" s="260" t="s">
        <v>548</v>
      </c>
      <c r="C6164" s="260">
        <v>23.530415999999999</v>
      </c>
      <c r="D6164" s="260">
        <v>525.08331299999998</v>
      </c>
      <c r="E6164" s="260">
        <v>402.70834400000001</v>
      </c>
      <c r="F6164">
        <f t="shared" si="192"/>
        <v>951.32207299999993</v>
      </c>
      <c r="G6164">
        <f t="shared" si="193"/>
        <v>927.79165699999999</v>
      </c>
    </row>
    <row r="6165" spans="1:7" x14ac:dyDescent="0.25">
      <c r="A6165" s="261">
        <v>45183.833333333336</v>
      </c>
      <c r="B6165" s="260" t="s">
        <v>548</v>
      </c>
      <c r="C6165" s="260">
        <v>0</v>
      </c>
      <c r="D6165" s="260">
        <v>644.5</v>
      </c>
      <c r="E6165" s="260">
        <v>520.75</v>
      </c>
      <c r="F6165">
        <f t="shared" si="192"/>
        <v>1165.25</v>
      </c>
      <c r="G6165">
        <f t="shared" si="193"/>
        <v>1165.25</v>
      </c>
    </row>
    <row r="6166" spans="1:7" x14ac:dyDescent="0.25">
      <c r="A6166" s="261">
        <v>45183.875</v>
      </c>
      <c r="B6166" s="260" t="s">
        <v>548</v>
      </c>
      <c r="C6166" s="260">
        <v>0</v>
      </c>
      <c r="D6166" s="260">
        <v>678.29168700000002</v>
      </c>
      <c r="E6166" s="260">
        <v>439.08334400000001</v>
      </c>
      <c r="F6166">
        <f t="shared" si="192"/>
        <v>1117.375031</v>
      </c>
      <c r="G6166">
        <f t="shared" si="193"/>
        <v>1117.375031</v>
      </c>
    </row>
    <row r="6167" spans="1:7" x14ac:dyDescent="0.25">
      <c r="A6167" s="261">
        <v>45183.916666666664</v>
      </c>
      <c r="B6167" s="260" t="s">
        <v>548</v>
      </c>
      <c r="C6167" s="260">
        <v>0</v>
      </c>
      <c r="D6167" s="260">
        <v>671.5</v>
      </c>
      <c r="E6167" s="260">
        <v>341.45834400000001</v>
      </c>
      <c r="F6167">
        <f t="shared" si="192"/>
        <v>1012.958344</v>
      </c>
      <c r="G6167">
        <f t="shared" si="193"/>
        <v>1012.958344</v>
      </c>
    </row>
    <row r="6168" spans="1:7" x14ac:dyDescent="0.25">
      <c r="A6168" s="261">
        <v>45183.958333333336</v>
      </c>
      <c r="B6168" s="260" t="s">
        <v>548</v>
      </c>
      <c r="C6168" s="260">
        <v>0</v>
      </c>
      <c r="D6168" s="260">
        <v>726.375</v>
      </c>
      <c r="E6168" s="260">
        <v>357.20834400000001</v>
      </c>
      <c r="F6168">
        <f t="shared" si="192"/>
        <v>1083.5833440000001</v>
      </c>
      <c r="G6168">
        <f t="shared" si="193"/>
        <v>1083.5833440000001</v>
      </c>
    </row>
    <row r="6169" spans="1:7" x14ac:dyDescent="0.25">
      <c r="A6169" s="261">
        <v>45184</v>
      </c>
      <c r="B6169" s="260" t="s">
        <v>548</v>
      </c>
      <c r="C6169" s="260">
        <v>0</v>
      </c>
      <c r="D6169" s="260">
        <v>801.41668700000002</v>
      </c>
      <c r="E6169" s="260">
        <v>348.66665599999999</v>
      </c>
      <c r="F6169">
        <f t="shared" si="192"/>
        <v>1150.083343</v>
      </c>
      <c r="G6169">
        <f t="shared" si="193"/>
        <v>1150.083343</v>
      </c>
    </row>
    <row r="6170" spans="1:7" x14ac:dyDescent="0.25">
      <c r="A6170" s="261">
        <v>45184.041666666664</v>
      </c>
      <c r="B6170" s="260" t="s">
        <v>548</v>
      </c>
      <c r="C6170" s="260">
        <v>0</v>
      </c>
      <c r="D6170" s="260">
        <v>812.66668700000002</v>
      </c>
      <c r="E6170" s="260">
        <v>585.95831299999998</v>
      </c>
      <c r="F6170">
        <f t="shared" si="192"/>
        <v>1398.625</v>
      </c>
      <c r="G6170">
        <f t="shared" si="193"/>
        <v>1398.625</v>
      </c>
    </row>
    <row r="6171" spans="1:7" x14ac:dyDescent="0.25">
      <c r="A6171" s="261">
        <v>45184.083333333336</v>
      </c>
      <c r="B6171" s="260" t="s">
        <v>548</v>
      </c>
      <c r="C6171" s="260">
        <v>0</v>
      </c>
      <c r="D6171" s="260">
        <v>813.54168700000002</v>
      </c>
      <c r="E6171" s="260">
        <v>482.33334400000001</v>
      </c>
      <c r="F6171">
        <f t="shared" si="192"/>
        <v>1295.875031</v>
      </c>
      <c r="G6171">
        <f t="shared" si="193"/>
        <v>1295.875031</v>
      </c>
    </row>
    <row r="6172" spans="1:7" x14ac:dyDescent="0.25">
      <c r="A6172" s="261">
        <v>45184.125</v>
      </c>
      <c r="B6172" s="260" t="s">
        <v>548</v>
      </c>
      <c r="C6172" s="260">
        <v>0</v>
      </c>
      <c r="D6172" s="260">
        <v>838.75</v>
      </c>
      <c r="E6172" s="260">
        <v>429.16665599999999</v>
      </c>
      <c r="F6172">
        <f t="shared" si="192"/>
        <v>1267.9166559999999</v>
      </c>
      <c r="G6172">
        <f t="shared" si="193"/>
        <v>1267.9166559999999</v>
      </c>
    </row>
    <row r="6173" spans="1:7" x14ac:dyDescent="0.25">
      <c r="A6173" s="261">
        <v>45184.166666666664</v>
      </c>
      <c r="B6173" s="260" t="s">
        <v>548</v>
      </c>
      <c r="C6173" s="260">
        <v>0</v>
      </c>
      <c r="D6173" s="260">
        <v>866.41668700000002</v>
      </c>
      <c r="E6173" s="260">
        <v>528.25</v>
      </c>
      <c r="F6173">
        <f t="shared" si="192"/>
        <v>1394.6666869999999</v>
      </c>
      <c r="G6173">
        <f t="shared" si="193"/>
        <v>1394.6666869999999</v>
      </c>
    </row>
    <row r="6174" spans="1:7" x14ac:dyDescent="0.25">
      <c r="A6174" s="261">
        <v>45184.208333333336</v>
      </c>
      <c r="B6174" s="260" t="s">
        <v>548</v>
      </c>
      <c r="C6174" s="260">
        <v>0</v>
      </c>
      <c r="D6174" s="260">
        <v>773.91668700000002</v>
      </c>
      <c r="E6174" s="260">
        <v>472.125</v>
      </c>
      <c r="F6174">
        <f t="shared" si="192"/>
        <v>1246.0416869999999</v>
      </c>
      <c r="G6174">
        <f t="shared" si="193"/>
        <v>1246.0416869999999</v>
      </c>
    </row>
    <row r="6175" spans="1:7" x14ac:dyDescent="0.25">
      <c r="A6175" s="261">
        <v>45184.25</v>
      </c>
      <c r="B6175" s="260" t="s">
        <v>548</v>
      </c>
      <c r="C6175" s="260">
        <v>2.2562500000000001</v>
      </c>
      <c r="D6175" s="260">
        <v>768.29168700000002</v>
      </c>
      <c r="E6175" s="260">
        <v>417.625</v>
      </c>
      <c r="F6175">
        <f t="shared" si="192"/>
        <v>1188.1729369999998</v>
      </c>
      <c r="G6175">
        <f t="shared" si="193"/>
        <v>1185.9166869999999</v>
      </c>
    </row>
    <row r="6176" spans="1:7" x14ac:dyDescent="0.25">
      <c r="A6176" s="261">
        <v>45184.291666666664</v>
      </c>
      <c r="B6176" s="260" t="s">
        <v>548</v>
      </c>
      <c r="C6176" s="260">
        <v>37.525002000000001</v>
      </c>
      <c r="D6176" s="260">
        <v>690.66668700000002</v>
      </c>
      <c r="E6176" s="260">
        <v>424.29165599999999</v>
      </c>
      <c r="F6176">
        <f t="shared" si="192"/>
        <v>1152.4833450000001</v>
      </c>
      <c r="G6176">
        <f t="shared" si="193"/>
        <v>1114.958343</v>
      </c>
    </row>
    <row r="6177" spans="1:7" x14ac:dyDescent="0.25">
      <c r="A6177" s="261">
        <v>45184.333333333336</v>
      </c>
      <c r="B6177" s="260" t="s">
        <v>548</v>
      </c>
      <c r="C6177" s="260">
        <v>184.71958900000001</v>
      </c>
      <c r="D6177" s="260">
        <v>715.66668700000002</v>
      </c>
      <c r="E6177" s="260">
        <v>437.79165599999999</v>
      </c>
      <c r="F6177">
        <f t="shared" si="192"/>
        <v>1338.1779320000001</v>
      </c>
      <c r="G6177">
        <f t="shared" si="193"/>
        <v>1153.458343</v>
      </c>
    </row>
    <row r="6178" spans="1:7" x14ac:dyDescent="0.25">
      <c r="A6178" s="261">
        <v>45184.375</v>
      </c>
      <c r="B6178" s="260" t="s">
        <v>548</v>
      </c>
      <c r="C6178" s="260">
        <v>436.883759</v>
      </c>
      <c r="D6178" s="260">
        <v>716.625</v>
      </c>
      <c r="E6178" s="260">
        <v>397.33334400000001</v>
      </c>
      <c r="F6178">
        <f t="shared" si="192"/>
        <v>1550.8421030000002</v>
      </c>
      <c r="G6178">
        <f t="shared" si="193"/>
        <v>1113.9583440000001</v>
      </c>
    </row>
    <row r="6179" spans="1:7" x14ac:dyDescent="0.25">
      <c r="A6179" s="261">
        <v>45184.416666666664</v>
      </c>
      <c r="B6179" s="260" t="s">
        <v>548</v>
      </c>
      <c r="C6179" s="260">
        <v>712.48919699999999</v>
      </c>
      <c r="D6179" s="260">
        <v>668.16668700000002</v>
      </c>
      <c r="E6179" s="260">
        <v>406.33334400000001</v>
      </c>
      <c r="F6179">
        <f t="shared" si="192"/>
        <v>1786.9892279999999</v>
      </c>
      <c r="G6179">
        <f t="shared" si="193"/>
        <v>1074.500031</v>
      </c>
    </row>
    <row r="6180" spans="1:7" x14ac:dyDescent="0.25">
      <c r="A6180" s="261">
        <v>45184.458333333336</v>
      </c>
      <c r="B6180" s="260" t="s">
        <v>548</v>
      </c>
      <c r="C6180" s="260">
        <v>1047.1899410000001</v>
      </c>
      <c r="D6180" s="260">
        <v>730.29168700000002</v>
      </c>
      <c r="E6180" s="260">
        <v>366.375</v>
      </c>
      <c r="F6180">
        <f t="shared" si="192"/>
        <v>2143.856628</v>
      </c>
      <c r="G6180">
        <f t="shared" si="193"/>
        <v>1096.6666869999999</v>
      </c>
    </row>
    <row r="6181" spans="1:7" x14ac:dyDescent="0.25">
      <c r="A6181" s="261">
        <v>45184.5</v>
      </c>
      <c r="B6181" s="260" t="s">
        <v>548</v>
      </c>
      <c r="C6181" s="260">
        <v>1195.1358640000001</v>
      </c>
      <c r="D6181" s="260">
        <v>741.91668700000002</v>
      </c>
      <c r="E6181" s="260">
        <v>357</v>
      </c>
      <c r="F6181">
        <f t="shared" si="192"/>
        <v>2294.0525509999998</v>
      </c>
      <c r="G6181">
        <f t="shared" si="193"/>
        <v>1098.9166869999999</v>
      </c>
    </row>
    <row r="6182" spans="1:7" x14ac:dyDescent="0.25">
      <c r="A6182" s="261">
        <v>45184.541666666664</v>
      </c>
      <c r="B6182" s="260" t="s">
        <v>548</v>
      </c>
      <c r="C6182" s="260">
        <v>1288.834961</v>
      </c>
      <c r="D6182" s="260">
        <v>771.66668700000002</v>
      </c>
      <c r="E6182" s="260">
        <v>362.58334400000001</v>
      </c>
      <c r="F6182">
        <f t="shared" si="192"/>
        <v>2423.0849920000001</v>
      </c>
      <c r="G6182">
        <f t="shared" si="193"/>
        <v>1134.250031</v>
      </c>
    </row>
    <row r="6183" spans="1:7" x14ac:dyDescent="0.25">
      <c r="A6183" s="261">
        <v>45184.583333333336</v>
      </c>
      <c r="B6183" s="260" t="s">
        <v>548</v>
      </c>
      <c r="C6183" s="260">
        <v>1258.888794</v>
      </c>
      <c r="D6183" s="260">
        <v>685.75</v>
      </c>
      <c r="E6183" s="260">
        <v>279.70834400000001</v>
      </c>
      <c r="F6183">
        <f t="shared" si="192"/>
        <v>2224.3471380000001</v>
      </c>
      <c r="G6183">
        <f t="shared" si="193"/>
        <v>965.45834400000001</v>
      </c>
    </row>
    <row r="6184" spans="1:7" x14ac:dyDescent="0.25">
      <c r="A6184" s="261">
        <v>45184.625</v>
      </c>
      <c r="B6184" s="260" t="s">
        <v>548</v>
      </c>
      <c r="C6184" s="260">
        <v>1183.1395259999999</v>
      </c>
      <c r="D6184" s="260">
        <v>557.20831299999998</v>
      </c>
      <c r="E6184" s="260">
        <v>255.29167200000001</v>
      </c>
      <c r="F6184">
        <f t="shared" si="192"/>
        <v>1995.6395109999999</v>
      </c>
      <c r="G6184">
        <f t="shared" si="193"/>
        <v>812.49998499999992</v>
      </c>
    </row>
    <row r="6185" spans="1:7" x14ac:dyDescent="0.25">
      <c r="A6185" s="261">
        <v>45184.666666666664</v>
      </c>
      <c r="B6185" s="260" t="s">
        <v>548</v>
      </c>
      <c r="C6185" s="260">
        <v>984.41625999999997</v>
      </c>
      <c r="D6185" s="260">
        <v>451.20834400000001</v>
      </c>
      <c r="E6185" s="260">
        <v>156.66667200000001</v>
      </c>
      <c r="F6185">
        <f t="shared" si="192"/>
        <v>1592.2912759999999</v>
      </c>
      <c r="G6185">
        <f t="shared" si="193"/>
        <v>607.87501599999996</v>
      </c>
    </row>
    <row r="6186" spans="1:7" x14ac:dyDescent="0.25">
      <c r="A6186" s="261">
        <v>45184.708333333336</v>
      </c>
      <c r="B6186" s="260" t="s">
        <v>548</v>
      </c>
      <c r="C6186" s="260">
        <v>684.52002000000005</v>
      </c>
      <c r="D6186" s="260">
        <v>385.79165599999999</v>
      </c>
      <c r="E6186" s="260">
        <v>90.833336000000003</v>
      </c>
      <c r="F6186">
        <f t="shared" si="192"/>
        <v>1161.145012</v>
      </c>
      <c r="G6186">
        <f t="shared" si="193"/>
        <v>476.62499200000002</v>
      </c>
    </row>
    <row r="6187" spans="1:7" x14ac:dyDescent="0.25">
      <c r="A6187" s="261">
        <v>45184.75</v>
      </c>
      <c r="B6187" s="260" t="s">
        <v>548</v>
      </c>
      <c r="C6187" s="260">
        <v>275.19751000000002</v>
      </c>
      <c r="D6187" s="260">
        <v>306.45834400000001</v>
      </c>
      <c r="E6187" s="260">
        <v>82.458336000000003</v>
      </c>
      <c r="F6187">
        <f t="shared" si="192"/>
        <v>664.11419000000001</v>
      </c>
      <c r="G6187">
        <f t="shared" si="193"/>
        <v>388.91668000000004</v>
      </c>
    </row>
    <row r="6188" spans="1:7" x14ac:dyDescent="0.25">
      <c r="A6188" s="261">
        <v>45184.791666666664</v>
      </c>
      <c r="B6188" s="260" t="s">
        <v>548</v>
      </c>
      <c r="C6188" s="260">
        <v>36.205002</v>
      </c>
      <c r="D6188" s="260">
        <v>213.91667200000001</v>
      </c>
      <c r="E6188" s="260">
        <v>118.541664</v>
      </c>
      <c r="F6188">
        <f t="shared" si="192"/>
        <v>368.66333800000001</v>
      </c>
      <c r="G6188">
        <f t="shared" si="193"/>
        <v>332.45833600000003</v>
      </c>
    </row>
    <row r="6189" spans="1:7" x14ac:dyDescent="0.25">
      <c r="A6189" s="261">
        <v>45184.833333333336</v>
      </c>
      <c r="B6189" s="260" t="s">
        <v>548</v>
      </c>
      <c r="C6189" s="260">
        <v>0</v>
      </c>
      <c r="D6189" s="260">
        <v>320.79165599999999</v>
      </c>
      <c r="E6189" s="260">
        <v>141.95832799999999</v>
      </c>
      <c r="F6189">
        <f t="shared" si="192"/>
        <v>462.74998399999998</v>
      </c>
      <c r="G6189">
        <f t="shared" si="193"/>
        <v>462.74998399999998</v>
      </c>
    </row>
    <row r="6190" spans="1:7" x14ac:dyDescent="0.25">
      <c r="A6190" s="261">
        <v>45184.875</v>
      </c>
      <c r="B6190" s="260" t="s">
        <v>548</v>
      </c>
      <c r="C6190" s="260">
        <v>0</v>
      </c>
      <c r="D6190" s="260">
        <v>568.66668700000002</v>
      </c>
      <c r="E6190" s="260">
        <v>269.66665599999999</v>
      </c>
      <c r="F6190">
        <f t="shared" si="192"/>
        <v>838.33334300000001</v>
      </c>
      <c r="G6190">
        <f t="shared" si="193"/>
        <v>838.33334300000001</v>
      </c>
    </row>
    <row r="6191" spans="1:7" x14ac:dyDescent="0.25">
      <c r="A6191" s="261">
        <v>45184.916666666664</v>
      </c>
      <c r="B6191" s="260" t="s">
        <v>548</v>
      </c>
      <c r="C6191" s="260">
        <v>0</v>
      </c>
      <c r="D6191" s="260">
        <v>685.125</v>
      </c>
      <c r="E6191" s="260">
        <v>495.70834400000001</v>
      </c>
      <c r="F6191">
        <f t="shared" si="192"/>
        <v>1180.8333440000001</v>
      </c>
      <c r="G6191">
        <f t="shared" si="193"/>
        <v>1180.8333440000001</v>
      </c>
    </row>
    <row r="6192" spans="1:7" x14ac:dyDescent="0.25">
      <c r="A6192" s="261">
        <v>45184.958333333336</v>
      </c>
      <c r="B6192" s="260" t="s">
        <v>548</v>
      </c>
      <c r="C6192" s="260">
        <v>0</v>
      </c>
      <c r="D6192" s="260">
        <v>725.20831299999998</v>
      </c>
      <c r="E6192" s="260">
        <v>503.91665599999999</v>
      </c>
      <c r="F6192">
        <f t="shared" si="192"/>
        <v>1229.124969</v>
      </c>
      <c r="G6192">
        <f t="shared" si="193"/>
        <v>1229.124969</v>
      </c>
    </row>
    <row r="6193" spans="1:7" x14ac:dyDescent="0.25">
      <c r="A6193" s="261">
        <v>45185</v>
      </c>
      <c r="B6193" s="260" t="s">
        <v>548</v>
      </c>
      <c r="C6193" s="260">
        <v>0</v>
      </c>
      <c r="D6193" s="260">
        <v>649.66668700000002</v>
      </c>
      <c r="E6193" s="260">
        <v>447.58334400000001</v>
      </c>
      <c r="F6193">
        <f t="shared" si="192"/>
        <v>1097.250031</v>
      </c>
      <c r="G6193">
        <f t="shared" si="193"/>
        <v>1097.250031</v>
      </c>
    </row>
    <row r="6194" spans="1:7" x14ac:dyDescent="0.25">
      <c r="A6194" s="261">
        <v>45185.041666666664</v>
      </c>
      <c r="B6194" s="260" t="s">
        <v>548</v>
      </c>
      <c r="C6194" s="260">
        <v>0</v>
      </c>
      <c r="D6194" s="260">
        <v>626.20831299999998</v>
      </c>
      <c r="E6194" s="260">
        <v>346.66665599999999</v>
      </c>
      <c r="F6194">
        <f t="shared" si="192"/>
        <v>972.87496899999996</v>
      </c>
      <c r="G6194">
        <f t="shared" si="193"/>
        <v>972.87496899999996</v>
      </c>
    </row>
    <row r="6195" spans="1:7" x14ac:dyDescent="0.25">
      <c r="A6195" s="261">
        <v>45185.083333333336</v>
      </c>
      <c r="B6195" s="260" t="s">
        <v>548</v>
      </c>
      <c r="C6195" s="260">
        <v>0</v>
      </c>
      <c r="D6195" s="260">
        <v>549.45831299999998</v>
      </c>
      <c r="E6195" s="260">
        <v>283.91665599999999</v>
      </c>
      <c r="F6195">
        <f t="shared" si="192"/>
        <v>833.37496899999996</v>
      </c>
      <c r="G6195">
        <f t="shared" si="193"/>
        <v>833.37496899999996</v>
      </c>
    </row>
    <row r="6196" spans="1:7" x14ac:dyDescent="0.25">
      <c r="A6196" s="261">
        <v>45185.125</v>
      </c>
      <c r="B6196" s="260" t="s">
        <v>548</v>
      </c>
      <c r="C6196" s="260">
        <v>0</v>
      </c>
      <c r="D6196" s="260">
        <v>536.75</v>
      </c>
      <c r="E6196" s="260">
        <v>227.29167200000001</v>
      </c>
      <c r="F6196">
        <f t="shared" si="192"/>
        <v>764.04167200000006</v>
      </c>
      <c r="G6196">
        <f t="shared" si="193"/>
        <v>764.04167200000006</v>
      </c>
    </row>
    <row r="6197" spans="1:7" x14ac:dyDescent="0.25">
      <c r="A6197" s="261">
        <v>45185.166666666664</v>
      </c>
      <c r="B6197" s="260" t="s">
        <v>548</v>
      </c>
      <c r="C6197" s="260">
        <v>0</v>
      </c>
      <c r="D6197" s="260">
        <v>459.08334400000001</v>
      </c>
      <c r="E6197" s="260">
        <v>171.95832799999999</v>
      </c>
      <c r="F6197">
        <f t="shared" si="192"/>
        <v>631.04167200000006</v>
      </c>
      <c r="G6197">
        <f t="shared" si="193"/>
        <v>631.04167200000006</v>
      </c>
    </row>
    <row r="6198" spans="1:7" x14ac:dyDescent="0.25">
      <c r="A6198" s="261">
        <v>45185.208333333336</v>
      </c>
      <c r="B6198" s="260" t="s">
        <v>548</v>
      </c>
      <c r="C6198" s="260">
        <v>0</v>
      </c>
      <c r="D6198" s="260">
        <v>372</v>
      </c>
      <c r="E6198" s="260">
        <v>155.41667200000001</v>
      </c>
      <c r="F6198">
        <f t="shared" si="192"/>
        <v>527.41667200000006</v>
      </c>
      <c r="G6198">
        <f t="shared" si="193"/>
        <v>527.41667200000006</v>
      </c>
    </row>
    <row r="6199" spans="1:7" x14ac:dyDescent="0.25">
      <c r="A6199" s="261">
        <v>45185.25</v>
      </c>
      <c r="B6199" s="260" t="s">
        <v>548</v>
      </c>
      <c r="C6199" s="260">
        <v>3.11</v>
      </c>
      <c r="D6199" s="260">
        <v>300.20834400000001</v>
      </c>
      <c r="E6199" s="260">
        <v>187.20832799999999</v>
      </c>
      <c r="F6199">
        <f t="shared" si="192"/>
        <v>490.52667200000002</v>
      </c>
      <c r="G6199">
        <f t="shared" si="193"/>
        <v>487.41667200000001</v>
      </c>
    </row>
    <row r="6200" spans="1:7" x14ac:dyDescent="0.25">
      <c r="A6200" s="261">
        <v>45185.291666666664</v>
      </c>
      <c r="B6200" s="260" t="s">
        <v>548</v>
      </c>
      <c r="C6200" s="260">
        <v>46.827499000000003</v>
      </c>
      <c r="D6200" s="260">
        <v>261.5</v>
      </c>
      <c r="E6200" s="260">
        <v>159.04167200000001</v>
      </c>
      <c r="F6200">
        <f t="shared" si="192"/>
        <v>467.36917099999999</v>
      </c>
      <c r="G6200">
        <f t="shared" si="193"/>
        <v>420.54167200000001</v>
      </c>
    </row>
    <row r="6201" spans="1:7" x14ac:dyDescent="0.25">
      <c r="A6201" s="261">
        <v>45185.333333333336</v>
      </c>
      <c r="B6201" s="260" t="s">
        <v>548</v>
      </c>
      <c r="C6201" s="260">
        <v>210.31625399999999</v>
      </c>
      <c r="D6201" s="260">
        <v>256.41665599999999</v>
      </c>
      <c r="E6201" s="260">
        <v>207.16667200000001</v>
      </c>
      <c r="F6201">
        <f t="shared" si="192"/>
        <v>673.89958200000001</v>
      </c>
      <c r="G6201">
        <f t="shared" si="193"/>
        <v>463.58332799999999</v>
      </c>
    </row>
    <row r="6202" spans="1:7" x14ac:dyDescent="0.25">
      <c r="A6202" s="261">
        <v>45185.375</v>
      </c>
      <c r="B6202" s="260" t="s">
        <v>548</v>
      </c>
      <c r="C6202" s="260">
        <v>428.303741</v>
      </c>
      <c r="D6202" s="260">
        <v>185.66667200000001</v>
      </c>
      <c r="E6202" s="260">
        <v>214.04167200000001</v>
      </c>
      <c r="F6202">
        <f t="shared" si="192"/>
        <v>828.01208500000007</v>
      </c>
      <c r="G6202">
        <f t="shared" si="193"/>
        <v>399.70834400000001</v>
      </c>
    </row>
    <row r="6203" spans="1:7" x14ac:dyDescent="0.25">
      <c r="A6203" s="261">
        <v>45185.416666666664</v>
      </c>
      <c r="B6203" s="260" t="s">
        <v>548</v>
      </c>
      <c r="C6203" s="260">
        <v>699.20831299999998</v>
      </c>
      <c r="D6203" s="260">
        <v>116.166664</v>
      </c>
      <c r="E6203" s="260">
        <v>199.04167200000001</v>
      </c>
      <c r="F6203">
        <f t="shared" si="192"/>
        <v>1014.416649</v>
      </c>
      <c r="G6203">
        <f t="shared" si="193"/>
        <v>315.20833600000003</v>
      </c>
    </row>
    <row r="6204" spans="1:7" x14ac:dyDescent="0.25">
      <c r="A6204" s="261">
        <v>45185.458333333336</v>
      </c>
      <c r="B6204" s="260" t="s">
        <v>548</v>
      </c>
      <c r="C6204" s="260">
        <v>999.20208700000001</v>
      </c>
      <c r="D6204" s="260">
        <v>122.166664</v>
      </c>
      <c r="E6204" s="260">
        <v>181.79167200000001</v>
      </c>
      <c r="F6204">
        <f t="shared" si="192"/>
        <v>1303.160423</v>
      </c>
      <c r="G6204">
        <f t="shared" si="193"/>
        <v>303.95833600000003</v>
      </c>
    </row>
    <row r="6205" spans="1:7" x14ac:dyDescent="0.25">
      <c r="A6205" s="261">
        <v>45185.5</v>
      </c>
      <c r="B6205" s="260" t="s">
        <v>548</v>
      </c>
      <c r="C6205" s="260">
        <v>1116.209961</v>
      </c>
      <c r="D6205" s="260">
        <v>131.125</v>
      </c>
      <c r="E6205" s="260">
        <v>146.41667200000001</v>
      </c>
      <c r="F6205">
        <f t="shared" si="192"/>
        <v>1393.7516330000001</v>
      </c>
      <c r="G6205">
        <f t="shared" si="193"/>
        <v>277.54167200000001</v>
      </c>
    </row>
    <row r="6206" spans="1:7" x14ac:dyDescent="0.25">
      <c r="A6206" s="261">
        <v>45185.541666666664</v>
      </c>
      <c r="B6206" s="260" t="s">
        <v>548</v>
      </c>
      <c r="C6206" s="260">
        <v>1166.579956</v>
      </c>
      <c r="D6206" s="260">
        <v>186.29167200000001</v>
      </c>
      <c r="E6206" s="260">
        <v>117.583336</v>
      </c>
      <c r="F6206">
        <f t="shared" si="192"/>
        <v>1470.454964</v>
      </c>
      <c r="G6206">
        <f t="shared" si="193"/>
        <v>303.87500799999998</v>
      </c>
    </row>
    <row r="6207" spans="1:7" x14ac:dyDescent="0.25">
      <c r="A6207" s="261">
        <v>45185.583333333336</v>
      </c>
      <c r="B6207" s="260" t="s">
        <v>548</v>
      </c>
      <c r="C6207" s="260">
        <v>1124.553345</v>
      </c>
      <c r="D6207" s="260">
        <v>214.125</v>
      </c>
      <c r="E6207" s="260">
        <v>151.79167200000001</v>
      </c>
      <c r="F6207">
        <f t="shared" si="192"/>
        <v>1490.4700170000001</v>
      </c>
      <c r="G6207">
        <f t="shared" si="193"/>
        <v>365.91667200000001</v>
      </c>
    </row>
    <row r="6208" spans="1:7" x14ac:dyDescent="0.25">
      <c r="A6208" s="261">
        <v>45185.625</v>
      </c>
      <c r="B6208" s="260" t="s">
        <v>548</v>
      </c>
      <c r="C6208" s="260">
        <v>833.85418700000002</v>
      </c>
      <c r="D6208" s="260">
        <v>187.41667200000001</v>
      </c>
      <c r="E6208" s="260">
        <v>163.25</v>
      </c>
      <c r="F6208">
        <f t="shared" si="192"/>
        <v>1184.520859</v>
      </c>
      <c r="G6208">
        <f t="shared" si="193"/>
        <v>350.66667200000001</v>
      </c>
    </row>
    <row r="6209" spans="1:7" x14ac:dyDescent="0.25">
      <c r="A6209" s="261">
        <v>45185.666666666664</v>
      </c>
      <c r="B6209" s="260" t="s">
        <v>548</v>
      </c>
      <c r="C6209" s="260">
        <v>709.09039299999995</v>
      </c>
      <c r="D6209" s="260">
        <v>144.70832799999999</v>
      </c>
      <c r="E6209" s="260">
        <v>90.5</v>
      </c>
      <c r="F6209">
        <f t="shared" si="192"/>
        <v>944.29872099999989</v>
      </c>
      <c r="G6209">
        <f t="shared" si="193"/>
        <v>235.20832799999999</v>
      </c>
    </row>
    <row r="6210" spans="1:7" x14ac:dyDescent="0.25">
      <c r="A6210" s="261">
        <v>45185.708333333336</v>
      </c>
      <c r="B6210" s="260" t="s">
        <v>548</v>
      </c>
      <c r="C6210" s="260">
        <v>377.687927</v>
      </c>
      <c r="D6210" s="260">
        <v>118.791664</v>
      </c>
      <c r="E6210" s="260">
        <v>100.291664</v>
      </c>
      <c r="F6210">
        <f t="shared" ref="F6210:F6273" si="194">E6210+D6210+C6210</f>
        <v>596.771255</v>
      </c>
      <c r="G6210">
        <f t="shared" ref="G6210:G6273" si="195">E6210+D6210</f>
        <v>219.08332799999999</v>
      </c>
    </row>
    <row r="6211" spans="1:7" x14ac:dyDescent="0.25">
      <c r="A6211" s="261">
        <v>45185.75</v>
      </c>
      <c r="B6211" s="260" t="s">
        <v>548</v>
      </c>
      <c r="C6211" s="260">
        <v>142.61457799999999</v>
      </c>
      <c r="D6211" s="260">
        <v>112.458336</v>
      </c>
      <c r="E6211" s="260">
        <v>95.791663999999997</v>
      </c>
      <c r="F6211">
        <f t="shared" si="194"/>
        <v>350.86457799999999</v>
      </c>
      <c r="G6211">
        <f t="shared" si="195"/>
        <v>208.25</v>
      </c>
    </row>
    <row r="6212" spans="1:7" x14ac:dyDescent="0.25">
      <c r="A6212" s="261">
        <v>45185.791666666664</v>
      </c>
      <c r="B6212" s="260" t="s">
        <v>548</v>
      </c>
      <c r="C6212" s="260">
        <v>17.327916999999999</v>
      </c>
      <c r="D6212" s="260">
        <v>92.291663999999997</v>
      </c>
      <c r="E6212" s="260">
        <v>66.75</v>
      </c>
      <c r="F6212">
        <f t="shared" si="194"/>
        <v>176.36958099999998</v>
      </c>
      <c r="G6212">
        <f t="shared" si="195"/>
        <v>159.041664</v>
      </c>
    </row>
    <row r="6213" spans="1:7" x14ac:dyDescent="0.25">
      <c r="A6213" s="261">
        <v>45185.833333333336</v>
      </c>
      <c r="B6213" s="260" t="s">
        <v>548</v>
      </c>
      <c r="C6213" s="260">
        <v>0</v>
      </c>
      <c r="D6213" s="260">
        <v>137.75</v>
      </c>
      <c r="E6213" s="260">
        <v>144.04167200000001</v>
      </c>
      <c r="F6213">
        <f t="shared" si="194"/>
        <v>281.79167200000001</v>
      </c>
      <c r="G6213">
        <f t="shared" si="195"/>
        <v>281.79167200000001</v>
      </c>
    </row>
    <row r="6214" spans="1:7" x14ac:dyDescent="0.25">
      <c r="A6214" s="261">
        <v>45185.875</v>
      </c>
      <c r="B6214" s="260" t="s">
        <v>548</v>
      </c>
      <c r="C6214" s="260">
        <v>0</v>
      </c>
      <c r="D6214" s="260">
        <v>157.04167200000001</v>
      </c>
      <c r="E6214" s="260">
        <v>178.25</v>
      </c>
      <c r="F6214">
        <f t="shared" si="194"/>
        <v>335.29167200000001</v>
      </c>
      <c r="G6214">
        <f t="shared" si="195"/>
        <v>335.29167200000001</v>
      </c>
    </row>
    <row r="6215" spans="1:7" x14ac:dyDescent="0.25">
      <c r="A6215" s="261">
        <v>45185.916666666664</v>
      </c>
      <c r="B6215" s="260" t="s">
        <v>548</v>
      </c>
      <c r="C6215" s="260">
        <v>0</v>
      </c>
      <c r="D6215" s="260">
        <v>159.70832799999999</v>
      </c>
      <c r="E6215" s="260">
        <v>193.91667200000001</v>
      </c>
      <c r="F6215">
        <f t="shared" si="194"/>
        <v>353.625</v>
      </c>
      <c r="G6215">
        <f t="shared" si="195"/>
        <v>353.625</v>
      </c>
    </row>
    <row r="6216" spans="1:7" x14ac:dyDescent="0.25">
      <c r="A6216" s="261">
        <v>45185.958333333336</v>
      </c>
      <c r="B6216" s="260" t="s">
        <v>548</v>
      </c>
      <c r="C6216" s="260">
        <v>0</v>
      </c>
      <c r="D6216" s="260">
        <v>158.54167200000001</v>
      </c>
      <c r="E6216" s="260">
        <v>183.16667200000001</v>
      </c>
      <c r="F6216">
        <f t="shared" si="194"/>
        <v>341.70834400000001</v>
      </c>
      <c r="G6216">
        <f t="shared" si="195"/>
        <v>341.70834400000001</v>
      </c>
    </row>
    <row r="6217" spans="1:7" x14ac:dyDescent="0.25">
      <c r="A6217" s="261">
        <v>45186</v>
      </c>
      <c r="B6217" s="260" t="s">
        <v>548</v>
      </c>
      <c r="C6217" s="260">
        <v>0</v>
      </c>
      <c r="D6217" s="260">
        <v>195.16667200000001</v>
      </c>
      <c r="E6217" s="260">
        <v>267.375</v>
      </c>
      <c r="F6217">
        <f t="shared" si="194"/>
        <v>462.54167200000001</v>
      </c>
      <c r="G6217">
        <f t="shared" si="195"/>
        <v>462.54167200000001</v>
      </c>
    </row>
    <row r="6218" spans="1:7" x14ac:dyDescent="0.25">
      <c r="A6218" s="261">
        <v>45186.041666666664</v>
      </c>
      <c r="B6218" s="260" t="s">
        <v>548</v>
      </c>
      <c r="C6218" s="260">
        <v>0</v>
      </c>
      <c r="D6218" s="260">
        <v>307.25</v>
      </c>
      <c r="E6218" s="260">
        <v>234.5</v>
      </c>
      <c r="F6218">
        <f t="shared" si="194"/>
        <v>541.75</v>
      </c>
      <c r="G6218">
        <f t="shared" si="195"/>
        <v>541.75</v>
      </c>
    </row>
    <row r="6219" spans="1:7" x14ac:dyDescent="0.25">
      <c r="A6219" s="261">
        <v>45186.083333333336</v>
      </c>
      <c r="B6219" s="260" t="s">
        <v>548</v>
      </c>
      <c r="C6219" s="260">
        <v>0</v>
      </c>
      <c r="D6219" s="260">
        <v>420.20834400000001</v>
      </c>
      <c r="E6219" s="260">
        <v>293.54165599999999</v>
      </c>
      <c r="F6219">
        <f t="shared" si="194"/>
        <v>713.75</v>
      </c>
      <c r="G6219">
        <f t="shared" si="195"/>
        <v>713.75</v>
      </c>
    </row>
    <row r="6220" spans="1:7" x14ac:dyDescent="0.25">
      <c r="A6220" s="261">
        <v>45186.125</v>
      </c>
      <c r="B6220" s="260" t="s">
        <v>548</v>
      </c>
      <c r="C6220" s="260">
        <v>0</v>
      </c>
      <c r="D6220" s="260">
        <v>541.75</v>
      </c>
      <c r="E6220" s="260">
        <v>346.25</v>
      </c>
      <c r="F6220">
        <f t="shared" si="194"/>
        <v>888</v>
      </c>
      <c r="G6220">
        <f t="shared" si="195"/>
        <v>888</v>
      </c>
    </row>
    <row r="6221" spans="1:7" x14ac:dyDescent="0.25">
      <c r="A6221" s="261">
        <v>45186.166666666664</v>
      </c>
      <c r="B6221" s="260" t="s">
        <v>548</v>
      </c>
      <c r="C6221" s="260">
        <v>0</v>
      </c>
      <c r="D6221" s="260">
        <v>525</v>
      </c>
      <c r="E6221" s="260">
        <v>362.125</v>
      </c>
      <c r="F6221">
        <f t="shared" si="194"/>
        <v>887.125</v>
      </c>
      <c r="G6221">
        <f t="shared" si="195"/>
        <v>887.125</v>
      </c>
    </row>
    <row r="6222" spans="1:7" x14ac:dyDescent="0.25">
      <c r="A6222" s="261">
        <v>45186.208333333336</v>
      </c>
      <c r="B6222" s="260" t="s">
        <v>548</v>
      </c>
      <c r="C6222" s="260">
        <v>0</v>
      </c>
      <c r="D6222" s="260">
        <v>546.125</v>
      </c>
      <c r="E6222" s="260">
        <v>318.29165599999999</v>
      </c>
      <c r="F6222">
        <f t="shared" si="194"/>
        <v>864.41665599999999</v>
      </c>
      <c r="G6222">
        <f t="shared" si="195"/>
        <v>864.41665599999999</v>
      </c>
    </row>
    <row r="6223" spans="1:7" x14ac:dyDescent="0.25">
      <c r="A6223" s="261">
        <v>45186.25</v>
      </c>
      <c r="B6223" s="260" t="s">
        <v>548</v>
      </c>
      <c r="C6223" s="260">
        <v>2.2524999999999999</v>
      </c>
      <c r="D6223" s="260">
        <v>535.04168700000002</v>
      </c>
      <c r="E6223" s="260">
        <v>334.70834400000001</v>
      </c>
      <c r="F6223">
        <f t="shared" si="194"/>
        <v>872.00253100000009</v>
      </c>
      <c r="G6223">
        <f t="shared" si="195"/>
        <v>869.75003100000004</v>
      </c>
    </row>
    <row r="6224" spans="1:7" x14ac:dyDescent="0.25">
      <c r="A6224" s="261">
        <v>45186.291666666664</v>
      </c>
      <c r="B6224" s="260" t="s">
        <v>548</v>
      </c>
      <c r="C6224" s="260">
        <v>36.097915999999998</v>
      </c>
      <c r="D6224" s="260">
        <v>521.91668700000002</v>
      </c>
      <c r="E6224" s="260">
        <v>224.41667200000001</v>
      </c>
      <c r="F6224">
        <f t="shared" si="194"/>
        <v>782.43127499999991</v>
      </c>
      <c r="G6224">
        <f t="shared" si="195"/>
        <v>746.33335899999997</v>
      </c>
    </row>
    <row r="6225" spans="1:7" x14ac:dyDescent="0.25">
      <c r="A6225" s="261">
        <v>45186.333333333336</v>
      </c>
      <c r="B6225" s="260" t="s">
        <v>548</v>
      </c>
      <c r="C6225" s="260">
        <v>161.67875699999999</v>
      </c>
      <c r="D6225" s="260">
        <v>497.45834400000001</v>
      </c>
      <c r="E6225" s="260">
        <v>189.95832799999999</v>
      </c>
      <c r="F6225">
        <f t="shared" si="194"/>
        <v>849.09542900000008</v>
      </c>
      <c r="G6225">
        <f t="shared" si="195"/>
        <v>687.41667200000006</v>
      </c>
    </row>
    <row r="6226" spans="1:7" x14ac:dyDescent="0.25">
      <c r="A6226" s="261">
        <v>45186.375</v>
      </c>
      <c r="B6226" s="260" t="s">
        <v>548</v>
      </c>
      <c r="C6226" s="260">
        <v>391.554596</v>
      </c>
      <c r="D6226" s="260">
        <v>517.58331299999998</v>
      </c>
      <c r="E6226" s="260">
        <v>164.875</v>
      </c>
      <c r="F6226">
        <f t="shared" si="194"/>
        <v>1074.012909</v>
      </c>
      <c r="G6226">
        <f t="shared" si="195"/>
        <v>682.45831299999998</v>
      </c>
    </row>
    <row r="6227" spans="1:7" x14ac:dyDescent="0.25">
      <c r="A6227" s="261">
        <v>45186.416666666664</v>
      </c>
      <c r="B6227" s="260" t="s">
        <v>548</v>
      </c>
      <c r="C6227" s="260">
        <v>643.79748500000005</v>
      </c>
      <c r="D6227" s="260">
        <v>483.79165599999999</v>
      </c>
      <c r="E6227" s="260">
        <v>185.95832799999999</v>
      </c>
      <c r="F6227">
        <f t="shared" si="194"/>
        <v>1313.5474690000001</v>
      </c>
      <c r="G6227">
        <f t="shared" si="195"/>
        <v>669.74998400000004</v>
      </c>
    </row>
    <row r="6228" spans="1:7" x14ac:dyDescent="0.25">
      <c r="A6228" s="261">
        <v>45186.458333333336</v>
      </c>
      <c r="B6228" s="260" t="s">
        <v>548</v>
      </c>
      <c r="C6228" s="260">
        <v>819.75543200000004</v>
      </c>
      <c r="D6228" s="260">
        <v>502.375</v>
      </c>
      <c r="E6228" s="260">
        <v>225.45832799999999</v>
      </c>
      <c r="F6228">
        <f t="shared" si="194"/>
        <v>1547.5887600000001</v>
      </c>
      <c r="G6228">
        <f t="shared" si="195"/>
        <v>727.83332799999994</v>
      </c>
    </row>
    <row r="6229" spans="1:7" x14ac:dyDescent="0.25">
      <c r="A6229" s="261">
        <v>45186.5</v>
      </c>
      <c r="B6229" s="260" t="s">
        <v>548</v>
      </c>
      <c r="C6229" s="260">
        <v>965.31542999999999</v>
      </c>
      <c r="D6229" s="260">
        <v>481.375</v>
      </c>
      <c r="E6229" s="260">
        <v>241.54167200000001</v>
      </c>
      <c r="F6229">
        <f t="shared" si="194"/>
        <v>1688.2321019999999</v>
      </c>
      <c r="G6229">
        <f t="shared" si="195"/>
        <v>722.91667200000006</v>
      </c>
    </row>
    <row r="6230" spans="1:7" x14ac:dyDescent="0.25">
      <c r="A6230" s="261">
        <v>45186.541666666664</v>
      </c>
      <c r="B6230" s="260" t="s">
        <v>548</v>
      </c>
      <c r="C6230" s="260">
        <v>1075.572876</v>
      </c>
      <c r="D6230" s="260">
        <v>565.91668700000002</v>
      </c>
      <c r="E6230" s="260">
        <v>211.75</v>
      </c>
      <c r="F6230">
        <f t="shared" si="194"/>
        <v>1853.2395630000001</v>
      </c>
      <c r="G6230">
        <f t="shared" si="195"/>
        <v>777.66668700000002</v>
      </c>
    </row>
    <row r="6231" spans="1:7" x14ac:dyDescent="0.25">
      <c r="A6231" s="261">
        <v>45186.583333333336</v>
      </c>
      <c r="B6231" s="260" t="s">
        <v>548</v>
      </c>
      <c r="C6231" s="260">
        <v>1055.6108400000001</v>
      </c>
      <c r="D6231" s="260">
        <v>726.79168700000002</v>
      </c>
      <c r="E6231" s="260">
        <v>156.625</v>
      </c>
      <c r="F6231">
        <f t="shared" si="194"/>
        <v>1939.0275270000002</v>
      </c>
      <c r="G6231">
        <f t="shared" si="195"/>
        <v>883.41668700000002</v>
      </c>
    </row>
    <row r="6232" spans="1:7" x14ac:dyDescent="0.25">
      <c r="A6232" s="261">
        <v>45186.625</v>
      </c>
      <c r="B6232" s="260" t="s">
        <v>548</v>
      </c>
      <c r="C6232" s="260">
        <v>833.72460899999999</v>
      </c>
      <c r="D6232" s="260">
        <v>879.95831299999998</v>
      </c>
      <c r="E6232" s="260">
        <v>126.916664</v>
      </c>
      <c r="F6232">
        <f t="shared" si="194"/>
        <v>1840.5995859999998</v>
      </c>
      <c r="G6232">
        <f t="shared" si="195"/>
        <v>1006.8749769999999</v>
      </c>
    </row>
    <row r="6233" spans="1:7" x14ac:dyDescent="0.25">
      <c r="A6233" s="261">
        <v>45186.666666666664</v>
      </c>
      <c r="B6233" s="260" t="s">
        <v>548</v>
      </c>
      <c r="C6233" s="260">
        <v>652.77710000000002</v>
      </c>
      <c r="D6233" s="260">
        <v>1035.791626</v>
      </c>
      <c r="E6233" s="260">
        <v>174.58332799999999</v>
      </c>
      <c r="F6233">
        <f t="shared" si="194"/>
        <v>1863.1520539999999</v>
      </c>
      <c r="G6233">
        <f t="shared" si="195"/>
        <v>1210.3749539999999</v>
      </c>
    </row>
    <row r="6234" spans="1:7" x14ac:dyDescent="0.25">
      <c r="A6234" s="261">
        <v>45186.708333333336</v>
      </c>
      <c r="B6234" s="260" t="s">
        <v>548</v>
      </c>
      <c r="C6234" s="260">
        <v>345.58248900000001</v>
      </c>
      <c r="D6234" s="260">
        <v>1194.166626</v>
      </c>
      <c r="E6234" s="260">
        <v>231.04167200000001</v>
      </c>
      <c r="F6234">
        <f t="shared" si="194"/>
        <v>1770.7907869999999</v>
      </c>
      <c r="G6234">
        <f t="shared" si="195"/>
        <v>1425.208298</v>
      </c>
    </row>
    <row r="6235" spans="1:7" x14ac:dyDescent="0.25">
      <c r="A6235" s="261">
        <v>45186.75</v>
      </c>
      <c r="B6235" s="260" t="s">
        <v>548</v>
      </c>
      <c r="C6235" s="260">
        <v>85.224586000000002</v>
      </c>
      <c r="D6235" s="260">
        <v>1179.666626</v>
      </c>
      <c r="E6235" s="260">
        <v>347.45834400000001</v>
      </c>
      <c r="F6235">
        <f t="shared" si="194"/>
        <v>1612.3495559999999</v>
      </c>
      <c r="G6235">
        <f t="shared" si="195"/>
        <v>1527.1249699999998</v>
      </c>
    </row>
    <row r="6236" spans="1:7" x14ac:dyDescent="0.25">
      <c r="A6236" s="261">
        <v>45186.791666666664</v>
      </c>
      <c r="B6236" s="260" t="s">
        <v>548</v>
      </c>
      <c r="C6236" s="260">
        <v>3.3429169999999999</v>
      </c>
      <c r="D6236" s="260">
        <v>1181.041626</v>
      </c>
      <c r="E6236" s="260">
        <v>557.91668700000002</v>
      </c>
      <c r="F6236">
        <f t="shared" si="194"/>
        <v>1742.30123</v>
      </c>
      <c r="G6236">
        <f t="shared" si="195"/>
        <v>1738.9583130000001</v>
      </c>
    </row>
    <row r="6237" spans="1:7" x14ac:dyDescent="0.25">
      <c r="A6237" s="261">
        <v>45186.833333333336</v>
      </c>
      <c r="B6237" s="260" t="s">
        <v>548</v>
      </c>
      <c r="C6237" s="260">
        <v>0</v>
      </c>
      <c r="D6237" s="260">
        <v>1586.875</v>
      </c>
      <c r="E6237" s="260">
        <v>748.375</v>
      </c>
      <c r="F6237">
        <f t="shared" si="194"/>
        <v>2335.25</v>
      </c>
      <c r="G6237">
        <f t="shared" si="195"/>
        <v>2335.25</v>
      </c>
    </row>
    <row r="6238" spans="1:7" x14ac:dyDescent="0.25">
      <c r="A6238" s="261">
        <v>45186.875</v>
      </c>
      <c r="B6238" s="260" t="s">
        <v>548</v>
      </c>
      <c r="C6238" s="260">
        <v>0</v>
      </c>
      <c r="D6238" s="260">
        <v>1835</v>
      </c>
      <c r="E6238" s="260">
        <v>909.54168700000002</v>
      </c>
      <c r="F6238">
        <f t="shared" si="194"/>
        <v>2744.5416869999999</v>
      </c>
      <c r="G6238">
        <f t="shared" si="195"/>
        <v>2744.5416869999999</v>
      </c>
    </row>
    <row r="6239" spans="1:7" x14ac:dyDescent="0.25">
      <c r="A6239" s="261">
        <v>45186.916666666664</v>
      </c>
      <c r="B6239" s="260" t="s">
        <v>548</v>
      </c>
      <c r="C6239" s="260">
        <v>0</v>
      </c>
      <c r="D6239" s="260">
        <v>1949.083374</v>
      </c>
      <c r="E6239" s="260">
        <v>1078.416626</v>
      </c>
      <c r="F6239">
        <f t="shared" si="194"/>
        <v>3027.5</v>
      </c>
      <c r="G6239">
        <f t="shared" si="195"/>
        <v>3027.5</v>
      </c>
    </row>
    <row r="6240" spans="1:7" x14ac:dyDescent="0.25">
      <c r="A6240" s="261">
        <v>45186.958333333336</v>
      </c>
      <c r="B6240" s="260" t="s">
        <v>548</v>
      </c>
      <c r="C6240" s="260">
        <v>0</v>
      </c>
      <c r="D6240" s="260">
        <v>1865.916626</v>
      </c>
      <c r="E6240" s="260">
        <v>1039.083374</v>
      </c>
      <c r="F6240">
        <f t="shared" si="194"/>
        <v>2905</v>
      </c>
      <c r="G6240">
        <f t="shared" si="195"/>
        <v>2905</v>
      </c>
    </row>
    <row r="6241" spans="1:7" x14ac:dyDescent="0.25">
      <c r="A6241" s="261">
        <v>45187</v>
      </c>
      <c r="B6241" s="260" t="s">
        <v>548</v>
      </c>
      <c r="C6241" s="260">
        <v>0</v>
      </c>
      <c r="D6241" s="260">
        <v>2114.25</v>
      </c>
      <c r="E6241" s="260">
        <v>976.95831299999998</v>
      </c>
      <c r="F6241">
        <f t="shared" si="194"/>
        <v>3091.2083130000001</v>
      </c>
      <c r="G6241">
        <f t="shared" si="195"/>
        <v>3091.2083130000001</v>
      </c>
    </row>
    <row r="6242" spans="1:7" x14ac:dyDescent="0.25">
      <c r="A6242" s="261">
        <v>45187.041666666664</v>
      </c>
      <c r="B6242" s="260" t="s">
        <v>548</v>
      </c>
      <c r="C6242" s="260">
        <v>0</v>
      </c>
      <c r="D6242" s="260">
        <v>2290.2082519999999</v>
      </c>
      <c r="E6242" s="260">
        <v>968.41668700000002</v>
      </c>
      <c r="F6242">
        <f t="shared" si="194"/>
        <v>3258.6249389999998</v>
      </c>
      <c r="G6242">
        <f t="shared" si="195"/>
        <v>3258.6249389999998</v>
      </c>
    </row>
    <row r="6243" spans="1:7" x14ac:dyDescent="0.25">
      <c r="A6243" s="261">
        <v>45187.083333333336</v>
      </c>
      <c r="B6243" s="260" t="s">
        <v>548</v>
      </c>
      <c r="C6243" s="260">
        <v>0</v>
      </c>
      <c r="D6243" s="260">
        <v>2512.2917480000001</v>
      </c>
      <c r="E6243" s="260">
        <v>995.29168700000002</v>
      </c>
      <c r="F6243">
        <f t="shared" si="194"/>
        <v>3507.583435</v>
      </c>
      <c r="G6243">
        <f t="shared" si="195"/>
        <v>3507.583435</v>
      </c>
    </row>
    <row r="6244" spans="1:7" x14ac:dyDescent="0.25">
      <c r="A6244" s="261">
        <v>45187.125</v>
      </c>
      <c r="B6244" s="260" t="s">
        <v>548</v>
      </c>
      <c r="C6244" s="260">
        <v>0</v>
      </c>
      <c r="D6244" s="260">
        <v>2370.375</v>
      </c>
      <c r="E6244" s="260">
        <v>1003.208313</v>
      </c>
      <c r="F6244">
        <f t="shared" si="194"/>
        <v>3373.5833130000001</v>
      </c>
      <c r="G6244">
        <f t="shared" si="195"/>
        <v>3373.5833130000001</v>
      </c>
    </row>
    <row r="6245" spans="1:7" x14ac:dyDescent="0.25">
      <c r="A6245" s="261">
        <v>45187.166666666664</v>
      </c>
      <c r="B6245" s="260" t="s">
        <v>548</v>
      </c>
      <c r="C6245" s="260">
        <v>0</v>
      </c>
      <c r="D6245" s="260">
        <v>2195.25</v>
      </c>
      <c r="E6245" s="260">
        <v>918.29168700000002</v>
      </c>
      <c r="F6245">
        <f t="shared" si="194"/>
        <v>3113.5416869999999</v>
      </c>
      <c r="G6245">
        <f t="shared" si="195"/>
        <v>3113.5416869999999</v>
      </c>
    </row>
    <row r="6246" spans="1:7" x14ac:dyDescent="0.25">
      <c r="A6246" s="261">
        <v>45187.208333333336</v>
      </c>
      <c r="B6246" s="260" t="s">
        <v>548</v>
      </c>
      <c r="C6246" s="260">
        <v>0</v>
      </c>
      <c r="D6246" s="260">
        <v>2056.9167480000001</v>
      </c>
      <c r="E6246" s="260">
        <v>865.20831299999998</v>
      </c>
      <c r="F6246">
        <f t="shared" si="194"/>
        <v>2922.1250610000002</v>
      </c>
      <c r="G6246">
        <f t="shared" si="195"/>
        <v>2922.1250610000002</v>
      </c>
    </row>
    <row r="6247" spans="1:7" x14ac:dyDescent="0.25">
      <c r="A6247" s="261">
        <v>45187.25</v>
      </c>
      <c r="B6247" s="260" t="s">
        <v>548</v>
      </c>
      <c r="C6247" s="260">
        <v>2.3320829999999999</v>
      </c>
      <c r="D6247" s="260">
        <v>1953.208374</v>
      </c>
      <c r="E6247" s="260">
        <v>753.75</v>
      </c>
      <c r="F6247">
        <f t="shared" si="194"/>
        <v>2709.2904569999996</v>
      </c>
      <c r="G6247">
        <f t="shared" si="195"/>
        <v>2706.9583739999998</v>
      </c>
    </row>
    <row r="6248" spans="1:7" x14ac:dyDescent="0.25">
      <c r="A6248" s="261">
        <v>45187.291666666664</v>
      </c>
      <c r="B6248" s="260" t="s">
        <v>548</v>
      </c>
      <c r="C6248" s="260">
        <v>37.237499</v>
      </c>
      <c r="D6248" s="260">
        <v>1794.541626</v>
      </c>
      <c r="E6248" s="260">
        <v>818.625</v>
      </c>
      <c r="F6248">
        <f t="shared" si="194"/>
        <v>2650.404125</v>
      </c>
      <c r="G6248">
        <f t="shared" si="195"/>
        <v>2613.1666260000002</v>
      </c>
    </row>
    <row r="6249" spans="1:7" x14ac:dyDescent="0.25">
      <c r="A6249" s="261">
        <v>45187.333333333336</v>
      </c>
      <c r="B6249" s="260" t="s">
        <v>548</v>
      </c>
      <c r="C6249" s="260">
        <v>157.00375399999999</v>
      </c>
      <c r="D6249" s="260">
        <v>1815.666626</v>
      </c>
      <c r="E6249" s="260">
        <v>925.79168700000002</v>
      </c>
      <c r="F6249">
        <f t="shared" si="194"/>
        <v>2898.4620669999999</v>
      </c>
      <c r="G6249">
        <f t="shared" si="195"/>
        <v>2741.4583130000001</v>
      </c>
    </row>
    <row r="6250" spans="1:7" x14ac:dyDescent="0.25">
      <c r="A6250" s="261">
        <v>45187.375</v>
      </c>
      <c r="B6250" s="260" t="s">
        <v>548</v>
      </c>
      <c r="C6250" s="260">
        <v>271.96209700000003</v>
      </c>
      <c r="D6250" s="260">
        <v>2119.3332519999999</v>
      </c>
      <c r="E6250" s="260">
        <v>923.58331299999998</v>
      </c>
      <c r="F6250">
        <f t="shared" si="194"/>
        <v>3314.8786620000001</v>
      </c>
      <c r="G6250">
        <f t="shared" si="195"/>
        <v>3042.916565</v>
      </c>
    </row>
    <row r="6251" spans="1:7" x14ac:dyDescent="0.25">
      <c r="A6251" s="261">
        <v>45187.416666666664</v>
      </c>
      <c r="B6251" s="260" t="s">
        <v>548</v>
      </c>
      <c r="C6251" s="260">
        <v>484.593323</v>
      </c>
      <c r="D6251" s="260">
        <v>2165.9582519999999</v>
      </c>
      <c r="E6251" s="260">
        <v>1023.125</v>
      </c>
      <c r="F6251">
        <f t="shared" si="194"/>
        <v>3673.676575</v>
      </c>
      <c r="G6251">
        <f t="shared" si="195"/>
        <v>3189.0832519999999</v>
      </c>
    </row>
    <row r="6252" spans="1:7" x14ac:dyDescent="0.25">
      <c r="A6252" s="261">
        <v>45187.458333333336</v>
      </c>
      <c r="B6252" s="260" t="s">
        <v>548</v>
      </c>
      <c r="C6252" s="260">
        <v>624.951233</v>
      </c>
      <c r="D6252" s="260">
        <v>2287.875</v>
      </c>
      <c r="E6252" s="260">
        <v>990.20831299999998</v>
      </c>
      <c r="F6252">
        <f t="shared" si="194"/>
        <v>3903.0345459999999</v>
      </c>
      <c r="G6252">
        <f t="shared" si="195"/>
        <v>3278.0833130000001</v>
      </c>
    </row>
    <row r="6253" spans="1:7" x14ac:dyDescent="0.25">
      <c r="A6253" s="261">
        <v>45187.5</v>
      </c>
      <c r="B6253" s="260" t="s">
        <v>548</v>
      </c>
      <c r="C6253" s="260">
        <v>439.38501000000002</v>
      </c>
      <c r="D6253" s="260">
        <v>2536.75</v>
      </c>
      <c r="E6253" s="260">
        <v>972.45831299999998</v>
      </c>
      <c r="F6253">
        <f t="shared" si="194"/>
        <v>3948.5933230000001</v>
      </c>
      <c r="G6253">
        <f t="shared" si="195"/>
        <v>3509.2083130000001</v>
      </c>
    </row>
    <row r="6254" spans="1:7" x14ac:dyDescent="0.25">
      <c r="A6254" s="261">
        <v>45187.541666666664</v>
      </c>
      <c r="B6254" s="260" t="s">
        <v>548</v>
      </c>
      <c r="C6254" s="260">
        <v>264.11123700000002</v>
      </c>
      <c r="D6254" s="260">
        <v>2422.4582519999999</v>
      </c>
      <c r="E6254" s="260">
        <v>848.33331299999998</v>
      </c>
      <c r="F6254">
        <f t="shared" si="194"/>
        <v>3534.9028020000001</v>
      </c>
      <c r="G6254">
        <f t="shared" si="195"/>
        <v>3270.791565</v>
      </c>
    </row>
    <row r="6255" spans="1:7" x14ac:dyDescent="0.25">
      <c r="A6255" s="261">
        <v>45187.583333333336</v>
      </c>
      <c r="B6255" s="260" t="s">
        <v>548</v>
      </c>
      <c r="C6255" s="260">
        <v>130.53375199999999</v>
      </c>
      <c r="D6255" s="260">
        <v>2062.1667480000001</v>
      </c>
      <c r="E6255" s="260">
        <v>677.875</v>
      </c>
      <c r="F6255">
        <f t="shared" si="194"/>
        <v>2870.5754999999999</v>
      </c>
      <c r="G6255">
        <f t="shared" si="195"/>
        <v>2740.0417480000001</v>
      </c>
    </row>
    <row r="6256" spans="1:7" x14ac:dyDescent="0.25">
      <c r="A6256" s="261">
        <v>45187.625</v>
      </c>
      <c r="B6256" s="260" t="s">
        <v>548</v>
      </c>
      <c r="C6256" s="260">
        <v>158.84584000000001</v>
      </c>
      <c r="D6256" s="260">
        <v>1597.291626</v>
      </c>
      <c r="E6256" s="260">
        <v>880.375</v>
      </c>
      <c r="F6256">
        <f t="shared" si="194"/>
        <v>2636.5124660000001</v>
      </c>
      <c r="G6256">
        <f t="shared" si="195"/>
        <v>2477.6666260000002</v>
      </c>
    </row>
    <row r="6257" spans="1:7" x14ac:dyDescent="0.25">
      <c r="A6257" s="261">
        <v>45187.666666666664</v>
      </c>
      <c r="B6257" s="260" t="s">
        <v>548</v>
      </c>
      <c r="C6257" s="260">
        <v>270.307098</v>
      </c>
      <c r="D6257" s="260">
        <v>1499</v>
      </c>
      <c r="E6257" s="260">
        <v>1026.208374</v>
      </c>
      <c r="F6257">
        <f t="shared" si="194"/>
        <v>2795.515472</v>
      </c>
      <c r="G6257">
        <f t="shared" si="195"/>
        <v>2525.2083739999998</v>
      </c>
    </row>
    <row r="6258" spans="1:7" x14ac:dyDescent="0.25">
      <c r="A6258" s="261">
        <v>45187.708333333336</v>
      </c>
      <c r="B6258" s="260" t="s">
        <v>548</v>
      </c>
      <c r="C6258" s="260">
        <v>240.38082900000001</v>
      </c>
      <c r="D6258" s="260">
        <v>1836.041626</v>
      </c>
      <c r="E6258" s="260">
        <v>1007.625</v>
      </c>
      <c r="F6258">
        <f t="shared" si="194"/>
        <v>3084.0474550000004</v>
      </c>
      <c r="G6258">
        <f t="shared" si="195"/>
        <v>2843.6666260000002</v>
      </c>
    </row>
    <row r="6259" spans="1:7" x14ac:dyDescent="0.25">
      <c r="A6259" s="261">
        <v>45187.75</v>
      </c>
      <c r="B6259" s="260" t="s">
        <v>548</v>
      </c>
      <c r="C6259" s="260">
        <v>165.14416499999999</v>
      </c>
      <c r="D6259" s="260">
        <v>1717.916626</v>
      </c>
      <c r="E6259" s="260">
        <v>1084.541626</v>
      </c>
      <c r="F6259">
        <f t="shared" si="194"/>
        <v>2967.6024170000001</v>
      </c>
      <c r="G6259">
        <f t="shared" si="195"/>
        <v>2802.4582519999999</v>
      </c>
    </row>
    <row r="6260" spans="1:7" x14ac:dyDescent="0.25">
      <c r="A6260" s="261">
        <v>45187.791666666664</v>
      </c>
      <c r="B6260" s="260" t="s">
        <v>548</v>
      </c>
      <c r="C6260" s="260">
        <v>22.970832999999999</v>
      </c>
      <c r="D6260" s="260">
        <v>1397.5</v>
      </c>
      <c r="E6260" s="260">
        <v>943.25</v>
      </c>
      <c r="F6260">
        <f t="shared" si="194"/>
        <v>2363.7208329999999</v>
      </c>
      <c r="G6260">
        <f t="shared" si="195"/>
        <v>2340.75</v>
      </c>
    </row>
    <row r="6261" spans="1:7" x14ac:dyDescent="0.25">
      <c r="A6261" s="261">
        <v>45187.833333333336</v>
      </c>
      <c r="B6261" s="260" t="s">
        <v>548</v>
      </c>
      <c r="C6261" s="260">
        <v>0</v>
      </c>
      <c r="D6261" s="260">
        <v>1365.25</v>
      </c>
      <c r="E6261" s="260">
        <v>878.54168700000002</v>
      </c>
      <c r="F6261">
        <f t="shared" si="194"/>
        <v>2243.7916869999999</v>
      </c>
      <c r="G6261">
        <f t="shared" si="195"/>
        <v>2243.7916869999999</v>
      </c>
    </row>
    <row r="6262" spans="1:7" x14ac:dyDescent="0.25">
      <c r="A6262" s="261">
        <v>45187.875</v>
      </c>
      <c r="B6262" s="260" t="s">
        <v>548</v>
      </c>
      <c r="C6262" s="260">
        <v>0</v>
      </c>
      <c r="D6262" s="260">
        <v>1025.5</v>
      </c>
      <c r="E6262" s="260">
        <v>738.29168700000002</v>
      </c>
      <c r="F6262">
        <f t="shared" si="194"/>
        <v>1763.7916869999999</v>
      </c>
      <c r="G6262">
        <f t="shared" si="195"/>
        <v>1763.7916869999999</v>
      </c>
    </row>
    <row r="6263" spans="1:7" x14ac:dyDescent="0.25">
      <c r="A6263" s="261">
        <v>45187.916666666664</v>
      </c>
      <c r="B6263" s="260" t="s">
        <v>548</v>
      </c>
      <c r="C6263" s="260">
        <v>0</v>
      </c>
      <c r="D6263" s="260">
        <v>833.70831299999998</v>
      </c>
      <c r="E6263" s="260">
        <v>686.25</v>
      </c>
      <c r="F6263">
        <f t="shared" si="194"/>
        <v>1519.9583130000001</v>
      </c>
      <c r="G6263">
        <f t="shared" si="195"/>
        <v>1519.9583130000001</v>
      </c>
    </row>
    <row r="6264" spans="1:7" x14ac:dyDescent="0.25">
      <c r="A6264" s="261">
        <v>45187.958333333336</v>
      </c>
      <c r="B6264" s="260" t="s">
        <v>548</v>
      </c>
      <c r="C6264" s="260">
        <v>0</v>
      </c>
      <c r="D6264" s="260">
        <v>1010.291687</v>
      </c>
      <c r="E6264" s="260">
        <v>477.41665599999999</v>
      </c>
      <c r="F6264">
        <f t="shared" si="194"/>
        <v>1487.708343</v>
      </c>
      <c r="G6264">
        <f t="shared" si="195"/>
        <v>1487.708343</v>
      </c>
    </row>
    <row r="6265" spans="1:7" x14ac:dyDescent="0.25">
      <c r="A6265" s="261">
        <v>45188</v>
      </c>
      <c r="B6265" s="260" t="s">
        <v>548</v>
      </c>
      <c r="C6265" s="260">
        <v>0</v>
      </c>
      <c r="D6265" s="260">
        <v>1419.041626</v>
      </c>
      <c r="E6265" s="260">
        <v>526.25</v>
      </c>
      <c r="F6265">
        <f t="shared" si="194"/>
        <v>1945.291626</v>
      </c>
      <c r="G6265">
        <f t="shared" si="195"/>
        <v>1945.291626</v>
      </c>
    </row>
    <row r="6266" spans="1:7" x14ac:dyDescent="0.25">
      <c r="A6266" s="261">
        <v>45188.041666666664</v>
      </c>
      <c r="B6266" s="260" t="s">
        <v>548</v>
      </c>
      <c r="C6266" s="260">
        <v>0</v>
      </c>
      <c r="D6266" s="260">
        <v>1776.916626</v>
      </c>
      <c r="E6266" s="260">
        <v>627</v>
      </c>
      <c r="F6266">
        <f t="shared" si="194"/>
        <v>2403.9166260000002</v>
      </c>
      <c r="G6266">
        <f t="shared" si="195"/>
        <v>2403.9166260000002</v>
      </c>
    </row>
    <row r="6267" spans="1:7" x14ac:dyDescent="0.25">
      <c r="A6267" s="261">
        <v>45188.083333333336</v>
      </c>
      <c r="B6267" s="260" t="s">
        <v>548</v>
      </c>
      <c r="C6267" s="260">
        <v>0</v>
      </c>
      <c r="D6267" s="260">
        <v>2128</v>
      </c>
      <c r="E6267" s="260">
        <v>668.5</v>
      </c>
      <c r="F6267">
        <f t="shared" si="194"/>
        <v>2796.5</v>
      </c>
      <c r="G6267">
        <f t="shared" si="195"/>
        <v>2796.5</v>
      </c>
    </row>
    <row r="6268" spans="1:7" x14ac:dyDescent="0.25">
      <c r="A6268" s="261">
        <v>45188.125</v>
      </c>
      <c r="B6268" s="260" t="s">
        <v>548</v>
      </c>
      <c r="C6268" s="260">
        <v>0</v>
      </c>
      <c r="D6268" s="260">
        <v>1808.75</v>
      </c>
      <c r="E6268" s="260">
        <v>748.29168700000002</v>
      </c>
      <c r="F6268">
        <f t="shared" si="194"/>
        <v>2557.0416869999999</v>
      </c>
      <c r="G6268">
        <f t="shared" si="195"/>
        <v>2557.0416869999999</v>
      </c>
    </row>
    <row r="6269" spans="1:7" x14ac:dyDescent="0.25">
      <c r="A6269" s="261">
        <v>45188.166666666664</v>
      </c>
      <c r="B6269" s="260" t="s">
        <v>548</v>
      </c>
      <c r="C6269" s="260">
        <v>0</v>
      </c>
      <c r="D6269" s="260">
        <v>2019.708374</v>
      </c>
      <c r="E6269" s="260">
        <v>411.25</v>
      </c>
      <c r="F6269">
        <f t="shared" si="194"/>
        <v>2430.9583739999998</v>
      </c>
      <c r="G6269">
        <f t="shared" si="195"/>
        <v>2430.9583739999998</v>
      </c>
    </row>
    <row r="6270" spans="1:7" x14ac:dyDescent="0.25">
      <c r="A6270" s="261">
        <v>45188.208333333336</v>
      </c>
      <c r="B6270" s="260" t="s">
        <v>548</v>
      </c>
      <c r="C6270" s="260">
        <v>0</v>
      </c>
      <c r="D6270" s="260">
        <v>1705.833374</v>
      </c>
      <c r="E6270" s="260">
        <v>409.45834400000001</v>
      </c>
      <c r="F6270">
        <f t="shared" si="194"/>
        <v>2115.2917179999999</v>
      </c>
      <c r="G6270">
        <f t="shared" si="195"/>
        <v>2115.2917179999999</v>
      </c>
    </row>
    <row r="6271" spans="1:7" x14ac:dyDescent="0.25">
      <c r="A6271" s="261">
        <v>45188.25</v>
      </c>
      <c r="B6271" s="260" t="s">
        <v>548</v>
      </c>
      <c r="C6271" s="260">
        <v>1.652083</v>
      </c>
      <c r="D6271" s="260">
        <v>1609.5</v>
      </c>
      <c r="E6271" s="260">
        <v>621.29168700000002</v>
      </c>
      <c r="F6271">
        <f t="shared" si="194"/>
        <v>2232.4437699999999</v>
      </c>
      <c r="G6271">
        <f t="shared" si="195"/>
        <v>2230.7916869999999</v>
      </c>
    </row>
    <row r="6272" spans="1:7" x14ac:dyDescent="0.25">
      <c r="A6272" s="261">
        <v>45188.291666666664</v>
      </c>
      <c r="B6272" s="260" t="s">
        <v>548</v>
      </c>
      <c r="C6272" s="260">
        <v>26.304583000000001</v>
      </c>
      <c r="D6272" s="260">
        <v>1716.833374</v>
      </c>
      <c r="E6272" s="260">
        <v>670.75</v>
      </c>
      <c r="F6272">
        <f t="shared" si="194"/>
        <v>2413.8879569999999</v>
      </c>
      <c r="G6272">
        <f t="shared" si="195"/>
        <v>2387.5833739999998</v>
      </c>
    </row>
    <row r="6273" spans="1:7" x14ac:dyDescent="0.25">
      <c r="A6273" s="261">
        <v>45188.333333333336</v>
      </c>
      <c r="B6273" s="260" t="s">
        <v>548</v>
      </c>
      <c r="C6273" s="260">
        <v>148.75917100000001</v>
      </c>
      <c r="D6273" s="260">
        <v>2059.5</v>
      </c>
      <c r="E6273" s="260">
        <v>1015.875</v>
      </c>
      <c r="F6273">
        <f t="shared" si="194"/>
        <v>3224.1341710000002</v>
      </c>
      <c r="G6273">
        <f t="shared" si="195"/>
        <v>3075.375</v>
      </c>
    </row>
    <row r="6274" spans="1:7" x14ac:dyDescent="0.25">
      <c r="A6274" s="261">
        <v>45188.375</v>
      </c>
      <c r="B6274" s="260" t="s">
        <v>548</v>
      </c>
      <c r="C6274" s="260">
        <v>289.23873900000001</v>
      </c>
      <c r="D6274" s="260">
        <v>2150.7082519999999</v>
      </c>
      <c r="E6274" s="260">
        <v>971</v>
      </c>
      <c r="F6274">
        <f t="shared" ref="F6274:F6337" si="196">E6274+D6274+C6274</f>
        <v>3410.9469909999998</v>
      </c>
      <c r="G6274">
        <f t="shared" ref="G6274:G6337" si="197">E6274+D6274</f>
        <v>3121.7082519999999</v>
      </c>
    </row>
    <row r="6275" spans="1:7" x14ac:dyDescent="0.25">
      <c r="A6275" s="261">
        <v>45188.416666666664</v>
      </c>
      <c r="B6275" s="260" t="s">
        <v>548</v>
      </c>
      <c r="C6275" s="260">
        <v>476.005402</v>
      </c>
      <c r="D6275" s="260">
        <v>2049.8332519999999</v>
      </c>
      <c r="E6275" s="260">
        <v>1063.625</v>
      </c>
      <c r="F6275">
        <f t="shared" si="196"/>
        <v>3589.4636540000001</v>
      </c>
      <c r="G6275">
        <f t="shared" si="197"/>
        <v>3113.4582519999999</v>
      </c>
    </row>
    <row r="6276" spans="1:7" x14ac:dyDescent="0.25">
      <c r="A6276" s="261">
        <v>45188.458333333336</v>
      </c>
      <c r="B6276" s="260" t="s">
        <v>548</v>
      </c>
      <c r="C6276" s="260">
        <v>357.682098</v>
      </c>
      <c r="D6276" s="260">
        <v>1460.541626</v>
      </c>
      <c r="E6276" s="260">
        <v>977.83331299999998</v>
      </c>
      <c r="F6276">
        <f t="shared" si="196"/>
        <v>2796.0570369999996</v>
      </c>
      <c r="G6276">
        <f t="shared" si="197"/>
        <v>2438.3749389999998</v>
      </c>
    </row>
    <row r="6277" spans="1:7" x14ac:dyDescent="0.25">
      <c r="A6277" s="261">
        <v>45188.5</v>
      </c>
      <c r="B6277" s="260" t="s">
        <v>548</v>
      </c>
      <c r="C6277" s="260">
        <v>426.71417200000002</v>
      </c>
      <c r="D6277" s="260">
        <v>1654.666626</v>
      </c>
      <c r="E6277" s="260">
        <v>636.79168700000002</v>
      </c>
      <c r="F6277">
        <f t="shared" si="196"/>
        <v>2718.1724850000001</v>
      </c>
      <c r="G6277">
        <f t="shared" si="197"/>
        <v>2291.4583130000001</v>
      </c>
    </row>
    <row r="6278" spans="1:7" x14ac:dyDescent="0.25">
      <c r="A6278" s="261">
        <v>45188.541666666664</v>
      </c>
      <c r="B6278" s="260" t="s">
        <v>548</v>
      </c>
      <c r="C6278" s="260">
        <v>207.61708100000001</v>
      </c>
      <c r="D6278" s="260">
        <v>1423.625</v>
      </c>
      <c r="E6278" s="260">
        <v>211.5</v>
      </c>
      <c r="F6278">
        <f t="shared" si="196"/>
        <v>1842.7420810000001</v>
      </c>
      <c r="G6278">
        <f t="shared" si="197"/>
        <v>1635.125</v>
      </c>
    </row>
    <row r="6279" spans="1:7" x14ac:dyDescent="0.25">
      <c r="A6279" s="261">
        <v>45188.583333333336</v>
      </c>
      <c r="B6279" s="260" t="s">
        <v>548</v>
      </c>
      <c r="C6279" s="260">
        <v>97.237082999999998</v>
      </c>
      <c r="D6279" s="260">
        <v>1390.416626</v>
      </c>
      <c r="E6279" s="260">
        <v>239.70832799999999</v>
      </c>
      <c r="F6279">
        <f t="shared" si="196"/>
        <v>1727.3620369999999</v>
      </c>
      <c r="G6279">
        <f t="shared" si="197"/>
        <v>1630.1249539999999</v>
      </c>
    </row>
    <row r="6280" spans="1:7" x14ac:dyDescent="0.25">
      <c r="A6280" s="261">
        <v>45188.625</v>
      </c>
      <c r="B6280" s="260" t="s">
        <v>548</v>
      </c>
      <c r="C6280" s="260">
        <v>49.357498</v>
      </c>
      <c r="D6280" s="260">
        <v>1277.833374</v>
      </c>
      <c r="E6280" s="260">
        <v>252.70832799999999</v>
      </c>
      <c r="F6280">
        <f t="shared" si="196"/>
        <v>1579.8992000000001</v>
      </c>
      <c r="G6280">
        <f t="shared" si="197"/>
        <v>1530.541702</v>
      </c>
    </row>
    <row r="6281" spans="1:7" x14ac:dyDescent="0.25">
      <c r="A6281" s="261">
        <v>45188.666666666664</v>
      </c>
      <c r="B6281" s="260" t="s">
        <v>548</v>
      </c>
      <c r="C6281" s="260">
        <v>41.439582999999999</v>
      </c>
      <c r="D6281" s="260">
        <v>1241.75</v>
      </c>
      <c r="E6281" s="260">
        <v>374.95834400000001</v>
      </c>
      <c r="F6281">
        <f t="shared" si="196"/>
        <v>1658.1479270000002</v>
      </c>
      <c r="G6281">
        <f t="shared" si="197"/>
        <v>1616.7083440000001</v>
      </c>
    </row>
    <row r="6282" spans="1:7" x14ac:dyDescent="0.25">
      <c r="A6282" s="261">
        <v>45188.708333333336</v>
      </c>
      <c r="B6282" s="260" t="s">
        <v>548</v>
      </c>
      <c r="C6282" s="260">
        <v>19.447915999999999</v>
      </c>
      <c r="D6282" s="260">
        <v>1780.25</v>
      </c>
      <c r="E6282" s="260">
        <v>565.91668700000002</v>
      </c>
      <c r="F6282">
        <f t="shared" si="196"/>
        <v>2365.614603</v>
      </c>
      <c r="G6282">
        <f t="shared" si="197"/>
        <v>2346.1666869999999</v>
      </c>
    </row>
    <row r="6283" spans="1:7" x14ac:dyDescent="0.25">
      <c r="A6283" s="261">
        <v>45188.75</v>
      </c>
      <c r="B6283" s="260" t="s">
        <v>548</v>
      </c>
      <c r="C6283" s="260">
        <v>10.110416000000001</v>
      </c>
      <c r="D6283" s="260">
        <v>2349.2917480000001</v>
      </c>
      <c r="E6283" s="260">
        <v>882.79168700000002</v>
      </c>
      <c r="F6283">
        <f t="shared" si="196"/>
        <v>3242.193851</v>
      </c>
      <c r="G6283">
        <f t="shared" si="197"/>
        <v>3232.083435</v>
      </c>
    </row>
    <row r="6284" spans="1:7" x14ac:dyDescent="0.25">
      <c r="A6284" s="261">
        <v>45188.791666666664</v>
      </c>
      <c r="B6284" s="260" t="s">
        <v>548</v>
      </c>
      <c r="C6284" s="260">
        <v>0.59708300000000003</v>
      </c>
      <c r="D6284" s="260">
        <v>2574.7917480000001</v>
      </c>
      <c r="E6284" s="260">
        <v>761.79168700000002</v>
      </c>
      <c r="F6284">
        <f t="shared" si="196"/>
        <v>3337.1805180000001</v>
      </c>
      <c r="G6284">
        <f t="shared" si="197"/>
        <v>3336.583435</v>
      </c>
    </row>
    <row r="6285" spans="1:7" x14ac:dyDescent="0.25">
      <c r="A6285" s="261">
        <v>45188.833333333336</v>
      </c>
      <c r="B6285" s="260" t="s">
        <v>548</v>
      </c>
      <c r="C6285" s="260">
        <v>0</v>
      </c>
      <c r="D6285" s="260">
        <v>2870.2082519999999</v>
      </c>
      <c r="E6285" s="260">
        <v>861.08331299999998</v>
      </c>
      <c r="F6285">
        <f t="shared" si="196"/>
        <v>3731.291565</v>
      </c>
      <c r="G6285">
        <f t="shared" si="197"/>
        <v>3731.291565</v>
      </c>
    </row>
    <row r="6286" spans="1:7" x14ac:dyDescent="0.25">
      <c r="A6286" s="261">
        <v>45188.875</v>
      </c>
      <c r="B6286" s="260" t="s">
        <v>548</v>
      </c>
      <c r="C6286" s="260">
        <v>0</v>
      </c>
      <c r="D6286" s="260">
        <v>2410.9582519999999</v>
      </c>
      <c r="E6286" s="260">
        <v>652</v>
      </c>
      <c r="F6286">
        <f t="shared" si="196"/>
        <v>3062.9582519999999</v>
      </c>
      <c r="G6286">
        <f t="shared" si="197"/>
        <v>3062.9582519999999</v>
      </c>
    </row>
    <row r="6287" spans="1:7" x14ac:dyDescent="0.25">
      <c r="A6287" s="261">
        <v>45188.916666666664</v>
      </c>
      <c r="B6287" s="260" t="s">
        <v>548</v>
      </c>
      <c r="C6287" s="260">
        <v>0</v>
      </c>
      <c r="D6287" s="260">
        <v>1757.916626</v>
      </c>
      <c r="E6287" s="260">
        <v>645.16668700000002</v>
      </c>
      <c r="F6287">
        <f t="shared" si="196"/>
        <v>2403.0833130000001</v>
      </c>
      <c r="G6287">
        <f t="shared" si="197"/>
        <v>2403.0833130000001</v>
      </c>
    </row>
    <row r="6288" spans="1:7" x14ac:dyDescent="0.25">
      <c r="A6288" s="261">
        <v>45188.958333333336</v>
      </c>
      <c r="B6288" s="260" t="s">
        <v>548</v>
      </c>
      <c r="C6288" s="260">
        <v>0</v>
      </c>
      <c r="D6288" s="260">
        <v>1435.75</v>
      </c>
      <c r="E6288" s="260">
        <v>571.54168700000002</v>
      </c>
      <c r="F6288">
        <f t="shared" si="196"/>
        <v>2007.2916869999999</v>
      </c>
      <c r="G6288">
        <f t="shared" si="197"/>
        <v>2007.2916869999999</v>
      </c>
    </row>
    <row r="6289" spans="1:7" x14ac:dyDescent="0.25">
      <c r="A6289" s="261">
        <v>45189</v>
      </c>
      <c r="B6289" s="260" t="s">
        <v>548</v>
      </c>
      <c r="C6289" s="260">
        <v>0</v>
      </c>
      <c r="D6289" s="260">
        <v>1343.916626</v>
      </c>
      <c r="E6289" s="260">
        <v>591.33331299999998</v>
      </c>
      <c r="F6289">
        <f t="shared" si="196"/>
        <v>1935.2499389999998</v>
      </c>
      <c r="G6289">
        <f t="shared" si="197"/>
        <v>1935.2499389999998</v>
      </c>
    </row>
    <row r="6290" spans="1:7" x14ac:dyDescent="0.25">
      <c r="A6290" s="261">
        <v>45189.041666666664</v>
      </c>
      <c r="B6290" s="260" t="s">
        <v>548</v>
      </c>
      <c r="C6290" s="260">
        <v>0</v>
      </c>
      <c r="D6290" s="260">
        <v>1222.333374</v>
      </c>
      <c r="E6290" s="260">
        <v>605.33331299999998</v>
      </c>
      <c r="F6290">
        <f t="shared" si="196"/>
        <v>1827.6666869999999</v>
      </c>
      <c r="G6290">
        <f t="shared" si="197"/>
        <v>1827.6666869999999</v>
      </c>
    </row>
    <row r="6291" spans="1:7" x14ac:dyDescent="0.25">
      <c r="A6291" s="261">
        <v>45189.083333333336</v>
      </c>
      <c r="B6291" s="260" t="s">
        <v>548</v>
      </c>
      <c r="C6291" s="260">
        <v>0</v>
      </c>
      <c r="D6291" s="260">
        <v>1290</v>
      </c>
      <c r="E6291" s="260">
        <v>601.41668700000002</v>
      </c>
      <c r="F6291">
        <f t="shared" si="196"/>
        <v>1891.4166869999999</v>
      </c>
      <c r="G6291">
        <f t="shared" si="197"/>
        <v>1891.4166869999999</v>
      </c>
    </row>
    <row r="6292" spans="1:7" x14ac:dyDescent="0.25">
      <c r="A6292" s="261">
        <v>45189.125</v>
      </c>
      <c r="B6292" s="260" t="s">
        <v>548</v>
      </c>
      <c r="C6292" s="260">
        <v>0</v>
      </c>
      <c r="D6292" s="260">
        <v>1304.291626</v>
      </c>
      <c r="E6292" s="260">
        <v>619.95831299999998</v>
      </c>
      <c r="F6292">
        <f t="shared" si="196"/>
        <v>1924.2499389999998</v>
      </c>
      <c r="G6292">
        <f t="shared" si="197"/>
        <v>1924.2499389999998</v>
      </c>
    </row>
    <row r="6293" spans="1:7" x14ac:dyDescent="0.25">
      <c r="A6293" s="261">
        <v>45189.166666666664</v>
      </c>
      <c r="B6293" s="260" t="s">
        <v>548</v>
      </c>
      <c r="C6293" s="260">
        <v>0</v>
      </c>
      <c r="D6293" s="260">
        <v>1559.333374</v>
      </c>
      <c r="E6293" s="260">
        <v>203.29167200000001</v>
      </c>
      <c r="F6293">
        <f t="shared" si="196"/>
        <v>1762.6250460000001</v>
      </c>
      <c r="G6293">
        <f t="shared" si="197"/>
        <v>1762.6250460000001</v>
      </c>
    </row>
    <row r="6294" spans="1:7" x14ac:dyDescent="0.25">
      <c r="A6294" s="261">
        <v>45189.208333333336</v>
      </c>
      <c r="B6294" s="260" t="s">
        <v>548</v>
      </c>
      <c r="C6294" s="260">
        <v>0</v>
      </c>
      <c r="D6294" s="260">
        <v>1607.25</v>
      </c>
      <c r="E6294" s="260">
        <v>380.79165599999999</v>
      </c>
      <c r="F6294">
        <f t="shared" si="196"/>
        <v>1988.0416559999999</v>
      </c>
      <c r="G6294">
        <f t="shared" si="197"/>
        <v>1988.0416559999999</v>
      </c>
    </row>
    <row r="6295" spans="1:7" x14ac:dyDescent="0.25">
      <c r="A6295" s="261">
        <v>45189.25</v>
      </c>
      <c r="B6295" s="260" t="s">
        <v>548</v>
      </c>
      <c r="C6295" s="260">
        <v>0.79166700000000001</v>
      </c>
      <c r="D6295" s="260">
        <v>1744.708374</v>
      </c>
      <c r="E6295" s="260">
        <v>670.08331299999998</v>
      </c>
      <c r="F6295">
        <f t="shared" si="196"/>
        <v>2415.5833539999999</v>
      </c>
      <c r="G6295">
        <f t="shared" si="197"/>
        <v>2414.7916869999999</v>
      </c>
    </row>
    <row r="6296" spans="1:7" x14ac:dyDescent="0.25">
      <c r="A6296" s="261">
        <v>45189.291666666664</v>
      </c>
      <c r="B6296" s="260" t="s">
        <v>548</v>
      </c>
      <c r="C6296" s="260">
        <v>12.224584</v>
      </c>
      <c r="D6296" s="260">
        <v>1707</v>
      </c>
      <c r="E6296" s="260">
        <v>944.91668700000002</v>
      </c>
      <c r="F6296">
        <f t="shared" si="196"/>
        <v>2664.141271</v>
      </c>
      <c r="G6296">
        <f t="shared" si="197"/>
        <v>2651.9166869999999</v>
      </c>
    </row>
    <row r="6297" spans="1:7" x14ac:dyDescent="0.25">
      <c r="A6297" s="261">
        <v>45189.333333333336</v>
      </c>
      <c r="B6297" s="260" t="s">
        <v>548</v>
      </c>
      <c r="C6297" s="260">
        <v>48.248333000000002</v>
      </c>
      <c r="D6297" s="260">
        <v>1894.083374</v>
      </c>
      <c r="E6297" s="260">
        <v>845.29168700000002</v>
      </c>
      <c r="F6297">
        <f t="shared" si="196"/>
        <v>2787.6233940000002</v>
      </c>
      <c r="G6297">
        <f t="shared" si="197"/>
        <v>2739.3750610000002</v>
      </c>
    </row>
    <row r="6298" spans="1:7" x14ac:dyDescent="0.25">
      <c r="A6298" s="261">
        <v>45189.375</v>
      </c>
      <c r="B6298" s="260" t="s">
        <v>548</v>
      </c>
      <c r="C6298" s="260">
        <v>98.621666000000005</v>
      </c>
      <c r="D6298" s="260">
        <v>2051.2917480000001</v>
      </c>
      <c r="E6298" s="260">
        <v>993.83331299999998</v>
      </c>
      <c r="F6298">
        <f t="shared" si="196"/>
        <v>3143.7467270000002</v>
      </c>
      <c r="G6298">
        <f t="shared" si="197"/>
        <v>3045.1250610000002</v>
      </c>
    </row>
    <row r="6299" spans="1:7" x14ac:dyDescent="0.25">
      <c r="A6299" s="261">
        <v>45189.416666666664</v>
      </c>
      <c r="B6299" s="260" t="s">
        <v>548</v>
      </c>
      <c r="C6299" s="260">
        <v>191.17875699999999</v>
      </c>
      <c r="D6299" s="260">
        <v>1931.083374</v>
      </c>
      <c r="E6299" s="260">
        <v>982.5</v>
      </c>
      <c r="F6299">
        <f t="shared" si="196"/>
        <v>3104.762131</v>
      </c>
      <c r="G6299">
        <f t="shared" si="197"/>
        <v>2913.5833739999998</v>
      </c>
    </row>
    <row r="6300" spans="1:7" x14ac:dyDescent="0.25">
      <c r="A6300" s="261">
        <v>45189.458333333336</v>
      </c>
      <c r="B6300" s="260" t="s">
        <v>548</v>
      </c>
      <c r="C6300" s="260">
        <v>273.093323</v>
      </c>
      <c r="D6300" s="260">
        <v>1793.291626</v>
      </c>
      <c r="E6300" s="260">
        <v>950.08331299999998</v>
      </c>
      <c r="F6300">
        <f t="shared" si="196"/>
        <v>3016.4682619999999</v>
      </c>
      <c r="G6300">
        <f t="shared" si="197"/>
        <v>2743.3749389999998</v>
      </c>
    </row>
    <row r="6301" spans="1:7" x14ac:dyDescent="0.25">
      <c r="A6301" s="261">
        <v>45189.5</v>
      </c>
      <c r="B6301" s="260" t="s">
        <v>548</v>
      </c>
      <c r="C6301" s="260">
        <v>219.890839</v>
      </c>
      <c r="D6301" s="260">
        <v>1673.208374</v>
      </c>
      <c r="E6301" s="260">
        <v>960.95831299999998</v>
      </c>
      <c r="F6301">
        <f t="shared" si="196"/>
        <v>2854.0575260000001</v>
      </c>
      <c r="G6301">
        <f t="shared" si="197"/>
        <v>2634.1666869999999</v>
      </c>
    </row>
    <row r="6302" spans="1:7" x14ac:dyDescent="0.25">
      <c r="A6302" s="261">
        <v>45189.541666666664</v>
      </c>
      <c r="B6302" s="260" t="s">
        <v>548</v>
      </c>
      <c r="C6302" s="260">
        <v>217.03999300000001</v>
      </c>
      <c r="D6302" s="260">
        <v>1700.291626</v>
      </c>
      <c r="E6302" s="260">
        <v>548.54168700000002</v>
      </c>
      <c r="F6302">
        <f t="shared" si="196"/>
        <v>2465.873306</v>
      </c>
      <c r="G6302">
        <f t="shared" si="197"/>
        <v>2248.8333130000001</v>
      </c>
    </row>
    <row r="6303" spans="1:7" x14ac:dyDescent="0.25">
      <c r="A6303" s="261">
        <v>45189.583333333336</v>
      </c>
      <c r="B6303" s="260" t="s">
        <v>548</v>
      </c>
      <c r="C6303" s="260">
        <v>159.21374499999999</v>
      </c>
      <c r="D6303" s="260">
        <v>1924.916626</v>
      </c>
      <c r="E6303" s="260">
        <v>533.375</v>
      </c>
      <c r="F6303">
        <f t="shared" si="196"/>
        <v>2617.5053710000002</v>
      </c>
      <c r="G6303">
        <f t="shared" si="197"/>
        <v>2458.2916260000002</v>
      </c>
    </row>
    <row r="6304" spans="1:7" x14ac:dyDescent="0.25">
      <c r="A6304" s="261">
        <v>45189.625</v>
      </c>
      <c r="B6304" s="260" t="s">
        <v>548</v>
      </c>
      <c r="C6304" s="260">
        <v>115.727501</v>
      </c>
      <c r="D6304" s="260">
        <v>1675.875</v>
      </c>
      <c r="E6304" s="260">
        <v>592.58331299999998</v>
      </c>
      <c r="F6304">
        <f t="shared" si="196"/>
        <v>2384.1858139999999</v>
      </c>
      <c r="G6304">
        <f t="shared" si="197"/>
        <v>2268.4583130000001</v>
      </c>
    </row>
    <row r="6305" spans="1:7" x14ac:dyDescent="0.25">
      <c r="A6305" s="261">
        <v>45189.666666666664</v>
      </c>
      <c r="B6305" s="260" t="s">
        <v>548</v>
      </c>
      <c r="C6305" s="260">
        <v>117.981247</v>
      </c>
      <c r="D6305" s="260">
        <v>1692.541626</v>
      </c>
      <c r="E6305" s="260">
        <v>1019.666687</v>
      </c>
      <c r="F6305">
        <f t="shared" si="196"/>
        <v>2830.1895600000003</v>
      </c>
      <c r="G6305">
        <f t="shared" si="197"/>
        <v>2712.2083130000001</v>
      </c>
    </row>
    <row r="6306" spans="1:7" x14ac:dyDescent="0.25">
      <c r="A6306" s="261">
        <v>45189.708333333336</v>
      </c>
      <c r="B6306" s="260" t="s">
        <v>548</v>
      </c>
      <c r="C6306" s="260">
        <v>57.033332999999999</v>
      </c>
      <c r="D6306" s="260">
        <v>1728.083374</v>
      </c>
      <c r="E6306" s="260">
        <v>1073.25</v>
      </c>
      <c r="F6306">
        <f t="shared" si="196"/>
        <v>2858.3667069999997</v>
      </c>
      <c r="G6306">
        <f t="shared" si="197"/>
        <v>2801.3333739999998</v>
      </c>
    </row>
    <row r="6307" spans="1:7" x14ac:dyDescent="0.25">
      <c r="A6307" s="261">
        <v>45189.75</v>
      </c>
      <c r="B6307" s="260" t="s">
        <v>548</v>
      </c>
      <c r="C6307" s="260">
        <v>15.978332999999999</v>
      </c>
      <c r="D6307" s="260">
        <v>1750.375</v>
      </c>
      <c r="E6307" s="260">
        <v>1095.583374</v>
      </c>
      <c r="F6307">
        <f t="shared" si="196"/>
        <v>2861.9367069999998</v>
      </c>
      <c r="G6307">
        <f t="shared" si="197"/>
        <v>2845.9583739999998</v>
      </c>
    </row>
    <row r="6308" spans="1:7" x14ac:dyDescent="0.25">
      <c r="A6308" s="261">
        <v>45189.791666666664</v>
      </c>
      <c r="B6308" s="260" t="s">
        <v>548</v>
      </c>
      <c r="C6308" s="260">
        <v>3.2500000000000001E-2</v>
      </c>
      <c r="D6308" s="260">
        <v>1650</v>
      </c>
      <c r="E6308" s="260">
        <v>1037.625</v>
      </c>
      <c r="F6308">
        <f t="shared" si="196"/>
        <v>2687.6574999999998</v>
      </c>
      <c r="G6308">
        <f t="shared" si="197"/>
        <v>2687.625</v>
      </c>
    </row>
    <row r="6309" spans="1:7" x14ac:dyDescent="0.25">
      <c r="A6309" s="261">
        <v>45189.833333333336</v>
      </c>
      <c r="B6309" s="260" t="s">
        <v>548</v>
      </c>
      <c r="C6309" s="260">
        <v>0</v>
      </c>
      <c r="D6309" s="260">
        <v>1694.875</v>
      </c>
      <c r="E6309" s="260">
        <v>1018</v>
      </c>
      <c r="F6309">
        <f t="shared" si="196"/>
        <v>2712.875</v>
      </c>
      <c r="G6309">
        <f t="shared" si="197"/>
        <v>2712.875</v>
      </c>
    </row>
    <row r="6310" spans="1:7" x14ac:dyDescent="0.25">
      <c r="A6310" s="261">
        <v>45189.875</v>
      </c>
      <c r="B6310" s="260" t="s">
        <v>548</v>
      </c>
      <c r="C6310" s="260">
        <v>0</v>
      </c>
      <c r="D6310" s="260">
        <v>1577.208374</v>
      </c>
      <c r="E6310" s="260">
        <v>1064.708374</v>
      </c>
      <c r="F6310">
        <f t="shared" si="196"/>
        <v>2641.9167480000001</v>
      </c>
      <c r="G6310">
        <f t="shared" si="197"/>
        <v>2641.9167480000001</v>
      </c>
    </row>
    <row r="6311" spans="1:7" x14ac:dyDescent="0.25">
      <c r="A6311" s="261">
        <v>45189.916666666664</v>
      </c>
      <c r="B6311" s="260" t="s">
        <v>548</v>
      </c>
      <c r="C6311" s="260">
        <v>0</v>
      </c>
      <c r="D6311" s="260">
        <v>1430.208374</v>
      </c>
      <c r="E6311" s="260">
        <v>982.04168700000002</v>
      </c>
      <c r="F6311">
        <f t="shared" si="196"/>
        <v>2412.2500610000002</v>
      </c>
      <c r="G6311">
        <f t="shared" si="197"/>
        <v>2412.2500610000002</v>
      </c>
    </row>
    <row r="6312" spans="1:7" x14ac:dyDescent="0.25">
      <c r="A6312" s="261">
        <v>45189.958333333336</v>
      </c>
      <c r="B6312" s="260" t="s">
        <v>548</v>
      </c>
      <c r="C6312" s="260">
        <v>0</v>
      </c>
      <c r="D6312" s="260">
        <v>1360.375</v>
      </c>
      <c r="E6312" s="260">
        <v>960.29168700000002</v>
      </c>
      <c r="F6312">
        <f t="shared" si="196"/>
        <v>2320.6666869999999</v>
      </c>
      <c r="G6312">
        <f t="shared" si="197"/>
        <v>2320.6666869999999</v>
      </c>
    </row>
    <row r="6313" spans="1:7" x14ac:dyDescent="0.25">
      <c r="A6313" s="261">
        <v>45190</v>
      </c>
      <c r="B6313" s="260" t="s">
        <v>548</v>
      </c>
      <c r="C6313" s="260">
        <v>0</v>
      </c>
      <c r="D6313" s="260">
        <v>1310.625</v>
      </c>
      <c r="E6313" s="260">
        <v>965.45831299999998</v>
      </c>
      <c r="F6313">
        <f t="shared" si="196"/>
        <v>2276.0833130000001</v>
      </c>
      <c r="G6313">
        <f t="shared" si="197"/>
        <v>2276.0833130000001</v>
      </c>
    </row>
    <row r="6314" spans="1:7" x14ac:dyDescent="0.25">
      <c r="A6314" s="261">
        <v>45190.041666666664</v>
      </c>
      <c r="B6314" s="260" t="s">
        <v>548</v>
      </c>
      <c r="C6314" s="260">
        <v>0</v>
      </c>
      <c r="D6314" s="260">
        <v>1161.666626</v>
      </c>
      <c r="E6314" s="260">
        <v>688.5</v>
      </c>
      <c r="F6314">
        <f t="shared" si="196"/>
        <v>1850.166626</v>
      </c>
      <c r="G6314">
        <f t="shared" si="197"/>
        <v>1850.166626</v>
      </c>
    </row>
    <row r="6315" spans="1:7" x14ac:dyDescent="0.25">
      <c r="A6315" s="261">
        <v>45190.083333333336</v>
      </c>
      <c r="B6315" s="260" t="s">
        <v>548</v>
      </c>
      <c r="C6315" s="260">
        <v>0</v>
      </c>
      <c r="D6315" s="260">
        <v>1248.166626</v>
      </c>
      <c r="E6315" s="260">
        <v>692.08331299999998</v>
      </c>
      <c r="F6315">
        <f t="shared" si="196"/>
        <v>1940.2499389999998</v>
      </c>
      <c r="G6315">
        <f t="shared" si="197"/>
        <v>1940.2499389999998</v>
      </c>
    </row>
    <row r="6316" spans="1:7" x14ac:dyDescent="0.25">
      <c r="A6316" s="261">
        <v>45190.125</v>
      </c>
      <c r="B6316" s="260" t="s">
        <v>548</v>
      </c>
      <c r="C6316" s="260">
        <v>0</v>
      </c>
      <c r="D6316" s="260">
        <v>1260</v>
      </c>
      <c r="E6316" s="260">
        <v>727.66668700000002</v>
      </c>
      <c r="F6316">
        <f t="shared" si="196"/>
        <v>1987.6666869999999</v>
      </c>
      <c r="G6316">
        <f t="shared" si="197"/>
        <v>1987.6666869999999</v>
      </c>
    </row>
    <row r="6317" spans="1:7" x14ac:dyDescent="0.25">
      <c r="A6317" s="261">
        <v>45190.166666666664</v>
      </c>
      <c r="B6317" s="260" t="s">
        <v>548</v>
      </c>
      <c r="C6317" s="260">
        <v>0</v>
      </c>
      <c r="D6317" s="260">
        <v>1383.041626</v>
      </c>
      <c r="E6317" s="260">
        <v>772.79168700000002</v>
      </c>
      <c r="F6317">
        <f t="shared" si="196"/>
        <v>2155.8333130000001</v>
      </c>
      <c r="G6317">
        <f t="shared" si="197"/>
        <v>2155.8333130000001</v>
      </c>
    </row>
    <row r="6318" spans="1:7" x14ac:dyDescent="0.25">
      <c r="A6318" s="261">
        <v>45190.208333333336</v>
      </c>
      <c r="B6318" s="260" t="s">
        <v>548</v>
      </c>
      <c r="C6318" s="260">
        <v>0</v>
      </c>
      <c r="D6318" s="260">
        <v>1531.333374</v>
      </c>
      <c r="E6318" s="260">
        <v>1042.5</v>
      </c>
      <c r="F6318">
        <f t="shared" si="196"/>
        <v>2573.8333739999998</v>
      </c>
      <c r="G6318">
        <f t="shared" si="197"/>
        <v>2573.8333739999998</v>
      </c>
    </row>
    <row r="6319" spans="1:7" x14ac:dyDescent="0.25">
      <c r="A6319" s="261">
        <v>45190.25</v>
      </c>
      <c r="B6319" s="260" t="s">
        <v>548</v>
      </c>
      <c r="C6319" s="260">
        <v>1.870417</v>
      </c>
      <c r="D6319" s="260">
        <v>1561.458374</v>
      </c>
      <c r="E6319" s="260">
        <v>1004.75</v>
      </c>
      <c r="F6319">
        <f t="shared" si="196"/>
        <v>2568.0787909999999</v>
      </c>
      <c r="G6319">
        <f t="shared" si="197"/>
        <v>2566.2083739999998</v>
      </c>
    </row>
    <row r="6320" spans="1:7" x14ac:dyDescent="0.25">
      <c r="A6320" s="261">
        <v>45190.291666666664</v>
      </c>
      <c r="B6320" s="260" t="s">
        <v>548</v>
      </c>
      <c r="C6320" s="260">
        <v>29.410833</v>
      </c>
      <c r="D6320" s="260">
        <v>1462.375</v>
      </c>
      <c r="E6320" s="260">
        <v>1065.708374</v>
      </c>
      <c r="F6320">
        <f t="shared" si="196"/>
        <v>2557.4942069999997</v>
      </c>
      <c r="G6320">
        <f t="shared" si="197"/>
        <v>2528.0833739999998</v>
      </c>
    </row>
    <row r="6321" spans="1:7" x14ac:dyDescent="0.25">
      <c r="A6321" s="261">
        <v>45190.333333333336</v>
      </c>
      <c r="B6321" s="260" t="s">
        <v>548</v>
      </c>
      <c r="C6321" s="260">
        <v>119.029999</v>
      </c>
      <c r="D6321" s="260">
        <v>1651.041626</v>
      </c>
      <c r="E6321" s="260">
        <v>963.33331299999998</v>
      </c>
      <c r="F6321">
        <f t="shared" si="196"/>
        <v>2733.4049379999997</v>
      </c>
      <c r="G6321">
        <f t="shared" si="197"/>
        <v>2614.3749389999998</v>
      </c>
    </row>
    <row r="6322" spans="1:7" x14ac:dyDescent="0.25">
      <c r="A6322" s="261">
        <v>45190.375</v>
      </c>
      <c r="B6322" s="260" t="s">
        <v>548</v>
      </c>
      <c r="C6322" s="260">
        <v>237.96083100000001</v>
      </c>
      <c r="D6322" s="260">
        <v>1846.125</v>
      </c>
      <c r="E6322" s="260">
        <v>962.20831299999998</v>
      </c>
      <c r="F6322">
        <f t="shared" si="196"/>
        <v>3046.294144</v>
      </c>
      <c r="G6322">
        <f t="shared" si="197"/>
        <v>2808.3333130000001</v>
      </c>
    </row>
    <row r="6323" spans="1:7" x14ac:dyDescent="0.25">
      <c r="A6323" s="261">
        <v>45190.416666666664</v>
      </c>
      <c r="B6323" s="260" t="s">
        <v>548</v>
      </c>
      <c r="C6323" s="260">
        <v>661.46038799999997</v>
      </c>
      <c r="D6323" s="260">
        <v>2188.25</v>
      </c>
      <c r="E6323" s="260">
        <v>1051.375</v>
      </c>
      <c r="F6323">
        <f t="shared" si="196"/>
        <v>3901.085388</v>
      </c>
      <c r="G6323">
        <f t="shared" si="197"/>
        <v>3239.625</v>
      </c>
    </row>
    <row r="6324" spans="1:7" x14ac:dyDescent="0.25">
      <c r="A6324" s="261">
        <v>45190.458333333336</v>
      </c>
      <c r="B6324" s="260" t="s">
        <v>548</v>
      </c>
      <c r="C6324" s="260">
        <v>816.52917500000001</v>
      </c>
      <c r="D6324" s="260">
        <v>2042.625</v>
      </c>
      <c r="E6324" s="260">
        <v>947.04168700000002</v>
      </c>
      <c r="F6324">
        <f t="shared" si="196"/>
        <v>3806.195862</v>
      </c>
      <c r="G6324">
        <f t="shared" si="197"/>
        <v>2989.6666869999999</v>
      </c>
    </row>
    <row r="6325" spans="1:7" x14ac:dyDescent="0.25">
      <c r="A6325" s="261">
        <v>45190.5</v>
      </c>
      <c r="B6325" s="260" t="s">
        <v>548</v>
      </c>
      <c r="C6325" s="260">
        <v>753.80169699999999</v>
      </c>
      <c r="D6325" s="260">
        <v>1784.708374</v>
      </c>
      <c r="E6325" s="260">
        <v>837.875</v>
      </c>
      <c r="F6325">
        <f t="shared" si="196"/>
        <v>3376.3850709999997</v>
      </c>
      <c r="G6325">
        <f t="shared" si="197"/>
        <v>2622.5833739999998</v>
      </c>
    </row>
    <row r="6326" spans="1:7" x14ac:dyDescent="0.25">
      <c r="A6326" s="261">
        <v>45190.541666666664</v>
      </c>
      <c r="B6326" s="260" t="s">
        <v>548</v>
      </c>
      <c r="C6326" s="260">
        <v>494.18832400000002</v>
      </c>
      <c r="D6326" s="260">
        <v>1472.541626</v>
      </c>
      <c r="E6326" s="260">
        <v>629.25</v>
      </c>
      <c r="F6326">
        <f t="shared" si="196"/>
        <v>2595.9799500000004</v>
      </c>
      <c r="G6326">
        <f t="shared" si="197"/>
        <v>2101.7916260000002</v>
      </c>
    </row>
    <row r="6327" spans="1:7" x14ac:dyDescent="0.25">
      <c r="A6327" s="261">
        <v>45190.583333333336</v>
      </c>
      <c r="B6327" s="260" t="s">
        <v>548</v>
      </c>
      <c r="C6327" s="260">
        <v>391.29791299999999</v>
      </c>
      <c r="D6327" s="260">
        <v>1106.791626</v>
      </c>
      <c r="E6327" s="260">
        <v>411.125</v>
      </c>
      <c r="F6327">
        <f t="shared" si="196"/>
        <v>1909.2145390000001</v>
      </c>
      <c r="G6327">
        <f t="shared" si="197"/>
        <v>1517.916626</v>
      </c>
    </row>
    <row r="6328" spans="1:7" x14ac:dyDescent="0.25">
      <c r="A6328" s="261">
        <v>45190.625</v>
      </c>
      <c r="B6328" s="260" t="s">
        <v>548</v>
      </c>
      <c r="C6328" s="260">
        <v>343.63958700000001</v>
      </c>
      <c r="D6328" s="260">
        <v>740.33331299999998</v>
      </c>
      <c r="E6328" s="260">
        <v>254.95832799999999</v>
      </c>
      <c r="F6328">
        <f t="shared" si="196"/>
        <v>1338.9312279999999</v>
      </c>
      <c r="G6328">
        <f t="shared" si="197"/>
        <v>995.29164100000003</v>
      </c>
    </row>
    <row r="6329" spans="1:7" x14ac:dyDescent="0.25">
      <c r="A6329" s="261">
        <v>45190.666666666664</v>
      </c>
      <c r="B6329" s="260" t="s">
        <v>548</v>
      </c>
      <c r="C6329" s="260">
        <v>205.13458299999999</v>
      </c>
      <c r="D6329" s="260">
        <v>511.20834400000001</v>
      </c>
      <c r="E6329" s="260">
        <v>198.5</v>
      </c>
      <c r="F6329">
        <f t="shared" si="196"/>
        <v>914.84292700000003</v>
      </c>
      <c r="G6329">
        <f t="shared" si="197"/>
        <v>709.70834400000001</v>
      </c>
    </row>
    <row r="6330" spans="1:7" x14ac:dyDescent="0.25">
      <c r="A6330" s="261">
        <v>45190.708333333336</v>
      </c>
      <c r="B6330" s="260" t="s">
        <v>548</v>
      </c>
      <c r="C6330" s="260">
        <v>104.85083</v>
      </c>
      <c r="D6330" s="260">
        <v>386.79165599999999</v>
      </c>
      <c r="E6330" s="260">
        <v>283.75</v>
      </c>
      <c r="F6330">
        <f t="shared" si="196"/>
        <v>775.39248599999996</v>
      </c>
      <c r="G6330">
        <f t="shared" si="197"/>
        <v>670.54165599999999</v>
      </c>
    </row>
    <row r="6331" spans="1:7" x14ac:dyDescent="0.25">
      <c r="A6331" s="261">
        <v>45190.75</v>
      </c>
      <c r="B6331" s="260" t="s">
        <v>548</v>
      </c>
      <c r="C6331" s="260">
        <v>66.997085999999996</v>
      </c>
      <c r="D6331" s="260">
        <v>183.29167200000001</v>
      </c>
      <c r="E6331" s="260">
        <v>307.16665599999999</v>
      </c>
      <c r="F6331">
        <f t="shared" si="196"/>
        <v>557.45541400000002</v>
      </c>
      <c r="G6331">
        <f t="shared" si="197"/>
        <v>490.45832799999999</v>
      </c>
    </row>
    <row r="6332" spans="1:7" x14ac:dyDescent="0.25">
      <c r="A6332" s="261">
        <v>45190.791666666664</v>
      </c>
      <c r="B6332" s="260" t="s">
        <v>548</v>
      </c>
      <c r="C6332" s="260">
        <v>10.078333000000001</v>
      </c>
      <c r="D6332" s="260">
        <v>86.958336000000003</v>
      </c>
      <c r="E6332" s="260">
        <v>350.54165599999999</v>
      </c>
      <c r="F6332">
        <f t="shared" si="196"/>
        <v>447.57832500000001</v>
      </c>
      <c r="G6332">
        <f t="shared" si="197"/>
        <v>437.49999200000002</v>
      </c>
    </row>
    <row r="6333" spans="1:7" x14ac:dyDescent="0.25">
      <c r="A6333" s="261">
        <v>45190.833333333336</v>
      </c>
      <c r="B6333" s="260" t="s">
        <v>548</v>
      </c>
      <c r="C6333" s="260">
        <v>0</v>
      </c>
      <c r="D6333" s="260">
        <v>60.333331999999999</v>
      </c>
      <c r="E6333" s="260">
        <v>340.83334400000001</v>
      </c>
      <c r="F6333">
        <f t="shared" si="196"/>
        <v>401.166676</v>
      </c>
      <c r="G6333">
        <f t="shared" si="197"/>
        <v>401.166676</v>
      </c>
    </row>
    <row r="6334" spans="1:7" x14ac:dyDescent="0.25">
      <c r="A6334" s="261">
        <v>45190.875</v>
      </c>
      <c r="B6334" s="260" t="s">
        <v>548</v>
      </c>
      <c r="C6334" s="260">
        <v>0</v>
      </c>
      <c r="D6334" s="260">
        <v>89.5</v>
      </c>
      <c r="E6334" s="260">
        <v>364.33334400000001</v>
      </c>
      <c r="F6334">
        <f t="shared" si="196"/>
        <v>453.83334400000001</v>
      </c>
      <c r="G6334">
        <f t="shared" si="197"/>
        <v>453.83334400000001</v>
      </c>
    </row>
    <row r="6335" spans="1:7" x14ac:dyDescent="0.25">
      <c r="A6335" s="261">
        <v>45190.916666666664</v>
      </c>
      <c r="B6335" s="260" t="s">
        <v>548</v>
      </c>
      <c r="C6335" s="260">
        <v>0</v>
      </c>
      <c r="D6335" s="260">
        <v>104.125</v>
      </c>
      <c r="E6335" s="260">
        <v>388.08334400000001</v>
      </c>
      <c r="F6335">
        <f t="shared" si="196"/>
        <v>492.20834400000001</v>
      </c>
      <c r="G6335">
        <f t="shared" si="197"/>
        <v>492.20834400000001</v>
      </c>
    </row>
    <row r="6336" spans="1:7" x14ac:dyDescent="0.25">
      <c r="A6336" s="261">
        <v>45190.958333333336</v>
      </c>
      <c r="B6336" s="260" t="s">
        <v>548</v>
      </c>
      <c r="C6336" s="260">
        <v>0</v>
      </c>
      <c r="D6336" s="260">
        <v>157</v>
      </c>
      <c r="E6336" s="260">
        <v>383.16665599999999</v>
      </c>
      <c r="F6336">
        <f t="shared" si="196"/>
        <v>540.16665599999999</v>
      </c>
      <c r="G6336">
        <f t="shared" si="197"/>
        <v>540.16665599999999</v>
      </c>
    </row>
    <row r="6337" spans="1:7" x14ac:dyDescent="0.25">
      <c r="A6337" s="261">
        <v>45191</v>
      </c>
      <c r="B6337" s="260" t="s">
        <v>548</v>
      </c>
      <c r="C6337" s="260">
        <v>0</v>
      </c>
      <c r="D6337" s="260">
        <v>253.16667200000001</v>
      </c>
      <c r="E6337" s="260">
        <v>415.91665599999999</v>
      </c>
      <c r="F6337">
        <f t="shared" si="196"/>
        <v>669.08332799999994</v>
      </c>
      <c r="G6337">
        <f t="shared" si="197"/>
        <v>669.08332799999994</v>
      </c>
    </row>
    <row r="6338" spans="1:7" x14ac:dyDescent="0.25">
      <c r="A6338" s="261">
        <v>45191.041666666664</v>
      </c>
      <c r="B6338" s="260" t="s">
        <v>548</v>
      </c>
      <c r="C6338" s="260">
        <v>0</v>
      </c>
      <c r="D6338" s="260">
        <v>339.20834400000001</v>
      </c>
      <c r="E6338" s="260">
        <v>368.625</v>
      </c>
      <c r="F6338">
        <f t="shared" ref="F6338:F6401" si="198">E6338+D6338+C6338</f>
        <v>707.83334400000001</v>
      </c>
      <c r="G6338">
        <f t="shared" ref="G6338:G6401" si="199">E6338+D6338</f>
        <v>707.83334400000001</v>
      </c>
    </row>
    <row r="6339" spans="1:7" x14ac:dyDescent="0.25">
      <c r="A6339" s="261">
        <v>45191.083333333336</v>
      </c>
      <c r="B6339" s="260" t="s">
        <v>548</v>
      </c>
      <c r="C6339" s="260">
        <v>0</v>
      </c>
      <c r="D6339" s="260">
        <v>233.70832799999999</v>
      </c>
      <c r="E6339" s="260">
        <v>385.54165599999999</v>
      </c>
      <c r="F6339">
        <f t="shared" si="198"/>
        <v>619.24998400000004</v>
      </c>
      <c r="G6339">
        <f t="shared" si="199"/>
        <v>619.24998400000004</v>
      </c>
    </row>
    <row r="6340" spans="1:7" x14ac:dyDescent="0.25">
      <c r="A6340" s="261">
        <v>45191.125</v>
      </c>
      <c r="B6340" s="260" t="s">
        <v>548</v>
      </c>
      <c r="C6340" s="260">
        <v>0</v>
      </c>
      <c r="D6340" s="260">
        <v>84.75</v>
      </c>
      <c r="E6340" s="260">
        <v>276.125</v>
      </c>
      <c r="F6340">
        <f t="shared" si="198"/>
        <v>360.875</v>
      </c>
      <c r="G6340">
        <f t="shared" si="199"/>
        <v>360.875</v>
      </c>
    </row>
    <row r="6341" spans="1:7" x14ac:dyDescent="0.25">
      <c r="A6341" s="261">
        <v>45191.166666666664</v>
      </c>
      <c r="B6341" s="260" t="s">
        <v>548</v>
      </c>
      <c r="C6341" s="260">
        <v>0</v>
      </c>
      <c r="D6341" s="260">
        <v>80.083336000000003</v>
      </c>
      <c r="E6341" s="260">
        <v>36.916668000000001</v>
      </c>
      <c r="F6341">
        <f t="shared" si="198"/>
        <v>117.000004</v>
      </c>
      <c r="G6341">
        <f t="shared" si="199"/>
        <v>117.000004</v>
      </c>
    </row>
    <row r="6342" spans="1:7" x14ac:dyDescent="0.25">
      <c r="A6342" s="261">
        <v>45191.208333333336</v>
      </c>
      <c r="B6342" s="260" t="s">
        <v>548</v>
      </c>
      <c r="C6342" s="260">
        <v>0</v>
      </c>
      <c r="D6342" s="260">
        <v>102.166664</v>
      </c>
      <c r="E6342" s="260">
        <v>22.541665999999999</v>
      </c>
      <c r="F6342">
        <f t="shared" si="198"/>
        <v>124.70832999999999</v>
      </c>
      <c r="G6342">
        <f t="shared" si="199"/>
        <v>124.70832999999999</v>
      </c>
    </row>
    <row r="6343" spans="1:7" x14ac:dyDescent="0.25">
      <c r="A6343" s="261">
        <v>45191.25</v>
      </c>
      <c r="B6343" s="260" t="s">
        <v>548</v>
      </c>
      <c r="C6343" s="260">
        <v>0.89124999999999999</v>
      </c>
      <c r="D6343" s="260">
        <v>79.125</v>
      </c>
      <c r="E6343" s="260">
        <v>88.875</v>
      </c>
      <c r="F6343">
        <f t="shared" si="198"/>
        <v>168.89125000000001</v>
      </c>
      <c r="G6343">
        <f t="shared" si="199"/>
        <v>168</v>
      </c>
    </row>
    <row r="6344" spans="1:7" x14ac:dyDescent="0.25">
      <c r="A6344" s="261">
        <v>45191.291666666664</v>
      </c>
      <c r="B6344" s="260" t="s">
        <v>548</v>
      </c>
      <c r="C6344" s="260">
        <v>19.218333999999999</v>
      </c>
      <c r="D6344" s="260">
        <v>130.75</v>
      </c>
      <c r="E6344" s="260">
        <v>13.541667</v>
      </c>
      <c r="F6344">
        <f t="shared" si="198"/>
        <v>163.51000099999999</v>
      </c>
      <c r="G6344">
        <f t="shared" si="199"/>
        <v>144.29166699999999</v>
      </c>
    </row>
    <row r="6345" spans="1:7" x14ac:dyDescent="0.25">
      <c r="A6345" s="261">
        <v>45191.333333333336</v>
      </c>
      <c r="B6345" s="260" t="s">
        <v>548</v>
      </c>
      <c r="C6345" s="260">
        <v>95.895836000000003</v>
      </c>
      <c r="D6345" s="260">
        <v>167.54167200000001</v>
      </c>
      <c r="E6345" s="260">
        <v>21.125</v>
      </c>
      <c r="F6345">
        <f t="shared" si="198"/>
        <v>284.56250799999998</v>
      </c>
      <c r="G6345">
        <f t="shared" si="199"/>
        <v>188.66667200000001</v>
      </c>
    </row>
    <row r="6346" spans="1:7" x14ac:dyDescent="0.25">
      <c r="A6346" s="261">
        <v>45191.375</v>
      </c>
      <c r="B6346" s="260" t="s">
        <v>548</v>
      </c>
      <c r="C6346" s="260">
        <v>328.94125400000001</v>
      </c>
      <c r="D6346" s="260">
        <v>168.25</v>
      </c>
      <c r="E6346" s="260">
        <v>44.666668000000001</v>
      </c>
      <c r="F6346">
        <f t="shared" si="198"/>
        <v>541.85792200000003</v>
      </c>
      <c r="G6346">
        <f t="shared" si="199"/>
        <v>212.91666800000002</v>
      </c>
    </row>
    <row r="6347" spans="1:7" x14ac:dyDescent="0.25">
      <c r="A6347" s="261">
        <v>45191.416666666664</v>
      </c>
      <c r="B6347" s="260" t="s">
        <v>548</v>
      </c>
      <c r="C6347" s="260">
        <v>652.97833300000002</v>
      </c>
      <c r="D6347" s="260">
        <v>130.04167200000001</v>
      </c>
      <c r="E6347" s="260">
        <v>66.125</v>
      </c>
      <c r="F6347">
        <f t="shared" si="198"/>
        <v>849.14500500000008</v>
      </c>
      <c r="G6347">
        <f t="shared" si="199"/>
        <v>196.16667200000001</v>
      </c>
    </row>
    <row r="6348" spans="1:7" x14ac:dyDescent="0.25">
      <c r="A6348" s="261">
        <v>45191.458333333336</v>
      </c>
      <c r="B6348" s="260" t="s">
        <v>548</v>
      </c>
      <c r="C6348" s="260">
        <v>639.06915300000003</v>
      </c>
      <c r="D6348" s="260">
        <v>105.75</v>
      </c>
      <c r="E6348" s="260">
        <v>92.583336000000003</v>
      </c>
      <c r="F6348">
        <f t="shared" si="198"/>
        <v>837.40248900000006</v>
      </c>
      <c r="G6348">
        <f t="shared" si="199"/>
        <v>198.333336</v>
      </c>
    </row>
    <row r="6349" spans="1:7" x14ac:dyDescent="0.25">
      <c r="A6349" s="261">
        <v>45191.5</v>
      </c>
      <c r="B6349" s="260" t="s">
        <v>548</v>
      </c>
      <c r="C6349" s="260">
        <v>802.24499500000002</v>
      </c>
      <c r="D6349" s="260">
        <v>123.75</v>
      </c>
      <c r="E6349" s="260">
        <v>220.95832799999999</v>
      </c>
      <c r="F6349">
        <f t="shared" si="198"/>
        <v>1146.953323</v>
      </c>
      <c r="G6349">
        <f t="shared" si="199"/>
        <v>344.70832799999999</v>
      </c>
    </row>
    <row r="6350" spans="1:7" x14ac:dyDescent="0.25">
      <c r="A6350" s="261">
        <v>45191.541666666664</v>
      </c>
      <c r="B6350" s="260" t="s">
        <v>548</v>
      </c>
      <c r="C6350" s="260">
        <v>723.44708300000002</v>
      </c>
      <c r="D6350" s="260">
        <v>197.5</v>
      </c>
      <c r="E6350" s="260">
        <v>190.08332799999999</v>
      </c>
      <c r="F6350">
        <f t="shared" si="198"/>
        <v>1111.030411</v>
      </c>
      <c r="G6350">
        <f t="shared" si="199"/>
        <v>387.58332799999999</v>
      </c>
    </row>
    <row r="6351" spans="1:7" x14ac:dyDescent="0.25">
      <c r="A6351" s="261">
        <v>45191.583333333336</v>
      </c>
      <c r="B6351" s="260" t="s">
        <v>548</v>
      </c>
      <c r="C6351" s="260">
        <v>706.813354</v>
      </c>
      <c r="D6351" s="260">
        <v>267.33334400000001</v>
      </c>
      <c r="E6351" s="260">
        <v>303.125</v>
      </c>
      <c r="F6351">
        <f t="shared" si="198"/>
        <v>1277.271698</v>
      </c>
      <c r="G6351">
        <f t="shared" si="199"/>
        <v>570.45834400000001</v>
      </c>
    </row>
    <row r="6352" spans="1:7" x14ac:dyDescent="0.25">
      <c r="A6352" s="261">
        <v>45191.625</v>
      </c>
      <c r="B6352" s="260" t="s">
        <v>548</v>
      </c>
      <c r="C6352" s="260">
        <v>638.48083499999996</v>
      </c>
      <c r="D6352" s="260">
        <v>376.95834400000001</v>
      </c>
      <c r="E6352" s="260">
        <v>61.416668000000001</v>
      </c>
      <c r="F6352">
        <f t="shared" si="198"/>
        <v>1076.855847</v>
      </c>
      <c r="G6352">
        <f t="shared" si="199"/>
        <v>438.37501200000003</v>
      </c>
    </row>
    <row r="6353" spans="1:7" x14ac:dyDescent="0.25">
      <c r="A6353" s="261">
        <v>45191.666666666664</v>
      </c>
      <c r="B6353" s="260" t="s">
        <v>548</v>
      </c>
      <c r="C6353" s="260">
        <v>501.054596</v>
      </c>
      <c r="D6353" s="260">
        <v>408</v>
      </c>
      <c r="E6353" s="260">
        <v>87.833336000000003</v>
      </c>
      <c r="F6353">
        <f t="shared" si="198"/>
        <v>996.88793200000009</v>
      </c>
      <c r="G6353">
        <f t="shared" si="199"/>
        <v>495.83333600000003</v>
      </c>
    </row>
    <row r="6354" spans="1:7" x14ac:dyDescent="0.25">
      <c r="A6354" s="261">
        <v>45191.708333333336</v>
      </c>
      <c r="B6354" s="260" t="s">
        <v>548</v>
      </c>
      <c r="C6354" s="260">
        <v>368.58209199999999</v>
      </c>
      <c r="D6354" s="260">
        <v>302.29165599999999</v>
      </c>
      <c r="E6354" s="260">
        <v>164.91667200000001</v>
      </c>
      <c r="F6354">
        <f t="shared" si="198"/>
        <v>835.79042000000004</v>
      </c>
      <c r="G6354">
        <f t="shared" si="199"/>
        <v>467.20832799999999</v>
      </c>
    </row>
    <row r="6355" spans="1:7" x14ac:dyDescent="0.25">
      <c r="A6355" s="261">
        <v>45191.75</v>
      </c>
      <c r="B6355" s="260" t="s">
        <v>548</v>
      </c>
      <c r="C6355" s="260">
        <v>144.16166699999999</v>
      </c>
      <c r="D6355" s="260">
        <v>133.58332799999999</v>
      </c>
      <c r="E6355" s="260">
        <v>158.33332799999999</v>
      </c>
      <c r="F6355">
        <f t="shared" si="198"/>
        <v>436.07832299999995</v>
      </c>
      <c r="G6355">
        <f t="shared" si="199"/>
        <v>291.91665599999999</v>
      </c>
    </row>
    <row r="6356" spans="1:7" x14ac:dyDescent="0.25">
      <c r="A6356" s="261">
        <v>45191.791666666664</v>
      </c>
      <c r="B6356" s="260" t="s">
        <v>548</v>
      </c>
      <c r="C6356" s="260">
        <v>7.0208329999999997</v>
      </c>
      <c r="D6356" s="260">
        <v>132.29167200000001</v>
      </c>
      <c r="E6356" s="260">
        <v>149.75</v>
      </c>
      <c r="F6356">
        <f t="shared" si="198"/>
        <v>289.06250499999999</v>
      </c>
      <c r="G6356">
        <f t="shared" si="199"/>
        <v>282.04167200000001</v>
      </c>
    </row>
    <row r="6357" spans="1:7" x14ac:dyDescent="0.25">
      <c r="A6357" s="261">
        <v>45191.833333333336</v>
      </c>
      <c r="B6357" s="260" t="s">
        <v>548</v>
      </c>
      <c r="C6357" s="260">
        <v>0</v>
      </c>
      <c r="D6357" s="260">
        <v>236.58332799999999</v>
      </c>
      <c r="E6357" s="260">
        <v>262.95834400000001</v>
      </c>
      <c r="F6357">
        <f t="shared" si="198"/>
        <v>499.54167200000001</v>
      </c>
      <c r="G6357">
        <f t="shared" si="199"/>
        <v>499.54167200000001</v>
      </c>
    </row>
    <row r="6358" spans="1:7" x14ac:dyDescent="0.25">
      <c r="A6358" s="261">
        <v>45191.875</v>
      </c>
      <c r="B6358" s="260" t="s">
        <v>548</v>
      </c>
      <c r="C6358" s="260">
        <v>0</v>
      </c>
      <c r="D6358" s="260">
        <v>310.875</v>
      </c>
      <c r="E6358" s="260">
        <v>336.91665599999999</v>
      </c>
      <c r="F6358">
        <f t="shared" si="198"/>
        <v>647.79165599999999</v>
      </c>
      <c r="G6358">
        <f t="shared" si="199"/>
        <v>647.79165599999999</v>
      </c>
    </row>
    <row r="6359" spans="1:7" x14ac:dyDescent="0.25">
      <c r="A6359" s="261">
        <v>45191.916666666664</v>
      </c>
      <c r="B6359" s="260" t="s">
        <v>548</v>
      </c>
      <c r="C6359" s="260">
        <v>0</v>
      </c>
      <c r="D6359" s="260">
        <v>229.41667200000001</v>
      </c>
      <c r="E6359" s="260">
        <v>230.29167200000001</v>
      </c>
      <c r="F6359">
        <f t="shared" si="198"/>
        <v>459.70834400000001</v>
      </c>
      <c r="G6359">
        <f t="shared" si="199"/>
        <v>459.70834400000001</v>
      </c>
    </row>
    <row r="6360" spans="1:7" x14ac:dyDescent="0.25">
      <c r="A6360" s="261">
        <v>45191.958333333336</v>
      </c>
      <c r="B6360" s="260" t="s">
        <v>548</v>
      </c>
      <c r="C6360" s="260">
        <v>0</v>
      </c>
      <c r="D6360" s="260">
        <v>208.125</v>
      </c>
      <c r="E6360" s="260">
        <v>194.625</v>
      </c>
      <c r="F6360">
        <f t="shared" si="198"/>
        <v>402.75</v>
      </c>
      <c r="G6360">
        <f t="shared" si="199"/>
        <v>402.75</v>
      </c>
    </row>
    <row r="6361" spans="1:7" x14ac:dyDescent="0.25">
      <c r="A6361" s="261">
        <v>45192</v>
      </c>
      <c r="B6361" s="260" t="s">
        <v>548</v>
      </c>
      <c r="C6361" s="260">
        <v>0</v>
      </c>
      <c r="D6361" s="260">
        <v>183.58332799999999</v>
      </c>
      <c r="E6361" s="260">
        <v>167.33332799999999</v>
      </c>
      <c r="F6361">
        <f t="shared" si="198"/>
        <v>350.91665599999999</v>
      </c>
      <c r="G6361">
        <f t="shared" si="199"/>
        <v>350.91665599999999</v>
      </c>
    </row>
    <row r="6362" spans="1:7" x14ac:dyDescent="0.25">
      <c r="A6362" s="261">
        <v>45192.041666666664</v>
      </c>
      <c r="B6362" s="260" t="s">
        <v>548</v>
      </c>
      <c r="C6362" s="260">
        <v>0</v>
      </c>
      <c r="D6362" s="260">
        <v>168.20832799999999</v>
      </c>
      <c r="E6362" s="260">
        <v>191.79167200000001</v>
      </c>
      <c r="F6362">
        <f t="shared" si="198"/>
        <v>360</v>
      </c>
      <c r="G6362">
        <f t="shared" si="199"/>
        <v>360</v>
      </c>
    </row>
    <row r="6363" spans="1:7" x14ac:dyDescent="0.25">
      <c r="A6363" s="261">
        <v>45192.083333333336</v>
      </c>
      <c r="B6363" s="260" t="s">
        <v>548</v>
      </c>
      <c r="C6363" s="260">
        <v>0</v>
      </c>
      <c r="D6363" s="260">
        <v>136.25</v>
      </c>
      <c r="E6363" s="260">
        <v>172.875</v>
      </c>
      <c r="F6363">
        <f t="shared" si="198"/>
        <v>309.125</v>
      </c>
      <c r="G6363">
        <f t="shared" si="199"/>
        <v>309.125</v>
      </c>
    </row>
    <row r="6364" spans="1:7" x14ac:dyDescent="0.25">
      <c r="A6364" s="261">
        <v>45192.125</v>
      </c>
      <c r="B6364" s="260" t="s">
        <v>548</v>
      </c>
      <c r="C6364" s="260">
        <v>0</v>
      </c>
      <c r="D6364" s="260">
        <v>116.208336</v>
      </c>
      <c r="E6364" s="260">
        <v>124.458336</v>
      </c>
      <c r="F6364">
        <f t="shared" si="198"/>
        <v>240.66667200000001</v>
      </c>
      <c r="G6364">
        <f t="shared" si="199"/>
        <v>240.66667200000001</v>
      </c>
    </row>
    <row r="6365" spans="1:7" x14ac:dyDescent="0.25">
      <c r="A6365" s="261">
        <v>45192.166666666664</v>
      </c>
      <c r="B6365" s="260" t="s">
        <v>548</v>
      </c>
      <c r="C6365" s="260">
        <v>0</v>
      </c>
      <c r="D6365" s="260">
        <v>114.791664</v>
      </c>
      <c r="E6365" s="260">
        <v>190.16667200000001</v>
      </c>
      <c r="F6365">
        <f t="shared" si="198"/>
        <v>304.95833600000003</v>
      </c>
      <c r="G6365">
        <f t="shared" si="199"/>
        <v>304.95833600000003</v>
      </c>
    </row>
    <row r="6366" spans="1:7" x14ac:dyDescent="0.25">
      <c r="A6366" s="261">
        <v>45192.208333333336</v>
      </c>
      <c r="B6366" s="260" t="s">
        <v>548</v>
      </c>
      <c r="C6366" s="260">
        <v>0</v>
      </c>
      <c r="D6366" s="260">
        <v>98.5</v>
      </c>
      <c r="E6366" s="260">
        <v>274.79165599999999</v>
      </c>
      <c r="F6366">
        <f t="shared" si="198"/>
        <v>373.29165599999999</v>
      </c>
      <c r="G6366">
        <f t="shared" si="199"/>
        <v>373.29165599999999</v>
      </c>
    </row>
    <row r="6367" spans="1:7" x14ac:dyDescent="0.25">
      <c r="A6367" s="261">
        <v>45192.25</v>
      </c>
      <c r="B6367" s="260" t="s">
        <v>548</v>
      </c>
      <c r="C6367" s="260">
        <v>0.49875000000000003</v>
      </c>
      <c r="D6367" s="260">
        <v>76.625</v>
      </c>
      <c r="E6367" s="260">
        <v>299.79165599999999</v>
      </c>
      <c r="F6367">
        <f t="shared" si="198"/>
        <v>376.91540599999996</v>
      </c>
      <c r="G6367">
        <f t="shared" si="199"/>
        <v>376.41665599999999</v>
      </c>
    </row>
    <row r="6368" spans="1:7" x14ac:dyDescent="0.25">
      <c r="A6368" s="261">
        <v>45192.291666666664</v>
      </c>
      <c r="B6368" s="260" t="s">
        <v>548</v>
      </c>
      <c r="C6368" s="260">
        <v>8.7741670000000003</v>
      </c>
      <c r="D6368" s="260">
        <v>88.041663999999997</v>
      </c>
      <c r="E6368" s="260">
        <v>318</v>
      </c>
      <c r="F6368">
        <f t="shared" si="198"/>
        <v>414.81583099999995</v>
      </c>
      <c r="G6368">
        <f t="shared" si="199"/>
        <v>406.04166399999997</v>
      </c>
    </row>
    <row r="6369" spans="1:7" x14ac:dyDescent="0.25">
      <c r="A6369" s="261">
        <v>45192.333333333336</v>
      </c>
      <c r="B6369" s="260" t="s">
        <v>548</v>
      </c>
      <c r="C6369" s="260">
        <v>61.737082999999998</v>
      </c>
      <c r="D6369" s="260">
        <v>89.625</v>
      </c>
      <c r="E6369" s="260">
        <v>391.95834400000001</v>
      </c>
      <c r="F6369">
        <f t="shared" si="198"/>
        <v>543.320427</v>
      </c>
      <c r="G6369">
        <f t="shared" si="199"/>
        <v>481.58334400000001</v>
      </c>
    </row>
    <row r="6370" spans="1:7" x14ac:dyDescent="0.25">
      <c r="A6370" s="261">
        <v>45192.375</v>
      </c>
      <c r="B6370" s="260" t="s">
        <v>548</v>
      </c>
      <c r="C6370" s="260">
        <v>207.79042100000001</v>
      </c>
      <c r="D6370" s="260">
        <v>145.875</v>
      </c>
      <c r="E6370" s="260">
        <v>316.58334400000001</v>
      </c>
      <c r="F6370">
        <f t="shared" si="198"/>
        <v>670.24876500000005</v>
      </c>
      <c r="G6370">
        <f t="shared" si="199"/>
        <v>462.45834400000001</v>
      </c>
    </row>
    <row r="6371" spans="1:7" x14ac:dyDescent="0.25">
      <c r="A6371" s="261">
        <v>45192.416666666664</v>
      </c>
      <c r="B6371" s="260" t="s">
        <v>548</v>
      </c>
      <c r="C6371" s="260">
        <v>435.12417599999998</v>
      </c>
      <c r="D6371" s="260">
        <v>150.625</v>
      </c>
      <c r="E6371" s="260">
        <v>185.70832799999999</v>
      </c>
      <c r="F6371">
        <f t="shared" si="198"/>
        <v>771.45750399999997</v>
      </c>
      <c r="G6371">
        <f t="shared" si="199"/>
        <v>336.33332799999999</v>
      </c>
    </row>
    <row r="6372" spans="1:7" x14ac:dyDescent="0.25">
      <c r="A6372" s="261">
        <v>45192.458333333336</v>
      </c>
      <c r="B6372" s="260" t="s">
        <v>548</v>
      </c>
      <c r="C6372" s="260">
        <v>789.66290300000003</v>
      </c>
      <c r="D6372" s="260">
        <v>212.375</v>
      </c>
      <c r="E6372" s="260">
        <v>168.83332799999999</v>
      </c>
      <c r="F6372">
        <f t="shared" si="198"/>
        <v>1170.8712310000001</v>
      </c>
      <c r="G6372">
        <f t="shared" si="199"/>
        <v>381.20832799999999</v>
      </c>
    </row>
    <row r="6373" spans="1:7" x14ac:dyDescent="0.25">
      <c r="A6373" s="261">
        <v>45192.5</v>
      </c>
      <c r="B6373" s="260" t="s">
        <v>548</v>
      </c>
      <c r="C6373" s="260">
        <v>980.20666500000004</v>
      </c>
      <c r="D6373" s="260">
        <v>348.875</v>
      </c>
      <c r="E6373" s="260">
        <v>221.45832799999999</v>
      </c>
      <c r="F6373">
        <f t="shared" si="198"/>
        <v>1550.5399929999999</v>
      </c>
      <c r="G6373">
        <f t="shared" si="199"/>
        <v>570.33332799999994</v>
      </c>
    </row>
    <row r="6374" spans="1:7" x14ac:dyDescent="0.25">
      <c r="A6374" s="261">
        <v>45192.541666666664</v>
      </c>
      <c r="B6374" s="260" t="s">
        <v>548</v>
      </c>
      <c r="C6374" s="260">
        <v>1128.6641850000001</v>
      </c>
      <c r="D6374" s="260">
        <v>530.875</v>
      </c>
      <c r="E6374" s="260">
        <v>198.95832799999999</v>
      </c>
      <c r="F6374">
        <f t="shared" si="198"/>
        <v>1858.497513</v>
      </c>
      <c r="G6374">
        <f t="shared" si="199"/>
        <v>729.83332799999994</v>
      </c>
    </row>
    <row r="6375" spans="1:7" x14ac:dyDescent="0.25">
      <c r="A6375" s="261">
        <v>45192.583333333336</v>
      </c>
      <c r="B6375" s="260" t="s">
        <v>548</v>
      </c>
      <c r="C6375" s="260">
        <v>959.67169200000001</v>
      </c>
      <c r="D6375" s="260">
        <v>770.33331299999998</v>
      </c>
      <c r="E6375" s="260">
        <v>310.5</v>
      </c>
      <c r="F6375">
        <f t="shared" si="198"/>
        <v>2040.505005</v>
      </c>
      <c r="G6375">
        <f t="shared" si="199"/>
        <v>1080.8333130000001</v>
      </c>
    </row>
    <row r="6376" spans="1:7" x14ac:dyDescent="0.25">
      <c r="A6376" s="261">
        <v>45192.625</v>
      </c>
      <c r="B6376" s="260" t="s">
        <v>548</v>
      </c>
      <c r="C6376" s="260">
        <v>835.39581299999998</v>
      </c>
      <c r="D6376" s="260">
        <v>907.875</v>
      </c>
      <c r="E6376" s="260">
        <v>384.95834400000001</v>
      </c>
      <c r="F6376">
        <f t="shared" si="198"/>
        <v>2128.2291570000002</v>
      </c>
      <c r="G6376">
        <f t="shared" si="199"/>
        <v>1292.8333440000001</v>
      </c>
    </row>
    <row r="6377" spans="1:7" x14ac:dyDescent="0.25">
      <c r="A6377" s="261">
        <v>45192.666666666664</v>
      </c>
      <c r="B6377" s="260" t="s">
        <v>548</v>
      </c>
      <c r="C6377" s="260">
        <v>570.72039800000005</v>
      </c>
      <c r="D6377" s="260">
        <v>1122.125</v>
      </c>
      <c r="E6377" s="260">
        <v>506.125</v>
      </c>
      <c r="F6377">
        <f t="shared" si="198"/>
        <v>2198.9703979999999</v>
      </c>
      <c r="G6377">
        <f t="shared" si="199"/>
        <v>1628.25</v>
      </c>
    </row>
    <row r="6378" spans="1:7" x14ac:dyDescent="0.25">
      <c r="A6378" s="261">
        <v>45192.708333333336</v>
      </c>
      <c r="B6378" s="260" t="s">
        <v>548</v>
      </c>
      <c r="C6378" s="260">
        <v>345.30084199999999</v>
      </c>
      <c r="D6378" s="260">
        <v>984.83331299999998</v>
      </c>
      <c r="E6378" s="260">
        <v>546.58331299999998</v>
      </c>
      <c r="F6378">
        <f t="shared" si="198"/>
        <v>1876.7174679999998</v>
      </c>
      <c r="G6378">
        <f t="shared" si="199"/>
        <v>1531.416626</v>
      </c>
    </row>
    <row r="6379" spans="1:7" x14ac:dyDescent="0.25">
      <c r="A6379" s="261">
        <v>45192.75</v>
      </c>
      <c r="B6379" s="260" t="s">
        <v>548</v>
      </c>
      <c r="C6379" s="260">
        <v>138.78666699999999</v>
      </c>
      <c r="D6379" s="260">
        <v>762.54168700000002</v>
      </c>
      <c r="E6379" s="260">
        <v>492.20834400000001</v>
      </c>
      <c r="F6379">
        <f t="shared" si="198"/>
        <v>1393.5366980000001</v>
      </c>
      <c r="G6379">
        <f t="shared" si="199"/>
        <v>1254.750031</v>
      </c>
    </row>
    <row r="6380" spans="1:7" x14ac:dyDescent="0.25">
      <c r="A6380" s="261">
        <v>45192.791666666664</v>
      </c>
      <c r="B6380" s="260" t="s">
        <v>548</v>
      </c>
      <c r="C6380" s="260">
        <v>3.0779169999999998</v>
      </c>
      <c r="D6380" s="260">
        <v>718.41668700000002</v>
      </c>
      <c r="E6380" s="260">
        <v>733.125</v>
      </c>
      <c r="F6380">
        <f t="shared" si="198"/>
        <v>1454.619604</v>
      </c>
      <c r="G6380">
        <f t="shared" si="199"/>
        <v>1451.5416869999999</v>
      </c>
    </row>
    <row r="6381" spans="1:7" x14ac:dyDescent="0.25">
      <c r="A6381" s="261">
        <v>45192.833333333336</v>
      </c>
      <c r="B6381" s="260" t="s">
        <v>548</v>
      </c>
      <c r="C6381" s="260">
        <v>1.1667E-2</v>
      </c>
      <c r="D6381" s="260">
        <v>975.375</v>
      </c>
      <c r="E6381" s="260">
        <v>626.04168700000002</v>
      </c>
      <c r="F6381">
        <f t="shared" si="198"/>
        <v>1601.4283539999999</v>
      </c>
      <c r="G6381">
        <f t="shared" si="199"/>
        <v>1601.4166869999999</v>
      </c>
    </row>
    <row r="6382" spans="1:7" x14ac:dyDescent="0.25">
      <c r="A6382" s="261">
        <v>45192.875</v>
      </c>
      <c r="B6382" s="260" t="s">
        <v>548</v>
      </c>
      <c r="C6382" s="260">
        <v>0</v>
      </c>
      <c r="D6382" s="260">
        <v>903.83331299999998</v>
      </c>
      <c r="E6382" s="260">
        <v>593.33331299999998</v>
      </c>
      <c r="F6382">
        <f t="shared" si="198"/>
        <v>1497.166626</v>
      </c>
      <c r="G6382">
        <f t="shared" si="199"/>
        <v>1497.166626</v>
      </c>
    </row>
    <row r="6383" spans="1:7" x14ac:dyDescent="0.25">
      <c r="A6383" s="261">
        <v>45192.916666666664</v>
      </c>
      <c r="B6383" s="260" t="s">
        <v>548</v>
      </c>
      <c r="C6383" s="260">
        <v>0</v>
      </c>
      <c r="D6383" s="260">
        <v>874.625</v>
      </c>
      <c r="E6383" s="260">
        <v>581.33331299999998</v>
      </c>
      <c r="F6383">
        <f t="shared" si="198"/>
        <v>1455.9583130000001</v>
      </c>
      <c r="G6383">
        <f t="shared" si="199"/>
        <v>1455.9583130000001</v>
      </c>
    </row>
    <row r="6384" spans="1:7" x14ac:dyDescent="0.25">
      <c r="A6384" s="261">
        <v>45192.958333333336</v>
      </c>
      <c r="B6384" s="260" t="s">
        <v>548</v>
      </c>
      <c r="C6384" s="260">
        <v>0</v>
      </c>
      <c r="D6384" s="260">
        <v>933.16668700000002</v>
      </c>
      <c r="E6384" s="260">
        <v>676.29168700000002</v>
      </c>
      <c r="F6384">
        <f t="shared" si="198"/>
        <v>1609.458374</v>
      </c>
      <c r="G6384">
        <f t="shared" si="199"/>
        <v>1609.458374</v>
      </c>
    </row>
    <row r="6385" spans="1:7" x14ac:dyDescent="0.25">
      <c r="A6385" s="261">
        <v>45193</v>
      </c>
      <c r="B6385" s="260" t="s">
        <v>548</v>
      </c>
      <c r="C6385" s="260">
        <v>0</v>
      </c>
      <c r="D6385" s="260">
        <v>885.29168700000002</v>
      </c>
      <c r="E6385" s="260">
        <v>645.58331299999998</v>
      </c>
      <c r="F6385">
        <f t="shared" si="198"/>
        <v>1530.875</v>
      </c>
      <c r="G6385">
        <f t="shared" si="199"/>
        <v>1530.875</v>
      </c>
    </row>
    <row r="6386" spans="1:7" x14ac:dyDescent="0.25">
      <c r="A6386" s="261">
        <v>45193.041666666664</v>
      </c>
      <c r="B6386" s="260" t="s">
        <v>548</v>
      </c>
      <c r="C6386" s="260">
        <v>0</v>
      </c>
      <c r="D6386" s="260">
        <v>859.20831299999998</v>
      </c>
      <c r="E6386" s="260">
        <v>630.95831299999998</v>
      </c>
      <c r="F6386">
        <f t="shared" si="198"/>
        <v>1490.166626</v>
      </c>
      <c r="G6386">
        <f t="shared" si="199"/>
        <v>1490.166626</v>
      </c>
    </row>
    <row r="6387" spans="1:7" x14ac:dyDescent="0.25">
      <c r="A6387" s="261">
        <v>45193.083333333336</v>
      </c>
      <c r="B6387" s="260" t="s">
        <v>548</v>
      </c>
      <c r="C6387" s="260">
        <v>0</v>
      </c>
      <c r="D6387" s="260">
        <v>867.91668700000002</v>
      </c>
      <c r="E6387" s="260">
        <v>559.58331299999998</v>
      </c>
      <c r="F6387">
        <f t="shared" si="198"/>
        <v>1427.5</v>
      </c>
      <c r="G6387">
        <f t="shared" si="199"/>
        <v>1427.5</v>
      </c>
    </row>
    <row r="6388" spans="1:7" x14ac:dyDescent="0.25">
      <c r="A6388" s="261">
        <v>45193.125</v>
      </c>
      <c r="B6388" s="260" t="s">
        <v>548</v>
      </c>
      <c r="C6388" s="260">
        <v>0</v>
      </c>
      <c r="D6388" s="260">
        <v>828.5</v>
      </c>
      <c r="E6388" s="260">
        <v>602</v>
      </c>
      <c r="F6388">
        <f t="shared" si="198"/>
        <v>1430.5</v>
      </c>
      <c r="G6388">
        <f t="shared" si="199"/>
        <v>1430.5</v>
      </c>
    </row>
    <row r="6389" spans="1:7" x14ac:dyDescent="0.25">
      <c r="A6389" s="261">
        <v>45193.166666666664</v>
      </c>
      <c r="B6389" s="260" t="s">
        <v>548</v>
      </c>
      <c r="C6389" s="260">
        <v>0</v>
      </c>
      <c r="D6389" s="260">
        <v>939.54168700000002</v>
      </c>
      <c r="E6389" s="260">
        <v>515.25</v>
      </c>
      <c r="F6389">
        <f t="shared" si="198"/>
        <v>1454.7916869999999</v>
      </c>
      <c r="G6389">
        <f t="shared" si="199"/>
        <v>1454.7916869999999</v>
      </c>
    </row>
    <row r="6390" spans="1:7" x14ac:dyDescent="0.25">
      <c r="A6390" s="261">
        <v>45193.208333333336</v>
      </c>
      <c r="B6390" s="260" t="s">
        <v>548</v>
      </c>
      <c r="C6390" s="260">
        <v>0</v>
      </c>
      <c r="D6390" s="260">
        <v>833.29168700000002</v>
      </c>
      <c r="E6390" s="260">
        <v>463.5</v>
      </c>
      <c r="F6390">
        <f t="shared" si="198"/>
        <v>1296.7916869999999</v>
      </c>
      <c r="G6390">
        <f t="shared" si="199"/>
        <v>1296.7916869999999</v>
      </c>
    </row>
    <row r="6391" spans="1:7" x14ac:dyDescent="0.25">
      <c r="A6391" s="261">
        <v>45193.25</v>
      </c>
      <c r="B6391" s="260" t="s">
        <v>548</v>
      </c>
      <c r="C6391" s="260">
        <v>1.4762500000000001</v>
      </c>
      <c r="D6391" s="260">
        <v>605.25</v>
      </c>
      <c r="E6391" s="260">
        <v>316.875</v>
      </c>
      <c r="F6391">
        <f t="shared" si="198"/>
        <v>923.60125000000005</v>
      </c>
      <c r="G6391">
        <f t="shared" si="199"/>
        <v>922.125</v>
      </c>
    </row>
    <row r="6392" spans="1:7" x14ac:dyDescent="0.25">
      <c r="A6392" s="261">
        <v>45193.291666666664</v>
      </c>
      <c r="B6392" s="260" t="s">
        <v>548</v>
      </c>
      <c r="C6392" s="260">
        <v>28.873750999999999</v>
      </c>
      <c r="D6392" s="260">
        <v>463.79165599999999</v>
      </c>
      <c r="E6392" s="260">
        <v>272.33334400000001</v>
      </c>
      <c r="F6392">
        <f t="shared" si="198"/>
        <v>764.99875099999997</v>
      </c>
      <c r="G6392">
        <f t="shared" si="199"/>
        <v>736.125</v>
      </c>
    </row>
    <row r="6393" spans="1:7" x14ac:dyDescent="0.25">
      <c r="A6393" s="261">
        <v>45193.333333333336</v>
      </c>
      <c r="B6393" s="260" t="s">
        <v>548</v>
      </c>
      <c r="C6393" s="260">
        <v>166.103745</v>
      </c>
      <c r="D6393" s="260">
        <v>392.70834400000001</v>
      </c>
      <c r="E6393" s="260">
        <v>320.70834400000001</v>
      </c>
      <c r="F6393">
        <f t="shared" si="198"/>
        <v>879.52043300000003</v>
      </c>
      <c r="G6393">
        <f t="shared" si="199"/>
        <v>713.41668800000002</v>
      </c>
    </row>
    <row r="6394" spans="1:7" x14ac:dyDescent="0.25">
      <c r="A6394" s="261">
        <v>45193.375</v>
      </c>
      <c r="B6394" s="260" t="s">
        <v>548</v>
      </c>
      <c r="C6394" s="260">
        <v>476.63415500000002</v>
      </c>
      <c r="D6394" s="260">
        <v>440.58334400000001</v>
      </c>
      <c r="E6394" s="260">
        <v>481.75</v>
      </c>
      <c r="F6394">
        <f t="shared" si="198"/>
        <v>1398.9674990000001</v>
      </c>
      <c r="G6394">
        <f t="shared" si="199"/>
        <v>922.33334400000001</v>
      </c>
    </row>
    <row r="6395" spans="1:7" x14ac:dyDescent="0.25">
      <c r="A6395" s="261">
        <v>45193.416666666664</v>
      </c>
      <c r="B6395" s="260" t="s">
        <v>548</v>
      </c>
      <c r="C6395" s="260">
        <v>806.23748799999998</v>
      </c>
      <c r="D6395" s="260">
        <v>459.875</v>
      </c>
      <c r="E6395" s="260">
        <v>570</v>
      </c>
      <c r="F6395">
        <f t="shared" si="198"/>
        <v>1836.112488</v>
      </c>
      <c r="G6395">
        <f t="shared" si="199"/>
        <v>1029.875</v>
      </c>
    </row>
    <row r="6396" spans="1:7" x14ac:dyDescent="0.25">
      <c r="A6396" s="261">
        <v>45193.458333333336</v>
      </c>
      <c r="B6396" s="260" t="s">
        <v>548</v>
      </c>
      <c r="C6396" s="260">
        <v>960.38622999999995</v>
      </c>
      <c r="D6396" s="260">
        <v>641</v>
      </c>
      <c r="E6396" s="260">
        <v>758.16668700000002</v>
      </c>
      <c r="F6396">
        <f t="shared" si="198"/>
        <v>2359.552917</v>
      </c>
      <c r="G6396">
        <f t="shared" si="199"/>
        <v>1399.1666869999999</v>
      </c>
    </row>
    <row r="6397" spans="1:7" x14ac:dyDescent="0.25">
      <c r="A6397" s="261">
        <v>45193.5</v>
      </c>
      <c r="B6397" s="260" t="s">
        <v>548</v>
      </c>
      <c r="C6397" s="260">
        <v>986.84039299999995</v>
      </c>
      <c r="D6397" s="260">
        <v>1171.416626</v>
      </c>
      <c r="E6397" s="260">
        <v>521.125</v>
      </c>
      <c r="F6397">
        <f t="shared" si="198"/>
        <v>2679.3820189999997</v>
      </c>
      <c r="G6397">
        <f t="shared" si="199"/>
        <v>1692.541626</v>
      </c>
    </row>
    <row r="6398" spans="1:7" x14ac:dyDescent="0.25">
      <c r="A6398" s="261">
        <v>45193.541666666664</v>
      </c>
      <c r="B6398" s="260" t="s">
        <v>548</v>
      </c>
      <c r="C6398" s="260">
        <v>834.46167000000003</v>
      </c>
      <c r="D6398" s="260">
        <v>1334.458374</v>
      </c>
      <c r="E6398" s="260">
        <v>452.58334400000001</v>
      </c>
      <c r="F6398">
        <f t="shared" si="198"/>
        <v>2621.5033880000001</v>
      </c>
      <c r="G6398">
        <f t="shared" si="199"/>
        <v>1787.0417179999999</v>
      </c>
    </row>
    <row r="6399" spans="1:7" x14ac:dyDescent="0.25">
      <c r="A6399" s="261">
        <v>45193.583333333336</v>
      </c>
      <c r="B6399" s="260" t="s">
        <v>548</v>
      </c>
      <c r="C6399" s="260">
        <v>658.91540499999996</v>
      </c>
      <c r="D6399" s="260">
        <v>1148.875</v>
      </c>
      <c r="E6399" s="260">
        <v>339.79165599999999</v>
      </c>
      <c r="F6399">
        <f t="shared" si="198"/>
        <v>2147.5820610000001</v>
      </c>
      <c r="G6399">
        <f t="shared" si="199"/>
        <v>1488.6666559999999</v>
      </c>
    </row>
    <row r="6400" spans="1:7" x14ac:dyDescent="0.25">
      <c r="A6400" s="261">
        <v>45193.625</v>
      </c>
      <c r="B6400" s="260" t="s">
        <v>548</v>
      </c>
      <c r="C6400" s="260">
        <v>556.38580300000001</v>
      </c>
      <c r="D6400" s="260">
        <v>1169.291626</v>
      </c>
      <c r="E6400" s="260">
        <v>338.08334400000001</v>
      </c>
      <c r="F6400">
        <f t="shared" si="198"/>
        <v>2063.760773</v>
      </c>
      <c r="G6400">
        <f t="shared" si="199"/>
        <v>1507.3749699999998</v>
      </c>
    </row>
    <row r="6401" spans="1:7" x14ac:dyDescent="0.25">
      <c r="A6401" s="261">
        <v>45193.666666666664</v>
      </c>
      <c r="B6401" s="260" t="s">
        <v>548</v>
      </c>
      <c r="C6401" s="260">
        <v>601.39752199999998</v>
      </c>
      <c r="D6401" s="260">
        <v>1300.708374</v>
      </c>
      <c r="E6401" s="260">
        <v>291.95834400000001</v>
      </c>
      <c r="F6401">
        <f t="shared" si="198"/>
        <v>2194.0642399999997</v>
      </c>
      <c r="G6401">
        <f t="shared" si="199"/>
        <v>1592.6667179999999</v>
      </c>
    </row>
    <row r="6402" spans="1:7" x14ac:dyDescent="0.25">
      <c r="A6402" s="261">
        <v>45193.708333333336</v>
      </c>
      <c r="B6402" s="260" t="s">
        <v>548</v>
      </c>
      <c r="C6402" s="260">
        <v>384.41665599999999</v>
      </c>
      <c r="D6402" s="260">
        <v>1492.375</v>
      </c>
      <c r="E6402" s="260">
        <v>543.95831299999998</v>
      </c>
      <c r="F6402">
        <f t="shared" ref="F6402:F6465" si="200">E6402+D6402+C6402</f>
        <v>2420.749969</v>
      </c>
      <c r="G6402">
        <f t="shared" ref="G6402:G6465" si="201">E6402+D6402</f>
        <v>2036.3333130000001</v>
      </c>
    </row>
    <row r="6403" spans="1:7" x14ac:dyDescent="0.25">
      <c r="A6403" s="261">
        <v>45193.75</v>
      </c>
      <c r="B6403" s="260" t="s">
        <v>548</v>
      </c>
      <c r="C6403" s="260">
        <v>166.07749899999999</v>
      </c>
      <c r="D6403" s="260">
        <v>1362.166626</v>
      </c>
      <c r="E6403" s="260">
        <v>1015.125</v>
      </c>
      <c r="F6403">
        <f t="shared" si="200"/>
        <v>2543.3691250000002</v>
      </c>
      <c r="G6403">
        <f t="shared" si="201"/>
        <v>2377.2916260000002</v>
      </c>
    </row>
    <row r="6404" spans="1:7" x14ac:dyDescent="0.25">
      <c r="A6404" s="261">
        <v>45193.791666666664</v>
      </c>
      <c r="B6404" s="260" t="s">
        <v>548</v>
      </c>
      <c r="C6404" s="260">
        <v>9.1174999999999997</v>
      </c>
      <c r="D6404" s="260">
        <v>1190.708374</v>
      </c>
      <c r="E6404" s="260">
        <v>1032.125</v>
      </c>
      <c r="F6404">
        <f t="shared" si="200"/>
        <v>2231.9508739999997</v>
      </c>
      <c r="G6404">
        <f t="shared" si="201"/>
        <v>2222.8333739999998</v>
      </c>
    </row>
    <row r="6405" spans="1:7" x14ac:dyDescent="0.25">
      <c r="A6405" s="261">
        <v>45193.833333333336</v>
      </c>
      <c r="B6405" s="260" t="s">
        <v>548</v>
      </c>
      <c r="C6405" s="260">
        <v>0</v>
      </c>
      <c r="D6405" s="260">
        <v>1399.041626</v>
      </c>
      <c r="E6405" s="260">
        <v>1075.416626</v>
      </c>
      <c r="F6405">
        <f t="shared" si="200"/>
        <v>2474.4582519999999</v>
      </c>
      <c r="G6405">
        <f t="shared" si="201"/>
        <v>2474.4582519999999</v>
      </c>
    </row>
    <row r="6406" spans="1:7" x14ac:dyDescent="0.25">
      <c r="A6406" s="261">
        <v>45193.875</v>
      </c>
      <c r="B6406" s="260" t="s">
        <v>548</v>
      </c>
      <c r="C6406" s="260">
        <v>0</v>
      </c>
      <c r="D6406" s="260">
        <v>1468.291626</v>
      </c>
      <c r="E6406" s="260">
        <v>1066.916626</v>
      </c>
      <c r="F6406">
        <f t="shared" si="200"/>
        <v>2535.2082519999999</v>
      </c>
      <c r="G6406">
        <f t="shared" si="201"/>
        <v>2535.2082519999999</v>
      </c>
    </row>
    <row r="6407" spans="1:7" x14ac:dyDescent="0.25">
      <c r="A6407" s="261">
        <v>45193.916666666664</v>
      </c>
      <c r="B6407" s="260" t="s">
        <v>548</v>
      </c>
      <c r="C6407" s="260">
        <v>0</v>
      </c>
      <c r="D6407" s="260">
        <v>1563.333374</v>
      </c>
      <c r="E6407" s="260">
        <v>998.54168700000002</v>
      </c>
      <c r="F6407">
        <f t="shared" si="200"/>
        <v>2561.8750610000002</v>
      </c>
      <c r="G6407">
        <f t="shared" si="201"/>
        <v>2561.8750610000002</v>
      </c>
    </row>
    <row r="6408" spans="1:7" x14ac:dyDescent="0.25">
      <c r="A6408" s="261">
        <v>45193.958333333336</v>
      </c>
      <c r="B6408" s="260" t="s">
        <v>548</v>
      </c>
      <c r="C6408" s="260">
        <v>0</v>
      </c>
      <c r="D6408" s="260">
        <v>1400.791626</v>
      </c>
      <c r="E6408" s="260">
        <v>870.875</v>
      </c>
      <c r="F6408">
        <f t="shared" si="200"/>
        <v>2271.6666260000002</v>
      </c>
      <c r="G6408">
        <f t="shared" si="201"/>
        <v>2271.6666260000002</v>
      </c>
    </row>
    <row r="6409" spans="1:7" x14ac:dyDescent="0.25">
      <c r="A6409" s="261">
        <v>45194</v>
      </c>
      <c r="B6409" s="260" t="s">
        <v>548</v>
      </c>
      <c r="C6409" s="260">
        <v>0</v>
      </c>
      <c r="D6409" s="260">
        <v>1549.875</v>
      </c>
      <c r="E6409" s="260">
        <v>903.95831299999998</v>
      </c>
      <c r="F6409">
        <f t="shared" si="200"/>
        <v>2453.8333130000001</v>
      </c>
      <c r="G6409">
        <f t="shared" si="201"/>
        <v>2453.8333130000001</v>
      </c>
    </row>
    <row r="6410" spans="1:7" x14ac:dyDescent="0.25">
      <c r="A6410" s="261">
        <v>45194.041666666664</v>
      </c>
      <c r="B6410" s="260" t="s">
        <v>548</v>
      </c>
      <c r="C6410" s="260">
        <v>0</v>
      </c>
      <c r="D6410" s="260">
        <v>1583.916626</v>
      </c>
      <c r="E6410" s="260">
        <v>664.83331299999998</v>
      </c>
      <c r="F6410">
        <f t="shared" si="200"/>
        <v>2248.7499389999998</v>
      </c>
      <c r="G6410">
        <f t="shared" si="201"/>
        <v>2248.7499389999998</v>
      </c>
    </row>
    <row r="6411" spans="1:7" x14ac:dyDescent="0.25">
      <c r="A6411" s="261">
        <v>45194.083333333336</v>
      </c>
      <c r="B6411" s="260" t="s">
        <v>548</v>
      </c>
      <c r="C6411" s="260">
        <v>0</v>
      </c>
      <c r="D6411" s="260">
        <v>1629.25</v>
      </c>
      <c r="E6411" s="260">
        <v>667.875</v>
      </c>
      <c r="F6411">
        <f t="shared" si="200"/>
        <v>2297.125</v>
      </c>
      <c r="G6411">
        <f t="shared" si="201"/>
        <v>2297.125</v>
      </c>
    </row>
    <row r="6412" spans="1:7" x14ac:dyDescent="0.25">
      <c r="A6412" s="261">
        <v>45194.125</v>
      </c>
      <c r="B6412" s="260" t="s">
        <v>548</v>
      </c>
      <c r="C6412" s="260">
        <v>0</v>
      </c>
      <c r="D6412" s="260">
        <v>1512.458374</v>
      </c>
      <c r="E6412" s="260">
        <v>682.41668700000002</v>
      </c>
      <c r="F6412">
        <f t="shared" si="200"/>
        <v>2194.8750610000002</v>
      </c>
      <c r="G6412">
        <f t="shared" si="201"/>
        <v>2194.8750610000002</v>
      </c>
    </row>
    <row r="6413" spans="1:7" x14ac:dyDescent="0.25">
      <c r="A6413" s="261">
        <v>45194.166666666664</v>
      </c>
      <c r="B6413" s="260" t="s">
        <v>548</v>
      </c>
      <c r="C6413" s="260">
        <v>0</v>
      </c>
      <c r="D6413" s="260">
        <v>1586.166626</v>
      </c>
      <c r="E6413" s="260">
        <v>650.125</v>
      </c>
      <c r="F6413">
        <f t="shared" si="200"/>
        <v>2236.2916260000002</v>
      </c>
      <c r="G6413">
        <f t="shared" si="201"/>
        <v>2236.2916260000002</v>
      </c>
    </row>
    <row r="6414" spans="1:7" x14ac:dyDescent="0.25">
      <c r="A6414" s="261">
        <v>45194.208333333336</v>
      </c>
      <c r="B6414" s="260" t="s">
        <v>548</v>
      </c>
      <c r="C6414" s="260">
        <v>0</v>
      </c>
      <c r="D6414" s="260">
        <v>1685.625</v>
      </c>
      <c r="E6414" s="260">
        <v>681.25</v>
      </c>
      <c r="F6414">
        <f t="shared" si="200"/>
        <v>2366.875</v>
      </c>
      <c r="G6414">
        <f t="shared" si="201"/>
        <v>2366.875</v>
      </c>
    </row>
    <row r="6415" spans="1:7" x14ac:dyDescent="0.25">
      <c r="A6415" s="261">
        <v>45194.25</v>
      </c>
      <c r="B6415" s="260" t="s">
        <v>548</v>
      </c>
      <c r="C6415" s="260">
        <v>1.0108330000000001</v>
      </c>
      <c r="D6415" s="260">
        <v>1900.375</v>
      </c>
      <c r="E6415" s="260">
        <v>659.33331299999998</v>
      </c>
      <c r="F6415">
        <f t="shared" si="200"/>
        <v>2560.7191459999999</v>
      </c>
      <c r="G6415">
        <f t="shared" si="201"/>
        <v>2559.7083130000001</v>
      </c>
    </row>
    <row r="6416" spans="1:7" x14ac:dyDescent="0.25">
      <c r="A6416" s="261">
        <v>45194.291666666664</v>
      </c>
      <c r="B6416" s="260" t="s">
        <v>548</v>
      </c>
      <c r="C6416" s="260">
        <v>19.458334000000001</v>
      </c>
      <c r="D6416" s="260">
        <v>1889.791626</v>
      </c>
      <c r="E6416" s="260">
        <v>695.125</v>
      </c>
      <c r="F6416">
        <f t="shared" si="200"/>
        <v>2604.3749600000001</v>
      </c>
      <c r="G6416">
        <f t="shared" si="201"/>
        <v>2584.9166260000002</v>
      </c>
    </row>
    <row r="6417" spans="1:7" x14ac:dyDescent="0.25">
      <c r="A6417" s="261">
        <v>45194.333333333336</v>
      </c>
      <c r="B6417" s="260" t="s">
        <v>548</v>
      </c>
      <c r="C6417" s="260">
        <v>108.381668</v>
      </c>
      <c r="D6417" s="260">
        <v>1975.25</v>
      </c>
      <c r="E6417" s="260">
        <v>1043.333374</v>
      </c>
      <c r="F6417">
        <f t="shared" si="200"/>
        <v>3126.9650419999998</v>
      </c>
      <c r="G6417">
        <f t="shared" si="201"/>
        <v>3018.5833739999998</v>
      </c>
    </row>
    <row r="6418" spans="1:7" x14ac:dyDescent="0.25">
      <c r="A6418" s="261">
        <v>45194.375</v>
      </c>
      <c r="B6418" s="260" t="s">
        <v>548</v>
      </c>
      <c r="C6418" s="260">
        <v>282.29626500000001</v>
      </c>
      <c r="D6418" s="260">
        <v>2140.3332519999999</v>
      </c>
      <c r="E6418" s="260">
        <v>1007.083313</v>
      </c>
      <c r="F6418">
        <f t="shared" si="200"/>
        <v>3429.7128299999999</v>
      </c>
      <c r="G6418">
        <f t="shared" si="201"/>
        <v>3147.416565</v>
      </c>
    </row>
    <row r="6419" spans="1:7" x14ac:dyDescent="0.25">
      <c r="A6419" s="261">
        <v>45194.416666666664</v>
      </c>
      <c r="B6419" s="260" t="s">
        <v>548</v>
      </c>
      <c r="C6419" s="260">
        <v>502.67291299999999</v>
      </c>
      <c r="D6419" s="260">
        <v>2007</v>
      </c>
      <c r="E6419" s="260">
        <v>1006.75</v>
      </c>
      <c r="F6419">
        <f t="shared" si="200"/>
        <v>3516.4229129999999</v>
      </c>
      <c r="G6419">
        <f t="shared" si="201"/>
        <v>3013.75</v>
      </c>
    </row>
    <row r="6420" spans="1:7" x14ac:dyDescent="0.25">
      <c r="A6420" s="261">
        <v>45194.458333333336</v>
      </c>
      <c r="B6420" s="260" t="s">
        <v>548</v>
      </c>
      <c r="C6420" s="260">
        <v>661.86627199999998</v>
      </c>
      <c r="D6420" s="260">
        <v>1875.208374</v>
      </c>
      <c r="E6420" s="260">
        <v>993.33331299999998</v>
      </c>
      <c r="F6420">
        <f t="shared" si="200"/>
        <v>3530.4079590000001</v>
      </c>
      <c r="G6420">
        <f t="shared" si="201"/>
        <v>2868.5416869999999</v>
      </c>
    </row>
    <row r="6421" spans="1:7" x14ac:dyDescent="0.25">
      <c r="A6421" s="261">
        <v>45194.5</v>
      </c>
      <c r="B6421" s="260" t="s">
        <v>548</v>
      </c>
      <c r="C6421" s="260">
        <v>720.75665300000003</v>
      </c>
      <c r="D6421" s="260">
        <v>1953.791626</v>
      </c>
      <c r="E6421" s="260">
        <v>988.16668700000002</v>
      </c>
      <c r="F6421">
        <f t="shared" si="200"/>
        <v>3662.714966</v>
      </c>
      <c r="G6421">
        <f t="shared" si="201"/>
        <v>2941.9583130000001</v>
      </c>
    </row>
    <row r="6422" spans="1:7" x14ac:dyDescent="0.25">
      <c r="A6422" s="261">
        <v>45194.541666666664</v>
      </c>
      <c r="B6422" s="260" t="s">
        <v>548</v>
      </c>
      <c r="C6422" s="260">
        <v>777.90039100000001</v>
      </c>
      <c r="D6422" s="260">
        <v>2012.291626</v>
      </c>
      <c r="E6422" s="260">
        <v>981.125</v>
      </c>
      <c r="F6422">
        <f t="shared" si="200"/>
        <v>3771.3170170000003</v>
      </c>
      <c r="G6422">
        <f t="shared" si="201"/>
        <v>2993.4166260000002</v>
      </c>
    </row>
    <row r="6423" spans="1:7" x14ac:dyDescent="0.25">
      <c r="A6423" s="261">
        <v>45194.583333333336</v>
      </c>
      <c r="B6423" s="260" t="s">
        <v>548</v>
      </c>
      <c r="C6423" s="260">
        <v>667.97039800000005</v>
      </c>
      <c r="D6423" s="260">
        <v>1909.958374</v>
      </c>
      <c r="E6423" s="260">
        <v>962.66668700000002</v>
      </c>
      <c r="F6423">
        <f t="shared" si="200"/>
        <v>3540.5954590000001</v>
      </c>
      <c r="G6423">
        <f t="shared" si="201"/>
        <v>2872.6250610000002</v>
      </c>
    </row>
    <row r="6424" spans="1:7" x14ac:dyDescent="0.25">
      <c r="A6424" s="261">
        <v>45194.625</v>
      </c>
      <c r="B6424" s="260" t="s">
        <v>548</v>
      </c>
      <c r="C6424" s="260">
        <v>668.49585000000002</v>
      </c>
      <c r="D6424" s="260">
        <v>1795</v>
      </c>
      <c r="E6424" s="260">
        <v>953.75</v>
      </c>
      <c r="F6424">
        <f t="shared" si="200"/>
        <v>3417.2458500000002</v>
      </c>
      <c r="G6424">
        <f t="shared" si="201"/>
        <v>2748.75</v>
      </c>
    </row>
    <row r="6425" spans="1:7" x14ac:dyDescent="0.25">
      <c r="A6425" s="261">
        <v>45194.666666666664</v>
      </c>
      <c r="B6425" s="260" t="s">
        <v>548</v>
      </c>
      <c r="C6425" s="260">
        <v>444.241241</v>
      </c>
      <c r="D6425" s="260">
        <v>1504.333374</v>
      </c>
      <c r="E6425" s="260">
        <v>975.08331299999998</v>
      </c>
      <c r="F6425">
        <f t="shared" si="200"/>
        <v>2923.6579280000001</v>
      </c>
      <c r="G6425">
        <f t="shared" si="201"/>
        <v>2479.4166869999999</v>
      </c>
    </row>
    <row r="6426" spans="1:7" x14ac:dyDescent="0.25">
      <c r="A6426" s="261">
        <v>45194.708333333336</v>
      </c>
      <c r="B6426" s="260" t="s">
        <v>548</v>
      </c>
      <c r="C6426" s="260">
        <v>279.758759</v>
      </c>
      <c r="D6426" s="260">
        <v>1484.416626</v>
      </c>
      <c r="E6426" s="260">
        <v>947.83331299999998</v>
      </c>
      <c r="F6426">
        <f t="shared" si="200"/>
        <v>2712.0086979999996</v>
      </c>
      <c r="G6426">
        <f t="shared" si="201"/>
        <v>2432.2499389999998</v>
      </c>
    </row>
    <row r="6427" spans="1:7" x14ac:dyDescent="0.25">
      <c r="A6427" s="261">
        <v>45194.75</v>
      </c>
      <c r="B6427" s="260" t="s">
        <v>548</v>
      </c>
      <c r="C6427" s="260">
        <v>89.487082999999998</v>
      </c>
      <c r="D6427" s="260">
        <v>1174.75</v>
      </c>
      <c r="E6427" s="260">
        <v>774.875</v>
      </c>
      <c r="F6427">
        <f t="shared" si="200"/>
        <v>2039.112083</v>
      </c>
      <c r="G6427">
        <f t="shared" si="201"/>
        <v>1949.625</v>
      </c>
    </row>
    <row r="6428" spans="1:7" x14ac:dyDescent="0.25">
      <c r="A6428" s="261">
        <v>45194.791666666664</v>
      </c>
      <c r="B6428" s="260" t="s">
        <v>548</v>
      </c>
      <c r="C6428" s="260">
        <v>0.63041700000000001</v>
      </c>
      <c r="D6428" s="260">
        <v>1008.833313</v>
      </c>
      <c r="E6428" s="260">
        <v>801.29168700000002</v>
      </c>
      <c r="F6428">
        <f t="shared" si="200"/>
        <v>1810.7554170000001</v>
      </c>
      <c r="G6428">
        <f t="shared" si="201"/>
        <v>1810.125</v>
      </c>
    </row>
    <row r="6429" spans="1:7" x14ac:dyDescent="0.25">
      <c r="A6429" s="261">
        <v>45194.833333333336</v>
      </c>
      <c r="B6429" s="260" t="s">
        <v>548</v>
      </c>
      <c r="C6429" s="260">
        <v>0</v>
      </c>
      <c r="D6429" s="260">
        <v>970.5</v>
      </c>
      <c r="E6429" s="260">
        <v>768.20831299999998</v>
      </c>
      <c r="F6429">
        <f t="shared" si="200"/>
        <v>1738.7083130000001</v>
      </c>
      <c r="G6429">
        <f t="shared" si="201"/>
        <v>1738.7083130000001</v>
      </c>
    </row>
    <row r="6430" spans="1:7" x14ac:dyDescent="0.25">
      <c r="A6430" s="261">
        <v>45194.875</v>
      </c>
      <c r="B6430" s="260" t="s">
        <v>548</v>
      </c>
      <c r="C6430" s="260">
        <v>0</v>
      </c>
      <c r="D6430" s="260">
        <v>853.04168700000002</v>
      </c>
      <c r="E6430" s="260">
        <v>696.04168700000002</v>
      </c>
      <c r="F6430">
        <f t="shared" si="200"/>
        <v>1549.083374</v>
      </c>
      <c r="G6430">
        <f t="shared" si="201"/>
        <v>1549.083374</v>
      </c>
    </row>
    <row r="6431" spans="1:7" x14ac:dyDescent="0.25">
      <c r="A6431" s="261">
        <v>45194.916666666664</v>
      </c>
      <c r="B6431" s="260" t="s">
        <v>548</v>
      </c>
      <c r="C6431" s="260">
        <v>0</v>
      </c>
      <c r="D6431" s="260">
        <v>717.08331299999998</v>
      </c>
      <c r="E6431" s="260">
        <v>510.91665599999999</v>
      </c>
      <c r="F6431">
        <f t="shared" si="200"/>
        <v>1227.999969</v>
      </c>
      <c r="G6431">
        <f t="shared" si="201"/>
        <v>1227.999969</v>
      </c>
    </row>
    <row r="6432" spans="1:7" x14ac:dyDescent="0.25">
      <c r="A6432" s="261">
        <v>45194.958333333336</v>
      </c>
      <c r="B6432" s="260" t="s">
        <v>548</v>
      </c>
      <c r="C6432" s="260">
        <v>0</v>
      </c>
      <c r="D6432" s="260">
        <v>612.08331299999998</v>
      </c>
      <c r="E6432" s="260">
        <v>433.20834400000001</v>
      </c>
      <c r="F6432">
        <f t="shared" si="200"/>
        <v>1045.291657</v>
      </c>
      <c r="G6432">
        <f t="shared" si="201"/>
        <v>1045.291657</v>
      </c>
    </row>
    <row r="6433" spans="1:7" x14ac:dyDescent="0.25">
      <c r="A6433" s="261">
        <v>45195</v>
      </c>
      <c r="B6433" s="260" t="s">
        <v>548</v>
      </c>
      <c r="C6433" s="260">
        <v>0</v>
      </c>
      <c r="D6433" s="260">
        <v>470.25</v>
      </c>
      <c r="E6433" s="260">
        <v>322.5</v>
      </c>
      <c r="F6433">
        <f t="shared" si="200"/>
        <v>792.75</v>
      </c>
      <c r="G6433">
        <f t="shared" si="201"/>
        <v>792.75</v>
      </c>
    </row>
    <row r="6434" spans="1:7" x14ac:dyDescent="0.25">
      <c r="A6434" s="261">
        <v>45195.041666666664</v>
      </c>
      <c r="B6434" s="260" t="s">
        <v>548</v>
      </c>
      <c r="C6434" s="260">
        <v>0</v>
      </c>
      <c r="D6434" s="260">
        <v>391.95834400000001</v>
      </c>
      <c r="E6434" s="260">
        <v>263.41665599999999</v>
      </c>
      <c r="F6434">
        <f t="shared" si="200"/>
        <v>655.375</v>
      </c>
      <c r="G6434">
        <f t="shared" si="201"/>
        <v>655.375</v>
      </c>
    </row>
    <row r="6435" spans="1:7" x14ac:dyDescent="0.25">
      <c r="A6435" s="261">
        <v>45195.083333333336</v>
      </c>
      <c r="B6435" s="260" t="s">
        <v>548</v>
      </c>
      <c r="C6435" s="260">
        <v>0</v>
      </c>
      <c r="D6435" s="260">
        <v>279.375</v>
      </c>
      <c r="E6435" s="260">
        <v>167.95832799999999</v>
      </c>
      <c r="F6435">
        <f t="shared" si="200"/>
        <v>447.33332799999999</v>
      </c>
      <c r="G6435">
        <f t="shared" si="201"/>
        <v>447.33332799999999</v>
      </c>
    </row>
    <row r="6436" spans="1:7" x14ac:dyDescent="0.25">
      <c r="A6436" s="261">
        <v>45195.125</v>
      </c>
      <c r="B6436" s="260" t="s">
        <v>548</v>
      </c>
      <c r="C6436" s="260">
        <v>0</v>
      </c>
      <c r="D6436" s="260">
        <v>242.08332799999999</v>
      </c>
      <c r="E6436" s="260">
        <v>117.75</v>
      </c>
      <c r="F6436">
        <f t="shared" si="200"/>
        <v>359.83332799999999</v>
      </c>
      <c r="G6436">
        <f t="shared" si="201"/>
        <v>359.83332799999999</v>
      </c>
    </row>
    <row r="6437" spans="1:7" x14ac:dyDescent="0.25">
      <c r="A6437" s="261">
        <v>45195.166666666664</v>
      </c>
      <c r="B6437" s="260" t="s">
        <v>548</v>
      </c>
      <c r="C6437" s="260">
        <v>0</v>
      </c>
      <c r="D6437" s="260">
        <v>210.66667200000001</v>
      </c>
      <c r="E6437" s="260">
        <v>108.833336</v>
      </c>
      <c r="F6437">
        <f t="shared" si="200"/>
        <v>319.50000799999998</v>
      </c>
      <c r="G6437">
        <f t="shared" si="201"/>
        <v>319.50000799999998</v>
      </c>
    </row>
    <row r="6438" spans="1:7" x14ac:dyDescent="0.25">
      <c r="A6438" s="261">
        <v>45195.208333333336</v>
      </c>
      <c r="B6438" s="260" t="s">
        <v>548</v>
      </c>
      <c r="C6438" s="260">
        <v>0</v>
      </c>
      <c r="D6438" s="260">
        <v>201.58332799999999</v>
      </c>
      <c r="E6438" s="260">
        <v>97.333336000000003</v>
      </c>
      <c r="F6438">
        <f t="shared" si="200"/>
        <v>298.91666399999997</v>
      </c>
      <c r="G6438">
        <f t="shared" si="201"/>
        <v>298.91666399999997</v>
      </c>
    </row>
    <row r="6439" spans="1:7" x14ac:dyDescent="0.25">
      <c r="A6439" s="261">
        <v>45195.25</v>
      </c>
      <c r="B6439" s="260" t="s">
        <v>548</v>
      </c>
      <c r="C6439" s="260">
        <v>1.00125</v>
      </c>
      <c r="D6439" s="260">
        <v>206.375</v>
      </c>
      <c r="E6439" s="260">
        <v>109.208336</v>
      </c>
      <c r="F6439">
        <f t="shared" si="200"/>
        <v>316.58458600000006</v>
      </c>
      <c r="G6439">
        <f t="shared" si="201"/>
        <v>315.58333600000003</v>
      </c>
    </row>
    <row r="6440" spans="1:7" x14ac:dyDescent="0.25">
      <c r="A6440" s="261">
        <v>45195.291666666664</v>
      </c>
      <c r="B6440" s="260" t="s">
        <v>548</v>
      </c>
      <c r="C6440" s="260">
        <v>21.002915999999999</v>
      </c>
      <c r="D6440" s="260">
        <v>211.54167200000001</v>
      </c>
      <c r="E6440" s="260">
        <v>106.541664</v>
      </c>
      <c r="F6440">
        <f t="shared" si="200"/>
        <v>339.08625200000006</v>
      </c>
      <c r="G6440">
        <f t="shared" si="201"/>
        <v>318.08333600000003</v>
      </c>
    </row>
    <row r="6441" spans="1:7" x14ac:dyDescent="0.25">
      <c r="A6441" s="261">
        <v>45195.333333333336</v>
      </c>
      <c r="B6441" s="260" t="s">
        <v>548</v>
      </c>
      <c r="C6441" s="260">
        <v>136.22332800000001</v>
      </c>
      <c r="D6441" s="260">
        <v>245</v>
      </c>
      <c r="E6441" s="260">
        <v>158.25</v>
      </c>
      <c r="F6441">
        <f t="shared" si="200"/>
        <v>539.47332800000004</v>
      </c>
      <c r="G6441">
        <f t="shared" si="201"/>
        <v>403.25</v>
      </c>
    </row>
    <row r="6442" spans="1:7" x14ac:dyDescent="0.25">
      <c r="A6442" s="261">
        <v>45195.375</v>
      </c>
      <c r="B6442" s="260" t="s">
        <v>548</v>
      </c>
      <c r="C6442" s="260">
        <v>365.35998499999999</v>
      </c>
      <c r="D6442" s="260">
        <v>214.45832799999999</v>
      </c>
      <c r="E6442" s="260">
        <v>199.875</v>
      </c>
      <c r="F6442">
        <f t="shared" si="200"/>
        <v>779.69331299999999</v>
      </c>
      <c r="G6442">
        <f t="shared" si="201"/>
        <v>414.33332799999999</v>
      </c>
    </row>
    <row r="6443" spans="1:7" x14ac:dyDescent="0.25">
      <c r="A6443" s="261">
        <v>45195.416666666664</v>
      </c>
      <c r="B6443" s="260" t="s">
        <v>548</v>
      </c>
      <c r="C6443" s="260">
        <v>583.36877400000003</v>
      </c>
      <c r="D6443" s="260">
        <v>134.5</v>
      </c>
      <c r="E6443" s="260">
        <v>220.08332799999999</v>
      </c>
      <c r="F6443">
        <f t="shared" si="200"/>
        <v>937.95210199999997</v>
      </c>
      <c r="G6443">
        <f t="shared" si="201"/>
        <v>354.58332799999999</v>
      </c>
    </row>
    <row r="6444" spans="1:7" x14ac:dyDescent="0.25">
      <c r="A6444" s="261">
        <v>45195.458333333336</v>
      </c>
      <c r="B6444" s="260" t="s">
        <v>548</v>
      </c>
      <c r="C6444" s="260">
        <v>890.125854</v>
      </c>
      <c r="D6444" s="260">
        <v>132.70832799999999</v>
      </c>
      <c r="E6444" s="260">
        <v>228</v>
      </c>
      <c r="F6444">
        <f t="shared" si="200"/>
        <v>1250.8341820000001</v>
      </c>
      <c r="G6444">
        <f t="shared" si="201"/>
        <v>360.70832799999999</v>
      </c>
    </row>
    <row r="6445" spans="1:7" x14ac:dyDescent="0.25">
      <c r="A6445" s="261">
        <v>45195.5</v>
      </c>
      <c r="B6445" s="260" t="s">
        <v>548</v>
      </c>
      <c r="C6445" s="260">
        <v>1094.621216</v>
      </c>
      <c r="D6445" s="260">
        <v>243.125</v>
      </c>
      <c r="E6445" s="260">
        <v>276.79165599999999</v>
      </c>
      <c r="F6445">
        <f t="shared" si="200"/>
        <v>1614.5378719999999</v>
      </c>
      <c r="G6445">
        <f t="shared" si="201"/>
        <v>519.91665599999999</v>
      </c>
    </row>
    <row r="6446" spans="1:7" x14ac:dyDescent="0.25">
      <c r="A6446" s="261">
        <v>45195.541666666664</v>
      </c>
      <c r="B6446" s="260" t="s">
        <v>548</v>
      </c>
      <c r="C6446" s="260">
        <v>1008.619568</v>
      </c>
      <c r="D6446" s="260">
        <v>360.66665599999999</v>
      </c>
      <c r="E6446" s="260">
        <v>302.08334400000001</v>
      </c>
      <c r="F6446">
        <f t="shared" si="200"/>
        <v>1671.3695680000001</v>
      </c>
      <c r="G6446">
        <f t="shared" si="201"/>
        <v>662.75</v>
      </c>
    </row>
    <row r="6447" spans="1:7" x14ac:dyDescent="0.25">
      <c r="A6447" s="261">
        <v>45195.583333333336</v>
      </c>
      <c r="B6447" s="260" t="s">
        <v>548</v>
      </c>
      <c r="C6447" s="260">
        <v>808.17999299999997</v>
      </c>
      <c r="D6447" s="260">
        <v>340.29165599999999</v>
      </c>
      <c r="E6447" s="260">
        <v>314.875</v>
      </c>
      <c r="F6447">
        <f t="shared" si="200"/>
        <v>1463.3466490000001</v>
      </c>
      <c r="G6447">
        <f t="shared" si="201"/>
        <v>655.16665599999999</v>
      </c>
    </row>
    <row r="6448" spans="1:7" x14ac:dyDescent="0.25">
      <c r="A6448" s="261">
        <v>45195.625</v>
      </c>
      <c r="B6448" s="260" t="s">
        <v>548</v>
      </c>
      <c r="C6448" s="260">
        <v>599.05413799999997</v>
      </c>
      <c r="D6448" s="260">
        <v>296.45834400000001</v>
      </c>
      <c r="E6448" s="260">
        <v>308.91665599999999</v>
      </c>
      <c r="F6448">
        <f t="shared" si="200"/>
        <v>1204.429138</v>
      </c>
      <c r="G6448">
        <f t="shared" si="201"/>
        <v>605.375</v>
      </c>
    </row>
    <row r="6449" spans="1:7" x14ac:dyDescent="0.25">
      <c r="A6449" s="261">
        <v>45195.666666666664</v>
      </c>
      <c r="B6449" s="260" t="s">
        <v>548</v>
      </c>
      <c r="C6449" s="260">
        <v>496.03207400000002</v>
      </c>
      <c r="D6449" s="260">
        <v>248.08332799999999</v>
      </c>
      <c r="E6449" s="260">
        <v>267.375</v>
      </c>
      <c r="F6449">
        <f t="shared" si="200"/>
        <v>1011.4904019999999</v>
      </c>
      <c r="G6449">
        <f t="shared" si="201"/>
        <v>515.45832799999994</v>
      </c>
    </row>
    <row r="6450" spans="1:7" x14ac:dyDescent="0.25">
      <c r="A6450" s="261">
        <v>45195.708333333336</v>
      </c>
      <c r="B6450" s="260" t="s">
        <v>548</v>
      </c>
      <c r="C6450" s="260">
        <v>282.959991</v>
      </c>
      <c r="D6450" s="260">
        <v>242.125</v>
      </c>
      <c r="E6450" s="260">
        <v>274.54165599999999</v>
      </c>
      <c r="F6450">
        <f t="shared" si="200"/>
        <v>799.62664700000005</v>
      </c>
      <c r="G6450">
        <f t="shared" si="201"/>
        <v>516.66665599999999</v>
      </c>
    </row>
    <row r="6451" spans="1:7" x14ac:dyDescent="0.25">
      <c r="A6451" s="261">
        <v>45195.75</v>
      </c>
      <c r="B6451" s="260" t="s">
        <v>548</v>
      </c>
      <c r="C6451" s="260">
        <v>87.425835000000006</v>
      </c>
      <c r="D6451" s="260">
        <v>234.75</v>
      </c>
      <c r="E6451" s="260">
        <v>293.75</v>
      </c>
      <c r="F6451">
        <f t="shared" si="200"/>
        <v>615.92583500000001</v>
      </c>
      <c r="G6451">
        <f t="shared" si="201"/>
        <v>528.5</v>
      </c>
    </row>
    <row r="6452" spans="1:7" x14ac:dyDescent="0.25">
      <c r="A6452" s="261">
        <v>45195.791666666664</v>
      </c>
      <c r="B6452" s="260" t="s">
        <v>548</v>
      </c>
      <c r="C6452" s="260">
        <v>2.0833330000000001</v>
      </c>
      <c r="D6452" s="260">
        <v>294.41665599999999</v>
      </c>
      <c r="E6452" s="260">
        <v>334.75</v>
      </c>
      <c r="F6452">
        <f t="shared" si="200"/>
        <v>631.24998900000003</v>
      </c>
      <c r="G6452">
        <f t="shared" si="201"/>
        <v>629.16665599999999</v>
      </c>
    </row>
    <row r="6453" spans="1:7" x14ac:dyDescent="0.25">
      <c r="A6453" s="261">
        <v>45195.833333333336</v>
      </c>
      <c r="B6453" s="260" t="s">
        <v>548</v>
      </c>
      <c r="C6453" s="260">
        <v>0</v>
      </c>
      <c r="D6453" s="260">
        <v>547.95831299999998</v>
      </c>
      <c r="E6453" s="260">
        <v>444.66665599999999</v>
      </c>
      <c r="F6453">
        <f t="shared" si="200"/>
        <v>992.62496899999996</v>
      </c>
      <c r="G6453">
        <f t="shared" si="201"/>
        <v>992.62496899999996</v>
      </c>
    </row>
    <row r="6454" spans="1:7" x14ac:dyDescent="0.25">
      <c r="A6454" s="261">
        <v>45195.875</v>
      </c>
      <c r="B6454" s="260" t="s">
        <v>548</v>
      </c>
      <c r="C6454" s="260">
        <v>0</v>
      </c>
      <c r="D6454" s="260">
        <v>750.20831299999998</v>
      </c>
      <c r="E6454" s="260">
        <v>417.16665599999999</v>
      </c>
      <c r="F6454">
        <f t="shared" si="200"/>
        <v>1167.374969</v>
      </c>
      <c r="G6454">
        <f t="shared" si="201"/>
        <v>1167.374969</v>
      </c>
    </row>
    <row r="6455" spans="1:7" x14ac:dyDescent="0.25">
      <c r="A6455" s="261">
        <v>45195.916666666664</v>
      </c>
      <c r="B6455" s="260" t="s">
        <v>548</v>
      </c>
      <c r="C6455" s="260">
        <v>0</v>
      </c>
      <c r="D6455" s="260">
        <v>803.75</v>
      </c>
      <c r="E6455" s="260">
        <v>439.5</v>
      </c>
      <c r="F6455">
        <f t="shared" si="200"/>
        <v>1243.25</v>
      </c>
      <c r="G6455">
        <f t="shared" si="201"/>
        <v>1243.25</v>
      </c>
    </row>
    <row r="6456" spans="1:7" x14ac:dyDescent="0.25">
      <c r="A6456" s="261">
        <v>45195.958333333336</v>
      </c>
      <c r="B6456" s="260" t="s">
        <v>548</v>
      </c>
      <c r="C6456" s="260">
        <v>0</v>
      </c>
      <c r="D6456" s="260">
        <v>778.29168700000002</v>
      </c>
      <c r="E6456" s="260">
        <v>488.08334400000001</v>
      </c>
      <c r="F6456">
        <f t="shared" si="200"/>
        <v>1266.375031</v>
      </c>
      <c r="G6456">
        <f t="shared" si="201"/>
        <v>1266.375031</v>
      </c>
    </row>
    <row r="6457" spans="1:7" x14ac:dyDescent="0.25">
      <c r="A6457" s="261">
        <v>45196</v>
      </c>
      <c r="B6457" s="260" t="s">
        <v>548</v>
      </c>
      <c r="C6457" s="260">
        <v>0</v>
      </c>
      <c r="D6457" s="260">
        <v>693.83331299999998</v>
      </c>
      <c r="E6457" s="260">
        <v>559.95831299999998</v>
      </c>
      <c r="F6457">
        <f t="shared" si="200"/>
        <v>1253.791626</v>
      </c>
      <c r="G6457">
        <f t="shared" si="201"/>
        <v>1253.791626</v>
      </c>
    </row>
    <row r="6458" spans="1:7" x14ac:dyDescent="0.25">
      <c r="A6458" s="261">
        <v>45196.041666666664</v>
      </c>
      <c r="B6458" s="260" t="s">
        <v>548</v>
      </c>
      <c r="C6458" s="260">
        <v>0</v>
      </c>
      <c r="D6458" s="260">
        <v>715.625</v>
      </c>
      <c r="E6458" s="260">
        <v>526.125</v>
      </c>
      <c r="F6458">
        <f t="shared" si="200"/>
        <v>1241.75</v>
      </c>
      <c r="G6458">
        <f t="shared" si="201"/>
        <v>1241.75</v>
      </c>
    </row>
    <row r="6459" spans="1:7" x14ac:dyDescent="0.25">
      <c r="A6459" s="261">
        <v>45196.083333333336</v>
      </c>
      <c r="B6459" s="260" t="s">
        <v>548</v>
      </c>
      <c r="C6459" s="260">
        <v>0</v>
      </c>
      <c r="D6459" s="260">
        <v>761.875</v>
      </c>
      <c r="E6459" s="260">
        <v>624.5</v>
      </c>
      <c r="F6459">
        <f t="shared" si="200"/>
        <v>1386.375</v>
      </c>
      <c r="G6459">
        <f t="shared" si="201"/>
        <v>1386.375</v>
      </c>
    </row>
    <row r="6460" spans="1:7" x14ac:dyDescent="0.25">
      <c r="A6460" s="261">
        <v>45196.125</v>
      </c>
      <c r="B6460" s="260" t="s">
        <v>548</v>
      </c>
      <c r="C6460" s="260">
        <v>0</v>
      </c>
      <c r="D6460" s="260">
        <v>728.54168700000002</v>
      </c>
      <c r="E6460" s="260">
        <v>469.08334400000001</v>
      </c>
      <c r="F6460">
        <f t="shared" si="200"/>
        <v>1197.625031</v>
      </c>
      <c r="G6460">
        <f t="shared" si="201"/>
        <v>1197.625031</v>
      </c>
    </row>
    <row r="6461" spans="1:7" x14ac:dyDescent="0.25">
      <c r="A6461" s="261">
        <v>45196.166666666664</v>
      </c>
      <c r="B6461" s="260" t="s">
        <v>548</v>
      </c>
      <c r="C6461" s="260">
        <v>0</v>
      </c>
      <c r="D6461" s="260">
        <v>709.625</v>
      </c>
      <c r="E6461" s="260">
        <v>405.875</v>
      </c>
      <c r="F6461">
        <f t="shared" si="200"/>
        <v>1115.5</v>
      </c>
      <c r="G6461">
        <f t="shared" si="201"/>
        <v>1115.5</v>
      </c>
    </row>
    <row r="6462" spans="1:7" x14ac:dyDescent="0.25">
      <c r="A6462" s="261">
        <v>45196.208333333336</v>
      </c>
      <c r="B6462" s="260" t="s">
        <v>548</v>
      </c>
      <c r="C6462" s="260">
        <v>0</v>
      </c>
      <c r="D6462" s="260">
        <v>762.625</v>
      </c>
      <c r="E6462" s="260">
        <v>374.45834400000001</v>
      </c>
      <c r="F6462">
        <f t="shared" si="200"/>
        <v>1137.0833440000001</v>
      </c>
      <c r="G6462">
        <f t="shared" si="201"/>
        <v>1137.0833440000001</v>
      </c>
    </row>
    <row r="6463" spans="1:7" x14ac:dyDescent="0.25">
      <c r="A6463" s="261">
        <v>45196.25</v>
      </c>
      <c r="B6463" s="260" t="s">
        <v>548</v>
      </c>
      <c r="C6463" s="260">
        <v>0.84375</v>
      </c>
      <c r="D6463" s="260">
        <v>731.79168700000002</v>
      </c>
      <c r="E6463" s="260">
        <v>344.29165599999999</v>
      </c>
      <c r="F6463">
        <f t="shared" si="200"/>
        <v>1076.927093</v>
      </c>
      <c r="G6463">
        <f t="shared" si="201"/>
        <v>1076.083343</v>
      </c>
    </row>
    <row r="6464" spans="1:7" x14ac:dyDescent="0.25">
      <c r="A6464" s="261">
        <v>45196.291666666664</v>
      </c>
      <c r="B6464" s="260" t="s">
        <v>548</v>
      </c>
      <c r="C6464" s="260">
        <v>23.713750999999998</v>
      </c>
      <c r="D6464" s="260">
        <v>592.25</v>
      </c>
      <c r="E6464" s="260">
        <v>318.41665599999999</v>
      </c>
      <c r="F6464">
        <f t="shared" si="200"/>
        <v>934.38040699999999</v>
      </c>
      <c r="G6464">
        <f t="shared" si="201"/>
        <v>910.66665599999999</v>
      </c>
    </row>
    <row r="6465" spans="1:7" x14ac:dyDescent="0.25">
      <c r="A6465" s="261">
        <v>45196.333333333336</v>
      </c>
      <c r="B6465" s="260" t="s">
        <v>548</v>
      </c>
      <c r="C6465" s="260">
        <v>138.35791</v>
      </c>
      <c r="D6465" s="260">
        <v>586.41668700000002</v>
      </c>
      <c r="E6465" s="260">
        <v>268.04165599999999</v>
      </c>
      <c r="F6465">
        <f t="shared" si="200"/>
        <v>992.81625299999996</v>
      </c>
      <c r="G6465">
        <f t="shared" si="201"/>
        <v>854.45834300000001</v>
      </c>
    </row>
    <row r="6466" spans="1:7" x14ac:dyDescent="0.25">
      <c r="A6466" s="261">
        <v>45196.375</v>
      </c>
      <c r="B6466" s="260" t="s">
        <v>548</v>
      </c>
      <c r="C6466" s="260">
        <v>299.11291499999999</v>
      </c>
      <c r="D6466" s="260">
        <v>527</v>
      </c>
      <c r="E6466" s="260">
        <v>216.29167200000001</v>
      </c>
      <c r="F6466">
        <f t="shared" ref="F6466:F6529" si="202">E6466+D6466+C6466</f>
        <v>1042.404587</v>
      </c>
      <c r="G6466">
        <f t="shared" ref="G6466:G6529" si="203">E6466+D6466</f>
        <v>743.29167200000006</v>
      </c>
    </row>
    <row r="6467" spans="1:7" x14ac:dyDescent="0.25">
      <c r="A6467" s="261">
        <v>45196.416666666664</v>
      </c>
      <c r="B6467" s="260" t="s">
        <v>548</v>
      </c>
      <c r="C6467" s="260">
        <v>538.35375999999997</v>
      </c>
      <c r="D6467" s="260">
        <v>309.04165599999999</v>
      </c>
      <c r="E6467" s="260">
        <v>159.79167200000001</v>
      </c>
      <c r="F6467">
        <f t="shared" si="202"/>
        <v>1007.1870879999999</v>
      </c>
      <c r="G6467">
        <f t="shared" si="203"/>
        <v>468.83332799999999</v>
      </c>
    </row>
    <row r="6468" spans="1:7" x14ac:dyDescent="0.25">
      <c r="A6468" s="261">
        <v>45196.458333333336</v>
      </c>
      <c r="B6468" s="260" t="s">
        <v>548</v>
      </c>
      <c r="C6468" s="260">
        <v>701.26080300000001</v>
      </c>
      <c r="D6468" s="260">
        <v>201.04167200000001</v>
      </c>
      <c r="E6468" s="260">
        <v>67.791663999999997</v>
      </c>
      <c r="F6468">
        <f t="shared" si="202"/>
        <v>970.09413900000004</v>
      </c>
      <c r="G6468">
        <f t="shared" si="203"/>
        <v>268.83333600000003</v>
      </c>
    </row>
    <row r="6469" spans="1:7" x14ac:dyDescent="0.25">
      <c r="A6469" s="261">
        <v>45196.5</v>
      </c>
      <c r="B6469" s="260" t="s">
        <v>548</v>
      </c>
      <c r="C6469" s="260">
        <v>742.16082800000004</v>
      </c>
      <c r="D6469" s="260">
        <v>104.791664</v>
      </c>
      <c r="E6469" s="260">
        <v>23.208334000000001</v>
      </c>
      <c r="F6469">
        <f t="shared" si="202"/>
        <v>870.16082600000004</v>
      </c>
      <c r="G6469">
        <f t="shared" si="203"/>
        <v>127.99999800000001</v>
      </c>
    </row>
    <row r="6470" spans="1:7" x14ac:dyDescent="0.25">
      <c r="A6470" s="261">
        <v>45196.541666666664</v>
      </c>
      <c r="B6470" s="260" t="s">
        <v>548</v>
      </c>
      <c r="C6470" s="260">
        <v>749.24456799999996</v>
      </c>
      <c r="D6470" s="260">
        <v>79.416663999999997</v>
      </c>
      <c r="E6470" s="260">
        <v>1.8333330000000001</v>
      </c>
      <c r="F6470">
        <f t="shared" si="202"/>
        <v>830.49456499999997</v>
      </c>
      <c r="G6470">
        <f t="shared" si="203"/>
        <v>81.249996999999993</v>
      </c>
    </row>
    <row r="6471" spans="1:7" x14ac:dyDescent="0.25">
      <c r="A6471" s="261">
        <v>45196.583333333336</v>
      </c>
      <c r="B6471" s="260" t="s">
        <v>548</v>
      </c>
      <c r="C6471" s="260">
        <v>681.56664999999998</v>
      </c>
      <c r="D6471" s="260">
        <v>59.541668000000001</v>
      </c>
      <c r="E6471" s="260">
        <v>15.916667</v>
      </c>
      <c r="F6471">
        <f t="shared" si="202"/>
        <v>757.02498500000002</v>
      </c>
      <c r="G6471">
        <f t="shared" si="203"/>
        <v>75.458335000000005</v>
      </c>
    </row>
    <row r="6472" spans="1:7" x14ac:dyDescent="0.25">
      <c r="A6472" s="261">
        <v>45196.625</v>
      </c>
      <c r="B6472" s="260" t="s">
        <v>548</v>
      </c>
      <c r="C6472" s="260">
        <v>568.73083499999996</v>
      </c>
      <c r="D6472" s="260">
        <v>31.875</v>
      </c>
      <c r="E6472" s="260">
        <v>26.291665999999999</v>
      </c>
      <c r="F6472">
        <f t="shared" si="202"/>
        <v>626.89750099999992</v>
      </c>
      <c r="G6472">
        <f t="shared" si="203"/>
        <v>58.166665999999999</v>
      </c>
    </row>
    <row r="6473" spans="1:7" x14ac:dyDescent="0.25">
      <c r="A6473" s="261">
        <v>45196.666666666664</v>
      </c>
      <c r="B6473" s="260" t="s">
        <v>548</v>
      </c>
      <c r="C6473" s="260">
        <v>507.60791</v>
      </c>
      <c r="D6473" s="260">
        <v>29.125</v>
      </c>
      <c r="E6473" s="260">
        <v>48.25</v>
      </c>
      <c r="F6473">
        <f t="shared" si="202"/>
        <v>584.98290999999995</v>
      </c>
      <c r="G6473">
        <f t="shared" si="203"/>
        <v>77.375</v>
      </c>
    </row>
    <row r="6474" spans="1:7" x14ac:dyDescent="0.25">
      <c r="A6474" s="261">
        <v>45196.708333333336</v>
      </c>
      <c r="B6474" s="260" t="s">
        <v>548</v>
      </c>
      <c r="C6474" s="260">
        <v>359.179596</v>
      </c>
      <c r="D6474" s="260">
        <v>24.5</v>
      </c>
      <c r="E6474" s="260">
        <v>54.5</v>
      </c>
      <c r="F6474">
        <f t="shared" si="202"/>
        <v>438.179596</v>
      </c>
      <c r="G6474">
        <f t="shared" si="203"/>
        <v>79</v>
      </c>
    </row>
    <row r="6475" spans="1:7" x14ac:dyDescent="0.25">
      <c r="A6475" s="261">
        <v>45196.75</v>
      </c>
      <c r="B6475" s="260" t="s">
        <v>548</v>
      </c>
      <c r="C6475" s="260">
        <v>152.96916200000001</v>
      </c>
      <c r="D6475" s="260">
        <v>26.125</v>
      </c>
      <c r="E6475" s="260">
        <v>79.75</v>
      </c>
      <c r="F6475">
        <f t="shared" si="202"/>
        <v>258.84416199999998</v>
      </c>
      <c r="G6475">
        <f t="shared" si="203"/>
        <v>105.875</v>
      </c>
    </row>
    <row r="6476" spans="1:7" x14ac:dyDescent="0.25">
      <c r="A6476" s="261">
        <v>45196.791666666664</v>
      </c>
      <c r="B6476" s="260" t="s">
        <v>548</v>
      </c>
      <c r="C6476" s="260">
        <v>0.54249999999999998</v>
      </c>
      <c r="D6476" s="260">
        <v>35.541668000000001</v>
      </c>
      <c r="E6476" s="260">
        <v>105.541664</v>
      </c>
      <c r="F6476">
        <f t="shared" si="202"/>
        <v>141.62583199999997</v>
      </c>
      <c r="G6476">
        <f t="shared" si="203"/>
        <v>141.08333199999998</v>
      </c>
    </row>
    <row r="6477" spans="1:7" x14ac:dyDescent="0.25">
      <c r="A6477" s="261">
        <v>45196.833333333336</v>
      </c>
      <c r="B6477" s="260" t="s">
        <v>548</v>
      </c>
      <c r="C6477" s="260">
        <v>0</v>
      </c>
      <c r="D6477" s="260">
        <v>147.20832799999999</v>
      </c>
      <c r="E6477" s="260">
        <v>151.25</v>
      </c>
      <c r="F6477">
        <f t="shared" si="202"/>
        <v>298.45832799999999</v>
      </c>
      <c r="G6477">
        <f t="shared" si="203"/>
        <v>298.45832799999999</v>
      </c>
    </row>
    <row r="6478" spans="1:7" x14ac:dyDescent="0.25">
      <c r="A6478" s="261">
        <v>45196.875</v>
      </c>
      <c r="B6478" s="260" t="s">
        <v>548</v>
      </c>
      <c r="C6478" s="260">
        <v>0</v>
      </c>
      <c r="D6478" s="260">
        <v>515.08331299999998</v>
      </c>
      <c r="E6478" s="260">
        <v>281.875</v>
      </c>
      <c r="F6478">
        <f t="shared" si="202"/>
        <v>796.95831299999998</v>
      </c>
      <c r="G6478">
        <f t="shared" si="203"/>
        <v>796.95831299999998</v>
      </c>
    </row>
    <row r="6479" spans="1:7" x14ac:dyDescent="0.25">
      <c r="A6479" s="261">
        <v>45196.916666666664</v>
      </c>
      <c r="B6479" s="260" t="s">
        <v>548</v>
      </c>
      <c r="C6479" s="260">
        <v>0</v>
      </c>
      <c r="D6479" s="260">
        <v>802</v>
      </c>
      <c r="E6479" s="260">
        <v>384.125</v>
      </c>
      <c r="F6479">
        <f t="shared" si="202"/>
        <v>1186.125</v>
      </c>
      <c r="G6479">
        <f t="shared" si="203"/>
        <v>1186.125</v>
      </c>
    </row>
    <row r="6480" spans="1:7" x14ac:dyDescent="0.25">
      <c r="A6480" s="261">
        <v>45196.958333333336</v>
      </c>
      <c r="B6480" s="260" t="s">
        <v>548</v>
      </c>
      <c r="C6480" s="260">
        <v>0</v>
      </c>
      <c r="D6480" s="260">
        <v>932.70831299999998</v>
      </c>
      <c r="E6480" s="260">
        <v>576.5</v>
      </c>
      <c r="F6480">
        <f t="shared" si="202"/>
        <v>1509.2083130000001</v>
      </c>
      <c r="G6480">
        <f t="shared" si="203"/>
        <v>1509.2083130000001</v>
      </c>
    </row>
    <row r="6481" spans="1:7" x14ac:dyDescent="0.25">
      <c r="A6481" s="261">
        <v>45197</v>
      </c>
      <c r="B6481" s="260" t="s">
        <v>548</v>
      </c>
      <c r="C6481" s="260">
        <v>0</v>
      </c>
      <c r="D6481" s="260">
        <v>974.04168700000002</v>
      </c>
      <c r="E6481" s="260">
        <v>714.04168700000002</v>
      </c>
      <c r="F6481">
        <f t="shared" si="202"/>
        <v>1688.083374</v>
      </c>
      <c r="G6481">
        <f t="shared" si="203"/>
        <v>1688.083374</v>
      </c>
    </row>
    <row r="6482" spans="1:7" x14ac:dyDescent="0.25">
      <c r="A6482" s="261">
        <v>45197.041666666664</v>
      </c>
      <c r="B6482" s="260" t="s">
        <v>548</v>
      </c>
      <c r="C6482" s="260">
        <v>0</v>
      </c>
      <c r="D6482" s="260">
        <v>1027.166626</v>
      </c>
      <c r="E6482" s="260">
        <v>832.95831299999998</v>
      </c>
      <c r="F6482">
        <f t="shared" si="202"/>
        <v>1860.1249389999998</v>
      </c>
      <c r="G6482">
        <f t="shared" si="203"/>
        <v>1860.1249389999998</v>
      </c>
    </row>
    <row r="6483" spans="1:7" x14ac:dyDescent="0.25">
      <c r="A6483" s="261">
        <v>45197.083333333336</v>
      </c>
      <c r="B6483" s="260" t="s">
        <v>548</v>
      </c>
      <c r="C6483" s="260">
        <v>0</v>
      </c>
      <c r="D6483" s="260">
        <v>1086.916626</v>
      </c>
      <c r="E6483" s="260">
        <v>866.45831299999998</v>
      </c>
      <c r="F6483">
        <f t="shared" si="202"/>
        <v>1953.3749389999998</v>
      </c>
      <c r="G6483">
        <f t="shared" si="203"/>
        <v>1953.3749389999998</v>
      </c>
    </row>
    <row r="6484" spans="1:7" x14ac:dyDescent="0.25">
      <c r="A6484" s="261">
        <v>45197.125</v>
      </c>
      <c r="B6484" s="260" t="s">
        <v>548</v>
      </c>
      <c r="C6484" s="260">
        <v>0</v>
      </c>
      <c r="D6484" s="260">
        <v>1080.666626</v>
      </c>
      <c r="E6484" s="260">
        <v>869.70831299999998</v>
      </c>
      <c r="F6484">
        <f t="shared" si="202"/>
        <v>1950.3749389999998</v>
      </c>
      <c r="G6484">
        <f t="shared" si="203"/>
        <v>1950.3749389999998</v>
      </c>
    </row>
    <row r="6485" spans="1:7" x14ac:dyDescent="0.25">
      <c r="A6485" s="261">
        <v>45197.166666666664</v>
      </c>
      <c r="B6485" s="260" t="s">
        <v>548</v>
      </c>
      <c r="C6485" s="260">
        <v>0</v>
      </c>
      <c r="D6485" s="260">
        <v>1146.25</v>
      </c>
      <c r="E6485" s="260">
        <v>965.875</v>
      </c>
      <c r="F6485">
        <f t="shared" si="202"/>
        <v>2112.125</v>
      </c>
      <c r="G6485">
        <f t="shared" si="203"/>
        <v>2112.125</v>
      </c>
    </row>
    <row r="6486" spans="1:7" x14ac:dyDescent="0.25">
      <c r="A6486" s="261">
        <v>45197.208333333336</v>
      </c>
      <c r="B6486" s="260" t="s">
        <v>548</v>
      </c>
      <c r="C6486" s="260">
        <v>0</v>
      </c>
      <c r="D6486" s="260">
        <v>1136.875</v>
      </c>
      <c r="E6486" s="260">
        <v>963.91668700000002</v>
      </c>
      <c r="F6486">
        <f t="shared" si="202"/>
        <v>2100.7916869999999</v>
      </c>
      <c r="G6486">
        <f t="shared" si="203"/>
        <v>2100.7916869999999</v>
      </c>
    </row>
    <row r="6487" spans="1:7" x14ac:dyDescent="0.25">
      <c r="A6487" s="261">
        <v>45197.25</v>
      </c>
      <c r="B6487" s="260" t="s">
        <v>548</v>
      </c>
      <c r="C6487" s="260">
        <v>0.46500000000000002</v>
      </c>
      <c r="D6487" s="260">
        <v>1179.291626</v>
      </c>
      <c r="E6487" s="260">
        <v>891</v>
      </c>
      <c r="F6487">
        <f t="shared" si="202"/>
        <v>2070.7566260000003</v>
      </c>
      <c r="G6487">
        <f t="shared" si="203"/>
        <v>2070.2916260000002</v>
      </c>
    </row>
    <row r="6488" spans="1:7" x14ac:dyDescent="0.25">
      <c r="A6488" s="261">
        <v>45197.291666666664</v>
      </c>
      <c r="B6488" s="260" t="s">
        <v>548</v>
      </c>
      <c r="C6488" s="260">
        <v>16.070416999999999</v>
      </c>
      <c r="D6488" s="260">
        <v>1103.708374</v>
      </c>
      <c r="E6488" s="260">
        <v>929.91668700000002</v>
      </c>
      <c r="F6488">
        <f t="shared" si="202"/>
        <v>2049.6954780000001</v>
      </c>
      <c r="G6488">
        <f t="shared" si="203"/>
        <v>2033.6250610000002</v>
      </c>
    </row>
    <row r="6489" spans="1:7" x14ac:dyDescent="0.25">
      <c r="A6489" s="261">
        <v>45197.333333333336</v>
      </c>
      <c r="B6489" s="260" t="s">
        <v>548</v>
      </c>
      <c r="C6489" s="260">
        <v>107.741249</v>
      </c>
      <c r="D6489" s="260">
        <v>1249.75</v>
      </c>
      <c r="E6489" s="260">
        <v>935.83331299999998</v>
      </c>
      <c r="F6489">
        <f t="shared" si="202"/>
        <v>2293.3245620000002</v>
      </c>
      <c r="G6489">
        <f t="shared" si="203"/>
        <v>2185.5833130000001</v>
      </c>
    </row>
    <row r="6490" spans="1:7" x14ac:dyDescent="0.25">
      <c r="A6490" s="261">
        <v>45197.375</v>
      </c>
      <c r="B6490" s="260" t="s">
        <v>548</v>
      </c>
      <c r="C6490" s="260">
        <v>265.25707999999997</v>
      </c>
      <c r="D6490" s="260">
        <v>1363.291626</v>
      </c>
      <c r="E6490" s="260">
        <v>923.125</v>
      </c>
      <c r="F6490">
        <f t="shared" si="202"/>
        <v>2551.673706</v>
      </c>
      <c r="G6490">
        <f t="shared" si="203"/>
        <v>2286.4166260000002</v>
      </c>
    </row>
    <row r="6491" spans="1:7" x14ac:dyDescent="0.25">
      <c r="A6491" s="261">
        <v>45197.416666666664</v>
      </c>
      <c r="B6491" s="260" t="s">
        <v>548</v>
      </c>
      <c r="C6491" s="260">
        <v>503.46792599999998</v>
      </c>
      <c r="D6491" s="260">
        <v>1249.083374</v>
      </c>
      <c r="E6491" s="260">
        <v>902.70831299999998</v>
      </c>
      <c r="F6491">
        <f t="shared" si="202"/>
        <v>2655.2596129999997</v>
      </c>
      <c r="G6491">
        <f t="shared" si="203"/>
        <v>2151.7916869999999</v>
      </c>
    </row>
    <row r="6492" spans="1:7" x14ac:dyDescent="0.25">
      <c r="A6492" s="261">
        <v>45197.458333333336</v>
      </c>
      <c r="B6492" s="260" t="s">
        <v>548</v>
      </c>
      <c r="C6492" s="260">
        <v>821.04540999999995</v>
      </c>
      <c r="D6492" s="260">
        <v>1259.708374</v>
      </c>
      <c r="E6492" s="260">
        <v>930.125</v>
      </c>
      <c r="F6492">
        <f t="shared" si="202"/>
        <v>3010.8787839999995</v>
      </c>
      <c r="G6492">
        <f t="shared" si="203"/>
        <v>2189.8333739999998</v>
      </c>
    </row>
    <row r="6493" spans="1:7" x14ac:dyDescent="0.25">
      <c r="A6493" s="261">
        <v>45197.5</v>
      </c>
      <c r="B6493" s="260" t="s">
        <v>548</v>
      </c>
      <c r="C6493" s="260">
        <v>860.32043499999997</v>
      </c>
      <c r="D6493" s="260">
        <v>1500.25</v>
      </c>
      <c r="E6493" s="260">
        <v>911.08331299999998</v>
      </c>
      <c r="F6493">
        <f t="shared" si="202"/>
        <v>3271.6537480000002</v>
      </c>
      <c r="G6493">
        <f t="shared" si="203"/>
        <v>2411.3333130000001</v>
      </c>
    </row>
    <row r="6494" spans="1:7" x14ac:dyDescent="0.25">
      <c r="A6494" s="261">
        <v>45197.541666666664</v>
      </c>
      <c r="B6494" s="260" t="s">
        <v>548</v>
      </c>
      <c r="C6494" s="260">
        <v>588.85082999999997</v>
      </c>
      <c r="D6494" s="260">
        <v>1741.583374</v>
      </c>
      <c r="E6494" s="260">
        <v>800.08331299999998</v>
      </c>
      <c r="F6494">
        <f t="shared" si="202"/>
        <v>3130.5175169999998</v>
      </c>
      <c r="G6494">
        <f t="shared" si="203"/>
        <v>2541.6666869999999</v>
      </c>
    </row>
    <row r="6495" spans="1:7" x14ac:dyDescent="0.25">
      <c r="A6495" s="261">
        <v>45197.583333333336</v>
      </c>
      <c r="B6495" s="260" t="s">
        <v>548</v>
      </c>
      <c r="C6495" s="260">
        <v>501.025848</v>
      </c>
      <c r="D6495" s="260">
        <v>1815.166626</v>
      </c>
      <c r="E6495" s="260">
        <v>750.75</v>
      </c>
      <c r="F6495">
        <f t="shared" si="202"/>
        <v>3066.9424740000004</v>
      </c>
      <c r="G6495">
        <f t="shared" si="203"/>
        <v>2565.9166260000002</v>
      </c>
    </row>
    <row r="6496" spans="1:7" x14ac:dyDescent="0.25">
      <c r="A6496" s="261">
        <v>45197.625</v>
      </c>
      <c r="B6496" s="260" t="s">
        <v>548</v>
      </c>
      <c r="C6496" s="260">
        <v>410.88626099999999</v>
      </c>
      <c r="D6496" s="260">
        <v>1678.708374</v>
      </c>
      <c r="E6496" s="260">
        <v>738.04168700000002</v>
      </c>
      <c r="F6496">
        <f t="shared" si="202"/>
        <v>2827.6363220000003</v>
      </c>
      <c r="G6496">
        <f t="shared" si="203"/>
        <v>2416.7500610000002</v>
      </c>
    </row>
    <row r="6497" spans="1:7" x14ac:dyDescent="0.25">
      <c r="A6497" s="261">
        <v>45197.666666666664</v>
      </c>
      <c r="B6497" s="260" t="s">
        <v>548</v>
      </c>
      <c r="C6497" s="260">
        <v>194.30458100000001</v>
      </c>
      <c r="D6497" s="260">
        <v>1269.125</v>
      </c>
      <c r="E6497" s="260">
        <v>714.41668700000002</v>
      </c>
      <c r="F6497">
        <f t="shared" si="202"/>
        <v>2177.8462679999998</v>
      </c>
      <c r="G6497">
        <f t="shared" si="203"/>
        <v>1983.5416869999999</v>
      </c>
    </row>
    <row r="6498" spans="1:7" x14ac:dyDescent="0.25">
      <c r="A6498" s="261">
        <v>45197.708333333336</v>
      </c>
      <c r="B6498" s="260" t="s">
        <v>548</v>
      </c>
      <c r="C6498" s="260">
        <v>64.280417999999997</v>
      </c>
      <c r="D6498" s="260">
        <v>975.04168700000002</v>
      </c>
      <c r="E6498" s="260">
        <v>581.70831299999998</v>
      </c>
      <c r="F6498">
        <f t="shared" si="202"/>
        <v>1621.0304180000001</v>
      </c>
      <c r="G6498">
        <f t="shared" si="203"/>
        <v>1556.75</v>
      </c>
    </row>
    <row r="6499" spans="1:7" x14ac:dyDescent="0.25">
      <c r="A6499" s="261">
        <v>45197.75</v>
      </c>
      <c r="B6499" s="260" t="s">
        <v>548</v>
      </c>
      <c r="C6499" s="260">
        <v>11.660417000000001</v>
      </c>
      <c r="D6499" s="260">
        <v>636.95831299999998</v>
      </c>
      <c r="E6499" s="260">
        <v>476.125</v>
      </c>
      <c r="F6499">
        <f t="shared" si="202"/>
        <v>1124.7437300000001</v>
      </c>
      <c r="G6499">
        <f t="shared" si="203"/>
        <v>1113.0833130000001</v>
      </c>
    </row>
    <row r="6500" spans="1:7" x14ac:dyDescent="0.25">
      <c r="A6500" s="261">
        <v>45197.791666666664</v>
      </c>
      <c r="B6500" s="260" t="s">
        <v>548</v>
      </c>
      <c r="C6500" s="260">
        <v>0</v>
      </c>
      <c r="D6500" s="260">
        <v>603</v>
      </c>
      <c r="E6500" s="260">
        <v>456.08334400000001</v>
      </c>
      <c r="F6500">
        <f t="shared" si="202"/>
        <v>1059.0833440000001</v>
      </c>
      <c r="G6500">
        <f t="shared" si="203"/>
        <v>1059.0833440000001</v>
      </c>
    </row>
    <row r="6501" spans="1:7" x14ac:dyDescent="0.25">
      <c r="A6501" s="261">
        <v>45197.833333333336</v>
      </c>
      <c r="B6501" s="260" t="s">
        <v>548</v>
      </c>
      <c r="C6501" s="260">
        <v>0</v>
      </c>
      <c r="D6501" s="260">
        <v>538.20831299999998</v>
      </c>
      <c r="E6501" s="260">
        <v>499.54165599999999</v>
      </c>
      <c r="F6501">
        <f t="shared" si="202"/>
        <v>1037.749969</v>
      </c>
      <c r="G6501">
        <f t="shared" si="203"/>
        <v>1037.749969</v>
      </c>
    </row>
    <row r="6502" spans="1:7" x14ac:dyDescent="0.25">
      <c r="A6502" s="261">
        <v>45197.875</v>
      </c>
      <c r="B6502" s="260" t="s">
        <v>548</v>
      </c>
      <c r="C6502" s="260">
        <v>0</v>
      </c>
      <c r="D6502" s="260">
        <v>575.83331299999998</v>
      </c>
      <c r="E6502" s="260">
        <v>560</v>
      </c>
      <c r="F6502">
        <f t="shared" si="202"/>
        <v>1135.8333130000001</v>
      </c>
      <c r="G6502">
        <f t="shared" si="203"/>
        <v>1135.8333130000001</v>
      </c>
    </row>
    <row r="6503" spans="1:7" x14ac:dyDescent="0.25">
      <c r="A6503" s="261">
        <v>45197.916666666664</v>
      </c>
      <c r="B6503" s="260" t="s">
        <v>548</v>
      </c>
      <c r="C6503" s="260">
        <v>0</v>
      </c>
      <c r="D6503" s="260">
        <v>683.04168700000002</v>
      </c>
      <c r="E6503" s="260">
        <v>614.5</v>
      </c>
      <c r="F6503">
        <f t="shared" si="202"/>
        <v>1297.5416869999999</v>
      </c>
      <c r="G6503">
        <f t="shared" si="203"/>
        <v>1297.5416869999999</v>
      </c>
    </row>
    <row r="6504" spans="1:7" x14ac:dyDescent="0.25">
      <c r="A6504" s="261">
        <v>45197.958333333336</v>
      </c>
      <c r="B6504" s="260" t="s">
        <v>548</v>
      </c>
      <c r="C6504" s="260">
        <v>0</v>
      </c>
      <c r="D6504" s="260">
        <v>615.25</v>
      </c>
      <c r="E6504" s="260">
        <v>463.125</v>
      </c>
      <c r="F6504">
        <f t="shared" si="202"/>
        <v>1078.375</v>
      </c>
      <c r="G6504">
        <f t="shared" si="203"/>
        <v>1078.375</v>
      </c>
    </row>
    <row r="6505" spans="1:7" x14ac:dyDescent="0.25">
      <c r="A6505" s="261">
        <v>45198</v>
      </c>
      <c r="B6505" s="260" t="s">
        <v>548</v>
      </c>
      <c r="C6505" s="260">
        <v>0</v>
      </c>
      <c r="D6505" s="260">
        <v>618.5</v>
      </c>
      <c r="E6505" s="260">
        <v>605.41668700000002</v>
      </c>
      <c r="F6505">
        <f t="shared" si="202"/>
        <v>1223.9166869999999</v>
      </c>
      <c r="G6505">
        <f t="shared" si="203"/>
        <v>1223.9166869999999</v>
      </c>
    </row>
    <row r="6506" spans="1:7" x14ac:dyDescent="0.25">
      <c r="A6506" s="261">
        <v>45198.041666666664</v>
      </c>
      <c r="B6506" s="260" t="s">
        <v>548</v>
      </c>
      <c r="C6506" s="260">
        <v>0</v>
      </c>
      <c r="D6506" s="260">
        <v>641.125</v>
      </c>
      <c r="E6506" s="260">
        <v>528.20831299999998</v>
      </c>
      <c r="F6506">
        <f t="shared" si="202"/>
        <v>1169.3333130000001</v>
      </c>
      <c r="G6506">
        <f t="shared" si="203"/>
        <v>1169.3333130000001</v>
      </c>
    </row>
    <row r="6507" spans="1:7" x14ac:dyDescent="0.25">
      <c r="A6507" s="261">
        <v>45198.083333333336</v>
      </c>
      <c r="B6507" s="260" t="s">
        <v>548</v>
      </c>
      <c r="C6507" s="260">
        <v>0</v>
      </c>
      <c r="D6507" s="260">
        <v>647.625</v>
      </c>
      <c r="E6507" s="260">
        <v>662.70831299999998</v>
      </c>
      <c r="F6507">
        <f t="shared" si="202"/>
        <v>1310.3333130000001</v>
      </c>
      <c r="G6507">
        <f t="shared" si="203"/>
        <v>1310.3333130000001</v>
      </c>
    </row>
    <row r="6508" spans="1:7" x14ac:dyDescent="0.25">
      <c r="A6508" s="261">
        <v>45198.125</v>
      </c>
      <c r="B6508" s="260" t="s">
        <v>548</v>
      </c>
      <c r="C6508" s="260">
        <v>0</v>
      </c>
      <c r="D6508" s="260">
        <v>713.125</v>
      </c>
      <c r="E6508" s="260">
        <v>609.20831299999998</v>
      </c>
      <c r="F6508">
        <f t="shared" si="202"/>
        <v>1322.3333130000001</v>
      </c>
      <c r="G6508">
        <f t="shared" si="203"/>
        <v>1322.3333130000001</v>
      </c>
    </row>
    <row r="6509" spans="1:7" x14ac:dyDescent="0.25">
      <c r="A6509" s="261">
        <v>45198.166666666664</v>
      </c>
      <c r="B6509" s="260" t="s">
        <v>548</v>
      </c>
      <c r="C6509" s="260">
        <v>0</v>
      </c>
      <c r="D6509" s="260">
        <v>721.41668700000002</v>
      </c>
      <c r="E6509" s="260">
        <v>633.58331299999998</v>
      </c>
      <c r="F6509">
        <f t="shared" si="202"/>
        <v>1355</v>
      </c>
      <c r="G6509">
        <f t="shared" si="203"/>
        <v>1355</v>
      </c>
    </row>
    <row r="6510" spans="1:7" x14ac:dyDescent="0.25">
      <c r="A6510" s="261">
        <v>45198.208333333336</v>
      </c>
      <c r="B6510" s="260" t="s">
        <v>548</v>
      </c>
      <c r="C6510" s="260">
        <v>0</v>
      </c>
      <c r="D6510" s="260">
        <v>813.95831299999998</v>
      </c>
      <c r="E6510" s="260">
        <v>594.20831299999998</v>
      </c>
      <c r="F6510">
        <f t="shared" si="202"/>
        <v>1408.166626</v>
      </c>
      <c r="G6510">
        <f t="shared" si="203"/>
        <v>1408.166626</v>
      </c>
    </row>
    <row r="6511" spans="1:7" x14ac:dyDescent="0.25">
      <c r="A6511" s="261">
        <v>45198.25</v>
      </c>
      <c r="B6511" s="260" t="s">
        <v>548</v>
      </c>
      <c r="C6511" s="260">
        <v>0.155</v>
      </c>
      <c r="D6511" s="260">
        <v>726.41668700000002</v>
      </c>
      <c r="E6511" s="260">
        <v>729.79168700000002</v>
      </c>
      <c r="F6511">
        <f t="shared" si="202"/>
        <v>1456.363374</v>
      </c>
      <c r="G6511">
        <f t="shared" si="203"/>
        <v>1456.208374</v>
      </c>
    </row>
    <row r="6512" spans="1:7" x14ac:dyDescent="0.25">
      <c r="A6512" s="261">
        <v>45198.291666666664</v>
      </c>
      <c r="B6512" s="260" t="s">
        <v>548</v>
      </c>
      <c r="C6512" s="260">
        <v>4.954167</v>
      </c>
      <c r="D6512" s="260">
        <v>611.41668700000002</v>
      </c>
      <c r="E6512" s="260">
        <v>667.125</v>
      </c>
      <c r="F6512">
        <f t="shared" si="202"/>
        <v>1283.495854</v>
      </c>
      <c r="G6512">
        <f t="shared" si="203"/>
        <v>1278.5416869999999</v>
      </c>
    </row>
    <row r="6513" spans="1:7" x14ac:dyDescent="0.25">
      <c r="A6513" s="261">
        <v>45198.333333333336</v>
      </c>
      <c r="B6513" s="260" t="s">
        <v>548</v>
      </c>
      <c r="C6513" s="260">
        <v>29.279582999999999</v>
      </c>
      <c r="D6513" s="260">
        <v>574.41668700000002</v>
      </c>
      <c r="E6513" s="260">
        <v>678.79168700000002</v>
      </c>
      <c r="F6513">
        <f t="shared" si="202"/>
        <v>1282.4879570000001</v>
      </c>
      <c r="G6513">
        <f t="shared" si="203"/>
        <v>1253.208374</v>
      </c>
    </row>
    <row r="6514" spans="1:7" x14ac:dyDescent="0.25">
      <c r="A6514" s="261">
        <v>45198.375</v>
      </c>
      <c r="B6514" s="260" t="s">
        <v>548</v>
      </c>
      <c r="C6514" s="260">
        <v>105.51458</v>
      </c>
      <c r="D6514" s="260">
        <v>603</v>
      </c>
      <c r="E6514" s="260">
        <v>631.95831299999998</v>
      </c>
      <c r="F6514">
        <f t="shared" si="202"/>
        <v>1340.4728930000001</v>
      </c>
      <c r="G6514">
        <f t="shared" si="203"/>
        <v>1234.9583130000001</v>
      </c>
    </row>
    <row r="6515" spans="1:7" x14ac:dyDescent="0.25">
      <c r="A6515" s="261">
        <v>45198.416666666664</v>
      </c>
      <c r="B6515" s="260" t="s">
        <v>548</v>
      </c>
      <c r="C6515" s="260">
        <v>206.91416899999999</v>
      </c>
      <c r="D6515" s="260">
        <v>549.54168700000002</v>
      </c>
      <c r="E6515" s="260">
        <v>521.41668700000002</v>
      </c>
      <c r="F6515">
        <f t="shared" si="202"/>
        <v>1277.872543</v>
      </c>
      <c r="G6515">
        <f t="shared" si="203"/>
        <v>1070.958374</v>
      </c>
    </row>
    <row r="6516" spans="1:7" x14ac:dyDescent="0.25">
      <c r="A6516" s="261">
        <v>45198.458333333336</v>
      </c>
      <c r="B6516" s="260" t="s">
        <v>548</v>
      </c>
      <c r="C6516" s="260">
        <v>290.21624800000001</v>
      </c>
      <c r="D6516" s="260">
        <v>551.95831299999998</v>
      </c>
      <c r="E6516" s="260">
        <v>726.25</v>
      </c>
      <c r="F6516">
        <f t="shared" si="202"/>
        <v>1568.424561</v>
      </c>
      <c r="G6516">
        <f t="shared" si="203"/>
        <v>1278.2083130000001</v>
      </c>
    </row>
    <row r="6517" spans="1:7" x14ac:dyDescent="0.25">
      <c r="A6517" s="261">
        <v>45198.5</v>
      </c>
      <c r="B6517" s="260" t="s">
        <v>548</v>
      </c>
      <c r="C6517" s="260">
        <v>271.97958399999999</v>
      </c>
      <c r="D6517" s="260">
        <v>746.625</v>
      </c>
      <c r="E6517" s="260">
        <v>734.625</v>
      </c>
      <c r="F6517">
        <f t="shared" si="202"/>
        <v>1753.2295839999999</v>
      </c>
      <c r="G6517">
        <f t="shared" si="203"/>
        <v>1481.25</v>
      </c>
    </row>
    <row r="6518" spans="1:7" x14ac:dyDescent="0.25">
      <c r="A6518" s="261">
        <v>45198.541666666664</v>
      </c>
      <c r="B6518" s="260" t="s">
        <v>548</v>
      </c>
      <c r="C6518" s="260">
        <v>299.12374899999998</v>
      </c>
      <c r="D6518" s="260">
        <v>908.625</v>
      </c>
      <c r="E6518" s="260">
        <v>781.04168700000002</v>
      </c>
      <c r="F6518">
        <f t="shared" si="202"/>
        <v>1988.7904359999998</v>
      </c>
      <c r="G6518">
        <f t="shared" si="203"/>
        <v>1689.6666869999999</v>
      </c>
    </row>
    <row r="6519" spans="1:7" x14ac:dyDescent="0.25">
      <c r="A6519" s="261">
        <v>45198.583333333336</v>
      </c>
      <c r="B6519" s="260" t="s">
        <v>548</v>
      </c>
      <c r="C6519" s="260">
        <v>284.74417099999999</v>
      </c>
      <c r="D6519" s="260">
        <v>1144.208374</v>
      </c>
      <c r="E6519" s="260">
        <v>805.45831299999998</v>
      </c>
      <c r="F6519">
        <f t="shared" si="202"/>
        <v>2234.4108579999997</v>
      </c>
      <c r="G6519">
        <f t="shared" si="203"/>
        <v>1949.6666869999999</v>
      </c>
    </row>
    <row r="6520" spans="1:7" x14ac:dyDescent="0.25">
      <c r="A6520" s="261">
        <v>45198.625</v>
      </c>
      <c r="B6520" s="260" t="s">
        <v>548</v>
      </c>
      <c r="C6520" s="260">
        <v>178.95666499999999</v>
      </c>
      <c r="D6520" s="260">
        <v>1158.666626</v>
      </c>
      <c r="E6520" s="260">
        <v>907.20831299999998</v>
      </c>
      <c r="F6520">
        <f t="shared" si="202"/>
        <v>2244.831604</v>
      </c>
      <c r="G6520">
        <f t="shared" si="203"/>
        <v>2065.8749389999998</v>
      </c>
    </row>
    <row r="6521" spans="1:7" x14ac:dyDescent="0.25">
      <c r="A6521" s="261">
        <v>45198.666666666664</v>
      </c>
      <c r="B6521" s="260" t="s">
        <v>548</v>
      </c>
      <c r="C6521" s="260">
        <v>148.762924</v>
      </c>
      <c r="D6521" s="260">
        <v>1234.166626</v>
      </c>
      <c r="E6521" s="260">
        <v>908.20831299999998</v>
      </c>
      <c r="F6521">
        <f t="shared" si="202"/>
        <v>2291.1378629999999</v>
      </c>
      <c r="G6521">
        <f t="shared" si="203"/>
        <v>2142.3749389999998</v>
      </c>
    </row>
    <row r="6522" spans="1:7" x14ac:dyDescent="0.25">
      <c r="A6522" s="261">
        <v>45198.708333333336</v>
      </c>
      <c r="B6522" s="260" t="s">
        <v>548</v>
      </c>
      <c r="C6522" s="260">
        <v>150.63999899999999</v>
      </c>
      <c r="D6522" s="260">
        <v>1229.625</v>
      </c>
      <c r="E6522" s="260">
        <v>887.20831299999998</v>
      </c>
      <c r="F6522">
        <f t="shared" si="202"/>
        <v>2267.4733120000001</v>
      </c>
      <c r="G6522">
        <f t="shared" si="203"/>
        <v>2116.8333130000001</v>
      </c>
    </row>
    <row r="6523" spans="1:7" x14ac:dyDescent="0.25">
      <c r="A6523" s="261">
        <v>45198.75</v>
      </c>
      <c r="B6523" s="260" t="s">
        <v>548</v>
      </c>
      <c r="C6523" s="260">
        <v>62.253749999999997</v>
      </c>
      <c r="D6523" s="260">
        <v>1296.75</v>
      </c>
      <c r="E6523" s="260">
        <v>998.45831299999998</v>
      </c>
      <c r="F6523">
        <f t="shared" si="202"/>
        <v>2357.4620629999999</v>
      </c>
      <c r="G6523">
        <f t="shared" si="203"/>
        <v>2295.2083130000001</v>
      </c>
    </row>
    <row r="6524" spans="1:7" x14ac:dyDescent="0.25">
      <c r="A6524" s="261">
        <v>45198.791666666664</v>
      </c>
      <c r="B6524" s="260" t="s">
        <v>548</v>
      </c>
      <c r="C6524" s="260">
        <v>0.99666699999999997</v>
      </c>
      <c r="D6524" s="260">
        <v>1544.25</v>
      </c>
      <c r="E6524" s="260">
        <v>1031.333374</v>
      </c>
      <c r="F6524">
        <f t="shared" si="202"/>
        <v>2576.5800409999997</v>
      </c>
      <c r="G6524">
        <f t="shared" si="203"/>
        <v>2575.5833739999998</v>
      </c>
    </row>
    <row r="6525" spans="1:7" x14ac:dyDescent="0.25">
      <c r="A6525" s="261">
        <v>45198.833333333336</v>
      </c>
      <c r="B6525" s="260" t="s">
        <v>548</v>
      </c>
      <c r="C6525" s="260">
        <v>0</v>
      </c>
      <c r="D6525" s="260">
        <v>1730.583374</v>
      </c>
      <c r="E6525" s="260">
        <v>1019.666687</v>
      </c>
      <c r="F6525">
        <f t="shared" si="202"/>
        <v>2750.2500610000002</v>
      </c>
      <c r="G6525">
        <f t="shared" si="203"/>
        <v>2750.2500610000002</v>
      </c>
    </row>
    <row r="6526" spans="1:7" x14ac:dyDescent="0.25">
      <c r="A6526" s="261">
        <v>45198.875</v>
      </c>
      <c r="B6526" s="260" t="s">
        <v>548</v>
      </c>
      <c r="C6526" s="260">
        <v>0</v>
      </c>
      <c r="D6526" s="260">
        <v>1672.458374</v>
      </c>
      <c r="E6526" s="260">
        <v>993.45831299999998</v>
      </c>
      <c r="F6526">
        <f t="shared" si="202"/>
        <v>2665.9166869999999</v>
      </c>
      <c r="G6526">
        <f t="shared" si="203"/>
        <v>2665.9166869999999</v>
      </c>
    </row>
    <row r="6527" spans="1:7" x14ac:dyDescent="0.25">
      <c r="A6527" s="261">
        <v>45198.916666666664</v>
      </c>
      <c r="B6527" s="260" t="s">
        <v>548</v>
      </c>
      <c r="C6527" s="260">
        <v>0</v>
      </c>
      <c r="D6527" s="260">
        <v>1640.625</v>
      </c>
      <c r="E6527" s="260">
        <v>1029.958374</v>
      </c>
      <c r="F6527">
        <f t="shared" si="202"/>
        <v>2670.5833739999998</v>
      </c>
      <c r="G6527">
        <f t="shared" si="203"/>
        <v>2670.5833739999998</v>
      </c>
    </row>
    <row r="6528" spans="1:7" x14ac:dyDescent="0.25">
      <c r="A6528" s="261">
        <v>45198.958333333336</v>
      </c>
      <c r="B6528" s="260" t="s">
        <v>548</v>
      </c>
      <c r="C6528" s="260">
        <v>0</v>
      </c>
      <c r="D6528" s="260">
        <v>1604.791626</v>
      </c>
      <c r="E6528" s="260">
        <v>1026.416626</v>
      </c>
      <c r="F6528">
        <f t="shared" si="202"/>
        <v>2631.2082519999999</v>
      </c>
      <c r="G6528">
        <f t="shared" si="203"/>
        <v>2631.2082519999999</v>
      </c>
    </row>
    <row r="6529" spans="1:7" x14ac:dyDescent="0.25">
      <c r="A6529" s="261">
        <v>45199</v>
      </c>
      <c r="B6529" s="260" t="s">
        <v>548</v>
      </c>
      <c r="C6529" s="260">
        <v>0</v>
      </c>
      <c r="D6529" s="260">
        <v>1545.5</v>
      </c>
      <c r="E6529" s="260">
        <v>973.04168700000002</v>
      </c>
      <c r="F6529">
        <f t="shared" si="202"/>
        <v>2518.5416869999999</v>
      </c>
      <c r="G6529">
        <f t="shared" si="203"/>
        <v>2518.5416869999999</v>
      </c>
    </row>
    <row r="6530" spans="1:7" x14ac:dyDescent="0.25">
      <c r="A6530" s="261">
        <v>45199.041666666664</v>
      </c>
      <c r="B6530" s="260" t="s">
        <v>548</v>
      </c>
      <c r="C6530" s="260">
        <v>0</v>
      </c>
      <c r="D6530" s="260">
        <v>1628.25</v>
      </c>
      <c r="E6530" s="260">
        <v>703.375</v>
      </c>
      <c r="F6530">
        <f t="shared" ref="F6530:F6593" si="204">E6530+D6530+C6530</f>
        <v>2331.625</v>
      </c>
      <c r="G6530">
        <f t="shared" ref="G6530:G6593" si="205">E6530+D6530</f>
        <v>2331.625</v>
      </c>
    </row>
    <row r="6531" spans="1:7" x14ac:dyDescent="0.25">
      <c r="A6531" s="261">
        <v>45199.083333333336</v>
      </c>
      <c r="B6531" s="260" t="s">
        <v>548</v>
      </c>
      <c r="C6531" s="260">
        <v>0</v>
      </c>
      <c r="D6531" s="260">
        <v>1695</v>
      </c>
      <c r="E6531" s="260">
        <v>950.66668700000002</v>
      </c>
      <c r="F6531">
        <f t="shared" si="204"/>
        <v>2645.6666869999999</v>
      </c>
      <c r="G6531">
        <f t="shared" si="205"/>
        <v>2645.6666869999999</v>
      </c>
    </row>
    <row r="6532" spans="1:7" x14ac:dyDescent="0.25">
      <c r="A6532" s="261">
        <v>45199.125</v>
      </c>
      <c r="B6532" s="260" t="s">
        <v>548</v>
      </c>
      <c r="C6532" s="260">
        <v>0</v>
      </c>
      <c r="D6532" s="260">
        <v>1750.166626</v>
      </c>
      <c r="E6532" s="260">
        <v>990.625</v>
      </c>
      <c r="F6532">
        <f t="shared" si="204"/>
        <v>2740.7916260000002</v>
      </c>
      <c r="G6532">
        <f t="shared" si="205"/>
        <v>2740.7916260000002</v>
      </c>
    </row>
    <row r="6533" spans="1:7" x14ac:dyDescent="0.25">
      <c r="A6533" s="261">
        <v>45199.166666666664</v>
      </c>
      <c r="B6533" s="260" t="s">
        <v>548</v>
      </c>
      <c r="C6533" s="260">
        <v>0</v>
      </c>
      <c r="D6533" s="260">
        <v>1883.5</v>
      </c>
      <c r="E6533" s="260">
        <v>642.16668700000002</v>
      </c>
      <c r="F6533">
        <f t="shared" si="204"/>
        <v>2525.6666869999999</v>
      </c>
      <c r="G6533">
        <f t="shared" si="205"/>
        <v>2525.6666869999999</v>
      </c>
    </row>
    <row r="6534" spans="1:7" x14ac:dyDescent="0.25">
      <c r="A6534" s="261">
        <v>45199.208333333336</v>
      </c>
      <c r="B6534" s="260" t="s">
        <v>548</v>
      </c>
      <c r="C6534" s="260">
        <v>0</v>
      </c>
      <c r="D6534" s="260">
        <v>1822.083374</v>
      </c>
      <c r="E6534" s="260">
        <v>655.33331299999998</v>
      </c>
      <c r="F6534">
        <f t="shared" si="204"/>
        <v>2477.4166869999999</v>
      </c>
      <c r="G6534">
        <f t="shared" si="205"/>
        <v>2477.4166869999999</v>
      </c>
    </row>
    <row r="6535" spans="1:7" x14ac:dyDescent="0.25">
      <c r="A6535" s="261">
        <v>45199.25</v>
      </c>
      <c r="B6535" s="260" t="s">
        <v>548</v>
      </c>
      <c r="C6535" s="260">
        <v>0.403333</v>
      </c>
      <c r="D6535" s="260">
        <v>1849.5</v>
      </c>
      <c r="E6535" s="260">
        <v>979.16668700000002</v>
      </c>
      <c r="F6535">
        <f t="shared" si="204"/>
        <v>2829.0700200000001</v>
      </c>
      <c r="G6535">
        <f t="shared" si="205"/>
        <v>2828.6666869999999</v>
      </c>
    </row>
    <row r="6536" spans="1:7" x14ac:dyDescent="0.25">
      <c r="A6536" s="261">
        <v>45199.291666666664</v>
      </c>
      <c r="B6536" s="260" t="s">
        <v>548</v>
      </c>
      <c r="C6536" s="260">
        <v>14.414583</v>
      </c>
      <c r="D6536" s="260">
        <v>1823.75</v>
      </c>
      <c r="E6536" s="260">
        <v>941.70831299999998</v>
      </c>
      <c r="F6536">
        <f t="shared" si="204"/>
        <v>2779.8728960000003</v>
      </c>
      <c r="G6536">
        <f t="shared" si="205"/>
        <v>2765.4583130000001</v>
      </c>
    </row>
    <row r="6537" spans="1:7" x14ac:dyDescent="0.25">
      <c r="A6537" s="261">
        <v>45199.333333333336</v>
      </c>
      <c r="B6537" s="260" t="s">
        <v>548</v>
      </c>
      <c r="C6537" s="260">
        <v>123.94708300000001</v>
      </c>
      <c r="D6537" s="260">
        <v>1872.625</v>
      </c>
      <c r="E6537" s="260">
        <v>955.29168700000002</v>
      </c>
      <c r="F6537">
        <f t="shared" si="204"/>
        <v>2951.8637699999999</v>
      </c>
      <c r="G6537">
        <f t="shared" si="205"/>
        <v>2827.9166869999999</v>
      </c>
    </row>
    <row r="6538" spans="1:7" x14ac:dyDescent="0.25">
      <c r="A6538" s="261">
        <v>45199.375</v>
      </c>
      <c r="B6538" s="260" t="s">
        <v>548</v>
      </c>
      <c r="C6538" s="260">
        <v>418.68249500000002</v>
      </c>
      <c r="D6538" s="260">
        <v>2145.125</v>
      </c>
      <c r="E6538" s="260">
        <v>959.45831299999998</v>
      </c>
      <c r="F6538">
        <f t="shared" si="204"/>
        <v>3523.2658080000001</v>
      </c>
      <c r="G6538">
        <f t="shared" si="205"/>
        <v>3104.5833130000001</v>
      </c>
    </row>
    <row r="6539" spans="1:7" x14ac:dyDescent="0.25">
      <c r="A6539" s="261">
        <v>45199.416666666664</v>
      </c>
      <c r="B6539" s="260" t="s">
        <v>548</v>
      </c>
      <c r="C6539" s="260">
        <v>711.59832800000004</v>
      </c>
      <c r="D6539" s="260">
        <v>2260</v>
      </c>
      <c r="E6539" s="260">
        <v>979.5</v>
      </c>
      <c r="F6539">
        <f t="shared" si="204"/>
        <v>3951.098328</v>
      </c>
      <c r="G6539">
        <f t="shared" si="205"/>
        <v>3239.5</v>
      </c>
    </row>
    <row r="6540" spans="1:7" x14ac:dyDescent="0.25">
      <c r="A6540" s="261">
        <v>45199.458333333336</v>
      </c>
      <c r="B6540" s="260" t="s">
        <v>548</v>
      </c>
      <c r="C6540" s="260">
        <v>964.28961200000003</v>
      </c>
      <c r="D6540" s="260">
        <v>2540.75</v>
      </c>
      <c r="E6540" s="260">
        <v>969.91668700000002</v>
      </c>
      <c r="F6540">
        <f t="shared" si="204"/>
        <v>4474.9562989999995</v>
      </c>
      <c r="G6540">
        <f t="shared" si="205"/>
        <v>3510.6666869999999</v>
      </c>
    </row>
    <row r="6541" spans="1:7" x14ac:dyDescent="0.25">
      <c r="A6541" s="261">
        <v>45199.5</v>
      </c>
      <c r="B6541" s="260" t="s">
        <v>548</v>
      </c>
      <c r="C6541" s="260">
        <v>654.52417000000003</v>
      </c>
      <c r="D6541" s="260">
        <v>2494.375</v>
      </c>
      <c r="E6541" s="260">
        <v>934.33331299999998</v>
      </c>
      <c r="F6541">
        <f t="shared" si="204"/>
        <v>4083.2324830000002</v>
      </c>
      <c r="G6541">
        <f t="shared" si="205"/>
        <v>3428.7083130000001</v>
      </c>
    </row>
    <row r="6542" spans="1:7" x14ac:dyDescent="0.25">
      <c r="A6542" s="261">
        <v>45199.541666666664</v>
      </c>
      <c r="B6542" s="260" t="s">
        <v>548</v>
      </c>
      <c r="C6542" s="260">
        <v>1027.9495850000001</v>
      </c>
      <c r="D6542" s="260">
        <v>2363.875</v>
      </c>
      <c r="E6542" s="260">
        <v>385.375</v>
      </c>
      <c r="F6542">
        <f t="shared" si="204"/>
        <v>3777.1995850000003</v>
      </c>
      <c r="G6542">
        <f t="shared" si="205"/>
        <v>2749.25</v>
      </c>
    </row>
    <row r="6543" spans="1:7" x14ac:dyDescent="0.25">
      <c r="A6543" s="261">
        <v>45199.583333333336</v>
      </c>
      <c r="B6543" s="260" t="s">
        <v>548</v>
      </c>
      <c r="C6543" s="260">
        <v>852.750854</v>
      </c>
      <c r="D6543" s="260">
        <v>2310.25</v>
      </c>
      <c r="E6543" s="260">
        <v>286.16665599999999</v>
      </c>
      <c r="F6543">
        <f t="shared" si="204"/>
        <v>3449.1675099999998</v>
      </c>
      <c r="G6543">
        <f t="shared" si="205"/>
        <v>2596.4166559999999</v>
      </c>
    </row>
    <row r="6544" spans="1:7" x14ac:dyDescent="0.25">
      <c r="A6544" s="261">
        <v>45199.625</v>
      </c>
      <c r="B6544" s="260" t="s">
        <v>548</v>
      </c>
      <c r="C6544" s="260">
        <v>518.93914800000005</v>
      </c>
      <c r="D6544" s="260">
        <v>2121.1667480000001</v>
      </c>
      <c r="E6544" s="260">
        <v>427.66665599999999</v>
      </c>
      <c r="F6544">
        <f t="shared" si="204"/>
        <v>3067.7725519999999</v>
      </c>
      <c r="G6544">
        <f t="shared" si="205"/>
        <v>2548.833404</v>
      </c>
    </row>
    <row r="6545" spans="1:7" x14ac:dyDescent="0.25">
      <c r="A6545" s="261">
        <v>45199.666666666664</v>
      </c>
      <c r="B6545" s="260" t="s">
        <v>548</v>
      </c>
      <c r="C6545" s="260">
        <v>340.290009</v>
      </c>
      <c r="D6545" s="260">
        <v>1960.958374</v>
      </c>
      <c r="E6545" s="260">
        <v>488.20834400000001</v>
      </c>
      <c r="F6545">
        <f t="shared" si="204"/>
        <v>2789.4567269999998</v>
      </c>
      <c r="G6545">
        <f t="shared" si="205"/>
        <v>2449.1667179999999</v>
      </c>
    </row>
    <row r="6546" spans="1:7" x14ac:dyDescent="0.25">
      <c r="A6546" s="261">
        <v>45199.708333333336</v>
      </c>
      <c r="B6546" s="260" t="s">
        <v>548</v>
      </c>
      <c r="C6546" s="260">
        <v>186.45500200000001</v>
      </c>
      <c r="D6546" s="260">
        <v>1853.583374</v>
      </c>
      <c r="E6546" s="260">
        <v>426.04165599999999</v>
      </c>
      <c r="F6546">
        <f t="shared" si="204"/>
        <v>2466.0800320000003</v>
      </c>
      <c r="G6546">
        <f t="shared" si="205"/>
        <v>2279.6250300000002</v>
      </c>
    </row>
    <row r="6547" spans="1:7" x14ac:dyDescent="0.25">
      <c r="A6547" s="261">
        <v>45199.75</v>
      </c>
      <c r="B6547" s="260" t="s">
        <v>548</v>
      </c>
      <c r="C6547" s="260">
        <v>45.412917999999998</v>
      </c>
      <c r="D6547" s="260">
        <v>1533.208374</v>
      </c>
      <c r="E6547" s="260">
        <v>857.5</v>
      </c>
      <c r="F6547">
        <f t="shared" si="204"/>
        <v>2436.1212919999998</v>
      </c>
      <c r="G6547">
        <f t="shared" si="205"/>
        <v>2390.7083739999998</v>
      </c>
    </row>
    <row r="6548" spans="1:7" x14ac:dyDescent="0.25">
      <c r="A6548" s="261">
        <v>45199.791666666664</v>
      </c>
      <c r="B6548" s="260" t="s">
        <v>548</v>
      </c>
      <c r="C6548" s="260">
        <v>0</v>
      </c>
      <c r="D6548" s="260">
        <v>1372.791626</v>
      </c>
      <c r="E6548" s="260">
        <v>723.45831299999998</v>
      </c>
      <c r="F6548">
        <f t="shared" si="204"/>
        <v>2096.2499389999998</v>
      </c>
      <c r="G6548">
        <f t="shared" si="205"/>
        <v>2096.2499389999998</v>
      </c>
    </row>
    <row r="6549" spans="1:7" x14ac:dyDescent="0.25">
      <c r="A6549" s="261">
        <v>45199.833333333336</v>
      </c>
      <c r="B6549" s="260" t="s">
        <v>548</v>
      </c>
      <c r="C6549" s="260">
        <v>0</v>
      </c>
      <c r="D6549" s="260">
        <v>1438.583374</v>
      </c>
      <c r="E6549" s="260">
        <v>660.5</v>
      </c>
      <c r="F6549">
        <f t="shared" si="204"/>
        <v>2099.0833739999998</v>
      </c>
      <c r="G6549">
        <f t="shared" si="205"/>
        <v>2099.0833739999998</v>
      </c>
    </row>
    <row r="6550" spans="1:7" x14ac:dyDescent="0.25">
      <c r="A6550" s="261">
        <v>45199.875</v>
      </c>
      <c r="B6550" s="260" t="s">
        <v>548</v>
      </c>
      <c r="C6550" s="260">
        <v>0</v>
      </c>
      <c r="D6550" s="260">
        <v>1251.708374</v>
      </c>
      <c r="E6550" s="260">
        <v>596.625</v>
      </c>
      <c r="F6550">
        <f t="shared" si="204"/>
        <v>1848.333374</v>
      </c>
      <c r="G6550">
        <f t="shared" si="205"/>
        <v>1848.333374</v>
      </c>
    </row>
    <row r="6551" spans="1:7" x14ac:dyDescent="0.25">
      <c r="A6551" s="261">
        <v>45199.916666666664</v>
      </c>
      <c r="B6551" s="260" t="s">
        <v>548</v>
      </c>
      <c r="C6551" s="260">
        <v>0</v>
      </c>
      <c r="D6551" s="260">
        <v>1157.791626</v>
      </c>
      <c r="E6551" s="260">
        <v>548.66668700000002</v>
      </c>
      <c r="F6551">
        <f t="shared" si="204"/>
        <v>1706.4583130000001</v>
      </c>
      <c r="G6551">
        <f t="shared" si="205"/>
        <v>1706.4583130000001</v>
      </c>
    </row>
    <row r="6552" spans="1:7" x14ac:dyDescent="0.25">
      <c r="A6552" s="261">
        <v>45199.958333333336</v>
      </c>
      <c r="B6552" s="260" t="s">
        <v>548</v>
      </c>
      <c r="C6552" s="260">
        <v>0</v>
      </c>
      <c r="D6552" s="260">
        <v>982.75</v>
      </c>
      <c r="E6552" s="260">
        <v>544.33331299999998</v>
      </c>
      <c r="F6552">
        <f t="shared" si="204"/>
        <v>1527.0833130000001</v>
      </c>
      <c r="G6552">
        <f t="shared" si="205"/>
        <v>1527.0833130000001</v>
      </c>
    </row>
    <row r="6553" spans="1:7" x14ac:dyDescent="0.25">
      <c r="A6553" s="261">
        <v>45200</v>
      </c>
      <c r="B6553" s="260" t="s">
        <v>548</v>
      </c>
      <c r="C6553" s="260">
        <v>0</v>
      </c>
      <c r="D6553" s="260">
        <v>881.58331299999998</v>
      </c>
      <c r="E6553" s="260">
        <v>561.125</v>
      </c>
      <c r="F6553">
        <f t="shared" si="204"/>
        <v>1442.7083130000001</v>
      </c>
      <c r="G6553">
        <f t="shared" si="205"/>
        <v>1442.7083130000001</v>
      </c>
    </row>
    <row r="6554" spans="1:7" x14ac:dyDescent="0.25">
      <c r="A6554" s="261">
        <v>45200.041666666664</v>
      </c>
      <c r="B6554" s="260" t="s">
        <v>548</v>
      </c>
      <c r="C6554" s="260">
        <v>0</v>
      </c>
      <c r="D6554" s="260">
        <v>829.20831299999998</v>
      </c>
      <c r="E6554" s="260">
        <v>571.58331299999998</v>
      </c>
      <c r="F6554">
        <f t="shared" si="204"/>
        <v>1400.791626</v>
      </c>
      <c r="G6554">
        <f t="shared" si="205"/>
        <v>1400.791626</v>
      </c>
    </row>
    <row r="6555" spans="1:7" x14ac:dyDescent="0.25">
      <c r="A6555" s="261">
        <v>45200.083333333336</v>
      </c>
      <c r="B6555" s="260" t="s">
        <v>548</v>
      </c>
      <c r="C6555" s="260">
        <v>0</v>
      </c>
      <c r="D6555" s="260">
        <v>706.25</v>
      </c>
      <c r="E6555" s="260">
        <v>505.70834400000001</v>
      </c>
      <c r="F6555">
        <f t="shared" si="204"/>
        <v>1211.9583440000001</v>
      </c>
      <c r="G6555">
        <f t="shared" si="205"/>
        <v>1211.9583440000001</v>
      </c>
    </row>
    <row r="6556" spans="1:7" x14ac:dyDescent="0.25">
      <c r="A6556" s="261">
        <v>45200.125</v>
      </c>
      <c r="B6556" s="260" t="s">
        <v>548</v>
      </c>
      <c r="C6556" s="260">
        <v>0</v>
      </c>
      <c r="D6556" s="260">
        <v>573.5</v>
      </c>
      <c r="E6556" s="260">
        <v>446.29165599999999</v>
      </c>
      <c r="F6556">
        <f t="shared" si="204"/>
        <v>1019.791656</v>
      </c>
      <c r="G6556">
        <f t="shared" si="205"/>
        <v>1019.791656</v>
      </c>
    </row>
    <row r="6557" spans="1:7" x14ac:dyDescent="0.25">
      <c r="A6557" s="261">
        <v>45200.166666666664</v>
      </c>
      <c r="B6557" s="260" t="s">
        <v>548</v>
      </c>
      <c r="C6557" s="260">
        <v>0</v>
      </c>
      <c r="D6557" s="260">
        <v>539.41668700000002</v>
      </c>
      <c r="E6557" s="260">
        <v>406.79165599999999</v>
      </c>
      <c r="F6557">
        <f t="shared" si="204"/>
        <v>946.20834300000001</v>
      </c>
      <c r="G6557">
        <f t="shared" si="205"/>
        <v>946.20834300000001</v>
      </c>
    </row>
    <row r="6558" spans="1:7" x14ac:dyDescent="0.25">
      <c r="A6558" s="261">
        <v>45200.208333333336</v>
      </c>
      <c r="B6558" s="260" t="s">
        <v>548</v>
      </c>
      <c r="C6558" s="260">
        <v>0</v>
      </c>
      <c r="D6558" s="260">
        <v>470.125</v>
      </c>
      <c r="E6558" s="260">
        <v>293.83334400000001</v>
      </c>
      <c r="F6558">
        <f t="shared" si="204"/>
        <v>763.95834400000001</v>
      </c>
      <c r="G6558">
        <f t="shared" si="205"/>
        <v>763.95834400000001</v>
      </c>
    </row>
    <row r="6559" spans="1:7" x14ac:dyDescent="0.25">
      <c r="A6559" s="261">
        <v>45200.25</v>
      </c>
      <c r="B6559" s="260" t="s">
        <v>548</v>
      </c>
      <c r="C6559" s="260">
        <v>0.39791700000000002</v>
      </c>
      <c r="D6559" s="260">
        <v>384.25</v>
      </c>
      <c r="E6559" s="260">
        <v>266.41665599999999</v>
      </c>
      <c r="F6559">
        <f t="shared" si="204"/>
        <v>651.064573</v>
      </c>
      <c r="G6559">
        <f t="shared" si="205"/>
        <v>650.66665599999999</v>
      </c>
    </row>
    <row r="6560" spans="1:7" x14ac:dyDescent="0.25">
      <c r="A6560" s="261">
        <v>45200.291666666664</v>
      </c>
      <c r="B6560" s="260" t="s">
        <v>548</v>
      </c>
      <c r="C6560" s="260">
        <v>14.180833</v>
      </c>
      <c r="D6560" s="260">
        <v>243.33332799999999</v>
      </c>
      <c r="E6560" s="260">
        <v>250.33332799999999</v>
      </c>
      <c r="F6560">
        <f t="shared" si="204"/>
        <v>507.847489</v>
      </c>
      <c r="G6560">
        <f t="shared" si="205"/>
        <v>493.66665599999999</v>
      </c>
    </row>
    <row r="6561" spans="1:7" x14ac:dyDescent="0.25">
      <c r="A6561" s="261">
        <v>45200.333333333336</v>
      </c>
      <c r="B6561" s="260" t="s">
        <v>548</v>
      </c>
      <c r="C6561" s="260">
        <v>97.376250999999996</v>
      </c>
      <c r="D6561" s="260">
        <v>264.25</v>
      </c>
      <c r="E6561" s="260">
        <v>253.875</v>
      </c>
      <c r="F6561">
        <f t="shared" si="204"/>
        <v>615.50125100000002</v>
      </c>
      <c r="G6561">
        <f t="shared" si="205"/>
        <v>518.125</v>
      </c>
    </row>
    <row r="6562" spans="1:7" x14ac:dyDescent="0.25">
      <c r="A6562" s="261">
        <v>45200.375</v>
      </c>
      <c r="B6562" s="260" t="s">
        <v>548</v>
      </c>
      <c r="C6562" s="260">
        <v>229.26042200000001</v>
      </c>
      <c r="D6562" s="260">
        <v>229.95832799999999</v>
      </c>
      <c r="E6562" s="260">
        <v>195.45832799999999</v>
      </c>
      <c r="F6562">
        <f t="shared" si="204"/>
        <v>654.67707799999994</v>
      </c>
      <c r="G6562">
        <f t="shared" si="205"/>
        <v>425.41665599999999</v>
      </c>
    </row>
    <row r="6563" spans="1:7" x14ac:dyDescent="0.25">
      <c r="A6563" s="261">
        <v>45200.416666666664</v>
      </c>
      <c r="B6563" s="260" t="s">
        <v>548</v>
      </c>
      <c r="C6563" s="260">
        <v>318.78543100000002</v>
      </c>
      <c r="D6563" s="260">
        <v>189.625</v>
      </c>
      <c r="E6563" s="260">
        <v>209.20832799999999</v>
      </c>
      <c r="F6563">
        <f t="shared" si="204"/>
        <v>717.61875899999995</v>
      </c>
      <c r="G6563">
        <f t="shared" si="205"/>
        <v>398.83332799999999</v>
      </c>
    </row>
    <row r="6564" spans="1:7" x14ac:dyDescent="0.25">
      <c r="A6564" s="261">
        <v>45200.458333333336</v>
      </c>
      <c r="B6564" s="260" t="s">
        <v>548</v>
      </c>
      <c r="C6564" s="260">
        <v>376.38125600000001</v>
      </c>
      <c r="D6564" s="260">
        <v>188.95832799999999</v>
      </c>
      <c r="E6564" s="260">
        <v>219.875</v>
      </c>
      <c r="F6564">
        <f t="shared" si="204"/>
        <v>785.21458400000006</v>
      </c>
      <c r="G6564">
        <f t="shared" si="205"/>
        <v>408.83332799999999</v>
      </c>
    </row>
    <row r="6565" spans="1:7" x14ac:dyDescent="0.25">
      <c r="A6565" s="261">
        <v>45200.5</v>
      </c>
      <c r="B6565" s="260" t="s">
        <v>548</v>
      </c>
      <c r="C6565" s="260">
        <v>316.19665500000002</v>
      </c>
      <c r="D6565" s="260">
        <v>230.70832799999999</v>
      </c>
      <c r="E6565" s="260">
        <v>247.41667200000001</v>
      </c>
      <c r="F6565">
        <f t="shared" si="204"/>
        <v>794.32165499999996</v>
      </c>
      <c r="G6565">
        <f t="shared" si="205"/>
        <v>478.125</v>
      </c>
    </row>
    <row r="6566" spans="1:7" x14ac:dyDescent="0.25">
      <c r="A6566" s="261">
        <v>45200.541666666664</v>
      </c>
      <c r="B6566" s="260" t="s">
        <v>548</v>
      </c>
      <c r="C6566" s="260">
        <v>253.88041699999999</v>
      </c>
      <c r="D6566" s="260">
        <v>236.08332799999999</v>
      </c>
      <c r="E6566" s="260">
        <v>248.125</v>
      </c>
      <c r="F6566">
        <f t="shared" si="204"/>
        <v>738.08874500000002</v>
      </c>
      <c r="G6566">
        <f t="shared" si="205"/>
        <v>484.20832799999999</v>
      </c>
    </row>
    <row r="6567" spans="1:7" x14ac:dyDescent="0.25">
      <c r="A6567" s="261">
        <v>45200.583333333336</v>
      </c>
      <c r="B6567" s="260" t="s">
        <v>548</v>
      </c>
      <c r="C6567" s="260">
        <v>164.717499</v>
      </c>
      <c r="D6567" s="260">
        <v>216.125</v>
      </c>
      <c r="E6567" s="260">
        <v>203.875</v>
      </c>
      <c r="F6567">
        <f t="shared" si="204"/>
        <v>584.71749899999998</v>
      </c>
      <c r="G6567">
        <f t="shared" si="205"/>
        <v>420</v>
      </c>
    </row>
    <row r="6568" spans="1:7" x14ac:dyDescent="0.25">
      <c r="A6568" s="261">
        <v>45200.625</v>
      </c>
      <c r="B6568" s="260" t="s">
        <v>548</v>
      </c>
      <c r="C6568" s="260">
        <v>167.824173</v>
      </c>
      <c r="D6568" s="260">
        <v>292.33334400000001</v>
      </c>
      <c r="E6568" s="260">
        <v>238</v>
      </c>
      <c r="F6568">
        <f t="shared" si="204"/>
        <v>698.15751699999998</v>
      </c>
      <c r="G6568">
        <f t="shared" si="205"/>
        <v>530.33334400000001</v>
      </c>
    </row>
    <row r="6569" spans="1:7" x14ac:dyDescent="0.25">
      <c r="A6569" s="261">
        <v>45200.666666666664</v>
      </c>
      <c r="B6569" s="260" t="s">
        <v>548</v>
      </c>
      <c r="C6569" s="260">
        <v>150.21167</v>
      </c>
      <c r="D6569" s="260">
        <v>392.5</v>
      </c>
      <c r="E6569" s="260">
        <v>285.75</v>
      </c>
      <c r="F6569">
        <f t="shared" si="204"/>
        <v>828.46167000000003</v>
      </c>
      <c r="G6569">
        <f t="shared" si="205"/>
        <v>678.25</v>
      </c>
    </row>
    <row r="6570" spans="1:7" x14ac:dyDescent="0.25">
      <c r="A6570" s="261">
        <v>45200.708333333336</v>
      </c>
      <c r="B6570" s="260" t="s">
        <v>548</v>
      </c>
      <c r="C6570" s="260">
        <v>85.735420000000005</v>
      </c>
      <c r="D6570" s="260">
        <v>423.5</v>
      </c>
      <c r="E6570" s="260">
        <v>313.83334400000001</v>
      </c>
      <c r="F6570">
        <f t="shared" si="204"/>
        <v>823.06876399999999</v>
      </c>
      <c r="G6570">
        <f t="shared" si="205"/>
        <v>737.33334400000001</v>
      </c>
    </row>
    <row r="6571" spans="1:7" x14ac:dyDescent="0.25">
      <c r="A6571" s="261">
        <v>45200.75</v>
      </c>
      <c r="B6571" s="260" t="s">
        <v>548</v>
      </c>
      <c r="C6571" s="260">
        <v>21.450417000000002</v>
      </c>
      <c r="D6571" s="260">
        <v>395.25</v>
      </c>
      <c r="E6571" s="260">
        <v>315.45834400000001</v>
      </c>
      <c r="F6571">
        <f t="shared" si="204"/>
        <v>732.15876100000003</v>
      </c>
      <c r="G6571">
        <f t="shared" si="205"/>
        <v>710.70834400000001</v>
      </c>
    </row>
    <row r="6572" spans="1:7" x14ac:dyDescent="0.25">
      <c r="A6572" s="261">
        <v>45200.791666666664</v>
      </c>
      <c r="B6572" s="260" t="s">
        <v>548</v>
      </c>
      <c r="C6572" s="260">
        <v>0</v>
      </c>
      <c r="D6572" s="260">
        <v>391.41665599999999</v>
      </c>
      <c r="E6572" s="260">
        <v>365.5</v>
      </c>
      <c r="F6572">
        <f t="shared" si="204"/>
        <v>756.91665599999999</v>
      </c>
      <c r="G6572">
        <f t="shared" si="205"/>
        <v>756.91665599999999</v>
      </c>
    </row>
    <row r="6573" spans="1:7" x14ac:dyDescent="0.25">
      <c r="A6573" s="261">
        <v>45200.833333333336</v>
      </c>
      <c r="B6573" s="260" t="s">
        <v>548</v>
      </c>
      <c r="C6573" s="260">
        <v>0</v>
      </c>
      <c r="D6573" s="260">
        <v>491.875</v>
      </c>
      <c r="E6573" s="260">
        <v>346.75</v>
      </c>
      <c r="F6573">
        <f t="shared" si="204"/>
        <v>838.625</v>
      </c>
      <c r="G6573">
        <f t="shared" si="205"/>
        <v>838.625</v>
      </c>
    </row>
    <row r="6574" spans="1:7" x14ac:dyDescent="0.25">
      <c r="A6574" s="261">
        <v>45200.875</v>
      </c>
      <c r="B6574" s="260" t="s">
        <v>548</v>
      </c>
      <c r="C6574" s="260">
        <v>0</v>
      </c>
      <c r="D6574" s="260">
        <v>489.875</v>
      </c>
      <c r="E6574" s="260">
        <v>290.75</v>
      </c>
      <c r="F6574">
        <f t="shared" si="204"/>
        <v>780.625</v>
      </c>
      <c r="G6574">
        <f t="shared" si="205"/>
        <v>780.625</v>
      </c>
    </row>
    <row r="6575" spans="1:7" x14ac:dyDescent="0.25">
      <c r="A6575" s="261">
        <v>45200.916666666664</v>
      </c>
      <c r="B6575" s="260" t="s">
        <v>548</v>
      </c>
      <c r="C6575" s="260">
        <v>0</v>
      </c>
      <c r="D6575" s="260">
        <v>403.875</v>
      </c>
      <c r="E6575" s="260">
        <v>248.83332799999999</v>
      </c>
      <c r="F6575">
        <f t="shared" si="204"/>
        <v>652.70832799999994</v>
      </c>
      <c r="G6575">
        <f t="shared" si="205"/>
        <v>652.70832799999994</v>
      </c>
    </row>
    <row r="6576" spans="1:7" x14ac:dyDescent="0.25">
      <c r="A6576" s="261">
        <v>45200.958333333336</v>
      </c>
      <c r="B6576" s="260" t="s">
        <v>548</v>
      </c>
      <c r="C6576" s="260">
        <v>0</v>
      </c>
      <c r="D6576" s="260">
        <v>415.66665599999999</v>
      </c>
      <c r="E6576" s="260">
        <v>224.25</v>
      </c>
      <c r="F6576">
        <f t="shared" si="204"/>
        <v>639.91665599999999</v>
      </c>
      <c r="G6576">
        <f t="shared" si="205"/>
        <v>639.91665599999999</v>
      </c>
    </row>
    <row r="6577" spans="1:7" x14ac:dyDescent="0.25">
      <c r="A6577" s="261">
        <v>45201</v>
      </c>
      <c r="B6577" s="260" t="s">
        <v>548</v>
      </c>
      <c r="C6577" s="260">
        <v>0</v>
      </c>
      <c r="D6577" s="260">
        <v>404</v>
      </c>
      <c r="E6577" s="260">
        <v>281.375</v>
      </c>
      <c r="F6577">
        <f t="shared" si="204"/>
        <v>685.375</v>
      </c>
      <c r="G6577">
        <f t="shared" si="205"/>
        <v>685.375</v>
      </c>
    </row>
    <row r="6578" spans="1:7" x14ac:dyDescent="0.25">
      <c r="A6578" s="261">
        <v>45201.041666666664</v>
      </c>
      <c r="B6578" s="260" t="s">
        <v>548</v>
      </c>
      <c r="C6578" s="260">
        <v>0</v>
      </c>
      <c r="D6578" s="260">
        <v>448.54165599999999</v>
      </c>
      <c r="E6578" s="260">
        <v>215.54167200000001</v>
      </c>
      <c r="F6578">
        <f t="shared" si="204"/>
        <v>664.08332799999994</v>
      </c>
      <c r="G6578">
        <f t="shared" si="205"/>
        <v>664.08332799999994</v>
      </c>
    </row>
    <row r="6579" spans="1:7" x14ac:dyDescent="0.25">
      <c r="A6579" s="261">
        <v>45201.083333333336</v>
      </c>
      <c r="B6579" s="260" t="s">
        <v>548</v>
      </c>
      <c r="C6579" s="260">
        <v>0</v>
      </c>
      <c r="D6579" s="260">
        <v>436</v>
      </c>
      <c r="E6579" s="260">
        <v>164.58332799999999</v>
      </c>
      <c r="F6579">
        <f t="shared" si="204"/>
        <v>600.58332799999994</v>
      </c>
      <c r="G6579">
        <f t="shared" si="205"/>
        <v>600.58332799999994</v>
      </c>
    </row>
    <row r="6580" spans="1:7" x14ac:dyDescent="0.25">
      <c r="A6580" s="261">
        <v>45201.125</v>
      </c>
      <c r="B6580" s="260" t="s">
        <v>548</v>
      </c>
      <c r="C6580" s="260">
        <v>0</v>
      </c>
      <c r="D6580" s="260">
        <v>392.25</v>
      </c>
      <c r="E6580" s="260">
        <v>139.70832799999999</v>
      </c>
      <c r="F6580">
        <f t="shared" si="204"/>
        <v>531.95832799999994</v>
      </c>
      <c r="G6580">
        <f t="shared" si="205"/>
        <v>531.95832799999994</v>
      </c>
    </row>
    <row r="6581" spans="1:7" x14ac:dyDescent="0.25">
      <c r="A6581" s="261">
        <v>45201.166666666664</v>
      </c>
      <c r="B6581" s="260" t="s">
        <v>548</v>
      </c>
      <c r="C6581" s="260">
        <v>0</v>
      </c>
      <c r="D6581" s="260">
        <v>334.08334400000001</v>
      </c>
      <c r="E6581" s="260">
        <v>164.375</v>
      </c>
      <c r="F6581">
        <f t="shared" si="204"/>
        <v>498.45834400000001</v>
      </c>
      <c r="G6581">
        <f t="shared" si="205"/>
        <v>498.45834400000001</v>
      </c>
    </row>
    <row r="6582" spans="1:7" x14ac:dyDescent="0.25">
      <c r="A6582" s="261">
        <v>45201.208333333336</v>
      </c>
      <c r="B6582" s="260" t="s">
        <v>548</v>
      </c>
      <c r="C6582" s="260">
        <v>0</v>
      </c>
      <c r="D6582" s="260">
        <v>308.25</v>
      </c>
      <c r="E6582" s="260">
        <v>198.875</v>
      </c>
      <c r="F6582">
        <f t="shared" si="204"/>
        <v>507.125</v>
      </c>
      <c r="G6582">
        <f t="shared" si="205"/>
        <v>507.125</v>
      </c>
    </row>
    <row r="6583" spans="1:7" x14ac:dyDescent="0.25">
      <c r="A6583" s="261">
        <v>45201.25</v>
      </c>
      <c r="B6583" s="260" t="s">
        <v>548</v>
      </c>
      <c r="C6583" s="260">
        <v>0.126667</v>
      </c>
      <c r="D6583" s="260">
        <v>304.125</v>
      </c>
      <c r="E6583" s="260">
        <v>152.29167200000001</v>
      </c>
      <c r="F6583">
        <f t="shared" si="204"/>
        <v>456.543339</v>
      </c>
      <c r="G6583">
        <f t="shared" si="205"/>
        <v>456.41667200000001</v>
      </c>
    </row>
    <row r="6584" spans="1:7" x14ac:dyDescent="0.25">
      <c r="A6584" s="261">
        <v>45201.291666666664</v>
      </c>
      <c r="B6584" s="260" t="s">
        <v>548</v>
      </c>
      <c r="C6584" s="260">
        <v>4.9666670000000002</v>
      </c>
      <c r="D6584" s="260">
        <v>237.54167200000001</v>
      </c>
      <c r="E6584" s="260">
        <v>144.75</v>
      </c>
      <c r="F6584">
        <f t="shared" si="204"/>
        <v>387.25833899999998</v>
      </c>
      <c r="G6584">
        <f t="shared" si="205"/>
        <v>382.29167200000001</v>
      </c>
    </row>
    <row r="6585" spans="1:7" x14ac:dyDescent="0.25">
      <c r="A6585" s="261">
        <v>45201.333333333336</v>
      </c>
      <c r="B6585" s="260" t="s">
        <v>548</v>
      </c>
      <c r="C6585" s="260">
        <v>36.985832000000002</v>
      </c>
      <c r="D6585" s="260">
        <v>309.625</v>
      </c>
      <c r="E6585" s="260">
        <v>125</v>
      </c>
      <c r="F6585">
        <f t="shared" si="204"/>
        <v>471.61083200000002</v>
      </c>
      <c r="G6585">
        <f t="shared" si="205"/>
        <v>434.625</v>
      </c>
    </row>
    <row r="6586" spans="1:7" x14ac:dyDescent="0.25">
      <c r="A6586" s="261">
        <v>45201.375</v>
      </c>
      <c r="B6586" s="260" t="s">
        <v>548</v>
      </c>
      <c r="C6586" s="260">
        <v>144.55874600000001</v>
      </c>
      <c r="D6586" s="260">
        <v>319.91665599999999</v>
      </c>
      <c r="E6586" s="260">
        <v>117.458336</v>
      </c>
      <c r="F6586">
        <f t="shared" si="204"/>
        <v>581.93373800000006</v>
      </c>
      <c r="G6586">
        <f t="shared" si="205"/>
        <v>437.37499200000002</v>
      </c>
    </row>
    <row r="6587" spans="1:7" x14ac:dyDescent="0.25">
      <c r="A6587" s="261">
        <v>45201.416666666664</v>
      </c>
      <c r="B6587" s="260" t="s">
        <v>548</v>
      </c>
      <c r="C6587" s="260">
        <v>275.38165300000003</v>
      </c>
      <c r="D6587" s="260">
        <v>278.95834400000001</v>
      </c>
      <c r="E6587" s="260">
        <v>114.708336</v>
      </c>
      <c r="F6587">
        <f t="shared" si="204"/>
        <v>669.04833300000007</v>
      </c>
      <c r="G6587">
        <f t="shared" si="205"/>
        <v>393.66668000000004</v>
      </c>
    </row>
    <row r="6588" spans="1:7" x14ac:dyDescent="0.25">
      <c r="A6588" s="261">
        <v>45201.458333333336</v>
      </c>
      <c r="B6588" s="260" t="s">
        <v>548</v>
      </c>
      <c r="C6588" s="260">
        <v>414.35958900000003</v>
      </c>
      <c r="D6588" s="260">
        <v>312.08334400000001</v>
      </c>
      <c r="E6588" s="260">
        <v>95.666663999999997</v>
      </c>
      <c r="F6588">
        <f t="shared" si="204"/>
        <v>822.10959700000001</v>
      </c>
      <c r="G6588">
        <f t="shared" si="205"/>
        <v>407.75000799999998</v>
      </c>
    </row>
    <row r="6589" spans="1:7" x14ac:dyDescent="0.25">
      <c r="A6589" s="261">
        <v>45201.5</v>
      </c>
      <c r="B6589" s="260" t="s">
        <v>548</v>
      </c>
      <c r="C6589" s="260">
        <v>419.40124500000002</v>
      </c>
      <c r="D6589" s="260">
        <v>435.95834400000001</v>
      </c>
      <c r="E6589" s="260">
        <v>168.875</v>
      </c>
      <c r="F6589">
        <f t="shared" si="204"/>
        <v>1024.2345890000001</v>
      </c>
      <c r="G6589">
        <f t="shared" si="205"/>
        <v>604.83334400000001</v>
      </c>
    </row>
    <row r="6590" spans="1:7" x14ac:dyDescent="0.25">
      <c r="A6590" s="261">
        <v>45201.541666666664</v>
      </c>
      <c r="B6590" s="260" t="s">
        <v>548</v>
      </c>
      <c r="C6590" s="260">
        <v>393.15957600000002</v>
      </c>
      <c r="D6590" s="260">
        <v>409.16665599999999</v>
      </c>
      <c r="E6590" s="260">
        <v>107.916664</v>
      </c>
      <c r="F6590">
        <f t="shared" si="204"/>
        <v>910.24289599999997</v>
      </c>
      <c r="G6590">
        <f t="shared" si="205"/>
        <v>517.08331999999996</v>
      </c>
    </row>
    <row r="6591" spans="1:7" x14ac:dyDescent="0.25">
      <c r="A6591" s="261">
        <v>45201.583333333336</v>
      </c>
      <c r="B6591" s="260" t="s">
        <v>548</v>
      </c>
      <c r="C6591" s="260">
        <v>324.47582999999997</v>
      </c>
      <c r="D6591" s="260">
        <v>411.08334400000001</v>
      </c>
      <c r="E6591" s="260">
        <v>139.875</v>
      </c>
      <c r="F6591">
        <f t="shared" si="204"/>
        <v>875.43417399999998</v>
      </c>
      <c r="G6591">
        <f t="shared" si="205"/>
        <v>550.95834400000001</v>
      </c>
    </row>
    <row r="6592" spans="1:7" x14ac:dyDescent="0.25">
      <c r="A6592" s="261">
        <v>45201.625</v>
      </c>
      <c r="B6592" s="260" t="s">
        <v>548</v>
      </c>
      <c r="C6592" s="260">
        <v>283.67584199999999</v>
      </c>
      <c r="D6592" s="260">
        <v>392.29165599999999</v>
      </c>
      <c r="E6592" s="260">
        <v>125.75</v>
      </c>
      <c r="F6592">
        <f t="shared" si="204"/>
        <v>801.71749799999998</v>
      </c>
      <c r="G6592">
        <f t="shared" si="205"/>
        <v>518.04165599999999</v>
      </c>
    </row>
    <row r="6593" spans="1:7" x14ac:dyDescent="0.25">
      <c r="A6593" s="261">
        <v>45201.666666666664</v>
      </c>
      <c r="B6593" s="260" t="s">
        <v>548</v>
      </c>
      <c r="C6593" s="260">
        <v>246.64833100000001</v>
      </c>
      <c r="D6593" s="260">
        <v>369.625</v>
      </c>
      <c r="E6593" s="260">
        <v>123.041664</v>
      </c>
      <c r="F6593">
        <f t="shared" si="204"/>
        <v>739.31499499999995</v>
      </c>
      <c r="G6593">
        <f t="shared" si="205"/>
        <v>492.66666399999997</v>
      </c>
    </row>
    <row r="6594" spans="1:7" x14ac:dyDescent="0.25">
      <c r="A6594" s="261">
        <v>45201.708333333336</v>
      </c>
      <c r="B6594" s="260" t="s">
        <v>548</v>
      </c>
      <c r="C6594" s="260">
        <v>223.582077</v>
      </c>
      <c r="D6594" s="260">
        <v>334.08334400000001</v>
      </c>
      <c r="E6594" s="260">
        <v>118.083336</v>
      </c>
      <c r="F6594">
        <f t="shared" ref="F6594:F6657" si="206">E6594+D6594+C6594</f>
        <v>675.74875700000007</v>
      </c>
      <c r="G6594">
        <f t="shared" ref="G6594:G6657" si="207">E6594+D6594</f>
        <v>452.16668000000004</v>
      </c>
    </row>
    <row r="6595" spans="1:7" x14ac:dyDescent="0.25">
      <c r="A6595" s="261">
        <v>45201.75</v>
      </c>
      <c r="B6595" s="260" t="s">
        <v>548</v>
      </c>
      <c r="C6595" s="260">
        <v>184.16207900000001</v>
      </c>
      <c r="D6595" s="260">
        <v>296.125</v>
      </c>
      <c r="E6595" s="260">
        <v>128.91667200000001</v>
      </c>
      <c r="F6595">
        <f t="shared" si="206"/>
        <v>609.20375100000001</v>
      </c>
      <c r="G6595">
        <f t="shared" si="207"/>
        <v>425.04167200000001</v>
      </c>
    </row>
    <row r="6596" spans="1:7" x14ac:dyDescent="0.25">
      <c r="A6596" s="261">
        <v>45201.791666666664</v>
      </c>
      <c r="B6596" s="260" t="s">
        <v>548</v>
      </c>
      <c r="C6596" s="260">
        <v>0</v>
      </c>
      <c r="D6596" s="260">
        <v>132.125</v>
      </c>
      <c r="E6596" s="260">
        <v>57.625</v>
      </c>
      <c r="F6596">
        <f t="shared" si="206"/>
        <v>189.75</v>
      </c>
      <c r="G6596">
        <f t="shared" si="207"/>
        <v>189.75</v>
      </c>
    </row>
    <row r="6597" spans="1:7" x14ac:dyDescent="0.25">
      <c r="A6597" s="261">
        <v>45201.833333333336</v>
      </c>
      <c r="B6597" s="260" t="s">
        <v>548</v>
      </c>
      <c r="C6597" s="260">
        <v>0</v>
      </c>
      <c r="D6597" s="260">
        <v>157</v>
      </c>
      <c r="E6597" s="260">
        <v>57.625</v>
      </c>
      <c r="F6597">
        <f t="shared" si="206"/>
        <v>214.625</v>
      </c>
      <c r="G6597">
        <f t="shared" si="207"/>
        <v>214.625</v>
      </c>
    </row>
    <row r="6598" spans="1:7" x14ac:dyDescent="0.25">
      <c r="A6598" s="261">
        <v>45201.875</v>
      </c>
      <c r="B6598" s="260" t="s">
        <v>548</v>
      </c>
      <c r="C6598" s="260">
        <v>0</v>
      </c>
      <c r="D6598" s="260">
        <v>145.33332799999999</v>
      </c>
      <c r="E6598" s="260">
        <v>68.458336000000003</v>
      </c>
      <c r="F6598">
        <f t="shared" si="206"/>
        <v>213.791664</v>
      </c>
      <c r="G6598">
        <f t="shared" si="207"/>
        <v>213.791664</v>
      </c>
    </row>
    <row r="6599" spans="1:7" x14ac:dyDescent="0.25">
      <c r="A6599" s="261">
        <v>45201.916666666664</v>
      </c>
      <c r="B6599" s="260" t="s">
        <v>548</v>
      </c>
      <c r="C6599" s="260">
        <v>0</v>
      </c>
      <c r="D6599" s="260">
        <v>127.166664</v>
      </c>
      <c r="E6599" s="260">
        <v>68.375</v>
      </c>
      <c r="F6599">
        <f t="shared" si="206"/>
        <v>195.541664</v>
      </c>
      <c r="G6599">
        <f t="shared" si="207"/>
        <v>195.541664</v>
      </c>
    </row>
    <row r="6600" spans="1:7" x14ac:dyDescent="0.25">
      <c r="A6600" s="261">
        <v>45201.958333333336</v>
      </c>
      <c r="B6600" s="260" t="s">
        <v>548</v>
      </c>
      <c r="C6600" s="260">
        <v>0</v>
      </c>
      <c r="D6600" s="260">
        <v>96.791663999999997</v>
      </c>
      <c r="E6600" s="260">
        <v>44.875</v>
      </c>
      <c r="F6600">
        <f t="shared" si="206"/>
        <v>141.666664</v>
      </c>
      <c r="G6600">
        <f t="shared" si="207"/>
        <v>141.666664</v>
      </c>
    </row>
    <row r="6601" spans="1:7" x14ac:dyDescent="0.25">
      <c r="A6601" s="261">
        <v>45202</v>
      </c>
      <c r="B6601" s="260" t="s">
        <v>548</v>
      </c>
      <c r="C6601" s="260">
        <v>0</v>
      </c>
      <c r="D6601" s="260">
        <v>61.791668000000001</v>
      </c>
      <c r="E6601" s="260">
        <v>25.166665999999999</v>
      </c>
      <c r="F6601">
        <f t="shared" si="206"/>
        <v>86.958334000000008</v>
      </c>
      <c r="G6601">
        <f t="shared" si="207"/>
        <v>86.958334000000008</v>
      </c>
    </row>
    <row r="6602" spans="1:7" x14ac:dyDescent="0.25">
      <c r="A6602" s="261">
        <v>45202.041666666664</v>
      </c>
      <c r="B6602" s="260" t="s">
        <v>548</v>
      </c>
      <c r="C6602" s="260">
        <v>0</v>
      </c>
      <c r="D6602" s="260">
        <v>66.666663999999997</v>
      </c>
      <c r="E6602" s="260">
        <v>25.166665999999999</v>
      </c>
      <c r="F6602">
        <f t="shared" si="206"/>
        <v>91.833329999999989</v>
      </c>
      <c r="G6602">
        <f t="shared" si="207"/>
        <v>91.833329999999989</v>
      </c>
    </row>
    <row r="6603" spans="1:7" x14ac:dyDescent="0.25">
      <c r="A6603" s="261">
        <v>45202.083333333336</v>
      </c>
      <c r="B6603" s="260" t="s">
        <v>548</v>
      </c>
      <c r="C6603" s="260">
        <v>0</v>
      </c>
      <c r="D6603" s="260">
        <v>105.708336</v>
      </c>
      <c r="E6603" s="260">
        <v>79.666663999999997</v>
      </c>
      <c r="F6603">
        <f t="shared" si="206"/>
        <v>185.375</v>
      </c>
      <c r="G6603">
        <f t="shared" si="207"/>
        <v>185.375</v>
      </c>
    </row>
    <row r="6604" spans="1:7" x14ac:dyDescent="0.25">
      <c r="A6604" s="261">
        <v>45202.125</v>
      </c>
      <c r="B6604" s="260" t="s">
        <v>548</v>
      </c>
      <c r="C6604" s="260">
        <v>0</v>
      </c>
      <c r="D6604" s="260">
        <v>165.66667200000001</v>
      </c>
      <c r="E6604" s="260">
        <v>188.83332799999999</v>
      </c>
      <c r="F6604">
        <f t="shared" si="206"/>
        <v>354.5</v>
      </c>
      <c r="G6604">
        <f t="shared" si="207"/>
        <v>354.5</v>
      </c>
    </row>
    <row r="6605" spans="1:7" x14ac:dyDescent="0.25">
      <c r="A6605" s="261">
        <v>45202.166666666664</v>
      </c>
      <c r="B6605" s="260" t="s">
        <v>548</v>
      </c>
      <c r="C6605" s="260">
        <v>0</v>
      </c>
      <c r="D6605" s="260">
        <v>319.08334400000001</v>
      </c>
      <c r="E6605" s="260">
        <v>700.95831299999998</v>
      </c>
      <c r="F6605">
        <f t="shared" si="206"/>
        <v>1020.041657</v>
      </c>
      <c r="G6605">
        <f t="shared" si="207"/>
        <v>1020.041657</v>
      </c>
    </row>
    <row r="6606" spans="1:7" x14ac:dyDescent="0.25">
      <c r="A6606" s="261">
        <v>45202.208333333336</v>
      </c>
      <c r="B6606" s="260" t="s">
        <v>548</v>
      </c>
      <c r="C6606" s="260">
        <v>0</v>
      </c>
      <c r="D6606" s="260">
        <v>538.66668700000002</v>
      </c>
      <c r="E6606" s="260">
        <v>485.29165599999999</v>
      </c>
      <c r="F6606">
        <f t="shared" si="206"/>
        <v>1023.958343</v>
      </c>
      <c r="G6606">
        <f t="shared" si="207"/>
        <v>1023.958343</v>
      </c>
    </row>
    <row r="6607" spans="1:7" x14ac:dyDescent="0.25">
      <c r="A6607" s="261">
        <v>45202.25</v>
      </c>
      <c r="B6607" s="260" t="s">
        <v>548</v>
      </c>
      <c r="C6607" s="260">
        <v>0.109167</v>
      </c>
      <c r="D6607" s="260">
        <v>632.95831299999998</v>
      </c>
      <c r="E6607" s="260">
        <v>229.58332799999999</v>
      </c>
      <c r="F6607">
        <f t="shared" si="206"/>
        <v>862.65080799999998</v>
      </c>
      <c r="G6607">
        <f t="shared" si="207"/>
        <v>862.54164100000003</v>
      </c>
    </row>
    <row r="6608" spans="1:7" x14ac:dyDescent="0.25">
      <c r="A6608" s="261">
        <v>45202.291666666664</v>
      </c>
      <c r="B6608" s="260" t="s">
        <v>548</v>
      </c>
      <c r="C6608" s="260">
        <v>5.1212499999999999</v>
      </c>
      <c r="D6608" s="260">
        <v>506.16665599999999</v>
      </c>
      <c r="E6608" s="260">
        <v>611.125</v>
      </c>
      <c r="F6608">
        <f t="shared" si="206"/>
        <v>1122.4129059999998</v>
      </c>
      <c r="G6608">
        <f t="shared" si="207"/>
        <v>1117.2916559999999</v>
      </c>
    </row>
    <row r="6609" spans="1:7" x14ac:dyDescent="0.25">
      <c r="A6609" s="261">
        <v>45202.333333333336</v>
      </c>
      <c r="B6609" s="260" t="s">
        <v>548</v>
      </c>
      <c r="C6609" s="260">
        <v>37.839168999999998</v>
      </c>
      <c r="D6609" s="260">
        <v>1044.083374</v>
      </c>
      <c r="E6609" s="260">
        <v>359.75</v>
      </c>
      <c r="F6609">
        <f t="shared" si="206"/>
        <v>1441.6725430000001</v>
      </c>
      <c r="G6609">
        <f t="shared" si="207"/>
        <v>1403.833374</v>
      </c>
    </row>
    <row r="6610" spans="1:7" x14ac:dyDescent="0.25">
      <c r="A6610" s="261">
        <v>45202.375</v>
      </c>
      <c r="B6610" s="260" t="s">
        <v>548</v>
      </c>
      <c r="C6610" s="260">
        <v>81.410415999999998</v>
      </c>
      <c r="D6610" s="260">
        <v>1037.125</v>
      </c>
      <c r="E6610" s="260">
        <v>472.20834400000001</v>
      </c>
      <c r="F6610">
        <f t="shared" si="206"/>
        <v>1590.7437600000001</v>
      </c>
      <c r="G6610">
        <f t="shared" si="207"/>
        <v>1509.3333440000001</v>
      </c>
    </row>
    <row r="6611" spans="1:7" x14ac:dyDescent="0.25">
      <c r="A6611" s="261">
        <v>45202.416666666664</v>
      </c>
      <c r="B6611" s="260" t="s">
        <v>548</v>
      </c>
      <c r="C6611" s="260">
        <v>64.941665999999998</v>
      </c>
      <c r="D6611" s="260">
        <v>930.66668700000002</v>
      </c>
      <c r="E6611" s="260">
        <v>726.25</v>
      </c>
      <c r="F6611">
        <f t="shared" si="206"/>
        <v>1721.8583529999999</v>
      </c>
      <c r="G6611">
        <f t="shared" si="207"/>
        <v>1656.9166869999999</v>
      </c>
    </row>
    <row r="6612" spans="1:7" x14ac:dyDescent="0.25">
      <c r="A6612" s="261">
        <v>45202.458333333336</v>
      </c>
      <c r="B6612" s="260" t="s">
        <v>548</v>
      </c>
      <c r="C6612" s="260">
        <v>112.254997</v>
      </c>
      <c r="D6612" s="260">
        <v>1129.625</v>
      </c>
      <c r="E6612" s="260">
        <v>581.58331299999998</v>
      </c>
      <c r="F6612">
        <f t="shared" si="206"/>
        <v>1823.4633100000001</v>
      </c>
      <c r="G6612">
        <f t="shared" si="207"/>
        <v>1711.2083130000001</v>
      </c>
    </row>
    <row r="6613" spans="1:7" x14ac:dyDescent="0.25">
      <c r="A6613" s="261">
        <v>45202.5</v>
      </c>
      <c r="B6613" s="260" t="s">
        <v>548</v>
      </c>
      <c r="C6613" s="260">
        <v>223.14833100000001</v>
      </c>
      <c r="D6613" s="260">
        <v>1444.583374</v>
      </c>
      <c r="E6613" s="260">
        <v>659.04168700000002</v>
      </c>
      <c r="F6613">
        <f t="shared" si="206"/>
        <v>2326.7733920000001</v>
      </c>
      <c r="G6613">
        <f t="shared" si="207"/>
        <v>2103.6250610000002</v>
      </c>
    </row>
    <row r="6614" spans="1:7" x14ac:dyDescent="0.25">
      <c r="A6614" s="261">
        <v>45202.541666666664</v>
      </c>
      <c r="B6614" s="260" t="s">
        <v>548</v>
      </c>
      <c r="C6614" s="260">
        <v>288.88501000000002</v>
      </c>
      <c r="D6614" s="260">
        <v>1524.916626</v>
      </c>
      <c r="E6614" s="260">
        <v>693.625</v>
      </c>
      <c r="F6614">
        <f t="shared" si="206"/>
        <v>2507.4266360000001</v>
      </c>
      <c r="G6614">
        <f t="shared" si="207"/>
        <v>2218.5416260000002</v>
      </c>
    </row>
    <row r="6615" spans="1:7" x14ac:dyDescent="0.25">
      <c r="A6615" s="261">
        <v>45202.583333333336</v>
      </c>
      <c r="B6615" s="260" t="s">
        <v>548</v>
      </c>
      <c r="C6615" s="260">
        <v>369.94332900000001</v>
      </c>
      <c r="D6615" s="260">
        <v>1685.708374</v>
      </c>
      <c r="E6615" s="260">
        <v>905.79168700000002</v>
      </c>
      <c r="F6615">
        <f t="shared" si="206"/>
        <v>2961.4433900000004</v>
      </c>
      <c r="G6615">
        <f t="shared" si="207"/>
        <v>2591.5000610000002</v>
      </c>
    </row>
    <row r="6616" spans="1:7" x14ac:dyDescent="0.25">
      <c r="A6616" s="261">
        <v>45202.625</v>
      </c>
      <c r="B6616" s="260" t="s">
        <v>548</v>
      </c>
      <c r="C6616" s="260">
        <v>353.34625199999999</v>
      </c>
      <c r="D6616" s="260">
        <v>1601.041626</v>
      </c>
      <c r="E6616" s="260">
        <v>987.33331299999998</v>
      </c>
      <c r="F6616">
        <f t="shared" si="206"/>
        <v>2941.7211909999996</v>
      </c>
      <c r="G6616">
        <f t="shared" si="207"/>
        <v>2588.3749389999998</v>
      </c>
    </row>
    <row r="6617" spans="1:7" x14ac:dyDescent="0.25">
      <c r="A6617" s="261">
        <v>45202.666666666664</v>
      </c>
      <c r="B6617" s="260" t="s">
        <v>548</v>
      </c>
      <c r="C6617" s="260">
        <v>366.195404</v>
      </c>
      <c r="D6617" s="260">
        <v>1502.25</v>
      </c>
      <c r="E6617" s="260">
        <v>1008.291687</v>
      </c>
      <c r="F6617">
        <f t="shared" si="206"/>
        <v>2876.737091</v>
      </c>
      <c r="G6617">
        <f t="shared" si="207"/>
        <v>2510.5416869999999</v>
      </c>
    </row>
    <row r="6618" spans="1:7" x14ac:dyDescent="0.25">
      <c r="A6618" s="261">
        <v>45202.708333333336</v>
      </c>
      <c r="B6618" s="260" t="s">
        <v>548</v>
      </c>
      <c r="C6618" s="260">
        <v>198.37750199999999</v>
      </c>
      <c r="D6618" s="260">
        <v>1596.833374</v>
      </c>
      <c r="E6618" s="260">
        <v>1062.791626</v>
      </c>
      <c r="F6618">
        <f t="shared" si="206"/>
        <v>2858.0025019999998</v>
      </c>
      <c r="G6618">
        <f t="shared" si="207"/>
        <v>2659.625</v>
      </c>
    </row>
    <row r="6619" spans="1:7" x14ac:dyDescent="0.25">
      <c r="A6619" s="261">
        <v>45202.75</v>
      </c>
      <c r="B6619" s="260" t="s">
        <v>548</v>
      </c>
      <c r="C6619" s="260">
        <v>35.195835000000002</v>
      </c>
      <c r="D6619" s="260">
        <v>1764.041626</v>
      </c>
      <c r="E6619" s="260">
        <v>1049</v>
      </c>
      <c r="F6619">
        <f t="shared" si="206"/>
        <v>2848.2374610000002</v>
      </c>
      <c r="G6619">
        <f t="shared" si="207"/>
        <v>2813.0416260000002</v>
      </c>
    </row>
    <row r="6620" spans="1:7" x14ac:dyDescent="0.25">
      <c r="A6620" s="261">
        <v>45202.791666666664</v>
      </c>
      <c r="B6620" s="260" t="s">
        <v>548</v>
      </c>
      <c r="C6620" s="260">
        <v>3.2500000000000001E-2</v>
      </c>
      <c r="D6620" s="260">
        <v>1813.333374</v>
      </c>
      <c r="E6620" s="260">
        <v>1059.833374</v>
      </c>
      <c r="F6620">
        <f t="shared" si="206"/>
        <v>2873.1992479999999</v>
      </c>
      <c r="G6620">
        <f t="shared" si="207"/>
        <v>2873.1667480000001</v>
      </c>
    </row>
    <row r="6621" spans="1:7" x14ac:dyDescent="0.25">
      <c r="A6621" s="261">
        <v>45202.833333333336</v>
      </c>
      <c r="B6621" s="260" t="s">
        <v>548</v>
      </c>
      <c r="C6621" s="260">
        <v>0</v>
      </c>
      <c r="D6621" s="260">
        <v>1887.791626</v>
      </c>
      <c r="E6621" s="260">
        <v>984.20831299999998</v>
      </c>
      <c r="F6621">
        <f t="shared" si="206"/>
        <v>2871.9999389999998</v>
      </c>
      <c r="G6621">
        <f t="shared" si="207"/>
        <v>2871.9999389999998</v>
      </c>
    </row>
    <row r="6622" spans="1:7" x14ac:dyDescent="0.25">
      <c r="A6622" s="261">
        <v>45202.875</v>
      </c>
      <c r="B6622" s="260" t="s">
        <v>548</v>
      </c>
      <c r="C6622" s="260">
        <v>0</v>
      </c>
      <c r="D6622" s="260">
        <v>1963.291626</v>
      </c>
      <c r="E6622" s="260">
        <v>1080</v>
      </c>
      <c r="F6622">
        <f t="shared" si="206"/>
        <v>3043.2916260000002</v>
      </c>
      <c r="G6622">
        <f t="shared" si="207"/>
        <v>3043.2916260000002</v>
      </c>
    </row>
    <row r="6623" spans="1:7" x14ac:dyDescent="0.25">
      <c r="A6623" s="261">
        <v>45202.916666666664</v>
      </c>
      <c r="B6623" s="260" t="s">
        <v>548</v>
      </c>
      <c r="C6623" s="260">
        <v>0</v>
      </c>
      <c r="D6623" s="260">
        <v>1921.583374</v>
      </c>
      <c r="E6623" s="260">
        <v>1036.5</v>
      </c>
      <c r="F6623">
        <f t="shared" si="206"/>
        <v>2958.0833739999998</v>
      </c>
      <c r="G6623">
        <f t="shared" si="207"/>
        <v>2958.0833739999998</v>
      </c>
    </row>
    <row r="6624" spans="1:7" x14ac:dyDescent="0.25">
      <c r="A6624" s="261">
        <v>45202.958333333336</v>
      </c>
      <c r="B6624" s="260" t="s">
        <v>548</v>
      </c>
      <c r="C6624" s="260">
        <v>0</v>
      </c>
      <c r="D6624" s="260">
        <v>1996.958374</v>
      </c>
      <c r="E6624" s="260">
        <v>1038.125</v>
      </c>
      <c r="F6624">
        <f t="shared" si="206"/>
        <v>3035.0833739999998</v>
      </c>
      <c r="G6624">
        <f t="shared" si="207"/>
        <v>3035.0833739999998</v>
      </c>
    </row>
    <row r="6625" spans="1:7" x14ac:dyDescent="0.25">
      <c r="A6625" s="261">
        <v>45203</v>
      </c>
      <c r="B6625" s="260" t="s">
        <v>548</v>
      </c>
      <c r="C6625" s="260">
        <v>0</v>
      </c>
      <c r="D6625" s="260">
        <v>2004.541626</v>
      </c>
      <c r="E6625" s="260">
        <v>998.54168700000002</v>
      </c>
      <c r="F6625">
        <f t="shared" si="206"/>
        <v>3003.0833130000001</v>
      </c>
      <c r="G6625">
        <f t="shared" si="207"/>
        <v>3003.0833130000001</v>
      </c>
    </row>
    <row r="6626" spans="1:7" x14ac:dyDescent="0.25">
      <c r="A6626" s="261">
        <v>45203.041666666664</v>
      </c>
      <c r="B6626" s="260" t="s">
        <v>548</v>
      </c>
      <c r="C6626" s="260">
        <v>0</v>
      </c>
      <c r="D6626" s="260">
        <v>1958.666626</v>
      </c>
      <c r="E6626" s="260">
        <v>1068.166626</v>
      </c>
      <c r="F6626">
        <f t="shared" si="206"/>
        <v>3026.8332519999999</v>
      </c>
      <c r="G6626">
        <f t="shared" si="207"/>
        <v>3026.8332519999999</v>
      </c>
    </row>
    <row r="6627" spans="1:7" x14ac:dyDescent="0.25">
      <c r="A6627" s="261">
        <v>45203.083333333336</v>
      </c>
      <c r="B6627" s="260" t="s">
        <v>548</v>
      </c>
      <c r="C6627" s="260">
        <v>0</v>
      </c>
      <c r="D6627" s="260">
        <v>2156.7082519999999</v>
      </c>
      <c r="E6627" s="260">
        <v>992.58331299999998</v>
      </c>
      <c r="F6627">
        <f t="shared" si="206"/>
        <v>3149.291565</v>
      </c>
      <c r="G6627">
        <f t="shared" si="207"/>
        <v>3149.291565</v>
      </c>
    </row>
    <row r="6628" spans="1:7" x14ac:dyDescent="0.25">
      <c r="A6628" s="261">
        <v>45203.125</v>
      </c>
      <c r="B6628" s="260" t="s">
        <v>548</v>
      </c>
      <c r="C6628" s="260">
        <v>0</v>
      </c>
      <c r="D6628" s="260">
        <v>2013</v>
      </c>
      <c r="E6628" s="260">
        <v>672.41668700000002</v>
      </c>
      <c r="F6628">
        <f t="shared" si="206"/>
        <v>2685.4166869999999</v>
      </c>
      <c r="G6628">
        <f t="shared" si="207"/>
        <v>2685.4166869999999</v>
      </c>
    </row>
    <row r="6629" spans="1:7" x14ac:dyDescent="0.25">
      <c r="A6629" s="261">
        <v>45203.166666666664</v>
      </c>
      <c r="B6629" s="260" t="s">
        <v>548</v>
      </c>
      <c r="C6629" s="260">
        <v>0</v>
      </c>
      <c r="D6629" s="260">
        <v>2129.5832519999999</v>
      </c>
      <c r="E6629" s="260">
        <v>654.04168700000002</v>
      </c>
      <c r="F6629">
        <f t="shared" si="206"/>
        <v>2783.6249389999998</v>
      </c>
      <c r="G6629">
        <f t="shared" si="207"/>
        <v>2783.6249389999998</v>
      </c>
    </row>
    <row r="6630" spans="1:7" x14ac:dyDescent="0.25">
      <c r="A6630" s="261">
        <v>45203.208333333336</v>
      </c>
      <c r="B6630" s="260" t="s">
        <v>548</v>
      </c>
      <c r="C6630" s="260">
        <v>0</v>
      </c>
      <c r="D6630" s="260">
        <v>2108.1667480000001</v>
      </c>
      <c r="E6630" s="260">
        <v>741.125</v>
      </c>
      <c r="F6630">
        <f t="shared" si="206"/>
        <v>2849.2917480000001</v>
      </c>
      <c r="G6630">
        <f t="shared" si="207"/>
        <v>2849.2917480000001</v>
      </c>
    </row>
    <row r="6631" spans="1:7" x14ac:dyDescent="0.25">
      <c r="A6631" s="261">
        <v>45203.25</v>
      </c>
      <c r="B6631" s="260" t="s">
        <v>548</v>
      </c>
      <c r="C6631" s="260">
        <v>0.245417</v>
      </c>
      <c r="D6631" s="260">
        <v>2169.4582519999999</v>
      </c>
      <c r="E6631" s="260">
        <v>747.29168700000002</v>
      </c>
      <c r="F6631">
        <f t="shared" si="206"/>
        <v>2916.9953559999999</v>
      </c>
      <c r="G6631">
        <f t="shared" si="207"/>
        <v>2916.7499389999998</v>
      </c>
    </row>
    <row r="6632" spans="1:7" x14ac:dyDescent="0.25">
      <c r="A6632" s="261">
        <v>45203.291666666664</v>
      </c>
      <c r="B6632" s="260" t="s">
        <v>548</v>
      </c>
      <c r="C6632" s="260">
        <v>9.9341670000000004</v>
      </c>
      <c r="D6632" s="260">
        <v>2320.8332519999999</v>
      </c>
      <c r="E6632" s="260">
        <v>994.20831299999998</v>
      </c>
      <c r="F6632">
        <f t="shared" si="206"/>
        <v>3324.9757319999999</v>
      </c>
      <c r="G6632">
        <f t="shared" si="207"/>
        <v>3315.041565</v>
      </c>
    </row>
    <row r="6633" spans="1:7" x14ac:dyDescent="0.25">
      <c r="A6633" s="261">
        <v>45203.333333333336</v>
      </c>
      <c r="B6633" s="260" t="s">
        <v>548</v>
      </c>
      <c r="C6633" s="260">
        <v>90.011252999999996</v>
      </c>
      <c r="D6633" s="260">
        <v>2365.0417480000001</v>
      </c>
      <c r="E6633" s="260">
        <v>1042.416626</v>
      </c>
      <c r="F6633">
        <f t="shared" si="206"/>
        <v>3497.4696269999999</v>
      </c>
      <c r="G6633">
        <f t="shared" si="207"/>
        <v>3407.4583739999998</v>
      </c>
    </row>
    <row r="6634" spans="1:7" x14ac:dyDescent="0.25">
      <c r="A6634" s="261">
        <v>45203.375</v>
      </c>
      <c r="B6634" s="260" t="s">
        <v>548</v>
      </c>
      <c r="C6634" s="260">
        <v>300.51916499999999</v>
      </c>
      <c r="D6634" s="260">
        <v>2513.9167480000001</v>
      </c>
      <c r="E6634" s="260">
        <v>1016.583313</v>
      </c>
      <c r="F6634">
        <f t="shared" si="206"/>
        <v>3831.0192260000003</v>
      </c>
      <c r="G6634">
        <f t="shared" si="207"/>
        <v>3530.5000610000002</v>
      </c>
    </row>
    <row r="6635" spans="1:7" x14ac:dyDescent="0.25">
      <c r="A6635" s="261">
        <v>45203.416666666664</v>
      </c>
      <c r="B6635" s="260" t="s">
        <v>548</v>
      </c>
      <c r="C6635" s="260">
        <v>372.49707000000001</v>
      </c>
      <c r="D6635" s="260">
        <v>2579.4582519999999</v>
      </c>
      <c r="E6635" s="260">
        <v>990.45831299999998</v>
      </c>
      <c r="F6635">
        <f t="shared" si="206"/>
        <v>3942.4136349999999</v>
      </c>
      <c r="G6635">
        <f t="shared" si="207"/>
        <v>3569.916565</v>
      </c>
    </row>
    <row r="6636" spans="1:7" x14ac:dyDescent="0.25">
      <c r="A6636" s="261">
        <v>45203.458333333336</v>
      </c>
      <c r="B6636" s="260" t="s">
        <v>548</v>
      </c>
      <c r="C6636" s="260">
        <v>886.79455600000006</v>
      </c>
      <c r="D6636" s="260">
        <v>2509.3332519999999</v>
      </c>
      <c r="E6636" s="260">
        <v>989.625</v>
      </c>
      <c r="F6636">
        <f t="shared" si="206"/>
        <v>4385.7528080000002</v>
      </c>
      <c r="G6636">
        <f t="shared" si="207"/>
        <v>3498.9582519999999</v>
      </c>
    </row>
    <row r="6637" spans="1:7" x14ac:dyDescent="0.25">
      <c r="A6637" s="261">
        <v>45203.5</v>
      </c>
      <c r="B6637" s="260" t="s">
        <v>548</v>
      </c>
      <c r="C6637" s="260">
        <v>902.20794699999999</v>
      </c>
      <c r="D6637" s="260">
        <v>2606.0417480000001</v>
      </c>
      <c r="E6637" s="260">
        <v>1058.375</v>
      </c>
      <c r="F6637">
        <f t="shared" si="206"/>
        <v>4566.6246950000004</v>
      </c>
      <c r="G6637">
        <f t="shared" si="207"/>
        <v>3664.4167480000001</v>
      </c>
    </row>
    <row r="6638" spans="1:7" x14ac:dyDescent="0.25">
      <c r="A6638" s="261">
        <v>45203.541666666664</v>
      </c>
      <c r="B6638" s="260" t="s">
        <v>548</v>
      </c>
      <c r="C6638" s="260">
        <v>745.32916299999999</v>
      </c>
      <c r="D6638" s="260">
        <v>2561</v>
      </c>
      <c r="E6638" s="260">
        <v>997.625</v>
      </c>
      <c r="F6638">
        <f t="shared" si="206"/>
        <v>4303.9541630000003</v>
      </c>
      <c r="G6638">
        <f t="shared" si="207"/>
        <v>3558.625</v>
      </c>
    </row>
    <row r="6639" spans="1:7" x14ac:dyDescent="0.25">
      <c r="A6639" s="261">
        <v>45203.583333333336</v>
      </c>
      <c r="B6639" s="260" t="s">
        <v>548</v>
      </c>
      <c r="C6639" s="260">
        <v>669.71832300000005</v>
      </c>
      <c r="D6639" s="260">
        <v>2370.0417480000001</v>
      </c>
      <c r="E6639" s="260">
        <v>982.70831299999998</v>
      </c>
      <c r="F6639">
        <f t="shared" si="206"/>
        <v>4022.4683840000002</v>
      </c>
      <c r="G6639">
        <f t="shared" si="207"/>
        <v>3352.7500610000002</v>
      </c>
    </row>
    <row r="6640" spans="1:7" x14ac:dyDescent="0.25">
      <c r="A6640" s="261">
        <v>45203.625</v>
      </c>
      <c r="B6640" s="260" t="s">
        <v>548</v>
      </c>
      <c r="C6640" s="260">
        <v>382.96624800000001</v>
      </c>
      <c r="D6640" s="260">
        <v>2130.0417480000001</v>
      </c>
      <c r="E6640" s="260">
        <v>1013.041687</v>
      </c>
      <c r="F6640">
        <f t="shared" si="206"/>
        <v>3526.0496830000002</v>
      </c>
      <c r="G6640">
        <f t="shared" si="207"/>
        <v>3143.083435</v>
      </c>
    </row>
    <row r="6641" spans="1:7" x14ac:dyDescent="0.25">
      <c r="A6641" s="261">
        <v>45203.666666666664</v>
      </c>
      <c r="B6641" s="260" t="s">
        <v>548</v>
      </c>
      <c r="C6641" s="260">
        <v>202.390411</v>
      </c>
      <c r="D6641" s="260">
        <v>2009.541626</v>
      </c>
      <c r="E6641" s="260">
        <v>1025.291626</v>
      </c>
      <c r="F6641">
        <f t="shared" si="206"/>
        <v>3237.2236629999998</v>
      </c>
      <c r="G6641">
        <f t="shared" si="207"/>
        <v>3034.8332519999999</v>
      </c>
    </row>
    <row r="6642" spans="1:7" x14ac:dyDescent="0.25">
      <c r="A6642" s="261">
        <v>45203.708333333336</v>
      </c>
      <c r="B6642" s="260" t="s">
        <v>548</v>
      </c>
      <c r="C6642" s="260">
        <v>127.73458100000001</v>
      </c>
      <c r="D6642" s="260">
        <v>1907.666626</v>
      </c>
      <c r="E6642" s="260">
        <v>1027.791626</v>
      </c>
      <c r="F6642">
        <f t="shared" si="206"/>
        <v>3063.1928330000001</v>
      </c>
      <c r="G6642">
        <f t="shared" si="207"/>
        <v>2935.4582519999999</v>
      </c>
    </row>
    <row r="6643" spans="1:7" x14ac:dyDescent="0.25">
      <c r="A6643" s="261">
        <v>45203.75</v>
      </c>
      <c r="B6643" s="260" t="s">
        <v>548</v>
      </c>
      <c r="C6643" s="260">
        <v>23.105416999999999</v>
      </c>
      <c r="D6643" s="260">
        <v>2187.75</v>
      </c>
      <c r="E6643" s="260">
        <v>991.75</v>
      </c>
      <c r="F6643">
        <f t="shared" si="206"/>
        <v>3202.6054170000002</v>
      </c>
      <c r="G6643">
        <f t="shared" si="207"/>
        <v>3179.5</v>
      </c>
    </row>
    <row r="6644" spans="1:7" x14ac:dyDescent="0.25">
      <c r="A6644" s="261">
        <v>45203.791666666664</v>
      </c>
      <c r="B6644" s="260" t="s">
        <v>548</v>
      </c>
      <c r="C6644" s="260">
        <v>0</v>
      </c>
      <c r="D6644" s="260">
        <v>2455.4167480000001</v>
      </c>
      <c r="E6644" s="260">
        <v>989</v>
      </c>
      <c r="F6644">
        <f t="shared" si="206"/>
        <v>3444.4167480000001</v>
      </c>
      <c r="G6644">
        <f t="shared" si="207"/>
        <v>3444.4167480000001</v>
      </c>
    </row>
    <row r="6645" spans="1:7" x14ac:dyDescent="0.25">
      <c r="A6645" s="261">
        <v>45203.833333333336</v>
      </c>
      <c r="B6645" s="260" t="s">
        <v>548</v>
      </c>
      <c r="C6645" s="260">
        <v>0</v>
      </c>
      <c r="D6645" s="260">
        <v>2756.1667480000001</v>
      </c>
      <c r="E6645" s="260">
        <v>951.33331299999998</v>
      </c>
      <c r="F6645">
        <f t="shared" si="206"/>
        <v>3707.5000610000002</v>
      </c>
      <c r="G6645">
        <f t="shared" si="207"/>
        <v>3707.5000610000002</v>
      </c>
    </row>
    <row r="6646" spans="1:7" x14ac:dyDescent="0.25">
      <c r="A6646" s="261">
        <v>45203.875</v>
      </c>
      <c r="B6646" s="260" t="s">
        <v>548</v>
      </c>
      <c r="C6646" s="260">
        <v>0</v>
      </c>
      <c r="D6646" s="260">
        <v>2786.5417480000001</v>
      </c>
      <c r="E6646" s="260">
        <v>1063.041626</v>
      </c>
      <c r="F6646">
        <f t="shared" si="206"/>
        <v>3849.5833739999998</v>
      </c>
      <c r="G6646">
        <f t="shared" si="207"/>
        <v>3849.5833739999998</v>
      </c>
    </row>
    <row r="6647" spans="1:7" x14ac:dyDescent="0.25">
      <c r="A6647" s="261">
        <v>45203.916666666664</v>
      </c>
      <c r="B6647" s="260" t="s">
        <v>548</v>
      </c>
      <c r="C6647" s="260">
        <v>0</v>
      </c>
      <c r="D6647" s="260">
        <v>2865</v>
      </c>
      <c r="E6647" s="260">
        <v>1008.833313</v>
      </c>
      <c r="F6647">
        <f t="shared" si="206"/>
        <v>3873.8333130000001</v>
      </c>
      <c r="G6647">
        <f t="shared" si="207"/>
        <v>3873.8333130000001</v>
      </c>
    </row>
    <row r="6648" spans="1:7" x14ac:dyDescent="0.25">
      <c r="A6648" s="261">
        <v>45203.958333333336</v>
      </c>
      <c r="B6648" s="260" t="s">
        <v>548</v>
      </c>
      <c r="C6648" s="260">
        <v>0</v>
      </c>
      <c r="D6648" s="260">
        <v>2851.8332519999999</v>
      </c>
      <c r="E6648" s="260">
        <v>652.70831299999998</v>
      </c>
      <c r="F6648">
        <f t="shared" si="206"/>
        <v>3504.541565</v>
      </c>
      <c r="G6648">
        <f t="shared" si="207"/>
        <v>3504.541565</v>
      </c>
    </row>
    <row r="6649" spans="1:7" x14ac:dyDescent="0.25">
      <c r="A6649" s="261">
        <v>45204</v>
      </c>
      <c r="B6649" s="260" t="s">
        <v>548</v>
      </c>
      <c r="C6649" s="260">
        <v>0</v>
      </c>
      <c r="D6649" s="260">
        <v>2657.2917480000001</v>
      </c>
      <c r="E6649" s="260">
        <v>658.54168700000002</v>
      </c>
      <c r="F6649">
        <f t="shared" si="206"/>
        <v>3315.833435</v>
      </c>
      <c r="G6649">
        <f t="shared" si="207"/>
        <v>3315.833435</v>
      </c>
    </row>
    <row r="6650" spans="1:7" x14ac:dyDescent="0.25">
      <c r="A6650" s="261">
        <v>45204.041666666664</v>
      </c>
      <c r="B6650" s="260" t="s">
        <v>548</v>
      </c>
      <c r="C6650" s="260">
        <v>0</v>
      </c>
      <c r="D6650" s="260">
        <v>2556.6667480000001</v>
      </c>
      <c r="E6650" s="260">
        <v>650.20831299999998</v>
      </c>
      <c r="F6650">
        <f t="shared" si="206"/>
        <v>3206.8750610000002</v>
      </c>
      <c r="G6650">
        <f t="shared" si="207"/>
        <v>3206.8750610000002</v>
      </c>
    </row>
    <row r="6651" spans="1:7" x14ac:dyDescent="0.25">
      <c r="A6651" s="261">
        <v>45204.083333333336</v>
      </c>
      <c r="B6651" s="260" t="s">
        <v>548</v>
      </c>
      <c r="C6651" s="260">
        <v>0</v>
      </c>
      <c r="D6651" s="260">
        <v>2157.75</v>
      </c>
      <c r="E6651" s="260">
        <v>664.41668700000002</v>
      </c>
      <c r="F6651">
        <f t="shared" si="206"/>
        <v>2822.1666869999999</v>
      </c>
      <c r="G6651">
        <f t="shared" si="207"/>
        <v>2822.1666869999999</v>
      </c>
    </row>
    <row r="6652" spans="1:7" x14ac:dyDescent="0.25">
      <c r="A6652" s="261">
        <v>45204.125</v>
      </c>
      <c r="B6652" s="260" t="s">
        <v>548</v>
      </c>
      <c r="C6652" s="260">
        <v>0</v>
      </c>
      <c r="D6652" s="260">
        <v>1824.75</v>
      </c>
      <c r="E6652" s="260">
        <v>673.16668700000002</v>
      </c>
      <c r="F6652">
        <f t="shared" si="206"/>
        <v>2497.9166869999999</v>
      </c>
      <c r="G6652">
        <f t="shared" si="207"/>
        <v>2497.9166869999999</v>
      </c>
    </row>
    <row r="6653" spans="1:7" x14ac:dyDescent="0.25">
      <c r="A6653" s="261">
        <v>45204.166666666664</v>
      </c>
      <c r="B6653" s="260" t="s">
        <v>548</v>
      </c>
      <c r="C6653" s="260">
        <v>0</v>
      </c>
      <c r="D6653" s="260">
        <v>1786.291626</v>
      </c>
      <c r="E6653" s="260">
        <v>632.33331299999998</v>
      </c>
      <c r="F6653">
        <f t="shared" si="206"/>
        <v>2418.6249389999998</v>
      </c>
      <c r="G6653">
        <f t="shared" si="207"/>
        <v>2418.6249389999998</v>
      </c>
    </row>
    <row r="6654" spans="1:7" x14ac:dyDescent="0.25">
      <c r="A6654" s="261">
        <v>45204.208333333336</v>
      </c>
      <c r="B6654" s="260" t="s">
        <v>548</v>
      </c>
      <c r="C6654" s="260">
        <v>0</v>
      </c>
      <c r="D6654" s="260">
        <v>1787.291626</v>
      </c>
      <c r="E6654" s="260">
        <v>661.83331299999998</v>
      </c>
      <c r="F6654">
        <f t="shared" si="206"/>
        <v>2449.1249389999998</v>
      </c>
      <c r="G6654">
        <f t="shared" si="207"/>
        <v>2449.1249389999998</v>
      </c>
    </row>
    <row r="6655" spans="1:7" x14ac:dyDescent="0.25">
      <c r="A6655" s="261">
        <v>45204.25</v>
      </c>
      <c r="B6655" s="260" t="s">
        <v>548</v>
      </c>
      <c r="C6655" s="260">
        <v>0.19291700000000001</v>
      </c>
      <c r="D6655" s="260">
        <v>2050.9582519999999</v>
      </c>
      <c r="E6655" s="260">
        <v>987.58331299999998</v>
      </c>
      <c r="F6655">
        <f t="shared" si="206"/>
        <v>3038.7344819999998</v>
      </c>
      <c r="G6655">
        <f t="shared" si="207"/>
        <v>3038.541565</v>
      </c>
    </row>
    <row r="6656" spans="1:7" x14ac:dyDescent="0.25">
      <c r="A6656" s="261">
        <v>45204.291666666664</v>
      </c>
      <c r="B6656" s="260" t="s">
        <v>548</v>
      </c>
      <c r="C6656" s="260">
        <v>9.6529170000000004</v>
      </c>
      <c r="D6656" s="260">
        <v>1979.208374</v>
      </c>
      <c r="E6656" s="260">
        <v>1018.625</v>
      </c>
      <c r="F6656">
        <f t="shared" si="206"/>
        <v>3007.4862909999997</v>
      </c>
      <c r="G6656">
        <f t="shared" si="207"/>
        <v>2997.8333739999998</v>
      </c>
    </row>
    <row r="6657" spans="1:7" x14ac:dyDescent="0.25">
      <c r="A6657" s="261">
        <v>45204.333333333336</v>
      </c>
      <c r="B6657" s="260" t="s">
        <v>548</v>
      </c>
      <c r="C6657" s="260">
        <v>96.342499000000004</v>
      </c>
      <c r="D6657" s="260">
        <v>2186.4582519999999</v>
      </c>
      <c r="E6657" s="260">
        <v>983.58331299999998</v>
      </c>
      <c r="F6657">
        <f t="shared" si="206"/>
        <v>3266.3840639999999</v>
      </c>
      <c r="G6657">
        <f t="shared" si="207"/>
        <v>3170.041565</v>
      </c>
    </row>
    <row r="6658" spans="1:7" x14ac:dyDescent="0.25">
      <c r="A6658" s="261">
        <v>45204.375</v>
      </c>
      <c r="B6658" s="260" t="s">
        <v>548</v>
      </c>
      <c r="C6658" s="260">
        <v>372.52542099999999</v>
      </c>
      <c r="D6658" s="260">
        <v>2145.125</v>
      </c>
      <c r="E6658" s="260">
        <v>988.08331299999998</v>
      </c>
      <c r="F6658">
        <f t="shared" ref="F6658:F6721" si="208">E6658+D6658+C6658</f>
        <v>3505.7337339999999</v>
      </c>
      <c r="G6658">
        <f t="shared" ref="G6658:G6721" si="209">E6658+D6658</f>
        <v>3133.2083130000001</v>
      </c>
    </row>
    <row r="6659" spans="1:7" x14ac:dyDescent="0.25">
      <c r="A6659" s="261">
        <v>45204.416666666664</v>
      </c>
      <c r="B6659" s="260" t="s">
        <v>548</v>
      </c>
      <c r="C6659" s="260">
        <v>714.75543200000004</v>
      </c>
      <c r="D6659" s="260">
        <v>2075.5</v>
      </c>
      <c r="E6659" s="260">
        <v>961.5</v>
      </c>
      <c r="F6659">
        <f t="shared" si="208"/>
        <v>3751.7554319999999</v>
      </c>
      <c r="G6659">
        <f t="shared" si="209"/>
        <v>3037</v>
      </c>
    </row>
    <row r="6660" spans="1:7" x14ac:dyDescent="0.25">
      <c r="A6660" s="261">
        <v>45204.458333333336</v>
      </c>
      <c r="B6660" s="260" t="s">
        <v>548</v>
      </c>
      <c r="C6660" s="260">
        <v>948.78417999999999</v>
      </c>
      <c r="D6660" s="260">
        <v>2001.416626</v>
      </c>
      <c r="E6660" s="260">
        <v>937.08331299999998</v>
      </c>
      <c r="F6660">
        <f t="shared" si="208"/>
        <v>3887.2841189999999</v>
      </c>
      <c r="G6660">
        <f t="shared" si="209"/>
        <v>2938.4999389999998</v>
      </c>
    </row>
    <row r="6661" spans="1:7" x14ac:dyDescent="0.25">
      <c r="A6661" s="261">
        <v>45204.5</v>
      </c>
      <c r="B6661" s="260" t="s">
        <v>548</v>
      </c>
      <c r="C6661" s="260">
        <v>1073.806274</v>
      </c>
      <c r="D6661" s="260">
        <v>2028.541626</v>
      </c>
      <c r="E6661" s="260">
        <v>876.08331299999998</v>
      </c>
      <c r="F6661">
        <f t="shared" si="208"/>
        <v>3978.4312129999998</v>
      </c>
      <c r="G6661">
        <f t="shared" si="209"/>
        <v>2904.6249389999998</v>
      </c>
    </row>
    <row r="6662" spans="1:7" x14ac:dyDescent="0.25">
      <c r="A6662" s="261">
        <v>45204.541666666664</v>
      </c>
      <c r="B6662" s="260" t="s">
        <v>548</v>
      </c>
      <c r="C6662" s="260">
        <v>970.85333300000002</v>
      </c>
      <c r="D6662" s="260">
        <v>1647.291626</v>
      </c>
      <c r="E6662" s="260">
        <v>764.70831299999998</v>
      </c>
      <c r="F6662">
        <f t="shared" si="208"/>
        <v>3382.8532719999998</v>
      </c>
      <c r="G6662">
        <f t="shared" si="209"/>
        <v>2411.9999389999998</v>
      </c>
    </row>
    <row r="6663" spans="1:7" x14ac:dyDescent="0.25">
      <c r="A6663" s="261">
        <v>45204.583333333336</v>
      </c>
      <c r="B6663" s="260" t="s">
        <v>548</v>
      </c>
      <c r="C6663" s="260">
        <v>903.936646</v>
      </c>
      <c r="D6663" s="260">
        <v>1527.333374</v>
      </c>
      <c r="E6663" s="260">
        <v>655.375</v>
      </c>
      <c r="F6663">
        <f t="shared" si="208"/>
        <v>3086.6450199999999</v>
      </c>
      <c r="G6663">
        <f t="shared" si="209"/>
        <v>2182.7083739999998</v>
      </c>
    </row>
    <row r="6664" spans="1:7" x14ac:dyDescent="0.25">
      <c r="A6664" s="261">
        <v>45204.625</v>
      </c>
      <c r="B6664" s="260" t="s">
        <v>548</v>
      </c>
      <c r="C6664" s="260">
        <v>893.37542699999995</v>
      </c>
      <c r="D6664" s="260">
        <v>1279.875</v>
      </c>
      <c r="E6664" s="260">
        <v>508.79165599999999</v>
      </c>
      <c r="F6664">
        <f t="shared" si="208"/>
        <v>2682.0420829999998</v>
      </c>
      <c r="G6664">
        <f t="shared" si="209"/>
        <v>1788.6666559999999</v>
      </c>
    </row>
    <row r="6665" spans="1:7" x14ac:dyDescent="0.25">
      <c r="A6665" s="261">
        <v>45204.666666666664</v>
      </c>
      <c r="B6665" s="260" t="s">
        <v>548</v>
      </c>
      <c r="C6665" s="260">
        <v>691.04205300000001</v>
      </c>
      <c r="D6665" s="260">
        <v>1138.583374</v>
      </c>
      <c r="E6665" s="260">
        <v>456.41665599999999</v>
      </c>
      <c r="F6665">
        <f t="shared" si="208"/>
        <v>2286.0420830000003</v>
      </c>
      <c r="G6665">
        <f t="shared" si="209"/>
        <v>1595.0000300000002</v>
      </c>
    </row>
    <row r="6666" spans="1:7" x14ac:dyDescent="0.25">
      <c r="A6666" s="261">
        <v>45204.708333333336</v>
      </c>
      <c r="B6666" s="260" t="s">
        <v>548</v>
      </c>
      <c r="C6666" s="260">
        <v>252.94332900000001</v>
      </c>
      <c r="D6666" s="260">
        <v>805.04168700000002</v>
      </c>
      <c r="E6666" s="260">
        <v>413.83334400000001</v>
      </c>
      <c r="F6666">
        <f t="shared" si="208"/>
        <v>1471.81836</v>
      </c>
      <c r="G6666">
        <f t="shared" si="209"/>
        <v>1218.875031</v>
      </c>
    </row>
    <row r="6667" spans="1:7" x14ac:dyDescent="0.25">
      <c r="A6667" s="261">
        <v>45204.75</v>
      </c>
      <c r="B6667" s="260" t="s">
        <v>548</v>
      </c>
      <c r="C6667" s="260">
        <v>33.809581999999999</v>
      </c>
      <c r="D6667" s="260">
        <v>581.75</v>
      </c>
      <c r="E6667" s="260">
        <v>396.95834400000001</v>
      </c>
      <c r="F6667">
        <f t="shared" si="208"/>
        <v>1012.517926</v>
      </c>
      <c r="G6667">
        <f t="shared" si="209"/>
        <v>978.70834400000001</v>
      </c>
    </row>
    <row r="6668" spans="1:7" x14ac:dyDescent="0.25">
      <c r="A6668" s="261">
        <v>45204.791666666664</v>
      </c>
      <c r="B6668" s="260" t="s">
        <v>548</v>
      </c>
      <c r="C6668" s="260">
        <v>0</v>
      </c>
      <c r="D6668" s="260">
        <v>406.95834400000001</v>
      </c>
      <c r="E6668" s="260">
        <v>262.54165599999999</v>
      </c>
      <c r="F6668">
        <f t="shared" si="208"/>
        <v>669.5</v>
      </c>
      <c r="G6668">
        <f t="shared" si="209"/>
        <v>669.5</v>
      </c>
    </row>
    <row r="6669" spans="1:7" x14ac:dyDescent="0.25">
      <c r="A6669" s="261">
        <v>45204.833333333336</v>
      </c>
      <c r="B6669" s="260" t="s">
        <v>548</v>
      </c>
      <c r="C6669" s="260">
        <v>0</v>
      </c>
      <c r="D6669" s="260">
        <v>415.58334400000001</v>
      </c>
      <c r="E6669" s="260">
        <v>226.375</v>
      </c>
      <c r="F6669">
        <f t="shared" si="208"/>
        <v>641.95834400000001</v>
      </c>
      <c r="G6669">
        <f t="shared" si="209"/>
        <v>641.95834400000001</v>
      </c>
    </row>
    <row r="6670" spans="1:7" x14ac:dyDescent="0.25">
      <c r="A6670" s="261">
        <v>45204.875</v>
      </c>
      <c r="B6670" s="260" t="s">
        <v>548</v>
      </c>
      <c r="C6670" s="260">
        <v>0</v>
      </c>
      <c r="D6670" s="260">
        <v>401.25</v>
      </c>
      <c r="E6670" s="260">
        <v>190.79167200000001</v>
      </c>
      <c r="F6670">
        <f t="shared" si="208"/>
        <v>592.04167200000006</v>
      </c>
      <c r="G6670">
        <f t="shared" si="209"/>
        <v>592.04167200000006</v>
      </c>
    </row>
    <row r="6671" spans="1:7" x14ac:dyDescent="0.25">
      <c r="A6671" s="261">
        <v>45204.916666666664</v>
      </c>
      <c r="B6671" s="260" t="s">
        <v>548</v>
      </c>
      <c r="C6671" s="260">
        <v>0</v>
      </c>
      <c r="D6671" s="260">
        <v>387.375</v>
      </c>
      <c r="E6671" s="260">
        <v>334.54165599999999</v>
      </c>
      <c r="F6671">
        <f t="shared" si="208"/>
        <v>721.91665599999999</v>
      </c>
      <c r="G6671">
        <f t="shared" si="209"/>
        <v>721.91665599999999</v>
      </c>
    </row>
    <row r="6672" spans="1:7" x14ac:dyDescent="0.25">
      <c r="A6672" s="261">
        <v>45204.958333333336</v>
      </c>
      <c r="B6672" s="260" t="s">
        <v>548</v>
      </c>
      <c r="C6672" s="260">
        <v>0</v>
      </c>
      <c r="D6672" s="260">
        <v>415.875</v>
      </c>
      <c r="E6672" s="260">
        <v>428.91665599999999</v>
      </c>
      <c r="F6672">
        <f t="shared" si="208"/>
        <v>844.79165599999999</v>
      </c>
      <c r="G6672">
        <f t="shared" si="209"/>
        <v>844.79165599999999</v>
      </c>
    </row>
    <row r="6673" spans="1:7" x14ac:dyDescent="0.25">
      <c r="A6673" s="261">
        <v>45205</v>
      </c>
      <c r="B6673" s="260" t="s">
        <v>548</v>
      </c>
      <c r="C6673" s="260">
        <v>0</v>
      </c>
      <c r="D6673" s="260">
        <v>562.25</v>
      </c>
      <c r="E6673" s="260">
        <v>494.20834400000001</v>
      </c>
      <c r="F6673">
        <f t="shared" si="208"/>
        <v>1056.4583440000001</v>
      </c>
      <c r="G6673">
        <f t="shared" si="209"/>
        <v>1056.4583440000001</v>
      </c>
    </row>
    <row r="6674" spans="1:7" x14ac:dyDescent="0.25">
      <c r="A6674" s="261">
        <v>45205.041666666664</v>
      </c>
      <c r="B6674" s="260" t="s">
        <v>548</v>
      </c>
      <c r="C6674" s="260">
        <v>0</v>
      </c>
      <c r="D6674" s="260">
        <v>721.375</v>
      </c>
      <c r="E6674" s="260">
        <v>723.625</v>
      </c>
      <c r="F6674">
        <f t="shared" si="208"/>
        <v>1445</v>
      </c>
      <c r="G6674">
        <f t="shared" si="209"/>
        <v>1445</v>
      </c>
    </row>
    <row r="6675" spans="1:7" x14ac:dyDescent="0.25">
      <c r="A6675" s="261">
        <v>45205.083333333336</v>
      </c>
      <c r="B6675" s="260" t="s">
        <v>548</v>
      </c>
      <c r="C6675" s="260">
        <v>0</v>
      </c>
      <c r="D6675" s="260">
        <v>1024.916626</v>
      </c>
      <c r="E6675" s="260">
        <v>730.41668700000002</v>
      </c>
      <c r="F6675">
        <f t="shared" si="208"/>
        <v>1755.3333130000001</v>
      </c>
      <c r="G6675">
        <f t="shared" si="209"/>
        <v>1755.3333130000001</v>
      </c>
    </row>
    <row r="6676" spans="1:7" x14ac:dyDescent="0.25">
      <c r="A6676" s="261">
        <v>45205.125</v>
      </c>
      <c r="B6676" s="260" t="s">
        <v>548</v>
      </c>
      <c r="C6676" s="260">
        <v>0</v>
      </c>
      <c r="D6676" s="260">
        <v>1275.291626</v>
      </c>
      <c r="E6676" s="260">
        <v>927.08331299999998</v>
      </c>
      <c r="F6676">
        <f t="shared" si="208"/>
        <v>2202.3749389999998</v>
      </c>
      <c r="G6676">
        <f t="shared" si="209"/>
        <v>2202.3749389999998</v>
      </c>
    </row>
    <row r="6677" spans="1:7" x14ac:dyDescent="0.25">
      <c r="A6677" s="261">
        <v>45205.166666666664</v>
      </c>
      <c r="B6677" s="260" t="s">
        <v>548</v>
      </c>
      <c r="C6677" s="260">
        <v>0</v>
      </c>
      <c r="D6677" s="260">
        <v>1454.041626</v>
      </c>
      <c r="E6677" s="260">
        <v>932.83331299999998</v>
      </c>
      <c r="F6677">
        <f t="shared" si="208"/>
        <v>2386.8749389999998</v>
      </c>
      <c r="G6677">
        <f t="shared" si="209"/>
        <v>2386.8749389999998</v>
      </c>
    </row>
    <row r="6678" spans="1:7" x14ac:dyDescent="0.25">
      <c r="A6678" s="261">
        <v>45205.208333333336</v>
      </c>
      <c r="B6678" s="260" t="s">
        <v>548</v>
      </c>
      <c r="C6678" s="260">
        <v>0</v>
      </c>
      <c r="D6678" s="260">
        <v>1982.125</v>
      </c>
      <c r="E6678" s="260">
        <v>903.75</v>
      </c>
      <c r="F6678">
        <f t="shared" si="208"/>
        <v>2885.875</v>
      </c>
      <c r="G6678">
        <f t="shared" si="209"/>
        <v>2885.875</v>
      </c>
    </row>
    <row r="6679" spans="1:7" x14ac:dyDescent="0.25">
      <c r="A6679" s="261">
        <v>45205.25</v>
      </c>
      <c r="B6679" s="260" t="s">
        <v>548</v>
      </c>
      <c r="C6679" s="260">
        <v>1.2083E-2</v>
      </c>
      <c r="D6679" s="260">
        <v>2113.9582519999999</v>
      </c>
      <c r="E6679" s="260">
        <v>1063</v>
      </c>
      <c r="F6679">
        <f t="shared" si="208"/>
        <v>3176.970335</v>
      </c>
      <c r="G6679">
        <f t="shared" si="209"/>
        <v>3176.9582519999999</v>
      </c>
    </row>
    <row r="6680" spans="1:7" x14ac:dyDescent="0.25">
      <c r="A6680" s="261">
        <v>45205.291666666664</v>
      </c>
      <c r="B6680" s="260" t="s">
        <v>548</v>
      </c>
      <c r="C6680" s="260">
        <v>1.1979169999999999</v>
      </c>
      <c r="D6680" s="260">
        <v>2110.4167480000001</v>
      </c>
      <c r="E6680" s="260">
        <v>997.79168700000002</v>
      </c>
      <c r="F6680">
        <f t="shared" si="208"/>
        <v>3109.406352</v>
      </c>
      <c r="G6680">
        <f t="shared" si="209"/>
        <v>3108.208435</v>
      </c>
    </row>
    <row r="6681" spans="1:7" x14ac:dyDescent="0.25">
      <c r="A6681" s="261">
        <v>45205.333333333336</v>
      </c>
      <c r="B6681" s="260" t="s">
        <v>548</v>
      </c>
      <c r="C6681" s="260">
        <v>12.934167</v>
      </c>
      <c r="D6681" s="260">
        <v>1889.375</v>
      </c>
      <c r="E6681" s="260">
        <v>1008.625</v>
      </c>
      <c r="F6681">
        <f t="shared" si="208"/>
        <v>2910.9341669999999</v>
      </c>
      <c r="G6681">
        <f t="shared" si="209"/>
        <v>2898</v>
      </c>
    </row>
    <row r="6682" spans="1:7" x14ac:dyDescent="0.25">
      <c r="A6682" s="261">
        <v>45205.375</v>
      </c>
      <c r="B6682" s="260" t="s">
        <v>548</v>
      </c>
      <c r="C6682" s="260">
        <v>65.309585999999996</v>
      </c>
      <c r="D6682" s="260">
        <v>2166.9167480000001</v>
      </c>
      <c r="E6682" s="260">
        <v>1008.875</v>
      </c>
      <c r="F6682">
        <f t="shared" si="208"/>
        <v>3241.101334</v>
      </c>
      <c r="G6682">
        <f t="shared" si="209"/>
        <v>3175.7917480000001</v>
      </c>
    </row>
    <row r="6683" spans="1:7" x14ac:dyDescent="0.25">
      <c r="A6683" s="261">
        <v>45205.416666666664</v>
      </c>
      <c r="B6683" s="260" t="s">
        <v>548</v>
      </c>
      <c r="C6683" s="260">
        <v>151.913757</v>
      </c>
      <c r="D6683" s="260">
        <v>2191.8332519999999</v>
      </c>
      <c r="E6683" s="260">
        <v>1005.125</v>
      </c>
      <c r="F6683">
        <f t="shared" si="208"/>
        <v>3348.8720089999997</v>
      </c>
      <c r="G6683">
        <f t="shared" si="209"/>
        <v>3196.9582519999999</v>
      </c>
    </row>
    <row r="6684" spans="1:7" x14ac:dyDescent="0.25">
      <c r="A6684" s="261">
        <v>45205.458333333336</v>
      </c>
      <c r="B6684" s="260" t="s">
        <v>548</v>
      </c>
      <c r="C6684" s="260">
        <v>212.434586</v>
      </c>
      <c r="D6684" s="260">
        <v>2569.2917480000001</v>
      </c>
      <c r="E6684" s="260">
        <v>998.70831299999998</v>
      </c>
      <c r="F6684">
        <f t="shared" si="208"/>
        <v>3780.434647</v>
      </c>
      <c r="G6684">
        <f t="shared" si="209"/>
        <v>3568.0000610000002</v>
      </c>
    </row>
    <row r="6685" spans="1:7" x14ac:dyDescent="0.25">
      <c r="A6685" s="261">
        <v>45205.5</v>
      </c>
      <c r="B6685" s="260" t="s">
        <v>548</v>
      </c>
      <c r="C6685" s="260">
        <v>268.32833900000003</v>
      </c>
      <c r="D6685" s="260">
        <v>2621.5832519999999</v>
      </c>
      <c r="E6685" s="260">
        <v>992.20831299999998</v>
      </c>
      <c r="F6685">
        <f t="shared" si="208"/>
        <v>3882.1199040000001</v>
      </c>
      <c r="G6685">
        <f t="shared" si="209"/>
        <v>3613.791565</v>
      </c>
    </row>
    <row r="6686" spans="1:7" x14ac:dyDescent="0.25">
      <c r="A6686" s="261">
        <v>45205.541666666664</v>
      </c>
      <c r="B6686" s="260" t="s">
        <v>548</v>
      </c>
      <c r="C6686" s="260">
        <v>343.616241</v>
      </c>
      <c r="D6686" s="260">
        <v>3155.4167480000001</v>
      </c>
      <c r="E6686" s="260">
        <v>992.625</v>
      </c>
      <c r="F6686">
        <f t="shared" si="208"/>
        <v>4491.6579889999994</v>
      </c>
      <c r="G6686">
        <f t="shared" si="209"/>
        <v>4148.0417479999996</v>
      </c>
    </row>
    <row r="6687" spans="1:7" x14ac:dyDescent="0.25">
      <c r="A6687" s="261">
        <v>45205.583333333336</v>
      </c>
      <c r="B6687" s="260" t="s">
        <v>548</v>
      </c>
      <c r="C6687" s="260">
        <v>359.40832499999999</v>
      </c>
      <c r="D6687" s="260">
        <v>3103.8332519999999</v>
      </c>
      <c r="E6687" s="260">
        <v>1007.958313</v>
      </c>
      <c r="F6687">
        <f t="shared" si="208"/>
        <v>4471.1998899999999</v>
      </c>
      <c r="G6687">
        <f t="shared" si="209"/>
        <v>4111.7915649999995</v>
      </c>
    </row>
    <row r="6688" spans="1:7" x14ac:dyDescent="0.25">
      <c r="A6688" s="261">
        <v>45205.625</v>
      </c>
      <c r="B6688" s="260" t="s">
        <v>548</v>
      </c>
      <c r="C6688" s="260">
        <v>285.41125499999998</v>
      </c>
      <c r="D6688" s="260">
        <v>3165</v>
      </c>
      <c r="E6688" s="260">
        <v>1009.916687</v>
      </c>
      <c r="F6688">
        <f t="shared" si="208"/>
        <v>4460.3279419999999</v>
      </c>
      <c r="G6688">
        <f t="shared" si="209"/>
        <v>4174.9166869999999</v>
      </c>
    </row>
    <row r="6689" spans="1:7" x14ac:dyDescent="0.25">
      <c r="A6689" s="261">
        <v>45205.666666666664</v>
      </c>
      <c r="B6689" s="260" t="s">
        <v>548</v>
      </c>
      <c r="C6689" s="260">
        <v>201.65458699999999</v>
      </c>
      <c r="D6689" s="260">
        <v>3182.9167480000001</v>
      </c>
      <c r="E6689" s="260">
        <v>1014.291687</v>
      </c>
      <c r="F6689">
        <f t="shared" si="208"/>
        <v>4398.8630220000005</v>
      </c>
      <c r="G6689">
        <f t="shared" si="209"/>
        <v>4197.2084350000005</v>
      </c>
    </row>
    <row r="6690" spans="1:7" x14ac:dyDescent="0.25">
      <c r="A6690" s="261">
        <v>45205.708333333336</v>
      </c>
      <c r="B6690" s="260" t="s">
        <v>548</v>
      </c>
      <c r="C6690" s="260">
        <v>100.657501</v>
      </c>
      <c r="D6690" s="260">
        <v>3288.6667480000001</v>
      </c>
      <c r="E6690" s="260">
        <v>1005.5</v>
      </c>
      <c r="F6690">
        <f t="shared" si="208"/>
        <v>4394.8242489999993</v>
      </c>
      <c r="G6690">
        <f t="shared" si="209"/>
        <v>4294.1667479999996</v>
      </c>
    </row>
    <row r="6691" spans="1:7" x14ac:dyDescent="0.25">
      <c r="A6691" s="261">
        <v>45205.75</v>
      </c>
      <c r="B6691" s="260" t="s">
        <v>548</v>
      </c>
      <c r="C6691" s="260">
        <v>20.672916000000001</v>
      </c>
      <c r="D6691" s="260">
        <v>3181.4167480000001</v>
      </c>
      <c r="E6691" s="260">
        <v>1004</v>
      </c>
      <c r="F6691">
        <f t="shared" si="208"/>
        <v>4206.0896640000001</v>
      </c>
      <c r="G6691">
        <f t="shared" si="209"/>
        <v>4185.4167479999996</v>
      </c>
    </row>
    <row r="6692" spans="1:7" x14ac:dyDescent="0.25">
      <c r="A6692" s="261">
        <v>45205.791666666664</v>
      </c>
      <c r="B6692" s="260" t="s">
        <v>548</v>
      </c>
      <c r="C6692" s="260">
        <v>0</v>
      </c>
      <c r="D6692" s="260">
        <v>3199.5832519999999</v>
      </c>
      <c r="E6692" s="260">
        <v>919.125</v>
      </c>
      <c r="F6692">
        <f t="shared" si="208"/>
        <v>4118.7082520000004</v>
      </c>
      <c r="G6692">
        <f t="shared" si="209"/>
        <v>4118.7082520000004</v>
      </c>
    </row>
    <row r="6693" spans="1:7" x14ac:dyDescent="0.25">
      <c r="A6693" s="261">
        <v>45205.833333333336</v>
      </c>
      <c r="B6693" s="260" t="s">
        <v>548</v>
      </c>
      <c r="C6693" s="260">
        <v>0</v>
      </c>
      <c r="D6693" s="260">
        <v>3433.125</v>
      </c>
      <c r="E6693" s="260">
        <v>913.5</v>
      </c>
      <c r="F6693">
        <f t="shared" si="208"/>
        <v>4346.625</v>
      </c>
      <c r="G6693">
        <f t="shared" si="209"/>
        <v>4346.625</v>
      </c>
    </row>
    <row r="6694" spans="1:7" x14ac:dyDescent="0.25">
      <c r="A6694" s="261">
        <v>45205.875</v>
      </c>
      <c r="B6694" s="260" t="s">
        <v>548</v>
      </c>
      <c r="C6694" s="260">
        <v>0</v>
      </c>
      <c r="D6694" s="260">
        <v>3228.25</v>
      </c>
      <c r="E6694" s="260">
        <v>840.08331299999998</v>
      </c>
      <c r="F6694">
        <f t="shared" si="208"/>
        <v>4068.3333130000001</v>
      </c>
      <c r="G6694">
        <f t="shared" si="209"/>
        <v>4068.3333130000001</v>
      </c>
    </row>
    <row r="6695" spans="1:7" x14ac:dyDescent="0.25">
      <c r="A6695" s="261">
        <v>45205.916666666664</v>
      </c>
      <c r="B6695" s="260" t="s">
        <v>548</v>
      </c>
      <c r="C6695" s="260">
        <v>0</v>
      </c>
      <c r="D6695" s="260">
        <v>3187.7917480000001</v>
      </c>
      <c r="E6695" s="260">
        <v>797</v>
      </c>
      <c r="F6695">
        <f t="shared" si="208"/>
        <v>3984.7917480000001</v>
      </c>
      <c r="G6695">
        <f t="shared" si="209"/>
        <v>3984.7917480000001</v>
      </c>
    </row>
    <row r="6696" spans="1:7" x14ac:dyDescent="0.25">
      <c r="A6696" s="261">
        <v>45205.958333333336</v>
      </c>
      <c r="B6696" s="260" t="s">
        <v>548</v>
      </c>
      <c r="C6696" s="260">
        <v>0</v>
      </c>
      <c r="D6696" s="260">
        <v>2920.2082519999999</v>
      </c>
      <c r="E6696" s="260">
        <v>647.75</v>
      </c>
      <c r="F6696">
        <f t="shared" si="208"/>
        <v>3567.9582519999999</v>
      </c>
      <c r="G6696">
        <f t="shared" si="209"/>
        <v>3567.9582519999999</v>
      </c>
    </row>
    <row r="6697" spans="1:7" x14ac:dyDescent="0.25">
      <c r="A6697" s="261">
        <v>45206</v>
      </c>
      <c r="B6697" s="260" t="s">
        <v>548</v>
      </c>
      <c r="C6697" s="260">
        <v>0</v>
      </c>
      <c r="D6697" s="260">
        <v>2709.5</v>
      </c>
      <c r="E6697" s="260">
        <v>610.54168700000002</v>
      </c>
      <c r="F6697">
        <f t="shared" si="208"/>
        <v>3320.0416869999999</v>
      </c>
      <c r="G6697">
        <f t="shared" si="209"/>
        <v>3320.0416869999999</v>
      </c>
    </row>
    <row r="6698" spans="1:7" x14ac:dyDescent="0.25">
      <c r="A6698" s="261">
        <v>45206.041666666664</v>
      </c>
      <c r="B6698" s="260" t="s">
        <v>548</v>
      </c>
      <c r="C6698" s="260">
        <v>0</v>
      </c>
      <c r="D6698" s="260">
        <v>2676.0417480000001</v>
      </c>
      <c r="E6698" s="260">
        <v>328.58334400000001</v>
      </c>
      <c r="F6698">
        <f t="shared" si="208"/>
        <v>3004.6250920000002</v>
      </c>
      <c r="G6698">
        <f t="shared" si="209"/>
        <v>3004.6250920000002</v>
      </c>
    </row>
    <row r="6699" spans="1:7" x14ac:dyDescent="0.25">
      <c r="A6699" s="261">
        <v>45206.083333333336</v>
      </c>
      <c r="B6699" s="260" t="s">
        <v>548</v>
      </c>
      <c r="C6699" s="260">
        <v>0</v>
      </c>
      <c r="D6699" s="260">
        <v>2537.5832519999999</v>
      </c>
      <c r="E6699" s="260">
        <v>250.33332799999999</v>
      </c>
      <c r="F6699">
        <f t="shared" si="208"/>
        <v>2787.9165800000001</v>
      </c>
      <c r="G6699">
        <f t="shared" si="209"/>
        <v>2787.9165800000001</v>
      </c>
    </row>
    <row r="6700" spans="1:7" x14ac:dyDescent="0.25">
      <c r="A6700" s="261">
        <v>45206.125</v>
      </c>
      <c r="B6700" s="260" t="s">
        <v>548</v>
      </c>
      <c r="C6700" s="260">
        <v>0</v>
      </c>
      <c r="D6700" s="260">
        <v>2205.0832519999999</v>
      </c>
      <c r="E6700" s="260">
        <v>324.91665599999999</v>
      </c>
      <c r="F6700">
        <f t="shared" si="208"/>
        <v>2529.9999079999998</v>
      </c>
      <c r="G6700">
        <f t="shared" si="209"/>
        <v>2529.9999079999998</v>
      </c>
    </row>
    <row r="6701" spans="1:7" x14ac:dyDescent="0.25">
      <c r="A6701" s="261">
        <v>45206.166666666664</v>
      </c>
      <c r="B6701" s="260" t="s">
        <v>548</v>
      </c>
      <c r="C6701" s="260">
        <v>0</v>
      </c>
      <c r="D6701" s="260">
        <v>1939.041626</v>
      </c>
      <c r="E6701" s="260">
        <v>175.54167200000001</v>
      </c>
      <c r="F6701">
        <f t="shared" si="208"/>
        <v>2114.583298</v>
      </c>
      <c r="G6701">
        <f t="shared" si="209"/>
        <v>2114.583298</v>
      </c>
    </row>
    <row r="6702" spans="1:7" x14ac:dyDescent="0.25">
      <c r="A6702" s="261">
        <v>45206.208333333336</v>
      </c>
      <c r="B6702" s="260" t="s">
        <v>548</v>
      </c>
      <c r="C6702" s="260">
        <v>0</v>
      </c>
      <c r="D6702" s="260">
        <v>1685.875</v>
      </c>
      <c r="E6702" s="260">
        <v>139.29167200000001</v>
      </c>
      <c r="F6702">
        <f t="shared" si="208"/>
        <v>1825.1666720000001</v>
      </c>
      <c r="G6702">
        <f t="shared" si="209"/>
        <v>1825.1666720000001</v>
      </c>
    </row>
    <row r="6703" spans="1:7" x14ac:dyDescent="0.25">
      <c r="A6703" s="261">
        <v>45206.25</v>
      </c>
      <c r="B6703" s="260" t="s">
        <v>548</v>
      </c>
      <c r="C6703" s="260">
        <v>7.8333E-2</v>
      </c>
      <c r="D6703" s="260">
        <v>1499.458374</v>
      </c>
      <c r="E6703" s="260">
        <v>320</v>
      </c>
      <c r="F6703">
        <f t="shared" si="208"/>
        <v>1819.536707</v>
      </c>
      <c r="G6703">
        <f t="shared" si="209"/>
        <v>1819.458374</v>
      </c>
    </row>
    <row r="6704" spans="1:7" x14ac:dyDescent="0.25">
      <c r="A6704" s="261">
        <v>45206.291666666664</v>
      </c>
      <c r="B6704" s="260" t="s">
        <v>548</v>
      </c>
      <c r="C6704" s="260">
        <v>5.2925000000000004</v>
      </c>
      <c r="D6704" s="260">
        <v>1192.916626</v>
      </c>
      <c r="E6704" s="260">
        <v>316.66665599999999</v>
      </c>
      <c r="F6704">
        <f t="shared" si="208"/>
        <v>1514.8757820000001</v>
      </c>
      <c r="G6704">
        <f t="shared" si="209"/>
        <v>1509.5832820000001</v>
      </c>
    </row>
    <row r="6705" spans="1:7" x14ac:dyDescent="0.25">
      <c r="A6705" s="261">
        <v>45206.333333333336</v>
      </c>
      <c r="B6705" s="260" t="s">
        <v>548</v>
      </c>
      <c r="C6705" s="260">
        <v>56.002082999999999</v>
      </c>
      <c r="D6705" s="260">
        <v>1219.333374</v>
      </c>
      <c r="E6705" s="260">
        <v>577.79168700000002</v>
      </c>
      <c r="F6705">
        <f t="shared" si="208"/>
        <v>1853.1271440000003</v>
      </c>
      <c r="G6705">
        <f t="shared" si="209"/>
        <v>1797.1250610000002</v>
      </c>
    </row>
    <row r="6706" spans="1:7" x14ac:dyDescent="0.25">
      <c r="A6706" s="261">
        <v>45206.375</v>
      </c>
      <c r="B6706" s="260" t="s">
        <v>548</v>
      </c>
      <c r="C6706" s="260">
        <v>225.63708500000001</v>
      </c>
      <c r="D6706" s="260">
        <v>1098.958374</v>
      </c>
      <c r="E6706" s="260">
        <v>442.58334400000001</v>
      </c>
      <c r="F6706">
        <f t="shared" si="208"/>
        <v>1767.178803</v>
      </c>
      <c r="G6706">
        <f t="shared" si="209"/>
        <v>1541.5417179999999</v>
      </c>
    </row>
    <row r="6707" spans="1:7" x14ac:dyDescent="0.25">
      <c r="A6707" s="261">
        <v>45206.416666666664</v>
      </c>
      <c r="B6707" s="260" t="s">
        <v>548</v>
      </c>
      <c r="C6707" s="260">
        <v>330.16833500000001</v>
      </c>
      <c r="D6707" s="260">
        <v>871.75</v>
      </c>
      <c r="E6707" s="260">
        <v>323.08334400000001</v>
      </c>
      <c r="F6707">
        <f t="shared" si="208"/>
        <v>1525.0016790000002</v>
      </c>
      <c r="G6707">
        <f t="shared" si="209"/>
        <v>1194.8333440000001</v>
      </c>
    </row>
    <row r="6708" spans="1:7" x14ac:dyDescent="0.25">
      <c r="A6708" s="261">
        <v>45206.458333333336</v>
      </c>
      <c r="B6708" s="260" t="s">
        <v>548</v>
      </c>
      <c r="C6708" s="260">
        <v>264.87875400000001</v>
      </c>
      <c r="D6708" s="260">
        <v>762.125</v>
      </c>
      <c r="E6708" s="260">
        <v>594.45831299999998</v>
      </c>
      <c r="F6708">
        <f t="shared" si="208"/>
        <v>1621.4620670000002</v>
      </c>
      <c r="G6708">
        <f t="shared" si="209"/>
        <v>1356.5833130000001</v>
      </c>
    </row>
    <row r="6709" spans="1:7" x14ac:dyDescent="0.25">
      <c r="A6709" s="261">
        <v>45206.5</v>
      </c>
      <c r="B6709" s="260" t="s">
        <v>548</v>
      </c>
      <c r="C6709" s="260">
        <v>338.85708599999998</v>
      </c>
      <c r="D6709" s="260">
        <v>623.75</v>
      </c>
      <c r="E6709" s="260">
        <v>578.20831299999998</v>
      </c>
      <c r="F6709">
        <f t="shared" si="208"/>
        <v>1540.8153990000001</v>
      </c>
      <c r="G6709">
        <f t="shared" si="209"/>
        <v>1201.9583130000001</v>
      </c>
    </row>
    <row r="6710" spans="1:7" x14ac:dyDescent="0.25">
      <c r="A6710" s="261">
        <v>45206.541666666664</v>
      </c>
      <c r="B6710" s="260" t="s">
        <v>548</v>
      </c>
      <c r="C6710" s="260">
        <v>424.07000699999998</v>
      </c>
      <c r="D6710" s="260">
        <v>718.125</v>
      </c>
      <c r="E6710" s="260">
        <v>434.54165599999999</v>
      </c>
      <c r="F6710">
        <f t="shared" si="208"/>
        <v>1576.7366629999999</v>
      </c>
      <c r="G6710">
        <f t="shared" si="209"/>
        <v>1152.6666559999999</v>
      </c>
    </row>
    <row r="6711" spans="1:7" x14ac:dyDescent="0.25">
      <c r="A6711" s="261">
        <v>45206.583333333336</v>
      </c>
      <c r="B6711" s="260" t="s">
        <v>548</v>
      </c>
      <c r="C6711" s="260">
        <v>681.65960700000005</v>
      </c>
      <c r="D6711" s="260">
        <v>675.45831299999998</v>
      </c>
      <c r="E6711" s="260">
        <v>194.41667200000001</v>
      </c>
      <c r="F6711">
        <f t="shared" si="208"/>
        <v>1551.534592</v>
      </c>
      <c r="G6711">
        <f t="shared" si="209"/>
        <v>869.87498499999992</v>
      </c>
    </row>
    <row r="6712" spans="1:7" x14ac:dyDescent="0.25">
      <c r="A6712" s="261">
        <v>45206.625</v>
      </c>
      <c r="B6712" s="260" t="s">
        <v>548</v>
      </c>
      <c r="C6712" s="260">
        <v>578.85833700000001</v>
      </c>
      <c r="D6712" s="260">
        <v>611.58331299999998</v>
      </c>
      <c r="E6712" s="260">
        <v>379.66665599999999</v>
      </c>
      <c r="F6712">
        <f t="shared" si="208"/>
        <v>1570.1083060000001</v>
      </c>
      <c r="G6712">
        <f t="shared" si="209"/>
        <v>991.24996899999996</v>
      </c>
    </row>
    <row r="6713" spans="1:7" x14ac:dyDescent="0.25">
      <c r="A6713" s="261">
        <v>45206.666666666664</v>
      </c>
      <c r="B6713" s="260" t="s">
        <v>548</v>
      </c>
      <c r="C6713" s="260">
        <v>345.94042999999999</v>
      </c>
      <c r="D6713" s="260">
        <v>479</v>
      </c>
      <c r="E6713" s="260">
        <v>498.83334400000001</v>
      </c>
      <c r="F6713">
        <f t="shared" si="208"/>
        <v>1323.773774</v>
      </c>
      <c r="G6713">
        <f t="shared" si="209"/>
        <v>977.83334400000001</v>
      </c>
    </row>
    <row r="6714" spans="1:7" x14ac:dyDescent="0.25">
      <c r="A6714" s="261">
        <v>45206.708333333336</v>
      </c>
      <c r="B6714" s="260" t="s">
        <v>548</v>
      </c>
      <c r="C6714" s="260">
        <v>196.863754</v>
      </c>
      <c r="D6714" s="260">
        <v>304.04165599999999</v>
      </c>
      <c r="E6714" s="260">
        <v>510.41665599999999</v>
      </c>
      <c r="F6714">
        <f t="shared" si="208"/>
        <v>1011.3220659999999</v>
      </c>
      <c r="G6714">
        <f t="shared" si="209"/>
        <v>814.45831199999998</v>
      </c>
    </row>
    <row r="6715" spans="1:7" x14ac:dyDescent="0.25">
      <c r="A6715" s="261">
        <v>45206.75</v>
      </c>
      <c r="B6715" s="260" t="s">
        <v>548</v>
      </c>
      <c r="C6715" s="260">
        <v>26.642499999999998</v>
      </c>
      <c r="D6715" s="260">
        <v>171.25</v>
      </c>
      <c r="E6715" s="260">
        <v>428.08334400000001</v>
      </c>
      <c r="F6715">
        <f t="shared" si="208"/>
        <v>625.97584400000005</v>
      </c>
      <c r="G6715">
        <f t="shared" si="209"/>
        <v>599.33334400000001</v>
      </c>
    </row>
    <row r="6716" spans="1:7" x14ac:dyDescent="0.25">
      <c r="A6716" s="261">
        <v>45206.791666666664</v>
      </c>
      <c r="B6716" s="260" t="s">
        <v>548</v>
      </c>
      <c r="C6716" s="260">
        <v>0</v>
      </c>
      <c r="D6716" s="260">
        <v>159</v>
      </c>
      <c r="E6716" s="260">
        <v>439.95834400000001</v>
      </c>
      <c r="F6716">
        <f t="shared" si="208"/>
        <v>598.95834400000001</v>
      </c>
      <c r="G6716">
        <f t="shared" si="209"/>
        <v>598.95834400000001</v>
      </c>
    </row>
    <row r="6717" spans="1:7" x14ac:dyDescent="0.25">
      <c r="A6717" s="261">
        <v>45206.833333333336</v>
      </c>
      <c r="B6717" s="260" t="s">
        <v>548</v>
      </c>
      <c r="C6717" s="260">
        <v>0</v>
      </c>
      <c r="D6717" s="260">
        <v>287.33334400000001</v>
      </c>
      <c r="E6717" s="260">
        <v>465.875</v>
      </c>
      <c r="F6717">
        <f t="shared" si="208"/>
        <v>753.20834400000001</v>
      </c>
      <c r="G6717">
        <f t="shared" si="209"/>
        <v>753.20834400000001</v>
      </c>
    </row>
    <row r="6718" spans="1:7" x14ac:dyDescent="0.25">
      <c r="A6718" s="261">
        <v>45206.875</v>
      </c>
      <c r="B6718" s="260" t="s">
        <v>548</v>
      </c>
      <c r="C6718" s="260">
        <v>0</v>
      </c>
      <c r="D6718" s="260">
        <v>322.66665599999999</v>
      </c>
      <c r="E6718" s="260">
        <v>578.75</v>
      </c>
      <c r="F6718">
        <f t="shared" si="208"/>
        <v>901.41665599999999</v>
      </c>
      <c r="G6718">
        <f t="shared" si="209"/>
        <v>901.41665599999999</v>
      </c>
    </row>
    <row r="6719" spans="1:7" x14ac:dyDescent="0.25">
      <c r="A6719" s="261">
        <v>45206.916666666664</v>
      </c>
      <c r="B6719" s="260" t="s">
        <v>548</v>
      </c>
      <c r="C6719" s="260">
        <v>0</v>
      </c>
      <c r="D6719" s="260">
        <v>319.5</v>
      </c>
      <c r="E6719" s="260">
        <v>619.20831299999998</v>
      </c>
      <c r="F6719">
        <f t="shared" si="208"/>
        <v>938.70831299999998</v>
      </c>
      <c r="G6719">
        <f t="shared" si="209"/>
        <v>938.70831299999998</v>
      </c>
    </row>
    <row r="6720" spans="1:7" x14ac:dyDescent="0.25">
      <c r="A6720" s="261">
        <v>45206.958333333336</v>
      </c>
      <c r="B6720" s="260" t="s">
        <v>548</v>
      </c>
      <c r="C6720" s="260">
        <v>0</v>
      </c>
      <c r="D6720" s="260">
        <v>280.54165599999999</v>
      </c>
      <c r="E6720" s="260">
        <v>580.83331299999998</v>
      </c>
      <c r="F6720">
        <f t="shared" si="208"/>
        <v>861.37496899999996</v>
      </c>
      <c r="G6720">
        <f t="shared" si="209"/>
        <v>861.37496899999996</v>
      </c>
    </row>
    <row r="6721" spans="1:7" x14ac:dyDescent="0.25">
      <c r="A6721" s="261">
        <v>45207</v>
      </c>
      <c r="B6721" s="260" t="s">
        <v>548</v>
      </c>
      <c r="C6721" s="260">
        <v>0</v>
      </c>
      <c r="D6721" s="260">
        <v>328.70834400000001</v>
      </c>
      <c r="E6721" s="260">
        <v>521.04168700000002</v>
      </c>
      <c r="F6721">
        <f t="shared" si="208"/>
        <v>849.75003100000004</v>
      </c>
      <c r="G6721">
        <f t="shared" si="209"/>
        <v>849.75003100000004</v>
      </c>
    </row>
    <row r="6722" spans="1:7" x14ac:dyDescent="0.25">
      <c r="A6722" s="261">
        <v>45207.041666666664</v>
      </c>
      <c r="B6722" s="260" t="s">
        <v>548</v>
      </c>
      <c r="C6722" s="260">
        <v>0</v>
      </c>
      <c r="D6722" s="260">
        <v>372.41665599999999</v>
      </c>
      <c r="E6722" s="260">
        <v>525.20831299999998</v>
      </c>
      <c r="F6722">
        <f t="shared" ref="F6722:F6785" si="210">E6722+D6722+C6722</f>
        <v>897.62496899999996</v>
      </c>
      <c r="G6722">
        <f t="shared" ref="G6722:G6785" si="211">E6722+D6722</f>
        <v>897.62496899999996</v>
      </c>
    </row>
    <row r="6723" spans="1:7" x14ac:dyDescent="0.25">
      <c r="A6723" s="261">
        <v>45207.083333333336</v>
      </c>
      <c r="B6723" s="260" t="s">
        <v>548</v>
      </c>
      <c r="C6723" s="260">
        <v>0</v>
      </c>
      <c r="D6723" s="260">
        <v>393.5</v>
      </c>
      <c r="E6723" s="260">
        <v>512.45831299999998</v>
      </c>
      <c r="F6723">
        <f t="shared" si="210"/>
        <v>905.95831299999998</v>
      </c>
      <c r="G6723">
        <f t="shared" si="211"/>
        <v>905.95831299999998</v>
      </c>
    </row>
    <row r="6724" spans="1:7" x14ac:dyDescent="0.25">
      <c r="A6724" s="261">
        <v>45207.125</v>
      </c>
      <c r="B6724" s="260" t="s">
        <v>548</v>
      </c>
      <c r="C6724" s="260">
        <v>0</v>
      </c>
      <c r="D6724" s="260">
        <v>346.75</v>
      </c>
      <c r="E6724" s="260">
        <v>442</v>
      </c>
      <c r="F6724">
        <f t="shared" si="210"/>
        <v>788.75</v>
      </c>
      <c r="G6724">
        <f t="shared" si="211"/>
        <v>788.75</v>
      </c>
    </row>
    <row r="6725" spans="1:7" x14ac:dyDescent="0.25">
      <c r="A6725" s="261">
        <v>45207.166666666664</v>
      </c>
      <c r="B6725" s="260" t="s">
        <v>548</v>
      </c>
      <c r="C6725" s="260">
        <v>0</v>
      </c>
      <c r="D6725" s="260">
        <v>370.70834400000001</v>
      </c>
      <c r="E6725" s="260">
        <v>377.08334400000001</v>
      </c>
      <c r="F6725">
        <f t="shared" si="210"/>
        <v>747.79168800000002</v>
      </c>
      <c r="G6725">
        <f t="shared" si="211"/>
        <v>747.79168800000002</v>
      </c>
    </row>
    <row r="6726" spans="1:7" x14ac:dyDescent="0.25">
      <c r="A6726" s="261">
        <v>45207.208333333336</v>
      </c>
      <c r="B6726" s="260" t="s">
        <v>548</v>
      </c>
      <c r="C6726" s="260">
        <v>0</v>
      </c>
      <c r="D6726" s="260">
        <v>350.29165599999999</v>
      </c>
      <c r="E6726" s="260">
        <v>354.75</v>
      </c>
      <c r="F6726">
        <f t="shared" si="210"/>
        <v>705.04165599999999</v>
      </c>
      <c r="G6726">
        <f t="shared" si="211"/>
        <v>705.04165599999999</v>
      </c>
    </row>
    <row r="6727" spans="1:7" x14ac:dyDescent="0.25">
      <c r="A6727" s="261">
        <v>45207.25</v>
      </c>
      <c r="B6727" s="260" t="s">
        <v>548</v>
      </c>
      <c r="C6727" s="260">
        <v>0.14833299999999999</v>
      </c>
      <c r="D6727" s="260">
        <v>280.45834400000001</v>
      </c>
      <c r="E6727" s="260">
        <v>305.83334400000001</v>
      </c>
      <c r="F6727">
        <f t="shared" si="210"/>
        <v>586.440021</v>
      </c>
      <c r="G6727">
        <f t="shared" si="211"/>
        <v>586.29168800000002</v>
      </c>
    </row>
    <row r="6728" spans="1:7" x14ac:dyDescent="0.25">
      <c r="A6728" s="261">
        <v>45207.291666666664</v>
      </c>
      <c r="B6728" s="260" t="s">
        <v>548</v>
      </c>
      <c r="C6728" s="260">
        <v>13.097083</v>
      </c>
      <c r="D6728" s="260">
        <v>182.70832799999999</v>
      </c>
      <c r="E6728" s="260">
        <v>179.95832799999999</v>
      </c>
      <c r="F6728">
        <f t="shared" si="210"/>
        <v>375.76373899999999</v>
      </c>
      <c r="G6728">
        <f t="shared" si="211"/>
        <v>362.66665599999999</v>
      </c>
    </row>
    <row r="6729" spans="1:7" x14ac:dyDescent="0.25">
      <c r="A6729" s="261">
        <v>45207.333333333336</v>
      </c>
      <c r="B6729" s="260" t="s">
        <v>548</v>
      </c>
      <c r="C6729" s="260">
        <v>142.53166200000001</v>
      </c>
      <c r="D6729" s="260">
        <v>165.375</v>
      </c>
      <c r="E6729" s="260">
        <v>168.29167200000001</v>
      </c>
      <c r="F6729">
        <f t="shared" si="210"/>
        <v>476.19833400000005</v>
      </c>
      <c r="G6729">
        <f t="shared" si="211"/>
        <v>333.66667200000001</v>
      </c>
    </row>
    <row r="6730" spans="1:7" x14ac:dyDescent="0.25">
      <c r="A6730" s="261">
        <v>45207.375</v>
      </c>
      <c r="B6730" s="260" t="s">
        <v>548</v>
      </c>
      <c r="C6730" s="260">
        <v>490.70251500000001</v>
      </c>
      <c r="D6730" s="260">
        <v>56.25</v>
      </c>
      <c r="E6730" s="260">
        <v>85.708336000000003</v>
      </c>
      <c r="F6730">
        <f t="shared" si="210"/>
        <v>632.66085099999998</v>
      </c>
      <c r="G6730">
        <f t="shared" si="211"/>
        <v>141.958336</v>
      </c>
    </row>
    <row r="6731" spans="1:7" x14ac:dyDescent="0.25">
      <c r="A6731" s="261">
        <v>45207.416666666664</v>
      </c>
      <c r="B6731" s="260" t="s">
        <v>548</v>
      </c>
      <c r="C6731" s="260">
        <v>875.87377900000001</v>
      </c>
      <c r="D6731" s="260">
        <v>2.0833330000000001</v>
      </c>
      <c r="E6731" s="260">
        <v>1</v>
      </c>
      <c r="F6731">
        <f t="shared" si="210"/>
        <v>878.95711200000005</v>
      </c>
      <c r="G6731">
        <f t="shared" si="211"/>
        <v>3.0833330000000001</v>
      </c>
    </row>
    <row r="6732" spans="1:7" x14ac:dyDescent="0.25">
      <c r="A6732" s="261">
        <v>45207.458333333336</v>
      </c>
      <c r="B6732" s="260" t="s">
        <v>548</v>
      </c>
      <c r="C6732" s="260">
        <v>1037.068726</v>
      </c>
      <c r="D6732" s="260">
        <v>12</v>
      </c>
      <c r="E6732" s="260">
        <v>0</v>
      </c>
      <c r="F6732">
        <f t="shared" si="210"/>
        <v>1049.068726</v>
      </c>
      <c r="G6732">
        <f t="shared" si="211"/>
        <v>12</v>
      </c>
    </row>
    <row r="6733" spans="1:7" x14ac:dyDescent="0.25">
      <c r="A6733" s="261">
        <v>45207.5</v>
      </c>
      <c r="B6733" s="260" t="s">
        <v>548</v>
      </c>
      <c r="C6733" s="260">
        <v>1118.2753909999999</v>
      </c>
      <c r="D6733" s="260">
        <v>18.083334000000001</v>
      </c>
      <c r="E6733" s="260">
        <v>8.5</v>
      </c>
      <c r="F6733">
        <f t="shared" si="210"/>
        <v>1144.8587249999998</v>
      </c>
      <c r="G6733">
        <f t="shared" si="211"/>
        <v>26.583334000000001</v>
      </c>
    </row>
    <row r="6734" spans="1:7" x14ac:dyDescent="0.25">
      <c r="A6734" s="261">
        <v>45207.541666666664</v>
      </c>
      <c r="B6734" s="260" t="s">
        <v>548</v>
      </c>
      <c r="C6734" s="260">
        <v>950.70709199999999</v>
      </c>
      <c r="D6734" s="260">
        <v>25.833334000000001</v>
      </c>
      <c r="E6734" s="260">
        <v>0.75</v>
      </c>
      <c r="F6734">
        <f t="shared" si="210"/>
        <v>977.29042600000002</v>
      </c>
      <c r="G6734">
        <f t="shared" si="211"/>
        <v>26.583334000000001</v>
      </c>
    </row>
    <row r="6735" spans="1:7" x14ac:dyDescent="0.25">
      <c r="A6735" s="261">
        <v>45207.583333333336</v>
      </c>
      <c r="B6735" s="260" t="s">
        <v>548</v>
      </c>
      <c r="C6735" s="260">
        <v>689.46209699999997</v>
      </c>
      <c r="D6735" s="260">
        <v>38.333331999999999</v>
      </c>
      <c r="E6735" s="260">
        <v>12.791667</v>
      </c>
      <c r="F6735">
        <f t="shared" si="210"/>
        <v>740.58709599999997</v>
      </c>
      <c r="G6735">
        <f t="shared" si="211"/>
        <v>51.124999000000003</v>
      </c>
    </row>
    <row r="6736" spans="1:7" x14ac:dyDescent="0.25">
      <c r="A6736" s="261">
        <v>45207.625</v>
      </c>
      <c r="B6736" s="260" t="s">
        <v>548</v>
      </c>
      <c r="C6736" s="260">
        <v>451.10125699999998</v>
      </c>
      <c r="D6736" s="260">
        <v>57.708331999999999</v>
      </c>
      <c r="E6736" s="260">
        <v>46.541668000000001</v>
      </c>
      <c r="F6736">
        <f t="shared" si="210"/>
        <v>555.35125700000003</v>
      </c>
      <c r="G6736">
        <f t="shared" si="211"/>
        <v>104.25</v>
      </c>
    </row>
    <row r="6737" spans="1:7" x14ac:dyDescent="0.25">
      <c r="A6737" s="261">
        <v>45207.666666666664</v>
      </c>
      <c r="B6737" s="260" t="s">
        <v>548</v>
      </c>
      <c r="C6737" s="260">
        <v>345.45834400000001</v>
      </c>
      <c r="D6737" s="260">
        <v>71.833336000000003</v>
      </c>
      <c r="E6737" s="260">
        <v>65.916663999999997</v>
      </c>
      <c r="F6737">
        <f t="shared" si="210"/>
        <v>483.20834400000001</v>
      </c>
      <c r="G6737">
        <f t="shared" si="211"/>
        <v>137.75</v>
      </c>
    </row>
    <row r="6738" spans="1:7" x14ac:dyDescent="0.25">
      <c r="A6738" s="261">
        <v>45207.708333333336</v>
      </c>
      <c r="B6738" s="260" t="s">
        <v>548</v>
      </c>
      <c r="C6738" s="260">
        <v>247.211243</v>
      </c>
      <c r="D6738" s="260">
        <v>55.416668000000001</v>
      </c>
      <c r="E6738" s="260">
        <v>57.625</v>
      </c>
      <c r="F6738">
        <f t="shared" si="210"/>
        <v>360.25291099999998</v>
      </c>
      <c r="G6738">
        <f t="shared" si="211"/>
        <v>113.041668</v>
      </c>
    </row>
    <row r="6739" spans="1:7" x14ac:dyDescent="0.25">
      <c r="A6739" s="261">
        <v>45207.75</v>
      </c>
      <c r="B6739" s="260" t="s">
        <v>548</v>
      </c>
      <c r="C6739" s="260">
        <v>51.451667999999998</v>
      </c>
      <c r="D6739" s="260">
        <v>81.958336000000003</v>
      </c>
      <c r="E6739" s="260">
        <v>69.375</v>
      </c>
      <c r="F6739">
        <f t="shared" si="210"/>
        <v>202.78500400000001</v>
      </c>
      <c r="G6739">
        <f t="shared" si="211"/>
        <v>151.333336</v>
      </c>
    </row>
    <row r="6740" spans="1:7" x14ac:dyDescent="0.25">
      <c r="A6740" s="261">
        <v>45207.791666666664</v>
      </c>
      <c r="B6740" s="260" t="s">
        <v>548</v>
      </c>
      <c r="C6740" s="260">
        <v>0</v>
      </c>
      <c r="D6740" s="260">
        <v>166.20832799999999</v>
      </c>
      <c r="E6740" s="260">
        <v>88.041663999999997</v>
      </c>
      <c r="F6740">
        <f t="shared" si="210"/>
        <v>254.24999199999999</v>
      </c>
      <c r="G6740">
        <f t="shared" si="211"/>
        <v>254.24999199999999</v>
      </c>
    </row>
    <row r="6741" spans="1:7" x14ac:dyDescent="0.25">
      <c r="A6741" s="261">
        <v>45207.833333333336</v>
      </c>
      <c r="B6741" s="260" t="s">
        <v>548</v>
      </c>
      <c r="C6741" s="260">
        <v>0</v>
      </c>
      <c r="D6741" s="260">
        <v>318.66665599999999</v>
      </c>
      <c r="E6741" s="260">
        <v>146.25</v>
      </c>
      <c r="F6741">
        <f t="shared" si="210"/>
        <v>464.91665599999999</v>
      </c>
      <c r="G6741">
        <f t="shared" si="211"/>
        <v>464.91665599999999</v>
      </c>
    </row>
    <row r="6742" spans="1:7" x14ac:dyDescent="0.25">
      <c r="A6742" s="261">
        <v>45207.875</v>
      </c>
      <c r="B6742" s="260" t="s">
        <v>548</v>
      </c>
      <c r="C6742" s="260">
        <v>0</v>
      </c>
      <c r="D6742" s="260">
        <v>351.79165599999999</v>
      </c>
      <c r="E6742" s="260">
        <v>118.25</v>
      </c>
      <c r="F6742">
        <f t="shared" si="210"/>
        <v>470.04165599999999</v>
      </c>
      <c r="G6742">
        <f t="shared" si="211"/>
        <v>470.04165599999999</v>
      </c>
    </row>
    <row r="6743" spans="1:7" x14ac:dyDescent="0.25">
      <c r="A6743" s="261">
        <v>45207.916666666664</v>
      </c>
      <c r="B6743" s="260" t="s">
        <v>548</v>
      </c>
      <c r="C6743" s="260">
        <v>0</v>
      </c>
      <c r="D6743" s="260">
        <v>367.25</v>
      </c>
      <c r="E6743" s="260">
        <v>179.95832799999999</v>
      </c>
      <c r="F6743">
        <f t="shared" si="210"/>
        <v>547.20832799999994</v>
      </c>
      <c r="G6743">
        <f t="shared" si="211"/>
        <v>547.20832799999994</v>
      </c>
    </row>
    <row r="6744" spans="1:7" x14ac:dyDescent="0.25">
      <c r="A6744" s="261">
        <v>45207.958333333336</v>
      </c>
      <c r="B6744" s="260" t="s">
        <v>548</v>
      </c>
      <c r="C6744" s="260">
        <v>0</v>
      </c>
      <c r="D6744" s="260">
        <v>368.79165599999999</v>
      </c>
      <c r="E6744" s="260">
        <v>367.625</v>
      </c>
      <c r="F6744">
        <f t="shared" si="210"/>
        <v>736.41665599999999</v>
      </c>
      <c r="G6744">
        <f t="shared" si="211"/>
        <v>736.41665599999999</v>
      </c>
    </row>
    <row r="6745" spans="1:7" x14ac:dyDescent="0.25">
      <c r="A6745" s="261">
        <v>45208</v>
      </c>
      <c r="B6745" s="260" t="s">
        <v>548</v>
      </c>
      <c r="C6745" s="260">
        <v>0</v>
      </c>
      <c r="D6745" s="260">
        <v>400.66665599999999</v>
      </c>
      <c r="E6745" s="260">
        <v>325.70834400000001</v>
      </c>
      <c r="F6745">
        <f t="shared" si="210"/>
        <v>726.375</v>
      </c>
      <c r="G6745">
        <f t="shared" si="211"/>
        <v>726.375</v>
      </c>
    </row>
    <row r="6746" spans="1:7" x14ac:dyDescent="0.25">
      <c r="A6746" s="261">
        <v>45208.041666666664</v>
      </c>
      <c r="B6746" s="260" t="s">
        <v>548</v>
      </c>
      <c r="C6746" s="260">
        <v>0</v>
      </c>
      <c r="D6746" s="260">
        <v>408.91665599999999</v>
      </c>
      <c r="E6746" s="260">
        <v>475.20834400000001</v>
      </c>
      <c r="F6746">
        <f t="shared" si="210"/>
        <v>884.125</v>
      </c>
      <c r="G6746">
        <f t="shared" si="211"/>
        <v>884.125</v>
      </c>
    </row>
    <row r="6747" spans="1:7" x14ac:dyDescent="0.25">
      <c r="A6747" s="261">
        <v>45208.083333333336</v>
      </c>
      <c r="B6747" s="260" t="s">
        <v>548</v>
      </c>
      <c r="C6747" s="260">
        <v>0</v>
      </c>
      <c r="D6747" s="260">
        <v>377.125</v>
      </c>
      <c r="E6747" s="260">
        <v>520.125</v>
      </c>
      <c r="F6747">
        <f t="shared" si="210"/>
        <v>897.25</v>
      </c>
      <c r="G6747">
        <f t="shared" si="211"/>
        <v>897.25</v>
      </c>
    </row>
    <row r="6748" spans="1:7" x14ac:dyDescent="0.25">
      <c r="A6748" s="261">
        <v>45208.125</v>
      </c>
      <c r="B6748" s="260" t="s">
        <v>548</v>
      </c>
      <c r="C6748" s="260">
        <v>0</v>
      </c>
      <c r="D6748" s="260">
        <v>300.08334400000001</v>
      </c>
      <c r="E6748" s="260">
        <v>642.625</v>
      </c>
      <c r="F6748">
        <f t="shared" si="210"/>
        <v>942.70834400000001</v>
      </c>
      <c r="G6748">
        <f t="shared" si="211"/>
        <v>942.70834400000001</v>
      </c>
    </row>
    <row r="6749" spans="1:7" x14ac:dyDescent="0.25">
      <c r="A6749" s="261">
        <v>45208.166666666664</v>
      </c>
      <c r="B6749" s="260" t="s">
        <v>548</v>
      </c>
      <c r="C6749" s="260">
        <v>0</v>
      </c>
      <c r="D6749" s="260">
        <v>326.625</v>
      </c>
      <c r="E6749" s="260">
        <v>673.5</v>
      </c>
      <c r="F6749">
        <f t="shared" si="210"/>
        <v>1000.125</v>
      </c>
      <c r="G6749">
        <f t="shared" si="211"/>
        <v>1000.125</v>
      </c>
    </row>
    <row r="6750" spans="1:7" x14ac:dyDescent="0.25">
      <c r="A6750" s="261">
        <v>45208.208333333336</v>
      </c>
      <c r="B6750" s="260" t="s">
        <v>548</v>
      </c>
      <c r="C6750" s="260">
        <v>0</v>
      </c>
      <c r="D6750" s="260">
        <v>270.04165599999999</v>
      </c>
      <c r="E6750" s="260">
        <v>674.25</v>
      </c>
      <c r="F6750">
        <f t="shared" si="210"/>
        <v>944.29165599999999</v>
      </c>
      <c r="G6750">
        <f t="shared" si="211"/>
        <v>944.29165599999999</v>
      </c>
    </row>
    <row r="6751" spans="1:7" x14ac:dyDescent="0.25">
      <c r="A6751" s="261">
        <v>45208.25</v>
      </c>
      <c r="B6751" s="260" t="s">
        <v>548</v>
      </c>
      <c r="C6751" s="260">
        <v>1.7500000000000002E-2</v>
      </c>
      <c r="D6751" s="260">
        <v>270.08334400000001</v>
      </c>
      <c r="E6751" s="260">
        <v>694.04168700000002</v>
      </c>
      <c r="F6751">
        <f t="shared" si="210"/>
        <v>964.14253100000008</v>
      </c>
      <c r="G6751">
        <f t="shared" si="211"/>
        <v>964.12503100000004</v>
      </c>
    </row>
    <row r="6752" spans="1:7" x14ac:dyDescent="0.25">
      <c r="A6752" s="261">
        <v>45208.291666666664</v>
      </c>
      <c r="B6752" s="260" t="s">
        <v>548</v>
      </c>
      <c r="C6752" s="260">
        <v>2.0320830000000001</v>
      </c>
      <c r="D6752" s="260">
        <v>233.375</v>
      </c>
      <c r="E6752" s="260">
        <v>671.04168700000002</v>
      </c>
      <c r="F6752">
        <f t="shared" si="210"/>
        <v>906.44876999999997</v>
      </c>
      <c r="G6752">
        <f t="shared" si="211"/>
        <v>904.41668700000002</v>
      </c>
    </row>
    <row r="6753" spans="1:7" x14ac:dyDescent="0.25">
      <c r="A6753" s="261">
        <v>45208.333333333336</v>
      </c>
      <c r="B6753" s="260" t="s">
        <v>548</v>
      </c>
      <c r="C6753" s="260">
        <v>28.180416000000001</v>
      </c>
      <c r="D6753" s="260">
        <v>180.33332799999999</v>
      </c>
      <c r="E6753" s="260">
        <v>607.875</v>
      </c>
      <c r="F6753">
        <f t="shared" si="210"/>
        <v>816.38874399999997</v>
      </c>
      <c r="G6753">
        <f t="shared" si="211"/>
        <v>788.20832799999994</v>
      </c>
    </row>
    <row r="6754" spans="1:7" x14ac:dyDescent="0.25">
      <c r="A6754" s="261">
        <v>45208.375</v>
      </c>
      <c r="B6754" s="260" t="s">
        <v>548</v>
      </c>
      <c r="C6754" s="260">
        <v>145.333755</v>
      </c>
      <c r="D6754" s="260">
        <v>145.33332799999999</v>
      </c>
      <c r="E6754" s="260">
        <v>514.95831299999998</v>
      </c>
      <c r="F6754">
        <f t="shared" si="210"/>
        <v>805.62539600000002</v>
      </c>
      <c r="G6754">
        <f t="shared" si="211"/>
        <v>660.29164100000003</v>
      </c>
    </row>
    <row r="6755" spans="1:7" x14ac:dyDescent="0.25">
      <c r="A6755" s="261">
        <v>45208.416666666664</v>
      </c>
      <c r="B6755" s="260" t="s">
        <v>548</v>
      </c>
      <c r="C6755" s="260">
        <v>366.33248900000001</v>
      </c>
      <c r="D6755" s="260">
        <v>108.041664</v>
      </c>
      <c r="E6755" s="260">
        <v>427.45834400000001</v>
      </c>
      <c r="F6755">
        <f t="shared" si="210"/>
        <v>901.83249699999999</v>
      </c>
      <c r="G6755">
        <f t="shared" si="211"/>
        <v>535.50000799999998</v>
      </c>
    </row>
    <row r="6756" spans="1:7" x14ac:dyDescent="0.25">
      <c r="A6756" s="261">
        <v>45208.458333333336</v>
      </c>
      <c r="B6756" s="260" t="s">
        <v>548</v>
      </c>
      <c r="C6756" s="260">
        <v>647.11456299999998</v>
      </c>
      <c r="D6756" s="260">
        <v>69.958336000000003</v>
      </c>
      <c r="E6756" s="260">
        <v>365.08334400000001</v>
      </c>
      <c r="F6756">
        <f t="shared" si="210"/>
        <v>1082.1562429999999</v>
      </c>
      <c r="G6756">
        <f t="shared" si="211"/>
        <v>435.04168000000004</v>
      </c>
    </row>
    <row r="6757" spans="1:7" x14ac:dyDescent="0.25">
      <c r="A6757" s="261">
        <v>45208.5</v>
      </c>
      <c r="B6757" s="260" t="s">
        <v>548</v>
      </c>
      <c r="C6757" s="260">
        <v>637.38793899999996</v>
      </c>
      <c r="D6757" s="260">
        <v>27.666665999999999</v>
      </c>
      <c r="E6757" s="260">
        <v>272.875</v>
      </c>
      <c r="F6757">
        <f t="shared" si="210"/>
        <v>937.92960500000004</v>
      </c>
      <c r="G6757">
        <f t="shared" si="211"/>
        <v>300.54166600000002</v>
      </c>
    </row>
    <row r="6758" spans="1:7" x14ac:dyDescent="0.25">
      <c r="A6758" s="261">
        <v>45208.541666666664</v>
      </c>
      <c r="B6758" s="260" t="s">
        <v>548</v>
      </c>
      <c r="C6758" s="260">
        <v>609.69372599999997</v>
      </c>
      <c r="D6758" s="260">
        <v>13.916667</v>
      </c>
      <c r="E6758" s="260">
        <v>196.25</v>
      </c>
      <c r="F6758">
        <f t="shared" si="210"/>
        <v>819.86039299999993</v>
      </c>
      <c r="G6758">
        <f t="shared" si="211"/>
        <v>210.16666699999999</v>
      </c>
    </row>
    <row r="6759" spans="1:7" x14ac:dyDescent="0.25">
      <c r="A6759" s="261">
        <v>45208.583333333336</v>
      </c>
      <c r="B6759" s="260" t="s">
        <v>548</v>
      </c>
      <c r="C6759" s="260">
        <v>541.58831799999996</v>
      </c>
      <c r="D6759" s="260">
        <v>11.208333</v>
      </c>
      <c r="E6759" s="260">
        <v>121.541664</v>
      </c>
      <c r="F6759">
        <f t="shared" si="210"/>
        <v>674.33831499999997</v>
      </c>
      <c r="G6759">
        <f t="shared" si="211"/>
        <v>132.74999700000001</v>
      </c>
    </row>
    <row r="6760" spans="1:7" x14ac:dyDescent="0.25">
      <c r="A6760" s="261">
        <v>45208.625</v>
      </c>
      <c r="B6760" s="260" t="s">
        <v>548</v>
      </c>
      <c r="C6760" s="260">
        <v>377.40249599999999</v>
      </c>
      <c r="D6760" s="260">
        <v>10.791667</v>
      </c>
      <c r="E6760" s="260">
        <v>104.791664</v>
      </c>
      <c r="F6760">
        <f t="shared" si="210"/>
        <v>492.98582699999997</v>
      </c>
      <c r="G6760">
        <f t="shared" si="211"/>
        <v>115.583331</v>
      </c>
    </row>
    <row r="6761" spans="1:7" x14ac:dyDescent="0.25">
      <c r="A6761" s="261">
        <v>45208.666666666664</v>
      </c>
      <c r="B6761" s="260" t="s">
        <v>548</v>
      </c>
      <c r="C6761" s="260">
        <v>295.334991</v>
      </c>
      <c r="D6761" s="260">
        <v>11.375</v>
      </c>
      <c r="E6761" s="260">
        <v>99.666663999999997</v>
      </c>
      <c r="F6761">
        <f t="shared" si="210"/>
        <v>406.37665500000003</v>
      </c>
      <c r="G6761">
        <f t="shared" si="211"/>
        <v>111.041664</v>
      </c>
    </row>
    <row r="6762" spans="1:7" x14ac:dyDescent="0.25">
      <c r="A6762" s="261">
        <v>45208.708333333336</v>
      </c>
      <c r="B6762" s="260" t="s">
        <v>548</v>
      </c>
      <c r="C6762" s="260">
        <v>127.12041499999999</v>
      </c>
      <c r="D6762" s="260">
        <v>13.791667</v>
      </c>
      <c r="E6762" s="260">
        <v>43.333331999999999</v>
      </c>
      <c r="F6762">
        <f t="shared" si="210"/>
        <v>184.24541399999998</v>
      </c>
      <c r="G6762">
        <f t="shared" si="211"/>
        <v>57.124999000000003</v>
      </c>
    </row>
    <row r="6763" spans="1:7" x14ac:dyDescent="0.25">
      <c r="A6763" s="261">
        <v>45208.75</v>
      </c>
      <c r="B6763" s="260" t="s">
        <v>548</v>
      </c>
      <c r="C6763" s="260">
        <v>13.536667</v>
      </c>
      <c r="D6763" s="260">
        <v>7.3333329999999997</v>
      </c>
      <c r="E6763" s="260">
        <v>55.791668000000001</v>
      </c>
      <c r="F6763">
        <f t="shared" si="210"/>
        <v>76.661667999999992</v>
      </c>
      <c r="G6763">
        <f t="shared" si="211"/>
        <v>63.125000999999997</v>
      </c>
    </row>
    <row r="6764" spans="1:7" x14ac:dyDescent="0.25">
      <c r="A6764" s="261">
        <v>45208.791666666664</v>
      </c>
      <c r="B6764" s="260" t="s">
        <v>548</v>
      </c>
      <c r="C6764" s="260">
        <v>0</v>
      </c>
      <c r="D6764" s="260">
        <v>14.125</v>
      </c>
      <c r="E6764" s="260">
        <v>50.291668000000001</v>
      </c>
      <c r="F6764">
        <f t="shared" si="210"/>
        <v>64.416668000000001</v>
      </c>
      <c r="G6764">
        <f t="shared" si="211"/>
        <v>64.416668000000001</v>
      </c>
    </row>
    <row r="6765" spans="1:7" x14ac:dyDescent="0.25">
      <c r="A6765" s="261">
        <v>45208.833333333336</v>
      </c>
      <c r="B6765" s="260" t="s">
        <v>548</v>
      </c>
      <c r="C6765" s="260">
        <v>0</v>
      </c>
      <c r="D6765" s="260">
        <v>30.208334000000001</v>
      </c>
      <c r="E6765" s="260">
        <v>22.541665999999999</v>
      </c>
      <c r="F6765">
        <f t="shared" si="210"/>
        <v>52.75</v>
      </c>
      <c r="G6765">
        <f t="shared" si="211"/>
        <v>52.75</v>
      </c>
    </row>
    <row r="6766" spans="1:7" x14ac:dyDescent="0.25">
      <c r="A6766" s="261">
        <v>45208.875</v>
      </c>
      <c r="B6766" s="260" t="s">
        <v>548</v>
      </c>
      <c r="C6766" s="260">
        <v>0</v>
      </c>
      <c r="D6766" s="260">
        <v>43.125</v>
      </c>
      <c r="E6766" s="260">
        <v>7.5833329999999997</v>
      </c>
      <c r="F6766">
        <f t="shared" si="210"/>
        <v>50.708332999999996</v>
      </c>
      <c r="G6766">
        <f t="shared" si="211"/>
        <v>50.708332999999996</v>
      </c>
    </row>
    <row r="6767" spans="1:7" x14ac:dyDescent="0.25">
      <c r="A6767" s="261">
        <v>45208.916666666664</v>
      </c>
      <c r="B6767" s="260" t="s">
        <v>548</v>
      </c>
      <c r="C6767" s="260">
        <v>0</v>
      </c>
      <c r="D6767" s="260">
        <v>63.958331999999999</v>
      </c>
      <c r="E6767" s="260">
        <v>25.416665999999999</v>
      </c>
      <c r="F6767">
        <f t="shared" si="210"/>
        <v>89.374998000000005</v>
      </c>
      <c r="G6767">
        <f t="shared" si="211"/>
        <v>89.374998000000005</v>
      </c>
    </row>
    <row r="6768" spans="1:7" x14ac:dyDescent="0.25">
      <c r="A6768" s="261">
        <v>45208.958333333336</v>
      </c>
      <c r="B6768" s="260" t="s">
        <v>548</v>
      </c>
      <c r="C6768" s="260">
        <v>0</v>
      </c>
      <c r="D6768" s="260">
        <v>68.875</v>
      </c>
      <c r="E6768" s="260">
        <v>30.083334000000001</v>
      </c>
      <c r="F6768">
        <f t="shared" si="210"/>
        <v>98.958334000000008</v>
      </c>
      <c r="G6768">
        <f t="shared" si="211"/>
        <v>98.958334000000008</v>
      </c>
    </row>
    <row r="6769" spans="1:7" x14ac:dyDescent="0.25">
      <c r="A6769" s="261">
        <v>45209</v>
      </c>
      <c r="B6769" s="260" t="s">
        <v>548</v>
      </c>
      <c r="C6769" s="260">
        <v>0</v>
      </c>
      <c r="D6769" s="260">
        <v>123.291664</v>
      </c>
      <c r="E6769" s="260">
        <v>41.458331999999999</v>
      </c>
      <c r="F6769">
        <f t="shared" si="210"/>
        <v>164.74999600000001</v>
      </c>
      <c r="G6769">
        <f t="shared" si="211"/>
        <v>164.74999600000001</v>
      </c>
    </row>
    <row r="6770" spans="1:7" x14ac:dyDescent="0.25">
      <c r="A6770" s="261">
        <v>45209.041666666664</v>
      </c>
      <c r="B6770" s="260" t="s">
        <v>548</v>
      </c>
      <c r="C6770" s="260">
        <v>0</v>
      </c>
      <c r="D6770" s="260">
        <v>228.875</v>
      </c>
      <c r="E6770" s="260">
        <v>93.458336000000003</v>
      </c>
      <c r="F6770">
        <f t="shared" si="210"/>
        <v>322.33333600000003</v>
      </c>
      <c r="G6770">
        <f t="shared" si="211"/>
        <v>322.33333600000003</v>
      </c>
    </row>
    <row r="6771" spans="1:7" x14ac:dyDescent="0.25">
      <c r="A6771" s="261">
        <v>45209.083333333336</v>
      </c>
      <c r="B6771" s="260" t="s">
        <v>548</v>
      </c>
      <c r="C6771" s="260">
        <v>0</v>
      </c>
      <c r="D6771" s="260">
        <v>293.41665599999999</v>
      </c>
      <c r="E6771" s="260">
        <v>98.916663999999997</v>
      </c>
      <c r="F6771">
        <f t="shared" si="210"/>
        <v>392.33331999999996</v>
      </c>
      <c r="G6771">
        <f t="shared" si="211"/>
        <v>392.33331999999996</v>
      </c>
    </row>
    <row r="6772" spans="1:7" x14ac:dyDescent="0.25">
      <c r="A6772" s="261">
        <v>45209.125</v>
      </c>
      <c r="B6772" s="260" t="s">
        <v>548</v>
      </c>
      <c r="C6772" s="260">
        <v>0</v>
      </c>
      <c r="D6772" s="260">
        <v>299.83334400000001</v>
      </c>
      <c r="E6772" s="260">
        <v>152.125</v>
      </c>
      <c r="F6772">
        <f t="shared" si="210"/>
        <v>451.95834400000001</v>
      </c>
      <c r="G6772">
        <f t="shared" si="211"/>
        <v>451.95834400000001</v>
      </c>
    </row>
    <row r="6773" spans="1:7" x14ac:dyDescent="0.25">
      <c r="A6773" s="261">
        <v>45209.166666666664</v>
      </c>
      <c r="B6773" s="260" t="s">
        <v>548</v>
      </c>
      <c r="C6773" s="260">
        <v>0</v>
      </c>
      <c r="D6773" s="260">
        <v>314.75</v>
      </c>
      <c r="E6773" s="260">
        <v>229.66667200000001</v>
      </c>
      <c r="F6773">
        <f t="shared" si="210"/>
        <v>544.41667200000006</v>
      </c>
      <c r="G6773">
        <f t="shared" si="211"/>
        <v>544.41667200000006</v>
      </c>
    </row>
    <row r="6774" spans="1:7" x14ac:dyDescent="0.25">
      <c r="A6774" s="261">
        <v>45209.208333333336</v>
      </c>
      <c r="B6774" s="260" t="s">
        <v>548</v>
      </c>
      <c r="C6774" s="260">
        <v>0</v>
      </c>
      <c r="D6774" s="260">
        <v>342.25</v>
      </c>
      <c r="E6774" s="260">
        <v>216.83332799999999</v>
      </c>
      <c r="F6774">
        <f t="shared" si="210"/>
        <v>559.08332799999994</v>
      </c>
      <c r="G6774">
        <f t="shared" si="211"/>
        <v>559.08332799999994</v>
      </c>
    </row>
    <row r="6775" spans="1:7" x14ac:dyDescent="0.25">
      <c r="A6775" s="261">
        <v>45209.25</v>
      </c>
      <c r="B6775" s="260" t="s">
        <v>548</v>
      </c>
      <c r="C6775" s="260">
        <v>3.2917000000000002E-2</v>
      </c>
      <c r="D6775" s="260">
        <v>365.54165599999999</v>
      </c>
      <c r="E6775" s="260">
        <v>312.875</v>
      </c>
      <c r="F6775">
        <f t="shared" si="210"/>
        <v>678.44957299999999</v>
      </c>
      <c r="G6775">
        <f t="shared" si="211"/>
        <v>678.41665599999999</v>
      </c>
    </row>
    <row r="6776" spans="1:7" x14ac:dyDescent="0.25">
      <c r="A6776" s="261">
        <v>45209.291666666664</v>
      </c>
      <c r="B6776" s="260" t="s">
        <v>548</v>
      </c>
      <c r="C6776" s="260">
        <v>3.923333</v>
      </c>
      <c r="D6776" s="260">
        <v>353.625</v>
      </c>
      <c r="E6776" s="260">
        <v>290.25</v>
      </c>
      <c r="F6776">
        <f t="shared" si="210"/>
        <v>647.79833299999996</v>
      </c>
      <c r="G6776">
        <f t="shared" si="211"/>
        <v>643.875</v>
      </c>
    </row>
    <row r="6777" spans="1:7" x14ac:dyDescent="0.25">
      <c r="A6777" s="261">
        <v>45209.333333333336</v>
      </c>
      <c r="B6777" s="260" t="s">
        <v>548</v>
      </c>
      <c r="C6777" s="260">
        <v>44.300834999999999</v>
      </c>
      <c r="D6777" s="260">
        <v>467.66665599999999</v>
      </c>
      <c r="E6777" s="260">
        <v>361.29165599999999</v>
      </c>
      <c r="F6777">
        <f t="shared" si="210"/>
        <v>873.25914699999998</v>
      </c>
      <c r="G6777">
        <f t="shared" si="211"/>
        <v>828.95831199999998</v>
      </c>
    </row>
    <row r="6778" spans="1:7" x14ac:dyDescent="0.25">
      <c r="A6778" s="261">
        <v>45209.375</v>
      </c>
      <c r="B6778" s="260" t="s">
        <v>548</v>
      </c>
      <c r="C6778" s="260">
        <v>185.45459</v>
      </c>
      <c r="D6778" s="260">
        <v>564.91668700000002</v>
      </c>
      <c r="E6778" s="260">
        <v>245.95832799999999</v>
      </c>
      <c r="F6778">
        <f t="shared" si="210"/>
        <v>996.32960500000013</v>
      </c>
      <c r="G6778">
        <f t="shared" si="211"/>
        <v>810.87501500000008</v>
      </c>
    </row>
    <row r="6779" spans="1:7" x14ac:dyDescent="0.25">
      <c r="A6779" s="261">
        <v>45209.416666666664</v>
      </c>
      <c r="B6779" s="260" t="s">
        <v>548</v>
      </c>
      <c r="C6779" s="260">
        <v>284.03707900000001</v>
      </c>
      <c r="D6779" s="260">
        <v>535.45831299999998</v>
      </c>
      <c r="E6779" s="260">
        <v>365.375</v>
      </c>
      <c r="F6779">
        <f t="shared" si="210"/>
        <v>1184.870392</v>
      </c>
      <c r="G6779">
        <f t="shared" si="211"/>
        <v>900.83331299999998</v>
      </c>
    </row>
    <row r="6780" spans="1:7" x14ac:dyDescent="0.25">
      <c r="A6780" s="261">
        <v>45209.458333333336</v>
      </c>
      <c r="B6780" s="260" t="s">
        <v>548</v>
      </c>
      <c r="C6780" s="260">
        <v>241.57708700000001</v>
      </c>
      <c r="D6780" s="260">
        <v>589.66668700000002</v>
      </c>
      <c r="E6780" s="260">
        <v>522.25</v>
      </c>
      <c r="F6780">
        <f t="shared" si="210"/>
        <v>1353.493774</v>
      </c>
      <c r="G6780">
        <f t="shared" si="211"/>
        <v>1111.9166869999999</v>
      </c>
    </row>
    <row r="6781" spans="1:7" x14ac:dyDescent="0.25">
      <c r="A6781" s="261">
        <v>45209.5</v>
      </c>
      <c r="B6781" s="260" t="s">
        <v>548</v>
      </c>
      <c r="C6781" s="260">
        <v>199.16416899999999</v>
      </c>
      <c r="D6781" s="260">
        <v>878.54168700000002</v>
      </c>
      <c r="E6781" s="260">
        <v>851.75</v>
      </c>
      <c r="F6781">
        <f t="shared" si="210"/>
        <v>1929.4558559999998</v>
      </c>
      <c r="G6781">
        <f t="shared" si="211"/>
        <v>1730.2916869999999</v>
      </c>
    </row>
    <row r="6782" spans="1:7" x14ac:dyDescent="0.25">
      <c r="A6782" s="261">
        <v>45209.541666666664</v>
      </c>
      <c r="B6782" s="260" t="s">
        <v>548</v>
      </c>
      <c r="C6782" s="260">
        <v>176.352081</v>
      </c>
      <c r="D6782" s="260">
        <v>1196.333374</v>
      </c>
      <c r="E6782" s="260">
        <v>1019.291687</v>
      </c>
      <c r="F6782">
        <f t="shared" si="210"/>
        <v>2391.9771420000002</v>
      </c>
      <c r="G6782">
        <f t="shared" si="211"/>
        <v>2215.6250610000002</v>
      </c>
    </row>
    <row r="6783" spans="1:7" x14ac:dyDescent="0.25">
      <c r="A6783" s="261">
        <v>45209.583333333336</v>
      </c>
      <c r="B6783" s="260" t="s">
        <v>548</v>
      </c>
      <c r="C6783" s="260">
        <v>144.332077</v>
      </c>
      <c r="D6783" s="260">
        <v>1555.291626</v>
      </c>
      <c r="E6783" s="260">
        <v>1065.791626</v>
      </c>
      <c r="F6783">
        <f t="shared" si="210"/>
        <v>2765.4153289999999</v>
      </c>
      <c r="G6783">
        <f t="shared" si="211"/>
        <v>2621.0832519999999</v>
      </c>
    </row>
    <row r="6784" spans="1:7" x14ac:dyDescent="0.25">
      <c r="A6784" s="261">
        <v>45209.625</v>
      </c>
      <c r="B6784" s="260" t="s">
        <v>548</v>
      </c>
      <c r="C6784" s="260">
        <v>138.49417099999999</v>
      </c>
      <c r="D6784" s="260">
        <v>1814</v>
      </c>
      <c r="E6784" s="260">
        <v>945</v>
      </c>
      <c r="F6784">
        <f t="shared" si="210"/>
        <v>2897.4941709999998</v>
      </c>
      <c r="G6784">
        <f t="shared" si="211"/>
        <v>2759</v>
      </c>
    </row>
    <row r="6785" spans="1:7" x14ac:dyDescent="0.25">
      <c r="A6785" s="261">
        <v>45209.666666666664</v>
      </c>
      <c r="B6785" s="260" t="s">
        <v>548</v>
      </c>
      <c r="C6785" s="260">
        <v>103.59332999999999</v>
      </c>
      <c r="D6785" s="260">
        <v>1872.958374</v>
      </c>
      <c r="E6785" s="260">
        <v>810.875</v>
      </c>
      <c r="F6785">
        <f t="shared" si="210"/>
        <v>2787.426704</v>
      </c>
      <c r="G6785">
        <f t="shared" si="211"/>
        <v>2683.8333739999998</v>
      </c>
    </row>
    <row r="6786" spans="1:7" x14ac:dyDescent="0.25">
      <c r="A6786" s="261">
        <v>45209.708333333336</v>
      </c>
      <c r="B6786" s="260" t="s">
        <v>548</v>
      </c>
      <c r="C6786" s="260">
        <v>29.543751</v>
      </c>
      <c r="D6786" s="260">
        <v>1708.916626</v>
      </c>
      <c r="E6786" s="260">
        <v>784.41668700000002</v>
      </c>
      <c r="F6786">
        <f t="shared" ref="F6786:F6849" si="212">E6786+D6786+C6786</f>
        <v>2522.8770640000002</v>
      </c>
      <c r="G6786">
        <f t="shared" ref="G6786:G6849" si="213">E6786+D6786</f>
        <v>2493.3333130000001</v>
      </c>
    </row>
    <row r="6787" spans="1:7" x14ac:dyDescent="0.25">
      <c r="A6787" s="261">
        <v>45209.75</v>
      </c>
      <c r="B6787" s="260" t="s">
        <v>548</v>
      </c>
      <c r="C6787" s="260">
        <v>7.5324999999999998</v>
      </c>
      <c r="D6787" s="260">
        <v>1706.333374</v>
      </c>
      <c r="E6787" s="260">
        <v>943</v>
      </c>
      <c r="F6787">
        <f t="shared" si="212"/>
        <v>2656.8658739999996</v>
      </c>
      <c r="G6787">
        <f t="shared" si="213"/>
        <v>2649.3333739999998</v>
      </c>
    </row>
    <row r="6788" spans="1:7" x14ac:dyDescent="0.25">
      <c r="A6788" s="261">
        <v>45209.791666666664</v>
      </c>
      <c r="B6788" s="260" t="s">
        <v>548</v>
      </c>
      <c r="C6788" s="260">
        <v>0</v>
      </c>
      <c r="D6788" s="260">
        <v>1783.791626</v>
      </c>
      <c r="E6788" s="260">
        <v>996.375</v>
      </c>
      <c r="F6788">
        <f t="shared" si="212"/>
        <v>2780.1666260000002</v>
      </c>
      <c r="G6788">
        <f t="shared" si="213"/>
        <v>2780.1666260000002</v>
      </c>
    </row>
    <row r="6789" spans="1:7" x14ac:dyDescent="0.25">
      <c r="A6789" s="261">
        <v>45209.833333333336</v>
      </c>
      <c r="B6789" s="260" t="s">
        <v>548</v>
      </c>
      <c r="C6789" s="260">
        <v>0</v>
      </c>
      <c r="D6789" s="260">
        <v>2244.9582519999999</v>
      </c>
      <c r="E6789" s="260">
        <v>974.04168700000002</v>
      </c>
      <c r="F6789">
        <f t="shared" si="212"/>
        <v>3218.9999389999998</v>
      </c>
      <c r="G6789">
        <f t="shared" si="213"/>
        <v>3218.9999389999998</v>
      </c>
    </row>
    <row r="6790" spans="1:7" x14ac:dyDescent="0.25">
      <c r="A6790" s="261">
        <v>45209.875</v>
      </c>
      <c r="B6790" s="260" t="s">
        <v>548</v>
      </c>
      <c r="C6790" s="260">
        <v>0</v>
      </c>
      <c r="D6790" s="260">
        <v>2324.5</v>
      </c>
      <c r="E6790" s="260">
        <v>975.75</v>
      </c>
      <c r="F6790">
        <f t="shared" si="212"/>
        <v>3300.25</v>
      </c>
      <c r="G6790">
        <f t="shared" si="213"/>
        <v>3300.25</v>
      </c>
    </row>
    <row r="6791" spans="1:7" x14ac:dyDescent="0.25">
      <c r="A6791" s="261">
        <v>45209.916666666664</v>
      </c>
      <c r="B6791" s="260" t="s">
        <v>548</v>
      </c>
      <c r="C6791" s="260">
        <v>0</v>
      </c>
      <c r="D6791" s="260">
        <v>2449.875</v>
      </c>
      <c r="E6791" s="260">
        <v>1027.291626</v>
      </c>
      <c r="F6791">
        <f t="shared" si="212"/>
        <v>3477.1666260000002</v>
      </c>
      <c r="G6791">
        <f t="shared" si="213"/>
        <v>3477.1666260000002</v>
      </c>
    </row>
    <row r="6792" spans="1:7" x14ac:dyDescent="0.25">
      <c r="A6792" s="261">
        <v>45209.958333333336</v>
      </c>
      <c r="B6792" s="260" t="s">
        <v>548</v>
      </c>
      <c r="C6792" s="260">
        <v>0</v>
      </c>
      <c r="D6792" s="260">
        <v>2561.5</v>
      </c>
      <c r="E6792" s="260">
        <v>1055.208374</v>
      </c>
      <c r="F6792">
        <f t="shared" si="212"/>
        <v>3616.7083739999998</v>
      </c>
      <c r="G6792">
        <f t="shared" si="213"/>
        <v>3616.7083739999998</v>
      </c>
    </row>
    <row r="6793" spans="1:7" x14ac:dyDescent="0.25">
      <c r="A6793" s="261">
        <v>45210</v>
      </c>
      <c r="B6793" s="260" t="s">
        <v>548</v>
      </c>
      <c r="C6793" s="260">
        <v>0</v>
      </c>
      <c r="D6793" s="260">
        <v>2394.4582519999999</v>
      </c>
      <c r="E6793" s="260">
        <v>1026.25</v>
      </c>
      <c r="F6793">
        <f t="shared" si="212"/>
        <v>3420.7082519999999</v>
      </c>
      <c r="G6793">
        <f t="shared" si="213"/>
        <v>3420.7082519999999</v>
      </c>
    </row>
    <row r="6794" spans="1:7" x14ac:dyDescent="0.25">
      <c r="A6794" s="261">
        <v>45210.041666666664</v>
      </c>
      <c r="B6794" s="260" t="s">
        <v>548</v>
      </c>
      <c r="C6794" s="260">
        <v>0</v>
      </c>
      <c r="D6794" s="260">
        <v>2537.5</v>
      </c>
      <c r="E6794" s="260">
        <v>1050.333374</v>
      </c>
      <c r="F6794">
        <f t="shared" si="212"/>
        <v>3587.8333739999998</v>
      </c>
      <c r="G6794">
        <f t="shared" si="213"/>
        <v>3587.8333739999998</v>
      </c>
    </row>
    <row r="6795" spans="1:7" x14ac:dyDescent="0.25">
      <c r="A6795" s="261">
        <v>45210.083333333336</v>
      </c>
      <c r="B6795" s="260" t="s">
        <v>548</v>
      </c>
      <c r="C6795" s="260">
        <v>0</v>
      </c>
      <c r="D6795" s="260">
        <v>2594.5832519999999</v>
      </c>
      <c r="E6795" s="260">
        <v>967.25</v>
      </c>
      <c r="F6795">
        <f t="shared" si="212"/>
        <v>3561.8332519999999</v>
      </c>
      <c r="G6795">
        <f t="shared" si="213"/>
        <v>3561.8332519999999</v>
      </c>
    </row>
    <row r="6796" spans="1:7" x14ac:dyDescent="0.25">
      <c r="A6796" s="261">
        <v>45210.125</v>
      </c>
      <c r="B6796" s="260" t="s">
        <v>548</v>
      </c>
      <c r="C6796" s="260">
        <v>0</v>
      </c>
      <c r="D6796" s="260">
        <v>2594.9167480000001</v>
      </c>
      <c r="E6796" s="260">
        <v>968.41668700000002</v>
      </c>
      <c r="F6796">
        <f t="shared" si="212"/>
        <v>3563.333435</v>
      </c>
      <c r="G6796">
        <f t="shared" si="213"/>
        <v>3563.333435</v>
      </c>
    </row>
    <row r="6797" spans="1:7" x14ac:dyDescent="0.25">
      <c r="A6797" s="261">
        <v>45210.166666666664</v>
      </c>
      <c r="B6797" s="260" t="s">
        <v>548</v>
      </c>
      <c r="C6797" s="260">
        <v>0</v>
      </c>
      <c r="D6797" s="260">
        <v>2732.0417480000001</v>
      </c>
      <c r="E6797" s="260">
        <v>963.875</v>
      </c>
      <c r="F6797">
        <f t="shared" si="212"/>
        <v>3695.9167480000001</v>
      </c>
      <c r="G6797">
        <f t="shared" si="213"/>
        <v>3695.9167480000001</v>
      </c>
    </row>
    <row r="6798" spans="1:7" x14ac:dyDescent="0.25">
      <c r="A6798" s="261">
        <v>45210.208333333336</v>
      </c>
      <c r="B6798" s="260" t="s">
        <v>548</v>
      </c>
      <c r="C6798" s="260">
        <v>0</v>
      </c>
      <c r="D6798" s="260">
        <v>2693.0417480000001</v>
      </c>
      <c r="E6798" s="260">
        <v>652.16668700000002</v>
      </c>
      <c r="F6798">
        <f t="shared" si="212"/>
        <v>3345.208435</v>
      </c>
      <c r="G6798">
        <f t="shared" si="213"/>
        <v>3345.208435</v>
      </c>
    </row>
    <row r="6799" spans="1:7" x14ac:dyDescent="0.25">
      <c r="A6799" s="261">
        <v>45210.25</v>
      </c>
      <c r="B6799" s="260" t="s">
        <v>548</v>
      </c>
      <c r="C6799" s="260">
        <v>5.4169999999999999E-3</v>
      </c>
      <c r="D6799" s="260">
        <v>2804.625</v>
      </c>
      <c r="E6799" s="260">
        <v>1007.291687</v>
      </c>
      <c r="F6799">
        <f t="shared" si="212"/>
        <v>3811.9221039999998</v>
      </c>
      <c r="G6799">
        <f t="shared" si="213"/>
        <v>3811.9166869999999</v>
      </c>
    </row>
    <row r="6800" spans="1:7" x14ac:dyDescent="0.25">
      <c r="A6800" s="261">
        <v>45210.291666666664</v>
      </c>
      <c r="B6800" s="260" t="s">
        <v>548</v>
      </c>
      <c r="C6800" s="260">
        <v>1.641667</v>
      </c>
      <c r="D6800" s="260">
        <v>2672.0417480000001</v>
      </c>
      <c r="E6800" s="260">
        <v>1063</v>
      </c>
      <c r="F6800">
        <f t="shared" si="212"/>
        <v>3736.683415</v>
      </c>
      <c r="G6800">
        <f t="shared" si="213"/>
        <v>3735.0417480000001</v>
      </c>
    </row>
    <row r="6801" spans="1:7" x14ac:dyDescent="0.25">
      <c r="A6801" s="261">
        <v>45210.333333333336</v>
      </c>
      <c r="B6801" s="260" t="s">
        <v>548</v>
      </c>
      <c r="C6801" s="260">
        <v>17.019166999999999</v>
      </c>
      <c r="D6801" s="260">
        <v>2936.3332519999999</v>
      </c>
      <c r="E6801" s="260">
        <v>943.75</v>
      </c>
      <c r="F6801">
        <f t="shared" si="212"/>
        <v>3897.1024189999998</v>
      </c>
      <c r="G6801">
        <f t="shared" si="213"/>
        <v>3880.0832519999999</v>
      </c>
    </row>
    <row r="6802" spans="1:7" x14ac:dyDescent="0.25">
      <c r="A6802" s="261">
        <v>45210.375</v>
      </c>
      <c r="B6802" s="260" t="s">
        <v>548</v>
      </c>
      <c r="C6802" s="260">
        <v>73.654999000000004</v>
      </c>
      <c r="D6802" s="260">
        <v>3225</v>
      </c>
      <c r="E6802" s="260">
        <v>956.91668700000002</v>
      </c>
      <c r="F6802">
        <f t="shared" si="212"/>
        <v>4255.5716860000002</v>
      </c>
      <c r="G6802">
        <f t="shared" si="213"/>
        <v>4181.9166869999999</v>
      </c>
    </row>
    <row r="6803" spans="1:7" x14ac:dyDescent="0.25">
      <c r="A6803" s="261">
        <v>45210.416666666664</v>
      </c>
      <c r="B6803" s="260" t="s">
        <v>548</v>
      </c>
      <c r="C6803" s="260">
        <v>147.35874899999999</v>
      </c>
      <c r="D6803" s="260">
        <v>3046.625</v>
      </c>
      <c r="E6803" s="260">
        <v>928.625</v>
      </c>
      <c r="F6803">
        <f t="shared" si="212"/>
        <v>4122.608749</v>
      </c>
      <c r="G6803">
        <f t="shared" si="213"/>
        <v>3975.25</v>
      </c>
    </row>
    <row r="6804" spans="1:7" x14ac:dyDescent="0.25">
      <c r="A6804" s="261">
        <v>45210.458333333336</v>
      </c>
      <c r="B6804" s="260" t="s">
        <v>548</v>
      </c>
      <c r="C6804" s="260">
        <v>209.722916</v>
      </c>
      <c r="D6804" s="260">
        <v>2971.625</v>
      </c>
      <c r="E6804" s="260">
        <v>988.75</v>
      </c>
      <c r="F6804">
        <f t="shared" si="212"/>
        <v>4170.0979159999997</v>
      </c>
      <c r="G6804">
        <f t="shared" si="213"/>
        <v>3960.375</v>
      </c>
    </row>
    <row r="6805" spans="1:7" x14ac:dyDescent="0.25">
      <c r="A6805" s="261">
        <v>45210.5</v>
      </c>
      <c r="B6805" s="260" t="s">
        <v>548</v>
      </c>
      <c r="C6805" s="260">
        <v>235.72958399999999</v>
      </c>
      <c r="D6805" s="260">
        <v>2991</v>
      </c>
      <c r="E6805" s="260">
        <v>1011.875</v>
      </c>
      <c r="F6805">
        <f t="shared" si="212"/>
        <v>4238.6045839999997</v>
      </c>
      <c r="G6805">
        <f t="shared" si="213"/>
        <v>4002.875</v>
      </c>
    </row>
    <row r="6806" spans="1:7" x14ac:dyDescent="0.25">
      <c r="A6806" s="261">
        <v>45210.541666666664</v>
      </c>
      <c r="B6806" s="260" t="s">
        <v>548</v>
      </c>
      <c r="C6806" s="260">
        <v>471.29626500000001</v>
      </c>
      <c r="D6806" s="260">
        <v>2674.5832519999999</v>
      </c>
      <c r="E6806" s="260">
        <v>652</v>
      </c>
      <c r="F6806">
        <f t="shared" si="212"/>
        <v>3797.8795169999999</v>
      </c>
      <c r="G6806">
        <f t="shared" si="213"/>
        <v>3326.5832519999999</v>
      </c>
    </row>
    <row r="6807" spans="1:7" x14ac:dyDescent="0.25">
      <c r="A6807" s="261">
        <v>45210.583333333336</v>
      </c>
      <c r="B6807" s="260" t="s">
        <v>548</v>
      </c>
      <c r="C6807" s="260">
        <v>533.267517</v>
      </c>
      <c r="D6807" s="260">
        <v>2608.4582519999999</v>
      </c>
      <c r="E6807" s="260">
        <v>677.16668700000002</v>
      </c>
      <c r="F6807">
        <f t="shared" si="212"/>
        <v>3818.8924559999996</v>
      </c>
      <c r="G6807">
        <f t="shared" si="213"/>
        <v>3285.6249389999998</v>
      </c>
    </row>
    <row r="6808" spans="1:7" x14ac:dyDescent="0.25">
      <c r="A6808" s="261">
        <v>45210.625</v>
      </c>
      <c r="B6808" s="260" t="s">
        <v>548</v>
      </c>
      <c r="C6808" s="260">
        <v>473.03375199999999</v>
      </c>
      <c r="D6808" s="260">
        <v>2801.0832519999999</v>
      </c>
      <c r="E6808" s="260">
        <v>692</v>
      </c>
      <c r="F6808">
        <f t="shared" si="212"/>
        <v>3966.1170039999997</v>
      </c>
      <c r="G6808">
        <f t="shared" si="213"/>
        <v>3493.0832519999999</v>
      </c>
    </row>
    <row r="6809" spans="1:7" x14ac:dyDescent="0.25">
      <c r="A6809" s="261">
        <v>45210.666666666664</v>
      </c>
      <c r="B6809" s="260" t="s">
        <v>548</v>
      </c>
      <c r="C6809" s="260">
        <v>310.02999899999998</v>
      </c>
      <c r="D6809" s="260">
        <v>2854.7082519999999</v>
      </c>
      <c r="E6809" s="260">
        <v>1071.208374</v>
      </c>
      <c r="F6809">
        <f t="shared" si="212"/>
        <v>4235.9466250000005</v>
      </c>
      <c r="G6809">
        <f t="shared" si="213"/>
        <v>3925.9166260000002</v>
      </c>
    </row>
    <row r="6810" spans="1:7" x14ac:dyDescent="0.25">
      <c r="A6810" s="261">
        <v>45210.708333333336</v>
      </c>
      <c r="B6810" s="260" t="s">
        <v>548</v>
      </c>
      <c r="C6810" s="260">
        <v>140.08708200000001</v>
      </c>
      <c r="D6810" s="260">
        <v>2921.875</v>
      </c>
      <c r="E6810" s="260">
        <v>1049.208374</v>
      </c>
      <c r="F6810">
        <f t="shared" si="212"/>
        <v>4111.1704559999998</v>
      </c>
      <c r="G6810">
        <f t="shared" si="213"/>
        <v>3971.0833739999998</v>
      </c>
    </row>
    <row r="6811" spans="1:7" x14ac:dyDescent="0.25">
      <c r="A6811" s="261">
        <v>45210.75</v>
      </c>
      <c r="B6811" s="260" t="s">
        <v>548</v>
      </c>
      <c r="C6811" s="260">
        <v>17.993749999999999</v>
      </c>
      <c r="D6811" s="260">
        <v>2681.9582519999999</v>
      </c>
      <c r="E6811" s="260">
        <v>1107.916626</v>
      </c>
      <c r="F6811">
        <f t="shared" si="212"/>
        <v>3807.8686279999997</v>
      </c>
      <c r="G6811">
        <f t="shared" si="213"/>
        <v>3789.8748779999996</v>
      </c>
    </row>
    <row r="6812" spans="1:7" x14ac:dyDescent="0.25">
      <c r="A6812" s="261">
        <v>45210.791666666664</v>
      </c>
      <c r="B6812" s="260" t="s">
        <v>548</v>
      </c>
      <c r="C6812" s="260">
        <v>0</v>
      </c>
      <c r="D6812" s="260">
        <v>2519</v>
      </c>
      <c r="E6812" s="260">
        <v>1081.25</v>
      </c>
      <c r="F6812">
        <f t="shared" si="212"/>
        <v>3600.25</v>
      </c>
      <c r="G6812">
        <f t="shared" si="213"/>
        <v>3600.25</v>
      </c>
    </row>
    <row r="6813" spans="1:7" x14ac:dyDescent="0.25">
      <c r="A6813" s="261">
        <v>45210.833333333336</v>
      </c>
      <c r="B6813" s="260" t="s">
        <v>548</v>
      </c>
      <c r="C6813" s="260">
        <v>0</v>
      </c>
      <c r="D6813" s="260">
        <v>2560.7082519999999</v>
      </c>
      <c r="E6813" s="260">
        <v>1073.958374</v>
      </c>
      <c r="F6813">
        <f t="shared" si="212"/>
        <v>3634.6666260000002</v>
      </c>
      <c r="G6813">
        <f t="shared" si="213"/>
        <v>3634.6666260000002</v>
      </c>
    </row>
    <row r="6814" spans="1:7" x14ac:dyDescent="0.25">
      <c r="A6814" s="261">
        <v>45210.875</v>
      </c>
      <c r="B6814" s="260" t="s">
        <v>548</v>
      </c>
      <c r="C6814" s="260">
        <v>0</v>
      </c>
      <c r="D6814" s="260">
        <v>2327.5</v>
      </c>
      <c r="E6814" s="260">
        <v>1066.208374</v>
      </c>
      <c r="F6814">
        <f t="shared" si="212"/>
        <v>3393.7083739999998</v>
      </c>
      <c r="G6814">
        <f t="shared" si="213"/>
        <v>3393.7083739999998</v>
      </c>
    </row>
    <row r="6815" spans="1:7" x14ac:dyDescent="0.25">
      <c r="A6815" s="261">
        <v>45210.916666666664</v>
      </c>
      <c r="B6815" s="260" t="s">
        <v>548</v>
      </c>
      <c r="C6815" s="260">
        <v>0</v>
      </c>
      <c r="D6815" s="260">
        <v>2365.3332519999999</v>
      </c>
      <c r="E6815" s="260">
        <v>1043.541626</v>
      </c>
      <c r="F6815">
        <f t="shared" si="212"/>
        <v>3408.8748779999996</v>
      </c>
      <c r="G6815">
        <f t="shared" si="213"/>
        <v>3408.8748779999996</v>
      </c>
    </row>
    <row r="6816" spans="1:7" x14ac:dyDescent="0.25">
      <c r="A6816" s="261">
        <v>45210.958333333336</v>
      </c>
      <c r="B6816" s="260" t="s">
        <v>548</v>
      </c>
      <c r="C6816" s="260">
        <v>0</v>
      </c>
      <c r="D6816" s="260">
        <v>2482.7917480000001</v>
      </c>
      <c r="E6816" s="260">
        <v>1048.666626</v>
      </c>
      <c r="F6816">
        <f t="shared" si="212"/>
        <v>3531.4583739999998</v>
      </c>
      <c r="G6816">
        <f t="shared" si="213"/>
        <v>3531.4583739999998</v>
      </c>
    </row>
    <row r="6817" spans="1:7" x14ac:dyDescent="0.25">
      <c r="A6817" s="261">
        <v>45211</v>
      </c>
      <c r="B6817" s="260" t="s">
        <v>548</v>
      </c>
      <c r="C6817" s="260">
        <v>0</v>
      </c>
      <c r="D6817" s="260">
        <v>2710.7082519999999</v>
      </c>
      <c r="E6817" s="260">
        <v>1050.916626</v>
      </c>
      <c r="F6817">
        <f t="shared" si="212"/>
        <v>3761.6248779999996</v>
      </c>
      <c r="G6817">
        <f t="shared" si="213"/>
        <v>3761.6248779999996</v>
      </c>
    </row>
    <row r="6818" spans="1:7" x14ac:dyDescent="0.25">
      <c r="A6818" s="261">
        <v>45211.041666666664</v>
      </c>
      <c r="B6818" s="260" t="s">
        <v>548</v>
      </c>
      <c r="C6818" s="260">
        <v>0</v>
      </c>
      <c r="D6818" s="260">
        <v>2660.5</v>
      </c>
      <c r="E6818" s="260">
        <v>1018.958313</v>
      </c>
      <c r="F6818">
        <f t="shared" si="212"/>
        <v>3679.4583130000001</v>
      </c>
      <c r="G6818">
        <f t="shared" si="213"/>
        <v>3679.4583130000001</v>
      </c>
    </row>
    <row r="6819" spans="1:7" x14ac:dyDescent="0.25">
      <c r="A6819" s="261">
        <v>45211.083333333336</v>
      </c>
      <c r="B6819" s="260" t="s">
        <v>548</v>
      </c>
      <c r="C6819" s="260">
        <v>0</v>
      </c>
      <c r="D6819" s="260">
        <v>2791.375</v>
      </c>
      <c r="E6819" s="260">
        <v>1080.916626</v>
      </c>
      <c r="F6819">
        <f t="shared" si="212"/>
        <v>3872.2916260000002</v>
      </c>
      <c r="G6819">
        <f t="shared" si="213"/>
        <v>3872.2916260000002</v>
      </c>
    </row>
    <row r="6820" spans="1:7" x14ac:dyDescent="0.25">
      <c r="A6820" s="261">
        <v>45211.125</v>
      </c>
      <c r="B6820" s="260" t="s">
        <v>548</v>
      </c>
      <c r="C6820" s="260">
        <v>0</v>
      </c>
      <c r="D6820" s="260">
        <v>2739.0417480000001</v>
      </c>
      <c r="E6820" s="260">
        <v>1079.708374</v>
      </c>
      <c r="F6820">
        <f t="shared" si="212"/>
        <v>3818.7501220000004</v>
      </c>
      <c r="G6820">
        <f t="shared" si="213"/>
        <v>3818.7501220000004</v>
      </c>
    </row>
    <row r="6821" spans="1:7" x14ac:dyDescent="0.25">
      <c r="A6821" s="261">
        <v>45211.166666666664</v>
      </c>
      <c r="B6821" s="260" t="s">
        <v>548</v>
      </c>
      <c r="C6821" s="260">
        <v>0</v>
      </c>
      <c r="D6821" s="260">
        <v>2719.0417480000001</v>
      </c>
      <c r="E6821" s="260">
        <v>1085.208374</v>
      </c>
      <c r="F6821">
        <f t="shared" si="212"/>
        <v>3804.2501220000004</v>
      </c>
      <c r="G6821">
        <f t="shared" si="213"/>
        <v>3804.2501220000004</v>
      </c>
    </row>
    <row r="6822" spans="1:7" x14ac:dyDescent="0.25">
      <c r="A6822" s="261">
        <v>45211.208333333336</v>
      </c>
      <c r="B6822" s="260" t="s">
        <v>548</v>
      </c>
      <c r="C6822" s="260">
        <v>0</v>
      </c>
      <c r="D6822" s="260">
        <v>2863.2082519999999</v>
      </c>
      <c r="E6822" s="260">
        <v>1046.833374</v>
      </c>
      <c r="F6822">
        <f t="shared" si="212"/>
        <v>3910.0416260000002</v>
      </c>
      <c r="G6822">
        <f t="shared" si="213"/>
        <v>3910.0416260000002</v>
      </c>
    </row>
    <row r="6823" spans="1:7" x14ac:dyDescent="0.25">
      <c r="A6823" s="261">
        <v>45211.25</v>
      </c>
      <c r="B6823" s="260" t="s">
        <v>548</v>
      </c>
      <c r="C6823" s="260">
        <v>2.5416999999999999E-2</v>
      </c>
      <c r="D6823" s="260">
        <v>2859.2082519999999</v>
      </c>
      <c r="E6823" s="260">
        <v>1033.666626</v>
      </c>
      <c r="F6823">
        <f t="shared" si="212"/>
        <v>3892.9002949999995</v>
      </c>
      <c r="G6823">
        <f t="shared" si="213"/>
        <v>3892.8748779999996</v>
      </c>
    </row>
    <row r="6824" spans="1:7" x14ac:dyDescent="0.25">
      <c r="A6824" s="261">
        <v>45211.291666666664</v>
      </c>
      <c r="B6824" s="260" t="s">
        <v>548</v>
      </c>
      <c r="C6824" s="260">
        <v>6.2487500000000002</v>
      </c>
      <c r="D6824" s="260">
        <v>2665.5417480000001</v>
      </c>
      <c r="E6824" s="260">
        <v>1084.833374</v>
      </c>
      <c r="F6824">
        <f t="shared" si="212"/>
        <v>3756.6238720000006</v>
      </c>
      <c r="G6824">
        <f t="shared" si="213"/>
        <v>3750.3751220000004</v>
      </c>
    </row>
    <row r="6825" spans="1:7" x14ac:dyDescent="0.25">
      <c r="A6825" s="261">
        <v>45211.333333333336</v>
      </c>
      <c r="B6825" s="260" t="s">
        <v>548</v>
      </c>
      <c r="C6825" s="260">
        <v>77.151664999999994</v>
      </c>
      <c r="D6825" s="260">
        <v>2669.4582519999999</v>
      </c>
      <c r="E6825" s="260">
        <v>1034.958374</v>
      </c>
      <c r="F6825">
        <f t="shared" si="212"/>
        <v>3781.568291</v>
      </c>
      <c r="G6825">
        <f t="shared" si="213"/>
        <v>3704.4166260000002</v>
      </c>
    </row>
    <row r="6826" spans="1:7" x14ac:dyDescent="0.25">
      <c r="A6826" s="261">
        <v>45211.375</v>
      </c>
      <c r="B6826" s="260" t="s">
        <v>548</v>
      </c>
      <c r="C6826" s="260">
        <v>299.24249300000002</v>
      </c>
      <c r="D6826" s="260">
        <v>2677.4167480000001</v>
      </c>
      <c r="E6826" s="260">
        <v>1088.333374</v>
      </c>
      <c r="F6826">
        <f t="shared" si="212"/>
        <v>4064.9926150000006</v>
      </c>
      <c r="G6826">
        <f t="shared" si="213"/>
        <v>3765.7501220000004</v>
      </c>
    </row>
    <row r="6827" spans="1:7" x14ac:dyDescent="0.25">
      <c r="A6827" s="261">
        <v>45211.416666666664</v>
      </c>
      <c r="B6827" s="260" t="s">
        <v>548</v>
      </c>
      <c r="C6827" s="260">
        <v>558.97460899999999</v>
      </c>
      <c r="D6827" s="260">
        <v>2458.9167480000001</v>
      </c>
      <c r="E6827" s="260">
        <v>1082</v>
      </c>
      <c r="F6827">
        <f t="shared" si="212"/>
        <v>4099.8913570000004</v>
      </c>
      <c r="G6827">
        <f t="shared" si="213"/>
        <v>3540.9167480000001</v>
      </c>
    </row>
    <row r="6828" spans="1:7" x14ac:dyDescent="0.25">
      <c r="A6828" s="261">
        <v>45211.458333333336</v>
      </c>
      <c r="B6828" s="260" t="s">
        <v>548</v>
      </c>
      <c r="C6828" s="260">
        <v>751.05542000000003</v>
      </c>
      <c r="D6828" s="260">
        <v>2340.4582519999999</v>
      </c>
      <c r="E6828" s="260">
        <v>1027.208374</v>
      </c>
      <c r="F6828">
        <f t="shared" si="212"/>
        <v>4118.7220459999999</v>
      </c>
      <c r="G6828">
        <f t="shared" si="213"/>
        <v>3367.6666260000002</v>
      </c>
    </row>
    <row r="6829" spans="1:7" x14ac:dyDescent="0.25">
      <c r="A6829" s="261">
        <v>45211.5</v>
      </c>
      <c r="B6829" s="260" t="s">
        <v>548</v>
      </c>
      <c r="C6829" s="260">
        <v>852.17669699999999</v>
      </c>
      <c r="D6829" s="260">
        <v>2560.0417480000001</v>
      </c>
      <c r="E6829" s="260">
        <v>950.625</v>
      </c>
      <c r="F6829">
        <f t="shared" si="212"/>
        <v>4362.8434450000004</v>
      </c>
      <c r="G6829">
        <f t="shared" si="213"/>
        <v>3510.6667480000001</v>
      </c>
    </row>
    <row r="6830" spans="1:7" x14ac:dyDescent="0.25">
      <c r="A6830" s="261">
        <v>45211.541666666664</v>
      </c>
      <c r="B6830" s="260" t="s">
        <v>548</v>
      </c>
      <c r="C6830" s="260">
        <v>929.76873799999998</v>
      </c>
      <c r="D6830" s="260">
        <v>2370</v>
      </c>
      <c r="E6830" s="260">
        <v>844.79168700000002</v>
      </c>
      <c r="F6830">
        <f t="shared" si="212"/>
        <v>4144.5604249999997</v>
      </c>
      <c r="G6830">
        <f t="shared" si="213"/>
        <v>3214.7916869999999</v>
      </c>
    </row>
    <row r="6831" spans="1:7" x14ac:dyDescent="0.25">
      <c r="A6831" s="261">
        <v>45211.583333333336</v>
      </c>
      <c r="B6831" s="260" t="s">
        <v>548</v>
      </c>
      <c r="C6831" s="260">
        <v>870.62622099999999</v>
      </c>
      <c r="D6831" s="260">
        <v>2221.0832519999999</v>
      </c>
      <c r="E6831" s="260">
        <v>688.45831299999998</v>
      </c>
      <c r="F6831">
        <f t="shared" si="212"/>
        <v>3780.167786</v>
      </c>
      <c r="G6831">
        <f t="shared" si="213"/>
        <v>2909.541565</v>
      </c>
    </row>
    <row r="6832" spans="1:7" x14ac:dyDescent="0.25">
      <c r="A6832" s="261">
        <v>45211.625</v>
      </c>
      <c r="B6832" s="260" t="s">
        <v>548</v>
      </c>
      <c r="C6832" s="260">
        <v>759.96917699999995</v>
      </c>
      <c r="D6832" s="260">
        <v>1965.916626</v>
      </c>
      <c r="E6832" s="260">
        <v>588.95831299999998</v>
      </c>
      <c r="F6832">
        <f t="shared" si="212"/>
        <v>3314.8441159999998</v>
      </c>
      <c r="G6832">
        <f t="shared" si="213"/>
        <v>2554.8749389999998</v>
      </c>
    </row>
    <row r="6833" spans="1:7" x14ac:dyDescent="0.25">
      <c r="A6833" s="261">
        <v>45211.666666666664</v>
      </c>
      <c r="B6833" s="260" t="s">
        <v>548</v>
      </c>
      <c r="C6833" s="260">
        <v>510.38751200000002</v>
      </c>
      <c r="D6833" s="260">
        <v>1635.041626</v>
      </c>
      <c r="E6833" s="260">
        <v>533.25</v>
      </c>
      <c r="F6833">
        <f t="shared" si="212"/>
        <v>2678.6791380000004</v>
      </c>
      <c r="G6833">
        <f t="shared" si="213"/>
        <v>2168.2916260000002</v>
      </c>
    </row>
    <row r="6834" spans="1:7" x14ac:dyDescent="0.25">
      <c r="A6834" s="261">
        <v>45211.708333333336</v>
      </c>
      <c r="B6834" s="260" t="s">
        <v>548</v>
      </c>
      <c r="C6834" s="260">
        <v>199.04541</v>
      </c>
      <c r="D6834" s="260">
        <v>1263.25</v>
      </c>
      <c r="E6834" s="260">
        <v>490.91665599999999</v>
      </c>
      <c r="F6834">
        <f t="shared" si="212"/>
        <v>1953.2120659999998</v>
      </c>
      <c r="G6834">
        <f t="shared" si="213"/>
        <v>1754.1666559999999</v>
      </c>
    </row>
    <row r="6835" spans="1:7" x14ac:dyDescent="0.25">
      <c r="A6835" s="261">
        <v>45211.75</v>
      </c>
      <c r="B6835" s="260" t="s">
        <v>548</v>
      </c>
      <c r="C6835" s="260">
        <v>8.8466660000000008</v>
      </c>
      <c r="D6835" s="260">
        <v>854.79168700000002</v>
      </c>
      <c r="E6835" s="260">
        <v>462.45834400000001</v>
      </c>
      <c r="F6835">
        <f t="shared" si="212"/>
        <v>1326.0966969999999</v>
      </c>
      <c r="G6835">
        <f t="shared" si="213"/>
        <v>1317.250031</v>
      </c>
    </row>
    <row r="6836" spans="1:7" x14ac:dyDescent="0.25">
      <c r="A6836" s="261">
        <v>45211.791666666664</v>
      </c>
      <c r="B6836" s="260" t="s">
        <v>548</v>
      </c>
      <c r="C6836" s="260">
        <v>0</v>
      </c>
      <c r="D6836" s="260">
        <v>710.66668700000002</v>
      </c>
      <c r="E6836" s="260">
        <v>408.54165599999999</v>
      </c>
      <c r="F6836">
        <f t="shared" si="212"/>
        <v>1119.208343</v>
      </c>
      <c r="G6836">
        <f t="shared" si="213"/>
        <v>1119.208343</v>
      </c>
    </row>
    <row r="6837" spans="1:7" x14ac:dyDescent="0.25">
      <c r="A6837" s="261">
        <v>45211.833333333336</v>
      </c>
      <c r="B6837" s="260" t="s">
        <v>548</v>
      </c>
      <c r="C6837" s="260">
        <v>0</v>
      </c>
      <c r="D6837" s="260">
        <v>748.5</v>
      </c>
      <c r="E6837" s="260">
        <v>393.79165599999999</v>
      </c>
      <c r="F6837">
        <f t="shared" si="212"/>
        <v>1142.2916559999999</v>
      </c>
      <c r="G6837">
        <f t="shared" si="213"/>
        <v>1142.2916559999999</v>
      </c>
    </row>
    <row r="6838" spans="1:7" x14ac:dyDescent="0.25">
      <c r="A6838" s="261">
        <v>45211.875</v>
      </c>
      <c r="B6838" s="260" t="s">
        <v>548</v>
      </c>
      <c r="C6838" s="260">
        <v>0</v>
      </c>
      <c r="D6838" s="260">
        <v>609.83331299999998</v>
      </c>
      <c r="E6838" s="260">
        <v>396</v>
      </c>
      <c r="F6838">
        <f t="shared" si="212"/>
        <v>1005.833313</v>
      </c>
      <c r="G6838">
        <f t="shared" si="213"/>
        <v>1005.833313</v>
      </c>
    </row>
    <row r="6839" spans="1:7" x14ac:dyDescent="0.25">
      <c r="A6839" s="261">
        <v>45211.916666666664</v>
      </c>
      <c r="B6839" s="260" t="s">
        <v>548</v>
      </c>
      <c r="C6839" s="260">
        <v>0</v>
      </c>
      <c r="D6839" s="260">
        <v>452.29165599999999</v>
      </c>
      <c r="E6839" s="260">
        <v>473.20834400000001</v>
      </c>
      <c r="F6839">
        <f t="shared" si="212"/>
        <v>925.5</v>
      </c>
      <c r="G6839">
        <f t="shared" si="213"/>
        <v>925.5</v>
      </c>
    </row>
    <row r="6840" spans="1:7" x14ac:dyDescent="0.25">
      <c r="A6840" s="261">
        <v>45211.958333333336</v>
      </c>
      <c r="B6840" s="260" t="s">
        <v>548</v>
      </c>
      <c r="C6840" s="260">
        <v>0</v>
      </c>
      <c r="D6840" s="260">
        <v>344.79165599999999</v>
      </c>
      <c r="E6840" s="260">
        <v>380.70834400000001</v>
      </c>
      <c r="F6840">
        <f t="shared" si="212"/>
        <v>725.5</v>
      </c>
      <c r="G6840">
        <f t="shared" si="213"/>
        <v>725.5</v>
      </c>
    </row>
    <row r="6841" spans="1:7" x14ac:dyDescent="0.25">
      <c r="A6841" s="261">
        <v>45212</v>
      </c>
      <c r="B6841" s="260" t="s">
        <v>548</v>
      </c>
      <c r="C6841" s="260">
        <v>0</v>
      </c>
      <c r="D6841" s="260">
        <v>295.83334400000001</v>
      </c>
      <c r="E6841" s="260">
        <v>254.16667200000001</v>
      </c>
      <c r="F6841">
        <f t="shared" si="212"/>
        <v>550.00001599999996</v>
      </c>
      <c r="G6841">
        <f t="shared" si="213"/>
        <v>550.00001599999996</v>
      </c>
    </row>
    <row r="6842" spans="1:7" x14ac:dyDescent="0.25">
      <c r="A6842" s="261">
        <v>45212.041666666664</v>
      </c>
      <c r="B6842" s="260" t="s">
        <v>548</v>
      </c>
      <c r="C6842" s="260">
        <v>0</v>
      </c>
      <c r="D6842" s="260">
        <v>358.08334400000001</v>
      </c>
      <c r="E6842" s="260">
        <v>182.16667200000001</v>
      </c>
      <c r="F6842">
        <f t="shared" si="212"/>
        <v>540.25001599999996</v>
      </c>
      <c r="G6842">
        <f t="shared" si="213"/>
        <v>540.25001599999996</v>
      </c>
    </row>
    <row r="6843" spans="1:7" x14ac:dyDescent="0.25">
      <c r="A6843" s="261">
        <v>45212.083333333336</v>
      </c>
      <c r="B6843" s="260" t="s">
        <v>548</v>
      </c>
      <c r="C6843" s="260">
        <v>0</v>
      </c>
      <c r="D6843" s="260">
        <v>460.91665599999999</v>
      </c>
      <c r="E6843" s="260">
        <v>211.04167200000001</v>
      </c>
      <c r="F6843">
        <f t="shared" si="212"/>
        <v>671.95832799999994</v>
      </c>
      <c r="G6843">
        <f t="shared" si="213"/>
        <v>671.95832799999994</v>
      </c>
    </row>
    <row r="6844" spans="1:7" x14ac:dyDescent="0.25">
      <c r="A6844" s="261">
        <v>45212.125</v>
      </c>
      <c r="B6844" s="260" t="s">
        <v>548</v>
      </c>
      <c r="C6844" s="260">
        <v>0</v>
      </c>
      <c r="D6844" s="260">
        <v>685.54168700000002</v>
      </c>
      <c r="E6844" s="260">
        <v>326.08334400000001</v>
      </c>
      <c r="F6844">
        <f t="shared" si="212"/>
        <v>1011.625031</v>
      </c>
      <c r="G6844">
        <f t="shared" si="213"/>
        <v>1011.625031</v>
      </c>
    </row>
    <row r="6845" spans="1:7" x14ac:dyDescent="0.25">
      <c r="A6845" s="261">
        <v>45212.166666666664</v>
      </c>
      <c r="B6845" s="260" t="s">
        <v>548</v>
      </c>
      <c r="C6845" s="260">
        <v>0</v>
      </c>
      <c r="D6845" s="260">
        <v>924.79168700000002</v>
      </c>
      <c r="E6845" s="260">
        <v>563.41668700000002</v>
      </c>
      <c r="F6845">
        <f t="shared" si="212"/>
        <v>1488.208374</v>
      </c>
      <c r="G6845">
        <f t="shared" si="213"/>
        <v>1488.208374</v>
      </c>
    </row>
    <row r="6846" spans="1:7" x14ac:dyDescent="0.25">
      <c r="A6846" s="261">
        <v>45212.208333333336</v>
      </c>
      <c r="B6846" s="260" t="s">
        <v>548</v>
      </c>
      <c r="C6846" s="260">
        <v>0</v>
      </c>
      <c r="D6846" s="260">
        <v>1023.166687</v>
      </c>
      <c r="E6846" s="260">
        <v>602.45831299999998</v>
      </c>
      <c r="F6846">
        <f t="shared" si="212"/>
        <v>1625.625</v>
      </c>
      <c r="G6846">
        <f t="shared" si="213"/>
        <v>1625.625</v>
      </c>
    </row>
    <row r="6847" spans="1:7" x14ac:dyDescent="0.25">
      <c r="A6847" s="261">
        <v>45212.25</v>
      </c>
      <c r="B6847" s="260" t="s">
        <v>548</v>
      </c>
      <c r="C6847" s="260">
        <v>2.5000000000000001E-3</v>
      </c>
      <c r="D6847" s="260">
        <v>1062.791626</v>
      </c>
      <c r="E6847" s="260">
        <v>542</v>
      </c>
      <c r="F6847">
        <f t="shared" si="212"/>
        <v>1604.794126</v>
      </c>
      <c r="G6847">
        <f t="shared" si="213"/>
        <v>1604.791626</v>
      </c>
    </row>
    <row r="6848" spans="1:7" x14ac:dyDescent="0.25">
      <c r="A6848" s="261">
        <v>45212.291666666664</v>
      </c>
      <c r="B6848" s="260" t="s">
        <v>548</v>
      </c>
      <c r="C6848" s="260">
        <v>1.9254169999999999</v>
      </c>
      <c r="D6848" s="260">
        <v>1145.625</v>
      </c>
      <c r="E6848" s="260">
        <v>731.75</v>
      </c>
      <c r="F6848">
        <f t="shared" si="212"/>
        <v>1879.3004169999999</v>
      </c>
      <c r="G6848">
        <f t="shared" si="213"/>
        <v>1877.375</v>
      </c>
    </row>
    <row r="6849" spans="1:7" x14ac:dyDescent="0.25">
      <c r="A6849" s="261">
        <v>45212.333333333336</v>
      </c>
      <c r="B6849" s="260" t="s">
        <v>548</v>
      </c>
      <c r="C6849" s="260">
        <v>21.097083999999999</v>
      </c>
      <c r="D6849" s="260">
        <v>1420.333374</v>
      </c>
      <c r="E6849" s="260">
        <v>930.66668700000002</v>
      </c>
      <c r="F6849">
        <f t="shared" si="212"/>
        <v>2372.0971450000002</v>
      </c>
      <c r="G6849">
        <f t="shared" si="213"/>
        <v>2351.0000610000002</v>
      </c>
    </row>
    <row r="6850" spans="1:7" x14ac:dyDescent="0.25">
      <c r="A6850" s="261">
        <v>45212.375</v>
      </c>
      <c r="B6850" s="260" t="s">
        <v>548</v>
      </c>
      <c r="C6850" s="260">
        <v>68.410004000000001</v>
      </c>
      <c r="D6850" s="260">
        <v>1644.208374</v>
      </c>
      <c r="E6850" s="260">
        <v>976.41668700000002</v>
      </c>
      <c r="F6850">
        <f t="shared" ref="F6850:F6913" si="214">E6850+D6850+C6850</f>
        <v>2689.035065</v>
      </c>
      <c r="G6850">
        <f t="shared" ref="G6850:G6913" si="215">E6850+D6850</f>
        <v>2620.6250610000002</v>
      </c>
    </row>
    <row r="6851" spans="1:7" x14ac:dyDescent="0.25">
      <c r="A6851" s="261">
        <v>45212.416666666664</v>
      </c>
      <c r="B6851" s="260" t="s">
        <v>548</v>
      </c>
      <c r="C6851" s="260">
        <v>110.33833300000001</v>
      </c>
      <c r="D6851" s="260">
        <v>1522.291626</v>
      </c>
      <c r="E6851" s="260">
        <v>925.16668700000002</v>
      </c>
      <c r="F6851">
        <f t="shared" si="214"/>
        <v>2557.7966460000002</v>
      </c>
      <c r="G6851">
        <f t="shared" si="215"/>
        <v>2447.4583130000001</v>
      </c>
    </row>
    <row r="6852" spans="1:7" x14ac:dyDescent="0.25">
      <c r="A6852" s="261">
        <v>45212.458333333336</v>
      </c>
      <c r="B6852" s="260" t="s">
        <v>548</v>
      </c>
      <c r="C6852" s="260">
        <v>114.91583300000001</v>
      </c>
      <c r="D6852" s="260">
        <v>1518.083374</v>
      </c>
      <c r="E6852" s="260">
        <v>943.5</v>
      </c>
      <c r="F6852">
        <f t="shared" si="214"/>
        <v>2576.4992069999998</v>
      </c>
      <c r="G6852">
        <f t="shared" si="215"/>
        <v>2461.5833739999998</v>
      </c>
    </row>
    <row r="6853" spans="1:7" x14ac:dyDescent="0.25">
      <c r="A6853" s="261">
        <v>45212.5</v>
      </c>
      <c r="B6853" s="260" t="s">
        <v>548</v>
      </c>
      <c r="C6853" s="260">
        <v>111.269165</v>
      </c>
      <c r="D6853" s="260">
        <v>1723.625</v>
      </c>
      <c r="E6853" s="260">
        <v>1020.75</v>
      </c>
      <c r="F6853">
        <f t="shared" si="214"/>
        <v>2855.6441650000002</v>
      </c>
      <c r="G6853">
        <f t="shared" si="215"/>
        <v>2744.375</v>
      </c>
    </row>
    <row r="6854" spans="1:7" x14ac:dyDescent="0.25">
      <c r="A6854" s="261">
        <v>45212.541666666664</v>
      </c>
      <c r="B6854" s="260" t="s">
        <v>548</v>
      </c>
      <c r="C6854" s="260">
        <v>112.299164</v>
      </c>
      <c r="D6854" s="260">
        <v>1941.708374</v>
      </c>
      <c r="E6854" s="260">
        <v>1063.833374</v>
      </c>
      <c r="F6854">
        <f t="shared" si="214"/>
        <v>3117.8409120000001</v>
      </c>
      <c r="G6854">
        <f t="shared" si="215"/>
        <v>3005.5417480000001</v>
      </c>
    </row>
    <row r="6855" spans="1:7" x14ac:dyDescent="0.25">
      <c r="A6855" s="261">
        <v>45212.583333333336</v>
      </c>
      <c r="B6855" s="260" t="s">
        <v>548</v>
      </c>
      <c r="C6855" s="260">
        <v>92.414580999999998</v>
      </c>
      <c r="D6855" s="260">
        <v>2487.0417480000001</v>
      </c>
      <c r="E6855" s="260">
        <v>1019.25</v>
      </c>
      <c r="F6855">
        <f t="shared" si="214"/>
        <v>3598.7063290000001</v>
      </c>
      <c r="G6855">
        <f t="shared" si="215"/>
        <v>3506.2917480000001</v>
      </c>
    </row>
    <row r="6856" spans="1:7" x14ac:dyDescent="0.25">
      <c r="A6856" s="261">
        <v>45212.625</v>
      </c>
      <c r="B6856" s="260" t="s">
        <v>548</v>
      </c>
      <c r="C6856" s="260">
        <v>90.441254000000001</v>
      </c>
      <c r="D6856" s="260">
        <v>2734.4167480000001</v>
      </c>
      <c r="E6856" s="260">
        <v>1071.708374</v>
      </c>
      <c r="F6856">
        <f t="shared" si="214"/>
        <v>3896.5663760000002</v>
      </c>
      <c r="G6856">
        <f t="shared" si="215"/>
        <v>3806.1251220000004</v>
      </c>
    </row>
    <row r="6857" spans="1:7" x14ac:dyDescent="0.25">
      <c r="A6857" s="261">
        <v>45212.666666666664</v>
      </c>
      <c r="B6857" s="260" t="s">
        <v>548</v>
      </c>
      <c r="C6857" s="260">
        <v>71.662918000000005</v>
      </c>
      <c r="D6857" s="260">
        <v>2708.7082519999999</v>
      </c>
      <c r="E6857" s="260">
        <v>1009.458313</v>
      </c>
      <c r="F6857">
        <f t="shared" si="214"/>
        <v>3789.829483</v>
      </c>
      <c r="G6857">
        <f t="shared" si="215"/>
        <v>3718.166565</v>
      </c>
    </row>
    <row r="6858" spans="1:7" x14ac:dyDescent="0.25">
      <c r="A6858" s="261">
        <v>45212.708333333336</v>
      </c>
      <c r="B6858" s="260" t="s">
        <v>548</v>
      </c>
      <c r="C6858" s="260">
        <v>49.624583999999999</v>
      </c>
      <c r="D6858" s="260">
        <v>2555.125</v>
      </c>
      <c r="E6858" s="260">
        <v>999.45831299999998</v>
      </c>
      <c r="F6858">
        <f t="shared" si="214"/>
        <v>3604.2078970000002</v>
      </c>
      <c r="G6858">
        <f t="shared" si="215"/>
        <v>3554.5833130000001</v>
      </c>
    </row>
    <row r="6859" spans="1:7" x14ac:dyDescent="0.25">
      <c r="A6859" s="261">
        <v>45212.75</v>
      </c>
      <c r="B6859" s="260" t="s">
        <v>548</v>
      </c>
      <c r="C6859" s="260">
        <v>5.2345829999999998</v>
      </c>
      <c r="D6859" s="260">
        <v>1931.75</v>
      </c>
      <c r="E6859" s="260">
        <v>943.75</v>
      </c>
      <c r="F6859">
        <f t="shared" si="214"/>
        <v>2880.7345829999999</v>
      </c>
      <c r="G6859">
        <f t="shared" si="215"/>
        <v>2875.5</v>
      </c>
    </row>
    <row r="6860" spans="1:7" x14ac:dyDescent="0.25">
      <c r="A6860" s="261">
        <v>45212.791666666664</v>
      </c>
      <c r="B6860" s="260" t="s">
        <v>548</v>
      </c>
      <c r="C6860" s="260">
        <v>0</v>
      </c>
      <c r="D6860" s="260">
        <v>1634.458374</v>
      </c>
      <c r="E6860" s="260">
        <v>843.20831299999998</v>
      </c>
      <c r="F6860">
        <f t="shared" si="214"/>
        <v>2477.6666869999999</v>
      </c>
      <c r="G6860">
        <f t="shared" si="215"/>
        <v>2477.6666869999999</v>
      </c>
    </row>
    <row r="6861" spans="1:7" x14ac:dyDescent="0.25">
      <c r="A6861" s="261">
        <v>45212.833333333336</v>
      </c>
      <c r="B6861" s="260" t="s">
        <v>548</v>
      </c>
      <c r="C6861" s="260">
        <v>0</v>
      </c>
      <c r="D6861" s="260">
        <v>1649.458374</v>
      </c>
      <c r="E6861" s="260">
        <v>894.04168700000002</v>
      </c>
      <c r="F6861">
        <f t="shared" si="214"/>
        <v>2543.5000610000002</v>
      </c>
      <c r="G6861">
        <f t="shared" si="215"/>
        <v>2543.5000610000002</v>
      </c>
    </row>
    <row r="6862" spans="1:7" x14ac:dyDescent="0.25">
      <c r="A6862" s="261">
        <v>45212.875</v>
      </c>
      <c r="B6862" s="260" t="s">
        <v>548</v>
      </c>
      <c r="C6862" s="260">
        <v>0</v>
      </c>
      <c r="D6862" s="260">
        <v>1831.291626</v>
      </c>
      <c r="E6862" s="260">
        <v>999.375</v>
      </c>
      <c r="F6862">
        <f t="shared" si="214"/>
        <v>2830.6666260000002</v>
      </c>
      <c r="G6862">
        <f t="shared" si="215"/>
        <v>2830.6666260000002</v>
      </c>
    </row>
    <row r="6863" spans="1:7" x14ac:dyDescent="0.25">
      <c r="A6863" s="261">
        <v>45212.916666666664</v>
      </c>
      <c r="B6863" s="260" t="s">
        <v>548</v>
      </c>
      <c r="C6863" s="260">
        <v>0</v>
      </c>
      <c r="D6863" s="260">
        <v>1771.333374</v>
      </c>
      <c r="E6863" s="260">
        <v>939.08331299999998</v>
      </c>
      <c r="F6863">
        <f t="shared" si="214"/>
        <v>2710.4166869999999</v>
      </c>
      <c r="G6863">
        <f t="shared" si="215"/>
        <v>2710.4166869999999</v>
      </c>
    </row>
    <row r="6864" spans="1:7" x14ac:dyDescent="0.25">
      <c r="A6864" s="261">
        <v>45212.958333333336</v>
      </c>
      <c r="B6864" s="260" t="s">
        <v>548</v>
      </c>
      <c r="C6864" s="260">
        <v>0</v>
      </c>
      <c r="D6864" s="260">
        <v>1452.375</v>
      </c>
      <c r="E6864" s="260">
        <v>920.33331299999998</v>
      </c>
      <c r="F6864">
        <f t="shared" si="214"/>
        <v>2372.7083130000001</v>
      </c>
      <c r="G6864">
        <f t="shared" si="215"/>
        <v>2372.7083130000001</v>
      </c>
    </row>
    <row r="6865" spans="1:7" x14ac:dyDescent="0.25">
      <c r="A6865" s="261">
        <v>45213</v>
      </c>
      <c r="B6865" s="260" t="s">
        <v>548</v>
      </c>
      <c r="C6865" s="260">
        <v>0</v>
      </c>
      <c r="D6865" s="260">
        <v>1325.166626</v>
      </c>
      <c r="E6865" s="260">
        <v>918.91668700000002</v>
      </c>
      <c r="F6865">
        <f t="shared" si="214"/>
        <v>2244.0833130000001</v>
      </c>
      <c r="G6865">
        <f t="shared" si="215"/>
        <v>2244.0833130000001</v>
      </c>
    </row>
    <row r="6866" spans="1:7" x14ac:dyDescent="0.25">
      <c r="A6866" s="261">
        <v>45213.041666666664</v>
      </c>
      <c r="B6866" s="260" t="s">
        <v>548</v>
      </c>
      <c r="C6866" s="260">
        <v>0</v>
      </c>
      <c r="D6866" s="260">
        <v>1454.958374</v>
      </c>
      <c r="E6866" s="260">
        <v>886.66668700000002</v>
      </c>
      <c r="F6866">
        <f t="shared" si="214"/>
        <v>2341.6250610000002</v>
      </c>
      <c r="G6866">
        <f t="shared" si="215"/>
        <v>2341.6250610000002</v>
      </c>
    </row>
    <row r="6867" spans="1:7" x14ac:dyDescent="0.25">
      <c r="A6867" s="261">
        <v>45213.083333333336</v>
      </c>
      <c r="B6867" s="260" t="s">
        <v>548</v>
      </c>
      <c r="C6867" s="260">
        <v>0</v>
      </c>
      <c r="D6867" s="260">
        <v>1337.208374</v>
      </c>
      <c r="E6867" s="260">
        <v>745.08331299999998</v>
      </c>
      <c r="F6867">
        <f t="shared" si="214"/>
        <v>2082.2916869999999</v>
      </c>
      <c r="G6867">
        <f t="shared" si="215"/>
        <v>2082.2916869999999</v>
      </c>
    </row>
    <row r="6868" spans="1:7" x14ac:dyDescent="0.25">
      <c r="A6868" s="261">
        <v>45213.125</v>
      </c>
      <c r="B6868" s="260" t="s">
        <v>548</v>
      </c>
      <c r="C6868" s="260">
        <v>0</v>
      </c>
      <c r="D6868" s="260">
        <v>1749.416626</v>
      </c>
      <c r="E6868" s="260">
        <v>676.70831299999998</v>
      </c>
      <c r="F6868">
        <f t="shared" si="214"/>
        <v>2426.1249389999998</v>
      </c>
      <c r="G6868">
        <f t="shared" si="215"/>
        <v>2426.1249389999998</v>
      </c>
    </row>
    <row r="6869" spans="1:7" x14ac:dyDescent="0.25">
      <c r="A6869" s="261">
        <v>45213.166666666664</v>
      </c>
      <c r="B6869" s="260" t="s">
        <v>548</v>
      </c>
      <c r="C6869" s="260">
        <v>0</v>
      </c>
      <c r="D6869" s="260">
        <v>1894.666626</v>
      </c>
      <c r="E6869" s="260">
        <v>652.04168700000002</v>
      </c>
      <c r="F6869">
        <f t="shared" si="214"/>
        <v>2546.7083130000001</v>
      </c>
      <c r="G6869">
        <f t="shared" si="215"/>
        <v>2546.7083130000001</v>
      </c>
    </row>
    <row r="6870" spans="1:7" x14ac:dyDescent="0.25">
      <c r="A6870" s="261">
        <v>45213.208333333336</v>
      </c>
      <c r="B6870" s="260" t="s">
        <v>548</v>
      </c>
      <c r="C6870" s="260">
        <v>0</v>
      </c>
      <c r="D6870" s="260">
        <v>2013.458374</v>
      </c>
      <c r="E6870" s="260">
        <v>677.45831299999998</v>
      </c>
      <c r="F6870">
        <f t="shared" si="214"/>
        <v>2690.9166869999999</v>
      </c>
      <c r="G6870">
        <f t="shared" si="215"/>
        <v>2690.9166869999999</v>
      </c>
    </row>
    <row r="6871" spans="1:7" x14ac:dyDescent="0.25">
      <c r="A6871" s="261">
        <v>45213.25</v>
      </c>
      <c r="B6871" s="260" t="s">
        <v>548</v>
      </c>
      <c r="C6871" s="260">
        <v>6.6670000000000002E-3</v>
      </c>
      <c r="D6871" s="260">
        <v>2197.9167480000001</v>
      </c>
      <c r="E6871" s="260">
        <v>690.25</v>
      </c>
      <c r="F6871">
        <f t="shared" si="214"/>
        <v>2888.1734150000002</v>
      </c>
      <c r="G6871">
        <f t="shared" si="215"/>
        <v>2888.1667480000001</v>
      </c>
    </row>
    <row r="6872" spans="1:7" x14ac:dyDescent="0.25">
      <c r="A6872" s="261">
        <v>45213.291666666664</v>
      </c>
      <c r="B6872" s="260" t="s">
        <v>548</v>
      </c>
      <c r="C6872" s="260">
        <v>4.2445830000000004</v>
      </c>
      <c r="D6872" s="260">
        <v>2258.4167480000001</v>
      </c>
      <c r="E6872" s="260">
        <v>678.95831299999998</v>
      </c>
      <c r="F6872">
        <f t="shared" si="214"/>
        <v>2941.6196440000003</v>
      </c>
      <c r="G6872">
        <f t="shared" si="215"/>
        <v>2937.3750610000002</v>
      </c>
    </row>
    <row r="6873" spans="1:7" x14ac:dyDescent="0.25">
      <c r="A6873" s="261">
        <v>45213.333333333336</v>
      </c>
      <c r="B6873" s="260" t="s">
        <v>548</v>
      </c>
      <c r="C6873" s="260">
        <v>54.647914999999998</v>
      </c>
      <c r="D6873" s="260">
        <v>2553.0417480000001</v>
      </c>
      <c r="E6873" s="260">
        <v>699.875</v>
      </c>
      <c r="F6873">
        <f t="shared" si="214"/>
        <v>3307.5646630000001</v>
      </c>
      <c r="G6873">
        <f t="shared" si="215"/>
        <v>3252.9167480000001</v>
      </c>
    </row>
    <row r="6874" spans="1:7" x14ac:dyDescent="0.25">
      <c r="A6874" s="261">
        <v>45213.375</v>
      </c>
      <c r="B6874" s="260" t="s">
        <v>548</v>
      </c>
      <c r="C6874" s="260">
        <v>246.445831</v>
      </c>
      <c r="D6874" s="260">
        <v>3084</v>
      </c>
      <c r="E6874" s="260">
        <v>1022.5</v>
      </c>
      <c r="F6874">
        <f t="shared" si="214"/>
        <v>4352.945831</v>
      </c>
      <c r="G6874">
        <f t="shared" si="215"/>
        <v>4106.5</v>
      </c>
    </row>
    <row r="6875" spans="1:7" x14ac:dyDescent="0.25">
      <c r="A6875" s="261">
        <v>45213.416666666664</v>
      </c>
      <c r="B6875" s="260" t="s">
        <v>548</v>
      </c>
      <c r="C6875" s="260">
        <v>452.05041499999999</v>
      </c>
      <c r="D6875" s="260">
        <v>3118.2082519999999</v>
      </c>
      <c r="E6875" s="260">
        <v>988.375</v>
      </c>
      <c r="F6875">
        <f t="shared" si="214"/>
        <v>4558.6336670000001</v>
      </c>
      <c r="G6875">
        <f t="shared" si="215"/>
        <v>4106.5832520000004</v>
      </c>
    </row>
    <row r="6876" spans="1:7" x14ac:dyDescent="0.25">
      <c r="A6876" s="261">
        <v>45213.458333333336</v>
      </c>
      <c r="B6876" s="260" t="s">
        <v>548</v>
      </c>
      <c r="C6876" s="260">
        <v>694.36956799999996</v>
      </c>
      <c r="D6876" s="260">
        <v>3085.6667480000001</v>
      </c>
      <c r="E6876" s="260">
        <v>980.875</v>
      </c>
      <c r="F6876">
        <f t="shared" si="214"/>
        <v>4760.9113159999997</v>
      </c>
      <c r="G6876">
        <f t="shared" si="215"/>
        <v>4066.5417480000001</v>
      </c>
    </row>
    <row r="6877" spans="1:7" x14ac:dyDescent="0.25">
      <c r="A6877" s="261">
        <v>45213.5</v>
      </c>
      <c r="B6877" s="260" t="s">
        <v>548</v>
      </c>
      <c r="C6877" s="260">
        <v>676.00042699999995</v>
      </c>
      <c r="D6877" s="260">
        <v>2797.5417480000001</v>
      </c>
      <c r="E6877" s="260">
        <v>684.20831299999998</v>
      </c>
      <c r="F6877">
        <f t="shared" si="214"/>
        <v>4157.7504879999997</v>
      </c>
      <c r="G6877">
        <f t="shared" si="215"/>
        <v>3481.7500610000002</v>
      </c>
    </row>
    <row r="6878" spans="1:7" x14ac:dyDescent="0.25">
      <c r="A6878" s="261">
        <v>45213.541666666664</v>
      </c>
      <c r="B6878" s="260" t="s">
        <v>548</v>
      </c>
      <c r="C6878" s="260">
        <v>550.85497999999995</v>
      </c>
      <c r="D6878" s="260">
        <v>2629.4582519999999</v>
      </c>
      <c r="E6878" s="260">
        <v>636.79168700000002</v>
      </c>
      <c r="F6878">
        <f t="shared" si="214"/>
        <v>3817.1049189999999</v>
      </c>
      <c r="G6878">
        <f t="shared" si="215"/>
        <v>3266.2499389999998</v>
      </c>
    </row>
    <row r="6879" spans="1:7" x14ac:dyDescent="0.25">
      <c r="A6879" s="261">
        <v>45213.583333333336</v>
      </c>
      <c r="B6879" s="260" t="s">
        <v>548</v>
      </c>
      <c r="C6879" s="260">
        <v>532.08502199999998</v>
      </c>
      <c r="D6879" s="260">
        <v>2658.5417480000001</v>
      </c>
      <c r="E6879" s="260">
        <v>559.08331299999998</v>
      </c>
      <c r="F6879">
        <f t="shared" si="214"/>
        <v>3749.7100829999999</v>
      </c>
      <c r="G6879">
        <f t="shared" si="215"/>
        <v>3217.6250610000002</v>
      </c>
    </row>
    <row r="6880" spans="1:7" x14ac:dyDescent="0.25">
      <c r="A6880" s="261">
        <v>45213.625</v>
      </c>
      <c r="B6880" s="260" t="s">
        <v>548</v>
      </c>
      <c r="C6880" s="260">
        <v>540.02789299999995</v>
      </c>
      <c r="D6880" s="260">
        <v>2753.875</v>
      </c>
      <c r="E6880" s="260">
        <v>647.83331299999998</v>
      </c>
      <c r="F6880">
        <f t="shared" si="214"/>
        <v>3941.736206</v>
      </c>
      <c r="G6880">
        <f t="shared" si="215"/>
        <v>3401.7083130000001</v>
      </c>
    </row>
    <row r="6881" spans="1:7" x14ac:dyDescent="0.25">
      <c r="A6881" s="261">
        <v>45213.666666666664</v>
      </c>
      <c r="B6881" s="260" t="s">
        <v>548</v>
      </c>
      <c r="C6881" s="260">
        <v>319.47375499999998</v>
      </c>
      <c r="D6881" s="260">
        <v>2971.6667480000001</v>
      </c>
      <c r="E6881" s="260">
        <v>821.70831299999998</v>
      </c>
      <c r="F6881">
        <f t="shared" si="214"/>
        <v>4112.8488159999997</v>
      </c>
      <c r="G6881">
        <f t="shared" si="215"/>
        <v>3793.3750610000002</v>
      </c>
    </row>
    <row r="6882" spans="1:7" x14ac:dyDescent="0.25">
      <c r="A6882" s="261">
        <v>45213.708333333336</v>
      </c>
      <c r="B6882" s="260" t="s">
        <v>548</v>
      </c>
      <c r="C6882" s="260">
        <v>96.960419000000002</v>
      </c>
      <c r="D6882" s="260">
        <v>3333.6667480000001</v>
      </c>
      <c r="E6882" s="260">
        <v>1068</v>
      </c>
      <c r="F6882">
        <f t="shared" si="214"/>
        <v>4498.6271669999996</v>
      </c>
      <c r="G6882">
        <f t="shared" si="215"/>
        <v>4401.6667479999996</v>
      </c>
    </row>
    <row r="6883" spans="1:7" x14ac:dyDescent="0.25">
      <c r="A6883" s="261">
        <v>45213.75</v>
      </c>
      <c r="B6883" s="260" t="s">
        <v>548</v>
      </c>
      <c r="C6883" s="260">
        <v>3.5195829999999999</v>
      </c>
      <c r="D6883" s="260">
        <v>3127.5417480000001</v>
      </c>
      <c r="E6883" s="260">
        <v>1068.666626</v>
      </c>
      <c r="F6883">
        <f t="shared" si="214"/>
        <v>4199.7279570000001</v>
      </c>
      <c r="G6883">
        <f t="shared" si="215"/>
        <v>4196.2083739999998</v>
      </c>
    </row>
    <row r="6884" spans="1:7" x14ac:dyDescent="0.25">
      <c r="A6884" s="261">
        <v>45213.791666666664</v>
      </c>
      <c r="B6884" s="260" t="s">
        <v>548</v>
      </c>
      <c r="C6884" s="260">
        <v>0</v>
      </c>
      <c r="D6884" s="260">
        <v>3037.125</v>
      </c>
      <c r="E6884" s="260">
        <v>1055.833374</v>
      </c>
      <c r="F6884">
        <f t="shared" si="214"/>
        <v>4092.9583739999998</v>
      </c>
      <c r="G6884">
        <f t="shared" si="215"/>
        <v>4092.9583739999998</v>
      </c>
    </row>
    <row r="6885" spans="1:7" x14ac:dyDescent="0.25">
      <c r="A6885" s="261">
        <v>45213.833333333336</v>
      </c>
      <c r="B6885" s="260" t="s">
        <v>548</v>
      </c>
      <c r="C6885" s="260">
        <v>0</v>
      </c>
      <c r="D6885" s="260">
        <v>3159.4582519999999</v>
      </c>
      <c r="E6885" s="260">
        <v>1012.5</v>
      </c>
      <c r="F6885">
        <f t="shared" si="214"/>
        <v>4171.9582520000004</v>
      </c>
      <c r="G6885">
        <f t="shared" si="215"/>
        <v>4171.9582520000004</v>
      </c>
    </row>
    <row r="6886" spans="1:7" x14ac:dyDescent="0.25">
      <c r="A6886" s="261">
        <v>45213.875</v>
      </c>
      <c r="B6886" s="260" t="s">
        <v>548</v>
      </c>
      <c r="C6886" s="260">
        <v>0</v>
      </c>
      <c r="D6886" s="260">
        <v>3074.4582519999999</v>
      </c>
      <c r="E6886" s="260">
        <v>986</v>
      </c>
      <c r="F6886">
        <f t="shared" si="214"/>
        <v>4060.4582519999999</v>
      </c>
      <c r="G6886">
        <f t="shared" si="215"/>
        <v>4060.4582519999999</v>
      </c>
    </row>
    <row r="6887" spans="1:7" x14ac:dyDescent="0.25">
      <c r="A6887" s="261">
        <v>45213.916666666664</v>
      </c>
      <c r="B6887" s="260" t="s">
        <v>548</v>
      </c>
      <c r="C6887" s="260">
        <v>0</v>
      </c>
      <c r="D6887" s="260">
        <v>3027.5</v>
      </c>
      <c r="E6887" s="260">
        <v>974.08331299999998</v>
      </c>
      <c r="F6887">
        <f t="shared" si="214"/>
        <v>4001.5833130000001</v>
      </c>
      <c r="G6887">
        <f t="shared" si="215"/>
        <v>4001.5833130000001</v>
      </c>
    </row>
    <row r="6888" spans="1:7" x14ac:dyDescent="0.25">
      <c r="A6888" s="261">
        <v>45213.958333333336</v>
      </c>
      <c r="B6888" s="260" t="s">
        <v>548</v>
      </c>
      <c r="C6888" s="260">
        <v>0</v>
      </c>
      <c r="D6888" s="260">
        <v>3018.5</v>
      </c>
      <c r="E6888" s="260">
        <v>970.95831299999998</v>
      </c>
      <c r="F6888">
        <f t="shared" si="214"/>
        <v>3989.4583130000001</v>
      </c>
      <c r="G6888">
        <f t="shared" si="215"/>
        <v>3989.4583130000001</v>
      </c>
    </row>
    <row r="6889" spans="1:7" x14ac:dyDescent="0.25">
      <c r="A6889" s="261">
        <v>45214</v>
      </c>
      <c r="B6889" s="260" t="s">
        <v>548</v>
      </c>
      <c r="C6889" s="260">
        <v>0</v>
      </c>
      <c r="D6889" s="260">
        <v>2898.8332519999999</v>
      </c>
      <c r="E6889" s="260">
        <v>930.125</v>
      </c>
      <c r="F6889">
        <f t="shared" si="214"/>
        <v>3828.9582519999999</v>
      </c>
      <c r="G6889">
        <f t="shared" si="215"/>
        <v>3828.9582519999999</v>
      </c>
    </row>
    <row r="6890" spans="1:7" x14ac:dyDescent="0.25">
      <c r="A6890" s="261">
        <v>45214.041666666664</v>
      </c>
      <c r="B6890" s="260" t="s">
        <v>548</v>
      </c>
      <c r="C6890" s="260">
        <v>0</v>
      </c>
      <c r="D6890" s="260">
        <v>2915.4582519999999</v>
      </c>
      <c r="E6890" s="260">
        <v>942.16668700000002</v>
      </c>
      <c r="F6890">
        <f t="shared" si="214"/>
        <v>3857.6249389999998</v>
      </c>
      <c r="G6890">
        <f t="shared" si="215"/>
        <v>3857.6249389999998</v>
      </c>
    </row>
    <row r="6891" spans="1:7" x14ac:dyDescent="0.25">
      <c r="A6891" s="261">
        <v>45214.083333333336</v>
      </c>
      <c r="B6891" s="260" t="s">
        <v>548</v>
      </c>
      <c r="C6891" s="260">
        <v>0</v>
      </c>
      <c r="D6891" s="260">
        <v>3052.5</v>
      </c>
      <c r="E6891" s="260">
        <v>605.04168700000002</v>
      </c>
      <c r="F6891">
        <f t="shared" si="214"/>
        <v>3657.5416869999999</v>
      </c>
      <c r="G6891">
        <f t="shared" si="215"/>
        <v>3657.5416869999999</v>
      </c>
    </row>
    <row r="6892" spans="1:7" x14ac:dyDescent="0.25">
      <c r="A6892" s="261">
        <v>45214.125</v>
      </c>
      <c r="B6892" s="260" t="s">
        <v>548</v>
      </c>
      <c r="C6892" s="260">
        <v>0</v>
      </c>
      <c r="D6892" s="260">
        <v>3027.1667480000001</v>
      </c>
      <c r="E6892" s="260">
        <v>924.125</v>
      </c>
      <c r="F6892">
        <f t="shared" si="214"/>
        <v>3951.2917480000001</v>
      </c>
      <c r="G6892">
        <f t="shared" si="215"/>
        <v>3951.2917480000001</v>
      </c>
    </row>
    <row r="6893" spans="1:7" x14ac:dyDescent="0.25">
      <c r="A6893" s="261">
        <v>45214.166666666664</v>
      </c>
      <c r="B6893" s="260" t="s">
        <v>548</v>
      </c>
      <c r="C6893" s="260">
        <v>0</v>
      </c>
      <c r="D6893" s="260">
        <v>3032.875</v>
      </c>
      <c r="E6893" s="260">
        <v>928.875</v>
      </c>
      <c r="F6893">
        <f t="shared" si="214"/>
        <v>3961.75</v>
      </c>
      <c r="G6893">
        <f t="shared" si="215"/>
        <v>3961.75</v>
      </c>
    </row>
    <row r="6894" spans="1:7" x14ac:dyDescent="0.25">
      <c r="A6894" s="261">
        <v>45214.208333333336</v>
      </c>
      <c r="B6894" s="260" t="s">
        <v>548</v>
      </c>
      <c r="C6894" s="260">
        <v>0</v>
      </c>
      <c r="D6894" s="260">
        <v>3006.2917480000001</v>
      </c>
      <c r="E6894" s="260">
        <v>935.58331299999998</v>
      </c>
      <c r="F6894">
        <f t="shared" si="214"/>
        <v>3941.8750610000002</v>
      </c>
      <c r="G6894">
        <f t="shared" si="215"/>
        <v>3941.8750610000002</v>
      </c>
    </row>
    <row r="6895" spans="1:7" x14ac:dyDescent="0.25">
      <c r="A6895" s="261">
        <v>45214.25</v>
      </c>
      <c r="B6895" s="260" t="s">
        <v>548</v>
      </c>
      <c r="C6895" s="260">
        <v>2.5000000000000001E-3</v>
      </c>
      <c r="D6895" s="260">
        <v>2995.5417480000001</v>
      </c>
      <c r="E6895" s="260">
        <v>939.75</v>
      </c>
      <c r="F6895">
        <f t="shared" si="214"/>
        <v>3935.2942480000002</v>
      </c>
      <c r="G6895">
        <f t="shared" si="215"/>
        <v>3935.2917480000001</v>
      </c>
    </row>
    <row r="6896" spans="1:7" x14ac:dyDescent="0.25">
      <c r="A6896" s="261">
        <v>45214.291666666664</v>
      </c>
      <c r="B6896" s="260" t="s">
        <v>548</v>
      </c>
      <c r="C6896" s="260">
        <v>3.599583</v>
      </c>
      <c r="D6896" s="260">
        <v>2680.0832519999999</v>
      </c>
      <c r="E6896" s="260">
        <v>931.66668700000002</v>
      </c>
      <c r="F6896">
        <f t="shared" si="214"/>
        <v>3615.349522</v>
      </c>
      <c r="G6896">
        <f t="shared" si="215"/>
        <v>3611.7499389999998</v>
      </c>
    </row>
    <row r="6897" spans="1:7" x14ac:dyDescent="0.25">
      <c r="A6897" s="261">
        <v>45214.333333333336</v>
      </c>
      <c r="B6897" s="260" t="s">
        <v>548</v>
      </c>
      <c r="C6897" s="260">
        <v>52.490833000000002</v>
      </c>
      <c r="D6897" s="260">
        <v>2717.7082519999999</v>
      </c>
      <c r="E6897" s="260">
        <v>930.20831299999998</v>
      </c>
      <c r="F6897">
        <f t="shared" si="214"/>
        <v>3700.4073979999998</v>
      </c>
      <c r="G6897">
        <f t="shared" si="215"/>
        <v>3647.916565</v>
      </c>
    </row>
    <row r="6898" spans="1:7" x14ac:dyDescent="0.25">
      <c r="A6898" s="261">
        <v>45214.375</v>
      </c>
      <c r="B6898" s="260" t="s">
        <v>548</v>
      </c>
      <c r="C6898" s="260">
        <v>199.88458299999999</v>
      </c>
      <c r="D6898" s="260">
        <v>2798.2917480000001</v>
      </c>
      <c r="E6898" s="260">
        <v>1057.416626</v>
      </c>
      <c r="F6898">
        <f t="shared" si="214"/>
        <v>4055.5929569999998</v>
      </c>
      <c r="G6898">
        <f t="shared" si="215"/>
        <v>3855.7083739999998</v>
      </c>
    </row>
    <row r="6899" spans="1:7" x14ac:dyDescent="0.25">
      <c r="A6899" s="261">
        <v>45214.416666666664</v>
      </c>
      <c r="B6899" s="260" t="s">
        <v>548</v>
      </c>
      <c r="C6899" s="260">
        <v>378.39498900000001</v>
      </c>
      <c r="D6899" s="260">
        <v>2522.25</v>
      </c>
      <c r="E6899" s="260">
        <v>1030.083374</v>
      </c>
      <c r="F6899">
        <f t="shared" si="214"/>
        <v>3930.7283629999997</v>
      </c>
      <c r="G6899">
        <f t="shared" si="215"/>
        <v>3552.3333739999998</v>
      </c>
    </row>
    <row r="6900" spans="1:7" x14ac:dyDescent="0.25">
      <c r="A6900" s="261">
        <v>45214.458333333336</v>
      </c>
      <c r="B6900" s="260" t="s">
        <v>548</v>
      </c>
      <c r="C6900" s="260">
        <v>687.61291500000004</v>
      </c>
      <c r="D6900" s="260">
        <v>2444.0417480000001</v>
      </c>
      <c r="E6900" s="260">
        <v>997.79168700000002</v>
      </c>
      <c r="F6900">
        <f t="shared" si="214"/>
        <v>4129.4463500000002</v>
      </c>
      <c r="G6900">
        <f t="shared" si="215"/>
        <v>3441.833435</v>
      </c>
    </row>
    <row r="6901" spans="1:7" x14ac:dyDescent="0.25">
      <c r="A6901" s="261">
        <v>45214.5</v>
      </c>
      <c r="B6901" s="260" t="s">
        <v>548</v>
      </c>
      <c r="C6901" s="260">
        <v>885.02789299999995</v>
      </c>
      <c r="D6901" s="260">
        <v>2549.9582519999999</v>
      </c>
      <c r="E6901" s="260">
        <v>666.5</v>
      </c>
      <c r="F6901">
        <f t="shared" si="214"/>
        <v>4101.4861449999999</v>
      </c>
      <c r="G6901">
        <f t="shared" si="215"/>
        <v>3216.4582519999999</v>
      </c>
    </row>
    <row r="6902" spans="1:7" x14ac:dyDescent="0.25">
      <c r="A6902" s="261">
        <v>45214.541666666664</v>
      </c>
      <c r="B6902" s="260" t="s">
        <v>548</v>
      </c>
      <c r="C6902" s="260">
        <v>712.9375</v>
      </c>
      <c r="D6902" s="260">
        <v>2507.7082519999999</v>
      </c>
      <c r="E6902" s="260">
        <v>719.20831299999998</v>
      </c>
      <c r="F6902">
        <f t="shared" si="214"/>
        <v>3939.854065</v>
      </c>
      <c r="G6902">
        <f t="shared" si="215"/>
        <v>3226.916565</v>
      </c>
    </row>
    <row r="6903" spans="1:7" x14ac:dyDescent="0.25">
      <c r="A6903" s="261">
        <v>45214.583333333336</v>
      </c>
      <c r="B6903" s="260" t="s">
        <v>548</v>
      </c>
      <c r="C6903" s="260">
        <v>578.06457499999999</v>
      </c>
      <c r="D6903" s="260">
        <v>2753.4582519999999</v>
      </c>
      <c r="E6903" s="260">
        <v>727.95831299999998</v>
      </c>
      <c r="F6903">
        <f t="shared" si="214"/>
        <v>4059.4811399999999</v>
      </c>
      <c r="G6903">
        <f t="shared" si="215"/>
        <v>3481.416565</v>
      </c>
    </row>
    <row r="6904" spans="1:7" x14ac:dyDescent="0.25">
      <c r="A6904" s="261">
        <v>45214.625</v>
      </c>
      <c r="B6904" s="260" t="s">
        <v>548</v>
      </c>
      <c r="C6904" s="260">
        <v>423.02209499999998</v>
      </c>
      <c r="D6904" s="260">
        <v>2596.1667480000001</v>
      </c>
      <c r="E6904" s="260">
        <v>713.29168700000002</v>
      </c>
      <c r="F6904">
        <f t="shared" si="214"/>
        <v>3732.4805299999998</v>
      </c>
      <c r="G6904">
        <f t="shared" si="215"/>
        <v>3309.458435</v>
      </c>
    </row>
    <row r="6905" spans="1:7" x14ac:dyDescent="0.25">
      <c r="A6905" s="261">
        <v>45214.666666666664</v>
      </c>
      <c r="B6905" s="260" t="s">
        <v>548</v>
      </c>
      <c r="C6905" s="260">
        <v>403.80084199999999</v>
      </c>
      <c r="D6905" s="260">
        <v>2739.6667480000001</v>
      </c>
      <c r="E6905" s="260">
        <v>734.83331299999998</v>
      </c>
      <c r="F6905">
        <f t="shared" si="214"/>
        <v>3878.3009030000003</v>
      </c>
      <c r="G6905">
        <f t="shared" si="215"/>
        <v>3474.5000610000002</v>
      </c>
    </row>
    <row r="6906" spans="1:7" x14ac:dyDescent="0.25">
      <c r="A6906" s="261">
        <v>45214.708333333336</v>
      </c>
      <c r="B6906" s="260" t="s">
        <v>548</v>
      </c>
      <c r="C6906" s="260">
        <v>137.35583500000001</v>
      </c>
      <c r="D6906" s="260">
        <v>2769.7917480000001</v>
      </c>
      <c r="E6906" s="260">
        <v>1097.5</v>
      </c>
      <c r="F6906">
        <f t="shared" si="214"/>
        <v>4004.6475829999999</v>
      </c>
      <c r="G6906">
        <f t="shared" si="215"/>
        <v>3867.2917480000001</v>
      </c>
    </row>
    <row r="6907" spans="1:7" x14ac:dyDescent="0.25">
      <c r="A6907" s="261">
        <v>45214.75</v>
      </c>
      <c r="B6907" s="260" t="s">
        <v>548</v>
      </c>
      <c r="C6907" s="260">
        <v>2.4366669999999999</v>
      </c>
      <c r="D6907" s="260">
        <v>2479.5832519999999</v>
      </c>
      <c r="E6907" s="260">
        <v>1097.541626</v>
      </c>
      <c r="F6907">
        <f t="shared" si="214"/>
        <v>3579.5615449999996</v>
      </c>
      <c r="G6907">
        <f t="shared" si="215"/>
        <v>3577.1248779999996</v>
      </c>
    </row>
    <row r="6908" spans="1:7" x14ac:dyDescent="0.25">
      <c r="A6908" s="261">
        <v>45214.791666666664</v>
      </c>
      <c r="B6908" s="260" t="s">
        <v>548</v>
      </c>
      <c r="C6908" s="260">
        <v>0</v>
      </c>
      <c r="D6908" s="260">
        <v>2122.25</v>
      </c>
      <c r="E6908" s="260">
        <v>1081.375</v>
      </c>
      <c r="F6908">
        <f t="shared" si="214"/>
        <v>3203.625</v>
      </c>
      <c r="G6908">
        <f t="shared" si="215"/>
        <v>3203.625</v>
      </c>
    </row>
    <row r="6909" spans="1:7" x14ac:dyDescent="0.25">
      <c r="A6909" s="261">
        <v>45214.833333333336</v>
      </c>
      <c r="B6909" s="260" t="s">
        <v>548</v>
      </c>
      <c r="C6909" s="260">
        <v>0</v>
      </c>
      <c r="D6909" s="260">
        <v>2293.625</v>
      </c>
      <c r="E6909" s="260">
        <v>1045.708374</v>
      </c>
      <c r="F6909">
        <f t="shared" si="214"/>
        <v>3339.3333739999998</v>
      </c>
      <c r="G6909">
        <f t="shared" si="215"/>
        <v>3339.3333739999998</v>
      </c>
    </row>
    <row r="6910" spans="1:7" x14ac:dyDescent="0.25">
      <c r="A6910" s="261">
        <v>45214.875</v>
      </c>
      <c r="B6910" s="260" t="s">
        <v>548</v>
      </c>
      <c r="C6910" s="260">
        <v>0</v>
      </c>
      <c r="D6910" s="260">
        <v>1928.416626</v>
      </c>
      <c r="E6910" s="260">
        <v>1079.708374</v>
      </c>
      <c r="F6910">
        <f t="shared" si="214"/>
        <v>3008.125</v>
      </c>
      <c r="G6910">
        <f t="shared" si="215"/>
        <v>3008.125</v>
      </c>
    </row>
    <row r="6911" spans="1:7" x14ac:dyDescent="0.25">
      <c r="A6911" s="261">
        <v>45214.916666666664</v>
      </c>
      <c r="B6911" s="260" t="s">
        <v>548</v>
      </c>
      <c r="C6911" s="260">
        <v>0</v>
      </c>
      <c r="D6911" s="260">
        <v>1878.458374</v>
      </c>
      <c r="E6911" s="260">
        <v>1082.5</v>
      </c>
      <c r="F6911">
        <f t="shared" si="214"/>
        <v>2960.9583739999998</v>
      </c>
      <c r="G6911">
        <f t="shared" si="215"/>
        <v>2960.9583739999998</v>
      </c>
    </row>
    <row r="6912" spans="1:7" x14ac:dyDescent="0.25">
      <c r="A6912" s="261">
        <v>45214.958333333336</v>
      </c>
      <c r="B6912" s="260" t="s">
        <v>548</v>
      </c>
      <c r="C6912" s="260">
        <v>0</v>
      </c>
      <c r="D6912" s="260">
        <v>1684.708374</v>
      </c>
      <c r="E6912" s="260">
        <v>1063.291626</v>
      </c>
      <c r="F6912">
        <f t="shared" si="214"/>
        <v>2748</v>
      </c>
      <c r="G6912">
        <f t="shared" si="215"/>
        <v>2748</v>
      </c>
    </row>
    <row r="6913" spans="1:7" x14ac:dyDescent="0.25">
      <c r="A6913" s="261">
        <v>45215</v>
      </c>
      <c r="B6913" s="260" t="s">
        <v>548</v>
      </c>
      <c r="C6913" s="260">
        <v>0</v>
      </c>
      <c r="D6913" s="260">
        <v>1686.416626</v>
      </c>
      <c r="E6913" s="260">
        <v>1063.708374</v>
      </c>
      <c r="F6913">
        <f t="shared" si="214"/>
        <v>2750.125</v>
      </c>
      <c r="G6913">
        <f t="shared" si="215"/>
        <v>2750.125</v>
      </c>
    </row>
    <row r="6914" spans="1:7" x14ac:dyDescent="0.25">
      <c r="A6914" s="261">
        <v>45215.041666666664</v>
      </c>
      <c r="B6914" s="260" t="s">
        <v>548</v>
      </c>
      <c r="C6914" s="260">
        <v>0</v>
      </c>
      <c r="D6914" s="260">
        <v>1641.875</v>
      </c>
      <c r="E6914" s="260">
        <v>1039.083374</v>
      </c>
      <c r="F6914">
        <f t="shared" ref="F6914:F6977" si="216">E6914+D6914+C6914</f>
        <v>2680.9583739999998</v>
      </c>
      <c r="G6914">
        <f t="shared" ref="G6914:G6977" si="217">E6914+D6914</f>
        <v>2680.9583739999998</v>
      </c>
    </row>
    <row r="6915" spans="1:7" x14ac:dyDescent="0.25">
      <c r="A6915" s="261">
        <v>45215.083333333336</v>
      </c>
      <c r="B6915" s="260" t="s">
        <v>548</v>
      </c>
      <c r="C6915" s="260">
        <v>0</v>
      </c>
      <c r="D6915" s="260">
        <v>1563.916626</v>
      </c>
      <c r="E6915" s="260">
        <v>1061.25</v>
      </c>
      <c r="F6915">
        <f t="shared" si="216"/>
        <v>2625.1666260000002</v>
      </c>
      <c r="G6915">
        <f t="shared" si="217"/>
        <v>2625.1666260000002</v>
      </c>
    </row>
    <row r="6916" spans="1:7" x14ac:dyDescent="0.25">
      <c r="A6916" s="261">
        <v>45215.125</v>
      </c>
      <c r="B6916" s="260" t="s">
        <v>548</v>
      </c>
      <c r="C6916" s="260">
        <v>0</v>
      </c>
      <c r="D6916" s="260">
        <v>1445.291626</v>
      </c>
      <c r="E6916" s="260">
        <v>1018.083313</v>
      </c>
      <c r="F6916">
        <f t="shared" si="216"/>
        <v>2463.3749389999998</v>
      </c>
      <c r="G6916">
        <f t="shared" si="217"/>
        <v>2463.3749389999998</v>
      </c>
    </row>
    <row r="6917" spans="1:7" x14ac:dyDescent="0.25">
      <c r="A6917" s="261">
        <v>45215.166666666664</v>
      </c>
      <c r="B6917" s="260" t="s">
        <v>548</v>
      </c>
      <c r="C6917" s="260">
        <v>0</v>
      </c>
      <c r="D6917" s="260">
        <v>1363</v>
      </c>
      <c r="E6917" s="260">
        <v>1035.541626</v>
      </c>
      <c r="F6917">
        <f t="shared" si="216"/>
        <v>2398.5416260000002</v>
      </c>
      <c r="G6917">
        <f t="shared" si="217"/>
        <v>2398.5416260000002</v>
      </c>
    </row>
    <row r="6918" spans="1:7" x14ac:dyDescent="0.25">
      <c r="A6918" s="261">
        <v>45215.208333333336</v>
      </c>
      <c r="B6918" s="260" t="s">
        <v>548</v>
      </c>
      <c r="C6918" s="260">
        <v>0</v>
      </c>
      <c r="D6918" s="260">
        <v>1396.791626</v>
      </c>
      <c r="E6918" s="260">
        <v>983.83331299999998</v>
      </c>
      <c r="F6918">
        <f t="shared" si="216"/>
        <v>2380.6249389999998</v>
      </c>
      <c r="G6918">
        <f t="shared" si="217"/>
        <v>2380.6249389999998</v>
      </c>
    </row>
    <row r="6919" spans="1:7" x14ac:dyDescent="0.25">
      <c r="A6919" s="261">
        <v>45215.25</v>
      </c>
      <c r="B6919" s="260" t="s">
        <v>548</v>
      </c>
      <c r="C6919" s="260">
        <v>0</v>
      </c>
      <c r="D6919" s="260">
        <v>1189.083374</v>
      </c>
      <c r="E6919" s="260">
        <v>1013.291687</v>
      </c>
      <c r="F6919">
        <f t="shared" si="216"/>
        <v>2202.3750610000002</v>
      </c>
      <c r="G6919">
        <f t="shared" si="217"/>
        <v>2202.3750610000002</v>
      </c>
    </row>
    <row r="6920" spans="1:7" x14ac:dyDescent="0.25">
      <c r="A6920" s="261">
        <v>45215.291666666664</v>
      </c>
      <c r="B6920" s="260" t="s">
        <v>548</v>
      </c>
      <c r="C6920" s="260">
        <v>3.88625</v>
      </c>
      <c r="D6920" s="260">
        <v>926</v>
      </c>
      <c r="E6920" s="260">
        <v>971.29168700000002</v>
      </c>
      <c r="F6920">
        <f t="shared" si="216"/>
        <v>1901.1779369999999</v>
      </c>
      <c r="G6920">
        <f t="shared" si="217"/>
        <v>1897.2916869999999</v>
      </c>
    </row>
    <row r="6921" spans="1:7" x14ac:dyDescent="0.25">
      <c r="A6921" s="261">
        <v>45215.333333333336</v>
      </c>
      <c r="B6921" s="260" t="s">
        <v>548</v>
      </c>
      <c r="C6921" s="260">
        <v>61.60125</v>
      </c>
      <c r="D6921" s="260">
        <v>928.91668700000002</v>
      </c>
      <c r="E6921" s="260">
        <v>931.66668700000002</v>
      </c>
      <c r="F6921">
        <f t="shared" si="216"/>
        <v>1922.184624</v>
      </c>
      <c r="G6921">
        <f t="shared" si="217"/>
        <v>1860.583374</v>
      </c>
    </row>
    <row r="6922" spans="1:7" x14ac:dyDescent="0.25">
      <c r="A6922" s="261">
        <v>45215.375</v>
      </c>
      <c r="B6922" s="260" t="s">
        <v>548</v>
      </c>
      <c r="C6922" s="260">
        <v>311.86498999999998</v>
      </c>
      <c r="D6922" s="260">
        <v>857.41668700000002</v>
      </c>
      <c r="E6922" s="260">
        <v>910.375</v>
      </c>
      <c r="F6922">
        <f t="shared" si="216"/>
        <v>2079.6566769999999</v>
      </c>
      <c r="G6922">
        <f t="shared" si="217"/>
        <v>1767.7916869999999</v>
      </c>
    </row>
    <row r="6923" spans="1:7" x14ac:dyDescent="0.25">
      <c r="A6923" s="261">
        <v>45215.416666666664</v>
      </c>
      <c r="B6923" s="260" t="s">
        <v>548</v>
      </c>
      <c r="C6923" s="260">
        <v>691.02166699999998</v>
      </c>
      <c r="D6923" s="260">
        <v>659.75</v>
      </c>
      <c r="E6923" s="260">
        <v>872.91668700000002</v>
      </c>
      <c r="F6923">
        <f t="shared" si="216"/>
        <v>2223.6883539999999</v>
      </c>
      <c r="G6923">
        <f t="shared" si="217"/>
        <v>1532.6666869999999</v>
      </c>
    </row>
    <row r="6924" spans="1:7" x14ac:dyDescent="0.25">
      <c r="A6924" s="261">
        <v>45215.458333333336</v>
      </c>
      <c r="B6924" s="260" t="s">
        <v>548</v>
      </c>
      <c r="C6924" s="260">
        <v>959.66461200000003</v>
      </c>
      <c r="D6924" s="260">
        <v>669.83331299999998</v>
      </c>
      <c r="E6924" s="260">
        <v>738.20831299999998</v>
      </c>
      <c r="F6924">
        <f t="shared" si="216"/>
        <v>2367.7062379999998</v>
      </c>
      <c r="G6924">
        <f t="shared" si="217"/>
        <v>1408.041626</v>
      </c>
    </row>
    <row r="6925" spans="1:7" x14ac:dyDescent="0.25">
      <c r="A6925" s="261">
        <v>45215.5</v>
      </c>
      <c r="B6925" s="260" t="s">
        <v>548</v>
      </c>
      <c r="C6925" s="260">
        <v>1043.6503909999999</v>
      </c>
      <c r="D6925" s="260">
        <v>844.66668700000002</v>
      </c>
      <c r="E6925" s="260">
        <v>622.375</v>
      </c>
      <c r="F6925">
        <f t="shared" si="216"/>
        <v>2510.692078</v>
      </c>
      <c r="G6925">
        <f t="shared" si="217"/>
        <v>1467.0416869999999</v>
      </c>
    </row>
    <row r="6926" spans="1:7" x14ac:dyDescent="0.25">
      <c r="A6926" s="261">
        <v>45215.541666666664</v>
      </c>
      <c r="B6926" s="260" t="s">
        <v>548</v>
      </c>
      <c r="C6926" s="260">
        <v>932.75872800000002</v>
      </c>
      <c r="D6926" s="260">
        <v>847.95831299999998</v>
      </c>
      <c r="E6926" s="260">
        <v>472.04165599999999</v>
      </c>
      <c r="F6926">
        <f t="shared" si="216"/>
        <v>2252.7586970000002</v>
      </c>
      <c r="G6926">
        <f t="shared" si="217"/>
        <v>1319.999969</v>
      </c>
    </row>
    <row r="6927" spans="1:7" x14ac:dyDescent="0.25">
      <c r="A6927" s="261">
        <v>45215.583333333336</v>
      </c>
      <c r="B6927" s="260" t="s">
        <v>548</v>
      </c>
      <c r="C6927" s="260">
        <v>842.11291500000004</v>
      </c>
      <c r="D6927" s="260">
        <v>811</v>
      </c>
      <c r="E6927" s="260">
        <v>404.41665599999999</v>
      </c>
      <c r="F6927">
        <f t="shared" si="216"/>
        <v>2057.529571</v>
      </c>
      <c r="G6927">
        <f t="shared" si="217"/>
        <v>1215.4166559999999</v>
      </c>
    </row>
    <row r="6928" spans="1:7" x14ac:dyDescent="0.25">
      <c r="A6928" s="261">
        <v>45215.625</v>
      </c>
      <c r="B6928" s="260" t="s">
        <v>548</v>
      </c>
      <c r="C6928" s="260">
        <v>674.92791699999998</v>
      </c>
      <c r="D6928" s="260">
        <v>757.66668700000002</v>
      </c>
      <c r="E6928" s="260">
        <v>350.45834400000001</v>
      </c>
      <c r="F6928">
        <f t="shared" si="216"/>
        <v>1783.052948</v>
      </c>
      <c r="G6928">
        <f t="shared" si="217"/>
        <v>1108.125031</v>
      </c>
    </row>
    <row r="6929" spans="1:7" x14ac:dyDescent="0.25">
      <c r="A6929" s="261">
        <v>45215.666666666664</v>
      </c>
      <c r="B6929" s="260" t="s">
        <v>548</v>
      </c>
      <c r="C6929" s="260">
        <v>400.97000100000002</v>
      </c>
      <c r="D6929" s="260">
        <v>682.91668700000002</v>
      </c>
      <c r="E6929" s="260">
        <v>362.125</v>
      </c>
      <c r="F6929">
        <f t="shared" si="216"/>
        <v>1446.011688</v>
      </c>
      <c r="G6929">
        <f t="shared" si="217"/>
        <v>1045.0416869999999</v>
      </c>
    </row>
    <row r="6930" spans="1:7" x14ac:dyDescent="0.25">
      <c r="A6930" s="261">
        <v>45215.708333333336</v>
      </c>
      <c r="B6930" s="260" t="s">
        <v>548</v>
      </c>
      <c r="C6930" s="260">
        <v>122.492081</v>
      </c>
      <c r="D6930" s="260">
        <v>531.20831299999998</v>
      </c>
      <c r="E6930" s="260">
        <v>314.08334400000001</v>
      </c>
      <c r="F6930">
        <f t="shared" si="216"/>
        <v>967.78373799999997</v>
      </c>
      <c r="G6930">
        <f t="shared" si="217"/>
        <v>845.29165699999999</v>
      </c>
    </row>
    <row r="6931" spans="1:7" x14ac:dyDescent="0.25">
      <c r="A6931" s="261">
        <v>45215.75</v>
      </c>
      <c r="B6931" s="260" t="s">
        <v>548</v>
      </c>
      <c r="C6931" s="260">
        <v>1.85375</v>
      </c>
      <c r="D6931" s="260">
        <v>444.375</v>
      </c>
      <c r="E6931" s="260">
        <v>314.66665599999999</v>
      </c>
      <c r="F6931">
        <f t="shared" si="216"/>
        <v>760.89540599999998</v>
      </c>
      <c r="G6931">
        <f t="shared" si="217"/>
        <v>759.04165599999999</v>
      </c>
    </row>
    <row r="6932" spans="1:7" x14ac:dyDescent="0.25">
      <c r="A6932" s="261">
        <v>45215.791666666664</v>
      </c>
      <c r="B6932" s="260" t="s">
        <v>548</v>
      </c>
      <c r="C6932" s="260">
        <v>0</v>
      </c>
      <c r="D6932" s="260">
        <v>483.625</v>
      </c>
      <c r="E6932" s="260">
        <v>298.54165599999999</v>
      </c>
      <c r="F6932">
        <f t="shared" si="216"/>
        <v>782.16665599999999</v>
      </c>
      <c r="G6932">
        <f t="shared" si="217"/>
        <v>782.16665599999999</v>
      </c>
    </row>
    <row r="6933" spans="1:7" x14ac:dyDescent="0.25">
      <c r="A6933" s="261">
        <v>45215.833333333336</v>
      </c>
      <c r="B6933" s="260" t="s">
        <v>548</v>
      </c>
      <c r="C6933" s="260">
        <v>0</v>
      </c>
      <c r="D6933" s="260">
        <v>568.58331299999998</v>
      </c>
      <c r="E6933" s="260">
        <v>220.66667200000001</v>
      </c>
      <c r="F6933">
        <f t="shared" si="216"/>
        <v>789.24998499999992</v>
      </c>
      <c r="G6933">
        <f t="shared" si="217"/>
        <v>789.24998499999992</v>
      </c>
    </row>
    <row r="6934" spans="1:7" x14ac:dyDescent="0.25">
      <c r="A6934" s="261">
        <v>45215.875</v>
      </c>
      <c r="B6934" s="260" t="s">
        <v>548</v>
      </c>
      <c r="C6934" s="260">
        <v>0</v>
      </c>
      <c r="D6934" s="260">
        <v>648</v>
      </c>
      <c r="E6934" s="260">
        <v>176.95832799999999</v>
      </c>
      <c r="F6934">
        <f t="shared" si="216"/>
        <v>824.95832799999994</v>
      </c>
      <c r="G6934">
        <f t="shared" si="217"/>
        <v>824.95832799999994</v>
      </c>
    </row>
    <row r="6935" spans="1:7" x14ac:dyDescent="0.25">
      <c r="A6935" s="261">
        <v>45215.916666666664</v>
      </c>
      <c r="B6935" s="260" t="s">
        <v>548</v>
      </c>
      <c r="C6935" s="260">
        <v>0</v>
      </c>
      <c r="D6935" s="260">
        <v>632.41668700000002</v>
      </c>
      <c r="E6935" s="260">
        <v>199</v>
      </c>
      <c r="F6935">
        <f t="shared" si="216"/>
        <v>831.41668700000002</v>
      </c>
      <c r="G6935">
        <f t="shared" si="217"/>
        <v>831.41668700000002</v>
      </c>
    </row>
    <row r="6936" spans="1:7" x14ac:dyDescent="0.25">
      <c r="A6936" s="261">
        <v>45215.958333333336</v>
      </c>
      <c r="B6936" s="260" t="s">
        <v>548</v>
      </c>
      <c r="C6936" s="260">
        <v>0</v>
      </c>
      <c r="D6936" s="260">
        <v>589.20831299999998</v>
      </c>
      <c r="E6936" s="260">
        <v>159.04167200000001</v>
      </c>
      <c r="F6936">
        <f t="shared" si="216"/>
        <v>748.24998499999992</v>
      </c>
      <c r="G6936">
        <f t="shared" si="217"/>
        <v>748.24998499999992</v>
      </c>
    </row>
    <row r="6937" spans="1:7" x14ac:dyDescent="0.25">
      <c r="A6937" s="261">
        <v>45216</v>
      </c>
      <c r="B6937" s="260" t="s">
        <v>548</v>
      </c>
      <c r="C6937" s="260">
        <v>0</v>
      </c>
      <c r="D6937" s="260">
        <v>523</v>
      </c>
      <c r="E6937" s="260">
        <v>229.375</v>
      </c>
      <c r="F6937">
        <f t="shared" si="216"/>
        <v>752.375</v>
      </c>
      <c r="G6937">
        <f t="shared" si="217"/>
        <v>752.375</v>
      </c>
    </row>
    <row r="6938" spans="1:7" x14ac:dyDescent="0.25">
      <c r="A6938" s="261">
        <v>45216.041666666664</v>
      </c>
      <c r="B6938" s="260" t="s">
        <v>548</v>
      </c>
      <c r="C6938" s="260">
        <v>0</v>
      </c>
      <c r="D6938" s="260">
        <v>592.08331299999998</v>
      </c>
      <c r="E6938" s="260">
        <v>303.95834400000001</v>
      </c>
      <c r="F6938">
        <f t="shared" si="216"/>
        <v>896.04165699999999</v>
      </c>
      <c r="G6938">
        <f t="shared" si="217"/>
        <v>896.04165699999999</v>
      </c>
    </row>
    <row r="6939" spans="1:7" x14ac:dyDescent="0.25">
      <c r="A6939" s="261">
        <v>45216.083333333336</v>
      </c>
      <c r="B6939" s="260" t="s">
        <v>548</v>
      </c>
      <c r="C6939" s="260">
        <v>0</v>
      </c>
      <c r="D6939" s="260">
        <v>651.125</v>
      </c>
      <c r="E6939" s="260">
        <v>368.75</v>
      </c>
      <c r="F6939">
        <f t="shared" si="216"/>
        <v>1019.875</v>
      </c>
      <c r="G6939">
        <f t="shared" si="217"/>
        <v>1019.875</v>
      </c>
    </row>
    <row r="6940" spans="1:7" x14ac:dyDescent="0.25">
      <c r="A6940" s="261">
        <v>45216.125</v>
      </c>
      <c r="B6940" s="260" t="s">
        <v>548</v>
      </c>
      <c r="C6940" s="260">
        <v>0</v>
      </c>
      <c r="D6940" s="260">
        <v>705.54168700000002</v>
      </c>
      <c r="E6940" s="260">
        <v>380.70834400000001</v>
      </c>
      <c r="F6940">
        <f t="shared" si="216"/>
        <v>1086.250031</v>
      </c>
      <c r="G6940">
        <f t="shared" si="217"/>
        <v>1086.250031</v>
      </c>
    </row>
    <row r="6941" spans="1:7" x14ac:dyDescent="0.25">
      <c r="A6941" s="261">
        <v>45216.166666666664</v>
      </c>
      <c r="B6941" s="260" t="s">
        <v>548</v>
      </c>
      <c r="C6941" s="260">
        <v>0</v>
      </c>
      <c r="D6941" s="260">
        <v>754.375</v>
      </c>
      <c r="E6941" s="260">
        <v>441.75</v>
      </c>
      <c r="F6941">
        <f t="shared" si="216"/>
        <v>1196.125</v>
      </c>
      <c r="G6941">
        <f t="shared" si="217"/>
        <v>1196.125</v>
      </c>
    </row>
    <row r="6942" spans="1:7" x14ac:dyDescent="0.25">
      <c r="A6942" s="261">
        <v>45216.208333333336</v>
      </c>
      <c r="B6942" s="260" t="s">
        <v>548</v>
      </c>
      <c r="C6942" s="260">
        <v>0</v>
      </c>
      <c r="D6942" s="260">
        <v>771.83331299999998</v>
      </c>
      <c r="E6942" s="260">
        <v>384.29165599999999</v>
      </c>
      <c r="F6942">
        <f t="shared" si="216"/>
        <v>1156.124969</v>
      </c>
      <c r="G6942">
        <f t="shared" si="217"/>
        <v>1156.124969</v>
      </c>
    </row>
    <row r="6943" spans="1:7" x14ac:dyDescent="0.25">
      <c r="A6943" s="261">
        <v>45216.25</v>
      </c>
      <c r="B6943" s="260" t="s">
        <v>548</v>
      </c>
      <c r="C6943" s="260">
        <v>0</v>
      </c>
      <c r="D6943" s="260">
        <v>784.125</v>
      </c>
      <c r="E6943" s="260">
        <v>444.20834400000001</v>
      </c>
      <c r="F6943">
        <f t="shared" si="216"/>
        <v>1228.3333440000001</v>
      </c>
      <c r="G6943">
        <f t="shared" si="217"/>
        <v>1228.3333440000001</v>
      </c>
    </row>
    <row r="6944" spans="1:7" x14ac:dyDescent="0.25">
      <c r="A6944" s="261">
        <v>45216.291666666664</v>
      </c>
      <c r="B6944" s="260" t="s">
        <v>548</v>
      </c>
      <c r="C6944" s="260">
        <v>2.5525000000000002</v>
      </c>
      <c r="D6944" s="260">
        <v>764.375</v>
      </c>
      <c r="E6944" s="260">
        <v>383.29165599999999</v>
      </c>
      <c r="F6944">
        <f t="shared" si="216"/>
        <v>1150.2191559999999</v>
      </c>
      <c r="G6944">
        <f t="shared" si="217"/>
        <v>1147.6666559999999</v>
      </c>
    </row>
    <row r="6945" spans="1:7" x14ac:dyDescent="0.25">
      <c r="A6945" s="261">
        <v>45216.333333333336</v>
      </c>
      <c r="B6945" s="260" t="s">
        <v>548</v>
      </c>
      <c r="C6945" s="260">
        <v>43.506247999999999</v>
      </c>
      <c r="D6945" s="260">
        <v>772.625</v>
      </c>
      <c r="E6945" s="260">
        <v>388.83334400000001</v>
      </c>
      <c r="F6945">
        <f t="shared" si="216"/>
        <v>1204.964592</v>
      </c>
      <c r="G6945">
        <f t="shared" si="217"/>
        <v>1161.4583440000001</v>
      </c>
    </row>
    <row r="6946" spans="1:7" x14ac:dyDescent="0.25">
      <c r="A6946" s="261">
        <v>45216.375</v>
      </c>
      <c r="B6946" s="260" t="s">
        <v>548</v>
      </c>
      <c r="C6946" s="260">
        <v>229.488754</v>
      </c>
      <c r="D6946" s="260">
        <v>849.91668700000002</v>
      </c>
      <c r="E6946" s="260">
        <v>411.08334400000001</v>
      </c>
      <c r="F6946">
        <f t="shared" si="216"/>
        <v>1490.488785</v>
      </c>
      <c r="G6946">
        <f t="shared" si="217"/>
        <v>1261.000031</v>
      </c>
    </row>
    <row r="6947" spans="1:7" x14ac:dyDescent="0.25">
      <c r="A6947" s="261">
        <v>45216.416666666664</v>
      </c>
      <c r="B6947" s="260" t="s">
        <v>548</v>
      </c>
      <c r="C6947" s="260">
        <v>545.76794400000006</v>
      </c>
      <c r="D6947" s="260">
        <v>754.20831299999998</v>
      </c>
      <c r="E6947" s="260">
        <v>400.5</v>
      </c>
      <c r="F6947">
        <f t="shared" si="216"/>
        <v>1700.4762570000003</v>
      </c>
      <c r="G6947">
        <f t="shared" si="217"/>
        <v>1154.7083130000001</v>
      </c>
    </row>
    <row r="6948" spans="1:7" x14ac:dyDescent="0.25">
      <c r="A6948" s="261">
        <v>45216.458333333336</v>
      </c>
      <c r="B6948" s="260" t="s">
        <v>548</v>
      </c>
      <c r="C6948" s="260">
        <v>854.43249500000002</v>
      </c>
      <c r="D6948" s="260">
        <v>764.08331299999998</v>
      </c>
      <c r="E6948" s="260">
        <v>404.04165599999999</v>
      </c>
      <c r="F6948">
        <f t="shared" si="216"/>
        <v>2022.557464</v>
      </c>
      <c r="G6948">
        <f t="shared" si="217"/>
        <v>1168.124969</v>
      </c>
    </row>
    <row r="6949" spans="1:7" x14ac:dyDescent="0.25">
      <c r="A6949" s="261">
        <v>45216.5</v>
      </c>
      <c r="B6949" s="260" t="s">
        <v>548</v>
      </c>
      <c r="C6949" s="260">
        <v>936.93292199999996</v>
      </c>
      <c r="D6949" s="260">
        <v>1112.875</v>
      </c>
      <c r="E6949" s="260">
        <v>434.16665599999999</v>
      </c>
      <c r="F6949">
        <f t="shared" si="216"/>
        <v>2483.9745779999998</v>
      </c>
      <c r="G6949">
        <f t="shared" si="217"/>
        <v>1547.0416559999999</v>
      </c>
    </row>
    <row r="6950" spans="1:7" x14ac:dyDescent="0.25">
      <c r="A6950" s="261">
        <v>45216.541666666664</v>
      </c>
      <c r="B6950" s="260" t="s">
        <v>548</v>
      </c>
      <c r="C6950" s="260">
        <v>913.12835700000005</v>
      </c>
      <c r="D6950" s="260">
        <v>1353.958374</v>
      </c>
      <c r="E6950" s="260">
        <v>474.875</v>
      </c>
      <c r="F6950">
        <f t="shared" si="216"/>
        <v>2741.9617310000003</v>
      </c>
      <c r="G6950">
        <f t="shared" si="217"/>
        <v>1828.833374</v>
      </c>
    </row>
    <row r="6951" spans="1:7" x14ac:dyDescent="0.25">
      <c r="A6951" s="261">
        <v>45216.583333333336</v>
      </c>
      <c r="B6951" s="260" t="s">
        <v>548</v>
      </c>
      <c r="C6951" s="260">
        <v>511.31082199999997</v>
      </c>
      <c r="D6951" s="260">
        <v>1479.958374</v>
      </c>
      <c r="E6951" s="260">
        <v>603.41668700000002</v>
      </c>
      <c r="F6951">
        <f t="shared" si="216"/>
        <v>2594.6858830000001</v>
      </c>
      <c r="G6951">
        <f t="shared" si="217"/>
        <v>2083.3750610000002</v>
      </c>
    </row>
    <row r="6952" spans="1:7" x14ac:dyDescent="0.25">
      <c r="A6952" s="261">
        <v>45216.625</v>
      </c>
      <c r="B6952" s="260" t="s">
        <v>548</v>
      </c>
      <c r="C6952" s="260">
        <v>583.31707800000004</v>
      </c>
      <c r="D6952" s="260">
        <v>1536.875</v>
      </c>
      <c r="E6952" s="260">
        <v>563.25</v>
      </c>
      <c r="F6952">
        <f t="shared" si="216"/>
        <v>2683.442078</v>
      </c>
      <c r="G6952">
        <f t="shared" si="217"/>
        <v>2100.125</v>
      </c>
    </row>
    <row r="6953" spans="1:7" x14ac:dyDescent="0.25">
      <c r="A6953" s="261">
        <v>45216.666666666664</v>
      </c>
      <c r="B6953" s="260" t="s">
        <v>548</v>
      </c>
      <c r="C6953" s="260">
        <v>413.71957400000002</v>
      </c>
      <c r="D6953" s="260">
        <v>1422.583374</v>
      </c>
      <c r="E6953" s="260">
        <v>600.45831299999998</v>
      </c>
      <c r="F6953">
        <f t="shared" si="216"/>
        <v>2436.7612610000001</v>
      </c>
      <c r="G6953">
        <f t="shared" si="217"/>
        <v>2023.0416869999999</v>
      </c>
    </row>
    <row r="6954" spans="1:7" x14ac:dyDescent="0.25">
      <c r="A6954" s="261">
        <v>45216.708333333336</v>
      </c>
      <c r="B6954" s="260" t="s">
        <v>548</v>
      </c>
      <c r="C6954" s="260">
        <v>183.52749600000001</v>
      </c>
      <c r="D6954" s="260">
        <v>1192.75</v>
      </c>
      <c r="E6954" s="260">
        <v>604.70831299999998</v>
      </c>
      <c r="F6954">
        <f t="shared" si="216"/>
        <v>1980.985809</v>
      </c>
      <c r="G6954">
        <f t="shared" si="217"/>
        <v>1797.4583130000001</v>
      </c>
    </row>
    <row r="6955" spans="1:7" x14ac:dyDescent="0.25">
      <c r="A6955" s="261">
        <v>45216.75</v>
      </c>
      <c r="B6955" s="260" t="s">
        <v>548</v>
      </c>
      <c r="C6955" s="260">
        <v>3.2808329999999999</v>
      </c>
      <c r="D6955" s="260">
        <v>910.58331299999998</v>
      </c>
      <c r="E6955" s="260">
        <v>543.29168700000002</v>
      </c>
      <c r="F6955">
        <f t="shared" si="216"/>
        <v>1457.155833</v>
      </c>
      <c r="G6955">
        <f t="shared" si="217"/>
        <v>1453.875</v>
      </c>
    </row>
    <row r="6956" spans="1:7" x14ac:dyDescent="0.25">
      <c r="A6956" s="261">
        <v>45216.791666666664</v>
      </c>
      <c r="B6956" s="260" t="s">
        <v>548</v>
      </c>
      <c r="C6956" s="260">
        <v>0</v>
      </c>
      <c r="D6956" s="260">
        <v>897.25</v>
      </c>
      <c r="E6956" s="260">
        <v>497.04165599999999</v>
      </c>
      <c r="F6956">
        <f t="shared" si="216"/>
        <v>1394.2916559999999</v>
      </c>
      <c r="G6956">
        <f t="shared" si="217"/>
        <v>1394.2916559999999</v>
      </c>
    </row>
    <row r="6957" spans="1:7" x14ac:dyDescent="0.25">
      <c r="A6957" s="261">
        <v>45216.833333333336</v>
      </c>
      <c r="B6957" s="260" t="s">
        <v>548</v>
      </c>
      <c r="C6957" s="260">
        <v>0</v>
      </c>
      <c r="D6957" s="260">
        <v>1013.791687</v>
      </c>
      <c r="E6957" s="260">
        <v>480.125</v>
      </c>
      <c r="F6957">
        <f t="shared" si="216"/>
        <v>1493.9166869999999</v>
      </c>
      <c r="G6957">
        <f t="shared" si="217"/>
        <v>1493.9166869999999</v>
      </c>
    </row>
    <row r="6958" spans="1:7" x14ac:dyDescent="0.25">
      <c r="A6958" s="261">
        <v>45216.875</v>
      </c>
      <c r="B6958" s="260" t="s">
        <v>548</v>
      </c>
      <c r="C6958" s="260">
        <v>0</v>
      </c>
      <c r="D6958" s="260">
        <v>1027.041626</v>
      </c>
      <c r="E6958" s="260">
        <v>477.45834400000001</v>
      </c>
      <c r="F6958">
        <f t="shared" si="216"/>
        <v>1504.4999699999998</v>
      </c>
      <c r="G6958">
        <f t="shared" si="217"/>
        <v>1504.4999699999998</v>
      </c>
    </row>
    <row r="6959" spans="1:7" x14ac:dyDescent="0.25">
      <c r="A6959" s="261">
        <v>45216.916666666664</v>
      </c>
      <c r="B6959" s="260" t="s">
        <v>548</v>
      </c>
      <c r="C6959" s="260">
        <v>0</v>
      </c>
      <c r="D6959" s="260">
        <v>1003.375</v>
      </c>
      <c r="E6959" s="260">
        <v>465.375</v>
      </c>
      <c r="F6959">
        <f t="shared" si="216"/>
        <v>1468.75</v>
      </c>
      <c r="G6959">
        <f t="shared" si="217"/>
        <v>1468.75</v>
      </c>
    </row>
    <row r="6960" spans="1:7" x14ac:dyDescent="0.25">
      <c r="A6960" s="261">
        <v>45216.958333333336</v>
      </c>
      <c r="B6960" s="260" t="s">
        <v>548</v>
      </c>
      <c r="C6960" s="260">
        <v>0</v>
      </c>
      <c r="D6960" s="260">
        <v>1011.25</v>
      </c>
      <c r="E6960" s="260">
        <v>462.08334400000001</v>
      </c>
      <c r="F6960">
        <f t="shared" si="216"/>
        <v>1473.3333440000001</v>
      </c>
      <c r="G6960">
        <f t="shared" si="217"/>
        <v>1473.3333440000001</v>
      </c>
    </row>
    <row r="6961" spans="1:7" x14ac:dyDescent="0.25">
      <c r="A6961" s="261">
        <v>45217</v>
      </c>
      <c r="B6961" s="260" t="s">
        <v>548</v>
      </c>
      <c r="C6961" s="260">
        <v>0</v>
      </c>
      <c r="D6961" s="260">
        <v>981.04168700000002</v>
      </c>
      <c r="E6961" s="260">
        <v>464.66665599999999</v>
      </c>
      <c r="F6961">
        <f t="shared" si="216"/>
        <v>1445.708343</v>
      </c>
      <c r="G6961">
        <f t="shared" si="217"/>
        <v>1445.708343</v>
      </c>
    </row>
    <row r="6962" spans="1:7" x14ac:dyDescent="0.25">
      <c r="A6962" s="261">
        <v>45217.041666666664</v>
      </c>
      <c r="B6962" s="260" t="s">
        <v>548</v>
      </c>
      <c r="C6962" s="260">
        <v>0</v>
      </c>
      <c r="D6962" s="260">
        <v>886.54168700000002</v>
      </c>
      <c r="E6962" s="260">
        <v>424.33334400000001</v>
      </c>
      <c r="F6962">
        <f t="shared" si="216"/>
        <v>1310.875031</v>
      </c>
      <c r="G6962">
        <f t="shared" si="217"/>
        <v>1310.875031</v>
      </c>
    </row>
    <row r="6963" spans="1:7" x14ac:dyDescent="0.25">
      <c r="A6963" s="261">
        <v>45217.083333333336</v>
      </c>
      <c r="B6963" s="260" t="s">
        <v>548</v>
      </c>
      <c r="C6963" s="260">
        <v>0</v>
      </c>
      <c r="D6963" s="260">
        <v>694.70831299999998</v>
      </c>
      <c r="E6963" s="260">
        <v>406.20834400000001</v>
      </c>
      <c r="F6963">
        <f t="shared" si="216"/>
        <v>1100.916657</v>
      </c>
      <c r="G6963">
        <f t="shared" si="217"/>
        <v>1100.916657</v>
      </c>
    </row>
    <row r="6964" spans="1:7" x14ac:dyDescent="0.25">
      <c r="A6964" s="261">
        <v>45217.125</v>
      </c>
      <c r="B6964" s="260" t="s">
        <v>548</v>
      </c>
      <c r="C6964" s="260">
        <v>0</v>
      </c>
      <c r="D6964" s="260">
        <v>444.16665599999999</v>
      </c>
      <c r="E6964" s="260">
        <v>376.625</v>
      </c>
      <c r="F6964">
        <f t="shared" si="216"/>
        <v>820.79165599999999</v>
      </c>
      <c r="G6964">
        <f t="shared" si="217"/>
        <v>820.79165599999999</v>
      </c>
    </row>
    <row r="6965" spans="1:7" x14ac:dyDescent="0.25">
      <c r="A6965" s="261">
        <v>45217.166666666664</v>
      </c>
      <c r="B6965" s="260" t="s">
        <v>548</v>
      </c>
      <c r="C6965" s="260">
        <v>0</v>
      </c>
      <c r="D6965" s="260">
        <v>292.83334400000001</v>
      </c>
      <c r="E6965" s="260">
        <v>333.70834400000001</v>
      </c>
      <c r="F6965">
        <f t="shared" si="216"/>
        <v>626.54168800000002</v>
      </c>
      <c r="G6965">
        <f t="shared" si="217"/>
        <v>626.54168800000002</v>
      </c>
    </row>
    <row r="6966" spans="1:7" x14ac:dyDescent="0.25">
      <c r="A6966" s="261">
        <v>45217.208333333336</v>
      </c>
      <c r="B6966" s="260" t="s">
        <v>548</v>
      </c>
      <c r="C6966" s="260">
        <v>0</v>
      </c>
      <c r="D6966" s="260">
        <v>184.45832799999999</v>
      </c>
      <c r="E6966" s="260">
        <v>197.66667200000001</v>
      </c>
      <c r="F6966">
        <f t="shared" si="216"/>
        <v>382.125</v>
      </c>
      <c r="G6966">
        <f t="shared" si="217"/>
        <v>382.125</v>
      </c>
    </row>
    <row r="6967" spans="1:7" x14ac:dyDescent="0.25">
      <c r="A6967" s="261">
        <v>45217.25</v>
      </c>
      <c r="B6967" s="260" t="s">
        <v>548</v>
      </c>
      <c r="C6967" s="260">
        <v>0</v>
      </c>
      <c r="D6967" s="260">
        <v>101.166664</v>
      </c>
      <c r="E6967" s="260">
        <v>86.291663999999997</v>
      </c>
      <c r="F6967">
        <f t="shared" si="216"/>
        <v>187.45832799999999</v>
      </c>
      <c r="G6967">
        <f t="shared" si="217"/>
        <v>187.45832799999999</v>
      </c>
    </row>
    <row r="6968" spans="1:7" x14ac:dyDescent="0.25">
      <c r="A6968" s="261">
        <v>45217.291666666664</v>
      </c>
      <c r="B6968" s="260" t="s">
        <v>548</v>
      </c>
      <c r="C6968" s="260">
        <v>3.130833</v>
      </c>
      <c r="D6968" s="260">
        <v>80.25</v>
      </c>
      <c r="E6968" s="260">
        <v>52.791668000000001</v>
      </c>
      <c r="F6968">
        <f t="shared" si="216"/>
        <v>136.17250100000001</v>
      </c>
      <c r="G6968">
        <f t="shared" si="217"/>
        <v>133.04166800000002</v>
      </c>
    </row>
    <row r="6969" spans="1:7" x14ac:dyDescent="0.25">
      <c r="A6969" s="261">
        <v>45217.333333333336</v>
      </c>
      <c r="B6969" s="260" t="s">
        <v>548</v>
      </c>
      <c r="C6969" s="260">
        <v>50.624583999999999</v>
      </c>
      <c r="D6969" s="260">
        <v>107.5</v>
      </c>
      <c r="E6969" s="260">
        <v>41.583331999999999</v>
      </c>
      <c r="F6969">
        <f t="shared" si="216"/>
        <v>199.70791599999998</v>
      </c>
      <c r="G6969">
        <f t="shared" si="217"/>
        <v>149.08333199999998</v>
      </c>
    </row>
    <row r="6970" spans="1:7" x14ac:dyDescent="0.25">
      <c r="A6970" s="261">
        <v>45217.375</v>
      </c>
      <c r="B6970" s="260" t="s">
        <v>548</v>
      </c>
      <c r="C6970" s="260">
        <v>218.80708300000001</v>
      </c>
      <c r="D6970" s="260">
        <v>154.41667200000001</v>
      </c>
      <c r="E6970" s="260">
        <v>52.375</v>
      </c>
      <c r="F6970">
        <f t="shared" si="216"/>
        <v>425.59875499999998</v>
      </c>
      <c r="G6970">
        <f t="shared" si="217"/>
        <v>206.79167200000001</v>
      </c>
    </row>
    <row r="6971" spans="1:7" x14ac:dyDescent="0.25">
      <c r="A6971" s="261">
        <v>45217.416666666664</v>
      </c>
      <c r="B6971" s="260" t="s">
        <v>548</v>
      </c>
      <c r="C6971" s="260">
        <v>448.97332799999998</v>
      </c>
      <c r="D6971" s="260">
        <v>195.25</v>
      </c>
      <c r="E6971" s="260">
        <v>91.333336000000003</v>
      </c>
      <c r="F6971">
        <f t="shared" si="216"/>
        <v>735.55666399999996</v>
      </c>
      <c r="G6971">
        <f t="shared" si="217"/>
        <v>286.58333600000003</v>
      </c>
    </row>
    <row r="6972" spans="1:7" x14ac:dyDescent="0.25">
      <c r="A6972" s="261">
        <v>45217.458333333336</v>
      </c>
      <c r="B6972" s="260" t="s">
        <v>548</v>
      </c>
      <c r="C6972" s="260">
        <v>683.76043700000002</v>
      </c>
      <c r="D6972" s="260">
        <v>157.91667200000001</v>
      </c>
      <c r="E6972" s="260">
        <v>142.91667200000001</v>
      </c>
      <c r="F6972">
        <f t="shared" si="216"/>
        <v>984.59378100000004</v>
      </c>
      <c r="G6972">
        <f t="shared" si="217"/>
        <v>300.83334400000001</v>
      </c>
    </row>
    <row r="6973" spans="1:7" x14ac:dyDescent="0.25">
      <c r="A6973" s="261">
        <v>45217.5</v>
      </c>
      <c r="B6973" s="260" t="s">
        <v>548</v>
      </c>
      <c r="C6973" s="260">
        <v>756.94958499999996</v>
      </c>
      <c r="D6973" s="260">
        <v>203.45832799999999</v>
      </c>
      <c r="E6973" s="260">
        <v>169.45832799999999</v>
      </c>
      <c r="F6973">
        <f t="shared" si="216"/>
        <v>1129.8662409999999</v>
      </c>
      <c r="G6973">
        <f t="shared" si="217"/>
        <v>372.91665599999999</v>
      </c>
    </row>
    <row r="6974" spans="1:7" x14ac:dyDescent="0.25">
      <c r="A6974" s="261">
        <v>45217.541666666664</v>
      </c>
      <c r="B6974" s="260" t="s">
        <v>548</v>
      </c>
      <c r="C6974" s="260">
        <v>769.1875</v>
      </c>
      <c r="D6974" s="260">
        <v>207.70832799999999</v>
      </c>
      <c r="E6974" s="260">
        <v>164.79167200000001</v>
      </c>
      <c r="F6974">
        <f t="shared" si="216"/>
        <v>1141.6875</v>
      </c>
      <c r="G6974">
        <f t="shared" si="217"/>
        <v>372.5</v>
      </c>
    </row>
    <row r="6975" spans="1:7" x14ac:dyDescent="0.25">
      <c r="A6975" s="261">
        <v>45217.583333333336</v>
      </c>
      <c r="B6975" s="260" t="s">
        <v>548</v>
      </c>
      <c r="C6975" s="260">
        <v>719.36749299999997</v>
      </c>
      <c r="D6975" s="260">
        <v>210.54167200000001</v>
      </c>
      <c r="E6975" s="260">
        <v>159.08332799999999</v>
      </c>
      <c r="F6975">
        <f t="shared" si="216"/>
        <v>1088.992493</v>
      </c>
      <c r="G6975">
        <f t="shared" si="217"/>
        <v>369.625</v>
      </c>
    </row>
    <row r="6976" spans="1:7" x14ac:dyDescent="0.25">
      <c r="A6976" s="261">
        <v>45217.625</v>
      </c>
      <c r="B6976" s="260" t="s">
        <v>548</v>
      </c>
      <c r="C6976" s="260">
        <v>650.56414800000005</v>
      </c>
      <c r="D6976" s="260">
        <v>275.41665599999999</v>
      </c>
      <c r="E6976" s="260">
        <v>173.5</v>
      </c>
      <c r="F6976">
        <f t="shared" si="216"/>
        <v>1099.480804</v>
      </c>
      <c r="G6976">
        <f t="shared" si="217"/>
        <v>448.91665599999999</v>
      </c>
    </row>
    <row r="6977" spans="1:7" x14ac:dyDescent="0.25">
      <c r="A6977" s="261">
        <v>45217.666666666664</v>
      </c>
      <c r="B6977" s="260" t="s">
        <v>548</v>
      </c>
      <c r="C6977" s="260">
        <v>398.86541699999998</v>
      </c>
      <c r="D6977" s="260">
        <v>404.20834400000001</v>
      </c>
      <c r="E6977" s="260">
        <v>263.54165599999999</v>
      </c>
      <c r="F6977">
        <f t="shared" si="216"/>
        <v>1066.615417</v>
      </c>
      <c r="G6977">
        <f t="shared" si="217"/>
        <v>667.75</v>
      </c>
    </row>
    <row r="6978" spans="1:7" x14ac:dyDescent="0.25">
      <c r="A6978" s="261">
        <v>45217.708333333336</v>
      </c>
      <c r="B6978" s="260" t="s">
        <v>548</v>
      </c>
      <c r="C6978" s="260">
        <v>123.01583100000001</v>
      </c>
      <c r="D6978" s="260">
        <v>582.83331299999998</v>
      </c>
      <c r="E6978" s="260">
        <v>404.5</v>
      </c>
      <c r="F6978">
        <f t="shared" ref="F6978:F7041" si="218">E6978+D6978+C6978</f>
        <v>1110.349144</v>
      </c>
      <c r="G6978">
        <f t="shared" ref="G6978:G7041" si="219">E6978+D6978</f>
        <v>987.33331299999998</v>
      </c>
    </row>
    <row r="6979" spans="1:7" x14ac:dyDescent="0.25">
      <c r="A6979" s="261">
        <v>45217.75</v>
      </c>
      <c r="B6979" s="260" t="s">
        <v>548</v>
      </c>
      <c r="C6979" s="260">
        <v>2.128333</v>
      </c>
      <c r="D6979" s="260">
        <v>832.16668700000002</v>
      </c>
      <c r="E6979" s="260">
        <v>559</v>
      </c>
      <c r="F6979">
        <f t="shared" si="218"/>
        <v>1393.29502</v>
      </c>
      <c r="G6979">
        <f t="shared" si="219"/>
        <v>1391.1666869999999</v>
      </c>
    </row>
    <row r="6980" spans="1:7" x14ac:dyDescent="0.25">
      <c r="A6980" s="261">
        <v>45217.791666666664</v>
      </c>
      <c r="B6980" s="260" t="s">
        <v>548</v>
      </c>
      <c r="C6980" s="260">
        <v>3.3141669999999999</v>
      </c>
      <c r="D6980" s="260">
        <v>1155.666626</v>
      </c>
      <c r="E6980" s="260">
        <v>797.625</v>
      </c>
      <c r="F6980">
        <f t="shared" si="218"/>
        <v>1956.6057929999999</v>
      </c>
      <c r="G6980">
        <f t="shared" si="219"/>
        <v>1953.291626</v>
      </c>
    </row>
    <row r="6981" spans="1:7" x14ac:dyDescent="0.25">
      <c r="A6981" s="261">
        <v>45217.833333333336</v>
      </c>
      <c r="B6981" s="260" t="s">
        <v>548</v>
      </c>
      <c r="C6981" s="260">
        <v>3.0645829999999998</v>
      </c>
      <c r="D6981" s="260">
        <v>1437.75</v>
      </c>
      <c r="E6981" s="260">
        <v>866.58331299999998</v>
      </c>
      <c r="F6981">
        <f t="shared" si="218"/>
        <v>2307.3978959999999</v>
      </c>
      <c r="G6981">
        <f t="shared" si="219"/>
        <v>2304.3333130000001</v>
      </c>
    </row>
    <row r="6982" spans="1:7" x14ac:dyDescent="0.25">
      <c r="A6982" s="261">
        <v>45217.875</v>
      </c>
      <c r="B6982" s="260" t="s">
        <v>548</v>
      </c>
      <c r="C6982" s="260">
        <v>2.5741670000000001</v>
      </c>
      <c r="D6982" s="260">
        <v>1582.083374</v>
      </c>
      <c r="E6982" s="260">
        <v>1100.916626</v>
      </c>
      <c r="F6982">
        <f t="shared" si="218"/>
        <v>2685.5741670000002</v>
      </c>
      <c r="G6982">
        <f t="shared" si="219"/>
        <v>2683</v>
      </c>
    </row>
    <row r="6983" spans="1:7" x14ac:dyDescent="0.25">
      <c r="A6983" s="261">
        <v>45217.916666666664</v>
      </c>
      <c r="B6983" s="260" t="s">
        <v>548</v>
      </c>
      <c r="C6983" s="260">
        <v>2.0741670000000001</v>
      </c>
      <c r="D6983" s="260">
        <v>1685.666626</v>
      </c>
      <c r="E6983" s="260">
        <v>1091.25</v>
      </c>
      <c r="F6983">
        <f t="shared" si="218"/>
        <v>2778.9907930000004</v>
      </c>
      <c r="G6983">
        <f t="shared" si="219"/>
        <v>2776.9166260000002</v>
      </c>
    </row>
    <row r="6984" spans="1:7" x14ac:dyDescent="0.25">
      <c r="A6984" s="261">
        <v>45217.958333333336</v>
      </c>
      <c r="B6984" s="260" t="s">
        <v>548</v>
      </c>
      <c r="C6984" s="260">
        <v>1.578333</v>
      </c>
      <c r="D6984" s="260">
        <v>1889.458374</v>
      </c>
      <c r="E6984" s="260">
        <v>1095.666626</v>
      </c>
      <c r="F6984">
        <f t="shared" si="218"/>
        <v>2986.7033329999999</v>
      </c>
      <c r="G6984">
        <f t="shared" si="219"/>
        <v>2985.125</v>
      </c>
    </row>
    <row r="6985" spans="1:7" x14ac:dyDescent="0.25">
      <c r="A6985" s="261">
        <v>45218</v>
      </c>
      <c r="B6985" s="260" t="s">
        <v>548</v>
      </c>
      <c r="C6985" s="260">
        <v>1.0887500000000001</v>
      </c>
      <c r="D6985" s="260">
        <v>2091</v>
      </c>
      <c r="E6985" s="260">
        <v>1082.083374</v>
      </c>
      <c r="F6985">
        <f t="shared" si="218"/>
        <v>3174.1721239999997</v>
      </c>
      <c r="G6985">
        <f t="shared" si="219"/>
        <v>3173.0833739999998</v>
      </c>
    </row>
    <row r="6986" spans="1:7" x14ac:dyDescent="0.25">
      <c r="A6986" s="261">
        <v>45218.041666666664</v>
      </c>
      <c r="B6986" s="260" t="s">
        <v>548</v>
      </c>
      <c r="C6986" s="260">
        <v>0.59458299999999997</v>
      </c>
      <c r="D6986" s="260">
        <v>2239.5832519999999</v>
      </c>
      <c r="E6986" s="260">
        <v>1017</v>
      </c>
      <c r="F6986">
        <f t="shared" si="218"/>
        <v>3257.177835</v>
      </c>
      <c r="G6986">
        <f t="shared" si="219"/>
        <v>3256.5832519999999</v>
      </c>
    </row>
    <row r="6987" spans="1:7" x14ac:dyDescent="0.25">
      <c r="A6987" s="261">
        <v>45218.083333333336</v>
      </c>
      <c r="B6987" s="260" t="s">
        <v>548</v>
      </c>
      <c r="C6987" s="260">
        <v>0.10041700000000001</v>
      </c>
      <c r="D6987" s="260">
        <v>2426.3332519999999</v>
      </c>
      <c r="E6987" s="260">
        <v>1022.083313</v>
      </c>
      <c r="F6987">
        <f t="shared" si="218"/>
        <v>3448.5169820000001</v>
      </c>
      <c r="G6987">
        <f t="shared" si="219"/>
        <v>3448.416565</v>
      </c>
    </row>
    <row r="6988" spans="1:7" x14ac:dyDescent="0.25">
      <c r="A6988" s="261">
        <v>45218.125</v>
      </c>
      <c r="B6988" s="260" t="s">
        <v>548</v>
      </c>
      <c r="C6988" s="260">
        <v>9.0416999999999997E-2</v>
      </c>
      <c r="D6988" s="260">
        <v>2648.5832519999999</v>
      </c>
      <c r="E6988" s="260">
        <v>1036.125</v>
      </c>
      <c r="F6988">
        <f t="shared" si="218"/>
        <v>3684.7986689999998</v>
      </c>
      <c r="G6988">
        <f t="shared" si="219"/>
        <v>3684.7082519999999</v>
      </c>
    </row>
    <row r="6989" spans="1:7" x14ac:dyDescent="0.25">
      <c r="A6989" s="261">
        <v>45218.166666666664</v>
      </c>
      <c r="B6989" s="260" t="s">
        <v>548</v>
      </c>
      <c r="C6989" s="260">
        <v>9.0416999999999997E-2</v>
      </c>
      <c r="D6989" s="260">
        <v>2969.2082519999999</v>
      </c>
      <c r="E6989" s="260">
        <v>1033.625</v>
      </c>
      <c r="F6989">
        <f t="shared" si="218"/>
        <v>4002.9236689999998</v>
      </c>
      <c r="G6989">
        <f t="shared" si="219"/>
        <v>4002.8332519999999</v>
      </c>
    </row>
    <row r="6990" spans="1:7" x14ac:dyDescent="0.25">
      <c r="A6990" s="261">
        <v>45218.208333333336</v>
      </c>
      <c r="B6990" s="260" t="s">
        <v>548</v>
      </c>
      <c r="C6990" s="260">
        <v>9.0416999999999997E-2</v>
      </c>
      <c r="D6990" s="260">
        <v>3146.0832519999999</v>
      </c>
      <c r="E6990" s="260">
        <v>1008.5</v>
      </c>
      <c r="F6990">
        <f t="shared" si="218"/>
        <v>4154.6736690000007</v>
      </c>
      <c r="G6990">
        <f t="shared" si="219"/>
        <v>4154.5832520000004</v>
      </c>
    </row>
    <row r="6991" spans="1:7" x14ac:dyDescent="0.25">
      <c r="A6991" s="261">
        <v>45218.25</v>
      </c>
      <c r="B6991" s="260" t="s">
        <v>548</v>
      </c>
      <c r="C6991" s="260">
        <v>9.1249999999999998E-2</v>
      </c>
      <c r="D6991" s="260">
        <v>3251.1667480000001</v>
      </c>
      <c r="E6991" s="260">
        <v>1064.083374</v>
      </c>
      <c r="F6991">
        <f t="shared" si="218"/>
        <v>4315.3413720000008</v>
      </c>
      <c r="G6991">
        <f t="shared" si="219"/>
        <v>4315.2501220000004</v>
      </c>
    </row>
    <row r="6992" spans="1:7" x14ac:dyDescent="0.25">
      <c r="A6992" s="261">
        <v>45218.291666666664</v>
      </c>
      <c r="B6992" s="260" t="s">
        <v>548</v>
      </c>
      <c r="C6992" s="260">
        <v>0.86291700000000005</v>
      </c>
      <c r="D6992" s="260">
        <v>3117.4167480000001</v>
      </c>
      <c r="E6992" s="260">
        <v>1048.916626</v>
      </c>
      <c r="F6992">
        <f t="shared" si="218"/>
        <v>4167.1962910000002</v>
      </c>
      <c r="G6992">
        <f t="shared" si="219"/>
        <v>4166.3333739999998</v>
      </c>
    </row>
    <row r="6993" spans="1:7" x14ac:dyDescent="0.25">
      <c r="A6993" s="261">
        <v>45218.333333333336</v>
      </c>
      <c r="B6993" s="260" t="s">
        <v>548</v>
      </c>
      <c r="C6993" s="260">
        <v>22.324583000000001</v>
      </c>
      <c r="D6993" s="260">
        <v>3261.1667480000001</v>
      </c>
      <c r="E6993" s="260">
        <v>1095.583374</v>
      </c>
      <c r="F6993">
        <f t="shared" si="218"/>
        <v>4379.074705</v>
      </c>
      <c r="G6993">
        <f t="shared" si="219"/>
        <v>4356.7501220000004</v>
      </c>
    </row>
    <row r="6994" spans="1:7" x14ac:dyDescent="0.25">
      <c r="A6994" s="261">
        <v>45218.375</v>
      </c>
      <c r="B6994" s="260" t="s">
        <v>548</v>
      </c>
      <c r="C6994" s="260">
        <v>51.309165999999998</v>
      </c>
      <c r="D6994" s="260">
        <v>3548.5832519999999</v>
      </c>
      <c r="E6994" s="260">
        <v>1078.875</v>
      </c>
      <c r="F6994">
        <f t="shared" si="218"/>
        <v>4678.7674180000004</v>
      </c>
      <c r="G6994">
        <f t="shared" si="219"/>
        <v>4627.4582520000004</v>
      </c>
    </row>
    <row r="6995" spans="1:7" x14ac:dyDescent="0.25">
      <c r="A6995" s="261">
        <v>45218.416666666664</v>
      </c>
      <c r="B6995" s="260" t="s">
        <v>548</v>
      </c>
      <c r="C6995" s="260">
        <v>84.413749999999993</v>
      </c>
      <c r="D6995" s="260">
        <v>3341.8332519999999</v>
      </c>
      <c r="E6995" s="260">
        <v>1079.291626</v>
      </c>
      <c r="F6995">
        <f t="shared" si="218"/>
        <v>4505.5386279999993</v>
      </c>
      <c r="G6995">
        <f t="shared" si="219"/>
        <v>4421.1248779999996</v>
      </c>
    </row>
    <row r="6996" spans="1:7" x14ac:dyDescent="0.25">
      <c r="A6996" s="261">
        <v>45218.458333333336</v>
      </c>
      <c r="B6996" s="260" t="s">
        <v>548</v>
      </c>
      <c r="C6996" s="260">
        <v>127.617081</v>
      </c>
      <c r="D6996" s="260">
        <v>3197.2917480000001</v>
      </c>
      <c r="E6996" s="260">
        <v>1078.75</v>
      </c>
      <c r="F6996">
        <f t="shared" si="218"/>
        <v>4403.658829</v>
      </c>
      <c r="G6996">
        <f t="shared" si="219"/>
        <v>4276.0417479999996</v>
      </c>
    </row>
    <row r="6997" spans="1:7" x14ac:dyDescent="0.25">
      <c r="A6997" s="261">
        <v>45218.5</v>
      </c>
      <c r="B6997" s="260" t="s">
        <v>548</v>
      </c>
      <c r="C6997" s="260">
        <v>131.56166099999999</v>
      </c>
      <c r="D6997" s="260">
        <v>3311.4167480000001</v>
      </c>
      <c r="E6997" s="260">
        <v>1075.791626</v>
      </c>
      <c r="F6997">
        <f t="shared" si="218"/>
        <v>4518.7700349999996</v>
      </c>
      <c r="G6997">
        <f t="shared" si="219"/>
        <v>4387.2083739999998</v>
      </c>
    </row>
    <row r="6998" spans="1:7" x14ac:dyDescent="0.25">
      <c r="A6998" s="261">
        <v>45218.541666666664</v>
      </c>
      <c r="B6998" s="260" t="s">
        <v>548</v>
      </c>
      <c r="C6998" s="260">
        <v>160.08166499999999</v>
      </c>
      <c r="D6998" s="260">
        <v>3315</v>
      </c>
      <c r="E6998" s="260">
        <v>1080.083374</v>
      </c>
      <c r="F6998">
        <f t="shared" si="218"/>
        <v>4555.1650389999995</v>
      </c>
      <c r="G6998">
        <f t="shared" si="219"/>
        <v>4395.0833739999998</v>
      </c>
    </row>
    <row r="6999" spans="1:7" x14ac:dyDescent="0.25">
      <c r="A6999" s="261">
        <v>45218.583333333336</v>
      </c>
      <c r="B6999" s="260" t="s">
        <v>548</v>
      </c>
      <c r="C6999" s="260">
        <v>164.890411</v>
      </c>
      <c r="D6999" s="260">
        <v>3355.8332519999999</v>
      </c>
      <c r="E6999" s="260">
        <v>1085.583374</v>
      </c>
      <c r="F6999">
        <f t="shared" si="218"/>
        <v>4606.3070370000005</v>
      </c>
      <c r="G6999">
        <f t="shared" si="219"/>
        <v>4441.4166260000002</v>
      </c>
    </row>
    <row r="7000" spans="1:7" x14ac:dyDescent="0.25">
      <c r="A7000" s="261">
        <v>45218.625</v>
      </c>
      <c r="B7000" s="260" t="s">
        <v>548</v>
      </c>
      <c r="C7000" s="260">
        <v>138.33000200000001</v>
      </c>
      <c r="D7000" s="260">
        <v>3358.375</v>
      </c>
      <c r="E7000" s="260">
        <v>1088.625</v>
      </c>
      <c r="F7000">
        <f t="shared" si="218"/>
        <v>4585.3300019999997</v>
      </c>
      <c r="G7000">
        <f t="shared" si="219"/>
        <v>4447</v>
      </c>
    </row>
    <row r="7001" spans="1:7" x14ac:dyDescent="0.25">
      <c r="A7001" s="261">
        <v>45218.666666666664</v>
      </c>
      <c r="B7001" s="260" t="s">
        <v>548</v>
      </c>
      <c r="C7001" s="260">
        <v>66.334998999999996</v>
      </c>
      <c r="D7001" s="260">
        <v>3357.2082519999999</v>
      </c>
      <c r="E7001" s="260">
        <v>1091.083374</v>
      </c>
      <c r="F7001">
        <f t="shared" si="218"/>
        <v>4514.6266249999999</v>
      </c>
      <c r="G7001">
        <f t="shared" si="219"/>
        <v>4448.2916260000002</v>
      </c>
    </row>
    <row r="7002" spans="1:7" x14ac:dyDescent="0.25">
      <c r="A7002" s="261">
        <v>45218.708333333336</v>
      </c>
      <c r="B7002" s="260" t="s">
        <v>548</v>
      </c>
      <c r="C7002" s="260">
        <v>25.513334</v>
      </c>
      <c r="D7002" s="260">
        <v>3501.3332519999999</v>
      </c>
      <c r="E7002" s="260">
        <v>1094.125</v>
      </c>
      <c r="F7002">
        <f t="shared" si="218"/>
        <v>4620.9715860000006</v>
      </c>
      <c r="G7002">
        <f t="shared" si="219"/>
        <v>4595.4582520000004</v>
      </c>
    </row>
    <row r="7003" spans="1:7" x14ac:dyDescent="0.25">
      <c r="A7003" s="261">
        <v>45218.75</v>
      </c>
      <c r="B7003" s="260" t="s">
        <v>548</v>
      </c>
      <c r="C7003" s="260">
        <v>2.1062500000000002</v>
      </c>
      <c r="D7003" s="260">
        <v>3450.25</v>
      </c>
      <c r="E7003" s="260">
        <v>1091.125</v>
      </c>
      <c r="F7003">
        <f t="shared" si="218"/>
        <v>4543.4812499999998</v>
      </c>
      <c r="G7003">
        <f t="shared" si="219"/>
        <v>4541.375</v>
      </c>
    </row>
    <row r="7004" spans="1:7" x14ac:dyDescent="0.25">
      <c r="A7004" s="261">
        <v>45218.791666666664</v>
      </c>
      <c r="B7004" s="260" t="s">
        <v>548</v>
      </c>
      <c r="C7004" s="260">
        <v>3.4937499999999999</v>
      </c>
      <c r="D7004" s="260">
        <v>3354.5417480000001</v>
      </c>
      <c r="E7004" s="260">
        <v>1088.541626</v>
      </c>
      <c r="F7004">
        <f t="shared" si="218"/>
        <v>4446.5771239999995</v>
      </c>
      <c r="G7004">
        <f t="shared" si="219"/>
        <v>4443.0833739999998</v>
      </c>
    </row>
    <row r="7005" spans="1:7" x14ac:dyDescent="0.25">
      <c r="A7005" s="261">
        <v>45218.833333333336</v>
      </c>
      <c r="B7005" s="260" t="s">
        <v>548</v>
      </c>
      <c r="C7005" s="260">
        <v>3.0383330000000002</v>
      </c>
      <c r="D7005" s="260">
        <v>3622.8332519999999</v>
      </c>
      <c r="E7005" s="260">
        <v>1086.166626</v>
      </c>
      <c r="F7005">
        <f t="shared" si="218"/>
        <v>4712.038211</v>
      </c>
      <c r="G7005">
        <f t="shared" si="219"/>
        <v>4708.9998779999996</v>
      </c>
    </row>
    <row r="7006" spans="1:7" x14ac:dyDescent="0.25">
      <c r="A7006" s="261">
        <v>45218.875</v>
      </c>
      <c r="B7006" s="260" t="s">
        <v>548</v>
      </c>
      <c r="C7006" s="260">
        <v>2.5495830000000002</v>
      </c>
      <c r="D7006" s="260">
        <v>3586</v>
      </c>
      <c r="E7006" s="260">
        <v>1085.75</v>
      </c>
      <c r="F7006">
        <f t="shared" si="218"/>
        <v>4674.299583</v>
      </c>
      <c r="G7006">
        <f t="shared" si="219"/>
        <v>4671.75</v>
      </c>
    </row>
    <row r="7007" spans="1:7" x14ac:dyDescent="0.25">
      <c r="A7007" s="261">
        <v>45218.916666666664</v>
      </c>
      <c r="B7007" s="260" t="s">
        <v>548</v>
      </c>
      <c r="C7007" s="260">
        <v>2.0508329999999999</v>
      </c>
      <c r="D7007" s="260">
        <v>3513.5</v>
      </c>
      <c r="E7007" s="260">
        <v>1087.791626</v>
      </c>
      <c r="F7007">
        <f t="shared" si="218"/>
        <v>4603.3424590000004</v>
      </c>
      <c r="G7007">
        <f t="shared" si="219"/>
        <v>4601.2916260000002</v>
      </c>
    </row>
    <row r="7008" spans="1:7" x14ac:dyDescent="0.25">
      <c r="A7008" s="261">
        <v>45218.958333333336</v>
      </c>
      <c r="B7008" s="260" t="s">
        <v>548</v>
      </c>
      <c r="C7008" s="260">
        <v>1.5654170000000001</v>
      </c>
      <c r="D7008" s="260">
        <v>3424.0417480000001</v>
      </c>
      <c r="E7008" s="260">
        <v>1086.541626</v>
      </c>
      <c r="F7008">
        <f t="shared" si="218"/>
        <v>4512.1487909999996</v>
      </c>
      <c r="G7008">
        <f t="shared" si="219"/>
        <v>4510.5833739999998</v>
      </c>
    </row>
    <row r="7009" spans="1:7" x14ac:dyDescent="0.25">
      <c r="A7009" s="261">
        <v>45219</v>
      </c>
      <c r="B7009" s="260" t="s">
        <v>548</v>
      </c>
      <c r="C7009" s="260">
        <v>1.075833</v>
      </c>
      <c r="D7009" s="260">
        <v>3421.4582519999999</v>
      </c>
      <c r="E7009" s="260">
        <v>1055.958374</v>
      </c>
      <c r="F7009">
        <f t="shared" si="218"/>
        <v>4478.4924590000001</v>
      </c>
      <c r="G7009">
        <f t="shared" si="219"/>
        <v>4477.4166260000002</v>
      </c>
    </row>
    <row r="7010" spans="1:7" x14ac:dyDescent="0.25">
      <c r="A7010" s="261">
        <v>45219.041666666664</v>
      </c>
      <c r="B7010" s="260" t="s">
        <v>548</v>
      </c>
      <c r="C7010" s="260">
        <v>0.59083300000000005</v>
      </c>
      <c r="D7010" s="260">
        <v>3377.0417480000001</v>
      </c>
      <c r="E7010" s="260">
        <v>1095.708374</v>
      </c>
      <c r="F7010">
        <f t="shared" si="218"/>
        <v>4473.3409550000006</v>
      </c>
      <c r="G7010">
        <f t="shared" si="219"/>
        <v>4472.7501220000004</v>
      </c>
    </row>
    <row r="7011" spans="1:7" x14ac:dyDescent="0.25">
      <c r="A7011" s="261">
        <v>45219.083333333336</v>
      </c>
      <c r="B7011" s="260" t="s">
        <v>548</v>
      </c>
      <c r="C7011" s="260">
        <v>0.104167</v>
      </c>
      <c r="D7011" s="260">
        <v>3467.5832519999999</v>
      </c>
      <c r="E7011" s="260">
        <v>1090.583374</v>
      </c>
      <c r="F7011">
        <f t="shared" si="218"/>
        <v>4558.2707930000006</v>
      </c>
      <c r="G7011">
        <f t="shared" si="219"/>
        <v>4558.1666260000002</v>
      </c>
    </row>
    <row r="7012" spans="1:7" x14ac:dyDescent="0.25">
      <c r="A7012" s="261">
        <v>45219.125</v>
      </c>
      <c r="B7012" s="260" t="s">
        <v>548</v>
      </c>
      <c r="C7012" s="260">
        <v>9.0832999999999997E-2</v>
      </c>
      <c r="D7012" s="260">
        <v>3398.7917480000001</v>
      </c>
      <c r="E7012" s="260">
        <v>1088.916626</v>
      </c>
      <c r="F7012">
        <f t="shared" si="218"/>
        <v>4487.799207</v>
      </c>
      <c r="G7012">
        <f t="shared" si="219"/>
        <v>4487.7083739999998</v>
      </c>
    </row>
    <row r="7013" spans="1:7" x14ac:dyDescent="0.25">
      <c r="A7013" s="261">
        <v>45219.166666666664</v>
      </c>
      <c r="B7013" s="260" t="s">
        <v>548</v>
      </c>
      <c r="C7013" s="260">
        <v>9.0416999999999997E-2</v>
      </c>
      <c r="D7013" s="260">
        <v>3432.0832519999999</v>
      </c>
      <c r="E7013" s="260">
        <v>1037.041626</v>
      </c>
      <c r="F7013">
        <f t="shared" si="218"/>
        <v>4469.215295</v>
      </c>
      <c r="G7013">
        <f t="shared" si="219"/>
        <v>4469.1248779999996</v>
      </c>
    </row>
    <row r="7014" spans="1:7" x14ac:dyDescent="0.25">
      <c r="A7014" s="261">
        <v>45219.208333333336</v>
      </c>
      <c r="B7014" s="260" t="s">
        <v>548</v>
      </c>
      <c r="C7014" s="260">
        <v>9.0416999999999997E-2</v>
      </c>
      <c r="D7014" s="260">
        <v>3417.875</v>
      </c>
      <c r="E7014" s="260">
        <v>1081.833374</v>
      </c>
      <c r="F7014">
        <f t="shared" si="218"/>
        <v>4499.7987910000002</v>
      </c>
      <c r="G7014">
        <f t="shared" si="219"/>
        <v>4499.7083739999998</v>
      </c>
    </row>
    <row r="7015" spans="1:7" x14ac:dyDescent="0.25">
      <c r="A7015" s="261">
        <v>45219.25</v>
      </c>
      <c r="B7015" s="260" t="s">
        <v>548</v>
      </c>
      <c r="C7015" s="260">
        <v>0.09</v>
      </c>
      <c r="D7015" s="260">
        <v>3424.6667480000001</v>
      </c>
      <c r="E7015" s="260">
        <v>1062.291626</v>
      </c>
      <c r="F7015">
        <f t="shared" si="218"/>
        <v>4487.048374</v>
      </c>
      <c r="G7015">
        <f t="shared" si="219"/>
        <v>4486.9583739999998</v>
      </c>
    </row>
    <row r="7016" spans="1:7" x14ac:dyDescent="0.25">
      <c r="A7016" s="261">
        <v>45219.291666666664</v>
      </c>
      <c r="B7016" s="260" t="s">
        <v>548</v>
      </c>
      <c r="C7016" s="260">
        <v>0.98875000000000002</v>
      </c>
      <c r="D7016" s="260">
        <v>3209.25</v>
      </c>
      <c r="E7016" s="260">
        <v>1076.208374</v>
      </c>
      <c r="F7016">
        <f t="shared" si="218"/>
        <v>4286.4471240000003</v>
      </c>
      <c r="G7016">
        <f t="shared" si="219"/>
        <v>4285.4583739999998</v>
      </c>
    </row>
    <row r="7017" spans="1:7" x14ac:dyDescent="0.25">
      <c r="A7017" s="261">
        <v>45219.333333333336</v>
      </c>
      <c r="B7017" s="260" t="s">
        <v>548</v>
      </c>
      <c r="C7017" s="260">
        <v>26.82375</v>
      </c>
      <c r="D7017" s="260">
        <v>3513.7082519999999</v>
      </c>
      <c r="E7017" s="260">
        <v>1013.708313</v>
      </c>
      <c r="F7017">
        <f t="shared" si="218"/>
        <v>4554.2403149999991</v>
      </c>
      <c r="G7017">
        <f t="shared" si="219"/>
        <v>4527.4165649999995</v>
      </c>
    </row>
    <row r="7018" spans="1:7" x14ac:dyDescent="0.25">
      <c r="A7018" s="261">
        <v>45219.375</v>
      </c>
      <c r="B7018" s="260" t="s">
        <v>548</v>
      </c>
      <c r="C7018" s="260">
        <v>86.557083000000006</v>
      </c>
      <c r="D7018" s="260">
        <v>3774.625</v>
      </c>
      <c r="E7018" s="260">
        <v>1019.75</v>
      </c>
      <c r="F7018">
        <f t="shared" si="218"/>
        <v>4880.9320829999997</v>
      </c>
      <c r="G7018">
        <f t="shared" si="219"/>
        <v>4794.375</v>
      </c>
    </row>
    <row r="7019" spans="1:7" x14ac:dyDescent="0.25">
      <c r="A7019" s="261">
        <v>45219.416666666664</v>
      </c>
      <c r="B7019" s="260" t="s">
        <v>548</v>
      </c>
      <c r="C7019" s="260">
        <v>148.215836</v>
      </c>
      <c r="D7019" s="260">
        <v>3508.7917480000001</v>
      </c>
      <c r="E7019" s="260">
        <v>1038.25</v>
      </c>
      <c r="F7019">
        <f t="shared" si="218"/>
        <v>4695.257584</v>
      </c>
      <c r="G7019">
        <f t="shared" si="219"/>
        <v>4547.0417479999996</v>
      </c>
    </row>
    <row r="7020" spans="1:7" x14ac:dyDescent="0.25">
      <c r="A7020" s="261">
        <v>45219.458333333336</v>
      </c>
      <c r="B7020" s="260" t="s">
        <v>548</v>
      </c>
      <c r="C7020" s="260">
        <v>221.14999399999999</v>
      </c>
      <c r="D7020" s="260">
        <v>3371.8332519999999</v>
      </c>
      <c r="E7020" s="260">
        <v>1038.458374</v>
      </c>
      <c r="F7020">
        <f t="shared" si="218"/>
        <v>4631.4416200000005</v>
      </c>
      <c r="G7020">
        <f t="shared" si="219"/>
        <v>4410.2916260000002</v>
      </c>
    </row>
    <row r="7021" spans="1:7" x14ac:dyDescent="0.25">
      <c r="A7021" s="261">
        <v>45219.5</v>
      </c>
      <c r="B7021" s="260" t="s">
        <v>548</v>
      </c>
      <c r="C7021" s="260">
        <v>227.606247</v>
      </c>
      <c r="D7021" s="260">
        <v>3350.125</v>
      </c>
      <c r="E7021" s="260">
        <v>987.33331299999998</v>
      </c>
      <c r="F7021">
        <f t="shared" si="218"/>
        <v>4565.0645599999998</v>
      </c>
      <c r="G7021">
        <f t="shared" si="219"/>
        <v>4337.4583130000001</v>
      </c>
    </row>
    <row r="7022" spans="1:7" x14ac:dyDescent="0.25">
      <c r="A7022" s="261">
        <v>45219.541666666664</v>
      </c>
      <c r="B7022" s="260" t="s">
        <v>548</v>
      </c>
      <c r="C7022" s="260">
        <v>239.291245</v>
      </c>
      <c r="D7022" s="260">
        <v>3389</v>
      </c>
      <c r="E7022" s="260">
        <v>1051.875</v>
      </c>
      <c r="F7022">
        <f t="shared" si="218"/>
        <v>4680.1662450000003</v>
      </c>
      <c r="G7022">
        <f t="shared" si="219"/>
        <v>4440.875</v>
      </c>
    </row>
    <row r="7023" spans="1:7" x14ac:dyDescent="0.25">
      <c r="A7023" s="261">
        <v>45219.583333333336</v>
      </c>
      <c r="B7023" s="260" t="s">
        <v>548</v>
      </c>
      <c r="C7023" s="260">
        <v>187.35041799999999</v>
      </c>
      <c r="D7023" s="260">
        <v>3417.9582519999999</v>
      </c>
      <c r="E7023" s="260">
        <v>1041.416626</v>
      </c>
      <c r="F7023">
        <f t="shared" si="218"/>
        <v>4646.7252959999996</v>
      </c>
      <c r="G7023">
        <f t="shared" si="219"/>
        <v>4459.3748779999996</v>
      </c>
    </row>
    <row r="7024" spans="1:7" x14ac:dyDescent="0.25">
      <c r="A7024" s="261">
        <v>45219.625</v>
      </c>
      <c r="B7024" s="260" t="s">
        <v>548</v>
      </c>
      <c r="C7024" s="260">
        <v>153.16333</v>
      </c>
      <c r="D7024" s="260">
        <v>3366.6667480000001</v>
      </c>
      <c r="E7024" s="260">
        <v>1012.416687</v>
      </c>
      <c r="F7024">
        <f t="shared" si="218"/>
        <v>4532.2467650000008</v>
      </c>
      <c r="G7024">
        <f t="shared" si="219"/>
        <v>4379.0834350000005</v>
      </c>
    </row>
    <row r="7025" spans="1:7" x14ac:dyDescent="0.25">
      <c r="A7025" s="261">
        <v>45219.666666666664</v>
      </c>
      <c r="B7025" s="260" t="s">
        <v>548</v>
      </c>
      <c r="C7025" s="260">
        <v>92.747497999999993</v>
      </c>
      <c r="D7025" s="260">
        <v>3311.875</v>
      </c>
      <c r="E7025" s="260">
        <v>970.91668700000002</v>
      </c>
      <c r="F7025">
        <f t="shared" si="218"/>
        <v>4375.5391849999996</v>
      </c>
      <c r="G7025">
        <f t="shared" si="219"/>
        <v>4282.7916869999999</v>
      </c>
    </row>
    <row r="7026" spans="1:7" x14ac:dyDescent="0.25">
      <c r="A7026" s="261">
        <v>45219.708333333336</v>
      </c>
      <c r="B7026" s="260" t="s">
        <v>548</v>
      </c>
      <c r="C7026" s="260">
        <v>21.307917</v>
      </c>
      <c r="D7026" s="260">
        <v>3406.2917480000001</v>
      </c>
      <c r="E7026" s="260">
        <v>984</v>
      </c>
      <c r="F7026">
        <f t="shared" si="218"/>
        <v>4411.5996649999997</v>
      </c>
      <c r="G7026">
        <f t="shared" si="219"/>
        <v>4390.2917479999996</v>
      </c>
    </row>
    <row r="7027" spans="1:7" x14ac:dyDescent="0.25">
      <c r="A7027" s="261">
        <v>45219.75</v>
      </c>
      <c r="B7027" s="260" t="s">
        <v>548</v>
      </c>
      <c r="C7027" s="260">
        <v>1.53</v>
      </c>
      <c r="D7027" s="260">
        <v>3310.0417480000001</v>
      </c>
      <c r="E7027" s="260">
        <v>862.16668700000002</v>
      </c>
      <c r="F7027">
        <f t="shared" si="218"/>
        <v>4173.7384350000002</v>
      </c>
      <c r="G7027">
        <f t="shared" si="219"/>
        <v>4172.2084350000005</v>
      </c>
    </row>
    <row r="7028" spans="1:7" x14ac:dyDescent="0.25">
      <c r="A7028" s="261">
        <v>45219.791666666664</v>
      </c>
      <c r="B7028" s="260" t="s">
        <v>548</v>
      </c>
      <c r="C7028" s="260">
        <v>3.485417</v>
      </c>
      <c r="D7028" s="260">
        <v>3164.25</v>
      </c>
      <c r="E7028" s="260">
        <v>804.5</v>
      </c>
      <c r="F7028">
        <f t="shared" si="218"/>
        <v>3972.2354169999999</v>
      </c>
      <c r="G7028">
        <f t="shared" si="219"/>
        <v>3968.75</v>
      </c>
    </row>
    <row r="7029" spans="1:7" x14ac:dyDescent="0.25">
      <c r="A7029" s="261">
        <v>45219.833333333336</v>
      </c>
      <c r="B7029" s="260" t="s">
        <v>548</v>
      </c>
      <c r="C7029" s="260">
        <v>3.007917</v>
      </c>
      <c r="D7029" s="260">
        <v>3257.9582519999999</v>
      </c>
      <c r="E7029" s="260">
        <v>739.91668700000002</v>
      </c>
      <c r="F7029">
        <f t="shared" si="218"/>
        <v>4000.8828559999997</v>
      </c>
      <c r="G7029">
        <f t="shared" si="219"/>
        <v>3997.8749389999998</v>
      </c>
    </row>
    <row r="7030" spans="1:7" x14ac:dyDescent="0.25">
      <c r="A7030" s="261">
        <v>45219.875</v>
      </c>
      <c r="B7030" s="260" t="s">
        <v>548</v>
      </c>
      <c r="C7030" s="260">
        <v>2.5287500000000001</v>
      </c>
      <c r="D7030" s="260">
        <v>3230.875</v>
      </c>
      <c r="E7030" s="260">
        <v>751.83331299999998</v>
      </c>
      <c r="F7030">
        <f t="shared" si="218"/>
        <v>3985.237063</v>
      </c>
      <c r="G7030">
        <f t="shared" si="219"/>
        <v>3982.7083130000001</v>
      </c>
    </row>
    <row r="7031" spans="1:7" x14ac:dyDescent="0.25">
      <c r="A7031" s="261">
        <v>45219.916666666664</v>
      </c>
      <c r="B7031" s="260" t="s">
        <v>548</v>
      </c>
      <c r="C7031" s="260">
        <v>2.0420829999999999</v>
      </c>
      <c r="D7031" s="260">
        <v>3197.7917480000001</v>
      </c>
      <c r="E7031" s="260">
        <v>785.75</v>
      </c>
      <c r="F7031">
        <f t="shared" si="218"/>
        <v>3985.5838309999999</v>
      </c>
      <c r="G7031">
        <f t="shared" si="219"/>
        <v>3983.5417480000001</v>
      </c>
    </row>
    <row r="7032" spans="1:7" x14ac:dyDescent="0.25">
      <c r="A7032" s="261">
        <v>45219.958333333336</v>
      </c>
      <c r="B7032" s="260" t="s">
        <v>548</v>
      </c>
      <c r="C7032" s="260">
        <v>1.554583</v>
      </c>
      <c r="D7032" s="260">
        <v>3235.75</v>
      </c>
      <c r="E7032" s="260">
        <v>791.875</v>
      </c>
      <c r="F7032">
        <f t="shared" si="218"/>
        <v>4029.1795830000001</v>
      </c>
      <c r="G7032">
        <f t="shared" si="219"/>
        <v>4027.625</v>
      </c>
    </row>
    <row r="7033" spans="1:7" x14ac:dyDescent="0.25">
      <c r="A7033" s="261">
        <v>45220</v>
      </c>
      <c r="B7033" s="260" t="s">
        <v>548</v>
      </c>
      <c r="C7033" s="260">
        <v>1.067917</v>
      </c>
      <c r="D7033" s="260">
        <v>3281.75</v>
      </c>
      <c r="E7033" s="260">
        <v>834.70831299999998</v>
      </c>
      <c r="F7033">
        <f t="shared" si="218"/>
        <v>4117.5262300000004</v>
      </c>
      <c r="G7033">
        <f t="shared" si="219"/>
        <v>4116.4583130000001</v>
      </c>
    </row>
    <row r="7034" spans="1:7" x14ac:dyDescent="0.25">
      <c r="A7034" s="261">
        <v>45220.041666666664</v>
      </c>
      <c r="B7034" s="260" t="s">
        <v>548</v>
      </c>
      <c r="C7034" s="260">
        <v>0.58625000000000005</v>
      </c>
      <c r="D7034" s="260">
        <v>3246.8332519999999</v>
      </c>
      <c r="E7034" s="260">
        <v>926.91668700000002</v>
      </c>
      <c r="F7034">
        <f t="shared" si="218"/>
        <v>4174.3361890000006</v>
      </c>
      <c r="G7034">
        <f t="shared" si="219"/>
        <v>4173.7499390000003</v>
      </c>
    </row>
    <row r="7035" spans="1:7" x14ac:dyDescent="0.25">
      <c r="A7035" s="261">
        <v>45220.083333333336</v>
      </c>
      <c r="B7035" s="260" t="s">
        <v>548</v>
      </c>
      <c r="C7035" s="260">
        <v>9.9583000000000005E-2</v>
      </c>
      <c r="D7035" s="260">
        <v>3284.3332519999999</v>
      </c>
      <c r="E7035" s="260">
        <v>925</v>
      </c>
      <c r="F7035">
        <f t="shared" si="218"/>
        <v>4209.4328350000005</v>
      </c>
      <c r="G7035">
        <f t="shared" si="219"/>
        <v>4209.3332520000004</v>
      </c>
    </row>
    <row r="7036" spans="1:7" x14ac:dyDescent="0.25">
      <c r="A7036" s="261">
        <v>45220.125</v>
      </c>
      <c r="B7036" s="260" t="s">
        <v>548</v>
      </c>
      <c r="C7036" s="260">
        <v>9.0832999999999997E-2</v>
      </c>
      <c r="D7036" s="260">
        <v>3211.0417480000001</v>
      </c>
      <c r="E7036" s="260">
        <v>955.91668700000002</v>
      </c>
      <c r="F7036">
        <f t="shared" si="218"/>
        <v>4167.0492680000007</v>
      </c>
      <c r="G7036">
        <f t="shared" si="219"/>
        <v>4166.9584350000005</v>
      </c>
    </row>
    <row r="7037" spans="1:7" x14ac:dyDescent="0.25">
      <c r="A7037" s="261">
        <v>45220.166666666664</v>
      </c>
      <c r="B7037" s="260" t="s">
        <v>548</v>
      </c>
      <c r="C7037" s="260">
        <v>9.1249999999999998E-2</v>
      </c>
      <c r="D7037" s="260">
        <v>3146.375</v>
      </c>
      <c r="E7037" s="260">
        <v>1058.875</v>
      </c>
      <c r="F7037">
        <f t="shared" si="218"/>
        <v>4205.3412500000004</v>
      </c>
      <c r="G7037">
        <f t="shared" si="219"/>
        <v>4205.25</v>
      </c>
    </row>
    <row r="7038" spans="1:7" x14ac:dyDescent="0.25">
      <c r="A7038" s="261">
        <v>45220.208333333336</v>
      </c>
      <c r="B7038" s="260" t="s">
        <v>548</v>
      </c>
      <c r="C7038" s="260">
        <v>9.1249999999999998E-2</v>
      </c>
      <c r="D7038" s="260">
        <v>3102.4582519999999</v>
      </c>
      <c r="E7038" s="260">
        <v>1057.958374</v>
      </c>
      <c r="F7038">
        <f t="shared" si="218"/>
        <v>4160.5078760000006</v>
      </c>
      <c r="G7038">
        <f t="shared" si="219"/>
        <v>4160.4166260000002</v>
      </c>
    </row>
    <row r="7039" spans="1:7" x14ac:dyDescent="0.25">
      <c r="A7039" s="261">
        <v>45220.25</v>
      </c>
      <c r="B7039" s="260" t="s">
        <v>548</v>
      </c>
      <c r="C7039" s="260">
        <v>9.1249999999999998E-2</v>
      </c>
      <c r="D7039" s="260">
        <v>3040.1667480000001</v>
      </c>
      <c r="E7039" s="260">
        <v>1033.458374</v>
      </c>
      <c r="F7039">
        <f t="shared" si="218"/>
        <v>4073.7163720000003</v>
      </c>
      <c r="G7039">
        <f t="shared" si="219"/>
        <v>4073.6251220000004</v>
      </c>
    </row>
    <row r="7040" spans="1:7" x14ac:dyDescent="0.25">
      <c r="A7040" s="261">
        <v>45220.291666666664</v>
      </c>
      <c r="B7040" s="260" t="s">
        <v>548</v>
      </c>
      <c r="C7040" s="260">
        <v>0.42458299999999999</v>
      </c>
      <c r="D7040" s="260">
        <v>2833.5832519999999</v>
      </c>
      <c r="E7040" s="260">
        <v>1009.291687</v>
      </c>
      <c r="F7040">
        <f t="shared" si="218"/>
        <v>3843.2995219999998</v>
      </c>
      <c r="G7040">
        <f t="shared" si="219"/>
        <v>3842.8749389999998</v>
      </c>
    </row>
    <row r="7041" spans="1:7" x14ac:dyDescent="0.25">
      <c r="A7041" s="261">
        <v>45220.333333333336</v>
      </c>
      <c r="B7041" s="260" t="s">
        <v>548</v>
      </c>
      <c r="C7041" s="260">
        <v>15.725</v>
      </c>
      <c r="D7041" s="260">
        <v>2866.125</v>
      </c>
      <c r="E7041" s="260">
        <v>1057.583374</v>
      </c>
      <c r="F7041">
        <f t="shared" si="218"/>
        <v>3939.4333739999997</v>
      </c>
      <c r="G7041">
        <f t="shared" si="219"/>
        <v>3923.7083739999998</v>
      </c>
    </row>
    <row r="7042" spans="1:7" x14ac:dyDescent="0.25">
      <c r="A7042" s="261">
        <v>45220.375</v>
      </c>
      <c r="B7042" s="260" t="s">
        <v>548</v>
      </c>
      <c r="C7042" s="260">
        <v>27.624583999999999</v>
      </c>
      <c r="D7042" s="260">
        <v>3052.4167480000001</v>
      </c>
      <c r="E7042" s="260">
        <v>1061.791626</v>
      </c>
      <c r="F7042">
        <f t="shared" ref="F7042:F7105" si="220">E7042+D7042+C7042</f>
        <v>4141.832958</v>
      </c>
      <c r="G7042">
        <f t="shared" ref="G7042:G7105" si="221">E7042+D7042</f>
        <v>4114.2083739999998</v>
      </c>
    </row>
    <row r="7043" spans="1:7" x14ac:dyDescent="0.25">
      <c r="A7043" s="261">
        <v>45220.416666666664</v>
      </c>
      <c r="B7043" s="260" t="s">
        <v>548</v>
      </c>
      <c r="C7043" s="260">
        <v>74.225418000000005</v>
      </c>
      <c r="D7043" s="260">
        <v>2790.25</v>
      </c>
      <c r="E7043" s="260">
        <v>1033.333374</v>
      </c>
      <c r="F7043">
        <f t="shared" si="220"/>
        <v>3897.8087919999998</v>
      </c>
      <c r="G7043">
        <f t="shared" si="221"/>
        <v>3823.5833739999998</v>
      </c>
    </row>
    <row r="7044" spans="1:7" x14ac:dyDescent="0.25">
      <c r="A7044" s="261">
        <v>45220.458333333336</v>
      </c>
      <c r="B7044" s="260" t="s">
        <v>548</v>
      </c>
      <c r="C7044" s="260">
        <v>136.64250200000001</v>
      </c>
      <c r="D7044" s="260">
        <v>2575.75</v>
      </c>
      <c r="E7044" s="260">
        <v>1050.833374</v>
      </c>
      <c r="F7044">
        <f t="shared" si="220"/>
        <v>3763.225876</v>
      </c>
      <c r="G7044">
        <f t="shared" si="221"/>
        <v>3626.5833739999998</v>
      </c>
    </row>
    <row r="7045" spans="1:7" x14ac:dyDescent="0.25">
      <c r="A7045" s="261">
        <v>45220.5</v>
      </c>
      <c r="B7045" s="260" t="s">
        <v>548</v>
      </c>
      <c r="C7045" s="260">
        <v>119.717499</v>
      </c>
      <c r="D7045" s="260">
        <v>2522.7917480000001</v>
      </c>
      <c r="E7045" s="260">
        <v>1043.25</v>
      </c>
      <c r="F7045">
        <f t="shared" si="220"/>
        <v>3685.759247</v>
      </c>
      <c r="G7045">
        <f t="shared" si="221"/>
        <v>3566.0417480000001</v>
      </c>
    </row>
    <row r="7046" spans="1:7" x14ac:dyDescent="0.25">
      <c r="A7046" s="261">
        <v>45220.541666666664</v>
      </c>
      <c r="B7046" s="260" t="s">
        <v>548</v>
      </c>
      <c r="C7046" s="260">
        <v>141.32959</v>
      </c>
      <c r="D7046" s="260">
        <v>2528.125</v>
      </c>
      <c r="E7046" s="260">
        <v>1060.166626</v>
      </c>
      <c r="F7046">
        <f t="shared" si="220"/>
        <v>3729.621216</v>
      </c>
      <c r="G7046">
        <f t="shared" si="221"/>
        <v>3588.2916260000002</v>
      </c>
    </row>
    <row r="7047" spans="1:7" x14ac:dyDescent="0.25">
      <c r="A7047" s="261">
        <v>45220.583333333336</v>
      </c>
      <c r="B7047" s="260" t="s">
        <v>548</v>
      </c>
      <c r="C7047" s="260">
        <v>127.97125200000001</v>
      </c>
      <c r="D7047" s="260">
        <v>2403</v>
      </c>
      <c r="E7047" s="260">
        <v>1033.791626</v>
      </c>
      <c r="F7047">
        <f t="shared" si="220"/>
        <v>3564.762878</v>
      </c>
      <c r="G7047">
        <f t="shared" si="221"/>
        <v>3436.7916260000002</v>
      </c>
    </row>
    <row r="7048" spans="1:7" x14ac:dyDescent="0.25">
      <c r="A7048" s="261">
        <v>45220.625</v>
      </c>
      <c r="B7048" s="260" t="s">
        <v>548</v>
      </c>
      <c r="C7048" s="260">
        <v>85.636664999999994</v>
      </c>
      <c r="D7048" s="260">
        <v>2240.6667480000001</v>
      </c>
      <c r="E7048" s="260">
        <v>1065.625</v>
      </c>
      <c r="F7048">
        <f t="shared" si="220"/>
        <v>3391.9284130000001</v>
      </c>
      <c r="G7048">
        <f t="shared" si="221"/>
        <v>3306.2917480000001</v>
      </c>
    </row>
    <row r="7049" spans="1:7" x14ac:dyDescent="0.25">
      <c r="A7049" s="261">
        <v>45220.666666666664</v>
      </c>
      <c r="B7049" s="260" t="s">
        <v>548</v>
      </c>
      <c r="C7049" s="260">
        <v>44.023335000000003</v>
      </c>
      <c r="D7049" s="260">
        <v>2157.7082519999999</v>
      </c>
      <c r="E7049" s="260">
        <v>1070.458374</v>
      </c>
      <c r="F7049">
        <f t="shared" si="220"/>
        <v>3272.189961</v>
      </c>
      <c r="G7049">
        <f t="shared" si="221"/>
        <v>3228.1666260000002</v>
      </c>
    </row>
    <row r="7050" spans="1:7" x14ac:dyDescent="0.25">
      <c r="A7050" s="261">
        <v>45220.708333333336</v>
      </c>
      <c r="B7050" s="260" t="s">
        <v>548</v>
      </c>
      <c r="C7050" s="260">
        <v>11.855833000000001</v>
      </c>
      <c r="D7050" s="260">
        <v>2196.625</v>
      </c>
      <c r="E7050" s="260">
        <v>1013.083313</v>
      </c>
      <c r="F7050">
        <f t="shared" si="220"/>
        <v>3221.5641460000002</v>
      </c>
      <c r="G7050">
        <f t="shared" si="221"/>
        <v>3209.7083130000001</v>
      </c>
    </row>
    <row r="7051" spans="1:7" x14ac:dyDescent="0.25">
      <c r="A7051" s="261">
        <v>45220.75</v>
      </c>
      <c r="B7051" s="260" t="s">
        <v>548</v>
      </c>
      <c r="C7051" s="260">
        <v>2.4337499999999999</v>
      </c>
      <c r="D7051" s="260">
        <v>2052.8332519999999</v>
      </c>
      <c r="E7051" s="260">
        <v>1059</v>
      </c>
      <c r="F7051">
        <f t="shared" si="220"/>
        <v>3114.267002</v>
      </c>
      <c r="G7051">
        <f t="shared" si="221"/>
        <v>3111.8332519999999</v>
      </c>
    </row>
    <row r="7052" spans="1:7" x14ac:dyDescent="0.25">
      <c r="A7052" s="261">
        <v>45220.791666666664</v>
      </c>
      <c r="B7052" s="260" t="s">
        <v>548</v>
      </c>
      <c r="C7052" s="260">
        <v>3.4908329999999999</v>
      </c>
      <c r="D7052" s="260">
        <v>1834.416626</v>
      </c>
      <c r="E7052" s="260">
        <v>1032.291626</v>
      </c>
      <c r="F7052">
        <f t="shared" si="220"/>
        <v>2870.1990849999997</v>
      </c>
      <c r="G7052">
        <f t="shared" si="221"/>
        <v>2866.7082519999999</v>
      </c>
    </row>
    <row r="7053" spans="1:7" x14ac:dyDescent="0.25">
      <c r="A7053" s="261">
        <v>45220.833333333336</v>
      </c>
      <c r="B7053" s="260" t="s">
        <v>548</v>
      </c>
      <c r="C7053" s="260">
        <v>2.9995829999999999</v>
      </c>
      <c r="D7053" s="260">
        <v>1715.083374</v>
      </c>
      <c r="E7053" s="260">
        <v>968.45831299999998</v>
      </c>
      <c r="F7053">
        <f t="shared" si="220"/>
        <v>2686.5412699999997</v>
      </c>
      <c r="G7053">
        <f t="shared" si="221"/>
        <v>2683.5416869999999</v>
      </c>
    </row>
    <row r="7054" spans="1:7" x14ac:dyDescent="0.25">
      <c r="A7054" s="261">
        <v>45220.875</v>
      </c>
      <c r="B7054" s="260" t="s">
        <v>548</v>
      </c>
      <c r="C7054" s="260">
        <v>2.5029170000000001</v>
      </c>
      <c r="D7054" s="260">
        <v>1467.916626</v>
      </c>
      <c r="E7054" s="260">
        <v>928</v>
      </c>
      <c r="F7054">
        <f t="shared" si="220"/>
        <v>2398.419543</v>
      </c>
      <c r="G7054">
        <f t="shared" si="221"/>
        <v>2395.9166260000002</v>
      </c>
    </row>
    <row r="7055" spans="1:7" x14ac:dyDescent="0.25">
      <c r="A7055" s="261">
        <v>45220.916666666664</v>
      </c>
      <c r="B7055" s="260" t="s">
        <v>548</v>
      </c>
      <c r="C7055" s="260">
        <v>2.0520830000000001</v>
      </c>
      <c r="D7055" s="260">
        <v>1308.833374</v>
      </c>
      <c r="E7055" s="260">
        <v>826.16668700000002</v>
      </c>
      <c r="F7055">
        <f t="shared" si="220"/>
        <v>2137.0521440000002</v>
      </c>
      <c r="G7055">
        <f t="shared" si="221"/>
        <v>2135.0000610000002</v>
      </c>
    </row>
    <row r="7056" spans="1:7" x14ac:dyDescent="0.25">
      <c r="A7056" s="261">
        <v>45220.958333333336</v>
      </c>
      <c r="B7056" s="260" t="s">
        <v>548</v>
      </c>
      <c r="C7056" s="260">
        <v>1.5633330000000001</v>
      </c>
      <c r="D7056" s="260">
        <v>1180.833374</v>
      </c>
      <c r="E7056" s="260">
        <v>745.75</v>
      </c>
      <c r="F7056">
        <f t="shared" si="220"/>
        <v>1928.1467070000001</v>
      </c>
      <c r="G7056">
        <f t="shared" si="221"/>
        <v>1926.583374</v>
      </c>
    </row>
    <row r="7057" spans="1:7" x14ac:dyDescent="0.25">
      <c r="A7057" s="261">
        <v>45221</v>
      </c>
      <c r="B7057" s="260" t="s">
        <v>548</v>
      </c>
      <c r="C7057" s="260">
        <v>1.0774999999999999</v>
      </c>
      <c r="D7057" s="260">
        <v>1240.25</v>
      </c>
      <c r="E7057" s="260">
        <v>885.875</v>
      </c>
      <c r="F7057">
        <f t="shared" si="220"/>
        <v>2127.2024999999999</v>
      </c>
      <c r="G7057">
        <f t="shared" si="221"/>
        <v>2126.125</v>
      </c>
    </row>
    <row r="7058" spans="1:7" x14ac:dyDescent="0.25">
      <c r="A7058" s="261">
        <v>45221.041666666664</v>
      </c>
      <c r="B7058" s="260" t="s">
        <v>548</v>
      </c>
      <c r="C7058" s="260">
        <v>0.58666700000000005</v>
      </c>
      <c r="D7058" s="260">
        <v>1180.041626</v>
      </c>
      <c r="E7058" s="260">
        <v>944.79168700000002</v>
      </c>
      <c r="F7058">
        <f t="shared" si="220"/>
        <v>2125.4199800000001</v>
      </c>
      <c r="G7058">
        <f t="shared" si="221"/>
        <v>2124.8333130000001</v>
      </c>
    </row>
    <row r="7059" spans="1:7" x14ac:dyDescent="0.25">
      <c r="A7059" s="261">
        <v>45221.083333333336</v>
      </c>
      <c r="B7059" s="260" t="s">
        <v>548</v>
      </c>
      <c r="C7059" s="260">
        <v>0.10249999999999999</v>
      </c>
      <c r="D7059" s="260">
        <v>1103.041626</v>
      </c>
      <c r="E7059" s="260">
        <v>924</v>
      </c>
      <c r="F7059">
        <f t="shared" si="220"/>
        <v>2027.1441259999999</v>
      </c>
      <c r="G7059">
        <f t="shared" si="221"/>
        <v>2027.041626</v>
      </c>
    </row>
    <row r="7060" spans="1:7" x14ac:dyDescent="0.25">
      <c r="A7060" s="261">
        <v>45221.125</v>
      </c>
      <c r="B7060" s="260" t="s">
        <v>548</v>
      </c>
      <c r="C7060" s="260">
        <v>9.0832999999999997E-2</v>
      </c>
      <c r="D7060" s="260">
        <v>1059.083374</v>
      </c>
      <c r="E7060" s="260">
        <v>798.75</v>
      </c>
      <c r="F7060">
        <f t="shared" si="220"/>
        <v>1857.924207</v>
      </c>
      <c r="G7060">
        <f t="shared" si="221"/>
        <v>1857.833374</v>
      </c>
    </row>
    <row r="7061" spans="1:7" x14ac:dyDescent="0.25">
      <c r="A7061" s="261">
        <v>45221.166666666664</v>
      </c>
      <c r="B7061" s="260" t="s">
        <v>548</v>
      </c>
      <c r="C7061" s="260">
        <v>9.1249999999999998E-2</v>
      </c>
      <c r="D7061" s="260">
        <v>1014.708313</v>
      </c>
      <c r="E7061" s="260">
        <v>728.79168700000002</v>
      </c>
      <c r="F7061">
        <f t="shared" si="220"/>
        <v>1743.5912499999999</v>
      </c>
      <c r="G7061">
        <f t="shared" si="221"/>
        <v>1743.5</v>
      </c>
    </row>
    <row r="7062" spans="1:7" x14ac:dyDescent="0.25">
      <c r="A7062" s="261">
        <v>45221.208333333336</v>
      </c>
      <c r="B7062" s="260" t="s">
        <v>548</v>
      </c>
      <c r="C7062" s="260">
        <v>9.0832999999999997E-2</v>
      </c>
      <c r="D7062" s="260">
        <v>1038.958374</v>
      </c>
      <c r="E7062" s="260">
        <v>748.25</v>
      </c>
      <c r="F7062">
        <f t="shared" si="220"/>
        <v>1787.299207</v>
      </c>
      <c r="G7062">
        <f t="shared" si="221"/>
        <v>1787.208374</v>
      </c>
    </row>
    <row r="7063" spans="1:7" x14ac:dyDescent="0.25">
      <c r="A7063" s="261">
        <v>45221.25</v>
      </c>
      <c r="B7063" s="260" t="s">
        <v>548</v>
      </c>
      <c r="C7063" s="260">
        <v>9.0832999999999997E-2</v>
      </c>
      <c r="D7063" s="260">
        <v>1038.25</v>
      </c>
      <c r="E7063" s="260">
        <v>810.91668700000002</v>
      </c>
      <c r="F7063">
        <f t="shared" si="220"/>
        <v>1849.2575199999999</v>
      </c>
      <c r="G7063">
        <f t="shared" si="221"/>
        <v>1849.1666869999999</v>
      </c>
    </row>
    <row r="7064" spans="1:7" x14ac:dyDescent="0.25">
      <c r="A7064" s="261">
        <v>45221.291666666664</v>
      </c>
      <c r="B7064" s="260" t="s">
        <v>548</v>
      </c>
      <c r="C7064" s="260">
        <v>1.15625</v>
      </c>
      <c r="D7064" s="260">
        <v>979.91668700000002</v>
      </c>
      <c r="E7064" s="260">
        <v>791.875</v>
      </c>
      <c r="F7064">
        <f t="shared" si="220"/>
        <v>1772.9479369999999</v>
      </c>
      <c r="G7064">
        <f t="shared" si="221"/>
        <v>1771.7916869999999</v>
      </c>
    </row>
    <row r="7065" spans="1:7" x14ac:dyDescent="0.25">
      <c r="A7065" s="261">
        <v>45221.333333333336</v>
      </c>
      <c r="B7065" s="260" t="s">
        <v>548</v>
      </c>
      <c r="C7065" s="260">
        <v>31.564582999999999</v>
      </c>
      <c r="D7065" s="260">
        <v>1065.875</v>
      </c>
      <c r="E7065" s="260">
        <v>915.95831299999998</v>
      </c>
      <c r="F7065">
        <f t="shared" si="220"/>
        <v>2013.3978960000002</v>
      </c>
      <c r="G7065">
        <f t="shared" si="221"/>
        <v>1981.8333130000001</v>
      </c>
    </row>
    <row r="7066" spans="1:7" x14ac:dyDescent="0.25">
      <c r="A7066" s="261">
        <v>45221.375</v>
      </c>
      <c r="B7066" s="260" t="s">
        <v>548</v>
      </c>
      <c r="C7066" s="260">
        <v>141.02250699999999</v>
      </c>
      <c r="D7066" s="260">
        <v>1129.291626</v>
      </c>
      <c r="E7066" s="260">
        <v>859.125</v>
      </c>
      <c r="F7066">
        <f t="shared" si="220"/>
        <v>2129.4391329999999</v>
      </c>
      <c r="G7066">
        <f t="shared" si="221"/>
        <v>1988.416626</v>
      </c>
    </row>
    <row r="7067" spans="1:7" x14ac:dyDescent="0.25">
      <c r="A7067" s="261">
        <v>45221.416666666664</v>
      </c>
      <c r="B7067" s="260" t="s">
        <v>548</v>
      </c>
      <c r="C7067" s="260">
        <v>153.09875500000001</v>
      </c>
      <c r="D7067" s="260">
        <v>977.54168700000002</v>
      </c>
      <c r="E7067" s="260">
        <v>932.79168700000002</v>
      </c>
      <c r="F7067">
        <f t="shared" si="220"/>
        <v>2063.4321290000003</v>
      </c>
      <c r="G7067">
        <f t="shared" si="221"/>
        <v>1910.333374</v>
      </c>
    </row>
    <row r="7068" spans="1:7" x14ac:dyDescent="0.25">
      <c r="A7068" s="261">
        <v>45221.458333333336</v>
      </c>
      <c r="B7068" s="260" t="s">
        <v>548</v>
      </c>
      <c r="C7068" s="260">
        <v>186.315414</v>
      </c>
      <c r="D7068" s="260">
        <v>893.75</v>
      </c>
      <c r="E7068" s="260">
        <v>893.66668700000002</v>
      </c>
      <c r="F7068">
        <f t="shared" si="220"/>
        <v>1973.7321009999998</v>
      </c>
      <c r="G7068">
        <f t="shared" si="221"/>
        <v>1787.4166869999999</v>
      </c>
    </row>
    <row r="7069" spans="1:7" x14ac:dyDescent="0.25">
      <c r="A7069" s="261">
        <v>45221.5</v>
      </c>
      <c r="B7069" s="260" t="s">
        <v>548</v>
      </c>
      <c r="C7069" s="260">
        <v>191.29791299999999</v>
      </c>
      <c r="D7069" s="260">
        <v>772.33331299999998</v>
      </c>
      <c r="E7069" s="260">
        <v>807.16668700000002</v>
      </c>
      <c r="F7069">
        <f t="shared" si="220"/>
        <v>1770.7979129999999</v>
      </c>
      <c r="G7069">
        <f t="shared" si="221"/>
        <v>1579.5</v>
      </c>
    </row>
    <row r="7070" spans="1:7" x14ac:dyDescent="0.25">
      <c r="A7070" s="261">
        <v>45221.541666666664</v>
      </c>
      <c r="B7070" s="260" t="s">
        <v>548</v>
      </c>
      <c r="C7070" s="260">
        <v>174.046661</v>
      </c>
      <c r="D7070" s="260">
        <v>662.95831299999998</v>
      </c>
      <c r="E7070" s="260">
        <v>605.45831299999998</v>
      </c>
      <c r="F7070">
        <f t="shared" si="220"/>
        <v>1442.463287</v>
      </c>
      <c r="G7070">
        <f t="shared" si="221"/>
        <v>1268.416626</v>
      </c>
    </row>
    <row r="7071" spans="1:7" x14ac:dyDescent="0.25">
      <c r="A7071" s="261">
        <v>45221.583333333336</v>
      </c>
      <c r="B7071" s="260" t="s">
        <v>548</v>
      </c>
      <c r="C7071" s="260">
        <v>181.55874600000001</v>
      </c>
      <c r="D7071" s="260">
        <v>638.04168700000002</v>
      </c>
      <c r="E7071" s="260">
        <v>769.04168700000002</v>
      </c>
      <c r="F7071">
        <f t="shared" si="220"/>
        <v>1588.64212</v>
      </c>
      <c r="G7071">
        <f t="shared" si="221"/>
        <v>1407.083374</v>
      </c>
    </row>
    <row r="7072" spans="1:7" x14ac:dyDescent="0.25">
      <c r="A7072" s="261">
        <v>45221.625</v>
      </c>
      <c r="B7072" s="260" t="s">
        <v>548</v>
      </c>
      <c r="C7072" s="260">
        <v>108.758751</v>
      </c>
      <c r="D7072" s="260">
        <v>626.58331299999998</v>
      </c>
      <c r="E7072" s="260">
        <v>908.125</v>
      </c>
      <c r="F7072">
        <f t="shared" si="220"/>
        <v>1643.4670640000002</v>
      </c>
      <c r="G7072">
        <f t="shared" si="221"/>
        <v>1534.7083130000001</v>
      </c>
    </row>
    <row r="7073" spans="1:7" x14ac:dyDescent="0.25">
      <c r="A7073" s="261">
        <v>45221.666666666664</v>
      </c>
      <c r="B7073" s="260" t="s">
        <v>548</v>
      </c>
      <c r="C7073" s="260">
        <v>58.795417999999998</v>
      </c>
      <c r="D7073" s="260">
        <v>731.5</v>
      </c>
      <c r="E7073" s="260">
        <v>856.45831299999998</v>
      </c>
      <c r="F7073">
        <f t="shared" si="220"/>
        <v>1646.753731</v>
      </c>
      <c r="G7073">
        <f t="shared" si="221"/>
        <v>1587.9583130000001</v>
      </c>
    </row>
    <row r="7074" spans="1:7" x14ac:dyDescent="0.25">
      <c r="A7074" s="261">
        <v>45221.708333333336</v>
      </c>
      <c r="B7074" s="260" t="s">
        <v>548</v>
      </c>
      <c r="C7074" s="260">
        <v>25.257916999999999</v>
      </c>
      <c r="D7074" s="260">
        <v>807.41668700000002</v>
      </c>
      <c r="E7074" s="260">
        <v>849.25</v>
      </c>
      <c r="F7074">
        <f t="shared" si="220"/>
        <v>1681.9246039999998</v>
      </c>
      <c r="G7074">
        <f t="shared" si="221"/>
        <v>1656.6666869999999</v>
      </c>
    </row>
    <row r="7075" spans="1:7" x14ac:dyDescent="0.25">
      <c r="A7075" s="261">
        <v>45221.75</v>
      </c>
      <c r="B7075" s="260" t="s">
        <v>548</v>
      </c>
      <c r="C7075" s="260">
        <v>2.5099999999999998</v>
      </c>
      <c r="D7075" s="260">
        <v>863.5</v>
      </c>
      <c r="E7075" s="260">
        <v>793.41668700000002</v>
      </c>
      <c r="F7075">
        <f t="shared" si="220"/>
        <v>1659.4266869999999</v>
      </c>
      <c r="G7075">
        <f t="shared" si="221"/>
        <v>1656.9166869999999</v>
      </c>
    </row>
    <row r="7076" spans="1:7" x14ac:dyDescent="0.25">
      <c r="A7076" s="261">
        <v>45221.791666666664</v>
      </c>
      <c r="B7076" s="260" t="s">
        <v>548</v>
      </c>
      <c r="C7076" s="260">
        <v>3.474167</v>
      </c>
      <c r="D7076" s="260">
        <v>911.70831299999998</v>
      </c>
      <c r="E7076" s="260">
        <v>691.41668700000002</v>
      </c>
      <c r="F7076">
        <f t="shared" si="220"/>
        <v>1606.5991670000001</v>
      </c>
      <c r="G7076">
        <f t="shared" si="221"/>
        <v>1603.125</v>
      </c>
    </row>
    <row r="7077" spans="1:7" x14ac:dyDescent="0.25">
      <c r="A7077" s="261">
        <v>45221.833333333336</v>
      </c>
      <c r="B7077" s="260" t="s">
        <v>548</v>
      </c>
      <c r="C7077" s="260">
        <v>2.992083</v>
      </c>
      <c r="D7077" s="260">
        <v>1023.666687</v>
      </c>
      <c r="E7077" s="260">
        <v>612.58331299999998</v>
      </c>
      <c r="F7077">
        <f t="shared" si="220"/>
        <v>1639.2420830000001</v>
      </c>
      <c r="G7077">
        <f t="shared" si="221"/>
        <v>1636.25</v>
      </c>
    </row>
    <row r="7078" spans="1:7" x14ac:dyDescent="0.25">
      <c r="A7078" s="261">
        <v>45221.875</v>
      </c>
      <c r="B7078" s="260" t="s">
        <v>548</v>
      </c>
      <c r="C7078" s="260">
        <v>2.5162499999999999</v>
      </c>
      <c r="D7078" s="260">
        <v>1165.25</v>
      </c>
      <c r="E7078" s="260">
        <v>510.33334400000001</v>
      </c>
      <c r="F7078">
        <f t="shared" si="220"/>
        <v>1678.099594</v>
      </c>
      <c r="G7078">
        <f t="shared" si="221"/>
        <v>1675.5833440000001</v>
      </c>
    </row>
    <row r="7079" spans="1:7" x14ac:dyDescent="0.25">
      <c r="A7079" s="261">
        <v>45221.916666666664</v>
      </c>
      <c r="B7079" s="260" t="s">
        <v>548</v>
      </c>
      <c r="C7079" s="260">
        <v>2.0295830000000001</v>
      </c>
      <c r="D7079" s="260">
        <v>1075.416626</v>
      </c>
      <c r="E7079" s="260">
        <v>526.16668700000002</v>
      </c>
      <c r="F7079">
        <f t="shared" si="220"/>
        <v>1603.6128960000001</v>
      </c>
      <c r="G7079">
        <f t="shared" si="221"/>
        <v>1601.5833130000001</v>
      </c>
    </row>
    <row r="7080" spans="1:7" x14ac:dyDescent="0.25">
      <c r="A7080" s="261">
        <v>45221.958333333336</v>
      </c>
      <c r="B7080" s="260" t="s">
        <v>548</v>
      </c>
      <c r="C7080" s="260">
        <v>1.5320830000000001</v>
      </c>
      <c r="D7080" s="260">
        <v>1118.25</v>
      </c>
      <c r="E7080" s="260">
        <v>627.95831299999998</v>
      </c>
      <c r="F7080">
        <f t="shared" si="220"/>
        <v>1747.7403960000001</v>
      </c>
      <c r="G7080">
        <f t="shared" si="221"/>
        <v>1746.2083130000001</v>
      </c>
    </row>
    <row r="7081" spans="1:7" x14ac:dyDescent="0.25">
      <c r="A7081" s="261">
        <v>45222</v>
      </c>
      <c r="B7081" s="260" t="s">
        <v>548</v>
      </c>
      <c r="C7081" s="260">
        <v>1.0633330000000001</v>
      </c>
      <c r="D7081" s="260">
        <v>1041.458374</v>
      </c>
      <c r="E7081" s="260">
        <v>701.08331299999998</v>
      </c>
      <c r="F7081">
        <f t="shared" si="220"/>
        <v>1743.60502</v>
      </c>
      <c r="G7081">
        <f t="shared" si="221"/>
        <v>1742.5416869999999</v>
      </c>
    </row>
    <row r="7082" spans="1:7" x14ac:dyDescent="0.25">
      <c r="A7082" s="261">
        <v>45222.041666666664</v>
      </c>
      <c r="B7082" s="260" t="s">
        <v>548</v>
      </c>
      <c r="C7082" s="260">
        <v>0.57874999999999999</v>
      </c>
      <c r="D7082" s="260">
        <v>1091.375</v>
      </c>
      <c r="E7082" s="260">
        <v>591.20831299999998</v>
      </c>
      <c r="F7082">
        <f t="shared" si="220"/>
        <v>1683.162063</v>
      </c>
      <c r="G7082">
        <f t="shared" si="221"/>
        <v>1682.5833130000001</v>
      </c>
    </row>
    <row r="7083" spans="1:7" x14ac:dyDescent="0.25">
      <c r="A7083" s="261">
        <v>45222.083333333336</v>
      </c>
      <c r="B7083" s="260" t="s">
        <v>548</v>
      </c>
      <c r="C7083" s="260">
        <v>0.10083300000000001</v>
      </c>
      <c r="D7083" s="260">
        <v>1055.625</v>
      </c>
      <c r="E7083" s="260">
        <v>582.125</v>
      </c>
      <c r="F7083">
        <f t="shared" si="220"/>
        <v>1637.850833</v>
      </c>
      <c r="G7083">
        <f t="shared" si="221"/>
        <v>1637.75</v>
      </c>
    </row>
    <row r="7084" spans="1:7" x14ac:dyDescent="0.25">
      <c r="A7084" s="261">
        <v>45222.125</v>
      </c>
      <c r="B7084" s="260" t="s">
        <v>548</v>
      </c>
      <c r="C7084" s="260">
        <v>0.09</v>
      </c>
      <c r="D7084" s="260">
        <v>963.83331299999998</v>
      </c>
      <c r="E7084" s="260">
        <v>792.08331299999998</v>
      </c>
      <c r="F7084">
        <f t="shared" si="220"/>
        <v>1756.0066259999999</v>
      </c>
      <c r="G7084">
        <f t="shared" si="221"/>
        <v>1755.916626</v>
      </c>
    </row>
    <row r="7085" spans="1:7" x14ac:dyDescent="0.25">
      <c r="A7085" s="261">
        <v>45222.166666666664</v>
      </c>
      <c r="B7085" s="260" t="s">
        <v>548</v>
      </c>
      <c r="C7085" s="260">
        <v>9.0416999999999997E-2</v>
      </c>
      <c r="D7085" s="260">
        <v>999.125</v>
      </c>
      <c r="E7085" s="260">
        <v>803.91668700000002</v>
      </c>
      <c r="F7085">
        <f t="shared" si="220"/>
        <v>1803.1321039999998</v>
      </c>
      <c r="G7085">
        <f t="shared" si="221"/>
        <v>1803.0416869999999</v>
      </c>
    </row>
    <row r="7086" spans="1:7" x14ac:dyDescent="0.25">
      <c r="A7086" s="261">
        <v>45222.208333333336</v>
      </c>
      <c r="B7086" s="260" t="s">
        <v>548</v>
      </c>
      <c r="C7086" s="260">
        <v>9.0416999999999997E-2</v>
      </c>
      <c r="D7086" s="260">
        <v>947.33331299999998</v>
      </c>
      <c r="E7086" s="260">
        <v>732.83331299999998</v>
      </c>
      <c r="F7086">
        <f t="shared" si="220"/>
        <v>1680.2570429999998</v>
      </c>
      <c r="G7086">
        <f t="shared" si="221"/>
        <v>1680.166626</v>
      </c>
    </row>
    <row r="7087" spans="1:7" x14ac:dyDescent="0.25">
      <c r="A7087" s="261">
        <v>45222.25</v>
      </c>
      <c r="B7087" s="260" t="s">
        <v>548</v>
      </c>
      <c r="C7087" s="260">
        <v>9.0832999999999997E-2</v>
      </c>
      <c r="D7087" s="260">
        <v>963.125</v>
      </c>
      <c r="E7087" s="260">
        <v>685.375</v>
      </c>
      <c r="F7087">
        <f t="shared" si="220"/>
        <v>1648.590833</v>
      </c>
      <c r="G7087">
        <f t="shared" si="221"/>
        <v>1648.5</v>
      </c>
    </row>
    <row r="7088" spans="1:7" x14ac:dyDescent="0.25">
      <c r="A7088" s="261">
        <v>45222.291666666664</v>
      </c>
      <c r="B7088" s="260" t="s">
        <v>548</v>
      </c>
      <c r="C7088" s="260">
        <v>1.22</v>
      </c>
      <c r="D7088" s="260">
        <v>764.29168700000002</v>
      </c>
      <c r="E7088" s="260">
        <v>615.375</v>
      </c>
      <c r="F7088">
        <f t="shared" si="220"/>
        <v>1380.8866869999999</v>
      </c>
      <c r="G7088">
        <f t="shared" si="221"/>
        <v>1379.6666869999999</v>
      </c>
    </row>
    <row r="7089" spans="1:7" x14ac:dyDescent="0.25">
      <c r="A7089" s="261">
        <v>45222.333333333336</v>
      </c>
      <c r="B7089" s="260" t="s">
        <v>548</v>
      </c>
      <c r="C7089" s="260">
        <v>27.655000999999999</v>
      </c>
      <c r="D7089" s="260">
        <v>729.91668700000002</v>
      </c>
      <c r="E7089" s="260">
        <v>645.70831299999998</v>
      </c>
      <c r="F7089">
        <f t="shared" si="220"/>
        <v>1403.2800010000001</v>
      </c>
      <c r="G7089">
        <f t="shared" si="221"/>
        <v>1375.625</v>
      </c>
    </row>
    <row r="7090" spans="1:7" x14ac:dyDescent="0.25">
      <c r="A7090" s="261">
        <v>45222.375</v>
      </c>
      <c r="B7090" s="260" t="s">
        <v>548</v>
      </c>
      <c r="C7090" s="260">
        <v>120.594582</v>
      </c>
      <c r="D7090" s="260">
        <v>776.16668700000002</v>
      </c>
      <c r="E7090" s="260">
        <v>413.45834400000001</v>
      </c>
      <c r="F7090">
        <f t="shared" si="220"/>
        <v>1310.219613</v>
      </c>
      <c r="G7090">
        <f t="shared" si="221"/>
        <v>1189.625031</v>
      </c>
    </row>
    <row r="7091" spans="1:7" x14ac:dyDescent="0.25">
      <c r="A7091" s="261">
        <v>45222.416666666664</v>
      </c>
      <c r="B7091" s="260" t="s">
        <v>548</v>
      </c>
      <c r="C7091" s="260">
        <v>302.87249800000001</v>
      </c>
      <c r="D7091" s="260">
        <v>622.5</v>
      </c>
      <c r="E7091" s="260">
        <v>444.41665599999999</v>
      </c>
      <c r="F7091">
        <f t="shared" si="220"/>
        <v>1369.7891539999998</v>
      </c>
      <c r="G7091">
        <f t="shared" si="221"/>
        <v>1066.9166559999999</v>
      </c>
    </row>
    <row r="7092" spans="1:7" x14ac:dyDescent="0.25">
      <c r="A7092" s="261">
        <v>45222.458333333336</v>
      </c>
      <c r="B7092" s="260" t="s">
        <v>548</v>
      </c>
      <c r="C7092" s="260">
        <v>402.209991</v>
      </c>
      <c r="D7092" s="260">
        <v>627.20831299999998</v>
      </c>
      <c r="E7092" s="260">
        <v>481.33334400000001</v>
      </c>
      <c r="F7092">
        <f t="shared" si="220"/>
        <v>1510.7516479999999</v>
      </c>
      <c r="G7092">
        <f t="shared" si="221"/>
        <v>1108.541657</v>
      </c>
    </row>
    <row r="7093" spans="1:7" x14ac:dyDescent="0.25">
      <c r="A7093" s="261">
        <v>45222.5</v>
      </c>
      <c r="B7093" s="260" t="s">
        <v>548</v>
      </c>
      <c r="C7093" s="260">
        <v>523.37292500000001</v>
      </c>
      <c r="D7093" s="260">
        <v>618.33331299999998</v>
      </c>
      <c r="E7093" s="260">
        <v>457.45834400000001</v>
      </c>
      <c r="F7093">
        <f t="shared" si="220"/>
        <v>1599.1645819999999</v>
      </c>
      <c r="G7093">
        <f t="shared" si="221"/>
        <v>1075.791657</v>
      </c>
    </row>
    <row r="7094" spans="1:7" x14ac:dyDescent="0.25">
      <c r="A7094" s="261">
        <v>45222.541666666664</v>
      </c>
      <c r="B7094" s="260" t="s">
        <v>548</v>
      </c>
      <c r="C7094" s="260">
        <v>553.82372999999995</v>
      </c>
      <c r="D7094" s="260">
        <v>625.95831299999998</v>
      </c>
      <c r="E7094" s="260">
        <v>394.33334400000001</v>
      </c>
      <c r="F7094">
        <f t="shared" si="220"/>
        <v>1574.1153869999998</v>
      </c>
      <c r="G7094">
        <f t="shared" si="221"/>
        <v>1020.291657</v>
      </c>
    </row>
    <row r="7095" spans="1:7" x14ac:dyDescent="0.25">
      <c r="A7095" s="261">
        <v>45222.583333333336</v>
      </c>
      <c r="B7095" s="260" t="s">
        <v>548</v>
      </c>
      <c r="C7095" s="260">
        <v>445.12081899999998</v>
      </c>
      <c r="D7095" s="260">
        <v>535.375</v>
      </c>
      <c r="E7095" s="260">
        <v>321.83334400000001</v>
      </c>
      <c r="F7095">
        <f t="shared" si="220"/>
        <v>1302.3291629999999</v>
      </c>
      <c r="G7095">
        <f t="shared" si="221"/>
        <v>857.20834400000001</v>
      </c>
    </row>
    <row r="7096" spans="1:7" x14ac:dyDescent="0.25">
      <c r="A7096" s="261">
        <v>45222.625</v>
      </c>
      <c r="B7096" s="260" t="s">
        <v>548</v>
      </c>
      <c r="C7096" s="260">
        <v>319.665009</v>
      </c>
      <c r="D7096" s="260">
        <v>354.91665599999999</v>
      </c>
      <c r="E7096" s="260">
        <v>229.95832799999999</v>
      </c>
      <c r="F7096">
        <f t="shared" si="220"/>
        <v>904.53999300000009</v>
      </c>
      <c r="G7096">
        <f t="shared" si="221"/>
        <v>584.87498400000004</v>
      </c>
    </row>
    <row r="7097" spans="1:7" x14ac:dyDescent="0.25">
      <c r="A7097" s="261">
        <v>45222.666666666664</v>
      </c>
      <c r="B7097" s="260" t="s">
        <v>548</v>
      </c>
      <c r="C7097" s="260">
        <v>154.737076</v>
      </c>
      <c r="D7097" s="260">
        <v>231.70832799999999</v>
      </c>
      <c r="E7097" s="260">
        <v>122.166664</v>
      </c>
      <c r="F7097">
        <f t="shared" si="220"/>
        <v>508.61206800000002</v>
      </c>
      <c r="G7097">
        <f t="shared" si="221"/>
        <v>353.87499200000002</v>
      </c>
    </row>
    <row r="7098" spans="1:7" x14ac:dyDescent="0.25">
      <c r="A7098" s="261">
        <v>45222.708333333336</v>
      </c>
      <c r="B7098" s="260" t="s">
        <v>548</v>
      </c>
      <c r="C7098" s="260">
        <v>26.948333999999999</v>
      </c>
      <c r="D7098" s="260">
        <v>133.58332799999999</v>
      </c>
      <c r="E7098" s="260">
        <v>84.208336000000003</v>
      </c>
      <c r="F7098">
        <f t="shared" si="220"/>
        <v>244.73999799999999</v>
      </c>
      <c r="G7098">
        <f t="shared" si="221"/>
        <v>217.791664</v>
      </c>
    </row>
    <row r="7099" spans="1:7" x14ac:dyDescent="0.25">
      <c r="A7099" s="261">
        <v>45222.75</v>
      </c>
      <c r="B7099" s="260" t="s">
        <v>548</v>
      </c>
      <c r="C7099" s="260">
        <v>0.23874999999999999</v>
      </c>
      <c r="D7099" s="260">
        <v>101.083336</v>
      </c>
      <c r="E7099" s="260">
        <v>51.625</v>
      </c>
      <c r="F7099">
        <f t="shared" si="220"/>
        <v>152.94708600000001</v>
      </c>
      <c r="G7099">
        <f t="shared" si="221"/>
        <v>152.708336</v>
      </c>
    </row>
    <row r="7100" spans="1:7" x14ac:dyDescent="0.25">
      <c r="A7100" s="261">
        <v>45222.791666666664</v>
      </c>
      <c r="B7100" s="260" t="s">
        <v>548</v>
      </c>
      <c r="C7100" s="260">
        <v>3.4179170000000001</v>
      </c>
      <c r="D7100" s="260">
        <v>60.333331999999999</v>
      </c>
      <c r="E7100" s="260">
        <v>5.0416670000000003</v>
      </c>
      <c r="F7100">
        <f t="shared" si="220"/>
        <v>68.792916000000005</v>
      </c>
      <c r="G7100">
        <f t="shared" si="221"/>
        <v>65.374999000000003</v>
      </c>
    </row>
    <row r="7101" spans="1:7" x14ac:dyDescent="0.25">
      <c r="A7101" s="261">
        <v>45222.833333333336</v>
      </c>
      <c r="B7101" s="260" t="s">
        <v>548</v>
      </c>
      <c r="C7101" s="260">
        <v>2.9441670000000002</v>
      </c>
      <c r="D7101" s="260">
        <v>90.25</v>
      </c>
      <c r="E7101" s="260">
        <v>0</v>
      </c>
      <c r="F7101">
        <f t="shared" si="220"/>
        <v>93.194166999999993</v>
      </c>
      <c r="G7101">
        <f t="shared" si="221"/>
        <v>90.25</v>
      </c>
    </row>
    <row r="7102" spans="1:7" x14ac:dyDescent="0.25">
      <c r="A7102" s="261">
        <v>45222.875</v>
      </c>
      <c r="B7102" s="260" t="s">
        <v>548</v>
      </c>
      <c r="C7102" s="260">
        <v>2.4674999999999998</v>
      </c>
      <c r="D7102" s="260">
        <v>84.583336000000003</v>
      </c>
      <c r="E7102" s="260">
        <v>5</v>
      </c>
      <c r="F7102">
        <f t="shared" si="220"/>
        <v>92.050836000000004</v>
      </c>
      <c r="G7102">
        <f t="shared" si="221"/>
        <v>89.583336000000003</v>
      </c>
    </row>
    <row r="7103" spans="1:7" x14ac:dyDescent="0.25">
      <c r="A7103" s="261">
        <v>45222.916666666664</v>
      </c>
      <c r="B7103" s="260" t="s">
        <v>548</v>
      </c>
      <c r="C7103" s="260">
        <v>1.99875</v>
      </c>
      <c r="D7103" s="260">
        <v>113.708336</v>
      </c>
      <c r="E7103" s="260">
        <v>24.958334000000001</v>
      </c>
      <c r="F7103">
        <f t="shared" si="220"/>
        <v>140.66542000000001</v>
      </c>
      <c r="G7103">
        <f t="shared" si="221"/>
        <v>138.66667000000001</v>
      </c>
    </row>
    <row r="7104" spans="1:7" x14ac:dyDescent="0.25">
      <c r="A7104" s="261">
        <v>45222.958333333336</v>
      </c>
      <c r="B7104" s="260" t="s">
        <v>548</v>
      </c>
      <c r="C7104" s="260">
        <v>1.5216670000000001</v>
      </c>
      <c r="D7104" s="260">
        <v>122.708336</v>
      </c>
      <c r="E7104" s="260">
        <v>39.708331999999999</v>
      </c>
      <c r="F7104">
        <f t="shared" si="220"/>
        <v>163.93833500000002</v>
      </c>
      <c r="G7104">
        <f t="shared" si="221"/>
        <v>162.41666800000002</v>
      </c>
    </row>
    <row r="7105" spans="1:7" x14ac:dyDescent="0.25">
      <c r="A7105" s="261">
        <v>45223</v>
      </c>
      <c r="B7105" s="260" t="s">
        <v>548</v>
      </c>
      <c r="C7105" s="260">
        <v>1.046667</v>
      </c>
      <c r="D7105" s="260">
        <v>142</v>
      </c>
      <c r="E7105" s="260">
        <v>65.916663999999997</v>
      </c>
      <c r="F7105">
        <f t="shared" si="220"/>
        <v>208.96333100000001</v>
      </c>
      <c r="G7105">
        <f t="shared" si="221"/>
        <v>207.916664</v>
      </c>
    </row>
    <row r="7106" spans="1:7" x14ac:dyDescent="0.25">
      <c r="A7106" s="261">
        <v>45223.041666666664</v>
      </c>
      <c r="B7106" s="260" t="s">
        <v>548</v>
      </c>
      <c r="C7106" s="260">
        <v>0.57333299999999998</v>
      </c>
      <c r="D7106" s="260">
        <v>132.25</v>
      </c>
      <c r="E7106" s="260">
        <v>79.125</v>
      </c>
      <c r="F7106">
        <f t="shared" ref="F7106:F7169" si="222">E7106+D7106+C7106</f>
        <v>211.94833299999999</v>
      </c>
      <c r="G7106">
        <f t="shared" ref="G7106:G7169" si="223">E7106+D7106</f>
        <v>211.375</v>
      </c>
    </row>
    <row r="7107" spans="1:7" x14ac:dyDescent="0.25">
      <c r="A7107" s="261">
        <v>45223.083333333336</v>
      </c>
      <c r="B7107" s="260" t="s">
        <v>548</v>
      </c>
      <c r="C7107" s="260">
        <v>9.8750000000000004E-2</v>
      </c>
      <c r="D7107" s="260">
        <v>149.83332799999999</v>
      </c>
      <c r="E7107" s="260">
        <v>101.75</v>
      </c>
      <c r="F7107">
        <f t="shared" si="222"/>
        <v>251.68207799999999</v>
      </c>
      <c r="G7107">
        <f t="shared" si="223"/>
        <v>251.58332799999999</v>
      </c>
    </row>
    <row r="7108" spans="1:7" x14ac:dyDescent="0.25">
      <c r="A7108" s="261">
        <v>45223.125</v>
      </c>
      <c r="B7108" s="260" t="s">
        <v>548</v>
      </c>
      <c r="C7108" s="260">
        <v>9.0832999999999997E-2</v>
      </c>
      <c r="D7108" s="260">
        <v>199.29167200000001</v>
      </c>
      <c r="E7108" s="260">
        <v>179.625</v>
      </c>
      <c r="F7108">
        <f t="shared" si="222"/>
        <v>379.00750499999998</v>
      </c>
      <c r="G7108">
        <f t="shared" si="223"/>
        <v>378.91667200000001</v>
      </c>
    </row>
    <row r="7109" spans="1:7" x14ac:dyDescent="0.25">
      <c r="A7109" s="261">
        <v>45223.166666666664</v>
      </c>
      <c r="B7109" s="260" t="s">
        <v>548</v>
      </c>
      <c r="C7109" s="260">
        <v>9.1249999999999998E-2</v>
      </c>
      <c r="D7109" s="260">
        <v>325.66665599999999</v>
      </c>
      <c r="E7109" s="260">
        <v>262.54165599999999</v>
      </c>
      <c r="F7109">
        <f t="shared" si="222"/>
        <v>588.29956199999992</v>
      </c>
      <c r="G7109">
        <f t="shared" si="223"/>
        <v>588.20831199999998</v>
      </c>
    </row>
    <row r="7110" spans="1:7" x14ac:dyDescent="0.25">
      <c r="A7110" s="261">
        <v>45223.208333333336</v>
      </c>
      <c r="B7110" s="260" t="s">
        <v>548</v>
      </c>
      <c r="C7110" s="260">
        <v>9.0832999999999997E-2</v>
      </c>
      <c r="D7110" s="260">
        <v>493.70834400000001</v>
      </c>
      <c r="E7110" s="260">
        <v>300.58334400000001</v>
      </c>
      <c r="F7110">
        <f t="shared" si="222"/>
        <v>794.382521</v>
      </c>
      <c r="G7110">
        <f t="shared" si="223"/>
        <v>794.29168800000002</v>
      </c>
    </row>
    <row r="7111" spans="1:7" x14ac:dyDescent="0.25">
      <c r="A7111" s="261">
        <v>45223.25</v>
      </c>
      <c r="B7111" s="260" t="s">
        <v>548</v>
      </c>
      <c r="C7111" s="260">
        <v>9.1249999999999998E-2</v>
      </c>
      <c r="D7111" s="260">
        <v>770.29168700000002</v>
      </c>
      <c r="E7111" s="260">
        <v>345.5</v>
      </c>
      <c r="F7111">
        <f t="shared" si="222"/>
        <v>1115.8829369999999</v>
      </c>
      <c r="G7111">
        <f t="shared" si="223"/>
        <v>1115.7916869999999</v>
      </c>
    </row>
    <row r="7112" spans="1:7" x14ac:dyDescent="0.25">
      <c r="A7112" s="261">
        <v>45223.291666666664</v>
      </c>
      <c r="B7112" s="260" t="s">
        <v>548</v>
      </c>
      <c r="C7112" s="260">
        <v>0.70583300000000004</v>
      </c>
      <c r="D7112" s="260">
        <v>824.29168700000002</v>
      </c>
      <c r="E7112" s="260">
        <v>413.625</v>
      </c>
      <c r="F7112">
        <f t="shared" si="222"/>
        <v>1238.6225199999999</v>
      </c>
      <c r="G7112">
        <f t="shared" si="223"/>
        <v>1237.9166869999999</v>
      </c>
    </row>
    <row r="7113" spans="1:7" x14ac:dyDescent="0.25">
      <c r="A7113" s="261">
        <v>45223.333333333336</v>
      </c>
      <c r="B7113" s="260" t="s">
        <v>548</v>
      </c>
      <c r="C7113" s="260">
        <v>15.175000000000001</v>
      </c>
      <c r="D7113" s="260">
        <v>947.375</v>
      </c>
      <c r="E7113" s="260">
        <v>738.66668700000002</v>
      </c>
      <c r="F7113">
        <f t="shared" si="222"/>
        <v>1701.2166869999999</v>
      </c>
      <c r="G7113">
        <f t="shared" si="223"/>
        <v>1686.0416869999999</v>
      </c>
    </row>
    <row r="7114" spans="1:7" x14ac:dyDescent="0.25">
      <c r="A7114" s="261">
        <v>45223.375</v>
      </c>
      <c r="B7114" s="260" t="s">
        <v>548</v>
      </c>
      <c r="C7114" s="260">
        <v>80.842917999999997</v>
      </c>
      <c r="D7114" s="260">
        <v>1286.625</v>
      </c>
      <c r="E7114" s="260">
        <v>923.41668700000002</v>
      </c>
      <c r="F7114">
        <f t="shared" si="222"/>
        <v>2290.8846049999997</v>
      </c>
      <c r="G7114">
        <f t="shared" si="223"/>
        <v>2210.0416869999999</v>
      </c>
    </row>
    <row r="7115" spans="1:7" x14ac:dyDescent="0.25">
      <c r="A7115" s="261">
        <v>45223.416666666664</v>
      </c>
      <c r="B7115" s="260" t="s">
        <v>548</v>
      </c>
      <c r="C7115" s="260">
        <v>208.50874300000001</v>
      </c>
      <c r="D7115" s="260">
        <v>1516.5</v>
      </c>
      <c r="E7115" s="260">
        <v>1035.833374</v>
      </c>
      <c r="F7115">
        <f t="shared" si="222"/>
        <v>2760.8421169999997</v>
      </c>
      <c r="G7115">
        <f t="shared" si="223"/>
        <v>2552.3333739999998</v>
      </c>
    </row>
    <row r="7116" spans="1:7" x14ac:dyDescent="0.25">
      <c r="A7116" s="261">
        <v>45223.458333333336</v>
      </c>
      <c r="B7116" s="260" t="s">
        <v>548</v>
      </c>
      <c r="C7116" s="260">
        <v>201.62333699999999</v>
      </c>
      <c r="D7116" s="260">
        <v>1746.541626</v>
      </c>
      <c r="E7116" s="260">
        <v>1080.291626</v>
      </c>
      <c r="F7116">
        <f t="shared" si="222"/>
        <v>3028.4565889999999</v>
      </c>
      <c r="G7116">
        <f t="shared" si="223"/>
        <v>2826.8332519999999</v>
      </c>
    </row>
    <row r="7117" spans="1:7" x14ac:dyDescent="0.25">
      <c r="A7117" s="261">
        <v>45223.5</v>
      </c>
      <c r="B7117" s="260" t="s">
        <v>548</v>
      </c>
      <c r="C7117" s="260">
        <v>157.136673</v>
      </c>
      <c r="D7117" s="260">
        <v>2092.2917480000001</v>
      </c>
      <c r="E7117" s="260">
        <v>1094.416626</v>
      </c>
      <c r="F7117">
        <f t="shared" si="222"/>
        <v>3343.8450469999998</v>
      </c>
      <c r="G7117">
        <f t="shared" si="223"/>
        <v>3186.7083739999998</v>
      </c>
    </row>
    <row r="7118" spans="1:7" x14ac:dyDescent="0.25">
      <c r="A7118" s="261">
        <v>45223.541666666664</v>
      </c>
      <c r="B7118" s="260" t="s">
        <v>548</v>
      </c>
      <c r="C7118" s="260">
        <v>83.998749000000004</v>
      </c>
      <c r="D7118" s="260">
        <v>2277.7917480000001</v>
      </c>
      <c r="E7118" s="260">
        <v>1102.875</v>
      </c>
      <c r="F7118">
        <f t="shared" si="222"/>
        <v>3464.665497</v>
      </c>
      <c r="G7118">
        <f t="shared" si="223"/>
        <v>3380.6667480000001</v>
      </c>
    </row>
    <row r="7119" spans="1:7" x14ac:dyDescent="0.25">
      <c r="A7119" s="261">
        <v>45223.583333333336</v>
      </c>
      <c r="B7119" s="260" t="s">
        <v>548</v>
      </c>
      <c r="C7119" s="260">
        <v>81.644997000000004</v>
      </c>
      <c r="D7119" s="260">
        <v>2486.1667480000001</v>
      </c>
      <c r="E7119" s="260">
        <v>1103.708374</v>
      </c>
      <c r="F7119">
        <f t="shared" si="222"/>
        <v>3671.5201190000002</v>
      </c>
      <c r="G7119">
        <f t="shared" si="223"/>
        <v>3589.8751220000004</v>
      </c>
    </row>
    <row r="7120" spans="1:7" x14ac:dyDescent="0.25">
      <c r="A7120" s="261">
        <v>45223.625</v>
      </c>
      <c r="B7120" s="260" t="s">
        <v>548</v>
      </c>
      <c r="C7120" s="260">
        <v>40.976664999999997</v>
      </c>
      <c r="D7120" s="260">
        <v>2625.9582519999999</v>
      </c>
      <c r="E7120" s="260">
        <v>1103.5</v>
      </c>
      <c r="F7120">
        <f t="shared" si="222"/>
        <v>3770.434917</v>
      </c>
      <c r="G7120">
        <f t="shared" si="223"/>
        <v>3729.4582519999999</v>
      </c>
    </row>
    <row r="7121" spans="1:7" x14ac:dyDescent="0.25">
      <c r="A7121" s="261">
        <v>45223.666666666664</v>
      </c>
      <c r="B7121" s="260" t="s">
        <v>548</v>
      </c>
      <c r="C7121" s="260">
        <v>28.305834000000001</v>
      </c>
      <c r="D7121" s="260">
        <v>2654.4582519999999</v>
      </c>
      <c r="E7121" s="260">
        <v>1095.166626</v>
      </c>
      <c r="F7121">
        <f t="shared" si="222"/>
        <v>3777.9307119999994</v>
      </c>
      <c r="G7121">
        <f t="shared" si="223"/>
        <v>3749.6248779999996</v>
      </c>
    </row>
    <row r="7122" spans="1:7" x14ac:dyDescent="0.25">
      <c r="A7122" s="261">
        <v>45223.708333333336</v>
      </c>
      <c r="B7122" s="260" t="s">
        <v>548</v>
      </c>
      <c r="C7122" s="260">
        <v>4.025417</v>
      </c>
      <c r="D7122" s="260">
        <v>2818.375</v>
      </c>
      <c r="E7122" s="260">
        <v>1069</v>
      </c>
      <c r="F7122">
        <f t="shared" si="222"/>
        <v>3891.4004169999998</v>
      </c>
      <c r="G7122">
        <f t="shared" si="223"/>
        <v>3887.375</v>
      </c>
    </row>
    <row r="7123" spans="1:7" x14ac:dyDescent="0.25">
      <c r="A7123" s="261">
        <v>45223.75</v>
      </c>
      <c r="B7123" s="260" t="s">
        <v>548</v>
      </c>
      <c r="C7123" s="260">
        <v>0</v>
      </c>
      <c r="D7123" s="260">
        <v>2751.1667480000001</v>
      </c>
      <c r="E7123" s="260">
        <v>1029.416626</v>
      </c>
      <c r="F7123">
        <f t="shared" si="222"/>
        <v>3780.5833739999998</v>
      </c>
      <c r="G7123">
        <f t="shared" si="223"/>
        <v>3780.5833739999998</v>
      </c>
    </row>
    <row r="7124" spans="1:7" x14ac:dyDescent="0.25">
      <c r="A7124" s="261">
        <v>45223.791666666664</v>
      </c>
      <c r="B7124" s="260" t="s">
        <v>548</v>
      </c>
      <c r="C7124" s="260">
        <v>0</v>
      </c>
      <c r="D7124" s="260">
        <v>2661.0417480000001</v>
      </c>
      <c r="E7124" s="260">
        <v>1008.666687</v>
      </c>
      <c r="F7124">
        <f t="shared" si="222"/>
        <v>3669.708435</v>
      </c>
      <c r="G7124">
        <f t="shared" si="223"/>
        <v>3669.708435</v>
      </c>
    </row>
    <row r="7125" spans="1:7" x14ac:dyDescent="0.25">
      <c r="A7125" s="261">
        <v>45223.833333333336</v>
      </c>
      <c r="B7125" s="260" t="s">
        <v>548</v>
      </c>
      <c r="C7125" s="260">
        <v>0</v>
      </c>
      <c r="D7125" s="260">
        <v>2827.5832519999999</v>
      </c>
      <c r="E7125" s="260">
        <v>918</v>
      </c>
      <c r="F7125">
        <f t="shared" si="222"/>
        <v>3745.5832519999999</v>
      </c>
      <c r="G7125">
        <f t="shared" si="223"/>
        <v>3745.5832519999999</v>
      </c>
    </row>
    <row r="7126" spans="1:7" x14ac:dyDescent="0.25">
      <c r="A7126" s="261">
        <v>45223.875</v>
      </c>
      <c r="B7126" s="260" t="s">
        <v>548</v>
      </c>
      <c r="C7126" s="260">
        <v>0</v>
      </c>
      <c r="D7126" s="260">
        <v>2733.625</v>
      </c>
      <c r="E7126" s="260">
        <v>881.91668700000002</v>
      </c>
      <c r="F7126">
        <f t="shared" si="222"/>
        <v>3615.5416869999999</v>
      </c>
      <c r="G7126">
        <f t="shared" si="223"/>
        <v>3615.5416869999999</v>
      </c>
    </row>
    <row r="7127" spans="1:7" x14ac:dyDescent="0.25">
      <c r="A7127" s="261">
        <v>45223.916666666664</v>
      </c>
      <c r="B7127" s="260" t="s">
        <v>548</v>
      </c>
      <c r="C7127" s="260">
        <v>0</v>
      </c>
      <c r="D7127" s="260">
        <v>2721.6667480000001</v>
      </c>
      <c r="E7127" s="260">
        <v>837.25</v>
      </c>
      <c r="F7127">
        <f t="shared" si="222"/>
        <v>3558.9167480000001</v>
      </c>
      <c r="G7127">
        <f t="shared" si="223"/>
        <v>3558.9167480000001</v>
      </c>
    </row>
    <row r="7128" spans="1:7" x14ac:dyDescent="0.25">
      <c r="A7128" s="261">
        <v>45223.958333333336</v>
      </c>
      <c r="B7128" s="260" t="s">
        <v>548</v>
      </c>
      <c r="C7128" s="260">
        <v>0</v>
      </c>
      <c r="D7128" s="260">
        <v>2659.3332519999999</v>
      </c>
      <c r="E7128" s="260">
        <v>938.83331299999998</v>
      </c>
      <c r="F7128">
        <f t="shared" si="222"/>
        <v>3598.166565</v>
      </c>
      <c r="G7128">
        <f t="shared" si="223"/>
        <v>3598.166565</v>
      </c>
    </row>
    <row r="7129" spans="1:7" x14ac:dyDescent="0.25">
      <c r="A7129" s="261">
        <v>45224</v>
      </c>
      <c r="B7129" s="260" t="s">
        <v>548</v>
      </c>
      <c r="C7129" s="260">
        <v>0</v>
      </c>
      <c r="D7129" s="260">
        <v>2654.1667480000001</v>
      </c>
      <c r="E7129" s="260">
        <v>972.16668700000002</v>
      </c>
      <c r="F7129">
        <f t="shared" si="222"/>
        <v>3626.333435</v>
      </c>
      <c r="G7129">
        <f t="shared" si="223"/>
        <v>3626.333435</v>
      </c>
    </row>
    <row r="7130" spans="1:7" x14ac:dyDescent="0.25">
      <c r="A7130" s="261">
        <v>45224.041666666664</v>
      </c>
      <c r="B7130" s="260" t="s">
        <v>548</v>
      </c>
      <c r="C7130" s="260">
        <v>0</v>
      </c>
      <c r="D7130" s="260">
        <v>2514</v>
      </c>
      <c r="E7130" s="260">
        <v>922.29168700000002</v>
      </c>
      <c r="F7130">
        <f t="shared" si="222"/>
        <v>3436.2916869999999</v>
      </c>
      <c r="G7130">
        <f t="shared" si="223"/>
        <v>3436.2916869999999</v>
      </c>
    </row>
    <row r="7131" spans="1:7" x14ac:dyDescent="0.25">
      <c r="A7131" s="261">
        <v>45224.083333333336</v>
      </c>
      <c r="B7131" s="260" t="s">
        <v>548</v>
      </c>
      <c r="C7131" s="260">
        <v>0</v>
      </c>
      <c r="D7131" s="260">
        <v>2569.7917480000001</v>
      </c>
      <c r="E7131" s="260">
        <v>859.83331299999998</v>
      </c>
      <c r="F7131">
        <f t="shared" si="222"/>
        <v>3429.6250610000002</v>
      </c>
      <c r="G7131">
        <f t="shared" si="223"/>
        <v>3429.6250610000002</v>
      </c>
    </row>
    <row r="7132" spans="1:7" x14ac:dyDescent="0.25">
      <c r="A7132" s="261">
        <v>45224.125</v>
      </c>
      <c r="B7132" s="260" t="s">
        <v>548</v>
      </c>
      <c r="C7132" s="260">
        <v>0</v>
      </c>
      <c r="D7132" s="260">
        <v>2541.3332519999999</v>
      </c>
      <c r="E7132" s="260">
        <v>892.5</v>
      </c>
      <c r="F7132">
        <f t="shared" si="222"/>
        <v>3433.8332519999999</v>
      </c>
      <c r="G7132">
        <f t="shared" si="223"/>
        <v>3433.8332519999999</v>
      </c>
    </row>
    <row r="7133" spans="1:7" x14ac:dyDescent="0.25">
      <c r="A7133" s="261">
        <v>45224.166666666664</v>
      </c>
      <c r="B7133" s="260" t="s">
        <v>548</v>
      </c>
      <c r="C7133" s="260">
        <v>0</v>
      </c>
      <c r="D7133" s="260">
        <v>2545.6667480000001</v>
      </c>
      <c r="E7133" s="260">
        <v>984.5</v>
      </c>
      <c r="F7133">
        <f t="shared" si="222"/>
        <v>3530.1667480000001</v>
      </c>
      <c r="G7133">
        <f t="shared" si="223"/>
        <v>3530.1667480000001</v>
      </c>
    </row>
    <row r="7134" spans="1:7" x14ac:dyDescent="0.25">
      <c r="A7134" s="261">
        <v>45224.208333333336</v>
      </c>
      <c r="B7134" s="260" t="s">
        <v>548</v>
      </c>
      <c r="C7134" s="260">
        <v>0</v>
      </c>
      <c r="D7134" s="260">
        <v>2468.9582519999999</v>
      </c>
      <c r="E7134" s="260">
        <v>1080.291626</v>
      </c>
      <c r="F7134">
        <f t="shared" si="222"/>
        <v>3549.2498779999996</v>
      </c>
      <c r="G7134">
        <f t="shared" si="223"/>
        <v>3549.2498779999996</v>
      </c>
    </row>
    <row r="7135" spans="1:7" x14ac:dyDescent="0.25">
      <c r="A7135" s="261">
        <v>45224.25</v>
      </c>
      <c r="B7135" s="260" t="s">
        <v>548</v>
      </c>
      <c r="C7135" s="260">
        <v>0</v>
      </c>
      <c r="D7135" s="260">
        <v>2412.625</v>
      </c>
      <c r="E7135" s="260">
        <v>1073.166626</v>
      </c>
      <c r="F7135">
        <f t="shared" si="222"/>
        <v>3485.7916260000002</v>
      </c>
      <c r="G7135">
        <f t="shared" si="223"/>
        <v>3485.7916260000002</v>
      </c>
    </row>
    <row r="7136" spans="1:7" x14ac:dyDescent="0.25">
      <c r="A7136" s="261">
        <v>45224.291666666664</v>
      </c>
      <c r="B7136" s="260" t="s">
        <v>548</v>
      </c>
      <c r="C7136" s="260">
        <v>0.28249999999999997</v>
      </c>
      <c r="D7136" s="260">
        <v>2261.5417480000001</v>
      </c>
      <c r="E7136" s="260">
        <v>1051.833374</v>
      </c>
      <c r="F7136">
        <f t="shared" si="222"/>
        <v>3313.6576220000002</v>
      </c>
      <c r="G7136">
        <f t="shared" si="223"/>
        <v>3313.3751220000004</v>
      </c>
    </row>
    <row r="7137" spans="1:7" x14ac:dyDescent="0.25">
      <c r="A7137" s="261">
        <v>45224.333333333336</v>
      </c>
      <c r="B7137" s="260" t="s">
        <v>548</v>
      </c>
      <c r="C7137" s="260">
        <v>7.3624999999999998</v>
      </c>
      <c r="D7137" s="260">
        <v>2373.4167480000001</v>
      </c>
      <c r="E7137" s="260">
        <v>1021.125</v>
      </c>
      <c r="F7137">
        <f t="shared" si="222"/>
        <v>3401.9042480000003</v>
      </c>
      <c r="G7137">
        <f t="shared" si="223"/>
        <v>3394.5417480000001</v>
      </c>
    </row>
    <row r="7138" spans="1:7" x14ac:dyDescent="0.25">
      <c r="A7138" s="261">
        <v>45224.375</v>
      </c>
      <c r="B7138" s="260" t="s">
        <v>548</v>
      </c>
      <c r="C7138" s="260">
        <v>34.299582999999998</v>
      </c>
      <c r="D7138" s="260">
        <v>2559.5417480000001</v>
      </c>
      <c r="E7138" s="260">
        <v>1051.458374</v>
      </c>
      <c r="F7138">
        <f t="shared" si="222"/>
        <v>3645.2997050000004</v>
      </c>
      <c r="G7138">
        <f t="shared" si="223"/>
        <v>3611.0001220000004</v>
      </c>
    </row>
    <row r="7139" spans="1:7" x14ac:dyDescent="0.25">
      <c r="A7139" s="261">
        <v>45224.416666666664</v>
      </c>
      <c r="B7139" s="260" t="s">
        <v>548</v>
      </c>
      <c r="C7139" s="260">
        <v>62.697082999999999</v>
      </c>
      <c r="D7139" s="260">
        <v>2524</v>
      </c>
      <c r="E7139" s="260">
        <v>1074.791626</v>
      </c>
      <c r="F7139">
        <f t="shared" si="222"/>
        <v>3661.4887090000002</v>
      </c>
      <c r="G7139">
        <f t="shared" si="223"/>
        <v>3598.7916260000002</v>
      </c>
    </row>
    <row r="7140" spans="1:7" x14ac:dyDescent="0.25">
      <c r="A7140" s="261">
        <v>45224.458333333336</v>
      </c>
      <c r="B7140" s="260" t="s">
        <v>548</v>
      </c>
      <c r="C7140" s="260">
        <v>96.750832000000003</v>
      </c>
      <c r="D7140" s="260">
        <v>2388.8332519999999</v>
      </c>
      <c r="E7140" s="260">
        <v>1064</v>
      </c>
      <c r="F7140">
        <f t="shared" si="222"/>
        <v>3549.5840840000001</v>
      </c>
      <c r="G7140">
        <f t="shared" si="223"/>
        <v>3452.8332519999999</v>
      </c>
    </row>
    <row r="7141" spans="1:7" x14ac:dyDescent="0.25">
      <c r="A7141" s="261">
        <v>45224.5</v>
      </c>
      <c r="B7141" s="260" t="s">
        <v>548</v>
      </c>
      <c r="C7141" s="260">
        <v>99.775002000000001</v>
      </c>
      <c r="D7141" s="260">
        <v>2362.5</v>
      </c>
      <c r="E7141" s="260">
        <v>1078.458374</v>
      </c>
      <c r="F7141">
        <f t="shared" si="222"/>
        <v>3540.7333759999997</v>
      </c>
      <c r="G7141">
        <f t="shared" si="223"/>
        <v>3440.9583739999998</v>
      </c>
    </row>
    <row r="7142" spans="1:7" x14ac:dyDescent="0.25">
      <c r="A7142" s="261">
        <v>45224.541666666664</v>
      </c>
      <c r="B7142" s="260" t="s">
        <v>548</v>
      </c>
      <c r="C7142" s="260">
        <v>189.995834</v>
      </c>
      <c r="D7142" s="260">
        <v>2237.25</v>
      </c>
      <c r="E7142" s="260">
        <v>1066.75</v>
      </c>
      <c r="F7142">
        <f t="shared" si="222"/>
        <v>3493.9958339999998</v>
      </c>
      <c r="G7142">
        <f t="shared" si="223"/>
        <v>3304</v>
      </c>
    </row>
    <row r="7143" spans="1:7" x14ac:dyDescent="0.25">
      <c r="A7143" s="261">
        <v>45224.583333333336</v>
      </c>
      <c r="B7143" s="260" t="s">
        <v>548</v>
      </c>
      <c r="C7143" s="260">
        <v>218.37875399999999</v>
      </c>
      <c r="D7143" s="260">
        <v>2084.0832519999999</v>
      </c>
      <c r="E7143" s="260">
        <v>1054.375</v>
      </c>
      <c r="F7143">
        <f t="shared" si="222"/>
        <v>3356.8370059999997</v>
      </c>
      <c r="G7143">
        <f t="shared" si="223"/>
        <v>3138.4582519999999</v>
      </c>
    </row>
    <row r="7144" spans="1:7" x14ac:dyDescent="0.25">
      <c r="A7144" s="261">
        <v>45224.625</v>
      </c>
      <c r="B7144" s="260" t="s">
        <v>548</v>
      </c>
      <c r="C7144" s="260">
        <v>158.38417100000001</v>
      </c>
      <c r="D7144" s="260">
        <v>1965.333374</v>
      </c>
      <c r="E7144" s="260">
        <v>1047.208374</v>
      </c>
      <c r="F7144">
        <f t="shared" si="222"/>
        <v>3170.9259190000002</v>
      </c>
      <c r="G7144">
        <f t="shared" si="223"/>
        <v>3012.5417480000001</v>
      </c>
    </row>
    <row r="7145" spans="1:7" x14ac:dyDescent="0.25">
      <c r="A7145" s="261">
        <v>45224.666666666664</v>
      </c>
      <c r="B7145" s="260" t="s">
        <v>548</v>
      </c>
      <c r="C7145" s="260">
        <v>74.251662999999994</v>
      </c>
      <c r="D7145" s="260">
        <v>1882.541626</v>
      </c>
      <c r="E7145" s="260">
        <v>1016.291687</v>
      </c>
      <c r="F7145">
        <f t="shared" si="222"/>
        <v>2973.0849760000001</v>
      </c>
      <c r="G7145">
        <f t="shared" si="223"/>
        <v>2898.8333130000001</v>
      </c>
    </row>
    <row r="7146" spans="1:7" x14ac:dyDescent="0.25">
      <c r="A7146" s="261">
        <v>45224.708333333336</v>
      </c>
      <c r="B7146" s="260" t="s">
        <v>548</v>
      </c>
      <c r="C7146" s="260">
        <v>16.956666999999999</v>
      </c>
      <c r="D7146" s="260">
        <v>1885.25</v>
      </c>
      <c r="E7146" s="260">
        <v>955.70831299999998</v>
      </c>
      <c r="F7146">
        <f t="shared" si="222"/>
        <v>2857.91498</v>
      </c>
      <c r="G7146">
        <f t="shared" si="223"/>
        <v>2840.9583130000001</v>
      </c>
    </row>
    <row r="7147" spans="1:7" x14ac:dyDescent="0.25">
      <c r="A7147" s="261">
        <v>45224.75</v>
      </c>
      <c r="B7147" s="260" t="s">
        <v>548</v>
      </c>
      <c r="C7147" s="260">
        <v>0</v>
      </c>
      <c r="D7147" s="260">
        <v>1907.166626</v>
      </c>
      <c r="E7147" s="260">
        <v>902.20831299999998</v>
      </c>
      <c r="F7147">
        <f t="shared" si="222"/>
        <v>2809.3749389999998</v>
      </c>
      <c r="G7147">
        <f t="shared" si="223"/>
        <v>2809.3749389999998</v>
      </c>
    </row>
    <row r="7148" spans="1:7" x14ac:dyDescent="0.25">
      <c r="A7148" s="261">
        <v>45224.791666666664</v>
      </c>
      <c r="B7148" s="260" t="s">
        <v>548</v>
      </c>
      <c r="C7148" s="260">
        <v>0</v>
      </c>
      <c r="D7148" s="260">
        <v>1776.125</v>
      </c>
      <c r="E7148" s="260">
        <v>996.375</v>
      </c>
      <c r="F7148">
        <f t="shared" si="222"/>
        <v>2772.5</v>
      </c>
      <c r="G7148">
        <f t="shared" si="223"/>
        <v>2772.5</v>
      </c>
    </row>
    <row r="7149" spans="1:7" x14ac:dyDescent="0.25">
      <c r="A7149" s="261">
        <v>45224.833333333336</v>
      </c>
      <c r="B7149" s="260" t="s">
        <v>548</v>
      </c>
      <c r="C7149" s="260">
        <v>0</v>
      </c>
      <c r="D7149" s="260">
        <v>1815.916626</v>
      </c>
      <c r="E7149" s="260">
        <v>997.375</v>
      </c>
      <c r="F7149">
        <f t="shared" si="222"/>
        <v>2813.2916260000002</v>
      </c>
      <c r="G7149">
        <f t="shared" si="223"/>
        <v>2813.2916260000002</v>
      </c>
    </row>
    <row r="7150" spans="1:7" x14ac:dyDescent="0.25">
      <c r="A7150" s="261">
        <v>45224.875</v>
      </c>
      <c r="B7150" s="260" t="s">
        <v>548</v>
      </c>
      <c r="C7150" s="260">
        <v>0</v>
      </c>
      <c r="D7150" s="260">
        <v>1691.291626</v>
      </c>
      <c r="E7150" s="260">
        <v>995.375</v>
      </c>
      <c r="F7150">
        <f t="shared" si="222"/>
        <v>2686.6666260000002</v>
      </c>
      <c r="G7150">
        <f t="shared" si="223"/>
        <v>2686.6666260000002</v>
      </c>
    </row>
    <row r="7151" spans="1:7" x14ac:dyDescent="0.25">
      <c r="A7151" s="261">
        <v>45224.916666666664</v>
      </c>
      <c r="B7151" s="260" t="s">
        <v>548</v>
      </c>
      <c r="C7151" s="260">
        <v>0</v>
      </c>
      <c r="D7151" s="260">
        <v>1628.5</v>
      </c>
      <c r="E7151" s="260">
        <v>888.54168700000002</v>
      </c>
      <c r="F7151">
        <f t="shared" si="222"/>
        <v>2517.0416869999999</v>
      </c>
      <c r="G7151">
        <f t="shared" si="223"/>
        <v>2517.0416869999999</v>
      </c>
    </row>
    <row r="7152" spans="1:7" x14ac:dyDescent="0.25">
      <c r="A7152" s="261">
        <v>45224.958333333336</v>
      </c>
      <c r="B7152" s="260" t="s">
        <v>548</v>
      </c>
      <c r="C7152" s="260">
        <v>0</v>
      </c>
      <c r="D7152" s="260">
        <v>1600.541626</v>
      </c>
      <c r="E7152" s="260">
        <v>868.91668700000002</v>
      </c>
      <c r="F7152">
        <f t="shared" si="222"/>
        <v>2469.4583130000001</v>
      </c>
      <c r="G7152">
        <f t="shared" si="223"/>
        <v>2469.4583130000001</v>
      </c>
    </row>
    <row r="7153" spans="1:7" x14ac:dyDescent="0.25">
      <c r="A7153" s="261">
        <v>45225</v>
      </c>
      <c r="B7153" s="260" t="s">
        <v>548</v>
      </c>
      <c r="C7153" s="260">
        <v>0</v>
      </c>
      <c r="D7153" s="260">
        <v>1605.583374</v>
      </c>
      <c r="E7153" s="260">
        <v>928.16668700000002</v>
      </c>
      <c r="F7153">
        <f t="shared" si="222"/>
        <v>2533.7500610000002</v>
      </c>
      <c r="G7153">
        <f t="shared" si="223"/>
        <v>2533.7500610000002</v>
      </c>
    </row>
    <row r="7154" spans="1:7" x14ac:dyDescent="0.25">
      <c r="A7154" s="261">
        <v>45225.041666666664</v>
      </c>
      <c r="B7154" s="260" t="s">
        <v>548</v>
      </c>
      <c r="C7154" s="260">
        <v>0</v>
      </c>
      <c r="D7154" s="260">
        <v>1525.708374</v>
      </c>
      <c r="E7154" s="260">
        <v>902.375</v>
      </c>
      <c r="F7154">
        <f t="shared" si="222"/>
        <v>2428.0833739999998</v>
      </c>
      <c r="G7154">
        <f t="shared" si="223"/>
        <v>2428.0833739999998</v>
      </c>
    </row>
    <row r="7155" spans="1:7" x14ac:dyDescent="0.25">
      <c r="A7155" s="261">
        <v>45225.083333333336</v>
      </c>
      <c r="B7155" s="260" t="s">
        <v>548</v>
      </c>
      <c r="C7155" s="260">
        <v>0</v>
      </c>
      <c r="D7155" s="260">
        <v>1562.25</v>
      </c>
      <c r="E7155" s="260">
        <v>755.125</v>
      </c>
      <c r="F7155">
        <f t="shared" si="222"/>
        <v>2317.375</v>
      </c>
      <c r="G7155">
        <f t="shared" si="223"/>
        <v>2317.375</v>
      </c>
    </row>
    <row r="7156" spans="1:7" x14ac:dyDescent="0.25">
      <c r="A7156" s="261">
        <v>45225.125</v>
      </c>
      <c r="B7156" s="260" t="s">
        <v>548</v>
      </c>
      <c r="C7156" s="260">
        <v>0</v>
      </c>
      <c r="D7156" s="260">
        <v>1478.083374</v>
      </c>
      <c r="E7156" s="260">
        <v>769.04168700000002</v>
      </c>
      <c r="F7156">
        <f t="shared" si="222"/>
        <v>2247.1250610000002</v>
      </c>
      <c r="G7156">
        <f t="shared" si="223"/>
        <v>2247.1250610000002</v>
      </c>
    </row>
    <row r="7157" spans="1:7" x14ac:dyDescent="0.25">
      <c r="A7157" s="261">
        <v>45225.166666666664</v>
      </c>
      <c r="B7157" s="260" t="s">
        <v>548</v>
      </c>
      <c r="C7157" s="260">
        <v>0</v>
      </c>
      <c r="D7157" s="260">
        <v>1532.041626</v>
      </c>
      <c r="E7157" s="260">
        <v>754.58331299999998</v>
      </c>
      <c r="F7157">
        <f t="shared" si="222"/>
        <v>2286.6249389999998</v>
      </c>
      <c r="G7157">
        <f t="shared" si="223"/>
        <v>2286.6249389999998</v>
      </c>
    </row>
    <row r="7158" spans="1:7" x14ac:dyDescent="0.25">
      <c r="A7158" s="261">
        <v>45225.208333333336</v>
      </c>
      <c r="B7158" s="260" t="s">
        <v>548</v>
      </c>
      <c r="C7158" s="260">
        <v>0</v>
      </c>
      <c r="D7158" s="260">
        <v>1576.708374</v>
      </c>
      <c r="E7158" s="260">
        <v>681.79168700000002</v>
      </c>
      <c r="F7158">
        <f t="shared" si="222"/>
        <v>2258.5000610000002</v>
      </c>
      <c r="G7158">
        <f t="shared" si="223"/>
        <v>2258.5000610000002</v>
      </c>
    </row>
    <row r="7159" spans="1:7" x14ac:dyDescent="0.25">
      <c r="A7159" s="261">
        <v>45225.25</v>
      </c>
      <c r="B7159" s="260" t="s">
        <v>548</v>
      </c>
      <c r="C7159" s="260">
        <v>0</v>
      </c>
      <c r="D7159" s="260">
        <v>1525.958374</v>
      </c>
      <c r="E7159" s="260">
        <v>701.58331299999998</v>
      </c>
      <c r="F7159">
        <f t="shared" si="222"/>
        <v>2227.5416869999999</v>
      </c>
      <c r="G7159">
        <f t="shared" si="223"/>
        <v>2227.5416869999999</v>
      </c>
    </row>
    <row r="7160" spans="1:7" x14ac:dyDescent="0.25">
      <c r="A7160" s="261">
        <v>45225.291666666664</v>
      </c>
      <c r="B7160" s="260" t="s">
        <v>548</v>
      </c>
      <c r="C7160" s="260">
        <v>0.15</v>
      </c>
      <c r="D7160" s="260">
        <v>1252.958374</v>
      </c>
      <c r="E7160" s="260">
        <v>714.54168700000002</v>
      </c>
      <c r="F7160">
        <f t="shared" si="222"/>
        <v>1967.6500610000003</v>
      </c>
      <c r="G7160">
        <f t="shared" si="223"/>
        <v>1967.5000610000002</v>
      </c>
    </row>
    <row r="7161" spans="1:7" x14ac:dyDescent="0.25">
      <c r="A7161" s="261">
        <v>45225.333333333336</v>
      </c>
      <c r="B7161" s="260" t="s">
        <v>548</v>
      </c>
      <c r="C7161" s="260">
        <v>4.5641670000000003</v>
      </c>
      <c r="D7161" s="260">
        <v>1312.666626</v>
      </c>
      <c r="E7161" s="260">
        <v>766.20831299999998</v>
      </c>
      <c r="F7161">
        <f t="shared" si="222"/>
        <v>2083.4391059999998</v>
      </c>
      <c r="G7161">
        <f t="shared" si="223"/>
        <v>2078.8749389999998</v>
      </c>
    </row>
    <row r="7162" spans="1:7" x14ac:dyDescent="0.25">
      <c r="A7162" s="261">
        <v>45225.375</v>
      </c>
      <c r="B7162" s="260" t="s">
        <v>548</v>
      </c>
      <c r="C7162" s="260">
        <v>23.768749</v>
      </c>
      <c r="D7162" s="260">
        <v>1445.875</v>
      </c>
      <c r="E7162" s="260">
        <v>879.20831299999998</v>
      </c>
      <c r="F7162">
        <f t="shared" si="222"/>
        <v>2348.8520619999999</v>
      </c>
      <c r="G7162">
        <f t="shared" si="223"/>
        <v>2325.0833130000001</v>
      </c>
    </row>
    <row r="7163" spans="1:7" x14ac:dyDescent="0.25">
      <c r="A7163" s="261">
        <v>45225.416666666664</v>
      </c>
      <c r="B7163" s="260" t="s">
        <v>548</v>
      </c>
      <c r="C7163" s="260">
        <v>76.485832000000002</v>
      </c>
      <c r="D7163" s="260">
        <v>1259.291626</v>
      </c>
      <c r="E7163" s="260">
        <v>831.70831299999998</v>
      </c>
      <c r="F7163">
        <f t="shared" si="222"/>
        <v>2167.4857709999997</v>
      </c>
      <c r="G7163">
        <f t="shared" si="223"/>
        <v>2090.9999389999998</v>
      </c>
    </row>
    <row r="7164" spans="1:7" x14ac:dyDescent="0.25">
      <c r="A7164" s="261">
        <v>45225.458333333336</v>
      </c>
      <c r="B7164" s="260" t="s">
        <v>548</v>
      </c>
      <c r="C7164" s="260">
        <v>140.05917400000001</v>
      </c>
      <c r="D7164" s="260">
        <v>1114.083374</v>
      </c>
      <c r="E7164" s="260">
        <v>768.58331299999998</v>
      </c>
      <c r="F7164">
        <f t="shared" si="222"/>
        <v>2022.7258609999999</v>
      </c>
      <c r="G7164">
        <f t="shared" si="223"/>
        <v>1882.6666869999999</v>
      </c>
    </row>
    <row r="7165" spans="1:7" x14ac:dyDescent="0.25">
      <c r="A7165" s="261">
        <v>45225.5</v>
      </c>
      <c r="B7165" s="260" t="s">
        <v>548</v>
      </c>
      <c r="C7165" s="260">
        <v>183.09375</v>
      </c>
      <c r="D7165" s="260">
        <v>1038.125</v>
      </c>
      <c r="E7165" s="260">
        <v>628.375</v>
      </c>
      <c r="F7165">
        <f t="shared" si="222"/>
        <v>1849.59375</v>
      </c>
      <c r="G7165">
        <f t="shared" si="223"/>
        <v>1666.5</v>
      </c>
    </row>
    <row r="7166" spans="1:7" x14ac:dyDescent="0.25">
      <c r="A7166" s="261">
        <v>45225.541666666664</v>
      </c>
      <c r="B7166" s="260" t="s">
        <v>548</v>
      </c>
      <c r="C7166" s="260">
        <v>168.24624600000001</v>
      </c>
      <c r="D7166" s="260">
        <v>891.29168700000002</v>
      </c>
      <c r="E7166" s="260">
        <v>588.58331299999998</v>
      </c>
      <c r="F7166">
        <f t="shared" si="222"/>
        <v>1648.1212459999999</v>
      </c>
      <c r="G7166">
        <f t="shared" si="223"/>
        <v>1479.875</v>
      </c>
    </row>
    <row r="7167" spans="1:7" x14ac:dyDescent="0.25">
      <c r="A7167" s="261">
        <v>45225.583333333336</v>
      </c>
      <c r="B7167" s="260" t="s">
        <v>548</v>
      </c>
      <c r="C7167" s="260">
        <v>167.19958500000001</v>
      </c>
      <c r="D7167" s="260">
        <v>848.95831299999998</v>
      </c>
      <c r="E7167" s="260">
        <v>548.625</v>
      </c>
      <c r="F7167">
        <f t="shared" si="222"/>
        <v>1564.7828980000002</v>
      </c>
      <c r="G7167">
        <f t="shared" si="223"/>
        <v>1397.5833130000001</v>
      </c>
    </row>
    <row r="7168" spans="1:7" x14ac:dyDescent="0.25">
      <c r="A7168" s="261">
        <v>45225.625</v>
      </c>
      <c r="B7168" s="260" t="s">
        <v>548</v>
      </c>
      <c r="C7168" s="260">
        <v>103.68208300000001</v>
      </c>
      <c r="D7168" s="260">
        <v>843.29168700000002</v>
      </c>
      <c r="E7168" s="260">
        <v>456.45834400000001</v>
      </c>
      <c r="F7168">
        <f t="shared" si="222"/>
        <v>1403.432114</v>
      </c>
      <c r="G7168">
        <f t="shared" si="223"/>
        <v>1299.750031</v>
      </c>
    </row>
    <row r="7169" spans="1:7" x14ac:dyDescent="0.25">
      <c r="A7169" s="261">
        <v>45225.666666666664</v>
      </c>
      <c r="B7169" s="260" t="s">
        <v>548</v>
      </c>
      <c r="C7169" s="260">
        <v>60.116249000000003</v>
      </c>
      <c r="D7169" s="260">
        <v>816.54168700000002</v>
      </c>
      <c r="E7169" s="260">
        <v>393.83334400000001</v>
      </c>
      <c r="F7169">
        <f t="shared" si="222"/>
        <v>1270.49128</v>
      </c>
      <c r="G7169">
        <f t="shared" si="223"/>
        <v>1210.375031</v>
      </c>
    </row>
    <row r="7170" spans="1:7" x14ac:dyDescent="0.25">
      <c r="A7170" s="261">
        <v>45225.708333333336</v>
      </c>
      <c r="B7170" s="260" t="s">
        <v>548</v>
      </c>
      <c r="C7170" s="260">
        <v>8.5454170000000005</v>
      </c>
      <c r="D7170" s="260">
        <v>797.79168700000002</v>
      </c>
      <c r="E7170" s="260">
        <v>431.91665599999999</v>
      </c>
      <c r="F7170">
        <f t="shared" ref="F7170:F7233" si="224">E7170+D7170+C7170</f>
        <v>1238.2537600000001</v>
      </c>
      <c r="G7170">
        <f t="shared" ref="G7170:G7233" si="225">E7170+D7170</f>
        <v>1229.708343</v>
      </c>
    </row>
    <row r="7171" spans="1:7" x14ac:dyDescent="0.25">
      <c r="A7171" s="261">
        <v>45225.75</v>
      </c>
      <c r="B7171" s="260" t="s">
        <v>548</v>
      </c>
      <c r="C7171" s="260">
        <v>0</v>
      </c>
      <c r="D7171" s="260">
        <v>728.75</v>
      </c>
      <c r="E7171" s="260">
        <v>451.45834400000001</v>
      </c>
      <c r="F7171">
        <f t="shared" si="224"/>
        <v>1180.2083440000001</v>
      </c>
      <c r="G7171">
        <f t="shared" si="225"/>
        <v>1180.2083440000001</v>
      </c>
    </row>
    <row r="7172" spans="1:7" x14ac:dyDescent="0.25">
      <c r="A7172" s="261">
        <v>45225.791666666664</v>
      </c>
      <c r="B7172" s="260" t="s">
        <v>548</v>
      </c>
      <c r="C7172" s="260">
        <v>0</v>
      </c>
      <c r="D7172" s="260">
        <v>773.375</v>
      </c>
      <c r="E7172" s="260">
        <v>521.25</v>
      </c>
      <c r="F7172">
        <f t="shared" si="224"/>
        <v>1294.625</v>
      </c>
      <c r="G7172">
        <f t="shared" si="225"/>
        <v>1294.625</v>
      </c>
    </row>
    <row r="7173" spans="1:7" x14ac:dyDescent="0.25">
      <c r="A7173" s="261">
        <v>45225.833333333336</v>
      </c>
      <c r="B7173" s="260" t="s">
        <v>548</v>
      </c>
      <c r="C7173" s="260">
        <v>0</v>
      </c>
      <c r="D7173" s="260">
        <v>859.58331299999998</v>
      </c>
      <c r="E7173" s="260">
        <v>529.54168700000002</v>
      </c>
      <c r="F7173">
        <f t="shared" si="224"/>
        <v>1389.125</v>
      </c>
      <c r="G7173">
        <f t="shared" si="225"/>
        <v>1389.125</v>
      </c>
    </row>
    <row r="7174" spans="1:7" x14ac:dyDescent="0.25">
      <c r="A7174" s="261">
        <v>45225.875</v>
      </c>
      <c r="B7174" s="260" t="s">
        <v>548</v>
      </c>
      <c r="C7174" s="260">
        <v>7.9858330000000004</v>
      </c>
      <c r="D7174" s="260">
        <v>764.79168700000002</v>
      </c>
      <c r="E7174" s="260">
        <v>622</v>
      </c>
      <c r="F7174">
        <f t="shared" si="224"/>
        <v>1394.7775199999999</v>
      </c>
      <c r="G7174">
        <f t="shared" si="225"/>
        <v>1386.7916869999999</v>
      </c>
    </row>
    <row r="7175" spans="1:7" x14ac:dyDescent="0.25">
      <c r="A7175" s="261">
        <v>45225.916666666664</v>
      </c>
      <c r="B7175" s="260" t="s">
        <v>548</v>
      </c>
      <c r="C7175" s="260">
        <v>6.4508330000000003</v>
      </c>
      <c r="D7175" s="260">
        <v>636.54168700000002</v>
      </c>
      <c r="E7175" s="260">
        <v>589.45831299999998</v>
      </c>
      <c r="F7175">
        <f t="shared" si="224"/>
        <v>1232.4508330000001</v>
      </c>
      <c r="G7175">
        <f t="shared" si="225"/>
        <v>1226</v>
      </c>
    </row>
    <row r="7176" spans="1:7" x14ac:dyDescent="0.25">
      <c r="A7176" s="261">
        <v>45225.958333333336</v>
      </c>
      <c r="B7176" s="260" t="s">
        <v>548</v>
      </c>
      <c r="C7176" s="260">
        <v>4.9183339999999998</v>
      </c>
      <c r="D7176" s="260">
        <v>480.20834400000001</v>
      </c>
      <c r="E7176" s="260">
        <v>509.66665599999999</v>
      </c>
      <c r="F7176">
        <f t="shared" si="224"/>
        <v>994.79333399999996</v>
      </c>
      <c r="G7176">
        <f t="shared" si="225"/>
        <v>989.875</v>
      </c>
    </row>
    <row r="7177" spans="1:7" x14ac:dyDescent="0.25">
      <c r="A7177" s="261">
        <v>45226</v>
      </c>
      <c r="B7177" s="260" t="s">
        <v>548</v>
      </c>
      <c r="C7177" s="260">
        <v>0</v>
      </c>
      <c r="D7177" s="260">
        <v>465.75</v>
      </c>
      <c r="E7177" s="260">
        <v>446</v>
      </c>
      <c r="F7177">
        <f t="shared" si="224"/>
        <v>911.75</v>
      </c>
      <c r="G7177">
        <f t="shared" si="225"/>
        <v>911.75</v>
      </c>
    </row>
    <row r="7178" spans="1:7" x14ac:dyDescent="0.25">
      <c r="A7178" s="261">
        <v>45226.041666666664</v>
      </c>
      <c r="B7178" s="260" t="s">
        <v>548</v>
      </c>
      <c r="C7178" s="260">
        <v>0</v>
      </c>
      <c r="D7178" s="260">
        <v>463.41665599999999</v>
      </c>
      <c r="E7178" s="260">
        <v>407.33334400000001</v>
      </c>
      <c r="F7178">
        <f t="shared" si="224"/>
        <v>870.75</v>
      </c>
      <c r="G7178">
        <f t="shared" si="225"/>
        <v>870.75</v>
      </c>
    </row>
    <row r="7179" spans="1:7" x14ac:dyDescent="0.25">
      <c r="A7179" s="261">
        <v>45226.083333333336</v>
      </c>
      <c r="B7179" s="260" t="s">
        <v>548</v>
      </c>
      <c r="C7179" s="260">
        <v>0</v>
      </c>
      <c r="D7179" s="260">
        <v>567.79168700000002</v>
      </c>
      <c r="E7179" s="260">
        <v>392.5</v>
      </c>
      <c r="F7179">
        <f t="shared" si="224"/>
        <v>960.29168700000002</v>
      </c>
      <c r="G7179">
        <f t="shared" si="225"/>
        <v>960.29168700000002</v>
      </c>
    </row>
    <row r="7180" spans="1:7" x14ac:dyDescent="0.25">
      <c r="A7180" s="261">
        <v>45226.125</v>
      </c>
      <c r="B7180" s="260" t="s">
        <v>548</v>
      </c>
      <c r="C7180" s="260">
        <v>0</v>
      </c>
      <c r="D7180" s="260">
        <v>545.79168700000002</v>
      </c>
      <c r="E7180" s="260">
        <v>386.33334400000001</v>
      </c>
      <c r="F7180">
        <f t="shared" si="224"/>
        <v>932.12503100000004</v>
      </c>
      <c r="G7180">
        <f t="shared" si="225"/>
        <v>932.12503100000004</v>
      </c>
    </row>
    <row r="7181" spans="1:7" x14ac:dyDescent="0.25">
      <c r="A7181" s="261">
        <v>45226.166666666664</v>
      </c>
      <c r="B7181" s="260" t="s">
        <v>548</v>
      </c>
      <c r="C7181" s="260">
        <v>0</v>
      </c>
      <c r="D7181" s="260">
        <v>579.91668700000002</v>
      </c>
      <c r="E7181" s="260">
        <v>385.25</v>
      </c>
      <c r="F7181">
        <f t="shared" si="224"/>
        <v>965.16668700000002</v>
      </c>
      <c r="G7181">
        <f t="shared" si="225"/>
        <v>965.16668700000002</v>
      </c>
    </row>
    <row r="7182" spans="1:7" x14ac:dyDescent="0.25">
      <c r="A7182" s="261">
        <v>45226.208333333336</v>
      </c>
      <c r="B7182" s="260" t="s">
        <v>548</v>
      </c>
      <c r="C7182" s="260">
        <v>0</v>
      </c>
      <c r="D7182" s="260">
        <v>572.125</v>
      </c>
      <c r="E7182" s="260">
        <v>415.16665599999999</v>
      </c>
      <c r="F7182">
        <f t="shared" si="224"/>
        <v>987.29165599999999</v>
      </c>
      <c r="G7182">
        <f t="shared" si="225"/>
        <v>987.29165599999999</v>
      </c>
    </row>
    <row r="7183" spans="1:7" x14ac:dyDescent="0.25">
      <c r="A7183" s="261">
        <v>45226.25</v>
      </c>
      <c r="B7183" s="260" t="s">
        <v>548</v>
      </c>
      <c r="C7183" s="260">
        <v>0</v>
      </c>
      <c r="D7183" s="260">
        <v>575.25</v>
      </c>
      <c r="E7183" s="260">
        <v>546.08331299999998</v>
      </c>
      <c r="F7183">
        <f t="shared" si="224"/>
        <v>1121.3333130000001</v>
      </c>
      <c r="G7183">
        <f t="shared" si="225"/>
        <v>1121.3333130000001</v>
      </c>
    </row>
    <row r="7184" spans="1:7" x14ac:dyDescent="0.25">
      <c r="A7184" s="261">
        <v>45226.291666666664</v>
      </c>
      <c r="B7184" s="260" t="s">
        <v>548</v>
      </c>
      <c r="C7184" s="260">
        <v>0.19541700000000001</v>
      </c>
      <c r="D7184" s="260">
        <v>552.95831299999998</v>
      </c>
      <c r="E7184" s="260">
        <v>524.125</v>
      </c>
      <c r="F7184">
        <f t="shared" si="224"/>
        <v>1077.27873</v>
      </c>
      <c r="G7184">
        <f t="shared" si="225"/>
        <v>1077.0833130000001</v>
      </c>
    </row>
    <row r="7185" spans="1:7" x14ac:dyDescent="0.25">
      <c r="A7185" s="261">
        <v>45226.333333333336</v>
      </c>
      <c r="B7185" s="260" t="s">
        <v>548</v>
      </c>
      <c r="C7185" s="260">
        <v>6.0487500000000001</v>
      </c>
      <c r="D7185" s="260">
        <v>621.25</v>
      </c>
      <c r="E7185" s="260">
        <v>599.75</v>
      </c>
      <c r="F7185">
        <f t="shared" si="224"/>
        <v>1227.0487499999999</v>
      </c>
      <c r="G7185">
        <f t="shared" si="225"/>
        <v>1221</v>
      </c>
    </row>
    <row r="7186" spans="1:7" x14ac:dyDescent="0.25">
      <c r="A7186" s="261">
        <v>45226.375</v>
      </c>
      <c r="B7186" s="260" t="s">
        <v>548</v>
      </c>
      <c r="C7186" s="260">
        <v>33.471668000000001</v>
      </c>
      <c r="D7186" s="260">
        <v>683.125</v>
      </c>
      <c r="E7186" s="260">
        <v>627.625</v>
      </c>
      <c r="F7186">
        <f t="shared" si="224"/>
        <v>1344.2216679999999</v>
      </c>
      <c r="G7186">
        <f t="shared" si="225"/>
        <v>1310.75</v>
      </c>
    </row>
    <row r="7187" spans="1:7" x14ac:dyDescent="0.25">
      <c r="A7187" s="261">
        <v>45226.416666666664</v>
      </c>
      <c r="B7187" s="260" t="s">
        <v>548</v>
      </c>
      <c r="C7187" s="260">
        <v>105.510414</v>
      </c>
      <c r="D7187" s="260">
        <v>620</v>
      </c>
      <c r="E7187" s="260">
        <v>575.70831299999998</v>
      </c>
      <c r="F7187">
        <f t="shared" si="224"/>
        <v>1301.2187270000002</v>
      </c>
      <c r="G7187">
        <f t="shared" si="225"/>
        <v>1195.7083130000001</v>
      </c>
    </row>
    <row r="7188" spans="1:7" x14ac:dyDescent="0.25">
      <c r="A7188" s="261">
        <v>45226.458333333336</v>
      </c>
      <c r="B7188" s="260" t="s">
        <v>548</v>
      </c>
      <c r="C7188" s="260">
        <v>171.320831</v>
      </c>
      <c r="D7188" s="260">
        <v>641.75</v>
      </c>
      <c r="E7188" s="260">
        <v>568.75</v>
      </c>
      <c r="F7188">
        <f t="shared" si="224"/>
        <v>1381.820831</v>
      </c>
      <c r="G7188">
        <f t="shared" si="225"/>
        <v>1210.5</v>
      </c>
    </row>
    <row r="7189" spans="1:7" x14ac:dyDescent="0.25">
      <c r="A7189" s="261">
        <v>45226.5</v>
      </c>
      <c r="B7189" s="260" t="s">
        <v>548</v>
      </c>
      <c r="C7189" s="260">
        <v>230.679993</v>
      </c>
      <c r="D7189" s="260">
        <v>755.79168700000002</v>
      </c>
      <c r="E7189" s="260">
        <v>520.41668700000002</v>
      </c>
      <c r="F7189">
        <f t="shared" si="224"/>
        <v>1506.888367</v>
      </c>
      <c r="G7189">
        <f t="shared" si="225"/>
        <v>1276.208374</v>
      </c>
    </row>
    <row r="7190" spans="1:7" x14ac:dyDescent="0.25">
      <c r="A7190" s="261">
        <v>45226.541666666664</v>
      </c>
      <c r="B7190" s="260" t="s">
        <v>548</v>
      </c>
      <c r="C7190" s="260">
        <v>211.027084</v>
      </c>
      <c r="D7190" s="260">
        <v>834.5</v>
      </c>
      <c r="E7190" s="260">
        <v>478.04165599999999</v>
      </c>
      <c r="F7190">
        <f t="shared" si="224"/>
        <v>1523.5687399999999</v>
      </c>
      <c r="G7190">
        <f t="shared" si="225"/>
        <v>1312.5416559999999</v>
      </c>
    </row>
    <row r="7191" spans="1:7" x14ac:dyDescent="0.25">
      <c r="A7191" s="261">
        <v>45226.583333333336</v>
      </c>
      <c r="B7191" s="260" t="s">
        <v>548</v>
      </c>
      <c r="C7191" s="260">
        <v>166.49542199999999</v>
      </c>
      <c r="D7191" s="260">
        <v>853.125</v>
      </c>
      <c r="E7191" s="260">
        <v>470.16665599999999</v>
      </c>
      <c r="F7191">
        <f t="shared" si="224"/>
        <v>1489.7870779999998</v>
      </c>
      <c r="G7191">
        <f t="shared" si="225"/>
        <v>1323.2916559999999</v>
      </c>
    </row>
    <row r="7192" spans="1:7" x14ac:dyDescent="0.25">
      <c r="A7192" s="261">
        <v>45226.625</v>
      </c>
      <c r="B7192" s="260" t="s">
        <v>548</v>
      </c>
      <c r="C7192" s="260">
        <v>110.48416899999999</v>
      </c>
      <c r="D7192" s="260">
        <v>844.08331299999998</v>
      </c>
      <c r="E7192" s="260">
        <v>491.16665599999999</v>
      </c>
      <c r="F7192">
        <f t="shared" si="224"/>
        <v>1445.734138</v>
      </c>
      <c r="G7192">
        <f t="shared" si="225"/>
        <v>1335.249969</v>
      </c>
    </row>
    <row r="7193" spans="1:7" x14ac:dyDescent="0.25">
      <c r="A7193" s="261">
        <v>45226.666666666664</v>
      </c>
      <c r="B7193" s="260" t="s">
        <v>548</v>
      </c>
      <c r="C7193" s="260">
        <v>37.032916999999998</v>
      </c>
      <c r="D7193" s="260">
        <v>850.58331299999998</v>
      </c>
      <c r="E7193" s="260">
        <v>493</v>
      </c>
      <c r="F7193">
        <f t="shared" si="224"/>
        <v>1380.6162300000001</v>
      </c>
      <c r="G7193">
        <f t="shared" si="225"/>
        <v>1343.5833130000001</v>
      </c>
    </row>
    <row r="7194" spans="1:7" x14ac:dyDescent="0.25">
      <c r="A7194" s="261">
        <v>45226.708333333336</v>
      </c>
      <c r="B7194" s="260" t="s">
        <v>548</v>
      </c>
      <c r="C7194" s="260">
        <v>2.7079170000000001</v>
      </c>
      <c r="D7194" s="260">
        <v>837.5</v>
      </c>
      <c r="E7194" s="260">
        <v>519.58331299999998</v>
      </c>
      <c r="F7194">
        <f t="shared" si="224"/>
        <v>1359.79123</v>
      </c>
      <c r="G7194">
        <f t="shared" si="225"/>
        <v>1357.0833130000001</v>
      </c>
    </row>
    <row r="7195" spans="1:7" x14ac:dyDescent="0.25">
      <c r="A7195" s="261">
        <v>45226.75</v>
      </c>
      <c r="B7195" s="260" t="s">
        <v>548</v>
      </c>
      <c r="C7195" s="260">
        <v>0</v>
      </c>
      <c r="D7195" s="260">
        <v>870.5</v>
      </c>
      <c r="E7195" s="260">
        <v>631.75</v>
      </c>
      <c r="F7195">
        <f t="shared" si="224"/>
        <v>1502.25</v>
      </c>
      <c r="G7195">
        <f t="shared" si="225"/>
        <v>1502.25</v>
      </c>
    </row>
    <row r="7196" spans="1:7" x14ac:dyDescent="0.25">
      <c r="A7196" s="261">
        <v>45226.791666666664</v>
      </c>
      <c r="B7196" s="260" t="s">
        <v>548</v>
      </c>
      <c r="C7196" s="260">
        <v>0</v>
      </c>
      <c r="D7196" s="260">
        <v>875.25</v>
      </c>
      <c r="E7196" s="260">
        <v>723.45831299999998</v>
      </c>
      <c r="F7196">
        <f t="shared" si="224"/>
        <v>1598.7083130000001</v>
      </c>
      <c r="G7196">
        <f t="shared" si="225"/>
        <v>1598.7083130000001</v>
      </c>
    </row>
    <row r="7197" spans="1:7" x14ac:dyDescent="0.25">
      <c r="A7197" s="261">
        <v>45226.833333333336</v>
      </c>
      <c r="B7197" s="260" t="s">
        <v>548</v>
      </c>
      <c r="C7197" s="260">
        <v>0</v>
      </c>
      <c r="D7197" s="260">
        <v>1011.875</v>
      </c>
      <c r="E7197" s="260">
        <v>705.25</v>
      </c>
      <c r="F7197">
        <f t="shared" si="224"/>
        <v>1717.125</v>
      </c>
      <c r="G7197">
        <f t="shared" si="225"/>
        <v>1717.125</v>
      </c>
    </row>
    <row r="7198" spans="1:7" x14ac:dyDescent="0.25">
      <c r="A7198" s="261">
        <v>45226.875</v>
      </c>
      <c r="B7198" s="260" t="s">
        <v>548</v>
      </c>
      <c r="C7198" s="260">
        <v>0</v>
      </c>
      <c r="D7198" s="260">
        <v>982.79168700000002</v>
      </c>
      <c r="E7198" s="260">
        <v>679.66668700000002</v>
      </c>
      <c r="F7198">
        <f t="shared" si="224"/>
        <v>1662.458374</v>
      </c>
      <c r="G7198">
        <f t="shared" si="225"/>
        <v>1662.458374</v>
      </c>
    </row>
    <row r="7199" spans="1:7" x14ac:dyDescent="0.25">
      <c r="A7199" s="261">
        <v>45226.916666666664</v>
      </c>
      <c r="B7199" s="260" t="s">
        <v>548</v>
      </c>
      <c r="C7199" s="260">
        <v>0</v>
      </c>
      <c r="D7199" s="260">
        <v>974.04168700000002</v>
      </c>
      <c r="E7199" s="260">
        <v>755.70831299999998</v>
      </c>
      <c r="F7199">
        <f t="shared" si="224"/>
        <v>1729.75</v>
      </c>
      <c r="G7199">
        <f t="shared" si="225"/>
        <v>1729.75</v>
      </c>
    </row>
    <row r="7200" spans="1:7" x14ac:dyDescent="0.25">
      <c r="A7200" s="261">
        <v>45226.958333333336</v>
      </c>
      <c r="B7200" s="260" t="s">
        <v>548</v>
      </c>
      <c r="C7200" s="260">
        <v>0</v>
      </c>
      <c r="D7200" s="260">
        <v>890.66668700000002</v>
      </c>
      <c r="E7200" s="260">
        <v>701.33331299999998</v>
      </c>
      <c r="F7200">
        <f t="shared" si="224"/>
        <v>1592</v>
      </c>
      <c r="G7200">
        <f t="shared" si="225"/>
        <v>1592</v>
      </c>
    </row>
    <row r="7201" spans="1:7" x14ac:dyDescent="0.25">
      <c r="A7201" s="261">
        <v>45227</v>
      </c>
      <c r="B7201" s="260" t="s">
        <v>548</v>
      </c>
      <c r="C7201" s="260">
        <v>0</v>
      </c>
      <c r="D7201" s="260">
        <v>863.79168700000002</v>
      </c>
      <c r="E7201" s="260">
        <v>665.95831299999998</v>
      </c>
      <c r="F7201">
        <f t="shared" si="224"/>
        <v>1529.75</v>
      </c>
      <c r="G7201">
        <f t="shared" si="225"/>
        <v>1529.75</v>
      </c>
    </row>
    <row r="7202" spans="1:7" x14ac:dyDescent="0.25">
      <c r="A7202" s="261">
        <v>45227.041666666664</v>
      </c>
      <c r="B7202" s="260" t="s">
        <v>548</v>
      </c>
      <c r="C7202" s="260">
        <v>0</v>
      </c>
      <c r="D7202" s="260">
        <v>800</v>
      </c>
      <c r="E7202" s="260">
        <v>661.375</v>
      </c>
      <c r="F7202">
        <f t="shared" si="224"/>
        <v>1461.375</v>
      </c>
      <c r="G7202">
        <f t="shared" si="225"/>
        <v>1461.375</v>
      </c>
    </row>
    <row r="7203" spans="1:7" x14ac:dyDescent="0.25">
      <c r="A7203" s="261">
        <v>45227.083333333336</v>
      </c>
      <c r="B7203" s="260" t="s">
        <v>548</v>
      </c>
      <c r="C7203" s="260">
        <v>0</v>
      </c>
      <c r="D7203" s="260">
        <v>825.66668700000002</v>
      </c>
      <c r="E7203" s="260">
        <v>656.125</v>
      </c>
      <c r="F7203">
        <f t="shared" si="224"/>
        <v>1481.7916869999999</v>
      </c>
      <c r="G7203">
        <f t="shared" si="225"/>
        <v>1481.7916869999999</v>
      </c>
    </row>
    <row r="7204" spans="1:7" x14ac:dyDescent="0.25">
      <c r="A7204" s="261">
        <v>45227.125</v>
      </c>
      <c r="B7204" s="260" t="s">
        <v>548</v>
      </c>
      <c r="C7204" s="260">
        <v>0</v>
      </c>
      <c r="D7204" s="260">
        <v>822.66668700000002</v>
      </c>
      <c r="E7204" s="260">
        <v>677.45831299999998</v>
      </c>
      <c r="F7204">
        <f t="shared" si="224"/>
        <v>1500.125</v>
      </c>
      <c r="G7204">
        <f t="shared" si="225"/>
        <v>1500.125</v>
      </c>
    </row>
    <row r="7205" spans="1:7" x14ac:dyDescent="0.25">
      <c r="A7205" s="261">
        <v>45227.166666666664</v>
      </c>
      <c r="B7205" s="260" t="s">
        <v>548</v>
      </c>
      <c r="C7205" s="260">
        <v>0</v>
      </c>
      <c r="D7205" s="260">
        <v>837.29168700000002</v>
      </c>
      <c r="E7205" s="260">
        <v>717.91668700000002</v>
      </c>
      <c r="F7205">
        <f t="shared" si="224"/>
        <v>1555.208374</v>
      </c>
      <c r="G7205">
        <f t="shared" si="225"/>
        <v>1555.208374</v>
      </c>
    </row>
    <row r="7206" spans="1:7" x14ac:dyDescent="0.25">
      <c r="A7206" s="261">
        <v>45227.208333333336</v>
      </c>
      <c r="B7206" s="260" t="s">
        <v>548</v>
      </c>
      <c r="C7206" s="260">
        <v>0</v>
      </c>
      <c r="D7206" s="260">
        <v>826.58331299999998</v>
      </c>
      <c r="E7206" s="260">
        <v>765.91668700000002</v>
      </c>
      <c r="F7206">
        <f t="shared" si="224"/>
        <v>1592.5</v>
      </c>
      <c r="G7206">
        <f t="shared" si="225"/>
        <v>1592.5</v>
      </c>
    </row>
    <row r="7207" spans="1:7" x14ac:dyDescent="0.25">
      <c r="A7207" s="261">
        <v>45227.25</v>
      </c>
      <c r="B7207" s="260" t="s">
        <v>548</v>
      </c>
      <c r="C7207" s="260">
        <v>0</v>
      </c>
      <c r="D7207" s="260">
        <v>778.75</v>
      </c>
      <c r="E7207" s="260">
        <v>777.83331299999998</v>
      </c>
      <c r="F7207">
        <f t="shared" si="224"/>
        <v>1556.5833130000001</v>
      </c>
      <c r="G7207">
        <f t="shared" si="225"/>
        <v>1556.5833130000001</v>
      </c>
    </row>
    <row r="7208" spans="1:7" x14ac:dyDescent="0.25">
      <c r="A7208" s="261">
        <v>45227.291666666664</v>
      </c>
      <c r="B7208" s="260" t="s">
        <v>548</v>
      </c>
      <c r="C7208" s="260">
        <v>0.23458300000000001</v>
      </c>
      <c r="D7208" s="260">
        <v>739.54168700000002</v>
      </c>
      <c r="E7208" s="260">
        <v>788.375</v>
      </c>
      <c r="F7208">
        <f t="shared" si="224"/>
        <v>1528.1512699999998</v>
      </c>
      <c r="G7208">
        <f t="shared" si="225"/>
        <v>1527.9166869999999</v>
      </c>
    </row>
    <row r="7209" spans="1:7" x14ac:dyDescent="0.25">
      <c r="A7209" s="261">
        <v>45227.333333333336</v>
      </c>
      <c r="B7209" s="260" t="s">
        <v>548</v>
      </c>
      <c r="C7209" s="260">
        <v>7.6779169999999999</v>
      </c>
      <c r="D7209" s="260">
        <v>792.875</v>
      </c>
      <c r="E7209" s="260">
        <v>753.25</v>
      </c>
      <c r="F7209">
        <f t="shared" si="224"/>
        <v>1553.802917</v>
      </c>
      <c r="G7209">
        <f t="shared" si="225"/>
        <v>1546.125</v>
      </c>
    </row>
    <row r="7210" spans="1:7" x14ac:dyDescent="0.25">
      <c r="A7210" s="261">
        <v>45227.375</v>
      </c>
      <c r="B7210" s="260" t="s">
        <v>548</v>
      </c>
      <c r="C7210" s="260">
        <v>42.761249999999997</v>
      </c>
      <c r="D7210" s="260">
        <v>932.45831299999998</v>
      </c>
      <c r="E7210" s="260">
        <v>823.25</v>
      </c>
      <c r="F7210">
        <f t="shared" si="224"/>
        <v>1798.4695630000001</v>
      </c>
      <c r="G7210">
        <f t="shared" si="225"/>
        <v>1755.7083130000001</v>
      </c>
    </row>
    <row r="7211" spans="1:7" x14ac:dyDescent="0.25">
      <c r="A7211" s="261">
        <v>45227.416666666664</v>
      </c>
      <c r="B7211" s="260" t="s">
        <v>548</v>
      </c>
      <c r="C7211" s="260">
        <v>82.898330999999999</v>
      </c>
      <c r="D7211" s="260">
        <v>945.16668700000002</v>
      </c>
      <c r="E7211" s="260">
        <v>824.875</v>
      </c>
      <c r="F7211">
        <f t="shared" si="224"/>
        <v>1852.940018</v>
      </c>
      <c r="G7211">
        <f t="shared" si="225"/>
        <v>1770.0416869999999</v>
      </c>
    </row>
    <row r="7212" spans="1:7" x14ac:dyDescent="0.25">
      <c r="A7212" s="261">
        <v>45227.458333333336</v>
      </c>
      <c r="B7212" s="260" t="s">
        <v>548</v>
      </c>
      <c r="C7212" s="260">
        <v>155.31459000000001</v>
      </c>
      <c r="D7212" s="260">
        <v>1035.625</v>
      </c>
      <c r="E7212" s="260">
        <v>818.45831299999998</v>
      </c>
      <c r="F7212">
        <f t="shared" si="224"/>
        <v>2009.397903</v>
      </c>
      <c r="G7212">
        <f t="shared" si="225"/>
        <v>1854.0833130000001</v>
      </c>
    </row>
    <row r="7213" spans="1:7" x14ac:dyDescent="0.25">
      <c r="A7213" s="261">
        <v>45227.5</v>
      </c>
      <c r="B7213" s="260" t="s">
        <v>548</v>
      </c>
      <c r="C7213" s="260">
        <v>193.96708699999999</v>
      </c>
      <c r="D7213" s="260">
        <v>1176.666626</v>
      </c>
      <c r="E7213" s="260">
        <v>813.79168700000002</v>
      </c>
      <c r="F7213">
        <f t="shared" si="224"/>
        <v>2184.4254000000001</v>
      </c>
      <c r="G7213">
        <f t="shared" si="225"/>
        <v>1990.4583130000001</v>
      </c>
    </row>
    <row r="7214" spans="1:7" x14ac:dyDescent="0.25">
      <c r="A7214" s="261">
        <v>45227.541666666664</v>
      </c>
      <c r="B7214" s="260" t="s">
        <v>548</v>
      </c>
      <c r="C7214" s="260">
        <v>178.47541799999999</v>
      </c>
      <c r="D7214" s="260">
        <v>1261.458374</v>
      </c>
      <c r="E7214" s="260">
        <v>783.45831299999998</v>
      </c>
      <c r="F7214">
        <f t="shared" si="224"/>
        <v>2223.3921049999999</v>
      </c>
      <c r="G7214">
        <f t="shared" si="225"/>
        <v>2044.9166869999999</v>
      </c>
    </row>
    <row r="7215" spans="1:7" x14ac:dyDescent="0.25">
      <c r="A7215" s="261">
        <v>45227.583333333336</v>
      </c>
      <c r="B7215" s="260" t="s">
        <v>548</v>
      </c>
      <c r="C7215" s="260">
        <v>157.07583600000001</v>
      </c>
      <c r="D7215" s="260">
        <v>1340.125</v>
      </c>
      <c r="E7215" s="260">
        <v>812.95831299999998</v>
      </c>
      <c r="F7215">
        <f t="shared" si="224"/>
        <v>2310.1591490000001</v>
      </c>
      <c r="G7215">
        <f t="shared" si="225"/>
        <v>2153.0833130000001</v>
      </c>
    </row>
    <row r="7216" spans="1:7" x14ac:dyDescent="0.25">
      <c r="A7216" s="261">
        <v>45227.625</v>
      </c>
      <c r="B7216" s="260" t="s">
        <v>548</v>
      </c>
      <c r="C7216" s="260">
        <v>81.137496999999996</v>
      </c>
      <c r="D7216" s="260">
        <v>1345.541626</v>
      </c>
      <c r="E7216" s="260">
        <v>845.83331299999998</v>
      </c>
      <c r="F7216">
        <f t="shared" si="224"/>
        <v>2272.512436</v>
      </c>
      <c r="G7216">
        <f t="shared" si="225"/>
        <v>2191.3749389999998</v>
      </c>
    </row>
    <row r="7217" spans="1:7" x14ac:dyDescent="0.25">
      <c r="A7217" s="261">
        <v>45227.666666666664</v>
      </c>
      <c r="B7217" s="260" t="s">
        <v>548</v>
      </c>
      <c r="C7217" s="260">
        <v>41.067917000000001</v>
      </c>
      <c r="D7217" s="260">
        <v>1293.708374</v>
      </c>
      <c r="E7217" s="260">
        <v>897.45831299999998</v>
      </c>
      <c r="F7217">
        <f t="shared" si="224"/>
        <v>2232.2346039999998</v>
      </c>
      <c r="G7217">
        <f t="shared" si="225"/>
        <v>2191.1666869999999</v>
      </c>
    </row>
    <row r="7218" spans="1:7" x14ac:dyDescent="0.25">
      <c r="A7218" s="261">
        <v>45227.708333333336</v>
      </c>
      <c r="B7218" s="260" t="s">
        <v>548</v>
      </c>
      <c r="C7218" s="260">
        <v>3.355</v>
      </c>
      <c r="D7218" s="260">
        <v>1474.208374</v>
      </c>
      <c r="E7218" s="260">
        <v>850</v>
      </c>
      <c r="F7218">
        <f t="shared" si="224"/>
        <v>2327.5633739999998</v>
      </c>
      <c r="G7218">
        <f t="shared" si="225"/>
        <v>2324.2083739999998</v>
      </c>
    </row>
    <row r="7219" spans="1:7" x14ac:dyDescent="0.25">
      <c r="A7219" s="261">
        <v>45227.75</v>
      </c>
      <c r="B7219" s="260" t="s">
        <v>548</v>
      </c>
      <c r="C7219" s="260">
        <v>0</v>
      </c>
      <c r="D7219" s="260">
        <v>1586.75</v>
      </c>
      <c r="E7219" s="260">
        <v>955.04168700000002</v>
      </c>
      <c r="F7219">
        <f t="shared" si="224"/>
        <v>2541.7916869999999</v>
      </c>
      <c r="G7219">
        <f t="shared" si="225"/>
        <v>2541.7916869999999</v>
      </c>
    </row>
    <row r="7220" spans="1:7" x14ac:dyDescent="0.25">
      <c r="A7220" s="261">
        <v>45227.791666666664</v>
      </c>
      <c r="B7220" s="260" t="s">
        <v>548</v>
      </c>
      <c r="C7220" s="260">
        <v>0</v>
      </c>
      <c r="D7220" s="260">
        <v>1646.375</v>
      </c>
      <c r="E7220" s="260">
        <v>1013.125</v>
      </c>
      <c r="F7220">
        <f t="shared" si="224"/>
        <v>2659.5</v>
      </c>
      <c r="G7220">
        <f t="shared" si="225"/>
        <v>2659.5</v>
      </c>
    </row>
    <row r="7221" spans="1:7" x14ac:dyDescent="0.25">
      <c r="A7221" s="261">
        <v>45227.833333333336</v>
      </c>
      <c r="B7221" s="260" t="s">
        <v>548</v>
      </c>
      <c r="C7221" s="260">
        <v>0</v>
      </c>
      <c r="D7221" s="260">
        <v>1860.041626</v>
      </c>
      <c r="E7221" s="260">
        <v>1072.833374</v>
      </c>
      <c r="F7221">
        <f t="shared" si="224"/>
        <v>2932.875</v>
      </c>
      <c r="G7221">
        <f t="shared" si="225"/>
        <v>2932.875</v>
      </c>
    </row>
    <row r="7222" spans="1:7" x14ac:dyDescent="0.25">
      <c r="A7222" s="261">
        <v>45227.875</v>
      </c>
      <c r="B7222" s="260" t="s">
        <v>548</v>
      </c>
      <c r="C7222" s="260">
        <v>0</v>
      </c>
      <c r="D7222" s="260">
        <v>1934.416626</v>
      </c>
      <c r="E7222" s="260">
        <v>1087.083374</v>
      </c>
      <c r="F7222">
        <f t="shared" si="224"/>
        <v>3021.5</v>
      </c>
      <c r="G7222">
        <f t="shared" si="225"/>
        <v>3021.5</v>
      </c>
    </row>
    <row r="7223" spans="1:7" x14ac:dyDescent="0.25">
      <c r="A7223" s="261">
        <v>45227.916666666664</v>
      </c>
      <c r="B7223" s="260" t="s">
        <v>548</v>
      </c>
      <c r="C7223" s="260">
        <v>0</v>
      </c>
      <c r="D7223" s="260">
        <v>2046.083374</v>
      </c>
      <c r="E7223" s="260">
        <v>1093.625</v>
      </c>
      <c r="F7223">
        <f t="shared" si="224"/>
        <v>3139.7083739999998</v>
      </c>
      <c r="G7223">
        <f t="shared" si="225"/>
        <v>3139.7083739999998</v>
      </c>
    </row>
    <row r="7224" spans="1:7" x14ac:dyDescent="0.25">
      <c r="A7224" s="261">
        <v>45227.958333333336</v>
      </c>
      <c r="B7224" s="260" t="s">
        <v>548</v>
      </c>
      <c r="C7224" s="260">
        <v>0</v>
      </c>
      <c r="D7224" s="260">
        <v>2121.2917480000001</v>
      </c>
      <c r="E7224" s="260">
        <v>1093.416626</v>
      </c>
      <c r="F7224">
        <f t="shared" si="224"/>
        <v>3214.7083739999998</v>
      </c>
      <c r="G7224">
        <f t="shared" si="225"/>
        <v>3214.7083739999998</v>
      </c>
    </row>
    <row r="7225" spans="1:7" x14ac:dyDescent="0.25">
      <c r="A7225" s="261">
        <v>45228</v>
      </c>
      <c r="B7225" s="260" t="s">
        <v>548</v>
      </c>
      <c r="C7225" s="260">
        <v>0</v>
      </c>
      <c r="D7225" s="260">
        <v>2251.5832519999999</v>
      </c>
      <c r="E7225" s="260">
        <v>1092.583374</v>
      </c>
      <c r="F7225">
        <f t="shared" si="224"/>
        <v>3344.1666260000002</v>
      </c>
      <c r="G7225">
        <f t="shared" si="225"/>
        <v>3344.1666260000002</v>
      </c>
    </row>
    <row r="7226" spans="1:7" x14ac:dyDescent="0.25">
      <c r="A7226" s="261">
        <v>45228.041666666664</v>
      </c>
      <c r="B7226" s="260" t="s">
        <v>548</v>
      </c>
      <c r="C7226" s="260">
        <v>0</v>
      </c>
      <c r="D7226" s="260">
        <v>2314.7082519999999</v>
      </c>
      <c r="E7226" s="260">
        <v>1048.833374</v>
      </c>
      <c r="F7226">
        <f t="shared" si="224"/>
        <v>3363.5416260000002</v>
      </c>
      <c r="G7226">
        <f t="shared" si="225"/>
        <v>3363.5416260000002</v>
      </c>
    </row>
    <row r="7227" spans="1:7" x14ac:dyDescent="0.25">
      <c r="A7227" s="261">
        <v>45228.083333333336</v>
      </c>
      <c r="B7227" s="260" t="s">
        <v>548</v>
      </c>
      <c r="C7227" s="260">
        <v>0</v>
      </c>
      <c r="D7227" s="260">
        <v>2535.625</v>
      </c>
      <c r="E7227" s="260">
        <v>1001.5</v>
      </c>
      <c r="F7227">
        <f t="shared" si="224"/>
        <v>3537.125</v>
      </c>
      <c r="G7227">
        <f t="shared" si="225"/>
        <v>3537.125</v>
      </c>
    </row>
    <row r="7228" spans="1:7" x14ac:dyDescent="0.25">
      <c r="A7228" s="261">
        <v>45228.083333333336</v>
      </c>
      <c r="B7228" s="260" t="s">
        <v>548</v>
      </c>
      <c r="C7228" s="260">
        <v>0</v>
      </c>
      <c r="D7228" s="260">
        <v>2540.7917480000001</v>
      </c>
      <c r="E7228" s="260">
        <v>1012.041687</v>
      </c>
      <c r="F7228">
        <f t="shared" si="224"/>
        <v>3552.833435</v>
      </c>
      <c r="G7228">
        <f t="shared" si="225"/>
        <v>3552.833435</v>
      </c>
    </row>
    <row r="7229" spans="1:7" x14ac:dyDescent="0.25">
      <c r="A7229" s="261">
        <v>45228.125</v>
      </c>
      <c r="B7229" s="260" t="s">
        <v>548</v>
      </c>
      <c r="C7229" s="260">
        <v>0</v>
      </c>
      <c r="D7229" s="260">
        <v>2493.25</v>
      </c>
      <c r="E7229" s="260">
        <v>1052.875</v>
      </c>
      <c r="F7229">
        <f t="shared" si="224"/>
        <v>3546.125</v>
      </c>
      <c r="G7229">
        <f t="shared" si="225"/>
        <v>3546.125</v>
      </c>
    </row>
    <row r="7230" spans="1:7" x14ac:dyDescent="0.25">
      <c r="A7230" s="261">
        <v>45228.166666666664</v>
      </c>
      <c r="B7230" s="260" t="s">
        <v>548</v>
      </c>
      <c r="C7230" s="260">
        <v>0</v>
      </c>
      <c r="D7230" s="260">
        <v>2266.375</v>
      </c>
      <c r="E7230" s="260">
        <v>634</v>
      </c>
      <c r="F7230">
        <f t="shared" si="224"/>
        <v>2900.375</v>
      </c>
      <c r="G7230">
        <f t="shared" si="225"/>
        <v>2900.375</v>
      </c>
    </row>
    <row r="7231" spans="1:7" x14ac:dyDescent="0.25">
      <c r="A7231" s="261">
        <v>45228.208333333336</v>
      </c>
      <c r="B7231" s="260" t="s">
        <v>548</v>
      </c>
      <c r="C7231" s="260">
        <v>0</v>
      </c>
      <c r="D7231" s="260">
        <v>2410.9167480000001</v>
      </c>
      <c r="E7231" s="260">
        <v>696.375</v>
      </c>
      <c r="F7231">
        <f t="shared" si="224"/>
        <v>3107.2917480000001</v>
      </c>
      <c r="G7231">
        <f t="shared" si="225"/>
        <v>3107.2917480000001</v>
      </c>
    </row>
    <row r="7232" spans="1:7" x14ac:dyDescent="0.25">
      <c r="A7232" s="261">
        <v>45228.25</v>
      </c>
      <c r="B7232" s="260" t="s">
        <v>548</v>
      </c>
      <c r="C7232" s="260">
        <v>3.6666999999999998E-2</v>
      </c>
      <c r="D7232" s="260">
        <v>2334.375</v>
      </c>
      <c r="E7232" s="260">
        <v>669.83331299999998</v>
      </c>
      <c r="F7232">
        <f t="shared" si="224"/>
        <v>3004.2449799999999</v>
      </c>
      <c r="G7232">
        <f t="shared" si="225"/>
        <v>3004.2083130000001</v>
      </c>
    </row>
    <row r="7233" spans="1:7" x14ac:dyDescent="0.25">
      <c r="A7233" s="261">
        <v>45228.291666666664</v>
      </c>
      <c r="B7233" s="260" t="s">
        <v>548</v>
      </c>
      <c r="C7233" s="260">
        <v>1.1625000000000001</v>
      </c>
      <c r="D7233" s="260">
        <v>2522.25</v>
      </c>
      <c r="E7233" s="260">
        <v>629</v>
      </c>
      <c r="F7233">
        <f t="shared" si="224"/>
        <v>3152.4124999999999</v>
      </c>
      <c r="G7233">
        <f t="shared" si="225"/>
        <v>3151.25</v>
      </c>
    </row>
    <row r="7234" spans="1:7" x14ac:dyDescent="0.25">
      <c r="A7234" s="261">
        <v>45228.333333333336</v>
      </c>
      <c r="B7234" s="260" t="s">
        <v>548</v>
      </c>
      <c r="C7234" s="260">
        <v>8.5929160000000007</v>
      </c>
      <c r="D7234" s="260">
        <v>2726.25</v>
      </c>
      <c r="E7234" s="260">
        <v>727.375</v>
      </c>
      <c r="F7234">
        <f t="shared" ref="F7234:F7297" si="226">E7234+D7234+C7234</f>
        <v>3462.2179160000001</v>
      </c>
      <c r="G7234">
        <f t="shared" ref="G7234:G7297" si="227">E7234+D7234</f>
        <v>3453.625</v>
      </c>
    </row>
    <row r="7235" spans="1:7" x14ac:dyDescent="0.25">
      <c r="A7235" s="261">
        <v>45228.375</v>
      </c>
      <c r="B7235" s="260" t="s">
        <v>548</v>
      </c>
      <c r="C7235" s="260">
        <v>22.639999</v>
      </c>
      <c r="D7235" s="260">
        <v>2840.9582519999999</v>
      </c>
      <c r="E7235" s="260">
        <v>911.79168700000002</v>
      </c>
      <c r="F7235">
        <f t="shared" si="226"/>
        <v>3775.3899379999998</v>
      </c>
      <c r="G7235">
        <f t="shared" si="227"/>
        <v>3752.7499389999998</v>
      </c>
    </row>
    <row r="7236" spans="1:7" x14ac:dyDescent="0.25">
      <c r="A7236" s="261">
        <v>45228.416666666664</v>
      </c>
      <c r="B7236" s="260" t="s">
        <v>548</v>
      </c>
      <c r="C7236" s="260">
        <v>59.732498</v>
      </c>
      <c r="D7236" s="260">
        <v>2461.3332519999999</v>
      </c>
      <c r="E7236" s="260">
        <v>628.25</v>
      </c>
      <c r="F7236">
        <f t="shared" si="226"/>
        <v>3149.3157499999998</v>
      </c>
      <c r="G7236">
        <f t="shared" si="227"/>
        <v>3089.5832519999999</v>
      </c>
    </row>
    <row r="7237" spans="1:7" x14ac:dyDescent="0.25">
      <c r="A7237" s="261">
        <v>45228.458333333336</v>
      </c>
      <c r="B7237" s="260" t="s">
        <v>548</v>
      </c>
      <c r="C7237" s="260">
        <v>150.46417199999999</v>
      </c>
      <c r="D7237" s="260">
        <v>2279.8332519999999</v>
      </c>
      <c r="E7237" s="260">
        <v>625.25</v>
      </c>
      <c r="F7237">
        <f t="shared" si="226"/>
        <v>3055.5474239999999</v>
      </c>
      <c r="G7237">
        <f t="shared" si="227"/>
        <v>2905.0832519999999</v>
      </c>
    </row>
    <row r="7238" spans="1:7" x14ac:dyDescent="0.25">
      <c r="A7238" s="261">
        <v>45228.5</v>
      </c>
      <c r="B7238" s="260" t="s">
        <v>548</v>
      </c>
      <c r="C7238" s="260">
        <v>142.06291200000001</v>
      </c>
      <c r="D7238" s="260">
        <v>2205.2082519999999</v>
      </c>
      <c r="E7238" s="260">
        <v>628.375</v>
      </c>
      <c r="F7238">
        <f t="shared" si="226"/>
        <v>2975.6461639999998</v>
      </c>
      <c r="G7238">
        <f t="shared" si="227"/>
        <v>2833.5832519999999</v>
      </c>
    </row>
    <row r="7239" spans="1:7" x14ac:dyDescent="0.25">
      <c r="A7239" s="261">
        <v>45228.541666666664</v>
      </c>
      <c r="B7239" s="260" t="s">
        <v>548</v>
      </c>
      <c r="C7239" s="260">
        <v>246.38916</v>
      </c>
      <c r="D7239" s="260">
        <v>2223.8332519999999</v>
      </c>
      <c r="E7239" s="260">
        <v>650.08331299999998</v>
      </c>
      <c r="F7239">
        <f t="shared" si="226"/>
        <v>3120.3057250000002</v>
      </c>
      <c r="G7239">
        <f t="shared" si="227"/>
        <v>2873.916565</v>
      </c>
    </row>
    <row r="7240" spans="1:7" x14ac:dyDescent="0.25">
      <c r="A7240" s="261">
        <v>45228.583333333336</v>
      </c>
      <c r="B7240" s="260" t="s">
        <v>548</v>
      </c>
      <c r="C7240" s="260">
        <v>230.301254</v>
      </c>
      <c r="D7240" s="260">
        <v>2146.7917480000001</v>
      </c>
      <c r="E7240" s="260">
        <v>920.29168700000002</v>
      </c>
      <c r="F7240">
        <f t="shared" si="226"/>
        <v>3297.384689</v>
      </c>
      <c r="G7240">
        <f t="shared" si="227"/>
        <v>3067.083435</v>
      </c>
    </row>
    <row r="7241" spans="1:7" x14ac:dyDescent="0.25">
      <c r="A7241" s="261">
        <v>45228.625</v>
      </c>
      <c r="B7241" s="260" t="s">
        <v>548</v>
      </c>
      <c r="C7241" s="260">
        <v>126.02958700000001</v>
      </c>
      <c r="D7241" s="260">
        <v>1948.791626</v>
      </c>
      <c r="E7241" s="260">
        <v>887.91668700000002</v>
      </c>
      <c r="F7241">
        <f t="shared" si="226"/>
        <v>2962.7379000000001</v>
      </c>
      <c r="G7241">
        <f t="shared" si="227"/>
        <v>2836.7083130000001</v>
      </c>
    </row>
    <row r="7242" spans="1:7" x14ac:dyDescent="0.25">
      <c r="A7242" s="261">
        <v>45228.666666666664</v>
      </c>
      <c r="B7242" s="260" t="s">
        <v>548</v>
      </c>
      <c r="C7242" s="260">
        <v>15.4025</v>
      </c>
      <c r="D7242" s="260">
        <v>1869.5</v>
      </c>
      <c r="E7242" s="260">
        <v>798.58331299999998</v>
      </c>
      <c r="F7242">
        <f t="shared" si="226"/>
        <v>2683.4858130000002</v>
      </c>
      <c r="G7242">
        <f t="shared" si="227"/>
        <v>2668.0833130000001</v>
      </c>
    </row>
    <row r="7243" spans="1:7" x14ac:dyDescent="0.25">
      <c r="A7243" s="261">
        <v>45228.708333333336</v>
      </c>
      <c r="B7243" s="260" t="s">
        <v>548</v>
      </c>
      <c r="C7243" s="260">
        <v>0</v>
      </c>
      <c r="D7243" s="260">
        <v>1509.083374</v>
      </c>
      <c r="E7243" s="260">
        <v>910.54168700000002</v>
      </c>
      <c r="F7243">
        <f t="shared" si="226"/>
        <v>2419.6250610000002</v>
      </c>
      <c r="G7243">
        <f t="shared" si="227"/>
        <v>2419.6250610000002</v>
      </c>
    </row>
    <row r="7244" spans="1:7" x14ac:dyDescent="0.25">
      <c r="A7244" s="261">
        <v>45228.75</v>
      </c>
      <c r="B7244" s="260" t="s">
        <v>548</v>
      </c>
      <c r="C7244" s="260">
        <v>0</v>
      </c>
      <c r="D7244" s="260">
        <v>1301.458374</v>
      </c>
      <c r="E7244" s="260">
        <v>1012.458313</v>
      </c>
      <c r="F7244">
        <f t="shared" si="226"/>
        <v>2313.9166869999999</v>
      </c>
      <c r="G7244">
        <f t="shared" si="227"/>
        <v>2313.9166869999999</v>
      </c>
    </row>
    <row r="7245" spans="1:7" x14ac:dyDescent="0.25">
      <c r="A7245" s="261">
        <v>45228.791666666664</v>
      </c>
      <c r="B7245" s="260" t="s">
        <v>548</v>
      </c>
      <c r="C7245" s="260">
        <v>0</v>
      </c>
      <c r="D7245" s="260">
        <v>1247.458374</v>
      </c>
      <c r="E7245" s="260">
        <v>1031.583374</v>
      </c>
      <c r="F7245">
        <f t="shared" si="226"/>
        <v>2279.0417480000001</v>
      </c>
      <c r="G7245">
        <f t="shared" si="227"/>
        <v>2279.0417480000001</v>
      </c>
    </row>
    <row r="7246" spans="1:7" x14ac:dyDescent="0.25">
      <c r="A7246" s="261">
        <v>45228.833333333336</v>
      </c>
      <c r="B7246" s="260" t="s">
        <v>548</v>
      </c>
      <c r="C7246" s="260">
        <v>0</v>
      </c>
      <c r="D7246" s="260">
        <v>1137.541626</v>
      </c>
      <c r="E7246" s="260">
        <v>1010.291687</v>
      </c>
      <c r="F7246">
        <f t="shared" si="226"/>
        <v>2147.8333130000001</v>
      </c>
      <c r="G7246">
        <f t="shared" si="227"/>
        <v>2147.8333130000001</v>
      </c>
    </row>
    <row r="7247" spans="1:7" x14ac:dyDescent="0.25">
      <c r="A7247" s="261">
        <v>45228.875</v>
      </c>
      <c r="B7247" s="260" t="s">
        <v>548</v>
      </c>
      <c r="C7247" s="260">
        <v>0</v>
      </c>
      <c r="D7247" s="260">
        <v>1026.541626</v>
      </c>
      <c r="E7247" s="260">
        <v>917.16668700000002</v>
      </c>
      <c r="F7247">
        <f t="shared" si="226"/>
        <v>1943.7083130000001</v>
      </c>
      <c r="G7247">
        <f t="shared" si="227"/>
        <v>1943.7083130000001</v>
      </c>
    </row>
    <row r="7248" spans="1:7" x14ac:dyDescent="0.25">
      <c r="A7248" s="261">
        <v>45228.916666666664</v>
      </c>
      <c r="B7248" s="260" t="s">
        <v>548</v>
      </c>
      <c r="C7248" s="260">
        <v>0</v>
      </c>
      <c r="D7248" s="260">
        <v>1031.416626</v>
      </c>
      <c r="E7248" s="260">
        <v>893.25</v>
      </c>
      <c r="F7248">
        <f t="shared" si="226"/>
        <v>1924.666626</v>
      </c>
      <c r="G7248">
        <f t="shared" si="227"/>
        <v>1924.666626</v>
      </c>
    </row>
    <row r="7249" spans="1:7" x14ac:dyDescent="0.25">
      <c r="A7249" s="261">
        <v>45228.958333333336</v>
      </c>
      <c r="B7249" s="260" t="s">
        <v>548</v>
      </c>
      <c r="C7249" s="260">
        <v>0</v>
      </c>
      <c r="D7249" s="260">
        <v>904.95831299999998</v>
      </c>
      <c r="E7249" s="260">
        <v>755.66668700000002</v>
      </c>
      <c r="F7249">
        <f t="shared" si="226"/>
        <v>1660.625</v>
      </c>
      <c r="G7249">
        <f t="shared" si="227"/>
        <v>1660.625</v>
      </c>
    </row>
    <row r="7250" spans="1:7" x14ac:dyDescent="0.25">
      <c r="A7250" s="261">
        <v>45229</v>
      </c>
      <c r="B7250" s="260" t="s">
        <v>548</v>
      </c>
      <c r="C7250" s="260">
        <v>0</v>
      </c>
      <c r="D7250" s="260">
        <v>844.75</v>
      </c>
      <c r="E7250" s="260">
        <v>725.91668700000002</v>
      </c>
      <c r="F7250">
        <f t="shared" si="226"/>
        <v>1570.6666869999999</v>
      </c>
      <c r="G7250">
        <f t="shared" si="227"/>
        <v>1570.6666869999999</v>
      </c>
    </row>
    <row r="7251" spans="1:7" x14ac:dyDescent="0.25">
      <c r="A7251" s="261">
        <v>45229.041666666664</v>
      </c>
      <c r="B7251" s="260" t="s">
        <v>548</v>
      </c>
      <c r="C7251" s="260">
        <v>0</v>
      </c>
      <c r="D7251" s="260">
        <v>967.625</v>
      </c>
      <c r="E7251" s="260">
        <v>756.41668700000002</v>
      </c>
      <c r="F7251">
        <f t="shared" si="226"/>
        <v>1724.0416869999999</v>
      </c>
      <c r="G7251">
        <f t="shared" si="227"/>
        <v>1724.0416869999999</v>
      </c>
    </row>
    <row r="7252" spans="1:7" x14ac:dyDescent="0.25">
      <c r="A7252" s="261">
        <v>45229.083333333336</v>
      </c>
      <c r="B7252" s="260" t="s">
        <v>548</v>
      </c>
      <c r="C7252" s="260">
        <v>0</v>
      </c>
      <c r="D7252" s="260">
        <v>923.83331299999998</v>
      </c>
      <c r="E7252" s="260">
        <v>882.875</v>
      </c>
      <c r="F7252">
        <f t="shared" si="226"/>
        <v>1806.7083130000001</v>
      </c>
      <c r="G7252">
        <f t="shared" si="227"/>
        <v>1806.7083130000001</v>
      </c>
    </row>
    <row r="7253" spans="1:7" x14ac:dyDescent="0.25">
      <c r="A7253" s="261">
        <v>45229.125</v>
      </c>
      <c r="B7253" s="260" t="s">
        <v>548</v>
      </c>
      <c r="C7253" s="260">
        <v>0</v>
      </c>
      <c r="D7253" s="260">
        <v>1197.666626</v>
      </c>
      <c r="E7253" s="260">
        <v>856.375</v>
      </c>
      <c r="F7253">
        <f t="shared" si="226"/>
        <v>2054.0416260000002</v>
      </c>
      <c r="G7253">
        <f t="shared" si="227"/>
        <v>2054.0416260000002</v>
      </c>
    </row>
    <row r="7254" spans="1:7" x14ac:dyDescent="0.25">
      <c r="A7254" s="261">
        <v>45229.166666666664</v>
      </c>
      <c r="B7254" s="260" t="s">
        <v>548</v>
      </c>
      <c r="C7254" s="260">
        <v>0</v>
      </c>
      <c r="D7254" s="260">
        <v>1326.666626</v>
      </c>
      <c r="E7254" s="260">
        <v>855.45831299999998</v>
      </c>
      <c r="F7254">
        <f t="shared" si="226"/>
        <v>2182.1249389999998</v>
      </c>
      <c r="G7254">
        <f t="shared" si="227"/>
        <v>2182.1249389999998</v>
      </c>
    </row>
    <row r="7255" spans="1:7" x14ac:dyDescent="0.25">
      <c r="A7255" s="261">
        <v>45229.208333333336</v>
      </c>
      <c r="B7255" s="260" t="s">
        <v>548</v>
      </c>
      <c r="C7255" s="260">
        <v>0</v>
      </c>
      <c r="D7255" s="260">
        <v>1394.375</v>
      </c>
      <c r="E7255" s="260">
        <v>824.875</v>
      </c>
      <c r="F7255">
        <f t="shared" si="226"/>
        <v>2219.25</v>
      </c>
      <c r="G7255">
        <f t="shared" si="227"/>
        <v>2219.25</v>
      </c>
    </row>
    <row r="7256" spans="1:7" x14ac:dyDescent="0.25">
      <c r="A7256" s="261">
        <v>45229.25</v>
      </c>
      <c r="B7256" s="260" t="s">
        <v>548</v>
      </c>
      <c r="C7256" s="260">
        <v>0.30916700000000003</v>
      </c>
      <c r="D7256" s="260">
        <v>1642.333374</v>
      </c>
      <c r="E7256" s="260">
        <v>858.33331299999998</v>
      </c>
      <c r="F7256">
        <f t="shared" si="226"/>
        <v>2500.9758539999998</v>
      </c>
      <c r="G7256">
        <f t="shared" si="227"/>
        <v>2500.6666869999999</v>
      </c>
    </row>
    <row r="7257" spans="1:7" x14ac:dyDescent="0.25">
      <c r="A7257" s="261">
        <v>45229.291666666664</v>
      </c>
      <c r="B7257" s="260" t="s">
        <v>548</v>
      </c>
      <c r="C7257" s="260">
        <v>10.96</v>
      </c>
      <c r="D7257" s="260">
        <v>2160.125</v>
      </c>
      <c r="E7257" s="260">
        <v>933.625</v>
      </c>
      <c r="F7257">
        <f t="shared" si="226"/>
        <v>3104.71</v>
      </c>
      <c r="G7257">
        <f t="shared" si="227"/>
        <v>3093.75</v>
      </c>
    </row>
    <row r="7258" spans="1:7" x14ac:dyDescent="0.25">
      <c r="A7258" s="261">
        <v>45229.333333333336</v>
      </c>
      <c r="B7258" s="260" t="s">
        <v>548</v>
      </c>
      <c r="C7258" s="260">
        <v>75.770415999999997</v>
      </c>
      <c r="D7258" s="260">
        <v>2605.5832519999999</v>
      </c>
      <c r="E7258" s="260">
        <v>1060.5</v>
      </c>
      <c r="F7258">
        <f t="shared" si="226"/>
        <v>3741.8536679999997</v>
      </c>
      <c r="G7258">
        <f t="shared" si="227"/>
        <v>3666.0832519999999</v>
      </c>
    </row>
    <row r="7259" spans="1:7" x14ac:dyDescent="0.25">
      <c r="A7259" s="261">
        <v>45229.375</v>
      </c>
      <c r="B7259" s="260" t="s">
        <v>548</v>
      </c>
      <c r="C7259" s="260">
        <v>223.26791399999999</v>
      </c>
      <c r="D7259" s="260">
        <v>2686.9167480000001</v>
      </c>
      <c r="E7259" s="260">
        <v>1080.125</v>
      </c>
      <c r="F7259">
        <f t="shared" si="226"/>
        <v>3990.3096620000001</v>
      </c>
      <c r="G7259">
        <f t="shared" si="227"/>
        <v>3767.0417480000001</v>
      </c>
    </row>
    <row r="7260" spans="1:7" x14ac:dyDescent="0.25">
      <c r="A7260" s="261">
        <v>45229.416666666664</v>
      </c>
      <c r="B7260" s="260" t="s">
        <v>548</v>
      </c>
      <c r="C7260" s="260">
        <v>361.29165599999999</v>
      </c>
      <c r="D7260" s="260">
        <v>2855.7917480000001</v>
      </c>
      <c r="E7260" s="260">
        <v>1049.291626</v>
      </c>
      <c r="F7260">
        <f t="shared" si="226"/>
        <v>4266.3750300000002</v>
      </c>
      <c r="G7260">
        <f t="shared" si="227"/>
        <v>3905.0833739999998</v>
      </c>
    </row>
    <row r="7261" spans="1:7" x14ac:dyDescent="0.25">
      <c r="A7261" s="261">
        <v>45229.458333333336</v>
      </c>
      <c r="B7261" s="260" t="s">
        <v>548</v>
      </c>
      <c r="C7261" s="260">
        <v>472.28332499999999</v>
      </c>
      <c r="D7261" s="260">
        <v>3026.4167480000001</v>
      </c>
      <c r="E7261" s="260">
        <v>1044.125</v>
      </c>
      <c r="F7261">
        <f t="shared" si="226"/>
        <v>4542.825073</v>
      </c>
      <c r="G7261">
        <f t="shared" si="227"/>
        <v>4070.5417480000001</v>
      </c>
    </row>
    <row r="7262" spans="1:7" x14ac:dyDescent="0.25">
      <c r="A7262" s="261">
        <v>45229.5</v>
      </c>
      <c r="B7262" s="260" t="s">
        <v>548</v>
      </c>
      <c r="C7262" s="260">
        <v>519.41497800000002</v>
      </c>
      <c r="D7262" s="260">
        <v>3011.4582519999999</v>
      </c>
      <c r="E7262" s="260">
        <v>1032.625</v>
      </c>
      <c r="F7262">
        <f t="shared" si="226"/>
        <v>4563.4982300000001</v>
      </c>
      <c r="G7262">
        <f t="shared" si="227"/>
        <v>4044.0832519999999</v>
      </c>
    </row>
    <row r="7263" spans="1:7" x14ac:dyDescent="0.25">
      <c r="A7263" s="261">
        <v>45229.541666666664</v>
      </c>
      <c r="B7263" s="260" t="s">
        <v>548</v>
      </c>
      <c r="C7263" s="260">
        <v>441.90249599999999</v>
      </c>
      <c r="D7263" s="260">
        <v>3105.25</v>
      </c>
      <c r="E7263" s="260">
        <v>1041.5</v>
      </c>
      <c r="F7263">
        <f t="shared" si="226"/>
        <v>4588.6524959999997</v>
      </c>
      <c r="G7263">
        <f t="shared" si="227"/>
        <v>4146.75</v>
      </c>
    </row>
    <row r="7264" spans="1:7" x14ac:dyDescent="0.25">
      <c r="A7264" s="261">
        <v>45229.583333333336</v>
      </c>
      <c r="B7264" s="260" t="s">
        <v>548</v>
      </c>
      <c r="C7264" s="260">
        <v>290.95040899999998</v>
      </c>
      <c r="D7264" s="260">
        <v>2954.7917480000001</v>
      </c>
      <c r="E7264" s="260">
        <v>1061</v>
      </c>
      <c r="F7264">
        <f t="shared" si="226"/>
        <v>4306.7421569999997</v>
      </c>
      <c r="G7264">
        <f t="shared" si="227"/>
        <v>4015.7917480000001</v>
      </c>
    </row>
    <row r="7265" spans="1:7" x14ac:dyDescent="0.25">
      <c r="A7265" s="261">
        <v>45229.625</v>
      </c>
      <c r="B7265" s="260" t="s">
        <v>548</v>
      </c>
      <c r="C7265" s="260">
        <v>176.81083699999999</v>
      </c>
      <c r="D7265" s="260">
        <v>2664.7917480000001</v>
      </c>
      <c r="E7265" s="260">
        <v>971.375</v>
      </c>
      <c r="F7265">
        <f t="shared" si="226"/>
        <v>3812.9775850000001</v>
      </c>
      <c r="G7265">
        <f t="shared" si="227"/>
        <v>3636.1667480000001</v>
      </c>
    </row>
    <row r="7266" spans="1:7" x14ac:dyDescent="0.25">
      <c r="A7266" s="261">
        <v>45229.666666666664</v>
      </c>
      <c r="B7266" s="260" t="s">
        <v>548</v>
      </c>
      <c r="C7266" s="260">
        <v>27.73</v>
      </c>
      <c r="D7266" s="260">
        <v>2070.625</v>
      </c>
      <c r="E7266" s="260">
        <v>857.25</v>
      </c>
      <c r="F7266">
        <f t="shared" si="226"/>
        <v>2955.605</v>
      </c>
      <c r="G7266">
        <f t="shared" si="227"/>
        <v>2927.875</v>
      </c>
    </row>
    <row r="7267" spans="1:7" x14ac:dyDescent="0.25">
      <c r="A7267" s="261">
        <v>45229.708333333336</v>
      </c>
      <c r="B7267" s="260" t="s">
        <v>548</v>
      </c>
      <c r="C7267" s="260">
        <v>0</v>
      </c>
      <c r="D7267" s="260">
        <v>1306.083374</v>
      </c>
      <c r="E7267" s="260">
        <v>700.45831299999998</v>
      </c>
      <c r="F7267">
        <f t="shared" si="226"/>
        <v>2006.5416869999999</v>
      </c>
      <c r="G7267">
        <f t="shared" si="227"/>
        <v>2006.5416869999999</v>
      </c>
    </row>
    <row r="7268" spans="1:7" x14ac:dyDescent="0.25">
      <c r="A7268" s="261">
        <v>45229.75</v>
      </c>
      <c r="B7268" s="260" t="s">
        <v>548</v>
      </c>
      <c r="C7268" s="260">
        <v>0</v>
      </c>
      <c r="D7268" s="260">
        <v>824.45831299999998</v>
      </c>
      <c r="E7268" s="260">
        <v>561.75</v>
      </c>
      <c r="F7268">
        <f t="shared" si="226"/>
        <v>1386.2083130000001</v>
      </c>
      <c r="G7268">
        <f t="shared" si="227"/>
        <v>1386.2083130000001</v>
      </c>
    </row>
    <row r="7269" spans="1:7" x14ac:dyDescent="0.25">
      <c r="A7269" s="261">
        <v>45229.791666666664</v>
      </c>
      <c r="B7269" s="260" t="s">
        <v>548</v>
      </c>
      <c r="C7269" s="260">
        <v>0</v>
      </c>
      <c r="D7269" s="260">
        <v>599.91668700000002</v>
      </c>
      <c r="E7269" s="260">
        <v>455.875</v>
      </c>
      <c r="F7269">
        <f t="shared" si="226"/>
        <v>1055.7916869999999</v>
      </c>
      <c r="G7269">
        <f t="shared" si="227"/>
        <v>1055.7916869999999</v>
      </c>
    </row>
    <row r="7270" spans="1:7" x14ac:dyDescent="0.25">
      <c r="A7270" s="261">
        <v>45229.833333333336</v>
      </c>
      <c r="B7270" s="260" t="s">
        <v>548</v>
      </c>
      <c r="C7270" s="260">
        <v>0</v>
      </c>
      <c r="D7270" s="260">
        <v>446.29165599999999</v>
      </c>
      <c r="E7270" s="260">
        <v>437.04165599999999</v>
      </c>
      <c r="F7270">
        <f t="shared" si="226"/>
        <v>883.33331199999998</v>
      </c>
      <c r="G7270">
        <f t="shared" si="227"/>
        <v>883.33331199999998</v>
      </c>
    </row>
    <row r="7271" spans="1:7" x14ac:dyDescent="0.25">
      <c r="A7271" s="261">
        <v>45229.875</v>
      </c>
      <c r="B7271" s="260" t="s">
        <v>548</v>
      </c>
      <c r="C7271" s="260">
        <v>0</v>
      </c>
      <c r="D7271" s="260">
        <v>395.5</v>
      </c>
      <c r="E7271" s="260">
        <v>149.54167200000001</v>
      </c>
      <c r="F7271">
        <f t="shared" si="226"/>
        <v>545.04167200000006</v>
      </c>
      <c r="G7271">
        <f t="shared" si="227"/>
        <v>545.04167200000006</v>
      </c>
    </row>
    <row r="7272" spans="1:7" x14ac:dyDescent="0.25">
      <c r="A7272" s="261">
        <v>45229.916666666664</v>
      </c>
      <c r="B7272" s="260" t="s">
        <v>548</v>
      </c>
      <c r="C7272" s="260">
        <v>0</v>
      </c>
      <c r="D7272" s="260">
        <v>442.29165599999999</v>
      </c>
      <c r="E7272" s="260">
        <v>129.04167200000001</v>
      </c>
      <c r="F7272">
        <f t="shared" si="226"/>
        <v>571.33332799999994</v>
      </c>
      <c r="G7272">
        <f t="shared" si="227"/>
        <v>571.33332799999994</v>
      </c>
    </row>
    <row r="7273" spans="1:7" x14ac:dyDescent="0.25">
      <c r="A7273" s="261">
        <v>45229.958333333336</v>
      </c>
      <c r="B7273" s="260" t="s">
        <v>548</v>
      </c>
      <c r="C7273" s="260">
        <v>0</v>
      </c>
      <c r="D7273" s="260">
        <v>505.625</v>
      </c>
      <c r="E7273" s="260">
        <v>258</v>
      </c>
      <c r="F7273">
        <f t="shared" si="226"/>
        <v>763.625</v>
      </c>
      <c r="G7273">
        <f t="shared" si="227"/>
        <v>763.625</v>
      </c>
    </row>
    <row r="7274" spans="1:7" x14ac:dyDescent="0.25">
      <c r="A7274" s="261">
        <v>45230</v>
      </c>
      <c r="B7274" s="260" t="s">
        <v>548</v>
      </c>
      <c r="C7274" s="260">
        <v>0</v>
      </c>
      <c r="D7274" s="260">
        <v>570</v>
      </c>
      <c r="E7274" s="260">
        <v>372.45834400000001</v>
      </c>
      <c r="F7274">
        <f t="shared" si="226"/>
        <v>942.45834400000001</v>
      </c>
      <c r="G7274">
        <f t="shared" si="227"/>
        <v>942.45834400000001</v>
      </c>
    </row>
    <row r="7275" spans="1:7" x14ac:dyDescent="0.25">
      <c r="A7275" s="261">
        <v>45230.041666666664</v>
      </c>
      <c r="B7275" s="260" t="s">
        <v>548</v>
      </c>
      <c r="C7275" s="260">
        <v>0</v>
      </c>
      <c r="D7275" s="260">
        <v>741.125</v>
      </c>
      <c r="E7275" s="260">
        <v>576.75</v>
      </c>
      <c r="F7275">
        <f t="shared" si="226"/>
        <v>1317.875</v>
      </c>
      <c r="G7275">
        <f t="shared" si="227"/>
        <v>1317.875</v>
      </c>
    </row>
    <row r="7276" spans="1:7" x14ac:dyDescent="0.25">
      <c r="A7276" s="261">
        <v>45230.083333333336</v>
      </c>
      <c r="B7276" s="260" t="s">
        <v>548</v>
      </c>
      <c r="C7276" s="260">
        <v>0</v>
      </c>
      <c r="D7276" s="260">
        <v>905.25</v>
      </c>
      <c r="E7276" s="260">
        <v>694.70831299999998</v>
      </c>
      <c r="F7276">
        <f t="shared" si="226"/>
        <v>1599.9583130000001</v>
      </c>
      <c r="G7276">
        <f t="shared" si="227"/>
        <v>1599.9583130000001</v>
      </c>
    </row>
    <row r="7277" spans="1:7" x14ac:dyDescent="0.25">
      <c r="A7277" s="261">
        <v>45230.125</v>
      </c>
      <c r="B7277" s="260" t="s">
        <v>548</v>
      </c>
      <c r="C7277" s="260">
        <v>0</v>
      </c>
      <c r="D7277" s="260">
        <v>1006.208313</v>
      </c>
      <c r="E7277" s="260">
        <v>775.33331299999998</v>
      </c>
      <c r="F7277">
        <f t="shared" si="226"/>
        <v>1781.541626</v>
      </c>
      <c r="G7277">
        <f t="shared" si="227"/>
        <v>1781.541626</v>
      </c>
    </row>
    <row r="7278" spans="1:7" x14ac:dyDescent="0.25">
      <c r="A7278" s="261">
        <v>45230.166666666664</v>
      </c>
      <c r="B7278" s="260" t="s">
        <v>548</v>
      </c>
      <c r="C7278" s="260">
        <v>0</v>
      </c>
      <c r="D7278" s="260">
        <v>1045.541626</v>
      </c>
      <c r="E7278" s="260">
        <v>801.95831299999998</v>
      </c>
      <c r="F7278">
        <f t="shared" si="226"/>
        <v>1847.4999389999998</v>
      </c>
      <c r="G7278">
        <f t="shared" si="227"/>
        <v>1847.4999389999998</v>
      </c>
    </row>
    <row r="7279" spans="1:7" x14ac:dyDescent="0.25">
      <c r="A7279" s="261">
        <v>45230.208333333336</v>
      </c>
      <c r="B7279" s="260" t="s">
        <v>548</v>
      </c>
      <c r="C7279" s="260">
        <v>0</v>
      </c>
      <c r="D7279" s="260">
        <v>1148.666626</v>
      </c>
      <c r="E7279" s="260">
        <v>813.04168700000002</v>
      </c>
      <c r="F7279">
        <f t="shared" si="226"/>
        <v>1961.7083130000001</v>
      </c>
      <c r="G7279">
        <f t="shared" si="227"/>
        <v>1961.7083130000001</v>
      </c>
    </row>
    <row r="7280" spans="1:7" x14ac:dyDescent="0.25">
      <c r="A7280" s="261">
        <v>45230.25</v>
      </c>
      <c r="B7280" s="260" t="s">
        <v>548</v>
      </c>
      <c r="C7280" s="260">
        <v>5.7083000000000002E-2</v>
      </c>
      <c r="D7280" s="260">
        <v>1086.875</v>
      </c>
      <c r="E7280" s="260">
        <v>868.66668700000002</v>
      </c>
      <c r="F7280">
        <f t="shared" si="226"/>
        <v>1955.5987699999998</v>
      </c>
      <c r="G7280">
        <f t="shared" si="227"/>
        <v>1955.5416869999999</v>
      </c>
    </row>
    <row r="7281" spans="1:7" x14ac:dyDescent="0.25">
      <c r="A7281" s="261">
        <v>45230.291666666664</v>
      </c>
      <c r="B7281" s="260" t="s">
        <v>548</v>
      </c>
      <c r="C7281" s="260">
        <v>2.3541669999999999</v>
      </c>
      <c r="D7281" s="260">
        <v>1200.625</v>
      </c>
      <c r="E7281" s="260">
        <v>887.875</v>
      </c>
      <c r="F7281">
        <f t="shared" si="226"/>
        <v>2090.854167</v>
      </c>
      <c r="G7281">
        <f t="shared" si="227"/>
        <v>2088.5</v>
      </c>
    </row>
    <row r="7282" spans="1:7" x14ac:dyDescent="0.25">
      <c r="A7282" s="261">
        <v>45230.333333333336</v>
      </c>
      <c r="B7282" s="260" t="s">
        <v>548</v>
      </c>
      <c r="C7282" s="260">
        <v>18.317917000000001</v>
      </c>
      <c r="D7282" s="260">
        <v>1383.416626</v>
      </c>
      <c r="E7282" s="260">
        <v>953.20831299999998</v>
      </c>
      <c r="F7282">
        <f t="shared" si="226"/>
        <v>2354.9428559999997</v>
      </c>
      <c r="G7282">
        <f t="shared" si="227"/>
        <v>2336.6249389999998</v>
      </c>
    </row>
    <row r="7283" spans="1:7" x14ac:dyDescent="0.25">
      <c r="A7283" s="261">
        <v>45230.375</v>
      </c>
      <c r="B7283" s="260" t="s">
        <v>548</v>
      </c>
      <c r="C7283" s="260">
        <v>82.110832000000002</v>
      </c>
      <c r="D7283" s="260">
        <v>1339.541626</v>
      </c>
      <c r="E7283" s="260">
        <v>977.29168700000002</v>
      </c>
      <c r="F7283">
        <f t="shared" si="226"/>
        <v>2398.9441449999999</v>
      </c>
      <c r="G7283">
        <f t="shared" si="227"/>
        <v>2316.8333130000001</v>
      </c>
    </row>
    <row r="7284" spans="1:7" x14ac:dyDescent="0.25">
      <c r="A7284" s="261">
        <v>45230.416666666664</v>
      </c>
      <c r="B7284" s="260" t="s">
        <v>548</v>
      </c>
      <c r="C7284" s="260">
        <v>141.60333299999999</v>
      </c>
      <c r="D7284" s="260">
        <v>1214.5</v>
      </c>
      <c r="E7284" s="260">
        <v>971.29168700000002</v>
      </c>
      <c r="F7284">
        <f t="shared" si="226"/>
        <v>2327.3950199999999</v>
      </c>
      <c r="G7284">
        <f t="shared" si="227"/>
        <v>2185.7916869999999</v>
      </c>
    </row>
    <row r="7285" spans="1:7" x14ac:dyDescent="0.25">
      <c r="A7285" s="261">
        <v>45230.458333333336</v>
      </c>
      <c r="B7285" s="260" t="s">
        <v>548</v>
      </c>
      <c r="C7285" s="260">
        <v>188.168747</v>
      </c>
      <c r="D7285" s="260">
        <v>1335.166626</v>
      </c>
      <c r="E7285" s="260">
        <v>1013.208313</v>
      </c>
      <c r="F7285">
        <f t="shared" si="226"/>
        <v>2536.543686</v>
      </c>
      <c r="G7285">
        <f t="shared" si="227"/>
        <v>2348.3749389999998</v>
      </c>
    </row>
    <row r="7286" spans="1:7" x14ac:dyDescent="0.25">
      <c r="A7286" s="261">
        <v>45230.5</v>
      </c>
      <c r="B7286" s="260" t="s">
        <v>548</v>
      </c>
      <c r="C7286" s="260">
        <v>222.210419</v>
      </c>
      <c r="D7286" s="260">
        <v>1400.916626</v>
      </c>
      <c r="E7286" s="260">
        <v>893.25</v>
      </c>
      <c r="F7286">
        <f t="shared" si="226"/>
        <v>2516.3770450000002</v>
      </c>
      <c r="G7286">
        <f t="shared" si="227"/>
        <v>2294.1666260000002</v>
      </c>
    </row>
    <row r="7287" spans="1:7" x14ac:dyDescent="0.25">
      <c r="A7287" s="261">
        <v>45230.541666666664</v>
      </c>
      <c r="B7287" s="260" t="s">
        <v>548</v>
      </c>
      <c r="C7287" s="260">
        <v>238.727081</v>
      </c>
      <c r="D7287" s="260">
        <v>1479.208374</v>
      </c>
      <c r="E7287" s="260">
        <v>960.20831299999998</v>
      </c>
      <c r="F7287">
        <f t="shared" si="226"/>
        <v>2678.1437679999999</v>
      </c>
      <c r="G7287">
        <f t="shared" si="227"/>
        <v>2439.4166869999999</v>
      </c>
    </row>
    <row r="7288" spans="1:7" x14ac:dyDescent="0.25">
      <c r="A7288" s="261">
        <v>45230.583333333336</v>
      </c>
      <c r="B7288" s="260" t="s">
        <v>548</v>
      </c>
      <c r="C7288" s="260">
        <v>266.23623700000002</v>
      </c>
      <c r="D7288" s="260">
        <v>1594.458374</v>
      </c>
      <c r="E7288" s="260">
        <v>896.125</v>
      </c>
      <c r="F7288">
        <f t="shared" si="226"/>
        <v>2756.8196109999999</v>
      </c>
      <c r="G7288">
        <f t="shared" si="227"/>
        <v>2490.5833739999998</v>
      </c>
    </row>
    <row r="7289" spans="1:7" x14ac:dyDescent="0.25">
      <c r="A7289" s="261">
        <v>45230.625</v>
      </c>
      <c r="B7289" s="260" t="s">
        <v>548</v>
      </c>
      <c r="C7289" s="260">
        <v>183.894577</v>
      </c>
      <c r="D7289" s="260">
        <v>1493.25</v>
      </c>
      <c r="E7289" s="260">
        <v>709.625</v>
      </c>
      <c r="F7289">
        <f t="shared" si="226"/>
        <v>2386.769577</v>
      </c>
      <c r="G7289">
        <f t="shared" si="227"/>
        <v>2202.875</v>
      </c>
    </row>
    <row r="7290" spans="1:7" x14ac:dyDescent="0.25">
      <c r="A7290" s="261">
        <v>45230.666666666664</v>
      </c>
      <c r="B7290" s="260" t="s">
        <v>548</v>
      </c>
      <c r="C7290" s="260">
        <v>45.850417999999998</v>
      </c>
      <c r="D7290" s="260">
        <v>1273.375</v>
      </c>
      <c r="E7290" s="260">
        <v>608.54168700000002</v>
      </c>
      <c r="F7290">
        <f t="shared" si="226"/>
        <v>1927.7671049999999</v>
      </c>
      <c r="G7290">
        <f t="shared" si="227"/>
        <v>1881.9166869999999</v>
      </c>
    </row>
    <row r="7291" spans="1:7" x14ac:dyDescent="0.25">
      <c r="A7291" s="261">
        <v>45230.708333333336</v>
      </c>
      <c r="B7291" s="260" t="s">
        <v>548</v>
      </c>
      <c r="C7291" s="260">
        <v>0</v>
      </c>
      <c r="D7291" s="260">
        <v>1080.916626</v>
      </c>
      <c r="E7291" s="260">
        <v>651.79168700000002</v>
      </c>
      <c r="F7291">
        <f t="shared" si="226"/>
        <v>1732.7083130000001</v>
      </c>
      <c r="G7291">
        <f t="shared" si="227"/>
        <v>1732.7083130000001</v>
      </c>
    </row>
    <row r="7292" spans="1:7" x14ac:dyDescent="0.25">
      <c r="A7292" s="261">
        <v>45230.75</v>
      </c>
      <c r="B7292" s="260" t="s">
        <v>548</v>
      </c>
      <c r="C7292" s="260">
        <v>0</v>
      </c>
      <c r="D7292" s="260">
        <v>892.79168700000002</v>
      </c>
      <c r="E7292" s="260">
        <v>545.16668700000002</v>
      </c>
      <c r="F7292">
        <f t="shared" si="226"/>
        <v>1437.958374</v>
      </c>
      <c r="G7292">
        <f t="shared" si="227"/>
        <v>1437.958374</v>
      </c>
    </row>
    <row r="7293" spans="1:7" x14ac:dyDescent="0.25">
      <c r="A7293" s="261">
        <v>45230.791666666664</v>
      </c>
      <c r="B7293" s="260" t="s">
        <v>548</v>
      </c>
      <c r="C7293" s="260">
        <v>0</v>
      </c>
      <c r="D7293" s="260">
        <v>786.25</v>
      </c>
      <c r="E7293" s="260">
        <v>464.75</v>
      </c>
      <c r="F7293">
        <f t="shared" si="226"/>
        <v>1251</v>
      </c>
      <c r="G7293">
        <f t="shared" si="227"/>
        <v>1251</v>
      </c>
    </row>
    <row r="7294" spans="1:7" x14ac:dyDescent="0.25">
      <c r="A7294" s="261">
        <v>45230.833333333336</v>
      </c>
      <c r="B7294" s="260" t="s">
        <v>548</v>
      </c>
      <c r="C7294" s="260">
        <v>0</v>
      </c>
      <c r="D7294" s="260">
        <v>668.79168700000002</v>
      </c>
      <c r="E7294" s="260">
        <v>373.41665599999999</v>
      </c>
      <c r="F7294">
        <f t="shared" si="226"/>
        <v>1042.208343</v>
      </c>
      <c r="G7294">
        <f t="shared" si="227"/>
        <v>1042.208343</v>
      </c>
    </row>
    <row r="7295" spans="1:7" x14ac:dyDescent="0.25">
      <c r="A7295" s="261">
        <v>45230.875</v>
      </c>
      <c r="B7295" s="260" t="s">
        <v>548</v>
      </c>
      <c r="C7295" s="260">
        <v>0</v>
      </c>
      <c r="D7295" s="260">
        <v>482.75</v>
      </c>
      <c r="E7295" s="260">
        <v>354.875</v>
      </c>
      <c r="F7295">
        <f t="shared" si="226"/>
        <v>837.625</v>
      </c>
      <c r="G7295">
        <f t="shared" si="227"/>
        <v>837.625</v>
      </c>
    </row>
    <row r="7296" spans="1:7" x14ac:dyDescent="0.25">
      <c r="A7296" s="261">
        <v>45230.916666666664</v>
      </c>
      <c r="B7296" s="260" t="s">
        <v>548</v>
      </c>
      <c r="C7296" s="260">
        <v>0</v>
      </c>
      <c r="D7296" s="260">
        <v>283.45834400000001</v>
      </c>
      <c r="E7296" s="260">
        <v>355.20834400000001</v>
      </c>
      <c r="F7296">
        <f t="shared" si="226"/>
        <v>638.66668800000002</v>
      </c>
      <c r="G7296">
        <f t="shared" si="227"/>
        <v>638.66668800000002</v>
      </c>
    </row>
    <row r="7297" spans="1:7" x14ac:dyDescent="0.25">
      <c r="A7297" s="261">
        <v>45230.958333333336</v>
      </c>
      <c r="B7297" s="260" t="s">
        <v>548</v>
      </c>
      <c r="C7297" s="260">
        <v>0</v>
      </c>
      <c r="D7297" s="260">
        <v>242.66667200000001</v>
      </c>
      <c r="E7297" s="260">
        <v>349.33334400000001</v>
      </c>
      <c r="F7297">
        <f t="shared" si="226"/>
        <v>592.00001599999996</v>
      </c>
      <c r="G7297">
        <f t="shared" si="227"/>
        <v>592.00001599999996</v>
      </c>
    </row>
    <row r="7298" spans="1:7" x14ac:dyDescent="0.25">
      <c r="A7298" s="261">
        <v>45231</v>
      </c>
      <c r="B7298" s="260" t="s">
        <v>548</v>
      </c>
      <c r="C7298" s="260">
        <v>0</v>
      </c>
      <c r="D7298" s="260">
        <v>128.45832799999999</v>
      </c>
      <c r="E7298" s="260">
        <v>330.08334400000001</v>
      </c>
      <c r="F7298">
        <f t="shared" ref="F7298:F7361" si="228">E7298+D7298+C7298</f>
        <v>458.54167200000001</v>
      </c>
      <c r="G7298">
        <f t="shared" ref="G7298:G7361" si="229">E7298+D7298</f>
        <v>458.54167200000001</v>
      </c>
    </row>
    <row r="7299" spans="1:7" x14ac:dyDescent="0.25">
      <c r="A7299" s="261">
        <v>45231.041666666664</v>
      </c>
      <c r="B7299" s="260" t="s">
        <v>548</v>
      </c>
      <c r="C7299" s="260">
        <v>0</v>
      </c>
      <c r="D7299" s="260">
        <v>96.375</v>
      </c>
      <c r="E7299" s="260">
        <v>266.54165599999999</v>
      </c>
      <c r="F7299">
        <f t="shared" si="228"/>
        <v>362.91665599999999</v>
      </c>
      <c r="G7299">
        <f t="shared" si="229"/>
        <v>362.91665599999999</v>
      </c>
    </row>
    <row r="7300" spans="1:7" x14ac:dyDescent="0.25">
      <c r="A7300" s="261">
        <v>45231.083333333336</v>
      </c>
      <c r="B7300" s="260" t="s">
        <v>548</v>
      </c>
      <c r="C7300" s="260">
        <v>0</v>
      </c>
      <c r="D7300" s="260">
        <v>58.416668000000001</v>
      </c>
      <c r="E7300" s="260">
        <v>273.875</v>
      </c>
      <c r="F7300">
        <f t="shared" si="228"/>
        <v>332.29166800000002</v>
      </c>
      <c r="G7300">
        <f t="shared" si="229"/>
        <v>332.29166800000002</v>
      </c>
    </row>
    <row r="7301" spans="1:7" x14ac:dyDescent="0.25">
      <c r="A7301" s="261">
        <v>45231.125</v>
      </c>
      <c r="B7301" s="260" t="s">
        <v>548</v>
      </c>
      <c r="C7301" s="260">
        <v>0</v>
      </c>
      <c r="D7301" s="260">
        <v>64</v>
      </c>
      <c r="E7301" s="260">
        <v>265</v>
      </c>
      <c r="F7301">
        <f t="shared" si="228"/>
        <v>329</v>
      </c>
      <c r="G7301">
        <f t="shared" si="229"/>
        <v>329</v>
      </c>
    </row>
    <row r="7302" spans="1:7" x14ac:dyDescent="0.25">
      <c r="A7302" s="261">
        <v>45231.166666666664</v>
      </c>
      <c r="B7302" s="260" t="s">
        <v>548</v>
      </c>
      <c r="C7302" s="260">
        <v>0</v>
      </c>
      <c r="D7302" s="260">
        <v>132.83332799999999</v>
      </c>
      <c r="E7302" s="260">
        <v>367.66665599999999</v>
      </c>
      <c r="F7302">
        <f t="shared" si="228"/>
        <v>500.49998399999998</v>
      </c>
      <c r="G7302">
        <f t="shared" si="229"/>
        <v>500.49998399999998</v>
      </c>
    </row>
    <row r="7303" spans="1:7" x14ac:dyDescent="0.25">
      <c r="A7303" s="261">
        <v>45231.208333333336</v>
      </c>
      <c r="B7303" s="260" t="s">
        <v>548</v>
      </c>
      <c r="C7303" s="260">
        <v>0</v>
      </c>
      <c r="D7303" s="260">
        <v>221.66667200000001</v>
      </c>
      <c r="E7303" s="260">
        <v>470.83334400000001</v>
      </c>
      <c r="F7303">
        <f t="shared" si="228"/>
        <v>692.50001599999996</v>
      </c>
      <c r="G7303">
        <f t="shared" si="229"/>
        <v>692.50001599999996</v>
      </c>
    </row>
    <row r="7304" spans="1:7" x14ac:dyDescent="0.25">
      <c r="A7304" s="261">
        <v>45231.25</v>
      </c>
      <c r="B7304" s="260" t="s">
        <v>548</v>
      </c>
      <c r="C7304" s="260">
        <v>0.38333299999999998</v>
      </c>
      <c r="D7304" s="260">
        <v>440.125</v>
      </c>
      <c r="E7304" s="260">
        <v>583.625</v>
      </c>
      <c r="F7304">
        <f t="shared" si="228"/>
        <v>1024.133333</v>
      </c>
      <c r="G7304">
        <f t="shared" si="229"/>
        <v>1023.75</v>
      </c>
    </row>
    <row r="7305" spans="1:7" x14ac:dyDescent="0.25">
      <c r="A7305" s="261">
        <v>45231.291666666664</v>
      </c>
      <c r="B7305" s="260" t="s">
        <v>548</v>
      </c>
      <c r="C7305" s="260">
        <v>15.258749999999999</v>
      </c>
      <c r="D7305" s="260">
        <v>612.54168700000002</v>
      </c>
      <c r="E7305" s="260">
        <v>703.5</v>
      </c>
      <c r="F7305">
        <f t="shared" si="228"/>
        <v>1331.3004369999999</v>
      </c>
      <c r="G7305">
        <f t="shared" si="229"/>
        <v>1316.0416869999999</v>
      </c>
    </row>
    <row r="7306" spans="1:7" x14ac:dyDescent="0.25">
      <c r="A7306" s="261">
        <v>45231.333333333336</v>
      </c>
      <c r="B7306" s="260" t="s">
        <v>548</v>
      </c>
      <c r="C7306" s="260">
        <v>103.797501</v>
      </c>
      <c r="D7306" s="260">
        <v>829.625</v>
      </c>
      <c r="E7306" s="260">
        <v>729.20831299999998</v>
      </c>
      <c r="F7306">
        <f t="shared" si="228"/>
        <v>1662.6308140000001</v>
      </c>
      <c r="G7306">
        <f t="shared" si="229"/>
        <v>1558.8333130000001</v>
      </c>
    </row>
    <row r="7307" spans="1:7" x14ac:dyDescent="0.25">
      <c r="A7307" s="261">
        <v>45231.375</v>
      </c>
      <c r="B7307" s="260" t="s">
        <v>548</v>
      </c>
      <c r="C7307" s="260">
        <v>207.00250199999999</v>
      </c>
      <c r="D7307" s="260">
        <v>938.41668700000002</v>
      </c>
      <c r="E7307" s="260">
        <v>721.58331299999998</v>
      </c>
      <c r="F7307">
        <f t="shared" si="228"/>
        <v>1867.002502</v>
      </c>
      <c r="G7307">
        <f t="shared" si="229"/>
        <v>1660</v>
      </c>
    </row>
    <row r="7308" spans="1:7" x14ac:dyDescent="0.25">
      <c r="A7308" s="261">
        <v>45231.416666666664</v>
      </c>
      <c r="B7308" s="260" t="s">
        <v>548</v>
      </c>
      <c r="C7308" s="260">
        <v>204.458755</v>
      </c>
      <c r="D7308" s="260">
        <v>1050.958374</v>
      </c>
      <c r="E7308" s="260">
        <v>726.58331299999998</v>
      </c>
      <c r="F7308">
        <f t="shared" si="228"/>
        <v>1982.000442</v>
      </c>
      <c r="G7308">
        <f t="shared" si="229"/>
        <v>1777.5416869999999</v>
      </c>
    </row>
    <row r="7309" spans="1:7" x14ac:dyDescent="0.25">
      <c r="A7309" s="261">
        <v>45231.458333333336</v>
      </c>
      <c r="B7309" s="260" t="s">
        <v>548</v>
      </c>
      <c r="C7309" s="260">
        <v>197.11125200000001</v>
      </c>
      <c r="D7309" s="260">
        <v>1358.041626</v>
      </c>
      <c r="E7309" s="260">
        <v>775.54168700000002</v>
      </c>
      <c r="F7309">
        <f t="shared" si="228"/>
        <v>2330.6945650000002</v>
      </c>
      <c r="G7309">
        <f t="shared" si="229"/>
        <v>2133.5833130000001</v>
      </c>
    </row>
    <row r="7310" spans="1:7" x14ac:dyDescent="0.25">
      <c r="A7310" s="261">
        <v>45231.5</v>
      </c>
      <c r="B7310" s="260" t="s">
        <v>548</v>
      </c>
      <c r="C7310" s="260">
        <v>201.83332799999999</v>
      </c>
      <c r="D7310" s="260">
        <v>1623.875</v>
      </c>
      <c r="E7310" s="260">
        <v>831.83331299999998</v>
      </c>
      <c r="F7310">
        <f t="shared" si="228"/>
        <v>2657.5416410000003</v>
      </c>
      <c r="G7310">
        <f t="shared" si="229"/>
        <v>2455.7083130000001</v>
      </c>
    </row>
    <row r="7311" spans="1:7" x14ac:dyDescent="0.25">
      <c r="A7311" s="261">
        <v>45231.541666666664</v>
      </c>
      <c r="B7311" s="260" t="s">
        <v>548</v>
      </c>
      <c r="C7311" s="260">
        <v>144.43292199999999</v>
      </c>
      <c r="D7311" s="260">
        <v>1886.25</v>
      </c>
      <c r="E7311" s="260">
        <v>865.125</v>
      </c>
      <c r="F7311">
        <f t="shared" si="228"/>
        <v>2895.807922</v>
      </c>
      <c r="G7311">
        <f t="shared" si="229"/>
        <v>2751.375</v>
      </c>
    </row>
    <row r="7312" spans="1:7" x14ac:dyDescent="0.25">
      <c r="A7312" s="261">
        <v>45231.583333333336</v>
      </c>
      <c r="B7312" s="260" t="s">
        <v>548</v>
      </c>
      <c r="C7312" s="260">
        <v>91.103752</v>
      </c>
      <c r="D7312" s="260">
        <v>2019.458374</v>
      </c>
      <c r="E7312" s="260">
        <v>947.20831299999998</v>
      </c>
      <c r="F7312">
        <f t="shared" si="228"/>
        <v>3057.7704389999999</v>
      </c>
      <c r="G7312">
        <f t="shared" si="229"/>
        <v>2966.6666869999999</v>
      </c>
    </row>
    <row r="7313" spans="1:7" x14ac:dyDescent="0.25">
      <c r="A7313" s="261">
        <v>45231.625</v>
      </c>
      <c r="B7313" s="260" t="s">
        <v>548</v>
      </c>
      <c r="C7313" s="260">
        <v>29.767499999999998</v>
      </c>
      <c r="D7313" s="260">
        <v>2156.0832519999999</v>
      </c>
      <c r="E7313" s="260">
        <v>1068.375</v>
      </c>
      <c r="F7313">
        <f t="shared" si="228"/>
        <v>3254.2257519999998</v>
      </c>
      <c r="G7313">
        <f t="shared" si="229"/>
        <v>3224.4582519999999</v>
      </c>
    </row>
    <row r="7314" spans="1:7" x14ac:dyDescent="0.25">
      <c r="A7314" s="261">
        <v>45231.666666666664</v>
      </c>
      <c r="B7314" s="260" t="s">
        <v>548</v>
      </c>
      <c r="C7314" s="260">
        <v>2.6066669999999998</v>
      </c>
      <c r="D7314" s="260">
        <v>2308.75</v>
      </c>
      <c r="E7314" s="260">
        <v>1117.541626</v>
      </c>
      <c r="F7314">
        <f t="shared" si="228"/>
        <v>3428.8982930000002</v>
      </c>
      <c r="G7314">
        <f t="shared" si="229"/>
        <v>3426.2916260000002</v>
      </c>
    </row>
    <row r="7315" spans="1:7" x14ac:dyDescent="0.25">
      <c r="A7315" s="261">
        <v>45231.708333333336</v>
      </c>
      <c r="B7315" s="260" t="s">
        <v>548</v>
      </c>
      <c r="C7315" s="260">
        <v>0</v>
      </c>
      <c r="D7315" s="260">
        <v>2365.0832519999999</v>
      </c>
      <c r="E7315" s="260">
        <v>1116.791626</v>
      </c>
      <c r="F7315">
        <f t="shared" si="228"/>
        <v>3481.8748779999996</v>
      </c>
      <c r="G7315">
        <f t="shared" si="229"/>
        <v>3481.8748779999996</v>
      </c>
    </row>
    <row r="7316" spans="1:7" x14ac:dyDescent="0.25">
      <c r="A7316" s="261">
        <v>45231.75</v>
      </c>
      <c r="B7316" s="260" t="s">
        <v>548</v>
      </c>
      <c r="C7316" s="260">
        <v>0.10125000000000001</v>
      </c>
      <c r="D7316" s="260">
        <v>2300.7082519999999</v>
      </c>
      <c r="E7316" s="260">
        <v>1112.166626</v>
      </c>
      <c r="F7316">
        <f t="shared" si="228"/>
        <v>3412.9761279999998</v>
      </c>
      <c r="G7316">
        <f t="shared" si="229"/>
        <v>3412.8748779999996</v>
      </c>
    </row>
    <row r="7317" spans="1:7" x14ac:dyDescent="0.25">
      <c r="A7317" s="261">
        <v>45231.791666666664</v>
      </c>
      <c r="B7317" s="260" t="s">
        <v>548</v>
      </c>
      <c r="C7317" s="260">
        <v>0</v>
      </c>
      <c r="D7317" s="260">
        <v>2298.5</v>
      </c>
      <c r="E7317" s="260">
        <v>1106.833374</v>
      </c>
      <c r="F7317">
        <f t="shared" si="228"/>
        <v>3405.3333739999998</v>
      </c>
      <c r="G7317">
        <f t="shared" si="229"/>
        <v>3405.3333739999998</v>
      </c>
    </row>
    <row r="7318" spans="1:7" x14ac:dyDescent="0.25">
      <c r="A7318" s="261">
        <v>45231.833333333336</v>
      </c>
      <c r="B7318" s="260" t="s">
        <v>548</v>
      </c>
      <c r="C7318" s="260">
        <v>0</v>
      </c>
      <c r="D7318" s="260">
        <v>2089.4582519999999</v>
      </c>
      <c r="E7318" s="260">
        <v>1099.541626</v>
      </c>
      <c r="F7318">
        <f t="shared" si="228"/>
        <v>3188.9998779999996</v>
      </c>
      <c r="G7318">
        <f t="shared" si="229"/>
        <v>3188.9998779999996</v>
      </c>
    </row>
    <row r="7319" spans="1:7" x14ac:dyDescent="0.25">
      <c r="A7319" s="261">
        <v>45231.875</v>
      </c>
      <c r="B7319" s="260" t="s">
        <v>548</v>
      </c>
      <c r="C7319" s="260">
        <v>0</v>
      </c>
      <c r="D7319" s="260">
        <v>1947.583374</v>
      </c>
      <c r="E7319" s="260">
        <v>1098.375</v>
      </c>
      <c r="F7319">
        <f t="shared" si="228"/>
        <v>3045.9583739999998</v>
      </c>
      <c r="G7319">
        <f t="shared" si="229"/>
        <v>3045.9583739999998</v>
      </c>
    </row>
    <row r="7320" spans="1:7" x14ac:dyDescent="0.25">
      <c r="A7320" s="261">
        <v>45231.916666666664</v>
      </c>
      <c r="B7320" s="260" t="s">
        <v>548</v>
      </c>
      <c r="C7320" s="260">
        <v>0</v>
      </c>
      <c r="D7320" s="260">
        <v>1949.75</v>
      </c>
      <c r="E7320" s="260">
        <v>1086.375</v>
      </c>
      <c r="F7320">
        <f t="shared" si="228"/>
        <v>3036.125</v>
      </c>
      <c r="G7320">
        <f t="shared" si="229"/>
        <v>3036.125</v>
      </c>
    </row>
    <row r="7321" spans="1:7" x14ac:dyDescent="0.25">
      <c r="A7321" s="261">
        <v>45231.958333333336</v>
      </c>
      <c r="B7321" s="260" t="s">
        <v>548</v>
      </c>
      <c r="C7321" s="260">
        <v>0</v>
      </c>
      <c r="D7321" s="260">
        <v>1895.625</v>
      </c>
      <c r="E7321" s="260">
        <v>1075.541626</v>
      </c>
      <c r="F7321">
        <f t="shared" si="228"/>
        <v>2971.1666260000002</v>
      </c>
      <c r="G7321">
        <f t="shared" si="229"/>
        <v>2971.1666260000002</v>
      </c>
    </row>
    <row r="7322" spans="1:7" x14ac:dyDescent="0.25">
      <c r="A7322" s="261">
        <v>45232</v>
      </c>
      <c r="B7322" s="260" t="s">
        <v>548</v>
      </c>
      <c r="C7322" s="260">
        <v>0</v>
      </c>
      <c r="D7322" s="260">
        <v>1887.75</v>
      </c>
      <c r="E7322" s="260">
        <v>1068.125</v>
      </c>
      <c r="F7322">
        <f t="shared" si="228"/>
        <v>2955.875</v>
      </c>
      <c r="G7322">
        <f t="shared" si="229"/>
        <v>2955.875</v>
      </c>
    </row>
    <row r="7323" spans="1:7" x14ac:dyDescent="0.25">
      <c r="A7323" s="261">
        <v>45232.041666666664</v>
      </c>
      <c r="B7323" s="260" t="s">
        <v>548</v>
      </c>
      <c r="C7323" s="260">
        <v>0</v>
      </c>
      <c r="D7323" s="260">
        <v>1885.583374</v>
      </c>
      <c r="E7323" s="260">
        <v>1080.833374</v>
      </c>
      <c r="F7323">
        <f t="shared" si="228"/>
        <v>2966.4167480000001</v>
      </c>
      <c r="G7323">
        <f t="shared" si="229"/>
        <v>2966.4167480000001</v>
      </c>
    </row>
    <row r="7324" spans="1:7" x14ac:dyDescent="0.25">
      <c r="A7324" s="261">
        <v>45232.083333333336</v>
      </c>
      <c r="B7324" s="260" t="s">
        <v>548</v>
      </c>
      <c r="C7324" s="260">
        <v>0</v>
      </c>
      <c r="D7324" s="260">
        <v>1747.958374</v>
      </c>
      <c r="E7324" s="260">
        <v>1074.75</v>
      </c>
      <c r="F7324">
        <f t="shared" si="228"/>
        <v>2822.7083739999998</v>
      </c>
      <c r="G7324">
        <f t="shared" si="229"/>
        <v>2822.7083739999998</v>
      </c>
    </row>
    <row r="7325" spans="1:7" x14ac:dyDescent="0.25">
      <c r="A7325" s="261">
        <v>45232.125</v>
      </c>
      <c r="B7325" s="260" t="s">
        <v>548</v>
      </c>
      <c r="C7325" s="260">
        <v>0</v>
      </c>
      <c r="D7325" s="260">
        <v>1730.25</v>
      </c>
      <c r="E7325" s="260">
        <v>995.58331299999998</v>
      </c>
      <c r="F7325">
        <f t="shared" si="228"/>
        <v>2725.8333130000001</v>
      </c>
      <c r="G7325">
        <f t="shared" si="229"/>
        <v>2725.8333130000001</v>
      </c>
    </row>
    <row r="7326" spans="1:7" x14ac:dyDescent="0.25">
      <c r="A7326" s="261">
        <v>45232.166666666664</v>
      </c>
      <c r="B7326" s="260" t="s">
        <v>548</v>
      </c>
      <c r="C7326" s="260">
        <v>0</v>
      </c>
      <c r="D7326" s="260">
        <v>1540.125</v>
      </c>
      <c r="E7326" s="260">
        <v>1006.541687</v>
      </c>
      <c r="F7326">
        <f t="shared" si="228"/>
        <v>2546.6666869999999</v>
      </c>
      <c r="G7326">
        <f t="shared" si="229"/>
        <v>2546.6666869999999</v>
      </c>
    </row>
    <row r="7327" spans="1:7" x14ac:dyDescent="0.25">
      <c r="A7327" s="261">
        <v>45232.208333333336</v>
      </c>
      <c r="B7327" s="260" t="s">
        <v>548</v>
      </c>
      <c r="C7327" s="260">
        <v>0</v>
      </c>
      <c r="D7327" s="260">
        <v>1349.75</v>
      </c>
      <c r="E7327" s="260">
        <v>983.08331299999998</v>
      </c>
      <c r="F7327">
        <f t="shared" si="228"/>
        <v>2332.8333130000001</v>
      </c>
      <c r="G7327">
        <f t="shared" si="229"/>
        <v>2332.8333130000001</v>
      </c>
    </row>
    <row r="7328" spans="1:7" x14ac:dyDescent="0.25">
      <c r="A7328" s="261">
        <v>45232.25</v>
      </c>
      <c r="B7328" s="260" t="s">
        <v>548</v>
      </c>
      <c r="C7328" s="260">
        <v>0.24291699999999999</v>
      </c>
      <c r="D7328" s="260">
        <v>1111.916626</v>
      </c>
      <c r="E7328" s="260">
        <v>990.70831299999998</v>
      </c>
      <c r="F7328">
        <f t="shared" si="228"/>
        <v>2102.8678559999998</v>
      </c>
      <c r="G7328">
        <f t="shared" si="229"/>
        <v>2102.6249389999998</v>
      </c>
    </row>
    <row r="7329" spans="1:7" x14ac:dyDescent="0.25">
      <c r="A7329" s="261">
        <v>45232.291666666664</v>
      </c>
      <c r="B7329" s="260" t="s">
        <v>548</v>
      </c>
      <c r="C7329" s="260">
        <v>10.432917</v>
      </c>
      <c r="D7329" s="260">
        <v>1252.583374</v>
      </c>
      <c r="E7329" s="260">
        <v>1027.916626</v>
      </c>
      <c r="F7329">
        <f t="shared" si="228"/>
        <v>2290.9329170000001</v>
      </c>
      <c r="G7329">
        <f t="shared" si="229"/>
        <v>2280.5</v>
      </c>
    </row>
    <row r="7330" spans="1:7" x14ac:dyDescent="0.25">
      <c r="A7330" s="261">
        <v>45232.333333333336</v>
      </c>
      <c r="B7330" s="260" t="s">
        <v>548</v>
      </c>
      <c r="C7330" s="260">
        <v>72.121245999999999</v>
      </c>
      <c r="D7330" s="260">
        <v>1537.208374</v>
      </c>
      <c r="E7330" s="260">
        <v>1021.5</v>
      </c>
      <c r="F7330">
        <f t="shared" si="228"/>
        <v>2630.82962</v>
      </c>
      <c r="G7330">
        <f t="shared" si="229"/>
        <v>2558.7083739999998</v>
      </c>
    </row>
    <row r="7331" spans="1:7" x14ac:dyDescent="0.25">
      <c r="A7331" s="261">
        <v>45232.375</v>
      </c>
      <c r="B7331" s="260" t="s">
        <v>548</v>
      </c>
      <c r="C7331" s="260">
        <v>167.083755</v>
      </c>
      <c r="D7331" s="260">
        <v>1787.333374</v>
      </c>
      <c r="E7331" s="260">
        <v>1002.541687</v>
      </c>
      <c r="F7331">
        <f t="shared" si="228"/>
        <v>2956.9588160000003</v>
      </c>
      <c r="G7331">
        <f t="shared" si="229"/>
        <v>2789.8750610000002</v>
      </c>
    </row>
    <row r="7332" spans="1:7" x14ac:dyDescent="0.25">
      <c r="A7332" s="261">
        <v>45232.416666666664</v>
      </c>
      <c r="B7332" s="260" t="s">
        <v>548</v>
      </c>
      <c r="C7332" s="260">
        <v>169.070831</v>
      </c>
      <c r="D7332" s="260">
        <v>2023.916626</v>
      </c>
      <c r="E7332" s="260">
        <v>1078.458374</v>
      </c>
      <c r="F7332">
        <f t="shared" si="228"/>
        <v>3271.445831</v>
      </c>
      <c r="G7332">
        <f t="shared" si="229"/>
        <v>3102.375</v>
      </c>
    </row>
    <row r="7333" spans="1:7" x14ac:dyDescent="0.25">
      <c r="A7333" s="261">
        <v>45232.458333333336</v>
      </c>
      <c r="B7333" s="260" t="s">
        <v>548</v>
      </c>
      <c r="C7333" s="260">
        <v>175.94000199999999</v>
      </c>
      <c r="D7333" s="260">
        <v>2246.625</v>
      </c>
      <c r="E7333" s="260">
        <v>1105.125</v>
      </c>
      <c r="F7333">
        <f t="shared" si="228"/>
        <v>3527.6900019999998</v>
      </c>
      <c r="G7333">
        <f t="shared" si="229"/>
        <v>3351.75</v>
      </c>
    </row>
    <row r="7334" spans="1:7" x14ac:dyDescent="0.25">
      <c r="A7334" s="261">
        <v>45232.5</v>
      </c>
      <c r="B7334" s="260" t="s">
        <v>548</v>
      </c>
      <c r="C7334" s="260">
        <v>124.644997</v>
      </c>
      <c r="D7334" s="260">
        <v>2530.6667480000001</v>
      </c>
      <c r="E7334" s="260">
        <v>1094.333374</v>
      </c>
      <c r="F7334">
        <f t="shared" si="228"/>
        <v>3749.6451190000002</v>
      </c>
      <c r="G7334">
        <f t="shared" si="229"/>
        <v>3625.0001220000004</v>
      </c>
    </row>
    <row r="7335" spans="1:7" x14ac:dyDescent="0.25">
      <c r="A7335" s="261">
        <v>45232.541666666664</v>
      </c>
      <c r="B7335" s="260" t="s">
        <v>548</v>
      </c>
      <c r="C7335" s="260">
        <v>88.302498</v>
      </c>
      <c r="D7335" s="260">
        <v>2748.4582519999999</v>
      </c>
      <c r="E7335" s="260">
        <v>1115.916626</v>
      </c>
      <c r="F7335">
        <f t="shared" si="228"/>
        <v>3952.6773759999996</v>
      </c>
      <c r="G7335">
        <f t="shared" si="229"/>
        <v>3864.3748779999996</v>
      </c>
    </row>
    <row r="7336" spans="1:7" x14ac:dyDescent="0.25">
      <c r="A7336" s="261">
        <v>45232.583333333336</v>
      </c>
      <c r="B7336" s="260" t="s">
        <v>548</v>
      </c>
      <c r="C7336" s="260">
        <v>82.974586000000002</v>
      </c>
      <c r="D7336" s="260">
        <v>2797.9167480000001</v>
      </c>
      <c r="E7336" s="260">
        <v>1108.291626</v>
      </c>
      <c r="F7336">
        <f t="shared" si="228"/>
        <v>3989.1829599999996</v>
      </c>
      <c r="G7336">
        <f t="shared" si="229"/>
        <v>3906.2083739999998</v>
      </c>
    </row>
    <row r="7337" spans="1:7" x14ac:dyDescent="0.25">
      <c r="A7337" s="261">
        <v>45232.625</v>
      </c>
      <c r="B7337" s="260" t="s">
        <v>548</v>
      </c>
      <c r="C7337" s="260">
        <v>70.989165999999997</v>
      </c>
      <c r="D7337" s="260">
        <v>2803.9582519999999</v>
      </c>
      <c r="E7337" s="260">
        <v>1110.416626</v>
      </c>
      <c r="F7337">
        <f t="shared" si="228"/>
        <v>3985.3640439999995</v>
      </c>
      <c r="G7337">
        <f t="shared" si="229"/>
        <v>3914.3748779999996</v>
      </c>
    </row>
    <row r="7338" spans="1:7" x14ac:dyDescent="0.25">
      <c r="A7338" s="261">
        <v>45232.666666666664</v>
      </c>
      <c r="B7338" s="260" t="s">
        <v>548</v>
      </c>
      <c r="C7338" s="260">
        <v>48.287497999999999</v>
      </c>
      <c r="D7338" s="260">
        <v>2763.9167480000001</v>
      </c>
      <c r="E7338" s="260">
        <v>1097.041626</v>
      </c>
      <c r="F7338">
        <f t="shared" si="228"/>
        <v>3909.245872</v>
      </c>
      <c r="G7338">
        <f t="shared" si="229"/>
        <v>3860.9583739999998</v>
      </c>
    </row>
    <row r="7339" spans="1:7" x14ac:dyDescent="0.25">
      <c r="A7339" s="261">
        <v>45232.708333333336</v>
      </c>
      <c r="B7339" s="260" t="s">
        <v>548</v>
      </c>
      <c r="C7339" s="260">
        <v>0</v>
      </c>
      <c r="D7339" s="260">
        <v>2802.6667480000001</v>
      </c>
      <c r="E7339" s="260">
        <v>1099.166626</v>
      </c>
      <c r="F7339">
        <f t="shared" si="228"/>
        <v>3901.8333739999998</v>
      </c>
      <c r="G7339">
        <f t="shared" si="229"/>
        <v>3901.8333739999998</v>
      </c>
    </row>
    <row r="7340" spans="1:7" x14ac:dyDescent="0.25">
      <c r="A7340" s="261">
        <v>45232.75</v>
      </c>
      <c r="B7340" s="260" t="s">
        <v>548</v>
      </c>
      <c r="C7340" s="260">
        <v>0</v>
      </c>
      <c r="D7340" s="260">
        <v>2788.5417480000001</v>
      </c>
      <c r="E7340" s="260">
        <v>1101.625</v>
      </c>
      <c r="F7340">
        <f t="shared" si="228"/>
        <v>3890.1667480000001</v>
      </c>
      <c r="G7340">
        <f t="shared" si="229"/>
        <v>3890.1667480000001</v>
      </c>
    </row>
    <row r="7341" spans="1:7" x14ac:dyDescent="0.25">
      <c r="A7341" s="261">
        <v>45232.791666666664</v>
      </c>
      <c r="B7341" s="260" t="s">
        <v>548</v>
      </c>
      <c r="C7341" s="260">
        <v>0</v>
      </c>
      <c r="D7341" s="260">
        <v>2977.2917480000001</v>
      </c>
      <c r="E7341" s="260">
        <v>1102.25</v>
      </c>
      <c r="F7341">
        <f t="shared" si="228"/>
        <v>4079.5417480000001</v>
      </c>
      <c r="G7341">
        <f t="shared" si="229"/>
        <v>4079.5417480000001</v>
      </c>
    </row>
    <row r="7342" spans="1:7" x14ac:dyDescent="0.25">
      <c r="A7342" s="261">
        <v>45232.833333333336</v>
      </c>
      <c r="B7342" s="260" t="s">
        <v>548</v>
      </c>
      <c r="C7342" s="260">
        <v>0</v>
      </c>
      <c r="D7342" s="260">
        <v>2880.9582519999999</v>
      </c>
      <c r="E7342" s="260">
        <v>1095.75</v>
      </c>
      <c r="F7342">
        <f t="shared" si="228"/>
        <v>3976.7082519999999</v>
      </c>
      <c r="G7342">
        <f t="shared" si="229"/>
        <v>3976.7082519999999</v>
      </c>
    </row>
    <row r="7343" spans="1:7" x14ac:dyDescent="0.25">
      <c r="A7343" s="261">
        <v>45232.875</v>
      </c>
      <c r="B7343" s="260" t="s">
        <v>548</v>
      </c>
      <c r="C7343" s="260">
        <v>0</v>
      </c>
      <c r="D7343" s="260">
        <v>2909.4582519999999</v>
      </c>
      <c r="E7343" s="260">
        <v>1019.333313</v>
      </c>
      <c r="F7343">
        <f t="shared" si="228"/>
        <v>3928.791565</v>
      </c>
      <c r="G7343">
        <f t="shared" si="229"/>
        <v>3928.791565</v>
      </c>
    </row>
    <row r="7344" spans="1:7" x14ac:dyDescent="0.25">
      <c r="A7344" s="261">
        <v>45232.916666666664</v>
      </c>
      <c r="B7344" s="260" t="s">
        <v>548</v>
      </c>
      <c r="C7344" s="260">
        <v>0</v>
      </c>
      <c r="D7344" s="260">
        <v>2751.5417480000001</v>
      </c>
      <c r="E7344" s="260">
        <v>1031.833374</v>
      </c>
      <c r="F7344">
        <f t="shared" si="228"/>
        <v>3783.3751220000004</v>
      </c>
      <c r="G7344">
        <f t="shared" si="229"/>
        <v>3783.3751220000004</v>
      </c>
    </row>
    <row r="7345" spans="1:7" x14ac:dyDescent="0.25">
      <c r="A7345" s="261">
        <v>45232.958333333336</v>
      </c>
      <c r="B7345" s="260" t="s">
        <v>548</v>
      </c>
      <c r="C7345" s="260">
        <v>0</v>
      </c>
      <c r="D7345" s="260">
        <v>2645.6667480000001</v>
      </c>
      <c r="E7345" s="260">
        <v>1033.291626</v>
      </c>
      <c r="F7345">
        <f t="shared" si="228"/>
        <v>3678.9583739999998</v>
      </c>
      <c r="G7345">
        <f t="shared" si="229"/>
        <v>3678.9583739999998</v>
      </c>
    </row>
    <row r="7346" spans="1:7" x14ac:dyDescent="0.25">
      <c r="A7346" s="261">
        <v>45233</v>
      </c>
      <c r="B7346" s="260" t="s">
        <v>548</v>
      </c>
      <c r="C7346" s="260">
        <v>0</v>
      </c>
      <c r="D7346" s="260">
        <v>2649.125</v>
      </c>
      <c r="E7346" s="260">
        <v>1097.916626</v>
      </c>
      <c r="F7346">
        <f t="shared" si="228"/>
        <v>3747.0416260000002</v>
      </c>
      <c r="G7346">
        <f t="shared" si="229"/>
        <v>3747.0416260000002</v>
      </c>
    </row>
    <row r="7347" spans="1:7" x14ac:dyDescent="0.25">
      <c r="A7347" s="261">
        <v>45233.041666666664</v>
      </c>
      <c r="B7347" s="260" t="s">
        <v>548</v>
      </c>
      <c r="C7347" s="260">
        <v>0</v>
      </c>
      <c r="D7347" s="260">
        <v>2494.625</v>
      </c>
      <c r="E7347" s="260">
        <v>1098.208374</v>
      </c>
      <c r="F7347">
        <f t="shared" si="228"/>
        <v>3592.8333739999998</v>
      </c>
      <c r="G7347">
        <f t="shared" si="229"/>
        <v>3592.8333739999998</v>
      </c>
    </row>
    <row r="7348" spans="1:7" x14ac:dyDescent="0.25">
      <c r="A7348" s="261">
        <v>45233.083333333336</v>
      </c>
      <c r="B7348" s="260" t="s">
        <v>548</v>
      </c>
      <c r="C7348" s="260">
        <v>0</v>
      </c>
      <c r="D7348" s="260">
        <v>2259.125</v>
      </c>
      <c r="E7348" s="260">
        <v>1094.583374</v>
      </c>
      <c r="F7348">
        <f t="shared" si="228"/>
        <v>3353.7083739999998</v>
      </c>
      <c r="G7348">
        <f t="shared" si="229"/>
        <v>3353.7083739999998</v>
      </c>
    </row>
    <row r="7349" spans="1:7" x14ac:dyDescent="0.25">
      <c r="A7349" s="261">
        <v>45233.125</v>
      </c>
      <c r="B7349" s="260" t="s">
        <v>548</v>
      </c>
      <c r="C7349" s="260">
        <v>0</v>
      </c>
      <c r="D7349" s="260">
        <v>2078</v>
      </c>
      <c r="E7349" s="260">
        <v>1045.416626</v>
      </c>
      <c r="F7349">
        <f t="shared" si="228"/>
        <v>3123.4166260000002</v>
      </c>
      <c r="G7349">
        <f t="shared" si="229"/>
        <v>3123.4166260000002</v>
      </c>
    </row>
    <row r="7350" spans="1:7" x14ac:dyDescent="0.25">
      <c r="A7350" s="261">
        <v>45233.166666666664</v>
      </c>
      <c r="B7350" s="260" t="s">
        <v>548</v>
      </c>
      <c r="C7350" s="260">
        <v>0</v>
      </c>
      <c r="D7350" s="260">
        <v>1928.708374</v>
      </c>
      <c r="E7350" s="260">
        <v>1084.5</v>
      </c>
      <c r="F7350">
        <f t="shared" si="228"/>
        <v>3013.2083739999998</v>
      </c>
      <c r="G7350">
        <f t="shared" si="229"/>
        <v>3013.2083739999998</v>
      </c>
    </row>
    <row r="7351" spans="1:7" x14ac:dyDescent="0.25">
      <c r="A7351" s="261">
        <v>45233.208333333336</v>
      </c>
      <c r="B7351" s="260" t="s">
        <v>548</v>
      </c>
      <c r="C7351" s="260">
        <v>4.17E-4</v>
      </c>
      <c r="D7351" s="260">
        <v>1711.291626</v>
      </c>
      <c r="E7351" s="260">
        <v>1087.166626</v>
      </c>
      <c r="F7351">
        <f t="shared" si="228"/>
        <v>2798.4586690000001</v>
      </c>
      <c r="G7351">
        <f t="shared" si="229"/>
        <v>2798.4582519999999</v>
      </c>
    </row>
    <row r="7352" spans="1:7" x14ac:dyDescent="0.25">
      <c r="A7352" s="261">
        <v>45233.25</v>
      </c>
      <c r="B7352" s="260" t="s">
        <v>548</v>
      </c>
      <c r="C7352" s="260">
        <v>0.14583299999999999</v>
      </c>
      <c r="D7352" s="260">
        <v>1616.916626</v>
      </c>
      <c r="E7352" s="260">
        <v>1009.666687</v>
      </c>
      <c r="F7352">
        <f t="shared" si="228"/>
        <v>2626.7291460000001</v>
      </c>
      <c r="G7352">
        <f t="shared" si="229"/>
        <v>2626.5833130000001</v>
      </c>
    </row>
    <row r="7353" spans="1:7" x14ac:dyDescent="0.25">
      <c r="A7353" s="261">
        <v>45233.291666666664</v>
      </c>
      <c r="B7353" s="260" t="s">
        <v>548</v>
      </c>
      <c r="C7353" s="260">
        <v>6.735417</v>
      </c>
      <c r="D7353" s="260">
        <v>1846.041626</v>
      </c>
      <c r="E7353" s="260">
        <v>1076.166626</v>
      </c>
      <c r="F7353">
        <f t="shared" si="228"/>
        <v>2928.9436689999998</v>
      </c>
      <c r="G7353">
        <f t="shared" si="229"/>
        <v>2922.2082519999999</v>
      </c>
    </row>
    <row r="7354" spans="1:7" x14ac:dyDescent="0.25">
      <c r="A7354" s="261">
        <v>45233.333333333336</v>
      </c>
      <c r="B7354" s="260" t="s">
        <v>548</v>
      </c>
      <c r="C7354" s="260">
        <v>48.554164999999998</v>
      </c>
      <c r="D7354" s="260">
        <v>1917.708374</v>
      </c>
      <c r="E7354" s="260">
        <v>1075.666626</v>
      </c>
      <c r="F7354">
        <f t="shared" si="228"/>
        <v>3041.929165</v>
      </c>
      <c r="G7354">
        <f t="shared" si="229"/>
        <v>2993.375</v>
      </c>
    </row>
    <row r="7355" spans="1:7" x14ac:dyDescent="0.25">
      <c r="A7355" s="261">
        <v>45233.375</v>
      </c>
      <c r="B7355" s="260" t="s">
        <v>548</v>
      </c>
      <c r="C7355" s="260">
        <v>152.14166299999999</v>
      </c>
      <c r="D7355" s="260">
        <v>1906.875</v>
      </c>
      <c r="E7355" s="260">
        <v>1068.416626</v>
      </c>
      <c r="F7355">
        <f t="shared" si="228"/>
        <v>3127.4332890000001</v>
      </c>
      <c r="G7355">
        <f t="shared" si="229"/>
        <v>2975.2916260000002</v>
      </c>
    </row>
    <row r="7356" spans="1:7" x14ac:dyDescent="0.25">
      <c r="A7356" s="261">
        <v>45233.416666666664</v>
      </c>
      <c r="B7356" s="260" t="s">
        <v>548</v>
      </c>
      <c r="C7356" s="260">
        <v>201.082077</v>
      </c>
      <c r="D7356" s="260">
        <v>2145.1667480000001</v>
      </c>
      <c r="E7356" s="260">
        <v>1068.75</v>
      </c>
      <c r="F7356">
        <f t="shared" si="228"/>
        <v>3414.9988250000001</v>
      </c>
      <c r="G7356">
        <f t="shared" si="229"/>
        <v>3213.9167480000001</v>
      </c>
    </row>
    <row r="7357" spans="1:7" x14ac:dyDescent="0.25">
      <c r="A7357" s="261">
        <v>45233.458333333336</v>
      </c>
      <c r="B7357" s="260" t="s">
        <v>548</v>
      </c>
      <c r="C7357" s="260">
        <v>232.90708900000001</v>
      </c>
      <c r="D7357" s="260">
        <v>2243.75</v>
      </c>
      <c r="E7357" s="260">
        <v>1056.625</v>
      </c>
      <c r="F7357">
        <f t="shared" si="228"/>
        <v>3533.2820889999998</v>
      </c>
      <c r="G7357">
        <f t="shared" si="229"/>
        <v>3300.375</v>
      </c>
    </row>
    <row r="7358" spans="1:7" x14ac:dyDescent="0.25">
      <c r="A7358" s="261">
        <v>45233.5</v>
      </c>
      <c r="B7358" s="260" t="s">
        <v>548</v>
      </c>
      <c r="C7358" s="260">
        <v>169.96833799999999</v>
      </c>
      <c r="D7358" s="260">
        <v>2175.1667480000001</v>
      </c>
      <c r="E7358" s="260">
        <v>1020.958313</v>
      </c>
      <c r="F7358">
        <f t="shared" si="228"/>
        <v>3366.0933990000003</v>
      </c>
      <c r="G7358">
        <f t="shared" si="229"/>
        <v>3196.1250610000002</v>
      </c>
    </row>
    <row r="7359" spans="1:7" x14ac:dyDescent="0.25">
      <c r="A7359" s="261">
        <v>45233.541666666664</v>
      </c>
      <c r="B7359" s="260" t="s">
        <v>548</v>
      </c>
      <c r="C7359" s="260">
        <v>161.24333200000001</v>
      </c>
      <c r="D7359" s="260">
        <v>2191.1667480000001</v>
      </c>
      <c r="E7359" s="260">
        <v>981.29168700000002</v>
      </c>
      <c r="F7359">
        <f t="shared" si="228"/>
        <v>3333.701767</v>
      </c>
      <c r="G7359">
        <f t="shared" si="229"/>
        <v>3172.458435</v>
      </c>
    </row>
    <row r="7360" spans="1:7" x14ac:dyDescent="0.25">
      <c r="A7360" s="261">
        <v>45233.583333333336</v>
      </c>
      <c r="B7360" s="260" t="s">
        <v>548</v>
      </c>
      <c r="C7360" s="260">
        <v>100.035004</v>
      </c>
      <c r="D7360" s="260">
        <v>2168.5417480000001</v>
      </c>
      <c r="E7360" s="260">
        <v>1004.375</v>
      </c>
      <c r="F7360">
        <f t="shared" si="228"/>
        <v>3272.9517519999999</v>
      </c>
      <c r="G7360">
        <f t="shared" si="229"/>
        <v>3172.9167480000001</v>
      </c>
    </row>
    <row r="7361" spans="1:7" x14ac:dyDescent="0.25">
      <c r="A7361" s="261">
        <v>45233.625</v>
      </c>
      <c r="B7361" s="260" t="s">
        <v>548</v>
      </c>
      <c r="C7361" s="260">
        <v>66.753754000000001</v>
      </c>
      <c r="D7361" s="260">
        <v>2051.375</v>
      </c>
      <c r="E7361" s="260">
        <v>1052.166626</v>
      </c>
      <c r="F7361">
        <f t="shared" si="228"/>
        <v>3170.29538</v>
      </c>
      <c r="G7361">
        <f t="shared" si="229"/>
        <v>3103.5416260000002</v>
      </c>
    </row>
    <row r="7362" spans="1:7" x14ac:dyDescent="0.25">
      <c r="A7362" s="261">
        <v>45233.666666666664</v>
      </c>
      <c r="B7362" s="260" t="s">
        <v>548</v>
      </c>
      <c r="C7362" s="260">
        <v>18.157917000000001</v>
      </c>
      <c r="D7362" s="260">
        <v>1979.791626</v>
      </c>
      <c r="E7362" s="260">
        <v>1031.333374</v>
      </c>
      <c r="F7362">
        <f t="shared" ref="F7362:F7425" si="230">E7362+D7362+C7362</f>
        <v>3029.282917</v>
      </c>
      <c r="G7362">
        <f t="shared" ref="G7362:G7425" si="231">E7362+D7362</f>
        <v>3011.125</v>
      </c>
    </row>
    <row r="7363" spans="1:7" x14ac:dyDescent="0.25">
      <c r="A7363" s="261">
        <v>45233.708333333336</v>
      </c>
      <c r="B7363" s="260" t="s">
        <v>548</v>
      </c>
      <c r="C7363" s="260">
        <v>0</v>
      </c>
      <c r="D7363" s="260">
        <v>1942.083374</v>
      </c>
      <c r="E7363" s="260">
        <v>1032.125</v>
      </c>
      <c r="F7363">
        <f t="shared" si="230"/>
        <v>2974.2083739999998</v>
      </c>
      <c r="G7363">
        <f t="shared" si="231"/>
        <v>2974.2083739999998</v>
      </c>
    </row>
    <row r="7364" spans="1:7" x14ac:dyDescent="0.25">
      <c r="A7364" s="261">
        <v>45233.75</v>
      </c>
      <c r="B7364" s="260" t="s">
        <v>548</v>
      </c>
      <c r="C7364" s="260">
        <v>0</v>
      </c>
      <c r="D7364" s="260">
        <v>1634.583374</v>
      </c>
      <c r="E7364" s="260">
        <v>997.08331299999998</v>
      </c>
      <c r="F7364">
        <f t="shared" si="230"/>
        <v>2631.6666869999999</v>
      </c>
      <c r="G7364">
        <f t="shared" si="231"/>
        <v>2631.6666869999999</v>
      </c>
    </row>
    <row r="7365" spans="1:7" x14ac:dyDescent="0.25">
      <c r="A7365" s="261">
        <v>45233.791666666664</v>
      </c>
      <c r="B7365" s="260" t="s">
        <v>548</v>
      </c>
      <c r="C7365" s="260">
        <v>0</v>
      </c>
      <c r="D7365" s="260">
        <v>1891.791626</v>
      </c>
      <c r="E7365" s="260">
        <v>1007.916687</v>
      </c>
      <c r="F7365">
        <f t="shared" si="230"/>
        <v>2899.7083130000001</v>
      </c>
      <c r="G7365">
        <f t="shared" si="231"/>
        <v>2899.7083130000001</v>
      </c>
    </row>
    <row r="7366" spans="1:7" x14ac:dyDescent="0.25">
      <c r="A7366" s="261">
        <v>45233.833333333336</v>
      </c>
      <c r="B7366" s="260" t="s">
        <v>548</v>
      </c>
      <c r="C7366" s="260">
        <v>0</v>
      </c>
      <c r="D7366" s="260">
        <v>1868.625</v>
      </c>
      <c r="E7366" s="260">
        <v>971.04168700000002</v>
      </c>
      <c r="F7366">
        <f t="shared" si="230"/>
        <v>2839.6666869999999</v>
      </c>
      <c r="G7366">
        <f t="shared" si="231"/>
        <v>2839.6666869999999</v>
      </c>
    </row>
    <row r="7367" spans="1:7" x14ac:dyDescent="0.25">
      <c r="A7367" s="261">
        <v>45233.875</v>
      </c>
      <c r="B7367" s="260" t="s">
        <v>548</v>
      </c>
      <c r="C7367" s="260">
        <v>0</v>
      </c>
      <c r="D7367" s="260">
        <v>1544.958374</v>
      </c>
      <c r="E7367" s="260">
        <v>886.375</v>
      </c>
      <c r="F7367">
        <f t="shared" si="230"/>
        <v>2431.3333739999998</v>
      </c>
      <c r="G7367">
        <f t="shared" si="231"/>
        <v>2431.3333739999998</v>
      </c>
    </row>
    <row r="7368" spans="1:7" x14ac:dyDescent="0.25">
      <c r="A7368" s="261">
        <v>45233.916666666664</v>
      </c>
      <c r="B7368" s="260" t="s">
        <v>548</v>
      </c>
      <c r="C7368" s="260">
        <v>0</v>
      </c>
      <c r="D7368" s="260">
        <v>1470.416626</v>
      </c>
      <c r="E7368" s="260">
        <v>936.125</v>
      </c>
      <c r="F7368">
        <f t="shared" si="230"/>
        <v>2406.5416260000002</v>
      </c>
      <c r="G7368">
        <f t="shared" si="231"/>
        <v>2406.5416260000002</v>
      </c>
    </row>
    <row r="7369" spans="1:7" x14ac:dyDescent="0.25">
      <c r="A7369" s="261">
        <v>45233.958333333336</v>
      </c>
      <c r="B7369" s="260" t="s">
        <v>548</v>
      </c>
      <c r="C7369" s="260">
        <v>0</v>
      </c>
      <c r="D7369" s="260">
        <v>1477.958374</v>
      </c>
      <c r="E7369" s="260">
        <v>910.625</v>
      </c>
      <c r="F7369">
        <f t="shared" si="230"/>
        <v>2388.5833739999998</v>
      </c>
      <c r="G7369">
        <f t="shared" si="231"/>
        <v>2388.5833739999998</v>
      </c>
    </row>
    <row r="7370" spans="1:7" x14ac:dyDescent="0.25">
      <c r="A7370" s="261">
        <v>45234</v>
      </c>
      <c r="B7370" s="260" t="s">
        <v>548</v>
      </c>
      <c r="C7370" s="260">
        <v>0</v>
      </c>
      <c r="D7370" s="260">
        <v>1312.833374</v>
      </c>
      <c r="E7370" s="260">
        <v>780.625</v>
      </c>
      <c r="F7370">
        <f t="shared" si="230"/>
        <v>2093.4583739999998</v>
      </c>
      <c r="G7370">
        <f t="shared" si="231"/>
        <v>2093.4583739999998</v>
      </c>
    </row>
    <row r="7371" spans="1:7" x14ac:dyDescent="0.25">
      <c r="A7371" s="261">
        <v>45234.041666666664</v>
      </c>
      <c r="B7371" s="260" t="s">
        <v>548</v>
      </c>
      <c r="C7371" s="260">
        <v>0</v>
      </c>
      <c r="D7371" s="260">
        <v>1354.208374</v>
      </c>
      <c r="E7371" s="260">
        <v>780.16668700000002</v>
      </c>
      <c r="F7371">
        <f t="shared" si="230"/>
        <v>2134.3750610000002</v>
      </c>
      <c r="G7371">
        <f t="shared" si="231"/>
        <v>2134.3750610000002</v>
      </c>
    </row>
    <row r="7372" spans="1:7" x14ac:dyDescent="0.25">
      <c r="A7372" s="261">
        <v>45234.083333333336</v>
      </c>
      <c r="B7372" s="260" t="s">
        <v>548</v>
      </c>
      <c r="C7372" s="260">
        <v>0</v>
      </c>
      <c r="D7372" s="260">
        <v>1364.625</v>
      </c>
      <c r="E7372" s="260">
        <v>680.54168700000002</v>
      </c>
      <c r="F7372">
        <f t="shared" si="230"/>
        <v>2045.1666869999999</v>
      </c>
      <c r="G7372">
        <f t="shared" si="231"/>
        <v>2045.1666869999999</v>
      </c>
    </row>
    <row r="7373" spans="1:7" x14ac:dyDescent="0.25">
      <c r="A7373" s="261">
        <v>45234.125</v>
      </c>
      <c r="B7373" s="260" t="s">
        <v>548</v>
      </c>
      <c r="C7373" s="260">
        <v>0</v>
      </c>
      <c r="D7373" s="260">
        <v>1322.083374</v>
      </c>
      <c r="E7373" s="260">
        <v>696.08331299999998</v>
      </c>
      <c r="F7373">
        <f t="shared" si="230"/>
        <v>2018.1666869999999</v>
      </c>
      <c r="G7373">
        <f t="shared" si="231"/>
        <v>2018.1666869999999</v>
      </c>
    </row>
    <row r="7374" spans="1:7" x14ac:dyDescent="0.25">
      <c r="A7374" s="261">
        <v>45234.166666666664</v>
      </c>
      <c r="B7374" s="260" t="s">
        <v>548</v>
      </c>
      <c r="C7374" s="260">
        <v>0</v>
      </c>
      <c r="D7374" s="260">
        <v>1292.666626</v>
      </c>
      <c r="E7374" s="260">
        <v>839.45831299999998</v>
      </c>
      <c r="F7374">
        <f t="shared" si="230"/>
        <v>2132.1249389999998</v>
      </c>
      <c r="G7374">
        <f t="shared" si="231"/>
        <v>2132.1249389999998</v>
      </c>
    </row>
    <row r="7375" spans="1:7" x14ac:dyDescent="0.25">
      <c r="A7375" s="261">
        <v>45234.208333333336</v>
      </c>
      <c r="B7375" s="260" t="s">
        <v>548</v>
      </c>
      <c r="C7375" s="260">
        <v>1.25E-3</v>
      </c>
      <c r="D7375" s="260">
        <v>1300.25</v>
      </c>
      <c r="E7375" s="260">
        <v>912.66668700000002</v>
      </c>
      <c r="F7375">
        <f t="shared" si="230"/>
        <v>2212.9179369999997</v>
      </c>
      <c r="G7375">
        <f t="shared" si="231"/>
        <v>2212.9166869999999</v>
      </c>
    </row>
    <row r="7376" spans="1:7" x14ac:dyDescent="0.25">
      <c r="A7376" s="261">
        <v>45234.25</v>
      </c>
      <c r="B7376" s="260" t="s">
        <v>548</v>
      </c>
      <c r="C7376" s="260">
        <v>0.124167</v>
      </c>
      <c r="D7376" s="260">
        <v>1214.458374</v>
      </c>
      <c r="E7376" s="260">
        <v>901.375</v>
      </c>
      <c r="F7376">
        <f t="shared" si="230"/>
        <v>2115.9575409999998</v>
      </c>
      <c r="G7376">
        <f t="shared" si="231"/>
        <v>2115.8333739999998</v>
      </c>
    </row>
    <row r="7377" spans="1:7" x14ac:dyDescent="0.25">
      <c r="A7377" s="261">
        <v>45234.291666666664</v>
      </c>
      <c r="B7377" s="260" t="s">
        <v>548</v>
      </c>
      <c r="C7377" s="260">
        <v>6.5779170000000002</v>
      </c>
      <c r="D7377" s="260">
        <v>1232.333374</v>
      </c>
      <c r="E7377" s="260">
        <v>843.20831299999998</v>
      </c>
      <c r="F7377">
        <f t="shared" si="230"/>
        <v>2082.119604</v>
      </c>
      <c r="G7377">
        <f t="shared" si="231"/>
        <v>2075.5416869999999</v>
      </c>
    </row>
    <row r="7378" spans="1:7" x14ac:dyDescent="0.25">
      <c r="A7378" s="261">
        <v>45234.333333333336</v>
      </c>
      <c r="B7378" s="260" t="s">
        <v>548</v>
      </c>
      <c r="C7378" s="260">
        <v>50.1175</v>
      </c>
      <c r="D7378" s="260">
        <v>1222.458374</v>
      </c>
      <c r="E7378" s="260">
        <v>887</v>
      </c>
      <c r="F7378">
        <f t="shared" si="230"/>
        <v>2159.5758739999997</v>
      </c>
      <c r="G7378">
        <f t="shared" si="231"/>
        <v>2109.4583739999998</v>
      </c>
    </row>
    <row r="7379" spans="1:7" x14ac:dyDescent="0.25">
      <c r="A7379" s="261">
        <v>45234.375</v>
      </c>
      <c r="B7379" s="260" t="s">
        <v>548</v>
      </c>
      <c r="C7379" s="260">
        <v>108.871666</v>
      </c>
      <c r="D7379" s="260">
        <v>1071.291626</v>
      </c>
      <c r="E7379" s="260">
        <v>844.04168700000002</v>
      </c>
      <c r="F7379">
        <f t="shared" si="230"/>
        <v>2024.2049790000001</v>
      </c>
      <c r="G7379">
        <f t="shared" si="231"/>
        <v>1915.3333130000001</v>
      </c>
    </row>
    <row r="7380" spans="1:7" x14ac:dyDescent="0.25">
      <c r="A7380" s="261">
        <v>45234.416666666664</v>
      </c>
      <c r="B7380" s="260" t="s">
        <v>548</v>
      </c>
      <c r="C7380" s="260">
        <v>149.93959000000001</v>
      </c>
      <c r="D7380" s="260">
        <v>1052.291626</v>
      </c>
      <c r="E7380" s="260">
        <v>854.33331299999998</v>
      </c>
      <c r="F7380">
        <f t="shared" si="230"/>
        <v>2056.5645289999998</v>
      </c>
      <c r="G7380">
        <f t="shared" si="231"/>
        <v>1906.6249389999998</v>
      </c>
    </row>
    <row r="7381" spans="1:7" x14ac:dyDescent="0.25">
      <c r="A7381" s="261">
        <v>45234.458333333336</v>
      </c>
      <c r="B7381" s="260" t="s">
        <v>548</v>
      </c>
      <c r="C7381" s="260">
        <v>158.96791099999999</v>
      </c>
      <c r="D7381" s="260">
        <v>1028.666626</v>
      </c>
      <c r="E7381" s="260">
        <v>909.83331299999998</v>
      </c>
      <c r="F7381">
        <f t="shared" si="230"/>
        <v>2097.46785</v>
      </c>
      <c r="G7381">
        <f t="shared" si="231"/>
        <v>1938.4999389999998</v>
      </c>
    </row>
    <row r="7382" spans="1:7" x14ac:dyDescent="0.25">
      <c r="A7382" s="261">
        <v>45234.5</v>
      </c>
      <c r="B7382" s="260" t="s">
        <v>548</v>
      </c>
      <c r="C7382" s="260">
        <v>124.379166</v>
      </c>
      <c r="D7382" s="260">
        <v>1121.583374</v>
      </c>
      <c r="E7382" s="260">
        <v>866.70831299999998</v>
      </c>
      <c r="F7382">
        <f t="shared" si="230"/>
        <v>2112.6708530000001</v>
      </c>
      <c r="G7382">
        <f t="shared" si="231"/>
        <v>1988.2916869999999</v>
      </c>
    </row>
    <row r="7383" spans="1:7" x14ac:dyDescent="0.25">
      <c r="A7383" s="261">
        <v>45234.541666666664</v>
      </c>
      <c r="B7383" s="260" t="s">
        <v>548</v>
      </c>
      <c r="C7383" s="260">
        <v>126.800003</v>
      </c>
      <c r="D7383" s="260">
        <v>1092.958374</v>
      </c>
      <c r="E7383" s="260">
        <v>818.375</v>
      </c>
      <c r="F7383">
        <f t="shared" si="230"/>
        <v>2038.1333770000001</v>
      </c>
      <c r="G7383">
        <f t="shared" si="231"/>
        <v>1911.333374</v>
      </c>
    </row>
    <row r="7384" spans="1:7" x14ac:dyDescent="0.25">
      <c r="A7384" s="261">
        <v>45234.583333333336</v>
      </c>
      <c r="B7384" s="260" t="s">
        <v>548</v>
      </c>
      <c r="C7384" s="260">
        <v>90.286666999999994</v>
      </c>
      <c r="D7384" s="260">
        <v>1025.75</v>
      </c>
      <c r="E7384" s="260">
        <v>847.45831299999998</v>
      </c>
      <c r="F7384">
        <f t="shared" si="230"/>
        <v>1963.4949800000002</v>
      </c>
      <c r="G7384">
        <f t="shared" si="231"/>
        <v>1873.2083130000001</v>
      </c>
    </row>
    <row r="7385" spans="1:7" x14ac:dyDescent="0.25">
      <c r="A7385" s="261">
        <v>45234.625</v>
      </c>
      <c r="B7385" s="260" t="s">
        <v>548</v>
      </c>
      <c r="C7385" s="260">
        <v>29.729583999999999</v>
      </c>
      <c r="D7385" s="260">
        <v>1025.666626</v>
      </c>
      <c r="E7385" s="260">
        <v>754.41668700000002</v>
      </c>
      <c r="F7385">
        <f t="shared" si="230"/>
        <v>1809.812897</v>
      </c>
      <c r="G7385">
        <f t="shared" si="231"/>
        <v>1780.0833130000001</v>
      </c>
    </row>
    <row r="7386" spans="1:7" x14ac:dyDescent="0.25">
      <c r="A7386" s="261">
        <v>45234.666666666664</v>
      </c>
      <c r="B7386" s="260" t="s">
        <v>548</v>
      </c>
      <c r="C7386" s="260">
        <v>0.74708300000000005</v>
      </c>
      <c r="D7386" s="260">
        <v>1127.166626</v>
      </c>
      <c r="E7386" s="260">
        <v>804.625</v>
      </c>
      <c r="F7386">
        <f t="shared" si="230"/>
        <v>1932.5387089999999</v>
      </c>
      <c r="G7386">
        <f t="shared" si="231"/>
        <v>1931.791626</v>
      </c>
    </row>
    <row r="7387" spans="1:7" x14ac:dyDescent="0.25">
      <c r="A7387" s="261">
        <v>45234.708333333336</v>
      </c>
      <c r="B7387" s="260" t="s">
        <v>548</v>
      </c>
      <c r="C7387" s="260">
        <v>0</v>
      </c>
      <c r="D7387" s="260">
        <v>1172.666626</v>
      </c>
      <c r="E7387" s="260">
        <v>818.45831299999998</v>
      </c>
      <c r="F7387">
        <f t="shared" si="230"/>
        <v>1991.1249389999998</v>
      </c>
      <c r="G7387">
        <f t="shared" si="231"/>
        <v>1991.1249389999998</v>
      </c>
    </row>
    <row r="7388" spans="1:7" x14ac:dyDescent="0.25">
      <c r="A7388" s="261">
        <v>45234.75</v>
      </c>
      <c r="B7388" s="260" t="s">
        <v>548</v>
      </c>
      <c r="C7388" s="260">
        <v>0</v>
      </c>
      <c r="D7388" s="260">
        <v>1238.458374</v>
      </c>
      <c r="E7388" s="260">
        <v>1034.333374</v>
      </c>
      <c r="F7388">
        <f t="shared" si="230"/>
        <v>2272.7917480000001</v>
      </c>
      <c r="G7388">
        <f t="shared" si="231"/>
        <v>2272.7917480000001</v>
      </c>
    </row>
    <row r="7389" spans="1:7" x14ac:dyDescent="0.25">
      <c r="A7389" s="261">
        <v>45234.791666666664</v>
      </c>
      <c r="B7389" s="260" t="s">
        <v>548</v>
      </c>
      <c r="C7389" s="260">
        <v>0</v>
      </c>
      <c r="D7389" s="260">
        <v>1390.375</v>
      </c>
      <c r="E7389" s="260">
        <v>1017.708313</v>
      </c>
      <c r="F7389">
        <f t="shared" si="230"/>
        <v>2408.0833130000001</v>
      </c>
      <c r="G7389">
        <f t="shared" si="231"/>
        <v>2408.0833130000001</v>
      </c>
    </row>
    <row r="7390" spans="1:7" x14ac:dyDescent="0.25">
      <c r="A7390" s="261">
        <v>45234.833333333336</v>
      </c>
      <c r="B7390" s="260" t="s">
        <v>548</v>
      </c>
      <c r="C7390" s="260">
        <v>0</v>
      </c>
      <c r="D7390" s="260">
        <v>1372.625</v>
      </c>
      <c r="E7390" s="260">
        <v>1052.666626</v>
      </c>
      <c r="F7390">
        <f t="shared" si="230"/>
        <v>2425.2916260000002</v>
      </c>
      <c r="G7390">
        <f t="shared" si="231"/>
        <v>2425.2916260000002</v>
      </c>
    </row>
    <row r="7391" spans="1:7" x14ac:dyDescent="0.25">
      <c r="A7391" s="261">
        <v>45234.875</v>
      </c>
      <c r="B7391" s="260" t="s">
        <v>548</v>
      </c>
      <c r="C7391" s="260">
        <v>0</v>
      </c>
      <c r="D7391" s="260">
        <v>1413.416626</v>
      </c>
      <c r="E7391" s="260">
        <v>1086</v>
      </c>
      <c r="F7391">
        <f t="shared" si="230"/>
        <v>2499.4166260000002</v>
      </c>
      <c r="G7391">
        <f t="shared" si="231"/>
        <v>2499.4166260000002</v>
      </c>
    </row>
    <row r="7392" spans="1:7" x14ac:dyDescent="0.25">
      <c r="A7392" s="261">
        <v>45234.916666666664</v>
      </c>
      <c r="B7392" s="260" t="s">
        <v>548</v>
      </c>
      <c r="C7392" s="260">
        <v>0</v>
      </c>
      <c r="D7392" s="260">
        <v>1404.125</v>
      </c>
      <c r="E7392" s="260">
        <v>1023.5</v>
      </c>
      <c r="F7392">
        <f t="shared" si="230"/>
        <v>2427.625</v>
      </c>
      <c r="G7392">
        <f t="shared" si="231"/>
        <v>2427.625</v>
      </c>
    </row>
    <row r="7393" spans="1:7" x14ac:dyDescent="0.25">
      <c r="A7393" s="261">
        <v>45234.958333333336</v>
      </c>
      <c r="B7393" s="260" t="s">
        <v>548</v>
      </c>
      <c r="C7393" s="260">
        <v>0</v>
      </c>
      <c r="D7393" s="260">
        <v>1439.583374</v>
      </c>
      <c r="E7393" s="260">
        <v>1034.916626</v>
      </c>
      <c r="F7393">
        <f t="shared" si="230"/>
        <v>2474.5</v>
      </c>
      <c r="G7393">
        <f t="shared" si="231"/>
        <v>2474.5</v>
      </c>
    </row>
    <row r="7394" spans="1:7" x14ac:dyDescent="0.25">
      <c r="A7394" s="261">
        <v>45235</v>
      </c>
      <c r="B7394" s="260" t="s">
        <v>548</v>
      </c>
      <c r="C7394" s="260">
        <v>0</v>
      </c>
      <c r="D7394" s="260">
        <v>1461.833374</v>
      </c>
      <c r="E7394" s="260">
        <v>1085.916626</v>
      </c>
      <c r="F7394">
        <f t="shared" si="230"/>
        <v>2547.75</v>
      </c>
      <c r="G7394">
        <f t="shared" si="231"/>
        <v>2547.75</v>
      </c>
    </row>
    <row r="7395" spans="1:7" x14ac:dyDescent="0.25">
      <c r="A7395" s="261">
        <v>45235.041666666664</v>
      </c>
      <c r="B7395" s="260" t="s">
        <v>548</v>
      </c>
      <c r="C7395" s="260">
        <v>0</v>
      </c>
      <c r="D7395" s="260">
        <v>1493.375</v>
      </c>
      <c r="E7395" s="260">
        <v>1086.375</v>
      </c>
      <c r="F7395">
        <f t="shared" si="230"/>
        <v>2579.75</v>
      </c>
      <c r="G7395">
        <f t="shared" si="231"/>
        <v>2579.75</v>
      </c>
    </row>
    <row r="7396" spans="1:7" x14ac:dyDescent="0.25">
      <c r="A7396" s="261">
        <v>45235.083333333336</v>
      </c>
      <c r="B7396" s="260" t="s">
        <v>548</v>
      </c>
      <c r="C7396" s="260">
        <v>0</v>
      </c>
      <c r="D7396" s="260">
        <v>1450.041626</v>
      </c>
      <c r="E7396" s="260">
        <v>1046.958374</v>
      </c>
      <c r="F7396">
        <f t="shared" si="230"/>
        <v>2497</v>
      </c>
      <c r="G7396">
        <f t="shared" si="231"/>
        <v>2497</v>
      </c>
    </row>
    <row r="7397" spans="1:7" x14ac:dyDescent="0.25">
      <c r="A7397" s="261">
        <v>45235.125</v>
      </c>
      <c r="B7397" s="260" t="s">
        <v>548</v>
      </c>
      <c r="C7397" s="260">
        <v>0</v>
      </c>
      <c r="D7397" s="260">
        <v>1430.875</v>
      </c>
      <c r="E7397" s="260">
        <v>1042.5</v>
      </c>
      <c r="F7397">
        <f t="shared" si="230"/>
        <v>2473.375</v>
      </c>
      <c r="G7397">
        <f t="shared" si="231"/>
        <v>2473.375</v>
      </c>
    </row>
    <row r="7398" spans="1:7" x14ac:dyDescent="0.25">
      <c r="A7398" s="261">
        <v>45235.166666666664</v>
      </c>
      <c r="B7398" s="260" t="s">
        <v>548</v>
      </c>
      <c r="C7398" s="260">
        <v>0</v>
      </c>
      <c r="D7398" s="260">
        <v>1285.5</v>
      </c>
      <c r="E7398" s="260">
        <v>929.41668700000002</v>
      </c>
      <c r="F7398">
        <f t="shared" si="230"/>
        <v>2214.9166869999999</v>
      </c>
      <c r="G7398">
        <f t="shared" si="231"/>
        <v>2214.9166869999999</v>
      </c>
    </row>
    <row r="7399" spans="1:7" x14ac:dyDescent="0.25">
      <c r="A7399" s="261">
        <v>45235.208333333336</v>
      </c>
      <c r="B7399" s="260" t="s">
        <v>548</v>
      </c>
      <c r="C7399" s="260">
        <v>2.0830000000000002E-3</v>
      </c>
      <c r="D7399" s="260">
        <v>1211.791626</v>
      </c>
      <c r="E7399" s="260">
        <v>866.125</v>
      </c>
      <c r="F7399">
        <f t="shared" si="230"/>
        <v>2077.918709</v>
      </c>
      <c r="G7399">
        <f t="shared" si="231"/>
        <v>2077.9166260000002</v>
      </c>
    </row>
    <row r="7400" spans="1:7" x14ac:dyDescent="0.25">
      <c r="A7400" s="261">
        <v>45235.25</v>
      </c>
      <c r="B7400" s="260" t="s">
        <v>548</v>
      </c>
      <c r="C7400" s="260">
        <v>2.4583000000000001E-2</v>
      </c>
      <c r="D7400" s="260">
        <v>1107.291626</v>
      </c>
      <c r="E7400" s="260">
        <v>809.20831299999998</v>
      </c>
      <c r="F7400">
        <f t="shared" si="230"/>
        <v>1916.5245219999997</v>
      </c>
      <c r="G7400">
        <f t="shared" si="231"/>
        <v>1916.4999389999998</v>
      </c>
    </row>
    <row r="7401" spans="1:7" x14ac:dyDescent="0.25">
      <c r="A7401" s="261">
        <v>45235.291666666664</v>
      </c>
      <c r="B7401" s="260" t="s">
        <v>548</v>
      </c>
      <c r="C7401" s="260">
        <v>1.411667</v>
      </c>
      <c r="D7401" s="260">
        <v>1099.541626</v>
      </c>
      <c r="E7401" s="260">
        <v>814.04168700000002</v>
      </c>
      <c r="F7401">
        <f t="shared" si="230"/>
        <v>1914.9949800000002</v>
      </c>
      <c r="G7401">
        <f t="shared" si="231"/>
        <v>1913.5833130000001</v>
      </c>
    </row>
    <row r="7402" spans="1:7" x14ac:dyDescent="0.25">
      <c r="A7402" s="261">
        <v>45235.333333333336</v>
      </c>
      <c r="B7402" s="260" t="s">
        <v>548</v>
      </c>
      <c r="C7402" s="260">
        <v>15.733333999999999</v>
      </c>
      <c r="D7402" s="260">
        <v>1102.208374</v>
      </c>
      <c r="E7402" s="260">
        <v>801.79168700000002</v>
      </c>
      <c r="F7402">
        <f t="shared" si="230"/>
        <v>1919.7333950000002</v>
      </c>
      <c r="G7402">
        <f t="shared" si="231"/>
        <v>1904.0000610000002</v>
      </c>
    </row>
    <row r="7403" spans="1:7" x14ac:dyDescent="0.25">
      <c r="A7403" s="261">
        <v>45235.375</v>
      </c>
      <c r="B7403" s="260" t="s">
        <v>548</v>
      </c>
      <c r="C7403" s="260">
        <v>65.065414000000004</v>
      </c>
      <c r="D7403" s="260">
        <v>924.08331299999998</v>
      </c>
      <c r="E7403" s="260">
        <v>526.04168700000002</v>
      </c>
      <c r="F7403">
        <f t="shared" si="230"/>
        <v>1515.1904139999999</v>
      </c>
      <c r="G7403">
        <f t="shared" si="231"/>
        <v>1450.125</v>
      </c>
    </row>
    <row r="7404" spans="1:7" x14ac:dyDescent="0.25">
      <c r="A7404" s="261">
        <v>45235.416666666664</v>
      </c>
      <c r="B7404" s="260" t="s">
        <v>548</v>
      </c>
      <c r="C7404" s="260">
        <v>145.21624800000001</v>
      </c>
      <c r="D7404" s="260">
        <v>778.95831299999998</v>
      </c>
      <c r="E7404" s="260">
        <v>515.75</v>
      </c>
      <c r="F7404">
        <f t="shared" si="230"/>
        <v>1439.924561</v>
      </c>
      <c r="G7404">
        <f t="shared" si="231"/>
        <v>1294.7083130000001</v>
      </c>
    </row>
    <row r="7405" spans="1:7" x14ac:dyDescent="0.25">
      <c r="A7405" s="261">
        <v>45235.458333333336</v>
      </c>
      <c r="B7405" s="260" t="s">
        <v>548</v>
      </c>
      <c r="C7405" s="260">
        <v>188.85249300000001</v>
      </c>
      <c r="D7405" s="260">
        <v>632.08331299999998</v>
      </c>
      <c r="E7405" s="260">
        <v>599.95831299999998</v>
      </c>
      <c r="F7405">
        <f t="shared" si="230"/>
        <v>1420.894119</v>
      </c>
      <c r="G7405">
        <f t="shared" si="231"/>
        <v>1232.041626</v>
      </c>
    </row>
    <row r="7406" spans="1:7" x14ac:dyDescent="0.25">
      <c r="A7406" s="261">
        <v>45235.5</v>
      </c>
      <c r="B7406" s="260" t="s">
        <v>548</v>
      </c>
      <c r="C7406" s="260">
        <v>208.22958399999999</v>
      </c>
      <c r="D7406" s="260">
        <v>462.54165599999999</v>
      </c>
      <c r="E7406" s="260">
        <v>571.875</v>
      </c>
      <c r="F7406">
        <f t="shared" si="230"/>
        <v>1242.6462399999998</v>
      </c>
      <c r="G7406">
        <f t="shared" si="231"/>
        <v>1034.4166559999999</v>
      </c>
    </row>
    <row r="7407" spans="1:7" x14ac:dyDescent="0.25">
      <c r="A7407" s="261">
        <v>45235.541666666664</v>
      </c>
      <c r="B7407" s="260" t="s">
        <v>548</v>
      </c>
      <c r="C7407" s="260">
        <v>160.02417</v>
      </c>
      <c r="D7407" s="260">
        <v>330.08334400000001</v>
      </c>
      <c r="E7407" s="260">
        <v>441.79165599999999</v>
      </c>
      <c r="F7407">
        <f t="shared" si="230"/>
        <v>931.89917000000003</v>
      </c>
      <c r="G7407">
        <f t="shared" si="231"/>
        <v>771.875</v>
      </c>
    </row>
    <row r="7408" spans="1:7" x14ac:dyDescent="0.25">
      <c r="A7408" s="261">
        <v>45235.583333333336</v>
      </c>
      <c r="B7408" s="260" t="s">
        <v>548</v>
      </c>
      <c r="C7408" s="260">
        <v>119.689583</v>
      </c>
      <c r="D7408" s="260">
        <v>262.70834400000001</v>
      </c>
      <c r="E7408" s="260">
        <v>332.20834400000001</v>
      </c>
      <c r="F7408">
        <f t="shared" si="230"/>
        <v>714.60627099999999</v>
      </c>
      <c r="G7408">
        <f t="shared" si="231"/>
        <v>594.91668800000002</v>
      </c>
    </row>
    <row r="7409" spans="1:7" x14ac:dyDescent="0.25">
      <c r="A7409" s="261">
        <v>45235.625</v>
      </c>
      <c r="B7409" s="260" t="s">
        <v>548</v>
      </c>
      <c r="C7409" s="260">
        <v>49.923332000000002</v>
      </c>
      <c r="D7409" s="260">
        <v>220.83332799999999</v>
      </c>
      <c r="E7409" s="260">
        <v>291.04165599999999</v>
      </c>
      <c r="F7409">
        <f t="shared" si="230"/>
        <v>561.798316</v>
      </c>
      <c r="G7409">
        <f t="shared" si="231"/>
        <v>511.87498399999998</v>
      </c>
    </row>
    <row r="7410" spans="1:7" x14ac:dyDescent="0.25">
      <c r="A7410" s="261">
        <v>45235.666666666664</v>
      </c>
      <c r="B7410" s="260" t="s">
        <v>548</v>
      </c>
      <c r="C7410" s="260">
        <v>3.5295830000000001</v>
      </c>
      <c r="D7410" s="260">
        <v>236.25</v>
      </c>
      <c r="E7410" s="260">
        <v>263.125</v>
      </c>
      <c r="F7410">
        <f t="shared" si="230"/>
        <v>502.904583</v>
      </c>
      <c r="G7410">
        <f t="shared" si="231"/>
        <v>499.375</v>
      </c>
    </row>
    <row r="7411" spans="1:7" x14ac:dyDescent="0.25">
      <c r="A7411" s="261">
        <v>45235.708333333336</v>
      </c>
      <c r="B7411" s="260" t="s">
        <v>548</v>
      </c>
      <c r="C7411" s="260">
        <v>0</v>
      </c>
      <c r="D7411" s="260">
        <v>220.41667200000001</v>
      </c>
      <c r="E7411" s="260">
        <v>248.04167200000001</v>
      </c>
      <c r="F7411">
        <f t="shared" si="230"/>
        <v>468.45834400000001</v>
      </c>
      <c r="G7411">
        <f t="shared" si="231"/>
        <v>468.45834400000001</v>
      </c>
    </row>
    <row r="7412" spans="1:7" x14ac:dyDescent="0.25">
      <c r="A7412" s="261">
        <v>45235.75</v>
      </c>
      <c r="B7412" s="260" t="s">
        <v>548</v>
      </c>
      <c r="C7412" s="260">
        <v>0</v>
      </c>
      <c r="D7412" s="260">
        <v>261.875</v>
      </c>
      <c r="E7412" s="260">
        <v>237.41667200000001</v>
      </c>
      <c r="F7412">
        <f t="shared" si="230"/>
        <v>499.29167200000001</v>
      </c>
      <c r="G7412">
        <f t="shared" si="231"/>
        <v>499.29167200000001</v>
      </c>
    </row>
    <row r="7413" spans="1:7" x14ac:dyDescent="0.25">
      <c r="A7413" s="261">
        <v>45235.791666666664</v>
      </c>
      <c r="B7413" s="260" t="s">
        <v>548</v>
      </c>
      <c r="C7413" s="260">
        <v>0</v>
      </c>
      <c r="D7413" s="260">
        <v>291.95834400000001</v>
      </c>
      <c r="E7413" s="260">
        <v>260.83334400000001</v>
      </c>
      <c r="F7413">
        <f t="shared" si="230"/>
        <v>552.79168800000002</v>
      </c>
      <c r="G7413">
        <f t="shared" si="231"/>
        <v>552.79168800000002</v>
      </c>
    </row>
    <row r="7414" spans="1:7" x14ac:dyDescent="0.25">
      <c r="A7414" s="261">
        <v>45235.833333333336</v>
      </c>
      <c r="B7414" s="260" t="s">
        <v>548</v>
      </c>
      <c r="C7414" s="260">
        <v>0</v>
      </c>
      <c r="D7414" s="260">
        <v>264.5</v>
      </c>
      <c r="E7414" s="260">
        <v>163.66667200000001</v>
      </c>
      <c r="F7414">
        <f t="shared" si="230"/>
        <v>428.16667200000001</v>
      </c>
      <c r="G7414">
        <f t="shared" si="231"/>
        <v>428.16667200000001</v>
      </c>
    </row>
    <row r="7415" spans="1:7" x14ac:dyDescent="0.25">
      <c r="A7415" s="261">
        <v>45235.875</v>
      </c>
      <c r="B7415" s="260" t="s">
        <v>548</v>
      </c>
      <c r="C7415" s="260">
        <v>0</v>
      </c>
      <c r="D7415" s="260">
        <v>258</v>
      </c>
      <c r="E7415" s="260">
        <v>48.708331999999999</v>
      </c>
      <c r="F7415">
        <f t="shared" si="230"/>
        <v>306.70833199999998</v>
      </c>
      <c r="G7415">
        <f t="shared" si="231"/>
        <v>306.70833199999998</v>
      </c>
    </row>
    <row r="7416" spans="1:7" x14ac:dyDescent="0.25">
      <c r="A7416" s="261">
        <v>45235.916666666664</v>
      </c>
      <c r="B7416" s="260" t="s">
        <v>548</v>
      </c>
      <c r="C7416" s="260">
        <v>0</v>
      </c>
      <c r="D7416" s="260">
        <v>263.91665599999999</v>
      </c>
      <c r="E7416" s="260">
        <v>34.541668000000001</v>
      </c>
      <c r="F7416">
        <f t="shared" si="230"/>
        <v>298.458324</v>
      </c>
      <c r="G7416">
        <f t="shared" si="231"/>
        <v>298.458324</v>
      </c>
    </row>
    <row r="7417" spans="1:7" x14ac:dyDescent="0.25">
      <c r="A7417" s="261">
        <v>45235.958333333336</v>
      </c>
      <c r="B7417" s="260" t="s">
        <v>548</v>
      </c>
      <c r="C7417" s="260">
        <v>0</v>
      </c>
      <c r="D7417" s="260">
        <v>271.95834400000001</v>
      </c>
      <c r="E7417" s="260">
        <v>46.875</v>
      </c>
      <c r="F7417">
        <f t="shared" si="230"/>
        <v>318.83334400000001</v>
      </c>
      <c r="G7417">
        <f t="shared" si="231"/>
        <v>318.83334400000001</v>
      </c>
    </row>
    <row r="7418" spans="1:7" x14ac:dyDescent="0.25">
      <c r="A7418" s="261">
        <v>45236</v>
      </c>
      <c r="B7418" s="260" t="s">
        <v>548</v>
      </c>
      <c r="C7418" s="260">
        <v>0</v>
      </c>
      <c r="D7418" s="260">
        <v>233.04167200000001</v>
      </c>
      <c r="E7418" s="260">
        <v>125.625</v>
      </c>
      <c r="F7418">
        <f t="shared" si="230"/>
        <v>358.66667200000001</v>
      </c>
      <c r="G7418">
        <f t="shared" si="231"/>
        <v>358.66667200000001</v>
      </c>
    </row>
    <row r="7419" spans="1:7" x14ac:dyDescent="0.25">
      <c r="A7419" s="261">
        <v>45236.041666666664</v>
      </c>
      <c r="B7419" s="260" t="s">
        <v>548</v>
      </c>
      <c r="C7419" s="260">
        <v>0</v>
      </c>
      <c r="D7419" s="260">
        <v>256.25</v>
      </c>
      <c r="E7419" s="260">
        <v>151.41667200000001</v>
      </c>
      <c r="F7419">
        <f t="shared" si="230"/>
        <v>407.66667200000001</v>
      </c>
      <c r="G7419">
        <f t="shared" si="231"/>
        <v>407.66667200000001</v>
      </c>
    </row>
    <row r="7420" spans="1:7" x14ac:dyDescent="0.25">
      <c r="A7420" s="261">
        <v>45236.083333333336</v>
      </c>
      <c r="B7420" s="260" t="s">
        <v>548</v>
      </c>
      <c r="C7420" s="260">
        <v>0</v>
      </c>
      <c r="D7420" s="260">
        <v>375</v>
      </c>
      <c r="E7420" s="260">
        <v>533.20831299999998</v>
      </c>
      <c r="F7420">
        <f t="shared" si="230"/>
        <v>908.20831299999998</v>
      </c>
      <c r="G7420">
        <f t="shared" si="231"/>
        <v>908.20831299999998</v>
      </c>
    </row>
    <row r="7421" spans="1:7" x14ac:dyDescent="0.25">
      <c r="A7421" s="261">
        <v>45236.125</v>
      </c>
      <c r="B7421" s="260" t="s">
        <v>548</v>
      </c>
      <c r="C7421" s="260">
        <v>0</v>
      </c>
      <c r="D7421" s="260">
        <v>448.375</v>
      </c>
      <c r="E7421" s="260">
        <v>576</v>
      </c>
      <c r="F7421">
        <f t="shared" si="230"/>
        <v>1024.375</v>
      </c>
      <c r="G7421">
        <f t="shared" si="231"/>
        <v>1024.375</v>
      </c>
    </row>
    <row r="7422" spans="1:7" x14ac:dyDescent="0.25">
      <c r="A7422" s="261">
        <v>45236.166666666664</v>
      </c>
      <c r="B7422" s="260" t="s">
        <v>548</v>
      </c>
      <c r="C7422" s="260">
        <v>0</v>
      </c>
      <c r="D7422" s="260">
        <v>485.375</v>
      </c>
      <c r="E7422" s="260">
        <v>557.41668700000002</v>
      </c>
      <c r="F7422">
        <f t="shared" si="230"/>
        <v>1042.7916869999999</v>
      </c>
      <c r="G7422">
        <f t="shared" si="231"/>
        <v>1042.7916869999999</v>
      </c>
    </row>
    <row r="7423" spans="1:7" x14ac:dyDescent="0.25">
      <c r="A7423" s="261">
        <v>45236.208333333336</v>
      </c>
      <c r="B7423" s="260" t="s">
        <v>548</v>
      </c>
      <c r="C7423" s="260">
        <v>2.0830000000000002E-3</v>
      </c>
      <c r="D7423" s="260">
        <v>603.125</v>
      </c>
      <c r="E7423" s="260">
        <v>617.58331299999998</v>
      </c>
      <c r="F7423">
        <f t="shared" si="230"/>
        <v>1220.7103960000002</v>
      </c>
      <c r="G7423">
        <f t="shared" si="231"/>
        <v>1220.7083130000001</v>
      </c>
    </row>
    <row r="7424" spans="1:7" x14ac:dyDescent="0.25">
      <c r="A7424" s="261">
        <v>45236.25</v>
      </c>
      <c r="B7424" s="260" t="s">
        <v>548</v>
      </c>
      <c r="C7424" s="260">
        <v>4.4582999999999998E-2</v>
      </c>
      <c r="D7424" s="260">
        <v>818.41668700000002</v>
      </c>
      <c r="E7424" s="260">
        <v>622.04168700000002</v>
      </c>
      <c r="F7424">
        <f t="shared" si="230"/>
        <v>1440.5029570000002</v>
      </c>
      <c r="G7424">
        <f t="shared" si="231"/>
        <v>1440.458374</v>
      </c>
    </row>
    <row r="7425" spans="1:7" x14ac:dyDescent="0.25">
      <c r="A7425" s="261">
        <v>45236.291666666664</v>
      </c>
      <c r="B7425" s="260" t="s">
        <v>548</v>
      </c>
      <c r="C7425" s="260">
        <v>4.0041669999999998</v>
      </c>
      <c r="D7425" s="260">
        <v>1078.625</v>
      </c>
      <c r="E7425" s="260">
        <v>696.95831299999998</v>
      </c>
      <c r="F7425">
        <f t="shared" si="230"/>
        <v>1779.5874800000001</v>
      </c>
      <c r="G7425">
        <f t="shared" si="231"/>
        <v>1775.5833130000001</v>
      </c>
    </row>
    <row r="7426" spans="1:7" x14ac:dyDescent="0.25">
      <c r="A7426" s="261">
        <v>45236.333333333336</v>
      </c>
      <c r="B7426" s="260" t="s">
        <v>548</v>
      </c>
      <c r="C7426" s="260">
        <v>46.553749000000003</v>
      </c>
      <c r="D7426" s="260">
        <v>1213.083374</v>
      </c>
      <c r="E7426" s="260">
        <v>648.125</v>
      </c>
      <c r="F7426">
        <f t="shared" ref="F7426:F7489" si="232">E7426+D7426+C7426</f>
        <v>1907.762123</v>
      </c>
      <c r="G7426">
        <f t="shared" ref="G7426:G7489" si="233">E7426+D7426</f>
        <v>1861.208374</v>
      </c>
    </row>
    <row r="7427" spans="1:7" x14ac:dyDescent="0.25">
      <c r="A7427" s="261">
        <v>45236.375</v>
      </c>
      <c r="B7427" s="260" t="s">
        <v>548</v>
      </c>
      <c r="C7427" s="260">
        <v>183.37290999999999</v>
      </c>
      <c r="D7427" s="260">
        <v>1212.166626</v>
      </c>
      <c r="E7427" s="260">
        <v>574.83331299999998</v>
      </c>
      <c r="F7427">
        <f t="shared" si="232"/>
        <v>1970.3728489999999</v>
      </c>
      <c r="G7427">
        <f t="shared" si="233"/>
        <v>1786.9999389999998</v>
      </c>
    </row>
    <row r="7428" spans="1:7" x14ac:dyDescent="0.25">
      <c r="A7428" s="261">
        <v>45236.416666666664</v>
      </c>
      <c r="B7428" s="260" t="s">
        <v>548</v>
      </c>
      <c r="C7428" s="260">
        <v>266.81915300000003</v>
      </c>
      <c r="D7428" s="260">
        <v>1138.458374</v>
      </c>
      <c r="E7428" s="260">
        <v>556.08331299999998</v>
      </c>
      <c r="F7428">
        <f t="shared" si="232"/>
        <v>1961.3608399999998</v>
      </c>
      <c r="G7428">
        <f t="shared" si="233"/>
        <v>1694.5416869999999</v>
      </c>
    </row>
    <row r="7429" spans="1:7" x14ac:dyDescent="0.25">
      <c r="A7429" s="261">
        <v>45236.458333333336</v>
      </c>
      <c r="B7429" s="260" t="s">
        <v>548</v>
      </c>
      <c r="C7429" s="260">
        <v>501.62792999999999</v>
      </c>
      <c r="D7429" s="260">
        <v>1311.291626</v>
      </c>
      <c r="E7429" s="260">
        <v>380.29165599999999</v>
      </c>
      <c r="F7429">
        <f t="shared" si="232"/>
        <v>2193.2112120000002</v>
      </c>
      <c r="G7429">
        <f t="shared" si="233"/>
        <v>1691.5832820000001</v>
      </c>
    </row>
    <row r="7430" spans="1:7" x14ac:dyDescent="0.25">
      <c r="A7430" s="261">
        <v>45236.5</v>
      </c>
      <c r="B7430" s="260" t="s">
        <v>548</v>
      </c>
      <c r="C7430" s="260">
        <v>491.616241</v>
      </c>
      <c r="D7430" s="260">
        <v>1238.083374</v>
      </c>
      <c r="E7430" s="260">
        <v>657.25</v>
      </c>
      <c r="F7430">
        <f t="shared" si="232"/>
        <v>2386.949615</v>
      </c>
      <c r="G7430">
        <f t="shared" si="233"/>
        <v>1895.333374</v>
      </c>
    </row>
    <row r="7431" spans="1:7" x14ac:dyDescent="0.25">
      <c r="A7431" s="261">
        <v>45236.541666666664</v>
      </c>
      <c r="B7431" s="260" t="s">
        <v>548</v>
      </c>
      <c r="C7431" s="260">
        <v>368.95040899999998</v>
      </c>
      <c r="D7431" s="260">
        <v>1168.875</v>
      </c>
      <c r="E7431" s="260">
        <v>638.29168700000002</v>
      </c>
      <c r="F7431">
        <f t="shared" si="232"/>
        <v>2176.1170959999999</v>
      </c>
      <c r="G7431">
        <f t="shared" si="233"/>
        <v>1807.1666869999999</v>
      </c>
    </row>
    <row r="7432" spans="1:7" x14ac:dyDescent="0.25">
      <c r="A7432" s="261">
        <v>45236.583333333336</v>
      </c>
      <c r="B7432" s="260" t="s">
        <v>548</v>
      </c>
      <c r="C7432" s="260">
        <v>292.67834499999998</v>
      </c>
      <c r="D7432" s="260">
        <v>837.16668700000002</v>
      </c>
      <c r="E7432" s="260">
        <v>413.20834400000001</v>
      </c>
      <c r="F7432">
        <f t="shared" si="232"/>
        <v>1543.0533760000001</v>
      </c>
      <c r="G7432">
        <f t="shared" si="233"/>
        <v>1250.375031</v>
      </c>
    </row>
    <row r="7433" spans="1:7" x14ac:dyDescent="0.25">
      <c r="A7433" s="261">
        <v>45236.625</v>
      </c>
      <c r="B7433" s="260" t="s">
        <v>548</v>
      </c>
      <c r="C7433" s="260">
        <v>136.007507</v>
      </c>
      <c r="D7433" s="260">
        <v>612</v>
      </c>
      <c r="E7433" s="260">
        <v>363.70834400000001</v>
      </c>
      <c r="F7433">
        <f t="shared" si="232"/>
        <v>1111.7158509999999</v>
      </c>
      <c r="G7433">
        <f t="shared" si="233"/>
        <v>975.70834400000001</v>
      </c>
    </row>
    <row r="7434" spans="1:7" x14ac:dyDescent="0.25">
      <c r="A7434" s="261">
        <v>45236.666666666664</v>
      </c>
      <c r="B7434" s="260" t="s">
        <v>548</v>
      </c>
      <c r="C7434" s="260">
        <v>27.354165999999999</v>
      </c>
      <c r="D7434" s="260">
        <v>520.16668700000002</v>
      </c>
      <c r="E7434" s="260">
        <v>257</v>
      </c>
      <c r="F7434">
        <f t="shared" si="232"/>
        <v>804.52085299999999</v>
      </c>
      <c r="G7434">
        <f t="shared" si="233"/>
        <v>777.16668700000002</v>
      </c>
    </row>
    <row r="7435" spans="1:7" x14ac:dyDescent="0.25">
      <c r="A7435" s="261">
        <v>45236.708333333336</v>
      </c>
      <c r="B7435" s="260" t="s">
        <v>548</v>
      </c>
      <c r="C7435" s="260">
        <v>2.5474999999999999</v>
      </c>
      <c r="D7435" s="260">
        <v>413.58334400000001</v>
      </c>
      <c r="E7435" s="260">
        <v>233.16667200000001</v>
      </c>
      <c r="F7435">
        <f t="shared" si="232"/>
        <v>649.29751599999997</v>
      </c>
      <c r="G7435">
        <f t="shared" si="233"/>
        <v>646.75001599999996</v>
      </c>
    </row>
    <row r="7436" spans="1:7" x14ac:dyDescent="0.25">
      <c r="A7436" s="261">
        <v>45236.75</v>
      </c>
      <c r="B7436" s="260" t="s">
        <v>548</v>
      </c>
      <c r="C7436" s="260">
        <v>3.4683329999999999</v>
      </c>
      <c r="D7436" s="260">
        <v>344.91665599999999</v>
      </c>
      <c r="E7436" s="260">
        <v>277.5</v>
      </c>
      <c r="F7436">
        <f t="shared" si="232"/>
        <v>625.88498900000002</v>
      </c>
      <c r="G7436">
        <f t="shared" si="233"/>
        <v>622.41665599999999</v>
      </c>
    </row>
    <row r="7437" spans="1:7" x14ac:dyDescent="0.25">
      <c r="A7437" s="261">
        <v>45236.791666666664</v>
      </c>
      <c r="B7437" s="260" t="s">
        <v>548</v>
      </c>
      <c r="C7437" s="260">
        <v>2.9929169999999998</v>
      </c>
      <c r="D7437" s="260">
        <v>376.625</v>
      </c>
      <c r="E7437" s="260">
        <v>204.375</v>
      </c>
      <c r="F7437">
        <f t="shared" si="232"/>
        <v>583.99291700000003</v>
      </c>
      <c r="G7437">
        <f t="shared" si="233"/>
        <v>581</v>
      </c>
    </row>
    <row r="7438" spans="1:7" x14ac:dyDescent="0.25">
      <c r="A7438" s="261">
        <v>45236.833333333336</v>
      </c>
      <c r="B7438" s="260" t="s">
        <v>548</v>
      </c>
      <c r="C7438" s="260">
        <v>2.525417</v>
      </c>
      <c r="D7438" s="260">
        <v>413.08334400000001</v>
      </c>
      <c r="E7438" s="260">
        <v>236.79167200000001</v>
      </c>
      <c r="F7438">
        <f t="shared" si="232"/>
        <v>652.40043299999991</v>
      </c>
      <c r="G7438">
        <f t="shared" si="233"/>
        <v>649.87501599999996</v>
      </c>
    </row>
    <row r="7439" spans="1:7" x14ac:dyDescent="0.25">
      <c r="A7439" s="261">
        <v>45236.875</v>
      </c>
      <c r="B7439" s="260" t="s">
        <v>548</v>
      </c>
      <c r="C7439" s="260">
        <v>1.962917</v>
      </c>
      <c r="D7439" s="260">
        <v>522.29168700000002</v>
      </c>
      <c r="E7439" s="260">
        <v>344.04165599999999</v>
      </c>
      <c r="F7439">
        <f t="shared" si="232"/>
        <v>868.29625999999996</v>
      </c>
      <c r="G7439">
        <f t="shared" si="233"/>
        <v>866.33334300000001</v>
      </c>
    </row>
    <row r="7440" spans="1:7" x14ac:dyDescent="0.25">
      <c r="A7440" s="261">
        <v>45236.916666666664</v>
      </c>
      <c r="B7440" s="260" t="s">
        <v>548</v>
      </c>
      <c r="C7440" s="260">
        <v>1.554583</v>
      </c>
      <c r="D7440" s="260">
        <v>531.16668700000002</v>
      </c>
      <c r="E7440" s="260">
        <v>295.33334400000001</v>
      </c>
      <c r="F7440">
        <f t="shared" si="232"/>
        <v>828.05461400000002</v>
      </c>
      <c r="G7440">
        <f t="shared" si="233"/>
        <v>826.50003100000004</v>
      </c>
    </row>
    <row r="7441" spans="1:7" x14ac:dyDescent="0.25">
      <c r="A7441" s="261">
        <v>45236.958333333336</v>
      </c>
      <c r="B7441" s="260" t="s">
        <v>548</v>
      </c>
      <c r="C7441" s="260">
        <v>0.71499999999999997</v>
      </c>
      <c r="D7441" s="260">
        <v>557.70831299999998</v>
      </c>
      <c r="E7441" s="260">
        <v>364.79165599999999</v>
      </c>
      <c r="F7441">
        <f t="shared" si="232"/>
        <v>923.214969</v>
      </c>
      <c r="G7441">
        <f t="shared" si="233"/>
        <v>922.49996899999996</v>
      </c>
    </row>
    <row r="7442" spans="1:7" x14ac:dyDescent="0.25">
      <c r="A7442" s="261">
        <v>45237</v>
      </c>
      <c r="B7442" s="260" t="s">
        <v>548</v>
      </c>
      <c r="C7442" s="260">
        <v>0.58499999999999996</v>
      </c>
      <c r="D7442" s="260">
        <v>524.95831299999998</v>
      </c>
      <c r="E7442" s="260">
        <v>268.25</v>
      </c>
      <c r="F7442">
        <f t="shared" si="232"/>
        <v>793.79331300000001</v>
      </c>
      <c r="G7442">
        <f t="shared" si="233"/>
        <v>793.20831299999998</v>
      </c>
    </row>
    <row r="7443" spans="1:7" x14ac:dyDescent="0.25">
      <c r="A7443" s="261">
        <v>45237.041666666664</v>
      </c>
      <c r="B7443" s="260" t="s">
        <v>548</v>
      </c>
      <c r="C7443" s="260">
        <v>0.10375</v>
      </c>
      <c r="D7443" s="260">
        <v>513.625</v>
      </c>
      <c r="E7443" s="260">
        <v>353.58334400000001</v>
      </c>
      <c r="F7443">
        <f t="shared" si="232"/>
        <v>867.312094</v>
      </c>
      <c r="G7443">
        <f t="shared" si="233"/>
        <v>867.20834400000001</v>
      </c>
    </row>
    <row r="7444" spans="1:7" x14ac:dyDescent="0.25">
      <c r="A7444" s="261">
        <v>45237.083333333336</v>
      </c>
      <c r="B7444" s="260" t="s">
        <v>548</v>
      </c>
      <c r="C7444" s="260">
        <v>9.0416999999999997E-2</v>
      </c>
      <c r="D7444" s="260">
        <v>492.875</v>
      </c>
      <c r="E7444" s="260">
        <v>322.58334400000001</v>
      </c>
      <c r="F7444">
        <f t="shared" si="232"/>
        <v>815.54876100000001</v>
      </c>
      <c r="G7444">
        <f t="shared" si="233"/>
        <v>815.45834400000001</v>
      </c>
    </row>
    <row r="7445" spans="1:7" x14ac:dyDescent="0.25">
      <c r="A7445" s="261">
        <v>45237.125</v>
      </c>
      <c r="B7445" s="260" t="s">
        <v>548</v>
      </c>
      <c r="C7445" s="260">
        <v>9.0416999999999997E-2</v>
      </c>
      <c r="D7445" s="260">
        <v>504.875</v>
      </c>
      <c r="E7445" s="260">
        <v>336.58334400000001</v>
      </c>
      <c r="F7445">
        <f t="shared" si="232"/>
        <v>841.54876100000001</v>
      </c>
      <c r="G7445">
        <f t="shared" si="233"/>
        <v>841.45834400000001</v>
      </c>
    </row>
    <row r="7446" spans="1:7" x14ac:dyDescent="0.25">
      <c r="A7446" s="261">
        <v>45237.166666666664</v>
      </c>
      <c r="B7446" s="260" t="s">
        <v>548</v>
      </c>
      <c r="C7446" s="260">
        <v>9.0416999999999997E-2</v>
      </c>
      <c r="D7446" s="260">
        <v>469</v>
      </c>
      <c r="E7446" s="260">
        <v>342.875</v>
      </c>
      <c r="F7446">
        <f t="shared" si="232"/>
        <v>811.965417</v>
      </c>
      <c r="G7446">
        <f t="shared" si="233"/>
        <v>811.875</v>
      </c>
    </row>
    <row r="7447" spans="1:7" x14ac:dyDescent="0.25">
      <c r="A7447" s="261">
        <v>45237.208333333336</v>
      </c>
      <c r="B7447" s="260" t="s">
        <v>548</v>
      </c>
      <c r="C7447" s="260">
        <v>9.3332999999999999E-2</v>
      </c>
      <c r="D7447" s="260">
        <v>440.08334400000001</v>
      </c>
      <c r="E7447" s="260">
        <v>263.25</v>
      </c>
      <c r="F7447">
        <f t="shared" si="232"/>
        <v>703.42667700000004</v>
      </c>
      <c r="G7447">
        <f t="shared" si="233"/>
        <v>703.33334400000001</v>
      </c>
    </row>
    <row r="7448" spans="1:7" x14ac:dyDescent="0.25">
      <c r="A7448" s="261">
        <v>45237.25</v>
      </c>
      <c r="B7448" s="260" t="s">
        <v>548</v>
      </c>
      <c r="C7448" s="260">
        <v>0.11541700000000001</v>
      </c>
      <c r="D7448" s="260">
        <v>454.70834400000001</v>
      </c>
      <c r="E7448" s="260">
        <v>320</v>
      </c>
      <c r="F7448">
        <f t="shared" si="232"/>
        <v>774.82376099999999</v>
      </c>
      <c r="G7448">
        <f t="shared" si="233"/>
        <v>774.70834400000001</v>
      </c>
    </row>
    <row r="7449" spans="1:7" x14ac:dyDescent="0.25">
      <c r="A7449" s="261">
        <v>45237.291666666664</v>
      </c>
      <c r="B7449" s="260" t="s">
        <v>548</v>
      </c>
      <c r="C7449" s="260">
        <v>3.6433330000000002</v>
      </c>
      <c r="D7449" s="260">
        <v>551.125</v>
      </c>
      <c r="E7449" s="260">
        <v>376.20834400000001</v>
      </c>
      <c r="F7449">
        <f t="shared" si="232"/>
        <v>930.976677</v>
      </c>
      <c r="G7449">
        <f t="shared" si="233"/>
        <v>927.33334400000001</v>
      </c>
    </row>
    <row r="7450" spans="1:7" x14ac:dyDescent="0.25">
      <c r="A7450" s="261">
        <v>45237.333333333336</v>
      </c>
      <c r="B7450" s="260" t="s">
        <v>548</v>
      </c>
      <c r="C7450" s="260">
        <v>60.767502</v>
      </c>
      <c r="D7450" s="260">
        <v>560.45831299999998</v>
      </c>
      <c r="E7450" s="260">
        <v>411.33334400000001</v>
      </c>
      <c r="F7450">
        <f t="shared" si="232"/>
        <v>1032.5591589999999</v>
      </c>
      <c r="G7450">
        <f t="shared" si="233"/>
        <v>971.79165699999999</v>
      </c>
    </row>
    <row r="7451" spans="1:7" x14ac:dyDescent="0.25">
      <c r="A7451" s="261">
        <v>45237.375</v>
      </c>
      <c r="B7451" s="260" t="s">
        <v>548</v>
      </c>
      <c r="C7451" s="260">
        <v>218.34124800000001</v>
      </c>
      <c r="D7451" s="260">
        <v>488.75</v>
      </c>
      <c r="E7451" s="260">
        <v>395.29165599999999</v>
      </c>
      <c r="F7451">
        <f t="shared" si="232"/>
        <v>1102.3829040000001</v>
      </c>
      <c r="G7451">
        <f t="shared" si="233"/>
        <v>884.04165599999999</v>
      </c>
    </row>
    <row r="7452" spans="1:7" x14ac:dyDescent="0.25">
      <c r="A7452" s="261">
        <v>45237.416666666664</v>
      </c>
      <c r="B7452" s="260" t="s">
        <v>548</v>
      </c>
      <c r="C7452" s="260">
        <v>332.99832199999997</v>
      </c>
      <c r="D7452" s="260">
        <v>415.625</v>
      </c>
      <c r="E7452" s="260">
        <v>263.875</v>
      </c>
      <c r="F7452">
        <f t="shared" si="232"/>
        <v>1012.4983219999999</v>
      </c>
      <c r="G7452">
        <f t="shared" si="233"/>
        <v>679.5</v>
      </c>
    </row>
    <row r="7453" spans="1:7" x14ac:dyDescent="0.25">
      <c r="A7453" s="261">
        <v>45237.458333333336</v>
      </c>
      <c r="B7453" s="260" t="s">
        <v>548</v>
      </c>
      <c r="C7453" s="260">
        <v>409.80792200000002</v>
      </c>
      <c r="D7453" s="260">
        <v>423.04165599999999</v>
      </c>
      <c r="E7453" s="260">
        <v>326.29165599999999</v>
      </c>
      <c r="F7453">
        <f t="shared" si="232"/>
        <v>1159.1412339999999</v>
      </c>
      <c r="G7453">
        <f t="shared" si="233"/>
        <v>749.33331199999998</v>
      </c>
    </row>
    <row r="7454" spans="1:7" x14ac:dyDescent="0.25">
      <c r="A7454" s="261">
        <v>45237.5</v>
      </c>
      <c r="B7454" s="260" t="s">
        <v>548</v>
      </c>
      <c r="C7454" s="260">
        <v>464.23291</v>
      </c>
      <c r="D7454" s="260">
        <v>470</v>
      </c>
      <c r="E7454" s="260">
        <v>282.45834400000001</v>
      </c>
      <c r="F7454">
        <f t="shared" si="232"/>
        <v>1216.6912540000001</v>
      </c>
      <c r="G7454">
        <f t="shared" si="233"/>
        <v>752.45834400000001</v>
      </c>
    </row>
    <row r="7455" spans="1:7" x14ac:dyDescent="0.25">
      <c r="A7455" s="261">
        <v>45237.541666666664</v>
      </c>
      <c r="B7455" s="260" t="s">
        <v>548</v>
      </c>
      <c r="C7455" s="260">
        <v>351.616669</v>
      </c>
      <c r="D7455" s="260">
        <v>577.625</v>
      </c>
      <c r="E7455" s="260">
        <v>374</v>
      </c>
      <c r="F7455">
        <f t="shared" si="232"/>
        <v>1303.241669</v>
      </c>
      <c r="G7455">
        <f t="shared" si="233"/>
        <v>951.625</v>
      </c>
    </row>
    <row r="7456" spans="1:7" x14ac:dyDescent="0.25">
      <c r="A7456" s="261">
        <v>45237.583333333336</v>
      </c>
      <c r="B7456" s="260" t="s">
        <v>548</v>
      </c>
      <c r="C7456" s="260">
        <v>182.96624800000001</v>
      </c>
      <c r="D7456" s="260">
        <v>528.125</v>
      </c>
      <c r="E7456" s="260">
        <v>589.91668700000002</v>
      </c>
      <c r="F7456">
        <f t="shared" si="232"/>
        <v>1301.0079349999999</v>
      </c>
      <c r="G7456">
        <f t="shared" si="233"/>
        <v>1118.0416869999999</v>
      </c>
    </row>
    <row r="7457" spans="1:7" x14ac:dyDescent="0.25">
      <c r="A7457" s="261">
        <v>45237.625</v>
      </c>
      <c r="B7457" s="260" t="s">
        <v>548</v>
      </c>
      <c r="C7457" s="260">
        <v>94.279587000000006</v>
      </c>
      <c r="D7457" s="260">
        <v>562.125</v>
      </c>
      <c r="E7457" s="260">
        <v>766.875</v>
      </c>
      <c r="F7457">
        <f t="shared" si="232"/>
        <v>1423.279587</v>
      </c>
      <c r="G7457">
        <f t="shared" si="233"/>
        <v>1329</v>
      </c>
    </row>
    <row r="7458" spans="1:7" x14ac:dyDescent="0.25">
      <c r="A7458" s="261">
        <v>45237.666666666664</v>
      </c>
      <c r="B7458" s="260" t="s">
        <v>548</v>
      </c>
      <c r="C7458" s="260">
        <v>1.8174999999999999</v>
      </c>
      <c r="D7458" s="260">
        <v>561.41668700000002</v>
      </c>
      <c r="E7458" s="260">
        <v>840.16668700000002</v>
      </c>
      <c r="F7458">
        <f t="shared" si="232"/>
        <v>1403.4008740000002</v>
      </c>
      <c r="G7458">
        <f t="shared" si="233"/>
        <v>1401.583374</v>
      </c>
    </row>
    <row r="7459" spans="1:7" x14ac:dyDescent="0.25">
      <c r="A7459" s="261">
        <v>45237.708333333336</v>
      </c>
      <c r="B7459" s="260" t="s">
        <v>548</v>
      </c>
      <c r="C7459" s="260">
        <v>0</v>
      </c>
      <c r="D7459" s="260">
        <v>621.33331299999998</v>
      </c>
      <c r="E7459" s="260">
        <v>823.125</v>
      </c>
      <c r="F7459">
        <f t="shared" si="232"/>
        <v>1444.4583130000001</v>
      </c>
      <c r="G7459">
        <f t="shared" si="233"/>
        <v>1444.4583130000001</v>
      </c>
    </row>
    <row r="7460" spans="1:7" x14ac:dyDescent="0.25">
      <c r="A7460" s="261">
        <v>45237.75</v>
      </c>
      <c r="B7460" s="260" t="s">
        <v>548</v>
      </c>
      <c r="C7460" s="260">
        <v>0</v>
      </c>
      <c r="D7460" s="260">
        <v>697.29168700000002</v>
      </c>
      <c r="E7460" s="260">
        <v>853.45831299999998</v>
      </c>
      <c r="F7460">
        <f t="shared" si="232"/>
        <v>1550.75</v>
      </c>
      <c r="G7460">
        <f t="shared" si="233"/>
        <v>1550.75</v>
      </c>
    </row>
    <row r="7461" spans="1:7" x14ac:dyDescent="0.25">
      <c r="A7461" s="261">
        <v>45237.791666666664</v>
      </c>
      <c r="B7461" s="260" t="s">
        <v>548</v>
      </c>
      <c r="C7461" s="260">
        <v>0</v>
      </c>
      <c r="D7461" s="260">
        <v>746.95831299999998</v>
      </c>
      <c r="E7461" s="260">
        <v>753.79168700000002</v>
      </c>
      <c r="F7461">
        <f t="shared" si="232"/>
        <v>1500.75</v>
      </c>
      <c r="G7461">
        <f t="shared" si="233"/>
        <v>1500.75</v>
      </c>
    </row>
    <row r="7462" spans="1:7" x14ac:dyDescent="0.25">
      <c r="A7462" s="261">
        <v>45237.833333333336</v>
      </c>
      <c r="B7462" s="260" t="s">
        <v>548</v>
      </c>
      <c r="C7462" s="260">
        <v>0</v>
      </c>
      <c r="D7462" s="260">
        <v>709.375</v>
      </c>
      <c r="E7462" s="260">
        <v>567.5</v>
      </c>
      <c r="F7462">
        <f t="shared" si="232"/>
        <v>1276.875</v>
      </c>
      <c r="G7462">
        <f t="shared" si="233"/>
        <v>1276.875</v>
      </c>
    </row>
    <row r="7463" spans="1:7" x14ac:dyDescent="0.25">
      <c r="A7463" s="261">
        <v>45237.875</v>
      </c>
      <c r="B7463" s="260" t="s">
        <v>548</v>
      </c>
      <c r="C7463" s="260">
        <v>0</v>
      </c>
      <c r="D7463" s="260">
        <v>678.125</v>
      </c>
      <c r="E7463" s="260">
        <v>578.20831299999998</v>
      </c>
      <c r="F7463">
        <f t="shared" si="232"/>
        <v>1256.3333130000001</v>
      </c>
      <c r="G7463">
        <f t="shared" si="233"/>
        <v>1256.3333130000001</v>
      </c>
    </row>
    <row r="7464" spans="1:7" x14ac:dyDescent="0.25">
      <c r="A7464" s="261">
        <v>45237.916666666664</v>
      </c>
      <c r="B7464" s="260" t="s">
        <v>548</v>
      </c>
      <c r="C7464" s="260">
        <v>0</v>
      </c>
      <c r="D7464" s="260">
        <v>596.91668700000002</v>
      </c>
      <c r="E7464" s="260">
        <v>382.875</v>
      </c>
      <c r="F7464">
        <f t="shared" si="232"/>
        <v>979.79168700000002</v>
      </c>
      <c r="G7464">
        <f t="shared" si="233"/>
        <v>979.79168700000002</v>
      </c>
    </row>
    <row r="7465" spans="1:7" x14ac:dyDescent="0.25">
      <c r="A7465" s="261">
        <v>45237.958333333336</v>
      </c>
      <c r="B7465" s="260" t="s">
        <v>548</v>
      </c>
      <c r="C7465" s="260">
        <v>0</v>
      </c>
      <c r="D7465" s="260">
        <v>626.58331299999998</v>
      </c>
      <c r="E7465" s="260">
        <v>555.625</v>
      </c>
      <c r="F7465">
        <f t="shared" si="232"/>
        <v>1182.2083130000001</v>
      </c>
      <c r="G7465">
        <f t="shared" si="233"/>
        <v>1182.2083130000001</v>
      </c>
    </row>
    <row r="7466" spans="1:7" x14ac:dyDescent="0.25">
      <c r="A7466" s="261">
        <v>45238</v>
      </c>
      <c r="B7466" s="260" t="s">
        <v>548</v>
      </c>
      <c r="C7466" s="260">
        <v>0</v>
      </c>
      <c r="D7466" s="260">
        <v>633.04168700000002</v>
      </c>
      <c r="E7466" s="260">
        <v>614.25</v>
      </c>
      <c r="F7466">
        <f t="shared" si="232"/>
        <v>1247.2916869999999</v>
      </c>
      <c r="G7466">
        <f t="shared" si="233"/>
        <v>1247.2916869999999</v>
      </c>
    </row>
    <row r="7467" spans="1:7" x14ac:dyDescent="0.25">
      <c r="A7467" s="261">
        <v>45238.041666666664</v>
      </c>
      <c r="B7467" s="260" t="s">
        <v>548</v>
      </c>
      <c r="C7467" s="260">
        <v>0</v>
      </c>
      <c r="D7467" s="260">
        <v>628.33331299999998</v>
      </c>
      <c r="E7467" s="260">
        <v>596.66668700000002</v>
      </c>
      <c r="F7467">
        <f t="shared" si="232"/>
        <v>1225</v>
      </c>
      <c r="G7467">
        <f t="shared" si="233"/>
        <v>1225</v>
      </c>
    </row>
    <row r="7468" spans="1:7" x14ac:dyDescent="0.25">
      <c r="A7468" s="261">
        <v>45238.083333333336</v>
      </c>
      <c r="B7468" s="260" t="s">
        <v>548</v>
      </c>
      <c r="C7468" s="260">
        <v>0</v>
      </c>
      <c r="D7468" s="260">
        <v>625.95831299999998</v>
      </c>
      <c r="E7468" s="260">
        <v>613.83331299999998</v>
      </c>
      <c r="F7468">
        <f t="shared" si="232"/>
        <v>1239.791626</v>
      </c>
      <c r="G7468">
        <f t="shared" si="233"/>
        <v>1239.791626</v>
      </c>
    </row>
    <row r="7469" spans="1:7" x14ac:dyDescent="0.25">
      <c r="A7469" s="261">
        <v>45238.125</v>
      </c>
      <c r="B7469" s="260" t="s">
        <v>548</v>
      </c>
      <c r="C7469" s="260">
        <v>0</v>
      </c>
      <c r="D7469" s="260">
        <v>579.45831299999998</v>
      </c>
      <c r="E7469" s="260">
        <v>716.625</v>
      </c>
      <c r="F7469">
        <f t="shared" si="232"/>
        <v>1296.0833130000001</v>
      </c>
      <c r="G7469">
        <f t="shared" si="233"/>
        <v>1296.0833130000001</v>
      </c>
    </row>
    <row r="7470" spans="1:7" x14ac:dyDescent="0.25">
      <c r="A7470" s="261">
        <v>45238.166666666664</v>
      </c>
      <c r="B7470" s="260" t="s">
        <v>548</v>
      </c>
      <c r="C7470" s="260">
        <v>0</v>
      </c>
      <c r="D7470" s="260">
        <v>473.66665599999999</v>
      </c>
      <c r="E7470" s="260">
        <v>804.375</v>
      </c>
      <c r="F7470">
        <f t="shared" si="232"/>
        <v>1278.0416559999999</v>
      </c>
      <c r="G7470">
        <f t="shared" si="233"/>
        <v>1278.0416559999999</v>
      </c>
    </row>
    <row r="7471" spans="1:7" x14ac:dyDescent="0.25">
      <c r="A7471" s="261">
        <v>45238.208333333336</v>
      </c>
      <c r="B7471" s="260" t="s">
        <v>548</v>
      </c>
      <c r="C7471" s="260">
        <v>3.7499999999999999E-3</v>
      </c>
      <c r="D7471" s="260">
        <v>435.625</v>
      </c>
      <c r="E7471" s="260">
        <v>790.70831299999998</v>
      </c>
      <c r="F7471">
        <f t="shared" si="232"/>
        <v>1226.3370630000002</v>
      </c>
      <c r="G7471">
        <f t="shared" si="233"/>
        <v>1226.3333130000001</v>
      </c>
    </row>
    <row r="7472" spans="1:7" x14ac:dyDescent="0.25">
      <c r="A7472" s="261">
        <v>45238.25</v>
      </c>
      <c r="B7472" s="260" t="s">
        <v>548</v>
      </c>
      <c r="C7472" s="260">
        <v>1.7916999999999999E-2</v>
      </c>
      <c r="D7472" s="260">
        <v>436.75</v>
      </c>
      <c r="E7472" s="260">
        <v>676.33331299999998</v>
      </c>
      <c r="F7472">
        <f t="shared" si="232"/>
        <v>1113.10123</v>
      </c>
      <c r="G7472">
        <f t="shared" si="233"/>
        <v>1113.0833130000001</v>
      </c>
    </row>
    <row r="7473" spans="1:7" x14ac:dyDescent="0.25">
      <c r="A7473" s="261">
        <v>45238.291666666664</v>
      </c>
      <c r="B7473" s="260" t="s">
        <v>548</v>
      </c>
      <c r="C7473" s="260">
        <v>3.1345830000000001</v>
      </c>
      <c r="D7473" s="260">
        <v>554.33331299999998</v>
      </c>
      <c r="E7473" s="260">
        <v>751.58331299999998</v>
      </c>
      <c r="F7473">
        <f t="shared" si="232"/>
        <v>1309.051209</v>
      </c>
      <c r="G7473">
        <f t="shared" si="233"/>
        <v>1305.916626</v>
      </c>
    </row>
    <row r="7474" spans="1:7" x14ac:dyDescent="0.25">
      <c r="A7474" s="261">
        <v>45238.333333333336</v>
      </c>
      <c r="B7474" s="260" t="s">
        <v>548</v>
      </c>
      <c r="C7474" s="260">
        <v>41.473751</v>
      </c>
      <c r="D7474" s="260">
        <v>611.45831299999998</v>
      </c>
      <c r="E7474" s="260">
        <v>623.75</v>
      </c>
      <c r="F7474">
        <f t="shared" si="232"/>
        <v>1276.6820640000001</v>
      </c>
      <c r="G7474">
        <f t="shared" si="233"/>
        <v>1235.2083130000001</v>
      </c>
    </row>
    <row r="7475" spans="1:7" x14ac:dyDescent="0.25">
      <c r="A7475" s="261">
        <v>45238.375</v>
      </c>
      <c r="B7475" s="260" t="s">
        <v>548</v>
      </c>
      <c r="C7475" s="260">
        <v>195.32875100000001</v>
      </c>
      <c r="D7475" s="260">
        <v>495.20834400000001</v>
      </c>
      <c r="E7475" s="260">
        <v>715.58331299999998</v>
      </c>
      <c r="F7475">
        <f t="shared" si="232"/>
        <v>1406.120408</v>
      </c>
      <c r="G7475">
        <f t="shared" si="233"/>
        <v>1210.791657</v>
      </c>
    </row>
    <row r="7476" spans="1:7" x14ac:dyDescent="0.25">
      <c r="A7476" s="261">
        <v>45238.416666666664</v>
      </c>
      <c r="B7476" s="260" t="s">
        <v>548</v>
      </c>
      <c r="C7476" s="260">
        <v>341.85876500000001</v>
      </c>
      <c r="D7476" s="260">
        <v>423.70834400000001</v>
      </c>
      <c r="E7476" s="260">
        <v>593.41668700000002</v>
      </c>
      <c r="F7476">
        <f t="shared" si="232"/>
        <v>1358.983796</v>
      </c>
      <c r="G7476">
        <f t="shared" si="233"/>
        <v>1017.125031</v>
      </c>
    </row>
    <row r="7477" spans="1:7" x14ac:dyDescent="0.25">
      <c r="A7477" s="261">
        <v>45238.458333333336</v>
      </c>
      <c r="B7477" s="260" t="s">
        <v>548</v>
      </c>
      <c r="C7477" s="260">
        <v>496.57376099999999</v>
      </c>
      <c r="D7477" s="260">
        <v>459.41665599999999</v>
      </c>
      <c r="E7477" s="260">
        <v>577.29168700000002</v>
      </c>
      <c r="F7477">
        <f t="shared" si="232"/>
        <v>1533.2821039999999</v>
      </c>
      <c r="G7477">
        <f t="shared" si="233"/>
        <v>1036.708343</v>
      </c>
    </row>
    <row r="7478" spans="1:7" x14ac:dyDescent="0.25">
      <c r="A7478" s="261">
        <v>45238.5</v>
      </c>
      <c r="B7478" s="260" t="s">
        <v>548</v>
      </c>
      <c r="C7478" s="260">
        <v>544.41918899999996</v>
      </c>
      <c r="D7478" s="260">
        <v>460.33334400000001</v>
      </c>
      <c r="E7478" s="260">
        <v>412.75</v>
      </c>
      <c r="F7478">
        <f t="shared" si="232"/>
        <v>1417.5025329999999</v>
      </c>
      <c r="G7478">
        <f t="shared" si="233"/>
        <v>873.08334400000001</v>
      </c>
    </row>
    <row r="7479" spans="1:7" x14ac:dyDescent="0.25">
      <c r="A7479" s="261">
        <v>45238.541666666664</v>
      </c>
      <c r="B7479" s="260" t="s">
        <v>548</v>
      </c>
      <c r="C7479" s="260">
        <v>484.66082799999998</v>
      </c>
      <c r="D7479" s="260">
        <v>458.20834400000001</v>
      </c>
      <c r="E7479" s="260">
        <v>355.33334400000001</v>
      </c>
      <c r="F7479">
        <f t="shared" si="232"/>
        <v>1298.2025160000001</v>
      </c>
      <c r="G7479">
        <f t="shared" si="233"/>
        <v>813.54168800000002</v>
      </c>
    </row>
    <row r="7480" spans="1:7" x14ac:dyDescent="0.25">
      <c r="A7480" s="261">
        <v>45238.583333333336</v>
      </c>
      <c r="B7480" s="260" t="s">
        <v>548</v>
      </c>
      <c r="C7480" s="260">
        <v>298.960419</v>
      </c>
      <c r="D7480" s="260">
        <v>468.45834400000001</v>
      </c>
      <c r="E7480" s="260">
        <v>494.375</v>
      </c>
      <c r="F7480">
        <f t="shared" si="232"/>
        <v>1261.7937630000001</v>
      </c>
      <c r="G7480">
        <f t="shared" si="233"/>
        <v>962.83334400000001</v>
      </c>
    </row>
    <row r="7481" spans="1:7" x14ac:dyDescent="0.25">
      <c r="A7481" s="261">
        <v>45238.625</v>
      </c>
      <c r="B7481" s="260" t="s">
        <v>548</v>
      </c>
      <c r="C7481" s="260">
        <v>91.254997000000003</v>
      </c>
      <c r="D7481" s="260">
        <v>397.33334400000001</v>
      </c>
      <c r="E7481" s="260">
        <v>571.375</v>
      </c>
      <c r="F7481">
        <f t="shared" si="232"/>
        <v>1059.9633410000001</v>
      </c>
      <c r="G7481">
        <f t="shared" si="233"/>
        <v>968.70834400000001</v>
      </c>
    </row>
    <row r="7482" spans="1:7" x14ac:dyDescent="0.25">
      <c r="A7482" s="261">
        <v>45238.666666666664</v>
      </c>
      <c r="B7482" s="260" t="s">
        <v>548</v>
      </c>
      <c r="C7482" s="260">
        <v>4.4666670000000002</v>
      </c>
      <c r="D7482" s="260">
        <v>437.25</v>
      </c>
      <c r="E7482" s="260">
        <v>431</v>
      </c>
      <c r="F7482">
        <f t="shared" si="232"/>
        <v>872.71666700000003</v>
      </c>
      <c r="G7482">
        <f t="shared" si="233"/>
        <v>868.25</v>
      </c>
    </row>
    <row r="7483" spans="1:7" x14ac:dyDescent="0.25">
      <c r="A7483" s="261">
        <v>45238.708333333336</v>
      </c>
      <c r="B7483" s="260" t="s">
        <v>548</v>
      </c>
      <c r="C7483" s="260">
        <v>0</v>
      </c>
      <c r="D7483" s="260">
        <v>576.45831299999998</v>
      </c>
      <c r="E7483" s="260">
        <v>681.08331299999998</v>
      </c>
      <c r="F7483">
        <f t="shared" si="232"/>
        <v>1257.541626</v>
      </c>
      <c r="G7483">
        <f t="shared" si="233"/>
        <v>1257.541626</v>
      </c>
    </row>
    <row r="7484" spans="1:7" x14ac:dyDescent="0.25">
      <c r="A7484" s="261">
        <v>45238.75</v>
      </c>
      <c r="B7484" s="260" t="s">
        <v>548</v>
      </c>
      <c r="C7484" s="260">
        <v>0</v>
      </c>
      <c r="D7484" s="260">
        <v>824.95831299999998</v>
      </c>
      <c r="E7484" s="260">
        <v>893.16668700000002</v>
      </c>
      <c r="F7484">
        <f t="shared" si="232"/>
        <v>1718.125</v>
      </c>
      <c r="G7484">
        <f t="shared" si="233"/>
        <v>1718.125</v>
      </c>
    </row>
    <row r="7485" spans="1:7" x14ac:dyDescent="0.25">
      <c r="A7485" s="261">
        <v>45238.791666666664</v>
      </c>
      <c r="B7485" s="260" t="s">
        <v>548</v>
      </c>
      <c r="C7485" s="260">
        <v>0</v>
      </c>
      <c r="D7485" s="260">
        <v>1330.125</v>
      </c>
      <c r="E7485" s="260">
        <v>858.375</v>
      </c>
      <c r="F7485">
        <f t="shared" si="232"/>
        <v>2188.5</v>
      </c>
      <c r="G7485">
        <f t="shared" si="233"/>
        <v>2188.5</v>
      </c>
    </row>
    <row r="7486" spans="1:7" x14ac:dyDescent="0.25">
      <c r="A7486" s="261">
        <v>45238.833333333336</v>
      </c>
      <c r="B7486" s="260" t="s">
        <v>548</v>
      </c>
      <c r="C7486" s="260">
        <v>0</v>
      </c>
      <c r="D7486" s="260">
        <v>1720</v>
      </c>
      <c r="E7486" s="260">
        <v>966.04168700000002</v>
      </c>
      <c r="F7486">
        <f t="shared" si="232"/>
        <v>2686.0416869999999</v>
      </c>
      <c r="G7486">
        <f t="shared" si="233"/>
        <v>2686.0416869999999</v>
      </c>
    </row>
    <row r="7487" spans="1:7" x14ac:dyDescent="0.25">
      <c r="A7487" s="261">
        <v>45238.875</v>
      </c>
      <c r="B7487" s="260" t="s">
        <v>548</v>
      </c>
      <c r="C7487" s="260">
        <v>0</v>
      </c>
      <c r="D7487" s="260">
        <v>2078.5</v>
      </c>
      <c r="E7487" s="260">
        <v>989.54168700000002</v>
      </c>
      <c r="F7487">
        <f t="shared" si="232"/>
        <v>3068.0416869999999</v>
      </c>
      <c r="G7487">
        <f t="shared" si="233"/>
        <v>3068.0416869999999</v>
      </c>
    </row>
    <row r="7488" spans="1:7" x14ac:dyDescent="0.25">
      <c r="A7488" s="261">
        <v>45238.916666666664</v>
      </c>
      <c r="B7488" s="260" t="s">
        <v>548</v>
      </c>
      <c r="C7488" s="260">
        <v>0</v>
      </c>
      <c r="D7488" s="260">
        <v>2376.0417480000001</v>
      </c>
      <c r="E7488" s="260">
        <v>1110.708374</v>
      </c>
      <c r="F7488">
        <f t="shared" si="232"/>
        <v>3486.7501220000004</v>
      </c>
      <c r="G7488">
        <f t="shared" si="233"/>
        <v>3486.7501220000004</v>
      </c>
    </row>
    <row r="7489" spans="1:7" x14ac:dyDescent="0.25">
      <c r="A7489" s="261">
        <v>45238.958333333336</v>
      </c>
      <c r="B7489" s="260" t="s">
        <v>548</v>
      </c>
      <c r="C7489" s="260">
        <v>0</v>
      </c>
      <c r="D7489" s="260">
        <v>2558.625</v>
      </c>
      <c r="E7489" s="260">
        <v>987.625</v>
      </c>
      <c r="F7489">
        <f t="shared" si="232"/>
        <v>3546.25</v>
      </c>
      <c r="G7489">
        <f t="shared" si="233"/>
        <v>3546.25</v>
      </c>
    </row>
    <row r="7490" spans="1:7" x14ac:dyDescent="0.25">
      <c r="A7490" s="261">
        <v>45239</v>
      </c>
      <c r="B7490" s="260" t="s">
        <v>548</v>
      </c>
      <c r="C7490" s="260">
        <v>0</v>
      </c>
      <c r="D7490" s="260">
        <v>2431.5832519999999</v>
      </c>
      <c r="E7490" s="260">
        <v>589.625</v>
      </c>
      <c r="F7490">
        <f t="shared" ref="F7490:F7553" si="234">E7490+D7490+C7490</f>
        <v>3021.2082519999999</v>
      </c>
      <c r="G7490">
        <f t="shared" ref="G7490:G7553" si="235">E7490+D7490</f>
        <v>3021.2082519999999</v>
      </c>
    </row>
    <row r="7491" spans="1:7" x14ac:dyDescent="0.25">
      <c r="A7491" s="261">
        <v>45239.041666666664</v>
      </c>
      <c r="B7491" s="260" t="s">
        <v>548</v>
      </c>
      <c r="C7491" s="260">
        <v>0</v>
      </c>
      <c r="D7491" s="260">
        <v>1968.583374</v>
      </c>
      <c r="E7491" s="260">
        <v>565</v>
      </c>
      <c r="F7491">
        <f t="shared" si="234"/>
        <v>2533.5833739999998</v>
      </c>
      <c r="G7491">
        <f t="shared" si="235"/>
        <v>2533.5833739999998</v>
      </c>
    </row>
    <row r="7492" spans="1:7" x14ac:dyDescent="0.25">
      <c r="A7492" s="261">
        <v>45239.083333333336</v>
      </c>
      <c r="B7492" s="260" t="s">
        <v>548</v>
      </c>
      <c r="C7492" s="260">
        <v>0</v>
      </c>
      <c r="D7492" s="260">
        <v>1415.791626</v>
      </c>
      <c r="E7492" s="260">
        <v>541.54168700000002</v>
      </c>
      <c r="F7492">
        <f t="shared" si="234"/>
        <v>1957.3333130000001</v>
      </c>
      <c r="G7492">
        <f t="shared" si="235"/>
        <v>1957.3333130000001</v>
      </c>
    </row>
    <row r="7493" spans="1:7" x14ac:dyDescent="0.25">
      <c r="A7493" s="261">
        <v>45239.125</v>
      </c>
      <c r="B7493" s="260" t="s">
        <v>548</v>
      </c>
      <c r="C7493" s="260">
        <v>0</v>
      </c>
      <c r="D7493" s="260">
        <v>857.25</v>
      </c>
      <c r="E7493" s="260">
        <v>459.45834400000001</v>
      </c>
      <c r="F7493">
        <f t="shared" si="234"/>
        <v>1316.7083440000001</v>
      </c>
      <c r="G7493">
        <f t="shared" si="235"/>
        <v>1316.7083440000001</v>
      </c>
    </row>
    <row r="7494" spans="1:7" x14ac:dyDescent="0.25">
      <c r="A7494" s="261">
        <v>45239.166666666664</v>
      </c>
      <c r="B7494" s="260" t="s">
        <v>548</v>
      </c>
      <c r="C7494" s="260">
        <v>0</v>
      </c>
      <c r="D7494" s="260">
        <v>479.625</v>
      </c>
      <c r="E7494" s="260">
        <v>378.875</v>
      </c>
      <c r="F7494">
        <f t="shared" si="234"/>
        <v>858.5</v>
      </c>
      <c r="G7494">
        <f t="shared" si="235"/>
        <v>858.5</v>
      </c>
    </row>
    <row r="7495" spans="1:7" x14ac:dyDescent="0.25">
      <c r="A7495" s="261">
        <v>45239.208333333336</v>
      </c>
      <c r="B7495" s="260" t="s">
        <v>548</v>
      </c>
      <c r="C7495" s="260">
        <v>3.7499999999999999E-3</v>
      </c>
      <c r="D7495" s="260">
        <v>286.33334400000001</v>
      </c>
      <c r="E7495" s="260">
        <v>357.66665599999999</v>
      </c>
      <c r="F7495">
        <f t="shared" si="234"/>
        <v>644.00374999999997</v>
      </c>
      <c r="G7495">
        <f t="shared" si="235"/>
        <v>644</v>
      </c>
    </row>
    <row r="7496" spans="1:7" x14ac:dyDescent="0.25">
      <c r="A7496" s="261">
        <v>45239.25</v>
      </c>
      <c r="B7496" s="260" t="s">
        <v>548</v>
      </c>
      <c r="C7496" s="260">
        <v>9.5829999999999995E-3</v>
      </c>
      <c r="D7496" s="260">
        <v>159.91667200000001</v>
      </c>
      <c r="E7496" s="260">
        <v>350.25</v>
      </c>
      <c r="F7496">
        <f t="shared" si="234"/>
        <v>510.17625500000003</v>
      </c>
      <c r="G7496">
        <f t="shared" si="235"/>
        <v>510.16667200000001</v>
      </c>
    </row>
    <row r="7497" spans="1:7" x14ac:dyDescent="0.25">
      <c r="A7497" s="261">
        <v>45239.291666666664</v>
      </c>
      <c r="B7497" s="260" t="s">
        <v>548</v>
      </c>
      <c r="C7497" s="260">
        <v>1.3441669999999999</v>
      </c>
      <c r="D7497" s="260">
        <v>123.791664</v>
      </c>
      <c r="E7497" s="260">
        <v>305.375</v>
      </c>
      <c r="F7497">
        <f t="shared" si="234"/>
        <v>430.510831</v>
      </c>
      <c r="G7497">
        <f t="shared" si="235"/>
        <v>429.16666399999997</v>
      </c>
    </row>
    <row r="7498" spans="1:7" x14ac:dyDescent="0.25">
      <c r="A7498" s="261">
        <v>45239.333333333336</v>
      </c>
      <c r="B7498" s="260" t="s">
        <v>548</v>
      </c>
      <c r="C7498" s="260">
        <v>15.798333</v>
      </c>
      <c r="D7498" s="260">
        <v>141.125</v>
      </c>
      <c r="E7498" s="260">
        <v>224.08332799999999</v>
      </c>
      <c r="F7498">
        <f t="shared" si="234"/>
        <v>381.00666100000001</v>
      </c>
      <c r="G7498">
        <f t="shared" si="235"/>
        <v>365.20832799999999</v>
      </c>
    </row>
    <row r="7499" spans="1:7" x14ac:dyDescent="0.25">
      <c r="A7499" s="261">
        <v>45239.375</v>
      </c>
      <c r="B7499" s="260" t="s">
        <v>548</v>
      </c>
      <c r="C7499" s="260">
        <v>49.076667999999998</v>
      </c>
      <c r="D7499" s="260">
        <v>109.625</v>
      </c>
      <c r="E7499" s="260">
        <v>160.58332799999999</v>
      </c>
      <c r="F7499">
        <f t="shared" si="234"/>
        <v>319.28499599999998</v>
      </c>
      <c r="G7499">
        <f t="shared" si="235"/>
        <v>270.20832799999999</v>
      </c>
    </row>
    <row r="7500" spans="1:7" x14ac:dyDescent="0.25">
      <c r="A7500" s="261">
        <v>45239.416666666664</v>
      </c>
      <c r="B7500" s="260" t="s">
        <v>548</v>
      </c>
      <c r="C7500" s="260">
        <v>89.253333999999995</v>
      </c>
      <c r="D7500" s="260">
        <v>109.791664</v>
      </c>
      <c r="E7500" s="260">
        <v>83.291663999999997</v>
      </c>
      <c r="F7500">
        <f t="shared" si="234"/>
        <v>282.33666199999999</v>
      </c>
      <c r="G7500">
        <f t="shared" si="235"/>
        <v>193.08332799999999</v>
      </c>
    </row>
    <row r="7501" spans="1:7" x14ac:dyDescent="0.25">
      <c r="A7501" s="261">
        <v>45239.458333333336</v>
      </c>
      <c r="B7501" s="260" t="s">
        <v>548</v>
      </c>
      <c r="C7501" s="260">
        <v>124.184586</v>
      </c>
      <c r="D7501" s="260">
        <v>82</v>
      </c>
      <c r="E7501" s="260">
        <v>12.541667</v>
      </c>
      <c r="F7501">
        <f t="shared" si="234"/>
        <v>218.72625299999999</v>
      </c>
      <c r="G7501">
        <f t="shared" si="235"/>
        <v>94.541667000000004</v>
      </c>
    </row>
    <row r="7502" spans="1:7" x14ac:dyDescent="0.25">
      <c r="A7502" s="261">
        <v>45239.5</v>
      </c>
      <c r="B7502" s="260" t="s">
        <v>548</v>
      </c>
      <c r="C7502" s="260">
        <v>175.74333200000001</v>
      </c>
      <c r="D7502" s="260">
        <v>66.25</v>
      </c>
      <c r="E7502" s="260">
        <v>10.208333</v>
      </c>
      <c r="F7502">
        <f t="shared" si="234"/>
        <v>252.20166499999999</v>
      </c>
      <c r="G7502">
        <f t="shared" si="235"/>
        <v>76.458332999999996</v>
      </c>
    </row>
    <row r="7503" spans="1:7" x14ac:dyDescent="0.25">
      <c r="A7503" s="261">
        <v>45239.541666666664</v>
      </c>
      <c r="B7503" s="260" t="s">
        <v>548</v>
      </c>
      <c r="C7503" s="260">
        <v>190.715836</v>
      </c>
      <c r="D7503" s="260">
        <v>54.708331999999999</v>
      </c>
      <c r="E7503" s="260">
        <v>11.625</v>
      </c>
      <c r="F7503">
        <f t="shared" si="234"/>
        <v>257.04916800000001</v>
      </c>
      <c r="G7503">
        <f t="shared" si="235"/>
        <v>66.333331999999999</v>
      </c>
    </row>
    <row r="7504" spans="1:7" x14ac:dyDescent="0.25">
      <c r="A7504" s="261">
        <v>45239.583333333336</v>
      </c>
      <c r="B7504" s="260" t="s">
        <v>548</v>
      </c>
      <c r="C7504" s="260">
        <v>166.38542200000001</v>
      </c>
      <c r="D7504" s="260">
        <v>55.916668000000001</v>
      </c>
      <c r="E7504" s="260">
        <v>17.625</v>
      </c>
      <c r="F7504">
        <f t="shared" si="234"/>
        <v>239.92709000000002</v>
      </c>
      <c r="G7504">
        <f t="shared" si="235"/>
        <v>73.541668000000001</v>
      </c>
    </row>
    <row r="7505" spans="1:7" x14ac:dyDescent="0.25">
      <c r="A7505" s="261">
        <v>45239.625</v>
      </c>
      <c r="B7505" s="260" t="s">
        <v>548</v>
      </c>
      <c r="C7505" s="260">
        <v>105.070419</v>
      </c>
      <c r="D7505" s="260">
        <v>62.208331999999999</v>
      </c>
      <c r="E7505" s="260">
        <v>25.75</v>
      </c>
      <c r="F7505">
        <f t="shared" si="234"/>
        <v>193.028751</v>
      </c>
      <c r="G7505">
        <f t="shared" si="235"/>
        <v>87.958331999999999</v>
      </c>
    </row>
    <row r="7506" spans="1:7" x14ac:dyDescent="0.25">
      <c r="A7506" s="261">
        <v>45239.666666666664</v>
      </c>
      <c r="B7506" s="260" t="s">
        <v>548</v>
      </c>
      <c r="C7506" s="260">
        <v>4.0412499999999998</v>
      </c>
      <c r="D7506" s="260">
        <v>88.041663999999997</v>
      </c>
      <c r="E7506" s="260">
        <v>24.916665999999999</v>
      </c>
      <c r="F7506">
        <f t="shared" si="234"/>
        <v>116.99957999999999</v>
      </c>
      <c r="G7506">
        <f t="shared" si="235"/>
        <v>112.95832999999999</v>
      </c>
    </row>
    <row r="7507" spans="1:7" x14ac:dyDescent="0.25">
      <c r="A7507" s="261">
        <v>45239.708333333336</v>
      </c>
      <c r="B7507" s="260" t="s">
        <v>548</v>
      </c>
      <c r="C7507" s="260">
        <v>0</v>
      </c>
      <c r="D7507" s="260">
        <v>110.75</v>
      </c>
      <c r="E7507" s="260">
        <v>119.166664</v>
      </c>
      <c r="F7507">
        <f t="shared" si="234"/>
        <v>229.916664</v>
      </c>
      <c r="G7507">
        <f t="shared" si="235"/>
        <v>229.916664</v>
      </c>
    </row>
    <row r="7508" spans="1:7" x14ac:dyDescent="0.25">
      <c r="A7508" s="261">
        <v>45239.75</v>
      </c>
      <c r="B7508" s="260" t="s">
        <v>548</v>
      </c>
      <c r="C7508" s="260">
        <v>0</v>
      </c>
      <c r="D7508" s="260">
        <v>162.70832799999999</v>
      </c>
      <c r="E7508" s="260">
        <v>187.29167200000001</v>
      </c>
      <c r="F7508">
        <f t="shared" si="234"/>
        <v>350</v>
      </c>
      <c r="G7508">
        <f t="shared" si="235"/>
        <v>350</v>
      </c>
    </row>
    <row r="7509" spans="1:7" x14ac:dyDescent="0.25">
      <c r="A7509" s="261">
        <v>45239.791666666664</v>
      </c>
      <c r="B7509" s="260" t="s">
        <v>548</v>
      </c>
      <c r="C7509" s="260">
        <v>0</v>
      </c>
      <c r="D7509" s="260">
        <v>254.875</v>
      </c>
      <c r="E7509" s="260">
        <v>199.625</v>
      </c>
      <c r="F7509">
        <f t="shared" si="234"/>
        <v>454.5</v>
      </c>
      <c r="G7509">
        <f t="shared" si="235"/>
        <v>454.5</v>
      </c>
    </row>
    <row r="7510" spans="1:7" x14ac:dyDescent="0.25">
      <c r="A7510" s="261">
        <v>45239.833333333336</v>
      </c>
      <c r="B7510" s="260" t="s">
        <v>548</v>
      </c>
      <c r="C7510" s="260">
        <v>0</v>
      </c>
      <c r="D7510" s="260">
        <v>344.58334400000001</v>
      </c>
      <c r="E7510" s="260">
        <v>394</v>
      </c>
      <c r="F7510">
        <f t="shared" si="234"/>
        <v>738.58334400000001</v>
      </c>
      <c r="G7510">
        <f t="shared" si="235"/>
        <v>738.58334400000001</v>
      </c>
    </row>
    <row r="7511" spans="1:7" x14ac:dyDescent="0.25">
      <c r="A7511" s="261">
        <v>45239.875</v>
      </c>
      <c r="B7511" s="260" t="s">
        <v>548</v>
      </c>
      <c r="C7511" s="260">
        <v>0</v>
      </c>
      <c r="D7511" s="260">
        <v>490.16665599999999</v>
      </c>
      <c r="E7511" s="260">
        <v>630.70831299999998</v>
      </c>
      <c r="F7511">
        <f t="shared" si="234"/>
        <v>1120.874969</v>
      </c>
      <c r="G7511">
        <f t="shared" si="235"/>
        <v>1120.874969</v>
      </c>
    </row>
    <row r="7512" spans="1:7" x14ac:dyDescent="0.25">
      <c r="A7512" s="261">
        <v>45239.916666666664</v>
      </c>
      <c r="B7512" s="260" t="s">
        <v>548</v>
      </c>
      <c r="C7512" s="260">
        <v>0</v>
      </c>
      <c r="D7512" s="260">
        <v>701.91668700000002</v>
      </c>
      <c r="E7512" s="260">
        <v>715.83331299999998</v>
      </c>
      <c r="F7512">
        <f t="shared" si="234"/>
        <v>1417.75</v>
      </c>
      <c r="G7512">
        <f t="shared" si="235"/>
        <v>1417.75</v>
      </c>
    </row>
    <row r="7513" spans="1:7" x14ac:dyDescent="0.25">
      <c r="A7513" s="261">
        <v>45239.958333333336</v>
      </c>
      <c r="B7513" s="260" t="s">
        <v>548</v>
      </c>
      <c r="C7513" s="260">
        <v>0</v>
      </c>
      <c r="D7513" s="260">
        <v>803.125</v>
      </c>
      <c r="E7513" s="260">
        <v>733.58331299999998</v>
      </c>
      <c r="F7513">
        <f t="shared" si="234"/>
        <v>1536.7083130000001</v>
      </c>
      <c r="G7513">
        <f t="shared" si="235"/>
        <v>1536.7083130000001</v>
      </c>
    </row>
    <row r="7514" spans="1:7" x14ac:dyDescent="0.25">
      <c r="A7514" s="261">
        <v>45240</v>
      </c>
      <c r="B7514" s="260" t="s">
        <v>548</v>
      </c>
      <c r="C7514" s="260">
        <v>0</v>
      </c>
      <c r="D7514" s="260">
        <v>842.125</v>
      </c>
      <c r="E7514" s="260">
        <v>517.04168700000002</v>
      </c>
      <c r="F7514">
        <f t="shared" si="234"/>
        <v>1359.1666869999999</v>
      </c>
      <c r="G7514">
        <f t="shared" si="235"/>
        <v>1359.1666869999999</v>
      </c>
    </row>
    <row r="7515" spans="1:7" x14ac:dyDescent="0.25">
      <c r="A7515" s="261">
        <v>45240.041666666664</v>
      </c>
      <c r="B7515" s="260" t="s">
        <v>548</v>
      </c>
      <c r="C7515" s="260">
        <v>0</v>
      </c>
      <c r="D7515" s="260">
        <v>958.04168700000002</v>
      </c>
      <c r="E7515" s="260">
        <v>223.79167200000001</v>
      </c>
      <c r="F7515">
        <f t="shared" si="234"/>
        <v>1181.833359</v>
      </c>
      <c r="G7515">
        <f t="shared" si="235"/>
        <v>1181.833359</v>
      </c>
    </row>
    <row r="7516" spans="1:7" x14ac:dyDescent="0.25">
      <c r="A7516" s="261">
        <v>45240.083333333336</v>
      </c>
      <c r="B7516" s="260" t="s">
        <v>548</v>
      </c>
      <c r="C7516" s="260">
        <v>0</v>
      </c>
      <c r="D7516" s="260">
        <v>895.16668700000002</v>
      </c>
      <c r="E7516" s="260">
        <v>148.79167200000001</v>
      </c>
      <c r="F7516">
        <f t="shared" si="234"/>
        <v>1043.958359</v>
      </c>
      <c r="G7516">
        <f t="shared" si="235"/>
        <v>1043.958359</v>
      </c>
    </row>
    <row r="7517" spans="1:7" x14ac:dyDescent="0.25">
      <c r="A7517" s="261">
        <v>45240.125</v>
      </c>
      <c r="B7517" s="260" t="s">
        <v>548</v>
      </c>
      <c r="C7517" s="260">
        <v>0</v>
      </c>
      <c r="D7517" s="260">
        <v>767.25</v>
      </c>
      <c r="E7517" s="260">
        <v>130.08332799999999</v>
      </c>
      <c r="F7517">
        <f t="shared" si="234"/>
        <v>897.33332799999994</v>
      </c>
      <c r="G7517">
        <f t="shared" si="235"/>
        <v>897.33332799999994</v>
      </c>
    </row>
    <row r="7518" spans="1:7" x14ac:dyDescent="0.25">
      <c r="A7518" s="261">
        <v>45240.166666666664</v>
      </c>
      <c r="B7518" s="260" t="s">
        <v>548</v>
      </c>
      <c r="C7518" s="260">
        <v>0</v>
      </c>
      <c r="D7518" s="260">
        <v>649.16668700000002</v>
      </c>
      <c r="E7518" s="260">
        <v>176.70832799999999</v>
      </c>
      <c r="F7518">
        <f t="shared" si="234"/>
        <v>825.87501500000008</v>
      </c>
      <c r="G7518">
        <f t="shared" si="235"/>
        <v>825.87501500000008</v>
      </c>
    </row>
    <row r="7519" spans="1:7" x14ac:dyDescent="0.25">
      <c r="A7519" s="261">
        <v>45240.208333333336</v>
      </c>
      <c r="B7519" s="260" t="s">
        <v>548</v>
      </c>
      <c r="C7519" s="260">
        <v>4.5830000000000003E-3</v>
      </c>
      <c r="D7519" s="260">
        <v>567.58331299999998</v>
      </c>
      <c r="E7519" s="260">
        <v>269.25</v>
      </c>
      <c r="F7519">
        <f t="shared" si="234"/>
        <v>836.837896</v>
      </c>
      <c r="G7519">
        <f t="shared" si="235"/>
        <v>836.83331299999998</v>
      </c>
    </row>
    <row r="7520" spans="1:7" x14ac:dyDescent="0.25">
      <c r="A7520" s="261">
        <v>45240.25</v>
      </c>
      <c r="B7520" s="260" t="s">
        <v>548</v>
      </c>
      <c r="C7520" s="260">
        <v>9.5829999999999995E-3</v>
      </c>
      <c r="D7520" s="260">
        <v>467.91665599999999</v>
      </c>
      <c r="E7520" s="260">
        <v>344.04165599999999</v>
      </c>
      <c r="F7520">
        <f t="shared" si="234"/>
        <v>811.967895</v>
      </c>
      <c r="G7520">
        <f t="shared" si="235"/>
        <v>811.95831199999998</v>
      </c>
    </row>
    <row r="7521" spans="1:7" x14ac:dyDescent="0.25">
      <c r="A7521" s="261">
        <v>45240.291666666664</v>
      </c>
      <c r="B7521" s="260" t="s">
        <v>548</v>
      </c>
      <c r="C7521" s="260">
        <v>1.895</v>
      </c>
      <c r="D7521" s="260">
        <v>459.04165599999999</v>
      </c>
      <c r="E7521" s="260">
        <v>386.5</v>
      </c>
      <c r="F7521">
        <f t="shared" si="234"/>
        <v>847.43665599999997</v>
      </c>
      <c r="G7521">
        <f t="shared" si="235"/>
        <v>845.54165599999999</v>
      </c>
    </row>
    <row r="7522" spans="1:7" x14ac:dyDescent="0.25">
      <c r="A7522" s="261">
        <v>45240.333333333336</v>
      </c>
      <c r="B7522" s="260" t="s">
        <v>548</v>
      </c>
      <c r="C7522" s="260">
        <v>27.064167000000001</v>
      </c>
      <c r="D7522" s="260">
        <v>478.66665599999999</v>
      </c>
      <c r="E7522" s="260">
        <v>446.91665599999999</v>
      </c>
      <c r="F7522">
        <f t="shared" si="234"/>
        <v>952.64747899999998</v>
      </c>
      <c r="G7522">
        <f t="shared" si="235"/>
        <v>925.58331199999998</v>
      </c>
    </row>
    <row r="7523" spans="1:7" x14ac:dyDescent="0.25">
      <c r="A7523" s="261">
        <v>45240.375</v>
      </c>
      <c r="B7523" s="260" t="s">
        <v>548</v>
      </c>
      <c r="C7523" s="260">
        <v>86.248749000000004</v>
      </c>
      <c r="D7523" s="260">
        <v>373.66665599999999</v>
      </c>
      <c r="E7523" s="260">
        <v>367.25</v>
      </c>
      <c r="F7523">
        <f t="shared" si="234"/>
        <v>827.16540499999996</v>
      </c>
      <c r="G7523">
        <f t="shared" si="235"/>
        <v>740.91665599999999</v>
      </c>
    </row>
    <row r="7524" spans="1:7" x14ac:dyDescent="0.25">
      <c r="A7524" s="261">
        <v>45240.416666666664</v>
      </c>
      <c r="B7524" s="260" t="s">
        <v>548</v>
      </c>
      <c r="C7524" s="260">
        <v>198.18208300000001</v>
      </c>
      <c r="D7524" s="260">
        <v>346.875</v>
      </c>
      <c r="E7524" s="260">
        <v>323.04165599999999</v>
      </c>
      <c r="F7524">
        <f t="shared" si="234"/>
        <v>868.09873900000002</v>
      </c>
      <c r="G7524">
        <f t="shared" si="235"/>
        <v>669.91665599999999</v>
      </c>
    </row>
    <row r="7525" spans="1:7" x14ac:dyDescent="0.25">
      <c r="A7525" s="261">
        <v>45240.458333333336</v>
      </c>
      <c r="B7525" s="260" t="s">
        <v>548</v>
      </c>
      <c r="C7525" s="260">
        <v>250.54875200000001</v>
      </c>
      <c r="D7525" s="260">
        <v>358.41665599999999</v>
      </c>
      <c r="E7525" s="260">
        <v>203.29167200000001</v>
      </c>
      <c r="F7525">
        <f t="shared" si="234"/>
        <v>812.25707999999997</v>
      </c>
      <c r="G7525">
        <f t="shared" si="235"/>
        <v>561.70832799999994</v>
      </c>
    </row>
    <row r="7526" spans="1:7" x14ac:dyDescent="0.25">
      <c r="A7526" s="261">
        <v>45240.5</v>
      </c>
      <c r="B7526" s="260" t="s">
        <v>548</v>
      </c>
      <c r="C7526" s="260">
        <v>346.83084100000002</v>
      </c>
      <c r="D7526" s="260">
        <v>420.625</v>
      </c>
      <c r="E7526" s="260">
        <v>235.04167200000001</v>
      </c>
      <c r="F7526">
        <f t="shared" si="234"/>
        <v>1002.497513</v>
      </c>
      <c r="G7526">
        <f t="shared" si="235"/>
        <v>655.66667200000006</v>
      </c>
    </row>
    <row r="7527" spans="1:7" x14ac:dyDescent="0.25">
      <c r="A7527" s="261">
        <v>45240.541666666664</v>
      </c>
      <c r="B7527" s="260" t="s">
        <v>548</v>
      </c>
      <c r="C7527" s="260">
        <v>248.74417099999999</v>
      </c>
      <c r="D7527" s="260">
        <v>388.41665599999999</v>
      </c>
      <c r="E7527" s="260">
        <v>275.75</v>
      </c>
      <c r="F7527">
        <f t="shared" si="234"/>
        <v>912.91082699999993</v>
      </c>
      <c r="G7527">
        <f t="shared" si="235"/>
        <v>664.16665599999999</v>
      </c>
    </row>
    <row r="7528" spans="1:7" x14ac:dyDescent="0.25">
      <c r="A7528" s="261">
        <v>45240.583333333336</v>
      </c>
      <c r="B7528" s="260" t="s">
        <v>548</v>
      </c>
      <c r="C7528" s="260">
        <v>200.36874399999999</v>
      </c>
      <c r="D7528" s="260">
        <v>329.95834400000001</v>
      </c>
      <c r="E7528" s="260">
        <v>315.75</v>
      </c>
      <c r="F7528">
        <f t="shared" si="234"/>
        <v>846.077088</v>
      </c>
      <c r="G7528">
        <f t="shared" si="235"/>
        <v>645.70834400000001</v>
      </c>
    </row>
    <row r="7529" spans="1:7" x14ac:dyDescent="0.25">
      <c r="A7529" s="261">
        <v>45240.625</v>
      </c>
      <c r="B7529" s="260" t="s">
        <v>548</v>
      </c>
      <c r="C7529" s="260">
        <v>77.958748</v>
      </c>
      <c r="D7529" s="260">
        <v>299.41665599999999</v>
      </c>
      <c r="E7529" s="260">
        <v>470.08334400000001</v>
      </c>
      <c r="F7529">
        <f t="shared" si="234"/>
        <v>847.45874800000001</v>
      </c>
      <c r="G7529">
        <f t="shared" si="235"/>
        <v>769.5</v>
      </c>
    </row>
    <row r="7530" spans="1:7" x14ac:dyDescent="0.25">
      <c r="A7530" s="261">
        <v>45240.666666666664</v>
      </c>
      <c r="B7530" s="260" t="s">
        <v>548</v>
      </c>
      <c r="C7530" s="260">
        <v>3.2079170000000001</v>
      </c>
      <c r="D7530" s="260">
        <v>323.45834400000001</v>
      </c>
      <c r="E7530" s="260">
        <v>602.45831299999998</v>
      </c>
      <c r="F7530">
        <f t="shared" si="234"/>
        <v>929.12457399999994</v>
      </c>
      <c r="G7530">
        <f t="shared" si="235"/>
        <v>925.91665699999999</v>
      </c>
    </row>
    <row r="7531" spans="1:7" x14ac:dyDescent="0.25">
      <c r="A7531" s="261">
        <v>45240.708333333336</v>
      </c>
      <c r="B7531" s="260" t="s">
        <v>548</v>
      </c>
      <c r="C7531" s="260">
        <v>0</v>
      </c>
      <c r="D7531" s="260">
        <v>341.25</v>
      </c>
      <c r="E7531" s="260">
        <v>562.95831299999998</v>
      </c>
      <c r="F7531">
        <f t="shared" si="234"/>
        <v>904.20831299999998</v>
      </c>
      <c r="G7531">
        <f t="shared" si="235"/>
        <v>904.20831299999998</v>
      </c>
    </row>
    <row r="7532" spans="1:7" x14ac:dyDescent="0.25">
      <c r="A7532" s="261">
        <v>45240.75</v>
      </c>
      <c r="B7532" s="260" t="s">
        <v>548</v>
      </c>
      <c r="C7532" s="260">
        <v>0</v>
      </c>
      <c r="D7532" s="260">
        <v>368.08334400000001</v>
      </c>
      <c r="E7532" s="260">
        <v>413.75</v>
      </c>
      <c r="F7532">
        <f t="shared" si="234"/>
        <v>781.83334400000001</v>
      </c>
      <c r="G7532">
        <f t="shared" si="235"/>
        <v>781.83334400000001</v>
      </c>
    </row>
    <row r="7533" spans="1:7" x14ac:dyDescent="0.25">
      <c r="A7533" s="261">
        <v>45240.791666666664</v>
      </c>
      <c r="B7533" s="260" t="s">
        <v>548</v>
      </c>
      <c r="C7533" s="260">
        <v>0</v>
      </c>
      <c r="D7533" s="260">
        <v>448.08334400000001</v>
      </c>
      <c r="E7533" s="260">
        <v>307.5</v>
      </c>
      <c r="F7533">
        <f t="shared" si="234"/>
        <v>755.58334400000001</v>
      </c>
      <c r="G7533">
        <f t="shared" si="235"/>
        <v>755.58334400000001</v>
      </c>
    </row>
    <row r="7534" spans="1:7" x14ac:dyDescent="0.25">
      <c r="A7534" s="261">
        <v>45240.833333333336</v>
      </c>
      <c r="B7534" s="260" t="s">
        <v>548</v>
      </c>
      <c r="C7534" s="260">
        <v>0</v>
      </c>
      <c r="D7534" s="260">
        <v>436.45834400000001</v>
      </c>
      <c r="E7534" s="260">
        <v>212.375</v>
      </c>
      <c r="F7534">
        <f t="shared" si="234"/>
        <v>648.83334400000001</v>
      </c>
      <c r="G7534">
        <f t="shared" si="235"/>
        <v>648.83334400000001</v>
      </c>
    </row>
    <row r="7535" spans="1:7" x14ac:dyDescent="0.25">
      <c r="A7535" s="261">
        <v>45240.875</v>
      </c>
      <c r="B7535" s="260" t="s">
        <v>548</v>
      </c>
      <c r="C7535" s="260">
        <v>0</v>
      </c>
      <c r="D7535" s="260">
        <v>403.79165599999999</v>
      </c>
      <c r="E7535" s="260">
        <v>199.45832799999999</v>
      </c>
      <c r="F7535">
        <f t="shared" si="234"/>
        <v>603.24998400000004</v>
      </c>
      <c r="G7535">
        <f t="shared" si="235"/>
        <v>603.24998400000004</v>
      </c>
    </row>
    <row r="7536" spans="1:7" x14ac:dyDescent="0.25">
      <c r="A7536" s="261">
        <v>45240.916666666664</v>
      </c>
      <c r="B7536" s="260" t="s">
        <v>548</v>
      </c>
      <c r="C7536" s="260">
        <v>0</v>
      </c>
      <c r="D7536" s="260">
        <v>348.91665599999999</v>
      </c>
      <c r="E7536" s="260">
        <v>259.75</v>
      </c>
      <c r="F7536">
        <f t="shared" si="234"/>
        <v>608.66665599999999</v>
      </c>
      <c r="G7536">
        <f t="shared" si="235"/>
        <v>608.66665599999999</v>
      </c>
    </row>
    <row r="7537" spans="1:7" x14ac:dyDescent="0.25">
      <c r="A7537" s="261">
        <v>45240.958333333336</v>
      </c>
      <c r="B7537" s="260" t="s">
        <v>548</v>
      </c>
      <c r="C7537" s="260">
        <v>0</v>
      </c>
      <c r="D7537" s="260">
        <v>297.875</v>
      </c>
      <c r="E7537" s="260">
        <v>222.875</v>
      </c>
      <c r="F7537">
        <f t="shared" si="234"/>
        <v>520.75</v>
      </c>
      <c r="G7537">
        <f t="shared" si="235"/>
        <v>520.75</v>
      </c>
    </row>
    <row r="7538" spans="1:7" x14ac:dyDescent="0.25">
      <c r="A7538" s="261">
        <v>45241</v>
      </c>
      <c r="B7538" s="260" t="s">
        <v>548</v>
      </c>
      <c r="C7538" s="260">
        <v>0</v>
      </c>
      <c r="D7538" s="260">
        <v>232.08332799999999</v>
      </c>
      <c r="E7538" s="260">
        <v>187.20832799999999</v>
      </c>
      <c r="F7538">
        <f t="shared" si="234"/>
        <v>419.29165599999999</v>
      </c>
      <c r="G7538">
        <f t="shared" si="235"/>
        <v>419.29165599999999</v>
      </c>
    </row>
    <row r="7539" spans="1:7" x14ac:dyDescent="0.25">
      <c r="A7539" s="261">
        <v>45241.041666666664</v>
      </c>
      <c r="B7539" s="260" t="s">
        <v>548</v>
      </c>
      <c r="C7539" s="260">
        <v>0</v>
      </c>
      <c r="D7539" s="260">
        <v>198.20832799999999</v>
      </c>
      <c r="E7539" s="260">
        <v>67.458336000000003</v>
      </c>
      <c r="F7539">
        <f t="shared" si="234"/>
        <v>265.66666399999997</v>
      </c>
      <c r="G7539">
        <f t="shared" si="235"/>
        <v>265.66666399999997</v>
      </c>
    </row>
    <row r="7540" spans="1:7" x14ac:dyDescent="0.25">
      <c r="A7540" s="261">
        <v>45241.083333333336</v>
      </c>
      <c r="B7540" s="260" t="s">
        <v>548</v>
      </c>
      <c r="C7540" s="260">
        <v>0</v>
      </c>
      <c r="D7540" s="260">
        <v>146.375</v>
      </c>
      <c r="E7540" s="260">
        <v>6.5</v>
      </c>
      <c r="F7540">
        <f t="shared" si="234"/>
        <v>152.875</v>
      </c>
      <c r="G7540">
        <f t="shared" si="235"/>
        <v>152.875</v>
      </c>
    </row>
    <row r="7541" spans="1:7" x14ac:dyDescent="0.25">
      <c r="A7541" s="261">
        <v>45241.125</v>
      </c>
      <c r="B7541" s="260" t="s">
        <v>548</v>
      </c>
      <c r="C7541" s="260">
        <v>0</v>
      </c>
      <c r="D7541" s="260">
        <v>98.791663999999997</v>
      </c>
      <c r="E7541" s="260">
        <v>36.25</v>
      </c>
      <c r="F7541">
        <f t="shared" si="234"/>
        <v>135.041664</v>
      </c>
      <c r="G7541">
        <f t="shared" si="235"/>
        <v>135.041664</v>
      </c>
    </row>
    <row r="7542" spans="1:7" x14ac:dyDescent="0.25">
      <c r="A7542" s="261">
        <v>45241.166666666664</v>
      </c>
      <c r="B7542" s="260" t="s">
        <v>548</v>
      </c>
      <c r="C7542" s="260">
        <v>0</v>
      </c>
      <c r="D7542" s="260">
        <v>99.833336000000003</v>
      </c>
      <c r="E7542" s="260">
        <v>25.875</v>
      </c>
      <c r="F7542">
        <f t="shared" si="234"/>
        <v>125.708336</v>
      </c>
      <c r="G7542">
        <f t="shared" si="235"/>
        <v>125.708336</v>
      </c>
    </row>
    <row r="7543" spans="1:7" x14ac:dyDescent="0.25">
      <c r="A7543" s="261">
        <v>45241.208333333336</v>
      </c>
      <c r="B7543" s="260" t="s">
        <v>548</v>
      </c>
      <c r="C7543" s="260">
        <v>4.5830000000000003E-3</v>
      </c>
      <c r="D7543" s="260">
        <v>118.916664</v>
      </c>
      <c r="E7543" s="260">
        <v>65.541663999999997</v>
      </c>
      <c r="F7543">
        <f t="shared" si="234"/>
        <v>184.46291099999999</v>
      </c>
      <c r="G7543">
        <f t="shared" si="235"/>
        <v>184.45832799999999</v>
      </c>
    </row>
    <row r="7544" spans="1:7" x14ac:dyDescent="0.25">
      <c r="A7544" s="261">
        <v>45241.25</v>
      </c>
      <c r="B7544" s="260" t="s">
        <v>548</v>
      </c>
      <c r="C7544" s="260">
        <v>9.5829999999999995E-3</v>
      </c>
      <c r="D7544" s="260">
        <v>117.166664</v>
      </c>
      <c r="E7544" s="260">
        <v>77.25</v>
      </c>
      <c r="F7544">
        <f t="shared" si="234"/>
        <v>194.42624699999999</v>
      </c>
      <c r="G7544">
        <f t="shared" si="235"/>
        <v>194.416664</v>
      </c>
    </row>
    <row r="7545" spans="1:7" x14ac:dyDescent="0.25">
      <c r="A7545" s="261">
        <v>45241.291666666664</v>
      </c>
      <c r="B7545" s="260" t="s">
        <v>548</v>
      </c>
      <c r="C7545" s="260">
        <v>1.773333</v>
      </c>
      <c r="D7545" s="260">
        <v>154.16667200000001</v>
      </c>
      <c r="E7545" s="260">
        <v>78.666663999999997</v>
      </c>
      <c r="F7545">
        <f t="shared" si="234"/>
        <v>234.60666900000001</v>
      </c>
      <c r="G7545">
        <f t="shared" si="235"/>
        <v>232.833336</v>
      </c>
    </row>
    <row r="7546" spans="1:7" x14ac:dyDescent="0.25">
      <c r="A7546" s="261">
        <v>45241.333333333336</v>
      </c>
      <c r="B7546" s="260" t="s">
        <v>548</v>
      </c>
      <c r="C7546" s="260">
        <v>25.159583999999999</v>
      </c>
      <c r="D7546" s="260">
        <v>224.125</v>
      </c>
      <c r="E7546" s="260">
        <v>112.583336</v>
      </c>
      <c r="F7546">
        <f t="shared" si="234"/>
        <v>361.86792000000003</v>
      </c>
      <c r="G7546">
        <f t="shared" si="235"/>
        <v>336.70833600000003</v>
      </c>
    </row>
    <row r="7547" spans="1:7" x14ac:dyDescent="0.25">
      <c r="A7547" s="261">
        <v>45241.375</v>
      </c>
      <c r="B7547" s="260" t="s">
        <v>548</v>
      </c>
      <c r="C7547" s="260">
        <v>96.678336999999999</v>
      </c>
      <c r="D7547" s="260">
        <v>190.16667200000001</v>
      </c>
      <c r="E7547" s="260">
        <v>96.083336000000003</v>
      </c>
      <c r="F7547">
        <f t="shared" si="234"/>
        <v>382.92834499999998</v>
      </c>
      <c r="G7547">
        <f t="shared" si="235"/>
        <v>286.25000799999998</v>
      </c>
    </row>
    <row r="7548" spans="1:7" x14ac:dyDescent="0.25">
      <c r="A7548" s="261">
        <v>45241.416666666664</v>
      </c>
      <c r="B7548" s="260" t="s">
        <v>548</v>
      </c>
      <c r="C7548" s="260">
        <v>163.26916499999999</v>
      </c>
      <c r="D7548" s="260">
        <v>158.66667200000001</v>
      </c>
      <c r="E7548" s="260">
        <v>83.625</v>
      </c>
      <c r="F7548">
        <f t="shared" si="234"/>
        <v>405.56083699999999</v>
      </c>
      <c r="G7548">
        <f t="shared" si="235"/>
        <v>242.29167200000001</v>
      </c>
    </row>
    <row r="7549" spans="1:7" x14ac:dyDescent="0.25">
      <c r="A7549" s="261">
        <v>45241.458333333336</v>
      </c>
      <c r="B7549" s="260" t="s">
        <v>548</v>
      </c>
      <c r="C7549" s="260">
        <v>217.052505</v>
      </c>
      <c r="D7549" s="260">
        <v>120.583336</v>
      </c>
      <c r="E7549" s="260">
        <v>46.5</v>
      </c>
      <c r="F7549">
        <f t="shared" si="234"/>
        <v>384.13584100000003</v>
      </c>
      <c r="G7549">
        <f t="shared" si="235"/>
        <v>167.083336</v>
      </c>
    </row>
    <row r="7550" spans="1:7" x14ac:dyDescent="0.25">
      <c r="A7550" s="261">
        <v>45241.5</v>
      </c>
      <c r="B7550" s="260" t="s">
        <v>548</v>
      </c>
      <c r="C7550" s="260">
        <v>225.19291699999999</v>
      </c>
      <c r="D7550" s="260">
        <v>136</v>
      </c>
      <c r="E7550" s="260">
        <v>23.708334000000001</v>
      </c>
      <c r="F7550">
        <f t="shared" si="234"/>
        <v>384.901251</v>
      </c>
      <c r="G7550">
        <f t="shared" si="235"/>
        <v>159.70833400000001</v>
      </c>
    </row>
    <row r="7551" spans="1:7" x14ac:dyDescent="0.25">
      <c r="A7551" s="261">
        <v>45241.541666666664</v>
      </c>
      <c r="B7551" s="260" t="s">
        <v>548</v>
      </c>
      <c r="C7551" s="260">
        <v>180.61084</v>
      </c>
      <c r="D7551" s="260">
        <v>141.91667200000001</v>
      </c>
      <c r="E7551" s="260">
        <v>30.083334000000001</v>
      </c>
      <c r="F7551">
        <f t="shared" si="234"/>
        <v>352.61084600000004</v>
      </c>
      <c r="G7551">
        <f t="shared" si="235"/>
        <v>172.00000600000001</v>
      </c>
    </row>
    <row r="7552" spans="1:7" x14ac:dyDescent="0.25">
      <c r="A7552" s="261">
        <v>45241.583333333336</v>
      </c>
      <c r="B7552" s="260" t="s">
        <v>548</v>
      </c>
      <c r="C7552" s="260">
        <v>143.32916299999999</v>
      </c>
      <c r="D7552" s="260">
        <v>135.375</v>
      </c>
      <c r="E7552" s="260">
        <v>25.5</v>
      </c>
      <c r="F7552">
        <f t="shared" si="234"/>
        <v>304.20416299999999</v>
      </c>
      <c r="G7552">
        <f t="shared" si="235"/>
        <v>160.875</v>
      </c>
    </row>
    <row r="7553" spans="1:7" x14ac:dyDescent="0.25">
      <c r="A7553" s="261">
        <v>45241.625</v>
      </c>
      <c r="B7553" s="260" t="s">
        <v>548</v>
      </c>
      <c r="C7553" s="260">
        <v>63.508335000000002</v>
      </c>
      <c r="D7553" s="260">
        <v>128.41667200000001</v>
      </c>
      <c r="E7553" s="260">
        <v>19.166665999999999</v>
      </c>
      <c r="F7553">
        <f t="shared" si="234"/>
        <v>211.09167300000001</v>
      </c>
      <c r="G7553">
        <f t="shared" si="235"/>
        <v>147.583338</v>
      </c>
    </row>
    <row r="7554" spans="1:7" x14ac:dyDescent="0.25">
      <c r="A7554" s="261">
        <v>45241.666666666664</v>
      </c>
      <c r="B7554" s="260" t="s">
        <v>548</v>
      </c>
      <c r="C7554" s="260">
        <v>4.3654169999999999</v>
      </c>
      <c r="D7554" s="260">
        <v>148.25</v>
      </c>
      <c r="E7554" s="260">
        <v>27.583334000000001</v>
      </c>
      <c r="F7554">
        <f t="shared" ref="F7554:F7617" si="236">E7554+D7554+C7554</f>
        <v>180.19875100000002</v>
      </c>
      <c r="G7554">
        <f t="shared" ref="G7554:G7617" si="237">E7554+D7554</f>
        <v>175.83333400000001</v>
      </c>
    </row>
    <row r="7555" spans="1:7" x14ac:dyDescent="0.25">
      <c r="A7555" s="261">
        <v>45241.708333333336</v>
      </c>
      <c r="B7555" s="260" t="s">
        <v>548</v>
      </c>
      <c r="C7555" s="260">
        <v>0</v>
      </c>
      <c r="D7555" s="260">
        <v>155.125</v>
      </c>
      <c r="E7555" s="260">
        <v>16.375</v>
      </c>
      <c r="F7555">
        <f t="shared" si="236"/>
        <v>171.5</v>
      </c>
      <c r="G7555">
        <f t="shared" si="237"/>
        <v>171.5</v>
      </c>
    </row>
    <row r="7556" spans="1:7" x14ac:dyDescent="0.25">
      <c r="A7556" s="261">
        <v>45241.75</v>
      </c>
      <c r="B7556" s="260" t="s">
        <v>548</v>
      </c>
      <c r="C7556" s="260">
        <v>0</v>
      </c>
      <c r="D7556" s="260">
        <v>138.75</v>
      </c>
      <c r="E7556" s="260">
        <v>10.875</v>
      </c>
      <c r="F7556">
        <f t="shared" si="236"/>
        <v>149.625</v>
      </c>
      <c r="G7556">
        <f t="shared" si="237"/>
        <v>149.625</v>
      </c>
    </row>
    <row r="7557" spans="1:7" x14ac:dyDescent="0.25">
      <c r="A7557" s="261">
        <v>45241.791666666664</v>
      </c>
      <c r="B7557" s="260" t="s">
        <v>548</v>
      </c>
      <c r="C7557" s="260">
        <v>0</v>
      </c>
      <c r="D7557" s="260">
        <v>144.70832799999999</v>
      </c>
      <c r="E7557" s="260">
        <v>12.75</v>
      </c>
      <c r="F7557">
        <f t="shared" si="236"/>
        <v>157.45832799999999</v>
      </c>
      <c r="G7557">
        <f t="shared" si="237"/>
        <v>157.45832799999999</v>
      </c>
    </row>
    <row r="7558" spans="1:7" x14ac:dyDescent="0.25">
      <c r="A7558" s="261">
        <v>45241.833333333336</v>
      </c>
      <c r="B7558" s="260" t="s">
        <v>548</v>
      </c>
      <c r="C7558" s="260">
        <v>0</v>
      </c>
      <c r="D7558" s="260">
        <v>106.5</v>
      </c>
      <c r="E7558" s="260">
        <v>31.375</v>
      </c>
      <c r="F7558">
        <f t="shared" si="236"/>
        <v>137.875</v>
      </c>
      <c r="G7558">
        <f t="shared" si="237"/>
        <v>137.875</v>
      </c>
    </row>
    <row r="7559" spans="1:7" x14ac:dyDescent="0.25">
      <c r="A7559" s="261">
        <v>45241.875</v>
      </c>
      <c r="B7559" s="260" t="s">
        <v>548</v>
      </c>
      <c r="C7559" s="260">
        <v>0</v>
      </c>
      <c r="D7559" s="260">
        <v>88.125</v>
      </c>
      <c r="E7559" s="260">
        <v>34.958331999999999</v>
      </c>
      <c r="F7559">
        <f t="shared" si="236"/>
        <v>123.083332</v>
      </c>
      <c r="G7559">
        <f t="shared" si="237"/>
        <v>123.083332</v>
      </c>
    </row>
    <row r="7560" spans="1:7" x14ac:dyDescent="0.25">
      <c r="A7560" s="261">
        <v>45241.916666666664</v>
      </c>
      <c r="B7560" s="260" t="s">
        <v>548</v>
      </c>
      <c r="C7560" s="260">
        <v>0</v>
      </c>
      <c r="D7560" s="260">
        <v>79.333336000000003</v>
      </c>
      <c r="E7560" s="260">
        <v>54</v>
      </c>
      <c r="F7560">
        <f t="shared" si="236"/>
        <v>133.333336</v>
      </c>
      <c r="G7560">
        <f t="shared" si="237"/>
        <v>133.333336</v>
      </c>
    </row>
    <row r="7561" spans="1:7" x14ac:dyDescent="0.25">
      <c r="A7561" s="261">
        <v>45241.958333333336</v>
      </c>
      <c r="B7561" s="260" t="s">
        <v>548</v>
      </c>
      <c r="C7561" s="260">
        <v>0</v>
      </c>
      <c r="D7561" s="260">
        <v>75.958336000000003</v>
      </c>
      <c r="E7561" s="260">
        <v>48.208331999999999</v>
      </c>
      <c r="F7561">
        <f t="shared" si="236"/>
        <v>124.166668</v>
      </c>
      <c r="G7561">
        <f t="shared" si="237"/>
        <v>124.166668</v>
      </c>
    </row>
    <row r="7562" spans="1:7" x14ac:dyDescent="0.25">
      <c r="A7562" s="261">
        <v>45242</v>
      </c>
      <c r="B7562" s="260" t="s">
        <v>548</v>
      </c>
      <c r="C7562" s="260">
        <v>0</v>
      </c>
      <c r="D7562" s="260">
        <v>45.5</v>
      </c>
      <c r="E7562" s="260">
        <v>61.375</v>
      </c>
      <c r="F7562">
        <f t="shared" si="236"/>
        <v>106.875</v>
      </c>
      <c r="G7562">
        <f t="shared" si="237"/>
        <v>106.875</v>
      </c>
    </row>
    <row r="7563" spans="1:7" x14ac:dyDescent="0.25">
      <c r="A7563" s="261">
        <v>45242.041666666664</v>
      </c>
      <c r="B7563" s="260" t="s">
        <v>548</v>
      </c>
      <c r="C7563" s="260">
        <v>0</v>
      </c>
      <c r="D7563" s="260">
        <v>49.125</v>
      </c>
      <c r="E7563" s="260">
        <v>101</v>
      </c>
      <c r="F7563">
        <f t="shared" si="236"/>
        <v>150.125</v>
      </c>
      <c r="G7563">
        <f t="shared" si="237"/>
        <v>150.125</v>
      </c>
    </row>
    <row r="7564" spans="1:7" x14ac:dyDescent="0.25">
      <c r="A7564" s="261">
        <v>45242.083333333336</v>
      </c>
      <c r="B7564" s="260" t="s">
        <v>548</v>
      </c>
      <c r="C7564" s="260">
        <v>0</v>
      </c>
      <c r="D7564" s="260">
        <v>26.041665999999999</v>
      </c>
      <c r="E7564" s="260">
        <v>105.791664</v>
      </c>
      <c r="F7564">
        <f t="shared" si="236"/>
        <v>131.83332999999999</v>
      </c>
      <c r="G7564">
        <f t="shared" si="237"/>
        <v>131.83332999999999</v>
      </c>
    </row>
    <row r="7565" spans="1:7" x14ac:dyDescent="0.25">
      <c r="A7565" s="261">
        <v>45242.125</v>
      </c>
      <c r="B7565" s="260" t="s">
        <v>548</v>
      </c>
      <c r="C7565" s="260">
        <v>0</v>
      </c>
      <c r="D7565" s="260">
        <v>40.666668000000001</v>
      </c>
      <c r="E7565" s="260">
        <v>96.166663999999997</v>
      </c>
      <c r="F7565">
        <f t="shared" si="236"/>
        <v>136.83333199999998</v>
      </c>
      <c r="G7565">
        <f t="shared" si="237"/>
        <v>136.83333199999998</v>
      </c>
    </row>
    <row r="7566" spans="1:7" x14ac:dyDescent="0.25">
      <c r="A7566" s="261">
        <v>45242.166666666664</v>
      </c>
      <c r="B7566" s="260" t="s">
        <v>548</v>
      </c>
      <c r="C7566" s="260">
        <v>0</v>
      </c>
      <c r="D7566" s="260">
        <v>53.916668000000001</v>
      </c>
      <c r="E7566" s="260">
        <v>92.541663999999997</v>
      </c>
      <c r="F7566">
        <f t="shared" si="236"/>
        <v>146.45833199999998</v>
      </c>
      <c r="G7566">
        <f t="shared" si="237"/>
        <v>146.45833199999998</v>
      </c>
    </row>
    <row r="7567" spans="1:7" x14ac:dyDescent="0.25">
      <c r="A7567" s="261">
        <v>45242.208333333336</v>
      </c>
      <c r="B7567" s="260" t="s">
        <v>548</v>
      </c>
      <c r="C7567" s="260">
        <v>5.4169999999999999E-3</v>
      </c>
      <c r="D7567" s="260">
        <v>48.833331999999999</v>
      </c>
      <c r="E7567" s="260">
        <v>146.04167200000001</v>
      </c>
      <c r="F7567">
        <f t="shared" si="236"/>
        <v>194.88042099999998</v>
      </c>
      <c r="G7567">
        <f t="shared" si="237"/>
        <v>194.87500399999999</v>
      </c>
    </row>
    <row r="7568" spans="1:7" x14ac:dyDescent="0.25">
      <c r="A7568" s="261">
        <v>45242.25</v>
      </c>
      <c r="B7568" s="260" t="s">
        <v>548</v>
      </c>
      <c r="C7568" s="260">
        <v>9.5829999999999995E-3</v>
      </c>
      <c r="D7568" s="260">
        <v>63.416668000000001</v>
      </c>
      <c r="E7568" s="260">
        <v>164.54167200000001</v>
      </c>
      <c r="F7568">
        <f t="shared" si="236"/>
        <v>227.96792300000001</v>
      </c>
      <c r="G7568">
        <f t="shared" si="237"/>
        <v>227.95834000000002</v>
      </c>
    </row>
    <row r="7569" spans="1:7" x14ac:dyDescent="0.25">
      <c r="A7569" s="261">
        <v>45242.291666666664</v>
      </c>
      <c r="B7569" s="260" t="s">
        <v>548</v>
      </c>
      <c r="C7569" s="260">
        <v>1.4079170000000001</v>
      </c>
      <c r="D7569" s="260">
        <v>77.833336000000003</v>
      </c>
      <c r="E7569" s="260">
        <v>142.29167200000001</v>
      </c>
      <c r="F7569">
        <f t="shared" si="236"/>
        <v>221.53292500000001</v>
      </c>
      <c r="G7569">
        <f t="shared" si="237"/>
        <v>220.12500800000001</v>
      </c>
    </row>
    <row r="7570" spans="1:7" x14ac:dyDescent="0.25">
      <c r="A7570" s="261">
        <v>45242.333333333336</v>
      </c>
      <c r="B7570" s="260" t="s">
        <v>548</v>
      </c>
      <c r="C7570" s="260">
        <v>21.890833000000001</v>
      </c>
      <c r="D7570" s="260">
        <v>85.875</v>
      </c>
      <c r="E7570" s="260">
        <v>142.125</v>
      </c>
      <c r="F7570">
        <f t="shared" si="236"/>
        <v>249.89083299999999</v>
      </c>
      <c r="G7570">
        <f t="shared" si="237"/>
        <v>228</v>
      </c>
    </row>
    <row r="7571" spans="1:7" x14ac:dyDescent="0.25">
      <c r="A7571" s="261">
        <v>45242.375</v>
      </c>
      <c r="B7571" s="260" t="s">
        <v>548</v>
      </c>
      <c r="C7571" s="260">
        <v>80.958748</v>
      </c>
      <c r="D7571" s="260">
        <v>105.166664</v>
      </c>
      <c r="E7571" s="260">
        <v>145.08332799999999</v>
      </c>
      <c r="F7571">
        <f t="shared" si="236"/>
        <v>331.20873999999998</v>
      </c>
      <c r="G7571">
        <f t="shared" si="237"/>
        <v>250.24999199999999</v>
      </c>
    </row>
    <row r="7572" spans="1:7" x14ac:dyDescent="0.25">
      <c r="A7572" s="261">
        <v>45242.416666666664</v>
      </c>
      <c r="B7572" s="260" t="s">
        <v>548</v>
      </c>
      <c r="C7572" s="260">
        <v>159.52250699999999</v>
      </c>
      <c r="D7572" s="260">
        <v>88.291663999999997</v>
      </c>
      <c r="E7572" s="260">
        <v>108.25</v>
      </c>
      <c r="F7572">
        <f t="shared" si="236"/>
        <v>356.06417099999999</v>
      </c>
      <c r="G7572">
        <f t="shared" si="237"/>
        <v>196.541664</v>
      </c>
    </row>
    <row r="7573" spans="1:7" x14ac:dyDescent="0.25">
      <c r="A7573" s="261">
        <v>45242.458333333336</v>
      </c>
      <c r="B7573" s="260" t="s">
        <v>548</v>
      </c>
      <c r="C7573" s="260">
        <v>230.74208100000001</v>
      </c>
      <c r="D7573" s="260">
        <v>68.333336000000003</v>
      </c>
      <c r="E7573" s="260">
        <v>85.208336000000003</v>
      </c>
      <c r="F7573">
        <f t="shared" si="236"/>
        <v>384.28375300000005</v>
      </c>
      <c r="G7573">
        <f t="shared" si="237"/>
        <v>153.54167200000001</v>
      </c>
    </row>
    <row r="7574" spans="1:7" x14ac:dyDescent="0.25">
      <c r="A7574" s="261">
        <v>45242.5</v>
      </c>
      <c r="B7574" s="260" t="s">
        <v>548</v>
      </c>
      <c r="C7574" s="260">
        <v>266.54791299999999</v>
      </c>
      <c r="D7574" s="260">
        <v>41.791668000000001</v>
      </c>
      <c r="E7574" s="260">
        <v>36.708331999999999</v>
      </c>
      <c r="F7574">
        <f t="shared" si="236"/>
        <v>345.04791299999999</v>
      </c>
      <c r="G7574">
        <f t="shared" si="237"/>
        <v>78.5</v>
      </c>
    </row>
    <row r="7575" spans="1:7" x14ac:dyDescent="0.25">
      <c r="A7575" s="261">
        <v>45242.541666666664</v>
      </c>
      <c r="B7575" s="260" t="s">
        <v>548</v>
      </c>
      <c r="C7575" s="260">
        <v>280.75375400000001</v>
      </c>
      <c r="D7575" s="260">
        <v>32.75</v>
      </c>
      <c r="E7575" s="260">
        <v>44.833331999999999</v>
      </c>
      <c r="F7575">
        <f t="shared" si="236"/>
        <v>358.337086</v>
      </c>
      <c r="G7575">
        <f t="shared" si="237"/>
        <v>77.583331999999999</v>
      </c>
    </row>
    <row r="7576" spans="1:7" x14ac:dyDescent="0.25">
      <c r="A7576" s="261">
        <v>45242.583333333336</v>
      </c>
      <c r="B7576" s="260" t="s">
        <v>548</v>
      </c>
      <c r="C7576" s="260">
        <v>192.52166700000001</v>
      </c>
      <c r="D7576" s="260">
        <v>34.416668000000001</v>
      </c>
      <c r="E7576" s="260">
        <v>67.125</v>
      </c>
      <c r="F7576">
        <f t="shared" si="236"/>
        <v>294.063335</v>
      </c>
      <c r="G7576">
        <f t="shared" si="237"/>
        <v>101.541668</v>
      </c>
    </row>
    <row r="7577" spans="1:7" x14ac:dyDescent="0.25">
      <c r="A7577" s="261">
        <v>45242.625</v>
      </c>
      <c r="B7577" s="260" t="s">
        <v>548</v>
      </c>
      <c r="C7577" s="260">
        <v>82.501662999999994</v>
      </c>
      <c r="D7577" s="260">
        <v>33.375</v>
      </c>
      <c r="E7577" s="260">
        <v>89.125</v>
      </c>
      <c r="F7577">
        <f t="shared" si="236"/>
        <v>205.00166300000001</v>
      </c>
      <c r="G7577">
        <f t="shared" si="237"/>
        <v>122.5</v>
      </c>
    </row>
    <row r="7578" spans="1:7" x14ac:dyDescent="0.25">
      <c r="A7578" s="261">
        <v>45242.666666666664</v>
      </c>
      <c r="B7578" s="260" t="s">
        <v>548</v>
      </c>
      <c r="C7578" s="260">
        <v>8.1104160000000007</v>
      </c>
      <c r="D7578" s="260">
        <v>56.458331999999999</v>
      </c>
      <c r="E7578" s="260">
        <v>3.75</v>
      </c>
      <c r="F7578">
        <f t="shared" si="236"/>
        <v>68.318747999999999</v>
      </c>
      <c r="G7578">
        <f t="shared" si="237"/>
        <v>60.208331999999999</v>
      </c>
    </row>
    <row r="7579" spans="1:7" x14ac:dyDescent="0.25">
      <c r="A7579" s="261">
        <v>45242.708333333336</v>
      </c>
      <c r="B7579" s="260" t="s">
        <v>548</v>
      </c>
      <c r="C7579" s="260">
        <v>0</v>
      </c>
      <c r="D7579" s="260">
        <v>64.583336000000003</v>
      </c>
      <c r="E7579" s="260">
        <v>7.125</v>
      </c>
      <c r="F7579">
        <f t="shared" si="236"/>
        <v>71.708336000000003</v>
      </c>
      <c r="G7579">
        <f t="shared" si="237"/>
        <v>71.708336000000003</v>
      </c>
    </row>
    <row r="7580" spans="1:7" x14ac:dyDescent="0.25">
      <c r="A7580" s="261">
        <v>45242.75</v>
      </c>
      <c r="B7580" s="260" t="s">
        <v>548</v>
      </c>
      <c r="C7580" s="260">
        <v>0</v>
      </c>
      <c r="D7580" s="260">
        <v>75.125</v>
      </c>
      <c r="E7580" s="260">
        <v>11.125</v>
      </c>
      <c r="F7580">
        <f t="shared" si="236"/>
        <v>86.25</v>
      </c>
      <c r="G7580">
        <f t="shared" si="237"/>
        <v>86.25</v>
      </c>
    </row>
    <row r="7581" spans="1:7" x14ac:dyDescent="0.25">
      <c r="A7581" s="261">
        <v>45242.791666666664</v>
      </c>
      <c r="B7581" s="260" t="s">
        <v>548</v>
      </c>
      <c r="C7581" s="260">
        <v>0</v>
      </c>
      <c r="D7581" s="260">
        <v>59.708331999999999</v>
      </c>
      <c r="E7581" s="260">
        <v>4.1667000000000003E-2</v>
      </c>
      <c r="F7581">
        <f t="shared" si="236"/>
        <v>59.749998999999995</v>
      </c>
      <c r="G7581">
        <f t="shared" si="237"/>
        <v>59.749998999999995</v>
      </c>
    </row>
    <row r="7582" spans="1:7" x14ac:dyDescent="0.25">
      <c r="A7582" s="261">
        <v>45242.833333333336</v>
      </c>
      <c r="B7582" s="260" t="s">
        <v>548</v>
      </c>
      <c r="C7582" s="260">
        <v>0</v>
      </c>
      <c r="D7582" s="260">
        <v>65.458336000000003</v>
      </c>
      <c r="E7582" s="260">
        <v>0</v>
      </c>
      <c r="F7582">
        <f t="shared" si="236"/>
        <v>65.458336000000003</v>
      </c>
      <c r="G7582">
        <f t="shared" si="237"/>
        <v>65.458336000000003</v>
      </c>
    </row>
    <row r="7583" spans="1:7" x14ac:dyDescent="0.25">
      <c r="A7583" s="261">
        <v>45242.875</v>
      </c>
      <c r="B7583" s="260" t="s">
        <v>548</v>
      </c>
      <c r="C7583" s="260">
        <v>0</v>
      </c>
      <c r="D7583" s="260">
        <v>57</v>
      </c>
      <c r="E7583" s="260">
        <v>7</v>
      </c>
      <c r="F7583">
        <f t="shared" si="236"/>
        <v>64</v>
      </c>
      <c r="G7583">
        <f t="shared" si="237"/>
        <v>64</v>
      </c>
    </row>
    <row r="7584" spans="1:7" x14ac:dyDescent="0.25">
      <c r="A7584" s="261">
        <v>45242.916666666664</v>
      </c>
      <c r="B7584" s="260" t="s">
        <v>548</v>
      </c>
      <c r="C7584" s="260">
        <v>0</v>
      </c>
      <c r="D7584" s="260">
        <v>24.25</v>
      </c>
      <c r="E7584" s="260">
        <v>23.666665999999999</v>
      </c>
      <c r="F7584">
        <f t="shared" si="236"/>
        <v>47.916665999999999</v>
      </c>
      <c r="G7584">
        <f t="shared" si="237"/>
        <v>47.916665999999999</v>
      </c>
    </row>
    <row r="7585" spans="1:7" x14ac:dyDescent="0.25">
      <c r="A7585" s="261">
        <v>45242.958333333336</v>
      </c>
      <c r="B7585" s="260" t="s">
        <v>548</v>
      </c>
      <c r="C7585" s="260">
        <v>0</v>
      </c>
      <c r="D7585" s="260">
        <v>40.208331999999999</v>
      </c>
      <c r="E7585" s="260">
        <v>23.583334000000001</v>
      </c>
      <c r="F7585">
        <f t="shared" si="236"/>
        <v>63.791665999999999</v>
      </c>
      <c r="G7585">
        <f t="shared" si="237"/>
        <v>63.791665999999999</v>
      </c>
    </row>
    <row r="7586" spans="1:7" x14ac:dyDescent="0.25">
      <c r="A7586" s="261">
        <v>45243</v>
      </c>
      <c r="B7586" s="260" t="s">
        <v>548</v>
      </c>
      <c r="C7586" s="260">
        <v>0</v>
      </c>
      <c r="D7586" s="260">
        <v>23.666665999999999</v>
      </c>
      <c r="E7586" s="260">
        <v>12.875</v>
      </c>
      <c r="F7586">
        <f t="shared" si="236"/>
        <v>36.541665999999999</v>
      </c>
      <c r="G7586">
        <f t="shared" si="237"/>
        <v>36.541665999999999</v>
      </c>
    </row>
    <row r="7587" spans="1:7" x14ac:dyDescent="0.25">
      <c r="A7587" s="261">
        <v>45243.041666666664</v>
      </c>
      <c r="B7587" s="260" t="s">
        <v>548</v>
      </c>
      <c r="C7587" s="260">
        <v>0</v>
      </c>
      <c r="D7587" s="260">
        <v>34.791668000000001</v>
      </c>
      <c r="E7587" s="260">
        <v>9.0416670000000003</v>
      </c>
      <c r="F7587">
        <f t="shared" si="236"/>
        <v>43.833335000000005</v>
      </c>
      <c r="G7587">
        <f t="shared" si="237"/>
        <v>43.833335000000005</v>
      </c>
    </row>
    <row r="7588" spans="1:7" x14ac:dyDescent="0.25">
      <c r="A7588" s="261">
        <v>45243.083333333336</v>
      </c>
      <c r="B7588" s="260" t="s">
        <v>548</v>
      </c>
      <c r="C7588" s="260">
        <v>0</v>
      </c>
      <c r="D7588" s="260">
        <v>39.708331999999999</v>
      </c>
      <c r="E7588" s="260">
        <v>16.333334000000001</v>
      </c>
      <c r="F7588">
        <f t="shared" si="236"/>
        <v>56.041665999999999</v>
      </c>
      <c r="G7588">
        <f t="shared" si="237"/>
        <v>56.041665999999999</v>
      </c>
    </row>
    <row r="7589" spans="1:7" x14ac:dyDescent="0.25">
      <c r="A7589" s="261">
        <v>45243.125</v>
      </c>
      <c r="B7589" s="260" t="s">
        <v>548</v>
      </c>
      <c r="C7589" s="260">
        <v>0</v>
      </c>
      <c r="D7589" s="260">
        <v>70.583336000000003</v>
      </c>
      <c r="E7589" s="260">
        <v>26.791665999999999</v>
      </c>
      <c r="F7589">
        <f t="shared" si="236"/>
        <v>97.375001999999995</v>
      </c>
      <c r="G7589">
        <f t="shared" si="237"/>
        <v>97.375001999999995</v>
      </c>
    </row>
    <row r="7590" spans="1:7" x14ac:dyDescent="0.25">
      <c r="A7590" s="261">
        <v>45243.166666666664</v>
      </c>
      <c r="B7590" s="260" t="s">
        <v>548</v>
      </c>
      <c r="C7590" s="260">
        <v>0</v>
      </c>
      <c r="D7590" s="260">
        <v>104.458336</v>
      </c>
      <c r="E7590" s="260">
        <v>37.958331999999999</v>
      </c>
      <c r="F7590">
        <f t="shared" si="236"/>
        <v>142.41666800000002</v>
      </c>
      <c r="G7590">
        <f t="shared" si="237"/>
        <v>142.41666800000002</v>
      </c>
    </row>
    <row r="7591" spans="1:7" x14ac:dyDescent="0.25">
      <c r="A7591" s="261">
        <v>45243.208333333336</v>
      </c>
      <c r="B7591" s="260" t="s">
        <v>548</v>
      </c>
      <c r="C7591" s="260">
        <v>6.2500000000000003E-3</v>
      </c>
      <c r="D7591" s="260">
        <v>119.666664</v>
      </c>
      <c r="E7591" s="260">
        <v>74.5</v>
      </c>
      <c r="F7591">
        <f t="shared" si="236"/>
        <v>194.17291399999999</v>
      </c>
      <c r="G7591">
        <f t="shared" si="237"/>
        <v>194.166664</v>
      </c>
    </row>
    <row r="7592" spans="1:7" x14ac:dyDescent="0.25">
      <c r="A7592" s="261">
        <v>45243.25</v>
      </c>
      <c r="B7592" s="260" t="s">
        <v>548</v>
      </c>
      <c r="C7592" s="260">
        <v>9.5829999999999995E-3</v>
      </c>
      <c r="D7592" s="260">
        <v>148.625</v>
      </c>
      <c r="E7592" s="260">
        <v>98.916663999999997</v>
      </c>
      <c r="F7592">
        <f t="shared" si="236"/>
        <v>247.55124699999999</v>
      </c>
      <c r="G7592">
        <f t="shared" si="237"/>
        <v>247.541664</v>
      </c>
    </row>
    <row r="7593" spans="1:7" x14ac:dyDescent="0.25">
      <c r="A7593" s="261">
        <v>45243.291666666664</v>
      </c>
      <c r="B7593" s="260" t="s">
        <v>548</v>
      </c>
      <c r="C7593" s="260">
        <v>1.7725</v>
      </c>
      <c r="D7593" s="260">
        <v>266.66665599999999</v>
      </c>
      <c r="E7593" s="260">
        <v>151</v>
      </c>
      <c r="F7593">
        <f t="shared" si="236"/>
        <v>419.43915599999997</v>
      </c>
      <c r="G7593">
        <f t="shared" si="237"/>
        <v>417.66665599999999</v>
      </c>
    </row>
    <row r="7594" spans="1:7" x14ac:dyDescent="0.25">
      <c r="A7594" s="261">
        <v>45243.333333333336</v>
      </c>
      <c r="B7594" s="260" t="s">
        <v>548</v>
      </c>
      <c r="C7594" s="260">
        <v>26.583334000000001</v>
      </c>
      <c r="D7594" s="260">
        <v>366.04165599999999</v>
      </c>
      <c r="E7594" s="260">
        <v>190.58332799999999</v>
      </c>
      <c r="F7594">
        <f t="shared" si="236"/>
        <v>583.20831800000008</v>
      </c>
      <c r="G7594">
        <f t="shared" si="237"/>
        <v>556.62498400000004</v>
      </c>
    </row>
    <row r="7595" spans="1:7" x14ac:dyDescent="0.25">
      <c r="A7595" s="261">
        <v>45243.375</v>
      </c>
      <c r="B7595" s="260" t="s">
        <v>548</v>
      </c>
      <c r="C7595" s="260">
        <v>89.327918999999994</v>
      </c>
      <c r="D7595" s="260">
        <v>387.70834400000001</v>
      </c>
      <c r="E7595" s="260">
        <v>281</v>
      </c>
      <c r="F7595">
        <f t="shared" si="236"/>
        <v>758.03626299999996</v>
      </c>
      <c r="G7595">
        <f t="shared" si="237"/>
        <v>668.70834400000001</v>
      </c>
    </row>
    <row r="7596" spans="1:7" x14ac:dyDescent="0.25">
      <c r="A7596" s="261">
        <v>45243.416666666664</v>
      </c>
      <c r="B7596" s="260" t="s">
        <v>548</v>
      </c>
      <c r="C7596" s="260">
        <v>190.747086</v>
      </c>
      <c r="D7596" s="260">
        <v>401.875</v>
      </c>
      <c r="E7596" s="260">
        <v>335.16665599999999</v>
      </c>
      <c r="F7596">
        <f t="shared" si="236"/>
        <v>927.78874199999996</v>
      </c>
      <c r="G7596">
        <f t="shared" si="237"/>
        <v>737.04165599999999</v>
      </c>
    </row>
    <row r="7597" spans="1:7" x14ac:dyDescent="0.25">
      <c r="A7597" s="261">
        <v>45243.458333333336</v>
      </c>
      <c r="B7597" s="260" t="s">
        <v>548</v>
      </c>
      <c r="C7597" s="260">
        <v>278.55499300000002</v>
      </c>
      <c r="D7597" s="260">
        <v>646.91668700000002</v>
      </c>
      <c r="E7597" s="260">
        <v>530.75</v>
      </c>
      <c r="F7597">
        <f t="shared" si="236"/>
        <v>1456.2216799999999</v>
      </c>
      <c r="G7597">
        <f t="shared" si="237"/>
        <v>1177.6666869999999</v>
      </c>
    </row>
    <row r="7598" spans="1:7" x14ac:dyDescent="0.25">
      <c r="A7598" s="261">
        <v>45243.5</v>
      </c>
      <c r="B7598" s="260" t="s">
        <v>548</v>
      </c>
      <c r="C7598" s="260">
        <v>235.477081</v>
      </c>
      <c r="D7598" s="260">
        <v>886.83331299999998</v>
      </c>
      <c r="E7598" s="260">
        <v>765.5</v>
      </c>
      <c r="F7598">
        <f t="shared" si="236"/>
        <v>1887.8103940000001</v>
      </c>
      <c r="G7598">
        <f t="shared" si="237"/>
        <v>1652.3333130000001</v>
      </c>
    </row>
    <row r="7599" spans="1:7" x14ac:dyDescent="0.25">
      <c r="A7599" s="261">
        <v>45243.541666666664</v>
      </c>
      <c r="B7599" s="260" t="s">
        <v>548</v>
      </c>
      <c r="C7599" s="260">
        <v>235.113754</v>
      </c>
      <c r="D7599" s="260">
        <v>1196.166626</v>
      </c>
      <c r="E7599" s="260">
        <v>901.5</v>
      </c>
      <c r="F7599">
        <f t="shared" si="236"/>
        <v>2332.7803800000002</v>
      </c>
      <c r="G7599">
        <f t="shared" si="237"/>
        <v>2097.6666260000002</v>
      </c>
    </row>
    <row r="7600" spans="1:7" x14ac:dyDescent="0.25">
      <c r="A7600" s="261">
        <v>45243.583333333336</v>
      </c>
      <c r="B7600" s="260" t="s">
        <v>548</v>
      </c>
      <c r="C7600" s="260">
        <v>161.103745</v>
      </c>
      <c r="D7600" s="260">
        <v>1410.083374</v>
      </c>
      <c r="E7600" s="260">
        <v>953.58331299999998</v>
      </c>
      <c r="F7600">
        <f t="shared" si="236"/>
        <v>2524.7704319999998</v>
      </c>
      <c r="G7600">
        <f t="shared" si="237"/>
        <v>2363.6666869999999</v>
      </c>
    </row>
    <row r="7601" spans="1:7" x14ac:dyDescent="0.25">
      <c r="A7601" s="261">
        <v>45243.625</v>
      </c>
      <c r="B7601" s="260" t="s">
        <v>548</v>
      </c>
      <c r="C7601" s="260">
        <v>20.949166999999999</v>
      </c>
      <c r="D7601" s="260">
        <v>1774.875</v>
      </c>
      <c r="E7601" s="260">
        <v>1048.208374</v>
      </c>
      <c r="F7601">
        <f t="shared" si="236"/>
        <v>2844.032541</v>
      </c>
      <c r="G7601">
        <f t="shared" si="237"/>
        <v>2823.0833739999998</v>
      </c>
    </row>
    <row r="7602" spans="1:7" x14ac:dyDescent="0.25">
      <c r="A7602" s="261">
        <v>45243.666666666664</v>
      </c>
      <c r="B7602" s="260" t="s">
        <v>548</v>
      </c>
      <c r="C7602" s="260">
        <v>0</v>
      </c>
      <c r="D7602" s="260">
        <v>2261.5832519999999</v>
      </c>
      <c r="E7602" s="260">
        <v>1099.458374</v>
      </c>
      <c r="F7602">
        <f t="shared" si="236"/>
        <v>3361.0416260000002</v>
      </c>
      <c r="G7602">
        <f t="shared" si="237"/>
        <v>3361.0416260000002</v>
      </c>
    </row>
    <row r="7603" spans="1:7" x14ac:dyDescent="0.25">
      <c r="A7603" s="261">
        <v>45243.708333333336</v>
      </c>
      <c r="B7603" s="260" t="s">
        <v>548</v>
      </c>
      <c r="C7603" s="260">
        <v>0</v>
      </c>
      <c r="D7603" s="260">
        <v>2490.4167480000001</v>
      </c>
      <c r="E7603" s="260">
        <v>1096.25</v>
      </c>
      <c r="F7603">
        <f t="shared" si="236"/>
        <v>3586.6667480000001</v>
      </c>
      <c r="G7603">
        <f t="shared" si="237"/>
        <v>3586.6667480000001</v>
      </c>
    </row>
    <row r="7604" spans="1:7" x14ac:dyDescent="0.25">
      <c r="A7604" s="261">
        <v>45243.75</v>
      </c>
      <c r="B7604" s="260" t="s">
        <v>548</v>
      </c>
      <c r="C7604" s="260">
        <v>0</v>
      </c>
      <c r="D7604" s="260">
        <v>2706.875</v>
      </c>
      <c r="E7604" s="260">
        <v>1122.166626</v>
      </c>
      <c r="F7604">
        <f t="shared" si="236"/>
        <v>3829.0416260000002</v>
      </c>
      <c r="G7604">
        <f t="shared" si="237"/>
        <v>3829.0416260000002</v>
      </c>
    </row>
    <row r="7605" spans="1:7" x14ac:dyDescent="0.25">
      <c r="A7605" s="261">
        <v>45243.791666666664</v>
      </c>
      <c r="B7605" s="260" t="s">
        <v>548</v>
      </c>
      <c r="C7605" s="260">
        <v>0</v>
      </c>
      <c r="D7605" s="260">
        <v>3000</v>
      </c>
      <c r="E7605" s="260">
        <v>1119.375</v>
      </c>
      <c r="F7605">
        <f t="shared" si="236"/>
        <v>4119.375</v>
      </c>
      <c r="G7605">
        <f t="shared" si="237"/>
        <v>4119.375</v>
      </c>
    </row>
    <row r="7606" spans="1:7" x14ac:dyDescent="0.25">
      <c r="A7606" s="261">
        <v>45243.833333333336</v>
      </c>
      <c r="B7606" s="260" t="s">
        <v>548</v>
      </c>
      <c r="C7606" s="260">
        <v>0</v>
      </c>
      <c r="D7606" s="260">
        <v>2888.0417480000001</v>
      </c>
      <c r="E7606" s="260">
        <v>1100.458374</v>
      </c>
      <c r="F7606">
        <f t="shared" si="236"/>
        <v>3988.5001220000004</v>
      </c>
      <c r="G7606">
        <f t="shared" si="237"/>
        <v>3988.5001220000004</v>
      </c>
    </row>
    <row r="7607" spans="1:7" x14ac:dyDescent="0.25">
      <c r="A7607" s="261">
        <v>45243.875</v>
      </c>
      <c r="B7607" s="260" t="s">
        <v>548</v>
      </c>
      <c r="C7607" s="260">
        <v>0</v>
      </c>
      <c r="D7607" s="260">
        <v>2756.1667480000001</v>
      </c>
      <c r="E7607" s="260">
        <v>1002.75</v>
      </c>
      <c r="F7607">
        <f t="shared" si="236"/>
        <v>3758.9167480000001</v>
      </c>
      <c r="G7607">
        <f t="shared" si="237"/>
        <v>3758.9167480000001</v>
      </c>
    </row>
    <row r="7608" spans="1:7" x14ac:dyDescent="0.25">
      <c r="A7608" s="261">
        <v>45243.916666666664</v>
      </c>
      <c r="B7608" s="260" t="s">
        <v>548</v>
      </c>
      <c r="C7608" s="260">
        <v>0</v>
      </c>
      <c r="D7608" s="260">
        <v>2581.875</v>
      </c>
      <c r="E7608" s="260">
        <v>864.04168700000002</v>
      </c>
      <c r="F7608">
        <f t="shared" si="236"/>
        <v>3445.9166869999999</v>
      </c>
      <c r="G7608">
        <f t="shared" si="237"/>
        <v>3445.9166869999999</v>
      </c>
    </row>
    <row r="7609" spans="1:7" x14ac:dyDescent="0.25">
      <c r="A7609" s="261">
        <v>45243.958333333336</v>
      </c>
      <c r="B7609" s="260" t="s">
        <v>548</v>
      </c>
      <c r="C7609" s="260">
        <v>0</v>
      </c>
      <c r="D7609" s="260">
        <v>2439.875</v>
      </c>
      <c r="E7609" s="260">
        <v>543.79168700000002</v>
      </c>
      <c r="F7609">
        <f t="shared" si="236"/>
        <v>2983.6666869999999</v>
      </c>
      <c r="G7609">
        <f t="shared" si="237"/>
        <v>2983.6666869999999</v>
      </c>
    </row>
    <row r="7610" spans="1:7" x14ac:dyDescent="0.25">
      <c r="A7610" s="261">
        <v>45244</v>
      </c>
      <c r="B7610" s="260" t="s">
        <v>548</v>
      </c>
      <c r="C7610" s="260">
        <v>0</v>
      </c>
      <c r="D7610" s="260">
        <v>2366.375</v>
      </c>
      <c r="E7610" s="260">
        <v>674.16668700000002</v>
      </c>
      <c r="F7610">
        <f t="shared" si="236"/>
        <v>3040.5416869999999</v>
      </c>
      <c r="G7610">
        <f t="shared" si="237"/>
        <v>3040.5416869999999</v>
      </c>
    </row>
    <row r="7611" spans="1:7" x14ac:dyDescent="0.25">
      <c r="A7611" s="261">
        <v>45244.041666666664</v>
      </c>
      <c r="B7611" s="260" t="s">
        <v>548</v>
      </c>
      <c r="C7611" s="260">
        <v>0</v>
      </c>
      <c r="D7611" s="260">
        <v>2499.9167480000001</v>
      </c>
      <c r="E7611" s="260">
        <v>677.25</v>
      </c>
      <c r="F7611">
        <f t="shared" si="236"/>
        <v>3177.1667480000001</v>
      </c>
      <c r="G7611">
        <f t="shared" si="237"/>
        <v>3177.1667480000001</v>
      </c>
    </row>
    <row r="7612" spans="1:7" x14ac:dyDescent="0.25">
      <c r="A7612" s="261">
        <v>45244.083333333336</v>
      </c>
      <c r="B7612" s="260" t="s">
        <v>548</v>
      </c>
      <c r="C7612" s="260">
        <v>0</v>
      </c>
      <c r="D7612" s="260">
        <v>2391.625</v>
      </c>
      <c r="E7612" s="260">
        <v>710.79168700000002</v>
      </c>
      <c r="F7612">
        <f t="shared" si="236"/>
        <v>3102.4166869999999</v>
      </c>
      <c r="G7612">
        <f t="shared" si="237"/>
        <v>3102.4166869999999</v>
      </c>
    </row>
    <row r="7613" spans="1:7" x14ac:dyDescent="0.25">
      <c r="A7613" s="261">
        <v>45244.125</v>
      </c>
      <c r="B7613" s="260" t="s">
        <v>548</v>
      </c>
      <c r="C7613" s="260">
        <v>0</v>
      </c>
      <c r="D7613" s="260">
        <v>2499.75</v>
      </c>
      <c r="E7613" s="260">
        <v>599.25</v>
      </c>
      <c r="F7613">
        <f t="shared" si="236"/>
        <v>3099</v>
      </c>
      <c r="G7613">
        <f t="shared" si="237"/>
        <v>3099</v>
      </c>
    </row>
    <row r="7614" spans="1:7" x14ac:dyDescent="0.25">
      <c r="A7614" s="261">
        <v>45244.166666666664</v>
      </c>
      <c r="B7614" s="260" t="s">
        <v>548</v>
      </c>
      <c r="C7614" s="260">
        <v>0</v>
      </c>
      <c r="D7614" s="260">
        <v>2550.0417480000001</v>
      </c>
      <c r="E7614" s="260">
        <v>496.375</v>
      </c>
      <c r="F7614">
        <f t="shared" si="236"/>
        <v>3046.4167480000001</v>
      </c>
      <c r="G7614">
        <f t="shared" si="237"/>
        <v>3046.4167480000001</v>
      </c>
    </row>
    <row r="7615" spans="1:7" x14ac:dyDescent="0.25">
      <c r="A7615" s="261">
        <v>45244.208333333336</v>
      </c>
      <c r="B7615" s="260" t="s">
        <v>548</v>
      </c>
      <c r="C7615" s="260">
        <v>6.2500000000000003E-3</v>
      </c>
      <c r="D7615" s="260">
        <v>2611.1667480000001</v>
      </c>
      <c r="E7615" s="260">
        <v>565.08331299999998</v>
      </c>
      <c r="F7615">
        <f t="shared" si="236"/>
        <v>3176.2563110000001</v>
      </c>
      <c r="G7615">
        <f t="shared" si="237"/>
        <v>3176.2500610000002</v>
      </c>
    </row>
    <row r="7616" spans="1:7" x14ac:dyDescent="0.25">
      <c r="A7616" s="261">
        <v>45244.25</v>
      </c>
      <c r="B7616" s="260" t="s">
        <v>548</v>
      </c>
      <c r="C7616" s="260">
        <v>9.5829999999999995E-3</v>
      </c>
      <c r="D7616" s="260">
        <v>2507.8332519999999</v>
      </c>
      <c r="E7616" s="260">
        <v>598.125</v>
      </c>
      <c r="F7616">
        <f t="shared" si="236"/>
        <v>3105.9678349999999</v>
      </c>
      <c r="G7616">
        <f t="shared" si="237"/>
        <v>3105.9582519999999</v>
      </c>
    </row>
    <row r="7617" spans="1:7" x14ac:dyDescent="0.25">
      <c r="A7617" s="261">
        <v>45244.291666666664</v>
      </c>
      <c r="B7617" s="260" t="s">
        <v>548</v>
      </c>
      <c r="C7617" s="260">
        <v>0.71375</v>
      </c>
      <c r="D7617" s="260">
        <v>2586.2082519999999</v>
      </c>
      <c r="E7617" s="260">
        <v>682.08331299999998</v>
      </c>
      <c r="F7617">
        <f t="shared" si="236"/>
        <v>3269.0053149999999</v>
      </c>
      <c r="G7617">
        <f t="shared" si="237"/>
        <v>3268.291565</v>
      </c>
    </row>
    <row r="7618" spans="1:7" x14ac:dyDescent="0.25">
      <c r="A7618" s="261">
        <v>45244.333333333336</v>
      </c>
      <c r="B7618" s="260" t="s">
        <v>548</v>
      </c>
      <c r="C7618" s="260">
        <v>10.3</v>
      </c>
      <c r="D7618" s="260">
        <v>2799</v>
      </c>
      <c r="E7618" s="260">
        <v>761.54168700000002</v>
      </c>
      <c r="F7618">
        <f t="shared" ref="F7618:F7681" si="238">E7618+D7618+C7618</f>
        <v>3570.8416870000001</v>
      </c>
      <c r="G7618">
        <f t="shared" ref="G7618:G7681" si="239">E7618+D7618</f>
        <v>3560.5416869999999</v>
      </c>
    </row>
    <row r="7619" spans="1:7" x14ac:dyDescent="0.25">
      <c r="A7619" s="261">
        <v>45244.375</v>
      </c>
      <c r="B7619" s="260" t="s">
        <v>548</v>
      </c>
      <c r="C7619" s="260">
        <v>40.992085000000003</v>
      </c>
      <c r="D7619" s="260">
        <v>2420.5417480000001</v>
      </c>
      <c r="E7619" s="260">
        <v>782.875</v>
      </c>
      <c r="F7619">
        <f t="shared" si="238"/>
        <v>3244.408833</v>
      </c>
      <c r="G7619">
        <f t="shared" si="239"/>
        <v>3203.4167480000001</v>
      </c>
    </row>
    <row r="7620" spans="1:7" x14ac:dyDescent="0.25">
      <c r="A7620" s="261">
        <v>45244.416666666664</v>
      </c>
      <c r="B7620" s="260" t="s">
        <v>548</v>
      </c>
      <c r="C7620" s="260">
        <v>83.061249000000004</v>
      </c>
      <c r="D7620" s="260">
        <v>1993.916626</v>
      </c>
      <c r="E7620" s="260">
        <v>824.45831299999998</v>
      </c>
      <c r="F7620">
        <f t="shared" si="238"/>
        <v>2901.4361879999997</v>
      </c>
      <c r="G7620">
        <f t="shared" si="239"/>
        <v>2818.3749389999998</v>
      </c>
    </row>
    <row r="7621" spans="1:7" x14ac:dyDescent="0.25">
      <c r="A7621" s="261">
        <v>45244.458333333336</v>
      </c>
      <c r="B7621" s="260" t="s">
        <v>548</v>
      </c>
      <c r="C7621" s="260">
        <v>110.124168</v>
      </c>
      <c r="D7621" s="260">
        <v>1843.291626</v>
      </c>
      <c r="E7621" s="260">
        <v>836.91668700000002</v>
      </c>
      <c r="F7621">
        <f t="shared" si="238"/>
        <v>2790.3324809999999</v>
      </c>
      <c r="G7621">
        <f t="shared" si="239"/>
        <v>2680.2083130000001</v>
      </c>
    </row>
    <row r="7622" spans="1:7" x14ac:dyDescent="0.25">
      <c r="A7622" s="261">
        <v>45244.5</v>
      </c>
      <c r="B7622" s="260" t="s">
        <v>548</v>
      </c>
      <c r="C7622" s="260">
        <v>149.640839</v>
      </c>
      <c r="D7622" s="260">
        <v>1806.833374</v>
      </c>
      <c r="E7622" s="260">
        <v>887.875</v>
      </c>
      <c r="F7622">
        <f t="shared" si="238"/>
        <v>2844.349213</v>
      </c>
      <c r="G7622">
        <f t="shared" si="239"/>
        <v>2694.7083739999998</v>
      </c>
    </row>
    <row r="7623" spans="1:7" x14ac:dyDescent="0.25">
      <c r="A7623" s="261">
        <v>45244.541666666664</v>
      </c>
      <c r="B7623" s="260" t="s">
        <v>548</v>
      </c>
      <c r="C7623" s="260">
        <v>125.62542000000001</v>
      </c>
      <c r="D7623" s="260">
        <v>1816.75</v>
      </c>
      <c r="E7623" s="260">
        <v>885.04168700000002</v>
      </c>
      <c r="F7623">
        <f t="shared" si="238"/>
        <v>2827.4171069999998</v>
      </c>
      <c r="G7623">
        <f t="shared" si="239"/>
        <v>2701.7916869999999</v>
      </c>
    </row>
    <row r="7624" spans="1:7" x14ac:dyDescent="0.25">
      <c r="A7624" s="261">
        <v>45244.583333333336</v>
      </c>
      <c r="B7624" s="260" t="s">
        <v>548</v>
      </c>
      <c r="C7624" s="260">
        <v>64.072083000000006</v>
      </c>
      <c r="D7624" s="260">
        <v>1665.333374</v>
      </c>
      <c r="E7624" s="260">
        <v>998.45831299999998</v>
      </c>
      <c r="F7624">
        <f t="shared" si="238"/>
        <v>2727.8637699999999</v>
      </c>
      <c r="G7624">
        <f t="shared" si="239"/>
        <v>2663.7916869999999</v>
      </c>
    </row>
    <row r="7625" spans="1:7" x14ac:dyDescent="0.25">
      <c r="A7625" s="261">
        <v>45244.625</v>
      </c>
      <c r="B7625" s="260" t="s">
        <v>548</v>
      </c>
      <c r="C7625" s="260">
        <v>13.79875</v>
      </c>
      <c r="D7625" s="260">
        <v>1677.708374</v>
      </c>
      <c r="E7625" s="260">
        <v>1000.041687</v>
      </c>
      <c r="F7625">
        <f t="shared" si="238"/>
        <v>2691.5488110000001</v>
      </c>
      <c r="G7625">
        <f t="shared" si="239"/>
        <v>2677.7500610000002</v>
      </c>
    </row>
    <row r="7626" spans="1:7" x14ac:dyDescent="0.25">
      <c r="A7626" s="261">
        <v>45244.666666666664</v>
      </c>
      <c r="B7626" s="260" t="s">
        <v>548</v>
      </c>
      <c r="C7626" s="260">
        <v>0.20374999999999999</v>
      </c>
      <c r="D7626" s="260">
        <v>1711.25</v>
      </c>
      <c r="E7626" s="260">
        <v>1008.666687</v>
      </c>
      <c r="F7626">
        <f t="shared" si="238"/>
        <v>2720.120437</v>
      </c>
      <c r="G7626">
        <f t="shared" si="239"/>
        <v>2719.9166869999999</v>
      </c>
    </row>
    <row r="7627" spans="1:7" x14ac:dyDescent="0.25">
      <c r="A7627" s="261">
        <v>45244.708333333336</v>
      </c>
      <c r="B7627" s="260" t="s">
        <v>548</v>
      </c>
      <c r="C7627" s="260">
        <v>0</v>
      </c>
      <c r="D7627" s="260">
        <v>1661.833374</v>
      </c>
      <c r="E7627" s="260">
        <v>982.125</v>
      </c>
      <c r="F7627">
        <f t="shared" si="238"/>
        <v>2643.9583739999998</v>
      </c>
      <c r="G7627">
        <f t="shared" si="239"/>
        <v>2643.9583739999998</v>
      </c>
    </row>
    <row r="7628" spans="1:7" x14ac:dyDescent="0.25">
      <c r="A7628" s="261">
        <v>45244.75</v>
      </c>
      <c r="B7628" s="260" t="s">
        <v>548</v>
      </c>
      <c r="C7628" s="260">
        <v>0</v>
      </c>
      <c r="D7628" s="260">
        <v>1579.291626</v>
      </c>
      <c r="E7628" s="260">
        <v>926.04168700000002</v>
      </c>
      <c r="F7628">
        <f t="shared" si="238"/>
        <v>2505.3333130000001</v>
      </c>
      <c r="G7628">
        <f t="shared" si="239"/>
        <v>2505.3333130000001</v>
      </c>
    </row>
    <row r="7629" spans="1:7" x14ac:dyDescent="0.25">
      <c r="A7629" s="261">
        <v>45244.791666666664</v>
      </c>
      <c r="B7629" s="260" t="s">
        <v>548</v>
      </c>
      <c r="C7629" s="260">
        <v>0</v>
      </c>
      <c r="D7629" s="260">
        <v>1538.375</v>
      </c>
      <c r="E7629" s="260">
        <v>901.125</v>
      </c>
      <c r="F7629">
        <f t="shared" si="238"/>
        <v>2439.5</v>
      </c>
      <c r="G7629">
        <f t="shared" si="239"/>
        <v>2439.5</v>
      </c>
    </row>
    <row r="7630" spans="1:7" x14ac:dyDescent="0.25">
      <c r="A7630" s="261">
        <v>45244.833333333336</v>
      </c>
      <c r="B7630" s="260" t="s">
        <v>548</v>
      </c>
      <c r="C7630" s="260">
        <v>0</v>
      </c>
      <c r="D7630" s="260">
        <v>1262.208374</v>
      </c>
      <c r="E7630" s="260">
        <v>830.83331299999998</v>
      </c>
      <c r="F7630">
        <f t="shared" si="238"/>
        <v>2093.0416869999999</v>
      </c>
      <c r="G7630">
        <f t="shared" si="239"/>
        <v>2093.0416869999999</v>
      </c>
    </row>
    <row r="7631" spans="1:7" x14ac:dyDescent="0.25">
      <c r="A7631" s="261">
        <v>45244.875</v>
      </c>
      <c r="B7631" s="260" t="s">
        <v>548</v>
      </c>
      <c r="C7631" s="260">
        <v>0</v>
      </c>
      <c r="D7631" s="260">
        <v>1059.416626</v>
      </c>
      <c r="E7631" s="260">
        <v>799.04168700000002</v>
      </c>
      <c r="F7631">
        <f t="shared" si="238"/>
        <v>1858.4583130000001</v>
      </c>
      <c r="G7631">
        <f t="shared" si="239"/>
        <v>1858.4583130000001</v>
      </c>
    </row>
    <row r="7632" spans="1:7" x14ac:dyDescent="0.25">
      <c r="A7632" s="261">
        <v>45244.916666666664</v>
      </c>
      <c r="B7632" s="260" t="s">
        <v>548</v>
      </c>
      <c r="C7632" s="260">
        <v>0</v>
      </c>
      <c r="D7632" s="260">
        <v>900.20831299999998</v>
      </c>
      <c r="E7632" s="260">
        <v>762.5</v>
      </c>
      <c r="F7632">
        <f t="shared" si="238"/>
        <v>1662.7083130000001</v>
      </c>
      <c r="G7632">
        <f t="shared" si="239"/>
        <v>1662.7083130000001</v>
      </c>
    </row>
    <row r="7633" spans="1:7" x14ac:dyDescent="0.25">
      <c r="A7633" s="261">
        <v>45244.958333333336</v>
      </c>
      <c r="B7633" s="260" t="s">
        <v>548</v>
      </c>
      <c r="C7633" s="260">
        <v>0</v>
      </c>
      <c r="D7633" s="260">
        <v>894.625</v>
      </c>
      <c r="E7633" s="260">
        <v>697.45831299999998</v>
      </c>
      <c r="F7633">
        <f t="shared" si="238"/>
        <v>1592.0833130000001</v>
      </c>
      <c r="G7633">
        <f t="shared" si="239"/>
        <v>1592.0833130000001</v>
      </c>
    </row>
    <row r="7634" spans="1:7" x14ac:dyDescent="0.25">
      <c r="A7634" s="261">
        <v>45245</v>
      </c>
      <c r="B7634" s="260" t="s">
        <v>548</v>
      </c>
      <c r="C7634" s="260">
        <v>0</v>
      </c>
      <c r="D7634" s="260">
        <v>732.20831299999998</v>
      </c>
      <c r="E7634" s="260">
        <v>590.20831299999998</v>
      </c>
      <c r="F7634">
        <f t="shared" si="238"/>
        <v>1322.416626</v>
      </c>
      <c r="G7634">
        <f t="shared" si="239"/>
        <v>1322.416626</v>
      </c>
    </row>
    <row r="7635" spans="1:7" x14ac:dyDescent="0.25">
      <c r="A7635" s="261">
        <v>45245.041666666664</v>
      </c>
      <c r="B7635" s="260" t="s">
        <v>548</v>
      </c>
      <c r="C7635" s="260">
        <v>0</v>
      </c>
      <c r="D7635" s="260">
        <v>683.625</v>
      </c>
      <c r="E7635" s="260">
        <v>538.16668700000002</v>
      </c>
      <c r="F7635">
        <f t="shared" si="238"/>
        <v>1221.7916869999999</v>
      </c>
      <c r="G7635">
        <f t="shared" si="239"/>
        <v>1221.7916869999999</v>
      </c>
    </row>
    <row r="7636" spans="1:7" x14ac:dyDescent="0.25">
      <c r="A7636" s="261">
        <v>45245.083333333336</v>
      </c>
      <c r="B7636" s="260" t="s">
        <v>548</v>
      </c>
      <c r="C7636" s="260">
        <v>0</v>
      </c>
      <c r="D7636" s="260">
        <v>587.45831299999998</v>
      </c>
      <c r="E7636" s="260">
        <v>436.20834400000001</v>
      </c>
      <c r="F7636">
        <f t="shared" si="238"/>
        <v>1023.666657</v>
      </c>
      <c r="G7636">
        <f t="shared" si="239"/>
        <v>1023.666657</v>
      </c>
    </row>
    <row r="7637" spans="1:7" x14ac:dyDescent="0.25">
      <c r="A7637" s="261">
        <v>45245.125</v>
      </c>
      <c r="B7637" s="260" t="s">
        <v>548</v>
      </c>
      <c r="C7637" s="260">
        <v>0</v>
      </c>
      <c r="D7637" s="260">
        <v>482.04165599999999</v>
      </c>
      <c r="E7637" s="260">
        <v>311.04165599999999</v>
      </c>
      <c r="F7637">
        <f t="shared" si="238"/>
        <v>793.08331199999998</v>
      </c>
      <c r="G7637">
        <f t="shared" si="239"/>
        <v>793.08331199999998</v>
      </c>
    </row>
    <row r="7638" spans="1:7" x14ac:dyDescent="0.25">
      <c r="A7638" s="261">
        <v>45245.166666666664</v>
      </c>
      <c r="B7638" s="260" t="s">
        <v>548</v>
      </c>
      <c r="C7638" s="260">
        <v>0</v>
      </c>
      <c r="D7638" s="260">
        <v>344.79165599999999</v>
      </c>
      <c r="E7638" s="260">
        <v>245.04167200000001</v>
      </c>
      <c r="F7638">
        <f t="shared" si="238"/>
        <v>589.83332799999994</v>
      </c>
      <c r="G7638">
        <f t="shared" si="239"/>
        <v>589.83332799999994</v>
      </c>
    </row>
    <row r="7639" spans="1:7" x14ac:dyDescent="0.25">
      <c r="A7639" s="261">
        <v>45245.208333333336</v>
      </c>
      <c r="B7639" s="260" t="s">
        <v>548</v>
      </c>
      <c r="C7639" s="260">
        <v>6.2500000000000003E-3</v>
      </c>
      <c r="D7639" s="260">
        <v>266.95834400000001</v>
      </c>
      <c r="E7639" s="260">
        <v>148.29167200000001</v>
      </c>
      <c r="F7639">
        <f t="shared" si="238"/>
        <v>415.25626600000004</v>
      </c>
      <c r="G7639">
        <f t="shared" si="239"/>
        <v>415.25001600000002</v>
      </c>
    </row>
    <row r="7640" spans="1:7" x14ac:dyDescent="0.25">
      <c r="A7640" s="261">
        <v>45245.25</v>
      </c>
      <c r="B7640" s="260" t="s">
        <v>548</v>
      </c>
      <c r="C7640" s="260">
        <v>9.5829999999999995E-3</v>
      </c>
      <c r="D7640" s="260">
        <v>203.33332799999999</v>
      </c>
      <c r="E7640" s="260">
        <v>95.458336000000003</v>
      </c>
      <c r="F7640">
        <f t="shared" si="238"/>
        <v>298.80124699999999</v>
      </c>
      <c r="G7640">
        <f t="shared" si="239"/>
        <v>298.79166399999997</v>
      </c>
    </row>
    <row r="7641" spans="1:7" x14ac:dyDescent="0.25">
      <c r="A7641" s="261">
        <v>45245.291666666664</v>
      </c>
      <c r="B7641" s="260" t="s">
        <v>548</v>
      </c>
      <c r="C7641" s="260">
        <v>1.1895830000000001</v>
      </c>
      <c r="D7641" s="260">
        <v>172</v>
      </c>
      <c r="E7641" s="260">
        <v>52.375</v>
      </c>
      <c r="F7641">
        <f t="shared" si="238"/>
        <v>225.564583</v>
      </c>
      <c r="G7641">
        <f t="shared" si="239"/>
        <v>224.375</v>
      </c>
    </row>
    <row r="7642" spans="1:7" x14ac:dyDescent="0.25">
      <c r="A7642" s="261">
        <v>45245.333333333336</v>
      </c>
      <c r="B7642" s="260" t="s">
        <v>548</v>
      </c>
      <c r="C7642" s="260">
        <v>19.247084000000001</v>
      </c>
      <c r="D7642" s="260">
        <v>135.04167200000001</v>
      </c>
      <c r="E7642" s="260">
        <v>38.875</v>
      </c>
      <c r="F7642">
        <f t="shared" si="238"/>
        <v>193.16375600000001</v>
      </c>
      <c r="G7642">
        <f t="shared" si="239"/>
        <v>173.91667200000001</v>
      </c>
    </row>
    <row r="7643" spans="1:7" x14ac:dyDescent="0.25">
      <c r="A7643" s="261">
        <v>45245.375</v>
      </c>
      <c r="B7643" s="260" t="s">
        <v>548</v>
      </c>
      <c r="C7643" s="260">
        <v>85.897086999999999</v>
      </c>
      <c r="D7643" s="260">
        <v>103.833336</v>
      </c>
      <c r="E7643" s="260">
        <v>29.375</v>
      </c>
      <c r="F7643">
        <f t="shared" si="238"/>
        <v>219.105423</v>
      </c>
      <c r="G7643">
        <f t="shared" si="239"/>
        <v>133.208336</v>
      </c>
    </row>
    <row r="7644" spans="1:7" x14ac:dyDescent="0.25">
      <c r="A7644" s="261">
        <v>45245.416666666664</v>
      </c>
      <c r="B7644" s="260" t="s">
        <v>548</v>
      </c>
      <c r="C7644" s="260">
        <v>181.80041499999999</v>
      </c>
      <c r="D7644" s="260">
        <v>79.291663999999997</v>
      </c>
      <c r="E7644" s="260">
        <v>37.25</v>
      </c>
      <c r="F7644">
        <f t="shared" si="238"/>
        <v>298.34207900000001</v>
      </c>
      <c r="G7644">
        <f t="shared" si="239"/>
        <v>116.541664</v>
      </c>
    </row>
    <row r="7645" spans="1:7" x14ac:dyDescent="0.25">
      <c r="A7645" s="261">
        <v>45245.458333333336</v>
      </c>
      <c r="B7645" s="260" t="s">
        <v>548</v>
      </c>
      <c r="C7645" s="260">
        <v>251.76709</v>
      </c>
      <c r="D7645" s="260">
        <v>75.541663999999997</v>
      </c>
      <c r="E7645" s="260">
        <v>41.458331999999999</v>
      </c>
      <c r="F7645">
        <f t="shared" si="238"/>
        <v>368.76708600000001</v>
      </c>
      <c r="G7645">
        <f t="shared" si="239"/>
        <v>116.999996</v>
      </c>
    </row>
    <row r="7646" spans="1:7" x14ac:dyDescent="0.25">
      <c r="A7646" s="261">
        <v>45245.5</v>
      </c>
      <c r="B7646" s="260" t="s">
        <v>548</v>
      </c>
      <c r="C7646" s="260">
        <v>211.48083500000001</v>
      </c>
      <c r="D7646" s="260">
        <v>98</v>
      </c>
      <c r="E7646" s="260">
        <v>41.458331999999999</v>
      </c>
      <c r="F7646">
        <f t="shared" si="238"/>
        <v>350.939167</v>
      </c>
      <c r="G7646">
        <f t="shared" si="239"/>
        <v>139.45833199999998</v>
      </c>
    </row>
    <row r="7647" spans="1:7" x14ac:dyDescent="0.25">
      <c r="A7647" s="261">
        <v>45245.541666666664</v>
      </c>
      <c r="B7647" s="260" t="s">
        <v>548</v>
      </c>
      <c r="C7647" s="260">
        <v>123.32917</v>
      </c>
      <c r="D7647" s="260">
        <v>74.916663999999997</v>
      </c>
      <c r="E7647" s="260">
        <v>54.5</v>
      </c>
      <c r="F7647">
        <f t="shared" si="238"/>
        <v>252.745834</v>
      </c>
      <c r="G7647">
        <f t="shared" si="239"/>
        <v>129.416664</v>
      </c>
    </row>
    <row r="7648" spans="1:7" x14ac:dyDescent="0.25">
      <c r="A7648" s="261">
        <v>45245.583333333336</v>
      </c>
      <c r="B7648" s="260" t="s">
        <v>548</v>
      </c>
      <c r="C7648" s="260">
        <v>58.779998999999997</v>
      </c>
      <c r="D7648" s="260">
        <v>65.958336000000003</v>
      </c>
      <c r="E7648" s="260">
        <v>115.291664</v>
      </c>
      <c r="F7648">
        <f t="shared" si="238"/>
        <v>240.029999</v>
      </c>
      <c r="G7648">
        <f t="shared" si="239"/>
        <v>181.25</v>
      </c>
    </row>
    <row r="7649" spans="1:7" x14ac:dyDescent="0.25">
      <c r="A7649" s="261">
        <v>45245.625</v>
      </c>
      <c r="B7649" s="260" t="s">
        <v>548</v>
      </c>
      <c r="C7649" s="260">
        <v>15.197917</v>
      </c>
      <c r="D7649" s="260">
        <v>98</v>
      </c>
      <c r="E7649" s="260">
        <v>239.45832799999999</v>
      </c>
      <c r="F7649">
        <f t="shared" si="238"/>
        <v>352.65624500000001</v>
      </c>
      <c r="G7649">
        <f t="shared" si="239"/>
        <v>337.45832799999999</v>
      </c>
    </row>
    <row r="7650" spans="1:7" x14ac:dyDescent="0.25">
      <c r="A7650" s="261">
        <v>45245.666666666664</v>
      </c>
      <c r="B7650" s="260" t="s">
        <v>548</v>
      </c>
      <c r="C7650" s="260">
        <v>0.12125</v>
      </c>
      <c r="D7650" s="260">
        <v>222</v>
      </c>
      <c r="E7650" s="260">
        <v>444.16665599999999</v>
      </c>
      <c r="F7650">
        <f t="shared" si="238"/>
        <v>666.28790600000002</v>
      </c>
      <c r="G7650">
        <f t="shared" si="239"/>
        <v>666.16665599999999</v>
      </c>
    </row>
    <row r="7651" spans="1:7" x14ac:dyDescent="0.25">
      <c r="A7651" s="261">
        <v>45245.708333333336</v>
      </c>
      <c r="B7651" s="260" t="s">
        <v>548</v>
      </c>
      <c r="C7651" s="260">
        <v>0</v>
      </c>
      <c r="D7651" s="260">
        <v>392.75</v>
      </c>
      <c r="E7651" s="260">
        <v>572.70831299999998</v>
      </c>
      <c r="F7651">
        <f t="shared" si="238"/>
        <v>965.45831299999998</v>
      </c>
      <c r="G7651">
        <f t="shared" si="239"/>
        <v>965.45831299999998</v>
      </c>
    </row>
    <row r="7652" spans="1:7" x14ac:dyDescent="0.25">
      <c r="A7652" s="261">
        <v>45245.75</v>
      </c>
      <c r="B7652" s="260" t="s">
        <v>548</v>
      </c>
      <c r="C7652" s="260">
        <v>0</v>
      </c>
      <c r="D7652" s="260">
        <v>576.33331299999998</v>
      </c>
      <c r="E7652" s="260">
        <v>611.33331299999998</v>
      </c>
      <c r="F7652">
        <f t="shared" si="238"/>
        <v>1187.666626</v>
      </c>
      <c r="G7652">
        <f t="shared" si="239"/>
        <v>1187.666626</v>
      </c>
    </row>
    <row r="7653" spans="1:7" x14ac:dyDescent="0.25">
      <c r="A7653" s="261">
        <v>45245.791666666664</v>
      </c>
      <c r="B7653" s="260" t="s">
        <v>548</v>
      </c>
      <c r="C7653" s="260">
        <v>0</v>
      </c>
      <c r="D7653" s="260">
        <v>695.54168700000002</v>
      </c>
      <c r="E7653" s="260">
        <v>675</v>
      </c>
      <c r="F7653">
        <f t="shared" si="238"/>
        <v>1370.5416869999999</v>
      </c>
      <c r="G7653">
        <f t="shared" si="239"/>
        <v>1370.5416869999999</v>
      </c>
    </row>
    <row r="7654" spans="1:7" x14ac:dyDescent="0.25">
      <c r="A7654" s="261">
        <v>45245.833333333336</v>
      </c>
      <c r="B7654" s="260" t="s">
        <v>548</v>
      </c>
      <c r="C7654" s="260">
        <v>0</v>
      </c>
      <c r="D7654" s="260">
        <v>772</v>
      </c>
      <c r="E7654" s="260">
        <v>709.33331299999998</v>
      </c>
      <c r="F7654">
        <f t="shared" si="238"/>
        <v>1481.3333130000001</v>
      </c>
      <c r="G7654">
        <f t="shared" si="239"/>
        <v>1481.3333130000001</v>
      </c>
    </row>
    <row r="7655" spans="1:7" x14ac:dyDescent="0.25">
      <c r="A7655" s="261">
        <v>45245.875</v>
      </c>
      <c r="B7655" s="260" t="s">
        <v>548</v>
      </c>
      <c r="C7655" s="260">
        <v>0</v>
      </c>
      <c r="D7655" s="260">
        <v>858.375</v>
      </c>
      <c r="E7655" s="260">
        <v>764.91668700000002</v>
      </c>
      <c r="F7655">
        <f t="shared" si="238"/>
        <v>1623.2916869999999</v>
      </c>
      <c r="G7655">
        <f t="shared" si="239"/>
        <v>1623.2916869999999</v>
      </c>
    </row>
    <row r="7656" spans="1:7" x14ac:dyDescent="0.25">
      <c r="A7656" s="261">
        <v>45245.916666666664</v>
      </c>
      <c r="B7656" s="260" t="s">
        <v>548</v>
      </c>
      <c r="C7656" s="260">
        <v>0</v>
      </c>
      <c r="D7656" s="260">
        <v>916.875</v>
      </c>
      <c r="E7656" s="260">
        <v>805.04168700000002</v>
      </c>
      <c r="F7656">
        <f t="shared" si="238"/>
        <v>1721.9166869999999</v>
      </c>
      <c r="G7656">
        <f t="shared" si="239"/>
        <v>1721.9166869999999</v>
      </c>
    </row>
    <row r="7657" spans="1:7" x14ac:dyDescent="0.25">
      <c r="A7657" s="261">
        <v>45245.958333333336</v>
      </c>
      <c r="B7657" s="260" t="s">
        <v>548</v>
      </c>
      <c r="C7657" s="260">
        <v>0</v>
      </c>
      <c r="D7657" s="260">
        <v>1146.958374</v>
      </c>
      <c r="E7657" s="260">
        <v>799.625</v>
      </c>
      <c r="F7657">
        <f t="shared" si="238"/>
        <v>1946.583374</v>
      </c>
      <c r="G7657">
        <f t="shared" si="239"/>
        <v>1946.583374</v>
      </c>
    </row>
    <row r="7658" spans="1:7" x14ac:dyDescent="0.25">
      <c r="A7658" s="261">
        <v>45246</v>
      </c>
      <c r="B7658" s="260" t="s">
        <v>548</v>
      </c>
      <c r="C7658" s="260">
        <v>0</v>
      </c>
      <c r="D7658" s="260">
        <v>1237.166626</v>
      </c>
      <c r="E7658" s="260">
        <v>822.875</v>
      </c>
      <c r="F7658">
        <f t="shared" si="238"/>
        <v>2060.0416260000002</v>
      </c>
      <c r="G7658">
        <f t="shared" si="239"/>
        <v>2060.0416260000002</v>
      </c>
    </row>
    <row r="7659" spans="1:7" x14ac:dyDescent="0.25">
      <c r="A7659" s="261">
        <v>45246.041666666664</v>
      </c>
      <c r="B7659" s="260" t="s">
        <v>548</v>
      </c>
      <c r="C7659" s="260">
        <v>0</v>
      </c>
      <c r="D7659" s="260">
        <v>1453.166626</v>
      </c>
      <c r="E7659" s="260">
        <v>990.25</v>
      </c>
      <c r="F7659">
        <f t="shared" si="238"/>
        <v>2443.4166260000002</v>
      </c>
      <c r="G7659">
        <f t="shared" si="239"/>
        <v>2443.4166260000002</v>
      </c>
    </row>
    <row r="7660" spans="1:7" x14ac:dyDescent="0.25">
      <c r="A7660" s="261">
        <v>45246.083333333336</v>
      </c>
      <c r="B7660" s="260" t="s">
        <v>548</v>
      </c>
      <c r="C7660" s="260">
        <v>0</v>
      </c>
      <c r="D7660" s="260">
        <v>1515.458374</v>
      </c>
      <c r="E7660" s="260">
        <v>1027.291626</v>
      </c>
      <c r="F7660">
        <f t="shared" si="238"/>
        <v>2542.75</v>
      </c>
      <c r="G7660">
        <f t="shared" si="239"/>
        <v>2542.75</v>
      </c>
    </row>
    <row r="7661" spans="1:7" x14ac:dyDescent="0.25">
      <c r="A7661" s="261">
        <v>45246.125</v>
      </c>
      <c r="B7661" s="260" t="s">
        <v>548</v>
      </c>
      <c r="C7661" s="260">
        <v>0</v>
      </c>
      <c r="D7661" s="260">
        <v>1571.166626</v>
      </c>
      <c r="E7661" s="260">
        <v>1004.333313</v>
      </c>
      <c r="F7661">
        <f t="shared" si="238"/>
        <v>2575.4999389999998</v>
      </c>
      <c r="G7661">
        <f t="shared" si="239"/>
        <v>2575.4999389999998</v>
      </c>
    </row>
    <row r="7662" spans="1:7" x14ac:dyDescent="0.25">
      <c r="A7662" s="261">
        <v>45246.166666666664</v>
      </c>
      <c r="B7662" s="260" t="s">
        <v>548</v>
      </c>
      <c r="C7662" s="260">
        <v>0</v>
      </c>
      <c r="D7662" s="260">
        <v>1543.583374</v>
      </c>
      <c r="E7662" s="260">
        <v>971.20831299999998</v>
      </c>
      <c r="F7662">
        <f t="shared" si="238"/>
        <v>2514.7916869999999</v>
      </c>
      <c r="G7662">
        <f t="shared" si="239"/>
        <v>2514.7916869999999</v>
      </c>
    </row>
    <row r="7663" spans="1:7" x14ac:dyDescent="0.25">
      <c r="A7663" s="261">
        <v>45246.208333333336</v>
      </c>
      <c r="B7663" s="260" t="s">
        <v>548</v>
      </c>
      <c r="C7663" s="260">
        <v>7.0829999999999999E-3</v>
      </c>
      <c r="D7663" s="260">
        <v>1496.5</v>
      </c>
      <c r="E7663" s="260">
        <v>919.25</v>
      </c>
      <c r="F7663">
        <f t="shared" si="238"/>
        <v>2415.757083</v>
      </c>
      <c r="G7663">
        <f t="shared" si="239"/>
        <v>2415.75</v>
      </c>
    </row>
    <row r="7664" spans="1:7" x14ac:dyDescent="0.25">
      <c r="A7664" s="261">
        <v>45246.25</v>
      </c>
      <c r="B7664" s="260" t="s">
        <v>548</v>
      </c>
      <c r="C7664" s="260">
        <v>9.5829999999999995E-3</v>
      </c>
      <c r="D7664" s="260">
        <v>1323.083374</v>
      </c>
      <c r="E7664" s="260">
        <v>816.33331299999998</v>
      </c>
      <c r="F7664">
        <f t="shared" si="238"/>
        <v>2139.4262699999999</v>
      </c>
      <c r="G7664">
        <f t="shared" si="239"/>
        <v>2139.4166869999999</v>
      </c>
    </row>
    <row r="7665" spans="1:7" x14ac:dyDescent="0.25">
      <c r="A7665" s="261">
        <v>45246.291666666664</v>
      </c>
      <c r="B7665" s="260" t="s">
        <v>548</v>
      </c>
      <c r="C7665" s="260">
        <v>0.74333300000000002</v>
      </c>
      <c r="D7665" s="260">
        <v>1390.083374</v>
      </c>
      <c r="E7665" s="260">
        <v>873</v>
      </c>
      <c r="F7665">
        <f t="shared" si="238"/>
        <v>2263.8267069999997</v>
      </c>
      <c r="G7665">
        <f t="shared" si="239"/>
        <v>2263.0833739999998</v>
      </c>
    </row>
    <row r="7666" spans="1:7" x14ac:dyDescent="0.25">
      <c r="A7666" s="261">
        <v>45246.333333333336</v>
      </c>
      <c r="B7666" s="260" t="s">
        <v>548</v>
      </c>
      <c r="C7666" s="260">
        <v>13.178333</v>
      </c>
      <c r="D7666" s="260">
        <v>1414.083374</v>
      </c>
      <c r="E7666" s="260">
        <v>789.125</v>
      </c>
      <c r="F7666">
        <f t="shared" si="238"/>
        <v>2216.3867069999997</v>
      </c>
      <c r="G7666">
        <f t="shared" si="239"/>
        <v>2203.2083739999998</v>
      </c>
    </row>
    <row r="7667" spans="1:7" x14ac:dyDescent="0.25">
      <c r="A7667" s="261">
        <v>45246.375</v>
      </c>
      <c r="B7667" s="260" t="s">
        <v>548</v>
      </c>
      <c r="C7667" s="260">
        <v>61.024582000000002</v>
      </c>
      <c r="D7667" s="260">
        <v>1231.75</v>
      </c>
      <c r="E7667" s="260">
        <v>592.875</v>
      </c>
      <c r="F7667">
        <f t="shared" si="238"/>
        <v>1885.649582</v>
      </c>
      <c r="G7667">
        <f t="shared" si="239"/>
        <v>1824.625</v>
      </c>
    </row>
    <row r="7668" spans="1:7" x14ac:dyDescent="0.25">
      <c r="A7668" s="261">
        <v>45246.416666666664</v>
      </c>
      <c r="B7668" s="260" t="s">
        <v>548</v>
      </c>
      <c r="C7668" s="260">
        <v>144.347916</v>
      </c>
      <c r="D7668" s="260">
        <v>1128.25</v>
      </c>
      <c r="E7668" s="260">
        <v>506.08334400000001</v>
      </c>
      <c r="F7668">
        <f t="shared" si="238"/>
        <v>1778.6812600000001</v>
      </c>
      <c r="G7668">
        <f t="shared" si="239"/>
        <v>1634.3333440000001</v>
      </c>
    </row>
    <row r="7669" spans="1:7" x14ac:dyDescent="0.25">
      <c r="A7669" s="261">
        <v>45246.458333333336</v>
      </c>
      <c r="B7669" s="260" t="s">
        <v>548</v>
      </c>
      <c r="C7669" s="260">
        <v>171.15415999999999</v>
      </c>
      <c r="D7669" s="260">
        <v>1053.916626</v>
      </c>
      <c r="E7669" s="260">
        <v>475.83334400000001</v>
      </c>
      <c r="F7669">
        <f t="shared" si="238"/>
        <v>1700.9041299999999</v>
      </c>
      <c r="G7669">
        <f t="shared" si="239"/>
        <v>1529.7499699999998</v>
      </c>
    </row>
    <row r="7670" spans="1:7" x14ac:dyDescent="0.25">
      <c r="A7670" s="261">
        <v>45246.5</v>
      </c>
      <c r="B7670" s="260" t="s">
        <v>548</v>
      </c>
      <c r="C7670" s="260">
        <v>138.19291699999999</v>
      </c>
      <c r="D7670" s="260">
        <v>972.66668700000002</v>
      </c>
      <c r="E7670" s="260">
        <v>464.54165599999999</v>
      </c>
      <c r="F7670">
        <f t="shared" si="238"/>
        <v>1575.4012600000001</v>
      </c>
      <c r="G7670">
        <f t="shared" si="239"/>
        <v>1437.208343</v>
      </c>
    </row>
    <row r="7671" spans="1:7" x14ac:dyDescent="0.25">
      <c r="A7671" s="261">
        <v>45246.541666666664</v>
      </c>
      <c r="B7671" s="260" t="s">
        <v>548</v>
      </c>
      <c r="C7671" s="260">
        <v>123.482918</v>
      </c>
      <c r="D7671" s="260">
        <v>946.125</v>
      </c>
      <c r="E7671" s="260">
        <v>521.08331299999998</v>
      </c>
      <c r="F7671">
        <f t="shared" si="238"/>
        <v>1590.691231</v>
      </c>
      <c r="G7671">
        <f t="shared" si="239"/>
        <v>1467.2083130000001</v>
      </c>
    </row>
    <row r="7672" spans="1:7" x14ac:dyDescent="0.25">
      <c r="A7672" s="261">
        <v>45246.583333333336</v>
      </c>
      <c r="B7672" s="260" t="s">
        <v>548</v>
      </c>
      <c r="C7672" s="260">
        <v>63.529998999999997</v>
      </c>
      <c r="D7672" s="260">
        <v>988.33331299999998</v>
      </c>
      <c r="E7672" s="260">
        <v>537.125</v>
      </c>
      <c r="F7672">
        <f t="shared" si="238"/>
        <v>1588.9883120000002</v>
      </c>
      <c r="G7672">
        <f t="shared" si="239"/>
        <v>1525.4583130000001</v>
      </c>
    </row>
    <row r="7673" spans="1:7" x14ac:dyDescent="0.25">
      <c r="A7673" s="261">
        <v>45246.625</v>
      </c>
      <c r="B7673" s="260" t="s">
        <v>548</v>
      </c>
      <c r="C7673" s="260">
        <v>17.744582999999999</v>
      </c>
      <c r="D7673" s="260">
        <v>1049.25</v>
      </c>
      <c r="E7673" s="260">
        <v>463</v>
      </c>
      <c r="F7673">
        <f t="shared" si="238"/>
        <v>1529.9945829999999</v>
      </c>
      <c r="G7673">
        <f t="shared" si="239"/>
        <v>1512.25</v>
      </c>
    </row>
    <row r="7674" spans="1:7" x14ac:dyDescent="0.25">
      <c r="A7674" s="261">
        <v>45246.666666666664</v>
      </c>
      <c r="B7674" s="260" t="s">
        <v>548</v>
      </c>
      <c r="C7674" s="260">
        <v>0.15625</v>
      </c>
      <c r="D7674" s="260">
        <v>1042.208374</v>
      </c>
      <c r="E7674" s="260">
        <v>511</v>
      </c>
      <c r="F7674">
        <f t="shared" si="238"/>
        <v>1553.364624</v>
      </c>
      <c r="G7674">
        <f t="shared" si="239"/>
        <v>1553.208374</v>
      </c>
    </row>
    <row r="7675" spans="1:7" x14ac:dyDescent="0.25">
      <c r="A7675" s="261">
        <v>45246.708333333336</v>
      </c>
      <c r="B7675" s="260" t="s">
        <v>548</v>
      </c>
      <c r="C7675" s="260">
        <v>0</v>
      </c>
      <c r="D7675" s="260">
        <v>1037.541626</v>
      </c>
      <c r="E7675" s="260">
        <v>490.04165599999999</v>
      </c>
      <c r="F7675">
        <f t="shared" si="238"/>
        <v>1527.5832820000001</v>
      </c>
      <c r="G7675">
        <f t="shared" si="239"/>
        <v>1527.5832820000001</v>
      </c>
    </row>
    <row r="7676" spans="1:7" x14ac:dyDescent="0.25">
      <c r="A7676" s="261">
        <v>45246.75</v>
      </c>
      <c r="B7676" s="260" t="s">
        <v>548</v>
      </c>
      <c r="C7676" s="260">
        <v>0</v>
      </c>
      <c r="D7676" s="260">
        <v>1053.791626</v>
      </c>
      <c r="E7676" s="260">
        <v>518.875</v>
      </c>
      <c r="F7676">
        <f t="shared" si="238"/>
        <v>1572.666626</v>
      </c>
      <c r="G7676">
        <f t="shared" si="239"/>
        <v>1572.666626</v>
      </c>
    </row>
    <row r="7677" spans="1:7" x14ac:dyDescent="0.25">
      <c r="A7677" s="261">
        <v>45246.791666666664</v>
      </c>
      <c r="B7677" s="260" t="s">
        <v>548</v>
      </c>
      <c r="C7677" s="260">
        <v>0</v>
      </c>
      <c r="D7677" s="260">
        <v>1173.041626</v>
      </c>
      <c r="E7677" s="260">
        <v>527.08331299999998</v>
      </c>
      <c r="F7677">
        <f t="shared" si="238"/>
        <v>1700.1249389999998</v>
      </c>
      <c r="G7677">
        <f t="shared" si="239"/>
        <v>1700.1249389999998</v>
      </c>
    </row>
    <row r="7678" spans="1:7" x14ac:dyDescent="0.25">
      <c r="A7678" s="261">
        <v>45246.833333333336</v>
      </c>
      <c r="B7678" s="260" t="s">
        <v>548</v>
      </c>
      <c r="C7678" s="260">
        <v>0</v>
      </c>
      <c r="D7678" s="260">
        <v>1103.125</v>
      </c>
      <c r="E7678" s="260">
        <v>507.75</v>
      </c>
      <c r="F7678">
        <f t="shared" si="238"/>
        <v>1610.875</v>
      </c>
      <c r="G7678">
        <f t="shared" si="239"/>
        <v>1610.875</v>
      </c>
    </row>
    <row r="7679" spans="1:7" x14ac:dyDescent="0.25">
      <c r="A7679" s="261">
        <v>45246.875</v>
      </c>
      <c r="B7679" s="260" t="s">
        <v>548</v>
      </c>
      <c r="C7679" s="260">
        <v>0</v>
      </c>
      <c r="D7679" s="260">
        <v>1084.291626</v>
      </c>
      <c r="E7679" s="260">
        <v>495.04165599999999</v>
      </c>
      <c r="F7679">
        <f t="shared" si="238"/>
        <v>1579.3332820000001</v>
      </c>
      <c r="G7679">
        <f t="shared" si="239"/>
        <v>1579.3332820000001</v>
      </c>
    </row>
    <row r="7680" spans="1:7" x14ac:dyDescent="0.25">
      <c r="A7680" s="261">
        <v>45246.916666666664</v>
      </c>
      <c r="B7680" s="260" t="s">
        <v>548</v>
      </c>
      <c r="C7680" s="260">
        <v>0</v>
      </c>
      <c r="D7680" s="260">
        <v>1074.166626</v>
      </c>
      <c r="E7680" s="260">
        <v>509.08334400000001</v>
      </c>
      <c r="F7680">
        <f t="shared" si="238"/>
        <v>1583.2499699999998</v>
      </c>
      <c r="G7680">
        <f t="shared" si="239"/>
        <v>1583.2499699999998</v>
      </c>
    </row>
    <row r="7681" spans="1:7" x14ac:dyDescent="0.25">
      <c r="A7681" s="261">
        <v>45246.958333333336</v>
      </c>
      <c r="B7681" s="260" t="s">
        <v>548</v>
      </c>
      <c r="C7681" s="260">
        <v>0</v>
      </c>
      <c r="D7681" s="260">
        <v>1135.708374</v>
      </c>
      <c r="E7681" s="260">
        <v>507.04165599999999</v>
      </c>
      <c r="F7681">
        <f t="shared" si="238"/>
        <v>1642.7500300000002</v>
      </c>
      <c r="G7681">
        <f t="shared" si="239"/>
        <v>1642.7500300000002</v>
      </c>
    </row>
    <row r="7682" spans="1:7" x14ac:dyDescent="0.25">
      <c r="A7682" s="261">
        <v>45247</v>
      </c>
      <c r="B7682" s="260" t="s">
        <v>548</v>
      </c>
      <c r="C7682" s="260">
        <v>0</v>
      </c>
      <c r="D7682" s="260">
        <v>1101.083374</v>
      </c>
      <c r="E7682" s="260">
        <v>542.45831299999998</v>
      </c>
      <c r="F7682">
        <f t="shared" ref="F7682:F7745" si="240">E7682+D7682+C7682</f>
        <v>1643.5416869999999</v>
      </c>
      <c r="G7682">
        <f t="shared" ref="G7682:G7745" si="241">E7682+D7682</f>
        <v>1643.5416869999999</v>
      </c>
    </row>
    <row r="7683" spans="1:7" x14ac:dyDescent="0.25">
      <c r="A7683" s="261">
        <v>45247.041666666664</v>
      </c>
      <c r="B7683" s="260" t="s">
        <v>548</v>
      </c>
      <c r="C7683" s="260">
        <v>0</v>
      </c>
      <c r="D7683" s="260">
        <v>1127.791626</v>
      </c>
      <c r="E7683" s="260">
        <v>508.91665599999999</v>
      </c>
      <c r="F7683">
        <f t="shared" si="240"/>
        <v>1636.7082820000001</v>
      </c>
      <c r="G7683">
        <f t="shared" si="241"/>
        <v>1636.7082820000001</v>
      </c>
    </row>
    <row r="7684" spans="1:7" x14ac:dyDescent="0.25">
      <c r="A7684" s="261">
        <v>45247.083333333336</v>
      </c>
      <c r="B7684" s="260" t="s">
        <v>548</v>
      </c>
      <c r="C7684" s="260">
        <v>0</v>
      </c>
      <c r="D7684" s="260">
        <v>1117.5</v>
      </c>
      <c r="E7684" s="260">
        <v>504.875</v>
      </c>
      <c r="F7684">
        <f t="shared" si="240"/>
        <v>1622.375</v>
      </c>
      <c r="G7684">
        <f t="shared" si="241"/>
        <v>1622.375</v>
      </c>
    </row>
    <row r="7685" spans="1:7" x14ac:dyDescent="0.25">
      <c r="A7685" s="261">
        <v>45247.125</v>
      </c>
      <c r="B7685" s="260" t="s">
        <v>548</v>
      </c>
      <c r="C7685" s="260">
        <v>0</v>
      </c>
      <c r="D7685" s="260">
        <v>1077.166626</v>
      </c>
      <c r="E7685" s="260">
        <v>487.45834400000001</v>
      </c>
      <c r="F7685">
        <f t="shared" si="240"/>
        <v>1564.6249699999998</v>
      </c>
      <c r="G7685">
        <f t="shared" si="241"/>
        <v>1564.6249699999998</v>
      </c>
    </row>
    <row r="7686" spans="1:7" x14ac:dyDescent="0.25">
      <c r="A7686" s="261">
        <v>45247.166666666664</v>
      </c>
      <c r="B7686" s="260" t="s">
        <v>548</v>
      </c>
      <c r="C7686" s="260">
        <v>0</v>
      </c>
      <c r="D7686" s="260">
        <v>912.66668700000002</v>
      </c>
      <c r="E7686" s="260">
        <v>461</v>
      </c>
      <c r="F7686">
        <f t="shared" si="240"/>
        <v>1373.6666869999999</v>
      </c>
      <c r="G7686">
        <f t="shared" si="241"/>
        <v>1373.6666869999999</v>
      </c>
    </row>
    <row r="7687" spans="1:7" x14ac:dyDescent="0.25">
      <c r="A7687" s="261">
        <v>45247.208333333336</v>
      </c>
      <c r="B7687" s="260" t="s">
        <v>548</v>
      </c>
      <c r="C7687" s="260">
        <v>7.0829999999999999E-3</v>
      </c>
      <c r="D7687" s="260">
        <v>830.41668700000002</v>
      </c>
      <c r="E7687" s="260">
        <v>431.29165599999999</v>
      </c>
      <c r="F7687">
        <f t="shared" si="240"/>
        <v>1261.715426</v>
      </c>
      <c r="G7687">
        <f t="shared" si="241"/>
        <v>1261.708343</v>
      </c>
    </row>
    <row r="7688" spans="1:7" x14ac:dyDescent="0.25">
      <c r="A7688" s="261">
        <v>45247.25</v>
      </c>
      <c r="B7688" s="260" t="s">
        <v>548</v>
      </c>
      <c r="C7688" s="260">
        <v>9.5829999999999995E-3</v>
      </c>
      <c r="D7688" s="260">
        <v>685.75</v>
      </c>
      <c r="E7688" s="260">
        <v>422.125</v>
      </c>
      <c r="F7688">
        <f t="shared" si="240"/>
        <v>1107.884583</v>
      </c>
      <c r="G7688">
        <f t="shared" si="241"/>
        <v>1107.875</v>
      </c>
    </row>
    <row r="7689" spans="1:7" x14ac:dyDescent="0.25">
      <c r="A7689" s="261">
        <v>45247.291666666664</v>
      </c>
      <c r="B7689" s="260" t="s">
        <v>548</v>
      </c>
      <c r="C7689" s="260">
        <v>0.77833300000000005</v>
      </c>
      <c r="D7689" s="260">
        <v>590.20831299999998</v>
      </c>
      <c r="E7689" s="260">
        <v>448.04165599999999</v>
      </c>
      <c r="F7689">
        <f t="shared" si="240"/>
        <v>1039.0283019999999</v>
      </c>
      <c r="G7689">
        <f t="shared" si="241"/>
        <v>1038.249969</v>
      </c>
    </row>
    <row r="7690" spans="1:7" x14ac:dyDescent="0.25">
      <c r="A7690" s="261">
        <v>45247.333333333336</v>
      </c>
      <c r="B7690" s="260" t="s">
        <v>548</v>
      </c>
      <c r="C7690" s="260">
        <v>14.050834</v>
      </c>
      <c r="D7690" s="260">
        <v>606.125</v>
      </c>
      <c r="E7690" s="260">
        <v>422.91665599999999</v>
      </c>
      <c r="F7690">
        <f t="shared" si="240"/>
        <v>1043.0924899999998</v>
      </c>
      <c r="G7690">
        <f t="shared" si="241"/>
        <v>1029.0416559999999</v>
      </c>
    </row>
    <row r="7691" spans="1:7" x14ac:dyDescent="0.25">
      <c r="A7691" s="261">
        <v>45247.375</v>
      </c>
      <c r="B7691" s="260" t="s">
        <v>548</v>
      </c>
      <c r="C7691" s="260">
        <v>65.625832000000003</v>
      </c>
      <c r="D7691" s="260">
        <v>492.20834400000001</v>
      </c>
      <c r="E7691" s="260">
        <v>400</v>
      </c>
      <c r="F7691">
        <f t="shared" si="240"/>
        <v>957.83417600000007</v>
      </c>
      <c r="G7691">
        <f t="shared" si="241"/>
        <v>892.20834400000001</v>
      </c>
    </row>
    <row r="7692" spans="1:7" x14ac:dyDescent="0.25">
      <c r="A7692" s="261">
        <v>45247.416666666664</v>
      </c>
      <c r="B7692" s="260" t="s">
        <v>548</v>
      </c>
      <c r="C7692" s="260">
        <v>122.800003</v>
      </c>
      <c r="D7692" s="260">
        <v>411.5</v>
      </c>
      <c r="E7692" s="260">
        <v>313.29165599999999</v>
      </c>
      <c r="F7692">
        <f t="shared" si="240"/>
        <v>847.59165899999994</v>
      </c>
      <c r="G7692">
        <f t="shared" si="241"/>
        <v>724.79165599999999</v>
      </c>
    </row>
    <row r="7693" spans="1:7" x14ac:dyDescent="0.25">
      <c r="A7693" s="261">
        <v>45247.458333333336</v>
      </c>
      <c r="B7693" s="260" t="s">
        <v>548</v>
      </c>
      <c r="C7693" s="260">
        <v>185.070831</v>
      </c>
      <c r="D7693" s="260">
        <v>343.125</v>
      </c>
      <c r="E7693" s="260">
        <v>226.54167200000001</v>
      </c>
      <c r="F7693">
        <f t="shared" si="240"/>
        <v>754.73750300000006</v>
      </c>
      <c r="G7693">
        <f t="shared" si="241"/>
        <v>569.66667200000006</v>
      </c>
    </row>
    <row r="7694" spans="1:7" x14ac:dyDescent="0.25">
      <c r="A7694" s="261">
        <v>45247.5</v>
      </c>
      <c r="B7694" s="260" t="s">
        <v>548</v>
      </c>
      <c r="C7694" s="260">
        <v>170.49958799999999</v>
      </c>
      <c r="D7694" s="260">
        <v>297.625</v>
      </c>
      <c r="E7694" s="260">
        <v>169.25</v>
      </c>
      <c r="F7694">
        <f t="shared" si="240"/>
        <v>637.37458800000002</v>
      </c>
      <c r="G7694">
        <f t="shared" si="241"/>
        <v>466.875</v>
      </c>
    </row>
    <row r="7695" spans="1:7" x14ac:dyDescent="0.25">
      <c r="A7695" s="261">
        <v>45247.541666666664</v>
      </c>
      <c r="B7695" s="260" t="s">
        <v>548</v>
      </c>
      <c r="C7695" s="260">
        <v>156.04167200000001</v>
      </c>
      <c r="D7695" s="260">
        <v>240.875</v>
      </c>
      <c r="E7695" s="260">
        <v>113.75</v>
      </c>
      <c r="F7695">
        <f t="shared" si="240"/>
        <v>510.66667200000001</v>
      </c>
      <c r="G7695">
        <f t="shared" si="241"/>
        <v>354.625</v>
      </c>
    </row>
    <row r="7696" spans="1:7" x14ac:dyDescent="0.25">
      <c r="A7696" s="261">
        <v>45247.583333333336</v>
      </c>
      <c r="B7696" s="260" t="s">
        <v>548</v>
      </c>
      <c r="C7696" s="260">
        <v>97.766250999999997</v>
      </c>
      <c r="D7696" s="260">
        <v>193.125</v>
      </c>
      <c r="E7696" s="260">
        <v>101.625</v>
      </c>
      <c r="F7696">
        <f t="shared" si="240"/>
        <v>392.51625100000001</v>
      </c>
      <c r="G7696">
        <f t="shared" si="241"/>
        <v>294.75</v>
      </c>
    </row>
    <row r="7697" spans="1:7" x14ac:dyDescent="0.25">
      <c r="A7697" s="261">
        <v>45247.625</v>
      </c>
      <c r="B7697" s="260" t="s">
        <v>548</v>
      </c>
      <c r="C7697" s="260">
        <v>31.001667000000001</v>
      </c>
      <c r="D7697" s="260">
        <v>146.875</v>
      </c>
      <c r="E7697" s="260">
        <v>47.333331999999999</v>
      </c>
      <c r="F7697">
        <f t="shared" si="240"/>
        <v>225.20999899999998</v>
      </c>
      <c r="G7697">
        <f t="shared" si="241"/>
        <v>194.20833199999998</v>
      </c>
    </row>
    <row r="7698" spans="1:7" x14ac:dyDescent="0.25">
      <c r="A7698" s="261">
        <v>45247.666666666664</v>
      </c>
      <c r="B7698" s="260" t="s">
        <v>548</v>
      </c>
      <c r="C7698" s="260">
        <v>0.76375000000000004</v>
      </c>
      <c r="D7698" s="260">
        <v>123.125</v>
      </c>
      <c r="E7698" s="260">
        <v>56.75</v>
      </c>
      <c r="F7698">
        <f t="shared" si="240"/>
        <v>180.63874999999999</v>
      </c>
      <c r="G7698">
        <f t="shared" si="241"/>
        <v>179.875</v>
      </c>
    </row>
    <row r="7699" spans="1:7" x14ac:dyDescent="0.25">
      <c r="A7699" s="261">
        <v>45247.708333333336</v>
      </c>
      <c r="B7699" s="260" t="s">
        <v>548</v>
      </c>
      <c r="C7699" s="260">
        <v>0</v>
      </c>
      <c r="D7699" s="260">
        <v>88.708336000000003</v>
      </c>
      <c r="E7699" s="260">
        <v>55.708331999999999</v>
      </c>
      <c r="F7699">
        <f t="shared" si="240"/>
        <v>144.41666800000002</v>
      </c>
      <c r="G7699">
        <f t="shared" si="241"/>
        <v>144.41666800000002</v>
      </c>
    </row>
    <row r="7700" spans="1:7" x14ac:dyDescent="0.25">
      <c r="A7700" s="261">
        <v>45247.75</v>
      </c>
      <c r="B7700" s="260" t="s">
        <v>548</v>
      </c>
      <c r="C7700" s="260">
        <v>0</v>
      </c>
      <c r="D7700" s="260">
        <v>68.416663999999997</v>
      </c>
      <c r="E7700" s="260">
        <v>55.791668000000001</v>
      </c>
      <c r="F7700">
        <f t="shared" si="240"/>
        <v>124.208332</v>
      </c>
      <c r="G7700">
        <f t="shared" si="241"/>
        <v>124.208332</v>
      </c>
    </row>
    <row r="7701" spans="1:7" x14ac:dyDescent="0.25">
      <c r="A7701" s="261">
        <v>45247.791666666664</v>
      </c>
      <c r="B7701" s="260" t="s">
        <v>548</v>
      </c>
      <c r="C7701" s="260">
        <v>0</v>
      </c>
      <c r="D7701" s="260">
        <v>66.875</v>
      </c>
      <c r="E7701" s="260">
        <v>55.666668000000001</v>
      </c>
      <c r="F7701">
        <f t="shared" si="240"/>
        <v>122.541668</v>
      </c>
      <c r="G7701">
        <f t="shared" si="241"/>
        <v>122.541668</v>
      </c>
    </row>
    <row r="7702" spans="1:7" x14ac:dyDescent="0.25">
      <c r="A7702" s="261">
        <v>45247.833333333336</v>
      </c>
      <c r="B7702" s="260" t="s">
        <v>548</v>
      </c>
      <c r="C7702" s="260">
        <v>0</v>
      </c>
      <c r="D7702" s="260">
        <v>94.708336000000003</v>
      </c>
      <c r="E7702" s="260">
        <v>61</v>
      </c>
      <c r="F7702">
        <f t="shared" si="240"/>
        <v>155.708336</v>
      </c>
      <c r="G7702">
        <f t="shared" si="241"/>
        <v>155.708336</v>
      </c>
    </row>
    <row r="7703" spans="1:7" x14ac:dyDescent="0.25">
      <c r="A7703" s="261">
        <v>45247.875</v>
      </c>
      <c r="B7703" s="260" t="s">
        <v>548</v>
      </c>
      <c r="C7703" s="260">
        <v>0</v>
      </c>
      <c r="D7703" s="260">
        <v>112.041664</v>
      </c>
      <c r="E7703" s="260">
        <v>54.541668000000001</v>
      </c>
      <c r="F7703">
        <f t="shared" si="240"/>
        <v>166.58333199999998</v>
      </c>
      <c r="G7703">
        <f t="shared" si="241"/>
        <v>166.58333199999998</v>
      </c>
    </row>
    <row r="7704" spans="1:7" x14ac:dyDescent="0.25">
      <c r="A7704" s="261">
        <v>45247.916666666664</v>
      </c>
      <c r="B7704" s="260" t="s">
        <v>548</v>
      </c>
      <c r="C7704" s="260">
        <v>0</v>
      </c>
      <c r="D7704" s="260">
        <v>191.04167200000001</v>
      </c>
      <c r="E7704" s="260">
        <v>20.291665999999999</v>
      </c>
      <c r="F7704">
        <f t="shared" si="240"/>
        <v>211.333338</v>
      </c>
      <c r="G7704">
        <f t="shared" si="241"/>
        <v>211.333338</v>
      </c>
    </row>
    <row r="7705" spans="1:7" x14ac:dyDescent="0.25">
      <c r="A7705" s="261">
        <v>45247.958333333336</v>
      </c>
      <c r="B7705" s="260" t="s">
        <v>548</v>
      </c>
      <c r="C7705" s="260">
        <v>0</v>
      </c>
      <c r="D7705" s="260">
        <v>72.625</v>
      </c>
      <c r="E7705" s="260">
        <v>45</v>
      </c>
      <c r="F7705">
        <f t="shared" si="240"/>
        <v>117.625</v>
      </c>
      <c r="G7705">
        <f t="shared" si="241"/>
        <v>117.625</v>
      </c>
    </row>
    <row r="7706" spans="1:7" x14ac:dyDescent="0.25">
      <c r="A7706" s="261">
        <v>45248</v>
      </c>
      <c r="B7706" s="260" t="s">
        <v>548</v>
      </c>
      <c r="C7706" s="260">
        <v>0</v>
      </c>
      <c r="D7706" s="260">
        <v>36.291668000000001</v>
      </c>
      <c r="E7706" s="260">
        <v>57.333331999999999</v>
      </c>
      <c r="F7706">
        <f t="shared" si="240"/>
        <v>93.625</v>
      </c>
      <c r="G7706">
        <f t="shared" si="241"/>
        <v>93.625</v>
      </c>
    </row>
    <row r="7707" spans="1:7" x14ac:dyDescent="0.25">
      <c r="A7707" s="261">
        <v>45248.041666666664</v>
      </c>
      <c r="B7707" s="260" t="s">
        <v>548</v>
      </c>
      <c r="C7707" s="260">
        <v>0</v>
      </c>
      <c r="D7707" s="260">
        <v>34.458331999999999</v>
      </c>
      <c r="E7707" s="260">
        <v>80.125</v>
      </c>
      <c r="F7707">
        <f t="shared" si="240"/>
        <v>114.583332</v>
      </c>
      <c r="G7707">
        <f t="shared" si="241"/>
        <v>114.583332</v>
      </c>
    </row>
    <row r="7708" spans="1:7" x14ac:dyDescent="0.25">
      <c r="A7708" s="261">
        <v>45248.083333333336</v>
      </c>
      <c r="B7708" s="260" t="s">
        <v>548</v>
      </c>
      <c r="C7708" s="260">
        <v>0</v>
      </c>
      <c r="D7708" s="260">
        <v>135.04167200000001</v>
      </c>
      <c r="E7708" s="260">
        <v>101.291664</v>
      </c>
      <c r="F7708">
        <f t="shared" si="240"/>
        <v>236.333336</v>
      </c>
      <c r="G7708">
        <f t="shared" si="241"/>
        <v>236.333336</v>
      </c>
    </row>
    <row r="7709" spans="1:7" x14ac:dyDescent="0.25">
      <c r="A7709" s="261">
        <v>45248.125</v>
      </c>
      <c r="B7709" s="260" t="s">
        <v>548</v>
      </c>
      <c r="C7709" s="260">
        <v>0</v>
      </c>
      <c r="D7709" s="260">
        <v>156.95832799999999</v>
      </c>
      <c r="E7709" s="260">
        <v>165.66667200000001</v>
      </c>
      <c r="F7709">
        <f t="shared" si="240"/>
        <v>322.625</v>
      </c>
      <c r="G7709">
        <f t="shared" si="241"/>
        <v>322.625</v>
      </c>
    </row>
    <row r="7710" spans="1:7" x14ac:dyDescent="0.25">
      <c r="A7710" s="261">
        <v>45248.166666666664</v>
      </c>
      <c r="B7710" s="260" t="s">
        <v>548</v>
      </c>
      <c r="C7710" s="260">
        <v>0</v>
      </c>
      <c r="D7710" s="260">
        <v>146.75</v>
      </c>
      <c r="E7710" s="260">
        <v>185.875</v>
      </c>
      <c r="F7710">
        <f t="shared" si="240"/>
        <v>332.625</v>
      </c>
      <c r="G7710">
        <f t="shared" si="241"/>
        <v>332.625</v>
      </c>
    </row>
    <row r="7711" spans="1:7" x14ac:dyDescent="0.25">
      <c r="A7711" s="261">
        <v>45248.208333333336</v>
      </c>
      <c r="B7711" s="260" t="s">
        <v>548</v>
      </c>
      <c r="C7711" s="260">
        <v>7.0829999999999999E-3</v>
      </c>
      <c r="D7711" s="260">
        <v>174.29167200000001</v>
      </c>
      <c r="E7711" s="260">
        <v>293.79165599999999</v>
      </c>
      <c r="F7711">
        <f t="shared" si="240"/>
        <v>468.09041100000002</v>
      </c>
      <c r="G7711">
        <f t="shared" si="241"/>
        <v>468.08332799999999</v>
      </c>
    </row>
    <row r="7712" spans="1:7" x14ac:dyDescent="0.25">
      <c r="A7712" s="261">
        <v>45248.25</v>
      </c>
      <c r="B7712" s="260" t="s">
        <v>548</v>
      </c>
      <c r="C7712" s="260">
        <v>9.5829999999999995E-3</v>
      </c>
      <c r="D7712" s="260">
        <v>302.83334400000001</v>
      </c>
      <c r="E7712" s="260">
        <v>444.91665599999999</v>
      </c>
      <c r="F7712">
        <f t="shared" si="240"/>
        <v>747.75958300000002</v>
      </c>
      <c r="G7712">
        <f t="shared" si="241"/>
        <v>747.75</v>
      </c>
    </row>
    <row r="7713" spans="1:7" x14ac:dyDescent="0.25">
      <c r="A7713" s="261">
        <v>45248.291666666664</v>
      </c>
      <c r="B7713" s="260" t="s">
        <v>548</v>
      </c>
      <c r="C7713" s="260">
        <v>1.1758329999999999</v>
      </c>
      <c r="D7713" s="260">
        <v>416.66665599999999</v>
      </c>
      <c r="E7713" s="260">
        <v>498.625</v>
      </c>
      <c r="F7713">
        <f t="shared" si="240"/>
        <v>916.467489</v>
      </c>
      <c r="G7713">
        <f t="shared" si="241"/>
        <v>915.29165599999999</v>
      </c>
    </row>
    <row r="7714" spans="1:7" x14ac:dyDescent="0.25">
      <c r="A7714" s="261">
        <v>45248.333333333336</v>
      </c>
      <c r="B7714" s="260" t="s">
        <v>548</v>
      </c>
      <c r="C7714" s="260">
        <v>21.063334000000001</v>
      </c>
      <c r="D7714" s="260">
        <v>555.20831299999998</v>
      </c>
      <c r="E7714" s="260">
        <v>616.41668700000002</v>
      </c>
      <c r="F7714">
        <f t="shared" si="240"/>
        <v>1192.6883339999999</v>
      </c>
      <c r="G7714">
        <f t="shared" si="241"/>
        <v>1171.625</v>
      </c>
    </row>
    <row r="7715" spans="1:7" x14ac:dyDescent="0.25">
      <c r="A7715" s="261">
        <v>45248.375</v>
      </c>
      <c r="B7715" s="260" t="s">
        <v>548</v>
      </c>
      <c r="C7715" s="260">
        <v>148.29042100000001</v>
      </c>
      <c r="D7715" s="260">
        <v>626.79168700000002</v>
      </c>
      <c r="E7715" s="260">
        <v>657.29168700000002</v>
      </c>
      <c r="F7715">
        <f t="shared" si="240"/>
        <v>1432.373795</v>
      </c>
      <c r="G7715">
        <f t="shared" si="241"/>
        <v>1284.083374</v>
      </c>
    </row>
    <row r="7716" spans="1:7" x14ac:dyDescent="0.25">
      <c r="A7716" s="261">
        <v>45248.416666666664</v>
      </c>
      <c r="B7716" s="260" t="s">
        <v>548</v>
      </c>
      <c r="C7716" s="260">
        <v>265.05917399999998</v>
      </c>
      <c r="D7716" s="260">
        <v>652.16668700000002</v>
      </c>
      <c r="E7716" s="260">
        <v>695.16668700000002</v>
      </c>
      <c r="F7716">
        <f t="shared" si="240"/>
        <v>1612.392548</v>
      </c>
      <c r="G7716">
        <f t="shared" si="241"/>
        <v>1347.333374</v>
      </c>
    </row>
    <row r="7717" spans="1:7" x14ac:dyDescent="0.25">
      <c r="A7717" s="261">
        <v>45248.458333333336</v>
      </c>
      <c r="B7717" s="260" t="s">
        <v>548</v>
      </c>
      <c r="C7717" s="260">
        <v>417.63790899999998</v>
      </c>
      <c r="D7717" s="260">
        <v>668.625</v>
      </c>
      <c r="E7717" s="260">
        <v>742.45831299999998</v>
      </c>
      <c r="F7717">
        <f t="shared" si="240"/>
        <v>1828.7212220000001</v>
      </c>
      <c r="G7717">
        <f t="shared" si="241"/>
        <v>1411.0833130000001</v>
      </c>
    </row>
    <row r="7718" spans="1:7" x14ac:dyDescent="0.25">
      <c r="A7718" s="261">
        <v>45248.5</v>
      </c>
      <c r="B7718" s="260" t="s">
        <v>548</v>
      </c>
      <c r="C7718" s="260">
        <v>507.437073</v>
      </c>
      <c r="D7718" s="260">
        <v>732.54168700000002</v>
      </c>
      <c r="E7718" s="260">
        <v>772.45831299999998</v>
      </c>
      <c r="F7718">
        <f t="shared" si="240"/>
        <v>2012.4370730000001</v>
      </c>
      <c r="G7718">
        <f t="shared" si="241"/>
        <v>1505</v>
      </c>
    </row>
    <row r="7719" spans="1:7" x14ac:dyDescent="0.25">
      <c r="A7719" s="261">
        <v>45248.541666666664</v>
      </c>
      <c r="B7719" s="260" t="s">
        <v>548</v>
      </c>
      <c r="C7719" s="260">
        <v>327.76001000000002</v>
      </c>
      <c r="D7719" s="260">
        <v>926.29168700000002</v>
      </c>
      <c r="E7719" s="260">
        <v>801.5</v>
      </c>
      <c r="F7719">
        <f t="shared" si="240"/>
        <v>2055.5516969999999</v>
      </c>
      <c r="G7719">
        <f t="shared" si="241"/>
        <v>1727.7916869999999</v>
      </c>
    </row>
    <row r="7720" spans="1:7" x14ac:dyDescent="0.25">
      <c r="A7720" s="261">
        <v>45248.583333333336</v>
      </c>
      <c r="B7720" s="260" t="s">
        <v>548</v>
      </c>
      <c r="C7720" s="260">
        <v>153.10000600000001</v>
      </c>
      <c r="D7720" s="260">
        <v>969.75</v>
      </c>
      <c r="E7720" s="260">
        <v>807.75</v>
      </c>
      <c r="F7720">
        <f t="shared" si="240"/>
        <v>1930.6000060000001</v>
      </c>
      <c r="G7720">
        <f t="shared" si="241"/>
        <v>1777.5</v>
      </c>
    </row>
    <row r="7721" spans="1:7" x14ac:dyDescent="0.25">
      <c r="A7721" s="261">
        <v>45248.625</v>
      </c>
      <c r="B7721" s="260" t="s">
        <v>548</v>
      </c>
      <c r="C7721" s="260">
        <v>56.854999999999997</v>
      </c>
      <c r="D7721" s="260">
        <v>1192.208374</v>
      </c>
      <c r="E7721" s="260">
        <v>837.20831299999998</v>
      </c>
      <c r="F7721">
        <f t="shared" si="240"/>
        <v>2086.2716869999999</v>
      </c>
      <c r="G7721">
        <f t="shared" si="241"/>
        <v>2029.4166869999999</v>
      </c>
    </row>
    <row r="7722" spans="1:7" x14ac:dyDescent="0.25">
      <c r="A7722" s="261">
        <v>45248.666666666664</v>
      </c>
      <c r="B7722" s="260" t="s">
        <v>548</v>
      </c>
      <c r="C7722" s="260">
        <v>4.1667000000000003E-2</v>
      </c>
      <c r="D7722" s="260">
        <v>1470.583374</v>
      </c>
      <c r="E7722" s="260">
        <v>880.91668700000002</v>
      </c>
      <c r="F7722">
        <f t="shared" si="240"/>
        <v>2351.5417280000001</v>
      </c>
      <c r="G7722">
        <f t="shared" si="241"/>
        <v>2351.5000610000002</v>
      </c>
    </row>
    <row r="7723" spans="1:7" x14ac:dyDescent="0.25">
      <c r="A7723" s="261">
        <v>45248.708333333336</v>
      </c>
      <c r="B7723" s="260" t="s">
        <v>548</v>
      </c>
      <c r="C7723" s="260">
        <v>0</v>
      </c>
      <c r="D7723" s="260">
        <v>1689.916626</v>
      </c>
      <c r="E7723" s="260">
        <v>914.375</v>
      </c>
      <c r="F7723">
        <f t="shared" si="240"/>
        <v>2604.2916260000002</v>
      </c>
      <c r="G7723">
        <f t="shared" si="241"/>
        <v>2604.2916260000002</v>
      </c>
    </row>
    <row r="7724" spans="1:7" x14ac:dyDescent="0.25">
      <c r="A7724" s="261">
        <v>45248.75</v>
      </c>
      <c r="B7724" s="260" t="s">
        <v>548</v>
      </c>
      <c r="C7724" s="260">
        <v>0</v>
      </c>
      <c r="D7724" s="260">
        <v>1906.208374</v>
      </c>
      <c r="E7724" s="260">
        <v>939.54168700000002</v>
      </c>
      <c r="F7724">
        <f t="shared" si="240"/>
        <v>2845.7500610000002</v>
      </c>
      <c r="G7724">
        <f t="shared" si="241"/>
        <v>2845.7500610000002</v>
      </c>
    </row>
    <row r="7725" spans="1:7" x14ac:dyDescent="0.25">
      <c r="A7725" s="261">
        <v>45248.791666666664</v>
      </c>
      <c r="B7725" s="260" t="s">
        <v>548</v>
      </c>
      <c r="C7725" s="260">
        <v>0</v>
      </c>
      <c r="D7725" s="260">
        <v>2082.25</v>
      </c>
      <c r="E7725" s="260">
        <v>975.5</v>
      </c>
      <c r="F7725">
        <f t="shared" si="240"/>
        <v>3057.75</v>
      </c>
      <c r="G7725">
        <f t="shared" si="241"/>
        <v>3057.75</v>
      </c>
    </row>
    <row r="7726" spans="1:7" x14ac:dyDescent="0.25">
      <c r="A7726" s="261">
        <v>45248.833333333336</v>
      </c>
      <c r="B7726" s="260" t="s">
        <v>548</v>
      </c>
      <c r="C7726" s="260">
        <v>0</v>
      </c>
      <c r="D7726" s="260">
        <v>1939.541626</v>
      </c>
      <c r="E7726" s="260">
        <v>1017.791687</v>
      </c>
      <c r="F7726">
        <f t="shared" si="240"/>
        <v>2957.3333130000001</v>
      </c>
      <c r="G7726">
        <f t="shared" si="241"/>
        <v>2957.3333130000001</v>
      </c>
    </row>
    <row r="7727" spans="1:7" x14ac:dyDescent="0.25">
      <c r="A7727" s="261">
        <v>45248.875</v>
      </c>
      <c r="B7727" s="260" t="s">
        <v>548</v>
      </c>
      <c r="C7727" s="260">
        <v>0</v>
      </c>
      <c r="D7727" s="260">
        <v>2036.083374</v>
      </c>
      <c r="E7727" s="260">
        <v>1045.958374</v>
      </c>
      <c r="F7727">
        <f t="shared" si="240"/>
        <v>3082.0417480000001</v>
      </c>
      <c r="G7727">
        <f t="shared" si="241"/>
        <v>3082.0417480000001</v>
      </c>
    </row>
    <row r="7728" spans="1:7" x14ac:dyDescent="0.25">
      <c r="A7728" s="261">
        <v>45248.916666666664</v>
      </c>
      <c r="B7728" s="260" t="s">
        <v>548</v>
      </c>
      <c r="C7728" s="260">
        <v>0</v>
      </c>
      <c r="D7728" s="260">
        <v>2179.0417480000001</v>
      </c>
      <c r="E7728" s="260">
        <v>1085.25</v>
      </c>
      <c r="F7728">
        <f t="shared" si="240"/>
        <v>3264.2917480000001</v>
      </c>
      <c r="G7728">
        <f t="shared" si="241"/>
        <v>3264.2917480000001</v>
      </c>
    </row>
    <row r="7729" spans="1:7" x14ac:dyDescent="0.25">
      <c r="A7729" s="261">
        <v>45248.958333333336</v>
      </c>
      <c r="B7729" s="260" t="s">
        <v>548</v>
      </c>
      <c r="C7729" s="260">
        <v>0</v>
      </c>
      <c r="D7729" s="260">
        <v>2379.75</v>
      </c>
      <c r="E7729" s="260">
        <v>1074.666626</v>
      </c>
      <c r="F7729">
        <f t="shared" si="240"/>
        <v>3454.4166260000002</v>
      </c>
      <c r="G7729">
        <f t="shared" si="241"/>
        <v>3454.4166260000002</v>
      </c>
    </row>
    <row r="7730" spans="1:7" x14ac:dyDescent="0.25">
      <c r="A7730" s="261">
        <v>45249</v>
      </c>
      <c r="B7730" s="260" t="s">
        <v>548</v>
      </c>
      <c r="C7730" s="260">
        <v>0</v>
      </c>
      <c r="D7730" s="260">
        <v>2434.6667480000001</v>
      </c>
      <c r="E7730" s="260">
        <v>1086.166626</v>
      </c>
      <c r="F7730">
        <f t="shared" si="240"/>
        <v>3520.8333739999998</v>
      </c>
      <c r="G7730">
        <f t="shared" si="241"/>
        <v>3520.8333739999998</v>
      </c>
    </row>
    <row r="7731" spans="1:7" x14ac:dyDescent="0.25">
      <c r="A7731" s="261">
        <v>45249.041666666664</v>
      </c>
      <c r="B7731" s="260" t="s">
        <v>548</v>
      </c>
      <c r="C7731" s="260">
        <v>0</v>
      </c>
      <c r="D7731" s="260">
        <v>2478.0417480000001</v>
      </c>
      <c r="E7731" s="260">
        <v>1011.25</v>
      </c>
      <c r="F7731">
        <f t="shared" si="240"/>
        <v>3489.2917480000001</v>
      </c>
      <c r="G7731">
        <f t="shared" si="241"/>
        <v>3489.2917480000001</v>
      </c>
    </row>
    <row r="7732" spans="1:7" x14ac:dyDescent="0.25">
      <c r="A7732" s="261">
        <v>45249.083333333336</v>
      </c>
      <c r="B7732" s="260" t="s">
        <v>548</v>
      </c>
      <c r="C7732" s="260">
        <v>0</v>
      </c>
      <c r="D7732" s="260">
        <v>2554.7917480000001</v>
      </c>
      <c r="E7732" s="260">
        <v>1113.25</v>
      </c>
      <c r="F7732">
        <f t="shared" si="240"/>
        <v>3668.0417480000001</v>
      </c>
      <c r="G7732">
        <f t="shared" si="241"/>
        <v>3668.0417480000001</v>
      </c>
    </row>
    <row r="7733" spans="1:7" x14ac:dyDescent="0.25">
      <c r="A7733" s="261">
        <v>45249.125</v>
      </c>
      <c r="B7733" s="260" t="s">
        <v>548</v>
      </c>
      <c r="C7733" s="260">
        <v>0</v>
      </c>
      <c r="D7733" s="260">
        <v>2708</v>
      </c>
      <c r="E7733" s="260">
        <v>1020.791687</v>
      </c>
      <c r="F7733">
        <f t="shared" si="240"/>
        <v>3728.7916869999999</v>
      </c>
      <c r="G7733">
        <f t="shared" si="241"/>
        <v>3728.7916869999999</v>
      </c>
    </row>
    <row r="7734" spans="1:7" x14ac:dyDescent="0.25">
      <c r="A7734" s="261">
        <v>45249.166666666664</v>
      </c>
      <c r="B7734" s="260" t="s">
        <v>548</v>
      </c>
      <c r="C7734" s="260">
        <v>0</v>
      </c>
      <c r="D7734" s="260">
        <v>2582.0417480000001</v>
      </c>
      <c r="E7734" s="260">
        <v>1050.625</v>
      </c>
      <c r="F7734">
        <f t="shared" si="240"/>
        <v>3632.6667480000001</v>
      </c>
      <c r="G7734">
        <f t="shared" si="241"/>
        <v>3632.6667480000001</v>
      </c>
    </row>
    <row r="7735" spans="1:7" x14ac:dyDescent="0.25">
      <c r="A7735" s="261">
        <v>45249.208333333336</v>
      </c>
      <c r="B7735" s="260" t="s">
        <v>548</v>
      </c>
      <c r="C7735" s="260">
        <v>7.9170000000000004E-3</v>
      </c>
      <c r="D7735" s="260">
        <v>2451.7917480000001</v>
      </c>
      <c r="E7735" s="260">
        <v>1018.916687</v>
      </c>
      <c r="F7735">
        <f t="shared" si="240"/>
        <v>3470.7163519999999</v>
      </c>
      <c r="G7735">
        <f t="shared" si="241"/>
        <v>3470.708435</v>
      </c>
    </row>
    <row r="7736" spans="1:7" x14ac:dyDescent="0.25">
      <c r="A7736" s="261">
        <v>45249.25</v>
      </c>
      <c r="B7736" s="260" t="s">
        <v>548</v>
      </c>
      <c r="C7736" s="260">
        <v>9.5829999999999995E-3</v>
      </c>
      <c r="D7736" s="260">
        <v>2152.1667480000001</v>
      </c>
      <c r="E7736" s="260">
        <v>985.25</v>
      </c>
      <c r="F7736">
        <f t="shared" si="240"/>
        <v>3137.4263310000001</v>
      </c>
      <c r="G7736">
        <f t="shared" si="241"/>
        <v>3137.4167480000001</v>
      </c>
    </row>
    <row r="7737" spans="1:7" x14ac:dyDescent="0.25">
      <c r="A7737" s="261">
        <v>45249.291666666664</v>
      </c>
      <c r="B7737" s="260" t="s">
        <v>548</v>
      </c>
      <c r="C7737" s="260">
        <v>0.187917</v>
      </c>
      <c r="D7737" s="260">
        <v>2204.0832519999999</v>
      </c>
      <c r="E7737" s="260">
        <v>991.66668700000002</v>
      </c>
      <c r="F7737">
        <f t="shared" si="240"/>
        <v>3195.937856</v>
      </c>
      <c r="G7737">
        <f t="shared" si="241"/>
        <v>3195.7499389999998</v>
      </c>
    </row>
    <row r="7738" spans="1:7" x14ac:dyDescent="0.25">
      <c r="A7738" s="261">
        <v>45249.333333333336</v>
      </c>
      <c r="B7738" s="260" t="s">
        <v>548</v>
      </c>
      <c r="C7738" s="260">
        <v>3.2883330000000002</v>
      </c>
      <c r="D7738" s="260">
        <v>2232.2082519999999</v>
      </c>
      <c r="E7738" s="260">
        <v>885.5</v>
      </c>
      <c r="F7738">
        <f t="shared" si="240"/>
        <v>3120.9965849999999</v>
      </c>
      <c r="G7738">
        <f t="shared" si="241"/>
        <v>3117.7082519999999</v>
      </c>
    </row>
    <row r="7739" spans="1:7" x14ac:dyDescent="0.25">
      <c r="A7739" s="261">
        <v>45249.375</v>
      </c>
      <c r="B7739" s="260" t="s">
        <v>548</v>
      </c>
      <c r="C7739" s="260">
        <v>15.731667</v>
      </c>
      <c r="D7739" s="260">
        <v>2114.2082519999999</v>
      </c>
      <c r="E7739" s="260">
        <v>635.875</v>
      </c>
      <c r="F7739">
        <f t="shared" si="240"/>
        <v>2765.8149189999999</v>
      </c>
      <c r="G7739">
        <f t="shared" si="241"/>
        <v>2750.0832519999999</v>
      </c>
    </row>
    <row r="7740" spans="1:7" x14ac:dyDescent="0.25">
      <c r="A7740" s="261">
        <v>45249.416666666664</v>
      </c>
      <c r="B7740" s="260" t="s">
        <v>548</v>
      </c>
      <c r="C7740" s="260">
        <v>39.616664999999998</v>
      </c>
      <c r="D7740" s="260">
        <v>1827.458374</v>
      </c>
      <c r="E7740" s="260">
        <v>696.79168700000002</v>
      </c>
      <c r="F7740">
        <f t="shared" si="240"/>
        <v>2563.8667260000002</v>
      </c>
      <c r="G7740">
        <f t="shared" si="241"/>
        <v>2524.2500610000002</v>
      </c>
    </row>
    <row r="7741" spans="1:7" x14ac:dyDescent="0.25">
      <c r="A7741" s="261">
        <v>45249.458333333336</v>
      </c>
      <c r="B7741" s="260" t="s">
        <v>548</v>
      </c>
      <c r="C7741" s="260">
        <v>79.291252</v>
      </c>
      <c r="D7741" s="260">
        <v>1654.541626</v>
      </c>
      <c r="E7741" s="260">
        <v>706.29168700000002</v>
      </c>
      <c r="F7741">
        <f t="shared" si="240"/>
        <v>2440.1245650000001</v>
      </c>
      <c r="G7741">
        <f t="shared" si="241"/>
        <v>2360.8333130000001</v>
      </c>
    </row>
    <row r="7742" spans="1:7" x14ac:dyDescent="0.25">
      <c r="A7742" s="261">
        <v>45249.5</v>
      </c>
      <c r="B7742" s="260" t="s">
        <v>548</v>
      </c>
      <c r="C7742" s="260">
        <v>118.587082</v>
      </c>
      <c r="D7742" s="260">
        <v>1442.416626</v>
      </c>
      <c r="E7742" s="260">
        <v>777.66668700000002</v>
      </c>
      <c r="F7742">
        <f t="shared" si="240"/>
        <v>2338.6703950000001</v>
      </c>
      <c r="G7742">
        <f t="shared" si="241"/>
        <v>2220.0833130000001</v>
      </c>
    </row>
    <row r="7743" spans="1:7" x14ac:dyDescent="0.25">
      <c r="A7743" s="261">
        <v>45249.541666666664</v>
      </c>
      <c r="B7743" s="260" t="s">
        <v>548</v>
      </c>
      <c r="C7743" s="260">
        <v>99.052086000000003</v>
      </c>
      <c r="D7743" s="260">
        <v>1323</v>
      </c>
      <c r="E7743" s="260">
        <v>755.83331299999998</v>
      </c>
      <c r="F7743">
        <f t="shared" si="240"/>
        <v>2177.8853990000002</v>
      </c>
      <c r="G7743">
        <f t="shared" si="241"/>
        <v>2078.8333130000001</v>
      </c>
    </row>
    <row r="7744" spans="1:7" x14ac:dyDescent="0.25">
      <c r="A7744" s="261">
        <v>45249.583333333336</v>
      </c>
      <c r="B7744" s="260" t="s">
        <v>548</v>
      </c>
      <c r="C7744" s="260">
        <v>52.738750000000003</v>
      </c>
      <c r="D7744" s="260">
        <v>1190.458374</v>
      </c>
      <c r="E7744" s="260">
        <v>871.66668700000002</v>
      </c>
      <c r="F7744">
        <f t="shared" si="240"/>
        <v>2114.8638110000002</v>
      </c>
      <c r="G7744">
        <f t="shared" si="241"/>
        <v>2062.1250610000002</v>
      </c>
    </row>
    <row r="7745" spans="1:7" x14ac:dyDescent="0.25">
      <c r="A7745" s="261">
        <v>45249.625</v>
      </c>
      <c r="B7745" s="260" t="s">
        <v>548</v>
      </c>
      <c r="C7745" s="260">
        <v>18.241249</v>
      </c>
      <c r="D7745" s="260">
        <v>1163.625</v>
      </c>
      <c r="E7745" s="260">
        <v>965.33331299999998</v>
      </c>
      <c r="F7745">
        <f t="shared" si="240"/>
        <v>2147.1995620000002</v>
      </c>
      <c r="G7745">
        <f t="shared" si="241"/>
        <v>2128.9583130000001</v>
      </c>
    </row>
    <row r="7746" spans="1:7" x14ac:dyDescent="0.25">
      <c r="A7746" s="261">
        <v>45249.666666666664</v>
      </c>
      <c r="B7746" s="260" t="s">
        <v>548</v>
      </c>
      <c r="C7746" s="260">
        <v>6.5000000000000002E-2</v>
      </c>
      <c r="D7746" s="260">
        <v>1157.75</v>
      </c>
      <c r="E7746" s="260">
        <v>902.33331299999998</v>
      </c>
      <c r="F7746">
        <f t="shared" ref="F7746:F7809" si="242">E7746+D7746+C7746</f>
        <v>2060.1483130000001</v>
      </c>
      <c r="G7746">
        <f t="shared" ref="G7746:G7809" si="243">E7746+D7746</f>
        <v>2060.0833130000001</v>
      </c>
    </row>
    <row r="7747" spans="1:7" x14ac:dyDescent="0.25">
      <c r="A7747" s="261">
        <v>45249.708333333336</v>
      </c>
      <c r="B7747" s="260" t="s">
        <v>548</v>
      </c>
      <c r="C7747" s="260">
        <v>0</v>
      </c>
      <c r="D7747" s="260">
        <v>1120.083374</v>
      </c>
      <c r="E7747" s="260">
        <v>774.5</v>
      </c>
      <c r="F7747">
        <f t="shared" si="242"/>
        <v>1894.583374</v>
      </c>
      <c r="G7747">
        <f t="shared" si="243"/>
        <v>1894.583374</v>
      </c>
    </row>
    <row r="7748" spans="1:7" x14ac:dyDescent="0.25">
      <c r="A7748" s="261">
        <v>45249.75</v>
      </c>
      <c r="B7748" s="260" t="s">
        <v>548</v>
      </c>
      <c r="C7748" s="260">
        <v>0</v>
      </c>
      <c r="D7748" s="260">
        <v>1051.083374</v>
      </c>
      <c r="E7748" s="260">
        <v>653.54168700000002</v>
      </c>
      <c r="F7748">
        <f t="shared" si="242"/>
        <v>1704.6250610000002</v>
      </c>
      <c r="G7748">
        <f t="shared" si="243"/>
        <v>1704.6250610000002</v>
      </c>
    </row>
    <row r="7749" spans="1:7" x14ac:dyDescent="0.25">
      <c r="A7749" s="261">
        <v>45249.791666666664</v>
      </c>
      <c r="B7749" s="260" t="s">
        <v>548</v>
      </c>
      <c r="C7749" s="260">
        <v>0</v>
      </c>
      <c r="D7749" s="260">
        <v>1076.458374</v>
      </c>
      <c r="E7749" s="260">
        <v>581.75</v>
      </c>
      <c r="F7749">
        <f t="shared" si="242"/>
        <v>1658.208374</v>
      </c>
      <c r="G7749">
        <f t="shared" si="243"/>
        <v>1658.208374</v>
      </c>
    </row>
    <row r="7750" spans="1:7" x14ac:dyDescent="0.25">
      <c r="A7750" s="261">
        <v>45249.833333333336</v>
      </c>
      <c r="B7750" s="260" t="s">
        <v>548</v>
      </c>
      <c r="C7750" s="260">
        <v>0</v>
      </c>
      <c r="D7750" s="260">
        <v>954.75</v>
      </c>
      <c r="E7750" s="260">
        <v>529.875</v>
      </c>
      <c r="F7750">
        <f t="shared" si="242"/>
        <v>1484.625</v>
      </c>
      <c r="G7750">
        <f t="shared" si="243"/>
        <v>1484.625</v>
      </c>
    </row>
    <row r="7751" spans="1:7" x14ac:dyDescent="0.25">
      <c r="A7751" s="261">
        <v>45249.875</v>
      </c>
      <c r="B7751" s="260" t="s">
        <v>548</v>
      </c>
      <c r="C7751" s="260">
        <v>0</v>
      </c>
      <c r="D7751" s="260">
        <v>925.95831299999998</v>
      </c>
      <c r="E7751" s="260">
        <v>406.375</v>
      </c>
      <c r="F7751">
        <f t="shared" si="242"/>
        <v>1332.3333130000001</v>
      </c>
      <c r="G7751">
        <f t="shared" si="243"/>
        <v>1332.3333130000001</v>
      </c>
    </row>
    <row r="7752" spans="1:7" x14ac:dyDescent="0.25">
      <c r="A7752" s="261">
        <v>45249.916666666664</v>
      </c>
      <c r="B7752" s="260" t="s">
        <v>548</v>
      </c>
      <c r="C7752" s="260">
        <v>0</v>
      </c>
      <c r="D7752" s="260">
        <v>826.875</v>
      </c>
      <c r="E7752" s="260">
        <v>392.83334400000001</v>
      </c>
      <c r="F7752">
        <f t="shared" si="242"/>
        <v>1219.7083440000001</v>
      </c>
      <c r="G7752">
        <f t="shared" si="243"/>
        <v>1219.7083440000001</v>
      </c>
    </row>
    <row r="7753" spans="1:7" x14ac:dyDescent="0.25">
      <c r="A7753" s="261">
        <v>45249.958333333336</v>
      </c>
      <c r="B7753" s="260" t="s">
        <v>548</v>
      </c>
      <c r="C7753" s="260">
        <v>0</v>
      </c>
      <c r="D7753" s="260">
        <v>770.04168700000002</v>
      </c>
      <c r="E7753" s="260">
        <v>355.83334400000001</v>
      </c>
      <c r="F7753">
        <f t="shared" si="242"/>
        <v>1125.875031</v>
      </c>
      <c r="G7753">
        <f t="shared" si="243"/>
        <v>1125.875031</v>
      </c>
    </row>
    <row r="7754" spans="1:7" x14ac:dyDescent="0.25">
      <c r="A7754" s="261">
        <v>45250</v>
      </c>
      <c r="B7754" s="260" t="s">
        <v>548</v>
      </c>
      <c r="C7754" s="260">
        <v>0</v>
      </c>
      <c r="D7754" s="260">
        <v>729.54168700000002</v>
      </c>
      <c r="E7754" s="260">
        <v>352.58334400000001</v>
      </c>
      <c r="F7754">
        <f t="shared" si="242"/>
        <v>1082.125031</v>
      </c>
      <c r="G7754">
        <f t="shared" si="243"/>
        <v>1082.125031</v>
      </c>
    </row>
    <row r="7755" spans="1:7" x14ac:dyDescent="0.25">
      <c r="A7755" s="261">
        <v>45250.041666666664</v>
      </c>
      <c r="B7755" s="260" t="s">
        <v>548</v>
      </c>
      <c r="C7755" s="260">
        <v>0</v>
      </c>
      <c r="D7755" s="260">
        <v>651.29168700000002</v>
      </c>
      <c r="E7755" s="260">
        <v>354.45834400000001</v>
      </c>
      <c r="F7755">
        <f t="shared" si="242"/>
        <v>1005.750031</v>
      </c>
      <c r="G7755">
        <f t="shared" si="243"/>
        <v>1005.750031</v>
      </c>
    </row>
    <row r="7756" spans="1:7" x14ac:dyDescent="0.25">
      <c r="A7756" s="261">
        <v>45250.083333333336</v>
      </c>
      <c r="B7756" s="260" t="s">
        <v>548</v>
      </c>
      <c r="C7756" s="260">
        <v>0</v>
      </c>
      <c r="D7756" s="260">
        <v>610.125</v>
      </c>
      <c r="E7756" s="260">
        <v>361.45834400000001</v>
      </c>
      <c r="F7756">
        <f t="shared" si="242"/>
        <v>971.58334400000001</v>
      </c>
      <c r="G7756">
        <f t="shared" si="243"/>
        <v>971.58334400000001</v>
      </c>
    </row>
    <row r="7757" spans="1:7" x14ac:dyDescent="0.25">
      <c r="A7757" s="261">
        <v>45250.125</v>
      </c>
      <c r="B7757" s="260" t="s">
        <v>548</v>
      </c>
      <c r="C7757" s="260">
        <v>0</v>
      </c>
      <c r="D7757" s="260">
        <v>619.75</v>
      </c>
      <c r="E7757" s="260">
        <v>344.79165599999999</v>
      </c>
      <c r="F7757">
        <f t="shared" si="242"/>
        <v>964.54165599999999</v>
      </c>
      <c r="G7757">
        <f t="shared" si="243"/>
        <v>964.54165599999999</v>
      </c>
    </row>
    <row r="7758" spans="1:7" x14ac:dyDescent="0.25">
      <c r="A7758" s="261">
        <v>45250.166666666664</v>
      </c>
      <c r="B7758" s="260" t="s">
        <v>548</v>
      </c>
      <c r="C7758" s="260">
        <v>0</v>
      </c>
      <c r="D7758" s="260">
        <v>572.20831299999998</v>
      </c>
      <c r="E7758" s="260">
        <v>344.91665599999999</v>
      </c>
      <c r="F7758">
        <f t="shared" si="242"/>
        <v>917.12496899999996</v>
      </c>
      <c r="G7758">
        <f t="shared" si="243"/>
        <v>917.12496899999996</v>
      </c>
    </row>
    <row r="7759" spans="1:7" x14ac:dyDescent="0.25">
      <c r="A7759" s="261">
        <v>45250.208333333336</v>
      </c>
      <c r="B7759" s="260" t="s">
        <v>548</v>
      </c>
      <c r="C7759" s="260">
        <v>7.9170000000000004E-3</v>
      </c>
      <c r="D7759" s="260">
        <v>552.20831299999998</v>
      </c>
      <c r="E7759" s="260">
        <v>315.04165599999999</v>
      </c>
      <c r="F7759">
        <f t="shared" si="242"/>
        <v>867.25788599999998</v>
      </c>
      <c r="G7759">
        <f t="shared" si="243"/>
        <v>867.24996899999996</v>
      </c>
    </row>
    <row r="7760" spans="1:7" x14ac:dyDescent="0.25">
      <c r="A7760" s="261">
        <v>45250.25</v>
      </c>
      <c r="B7760" s="260" t="s">
        <v>548</v>
      </c>
      <c r="C7760" s="260">
        <v>9.5829999999999995E-3</v>
      </c>
      <c r="D7760" s="260">
        <v>471.91665599999999</v>
      </c>
      <c r="E7760" s="260">
        <v>293.16665599999999</v>
      </c>
      <c r="F7760">
        <f t="shared" si="242"/>
        <v>765.092895</v>
      </c>
      <c r="G7760">
        <f t="shared" si="243"/>
        <v>765.08331199999998</v>
      </c>
    </row>
    <row r="7761" spans="1:7" x14ac:dyDescent="0.25">
      <c r="A7761" s="261">
        <v>45250.291666666664</v>
      </c>
      <c r="B7761" s="260" t="s">
        <v>548</v>
      </c>
      <c r="C7761" s="260">
        <v>0.29249999999999998</v>
      </c>
      <c r="D7761" s="260">
        <v>568.5</v>
      </c>
      <c r="E7761" s="260">
        <v>268.70834400000001</v>
      </c>
      <c r="F7761">
        <f t="shared" si="242"/>
        <v>837.50084400000003</v>
      </c>
      <c r="G7761">
        <f t="shared" si="243"/>
        <v>837.20834400000001</v>
      </c>
    </row>
    <row r="7762" spans="1:7" x14ac:dyDescent="0.25">
      <c r="A7762" s="261">
        <v>45250.333333333336</v>
      </c>
      <c r="B7762" s="260" t="s">
        <v>548</v>
      </c>
      <c r="C7762" s="260">
        <v>6.7791670000000002</v>
      </c>
      <c r="D7762" s="260">
        <v>663.79168700000002</v>
      </c>
      <c r="E7762" s="260">
        <v>302.58334400000001</v>
      </c>
      <c r="F7762">
        <f t="shared" si="242"/>
        <v>973.15419800000006</v>
      </c>
      <c r="G7762">
        <f t="shared" si="243"/>
        <v>966.37503100000004</v>
      </c>
    </row>
    <row r="7763" spans="1:7" x14ac:dyDescent="0.25">
      <c r="A7763" s="261">
        <v>45250.375</v>
      </c>
      <c r="B7763" s="260" t="s">
        <v>548</v>
      </c>
      <c r="C7763" s="260">
        <v>30.55875</v>
      </c>
      <c r="D7763" s="260">
        <v>626.66668700000002</v>
      </c>
      <c r="E7763" s="260">
        <v>342.58334400000001</v>
      </c>
      <c r="F7763">
        <f t="shared" si="242"/>
        <v>999.80878100000007</v>
      </c>
      <c r="G7763">
        <f t="shared" si="243"/>
        <v>969.25003100000004</v>
      </c>
    </row>
    <row r="7764" spans="1:7" x14ac:dyDescent="0.25">
      <c r="A7764" s="261">
        <v>45250.416666666664</v>
      </c>
      <c r="B7764" s="260" t="s">
        <v>548</v>
      </c>
      <c r="C7764" s="260">
        <v>75.472083999999995</v>
      </c>
      <c r="D7764" s="260">
        <v>644</v>
      </c>
      <c r="E7764" s="260">
        <v>317.45834400000001</v>
      </c>
      <c r="F7764">
        <f t="shared" si="242"/>
        <v>1036.9304280000001</v>
      </c>
      <c r="G7764">
        <f t="shared" si="243"/>
        <v>961.45834400000001</v>
      </c>
    </row>
    <row r="7765" spans="1:7" x14ac:dyDescent="0.25">
      <c r="A7765" s="261">
        <v>45250.458333333336</v>
      </c>
      <c r="B7765" s="260" t="s">
        <v>548</v>
      </c>
      <c r="C7765" s="260">
        <v>91.859581000000006</v>
      </c>
      <c r="D7765" s="260">
        <v>625.25</v>
      </c>
      <c r="E7765" s="260">
        <v>313.20834400000001</v>
      </c>
      <c r="F7765">
        <f t="shared" si="242"/>
        <v>1030.3179250000001</v>
      </c>
      <c r="G7765">
        <f t="shared" si="243"/>
        <v>938.45834400000001</v>
      </c>
    </row>
    <row r="7766" spans="1:7" x14ac:dyDescent="0.25">
      <c r="A7766" s="261">
        <v>45250.5</v>
      </c>
      <c r="B7766" s="260" t="s">
        <v>548</v>
      </c>
      <c r="C7766" s="260">
        <v>109.053337</v>
      </c>
      <c r="D7766" s="260">
        <v>605.70831299999998</v>
      </c>
      <c r="E7766" s="260">
        <v>306.45834400000001</v>
      </c>
      <c r="F7766">
        <f t="shared" si="242"/>
        <v>1021.219994</v>
      </c>
      <c r="G7766">
        <f t="shared" si="243"/>
        <v>912.16665699999999</v>
      </c>
    </row>
    <row r="7767" spans="1:7" x14ac:dyDescent="0.25">
      <c r="A7767" s="261">
        <v>45250.541666666664</v>
      </c>
      <c r="B7767" s="260" t="s">
        <v>548</v>
      </c>
      <c r="C7767" s="260">
        <v>89.576248000000007</v>
      </c>
      <c r="D7767" s="260">
        <v>630.83331299999998</v>
      </c>
      <c r="E7767" s="260">
        <v>315.20834400000001</v>
      </c>
      <c r="F7767">
        <f t="shared" si="242"/>
        <v>1035.6179050000001</v>
      </c>
      <c r="G7767">
        <f t="shared" si="243"/>
        <v>946.04165699999999</v>
      </c>
    </row>
    <row r="7768" spans="1:7" x14ac:dyDescent="0.25">
      <c r="A7768" s="261">
        <v>45250.583333333336</v>
      </c>
      <c r="B7768" s="260" t="s">
        <v>548</v>
      </c>
      <c r="C7768" s="260">
        <v>63.289585000000002</v>
      </c>
      <c r="D7768" s="260">
        <v>648.08331299999998</v>
      </c>
      <c r="E7768" s="260">
        <v>313.04165599999999</v>
      </c>
      <c r="F7768">
        <f t="shared" si="242"/>
        <v>1024.414554</v>
      </c>
      <c r="G7768">
        <f t="shared" si="243"/>
        <v>961.12496899999996</v>
      </c>
    </row>
    <row r="7769" spans="1:7" x14ac:dyDescent="0.25">
      <c r="A7769" s="261">
        <v>45250.625</v>
      </c>
      <c r="B7769" s="260" t="s">
        <v>548</v>
      </c>
      <c r="C7769" s="260">
        <v>18.262917000000002</v>
      </c>
      <c r="D7769" s="260">
        <v>632.70831299999998</v>
      </c>
      <c r="E7769" s="260">
        <v>298.83334400000001</v>
      </c>
      <c r="F7769">
        <f t="shared" si="242"/>
        <v>949.804574</v>
      </c>
      <c r="G7769">
        <f t="shared" si="243"/>
        <v>931.54165699999999</v>
      </c>
    </row>
    <row r="7770" spans="1:7" x14ac:dyDescent="0.25">
      <c r="A7770" s="261">
        <v>45250.666666666664</v>
      </c>
      <c r="B7770" s="260" t="s">
        <v>548</v>
      </c>
      <c r="C7770" s="260">
        <v>9.1669999999999998E-3</v>
      </c>
      <c r="D7770" s="260">
        <v>696.70831299999998</v>
      </c>
      <c r="E7770" s="260">
        <v>367.70834400000001</v>
      </c>
      <c r="F7770">
        <f t="shared" si="242"/>
        <v>1064.4258239999999</v>
      </c>
      <c r="G7770">
        <f t="shared" si="243"/>
        <v>1064.416657</v>
      </c>
    </row>
    <row r="7771" spans="1:7" x14ac:dyDescent="0.25">
      <c r="A7771" s="261">
        <v>45250.708333333336</v>
      </c>
      <c r="B7771" s="260" t="s">
        <v>548</v>
      </c>
      <c r="C7771" s="260">
        <v>0</v>
      </c>
      <c r="D7771" s="260">
        <v>754.5</v>
      </c>
      <c r="E7771" s="260">
        <v>378.33334400000001</v>
      </c>
      <c r="F7771">
        <f t="shared" si="242"/>
        <v>1132.8333440000001</v>
      </c>
      <c r="G7771">
        <f t="shared" si="243"/>
        <v>1132.8333440000001</v>
      </c>
    </row>
    <row r="7772" spans="1:7" x14ac:dyDescent="0.25">
      <c r="A7772" s="261">
        <v>45250.75</v>
      </c>
      <c r="B7772" s="260" t="s">
        <v>548</v>
      </c>
      <c r="C7772" s="260">
        <v>0</v>
      </c>
      <c r="D7772" s="260">
        <v>753.04168700000002</v>
      </c>
      <c r="E7772" s="260">
        <v>379.54165599999999</v>
      </c>
      <c r="F7772">
        <f t="shared" si="242"/>
        <v>1132.583343</v>
      </c>
      <c r="G7772">
        <f t="shared" si="243"/>
        <v>1132.583343</v>
      </c>
    </row>
    <row r="7773" spans="1:7" x14ac:dyDescent="0.25">
      <c r="A7773" s="261">
        <v>45250.791666666664</v>
      </c>
      <c r="B7773" s="260" t="s">
        <v>548</v>
      </c>
      <c r="C7773" s="260">
        <v>0</v>
      </c>
      <c r="D7773" s="260">
        <v>801.58331299999998</v>
      </c>
      <c r="E7773" s="260">
        <v>407.66665599999999</v>
      </c>
      <c r="F7773">
        <f t="shared" si="242"/>
        <v>1209.249969</v>
      </c>
      <c r="G7773">
        <f t="shared" si="243"/>
        <v>1209.249969</v>
      </c>
    </row>
    <row r="7774" spans="1:7" x14ac:dyDescent="0.25">
      <c r="A7774" s="261">
        <v>45250.833333333336</v>
      </c>
      <c r="B7774" s="260" t="s">
        <v>548</v>
      </c>
      <c r="C7774" s="260">
        <v>0</v>
      </c>
      <c r="D7774" s="260">
        <v>780.91668700000002</v>
      </c>
      <c r="E7774" s="260">
        <v>442.04165599999999</v>
      </c>
      <c r="F7774">
        <f t="shared" si="242"/>
        <v>1222.958343</v>
      </c>
      <c r="G7774">
        <f t="shared" si="243"/>
        <v>1222.958343</v>
      </c>
    </row>
    <row r="7775" spans="1:7" x14ac:dyDescent="0.25">
      <c r="A7775" s="261">
        <v>45250.875</v>
      </c>
      <c r="B7775" s="260" t="s">
        <v>548</v>
      </c>
      <c r="C7775" s="260">
        <v>0</v>
      </c>
      <c r="D7775" s="260">
        <v>739.375</v>
      </c>
      <c r="E7775" s="260">
        <v>494.20834400000001</v>
      </c>
      <c r="F7775">
        <f t="shared" si="242"/>
        <v>1233.5833440000001</v>
      </c>
      <c r="G7775">
        <f t="shared" si="243"/>
        <v>1233.5833440000001</v>
      </c>
    </row>
    <row r="7776" spans="1:7" x14ac:dyDescent="0.25">
      <c r="A7776" s="261">
        <v>45250.916666666664</v>
      </c>
      <c r="B7776" s="260" t="s">
        <v>548</v>
      </c>
      <c r="C7776" s="260">
        <v>0</v>
      </c>
      <c r="D7776" s="260">
        <v>651.08331299999998</v>
      </c>
      <c r="E7776" s="260">
        <v>454.95834400000001</v>
      </c>
      <c r="F7776">
        <f t="shared" si="242"/>
        <v>1106.041657</v>
      </c>
      <c r="G7776">
        <f t="shared" si="243"/>
        <v>1106.041657</v>
      </c>
    </row>
    <row r="7777" spans="1:7" x14ac:dyDescent="0.25">
      <c r="A7777" s="261">
        <v>45250.958333333336</v>
      </c>
      <c r="B7777" s="260" t="s">
        <v>548</v>
      </c>
      <c r="C7777" s="260">
        <v>0</v>
      </c>
      <c r="D7777" s="260">
        <v>657.75</v>
      </c>
      <c r="E7777" s="260">
        <v>469.45834400000001</v>
      </c>
      <c r="F7777">
        <f t="shared" si="242"/>
        <v>1127.2083440000001</v>
      </c>
      <c r="G7777">
        <f t="shared" si="243"/>
        <v>1127.2083440000001</v>
      </c>
    </row>
    <row r="7778" spans="1:7" x14ac:dyDescent="0.25">
      <c r="A7778" s="261">
        <v>45251</v>
      </c>
      <c r="B7778" s="260" t="s">
        <v>548</v>
      </c>
      <c r="C7778" s="260">
        <v>0</v>
      </c>
      <c r="D7778" s="260">
        <v>603.66668700000002</v>
      </c>
      <c r="E7778" s="260">
        <v>465.83334400000001</v>
      </c>
      <c r="F7778">
        <f t="shared" si="242"/>
        <v>1069.500031</v>
      </c>
      <c r="G7778">
        <f t="shared" si="243"/>
        <v>1069.500031</v>
      </c>
    </row>
    <row r="7779" spans="1:7" x14ac:dyDescent="0.25">
      <c r="A7779" s="261">
        <v>45251.041666666664</v>
      </c>
      <c r="B7779" s="260" t="s">
        <v>548</v>
      </c>
      <c r="C7779" s="260">
        <v>0</v>
      </c>
      <c r="D7779" s="260">
        <v>644.625</v>
      </c>
      <c r="E7779" s="260">
        <v>477.91665599999999</v>
      </c>
      <c r="F7779">
        <f t="shared" si="242"/>
        <v>1122.5416559999999</v>
      </c>
      <c r="G7779">
        <f t="shared" si="243"/>
        <v>1122.5416559999999</v>
      </c>
    </row>
    <row r="7780" spans="1:7" x14ac:dyDescent="0.25">
      <c r="A7780" s="261">
        <v>45251.083333333336</v>
      </c>
      <c r="B7780" s="260" t="s">
        <v>548</v>
      </c>
      <c r="C7780" s="260">
        <v>0</v>
      </c>
      <c r="D7780" s="260">
        <v>537.45831299999998</v>
      </c>
      <c r="E7780" s="260">
        <v>502.83334400000001</v>
      </c>
      <c r="F7780">
        <f t="shared" si="242"/>
        <v>1040.291657</v>
      </c>
      <c r="G7780">
        <f t="shared" si="243"/>
        <v>1040.291657</v>
      </c>
    </row>
    <row r="7781" spans="1:7" x14ac:dyDescent="0.25">
      <c r="A7781" s="261">
        <v>45251.125</v>
      </c>
      <c r="B7781" s="260" t="s">
        <v>548</v>
      </c>
      <c r="C7781" s="260">
        <v>0</v>
      </c>
      <c r="D7781" s="260">
        <v>529.95831299999998</v>
      </c>
      <c r="E7781" s="260">
        <v>478.70834400000001</v>
      </c>
      <c r="F7781">
        <f t="shared" si="242"/>
        <v>1008.666657</v>
      </c>
      <c r="G7781">
        <f t="shared" si="243"/>
        <v>1008.666657</v>
      </c>
    </row>
    <row r="7782" spans="1:7" x14ac:dyDescent="0.25">
      <c r="A7782" s="261">
        <v>45251.166666666664</v>
      </c>
      <c r="B7782" s="260" t="s">
        <v>548</v>
      </c>
      <c r="C7782" s="260">
        <v>0</v>
      </c>
      <c r="D7782" s="260">
        <v>528.25</v>
      </c>
      <c r="E7782" s="260">
        <v>511.79165599999999</v>
      </c>
      <c r="F7782">
        <f t="shared" si="242"/>
        <v>1040.0416559999999</v>
      </c>
      <c r="G7782">
        <f t="shared" si="243"/>
        <v>1040.0416559999999</v>
      </c>
    </row>
    <row r="7783" spans="1:7" x14ac:dyDescent="0.25">
      <c r="A7783" s="261">
        <v>45251.208333333336</v>
      </c>
      <c r="B7783" s="260" t="s">
        <v>548</v>
      </c>
      <c r="C7783" s="260">
        <v>8.7500000000000008E-3</v>
      </c>
      <c r="D7783" s="260">
        <v>493.41665599999999</v>
      </c>
      <c r="E7783" s="260">
        <v>499.83334400000001</v>
      </c>
      <c r="F7783">
        <f t="shared" si="242"/>
        <v>993.25874999999996</v>
      </c>
      <c r="G7783">
        <f t="shared" si="243"/>
        <v>993.25</v>
      </c>
    </row>
    <row r="7784" spans="1:7" x14ac:dyDescent="0.25">
      <c r="A7784" s="261">
        <v>45251.25</v>
      </c>
      <c r="B7784" s="260" t="s">
        <v>548</v>
      </c>
      <c r="C7784" s="260">
        <v>9.5829999999999995E-3</v>
      </c>
      <c r="D7784" s="260">
        <v>400.45834400000001</v>
      </c>
      <c r="E7784" s="260">
        <v>549.875</v>
      </c>
      <c r="F7784">
        <f t="shared" si="242"/>
        <v>950.34292700000003</v>
      </c>
      <c r="G7784">
        <f t="shared" si="243"/>
        <v>950.33334400000001</v>
      </c>
    </row>
    <row r="7785" spans="1:7" x14ac:dyDescent="0.25">
      <c r="A7785" s="261">
        <v>45251.291666666664</v>
      </c>
      <c r="B7785" s="260" t="s">
        <v>548</v>
      </c>
      <c r="C7785" s="260">
        <v>0.33666699999999999</v>
      </c>
      <c r="D7785" s="260">
        <v>412.75</v>
      </c>
      <c r="E7785" s="260">
        <v>450.45834400000001</v>
      </c>
      <c r="F7785">
        <f t="shared" si="242"/>
        <v>863.54501100000004</v>
      </c>
      <c r="G7785">
        <f t="shared" si="243"/>
        <v>863.20834400000001</v>
      </c>
    </row>
    <row r="7786" spans="1:7" x14ac:dyDescent="0.25">
      <c r="A7786" s="261">
        <v>45251.333333333336</v>
      </c>
      <c r="B7786" s="260" t="s">
        <v>548</v>
      </c>
      <c r="C7786" s="260">
        <v>8.3804169999999996</v>
      </c>
      <c r="D7786" s="260">
        <v>397.5</v>
      </c>
      <c r="E7786" s="260">
        <v>380.625</v>
      </c>
      <c r="F7786">
        <f t="shared" si="242"/>
        <v>786.50541699999997</v>
      </c>
      <c r="G7786">
        <f t="shared" si="243"/>
        <v>778.125</v>
      </c>
    </row>
    <row r="7787" spans="1:7" x14ac:dyDescent="0.25">
      <c r="A7787" s="261">
        <v>45251.375</v>
      </c>
      <c r="B7787" s="260" t="s">
        <v>548</v>
      </c>
      <c r="C7787" s="260">
        <v>42.378334000000002</v>
      </c>
      <c r="D7787" s="260">
        <v>370.20834400000001</v>
      </c>
      <c r="E7787" s="260">
        <v>354.08334400000001</v>
      </c>
      <c r="F7787">
        <f t="shared" si="242"/>
        <v>766.67002200000002</v>
      </c>
      <c r="G7787">
        <f t="shared" si="243"/>
        <v>724.29168800000002</v>
      </c>
    </row>
    <row r="7788" spans="1:7" x14ac:dyDescent="0.25">
      <c r="A7788" s="261">
        <v>45251.416666666664</v>
      </c>
      <c r="B7788" s="260" t="s">
        <v>548</v>
      </c>
      <c r="C7788" s="260">
        <v>124.570831</v>
      </c>
      <c r="D7788" s="260">
        <v>255.33332799999999</v>
      </c>
      <c r="E7788" s="260">
        <v>344.25</v>
      </c>
      <c r="F7788">
        <f t="shared" si="242"/>
        <v>724.15415899999994</v>
      </c>
      <c r="G7788">
        <f t="shared" si="243"/>
        <v>599.58332799999994</v>
      </c>
    </row>
    <row r="7789" spans="1:7" x14ac:dyDescent="0.25">
      <c r="A7789" s="261">
        <v>45251.458333333336</v>
      </c>
      <c r="B7789" s="260" t="s">
        <v>548</v>
      </c>
      <c r="C7789" s="260">
        <v>199.971664</v>
      </c>
      <c r="D7789" s="260">
        <v>188.20832799999999</v>
      </c>
      <c r="E7789" s="260">
        <v>213.08332799999999</v>
      </c>
      <c r="F7789">
        <f t="shared" si="242"/>
        <v>601.26332000000002</v>
      </c>
      <c r="G7789">
        <f t="shared" si="243"/>
        <v>401.29165599999999</v>
      </c>
    </row>
    <row r="7790" spans="1:7" x14ac:dyDescent="0.25">
      <c r="A7790" s="261">
        <v>45251.5</v>
      </c>
      <c r="B7790" s="260" t="s">
        <v>548</v>
      </c>
      <c r="C7790" s="260">
        <v>227.734589</v>
      </c>
      <c r="D7790" s="260">
        <v>192.54167200000001</v>
      </c>
      <c r="E7790" s="260">
        <v>166.75</v>
      </c>
      <c r="F7790">
        <f t="shared" si="242"/>
        <v>587.02626099999998</v>
      </c>
      <c r="G7790">
        <f t="shared" si="243"/>
        <v>359.29167200000001</v>
      </c>
    </row>
    <row r="7791" spans="1:7" x14ac:dyDescent="0.25">
      <c r="A7791" s="261">
        <v>45251.541666666664</v>
      </c>
      <c r="B7791" s="260" t="s">
        <v>548</v>
      </c>
      <c r="C7791" s="260">
        <v>202.402084</v>
      </c>
      <c r="D7791" s="260">
        <v>186.125</v>
      </c>
      <c r="E7791" s="260">
        <v>125.5</v>
      </c>
      <c r="F7791">
        <f t="shared" si="242"/>
        <v>514.02708400000006</v>
      </c>
      <c r="G7791">
        <f t="shared" si="243"/>
        <v>311.625</v>
      </c>
    </row>
    <row r="7792" spans="1:7" x14ac:dyDescent="0.25">
      <c r="A7792" s="261">
        <v>45251.583333333336</v>
      </c>
      <c r="B7792" s="260" t="s">
        <v>548</v>
      </c>
      <c r="C7792" s="260">
        <v>154.94082599999999</v>
      </c>
      <c r="D7792" s="260">
        <v>149.125</v>
      </c>
      <c r="E7792" s="260">
        <v>131.20832799999999</v>
      </c>
      <c r="F7792">
        <f t="shared" si="242"/>
        <v>435.27415399999995</v>
      </c>
      <c r="G7792">
        <f t="shared" si="243"/>
        <v>280.33332799999999</v>
      </c>
    </row>
    <row r="7793" spans="1:7" x14ac:dyDescent="0.25">
      <c r="A7793" s="261">
        <v>45251.625</v>
      </c>
      <c r="B7793" s="260" t="s">
        <v>548</v>
      </c>
      <c r="C7793" s="260">
        <v>43.245834000000002</v>
      </c>
      <c r="D7793" s="260">
        <v>92.041663999999997</v>
      </c>
      <c r="E7793" s="260">
        <v>103.833336</v>
      </c>
      <c r="F7793">
        <f t="shared" si="242"/>
        <v>239.120834</v>
      </c>
      <c r="G7793">
        <f t="shared" si="243"/>
        <v>195.875</v>
      </c>
    </row>
    <row r="7794" spans="1:7" x14ac:dyDescent="0.25">
      <c r="A7794" s="261">
        <v>45251.666666666664</v>
      </c>
      <c r="B7794" s="260" t="s">
        <v>548</v>
      </c>
      <c r="C7794" s="260">
        <v>0.36125000000000002</v>
      </c>
      <c r="D7794" s="260">
        <v>156.95832799999999</v>
      </c>
      <c r="E7794" s="260">
        <v>84.541663999999997</v>
      </c>
      <c r="F7794">
        <f t="shared" si="242"/>
        <v>241.861242</v>
      </c>
      <c r="G7794">
        <f t="shared" si="243"/>
        <v>241.49999199999999</v>
      </c>
    </row>
    <row r="7795" spans="1:7" x14ac:dyDescent="0.25">
      <c r="A7795" s="261">
        <v>45251.708333333336</v>
      </c>
      <c r="B7795" s="260" t="s">
        <v>548</v>
      </c>
      <c r="C7795" s="260">
        <v>0</v>
      </c>
      <c r="D7795" s="260">
        <v>211.125</v>
      </c>
      <c r="E7795" s="260">
        <v>68.291663999999997</v>
      </c>
      <c r="F7795">
        <f t="shared" si="242"/>
        <v>279.41666399999997</v>
      </c>
      <c r="G7795">
        <f t="shared" si="243"/>
        <v>279.41666399999997</v>
      </c>
    </row>
    <row r="7796" spans="1:7" x14ac:dyDescent="0.25">
      <c r="A7796" s="261">
        <v>45251.75</v>
      </c>
      <c r="B7796" s="260" t="s">
        <v>548</v>
      </c>
      <c r="C7796" s="260">
        <v>0</v>
      </c>
      <c r="D7796" s="260">
        <v>237.33332799999999</v>
      </c>
      <c r="E7796" s="260">
        <v>98.25</v>
      </c>
      <c r="F7796">
        <f t="shared" si="242"/>
        <v>335.58332799999999</v>
      </c>
      <c r="G7796">
        <f t="shared" si="243"/>
        <v>335.58332799999999</v>
      </c>
    </row>
    <row r="7797" spans="1:7" x14ac:dyDescent="0.25">
      <c r="A7797" s="261">
        <v>45251.791666666664</v>
      </c>
      <c r="B7797" s="260" t="s">
        <v>548</v>
      </c>
      <c r="C7797" s="260">
        <v>0</v>
      </c>
      <c r="D7797" s="260">
        <v>225.58332799999999</v>
      </c>
      <c r="E7797" s="260">
        <v>117.083336</v>
      </c>
      <c r="F7797">
        <f t="shared" si="242"/>
        <v>342.66666399999997</v>
      </c>
      <c r="G7797">
        <f t="shared" si="243"/>
        <v>342.66666399999997</v>
      </c>
    </row>
    <row r="7798" spans="1:7" x14ac:dyDescent="0.25">
      <c r="A7798" s="261">
        <v>45251.833333333336</v>
      </c>
      <c r="B7798" s="260" t="s">
        <v>548</v>
      </c>
      <c r="C7798" s="260">
        <v>0</v>
      </c>
      <c r="D7798" s="260">
        <v>160.29167200000001</v>
      </c>
      <c r="E7798" s="260">
        <v>51.083331999999999</v>
      </c>
      <c r="F7798">
        <f t="shared" si="242"/>
        <v>211.37500399999999</v>
      </c>
      <c r="G7798">
        <f t="shared" si="243"/>
        <v>211.37500399999999</v>
      </c>
    </row>
    <row r="7799" spans="1:7" x14ac:dyDescent="0.25">
      <c r="A7799" s="261">
        <v>45251.875</v>
      </c>
      <c r="B7799" s="260" t="s">
        <v>548</v>
      </c>
      <c r="C7799" s="260">
        <v>0</v>
      </c>
      <c r="D7799" s="260">
        <v>146.41667200000001</v>
      </c>
      <c r="E7799" s="260">
        <v>86.125</v>
      </c>
      <c r="F7799">
        <f t="shared" si="242"/>
        <v>232.54167200000001</v>
      </c>
      <c r="G7799">
        <f t="shared" si="243"/>
        <v>232.54167200000001</v>
      </c>
    </row>
    <row r="7800" spans="1:7" x14ac:dyDescent="0.25">
      <c r="A7800" s="261">
        <v>45251.916666666664</v>
      </c>
      <c r="B7800" s="260" t="s">
        <v>548</v>
      </c>
      <c r="C7800" s="260">
        <v>0</v>
      </c>
      <c r="D7800" s="260">
        <v>124.083336</v>
      </c>
      <c r="E7800" s="260">
        <v>101.583336</v>
      </c>
      <c r="F7800">
        <f t="shared" si="242"/>
        <v>225.66667200000001</v>
      </c>
      <c r="G7800">
        <f t="shared" si="243"/>
        <v>225.66667200000001</v>
      </c>
    </row>
    <row r="7801" spans="1:7" x14ac:dyDescent="0.25">
      <c r="A7801" s="261">
        <v>45251.958333333336</v>
      </c>
      <c r="B7801" s="260" t="s">
        <v>548</v>
      </c>
      <c r="C7801" s="260">
        <v>0</v>
      </c>
      <c r="D7801" s="260">
        <v>138.54167200000001</v>
      </c>
      <c r="E7801" s="260">
        <v>107.541664</v>
      </c>
      <c r="F7801">
        <f t="shared" si="242"/>
        <v>246.083336</v>
      </c>
      <c r="G7801">
        <f t="shared" si="243"/>
        <v>246.083336</v>
      </c>
    </row>
    <row r="7802" spans="1:7" x14ac:dyDescent="0.25">
      <c r="A7802" s="261">
        <v>45252</v>
      </c>
      <c r="B7802" s="260" t="s">
        <v>548</v>
      </c>
      <c r="C7802" s="260">
        <v>0</v>
      </c>
      <c r="D7802" s="260">
        <v>166.625</v>
      </c>
      <c r="E7802" s="260">
        <v>123.666664</v>
      </c>
      <c r="F7802">
        <f t="shared" si="242"/>
        <v>290.29166399999997</v>
      </c>
      <c r="G7802">
        <f t="shared" si="243"/>
        <v>290.29166399999997</v>
      </c>
    </row>
    <row r="7803" spans="1:7" x14ac:dyDescent="0.25">
      <c r="A7803" s="261">
        <v>45252.041666666664</v>
      </c>
      <c r="B7803" s="260" t="s">
        <v>548</v>
      </c>
      <c r="C7803" s="260">
        <v>0</v>
      </c>
      <c r="D7803" s="260">
        <v>300.16665599999999</v>
      </c>
      <c r="E7803" s="260">
        <v>176.5</v>
      </c>
      <c r="F7803">
        <f t="shared" si="242"/>
        <v>476.66665599999999</v>
      </c>
      <c r="G7803">
        <f t="shared" si="243"/>
        <v>476.66665599999999</v>
      </c>
    </row>
    <row r="7804" spans="1:7" x14ac:dyDescent="0.25">
      <c r="A7804" s="261">
        <v>45252.083333333336</v>
      </c>
      <c r="B7804" s="260" t="s">
        <v>548</v>
      </c>
      <c r="C7804" s="260">
        <v>0</v>
      </c>
      <c r="D7804" s="260">
        <v>521.625</v>
      </c>
      <c r="E7804" s="260">
        <v>240.125</v>
      </c>
      <c r="F7804">
        <f t="shared" si="242"/>
        <v>761.75</v>
      </c>
      <c r="G7804">
        <f t="shared" si="243"/>
        <v>761.75</v>
      </c>
    </row>
    <row r="7805" spans="1:7" x14ac:dyDescent="0.25">
      <c r="A7805" s="261">
        <v>45252.125</v>
      </c>
      <c r="B7805" s="260" t="s">
        <v>548</v>
      </c>
      <c r="C7805" s="260">
        <v>0</v>
      </c>
      <c r="D7805" s="260">
        <v>753.25</v>
      </c>
      <c r="E7805" s="260">
        <v>324.54165599999999</v>
      </c>
      <c r="F7805">
        <f t="shared" si="242"/>
        <v>1077.7916559999999</v>
      </c>
      <c r="G7805">
        <f t="shared" si="243"/>
        <v>1077.7916559999999</v>
      </c>
    </row>
    <row r="7806" spans="1:7" x14ac:dyDescent="0.25">
      <c r="A7806" s="261">
        <v>45252.166666666664</v>
      </c>
      <c r="B7806" s="260" t="s">
        <v>548</v>
      </c>
      <c r="C7806" s="260">
        <v>0</v>
      </c>
      <c r="D7806" s="260">
        <v>989.5</v>
      </c>
      <c r="E7806" s="260">
        <v>465.625</v>
      </c>
      <c r="F7806">
        <f t="shared" si="242"/>
        <v>1455.125</v>
      </c>
      <c r="G7806">
        <f t="shared" si="243"/>
        <v>1455.125</v>
      </c>
    </row>
    <row r="7807" spans="1:7" x14ac:dyDescent="0.25">
      <c r="A7807" s="261">
        <v>45252.208333333336</v>
      </c>
      <c r="B7807" s="260" t="s">
        <v>548</v>
      </c>
      <c r="C7807" s="260">
        <v>8.7500000000000008E-3</v>
      </c>
      <c r="D7807" s="260">
        <v>1344.25</v>
      </c>
      <c r="E7807" s="260">
        <v>622.25</v>
      </c>
      <c r="F7807">
        <f t="shared" si="242"/>
        <v>1966.50875</v>
      </c>
      <c r="G7807">
        <f t="shared" si="243"/>
        <v>1966.5</v>
      </c>
    </row>
    <row r="7808" spans="1:7" x14ac:dyDescent="0.25">
      <c r="A7808" s="261">
        <v>45252.25</v>
      </c>
      <c r="B7808" s="260" t="s">
        <v>548</v>
      </c>
      <c r="C7808" s="260">
        <v>9.5829999999999995E-3</v>
      </c>
      <c r="D7808" s="260">
        <v>1483.708374</v>
      </c>
      <c r="E7808" s="260">
        <v>809.16668700000002</v>
      </c>
      <c r="F7808">
        <f t="shared" si="242"/>
        <v>2292.8846440000002</v>
      </c>
      <c r="G7808">
        <f t="shared" si="243"/>
        <v>2292.8750610000002</v>
      </c>
    </row>
    <row r="7809" spans="1:7" x14ac:dyDescent="0.25">
      <c r="A7809" s="261">
        <v>45252.291666666664</v>
      </c>
      <c r="B7809" s="260" t="s">
        <v>548</v>
      </c>
      <c r="C7809" s="260">
        <v>0.34125</v>
      </c>
      <c r="D7809" s="260">
        <v>1882.041626</v>
      </c>
      <c r="E7809" s="260">
        <v>994.08331299999998</v>
      </c>
      <c r="F7809">
        <f t="shared" si="242"/>
        <v>2876.4661889999998</v>
      </c>
      <c r="G7809">
        <f t="shared" si="243"/>
        <v>2876.1249389999998</v>
      </c>
    </row>
    <row r="7810" spans="1:7" x14ac:dyDescent="0.25">
      <c r="A7810" s="261">
        <v>45252.333333333336</v>
      </c>
      <c r="B7810" s="260" t="s">
        <v>548</v>
      </c>
      <c r="C7810" s="260">
        <v>7.8283329999999998</v>
      </c>
      <c r="D7810" s="260">
        <v>2265.3332519999999</v>
      </c>
      <c r="E7810" s="260">
        <v>1112.208374</v>
      </c>
      <c r="F7810">
        <f t="shared" ref="F7810:F7873" si="244">E7810+D7810+C7810</f>
        <v>3385.3699590000001</v>
      </c>
      <c r="G7810">
        <f t="shared" ref="G7810:G7873" si="245">E7810+D7810</f>
        <v>3377.5416260000002</v>
      </c>
    </row>
    <row r="7811" spans="1:7" x14ac:dyDescent="0.25">
      <c r="A7811" s="261">
        <v>45252.375</v>
      </c>
      <c r="B7811" s="260" t="s">
        <v>548</v>
      </c>
      <c r="C7811" s="260">
        <v>27.504168</v>
      </c>
      <c r="D7811" s="260">
        <v>2390.1667480000001</v>
      </c>
      <c r="E7811" s="260">
        <v>1134.708374</v>
      </c>
      <c r="F7811">
        <f t="shared" si="244"/>
        <v>3552.3792900000003</v>
      </c>
      <c r="G7811">
        <f t="shared" si="245"/>
        <v>3524.8751220000004</v>
      </c>
    </row>
    <row r="7812" spans="1:7" x14ac:dyDescent="0.25">
      <c r="A7812" s="261">
        <v>45252.416666666664</v>
      </c>
      <c r="B7812" s="260" t="s">
        <v>548</v>
      </c>
      <c r="C7812" s="260">
        <v>51.593333999999999</v>
      </c>
      <c r="D7812" s="260">
        <v>2662.25</v>
      </c>
      <c r="E7812" s="260">
        <v>1124.458374</v>
      </c>
      <c r="F7812">
        <f t="shared" si="244"/>
        <v>3838.301708</v>
      </c>
      <c r="G7812">
        <f t="shared" si="245"/>
        <v>3786.7083739999998</v>
      </c>
    </row>
    <row r="7813" spans="1:7" x14ac:dyDescent="0.25">
      <c r="A7813" s="261">
        <v>45252.458333333336</v>
      </c>
      <c r="B7813" s="260" t="s">
        <v>548</v>
      </c>
      <c r="C7813" s="260">
        <v>71.929169000000002</v>
      </c>
      <c r="D7813" s="260">
        <v>3049.2917480000001</v>
      </c>
      <c r="E7813" s="260">
        <v>1122.416626</v>
      </c>
      <c r="F7813">
        <f t="shared" si="244"/>
        <v>4243.6375429999998</v>
      </c>
      <c r="G7813">
        <f t="shared" si="245"/>
        <v>4171.7083739999998</v>
      </c>
    </row>
    <row r="7814" spans="1:7" x14ac:dyDescent="0.25">
      <c r="A7814" s="261">
        <v>45252.5</v>
      </c>
      <c r="B7814" s="260" t="s">
        <v>548</v>
      </c>
      <c r="C7814" s="260">
        <v>70.931663999999998</v>
      </c>
      <c r="D7814" s="260">
        <v>3131.5417480000001</v>
      </c>
      <c r="E7814" s="260">
        <v>1110.166626</v>
      </c>
      <c r="F7814">
        <f t="shared" si="244"/>
        <v>4312.6400379999995</v>
      </c>
      <c r="G7814">
        <f t="shared" si="245"/>
        <v>4241.7083739999998</v>
      </c>
    </row>
    <row r="7815" spans="1:7" x14ac:dyDescent="0.25">
      <c r="A7815" s="261">
        <v>45252.541666666664</v>
      </c>
      <c r="B7815" s="260" t="s">
        <v>548</v>
      </c>
      <c r="C7815" s="260">
        <v>39.157501000000003</v>
      </c>
      <c r="D7815" s="260">
        <v>3259.2917480000001</v>
      </c>
      <c r="E7815" s="260">
        <v>1102.666626</v>
      </c>
      <c r="F7815">
        <f t="shared" si="244"/>
        <v>4401.1158749999995</v>
      </c>
      <c r="G7815">
        <f t="shared" si="245"/>
        <v>4361.9583739999998</v>
      </c>
    </row>
    <row r="7816" spans="1:7" x14ac:dyDescent="0.25">
      <c r="A7816" s="261">
        <v>45252.583333333336</v>
      </c>
      <c r="B7816" s="260" t="s">
        <v>548</v>
      </c>
      <c r="C7816" s="260">
        <v>30.500416000000001</v>
      </c>
      <c r="D7816" s="260">
        <v>3339.4167480000001</v>
      </c>
      <c r="E7816" s="260">
        <v>1097.166626</v>
      </c>
      <c r="F7816">
        <f t="shared" si="244"/>
        <v>4467.0837899999997</v>
      </c>
      <c r="G7816">
        <f t="shared" si="245"/>
        <v>4436.5833739999998</v>
      </c>
    </row>
    <row r="7817" spans="1:7" x14ac:dyDescent="0.25">
      <c r="A7817" s="261">
        <v>45252.625</v>
      </c>
      <c r="B7817" s="260" t="s">
        <v>548</v>
      </c>
      <c r="C7817" s="260">
        <v>13.575832999999999</v>
      </c>
      <c r="D7817" s="260">
        <v>3395.4582519999999</v>
      </c>
      <c r="E7817" s="260">
        <v>1097.666626</v>
      </c>
      <c r="F7817">
        <f t="shared" si="244"/>
        <v>4506.7007109999995</v>
      </c>
      <c r="G7817">
        <f t="shared" si="245"/>
        <v>4493.1248779999996</v>
      </c>
    </row>
    <row r="7818" spans="1:7" x14ac:dyDescent="0.25">
      <c r="A7818" s="261">
        <v>45252.666666666664</v>
      </c>
      <c r="B7818" s="260" t="s">
        <v>548</v>
      </c>
      <c r="C7818" s="260">
        <v>0</v>
      </c>
      <c r="D7818" s="260">
        <v>3561.5417480000001</v>
      </c>
      <c r="E7818" s="260">
        <v>1097.541626</v>
      </c>
      <c r="F7818">
        <f t="shared" si="244"/>
        <v>4659.0833739999998</v>
      </c>
      <c r="G7818">
        <f t="shared" si="245"/>
        <v>4659.0833739999998</v>
      </c>
    </row>
    <row r="7819" spans="1:7" x14ac:dyDescent="0.25">
      <c r="A7819" s="261">
        <v>45252.708333333336</v>
      </c>
      <c r="B7819" s="260" t="s">
        <v>548</v>
      </c>
      <c r="C7819" s="260">
        <v>0</v>
      </c>
      <c r="D7819" s="260">
        <v>3533.3332519999999</v>
      </c>
      <c r="E7819" s="260">
        <v>1095.25</v>
      </c>
      <c r="F7819">
        <f t="shared" si="244"/>
        <v>4628.5832520000004</v>
      </c>
      <c r="G7819">
        <f t="shared" si="245"/>
        <v>4628.5832520000004</v>
      </c>
    </row>
    <row r="7820" spans="1:7" x14ac:dyDescent="0.25">
      <c r="A7820" s="261">
        <v>45252.75</v>
      </c>
      <c r="B7820" s="260" t="s">
        <v>548</v>
      </c>
      <c r="C7820" s="260">
        <v>0</v>
      </c>
      <c r="D7820" s="260">
        <v>3357.4582519999999</v>
      </c>
      <c r="E7820" s="260">
        <v>1094.541626</v>
      </c>
      <c r="F7820">
        <f t="shared" si="244"/>
        <v>4451.9998779999996</v>
      </c>
      <c r="G7820">
        <f t="shared" si="245"/>
        <v>4451.9998779999996</v>
      </c>
    </row>
    <row r="7821" spans="1:7" x14ac:dyDescent="0.25">
      <c r="A7821" s="261">
        <v>45252.791666666664</v>
      </c>
      <c r="B7821" s="260" t="s">
        <v>548</v>
      </c>
      <c r="C7821" s="260">
        <v>0</v>
      </c>
      <c r="D7821" s="260">
        <v>3473.125</v>
      </c>
      <c r="E7821" s="260">
        <v>1103.75</v>
      </c>
      <c r="F7821">
        <f t="shared" si="244"/>
        <v>4576.875</v>
      </c>
      <c r="G7821">
        <f t="shared" si="245"/>
        <v>4576.875</v>
      </c>
    </row>
    <row r="7822" spans="1:7" x14ac:dyDescent="0.25">
      <c r="A7822" s="261">
        <v>45252.833333333336</v>
      </c>
      <c r="B7822" s="260" t="s">
        <v>548</v>
      </c>
      <c r="C7822" s="260">
        <v>0</v>
      </c>
      <c r="D7822" s="260">
        <v>3183.6667480000001</v>
      </c>
      <c r="E7822" s="260">
        <v>1099.166626</v>
      </c>
      <c r="F7822">
        <f t="shared" si="244"/>
        <v>4282.8333739999998</v>
      </c>
      <c r="G7822">
        <f t="shared" si="245"/>
        <v>4282.8333739999998</v>
      </c>
    </row>
    <row r="7823" spans="1:7" x14ac:dyDescent="0.25">
      <c r="A7823" s="261">
        <v>45252.875</v>
      </c>
      <c r="B7823" s="260" t="s">
        <v>548</v>
      </c>
      <c r="C7823" s="260">
        <v>0</v>
      </c>
      <c r="D7823" s="260">
        <v>3025.6667480000001</v>
      </c>
      <c r="E7823" s="260">
        <v>1104.041626</v>
      </c>
      <c r="F7823">
        <f t="shared" si="244"/>
        <v>4129.7083739999998</v>
      </c>
      <c r="G7823">
        <f t="shared" si="245"/>
        <v>4129.7083739999998</v>
      </c>
    </row>
    <row r="7824" spans="1:7" x14ac:dyDescent="0.25">
      <c r="A7824" s="261">
        <v>45252.916666666664</v>
      </c>
      <c r="B7824" s="260" t="s">
        <v>548</v>
      </c>
      <c r="C7824" s="260">
        <v>0</v>
      </c>
      <c r="D7824" s="260">
        <v>2910.3332519999999</v>
      </c>
      <c r="E7824" s="260">
        <v>1101.791626</v>
      </c>
      <c r="F7824">
        <f t="shared" si="244"/>
        <v>4012.1248779999996</v>
      </c>
      <c r="G7824">
        <f t="shared" si="245"/>
        <v>4012.1248779999996</v>
      </c>
    </row>
    <row r="7825" spans="1:7" x14ac:dyDescent="0.25">
      <c r="A7825" s="261">
        <v>45252.958333333336</v>
      </c>
      <c r="B7825" s="260" t="s">
        <v>548</v>
      </c>
      <c r="C7825" s="260">
        <v>0</v>
      </c>
      <c r="D7825" s="260">
        <v>2849.9582519999999</v>
      </c>
      <c r="E7825" s="260">
        <v>1097.541626</v>
      </c>
      <c r="F7825">
        <f t="shared" si="244"/>
        <v>3947.4998779999996</v>
      </c>
      <c r="G7825">
        <f t="shared" si="245"/>
        <v>3947.4998779999996</v>
      </c>
    </row>
    <row r="7826" spans="1:7" x14ac:dyDescent="0.25">
      <c r="A7826" s="261">
        <v>45253</v>
      </c>
      <c r="B7826" s="260" t="s">
        <v>548</v>
      </c>
      <c r="C7826" s="260">
        <v>0</v>
      </c>
      <c r="D7826" s="260">
        <v>2975.625</v>
      </c>
      <c r="E7826" s="260">
        <v>1098.625</v>
      </c>
      <c r="F7826">
        <f t="shared" si="244"/>
        <v>4074.25</v>
      </c>
      <c r="G7826">
        <f t="shared" si="245"/>
        <v>4074.25</v>
      </c>
    </row>
    <row r="7827" spans="1:7" x14ac:dyDescent="0.25">
      <c r="A7827" s="261">
        <v>45253.041666666664</v>
      </c>
      <c r="B7827" s="260" t="s">
        <v>548</v>
      </c>
      <c r="C7827" s="260">
        <v>0</v>
      </c>
      <c r="D7827" s="260">
        <v>3061.5832519999999</v>
      </c>
      <c r="E7827" s="260">
        <v>1104.958374</v>
      </c>
      <c r="F7827">
        <f t="shared" si="244"/>
        <v>4166.5416260000002</v>
      </c>
      <c r="G7827">
        <f t="shared" si="245"/>
        <v>4166.5416260000002</v>
      </c>
    </row>
    <row r="7828" spans="1:7" x14ac:dyDescent="0.25">
      <c r="A7828" s="261">
        <v>45253.083333333336</v>
      </c>
      <c r="B7828" s="260" t="s">
        <v>548</v>
      </c>
      <c r="C7828" s="260">
        <v>0</v>
      </c>
      <c r="D7828" s="260">
        <v>3111.2082519999999</v>
      </c>
      <c r="E7828" s="260">
        <v>1112</v>
      </c>
      <c r="F7828">
        <f t="shared" si="244"/>
        <v>4223.2082520000004</v>
      </c>
      <c r="G7828">
        <f t="shared" si="245"/>
        <v>4223.2082520000004</v>
      </c>
    </row>
    <row r="7829" spans="1:7" x14ac:dyDescent="0.25">
      <c r="A7829" s="261">
        <v>45253.125</v>
      </c>
      <c r="B7829" s="260" t="s">
        <v>548</v>
      </c>
      <c r="C7829" s="260">
        <v>0</v>
      </c>
      <c r="D7829" s="260">
        <v>3206.2917480000001</v>
      </c>
      <c r="E7829" s="260">
        <v>1112.25</v>
      </c>
      <c r="F7829">
        <f t="shared" si="244"/>
        <v>4318.5417479999996</v>
      </c>
      <c r="G7829">
        <f t="shared" si="245"/>
        <v>4318.5417479999996</v>
      </c>
    </row>
    <row r="7830" spans="1:7" x14ac:dyDescent="0.25">
      <c r="A7830" s="261">
        <v>45253.166666666664</v>
      </c>
      <c r="B7830" s="260" t="s">
        <v>548</v>
      </c>
      <c r="C7830" s="260">
        <v>0</v>
      </c>
      <c r="D7830" s="260">
        <v>3315.875</v>
      </c>
      <c r="E7830" s="260">
        <v>1099</v>
      </c>
      <c r="F7830">
        <f t="shared" si="244"/>
        <v>4414.875</v>
      </c>
      <c r="G7830">
        <f t="shared" si="245"/>
        <v>4414.875</v>
      </c>
    </row>
    <row r="7831" spans="1:7" x14ac:dyDescent="0.25">
      <c r="A7831" s="261">
        <v>45253.208333333336</v>
      </c>
      <c r="B7831" s="260" t="s">
        <v>548</v>
      </c>
      <c r="C7831" s="260">
        <v>8.7500000000000008E-3</v>
      </c>
      <c r="D7831" s="260">
        <v>3403.7082519999999</v>
      </c>
      <c r="E7831" s="260">
        <v>1104.208374</v>
      </c>
      <c r="F7831">
        <f t="shared" si="244"/>
        <v>4507.9253760000001</v>
      </c>
      <c r="G7831">
        <f t="shared" si="245"/>
        <v>4507.9166260000002</v>
      </c>
    </row>
    <row r="7832" spans="1:7" x14ac:dyDescent="0.25">
      <c r="A7832" s="261">
        <v>45253.25</v>
      </c>
      <c r="B7832" s="260" t="s">
        <v>548</v>
      </c>
      <c r="C7832" s="260">
        <v>0.01</v>
      </c>
      <c r="D7832" s="260">
        <v>3223.5</v>
      </c>
      <c r="E7832" s="260">
        <v>1101</v>
      </c>
      <c r="F7832">
        <f t="shared" si="244"/>
        <v>4324.51</v>
      </c>
      <c r="G7832">
        <f t="shared" si="245"/>
        <v>4324.5</v>
      </c>
    </row>
    <row r="7833" spans="1:7" x14ac:dyDescent="0.25">
      <c r="A7833" s="261">
        <v>45253.291666666664</v>
      </c>
      <c r="B7833" s="260" t="s">
        <v>548</v>
      </c>
      <c r="C7833" s="260">
        <v>0.280833</v>
      </c>
      <c r="D7833" s="260">
        <v>3413.75</v>
      </c>
      <c r="E7833" s="260">
        <v>1110.708374</v>
      </c>
      <c r="F7833">
        <f t="shared" si="244"/>
        <v>4524.7392069999996</v>
      </c>
      <c r="G7833">
        <f t="shared" si="245"/>
        <v>4524.4583739999998</v>
      </c>
    </row>
    <row r="7834" spans="1:7" x14ac:dyDescent="0.25">
      <c r="A7834" s="261">
        <v>45253.333333333336</v>
      </c>
      <c r="B7834" s="260" t="s">
        <v>548</v>
      </c>
      <c r="C7834" s="260">
        <v>7.3429159999999998</v>
      </c>
      <c r="D7834" s="260">
        <v>3664.0832519999999</v>
      </c>
      <c r="E7834" s="260">
        <v>1106.916626</v>
      </c>
      <c r="F7834">
        <f t="shared" si="244"/>
        <v>4778.3427939999992</v>
      </c>
      <c r="G7834">
        <f t="shared" si="245"/>
        <v>4770.9998779999996</v>
      </c>
    </row>
    <row r="7835" spans="1:7" x14ac:dyDescent="0.25">
      <c r="A7835" s="261">
        <v>45253.375</v>
      </c>
      <c r="B7835" s="260" t="s">
        <v>548</v>
      </c>
      <c r="C7835" s="260">
        <v>36.41375</v>
      </c>
      <c r="D7835" s="260">
        <v>3454.75</v>
      </c>
      <c r="E7835" s="260">
        <v>1104.333374</v>
      </c>
      <c r="F7835">
        <f t="shared" si="244"/>
        <v>4595.4971239999995</v>
      </c>
      <c r="G7835">
        <f t="shared" si="245"/>
        <v>4559.0833739999998</v>
      </c>
    </row>
    <row r="7836" spans="1:7" x14ac:dyDescent="0.25">
      <c r="A7836" s="261">
        <v>45253.416666666664</v>
      </c>
      <c r="B7836" s="260" t="s">
        <v>548</v>
      </c>
      <c r="C7836" s="260">
        <v>71.503333999999995</v>
      </c>
      <c r="D7836" s="260">
        <v>3376.4167480000001</v>
      </c>
      <c r="E7836" s="260">
        <v>1100.666626</v>
      </c>
      <c r="F7836">
        <f t="shared" si="244"/>
        <v>4548.5867079999998</v>
      </c>
      <c r="G7836">
        <f t="shared" si="245"/>
        <v>4477.0833739999998</v>
      </c>
    </row>
    <row r="7837" spans="1:7" x14ac:dyDescent="0.25">
      <c r="A7837" s="261">
        <v>45253.458333333336</v>
      </c>
      <c r="B7837" s="260" t="s">
        <v>548</v>
      </c>
      <c r="C7837" s="260">
        <v>105.459587</v>
      </c>
      <c r="D7837" s="260">
        <v>3398.875</v>
      </c>
      <c r="E7837" s="260">
        <v>1101.041626</v>
      </c>
      <c r="F7837">
        <f t="shared" si="244"/>
        <v>4605.3762130000005</v>
      </c>
      <c r="G7837">
        <f t="shared" si="245"/>
        <v>4499.9166260000002</v>
      </c>
    </row>
    <row r="7838" spans="1:7" x14ac:dyDescent="0.25">
      <c r="A7838" s="261">
        <v>45253.5</v>
      </c>
      <c r="B7838" s="260" t="s">
        <v>548</v>
      </c>
      <c r="C7838" s="260">
        <v>124.808334</v>
      </c>
      <c r="D7838" s="260">
        <v>3376.9582519999999</v>
      </c>
      <c r="E7838" s="260">
        <v>1055.916626</v>
      </c>
      <c r="F7838">
        <f t="shared" si="244"/>
        <v>4557.6832119999999</v>
      </c>
      <c r="G7838">
        <f t="shared" si="245"/>
        <v>4432.8748779999996</v>
      </c>
    </row>
    <row r="7839" spans="1:7" x14ac:dyDescent="0.25">
      <c r="A7839" s="261">
        <v>45253.541666666664</v>
      </c>
      <c r="B7839" s="260" t="s">
        <v>548</v>
      </c>
      <c r="C7839" s="260">
        <v>111.55500000000001</v>
      </c>
      <c r="D7839" s="260">
        <v>3479.625</v>
      </c>
      <c r="E7839" s="260">
        <v>1095.458374</v>
      </c>
      <c r="F7839">
        <f t="shared" si="244"/>
        <v>4686.6383740000001</v>
      </c>
      <c r="G7839">
        <f t="shared" si="245"/>
        <v>4575.0833739999998</v>
      </c>
    </row>
    <row r="7840" spans="1:7" x14ac:dyDescent="0.25">
      <c r="A7840" s="261">
        <v>45253.583333333336</v>
      </c>
      <c r="B7840" s="260" t="s">
        <v>548</v>
      </c>
      <c r="C7840" s="260">
        <v>91.504997000000003</v>
      </c>
      <c r="D7840" s="260">
        <v>3421.1667480000001</v>
      </c>
      <c r="E7840" s="260">
        <v>1027.25</v>
      </c>
      <c r="F7840">
        <f t="shared" si="244"/>
        <v>4539.9217449999996</v>
      </c>
      <c r="G7840">
        <f t="shared" si="245"/>
        <v>4448.4167479999996</v>
      </c>
    </row>
    <row r="7841" spans="1:7" x14ac:dyDescent="0.25">
      <c r="A7841" s="261">
        <v>45253.625</v>
      </c>
      <c r="B7841" s="260" t="s">
        <v>548</v>
      </c>
      <c r="C7841" s="260">
        <v>39.012917000000002</v>
      </c>
      <c r="D7841" s="260">
        <v>3390.625</v>
      </c>
      <c r="E7841" s="260">
        <v>1082.875</v>
      </c>
      <c r="F7841">
        <f t="shared" si="244"/>
        <v>4512.512917</v>
      </c>
      <c r="G7841">
        <f t="shared" si="245"/>
        <v>4473.5</v>
      </c>
    </row>
    <row r="7842" spans="1:7" x14ac:dyDescent="0.25">
      <c r="A7842" s="261">
        <v>45253.666666666664</v>
      </c>
      <c r="B7842" s="260" t="s">
        <v>548</v>
      </c>
      <c r="C7842" s="260">
        <v>3.5416999999999997E-2</v>
      </c>
      <c r="D7842" s="260">
        <v>3511.5832519999999</v>
      </c>
      <c r="E7842" s="260">
        <v>1027.958374</v>
      </c>
      <c r="F7842">
        <f t="shared" si="244"/>
        <v>4539.5770430000002</v>
      </c>
      <c r="G7842">
        <f t="shared" si="245"/>
        <v>4539.5416260000002</v>
      </c>
    </row>
    <row r="7843" spans="1:7" x14ac:dyDescent="0.25">
      <c r="A7843" s="261">
        <v>45253.708333333336</v>
      </c>
      <c r="B7843" s="260" t="s">
        <v>548</v>
      </c>
      <c r="C7843" s="260">
        <v>0</v>
      </c>
      <c r="D7843" s="260">
        <v>3481</v>
      </c>
      <c r="E7843" s="260">
        <v>1002</v>
      </c>
      <c r="F7843">
        <f t="shared" si="244"/>
        <v>4483</v>
      </c>
      <c r="G7843">
        <f t="shared" si="245"/>
        <v>4483</v>
      </c>
    </row>
    <row r="7844" spans="1:7" x14ac:dyDescent="0.25">
      <c r="A7844" s="261">
        <v>45253.75</v>
      </c>
      <c r="B7844" s="260" t="s">
        <v>548</v>
      </c>
      <c r="C7844" s="260">
        <v>0</v>
      </c>
      <c r="D7844" s="260">
        <v>3324.1667480000001</v>
      </c>
      <c r="E7844" s="260">
        <v>1039.125</v>
      </c>
      <c r="F7844">
        <f t="shared" si="244"/>
        <v>4363.2917479999996</v>
      </c>
      <c r="G7844">
        <f t="shared" si="245"/>
        <v>4363.2917479999996</v>
      </c>
    </row>
    <row r="7845" spans="1:7" x14ac:dyDescent="0.25">
      <c r="A7845" s="261">
        <v>45253.791666666664</v>
      </c>
      <c r="B7845" s="260" t="s">
        <v>548</v>
      </c>
      <c r="C7845" s="260">
        <v>0</v>
      </c>
      <c r="D7845" s="260">
        <v>3569.7917480000001</v>
      </c>
      <c r="E7845" s="260">
        <v>1012.416687</v>
      </c>
      <c r="F7845">
        <f t="shared" si="244"/>
        <v>4582.2084350000005</v>
      </c>
      <c r="G7845">
        <f t="shared" si="245"/>
        <v>4582.2084350000005</v>
      </c>
    </row>
    <row r="7846" spans="1:7" x14ac:dyDescent="0.25">
      <c r="A7846" s="261">
        <v>45253.833333333336</v>
      </c>
      <c r="B7846" s="260" t="s">
        <v>548</v>
      </c>
      <c r="C7846" s="260">
        <v>0</v>
      </c>
      <c r="D7846" s="260">
        <v>3519.9167480000001</v>
      </c>
      <c r="E7846" s="260">
        <v>1048.166626</v>
      </c>
      <c r="F7846">
        <f t="shared" si="244"/>
        <v>4568.0833739999998</v>
      </c>
      <c r="G7846">
        <f t="shared" si="245"/>
        <v>4568.0833739999998</v>
      </c>
    </row>
    <row r="7847" spans="1:7" x14ac:dyDescent="0.25">
      <c r="A7847" s="261">
        <v>45253.875</v>
      </c>
      <c r="B7847" s="260" t="s">
        <v>548</v>
      </c>
      <c r="C7847" s="260">
        <v>0</v>
      </c>
      <c r="D7847" s="260">
        <v>3350.8332519999999</v>
      </c>
      <c r="E7847" s="260">
        <v>1083.791626</v>
      </c>
      <c r="F7847">
        <f t="shared" si="244"/>
        <v>4434.6248779999996</v>
      </c>
      <c r="G7847">
        <f t="shared" si="245"/>
        <v>4434.6248779999996</v>
      </c>
    </row>
    <row r="7848" spans="1:7" x14ac:dyDescent="0.25">
      <c r="A7848" s="261">
        <v>45253.916666666664</v>
      </c>
      <c r="B7848" s="260" t="s">
        <v>548</v>
      </c>
      <c r="C7848" s="260">
        <v>0</v>
      </c>
      <c r="D7848" s="260">
        <v>3237.5417480000001</v>
      </c>
      <c r="E7848" s="260">
        <v>1085.5</v>
      </c>
      <c r="F7848">
        <f t="shared" si="244"/>
        <v>4323.0417479999996</v>
      </c>
      <c r="G7848">
        <f t="shared" si="245"/>
        <v>4323.0417479999996</v>
      </c>
    </row>
    <row r="7849" spans="1:7" x14ac:dyDescent="0.25">
      <c r="A7849" s="261">
        <v>45253.958333333336</v>
      </c>
      <c r="B7849" s="260" t="s">
        <v>548</v>
      </c>
      <c r="C7849" s="260">
        <v>0</v>
      </c>
      <c r="D7849" s="260">
        <v>3347.8332519999999</v>
      </c>
      <c r="E7849" s="260">
        <v>1017.083313</v>
      </c>
      <c r="F7849">
        <f t="shared" si="244"/>
        <v>4364.9165649999995</v>
      </c>
      <c r="G7849">
        <f t="shared" si="245"/>
        <v>4364.9165649999995</v>
      </c>
    </row>
    <row r="7850" spans="1:7" x14ac:dyDescent="0.25">
      <c r="A7850" s="261">
        <v>45254</v>
      </c>
      <c r="B7850" s="260" t="s">
        <v>548</v>
      </c>
      <c r="C7850" s="260">
        <v>0</v>
      </c>
      <c r="D7850" s="260">
        <v>3121.9582519999999</v>
      </c>
      <c r="E7850" s="260">
        <v>1058.291626</v>
      </c>
      <c r="F7850">
        <f t="shared" si="244"/>
        <v>4180.2498779999996</v>
      </c>
      <c r="G7850">
        <f t="shared" si="245"/>
        <v>4180.2498779999996</v>
      </c>
    </row>
    <row r="7851" spans="1:7" x14ac:dyDescent="0.25">
      <c r="A7851" s="261">
        <v>45254.041666666664</v>
      </c>
      <c r="B7851" s="260" t="s">
        <v>548</v>
      </c>
      <c r="C7851" s="260">
        <v>0</v>
      </c>
      <c r="D7851" s="260">
        <v>3089.25</v>
      </c>
      <c r="E7851" s="260">
        <v>1005.916687</v>
      </c>
      <c r="F7851">
        <f t="shared" si="244"/>
        <v>4095.1666869999999</v>
      </c>
      <c r="G7851">
        <f t="shared" si="245"/>
        <v>4095.1666869999999</v>
      </c>
    </row>
    <row r="7852" spans="1:7" x14ac:dyDescent="0.25">
      <c r="A7852" s="261">
        <v>45254.083333333336</v>
      </c>
      <c r="B7852" s="260" t="s">
        <v>548</v>
      </c>
      <c r="C7852" s="260">
        <v>0</v>
      </c>
      <c r="D7852" s="260">
        <v>2939.8332519999999</v>
      </c>
      <c r="E7852" s="260">
        <v>1087.875</v>
      </c>
      <c r="F7852">
        <f t="shared" si="244"/>
        <v>4027.7082519999999</v>
      </c>
      <c r="G7852">
        <f t="shared" si="245"/>
        <v>4027.7082519999999</v>
      </c>
    </row>
    <row r="7853" spans="1:7" x14ac:dyDescent="0.25">
      <c r="A7853" s="261">
        <v>45254.125</v>
      </c>
      <c r="B7853" s="260" t="s">
        <v>548</v>
      </c>
      <c r="C7853" s="260">
        <v>0</v>
      </c>
      <c r="D7853" s="260">
        <v>2653.75</v>
      </c>
      <c r="E7853" s="260">
        <v>1035.125</v>
      </c>
      <c r="F7853">
        <f t="shared" si="244"/>
        <v>3688.875</v>
      </c>
      <c r="G7853">
        <f t="shared" si="245"/>
        <v>3688.875</v>
      </c>
    </row>
    <row r="7854" spans="1:7" x14ac:dyDescent="0.25">
      <c r="A7854" s="261">
        <v>45254.166666666664</v>
      </c>
      <c r="B7854" s="260" t="s">
        <v>548</v>
      </c>
      <c r="C7854" s="260">
        <v>0</v>
      </c>
      <c r="D7854" s="260">
        <v>2624.875</v>
      </c>
      <c r="E7854" s="260">
        <v>1043.125</v>
      </c>
      <c r="F7854">
        <f t="shared" si="244"/>
        <v>3668</v>
      </c>
      <c r="G7854">
        <f t="shared" si="245"/>
        <v>3668</v>
      </c>
    </row>
    <row r="7855" spans="1:7" x14ac:dyDescent="0.25">
      <c r="A7855" s="261">
        <v>45254.208333333336</v>
      </c>
      <c r="B7855" s="260" t="s">
        <v>548</v>
      </c>
      <c r="C7855" s="260">
        <v>8.7500000000000008E-3</v>
      </c>
      <c r="D7855" s="260">
        <v>2669.3332519999999</v>
      </c>
      <c r="E7855" s="260">
        <v>1086.708374</v>
      </c>
      <c r="F7855">
        <f t="shared" si="244"/>
        <v>3756.0503760000001</v>
      </c>
      <c r="G7855">
        <f t="shared" si="245"/>
        <v>3756.0416260000002</v>
      </c>
    </row>
    <row r="7856" spans="1:7" x14ac:dyDescent="0.25">
      <c r="A7856" s="261">
        <v>45254.25</v>
      </c>
      <c r="B7856" s="260" t="s">
        <v>548</v>
      </c>
      <c r="C7856" s="260">
        <v>1.0833000000000001E-2</v>
      </c>
      <c r="D7856" s="260">
        <v>2589.4167480000001</v>
      </c>
      <c r="E7856" s="260">
        <v>1081.75</v>
      </c>
      <c r="F7856">
        <f t="shared" si="244"/>
        <v>3671.1775809999999</v>
      </c>
      <c r="G7856">
        <f t="shared" si="245"/>
        <v>3671.1667480000001</v>
      </c>
    </row>
    <row r="7857" spans="1:7" x14ac:dyDescent="0.25">
      <c r="A7857" s="261">
        <v>45254.291666666664</v>
      </c>
      <c r="B7857" s="260" t="s">
        <v>548</v>
      </c>
      <c r="C7857" s="260">
        <v>0.40250000000000002</v>
      </c>
      <c r="D7857" s="260">
        <v>2892.0417480000001</v>
      </c>
      <c r="E7857" s="260">
        <v>1090.125</v>
      </c>
      <c r="F7857">
        <f t="shared" si="244"/>
        <v>3982.5692480000002</v>
      </c>
      <c r="G7857">
        <f t="shared" si="245"/>
        <v>3982.1667480000001</v>
      </c>
    </row>
    <row r="7858" spans="1:7" x14ac:dyDescent="0.25">
      <c r="A7858" s="261">
        <v>45254.333333333336</v>
      </c>
      <c r="B7858" s="260" t="s">
        <v>548</v>
      </c>
      <c r="C7858" s="260">
        <v>10.838749999999999</v>
      </c>
      <c r="D7858" s="260">
        <v>3125.2082519999999</v>
      </c>
      <c r="E7858" s="260">
        <v>1088.583374</v>
      </c>
      <c r="F7858">
        <f t="shared" si="244"/>
        <v>4224.6303760000001</v>
      </c>
      <c r="G7858">
        <f t="shared" si="245"/>
        <v>4213.7916260000002</v>
      </c>
    </row>
    <row r="7859" spans="1:7" x14ac:dyDescent="0.25">
      <c r="A7859" s="261">
        <v>45254.375</v>
      </c>
      <c r="B7859" s="260" t="s">
        <v>548</v>
      </c>
      <c r="C7859" s="260">
        <v>82.238335000000006</v>
      </c>
      <c r="D7859" s="260">
        <v>2991.5417480000001</v>
      </c>
      <c r="E7859" s="260">
        <v>1076.541626</v>
      </c>
      <c r="F7859">
        <f t="shared" si="244"/>
        <v>4150.3217089999998</v>
      </c>
      <c r="G7859">
        <f t="shared" si="245"/>
        <v>4068.0833739999998</v>
      </c>
    </row>
    <row r="7860" spans="1:7" x14ac:dyDescent="0.25">
      <c r="A7860" s="261">
        <v>45254.416666666664</v>
      </c>
      <c r="B7860" s="260" t="s">
        <v>548</v>
      </c>
      <c r="C7860" s="260">
        <v>220.68124399999999</v>
      </c>
      <c r="D7860" s="260">
        <v>2867.0417480000001</v>
      </c>
      <c r="E7860" s="260">
        <v>1044.791626</v>
      </c>
      <c r="F7860">
        <f t="shared" si="244"/>
        <v>4132.5146180000002</v>
      </c>
      <c r="G7860">
        <f t="shared" si="245"/>
        <v>3911.8333739999998</v>
      </c>
    </row>
    <row r="7861" spans="1:7" x14ac:dyDescent="0.25">
      <c r="A7861" s="261">
        <v>45254.458333333336</v>
      </c>
      <c r="B7861" s="260" t="s">
        <v>548</v>
      </c>
      <c r="C7861" s="260">
        <v>331.01541099999997</v>
      </c>
      <c r="D7861" s="260">
        <v>2766.6667480000001</v>
      </c>
      <c r="E7861" s="260">
        <v>1058.416626</v>
      </c>
      <c r="F7861">
        <f t="shared" si="244"/>
        <v>4156.0987850000001</v>
      </c>
      <c r="G7861">
        <f t="shared" si="245"/>
        <v>3825.0833739999998</v>
      </c>
    </row>
    <row r="7862" spans="1:7" x14ac:dyDescent="0.25">
      <c r="A7862" s="261">
        <v>45254.5</v>
      </c>
      <c r="B7862" s="260" t="s">
        <v>548</v>
      </c>
      <c r="C7862" s="260">
        <v>278.77041600000001</v>
      </c>
      <c r="D7862" s="260">
        <v>2449.6667480000001</v>
      </c>
      <c r="E7862" s="260">
        <v>1052.833374</v>
      </c>
      <c r="F7862">
        <f t="shared" si="244"/>
        <v>3781.2705380000002</v>
      </c>
      <c r="G7862">
        <f t="shared" si="245"/>
        <v>3502.5001220000004</v>
      </c>
    </row>
    <row r="7863" spans="1:7" x14ac:dyDescent="0.25">
      <c r="A7863" s="261">
        <v>45254.541666666664</v>
      </c>
      <c r="B7863" s="260" t="s">
        <v>548</v>
      </c>
      <c r="C7863" s="260">
        <v>211.10458399999999</v>
      </c>
      <c r="D7863" s="260">
        <v>2426.875</v>
      </c>
      <c r="E7863" s="260">
        <v>1047.208374</v>
      </c>
      <c r="F7863">
        <f t="shared" si="244"/>
        <v>3685.187958</v>
      </c>
      <c r="G7863">
        <f t="shared" si="245"/>
        <v>3474.0833739999998</v>
      </c>
    </row>
    <row r="7864" spans="1:7" x14ac:dyDescent="0.25">
      <c r="A7864" s="261">
        <v>45254.583333333336</v>
      </c>
      <c r="B7864" s="260" t="s">
        <v>548</v>
      </c>
      <c r="C7864" s="260">
        <v>162.086243</v>
      </c>
      <c r="D7864" s="260">
        <v>2227.7917480000001</v>
      </c>
      <c r="E7864" s="260">
        <v>1016.25</v>
      </c>
      <c r="F7864">
        <f t="shared" si="244"/>
        <v>3406.1279910000003</v>
      </c>
      <c r="G7864">
        <f t="shared" si="245"/>
        <v>3244.0417480000001</v>
      </c>
    </row>
    <row r="7865" spans="1:7" x14ac:dyDescent="0.25">
      <c r="A7865" s="261">
        <v>45254.625</v>
      </c>
      <c r="B7865" s="260" t="s">
        <v>548</v>
      </c>
      <c r="C7865" s="260">
        <v>56.026249</v>
      </c>
      <c r="D7865" s="260">
        <v>2224.5417480000001</v>
      </c>
      <c r="E7865" s="260">
        <v>1064.208374</v>
      </c>
      <c r="F7865">
        <f t="shared" si="244"/>
        <v>3344.7763710000004</v>
      </c>
      <c r="G7865">
        <f t="shared" si="245"/>
        <v>3288.7501220000004</v>
      </c>
    </row>
    <row r="7866" spans="1:7" x14ac:dyDescent="0.25">
      <c r="A7866" s="261">
        <v>45254.666666666664</v>
      </c>
      <c r="B7866" s="260" t="s">
        <v>548</v>
      </c>
      <c r="C7866" s="260">
        <v>0.281667</v>
      </c>
      <c r="D7866" s="260">
        <v>2576.9167480000001</v>
      </c>
      <c r="E7866" s="260">
        <v>1036.208374</v>
      </c>
      <c r="F7866">
        <f t="shared" si="244"/>
        <v>3613.4067890000006</v>
      </c>
      <c r="G7866">
        <f t="shared" si="245"/>
        <v>3613.1251220000004</v>
      </c>
    </row>
    <row r="7867" spans="1:7" x14ac:dyDescent="0.25">
      <c r="A7867" s="261">
        <v>45254.708333333336</v>
      </c>
      <c r="B7867" s="260" t="s">
        <v>548</v>
      </c>
      <c r="C7867" s="260">
        <v>0</v>
      </c>
      <c r="D7867" s="260">
        <v>2552.8332519999999</v>
      </c>
      <c r="E7867" s="260">
        <v>1103.333374</v>
      </c>
      <c r="F7867">
        <f t="shared" si="244"/>
        <v>3656.1666260000002</v>
      </c>
      <c r="G7867">
        <f t="shared" si="245"/>
        <v>3656.1666260000002</v>
      </c>
    </row>
    <row r="7868" spans="1:7" x14ac:dyDescent="0.25">
      <c r="A7868" s="261">
        <v>45254.75</v>
      </c>
      <c r="B7868" s="260" t="s">
        <v>548</v>
      </c>
      <c r="C7868" s="260">
        <v>0</v>
      </c>
      <c r="D7868" s="260">
        <v>2360.2082519999999</v>
      </c>
      <c r="E7868" s="260">
        <v>1109.25</v>
      </c>
      <c r="F7868">
        <f t="shared" si="244"/>
        <v>3469.4582519999999</v>
      </c>
      <c r="G7868">
        <f t="shared" si="245"/>
        <v>3469.4582519999999</v>
      </c>
    </row>
    <row r="7869" spans="1:7" x14ac:dyDescent="0.25">
      <c r="A7869" s="261">
        <v>45254.791666666664</v>
      </c>
      <c r="B7869" s="260" t="s">
        <v>548</v>
      </c>
      <c r="C7869" s="260">
        <v>0</v>
      </c>
      <c r="D7869" s="260">
        <v>2122.4582519999999</v>
      </c>
      <c r="E7869" s="260">
        <v>1099.416626</v>
      </c>
      <c r="F7869">
        <f t="shared" si="244"/>
        <v>3221.8748779999996</v>
      </c>
      <c r="G7869">
        <f t="shared" si="245"/>
        <v>3221.8748779999996</v>
      </c>
    </row>
    <row r="7870" spans="1:7" x14ac:dyDescent="0.25">
      <c r="A7870" s="261">
        <v>45254.833333333336</v>
      </c>
      <c r="B7870" s="260" t="s">
        <v>548</v>
      </c>
      <c r="C7870" s="260">
        <v>0</v>
      </c>
      <c r="D7870" s="260">
        <v>1555.416626</v>
      </c>
      <c r="E7870" s="260">
        <v>1085.75</v>
      </c>
      <c r="F7870">
        <f t="shared" si="244"/>
        <v>2641.1666260000002</v>
      </c>
      <c r="G7870">
        <f t="shared" si="245"/>
        <v>2641.1666260000002</v>
      </c>
    </row>
    <row r="7871" spans="1:7" x14ac:dyDescent="0.25">
      <c r="A7871" s="261">
        <v>45254.875</v>
      </c>
      <c r="B7871" s="260" t="s">
        <v>548</v>
      </c>
      <c r="C7871" s="260">
        <v>0</v>
      </c>
      <c r="D7871" s="260">
        <v>1355.916626</v>
      </c>
      <c r="E7871" s="260">
        <v>1037.708374</v>
      </c>
      <c r="F7871">
        <f t="shared" si="244"/>
        <v>2393.625</v>
      </c>
      <c r="G7871">
        <f t="shared" si="245"/>
        <v>2393.625</v>
      </c>
    </row>
    <row r="7872" spans="1:7" x14ac:dyDescent="0.25">
      <c r="A7872" s="261">
        <v>45254.916666666664</v>
      </c>
      <c r="B7872" s="260" t="s">
        <v>548</v>
      </c>
      <c r="C7872" s="260">
        <v>0</v>
      </c>
      <c r="D7872" s="260">
        <v>1386.333374</v>
      </c>
      <c r="E7872" s="260">
        <v>1077.625</v>
      </c>
      <c r="F7872">
        <f t="shared" si="244"/>
        <v>2463.9583739999998</v>
      </c>
      <c r="G7872">
        <f t="shared" si="245"/>
        <v>2463.9583739999998</v>
      </c>
    </row>
    <row r="7873" spans="1:7" x14ac:dyDescent="0.25">
      <c r="A7873" s="261">
        <v>45254.958333333336</v>
      </c>
      <c r="B7873" s="260" t="s">
        <v>548</v>
      </c>
      <c r="C7873" s="260">
        <v>0</v>
      </c>
      <c r="D7873" s="260">
        <v>1294.541626</v>
      </c>
      <c r="E7873" s="260">
        <v>1042.666626</v>
      </c>
      <c r="F7873">
        <f t="shared" si="244"/>
        <v>2337.2082519999999</v>
      </c>
      <c r="G7873">
        <f t="shared" si="245"/>
        <v>2337.2082519999999</v>
      </c>
    </row>
    <row r="7874" spans="1:7" x14ac:dyDescent="0.25">
      <c r="A7874" s="261">
        <v>45255</v>
      </c>
      <c r="B7874" s="260" t="s">
        <v>548</v>
      </c>
      <c r="C7874" s="260">
        <v>0</v>
      </c>
      <c r="D7874" s="260">
        <v>1324.625</v>
      </c>
      <c r="E7874" s="260">
        <v>1027.5</v>
      </c>
      <c r="F7874">
        <f t="shared" ref="F7874:F7937" si="246">E7874+D7874+C7874</f>
        <v>2352.125</v>
      </c>
      <c r="G7874">
        <f t="shared" ref="G7874:G7937" si="247">E7874+D7874</f>
        <v>2352.125</v>
      </c>
    </row>
    <row r="7875" spans="1:7" x14ac:dyDescent="0.25">
      <c r="A7875" s="261">
        <v>45255.041666666664</v>
      </c>
      <c r="B7875" s="260" t="s">
        <v>548</v>
      </c>
      <c r="C7875" s="260">
        <v>0</v>
      </c>
      <c r="D7875" s="260">
        <v>1534.708374</v>
      </c>
      <c r="E7875" s="260">
        <v>934.41668700000002</v>
      </c>
      <c r="F7875">
        <f t="shared" si="246"/>
        <v>2469.1250610000002</v>
      </c>
      <c r="G7875">
        <f t="shared" si="247"/>
        <v>2469.1250610000002</v>
      </c>
    </row>
    <row r="7876" spans="1:7" x14ac:dyDescent="0.25">
      <c r="A7876" s="261">
        <v>45255.083333333336</v>
      </c>
      <c r="B7876" s="260" t="s">
        <v>548</v>
      </c>
      <c r="C7876" s="260">
        <v>0</v>
      </c>
      <c r="D7876" s="260">
        <v>1568.375</v>
      </c>
      <c r="E7876" s="260">
        <v>810.125</v>
      </c>
      <c r="F7876">
        <f t="shared" si="246"/>
        <v>2378.5</v>
      </c>
      <c r="G7876">
        <f t="shared" si="247"/>
        <v>2378.5</v>
      </c>
    </row>
    <row r="7877" spans="1:7" x14ac:dyDescent="0.25">
      <c r="A7877" s="261">
        <v>45255.125</v>
      </c>
      <c r="B7877" s="260" t="s">
        <v>548</v>
      </c>
      <c r="C7877" s="260">
        <v>0</v>
      </c>
      <c r="D7877" s="260">
        <v>1401.75</v>
      </c>
      <c r="E7877" s="260">
        <v>810.91668700000002</v>
      </c>
      <c r="F7877">
        <f t="shared" si="246"/>
        <v>2212.6666869999999</v>
      </c>
      <c r="G7877">
        <f t="shared" si="247"/>
        <v>2212.6666869999999</v>
      </c>
    </row>
    <row r="7878" spans="1:7" x14ac:dyDescent="0.25">
      <c r="A7878" s="261">
        <v>45255.166666666664</v>
      </c>
      <c r="B7878" s="260" t="s">
        <v>548</v>
      </c>
      <c r="C7878" s="260">
        <v>0</v>
      </c>
      <c r="D7878" s="260">
        <v>1356.458374</v>
      </c>
      <c r="E7878" s="260">
        <v>852.5</v>
      </c>
      <c r="F7878">
        <f t="shared" si="246"/>
        <v>2208.9583739999998</v>
      </c>
      <c r="G7878">
        <f t="shared" si="247"/>
        <v>2208.9583739999998</v>
      </c>
    </row>
    <row r="7879" spans="1:7" x14ac:dyDescent="0.25">
      <c r="A7879" s="261">
        <v>45255.208333333336</v>
      </c>
      <c r="B7879" s="260" t="s">
        <v>548</v>
      </c>
      <c r="C7879" s="260">
        <v>9.5829999999999995E-3</v>
      </c>
      <c r="D7879" s="260">
        <v>1117.291626</v>
      </c>
      <c r="E7879" s="260">
        <v>856.33331299999998</v>
      </c>
      <c r="F7879">
        <f t="shared" si="246"/>
        <v>1973.6345219999998</v>
      </c>
      <c r="G7879">
        <f t="shared" si="247"/>
        <v>1973.6249389999998</v>
      </c>
    </row>
    <row r="7880" spans="1:7" x14ac:dyDescent="0.25">
      <c r="A7880" s="261">
        <v>45255.25</v>
      </c>
      <c r="B7880" s="260" t="s">
        <v>548</v>
      </c>
      <c r="C7880" s="260">
        <v>1.1667E-2</v>
      </c>
      <c r="D7880" s="260">
        <v>1099.375</v>
      </c>
      <c r="E7880" s="260">
        <v>746.375</v>
      </c>
      <c r="F7880">
        <f t="shared" si="246"/>
        <v>1845.761667</v>
      </c>
      <c r="G7880">
        <f t="shared" si="247"/>
        <v>1845.75</v>
      </c>
    </row>
    <row r="7881" spans="1:7" x14ac:dyDescent="0.25">
      <c r="A7881" s="261">
        <v>45255.291666666664</v>
      </c>
      <c r="B7881" s="260" t="s">
        <v>548</v>
      </c>
      <c r="C7881" s="260">
        <v>0.55541700000000005</v>
      </c>
      <c r="D7881" s="260">
        <v>1414.708374</v>
      </c>
      <c r="E7881" s="260">
        <v>774.54168700000002</v>
      </c>
      <c r="F7881">
        <f t="shared" si="246"/>
        <v>2189.8054780000002</v>
      </c>
      <c r="G7881">
        <f t="shared" si="247"/>
        <v>2189.2500610000002</v>
      </c>
    </row>
    <row r="7882" spans="1:7" x14ac:dyDescent="0.25">
      <c r="A7882" s="261">
        <v>45255.333333333336</v>
      </c>
      <c r="B7882" s="260" t="s">
        <v>548</v>
      </c>
      <c r="C7882" s="260">
        <v>16.360834000000001</v>
      </c>
      <c r="D7882" s="260">
        <v>1443.791626</v>
      </c>
      <c r="E7882" s="260">
        <v>790.70831299999998</v>
      </c>
      <c r="F7882">
        <f t="shared" si="246"/>
        <v>2250.8607729999999</v>
      </c>
      <c r="G7882">
        <f t="shared" si="247"/>
        <v>2234.4999389999998</v>
      </c>
    </row>
    <row r="7883" spans="1:7" x14ac:dyDescent="0.25">
      <c r="A7883" s="261">
        <v>45255.375</v>
      </c>
      <c r="B7883" s="260" t="s">
        <v>548</v>
      </c>
      <c r="C7883" s="260">
        <v>115.684166</v>
      </c>
      <c r="D7883" s="260">
        <v>1222.041626</v>
      </c>
      <c r="E7883" s="260">
        <v>930.33331299999998</v>
      </c>
      <c r="F7883">
        <f t="shared" si="246"/>
        <v>2268.0591049999998</v>
      </c>
      <c r="G7883">
        <f t="shared" si="247"/>
        <v>2152.3749389999998</v>
      </c>
    </row>
    <row r="7884" spans="1:7" x14ac:dyDescent="0.25">
      <c r="A7884" s="261">
        <v>45255.416666666664</v>
      </c>
      <c r="B7884" s="260" t="s">
        <v>548</v>
      </c>
      <c r="C7884" s="260">
        <v>322.75582900000001</v>
      </c>
      <c r="D7884" s="260">
        <v>884.08331299999998</v>
      </c>
      <c r="E7884" s="260">
        <v>914.41668700000002</v>
      </c>
      <c r="F7884">
        <f t="shared" si="246"/>
        <v>2121.2558290000002</v>
      </c>
      <c r="G7884">
        <f t="shared" si="247"/>
        <v>1798.5</v>
      </c>
    </row>
    <row r="7885" spans="1:7" x14ac:dyDescent="0.25">
      <c r="A7885" s="261">
        <v>45255.458333333336</v>
      </c>
      <c r="B7885" s="260" t="s">
        <v>548</v>
      </c>
      <c r="C7885" s="260">
        <v>479.51709</v>
      </c>
      <c r="D7885" s="260">
        <v>696.41668700000002</v>
      </c>
      <c r="E7885" s="260">
        <v>856.29168700000002</v>
      </c>
      <c r="F7885">
        <f t="shared" si="246"/>
        <v>2032.2254640000001</v>
      </c>
      <c r="G7885">
        <f t="shared" si="247"/>
        <v>1552.708374</v>
      </c>
    </row>
    <row r="7886" spans="1:7" x14ac:dyDescent="0.25">
      <c r="A7886" s="261">
        <v>45255.5</v>
      </c>
      <c r="B7886" s="260" t="s">
        <v>548</v>
      </c>
      <c r="C7886" s="260">
        <v>482.80499300000002</v>
      </c>
      <c r="D7886" s="260">
        <v>574.375</v>
      </c>
      <c r="E7886" s="260">
        <v>575.33331299999998</v>
      </c>
      <c r="F7886">
        <f t="shared" si="246"/>
        <v>1632.5133060000001</v>
      </c>
      <c r="G7886">
        <f t="shared" si="247"/>
        <v>1149.7083130000001</v>
      </c>
    </row>
    <row r="7887" spans="1:7" x14ac:dyDescent="0.25">
      <c r="A7887" s="261">
        <v>45255.541666666664</v>
      </c>
      <c r="B7887" s="260" t="s">
        <v>548</v>
      </c>
      <c r="C7887" s="260">
        <v>371.71292099999999</v>
      </c>
      <c r="D7887" s="260">
        <v>502.08334400000001</v>
      </c>
      <c r="E7887" s="260">
        <v>551.16668700000002</v>
      </c>
      <c r="F7887">
        <f t="shared" si="246"/>
        <v>1424.9629520000001</v>
      </c>
      <c r="G7887">
        <f t="shared" si="247"/>
        <v>1053.250031</v>
      </c>
    </row>
    <row r="7888" spans="1:7" x14ac:dyDescent="0.25">
      <c r="A7888" s="261">
        <v>45255.583333333336</v>
      </c>
      <c r="B7888" s="260" t="s">
        <v>548</v>
      </c>
      <c r="C7888" s="260">
        <v>173.08833300000001</v>
      </c>
      <c r="D7888" s="260">
        <v>413</v>
      </c>
      <c r="E7888" s="260">
        <v>482.29165599999999</v>
      </c>
      <c r="F7888">
        <f t="shared" si="246"/>
        <v>1068.379989</v>
      </c>
      <c r="G7888">
        <f t="shared" si="247"/>
        <v>895.29165599999999</v>
      </c>
    </row>
    <row r="7889" spans="1:7" x14ac:dyDescent="0.25">
      <c r="A7889" s="261">
        <v>45255.625</v>
      </c>
      <c r="B7889" s="260" t="s">
        <v>548</v>
      </c>
      <c r="C7889" s="260">
        <v>79.326667999999998</v>
      </c>
      <c r="D7889" s="260">
        <v>479.04165599999999</v>
      </c>
      <c r="E7889" s="260">
        <v>493.29165599999999</v>
      </c>
      <c r="F7889">
        <f t="shared" si="246"/>
        <v>1051.6599799999999</v>
      </c>
      <c r="G7889">
        <f t="shared" si="247"/>
        <v>972.33331199999998</v>
      </c>
    </row>
    <row r="7890" spans="1:7" x14ac:dyDescent="0.25">
      <c r="A7890" s="261">
        <v>45255.666666666664</v>
      </c>
      <c r="B7890" s="260" t="s">
        <v>548</v>
      </c>
      <c r="C7890" s="260">
        <v>0.67874999999999996</v>
      </c>
      <c r="D7890" s="260">
        <v>554.125</v>
      </c>
      <c r="E7890" s="260">
        <v>477.83334400000001</v>
      </c>
      <c r="F7890">
        <f t="shared" si="246"/>
        <v>1032.6370940000002</v>
      </c>
      <c r="G7890">
        <f t="shared" si="247"/>
        <v>1031.9583440000001</v>
      </c>
    </row>
    <row r="7891" spans="1:7" x14ac:dyDescent="0.25">
      <c r="A7891" s="261">
        <v>45255.708333333336</v>
      </c>
      <c r="B7891" s="260" t="s">
        <v>548</v>
      </c>
      <c r="C7891" s="260">
        <v>0</v>
      </c>
      <c r="D7891" s="260">
        <v>651.54168700000002</v>
      </c>
      <c r="E7891" s="260">
        <v>450.66665599999999</v>
      </c>
      <c r="F7891">
        <f t="shared" si="246"/>
        <v>1102.208343</v>
      </c>
      <c r="G7891">
        <f t="shared" si="247"/>
        <v>1102.208343</v>
      </c>
    </row>
    <row r="7892" spans="1:7" x14ac:dyDescent="0.25">
      <c r="A7892" s="261">
        <v>45255.75</v>
      </c>
      <c r="B7892" s="260" t="s">
        <v>548</v>
      </c>
      <c r="C7892" s="260">
        <v>0</v>
      </c>
      <c r="D7892" s="260">
        <v>762.54168700000002</v>
      </c>
      <c r="E7892" s="260">
        <v>552.58331299999998</v>
      </c>
      <c r="F7892">
        <f t="shared" si="246"/>
        <v>1315.125</v>
      </c>
      <c r="G7892">
        <f t="shared" si="247"/>
        <v>1315.125</v>
      </c>
    </row>
    <row r="7893" spans="1:7" x14ac:dyDescent="0.25">
      <c r="A7893" s="261">
        <v>45255.791666666664</v>
      </c>
      <c r="B7893" s="260" t="s">
        <v>548</v>
      </c>
      <c r="C7893" s="260">
        <v>0</v>
      </c>
      <c r="D7893" s="260">
        <v>721.66668700000002</v>
      </c>
      <c r="E7893" s="260">
        <v>545.58331299999998</v>
      </c>
      <c r="F7893">
        <f t="shared" si="246"/>
        <v>1267.25</v>
      </c>
      <c r="G7893">
        <f t="shared" si="247"/>
        <v>1267.25</v>
      </c>
    </row>
    <row r="7894" spans="1:7" x14ac:dyDescent="0.25">
      <c r="A7894" s="261">
        <v>45255.833333333336</v>
      </c>
      <c r="B7894" s="260" t="s">
        <v>548</v>
      </c>
      <c r="C7894" s="260">
        <v>0</v>
      </c>
      <c r="D7894" s="260">
        <v>577.125</v>
      </c>
      <c r="E7894" s="260">
        <v>326.25</v>
      </c>
      <c r="F7894">
        <f t="shared" si="246"/>
        <v>903.375</v>
      </c>
      <c r="G7894">
        <f t="shared" si="247"/>
        <v>903.375</v>
      </c>
    </row>
    <row r="7895" spans="1:7" x14ac:dyDescent="0.25">
      <c r="A7895" s="261">
        <v>45255.875</v>
      </c>
      <c r="B7895" s="260" t="s">
        <v>548</v>
      </c>
      <c r="C7895" s="260">
        <v>0</v>
      </c>
      <c r="D7895" s="260">
        <v>438</v>
      </c>
      <c r="E7895" s="260">
        <v>304.20834400000001</v>
      </c>
      <c r="F7895">
        <f t="shared" si="246"/>
        <v>742.20834400000001</v>
      </c>
      <c r="G7895">
        <f t="shared" si="247"/>
        <v>742.20834400000001</v>
      </c>
    </row>
    <row r="7896" spans="1:7" x14ac:dyDescent="0.25">
      <c r="A7896" s="261">
        <v>45255.916666666664</v>
      </c>
      <c r="B7896" s="260" t="s">
        <v>548</v>
      </c>
      <c r="C7896" s="260">
        <v>0</v>
      </c>
      <c r="D7896" s="260">
        <v>321.58334400000001</v>
      </c>
      <c r="E7896" s="260">
        <v>252.75</v>
      </c>
      <c r="F7896">
        <f t="shared" si="246"/>
        <v>574.33334400000001</v>
      </c>
      <c r="G7896">
        <f t="shared" si="247"/>
        <v>574.33334400000001</v>
      </c>
    </row>
    <row r="7897" spans="1:7" x14ac:dyDescent="0.25">
      <c r="A7897" s="261">
        <v>45255.958333333336</v>
      </c>
      <c r="B7897" s="260" t="s">
        <v>548</v>
      </c>
      <c r="C7897" s="260">
        <v>0</v>
      </c>
      <c r="D7897" s="260">
        <v>189.95832799999999</v>
      </c>
      <c r="E7897" s="260">
        <v>217.58332799999999</v>
      </c>
      <c r="F7897">
        <f t="shared" si="246"/>
        <v>407.54165599999999</v>
      </c>
      <c r="G7897">
        <f t="shared" si="247"/>
        <v>407.54165599999999</v>
      </c>
    </row>
    <row r="7898" spans="1:7" x14ac:dyDescent="0.25">
      <c r="A7898" s="261">
        <v>45256</v>
      </c>
      <c r="B7898" s="260" t="s">
        <v>548</v>
      </c>
      <c r="C7898" s="260">
        <v>0</v>
      </c>
      <c r="D7898" s="260">
        <v>156.66667200000001</v>
      </c>
      <c r="E7898" s="260">
        <v>153.75</v>
      </c>
      <c r="F7898">
        <f t="shared" si="246"/>
        <v>310.41667200000001</v>
      </c>
      <c r="G7898">
        <f t="shared" si="247"/>
        <v>310.41667200000001</v>
      </c>
    </row>
    <row r="7899" spans="1:7" x14ac:dyDescent="0.25">
      <c r="A7899" s="261">
        <v>45256.041666666664</v>
      </c>
      <c r="B7899" s="260" t="s">
        <v>548</v>
      </c>
      <c r="C7899" s="260">
        <v>0</v>
      </c>
      <c r="D7899" s="260">
        <v>119.041664</v>
      </c>
      <c r="E7899" s="260">
        <v>145.16667200000001</v>
      </c>
      <c r="F7899">
        <f t="shared" si="246"/>
        <v>264.20833600000003</v>
      </c>
      <c r="G7899">
        <f t="shared" si="247"/>
        <v>264.20833600000003</v>
      </c>
    </row>
    <row r="7900" spans="1:7" x14ac:dyDescent="0.25">
      <c r="A7900" s="261">
        <v>45256.083333333336</v>
      </c>
      <c r="B7900" s="260" t="s">
        <v>548</v>
      </c>
      <c r="C7900" s="260">
        <v>0</v>
      </c>
      <c r="D7900" s="260">
        <v>84.791663999999997</v>
      </c>
      <c r="E7900" s="260">
        <v>146.08332799999999</v>
      </c>
      <c r="F7900">
        <f t="shared" si="246"/>
        <v>230.87499199999999</v>
      </c>
      <c r="G7900">
        <f t="shared" si="247"/>
        <v>230.87499199999999</v>
      </c>
    </row>
    <row r="7901" spans="1:7" x14ac:dyDescent="0.25">
      <c r="A7901" s="261">
        <v>45256.125</v>
      </c>
      <c r="B7901" s="260" t="s">
        <v>548</v>
      </c>
      <c r="C7901" s="260">
        <v>0</v>
      </c>
      <c r="D7901" s="260">
        <v>90.166663999999997</v>
      </c>
      <c r="E7901" s="260">
        <v>142.83332799999999</v>
      </c>
      <c r="F7901">
        <f t="shared" si="246"/>
        <v>232.99999199999999</v>
      </c>
      <c r="G7901">
        <f t="shared" si="247"/>
        <v>232.99999199999999</v>
      </c>
    </row>
    <row r="7902" spans="1:7" x14ac:dyDescent="0.25">
      <c r="A7902" s="261">
        <v>45256.166666666664</v>
      </c>
      <c r="B7902" s="260" t="s">
        <v>548</v>
      </c>
      <c r="C7902" s="260">
        <v>0</v>
      </c>
      <c r="D7902" s="260">
        <v>102.541664</v>
      </c>
      <c r="E7902" s="260">
        <v>155.20832799999999</v>
      </c>
      <c r="F7902">
        <f t="shared" si="246"/>
        <v>257.74999200000002</v>
      </c>
      <c r="G7902">
        <f t="shared" si="247"/>
        <v>257.74999200000002</v>
      </c>
    </row>
    <row r="7903" spans="1:7" x14ac:dyDescent="0.25">
      <c r="A7903" s="261">
        <v>45256.208333333336</v>
      </c>
      <c r="B7903" s="260" t="s">
        <v>548</v>
      </c>
      <c r="C7903" s="260">
        <v>9.5829999999999995E-3</v>
      </c>
      <c r="D7903" s="260">
        <v>171.75</v>
      </c>
      <c r="E7903" s="260">
        <v>163.54167200000001</v>
      </c>
      <c r="F7903">
        <f t="shared" si="246"/>
        <v>335.30125500000003</v>
      </c>
      <c r="G7903">
        <f t="shared" si="247"/>
        <v>335.29167200000001</v>
      </c>
    </row>
    <row r="7904" spans="1:7" x14ac:dyDescent="0.25">
      <c r="A7904" s="261">
        <v>45256.25</v>
      </c>
      <c r="B7904" s="260" t="s">
        <v>548</v>
      </c>
      <c r="C7904" s="260">
        <v>1.2500000000000001E-2</v>
      </c>
      <c r="D7904" s="260">
        <v>190.83332799999999</v>
      </c>
      <c r="E7904" s="260">
        <v>163.83332799999999</v>
      </c>
      <c r="F7904">
        <f t="shared" si="246"/>
        <v>354.67915599999998</v>
      </c>
      <c r="G7904">
        <f t="shared" si="247"/>
        <v>354.66665599999999</v>
      </c>
    </row>
    <row r="7905" spans="1:7" x14ac:dyDescent="0.25">
      <c r="A7905" s="261">
        <v>45256.291666666664</v>
      </c>
      <c r="B7905" s="260" t="s">
        <v>548</v>
      </c>
      <c r="C7905" s="260">
        <v>0.30416700000000002</v>
      </c>
      <c r="D7905" s="260">
        <v>238.70832799999999</v>
      </c>
      <c r="E7905" s="260">
        <v>165.16667200000001</v>
      </c>
      <c r="F7905">
        <f t="shared" si="246"/>
        <v>404.17916700000001</v>
      </c>
      <c r="G7905">
        <f t="shared" si="247"/>
        <v>403.875</v>
      </c>
    </row>
    <row r="7906" spans="1:7" x14ac:dyDescent="0.25">
      <c r="A7906" s="261">
        <v>45256.333333333336</v>
      </c>
      <c r="B7906" s="260" t="s">
        <v>548</v>
      </c>
      <c r="C7906" s="260">
        <v>9.2683330000000002</v>
      </c>
      <c r="D7906" s="260">
        <v>291.29165599999999</v>
      </c>
      <c r="E7906" s="260">
        <v>241.875</v>
      </c>
      <c r="F7906">
        <f t="shared" si="246"/>
        <v>542.43498899999997</v>
      </c>
      <c r="G7906">
        <f t="shared" si="247"/>
        <v>533.16665599999999</v>
      </c>
    </row>
    <row r="7907" spans="1:7" x14ac:dyDescent="0.25">
      <c r="A7907" s="261">
        <v>45256.375</v>
      </c>
      <c r="B7907" s="260" t="s">
        <v>548</v>
      </c>
      <c r="C7907" s="260">
        <v>79.971252000000007</v>
      </c>
      <c r="D7907" s="260">
        <v>314.5</v>
      </c>
      <c r="E7907" s="260">
        <v>285.04165599999999</v>
      </c>
      <c r="F7907">
        <f t="shared" si="246"/>
        <v>679.51290800000004</v>
      </c>
      <c r="G7907">
        <f t="shared" si="247"/>
        <v>599.54165599999999</v>
      </c>
    </row>
    <row r="7908" spans="1:7" x14ac:dyDescent="0.25">
      <c r="A7908" s="261">
        <v>45256.416666666664</v>
      </c>
      <c r="B7908" s="260" t="s">
        <v>548</v>
      </c>
      <c r="C7908" s="260">
        <v>149.19082599999999</v>
      </c>
      <c r="D7908" s="260">
        <v>488.66665599999999</v>
      </c>
      <c r="E7908" s="260">
        <v>194.5</v>
      </c>
      <c r="F7908">
        <f t="shared" si="246"/>
        <v>832.357482</v>
      </c>
      <c r="G7908">
        <f t="shared" si="247"/>
        <v>683.16665599999999</v>
      </c>
    </row>
    <row r="7909" spans="1:7" x14ac:dyDescent="0.25">
      <c r="A7909" s="261">
        <v>45256.458333333336</v>
      </c>
      <c r="B7909" s="260" t="s">
        <v>548</v>
      </c>
      <c r="C7909" s="260">
        <v>134.38125600000001</v>
      </c>
      <c r="D7909" s="260">
        <v>571.54168700000002</v>
      </c>
      <c r="E7909" s="260">
        <v>220.625</v>
      </c>
      <c r="F7909">
        <f t="shared" si="246"/>
        <v>926.54794300000003</v>
      </c>
      <c r="G7909">
        <f t="shared" si="247"/>
        <v>792.16668700000002</v>
      </c>
    </row>
    <row r="7910" spans="1:7" x14ac:dyDescent="0.25">
      <c r="A7910" s="261">
        <v>45256.5</v>
      </c>
      <c r="B7910" s="260" t="s">
        <v>548</v>
      </c>
      <c r="C7910" s="260">
        <v>128.13374300000001</v>
      </c>
      <c r="D7910" s="260">
        <v>637.08331299999998</v>
      </c>
      <c r="E7910" s="260">
        <v>257.33334400000001</v>
      </c>
      <c r="F7910">
        <f t="shared" si="246"/>
        <v>1022.5504</v>
      </c>
      <c r="G7910">
        <f t="shared" si="247"/>
        <v>894.41665699999999</v>
      </c>
    </row>
    <row r="7911" spans="1:7" x14ac:dyDescent="0.25">
      <c r="A7911" s="261">
        <v>45256.541666666664</v>
      </c>
      <c r="B7911" s="260" t="s">
        <v>548</v>
      </c>
      <c r="C7911" s="260">
        <v>91.318747999999999</v>
      </c>
      <c r="D7911" s="260">
        <v>547.83331299999998</v>
      </c>
      <c r="E7911" s="260">
        <v>294.45834400000001</v>
      </c>
      <c r="F7911">
        <f t="shared" si="246"/>
        <v>933.61040500000001</v>
      </c>
      <c r="G7911">
        <f t="shared" si="247"/>
        <v>842.29165699999999</v>
      </c>
    </row>
    <row r="7912" spans="1:7" x14ac:dyDescent="0.25">
      <c r="A7912" s="261">
        <v>45256.583333333336</v>
      </c>
      <c r="B7912" s="260" t="s">
        <v>548</v>
      </c>
      <c r="C7912" s="260">
        <v>51.518749</v>
      </c>
      <c r="D7912" s="260">
        <v>468.16665599999999</v>
      </c>
      <c r="E7912" s="260">
        <v>272.25</v>
      </c>
      <c r="F7912">
        <f t="shared" si="246"/>
        <v>791.93540499999995</v>
      </c>
      <c r="G7912">
        <f t="shared" si="247"/>
        <v>740.41665599999999</v>
      </c>
    </row>
    <row r="7913" spans="1:7" x14ac:dyDescent="0.25">
      <c r="A7913" s="261">
        <v>45256.625</v>
      </c>
      <c r="B7913" s="260" t="s">
        <v>548</v>
      </c>
      <c r="C7913" s="260">
        <v>7.3525</v>
      </c>
      <c r="D7913" s="260">
        <v>400.25</v>
      </c>
      <c r="E7913" s="260">
        <v>172.5</v>
      </c>
      <c r="F7913">
        <f t="shared" si="246"/>
        <v>580.10249999999996</v>
      </c>
      <c r="G7913">
        <f t="shared" si="247"/>
        <v>572.75</v>
      </c>
    </row>
    <row r="7914" spans="1:7" x14ac:dyDescent="0.25">
      <c r="A7914" s="261">
        <v>45256.666666666664</v>
      </c>
      <c r="B7914" s="260" t="s">
        <v>548</v>
      </c>
      <c r="C7914" s="260">
        <v>0</v>
      </c>
      <c r="D7914" s="260">
        <v>349.41665599999999</v>
      </c>
      <c r="E7914" s="260">
        <v>79.916663999999997</v>
      </c>
      <c r="F7914">
        <f t="shared" si="246"/>
        <v>429.33331999999996</v>
      </c>
      <c r="G7914">
        <f t="shared" si="247"/>
        <v>429.33331999999996</v>
      </c>
    </row>
    <row r="7915" spans="1:7" x14ac:dyDescent="0.25">
      <c r="A7915" s="261">
        <v>45256.708333333336</v>
      </c>
      <c r="B7915" s="260" t="s">
        <v>548</v>
      </c>
      <c r="C7915" s="260">
        <v>0</v>
      </c>
      <c r="D7915" s="260">
        <v>342.625</v>
      </c>
      <c r="E7915" s="260">
        <v>30.125</v>
      </c>
      <c r="F7915">
        <f t="shared" si="246"/>
        <v>372.75</v>
      </c>
      <c r="G7915">
        <f t="shared" si="247"/>
        <v>372.75</v>
      </c>
    </row>
    <row r="7916" spans="1:7" x14ac:dyDescent="0.25">
      <c r="A7916" s="261">
        <v>45256.75</v>
      </c>
      <c r="B7916" s="260" t="s">
        <v>548</v>
      </c>
      <c r="C7916" s="260">
        <v>0</v>
      </c>
      <c r="D7916" s="260">
        <v>378.625</v>
      </c>
      <c r="E7916" s="260">
        <v>76.166663999999997</v>
      </c>
      <c r="F7916">
        <f t="shared" si="246"/>
        <v>454.79166399999997</v>
      </c>
      <c r="G7916">
        <f t="shared" si="247"/>
        <v>454.79166399999997</v>
      </c>
    </row>
    <row r="7917" spans="1:7" x14ac:dyDescent="0.25">
      <c r="A7917" s="261">
        <v>45256.791666666664</v>
      </c>
      <c r="B7917" s="260" t="s">
        <v>548</v>
      </c>
      <c r="C7917" s="260">
        <v>0</v>
      </c>
      <c r="D7917" s="260">
        <v>485.54165599999999</v>
      </c>
      <c r="E7917" s="260">
        <v>26.708334000000001</v>
      </c>
      <c r="F7917">
        <f t="shared" si="246"/>
        <v>512.24999000000003</v>
      </c>
      <c r="G7917">
        <f t="shared" si="247"/>
        <v>512.24999000000003</v>
      </c>
    </row>
    <row r="7918" spans="1:7" x14ac:dyDescent="0.25">
      <c r="A7918" s="261">
        <v>45256.833333333336</v>
      </c>
      <c r="B7918" s="260" t="s">
        <v>548</v>
      </c>
      <c r="C7918" s="260">
        <v>0</v>
      </c>
      <c r="D7918" s="260">
        <v>506.66665599999999</v>
      </c>
      <c r="E7918" s="260">
        <v>4</v>
      </c>
      <c r="F7918">
        <f t="shared" si="246"/>
        <v>510.66665599999999</v>
      </c>
      <c r="G7918">
        <f t="shared" si="247"/>
        <v>510.66665599999999</v>
      </c>
    </row>
    <row r="7919" spans="1:7" x14ac:dyDescent="0.25">
      <c r="A7919" s="261">
        <v>45256.875</v>
      </c>
      <c r="B7919" s="260" t="s">
        <v>548</v>
      </c>
      <c r="C7919" s="260">
        <v>0</v>
      </c>
      <c r="D7919" s="260">
        <v>507.08334400000001</v>
      </c>
      <c r="E7919" s="260">
        <v>2.3333330000000001</v>
      </c>
      <c r="F7919">
        <f t="shared" si="246"/>
        <v>509.41667699999999</v>
      </c>
      <c r="G7919">
        <f t="shared" si="247"/>
        <v>509.41667699999999</v>
      </c>
    </row>
    <row r="7920" spans="1:7" x14ac:dyDescent="0.25">
      <c r="A7920" s="261">
        <v>45256.916666666664</v>
      </c>
      <c r="B7920" s="260" t="s">
        <v>548</v>
      </c>
      <c r="C7920" s="260">
        <v>0</v>
      </c>
      <c r="D7920" s="260">
        <v>490.29165599999999</v>
      </c>
      <c r="E7920" s="260">
        <v>20.166665999999999</v>
      </c>
      <c r="F7920">
        <f t="shared" si="246"/>
        <v>510.45832200000001</v>
      </c>
      <c r="G7920">
        <f t="shared" si="247"/>
        <v>510.45832200000001</v>
      </c>
    </row>
    <row r="7921" spans="1:7" x14ac:dyDescent="0.25">
      <c r="A7921" s="261">
        <v>45256.958333333336</v>
      </c>
      <c r="B7921" s="260" t="s">
        <v>548</v>
      </c>
      <c r="C7921" s="260">
        <v>0</v>
      </c>
      <c r="D7921" s="260">
        <v>486.91665599999999</v>
      </c>
      <c r="E7921" s="260">
        <v>43.583331999999999</v>
      </c>
      <c r="F7921">
        <f t="shared" si="246"/>
        <v>530.49998800000003</v>
      </c>
      <c r="G7921">
        <f t="shared" si="247"/>
        <v>530.49998800000003</v>
      </c>
    </row>
    <row r="7922" spans="1:7" x14ac:dyDescent="0.25">
      <c r="A7922" s="261">
        <v>45257</v>
      </c>
      <c r="B7922" s="260" t="s">
        <v>548</v>
      </c>
      <c r="C7922" s="260">
        <v>0</v>
      </c>
      <c r="D7922" s="260">
        <v>559.125</v>
      </c>
      <c r="E7922" s="260">
        <v>103.625</v>
      </c>
      <c r="F7922">
        <f t="shared" si="246"/>
        <v>662.75</v>
      </c>
      <c r="G7922">
        <f t="shared" si="247"/>
        <v>662.75</v>
      </c>
    </row>
    <row r="7923" spans="1:7" x14ac:dyDescent="0.25">
      <c r="A7923" s="261">
        <v>45257.041666666664</v>
      </c>
      <c r="B7923" s="260" t="s">
        <v>548</v>
      </c>
      <c r="C7923" s="260">
        <v>0</v>
      </c>
      <c r="D7923" s="260">
        <v>669.25</v>
      </c>
      <c r="E7923" s="260">
        <v>161.16667200000001</v>
      </c>
      <c r="F7923">
        <f t="shared" si="246"/>
        <v>830.41667200000006</v>
      </c>
      <c r="G7923">
        <f t="shared" si="247"/>
        <v>830.41667200000006</v>
      </c>
    </row>
    <row r="7924" spans="1:7" x14ac:dyDescent="0.25">
      <c r="A7924" s="261">
        <v>45257.083333333336</v>
      </c>
      <c r="B7924" s="260" t="s">
        <v>548</v>
      </c>
      <c r="C7924" s="260">
        <v>0</v>
      </c>
      <c r="D7924" s="260">
        <v>771.95831299999998</v>
      </c>
      <c r="E7924" s="260">
        <v>346.70834400000001</v>
      </c>
      <c r="F7924">
        <f t="shared" si="246"/>
        <v>1118.666657</v>
      </c>
      <c r="G7924">
        <f t="shared" si="247"/>
        <v>1118.666657</v>
      </c>
    </row>
    <row r="7925" spans="1:7" x14ac:dyDescent="0.25">
      <c r="A7925" s="261">
        <v>45257.125</v>
      </c>
      <c r="B7925" s="260" t="s">
        <v>548</v>
      </c>
      <c r="C7925" s="260">
        <v>0</v>
      </c>
      <c r="D7925" s="260">
        <v>887.5</v>
      </c>
      <c r="E7925" s="260">
        <v>470.16665599999999</v>
      </c>
      <c r="F7925">
        <f t="shared" si="246"/>
        <v>1357.6666559999999</v>
      </c>
      <c r="G7925">
        <f t="shared" si="247"/>
        <v>1357.6666559999999</v>
      </c>
    </row>
    <row r="7926" spans="1:7" x14ac:dyDescent="0.25">
      <c r="A7926" s="261">
        <v>45257.166666666664</v>
      </c>
      <c r="B7926" s="260" t="s">
        <v>548</v>
      </c>
      <c r="C7926" s="260">
        <v>0</v>
      </c>
      <c r="D7926" s="260">
        <v>1097.5</v>
      </c>
      <c r="E7926" s="260">
        <v>540.16668700000002</v>
      </c>
      <c r="F7926">
        <f t="shared" si="246"/>
        <v>1637.6666869999999</v>
      </c>
      <c r="G7926">
        <f t="shared" si="247"/>
        <v>1637.6666869999999</v>
      </c>
    </row>
    <row r="7927" spans="1:7" x14ac:dyDescent="0.25">
      <c r="A7927" s="261">
        <v>45257.208333333336</v>
      </c>
      <c r="B7927" s="260" t="s">
        <v>548</v>
      </c>
      <c r="C7927" s="260">
        <v>9.5829999999999995E-3</v>
      </c>
      <c r="D7927" s="260">
        <v>1235.916626</v>
      </c>
      <c r="E7927" s="260">
        <v>624.375</v>
      </c>
      <c r="F7927">
        <f t="shared" si="246"/>
        <v>1860.301209</v>
      </c>
      <c r="G7927">
        <f t="shared" si="247"/>
        <v>1860.291626</v>
      </c>
    </row>
    <row r="7928" spans="1:7" x14ac:dyDescent="0.25">
      <c r="A7928" s="261">
        <v>45257.25</v>
      </c>
      <c r="B7928" s="260" t="s">
        <v>548</v>
      </c>
      <c r="C7928" s="260">
        <v>1.3332999999999999E-2</v>
      </c>
      <c r="D7928" s="260">
        <v>1296.291626</v>
      </c>
      <c r="E7928" s="260">
        <v>803.04168700000002</v>
      </c>
      <c r="F7928">
        <f t="shared" si="246"/>
        <v>2099.346646</v>
      </c>
      <c r="G7928">
        <f t="shared" si="247"/>
        <v>2099.3333130000001</v>
      </c>
    </row>
    <row r="7929" spans="1:7" x14ac:dyDescent="0.25">
      <c r="A7929" s="261">
        <v>45257.291666666664</v>
      </c>
      <c r="B7929" s="260" t="s">
        <v>548</v>
      </c>
      <c r="C7929" s="260">
        <v>0.18124999999999999</v>
      </c>
      <c r="D7929" s="260">
        <v>1497.291626</v>
      </c>
      <c r="E7929" s="260">
        <v>807.79168700000002</v>
      </c>
      <c r="F7929">
        <f t="shared" si="246"/>
        <v>2305.2645630000002</v>
      </c>
      <c r="G7929">
        <f t="shared" si="247"/>
        <v>2305.0833130000001</v>
      </c>
    </row>
    <row r="7930" spans="1:7" x14ac:dyDescent="0.25">
      <c r="A7930" s="261">
        <v>45257.333333333336</v>
      </c>
      <c r="B7930" s="260" t="s">
        <v>548</v>
      </c>
      <c r="C7930" s="260">
        <v>6.2183330000000003</v>
      </c>
      <c r="D7930" s="260">
        <v>1659.25</v>
      </c>
      <c r="E7930" s="260">
        <v>822.5</v>
      </c>
      <c r="F7930">
        <f t="shared" si="246"/>
        <v>2487.9683329999998</v>
      </c>
      <c r="G7930">
        <f t="shared" si="247"/>
        <v>2481.75</v>
      </c>
    </row>
    <row r="7931" spans="1:7" x14ac:dyDescent="0.25">
      <c r="A7931" s="261">
        <v>45257.375</v>
      </c>
      <c r="B7931" s="260" t="s">
        <v>548</v>
      </c>
      <c r="C7931" s="260">
        <v>46.072498000000003</v>
      </c>
      <c r="D7931" s="260">
        <v>1589.708374</v>
      </c>
      <c r="E7931" s="260">
        <v>830.91668700000002</v>
      </c>
      <c r="F7931">
        <f t="shared" si="246"/>
        <v>2466.6975590000002</v>
      </c>
      <c r="G7931">
        <f t="shared" si="247"/>
        <v>2420.6250610000002</v>
      </c>
    </row>
    <row r="7932" spans="1:7" x14ac:dyDescent="0.25">
      <c r="A7932" s="261">
        <v>45257.416666666664</v>
      </c>
      <c r="B7932" s="260" t="s">
        <v>548</v>
      </c>
      <c r="C7932" s="260">
        <v>116.267914</v>
      </c>
      <c r="D7932" s="260">
        <v>1671.041626</v>
      </c>
      <c r="E7932" s="260">
        <v>793.875</v>
      </c>
      <c r="F7932">
        <f t="shared" si="246"/>
        <v>2581.1845400000002</v>
      </c>
      <c r="G7932">
        <f t="shared" si="247"/>
        <v>2464.9166260000002</v>
      </c>
    </row>
    <row r="7933" spans="1:7" x14ac:dyDescent="0.25">
      <c r="A7933" s="261">
        <v>45257.458333333336</v>
      </c>
      <c r="B7933" s="260" t="s">
        <v>548</v>
      </c>
      <c r="C7933" s="260">
        <v>207.58749399999999</v>
      </c>
      <c r="D7933" s="260">
        <v>1759.041626</v>
      </c>
      <c r="E7933" s="260">
        <v>798.45831299999998</v>
      </c>
      <c r="F7933">
        <f t="shared" si="246"/>
        <v>2765.0874329999997</v>
      </c>
      <c r="G7933">
        <f t="shared" si="247"/>
        <v>2557.4999389999998</v>
      </c>
    </row>
    <row r="7934" spans="1:7" x14ac:dyDescent="0.25">
      <c r="A7934" s="261">
        <v>45257.5</v>
      </c>
      <c r="B7934" s="260" t="s">
        <v>548</v>
      </c>
      <c r="C7934" s="260">
        <v>247.19375600000001</v>
      </c>
      <c r="D7934" s="260">
        <v>1763.625</v>
      </c>
      <c r="E7934" s="260">
        <v>891.45831299999998</v>
      </c>
      <c r="F7934">
        <f t="shared" si="246"/>
        <v>2902.2770690000002</v>
      </c>
      <c r="G7934">
        <f t="shared" si="247"/>
        <v>2655.0833130000001</v>
      </c>
    </row>
    <row r="7935" spans="1:7" x14ac:dyDescent="0.25">
      <c r="A7935" s="261">
        <v>45257.541666666664</v>
      </c>
      <c r="B7935" s="260" t="s">
        <v>548</v>
      </c>
      <c r="C7935" s="260">
        <v>188.04916399999999</v>
      </c>
      <c r="D7935" s="260">
        <v>1851.916626</v>
      </c>
      <c r="E7935" s="260">
        <v>869.45831299999998</v>
      </c>
      <c r="F7935">
        <f t="shared" si="246"/>
        <v>2909.4241029999998</v>
      </c>
      <c r="G7935">
        <f t="shared" si="247"/>
        <v>2721.3749389999998</v>
      </c>
    </row>
    <row r="7936" spans="1:7" x14ac:dyDescent="0.25">
      <c r="A7936" s="261">
        <v>45257.583333333336</v>
      </c>
      <c r="B7936" s="260" t="s">
        <v>548</v>
      </c>
      <c r="C7936" s="260">
        <v>75.941665999999998</v>
      </c>
      <c r="D7936" s="260">
        <v>1795.916626</v>
      </c>
      <c r="E7936" s="260">
        <v>918.91668700000002</v>
      </c>
      <c r="F7936">
        <f t="shared" si="246"/>
        <v>2790.7749790000003</v>
      </c>
      <c r="G7936">
        <f t="shared" si="247"/>
        <v>2714.8333130000001</v>
      </c>
    </row>
    <row r="7937" spans="1:7" x14ac:dyDescent="0.25">
      <c r="A7937" s="261">
        <v>45257.625</v>
      </c>
      <c r="B7937" s="260" t="s">
        <v>548</v>
      </c>
      <c r="C7937" s="260">
        <v>13.0425</v>
      </c>
      <c r="D7937" s="260">
        <v>1912.708374</v>
      </c>
      <c r="E7937" s="260">
        <v>925.45831299999998</v>
      </c>
      <c r="F7937">
        <f t="shared" si="246"/>
        <v>2851.2091869999999</v>
      </c>
      <c r="G7937">
        <f t="shared" si="247"/>
        <v>2838.1666869999999</v>
      </c>
    </row>
    <row r="7938" spans="1:7" x14ac:dyDescent="0.25">
      <c r="A7938" s="261">
        <v>45257.666666666664</v>
      </c>
      <c r="B7938" s="260" t="s">
        <v>548</v>
      </c>
      <c r="C7938" s="260">
        <v>0</v>
      </c>
      <c r="D7938" s="260">
        <v>2043.375</v>
      </c>
      <c r="E7938" s="260">
        <v>956.54168700000002</v>
      </c>
      <c r="F7938">
        <f t="shared" ref="F7938:F8001" si="248">E7938+D7938+C7938</f>
        <v>2999.9166869999999</v>
      </c>
      <c r="G7938">
        <f t="shared" ref="G7938:G8001" si="249">E7938+D7938</f>
        <v>2999.9166869999999</v>
      </c>
    </row>
    <row r="7939" spans="1:7" x14ac:dyDescent="0.25">
      <c r="A7939" s="261">
        <v>45257.708333333336</v>
      </c>
      <c r="B7939" s="260" t="s">
        <v>548</v>
      </c>
      <c r="C7939" s="260">
        <v>0</v>
      </c>
      <c r="D7939" s="260">
        <v>2030.458374</v>
      </c>
      <c r="E7939" s="260">
        <v>976.54168700000002</v>
      </c>
      <c r="F7939">
        <f t="shared" si="248"/>
        <v>3007.0000610000002</v>
      </c>
      <c r="G7939">
        <f t="shared" si="249"/>
        <v>3007.0000610000002</v>
      </c>
    </row>
    <row r="7940" spans="1:7" x14ac:dyDescent="0.25">
      <c r="A7940" s="261">
        <v>45257.75</v>
      </c>
      <c r="B7940" s="260" t="s">
        <v>548</v>
      </c>
      <c r="C7940" s="260">
        <v>0</v>
      </c>
      <c r="D7940" s="260">
        <v>2083.0417480000001</v>
      </c>
      <c r="E7940" s="260">
        <v>983.91668700000002</v>
      </c>
      <c r="F7940">
        <f t="shared" si="248"/>
        <v>3066.958435</v>
      </c>
      <c r="G7940">
        <f t="shared" si="249"/>
        <v>3066.958435</v>
      </c>
    </row>
    <row r="7941" spans="1:7" x14ac:dyDescent="0.25">
      <c r="A7941" s="261">
        <v>45257.791666666664</v>
      </c>
      <c r="B7941" s="260" t="s">
        <v>548</v>
      </c>
      <c r="C7941" s="260">
        <v>0</v>
      </c>
      <c r="D7941" s="260">
        <v>2158.5</v>
      </c>
      <c r="E7941" s="260">
        <v>997.25</v>
      </c>
      <c r="F7941">
        <f t="shared" si="248"/>
        <v>3155.75</v>
      </c>
      <c r="G7941">
        <f t="shared" si="249"/>
        <v>3155.75</v>
      </c>
    </row>
    <row r="7942" spans="1:7" x14ac:dyDescent="0.25">
      <c r="A7942" s="261">
        <v>45257.833333333336</v>
      </c>
      <c r="B7942" s="260" t="s">
        <v>548</v>
      </c>
      <c r="C7942" s="260">
        <v>0</v>
      </c>
      <c r="D7942" s="260">
        <v>1991.166626</v>
      </c>
      <c r="E7942" s="260">
        <v>1079.708374</v>
      </c>
      <c r="F7942">
        <f t="shared" si="248"/>
        <v>3070.875</v>
      </c>
      <c r="G7942">
        <f t="shared" si="249"/>
        <v>3070.875</v>
      </c>
    </row>
    <row r="7943" spans="1:7" x14ac:dyDescent="0.25">
      <c r="A7943" s="261">
        <v>45257.875</v>
      </c>
      <c r="B7943" s="260" t="s">
        <v>548</v>
      </c>
      <c r="C7943" s="260">
        <v>0</v>
      </c>
      <c r="D7943" s="260">
        <v>1955.166626</v>
      </c>
      <c r="E7943" s="260">
        <v>1053.125</v>
      </c>
      <c r="F7943">
        <f t="shared" si="248"/>
        <v>3008.2916260000002</v>
      </c>
      <c r="G7943">
        <f t="shared" si="249"/>
        <v>3008.2916260000002</v>
      </c>
    </row>
    <row r="7944" spans="1:7" x14ac:dyDescent="0.25">
      <c r="A7944" s="261">
        <v>45257.916666666664</v>
      </c>
      <c r="B7944" s="260" t="s">
        <v>548</v>
      </c>
      <c r="C7944" s="260">
        <v>0</v>
      </c>
      <c r="D7944" s="260">
        <v>1886.166626</v>
      </c>
      <c r="E7944" s="260">
        <v>1041.25</v>
      </c>
      <c r="F7944">
        <f t="shared" si="248"/>
        <v>2927.4166260000002</v>
      </c>
      <c r="G7944">
        <f t="shared" si="249"/>
        <v>2927.4166260000002</v>
      </c>
    </row>
    <row r="7945" spans="1:7" x14ac:dyDescent="0.25">
      <c r="A7945" s="261">
        <v>45257.958333333336</v>
      </c>
      <c r="B7945" s="260" t="s">
        <v>548</v>
      </c>
      <c r="C7945" s="260">
        <v>0</v>
      </c>
      <c r="D7945" s="260">
        <v>1865.625</v>
      </c>
      <c r="E7945" s="260">
        <v>1041.958374</v>
      </c>
      <c r="F7945">
        <f t="shared" si="248"/>
        <v>2907.5833739999998</v>
      </c>
      <c r="G7945">
        <f t="shared" si="249"/>
        <v>2907.5833739999998</v>
      </c>
    </row>
    <row r="7946" spans="1:7" x14ac:dyDescent="0.25">
      <c r="A7946" s="261">
        <v>45258</v>
      </c>
      <c r="B7946" s="260" t="s">
        <v>548</v>
      </c>
      <c r="C7946" s="260">
        <v>0</v>
      </c>
      <c r="D7946" s="260">
        <v>1698.791626</v>
      </c>
      <c r="E7946" s="260">
        <v>1062.791626</v>
      </c>
      <c r="F7946">
        <f t="shared" si="248"/>
        <v>2761.5832519999999</v>
      </c>
      <c r="G7946">
        <f t="shared" si="249"/>
        <v>2761.5832519999999</v>
      </c>
    </row>
    <row r="7947" spans="1:7" x14ac:dyDescent="0.25">
      <c r="A7947" s="261">
        <v>45258.041666666664</v>
      </c>
      <c r="B7947" s="260" t="s">
        <v>548</v>
      </c>
      <c r="C7947" s="260">
        <v>0</v>
      </c>
      <c r="D7947" s="260">
        <v>1574.708374</v>
      </c>
      <c r="E7947" s="260">
        <v>1064.541626</v>
      </c>
      <c r="F7947">
        <f t="shared" si="248"/>
        <v>2639.25</v>
      </c>
      <c r="G7947">
        <f t="shared" si="249"/>
        <v>2639.25</v>
      </c>
    </row>
    <row r="7948" spans="1:7" x14ac:dyDescent="0.25">
      <c r="A7948" s="261">
        <v>45258.083333333336</v>
      </c>
      <c r="B7948" s="260" t="s">
        <v>548</v>
      </c>
      <c r="C7948" s="260">
        <v>0</v>
      </c>
      <c r="D7948" s="260">
        <v>1403.75</v>
      </c>
      <c r="E7948" s="260">
        <v>1006.541687</v>
      </c>
      <c r="F7948">
        <f t="shared" si="248"/>
        <v>2410.2916869999999</v>
      </c>
      <c r="G7948">
        <f t="shared" si="249"/>
        <v>2410.2916869999999</v>
      </c>
    </row>
    <row r="7949" spans="1:7" x14ac:dyDescent="0.25">
      <c r="A7949" s="261">
        <v>45258.125</v>
      </c>
      <c r="B7949" s="260" t="s">
        <v>548</v>
      </c>
      <c r="C7949" s="260">
        <v>0</v>
      </c>
      <c r="D7949" s="260">
        <v>1486.333374</v>
      </c>
      <c r="E7949" s="260">
        <v>991.66668700000002</v>
      </c>
      <c r="F7949">
        <f t="shared" si="248"/>
        <v>2478.0000610000002</v>
      </c>
      <c r="G7949">
        <f t="shared" si="249"/>
        <v>2478.0000610000002</v>
      </c>
    </row>
    <row r="7950" spans="1:7" x14ac:dyDescent="0.25">
      <c r="A7950" s="261">
        <v>45258.166666666664</v>
      </c>
      <c r="B7950" s="260" t="s">
        <v>548</v>
      </c>
      <c r="C7950" s="260">
        <v>0</v>
      </c>
      <c r="D7950" s="260">
        <v>1311.833374</v>
      </c>
      <c r="E7950" s="260">
        <v>988.45831299999998</v>
      </c>
      <c r="F7950">
        <f t="shared" si="248"/>
        <v>2300.2916869999999</v>
      </c>
      <c r="G7950">
        <f t="shared" si="249"/>
        <v>2300.2916869999999</v>
      </c>
    </row>
    <row r="7951" spans="1:7" x14ac:dyDescent="0.25">
      <c r="A7951" s="261">
        <v>45258.208333333336</v>
      </c>
      <c r="B7951" s="260" t="s">
        <v>548</v>
      </c>
      <c r="C7951" s="260">
        <v>9.5829999999999995E-3</v>
      </c>
      <c r="D7951" s="260">
        <v>1123.125</v>
      </c>
      <c r="E7951" s="260">
        <v>1003.5</v>
      </c>
      <c r="F7951">
        <f t="shared" si="248"/>
        <v>2126.634583</v>
      </c>
      <c r="G7951">
        <f t="shared" si="249"/>
        <v>2126.625</v>
      </c>
    </row>
    <row r="7952" spans="1:7" x14ac:dyDescent="0.25">
      <c r="A7952" s="261">
        <v>45258.25</v>
      </c>
      <c r="B7952" s="260" t="s">
        <v>548</v>
      </c>
      <c r="C7952" s="260">
        <v>1.4167000000000001E-2</v>
      </c>
      <c r="D7952" s="260">
        <v>934.375</v>
      </c>
      <c r="E7952" s="260">
        <v>986.33331299999998</v>
      </c>
      <c r="F7952">
        <f t="shared" si="248"/>
        <v>1920.7224800000001</v>
      </c>
      <c r="G7952">
        <f t="shared" si="249"/>
        <v>1920.7083130000001</v>
      </c>
    </row>
    <row r="7953" spans="1:7" x14ac:dyDescent="0.25">
      <c r="A7953" s="261">
        <v>45258.291666666664</v>
      </c>
      <c r="B7953" s="260" t="s">
        <v>548</v>
      </c>
      <c r="C7953" s="260">
        <v>0.28499999999999998</v>
      </c>
      <c r="D7953" s="260">
        <v>807.20831299999998</v>
      </c>
      <c r="E7953" s="260">
        <v>816.625</v>
      </c>
      <c r="F7953">
        <f t="shared" si="248"/>
        <v>1624.1183130000002</v>
      </c>
      <c r="G7953">
        <f t="shared" si="249"/>
        <v>1623.8333130000001</v>
      </c>
    </row>
    <row r="7954" spans="1:7" x14ac:dyDescent="0.25">
      <c r="A7954" s="261">
        <v>45258.333333333336</v>
      </c>
      <c r="B7954" s="260" t="s">
        <v>548</v>
      </c>
      <c r="C7954" s="260">
        <v>10.576667</v>
      </c>
      <c r="D7954" s="260">
        <v>680.66668700000002</v>
      </c>
      <c r="E7954" s="260">
        <v>546.66668700000002</v>
      </c>
      <c r="F7954">
        <f t="shared" si="248"/>
        <v>1237.9100410000001</v>
      </c>
      <c r="G7954">
        <f t="shared" si="249"/>
        <v>1227.333374</v>
      </c>
    </row>
    <row r="7955" spans="1:7" x14ac:dyDescent="0.25">
      <c r="A7955" s="261">
        <v>45258.375</v>
      </c>
      <c r="B7955" s="260" t="s">
        <v>548</v>
      </c>
      <c r="C7955" s="260">
        <v>94.042502999999996</v>
      </c>
      <c r="D7955" s="260">
        <v>473.875</v>
      </c>
      <c r="E7955" s="260">
        <v>449.29165599999999</v>
      </c>
      <c r="F7955">
        <f t="shared" si="248"/>
        <v>1017.209159</v>
      </c>
      <c r="G7955">
        <f t="shared" si="249"/>
        <v>923.16665599999999</v>
      </c>
    </row>
    <row r="7956" spans="1:7" x14ac:dyDescent="0.25">
      <c r="A7956" s="261">
        <v>45258.416666666664</v>
      </c>
      <c r="B7956" s="260" t="s">
        <v>548</v>
      </c>
      <c r="C7956" s="260">
        <v>224.44332900000001</v>
      </c>
      <c r="D7956" s="260">
        <v>328.29165599999999</v>
      </c>
      <c r="E7956" s="260">
        <v>372.70834400000001</v>
      </c>
      <c r="F7956">
        <f t="shared" si="248"/>
        <v>925.44332899999995</v>
      </c>
      <c r="G7956">
        <f t="shared" si="249"/>
        <v>701</v>
      </c>
    </row>
    <row r="7957" spans="1:7" x14ac:dyDescent="0.25">
      <c r="A7957" s="261">
        <v>45258.458333333336</v>
      </c>
      <c r="B7957" s="260" t="s">
        <v>548</v>
      </c>
      <c r="C7957" s="260">
        <v>311.19958500000001</v>
      </c>
      <c r="D7957" s="260">
        <v>212.41667200000001</v>
      </c>
      <c r="E7957" s="260">
        <v>298.20834400000001</v>
      </c>
      <c r="F7957">
        <f t="shared" si="248"/>
        <v>821.82460100000003</v>
      </c>
      <c r="G7957">
        <f t="shared" si="249"/>
        <v>510.62501600000002</v>
      </c>
    </row>
    <row r="7958" spans="1:7" x14ac:dyDescent="0.25">
      <c r="A7958" s="261">
        <v>45258.5</v>
      </c>
      <c r="B7958" s="260" t="s">
        <v>548</v>
      </c>
      <c r="C7958" s="260">
        <v>366.00292999999999</v>
      </c>
      <c r="D7958" s="260">
        <v>118.958336</v>
      </c>
      <c r="E7958" s="260">
        <v>226.29167200000001</v>
      </c>
      <c r="F7958">
        <f t="shared" si="248"/>
        <v>711.25293799999997</v>
      </c>
      <c r="G7958">
        <f t="shared" si="249"/>
        <v>345.25000799999998</v>
      </c>
    </row>
    <row r="7959" spans="1:7" x14ac:dyDescent="0.25">
      <c r="A7959" s="261">
        <v>45258.541666666664</v>
      </c>
      <c r="B7959" s="260" t="s">
        <v>548</v>
      </c>
      <c r="C7959" s="260">
        <v>267.98748799999998</v>
      </c>
      <c r="D7959" s="260">
        <v>48.708331999999999</v>
      </c>
      <c r="E7959" s="260">
        <v>128.58332799999999</v>
      </c>
      <c r="F7959">
        <f t="shared" si="248"/>
        <v>445.27914799999996</v>
      </c>
      <c r="G7959">
        <f t="shared" si="249"/>
        <v>177.29165999999998</v>
      </c>
    </row>
    <row r="7960" spans="1:7" x14ac:dyDescent="0.25">
      <c r="A7960" s="261">
        <v>45258.583333333336</v>
      </c>
      <c r="B7960" s="260" t="s">
        <v>548</v>
      </c>
      <c r="C7960" s="260">
        <v>101.443748</v>
      </c>
      <c r="D7960" s="260">
        <v>35.958331999999999</v>
      </c>
      <c r="E7960" s="260">
        <v>157.83332799999999</v>
      </c>
      <c r="F7960">
        <f t="shared" si="248"/>
        <v>295.23540800000001</v>
      </c>
      <c r="G7960">
        <f t="shared" si="249"/>
        <v>193.79165999999998</v>
      </c>
    </row>
    <row r="7961" spans="1:7" x14ac:dyDescent="0.25">
      <c r="A7961" s="261">
        <v>45258.625</v>
      </c>
      <c r="B7961" s="260" t="s">
        <v>548</v>
      </c>
      <c r="C7961" s="260">
        <v>17.825001</v>
      </c>
      <c r="D7961" s="260">
        <v>43.25</v>
      </c>
      <c r="E7961" s="260">
        <v>191.79167200000001</v>
      </c>
      <c r="F7961">
        <f t="shared" si="248"/>
        <v>252.86667299999999</v>
      </c>
      <c r="G7961">
        <f t="shared" si="249"/>
        <v>235.04167200000001</v>
      </c>
    </row>
    <row r="7962" spans="1:7" x14ac:dyDescent="0.25">
      <c r="A7962" s="261">
        <v>45258.666666666664</v>
      </c>
      <c r="B7962" s="260" t="s">
        <v>548</v>
      </c>
      <c r="C7962" s="260">
        <v>0</v>
      </c>
      <c r="D7962" s="260">
        <v>49</v>
      </c>
      <c r="E7962" s="260">
        <v>189.58332799999999</v>
      </c>
      <c r="F7962">
        <f t="shared" si="248"/>
        <v>238.58332799999999</v>
      </c>
      <c r="G7962">
        <f t="shared" si="249"/>
        <v>238.58332799999999</v>
      </c>
    </row>
    <row r="7963" spans="1:7" x14ac:dyDescent="0.25">
      <c r="A7963" s="261">
        <v>45258.708333333336</v>
      </c>
      <c r="B7963" s="260" t="s">
        <v>548</v>
      </c>
      <c r="C7963" s="260">
        <v>0</v>
      </c>
      <c r="D7963" s="260">
        <v>66.833336000000003</v>
      </c>
      <c r="E7963" s="260">
        <v>229.625</v>
      </c>
      <c r="F7963">
        <f t="shared" si="248"/>
        <v>296.45833600000003</v>
      </c>
      <c r="G7963">
        <f t="shared" si="249"/>
        <v>296.45833600000003</v>
      </c>
    </row>
    <row r="7964" spans="1:7" x14ac:dyDescent="0.25">
      <c r="A7964" s="261">
        <v>45258.75</v>
      </c>
      <c r="B7964" s="260" t="s">
        <v>548</v>
      </c>
      <c r="C7964" s="260">
        <v>0</v>
      </c>
      <c r="D7964" s="260">
        <v>84.25</v>
      </c>
      <c r="E7964" s="260">
        <v>288.75</v>
      </c>
      <c r="F7964">
        <f t="shared" si="248"/>
        <v>373</v>
      </c>
      <c r="G7964">
        <f t="shared" si="249"/>
        <v>373</v>
      </c>
    </row>
    <row r="7965" spans="1:7" x14ac:dyDescent="0.25">
      <c r="A7965" s="261">
        <v>45258.791666666664</v>
      </c>
      <c r="B7965" s="260" t="s">
        <v>548</v>
      </c>
      <c r="C7965" s="260">
        <v>0</v>
      </c>
      <c r="D7965" s="260">
        <v>99.208336000000003</v>
      </c>
      <c r="E7965" s="260">
        <v>370.16665599999999</v>
      </c>
      <c r="F7965">
        <f t="shared" si="248"/>
        <v>469.37499200000002</v>
      </c>
      <c r="G7965">
        <f t="shared" si="249"/>
        <v>469.37499200000002</v>
      </c>
    </row>
    <row r="7966" spans="1:7" x14ac:dyDescent="0.25">
      <c r="A7966" s="261">
        <v>45258.833333333336</v>
      </c>
      <c r="B7966" s="260" t="s">
        <v>548</v>
      </c>
      <c r="C7966" s="260">
        <v>0</v>
      </c>
      <c r="D7966" s="260">
        <v>82.083336000000003</v>
      </c>
      <c r="E7966" s="260">
        <v>384.79165599999999</v>
      </c>
      <c r="F7966">
        <f t="shared" si="248"/>
        <v>466.87499200000002</v>
      </c>
      <c r="G7966">
        <f t="shared" si="249"/>
        <v>466.87499200000002</v>
      </c>
    </row>
    <row r="7967" spans="1:7" x14ac:dyDescent="0.25">
      <c r="A7967" s="261">
        <v>45258.875</v>
      </c>
      <c r="B7967" s="260" t="s">
        <v>548</v>
      </c>
      <c r="C7967" s="260">
        <v>0</v>
      </c>
      <c r="D7967" s="260">
        <v>81.166663999999997</v>
      </c>
      <c r="E7967" s="260">
        <v>383.125</v>
      </c>
      <c r="F7967">
        <f t="shared" si="248"/>
        <v>464.29166399999997</v>
      </c>
      <c r="G7967">
        <f t="shared" si="249"/>
        <v>464.29166399999997</v>
      </c>
    </row>
    <row r="7968" spans="1:7" x14ac:dyDescent="0.25">
      <c r="A7968" s="261">
        <v>45258.916666666664</v>
      </c>
      <c r="B7968" s="260" t="s">
        <v>548</v>
      </c>
      <c r="C7968" s="260">
        <v>0</v>
      </c>
      <c r="D7968" s="260">
        <v>79.416663999999997</v>
      </c>
      <c r="E7968" s="260">
        <v>375</v>
      </c>
      <c r="F7968">
        <f t="shared" si="248"/>
        <v>454.41666399999997</v>
      </c>
      <c r="G7968">
        <f t="shared" si="249"/>
        <v>454.41666399999997</v>
      </c>
    </row>
    <row r="7969" spans="1:7" x14ac:dyDescent="0.25">
      <c r="A7969" s="261">
        <v>45258.958333333336</v>
      </c>
      <c r="B7969" s="260" t="s">
        <v>548</v>
      </c>
      <c r="C7969" s="260">
        <v>0</v>
      </c>
      <c r="D7969" s="260">
        <v>98.958336000000003</v>
      </c>
      <c r="E7969" s="260">
        <v>369.875</v>
      </c>
      <c r="F7969">
        <f t="shared" si="248"/>
        <v>468.83333600000003</v>
      </c>
      <c r="G7969">
        <f t="shared" si="249"/>
        <v>468.83333600000003</v>
      </c>
    </row>
    <row r="7970" spans="1:7" x14ac:dyDescent="0.25">
      <c r="A7970" s="261">
        <v>45259</v>
      </c>
      <c r="B7970" s="260" t="s">
        <v>548</v>
      </c>
      <c r="C7970" s="260">
        <v>0</v>
      </c>
      <c r="D7970" s="260">
        <v>89.666663999999997</v>
      </c>
      <c r="E7970" s="260">
        <v>353.33334400000001</v>
      </c>
      <c r="F7970">
        <f t="shared" si="248"/>
        <v>443.00000799999998</v>
      </c>
      <c r="G7970">
        <f t="shared" si="249"/>
        <v>443.00000799999998</v>
      </c>
    </row>
    <row r="7971" spans="1:7" x14ac:dyDescent="0.25">
      <c r="A7971" s="261">
        <v>45259.041666666664</v>
      </c>
      <c r="B7971" s="260" t="s">
        <v>548</v>
      </c>
      <c r="C7971" s="260">
        <v>0</v>
      </c>
      <c r="D7971" s="260">
        <v>131.70832799999999</v>
      </c>
      <c r="E7971" s="260">
        <v>360.20834400000001</v>
      </c>
      <c r="F7971">
        <f t="shared" si="248"/>
        <v>491.91667200000001</v>
      </c>
      <c r="G7971">
        <f t="shared" si="249"/>
        <v>491.91667200000001</v>
      </c>
    </row>
    <row r="7972" spans="1:7" x14ac:dyDescent="0.25">
      <c r="A7972" s="261">
        <v>45259.083333333336</v>
      </c>
      <c r="B7972" s="260" t="s">
        <v>548</v>
      </c>
      <c r="C7972" s="260">
        <v>0</v>
      </c>
      <c r="D7972" s="260">
        <v>127.25</v>
      </c>
      <c r="E7972" s="260">
        <v>337.91665599999999</v>
      </c>
      <c r="F7972">
        <f t="shared" si="248"/>
        <v>465.16665599999999</v>
      </c>
      <c r="G7972">
        <f t="shared" si="249"/>
        <v>465.16665599999999</v>
      </c>
    </row>
    <row r="7973" spans="1:7" x14ac:dyDescent="0.25">
      <c r="A7973" s="261">
        <v>45259.125</v>
      </c>
      <c r="B7973" s="260" t="s">
        <v>548</v>
      </c>
      <c r="C7973" s="260">
        <v>0</v>
      </c>
      <c r="D7973" s="260">
        <v>183.16667200000001</v>
      </c>
      <c r="E7973" s="260">
        <v>247.45832799999999</v>
      </c>
      <c r="F7973">
        <f t="shared" si="248"/>
        <v>430.625</v>
      </c>
      <c r="G7973">
        <f t="shared" si="249"/>
        <v>430.625</v>
      </c>
    </row>
    <row r="7974" spans="1:7" x14ac:dyDescent="0.25">
      <c r="A7974" s="261">
        <v>45259.166666666664</v>
      </c>
      <c r="B7974" s="260" t="s">
        <v>548</v>
      </c>
      <c r="C7974" s="260">
        <v>4.17E-4</v>
      </c>
      <c r="D7974" s="260">
        <v>196.83332799999999</v>
      </c>
      <c r="E7974" s="260">
        <v>244.29167200000001</v>
      </c>
      <c r="F7974">
        <f t="shared" si="248"/>
        <v>441.12541700000003</v>
      </c>
      <c r="G7974">
        <f t="shared" si="249"/>
        <v>441.125</v>
      </c>
    </row>
    <row r="7975" spans="1:7" x14ac:dyDescent="0.25">
      <c r="A7975" s="261">
        <v>45259.208333333336</v>
      </c>
      <c r="B7975" s="260" t="s">
        <v>548</v>
      </c>
      <c r="C7975" s="260">
        <v>9.5829999999999995E-3</v>
      </c>
      <c r="D7975" s="260">
        <v>241.54167200000001</v>
      </c>
      <c r="E7975" s="260">
        <v>210.625</v>
      </c>
      <c r="F7975">
        <f t="shared" si="248"/>
        <v>452.17625500000003</v>
      </c>
      <c r="G7975">
        <f t="shared" si="249"/>
        <v>452.16667200000001</v>
      </c>
    </row>
    <row r="7976" spans="1:7" x14ac:dyDescent="0.25">
      <c r="A7976" s="261">
        <v>45259.25</v>
      </c>
      <c r="B7976" s="260" t="s">
        <v>548</v>
      </c>
      <c r="C7976" s="260">
        <v>1.4999999999999999E-2</v>
      </c>
      <c r="D7976" s="260">
        <v>214.5</v>
      </c>
      <c r="E7976" s="260">
        <v>172.375</v>
      </c>
      <c r="F7976">
        <f t="shared" si="248"/>
        <v>386.89</v>
      </c>
      <c r="G7976">
        <f t="shared" si="249"/>
        <v>386.875</v>
      </c>
    </row>
    <row r="7977" spans="1:7" x14ac:dyDescent="0.25">
      <c r="A7977" s="261">
        <v>45259.291666666664</v>
      </c>
      <c r="B7977" s="260" t="s">
        <v>548</v>
      </c>
      <c r="C7977" s="260">
        <v>0.20833299999999999</v>
      </c>
      <c r="D7977" s="260">
        <v>248.41667200000001</v>
      </c>
      <c r="E7977" s="260">
        <v>135.25</v>
      </c>
      <c r="F7977">
        <f t="shared" si="248"/>
        <v>383.87500499999999</v>
      </c>
      <c r="G7977">
        <f t="shared" si="249"/>
        <v>383.66667200000001</v>
      </c>
    </row>
    <row r="7978" spans="1:7" x14ac:dyDescent="0.25">
      <c r="A7978" s="261">
        <v>45259.333333333336</v>
      </c>
      <c r="B7978" s="260" t="s">
        <v>548</v>
      </c>
      <c r="C7978" s="260">
        <v>8.6925000000000008</v>
      </c>
      <c r="D7978" s="260">
        <v>290.83334400000001</v>
      </c>
      <c r="E7978" s="260">
        <v>111.333336</v>
      </c>
      <c r="F7978">
        <f t="shared" si="248"/>
        <v>410.85918000000004</v>
      </c>
      <c r="G7978">
        <f t="shared" si="249"/>
        <v>402.16668000000004</v>
      </c>
    </row>
    <row r="7979" spans="1:7" x14ac:dyDescent="0.25">
      <c r="A7979" s="261">
        <v>45259.375</v>
      </c>
      <c r="B7979" s="260" t="s">
        <v>548</v>
      </c>
      <c r="C7979" s="260">
        <v>71.934997999999993</v>
      </c>
      <c r="D7979" s="260">
        <v>266.16665599999999</v>
      </c>
      <c r="E7979" s="260">
        <v>126.916664</v>
      </c>
      <c r="F7979">
        <f t="shared" si="248"/>
        <v>465.01831799999997</v>
      </c>
      <c r="G7979">
        <f t="shared" si="249"/>
        <v>393.08331999999996</v>
      </c>
    </row>
    <row r="7980" spans="1:7" x14ac:dyDescent="0.25">
      <c r="A7980" s="261">
        <v>45259.416666666664</v>
      </c>
      <c r="B7980" s="260" t="s">
        <v>548</v>
      </c>
      <c r="C7980" s="260">
        <v>211.83792099999999</v>
      </c>
      <c r="D7980" s="260">
        <v>185.75</v>
      </c>
      <c r="E7980" s="260">
        <v>72.625</v>
      </c>
      <c r="F7980">
        <f t="shared" si="248"/>
        <v>470.21292099999999</v>
      </c>
      <c r="G7980">
        <f t="shared" si="249"/>
        <v>258.375</v>
      </c>
    </row>
    <row r="7981" spans="1:7" x14ac:dyDescent="0.25">
      <c r="A7981" s="261">
        <v>45259.458333333336</v>
      </c>
      <c r="B7981" s="260" t="s">
        <v>548</v>
      </c>
      <c r="C7981" s="260">
        <v>306.84875499999998</v>
      </c>
      <c r="D7981" s="260">
        <v>90.583336000000003</v>
      </c>
      <c r="E7981" s="260">
        <v>68.208336000000003</v>
      </c>
      <c r="F7981">
        <f t="shared" si="248"/>
        <v>465.64042699999999</v>
      </c>
      <c r="G7981">
        <f t="shared" si="249"/>
        <v>158.79167200000001</v>
      </c>
    </row>
    <row r="7982" spans="1:7" x14ac:dyDescent="0.25">
      <c r="A7982" s="261">
        <v>45259.5</v>
      </c>
      <c r="B7982" s="260" t="s">
        <v>548</v>
      </c>
      <c r="C7982" s="260">
        <v>330.07458500000001</v>
      </c>
      <c r="D7982" s="260">
        <v>55.875</v>
      </c>
      <c r="E7982" s="260">
        <v>52.791668000000001</v>
      </c>
      <c r="F7982">
        <f t="shared" si="248"/>
        <v>438.74125300000003</v>
      </c>
      <c r="G7982">
        <f t="shared" si="249"/>
        <v>108.666668</v>
      </c>
    </row>
    <row r="7983" spans="1:7" x14ac:dyDescent="0.25">
      <c r="A7983" s="261">
        <v>45259.541666666664</v>
      </c>
      <c r="B7983" s="260" t="s">
        <v>548</v>
      </c>
      <c r="C7983" s="260">
        <v>280.290009</v>
      </c>
      <c r="D7983" s="260">
        <v>69.833336000000003</v>
      </c>
      <c r="E7983" s="260">
        <v>58.875</v>
      </c>
      <c r="F7983">
        <f t="shared" si="248"/>
        <v>408.99834499999997</v>
      </c>
      <c r="G7983">
        <f t="shared" si="249"/>
        <v>128.708336</v>
      </c>
    </row>
    <row r="7984" spans="1:7" x14ac:dyDescent="0.25">
      <c r="A7984" s="261">
        <v>45259.583333333336</v>
      </c>
      <c r="B7984" s="260" t="s">
        <v>548</v>
      </c>
      <c r="C7984" s="260">
        <v>173.98291</v>
      </c>
      <c r="D7984" s="260">
        <v>100.666664</v>
      </c>
      <c r="E7984" s="260">
        <v>40.041668000000001</v>
      </c>
      <c r="F7984">
        <f t="shared" si="248"/>
        <v>314.69124199999999</v>
      </c>
      <c r="G7984">
        <f t="shared" si="249"/>
        <v>140.70833199999998</v>
      </c>
    </row>
    <row r="7985" spans="1:7" x14ac:dyDescent="0.25">
      <c r="A7985" s="261">
        <v>45259.625</v>
      </c>
      <c r="B7985" s="260" t="s">
        <v>548</v>
      </c>
      <c r="C7985" s="260">
        <v>43.423752</v>
      </c>
      <c r="D7985" s="260">
        <v>108.333336</v>
      </c>
      <c r="E7985" s="260">
        <v>64.416663999999997</v>
      </c>
      <c r="F7985">
        <f t="shared" si="248"/>
        <v>216.17375200000001</v>
      </c>
      <c r="G7985">
        <f t="shared" si="249"/>
        <v>172.75</v>
      </c>
    </row>
    <row r="7986" spans="1:7" x14ac:dyDescent="0.25">
      <c r="A7986" s="261">
        <v>45259.666666666664</v>
      </c>
      <c r="B7986" s="260" t="s">
        <v>548</v>
      </c>
      <c r="C7986" s="260">
        <v>0.181667</v>
      </c>
      <c r="D7986" s="260">
        <v>169.08332799999999</v>
      </c>
      <c r="E7986" s="260">
        <v>33.666668000000001</v>
      </c>
      <c r="F7986">
        <f t="shared" si="248"/>
        <v>202.93166300000001</v>
      </c>
      <c r="G7986">
        <f t="shared" si="249"/>
        <v>202.74999600000001</v>
      </c>
    </row>
    <row r="7987" spans="1:7" x14ac:dyDescent="0.25">
      <c r="A7987" s="261">
        <v>45259.708333333336</v>
      </c>
      <c r="B7987" s="260" t="s">
        <v>548</v>
      </c>
      <c r="C7987" s="260">
        <v>0</v>
      </c>
      <c r="D7987" s="260">
        <v>283.125</v>
      </c>
      <c r="E7987" s="260">
        <v>16.875</v>
      </c>
      <c r="F7987">
        <f t="shared" si="248"/>
        <v>300</v>
      </c>
      <c r="G7987">
        <f t="shared" si="249"/>
        <v>300</v>
      </c>
    </row>
    <row r="7988" spans="1:7" x14ac:dyDescent="0.25">
      <c r="A7988" s="261">
        <v>45259.75</v>
      </c>
      <c r="B7988" s="260" t="s">
        <v>548</v>
      </c>
      <c r="C7988" s="260">
        <v>0</v>
      </c>
      <c r="D7988" s="260">
        <v>455</v>
      </c>
      <c r="E7988" s="260">
        <v>39.375</v>
      </c>
      <c r="F7988">
        <f t="shared" si="248"/>
        <v>494.375</v>
      </c>
      <c r="G7988">
        <f t="shared" si="249"/>
        <v>494.375</v>
      </c>
    </row>
    <row r="7989" spans="1:7" x14ac:dyDescent="0.25">
      <c r="A7989" s="261">
        <v>45259.791666666664</v>
      </c>
      <c r="B7989" s="260" t="s">
        <v>548</v>
      </c>
      <c r="C7989" s="260">
        <v>0</v>
      </c>
      <c r="D7989" s="260">
        <v>546</v>
      </c>
      <c r="E7989" s="260">
        <v>62.708331999999999</v>
      </c>
      <c r="F7989">
        <f t="shared" si="248"/>
        <v>608.70833200000004</v>
      </c>
      <c r="G7989">
        <f t="shared" si="249"/>
        <v>608.70833200000004</v>
      </c>
    </row>
    <row r="7990" spans="1:7" x14ac:dyDescent="0.25">
      <c r="A7990" s="261">
        <v>45259.833333333336</v>
      </c>
      <c r="B7990" s="260" t="s">
        <v>548</v>
      </c>
      <c r="C7990" s="260">
        <v>0</v>
      </c>
      <c r="D7990" s="260">
        <v>630.875</v>
      </c>
      <c r="E7990" s="260">
        <v>164.20832799999999</v>
      </c>
      <c r="F7990">
        <f t="shared" si="248"/>
        <v>795.08332799999994</v>
      </c>
      <c r="G7990">
        <f t="shared" si="249"/>
        <v>795.08332799999994</v>
      </c>
    </row>
    <row r="7991" spans="1:7" x14ac:dyDescent="0.25">
      <c r="A7991" s="261">
        <v>45259.875</v>
      </c>
      <c r="B7991" s="260" t="s">
        <v>548</v>
      </c>
      <c r="C7991" s="260">
        <v>0</v>
      </c>
      <c r="D7991" s="260">
        <v>538.91668700000002</v>
      </c>
      <c r="E7991" s="260">
        <v>185.95832799999999</v>
      </c>
      <c r="F7991">
        <f t="shared" si="248"/>
        <v>724.87501500000008</v>
      </c>
      <c r="G7991">
        <f t="shared" si="249"/>
        <v>724.87501500000008</v>
      </c>
    </row>
    <row r="7992" spans="1:7" x14ac:dyDescent="0.25">
      <c r="A7992" s="261">
        <v>45259.916666666664</v>
      </c>
      <c r="B7992" s="260" t="s">
        <v>548</v>
      </c>
      <c r="C7992" s="260">
        <v>0</v>
      </c>
      <c r="D7992" s="260">
        <v>367.45834400000001</v>
      </c>
      <c r="E7992" s="260">
        <v>283.83334400000001</v>
      </c>
      <c r="F7992">
        <f t="shared" si="248"/>
        <v>651.29168800000002</v>
      </c>
      <c r="G7992">
        <f t="shared" si="249"/>
        <v>651.29168800000002</v>
      </c>
    </row>
    <row r="7993" spans="1:7" x14ac:dyDescent="0.25">
      <c r="A7993" s="261">
        <v>45259.958333333336</v>
      </c>
      <c r="B7993" s="260" t="s">
        <v>548</v>
      </c>
      <c r="C7993" s="260">
        <v>0</v>
      </c>
      <c r="D7993" s="260">
        <v>417.33334400000001</v>
      </c>
      <c r="E7993" s="260">
        <v>530.375</v>
      </c>
      <c r="F7993">
        <f t="shared" si="248"/>
        <v>947.70834400000001</v>
      </c>
      <c r="G7993">
        <f t="shared" si="249"/>
        <v>947.70834400000001</v>
      </c>
    </row>
    <row r="7994" spans="1:7" x14ac:dyDescent="0.25">
      <c r="A7994" s="261">
        <v>45260</v>
      </c>
      <c r="B7994" s="260" t="s">
        <v>548</v>
      </c>
      <c r="C7994" s="260">
        <v>0</v>
      </c>
      <c r="D7994" s="260">
        <v>440.125</v>
      </c>
      <c r="E7994" s="260">
        <v>389</v>
      </c>
      <c r="F7994">
        <f t="shared" si="248"/>
        <v>829.125</v>
      </c>
      <c r="G7994">
        <f t="shared" si="249"/>
        <v>829.125</v>
      </c>
    </row>
    <row r="7995" spans="1:7" x14ac:dyDescent="0.25">
      <c r="A7995" s="261">
        <v>45260.041666666664</v>
      </c>
      <c r="B7995" s="260" t="s">
        <v>548</v>
      </c>
      <c r="C7995" s="260">
        <v>0</v>
      </c>
      <c r="D7995" s="260">
        <v>568.875</v>
      </c>
      <c r="E7995" s="260">
        <v>421.75</v>
      </c>
      <c r="F7995">
        <f t="shared" si="248"/>
        <v>990.625</v>
      </c>
      <c r="G7995">
        <f t="shared" si="249"/>
        <v>990.625</v>
      </c>
    </row>
    <row r="7996" spans="1:7" x14ac:dyDescent="0.25">
      <c r="A7996" s="261">
        <v>45260.083333333336</v>
      </c>
      <c r="B7996" s="260" t="s">
        <v>548</v>
      </c>
      <c r="C7996" s="260">
        <v>0</v>
      </c>
      <c r="D7996" s="260">
        <v>548.04168700000002</v>
      </c>
      <c r="E7996" s="260">
        <v>446.54165599999999</v>
      </c>
      <c r="F7996">
        <f t="shared" si="248"/>
        <v>994.58334300000001</v>
      </c>
      <c r="G7996">
        <f t="shared" si="249"/>
        <v>994.58334300000001</v>
      </c>
    </row>
    <row r="7997" spans="1:7" x14ac:dyDescent="0.25">
      <c r="A7997" s="261">
        <v>45260.125</v>
      </c>
      <c r="B7997" s="260" t="s">
        <v>548</v>
      </c>
      <c r="C7997" s="260">
        <v>0</v>
      </c>
      <c r="D7997" s="260">
        <v>760.70831299999998</v>
      </c>
      <c r="E7997" s="260">
        <v>452.20834400000001</v>
      </c>
      <c r="F7997">
        <f t="shared" si="248"/>
        <v>1212.916657</v>
      </c>
      <c r="G7997">
        <f t="shared" si="249"/>
        <v>1212.916657</v>
      </c>
    </row>
    <row r="7998" spans="1:7" x14ac:dyDescent="0.25">
      <c r="A7998" s="261">
        <v>45260.166666666664</v>
      </c>
      <c r="B7998" s="260" t="s">
        <v>548</v>
      </c>
      <c r="C7998" s="260">
        <v>4.17E-4</v>
      </c>
      <c r="D7998" s="260">
        <v>901.25</v>
      </c>
      <c r="E7998" s="260">
        <v>523.66668700000002</v>
      </c>
      <c r="F7998">
        <f t="shared" si="248"/>
        <v>1424.9171039999999</v>
      </c>
      <c r="G7998">
        <f t="shared" si="249"/>
        <v>1424.9166869999999</v>
      </c>
    </row>
    <row r="7999" spans="1:7" x14ac:dyDescent="0.25">
      <c r="A7999" s="261">
        <v>45260.208333333336</v>
      </c>
      <c r="B7999" s="260" t="s">
        <v>548</v>
      </c>
      <c r="C7999" s="260">
        <v>9.5829999999999995E-3</v>
      </c>
      <c r="D7999" s="260">
        <v>1088.166626</v>
      </c>
      <c r="E7999" s="260">
        <v>515.16668700000002</v>
      </c>
      <c r="F7999">
        <f t="shared" si="248"/>
        <v>1603.3428960000001</v>
      </c>
      <c r="G7999">
        <f t="shared" si="249"/>
        <v>1603.3333130000001</v>
      </c>
    </row>
    <row r="8000" spans="1:7" x14ac:dyDescent="0.25">
      <c r="A8000" s="261">
        <v>45260.25</v>
      </c>
      <c r="B8000" s="260" t="s">
        <v>548</v>
      </c>
      <c r="C8000" s="260">
        <v>1.5833E-2</v>
      </c>
      <c r="D8000" s="260">
        <v>1202.041626</v>
      </c>
      <c r="E8000" s="260">
        <v>492.75</v>
      </c>
      <c r="F8000">
        <f t="shared" si="248"/>
        <v>1694.8074589999999</v>
      </c>
      <c r="G8000">
        <f t="shared" si="249"/>
        <v>1694.791626</v>
      </c>
    </row>
    <row r="8001" spans="1:7" x14ac:dyDescent="0.25">
      <c r="A8001" s="261">
        <v>45260.291666666664</v>
      </c>
      <c r="B8001" s="260" t="s">
        <v>548</v>
      </c>
      <c r="C8001" s="260">
        <v>0.152083</v>
      </c>
      <c r="D8001" s="260">
        <v>1345.5</v>
      </c>
      <c r="E8001" s="260">
        <v>458.375</v>
      </c>
      <c r="F8001">
        <f t="shared" si="248"/>
        <v>1804.0270829999999</v>
      </c>
      <c r="G8001">
        <f t="shared" si="249"/>
        <v>1803.875</v>
      </c>
    </row>
    <row r="8002" spans="1:7" x14ac:dyDescent="0.25">
      <c r="A8002" s="261">
        <v>45260.333333333336</v>
      </c>
      <c r="B8002" s="260" t="s">
        <v>548</v>
      </c>
      <c r="C8002" s="260">
        <v>6.0062499999999996</v>
      </c>
      <c r="D8002" s="260">
        <v>1564.166626</v>
      </c>
      <c r="E8002" s="260">
        <v>444.875</v>
      </c>
      <c r="F8002">
        <f t="shared" ref="F8002:F8065" si="250">E8002+D8002+C8002</f>
        <v>2015.0478759999999</v>
      </c>
      <c r="G8002">
        <f t="shared" ref="G8002:G8065" si="251">E8002+D8002</f>
        <v>2009.041626</v>
      </c>
    </row>
    <row r="8003" spans="1:7" x14ac:dyDescent="0.25">
      <c r="A8003" s="261">
        <v>45260.375</v>
      </c>
      <c r="B8003" s="260" t="s">
        <v>548</v>
      </c>
      <c r="C8003" s="260">
        <v>43.917084000000003</v>
      </c>
      <c r="D8003" s="260">
        <v>1404.958374</v>
      </c>
      <c r="E8003" s="260">
        <v>406.375</v>
      </c>
      <c r="F8003">
        <f t="shared" si="250"/>
        <v>1855.250458</v>
      </c>
      <c r="G8003">
        <f t="shared" si="251"/>
        <v>1811.333374</v>
      </c>
    </row>
    <row r="8004" spans="1:7" x14ac:dyDescent="0.25">
      <c r="A8004" s="261">
        <v>45260.416666666664</v>
      </c>
      <c r="B8004" s="260" t="s">
        <v>548</v>
      </c>
      <c r="C8004" s="260">
        <v>82.679580999999999</v>
      </c>
      <c r="D8004" s="260">
        <v>1371.75</v>
      </c>
      <c r="E8004" s="260">
        <v>406.08334400000001</v>
      </c>
      <c r="F8004">
        <f t="shared" si="250"/>
        <v>1860.5129250000002</v>
      </c>
      <c r="G8004">
        <f t="shared" si="251"/>
        <v>1777.8333440000001</v>
      </c>
    </row>
    <row r="8005" spans="1:7" x14ac:dyDescent="0.25">
      <c r="A8005" s="261">
        <v>45260.458333333336</v>
      </c>
      <c r="B8005" s="260" t="s">
        <v>548</v>
      </c>
      <c r="C8005" s="260">
        <v>91.861251999999993</v>
      </c>
      <c r="D8005" s="260">
        <v>1304.708374</v>
      </c>
      <c r="E8005" s="260">
        <v>464.91665599999999</v>
      </c>
      <c r="F8005">
        <f t="shared" si="250"/>
        <v>1861.4862820000001</v>
      </c>
      <c r="G8005">
        <f t="shared" si="251"/>
        <v>1769.6250300000002</v>
      </c>
    </row>
    <row r="8006" spans="1:7" x14ac:dyDescent="0.25">
      <c r="A8006" s="261">
        <v>45260.5</v>
      </c>
      <c r="B8006" s="260" t="s">
        <v>548</v>
      </c>
      <c r="C8006" s="260">
        <v>97.565002000000007</v>
      </c>
      <c r="D8006" s="260">
        <v>1243.625</v>
      </c>
      <c r="E8006" s="260">
        <v>498.16665599999999</v>
      </c>
      <c r="F8006">
        <f t="shared" si="250"/>
        <v>1839.3566579999999</v>
      </c>
      <c r="G8006">
        <f t="shared" si="251"/>
        <v>1741.7916559999999</v>
      </c>
    </row>
    <row r="8007" spans="1:7" x14ac:dyDescent="0.25">
      <c r="A8007" s="261">
        <v>45260.541666666664</v>
      </c>
      <c r="B8007" s="260" t="s">
        <v>548</v>
      </c>
      <c r="C8007" s="260">
        <v>70.427498</v>
      </c>
      <c r="D8007" s="260">
        <v>1129.208374</v>
      </c>
      <c r="E8007" s="260">
        <v>567.95831299999998</v>
      </c>
      <c r="F8007">
        <f t="shared" si="250"/>
        <v>1767.5941849999999</v>
      </c>
      <c r="G8007">
        <f t="shared" si="251"/>
        <v>1697.1666869999999</v>
      </c>
    </row>
    <row r="8008" spans="1:7" x14ac:dyDescent="0.25">
      <c r="A8008" s="261">
        <v>45260.583333333336</v>
      </c>
      <c r="B8008" s="260" t="s">
        <v>548</v>
      </c>
      <c r="C8008" s="260">
        <v>35.145831999999999</v>
      </c>
      <c r="D8008" s="260">
        <v>967.08331299999998</v>
      </c>
      <c r="E8008" s="260">
        <v>732.91668700000002</v>
      </c>
      <c r="F8008">
        <f t="shared" si="250"/>
        <v>1735.1458319999999</v>
      </c>
      <c r="G8008">
        <f t="shared" si="251"/>
        <v>1700</v>
      </c>
    </row>
    <row r="8009" spans="1:7" x14ac:dyDescent="0.25">
      <c r="A8009" s="261">
        <v>45260.625</v>
      </c>
      <c r="B8009" s="260" t="s">
        <v>548</v>
      </c>
      <c r="C8009" s="260">
        <v>4.1229170000000002</v>
      </c>
      <c r="D8009" s="260">
        <v>866.29168700000002</v>
      </c>
      <c r="E8009" s="260">
        <v>850.08331299999998</v>
      </c>
      <c r="F8009">
        <f t="shared" si="250"/>
        <v>1720.4979169999999</v>
      </c>
      <c r="G8009">
        <f t="shared" si="251"/>
        <v>1716.375</v>
      </c>
    </row>
    <row r="8010" spans="1:7" x14ac:dyDescent="0.25">
      <c r="A8010" s="261">
        <v>45260.666666666664</v>
      </c>
      <c r="B8010" s="260" t="s">
        <v>548</v>
      </c>
      <c r="C8010" s="260">
        <v>0</v>
      </c>
      <c r="D8010" s="260">
        <v>915.875</v>
      </c>
      <c r="E8010" s="260">
        <v>917.70831299999998</v>
      </c>
      <c r="F8010">
        <f t="shared" si="250"/>
        <v>1833.5833130000001</v>
      </c>
      <c r="G8010">
        <f t="shared" si="251"/>
        <v>1833.5833130000001</v>
      </c>
    </row>
    <row r="8011" spans="1:7" x14ac:dyDescent="0.25">
      <c r="A8011" s="261">
        <v>45260.708333333336</v>
      </c>
      <c r="B8011" s="260" t="s">
        <v>548</v>
      </c>
      <c r="C8011" s="260">
        <v>0</v>
      </c>
      <c r="D8011" s="260">
        <v>881.83331299999998</v>
      </c>
      <c r="E8011" s="260">
        <v>949.41668700000002</v>
      </c>
      <c r="F8011">
        <f t="shared" si="250"/>
        <v>1831.25</v>
      </c>
      <c r="G8011">
        <f t="shared" si="251"/>
        <v>1831.25</v>
      </c>
    </row>
    <row r="8012" spans="1:7" x14ac:dyDescent="0.25">
      <c r="A8012" s="261">
        <v>45260.75</v>
      </c>
      <c r="B8012" s="260" t="s">
        <v>548</v>
      </c>
      <c r="C8012" s="260">
        <v>0</v>
      </c>
      <c r="D8012" s="260">
        <v>918.375</v>
      </c>
      <c r="E8012" s="260">
        <v>908.04168700000002</v>
      </c>
      <c r="F8012">
        <f t="shared" si="250"/>
        <v>1826.4166869999999</v>
      </c>
      <c r="G8012">
        <f t="shared" si="251"/>
        <v>1826.4166869999999</v>
      </c>
    </row>
    <row r="8013" spans="1:7" x14ac:dyDescent="0.25">
      <c r="A8013" s="261">
        <v>45260.791666666664</v>
      </c>
      <c r="B8013" s="260" t="s">
        <v>548</v>
      </c>
      <c r="C8013" s="260">
        <v>0</v>
      </c>
      <c r="D8013" s="260">
        <v>1041.166626</v>
      </c>
      <c r="E8013" s="260">
        <v>950.125</v>
      </c>
      <c r="F8013">
        <f t="shared" si="250"/>
        <v>1991.291626</v>
      </c>
      <c r="G8013">
        <f t="shared" si="251"/>
        <v>1991.291626</v>
      </c>
    </row>
    <row r="8014" spans="1:7" x14ac:dyDescent="0.25">
      <c r="A8014" s="261">
        <v>45260.833333333336</v>
      </c>
      <c r="B8014" s="260" t="s">
        <v>548</v>
      </c>
      <c r="C8014" s="260">
        <v>0</v>
      </c>
      <c r="D8014" s="260">
        <v>961.125</v>
      </c>
      <c r="E8014" s="260">
        <v>917.20831299999998</v>
      </c>
      <c r="F8014">
        <f t="shared" si="250"/>
        <v>1878.3333130000001</v>
      </c>
      <c r="G8014">
        <f t="shared" si="251"/>
        <v>1878.3333130000001</v>
      </c>
    </row>
    <row r="8015" spans="1:7" x14ac:dyDescent="0.25">
      <c r="A8015" s="261">
        <v>45260.875</v>
      </c>
      <c r="B8015" s="260" t="s">
        <v>548</v>
      </c>
      <c r="C8015" s="260">
        <v>0</v>
      </c>
      <c r="D8015" s="260">
        <v>961.04168700000002</v>
      </c>
      <c r="E8015" s="260">
        <v>768.04168700000002</v>
      </c>
      <c r="F8015">
        <f t="shared" si="250"/>
        <v>1729.083374</v>
      </c>
      <c r="G8015">
        <f t="shared" si="251"/>
        <v>1729.083374</v>
      </c>
    </row>
    <row r="8016" spans="1:7" x14ac:dyDescent="0.25">
      <c r="A8016" s="261">
        <v>45260.916666666664</v>
      </c>
      <c r="B8016" s="260" t="s">
        <v>548</v>
      </c>
      <c r="C8016" s="260">
        <v>0</v>
      </c>
      <c r="D8016" s="260">
        <v>895.54168700000002</v>
      </c>
      <c r="E8016" s="260">
        <v>724.45831299999998</v>
      </c>
      <c r="F8016">
        <f t="shared" si="250"/>
        <v>1620</v>
      </c>
      <c r="G8016">
        <f t="shared" si="251"/>
        <v>1620</v>
      </c>
    </row>
    <row r="8017" spans="1:7" x14ac:dyDescent="0.25">
      <c r="A8017" s="261">
        <v>45260.958333333336</v>
      </c>
      <c r="B8017" s="260" t="s">
        <v>548</v>
      </c>
      <c r="C8017" s="260">
        <v>0</v>
      </c>
      <c r="D8017" s="260">
        <v>875.29168700000002</v>
      </c>
      <c r="E8017" s="260">
        <v>659.125</v>
      </c>
      <c r="F8017">
        <f t="shared" si="250"/>
        <v>1534.4166869999999</v>
      </c>
      <c r="G8017">
        <f t="shared" si="251"/>
        <v>1534.4166869999999</v>
      </c>
    </row>
    <row r="8018" spans="1:7" x14ac:dyDescent="0.25">
      <c r="A8018" s="261">
        <v>45261</v>
      </c>
      <c r="B8018" s="260" t="s">
        <v>548</v>
      </c>
      <c r="C8018" s="260">
        <v>0</v>
      </c>
      <c r="D8018" s="260">
        <v>891.625</v>
      </c>
      <c r="E8018" s="260">
        <v>628.16668700000002</v>
      </c>
      <c r="F8018">
        <f t="shared" si="250"/>
        <v>1519.7916869999999</v>
      </c>
      <c r="G8018">
        <f t="shared" si="251"/>
        <v>1519.7916869999999</v>
      </c>
    </row>
    <row r="8019" spans="1:7" x14ac:dyDescent="0.25">
      <c r="A8019" s="261">
        <v>45261.041666666664</v>
      </c>
      <c r="B8019" s="260" t="s">
        <v>548</v>
      </c>
      <c r="C8019" s="260">
        <v>0</v>
      </c>
      <c r="D8019" s="260">
        <v>796.625</v>
      </c>
      <c r="E8019" s="260">
        <v>659.25</v>
      </c>
      <c r="F8019">
        <f t="shared" si="250"/>
        <v>1455.875</v>
      </c>
      <c r="G8019">
        <f t="shared" si="251"/>
        <v>1455.875</v>
      </c>
    </row>
    <row r="8020" spans="1:7" x14ac:dyDescent="0.25">
      <c r="A8020" s="261">
        <v>45261.083333333336</v>
      </c>
      <c r="B8020" s="260" t="s">
        <v>548</v>
      </c>
      <c r="C8020" s="260">
        <v>0</v>
      </c>
      <c r="D8020" s="260">
        <v>754.70831299999998</v>
      </c>
      <c r="E8020" s="260">
        <v>634.75</v>
      </c>
      <c r="F8020">
        <f t="shared" si="250"/>
        <v>1389.4583130000001</v>
      </c>
      <c r="G8020">
        <f t="shared" si="251"/>
        <v>1389.4583130000001</v>
      </c>
    </row>
    <row r="8021" spans="1:7" x14ac:dyDescent="0.25">
      <c r="A8021" s="261">
        <v>45261.125</v>
      </c>
      <c r="B8021" s="260" t="s">
        <v>548</v>
      </c>
      <c r="C8021" s="260">
        <v>0</v>
      </c>
      <c r="D8021" s="260">
        <v>639.41668700000002</v>
      </c>
      <c r="E8021" s="260">
        <v>584.08331299999998</v>
      </c>
      <c r="F8021">
        <f t="shared" si="250"/>
        <v>1223.5</v>
      </c>
      <c r="G8021">
        <f t="shared" si="251"/>
        <v>1223.5</v>
      </c>
    </row>
    <row r="8022" spans="1:7" x14ac:dyDescent="0.25">
      <c r="A8022" s="261">
        <v>45261.166666666664</v>
      </c>
      <c r="B8022" s="260" t="s">
        <v>548</v>
      </c>
      <c r="C8022" s="260">
        <v>4.17E-4</v>
      </c>
      <c r="D8022" s="260">
        <v>623.625</v>
      </c>
      <c r="E8022" s="260">
        <v>553.20831299999998</v>
      </c>
      <c r="F8022">
        <f t="shared" si="250"/>
        <v>1176.8337300000001</v>
      </c>
      <c r="G8022">
        <f t="shared" si="251"/>
        <v>1176.8333130000001</v>
      </c>
    </row>
    <row r="8023" spans="1:7" x14ac:dyDescent="0.25">
      <c r="A8023" s="261">
        <v>45261.208333333336</v>
      </c>
      <c r="B8023" s="260" t="s">
        <v>548</v>
      </c>
      <c r="C8023" s="260">
        <v>9.5829999999999995E-3</v>
      </c>
      <c r="D8023" s="260">
        <v>628.5</v>
      </c>
      <c r="E8023" s="260">
        <v>509.625</v>
      </c>
      <c r="F8023">
        <f t="shared" si="250"/>
        <v>1138.134583</v>
      </c>
      <c r="G8023">
        <f t="shared" si="251"/>
        <v>1138.125</v>
      </c>
    </row>
    <row r="8024" spans="1:7" x14ac:dyDescent="0.25">
      <c r="A8024" s="261">
        <v>45261.25</v>
      </c>
      <c r="B8024" s="260" t="s">
        <v>548</v>
      </c>
      <c r="C8024" s="260">
        <v>1.6667000000000001E-2</v>
      </c>
      <c r="D8024" s="260">
        <v>547.20831299999998</v>
      </c>
      <c r="E8024" s="260">
        <v>474.79165599999999</v>
      </c>
      <c r="F8024">
        <f t="shared" si="250"/>
        <v>1022.0166359999999</v>
      </c>
      <c r="G8024">
        <f t="shared" si="251"/>
        <v>1021.999969</v>
      </c>
    </row>
    <row r="8025" spans="1:7" x14ac:dyDescent="0.25">
      <c r="A8025" s="261">
        <v>45261.291666666664</v>
      </c>
      <c r="B8025" s="260" t="s">
        <v>548</v>
      </c>
      <c r="C8025" s="260">
        <v>0.123333</v>
      </c>
      <c r="D8025" s="260">
        <v>592.20831299999998</v>
      </c>
      <c r="E8025" s="260">
        <v>423.75</v>
      </c>
      <c r="F8025">
        <f t="shared" si="250"/>
        <v>1016.081646</v>
      </c>
      <c r="G8025">
        <f t="shared" si="251"/>
        <v>1015.958313</v>
      </c>
    </row>
    <row r="8026" spans="1:7" x14ac:dyDescent="0.25">
      <c r="A8026" s="261">
        <v>45261.333333333336</v>
      </c>
      <c r="B8026" s="260" t="s">
        <v>548</v>
      </c>
      <c r="C8026" s="260">
        <v>4.7066660000000002</v>
      </c>
      <c r="D8026" s="260">
        <v>585.25</v>
      </c>
      <c r="E8026" s="260">
        <v>432.75</v>
      </c>
      <c r="F8026">
        <f t="shared" si="250"/>
        <v>1022.706666</v>
      </c>
      <c r="G8026">
        <f t="shared" si="251"/>
        <v>1018</v>
      </c>
    </row>
    <row r="8027" spans="1:7" x14ac:dyDescent="0.25">
      <c r="A8027" s="261">
        <v>45261.375</v>
      </c>
      <c r="B8027" s="260" t="s">
        <v>548</v>
      </c>
      <c r="C8027" s="260">
        <v>31.040417000000001</v>
      </c>
      <c r="D8027" s="260">
        <v>579.79168700000002</v>
      </c>
      <c r="E8027" s="260">
        <v>362.95834400000001</v>
      </c>
      <c r="F8027">
        <f t="shared" si="250"/>
        <v>973.79044800000008</v>
      </c>
      <c r="G8027">
        <f t="shared" si="251"/>
        <v>942.75003100000004</v>
      </c>
    </row>
    <row r="8028" spans="1:7" x14ac:dyDescent="0.25">
      <c r="A8028" s="261">
        <v>45261.416666666664</v>
      </c>
      <c r="B8028" s="260" t="s">
        <v>548</v>
      </c>
      <c r="C8028" s="260">
        <v>51.227085000000002</v>
      </c>
      <c r="D8028" s="260">
        <v>533.66668700000002</v>
      </c>
      <c r="E8028" s="260">
        <v>417.95834400000001</v>
      </c>
      <c r="F8028">
        <f t="shared" si="250"/>
        <v>1002.852116</v>
      </c>
      <c r="G8028">
        <f t="shared" si="251"/>
        <v>951.62503100000004</v>
      </c>
    </row>
    <row r="8029" spans="1:7" x14ac:dyDescent="0.25">
      <c r="A8029" s="261">
        <v>45261.458333333336</v>
      </c>
      <c r="B8029" s="260" t="s">
        <v>548</v>
      </c>
      <c r="C8029" s="260">
        <v>66.922500999999997</v>
      </c>
      <c r="D8029" s="260">
        <v>468.91665599999999</v>
      </c>
      <c r="E8029" s="260">
        <v>388.70834400000001</v>
      </c>
      <c r="F8029">
        <f t="shared" si="250"/>
        <v>924.54750100000001</v>
      </c>
      <c r="G8029">
        <f t="shared" si="251"/>
        <v>857.625</v>
      </c>
    </row>
    <row r="8030" spans="1:7" x14ac:dyDescent="0.25">
      <c r="A8030" s="261">
        <v>45261.5</v>
      </c>
      <c r="B8030" s="260" t="s">
        <v>548</v>
      </c>
      <c r="C8030" s="260">
        <v>95.073334000000003</v>
      </c>
      <c r="D8030" s="260">
        <v>427.125</v>
      </c>
      <c r="E8030" s="260">
        <v>356.5</v>
      </c>
      <c r="F8030">
        <f t="shared" si="250"/>
        <v>878.69833400000005</v>
      </c>
      <c r="G8030">
        <f t="shared" si="251"/>
        <v>783.625</v>
      </c>
    </row>
    <row r="8031" spans="1:7" x14ac:dyDescent="0.25">
      <c r="A8031" s="261">
        <v>45261.541666666664</v>
      </c>
      <c r="B8031" s="260" t="s">
        <v>548</v>
      </c>
      <c r="C8031" s="260">
        <v>90.978752</v>
      </c>
      <c r="D8031" s="260">
        <v>370.29165599999999</v>
      </c>
      <c r="E8031" s="260">
        <v>346.33334400000001</v>
      </c>
      <c r="F8031">
        <f t="shared" si="250"/>
        <v>807.60375199999999</v>
      </c>
      <c r="G8031">
        <f t="shared" si="251"/>
        <v>716.625</v>
      </c>
    </row>
    <row r="8032" spans="1:7" x14ac:dyDescent="0.25">
      <c r="A8032" s="261">
        <v>45261.583333333336</v>
      </c>
      <c r="B8032" s="260" t="s">
        <v>548</v>
      </c>
      <c r="C8032" s="260">
        <v>52.684165999999998</v>
      </c>
      <c r="D8032" s="260">
        <v>344.95834400000001</v>
      </c>
      <c r="E8032" s="260">
        <v>355.45834400000001</v>
      </c>
      <c r="F8032">
        <f t="shared" si="250"/>
        <v>753.10085400000003</v>
      </c>
      <c r="G8032">
        <f t="shared" si="251"/>
        <v>700.41668800000002</v>
      </c>
    </row>
    <row r="8033" spans="1:7" x14ac:dyDescent="0.25">
      <c r="A8033" s="261">
        <v>45261.625</v>
      </c>
      <c r="B8033" s="260" t="s">
        <v>548</v>
      </c>
      <c r="C8033" s="260">
        <v>5.0108329999999999</v>
      </c>
      <c r="D8033" s="260">
        <v>357.875</v>
      </c>
      <c r="E8033" s="260">
        <v>430.375</v>
      </c>
      <c r="F8033">
        <f t="shared" si="250"/>
        <v>793.26083300000005</v>
      </c>
      <c r="G8033">
        <f t="shared" si="251"/>
        <v>788.25</v>
      </c>
    </row>
    <row r="8034" spans="1:7" x14ac:dyDescent="0.25">
      <c r="A8034" s="261">
        <v>45261.666666666664</v>
      </c>
      <c r="B8034" s="260" t="s">
        <v>548</v>
      </c>
      <c r="C8034" s="260">
        <v>0</v>
      </c>
      <c r="D8034" s="260">
        <v>383.625</v>
      </c>
      <c r="E8034" s="260">
        <v>547.375</v>
      </c>
      <c r="F8034">
        <f t="shared" si="250"/>
        <v>931</v>
      </c>
      <c r="G8034">
        <f t="shared" si="251"/>
        <v>931</v>
      </c>
    </row>
    <row r="8035" spans="1:7" x14ac:dyDescent="0.25">
      <c r="A8035" s="261">
        <v>45261.708333333336</v>
      </c>
      <c r="B8035" s="260" t="s">
        <v>548</v>
      </c>
      <c r="C8035" s="260">
        <v>0</v>
      </c>
      <c r="D8035" s="260">
        <v>349.70834400000001</v>
      </c>
      <c r="E8035" s="260">
        <v>528.5</v>
      </c>
      <c r="F8035">
        <f t="shared" si="250"/>
        <v>878.20834400000001</v>
      </c>
      <c r="G8035">
        <f t="shared" si="251"/>
        <v>878.20834400000001</v>
      </c>
    </row>
    <row r="8036" spans="1:7" x14ac:dyDescent="0.25">
      <c r="A8036" s="261">
        <v>45261.75</v>
      </c>
      <c r="B8036" s="260" t="s">
        <v>548</v>
      </c>
      <c r="C8036" s="260">
        <v>0</v>
      </c>
      <c r="D8036" s="260">
        <v>342.375</v>
      </c>
      <c r="E8036" s="260">
        <v>496.875</v>
      </c>
      <c r="F8036">
        <f t="shared" si="250"/>
        <v>839.25</v>
      </c>
      <c r="G8036">
        <f t="shared" si="251"/>
        <v>839.25</v>
      </c>
    </row>
    <row r="8037" spans="1:7" x14ac:dyDescent="0.25">
      <c r="A8037" s="261">
        <v>45261.791666666664</v>
      </c>
      <c r="B8037" s="260" t="s">
        <v>548</v>
      </c>
      <c r="C8037" s="260">
        <v>0</v>
      </c>
      <c r="D8037" s="260">
        <v>350.08334400000001</v>
      </c>
      <c r="E8037" s="260">
        <v>461</v>
      </c>
      <c r="F8037">
        <f t="shared" si="250"/>
        <v>811.08334400000001</v>
      </c>
      <c r="G8037">
        <f t="shared" si="251"/>
        <v>811.08334400000001</v>
      </c>
    </row>
    <row r="8038" spans="1:7" x14ac:dyDescent="0.25">
      <c r="A8038" s="261">
        <v>45261.833333333336</v>
      </c>
      <c r="B8038" s="260" t="s">
        <v>548</v>
      </c>
      <c r="C8038" s="260">
        <v>0</v>
      </c>
      <c r="D8038" s="260">
        <v>285.91665599999999</v>
      </c>
      <c r="E8038" s="260">
        <v>379.125</v>
      </c>
      <c r="F8038">
        <f t="shared" si="250"/>
        <v>665.04165599999999</v>
      </c>
      <c r="G8038">
        <f t="shared" si="251"/>
        <v>665.04165599999999</v>
      </c>
    </row>
    <row r="8039" spans="1:7" x14ac:dyDescent="0.25">
      <c r="A8039" s="261">
        <v>45261.875</v>
      </c>
      <c r="B8039" s="260" t="s">
        <v>548</v>
      </c>
      <c r="C8039" s="260">
        <v>0</v>
      </c>
      <c r="D8039" s="260">
        <v>227.33332799999999</v>
      </c>
      <c r="E8039" s="260">
        <v>335.41665599999999</v>
      </c>
      <c r="F8039">
        <f t="shared" si="250"/>
        <v>562.74998400000004</v>
      </c>
      <c r="G8039">
        <f t="shared" si="251"/>
        <v>562.74998400000004</v>
      </c>
    </row>
    <row r="8040" spans="1:7" x14ac:dyDescent="0.25">
      <c r="A8040" s="261">
        <v>45261.916666666664</v>
      </c>
      <c r="B8040" s="260" t="s">
        <v>548</v>
      </c>
      <c r="C8040" s="260">
        <v>0</v>
      </c>
      <c r="D8040" s="260">
        <v>210.625</v>
      </c>
      <c r="E8040" s="260">
        <v>270.91665599999999</v>
      </c>
      <c r="F8040">
        <f t="shared" si="250"/>
        <v>481.54165599999999</v>
      </c>
      <c r="G8040">
        <f t="shared" si="251"/>
        <v>481.54165599999999</v>
      </c>
    </row>
    <row r="8041" spans="1:7" x14ac:dyDescent="0.25">
      <c r="A8041" s="261">
        <v>45261.958333333336</v>
      </c>
      <c r="B8041" s="260" t="s">
        <v>548</v>
      </c>
      <c r="C8041" s="260">
        <v>0</v>
      </c>
      <c r="D8041" s="260">
        <v>190.20832799999999</v>
      </c>
      <c r="E8041" s="260">
        <v>202.29167200000001</v>
      </c>
      <c r="F8041">
        <f t="shared" si="250"/>
        <v>392.5</v>
      </c>
      <c r="G8041">
        <f t="shared" si="251"/>
        <v>392.5</v>
      </c>
    </row>
    <row r="8042" spans="1:7" x14ac:dyDescent="0.25">
      <c r="A8042" s="261">
        <v>45262</v>
      </c>
      <c r="B8042" s="260" t="s">
        <v>548</v>
      </c>
      <c r="C8042" s="260">
        <v>0</v>
      </c>
      <c r="D8042" s="260">
        <v>174.95832799999999</v>
      </c>
      <c r="E8042" s="260">
        <v>178.20832799999999</v>
      </c>
      <c r="F8042">
        <f t="shared" si="250"/>
        <v>353.16665599999999</v>
      </c>
      <c r="G8042">
        <f t="shared" si="251"/>
        <v>353.16665599999999</v>
      </c>
    </row>
    <row r="8043" spans="1:7" x14ac:dyDescent="0.25">
      <c r="A8043" s="261">
        <v>45262.041666666664</v>
      </c>
      <c r="B8043" s="260" t="s">
        <v>548</v>
      </c>
      <c r="C8043" s="260">
        <v>0</v>
      </c>
      <c r="D8043" s="260">
        <v>181.20832799999999</v>
      </c>
      <c r="E8043" s="260">
        <v>147.08332799999999</v>
      </c>
      <c r="F8043">
        <f t="shared" si="250"/>
        <v>328.29165599999999</v>
      </c>
      <c r="G8043">
        <f t="shared" si="251"/>
        <v>328.29165599999999</v>
      </c>
    </row>
    <row r="8044" spans="1:7" x14ac:dyDescent="0.25">
      <c r="A8044" s="261">
        <v>45262.083333333336</v>
      </c>
      <c r="B8044" s="260" t="s">
        <v>548</v>
      </c>
      <c r="C8044" s="260">
        <v>0</v>
      </c>
      <c r="D8044" s="260">
        <v>162.625</v>
      </c>
      <c r="E8044" s="260">
        <v>114.291664</v>
      </c>
      <c r="F8044">
        <f t="shared" si="250"/>
        <v>276.91666399999997</v>
      </c>
      <c r="G8044">
        <f t="shared" si="251"/>
        <v>276.91666399999997</v>
      </c>
    </row>
    <row r="8045" spans="1:7" x14ac:dyDescent="0.25">
      <c r="A8045" s="261">
        <v>45262.125</v>
      </c>
      <c r="B8045" s="260" t="s">
        <v>548</v>
      </c>
      <c r="C8045" s="260">
        <v>0</v>
      </c>
      <c r="D8045" s="260">
        <v>154.83332799999999</v>
      </c>
      <c r="E8045" s="260">
        <v>80.125</v>
      </c>
      <c r="F8045">
        <f t="shared" si="250"/>
        <v>234.95832799999999</v>
      </c>
      <c r="G8045">
        <f t="shared" si="251"/>
        <v>234.95832799999999</v>
      </c>
    </row>
    <row r="8046" spans="1:7" x14ac:dyDescent="0.25">
      <c r="A8046" s="261">
        <v>45262.166666666664</v>
      </c>
      <c r="B8046" s="260" t="s">
        <v>548</v>
      </c>
      <c r="C8046" s="260">
        <v>4.17E-4</v>
      </c>
      <c r="D8046" s="260">
        <v>135.29167200000001</v>
      </c>
      <c r="E8046" s="260">
        <v>65.166663999999997</v>
      </c>
      <c r="F8046">
        <f t="shared" si="250"/>
        <v>200.458753</v>
      </c>
      <c r="G8046">
        <f t="shared" si="251"/>
        <v>200.458336</v>
      </c>
    </row>
    <row r="8047" spans="1:7" x14ac:dyDescent="0.25">
      <c r="A8047" s="261">
        <v>45262.208333333336</v>
      </c>
      <c r="B8047" s="260" t="s">
        <v>548</v>
      </c>
      <c r="C8047" s="260">
        <v>9.5829999999999995E-3</v>
      </c>
      <c r="D8047" s="260">
        <v>119.875</v>
      </c>
      <c r="E8047" s="260">
        <v>62.666668000000001</v>
      </c>
      <c r="F8047">
        <f t="shared" si="250"/>
        <v>182.55125100000001</v>
      </c>
      <c r="G8047">
        <f t="shared" si="251"/>
        <v>182.54166800000002</v>
      </c>
    </row>
    <row r="8048" spans="1:7" x14ac:dyDescent="0.25">
      <c r="A8048" s="261">
        <v>45262.25</v>
      </c>
      <c r="B8048" s="260" t="s">
        <v>548</v>
      </c>
      <c r="C8048" s="260">
        <v>1.6667000000000001E-2</v>
      </c>
      <c r="D8048" s="260">
        <v>99.666663999999997</v>
      </c>
      <c r="E8048" s="260">
        <v>51.458331999999999</v>
      </c>
      <c r="F8048">
        <f t="shared" si="250"/>
        <v>151.14166300000002</v>
      </c>
      <c r="G8048">
        <f t="shared" si="251"/>
        <v>151.12499600000001</v>
      </c>
    </row>
    <row r="8049" spans="1:7" x14ac:dyDescent="0.25">
      <c r="A8049" s="261">
        <v>45262.291666666664</v>
      </c>
      <c r="B8049" s="260" t="s">
        <v>548</v>
      </c>
      <c r="C8049" s="260">
        <v>0.11583300000000001</v>
      </c>
      <c r="D8049" s="260">
        <v>83.75</v>
      </c>
      <c r="E8049" s="260">
        <v>53.125</v>
      </c>
      <c r="F8049">
        <f t="shared" si="250"/>
        <v>136.99083300000001</v>
      </c>
      <c r="G8049">
        <f t="shared" si="251"/>
        <v>136.875</v>
      </c>
    </row>
    <row r="8050" spans="1:7" x14ac:dyDescent="0.25">
      <c r="A8050" s="261">
        <v>45262.333333333336</v>
      </c>
      <c r="B8050" s="260" t="s">
        <v>548</v>
      </c>
      <c r="C8050" s="260">
        <v>5.9758329999999997</v>
      </c>
      <c r="D8050" s="260">
        <v>79.583336000000003</v>
      </c>
      <c r="E8050" s="260">
        <v>55.958331999999999</v>
      </c>
      <c r="F8050">
        <f t="shared" si="250"/>
        <v>141.51750100000001</v>
      </c>
      <c r="G8050">
        <f t="shared" si="251"/>
        <v>135.54166800000002</v>
      </c>
    </row>
    <row r="8051" spans="1:7" x14ac:dyDescent="0.25">
      <c r="A8051" s="261">
        <v>45262.375</v>
      </c>
      <c r="B8051" s="260" t="s">
        <v>548</v>
      </c>
      <c r="C8051" s="260">
        <v>50.142918000000002</v>
      </c>
      <c r="D8051" s="260">
        <v>50.708331999999999</v>
      </c>
      <c r="E8051" s="260">
        <v>64.333336000000003</v>
      </c>
      <c r="F8051">
        <f t="shared" si="250"/>
        <v>165.184586</v>
      </c>
      <c r="G8051">
        <f t="shared" si="251"/>
        <v>115.041668</v>
      </c>
    </row>
    <row r="8052" spans="1:7" x14ac:dyDescent="0.25">
      <c r="A8052" s="261">
        <v>45262.416666666664</v>
      </c>
      <c r="B8052" s="260" t="s">
        <v>548</v>
      </c>
      <c r="C8052" s="260">
        <v>73.566665999999998</v>
      </c>
      <c r="D8052" s="260">
        <v>52.5</v>
      </c>
      <c r="E8052" s="260">
        <v>82.791663999999997</v>
      </c>
      <c r="F8052">
        <f t="shared" si="250"/>
        <v>208.85833</v>
      </c>
      <c r="G8052">
        <f t="shared" si="251"/>
        <v>135.291664</v>
      </c>
    </row>
    <row r="8053" spans="1:7" x14ac:dyDescent="0.25">
      <c r="A8053" s="261">
        <v>45262.458333333336</v>
      </c>
      <c r="B8053" s="260" t="s">
        <v>548</v>
      </c>
      <c r="C8053" s="260">
        <v>95.230834999999999</v>
      </c>
      <c r="D8053" s="260">
        <v>31.75</v>
      </c>
      <c r="E8053" s="260">
        <v>92.666663999999997</v>
      </c>
      <c r="F8053">
        <f t="shared" si="250"/>
        <v>219.64749899999998</v>
      </c>
      <c r="G8053">
        <f t="shared" si="251"/>
        <v>124.416664</v>
      </c>
    </row>
    <row r="8054" spans="1:7" x14ac:dyDescent="0.25">
      <c r="A8054" s="261">
        <v>45262.5</v>
      </c>
      <c r="B8054" s="260" t="s">
        <v>548</v>
      </c>
      <c r="C8054" s="260">
        <v>111.823334</v>
      </c>
      <c r="D8054" s="260">
        <v>45.5</v>
      </c>
      <c r="E8054" s="260">
        <v>67.958336000000003</v>
      </c>
      <c r="F8054">
        <f t="shared" si="250"/>
        <v>225.28167000000002</v>
      </c>
      <c r="G8054">
        <f t="shared" si="251"/>
        <v>113.458336</v>
      </c>
    </row>
    <row r="8055" spans="1:7" x14ac:dyDescent="0.25">
      <c r="A8055" s="261">
        <v>45262.541666666664</v>
      </c>
      <c r="B8055" s="260" t="s">
        <v>548</v>
      </c>
      <c r="C8055" s="260">
        <v>96.500420000000005</v>
      </c>
      <c r="D8055" s="260">
        <v>43.541668000000001</v>
      </c>
      <c r="E8055" s="260">
        <v>64.041663999999997</v>
      </c>
      <c r="F8055">
        <f t="shared" si="250"/>
        <v>204.083752</v>
      </c>
      <c r="G8055">
        <f t="shared" si="251"/>
        <v>107.583332</v>
      </c>
    </row>
    <row r="8056" spans="1:7" x14ac:dyDescent="0.25">
      <c r="A8056" s="261">
        <v>45262.583333333336</v>
      </c>
      <c r="B8056" s="260" t="s">
        <v>548</v>
      </c>
      <c r="C8056" s="260">
        <v>62.682918999999998</v>
      </c>
      <c r="D8056" s="260">
        <v>36.958331999999999</v>
      </c>
      <c r="E8056" s="260">
        <v>75.958336000000003</v>
      </c>
      <c r="F8056">
        <f t="shared" si="250"/>
        <v>175.59958699999999</v>
      </c>
      <c r="G8056">
        <f t="shared" si="251"/>
        <v>112.916668</v>
      </c>
    </row>
    <row r="8057" spans="1:7" x14ac:dyDescent="0.25">
      <c r="A8057" s="261">
        <v>45262.625</v>
      </c>
      <c r="B8057" s="260" t="s">
        <v>548</v>
      </c>
      <c r="C8057" s="260">
        <v>4.1208330000000002</v>
      </c>
      <c r="D8057" s="260">
        <v>43.333331999999999</v>
      </c>
      <c r="E8057" s="260">
        <v>118.875</v>
      </c>
      <c r="F8057">
        <f t="shared" si="250"/>
        <v>166.32916499999999</v>
      </c>
      <c r="G8057">
        <f t="shared" si="251"/>
        <v>162.20833199999998</v>
      </c>
    </row>
    <row r="8058" spans="1:7" x14ac:dyDescent="0.25">
      <c r="A8058" s="261">
        <v>45262.666666666664</v>
      </c>
      <c r="B8058" s="260" t="s">
        <v>548</v>
      </c>
      <c r="C8058" s="260">
        <v>0</v>
      </c>
      <c r="D8058" s="260">
        <v>59.458331999999999</v>
      </c>
      <c r="E8058" s="260">
        <v>128.66667200000001</v>
      </c>
      <c r="F8058">
        <f t="shared" si="250"/>
        <v>188.12500399999999</v>
      </c>
      <c r="G8058">
        <f t="shared" si="251"/>
        <v>188.12500399999999</v>
      </c>
    </row>
    <row r="8059" spans="1:7" x14ac:dyDescent="0.25">
      <c r="A8059" s="261">
        <v>45262.708333333336</v>
      </c>
      <c r="B8059" s="260" t="s">
        <v>548</v>
      </c>
      <c r="C8059" s="260">
        <v>0</v>
      </c>
      <c r="D8059" s="260">
        <v>54.958331999999999</v>
      </c>
      <c r="E8059" s="260">
        <v>131.25</v>
      </c>
      <c r="F8059">
        <f t="shared" si="250"/>
        <v>186.20833199999998</v>
      </c>
      <c r="G8059">
        <f t="shared" si="251"/>
        <v>186.20833199999998</v>
      </c>
    </row>
    <row r="8060" spans="1:7" x14ac:dyDescent="0.25">
      <c r="A8060" s="261">
        <v>45262.75</v>
      </c>
      <c r="B8060" s="260" t="s">
        <v>548</v>
      </c>
      <c r="C8060" s="260">
        <v>0</v>
      </c>
      <c r="D8060" s="260">
        <v>65.5</v>
      </c>
      <c r="E8060" s="260">
        <v>125.875</v>
      </c>
      <c r="F8060">
        <f t="shared" si="250"/>
        <v>191.375</v>
      </c>
      <c r="G8060">
        <f t="shared" si="251"/>
        <v>191.375</v>
      </c>
    </row>
    <row r="8061" spans="1:7" x14ac:dyDescent="0.25">
      <c r="A8061" s="261">
        <v>45262.791666666664</v>
      </c>
      <c r="B8061" s="260" t="s">
        <v>548</v>
      </c>
      <c r="C8061" s="260">
        <v>0</v>
      </c>
      <c r="D8061" s="260">
        <v>78.083336000000003</v>
      </c>
      <c r="E8061" s="260">
        <v>91.583336000000003</v>
      </c>
      <c r="F8061">
        <f t="shared" si="250"/>
        <v>169.66667200000001</v>
      </c>
      <c r="G8061">
        <f t="shared" si="251"/>
        <v>169.66667200000001</v>
      </c>
    </row>
    <row r="8062" spans="1:7" x14ac:dyDescent="0.25">
      <c r="A8062" s="261">
        <v>45262.833333333336</v>
      </c>
      <c r="B8062" s="260" t="s">
        <v>548</v>
      </c>
      <c r="C8062" s="260">
        <v>0</v>
      </c>
      <c r="D8062" s="260">
        <v>105.291664</v>
      </c>
      <c r="E8062" s="260">
        <v>97.375</v>
      </c>
      <c r="F8062">
        <f t="shared" si="250"/>
        <v>202.666664</v>
      </c>
      <c r="G8062">
        <f t="shared" si="251"/>
        <v>202.666664</v>
      </c>
    </row>
    <row r="8063" spans="1:7" x14ac:dyDescent="0.25">
      <c r="A8063" s="261">
        <v>45262.875</v>
      </c>
      <c r="B8063" s="260" t="s">
        <v>548</v>
      </c>
      <c r="C8063" s="260">
        <v>0</v>
      </c>
      <c r="D8063" s="260">
        <v>142.41667200000001</v>
      </c>
      <c r="E8063" s="260">
        <v>81.416663999999997</v>
      </c>
      <c r="F8063">
        <f t="shared" si="250"/>
        <v>223.833336</v>
      </c>
      <c r="G8063">
        <f t="shared" si="251"/>
        <v>223.833336</v>
      </c>
    </row>
    <row r="8064" spans="1:7" x14ac:dyDescent="0.25">
      <c r="A8064" s="261">
        <v>45262.916666666664</v>
      </c>
      <c r="B8064" s="260" t="s">
        <v>548</v>
      </c>
      <c r="C8064" s="260">
        <v>0</v>
      </c>
      <c r="D8064" s="260">
        <v>151.79167200000001</v>
      </c>
      <c r="E8064" s="260">
        <v>120.958336</v>
      </c>
      <c r="F8064">
        <f t="shared" si="250"/>
        <v>272.75000799999998</v>
      </c>
      <c r="G8064">
        <f t="shared" si="251"/>
        <v>272.75000799999998</v>
      </c>
    </row>
    <row r="8065" spans="1:7" x14ac:dyDescent="0.25">
      <c r="A8065" s="261">
        <v>45262.958333333336</v>
      </c>
      <c r="B8065" s="260" t="s">
        <v>548</v>
      </c>
      <c r="C8065" s="260">
        <v>0</v>
      </c>
      <c r="D8065" s="260">
        <v>194.16667200000001</v>
      </c>
      <c r="E8065" s="260">
        <v>136.91667200000001</v>
      </c>
      <c r="F8065">
        <f t="shared" si="250"/>
        <v>331.08334400000001</v>
      </c>
      <c r="G8065">
        <f t="shared" si="251"/>
        <v>331.08334400000001</v>
      </c>
    </row>
    <row r="8066" spans="1:7" x14ac:dyDescent="0.25">
      <c r="A8066" s="261">
        <v>45263</v>
      </c>
      <c r="B8066" s="260" t="s">
        <v>548</v>
      </c>
      <c r="C8066" s="260">
        <v>0</v>
      </c>
      <c r="D8066" s="260">
        <v>217.95832799999999</v>
      </c>
      <c r="E8066" s="260">
        <v>121.125</v>
      </c>
      <c r="F8066">
        <f t="shared" ref="F8066:F8129" si="252">E8066+D8066+C8066</f>
        <v>339.08332799999999</v>
      </c>
      <c r="G8066">
        <f t="shared" ref="G8066:G8129" si="253">E8066+D8066</f>
        <v>339.08332799999999</v>
      </c>
    </row>
    <row r="8067" spans="1:7" x14ac:dyDescent="0.25">
      <c r="A8067" s="261">
        <v>45263.041666666664</v>
      </c>
      <c r="B8067" s="260" t="s">
        <v>548</v>
      </c>
      <c r="C8067" s="260">
        <v>0</v>
      </c>
      <c r="D8067" s="260">
        <v>278.5</v>
      </c>
      <c r="E8067" s="260">
        <v>124.083336</v>
      </c>
      <c r="F8067">
        <f t="shared" si="252"/>
        <v>402.58333600000003</v>
      </c>
      <c r="G8067">
        <f t="shared" si="253"/>
        <v>402.58333600000003</v>
      </c>
    </row>
    <row r="8068" spans="1:7" x14ac:dyDescent="0.25">
      <c r="A8068" s="261">
        <v>45263.083333333336</v>
      </c>
      <c r="B8068" s="260" t="s">
        <v>548</v>
      </c>
      <c r="C8068" s="260">
        <v>0</v>
      </c>
      <c r="D8068" s="260">
        <v>305.79165599999999</v>
      </c>
      <c r="E8068" s="260">
        <v>156.29167200000001</v>
      </c>
      <c r="F8068">
        <f t="shared" si="252"/>
        <v>462.08332799999999</v>
      </c>
      <c r="G8068">
        <f t="shared" si="253"/>
        <v>462.08332799999999</v>
      </c>
    </row>
    <row r="8069" spans="1:7" x14ac:dyDescent="0.25">
      <c r="A8069" s="261">
        <v>45263.125</v>
      </c>
      <c r="B8069" s="260" t="s">
        <v>548</v>
      </c>
      <c r="C8069" s="260">
        <v>0</v>
      </c>
      <c r="D8069" s="260">
        <v>305.54165599999999</v>
      </c>
      <c r="E8069" s="260">
        <v>179.83332799999999</v>
      </c>
      <c r="F8069">
        <f t="shared" si="252"/>
        <v>485.37498399999998</v>
      </c>
      <c r="G8069">
        <f t="shared" si="253"/>
        <v>485.37498399999998</v>
      </c>
    </row>
    <row r="8070" spans="1:7" x14ac:dyDescent="0.25">
      <c r="A8070" s="261">
        <v>45263.166666666664</v>
      </c>
      <c r="B8070" s="260" t="s">
        <v>548</v>
      </c>
      <c r="C8070" s="260">
        <v>4.17E-4</v>
      </c>
      <c r="D8070" s="260">
        <v>310.70834400000001</v>
      </c>
      <c r="E8070" s="260">
        <v>192.08332799999999</v>
      </c>
      <c r="F8070">
        <f t="shared" si="252"/>
        <v>502.79208900000003</v>
      </c>
      <c r="G8070">
        <f t="shared" si="253"/>
        <v>502.79167200000001</v>
      </c>
    </row>
    <row r="8071" spans="1:7" x14ac:dyDescent="0.25">
      <c r="A8071" s="261">
        <v>45263.208333333336</v>
      </c>
      <c r="B8071" s="260" t="s">
        <v>548</v>
      </c>
      <c r="C8071" s="260">
        <v>9.5829999999999995E-3</v>
      </c>
      <c r="D8071" s="260">
        <v>353.75</v>
      </c>
      <c r="E8071" s="260">
        <v>209.625</v>
      </c>
      <c r="F8071">
        <f t="shared" si="252"/>
        <v>563.38458300000002</v>
      </c>
      <c r="G8071">
        <f t="shared" si="253"/>
        <v>563.375</v>
      </c>
    </row>
    <row r="8072" spans="1:7" x14ac:dyDescent="0.25">
      <c r="A8072" s="261">
        <v>45263.25</v>
      </c>
      <c r="B8072" s="260" t="s">
        <v>548</v>
      </c>
      <c r="C8072" s="260">
        <v>1.7500000000000002E-2</v>
      </c>
      <c r="D8072" s="260">
        <v>331.875</v>
      </c>
      <c r="E8072" s="260">
        <v>220.125</v>
      </c>
      <c r="F8072">
        <f t="shared" si="252"/>
        <v>552.01750000000004</v>
      </c>
      <c r="G8072">
        <f t="shared" si="253"/>
        <v>552</v>
      </c>
    </row>
    <row r="8073" spans="1:7" x14ac:dyDescent="0.25">
      <c r="A8073" s="261">
        <v>45263.291666666664</v>
      </c>
      <c r="B8073" s="260" t="s">
        <v>548</v>
      </c>
      <c r="C8073" s="260">
        <v>7.4582999999999997E-2</v>
      </c>
      <c r="D8073" s="260">
        <v>317.125</v>
      </c>
      <c r="E8073" s="260">
        <v>296.875</v>
      </c>
      <c r="F8073">
        <f t="shared" si="252"/>
        <v>614.07458299999996</v>
      </c>
      <c r="G8073">
        <f t="shared" si="253"/>
        <v>614</v>
      </c>
    </row>
    <row r="8074" spans="1:7" x14ac:dyDescent="0.25">
      <c r="A8074" s="261">
        <v>45263.333333333336</v>
      </c>
      <c r="B8074" s="260" t="s">
        <v>548</v>
      </c>
      <c r="C8074" s="260">
        <v>3.326667</v>
      </c>
      <c r="D8074" s="260">
        <v>336.25</v>
      </c>
      <c r="E8074" s="260">
        <v>397.20834400000001</v>
      </c>
      <c r="F8074">
        <f t="shared" si="252"/>
        <v>736.78501100000005</v>
      </c>
      <c r="G8074">
        <f t="shared" si="253"/>
        <v>733.45834400000001</v>
      </c>
    </row>
    <row r="8075" spans="1:7" x14ac:dyDescent="0.25">
      <c r="A8075" s="261">
        <v>45263.375</v>
      </c>
      <c r="B8075" s="260" t="s">
        <v>548</v>
      </c>
      <c r="C8075" s="260">
        <v>25.459999</v>
      </c>
      <c r="D8075" s="260">
        <v>312.83334400000001</v>
      </c>
      <c r="E8075" s="260">
        <v>437.66665599999999</v>
      </c>
      <c r="F8075">
        <f t="shared" si="252"/>
        <v>775.95999900000004</v>
      </c>
      <c r="G8075">
        <f t="shared" si="253"/>
        <v>750.5</v>
      </c>
    </row>
    <row r="8076" spans="1:7" x14ac:dyDescent="0.25">
      <c r="A8076" s="261">
        <v>45263.416666666664</v>
      </c>
      <c r="B8076" s="260" t="s">
        <v>548</v>
      </c>
      <c r="C8076" s="260">
        <v>31.077083999999999</v>
      </c>
      <c r="D8076" s="260">
        <v>310.79165599999999</v>
      </c>
      <c r="E8076" s="260">
        <v>348.375</v>
      </c>
      <c r="F8076">
        <f t="shared" si="252"/>
        <v>690.24374</v>
      </c>
      <c r="G8076">
        <f t="shared" si="253"/>
        <v>659.16665599999999</v>
      </c>
    </row>
    <row r="8077" spans="1:7" x14ac:dyDescent="0.25">
      <c r="A8077" s="261">
        <v>45263.458333333336</v>
      </c>
      <c r="B8077" s="260" t="s">
        <v>548</v>
      </c>
      <c r="C8077" s="260">
        <v>38.296249000000003</v>
      </c>
      <c r="D8077" s="260">
        <v>320.33334400000001</v>
      </c>
      <c r="E8077" s="260">
        <v>385.5</v>
      </c>
      <c r="F8077">
        <f t="shared" si="252"/>
        <v>744.129593</v>
      </c>
      <c r="G8077">
        <f t="shared" si="253"/>
        <v>705.83334400000001</v>
      </c>
    </row>
    <row r="8078" spans="1:7" x14ac:dyDescent="0.25">
      <c r="A8078" s="261">
        <v>45263.5</v>
      </c>
      <c r="B8078" s="260" t="s">
        <v>548</v>
      </c>
      <c r="C8078" s="260">
        <v>47.528331999999999</v>
      </c>
      <c r="D8078" s="260">
        <v>297.41665599999999</v>
      </c>
      <c r="E8078" s="260">
        <v>373.875</v>
      </c>
      <c r="F8078">
        <f t="shared" si="252"/>
        <v>718.81998799999997</v>
      </c>
      <c r="G8078">
        <f t="shared" si="253"/>
        <v>671.29165599999999</v>
      </c>
    </row>
    <row r="8079" spans="1:7" x14ac:dyDescent="0.25">
      <c r="A8079" s="261">
        <v>45263.541666666664</v>
      </c>
      <c r="B8079" s="260" t="s">
        <v>548</v>
      </c>
      <c r="C8079" s="260">
        <v>39.740833000000002</v>
      </c>
      <c r="D8079" s="260">
        <v>237</v>
      </c>
      <c r="E8079" s="260">
        <v>412.58334400000001</v>
      </c>
      <c r="F8079">
        <f t="shared" si="252"/>
        <v>689.32417699999996</v>
      </c>
      <c r="G8079">
        <f t="shared" si="253"/>
        <v>649.58334400000001</v>
      </c>
    </row>
    <row r="8080" spans="1:7" x14ac:dyDescent="0.25">
      <c r="A8080" s="261">
        <v>45263.583333333336</v>
      </c>
      <c r="B8080" s="260" t="s">
        <v>548</v>
      </c>
      <c r="C8080" s="260">
        <v>22.807082999999999</v>
      </c>
      <c r="D8080" s="260">
        <v>255.08332799999999</v>
      </c>
      <c r="E8080" s="260">
        <v>274.41665599999999</v>
      </c>
      <c r="F8080">
        <f t="shared" si="252"/>
        <v>552.30706700000007</v>
      </c>
      <c r="G8080">
        <f t="shared" si="253"/>
        <v>529.49998400000004</v>
      </c>
    </row>
    <row r="8081" spans="1:7" x14ac:dyDescent="0.25">
      <c r="A8081" s="261">
        <v>45263.625</v>
      </c>
      <c r="B8081" s="260" t="s">
        <v>548</v>
      </c>
      <c r="C8081" s="260">
        <v>2.9666670000000002</v>
      </c>
      <c r="D8081" s="260">
        <v>245.58332799999999</v>
      </c>
      <c r="E8081" s="260">
        <v>168.16667200000001</v>
      </c>
      <c r="F8081">
        <f t="shared" si="252"/>
        <v>416.71666699999997</v>
      </c>
      <c r="G8081">
        <f t="shared" si="253"/>
        <v>413.75</v>
      </c>
    </row>
    <row r="8082" spans="1:7" x14ac:dyDescent="0.25">
      <c r="A8082" s="261">
        <v>45263.666666666664</v>
      </c>
      <c r="B8082" s="260" t="s">
        <v>548</v>
      </c>
      <c r="C8082" s="260">
        <v>0</v>
      </c>
      <c r="D8082" s="260">
        <v>276.75</v>
      </c>
      <c r="E8082" s="260">
        <v>207.45832799999999</v>
      </c>
      <c r="F8082">
        <f t="shared" si="252"/>
        <v>484.20832799999999</v>
      </c>
      <c r="G8082">
        <f t="shared" si="253"/>
        <v>484.20832799999999</v>
      </c>
    </row>
    <row r="8083" spans="1:7" x14ac:dyDescent="0.25">
      <c r="A8083" s="261">
        <v>45263.708333333336</v>
      </c>
      <c r="B8083" s="260" t="s">
        <v>548</v>
      </c>
      <c r="C8083" s="260">
        <v>0</v>
      </c>
      <c r="D8083" s="260">
        <v>355.29165599999999</v>
      </c>
      <c r="E8083" s="260">
        <v>288.625</v>
      </c>
      <c r="F8083">
        <f t="shared" si="252"/>
        <v>643.91665599999999</v>
      </c>
      <c r="G8083">
        <f t="shared" si="253"/>
        <v>643.91665599999999</v>
      </c>
    </row>
    <row r="8084" spans="1:7" x14ac:dyDescent="0.25">
      <c r="A8084" s="261">
        <v>45263.75</v>
      </c>
      <c r="B8084" s="260" t="s">
        <v>548</v>
      </c>
      <c r="C8084" s="260">
        <v>0</v>
      </c>
      <c r="D8084" s="260">
        <v>387.58334400000001</v>
      </c>
      <c r="E8084" s="260">
        <v>229.29167200000001</v>
      </c>
      <c r="F8084">
        <f t="shared" si="252"/>
        <v>616.87501599999996</v>
      </c>
      <c r="G8084">
        <f t="shared" si="253"/>
        <v>616.87501599999996</v>
      </c>
    </row>
    <row r="8085" spans="1:7" x14ac:dyDescent="0.25">
      <c r="A8085" s="261">
        <v>45263.791666666664</v>
      </c>
      <c r="B8085" s="260" t="s">
        <v>548</v>
      </c>
      <c r="C8085" s="260">
        <v>0</v>
      </c>
      <c r="D8085" s="260">
        <v>478.125</v>
      </c>
      <c r="E8085" s="260">
        <v>158.54167200000001</v>
      </c>
      <c r="F8085">
        <f t="shared" si="252"/>
        <v>636.66667200000006</v>
      </c>
      <c r="G8085">
        <f t="shared" si="253"/>
        <v>636.66667200000006</v>
      </c>
    </row>
    <row r="8086" spans="1:7" x14ac:dyDescent="0.25">
      <c r="A8086" s="261">
        <v>45263.833333333336</v>
      </c>
      <c r="B8086" s="260" t="s">
        <v>548</v>
      </c>
      <c r="C8086" s="260">
        <v>0</v>
      </c>
      <c r="D8086" s="260">
        <v>459.625</v>
      </c>
      <c r="E8086" s="260">
        <v>200.33332799999999</v>
      </c>
      <c r="F8086">
        <f t="shared" si="252"/>
        <v>659.95832799999994</v>
      </c>
      <c r="G8086">
        <f t="shared" si="253"/>
        <v>659.95832799999994</v>
      </c>
    </row>
    <row r="8087" spans="1:7" x14ac:dyDescent="0.25">
      <c r="A8087" s="261">
        <v>45263.875</v>
      </c>
      <c r="B8087" s="260" t="s">
        <v>548</v>
      </c>
      <c r="C8087" s="260">
        <v>0</v>
      </c>
      <c r="D8087" s="260">
        <v>482.33334400000001</v>
      </c>
      <c r="E8087" s="260">
        <v>356.5</v>
      </c>
      <c r="F8087">
        <f t="shared" si="252"/>
        <v>838.83334400000001</v>
      </c>
      <c r="G8087">
        <f t="shared" si="253"/>
        <v>838.83334400000001</v>
      </c>
    </row>
    <row r="8088" spans="1:7" x14ac:dyDescent="0.25">
      <c r="A8088" s="261">
        <v>45263.916666666664</v>
      </c>
      <c r="B8088" s="260" t="s">
        <v>548</v>
      </c>
      <c r="C8088" s="260">
        <v>0</v>
      </c>
      <c r="D8088" s="260">
        <v>496.20834400000001</v>
      </c>
      <c r="E8088" s="260">
        <v>425.66665599999999</v>
      </c>
      <c r="F8088">
        <f t="shared" si="252"/>
        <v>921.875</v>
      </c>
      <c r="G8088">
        <f t="shared" si="253"/>
        <v>921.875</v>
      </c>
    </row>
    <row r="8089" spans="1:7" x14ac:dyDescent="0.25">
      <c r="A8089" s="261">
        <v>45263.958333333336</v>
      </c>
      <c r="B8089" s="260" t="s">
        <v>548</v>
      </c>
      <c r="C8089" s="260">
        <v>0</v>
      </c>
      <c r="D8089" s="260">
        <v>456.625</v>
      </c>
      <c r="E8089" s="260">
        <v>467.20834400000001</v>
      </c>
      <c r="F8089">
        <f t="shared" si="252"/>
        <v>923.83334400000001</v>
      </c>
      <c r="G8089">
        <f t="shared" si="253"/>
        <v>923.83334400000001</v>
      </c>
    </row>
    <row r="8090" spans="1:7" x14ac:dyDescent="0.25">
      <c r="A8090" s="261">
        <v>45264</v>
      </c>
      <c r="B8090" s="260" t="s">
        <v>548</v>
      </c>
      <c r="C8090" s="260">
        <v>0</v>
      </c>
      <c r="D8090" s="260">
        <v>483.83334400000001</v>
      </c>
      <c r="E8090" s="260">
        <v>453.83334400000001</v>
      </c>
      <c r="F8090">
        <f t="shared" si="252"/>
        <v>937.66668800000002</v>
      </c>
      <c r="G8090">
        <f t="shared" si="253"/>
        <v>937.66668800000002</v>
      </c>
    </row>
    <row r="8091" spans="1:7" x14ac:dyDescent="0.25">
      <c r="A8091" s="261">
        <v>45264.041666666664</v>
      </c>
      <c r="B8091" s="260" t="s">
        <v>548</v>
      </c>
      <c r="C8091" s="260">
        <v>0</v>
      </c>
      <c r="D8091" s="260">
        <v>505.45834400000001</v>
      </c>
      <c r="E8091" s="260">
        <v>427.91665599999999</v>
      </c>
      <c r="F8091">
        <f t="shared" si="252"/>
        <v>933.375</v>
      </c>
      <c r="G8091">
        <f t="shared" si="253"/>
        <v>933.375</v>
      </c>
    </row>
    <row r="8092" spans="1:7" x14ac:dyDescent="0.25">
      <c r="A8092" s="261">
        <v>45264.083333333336</v>
      </c>
      <c r="B8092" s="260" t="s">
        <v>548</v>
      </c>
      <c r="C8092" s="260">
        <v>0</v>
      </c>
      <c r="D8092" s="260">
        <v>534.41668700000002</v>
      </c>
      <c r="E8092" s="260">
        <v>502.95834400000001</v>
      </c>
      <c r="F8092">
        <f t="shared" si="252"/>
        <v>1037.375031</v>
      </c>
      <c r="G8092">
        <f t="shared" si="253"/>
        <v>1037.375031</v>
      </c>
    </row>
    <row r="8093" spans="1:7" x14ac:dyDescent="0.25">
      <c r="A8093" s="261">
        <v>45264.125</v>
      </c>
      <c r="B8093" s="260" t="s">
        <v>548</v>
      </c>
      <c r="C8093" s="260">
        <v>0</v>
      </c>
      <c r="D8093" s="260">
        <v>541.875</v>
      </c>
      <c r="E8093" s="260">
        <v>479.58334400000001</v>
      </c>
      <c r="F8093">
        <f t="shared" si="252"/>
        <v>1021.458344</v>
      </c>
      <c r="G8093">
        <f t="shared" si="253"/>
        <v>1021.458344</v>
      </c>
    </row>
    <row r="8094" spans="1:7" x14ac:dyDescent="0.25">
      <c r="A8094" s="261">
        <v>45264.166666666664</v>
      </c>
      <c r="B8094" s="260" t="s">
        <v>548</v>
      </c>
      <c r="C8094" s="260">
        <v>4.17E-4</v>
      </c>
      <c r="D8094" s="260">
        <v>409.33334400000001</v>
      </c>
      <c r="E8094" s="260">
        <v>457.04165599999999</v>
      </c>
      <c r="F8094">
        <f t="shared" si="252"/>
        <v>866.37541699999997</v>
      </c>
      <c r="G8094">
        <f t="shared" si="253"/>
        <v>866.375</v>
      </c>
    </row>
    <row r="8095" spans="1:7" x14ac:dyDescent="0.25">
      <c r="A8095" s="261">
        <v>45264.208333333336</v>
      </c>
      <c r="B8095" s="260" t="s">
        <v>548</v>
      </c>
      <c r="C8095" s="260">
        <v>9.5829999999999995E-3</v>
      </c>
      <c r="D8095" s="260">
        <v>357.5</v>
      </c>
      <c r="E8095" s="260">
        <v>533.08331299999998</v>
      </c>
      <c r="F8095">
        <f t="shared" si="252"/>
        <v>890.592896</v>
      </c>
      <c r="G8095">
        <f t="shared" si="253"/>
        <v>890.58331299999998</v>
      </c>
    </row>
    <row r="8096" spans="1:7" x14ac:dyDescent="0.25">
      <c r="A8096" s="261">
        <v>45264.25</v>
      </c>
      <c r="B8096" s="260" t="s">
        <v>548</v>
      </c>
      <c r="C8096" s="260">
        <v>1.7500000000000002E-2</v>
      </c>
      <c r="D8096" s="260">
        <v>310.95834400000001</v>
      </c>
      <c r="E8096" s="260">
        <v>600.91668700000002</v>
      </c>
      <c r="F8096">
        <f t="shared" si="252"/>
        <v>911.89253100000008</v>
      </c>
      <c r="G8096">
        <f t="shared" si="253"/>
        <v>911.87503100000004</v>
      </c>
    </row>
    <row r="8097" spans="1:7" x14ac:dyDescent="0.25">
      <c r="A8097" s="261">
        <v>45264.291666666664</v>
      </c>
      <c r="B8097" s="260" t="s">
        <v>548</v>
      </c>
      <c r="C8097" s="260">
        <v>8.8749999999999996E-2</v>
      </c>
      <c r="D8097" s="260">
        <v>365.66665599999999</v>
      </c>
      <c r="E8097" s="260">
        <v>673.625</v>
      </c>
      <c r="F8097">
        <f t="shared" si="252"/>
        <v>1039.3804059999998</v>
      </c>
      <c r="G8097">
        <f t="shared" si="253"/>
        <v>1039.2916559999999</v>
      </c>
    </row>
    <row r="8098" spans="1:7" x14ac:dyDescent="0.25">
      <c r="A8098" s="261">
        <v>45264.333333333336</v>
      </c>
      <c r="B8098" s="260" t="s">
        <v>548</v>
      </c>
      <c r="C8098" s="260">
        <v>4.1829169999999998</v>
      </c>
      <c r="D8098" s="260">
        <v>461.33334400000001</v>
      </c>
      <c r="E8098" s="260">
        <v>703.54168700000002</v>
      </c>
      <c r="F8098">
        <f t="shared" si="252"/>
        <v>1169.0579480000001</v>
      </c>
      <c r="G8098">
        <f t="shared" si="253"/>
        <v>1164.875031</v>
      </c>
    </row>
    <row r="8099" spans="1:7" x14ac:dyDescent="0.25">
      <c r="A8099" s="261">
        <v>45264.375</v>
      </c>
      <c r="B8099" s="260" t="s">
        <v>548</v>
      </c>
      <c r="C8099" s="260">
        <v>33.381247999999999</v>
      </c>
      <c r="D8099" s="260">
        <v>463.33334400000001</v>
      </c>
      <c r="E8099" s="260">
        <v>692.41668700000002</v>
      </c>
      <c r="F8099">
        <f t="shared" si="252"/>
        <v>1189.1312789999999</v>
      </c>
      <c r="G8099">
        <f t="shared" si="253"/>
        <v>1155.750031</v>
      </c>
    </row>
    <row r="8100" spans="1:7" x14ac:dyDescent="0.25">
      <c r="A8100" s="261">
        <v>45264.416666666664</v>
      </c>
      <c r="B8100" s="260" t="s">
        <v>548</v>
      </c>
      <c r="C8100" s="260">
        <v>49.553749000000003</v>
      </c>
      <c r="D8100" s="260">
        <v>510.08334400000001</v>
      </c>
      <c r="E8100" s="260">
        <v>640.45831299999998</v>
      </c>
      <c r="F8100">
        <f t="shared" si="252"/>
        <v>1200.0954059999999</v>
      </c>
      <c r="G8100">
        <f t="shared" si="253"/>
        <v>1150.541657</v>
      </c>
    </row>
    <row r="8101" spans="1:7" x14ac:dyDescent="0.25">
      <c r="A8101" s="261">
        <v>45264.458333333336</v>
      </c>
      <c r="B8101" s="260" t="s">
        <v>548</v>
      </c>
      <c r="C8101" s="260">
        <v>44.780833999999999</v>
      </c>
      <c r="D8101" s="260">
        <v>577.20831299999998</v>
      </c>
      <c r="E8101" s="260">
        <v>711.79168700000002</v>
      </c>
      <c r="F8101">
        <f t="shared" si="252"/>
        <v>1333.7808339999999</v>
      </c>
      <c r="G8101">
        <f t="shared" si="253"/>
        <v>1289</v>
      </c>
    </row>
    <row r="8102" spans="1:7" x14ac:dyDescent="0.25">
      <c r="A8102" s="261">
        <v>45264.5</v>
      </c>
      <c r="B8102" s="260" t="s">
        <v>548</v>
      </c>
      <c r="C8102" s="260">
        <v>51.503749999999997</v>
      </c>
      <c r="D8102" s="260">
        <v>574.25</v>
      </c>
      <c r="E8102" s="260">
        <v>715.33331299999998</v>
      </c>
      <c r="F8102">
        <f t="shared" si="252"/>
        <v>1341.0870630000002</v>
      </c>
      <c r="G8102">
        <f t="shared" si="253"/>
        <v>1289.5833130000001</v>
      </c>
    </row>
    <row r="8103" spans="1:7" x14ac:dyDescent="0.25">
      <c r="A8103" s="261">
        <v>45264.541666666664</v>
      </c>
      <c r="B8103" s="260" t="s">
        <v>548</v>
      </c>
      <c r="C8103" s="260">
        <v>25.557082999999999</v>
      </c>
      <c r="D8103" s="260">
        <v>570.66668700000002</v>
      </c>
      <c r="E8103" s="260">
        <v>678.20831299999998</v>
      </c>
      <c r="F8103">
        <f t="shared" si="252"/>
        <v>1274.4320829999999</v>
      </c>
      <c r="G8103">
        <f t="shared" si="253"/>
        <v>1248.875</v>
      </c>
    </row>
    <row r="8104" spans="1:7" x14ac:dyDescent="0.25">
      <c r="A8104" s="261">
        <v>45264.583333333336</v>
      </c>
      <c r="B8104" s="260" t="s">
        <v>548</v>
      </c>
      <c r="C8104" s="260">
        <v>11.815416000000001</v>
      </c>
      <c r="D8104" s="260">
        <v>586.70831299999998</v>
      </c>
      <c r="E8104" s="260">
        <v>749.29168700000002</v>
      </c>
      <c r="F8104">
        <f t="shared" si="252"/>
        <v>1347.8154159999999</v>
      </c>
      <c r="G8104">
        <f t="shared" si="253"/>
        <v>1336</v>
      </c>
    </row>
    <row r="8105" spans="1:7" x14ac:dyDescent="0.25">
      <c r="A8105" s="261">
        <v>45264.625</v>
      </c>
      <c r="B8105" s="260" t="s">
        <v>548</v>
      </c>
      <c r="C8105" s="260">
        <v>0.66374999999999995</v>
      </c>
      <c r="D8105" s="260">
        <v>654.58331299999998</v>
      </c>
      <c r="E8105" s="260">
        <v>711.625</v>
      </c>
      <c r="F8105">
        <f t="shared" si="252"/>
        <v>1366.872063</v>
      </c>
      <c r="G8105">
        <f t="shared" si="253"/>
        <v>1366.2083130000001</v>
      </c>
    </row>
    <row r="8106" spans="1:7" x14ac:dyDescent="0.25">
      <c r="A8106" s="261">
        <v>45264.666666666664</v>
      </c>
      <c r="B8106" s="260" t="s">
        <v>548</v>
      </c>
      <c r="C8106" s="260">
        <v>0</v>
      </c>
      <c r="D8106" s="260">
        <v>814.16668700000002</v>
      </c>
      <c r="E8106" s="260">
        <v>709.04168700000002</v>
      </c>
      <c r="F8106">
        <f t="shared" si="252"/>
        <v>1523.208374</v>
      </c>
      <c r="G8106">
        <f t="shared" si="253"/>
        <v>1523.208374</v>
      </c>
    </row>
    <row r="8107" spans="1:7" x14ac:dyDescent="0.25">
      <c r="A8107" s="261">
        <v>45264.708333333336</v>
      </c>
      <c r="B8107" s="260" t="s">
        <v>548</v>
      </c>
      <c r="C8107" s="260">
        <v>0</v>
      </c>
      <c r="D8107" s="260">
        <v>843.70831299999998</v>
      </c>
      <c r="E8107" s="260">
        <v>713.08331299999998</v>
      </c>
      <c r="F8107">
        <f t="shared" si="252"/>
        <v>1556.791626</v>
      </c>
      <c r="G8107">
        <f t="shared" si="253"/>
        <v>1556.791626</v>
      </c>
    </row>
    <row r="8108" spans="1:7" x14ac:dyDescent="0.25">
      <c r="A8108" s="261">
        <v>45264.75</v>
      </c>
      <c r="B8108" s="260" t="s">
        <v>548</v>
      </c>
      <c r="C8108" s="260">
        <v>0</v>
      </c>
      <c r="D8108" s="260">
        <v>845.95831299999998</v>
      </c>
      <c r="E8108" s="260">
        <v>798.04168700000002</v>
      </c>
      <c r="F8108">
        <f t="shared" si="252"/>
        <v>1644</v>
      </c>
      <c r="G8108">
        <f t="shared" si="253"/>
        <v>1644</v>
      </c>
    </row>
    <row r="8109" spans="1:7" x14ac:dyDescent="0.25">
      <c r="A8109" s="261">
        <v>45264.791666666664</v>
      </c>
      <c r="B8109" s="260" t="s">
        <v>548</v>
      </c>
      <c r="C8109" s="260">
        <v>0</v>
      </c>
      <c r="D8109" s="260">
        <v>956.33331299999998</v>
      </c>
      <c r="E8109" s="260">
        <v>880.16668700000002</v>
      </c>
      <c r="F8109">
        <f t="shared" si="252"/>
        <v>1836.5</v>
      </c>
      <c r="G8109">
        <f t="shared" si="253"/>
        <v>1836.5</v>
      </c>
    </row>
    <row r="8110" spans="1:7" x14ac:dyDescent="0.25">
      <c r="A8110" s="261">
        <v>45264.833333333336</v>
      </c>
      <c r="B8110" s="260" t="s">
        <v>548</v>
      </c>
      <c r="C8110" s="260">
        <v>0</v>
      </c>
      <c r="D8110" s="260">
        <v>956.45831299999998</v>
      </c>
      <c r="E8110" s="260">
        <v>895.41668700000002</v>
      </c>
      <c r="F8110">
        <f t="shared" si="252"/>
        <v>1851.875</v>
      </c>
      <c r="G8110">
        <f t="shared" si="253"/>
        <v>1851.875</v>
      </c>
    </row>
    <row r="8111" spans="1:7" x14ac:dyDescent="0.25">
      <c r="A8111" s="261">
        <v>45264.875</v>
      </c>
      <c r="B8111" s="260" t="s">
        <v>548</v>
      </c>
      <c r="C8111" s="260">
        <v>0</v>
      </c>
      <c r="D8111" s="260">
        <v>1021.958313</v>
      </c>
      <c r="E8111" s="260">
        <v>889.75</v>
      </c>
      <c r="F8111">
        <f t="shared" si="252"/>
        <v>1911.7083130000001</v>
      </c>
      <c r="G8111">
        <f t="shared" si="253"/>
        <v>1911.7083130000001</v>
      </c>
    </row>
    <row r="8112" spans="1:7" x14ac:dyDescent="0.25">
      <c r="A8112" s="261">
        <v>45264.916666666664</v>
      </c>
      <c r="B8112" s="260" t="s">
        <v>548</v>
      </c>
      <c r="C8112" s="260">
        <v>0</v>
      </c>
      <c r="D8112" s="260">
        <v>1052.583374</v>
      </c>
      <c r="E8112" s="260">
        <v>911.5</v>
      </c>
      <c r="F8112">
        <f t="shared" si="252"/>
        <v>1964.083374</v>
      </c>
      <c r="G8112">
        <f t="shared" si="253"/>
        <v>1964.083374</v>
      </c>
    </row>
    <row r="8113" spans="1:7" x14ac:dyDescent="0.25">
      <c r="A8113" s="261">
        <v>45264.958333333336</v>
      </c>
      <c r="B8113" s="260" t="s">
        <v>548</v>
      </c>
      <c r="C8113" s="260">
        <v>0</v>
      </c>
      <c r="D8113" s="260">
        <v>1103.583374</v>
      </c>
      <c r="E8113" s="260">
        <v>866.41668700000002</v>
      </c>
      <c r="F8113">
        <f t="shared" si="252"/>
        <v>1970.0000610000002</v>
      </c>
      <c r="G8113">
        <f t="shared" si="253"/>
        <v>1970.0000610000002</v>
      </c>
    </row>
    <row r="8114" spans="1:7" x14ac:dyDescent="0.25">
      <c r="A8114" s="261">
        <v>45265</v>
      </c>
      <c r="B8114" s="260" t="s">
        <v>548</v>
      </c>
      <c r="C8114" s="260">
        <v>0</v>
      </c>
      <c r="D8114" s="260">
        <v>1033.166626</v>
      </c>
      <c r="E8114" s="260">
        <v>843.04168700000002</v>
      </c>
      <c r="F8114">
        <f t="shared" si="252"/>
        <v>1876.2083130000001</v>
      </c>
      <c r="G8114">
        <f t="shared" si="253"/>
        <v>1876.2083130000001</v>
      </c>
    </row>
    <row r="8115" spans="1:7" x14ac:dyDescent="0.25">
      <c r="A8115" s="261">
        <v>45265.041666666664</v>
      </c>
      <c r="B8115" s="260" t="s">
        <v>548</v>
      </c>
      <c r="C8115" s="260">
        <v>0</v>
      </c>
      <c r="D8115" s="260">
        <v>1088.125</v>
      </c>
      <c r="E8115" s="260">
        <v>883.54168700000002</v>
      </c>
      <c r="F8115">
        <f t="shared" si="252"/>
        <v>1971.6666869999999</v>
      </c>
      <c r="G8115">
        <f t="shared" si="253"/>
        <v>1971.6666869999999</v>
      </c>
    </row>
    <row r="8116" spans="1:7" x14ac:dyDescent="0.25">
      <c r="A8116" s="261">
        <v>45265.083333333336</v>
      </c>
      <c r="B8116" s="260" t="s">
        <v>548</v>
      </c>
      <c r="C8116" s="260">
        <v>0</v>
      </c>
      <c r="D8116" s="260">
        <v>1060.125</v>
      </c>
      <c r="E8116" s="260">
        <v>870.5</v>
      </c>
      <c r="F8116">
        <f t="shared" si="252"/>
        <v>1930.625</v>
      </c>
      <c r="G8116">
        <f t="shared" si="253"/>
        <v>1930.625</v>
      </c>
    </row>
    <row r="8117" spans="1:7" x14ac:dyDescent="0.25">
      <c r="A8117" s="261">
        <v>45265.125</v>
      </c>
      <c r="B8117" s="260" t="s">
        <v>548</v>
      </c>
      <c r="C8117" s="260">
        <v>0</v>
      </c>
      <c r="D8117" s="260">
        <v>1097.166626</v>
      </c>
      <c r="E8117" s="260">
        <v>865.04168700000002</v>
      </c>
      <c r="F8117">
        <f t="shared" si="252"/>
        <v>1962.2083130000001</v>
      </c>
      <c r="G8117">
        <f t="shared" si="253"/>
        <v>1962.2083130000001</v>
      </c>
    </row>
    <row r="8118" spans="1:7" x14ac:dyDescent="0.25">
      <c r="A8118" s="261">
        <v>45265.166666666664</v>
      </c>
      <c r="B8118" s="260" t="s">
        <v>548</v>
      </c>
      <c r="C8118" s="260">
        <v>1.25E-3</v>
      </c>
      <c r="D8118" s="260">
        <v>1173.375</v>
      </c>
      <c r="E8118" s="260">
        <v>851.04168700000002</v>
      </c>
      <c r="F8118">
        <f t="shared" si="252"/>
        <v>2024.4179369999999</v>
      </c>
      <c r="G8118">
        <f t="shared" si="253"/>
        <v>2024.4166869999999</v>
      </c>
    </row>
    <row r="8119" spans="1:7" x14ac:dyDescent="0.25">
      <c r="A8119" s="261">
        <v>45265.208333333336</v>
      </c>
      <c r="B8119" s="260" t="s">
        <v>548</v>
      </c>
      <c r="C8119" s="260">
        <v>9.5829999999999995E-3</v>
      </c>
      <c r="D8119" s="260">
        <v>1122.875</v>
      </c>
      <c r="E8119" s="260">
        <v>873.33331299999998</v>
      </c>
      <c r="F8119">
        <f t="shared" si="252"/>
        <v>1996.2178960000001</v>
      </c>
      <c r="G8119">
        <f t="shared" si="253"/>
        <v>1996.2083130000001</v>
      </c>
    </row>
    <row r="8120" spans="1:7" x14ac:dyDescent="0.25">
      <c r="A8120" s="261">
        <v>45265.25</v>
      </c>
      <c r="B8120" s="260" t="s">
        <v>548</v>
      </c>
      <c r="C8120" s="260">
        <v>1.8332999999999999E-2</v>
      </c>
      <c r="D8120" s="260">
        <v>1068.958374</v>
      </c>
      <c r="E8120" s="260">
        <v>905.25</v>
      </c>
      <c r="F8120">
        <f t="shared" si="252"/>
        <v>1974.226707</v>
      </c>
      <c r="G8120">
        <f t="shared" si="253"/>
        <v>1974.208374</v>
      </c>
    </row>
    <row r="8121" spans="1:7" x14ac:dyDescent="0.25">
      <c r="A8121" s="261">
        <v>45265.291666666664</v>
      </c>
      <c r="B8121" s="260" t="s">
        <v>548</v>
      </c>
      <c r="C8121" s="260">
        <v>6.3333E-2</v>
      </c>
      <c r="D8121" s="260">
        <v>1183.083374</v>
      </c>
      <c r="E8121" s="260">
        <v>945.45831299999998</v>
      </c>
      <c r="F8121">
        <f t="shared" si="252"/>
        <v>2128.60502</v>
      </c>
      <c r="G8121">
        <f t="shared" si="253"/>
        <v>2128.5416869999999</v>
      </c>
    </row>
    <row r="8122" spans="1:7" x14ac:dyDescent="0.25">
      <c r="A8122" s="261">
        <v>45265.333333333336</v>
      </c>
      <c r="B8122" s="260" t="s">
        <v>548</v>
      </c>
      <c r="C8122" s="260">
        <v>3.2258330000000002</v>
      </c>
      <c r="D8122" s="260">
        <v>1332.958374</v>
      </c>
      <c r="E8122" s="260">
        <v>976.33331299999998</v>
      </c>
      <c r="F8122">
        <f t="shared" si="252"/>
        <v>2312.5175199999999</v>
      </c>
      <c r="G8122">
        <f t="shared" si="253"/>
        <v>2309.2916869999999</v>
      </c>
    </row>
    <row r="8123" spans="1:7" x14ac:dyDescent="0.25">
      <c r="A8123" s="261">
        <v>45265.375</v>
      </c>
      <c r="B8123" s="260" t="s">
        <v>548</v>
      </c>
      <c r="C8123" s="260">
        <v>26.657084000000001</v>
      </c>
      <c r="D8123" s="260">
        <v>1315.833374</v>
      </c>
      <c r="E8123" s="260">
        <v>1019.75</v>
      </c>
      <c r="F8123">
        <f t="shared" si="252"/>
        <v>2362.2404579999998</v>
      </c>
      <c r="G8123">
        <f t="shared" si="253"/>
        <v>2335.5833739999998</v>
      </c>
    </row>
    <row r="8124" spans="1:7" x14ac:dyDescent="0.25">
      <c r="A8124" s="261">
        <v>45265.416666666664</v>
      </c>
      <c r="B8124" s="260" t="s">
        <v>548</v>
      </c>
      <c r="C8124" s="260">
        <v>55.485832000000002</v>
      </c>
      <c r="D8124" s="260">
        <v>1286.25</v>
      </c>
      <c r="E8124" s="260">
        <v>1020.541687</v>
      </c>
      <c r="F8124">
        <f t="shared" si="252"/>
        <v>2362.2775189999998</v>
      </c>
      <c r="G8124">
        <f t="shared" si="253"/>
        <v>2306.7916869999999</v>
      </c>
    </row>
    <row r="8125" spans="1:7" x14ac:dyDescent="0.25">
      <c r="A8125" s="261">
        <v>45265.458333333336</v>
      </c>
      <c r="B8125" s="260" t="s">
        <v>548</v>
      </c>
      <c r="C8125" s="260">
        <v>75.412086000000002</v>
      </c>
      <c r="D8125" s="260">
        <v>1406.208374</v>
      </c>
      <c r="E8125" s="260">
        <v>1023.541687</v>
      </c>
      <c r="F8125">
        <f t="shared" si="252"/>
        <v>2505.162147</v>
      </c>
      <c r="G8125">
        <f t="shared" si="253"/>
        <v>2429.7500610000002</v>
      </c>
    </row>
    <row r="8126" spans="1:7" x14ac:dyDescent="0.25">
      <c r="A8126" s="261">
        <v>45265.5</v>
      </c>
      <c r="B8126" s="260" t="s">
        <v>548</v>
      </c>
      <c r="C8126" s="260">
        <v>70.492080999999999</v>
      </c>
      <c r="D8126" s="260">
        <v>1375.375</v>
      </c>
      <c r="E8126" s="260">
        <v>1005.75</v>
      </c>
      <c r="F8126">
        <f t="shared" si="252"/>
        <v>2451.6170809999999</v>
      </c>
      <c r="G8126">
        <f t="shared" si="253"/>
        <v>2381.125</v>
      </c>
    </row>
    <row r="8127" spans="1:7" x14ac:dyDescent="0.25">
      <c r="A8127" s="261">
        <v>45265.541666666664</v>
      </c>
      <c r="B8127" s="260" t="s">
        <v>548</v>
      </c>
      <c r="C8127" s="260">
        <v>48.114581999999999</v>
      </c>
      <c r="D8127" s="260">
        <v>1391.583374</v>
      </c>
      <c r="E8127" s="260">
        <v>978.25</v>
      </c>
      <c r="F8127">
        <f t="shared" si="252"/>
        <v>2417.947956</v>
      </c>
      <c r="G8127">
        <f t="shared" si="253"/>
        <v>2369.8333739999998</v>
      </c>
    </row>
    <row r="8128" spans="1:7" x14ac:dyDescent="0.25">
      <c r="A8128" s="261">
        <v>45265.583333333336</v>
      </c>
      <c r="B8128" s="260" t="s">
        <v>548</v>
      </c>
      <c r="C8128" s="260">
        <v>32.988750000000003</v>
      </c>
      <c r="D8128" s="260">
        <v>1286.75</v>
      </c>
      <c r="E8128" s="260">
        <v>960.25</v>
      </c>
      <c r="F8128">
        <f t="shared" si="252"/>
        <v>2279.98875</v>
      </c>
      <c r="G8128">
        <f t="shared" si="253"/>
        <v>2247</v>
      </c>
    </row>
    <row r="8129" spans="1:7" x14ac:dyDescent="0.25">
      <c r="A8129" s="261">
        <v>45265.625</v>
      </c>
      <c r="B8129" s="260" t="s">
        <v>548</v>
      </c>
      <c r="C8129" s="260">
        <v>12.19375</v>
      </c>
      <c r="D8129" s="260">
        <v>1148.333374</v>
      </c>
      <c r="E8129" s="260">
        <v>1025.041626</v>
      </c>
      <c r="F8129">
        <f t="shared" si="252"/>
        <v>2185.5687499999999</v>
      </c>
      <c r="G8129">
        <f t="shared" si="253"/>
        <v>2173.375</v>
      </c>
    </row>
    <row r="8130" spans="1:7" x14ac:dyDescent="0.25">
      <c r="A8130" s="261">
        <v>45265.666666666664</v>
      </c>
      <c r="B8130" s="260" t="s">
        <v>548</v>
      </c>
      <c r="C8130" s="260">
        <v>0</v>
      </c>
      <c r="D8130" s="260">
        <v>1240.625</v>
      </c>
      <c r="E8130" s="260">
        <v>1033.458374</v>
      </c>
      <c r="F8130">
        <f t="shared" ref="F8130:F8193" si="254">E8130+D8130+C8130</f>
        <v>2274.0833739999998</v>
      </c>
      <c r="G8130">
        <f t="shared" ref="G8130:G8193" si="255">E8130+D8130</f>
        <v>2274.0833739999998</v>
      </c>
    </row>
    <row r="8131" spans="1:7" x14ac:dyDescent="0.25">
      <c r="A8131" s="261">
        <v>45265.708333333336</v>
      </c>
      <c r="B8131" s="260" t="s">
        <v>548</v>
      </c>
      <c r="C8131" s="260">
        <v>0</v>
      </c>
      <c r="D8131" s="260">
        <v>1251.75</v>
      </c>
      <c r="E8131" s="260">
        <v>1023.708313</v>
      </c>
      <c r="F8131">
        <f t="shared" si="254"/>
        <v>2275.4583130000001</v>
      </c>
      <c r="G8131">
        <f t="shared" si="255"/>
        <v>2275.4583130000001</v>
      </c>
    </row>
    <row r="8132" spans="1:7" x14ac:dyDescent="0.25">
      <c r="A8132" s="261">
        <v>45265.75</v>
      </c>
      <c r="B8132" s="260" t="s">
        <v>548</v>
      </c>
      <c r="C8132" s="260">
        <v>0</v>
      </c>
      <c r="D8132" s="260">
        <v>1301.458374</v>
      </c>
      <c r="E8132" s="260">
        <v>939.04168700000002</v>
      </c>
      <c r="F8132">
        <f t="shared" si="254"/>
        <v>2240.5000610000002</v>
      </c>
      <c r="G8132">
        <f t="shared" si="255"/>
        <v>2240.5000610000002</v>
      </c>
    </row>
    <row r="8133" spans="1:7" x14ac:dyDescent="0.25">
      <c r="A8133" s="261">
        <v>45265.791666666664</v>
      </c>
      <c r="B8133" s="260" t="s">
        <v>548</v>
      </c>
      <c r="C8133" s="260">
        <v>0</v>
      </c>
      <c r="D8133" s="260">
        <v>1505.166626</v>
      </c>
      <c r="E8133" s="260">
        <v>844.625</v>
      </c>
      <c r="F8133">
        <f t="shared" si="254"/>
        <v>2349.7916260000002</v>
      </c>
      <c r="G8133">
        <f t="shared" si="255"/>
        <v>2349.7916260000002</v>
      </c>
    </row>
    <row r="8134" spans="1:7" x14ac:dyDescent="0.25">
      <c r="A8134" s="261">
        <v>45265.833333333336</v>
      </c>
      <c r="B8134" s="260" t="s">
        <v>548</v>
      </c>
      <c r="C8134" s="260">
        <v>0</v>
      </c>
      <c r="D8134" s="260">
        <v>1383.25</v>
      </c>
      <c r="E8134" s="260">
        <v>834.20831299999998</v>
      </c>
      <c r="F8134">
        <f t="shared" si="254"/>
        <v>2217.4583130000001</v>
      </c>
      <c r="G8134">
        <f t="shared" si="255"/>
        <v>2217.4583130000001</v>
      </c>
    </row>
    <row r="8135" spans="1:7" x14ac:dyDescent="0.25">
      <c r="A8135" s="261">
        <v>45265.875</v>
      </c>
      <c r="B8135" s="260" t="s">
        <v>548</v>
      </c>
      <c r="C8135" s="260">
        <v>0</v>
      </c>
      <c r="D8135" s="260">
        <v>1361.166626</v>
      </c>
      <c r="E8135" s="260">
        <v>769</v>
      </c>
      <c r="F8135">
        <f t="shared" si="254"/>
        <v>2130.1666260000002</v>
      </c>
      <c r="G8135">
        <f t="shared" si="255"/>
        <v>2130.1666260000002</v>
      </c>
    </row>
    <row r="8136" spans="1:7" x14ac:dyDescent="0.25">
      <c r="A8136" s="261">
        <v>45265.916666666664</v>
      </c>
      <c r="B8136" s="260" t="s">
        <v>548</v>
      </c>
      <c r="C8136" s="260">
        <v>0</v>
      </c>
      <c r="D8136" s="260">
        <v>1447.25</v>
      </c>
      <c r="E8136" s="260">
        <v>842.5</v>
      </c>
      <c r="F8136">
        <f t="shared" si="254"/>
        <v>2289.75</v>
      </c>
      <c r="G8136">
        <f t="shared" si="255"/>
        <v>2289.75</v>
      </c>
    </row>
    <row r="8137" spans="1:7" x14ac:dyDescent="0.25">
      <c r="A8137" s="261">
        <v>45265.958333333336</v>
      </c>
      <c r="B8137" s="260" t="s">
        <v>548</v>
      </c>
      <c r="C8137" s="260">
        <v>0</v>
      </c>
      <c r="D8137" s="260">
        <v>1425.791626</v>
      </c>
      <c r="E8137" s="260">
        <v>833.20831299999998</v>
      </c>
      <c r="F8137">
        <f t="shared" si="254"/>
        <v>2258.9999389999998</v>
      </c>
      <c r="G8137">
        <f t="shared" si="255"/>
        <v>2258.9999389999998</v>
      </c>
    </row>
    <row r="8138" spans="1:7" x14ac:dyDescent="0.25">
      <c r="A8138" s="261">
        <v>45266</v>
      </c>
      <c r="B8138" s="260" t="s">
        <v>548</v>
      </c>
      <c r="C8138" s="260">
        <v>0</v>
      </c>
      <c r="D8138" s="260">
        <v>1390.416626</v>
      </c>
      <c r="E8138" s="260">
        <v>873.29168700000002</v>
      </c>
      <c r="F8138">
        <f t="shared" si="254"/>
        <v>2263.7083130000001</v>
      </c>
      <c r="G8138">
        <f t="shared" si="255"/>
        <v>2263.7083130000001</v>
      </c>
    </row>
    <row r="8139" spans="1:7" x14ac:dyDescent="0.25">
      <c r="A8139" s="261">
        <v>45266.041666666664</v>
      </c>
      <c r="B8139" s="260" t="s">
        <v>548</v>
      </c>
      <c r="C8139" s="260">
        <v>0</v>
      </c>
      <c r="D8139" s="260">
        <v>1426.791626</v>
      </c>
      <c r="E8139" s="260">
        <v>931.29168700000002</v>
      </c>
      <c r="F8139">
        <f t="shared" si="254"/>
        <v>2358.0833130000001</v>
      </c>
      <c r="G8139">
        <f t="shared" si="255"/>
        <v>2358.0833130000001</v>
      </c>
    </row>
    <row r="8140" spans="1:7" x14ac:dyDescent="0.25">
      <c r="A8140" s="261">
        <v>45266.083333333336</v>
      </c>
      <c r="B8140" s="260" t="s">
        <v>548</v>
      </c>
      <c r="C8140" s="260">
        <v>0</v>
      </c>
      <c r="D8140" s="260">
        <v>1426.916626</v>
      </c>
      <c r="E8140" s="260">
        <v>926.41668700000002</v>
      </c>
      <c r="F8140">
        <f t="shared" si="254"/>
        <v>2353.3333130000001</v>
      </c>
      <c r="G8140">
        <f t="shared" si="255"/>
        <v>2353.3333130000001</v>
      </c>
    </row>
    <row r="8141" spans="1:7" x14ac:dyDescent="0.25">
      <c r="A8141" s="261">
        <v>45266.125</v>
      </c>
      <c r="B8141" s="260" t="s">
        <v>548</v>
      </c>
      <c r="C8141" s="260">
        <v>0</v>
      </c>
      <c r="D8141" s="260">
        <v>1435.041626</v>
      </c>
      <c r="E8141" s="260">
        <v>949</v>
      </c>
      <c r="F8141">
        <f t="shared" si="254"/>
        <v>2384.0416260000002</v>
      </c>
      <c r="G8141">
        <f t="shared" si="255"/>
        <v>2384.0416260000002</v>
      </c>
    </row>
    <row r="8142" spans="1:7" x14ac:dyDescent="0.25">
      <c r="A8142" s="261">
        <v>45266.166666666664</v>
      </c>
      <c r="B8142" s="260" t="s">
        <v>548</v>
      </c>
      <c r="C8142" s="260">
        <v>4.17E-4</v>
      </c>
      <c r="D8142" s="260">
        <v>1509.125</v>
      </c>
      <c r="E8142" s="260">
        <v>1002.5</v>
      </c>
      <c r="F8142">
        <f t="shared" si="254"/>
        <v>2511.6254170000002</v>
      </c>
      <c r="G8142">
        <f t="shared" si="255"/>
        <v>2511.625</v>
      </c>
    </row>
    <row r="8143" spans="1:7" x14ac:dyDescent="0.25">
      <c r="A8143" s="261">
        <v>45266.208333333336</v>
      </c>
      <c r="B8143" s="260" t="s">
        <v>548</v>
      </c>
      <c r="C8143" s="260">
        <v>9.5829999999999995E-3</v>
      </c>
      <c r="D8143" s="260">
        <v>1539.541626</v>
      </c>
      <c r="E8143" s="260">
        <v>1003.083313</v>
      </c>
      <c r="F8143">
        <f t="shared" si="254"/>
        <v>2542.6345219999998</v>
      </c>
      <c r="G8143">
        <f t="shared" si="255"/>
        <v>2542.6249389999998</v>
      </c>
    </row>
    <row r="8144" spans="1:7" x14ac:dyDescent="0.25">
      <c r="A8144" s="261">
        <v>45266.25</v>
      </c>
      <c r="B8144" s="260" t="s">
        <v>548</v>
      </c>
      <c r="C8144" s="260">
        <v>1.8332999999999999E-2</v>
      </c>
      <c r="D8144" s="260">
        <v>1444.291626</v>
      </c>
      <c r="E8144" s="260">
        <v>1053.041626</v>
      </c>
      <c r="F8144">
        <f t="shared" si="254"/>
        <v>2497.3515849999999</v>
      </c>
      <c r="G8144">
        <f t="shared" si="255"/>
        <v>2497.3332519999999</v>
      </c>
    </row>
    <row r="8145" spans="1:7" x14ac:dyDescent="0.25">
      <c r="A8145" s="261">
        <v>45266.291666666664</v>
      </c>
      <c r="B8145" s="260" t="s">
        <v>548</v>
      </c>
      <c r="C8145" s="260">
        <v>2.5416999999999999E-2</v>
      </c>
      <c r="D8145" s="260">
        <v>1459.041626</v>
      </c>
      <c r="E8145" s="260">
        <v>1059.708374</v>
      </c>
      <c r="F8145">
        <f t="shared" si="254"/>
        <v>2518.7754169999998</v>
      </c>
      <c r="G8145">
        <f t="shared" si="255"/>
        <v>2518.75</v>
      </c>
    </row>
    <row r="8146" spans="1:7" x14ac:dyDescent="0.25">
      <c r="A8146" s="261">
        <v>45266.333333333336</v>
      </c>
      <c r="B8146" s="260" t="s">
        <v>548</v>
      </c>
      <c r="C8146" s="260">
        <v>0.71125000000000005</v>
      </c>
      <c r="D8146" s="260">
        <v>1567.666626</v>
      </c>
      <c r="E8146" s="260">
        <v>1052.541626</v>
      </c>
      <c r="F8146">
        <f t="shared" si="254"/>
        <v>2620.9195019999997</v>
      </c>
      <c r="G8146">
        <f t="shared" si="255"/>
        <v>2620.2082519999999</v>
      </c>
    </row>
    <row r="8147" spans="1:7" x14ac:dyDescent="0.25">
      <c r="A8147" s="261">
        <v>45266.375</v>
      </c>
      <c r="B8147" s="260" t="s">
        <v>548</v>
      </c>
      <c r="C8147" s="260">
        <v>7.931667</v>
      </c>
      <c r="D8147" s="260">
        <v>1501.291626</v>
      </c>
      <c r="E8147" s="260">
        <v>1059.541626</v>
      </c>
      <c r="F8147">
        <f t="shared" si="254"/>
        <v>2568.7649189999997</v>
      </c>
      <c r="G8147">
        <f t="shared" si="255"/>
        <v>2560.8332519999999</v>
      </c>
    </row>
    <row r="8148" spans="1:7" x14ac:dyDescent="0.25">
      <c r="A8148" s="261">
        <v>45266.416666666664</v>
      </c>
      <c r="B8148" s="260" t="s">
        <v>548</v>
      </c>
      <c r="C8148" s="260">
        <v>9.9250000000000007</v>
      </c>
      <c r="D8148" s="260">
        <v>987.33331299999998</v>
      </c>
      <c r="E8148" s="260">
        <v>1051.458374</v>
      </c>
      <c r="F8148">
        <f t="shared" si="254"/>
        <v>2048.7166870000001</v>
      </c>
      <c r="G8148">
        <f t="shared" si="255"/>
        <v>2038.7916869999999</v>
      </c>
    </row>
    <row r="8149" spans="1:7" x14ac:dyDescent="0.25">
      <c r="A8149" s="261">
        <v>45266.458333333336</v>
      </c>
      <c r="B8149" s="260" t="s">
        <v>548</v>
      </c>
      <c r="C8149" s="260">
        <v>11.89625</v>
      </c>
      <c r="D8149" s="260">
        <v>1013.375</v>
      </c>
      <c r="E8149" s="260">
        <v>1019.208313</v>
      </c>
      <c r="F8149">
        <f t="shared" si="254"/>
        <v>2044.4795630000001</v>
      </c>
      <c r="G8149">
        <f t="shared" si="255"/>
        <v>2032.5833130000001</v>
      </c>
    </row>
    <row r="8150" spans="1:7" x14ac:dyDescent="0.25">
      <c r="A8150" s="261">
        <v>45266.5</v>
      </c>
      <c r="B8150" s="260" t="s">
        <v>548</v>
      </c>
      <c r="C8150" s="260">
        <v>10.852083</v>
      </c>
      <c r="D8150" s="260">
        <v>961.125</v>
      </c>
      <c r="E8150" s="260">
        <v>1031.291626</v>
      </c>
      <c r="F8150">
        <f t="shared" si="254"/>
        <v>2003.2687089999999</v>
      </c>
      <c r="G8150">
        <f t="shared" si="255"/>
        <v>1992.416626</v>
      </c>
    </row>
    <row r="8151" spans="1:7" x14ac:dyDescent="0.25">
      <c r="A8151" s="261">
        <v>45266.541666666664</v>
      </c>
      <c r="B8151" s="260" t="s">
        <v>548</v>
      </c>
      <c r="C8151" s="260">
        <v>10.797916000000001</v>
      </c>
      <c r="D8151" s="260">
        <v>1012.125</v>
      </c>
      <c r="E8151" s="260">
        <v>1006.125</v>
      </c>
      <c r="F8151">
        <f t="shared" si="254"/>
        <v>2029.047916</v>
      </c>
      <c r="G8151">
        <f t="shared" si="255"/>
        <v>2018.25</v>
      </c>
    </row>
    <row r="8152" spans="1:7" x14ac:dyDescent="0.25">
      <c r="A8152" s="261">
        <v>45266.583333333336</v>
      </c>
      <c r="B8152" s="260" t="s">
        <v>548</v>
      </c>
      <c r="C8152" s="260">
        <v>3.3029169999999999</v>
      </c>
      <c r="D8152" s="260">
        <v>1019.75</v>
      </c>
      <c r="E8152" s="260">
        <v>947.875</v>
      </c>
      <c r="F8152">
        <f t="shared" si="254"/>
        <v>1970.927917</v>
      </c>
      <c r="G8152">
        <f t="shared" si="255"/>
        <v>1967.625</v>
      </c>
    </row>
    <row r="8153" spans="1:7" x14ac:dyDescent="0.25">
      <c r="A8153" s="261">
        <v>45266.625</v>
      </c>
      <c r="B8153" s="260" t="s">
        <v>548</v>
      </c>
      <c r="C8153" s="260">
        <v>2.7082999999999999E-2</v>
      </c>
      <c r="D8153" s="260">
        <v>945.75</v>
      </c>
      <c r="E8153" s="260">
        <v>881.91668700000002</v>
      </c>
      <c r="F8153">
        <f t="shared" si="254"/>
        <v>1827.6937699999999</v>
      </c>
      <c r="G8153">
        <f t="shared" si="255"/>
        <v>1827.6666869999999</v>
      </c>
    </row>
    <row r="8154" spans="1:7" x14ac:dyDescent="0.25">
      <c r="A8154" s="261">
        <v>45266.666666666664</v>
      </c>
      <c r="B8154" s="260" t="s">
        <v>548</v>
      </c>
      <c r="C8154" s="260">
        <v>0</v>
      </c>
      <c r="D8154" s="260">
        <v>937.33331299999998</v>
      </c>
      <c r="E8154" s="260">
        <v>859.79168700000002</v>
      </c>
      <c r="F8154">
        <f t="shared" si="254"/>
        <v>1797.125</v>
      </c>
      <c r="G8154">
        <f t="shared" si="255"/>
        <v>1797.125</v>
      </c>
    </row>
    <row r="8155" spans="1:7" x14ac:dyDescent="0.25">
      <c r="A8155" s="261">
        <v>45266.708333333336</v>
      </c>
      <c r="B8155" s="260" t="s">
        <v>548</v>
      </c>
      <c r="C8155" s="260">
        <v>4.17E-4</v>
      </c>
      <c r="D8155" s="260">
        <v>805.25</v>
      </c>
      <c r="E8155" s="260">
        <v>785.58331299999998</v>
      </c>
      <c r="F8155">
        <f t="shared" si="254"/>
        <v>1590.8337300000001</v>
      </c>
      <c r="G8155">
        <f t="shared" si="255"/>
        <v>1590.8333130000001</v>
      </c>
    </row>
    <row r="8156" spans="1:7" x14ac:dyDescent="0.25">
      <c r="A8156" s="261">
        <v>45266.75</v>
      </c>
      <c r="B8156" s="260" t="s">
        <v>548</v>
      </c>
      <c r="C8156" s="260">
        <v>0</v>
      </c>
      <c r="D8156" s="260">
        <v>734.75</v>
      </c>
      <c r="E8156" s="260">
        <v>732.5</v>
      </c>
      <c r="F8156">
        <f t="shared" si="254"/>
        <v>1467.25</v>
      </c>
      <c r="G8156">
        <f t="shared" si="255"/>
        <v>1467.25</v>
      </c>
    </row>
    <row r="8157" spans="1:7" x14ac:dyDescent="0.25">
      <c r="A8157" s="261">
        <v>45266.791666666664</v>
      </c>
      <c r="B8157" s="260" t="s">
        <v>548</v>
      </c>
      <c r="C8157" s="260">
        <v>0</v>
      </c>
      <c r="D8157" s="260">
        <v>749.16668700000002</v>
      </c>
      <c r="E8157" s="260">
        <v>742.375</v>
      </c>
      <c r="F8157">
        <f t="shared" si="254"/>
        <v>1491.5416869999999</v>
      </c>
      <c r="G8157">
        <f t="shared" si="255"/>
        <v>1491.5416869999999</v>
      </c>
    </row>
    <row r="8158" spans="1:7" x14ac:dyDescent="0.25">
      <c r="A8158" s="261">
        <v>45266.833333333336</v>
      </c>
      <c r="B8158" s="260" t="s">
        <v>548</v>
      </c>
      <c r="C8158" s="260">
        <v>0</v>
      </c>
      <c r="D8158" s="260">
        <v>664.25</v>
      </c>
      <c r="E8158" s="260">
        <v>708.58331299999998</v>
      </c>
      <c r="F8158">
        <f t="shared" si="254"/>
        <v>1372.8333130000001</v>
      </c>
      <c r="G8158">
        <f t="shared" si="255"/>
        <v>1372.8333130000001</v>
      </c>
    </row>
    <row r="8159" spans="1:7" x14ac:dyDescent="0.25">
      <c r="A8159" s="261">
        <v>45266.875</v>
      </c>
      <c r="B8159" s="260" t="s">
        <v>548</v>
      </c>
      <c r="C8159" s="260">
        <v>0</v>
      </c>
      <c r="D8159" s="260">
        <v>617.29168700000002</v>
      </c>
      <c r="E8159" s="260">
        <v>643.91668700000002</v>
      </c>
      <c r="F8159">
        <f t="shared" si="254"/>
        <v>1261.208374</v>
      </c>
      <c r="G8159">
        <f t="shared" si="255"/>
        <v>1261.208374</v>
      </c>
    </row>
    <row r="8160" spans="1:7" x14ac:dyDescent="0.25">
      <c r="A8160" s="261">
        <v>45266.916666666664</v>
      </c>
      <c r="B8160" s="260" t="s">
        <v>548</v>
      </c>
      <c r="C8160" s="260">
        <v>0</v>
      </c>
      <c r="D8160" s="260">
        <v>535.79168700000002</v>
      </c>
      <c r="E8160" s="260">
        <v>592.375</v>
      </c>
      <c r="F8160">
        <f t="shared" si="254"/>
        <v>1128.1666869999999</v>
      </c>
      <c r="G8160">
        <f t="shared" si="255"/>
        <v>1128.1666869999999</v>
      </c>
    </row>
    <row r="8161" spans="1:7" x14ac:dyDescent="0.25">
      <c r="A8161" s="261">
        <v>45266.958333333336</v>
      </c>
      <c r="B8161" s="260" t="s">
        <v>548</v>
      </c>
      <c r="C8161" s="260">
        <v>0</v>
      </c>
      <c r="D8161" s="260">
        <v>473.75</v>
      </c>
      <c r="E8161" s="260">
        <v>549.375</v>
      </c>
      <c r="F8161">
        <f t="shared" si="254"/>
        <v>1023.125</v>
      </c>
      <c r="G8161">
        <f t="shared" si="255"/>
        <v>1023.125</v>
      </c>
    </row>
    <row r="8162" spans="1:7" x14ac:dyDescent="0.25">
      <c r="A8162" s="261">
        <v>45267</v>
      </c>
      <c r="B8162" s="260" t="s">
        <v>548</v>
      </c>
      <c r="C8162" s="260">
        <v>0</v>
      </c>
      <c r="D8162" s="260">
        <v>379.91665599999999</v>
      </c>
      <c r="E8162" s="260">
        <v>460.04165599999999</v>
      </c>
      <c r="F8162">
        <f t="shared" si="254"/>
        <v>839.95831199999998</v>
      </c>
      <c r="G8162">
        <f t="shared" si="255"/>
        <v>839.95831199999998</v>
      </c>
    </row>
    <row r="8163" spans="1:7" x14ac:dyDescent="0.25">
      <c r="A8163" s="261">
        <v>45267.041666666664</v>
      </c>
      <c r="B8163" s="260" t="s">
        <v>548</v>
      </c>
      <c r="C8163" s="260">
        <v>0</v>
      </c>
      <c r="D8163" s="260">
        <v>293.70834400000001</v>
      </c>
      <c r="E8163" s="260">
        <v>376.25</v>
      </c>
      <c r="F8163">
        <f t="shared" si="254"/>
        <v>669.95834400000001</v>
      </c>
      <c r="G8163">
        <f t="shared" si="255"/>
        <v>669.95834400000001</v>
      </c>
    </row>
    <row r="8164" spans="1:7" x14ac:dyDescent="0.25">
      <c r="A8164" s="261">
        <v>45267.083333333336</v>
      </c>
      <c r="B8164" s="260" t="s">
        <v>548</v>
      </c>
      <c r="C8164" s="260">
        <v>0</v>
      </c>
      <c r="D8164" s="260">
        <v>231.625</v>
      </c>
      <c r="E8164" s="260">
        <v>305.08334400000001</v>
      </c>
      <c r="F8164">
        <f t="shared" si="254"/>
        <v>536.70834400000001</v>
      </c>
      <c r="G8164">
        <f t="shared" si="255"/>
        <v>536.70834400000001</v>
      </c>
    </row>
    <row r="8165" spans="1:7" x14ac:dyDescent="0.25">
      <c r="A8165" s="261">
        <v>45267.125</v>
      </c>
      <c r="B8165" s="260" t="s">
        <v>548</v>
      </c>
      <c r="C8165" s="260">
        <v>0</v>
      </c>
      <c r="D8165" s="260">
        <v>211.08332799999999</v>
      </c>
      <c r="E8165" s="260">
        <v>248.375</v>
      </c>
      <c r="F8165">
        <f t="shared" si="254"/>
        <v>459.45832799999999</v>
      </c>
      <c r="G8165">
        <f t="shared" si="255"/>
        <v>459.45832799999999</v>
      </c>
    </row>
    <row r="8166" spans="1:7" x14ac:dyDescent="0.25">
      <c r="A8166" s="261">
        <v>45267.166666666664</v>
      </c>
      <c r="B8166" s="260" t="s">
        <v>548</v>
      </c>
      <c r="C8166" s="260">
        <v>1.25E-3</v>
      </c>
      <c r="D8166" s="260">
        <v>167.125</v>
      </c>
      <c r="E8166" s="260">
        <v>194.91667200000001</v>
      </c>
      <c r="F8166">
        <f t="shared" si="254"/>
        <v>362.04292200000003</v>
      </c>
      <c r="G8166">
        <f t="shared" si="255"/>
        <v>362.04167200000001</v>
      </c>
    </row>
    <row r="8167" spans="1:7" x14ac:dyDescent="0.25">
      <c r="A8167" s="261">
        <v>45267.208333333336</v>
      </c>
      <c r="B8167" s="260" t="s">
        <v>548</v>
      </c>
      <c r="C8167" s="260">
        <v>9.5829999999999995E-3</v>
      </c>
      <c r="D8167" s="260">
        <v>178.95832799999999</v>
      </c>
      <c r="E8167" s="260">
        <v>166.29167200000001</v>
      </c>
      <c r="F8167">
        <f t="shared" si="254"/>
        <v>345.25958300000002</v>
      </c>
      <c r="G8167">
        <f t="shared" si="255"/>
        <v>345.25</v>
      </c>
    </row>
    <row r="8168" spans="1:7" x14ac:dyDescent="0.25">
      <c r="A8168" s="261">
        <v>45267.25</v>
      </c>
      <c r="B8168" s="260" t="s">
        <v>548</v>
      </c>
      <c r="C8168" s="260">
        <v>1.9167E-2</v>
      </c>
      <c r="D8168" s="260">
        <v>172</v>
      </c>
      <c r="E8168" s="260">
        <v>169.95832799999999</v>
      </c>
      <c r="F8168">
        <f t="shared" si="254"/>
        <v>341.97749499999998</v>
      </c>
      <c r="G8168">
        <f t="shared" si="255"/>
        <v>341.95832799999999</v>
      </c>
    </row>
    <row r="8169" spans="1:7" x14ac:dyDescent="0.25">
      <c r="A8169" s="261">
        <v>45267.291666666664</v>
      </c>
      <c r="B8169" s="260" t="s">
        <v>548</v>
      </c>
      <c r="C8169" s="260">
        <v>3.4167000000000003E-2</v>
      </c>
      <c r="D8169" s="260">
        <v>159.33332799999999</v>
      </c>
      <c r="E8169" s="260">
        <v>138.91667200000001</v>
      </c>
      <c r="F8169">
        <f t="shared" si="254"/>
        <v>298.28416700000002</v>
      </c>
      <c r="G8169">
        <f t="shared" si="255"/>
        <v>298.25</v>
      </c>
    </row>
    <row r="8170" spans="1:7" x14ac:dyDescent="0.25">
      <c r="A8170" s="261">
        <v>45267.333333333336</v>
      </c>
      <c r="B8170" s="260" t="s">
        <v>548</v>
      </c>
      <c r="C8170" s="260">
        <v>1.5674999999999999</v>
      </c>
      <c r="D8170" s="260">
        <v>167.41667200000001</v>
      </c>
      <c r="E8170" s="260">
        <v>120.583336</v>
      </c>
      <c r="F8170">
        <f t="shared" si="254"/>
        <v>289.56750799999998</v>
      </c>
      <c r="G8170">
        <f t="shared" si="255"/>
        <v>288.00000799999998</v>
      </c>
    </row>
    <row r="8171" spans="1:7" x14ac:dyDescent="0.25">
      <c r="A8171" s="261">
        <v>45267.375</v>
      </c>
      <c r="B8171" s="260" t="s">
        <v>548</v>
      </c>
      <c r="C8171" s="260">
        <v>13.950417</v>
      </c>
      <c r="D8171" s="260">
        <v>164.5</v>
      </c>
      <c r="E8171" s="260">
        <v>70.125</v>
      </c>
      <c r="F8171">
        <f t="shared" si="254"/>
        <v>248.57541699999999</v>
      </c>
      <c r="G8171">
        <f t="shared" si="255"/>
        <v>234.625</v>
      </c>
    </row>
    <row r="8172" spans="1:7" x14ac:dyDescent="0.25">
      <c r="A8172" s="261">
        <v>45267.416666666664</v>
      </c>
      <c r="B8172" s="260" t="s">
        <v>548</v>
      </c>
      <c r="C8172" s="260">
        <v>11.687917000000001</v>
      </c>
      <c r="D8172" s="260">
        <v>88.916663999999997</v>
      </c>
      <c r="E8172" s="260">
        <v>54</v>
      </c>
      <c r="F8172">
        <f t="shared" si="254"/>
        <v>154.604581</v>
      </c>
      <c r="G8172">
        <f t="shared" si="255"/>
        <v>142.916664</v>
      </c>
    </row>
    <row r="8173" spans="1:7" x14ac:dyDescent="0.25">
      <c r="A8173" s="261">
        <v>45267.458333333336</v>
      </c>
      <c r="B8173" s="260" t="s">
        <v>548</v>
      </c>
      <c r="C8173" s="260">
        <v>11.563750000000001</v>
      </c>
      <c r="D8173" s="260">
        <v>52.708331999999999</v>
      </c>
      <c r="E8173" s="260">
        <v>37.333331999999999</v>
      </c>
      <c r="F8173">
        <f t="shared" si="254"/>
        <v>101.605414</v>
      </c>
      <c r="G8173">
        <f t="shared" si="255"/>
        <v>90.041663999999997</v>
      </c>
    </row>
    <row r="8174" spans="1:7" x14ac:dyDescent="0.25">
      <c r="A8174" s="261">
        <v>45267.5</v>
      </c>
      <c r="B8174" s="260" t="s">
        <v>548</v>
      </c>
      <c r="C8174" s="260">
        <v>13.118333</v>
      </c>
      <c r="D8174" s="260">
        <v>46.791668000000001</v>
      </c>
      <c r="E8174" s="260">
        <v>23.625</v>
      </c>
      <c r="F8174">
        <f t="shared" si="254"/>
        <v>83.535000999999994</v>
      </c>
      <c r="G8174">
        <f t="shared" si="255"/>
        <v>70.416668000000001</v>
      </c>
    </row>
    <row r="8175" spans="1:7" x14ac:dyDescent="0.25">
      <c r="A8175" s="261">
        <v>45267.541666666664</v>
      </c>
      <c r="B8175" s="260" t="s">
        <v>548</v>
      </c>
      <c r="C8175" s="260">
        <v>8.5595839999999992</v>
      </c>
      <c r="D8175" s="260">
        <v>59.208331999999999</v>
      </c>
      <c r="E8175" s="260">
        <v>51.541668000000001</v>
      </c>
      <c r="F8175">
        <f t="shared" si="254"/>
        <v>119.309584</v>
      </c>
      <c r="G8175">
        <f t="shared" si="255"/>
        <v>110.75</v>
      </c>
    </row>
    <row r="8176" spans="1:7" x14ac:dyDescent="0.25">
      <c r="A8176" s="261">
        <v>45267.583333333336</v>
      </c>
      <c r="B8176" s="260" t="s">
        <v>548</v>
      </c>
      <c r="C8176" s="260">
        <v>2.6179169999999998</v>
      </c>
      <c r="D8176" s="260">
        <v>84.333336000000003</v>
      </c>
      <c r="E8176" s="260">
        <v>66.166663999999997</v>
      </c>
      <c r="F8176">
        <f t="shared" si="254"/>
        <v>153.11791700000001</v>
      </c>
      <c r="G8176">
        <f t="shared" si="255"/>
        <v>150.5</v>
      </c>
    </row>
    <row r="8177" spans="1:7" x14ac:dyDescent="0.25">
      <c r="A8177" s="261">
        <v>45267.625</v>
      </c>
      <c r="B8177" s="260" t="s">
        <v>548</v>
      </c>
      <c r="C8177" s="260">
        <v>3.9167E-2</v>
      </c>
      <c r="D8177" s="260">
        <v>110.625</v>
      </c>
      <c r="E8177" s="260">
        <v>73.708336000000003</v>
      </c>
      <c r="F8177">
        <f t="shared" si="254"/>
        <v>184.37250299999999</v>
      </c>
      <c r="G8177">
        <f t="shared" si="255"/>
        <v>184.333336</v>
      </c>
    </row>
    <row r="8178" spans="1:7" x14ac:dyDescent="0.25">
      <c r="A8178" s="261">
        <v>45267.666666666664</v>
      </c>
      <c r="B8178" s="260" t="s">
        <v>548</v>
      </c>
      <c r="C8178" s="260">
        <v>0</v>
      </c>
      <c r="D8178" s="260">
        <v>152.875</v>
      </c>
      <c r="E8178" s="260">
        <v>131.91667200000001</v>
      </c>
      <c r="F8178">
        <f t="shared" si="254"/>
        <v>284.79167200000001</v>
      </c>
      <c r="G8178">
        <f t="shared" si="255"/>
        <v>284.79167200000001</v>
      </c>
    </row>
    <row r="8179" spans="1:7" x14ac:dyDescent="0.25">
      <c r="A8179" s="261">
        <v>45267.708333333336</v>
      </c>
      <c r="B8179" s="260" t="s">
        <v>548</v>
      </c>
      <c r="C8179" s="260">
        <v>4.17E-4</v>
      </c>
      <c r="D8179" s="260">
        <v>96.708336000000003</v>
      </c>
      <c r="E8179" s="260">
        <v>132.66667200000001</v>
      </c>
      <c r="F8179">
        <f t="shared" si="254"/>
        <v>229.37542500000001</v>
      </c>
      <c r="G8179">
        <f t="shared" si="255"/>
        <v>229.37500800000001</v>
      </c>
    </row>
    <row r="8180" spans="1:7" x14ac:dyDescent="0.25">
      <c r="A8180" s="261">
        <v>45267.75</v>
      </c>
      <c r="B8180" s="260" t="s">
        <v>548</v>
      </c>
      <c r="C8180" s="260">
        <v>0</v>
      </c>
      <c r="D8180" s="260">
        <v>73.416663999999997</v>
      </c>
      <c r="E8180" s="260">
        <v>229.25</v>
      </c>
      <c r="F8180">
        <f t="shared" si="254"/>
        <v>302.66666399999997</v>
      </c>
      <c r="G8180">
        <f t="shared" si="255"/>
        <v>302.66666399999997</v>
      </c>
    </row>
    <row r="8181" spans="1:7" x14ac:dyDescent="0.25">
      <c r="A8181" s="261">
        <v>45267.791666666664</v>
      </c>
      <c r="B8181" s="260" t="s">
        <v>548</v>
      </c>
      <c r="C8181" s="260">
        <v>0</v>
      </c>
      <c r="D8181" s="260">
        <v>179.5</v>
      </c>
      <c r="E8181" s="260">
        <v>295.08334400000001</v>
      </c>
      <c r="F8181">
        <f t="shared" si="254"/>
        <v>474.58334400000001</v>
      </c>
      <c r="G8181">
        <f t="shared" si="255"/>
        <v>474.58334400000001</v>
      </c>
    </row>
    <row r="8182" spans="1:7" x14ac:dyDescent="0.25">
      <c r="A8182" s="261">
        <v>45267.833333333336</v>
      </c>
      <c r="B8182" s="260" t="s">
        <v>548</v>
      </c>
      <c r="C8182" s="260">
        <v>0</v>
      </c>
      <c r="D8182" s="260">
        <v>331.41665599999999</v>
      </c>
      <c r="E8182" s="260">
        <v>371.83334400000001</v>
      </c>
      <c r="F8182">
        <f t="shared" si="254"/>
        <v>703.25</v>
      </c>
      <c r="G8182">
        <f t="shared" si="255"/>
        <v>703.25</v>
      </c>
    </row>
    <row r="8183" spans="1:7" x14ac:dyDescent="0.25">
      <c r="A8183" s="261">
        <v>45267.875</v>
      </c>
      <c r="B8183" s="260" t="s">
        <v>548</v>
      </c>
      <c r="C8183" s="260">
        <v>0</v>
      </c>
      <c r="D8183" s="260">
        <v>379.16665599999999</v>
      </c>
      <c r="E8183" s="260">
        <v>452</v>
      </c>
      <c r="F8183">
        <f t="shared" si="254"/>
        <v>831.16665599999999</v>
      </c>
      <c r="G8183">
        <f t="shared" si="255"/>
        <v>831.16665599999999</v>
      </c>
    </row>
    <row r="8184" spans="1:7" x14ac:dyDescent="0.25">
      <c r="A8184" s="261">
        <v>45267.916666666664</v>
      </c>
      <c r="B8184" s="260" t="s">
        <v>548</v>
      </c>
      <c r="C8184" s="260">
        <v>0</v>
      </c>
      <c r="D8184" s="260">
        <v>352.54165599999999</v>
      </c>
      <c r="E8184" s="260">
        <v>551.08331299999998</v>
      </c>
      <c r="F8184">
        <f t="shared" si="254"/>
        <v>903.62496899999996</v>
      </c>
      <c r="G8184">
        <f t="shared" si="255"/>
        <v>903.62496899999996</v>
      </c>
    </row>
    <row r="8185" spans="1:7" x14ac:dyDescent="0.25">
      <c r="A8185" s="261">
        <v>45267.958333333336</v>
      </c>
      <c r="B8185" s="260" t="s">
        <v>548</v>
      </c>
      <c r="C8185" s="260">
        <v>0</v>
      </c>
      <c r="D8185" s="260">
        <v>393.04165599999999</v>
      </c>
      <c r="E8185" s="260">
        <v>574.66668700000002</v>
      </c>
      <c r="F8185">
        <f t="shared" si="254"/>
        <v>967.70834300000001</v>
      </c>
      <c r="G8185">
        <f t="shared" si="255"/>
        <v>967.70834300000001</v>
      </c>
    </row>
    <row r="8186" spans="1:7" x14ac:dyDescent="0.25">
      <c r="A8186" s="261">
        <v>45268</v>
      </c>
      <c r="B8186" s="260" t="s">
        <v>548</v>
      </c>
      <c r="C8186" s="260">
        <v>0</v>
      </c>
      <c r="D8186" s="260">
        <v>418.91665599999999</v>
      </c>
      <c r="E8186" s="260">
        <v>701.95831299999998</v>
      </c>
      <c r="F8186">
        <f t="shared" si="254"/>
        <v>1120.874969</v>
      </c>
      <c r="G8186">
        <f t="shared" si="255"/>
        <v>1120.874969</v>
      </c>
    </row>
    <row r="8187" spans="1:7" x14ac:dyDescent="0.25">
      <c r="A8187" s="261">
        <v>45268.041666666664</v>
      </c>
      <c r="B8187" s="260" t="s">
        <v>548</v>
      </c>
      <c r="C8187" s="260">
        <v>0</v>
      </c>
      <c r="D8187" s="260">
        <v>460.125</v>
      </c>
      <c r="E8187" s="260">
        <v>722</v>
      </c>
      <c r="F8187">
        <f t="shared" si="254"/>
        <v>1182.125</v>
      </c>
      <c r="G8187">
        <f t="shared" si="255"/>
        <v>1182.125</v>
      </c>
    </row>
    <row r="8188" spans="1:7" x14ac:dyDescent="0.25">
      <c r="A8188" s="261">
        <v>45268.083333333336</v>
      </c>
      <c r="B8188" s="260" t="s">
        <v>548</v>
      </c>
      <c r="C8188" s="260">
        <v>0</v>
      </c>
      <c r="D8188" s="260">
        <v>551.91668700000002</v>
      </c>
      <c r="E8188" s="260">
        <v>732</v>
      </c>
      <c r="F8188">
        <f t="shared" si="254"/>
        <v>1283.9166869999999</v>
      </c>
      <c r="G8188">
        <f t="shared" si="255"/>
        <v>1283.9166869999999</v>
      </c>
    </row>
    <row r="8189" spans="1:7" x14ac:dyDescent="0.25">
      <c r="A8189" s="261">
        <v>45268.125</v>
      </c>
      <c r="B8189" s="260" t="s">
        <v>548</v>
      </c>
      <c r="C8189" s="260">
        <v>0</v>
      </c>
      <c r="D8189" s="260">
        <v>674.20831299999998</v>
      </c>
      <c r="E8189" s="260">
        <v>749.20831299999998</v>
      </c>
      <c r="F8189">
        <f t="shared" si="254"/>
        <v>1423.416626</v>
      </c>
      <c r="G8189">
        <f t="shared" si="255"/>
        <v>1423.416626</v>
      </c>
    </row>
    <row r="8190" spans="1:7" x14ac:dyDescent="0.25">
      <c r="A8190" s="261">
        <v>45268.166666666664</v>
      </c>
      <c r="B8190" s="260" t="s">
        <v>548</v>
      </c>
      <c r="C8190" s="260">
        <v>1.25E-3</v>
      </c>
      <c r="D8190" s="260">
        <v>821</v>
      </c>
      <c r="E8190" s="260">
        <v>771.95831299999998</v>
      </c>
      <c r="F8190">
        <f t="shared" si="254"/>
        <v>1592.9595630000001</v>
      </c>
      <c r="G8190">
        <f t="shared" si="255"/>
        <v>1592.9583130000001</v>
      </c>
    </row>
    <row r="8191" spans="1:7" x14ac:dyDescent="0.25">
      <c r="A8191" s="261">
        <v>45268.208333333336</v>
      </c>
      <c r="B8191" s="260" t="s">
        <v>548</v>
      </c>
      <c r="C8191" s="260">
        <v>0.01</v>
      </c>
      <c r="D8191" s="260">
        <v>999.16668700000002</v>
      </c>
      <c r="E8191" s="260">
        <v>774.66668700000002</v>
      </c>
      <c r="F8191">
        <f t="shared" si="254"/>
        <v>1773.843374</v>
      </c>
      <c r="G8191">
        <f t="shared" si="255"/>
        <v>1773.833374</v>
      </c>
    </row>
    <row r="8192" spans="1:7" x14ac:dyDescent="0.25">
      <c r="A8192" s="261">
        <v>45268.25</v>
      </c>
      <c r="B8192" s="260" t="s">
        <v>548</v>
      </c>
      <c r="C8192" s="260">
        <v>1.9167E-2</v>
      </c>
      <c r="D8192" s="260">
        <v>942.25</v>
      </c>
      <c r="E8192" s="260">
        <v>828.91668700000002</v>
      </c>
      <c r="F8192">
        <f t="shared" si="254"/>
        <v>1771.1858539999998</v>
      </c>
      <c r="G8192">
        <f t="shared" si="255"/>
        <v>1771.1666869999999</v>
      </c>
    </row>
    <row r="8193" spans="1:7" x14ac:dyDescent="0.25">
      <c r="A8193" s="261">
        <v>45268.291666666664</v>
      </c>
      <c r="B8193" s="260" t="s">
        <v>548</v>
      </c>
      <c r="C8193" s="260">
        <v>3.0417E-2</v>
      </c>
      <c r="D8193" s="260">
        <v>960.70831299999998</v>
      </c>
      <c r="E8193" s="260">
        <v>913.95831299999998</v>
      </c>
      <c r="F8193">
        <f t="shared" si="254"/>
        <v>1874.6970429999999</v>
      </c>
      <c r="G8193">
        <f t="shared" si="255"/>
        <v>1874.666626</v>
      </c>
    </row>
    <row r="8194" spans="1:7" x14ac:dyDescent="0.25">
      <c r="A8194" s="261">
        <v>45268.333333333336</v>
      </c>
      <c r="B8194" s="260" t="s">
        <v>548</v>
      </c>
      <c r="C8194" s="260">
        <v>1.1187499999999999</v>
      </c>
      <c r="D8194" s="260">
        <v>1077.75</v>
      </c>
      <c r="E8194" s="260">
        <v>935.16668700000002</v>
      </c>
      <c r="F8194">
        <f t="shared" ref="F8194:F8257" si="256">E8194+D8194+C8194</f>
        <v>2014.035437</v>
      </c>
      <c r="G8194">
        <f t="shared" ref="G8194:G8257" si="257">E8194+D8194</f>
        <v>2012.9166869999999</v>
      </c>
    </row>
    <row r="8195" spans="1:7" x14ac:dyDescent="0.25">
      <c r="A8195" s="261">
        <v>45268.375</v>
      </c>
      <c r="B8195" s="260" t="s">
        <v>548</v>
      </c>
      <c r="C8195" s="260">
        <v>8.2524999999999995</v>
      </c>
      <c r="D8195" s="260">
        <v>1122.041626</v>
      </c>
      <c r="E8195" s="260">
        <v>904.79168700000002</v>
      </c>
      <c r="F8195">
        <f t="shared" si="256"/>
        <v>2035.0858130000001</v>
      </c>
      <c r="G8195">
        <f t="shared" si="257"/>
        <v>2026.8333130000001</v>
      </c>
    </row>
    <row r="8196" spans="1:7" x14ac:dyDescent="0.25">
      <c r="A8196" s="261">
        <v>45268.416666666664</v>
      </c>
      <c r="B8196" s="260" t="s">
        <v>548</v>
      </c>
      <c r="C8196" s="260">
        <v>10.929584</v>
      </c>
      <c r="D8196" s="260">
        <v>1102.416626</v>
      </c>
      <c r="E8196" s="260">
        <v>914.125</v>
      </c>
      <c r="F8196">
        <f t="shared" si="256"/>
        <v>2027.4712099999999</v>
      </c>
      <c r="G8196">
        <f t="shared" si="257"/>
        <v>2016.541626</v>
      </c>
    </row>
    <row r="8197" spans="1:7" x14ac:dyDescent="0.25">
      <c r="A8197" s="261">
        <v>45268.458333333336</v>
      </c>
      <c r="B8197" s="260" t="s">
        <v>548</v>
      </c>
      <c r="C8197" s="260">
        <v>15.348750000000001</v>
      </c>
      <c r="D8197" s="260">
        <v>1151.75</v>
      </c>
      <c r="E8197" s="260">
        <v>945.70831299999998</v>
      </c>
      <c r="F8197">
        <f t="shared" si="256"/>
        <v>2112.8070630000002</v>
      </c>
      <c r="G8197">
        <f t="shared" si="257"/>
        <v>2097.4583130000001</v>
      </c>
    </row>
    <row r="8198" spans="1:7" x14ac:dyDescent="0.25">
      <c r="A8198" s="261">
        <v>45268.5</v>
      </c>
      <c r="B8198" s="260" t="s">
        <v>548</v>
      </c>
      <c r="C8198" s="260">
        <v>14.167083999999999</v>
      </c>
      <c r="D8198" s="260">
        <v>1101.833374</v>
      </c>
      <c r="E8198" s="260">
        <v>1034.125</v>
      </c>
      <c r="F8198">
        <f t="shared" si="256"/>
        <v>2150.125458</v>
      </c>
      <c r="G8198">
        <f t="shared" si="257"/>
        <v>2135.9583739999998</v>
      </c>
    </row>
    <row r="8199" spans="1:7" x14ac:dyDescent="0.25">
      <c r="A8199" s="261">
        <v>45268.541666666664</v>
      </c>
      <c r="B8199" s="260" t="s">
        <v>548</v>
      </c>
      <c r="C8199" s="260">
        <v>10</v>
      </c>
      <c r="D8199" s="260">
        <v>1109.583374</v>
      </c>
      <c r="E8199" s="260">
        <v>1070.25</v>
      </c>
      <c r="F8199">
        <f t="shared" si="256"/>
        <v>2189.8333739999998</v>
      </c>
      <c r="G8199">
        <f t="shared" si="257"/>
        <v>2179.8333739999998</v>
      </c>
    </row>
    <row r="8200" spans="1:7" x14ac:dyDescent="0.25">
      <c r="A8200" s="261">
        <v>45268.583333333336</v>
      </c>
      <c r="B8200" s="260" t="s">
        <v>548</v>
      </c>
      <c r="C8200" s="260">
        <v>2.9641670000000002</v>
      </c>
      <c r="D8200" s="260">
        <v>963.83331299999998</v>
      </c>
      <c r="E8200" s="260">
        <v>1067.166626</v>
      </c>
      <c r="F8200">
        <f t="shared" si="256"/>
        <v>2033.9641059999999</v>
      </c>
      <c r="G8200">
        <f t="shared" si="257"/>
        <v>2030.9999389999998</v>
      </c>
    </row>
    <row r="8201" spans="1:7" x14ac:dyDescent="0.25">
      <c r="A8201" s="261">
        <v>45268.625</v>
      </c>
      <c r="B8201" s="260" t="s">
        <v>548</v>
      </c>
      <c r="C8201" s="260">
        <v>0.30833300000000002</v>
      </c>
      <c r="D8201" s="260">
        <v>841.29168700000002</v>
      </c>
      <c r="E8201" s="260">
        <v>968.16668700000002</v>
      </c>
      <c r="F8201">
        <f t="shared" si="256"/>
        <v>1809.766707</v>
      </c>
      <c r="G8201">
        <f t="shared" si="257"/>
        <v>1809.458374</v>
      </c>
    </row>
    <row r="8202" spans="1:7" x14ac:dyDescent="0.25">
      <c r="A8202" s="261">
        <v>45268.666666666664</v>
      </c>
      <c r="B8202" s="260" t="s">
        <v>548</v>
      </c>
      <c r="C8202" s="260">
        <v>0</v>
      </c>
      <c r="D8202" s="260">
        <v>760.08331299999998</v>
      </c>
      <c r="E8202" s="260">
        <v>995</v>
      </c>
      <c r="F8202">
        <f t="shared" si="256"/>
        <v>1755.0833130000001</v>
      </c>
      <c r="G8202">
        <f t="shared" si="257"/>
        <v>1755.0833130000001</v>
      </c>
    </row>
    <row r="8203" spans="1:7" x14ac:dyDescent="0.25">
      <c r="A8203" s="261">
        <v>45268.708333333336</v>
      </c>
      <c r="B8203" s="260" t="s">
        <v>548</v>
      </c>
      <c r="C8203" s="260">
        <v>0</v>
      </c>
      <c r="D8203" s="260">
        <v>691.91668700000002</v>
      </c>
      <c r="E8203" s="260">
        <v>1023.083313</v>
      </c>
      <c r="F8203">
        <f t="shared" si="256"/>
        <v>1715</v>
      </c>
      <c r="G8203">
        <f t="shared" si="257"/>
        <v>1715</v>
      </c>
    </row>
    <row r="8204" spans="1:7" x14ac:dyDescent="0.25">
      <c r="A8204" s="261">
        <v>45268.75</v>
      </c>
      <c r="B8204" s="260" t="s">
        <v>548</v>
      </c>
      <c r="C8204" s="260">
        <v>0</v>
      </c>
      <c r="D8204" s="260">
        <v>661.125</v>
      </c>
      <c r="E8204" s="260">
        <v>957.5</v>
      </c>
      <c r="F8204">
        <f t="shared" si="256"/>
        <v>1618.625</v>
      </c>
      <c r="G8204">
        <f t="shared" si="257"/>
        <v>1618.625</v>
      </c>
    </row>
    <row r="8205" spans="1:7" x14ac:dyDescent="0.25">
      <c r="A8205" s="261">
        <v>45268.791666666664</v>
      </c>
      <c r="B8205" s="260" t="s">
        <v>548</v>
      </c>
      <c r="C8205" s="260">
        <v>0</v>
      </c>
      <c r="D8205" s="260">
        <v>650.83331299999998</v>
      </c>
      <c r="E8205" s="260">
        <v>840.33331299999998</v>
      </c>
      <c r="F8205">
        <f t="shared" si="256"/>
        <v>1491.166626</v>
      </c>
      <c r="G8205">
        <f t="shared" si="257"/>
        <v>1491.166626</v>
      </c>
    </row>
    <row r="8206" spans="1:7" x14ac:dyDescent="0.25">
      <c r="A8206" s="261">
        <v>45268.833333333336</v>
      </c>
      <c r="B8206" s="260" t="s">
        <v>548</v>
      </c>
      <c r="C8206" s="260">
        <v>0</v>
      </c>
      <c r="D8206" s="260">
        <v>603.70831299999998</v>
      </c>
      <c r="E8206" s="260">
        <v>791.91668700000002</v>
      </c>
      <c r="F8206">
        <f t="shared" si="256"/>
        <v>1395.625</v>
      </c>
      <c r="G8206">
        <f t="shared" si="257"/>
        <v>1395.625</v>
      </c>
    </row>
    <row r="8207" spans="1:7" x14ac:dyDescent="0.25">
      <c r="A8207" s="261">
        <v>45268.875</v>
      </c>
      <c r="B8207" s="260" t="s">
        <v>548</v>
      </c>
      <c r="C8207" s="260">
        <v>0</v>
      </c>
      <c r="D8207" s="260">
        <v>515.75</v>
      </c>
      <c r="E8207" s="260">
        <v>730.625</v>
      </c>
      <c r="F8207">
        <f t="shared" si="256"/>
        <v>1246.375</v>
      </c>
      <c r="G8207">
        <f t="shared" si="257"/>
        <v>1246.375</v>
      </c>
    </row>
    <row r="8208" spans="1:7" x14ac:dyDescent="0.25">
      <c r="A8208" s="261">
        <v>45268.916666666664</v>
      </c>
      <c r="B8208" s="260" t="s">
        <v>548</v>
      </c>
      <c r="C8208" s="260">
        <v>0</v>
      </c>
      <c r="D8208" s="260">
        <v>472.125</v>
      </c>
      <c r="E8208" s="260">
        <v>784.75</v>
      </c>
      <c r="F8208">
        <f t="shared" si="256"/>
        <v>1256.875</v>
      </c>
      <c r="G8208">
        <f t="shared" si="257"/>
        <v>1256.875</v>
      </c>
    </row>
    <row r="8209" spans="1:7" x14ac:dyDescent="0.25">
      <c r="A8209" s="261">
        <v>45268.958333333336</v>
      </c>
      <c r="B8209" s="260" t="s">
        <v>548</v>
      </c>
      <c r="C8209" s="260">
        <v>0</v>
      </c>
      <c r="D8209" s="260">
        <v>447.375</v>
      </c>
      <c r="E8209" s="260">
        <v>887.70831299999998</v>
      </c>
      <c r="F8209">
        <f t="shared" si="256"/>
        <v>1335.0833130000001</v>
      </c>
      <c r="G8209">
        <f t="shared" si="257"/>
        <v>1335.0833130000001</v>
      </c>
    </row>
    <row r="8210" spans="1:7" x14ac:dyDescent="0.25">
      <c r="A8210" s="261">
        <v>45269</v>
      </c>
      <c r="B8210" s="260" t="s">
        <v>548</v>
      </c>
      <c r="C8210" s="260">
        <v>0</v>
      </c>
      <c r="D8210" s="260">
        <v>355.95834400000001</v>
      </c>
      <c r="E8210" s="260">
        <v>888.875</v>
      </c>
      <c r="F8210">
        <f t="shared" si="256"/>
        <v>1244.8333440000001</v>
      </c>
      <c r="G8210">
        <f t="shared" si="257"/>
        <v>1244.8333440000001</v>
      </c>
    </row>
    <row r="8211" spans="1:7" x14ac:dyDescent="0.25">
      <c r="A8211" s="261">
        <v>45269.041666666664</v>
      </c>
      <c r="B8211" s="260" t="s">
        <v>548</v>
      </c>
      <c r="C8211" s="260">
        <v>0</v>
      </c>
      <c r="D8211" s="260">
        <v>441.83334400000001</v>
      </c>
      <c r="E8211" s="260">
        <v>908.625</v>
      </c>
      <c r="F8211">
        <f t="shared" si="256"/>
        <v>1350.4583440000001</v>
      </c>
      <c r="G8211">
        <f t="shared" si="257"/>
        <v>1350.4583440000001</v>
      </c>
    </row>
    <row r="8212" spans="1:7" x14ac:dyDescent="0.25">
      <c r="A8212" s="261">
        <v>45269.083333333336</v>
      </c>
      <c r="B8212" s="260" t="s">
        <v>548</v>
      </c>
      <c r="C8212" s="260">
        <v>0</v>
      </c>
      <c r="D8212" s="260">
        <v>533.375</v>
      </c>
      <c r="E8212" s="260">
        <v>947.54168700000002</v>
      </c>
      <c r="F8212">
        <f t="shared" si="256"/>
        <v>1480.9166869999999</v>
      </c>
      <c r="G8212">
        <f t="shared" si="257"/>
        <v>1480.9166869999999</v>
      </c>
    </row>
    <row r="8213" spans="1:7" x14ac:dyDescent="0.25">
      <c r="A8213" s="261">
        <v>45269.125</v>
      </c>
      <c r="B8213" s="260" t="s">
        <v>548</v>
      </c>
      <c r="C8213" s="260">
        <v>0</v>
      </c>
      <c r="D8213" s="260">
        <v>545.70831299999998</v>
      </c>
      <c r="E8213" s="260">
        <v>957.33331299999998</v>
      </c>
      <c r="F8213">
        <f t="shared" si="256"/>
        <v>1503.041626</v>
      </c>
      <c r="G8213">
        <f t="shared" si="257"/>
        <v>1503.041626</v>
      </c>
    </row>
    <row r="8214" spans="1:7" x14ac:dyDescent="0.25">
      <c r="A8214" s="261">
        <v>45269.166666666664</v>
      </c>
      <c r="B8214" s="260" t="s">
        <v>548</v>
      </c>
      <c r="C8214" s="260">
        <v>1.25E-3</v>
      </c>
      <c r="D8214" s="260">
        <v>576.95831299999998</v>
      </c>
      <c r="E8214" s="260">
        <v>927.29168700000002</v>
      </c>
      <c r="F8214">
        <f t="shared" si="256"/>
        <v>1504.25125</v>
      </c>
      <c r="G8214">
        <f t="shared" si="257"/>
        <v>1504.25</v>
      </c>
    </row>
    <row r="8215" spans="1:7" x14ac:dyDescent="0.25">
      <c r="A8215" s="261">
        <v>45269.208333333336</v>
      </c>
      <c r="B8215" s="260" t="s">
        <v>548</v>
      </c>
      <c r="C8215" s="260">
        <v>0.01</v>
      </c>
      <c r="D8215" s="260">
        <v>713.20831299999998</v>
      </c>
      <c r="E8215" s="260">
        <v>835.41668700000002</v>
      </c>
      <c r="F8215">
        <f t="shared" si="256"/>
        <v>1548.635</v>
      </c>
      <c r="G8215">
        <f t="shared" si="257"/>
        <v>1548.625</v>
      </c>
    </row>
    <row r="8216" spans="1:7" x14ac:dyDescent="0.25">
      <c r="A8216" s="261">
        <v>45269.25</v>
      </c>
      <c r="B8216" s="260" t="s">
        <v>548</v>
      </c>
      <c r="C8216" s="260">
        <v>1.9167E-2</v>
      </c>
      <c r="D8216" s="260">
        <v>746.41668700000002</v>
      </c>
      <c r="E8216" s="260">
        <v>892.5</v>
      </c>
      <c r="F8216">
        <f t="shared" si="256"/>
        <v>1638.9358539999998</v>
      </c>
      <c r="G8216">
        <f t="shared" si="257"/>
        <v>1638.9166869999999</v>
      </c>
    </row>
    <row r="8217" spans="1:7" x14ac:dyDescent="0.25">
      <c r="A8217" s="261">
        <v>45269.291666666664</v>
      </c>
      <c r="B8217" s="260" t="s">
        <v>548</v>
      </c>
      <c r="C8217" s="260">
        <v>2.8333000000000001E-2</v>
      </c>
      <c r="D8217" s="260">
        <v>951.95831299999998</v>
      </c>
      <c r="E8217" s="260">
        <v>831.125</v>
      </c>
      <c r="F8217">
        <f t="shared" si="256"/>
        <v>1783.1116460000001</v>
      </c>
      <c r="G8217">
        <f t="shared" si="257"/>
        <v>1783.0833130000001</v>
      </c>
    </row>
    <row r="8218" spans="1:7" x14ac:dyDescent="0.25">
      <c r="A8218" s="261">
        <v>45269.333333333336</v>
      </c>
      <c r="B8218" s="260" t="s">
        <v>548</v>
      </c>
      <c r="C8218" s="260">
        <v>0.8175</v>
      </c>
      <c r="D8218" s="260">
        <v>1222.125</v>
      </c>
      <c r="E8218" s="260">
        <v>814.75</v>
      </c>
      <c r="F8218">
        <f t="shared" si="256"/>
        <v>2037.6925000000001</v>
      </c>
      <c r="G8218">
        <f t="shared" si="257"/>
        <v>2036.875</v>
      </c>
    </row>
    <row r="8219" spans="1:7" x14ac:dyDescent="0.25">
      <c r="A8219" s="261">
        <v>45269.375</v>
      </c>
      <c r="B8219" s="260" t="s">
        <v>548</v>
      </c>
      <c r="C8219" s="260">
        <v>7.0670830000000002</v>
      </c>
      <c r="D8219" s="260">
        <v>1182.625</v>
      </c>
      <c r="E8219" s="260">
        <v>944.375</v>
      </c>
      <c r="F8219">
        <f t="shared" si="256"/>
        <v>2134.0670829999999</v>
      </c>
      <c r="G8219">
        <f t="shared" si="257"/>
        <v>2127</v>
      </c>
    </row>
    <row r="8220" spans="1:7" x14ac:dyDescent="0.25">
      <c r="A8220" s="261">
        <v>45269.416666666664</v>
      </c>
      <c r="B8220" s="260" t="s">
        <v>548</v>
      </c>
      <c r="C8220" s="260">
        <v>13.189584</v>
      </c>
      <c r="D8220" s="260">
        <v>1061.833374</v>
      </c>
      <c r="E8220" s="260">
        <v>971.25</v>
      </c>
      <c r="F8220">
        <f t="shared" si="256"/>
        <v>2046.272958</v>
      </c>
      <c r="G8220">
        <f t="shared" si="257"/>
        <v>2033.083374</v>
      </c>
    </row>
    <row r="8221" spans="1:7" x14ac:dyDescent="0.25">
      <c r="A8221" s="261">
        <v>45269.458333333336</v>
      </c>
      <c r="B8221" s="260" t="s">
        <v>548</v>
      </c>
      <c r="C8221" s="260">
        <v>20.733749</v>
      </c>
      <c r="D8221" s="260">
        <v>1106.583374</v>
      </c>
      <c r="E8221" s="260">
        <v>1035</v>
      </c>
      <c r="F8221">
        <f t="shared" si="256"/>
        <v>2162.3171229999998</v>
      </c>
      <c r="G8221">
        <f t="shared" si="257"/>
        <v>2141.5833739999998</v>
      </c>
    </row>
    <row r="8222" spans="1:7" x14ac:dyDescent="0.25">
      <c r="A8222" s="261">
        <v>45269.5</v>
      </c>
      <c r="B8222" s="260" t="s">
        <v>548</v>
      </c>
      <c r="C8222" s="260">
        <v>23.773333000000001</v>
      </c>
      <c r="D8222" s="260">
        <v>1018.875</v>
      </c>
      <c r="E8222" s="260">
        <v>999.75</v>
      </c>
      <c r="F8222">
        <f t="shared" si="256"/>
        <v>2042.3983330000001</v>
      </c>
      <c r="G8222">
        <f t="shared" si="257"/>
        <v>2018.625</v>
      </c>
    </row>
    <row r="8223" spans="1:7" x14ac:dyDescent="0.25">
      <c r="A8223" s="261">
        <v>45269.541666666664</v>
      </c>
      <c r="B8223" s="260" t="s">
        <v>548</v>
      </c>
      <c r="C8223" s="260">
        <v>17.456666999999999</v>
      </c>
      <c r="D8223" s="260">
        <v>931.08331299999998</v>
      </c>
      <c r="E8223" s="260">
        <v>1080.291626</v>
      </c>
      <c r="F8223">
        <f t="shared" si="256"/>
        <v>2028.8316059999997</v>
      </c>
      <c r="G8223">
        <f t="shared" si="257"/>
        <v>2011.3749389999998</v>
      </c>
    </row>
    <row r="8224" spans="1:7" x14ac:dyDescent="0.25">
      <c r="A8224" s="261">
        <v>45269.583333333336</v>
      </c>
      <c r="B8224" s="260" t="s">
        <v>548</v>
      </c>
      <c r="C8224" s="260">
        <v>9.0666670000000007</v>
      </c>
      <c r="D8224" s="260">
        <v>894.70831299999998</v>
      </c>
      <c r="E8224" s="260">
        <v>1067.125</v>
      </c>
      <c r="F8224">
        <f t="shared" si="256"/>
        <v>1970.8999800000001</v>
      </c>
      <c r="G8224">
        <f t="shared" si="257"/>
        <v>1961.8333130000001</v>
      </c>
    </row>
    <row r="8225" spans="1:7" x14ac:dyDescent="0.25">
      <c r="A8225" s="261">
        <v>45269.625</v>
      </c>
      <c r="B8225" s="260" t="s">
        <v>548</v>
      </c>
      <c r="C8225" s="260">
        <v>0.83875</v>
      </c>
      <c r="D8225" s="260">
        <v>935.5</v>
      </c>
      <c r="E8225" s="260">
        <v>1054.875</v>
      </c>
      <c r="F8225">
        <f t="shared" si="256"/>
        <v>1991.2137499999999</v>
      </c>
      <c r="G8225">
        <f t="shared" si="257"/>
        <v>1990.375</v>
      </c>
    </row>
    <row r="8226" spans="1:7" x14ac:dyDescent="0.25">
      <c r="A8226" s="261">
        <v>45269.666666666664</v>
      </c>
      <c r="B8226" s="260" t="s">
        <v>548</v>
      </c>
      <c r="C8226" s="260">
        <v>0</v>
      </c>
      <c r="D8226" s="260">
        <v>1161.416626</v>
      </c>
      <c r="E8226" s="260">
        <v>1088.416626</v>
      </c>
      <c r="F8226">
        <f t="shared" si="256"/>
        <v>2249.8332519999999</v>
      </c>
      <c r="G8226">
        <f t="shared" si="257"/>
        <v>2249.8332519999999</v>
      </c>
    </row>
    <row r="8227" spans="1:7" x14ac:dyDescent="0.25">
      <c r="A8227" s="261">
        <v>45269.708333333336</v>
      </c>
      <c r="B8227" s="260" t="s">
        <v>548</v>
      </c>
      <c r="C8227" s="260">
        <v>0</v>
      </c>
      <c r="D8227" s="260">
        <v>1358.041626</v>
      </c>
      <c r="E8227" s="260">
        <v>1088.625</v>
      </c>
      <c r="F8227">
        <f t="shared" si="256"/>
        <v>2446.6666260000002</v>
      </c>
      <c r="G8227">
        <f t="shared" si="257"/>
        <v>2446.6666260000002</v>
      </c>
    </row>
    <row r="8228" spans="1:7" x14ac:dyDescent="0.25">
      <c r="A8228" s="261">
        <v>45269.75</v>
      </c>
      <c r="B8228" s="260" t="s">
        <v>548</v>
      </c>
      <c r="C8228" s="260">
        <v>0</v>
      </c>
      <c r="D8228" s="260">
        <v>1518.25</v>
      </c>
      <c r="E8228" s="260">
        <v>1098.291626</v>
      </c>
      <c r="F8228">
        <f t="shared" si="256"/>
        <v>2616.5416260000002</v>
      </c>
      <c r="G8228">
        <f t="shared" si="257"/>
        <v>2616.5416260000002</v>
      </c>
    </row>
    <row r="8229" spans="1:7" x14ac:dyDescent="0.25">
      <c r="A8229" s="261">
        <v>45269.791666666664</v>
      </c>
      <c r="B8229" s="260" t="s">
        <v>548</v>
      </c>
      <c r="C8229" s="260">
        <v>0</v>
      </c>
      <c r="D8229" s="260">
        <v>1763.708374</v>
      </c>
      <c r="E8229" s="260">
        <v>1102.25</v>
      </c>
      <c r="F8229">
        <f t="shared" si="256"/>
        <v>2865.9583739999998</v>
      </c>
      <c r="G8229">
        <f t="shared" si="257"/>
        <v>2865.9583739999998</v>
      </c>
    </row>
    <row r="8230" spans="1:7" x14ac:dyDescent="0.25">
      <c r="A8230" s="261">
        <v>45269.833333333336</v>
      </c>
      <c r="B8230" s="260" t="s">
        <v>548</v>
      </c>
      <c r="C8230" s="260">
        <v>0</v>
      </c>
      <c r="D8230" s="260">
        <v>1777.625</v>
      </c>
      <c r="E8230" s="260">
        <v>1101.958374</v>
      </c>
      <c r="F8230">
        <f t="shared" si="256"/>
        <v>2879.5833739999998</v>
      </c>
      <c r="G8230">
        <f t="shared" si="257"/>
        <v>2879.5833739999998</v>
      </c>
    </row>
    <row r="8231" spans="1:7" x14ac:dyDescent="0.25">
      <c r="A8231" s="261">
        <v>45269.875</v>
      </c>
      <c r="B8231" s="260" t="s">
        <v>548</v>
      </c>
      <c r="C8231" s="260">
        <v>0</v>
      </c>
      <c r="D8231" s="260">
        <v>1892.333374</v>
      </c>
      <c r="E8231" s="260">
        <v>1111.416626</v>
      </c>
      <c r="F8231">
        <f t="shared" si="256"/>
        <v>3003.75</v>
      </c>
      <c r="G8231">
        <f t="shared" si="257"/>
        <v>3003.75</v>
      </c>
    </row>
    <row r="8232" spans="1:7" x14ac:dyDescent="0.25">
      <c r="A8232" s="261">
        <v>45269.916666666664</v>
      </c>
      <c r="B8232" s="260" t="s">
        <v>548</v>
      </c>
      <c r="C8232" s="260">
        <v>0</v>
      </c>
      <c r="D8232" s="260">
        <v>1889.791626</v>
      </c>
      <c r="E8232" s="260">
        <v>1106.875</v>
      </c>
      <c r="F8232">
        <f t="shared" si="256"/>
        <v>2996.6666260000002</v>
      </c>
      <c r="G8232">
        <f t="shared" si="257"/>
        <v>2996.6666260000002</v>
      </c>
    </row>
    <row r="8233" spans="1:7" x14ac:dyDescent="0.25">
      <c r="A8233" s="261">
        <v>45269.958333333336</v>
      </c>
      <c r="B8233" s="260" t="s">
        <v>548</v>
      </c>
      <c r="C8233" s="260">
        <v>0</v>
      </c>
      <c r="D8233" s="260">
        <v>1988.041626</v>
      </c>
      <c r="E8233" s="260">
        <v>1105.25</v>
      </c>
      <c r="F8233">
        <f t="shared" si="256"/>
        <v>3093.2916260000002</v>
      </c>
      <c r="G8233">
        <f t="shared" si="257"/>
        <v>3093.2916260000002</v>
      </c>
    </row>
    <row r="8234" spans="1:7" x14ac:dyDescent="0.25">
      <c r="A8234" s="261">
        <v>45270</v>
      </c>
      <c r="B8234" s="260" t="s">
        <v>548</v>
      </c>
      <c r="C8234" s="260">
        <v>0</v>
      </c>
      <c r="D8234" s="260">
        <v>2019.125</v>
      </c>
      <c r="E8234" s="260">
        <v>1108</v>
      </c>
      <c r="F8234">
        <f t="shared" si="256"/>
        <v>3127.125</v>
      </c>
      <c r="G8234">
        <f t="shared" si="257"/>
        <v>3127.125</v>
      </c>
    </row>
    <row r="8235" spans="1:7" x14ac:dyDescent="0.25">
      <c r="A8235" s="261">
        <v>45270.041666666664</v>
      </c>
      <c r="B8235" s="260" t="s">
        <v>548</v>
      </c>
      <c r="C8235" s="260">
        <v>0</v>
      </c>
      <c r="D8235" s="260">
        <v>2190.5417480000001</v>
      </c>
      <c r="E8235" s="260">
        <v>1094.625</v>
      </c>
      <c r="F8235">
        <f t="shared" si="256"/>
        <v>3285.1667480000001</v>
      </c>
      <c r="G8235">
        <f t="shared" si="257"/>
        <v>3285.1667480000001</v>
      </c>
    </row>
    <row r="8236" spans="1:7" x14ac:dyDescent="0.25">
      <c r="A8236" s="261">
        <v>45270.083333333336</v>
      </c>
      <c r="B8236" s="260" t="s">
        <v>548</v>
      </c>
      <c r="C8236" s="260">
        <v>0</v>
      </c>
      <c r="D8236" s="260">
        <v>2168.25</v>
      </c>
      <c r="E8236" s="260">
        <v>1107.458374</v>
      </c>
      <c r="F8236">
        <f t="shared" si="256"/>
        <v>3275.7083739999998</v>
      </c>
      <c r="G8236">
        <f t="shared" si="257"/>
        <v>3275.7083739999998</v>
      </c>
    </row>
    <row r="8237" spans="1:7" x14ac:dyDescent="0.25">
      <c r="A8237" s="261">
        <v>45270.125</v>
      </c>
      <c r="B8237" s="260" t="s">
        <v>548</v>
      </c>
      <c r="C8237" s="260">
        <v>0</v>
      </c>
      <c r="D8237" s="260">
        <v>2210.5</v>
      </c>
      <c r="E8237" s="260">
        <v>1052.833374</v>
      </c>
      <c r="F8237">
        <f t="shared" si="256"/>
        <v>3263.3333739999998</v>
      </c>
      <c r="G8237">
        <f t="shared" si="257"/>
        <v>3263.3333739999998</v>
      </c>
    </row>
    <row r="8238" spans="1:7" x14ac:dyDescent="0.25">
      <c r="A8238" s="261">
        <v>45270.166666666664</v>
      </c>
      <c r="B8238" s="260" t="s">
        <v>548</v>
      </c>
      <c r="C8238" s="260">
        <v>1.25E-3</v>
      </c>
      <c r="D8238" s="260">
        <v>2178.625</v>
      </c>
      <c r="E8238" s="260">
        <v>1042.125</v>
      </c>
      <c r="F8238">
        <f t="shared" si="256"/>
        <v>3220.7512499999998</v>
      </c>
      <c r="G8238">
        <f t="shared" si="257"/>
        <v>3220.75</v>
      </c>
    </row>
    <row r="8239" spans="1:7" x14ac:dyDescent="0.25">
      <c r="A8239" s="261">
        <v>45270.208333333336</v>
      </c>
      <c r="B8239" s="260" t="s">
        <v>548</v>
      </c>
      <c r="C8239" s="260">
        <v>1.0833000000000001E-2</v>
      </c>
      <c r="D8239" s="260">
        <v>2296</v>
      </c>
      <c r="E8239" s="260">
        <v>1025.916626</v>
      </c>
      <c r="F8239">
        <f t="shared" si="256"/>
        <v>3321.927459</v>
      </c>
      <c r="G8239">
        <f t="shared" si="257"/>
        <v>3321.9166260000002</v>
      </c>
    </row>
    <row r="8240" spans="1:7" x14ac:dyDescent="0.25">
      <c r="A8240" s="261">
        <v>45270.25</v>
      </c>
      <c r="B8240" s="260" t="s">
        <v>548</v>
      </c>
      <c r="C8240" s="260">
        <v>1.9167E-2</v>
      </c>
      <c r="D8240" s="260">
        <v>1960.375</v>
      </c>
      <c r="E8240" s="260">
        <v>1082.875</v>
      </c>
      <c r="F8240">
        <f t="shared" si="256"/>
        <v>3043.2691669999999</v>
      </c>
      <c r="G8240">
        <f t="shared" si="257"/>
        <v>3043.25</v>
      </c>
    </row>
    <row r="8241" spans="1:7" x14ac:dyDescent="0.25">
      <c r="A8241" s="261">
        <v>45270.291666666664</v>
      </c>
      <c r="B8241" s="260" t="s">
        <v>548</v>
      </c>
      <c r="C8241" s="260">
        <v>2.8750000000000001E-2</v>
      </c>
      <c r="D8241" s="260">
        <v>1981.333374</v>
      </c>
      <c r="E8241" s="260">
        <v>1071.625</v>
      </c>
      <c r="F8241">
        <f t="shared" si="256"/>
        <v>3052.9871239999998</v>
      </c>
      <c r="G8241">
        <f t="shared" si="257"/>
        <v>3052.9583739999998</v>
      </c>
    </row>
    <row r="8242" spans="1:7" x14ac:dyDescent="0.25">
      <c r="A8242" s="261">
        <v>45270.333333333336</v>
      </c>
      <c r="B8242" s="260" t="s">
        <v>548</v>
      </c>
      <c r="C8242" s="260">
        <v>0.47833300000000001</v>
      </c>
      <c r="D8242" s="260">
        <v>2149.4167480000001</v>
      </c>
      <c r="E8242" s="260">
        <v>1024.5</v>
      </c>
      <c r="F8242">
        <f t="shared" si="256"/>
        <v>3174.3950810000001</v>
      </c>
      <c r="G8242">
        <f t="shared" si="257"/>
        <v>3173.9167480000001</v>
      </c>
    </row>
    <row r="8243" spans="1:7" x14ac:dyDescent="0.25">
      <c r="A8243" s="261">
        <v>45270.375</v>
      </c>
      <c r="B8243" s="260" t="s">
        <v>548</v>
      </c>
      <c r="C8243" s="260">
        <v>5.6133329999999999</v>
      </c>
      <c r="D8243" s="260">
        <v>1826.458374</v>
      </c>
      <c r="E8243" s="260">
        <v>1029.833374</v>
      </c>
      <c r="F8243">
        <f t="shared" si="256"/>
        <v>2861.9050809999999</v>
      </c>
      <c r="G8243">
        <f t="shared" si="257"/>
        <v>2856.2917480000001</v>
      </c>
    </row>
    <row r="8244" spans="1:7" x14ac:dyDescent="0.25">
      <c r="A8244" s="261">
        <v>45270.416666666664</v>
      </c>
      <c r="B8244" s="260" t="s">
        <v>548</v>
      </c>
      <c r="C8244" s="260">
        <v>14.47875</v>
      </c>
      <c r="D8244" s="260">
        <v>1541.625</v>
      </c>
      <c r="E8244" s="260">
        <v>1034.333374</v>
      </c>
      <c r="F8244">
        <f t="shared" si="256"/>
        <v>2590.437124</v>
      </c>
      <c r="G8244">
        <f t="shared" si="257"/>
        <v>2575.9583739999998</v>
      </c>
    </row>
    <row r="8245" spans="1:7" x14ac:dyDescent="0.25">
      <c r="A8245" s="261">
        <v>45270.458333333336</v>
      </c>
      <c r="B8245" s="260" t="s">
        <v>548</v>
      </c>
      <c r="C8245" s="260">
        <v>23.87875</v>
      </c>
      <c r="D8245" s="260">
        <v>1602.416626</v>
      </c>
      <c r="E8245" s="260">
        <v>849.125</v>
      </c>
      <c r="F8245">
        <f t="shared" si="256"/>
        <v>2475.420376</v>
      </c>
      <c r="G8245">
        <f t="shared" si="257"/>
        <v>2451.5416260000002</v>
      </c>
    </row>
    <row r="8246" spans="1:7" x14ac:dyDescent="0.25">
      <c r="A8246" s="261">
        <v>45270.5</v>
      </c>
      <c r="B8246" s="260" t="s">
        <v>548</v>
      </c>
      <c r="C8246" s="260">
        <v>29.392084000000001</v>
      </c>
      <c r="D8246" s="260">
        <v>1506.291626</v>
      </c>
      <c r="E8246" s="260">
        <v>783.70831299999998</v>
      </c>
      <c r="F8246">
        <f t="shared" si="256"/>
        <v>2319.3920229999999</v>
      </c>
      <c r="G8246">
        <f t="shared" si="257"/>
        <v>2289.9999389999998</v>
      </c>
    </row>
    <row r="8247" spans="1:7" x14ac:dyDescent="0.25">
      <c r="A8247" s="261">
        <v>45270.541666666664</v>
      </c>
      <c r="B8247" s="260" t="s">
        <v>548</v>
      </c>
      <c r="C8247" s="260">
        <v>19.62125</v>
      </c>
      <c r="D8247" s="260">
        <v>1307.083374</v>
      </c>
      <c r="E8247" s="260">
        <v>874.58331299999998</v>
      </c>
      <c r="F8247">
        <f t="shared" si="256"/>
        <v>2201.2879370000001</v>
      </c>
      <c r="G8247">
        <f t="shared" si="257"/>
        <v>2181.6666869999999</v>
      </c>
    </row>
    <row r="8248" spans="1:7" x14ac:dyDescent="0.25">
      <c r="A8248" s="261">
        <v>45270.583333333336</v>
      </c>
      <c r="B8248" s="260" t="s">
        <v>548</v>
      </c>
      <c r="C8248" s="260">
        <v>3.6570830000000001</v>
      </c>
      <c r="D8248" s="260">
        <v>1219.291626</v>
      </c>
      <c r="E8248" s="260">
        <v>971.83331299999998</v>
      </c>
      <c r="F8248">
        <f t="shared" si="256"/>
        <v>2194.7820219999999</v>
      </c>
      <c r="G8248">
        <f t="shared" si="257"/>
        <v>2191.1249389999998</v>
      </c>
    </row>
    <row r="8249" spans="1:7" x14ac:dyDescent="0.25">
      <c r="A8249" s="261">
        <v>45270.625</v>
      </c>
      <c r="B8249" s="260" t="s">
        <v>548</v>
      </c>
      <c r="C8249" s="260">
        <v>0.312083</v>
      </c>
      <c r="D8249" s="260">
        <v>1309.75</v>
      </c>
      <c r="E8249" s="260">
        <v>967.20831299999998</v>
      </c>
      <c r="F8249">
        <f t="shared" si="256"/>
        <v>2277.2703959999999</v>
      </c>
      <c r="G8249">
        <f t="shared" si="257"/>
        <v>2276.9583130000001</v>
      </c>
    </row>
    <row r="8250" spans="1:7" x14ac:dyDescent="0.25">
      <c r="A8250" s="261">
        <v>45270.666666666664</v>
      </c>
      <c r="B8250" s="260" t="s">
        <v>548</v>
      </c>
      <c r="C8250" s="260">
        <v>0</v>
      </c>
      <c r="D8250" s="260">
        <v>1452.625</v>
      </c>
      <c r="E8250" s="260">
        <v>988.70831299999998</v>
      </c>
      <c r="F8250">
        <f t="shared" si="256"/>
        <v>2441.3333130000001</v>
      </c>
      <c r="G8250">
        <f t="shared" si="257"/>
        <v>2441.3333130000001</v>
      </c>
    </row>
    <row r="8251" spans="1:7" x14ac:dyDescent="0.25">
      <c r="A8251" s="261">
        <v>45270.708333333336</v>
      </c>
      <c r="B8251" s="260" t="s">
        <v>548</v>
      </c>
      <c r="C8251" s="260">
        <v>0</v>
      </c>
      <c r="D8251" s="260">
        <v>1441.5</v>
      </c>
      <c r="E8251" s="260">
        <v>955.45831299999998</v>
      </c>
      <c r="F8251">
        <f t="shared" si="256"/>
        <v>2396.9583130000001</v>
      </c>
      <c r="G8251">
        <f t="shared" si="257"/>
        <v>2396.9583130000001</v>
      </c>
    </row>
    <row r="8252" spans="1:7" x14ac:dyDescent="0.25">
      <c r="A8252" s="261">
        <v>45270.75</v>
      </c>
      <c r="B8252" s="260" t="s">
        <v>548</v>
      </c>
      <c r="C8252" s="260">
        <v>0</v>
      </c>
      <c r="D8252" s="260">
        <v>1286.625</v>
      </c>
      <c r="E8252" s="260">
        <v>815.75</v>
      </c>
      <c r="F8252">
        <f t="shared" si="256"/>
        <v>2102.375</v>
      </c>
      <c r="G8252">
        <f t="shared" si="257"/>
        <v>2102.375</v>
      </c>
    </row>
    <row r="8253" spans="1:7" x14ac:dyDescent="0.25">
      <c r="A8253" s="261">
        <v>45270.791666666664</v>
      </c>
      <c r="B8253" s="260" t="s">
        <v>548</v>
      </c>
      <c r="C8253" s="260">
        <v>0</v>
      </c>
      <c r="D8253" s="260">
        <v>1342</v>
      </c>
      <c r="E8253" s="260">
        <v>563.29168700000002</v>
      </c>
      <c r="F8253">
        <f t="shared" si="256"/>
        <v>1905.2916869999999</v>
      </c>
      <c r="G8253">
        <f t="shared" si="257"/>
        <v>1905.2916869999999</v>
      </c>
    </row>
    <row r="8254" spans="1:7" x14ac:dyDescent="0.25">
      <c r="A8254" s="261">
        <v>45270.833333333336</v>
      </c>
      <c r="B8254" s="260" t="s">
        <v>548</v>
      </c>
      <c r="C8254" s="260">
        <v>0</v>
      </c>
      <c r="D8254" s="260">
        <v>1226.208374</v>
      </c>
      <c r="E8254" s="260">
        <v>457.45834400000001</v>
      </c>
      <c r="F8254">
        <f t="shared" si="256"/>
        <v>1683.6667179999999</v>
      </c>
      <c r="G8254">
        <f t="shared" si="257"/>
        <v>1683.6667179999999</v>
      </c>
    </row>
    <row r="8255" spans="1:7" x14ac:dyDescent="0.25">
      <c r="A8255" s="261">
        <v>45270.875</v>
      </c>
      <c r="B8255" s="260" t="s">
        <v>548</v>
      </c>
      <c r="C8255" s="260">
        <v>0</v>
      </c>
      <c r="D8255" s="260">
        <v>1125.25</v>
      </c>
      <c r="E8255" s="260">
        <v>417.625</v>
      </c>
      <c r="F8255">
        <f t="shared" si="256"/>
        <v>1542.875</v>
      </c>
      <c r="G8255">
        <f t="shared" si="257"/>
        <v>1542.875</v>
      </c>
    </row>
    <row r="8256" spans="1:7" x14ac:dyDescent="0.25">
      <c r="A8256" s="261">
        <v>45270.916666666664</v>
      </c>
      <c r="B8256" s="260" t="s">
        <v>548</v>
      </c>
      <c r="C8256" s="260">
        <v>0</v>
      </c>
      <c r="D8256" s="260">
        <v>989.25</v>
      </c>
      <c r="E8256" s="260">
        <v>404.45834400000001</v>
      </c>
      <c r="F8256">
        <f t="shared" si="256"/>
        <v>1393.7083440000001</v>
      </c>
      <c r="G8256">
        <f t="shared" si="257"/>
        <v>1393.7083440000001</v>
      </c>
    </row>
    <row r="8257" spans="1:7" x14ac:dyDescent="0.25">
      <c r="A8257" s="261">
        <v>45270.958333333336</v>
      </c>
      <c r="B8257" s="260" t="s">
        <v>548</v>
      </c>
      <c r="C8257" s="260">
        <v>0</v>
      </c>
      <c r="D8257" s="260">
        <v>910.33331299999998</v>
      </c>
      <c r="E8257" s="260">
        <v>530.66668700000002</v>
      </c>
      <c r="F8257">
        <f t="shared" si="256"/>
        <v>1441</v>
      </c>
      <c r="G8257">
        <f t="shared" si="257"/>
        <v>1441</v>
      </c>
    </row>
    <row r="8258" spans="1:7" x14ac:dyDescent="0.25">
      <c r="A8258" s="261">
        <v>45271</v>
      </c>
      <c r="B8258" s="260" t="s">
        <v>548</v>
      </c>
      <c r="C8258" s="260">
        <v>0</v>
      </c>
      <c r="D8258" s="260">
        <v>805.5</v>
      </c>
      <c r="E8258" s="260">
        <v>590.25</v>
      </c>
      <c r="F8258">
        <f t="shared" ref="F8258:F8321" si="258">E8258+D8258+C8258</f>
        <v>1395.75</v>
      </c>
      <c r="G8258">
        <f t="shared" ref="G8258:G8321" si="259">E8258+D8258</f>
        <v>1395.75</v>
      </c>
    </row>
    <row r="8259" spans="1:7" x14ac:dyDescent="0.25">
      <c r="A8259" s="261">
        <v>45271.041666666664</v>
      </c>
      <c r="B8259" s="260" t="s">
        <v>548</v>
      </c>
      <c r="C8259" s="260">
        <v>0</v>
      </c>
      <c r="D8259" s="260">
        <v>727.625</v>
      </c>
      <c r="E8259" s="260">
        <v>468.5</v>
      </c>
      <c r="F8259">
        <f t="shared" si="258"/>
        <v>1196.125</v>
      </c>
      <c r="G8259">
        <f t="shared" si="259"/>
        <v>1196.125</v>
      </c>
    </row>
    <row r="8260" spans="1:7" x14ac:dyDescent="0.25">
      <c r="A8260" s="261">
        <v>45271.083333333336</v>
      </c>
      <c r="B8260" s="260" t="s">
        <v>548</v>
      </c>
      <c r="C8260" s="260">
        <v>0</v>
      </c>
      <c r="D8260" s="260">
        <v>615.33331299999998</v>
      </c>
      <c r="E8260" s="260">
        <v>411.58334400000001</v>
      </c>
      <c r="F8260">
        <f t="shared" si="258"/>
        <v>1026.916657</v>
      </c>
      <c r="G8260">
        <f t="shared" si="259"/>
        <v>1026.916657</v>
      </c>
    </row>
    <row r="8261" spans="1:7" x14ac:dyDescent="0.25">
      <c r="A8261" s="261">
        <v>45271.125</v>
      </c>
      <c r="B8261" s="260" t="s">
        <v>548</v>
      </c>
      <c r="C8261" s="260">
        <v>0</v>
      </c>
      <c r="D8261" s="260">
        <v>566.66668700000002</v>
      </c>
      <c r="E8261" s="260">
        <v>452.79165599999999</v>
      </c>
      <c r="F8261">
        <f t="shared" si="258"/>
        <v>1019.458343</v>
      </c>
      <c r="G8261">
        <f t="shared" si="259"/>
        <v>1019.458343</v>
      </c>
    </row>
    <row r="8262" spans="1:7" x14ac:dyDescent="0.25">
      <c r="A8262" s="261">
        <v>45271.166666666664</v>
      </c>
      <c r="B8262" s="260" t="s">
        <v>548</v>
      </c>
      <c r="C8262" s="260">
        <v>1.25E-3</v>
      </c>
      <c r="D8262" s="260">
        <v>519.75</v>
      </c>
      <c r="E8262" s="260">
        <v>449.29165599999999</v>
      </c>
      <c r="F8262">
        <f t="shared" si="258"/>
        <v>969.04290600000002</v>
      </c>
      <c r="G8262">
        <f t="shared" si="259"/>
        <v>969.04165599999999</v>
      </c>
    </row>
    <row r="8263" spans="1:7" x14ac:dyDescent="0.25">
      <c r="A8263" s="261">
        <v>45271.208333333336</v>
      </c>
      <c r="B8263" s="260" t="s">
        <v>548</v>
      </c>
      <c r="C8263" s="260">
        <v>1.0833000000000001E-2</v>
      </c>
      <c r="D8263" s="260">
        <v>513.25</v>
      </c>
      <c r="E8263" s="260">
        <v>435.875</v>
      </c>
      <c r="F8263">
        <f t="shared" si="258"/>
        <v>949.13583300000005</v>
      </c>
      <c r="G8263">
        <f t="shared" si="259"/>
        <v>949.125</v>
      </c>
    </row>
    <row r="8264" spans="1:7" x14ac:dyDescent="0.25">
      <c r="A8264" s="261">
        <v>45271.25</v>
      </c>
      <c r="B8264" s="260" t="s">
        <v>548</v>
      </c>
      <c r="C8264" s="260">
        <v>1.9583E-2</v>
      </c>
      <c r="D8264" s="260">
        <v>420.79165599999999</v>
      </c>
      <c r="E8264" s="260">
        <v>418.91665599999999</v>
      </c>
      <c r="F8264">
        <f t="shared" si="258"/>
        <v>839.72789499999999</v>
      </c>
      <c r="G8264">
        <f t="shared" si="259"/>
        <v>839.70831199999998</v>
      </c>
    </row>
    <row r="8265" spans="1:7" x14ac:dyDescent="0.25">
      <c r="A8265" s="261">
        <v>45271.291666666664</v>
      </c>
      <c r="B8265" s="260" t="s">
        <v>548</v>
      </c>
      <c r="C8265" s="260">
        <v>2.8750000000000001E-2</v>
      </c>
      <c r="D8265" s="260">
        <v>486.29165599999999</v>
      </c>
      <c r="E8265" s="260">
        <v>439.29165599999999</v>
      </c>
      <c r="F8265">
        <f t="shared" si="258"/>
        <v>925.61206199999992</v>
      </c>
      <c r="G8265">
        <f t="shared" si="259"/>
        <v>925.58331199999998</v>
      </c>
    </row>
    <row r="8266" spans="1:7" x14ac:dyDescent="0.25">
      <c r="A8266" s="261">
        <v>45271.333333333336</v>
      </c>
      <c r="B8266" s="260" t="s">
        <v>548</v>
      </c>
      <c r="C8266" s="260">
        <v>0.46500000000000002</v>
      </c>
      <c r="D8266" s="260">
        <v>605.04168700000002</v>
      </c>
      <c r="E8266" s="260">
        <v>487.95834400000001</v>
      </c>
      <c r="F8266">
        <f t="shared" si="258"/>
        <v>1093.465031</v>
      </c>
      <c r="G8266">
        <f t="shared" si="259"/>
        <v>1093.000031</v>
      </c>
    </row>
    <row r="8267" spans="1:7" x14ac:dyDescent="0.25">
      <c r="A8267" s="261">
        <v>45271.375</v>
      </c>
      <c r="B8267" s="260" t="s">
        <v>548</v>
      </c>
      <c r="C8267" s="260">
        <v>5.3825000000000003</v>
      </c>
      <c r="D8267" s="260">
        <v>638.79168700000002</v>
      </c>
      <c r="E8267" s="260">
        <v>493.45834400000001</v>
      </c>
      <c r="F8267">
        <f t="shared" si="258"/>
        <v>1137.632531</v>
      </c>
      <c r="G8267">
        <f t="shared" si="259"/>
        <v>1132.250031</v>
      </c>
    </row>
    <row r="8268" spans="1:7" x14ac:dyDescent="0.25">
      <c r="A8268" s="261">
        <v>45271.416666666664</v>
      </c>
      <c r="B8268" s="260" t="s">
        <v>548</v>
      </c>
      <c r="C8268" s="260">
        <v>21.157917000000001</v>
      </c>
      <c r="D8268" s="260">
        <v>611.91668700000002</v>
      </c>
      <c r="E8268" s="260">
        <v>480.375</v>
      </c>
      <c r="F8268">
        <f t="shared" si="258"/>
        <v>1113.4496039999999</v>
      </c>
      <c r="G8268">
        <f t="shared" si="259"/>
        <v>1092.2916869999999</v>
      </c>
    </row>
    <row r="8269" spans="1:7" x14ac:dyDescent="0.25">
      <c r="A8269" s="261">
        <v>45271.458333333336</v>
      </c>
      <c r="B8269" s="260" t="s">
        <v>548</v>
      </c>
      <c r="C8269" s="260">
        <v>25.411249000000002</v>
      </c>
      <c r="D8269" s="260">
        <v>574.91668700000002</v>
      </c>
      <c r="E8269" s="260">
        <v>498.54165599999999</v>
      </c>
      <c r="F8269">
        <f t="shared" si="258"/>
        <v>1098.869592</v>
      </c>
      <c r="G8269">
        <f t="shared" si="259"/>
        <v>1073.458343</v>
      </c>
    </row>
    <row r="8270" spans="1:7" x14ac:dyDescent="0.25">
      <c r="A8270" s="261">
        <v>45271.5</v>
      </c>
      <c r="B8270" s="260" t="s">
        <v>548</v>
      </c>
      <c r="C8270" s="260">
        <v>33.505833000000003</v>
      </c>
      <c r="D8270" s="260">
        <v>579.08331299999998</v>
      </c>
      <c r="E8270" s="260">
        <v>447.875</v>
      </c>
      <c r="F8270">
        <f t="shared" si="258"/>
        <v>1060.464146</v>
      </c>
      <c r="G8270">
        <f t="shared" si="259"/>
        <v>1026.9583130000001</v>
      </c>
    </row>
    <row r="8271" spans="1:7" x14ac:dyDescent="0.25">
      <c r="A8271" s="261">
        <v>45271.541666666664</v>
      </c>
      <c r="B8271" s="260" t="s">
        <v>548</v>
      </c>
      <c r="C8271" s="260">
        <v>25.178332999999999</v>
      </c>
      <c r="D8271" s="260">
        <v>609.70831299999998</v>
      </c>
      <c r="E8271" s="260">
        <v>420.83334400000001</v>
      </c>
      <c r="F8271">
        <f t="shared" si="258"/>
        <v>1055.7199900000001</v>
      </c>
      <c r="G8271">
        <f t="shared" si="259"/>
        <v>1030.541657</v>
      </c>
    </row>
    <row r="8272" spans="1:7" x14ac:dyDescent="0.25">
      <c r="A8272" s="261">
        <v>45271.583333333336</v>
      </c>
      <c r="B8272" s="260" t="s">
        <v>548</v>
      </c>
      <c r="C8272" s="260">
        <v>12.04125</v>
      </c>
      <c r="D8272" s="260">
        <v>677.125</v>
      </c>
      <c r="E8272" s="260">
        <v>466.33334400000001</v>
      </c>
      <c r="F8272">
        <f t="shared" si="258"/>
        <v>1155.4995940000001</v>
      </c>
      <c r="G8272">
        <f t="shared" si="259"/>
        <v>1143.4583440000001</v>
      </c>
    </row>
    <row r="8273" spans="1:7" x14ac:dyDescent="0.25">
      <c r="A8273" s="261">
        <v>45271.625</v>
      </c>
      <c r="B8273" s="260" t="s">
        <v>548</v>
      </c>
      <c r="C8273" s="260">
        <v>1.710833</v>
      </c>
      <c r="D8273" s="260">
        <v>678.79168700000002</v>
      </c>
      <c r="E8273" s="260">
        <v>499.79165599999999</v>
      </c>
      <c r="F8273">
        <f t="shared" si="258"/>
        <v>1180.2941760000001</v>
      </c>
      <c r="G8273">
        <f t="shared" si="259"/>
        <v>1178.583343</v>
      </c>
    </row>
    <row r="8274" spans="1:7" x14ac:dyDescent="0.25">
      <c r="A8274" s="261">
        <v>45271.666666666664</v>
      </c>
      <c r="B8274" s="260" t="s">
        <v>548</v>
      </c>
      <c r="C8274" s="260">
        <v>6.6670000000000002E-3</v>
      </c>
      <c r="D8274" s="260">
        <v>663.66668700000002</v>
      </c>
      <c r="E8274" s="260">
        <v>567.625</v>
      </c>
      <c r="F8274">
        <f t="shared" si="258"/>
        <v>1231.298354</v>
      </c>
      <c r="G8274">
        <f t="shared" si="259"/>
        <v>1231.2916869999999</v>
      </c>
    </row>
    <row r="8275" spans="1:7" x14ac:dyDescent="0.25">
      <c r="A8275" s="261">
        <v>45271.708333333336</v>
      </c>
      <c r="B8275" s="260" t="s">
        <v>548</v>
      </c>
      <c r="C8275" s="260">
        <v>0</v>
      </c>
      <c r="D8275" s="260">
        <v>604.45831299999998</v>
      </c>
      <c r="E8275" s="260">
        <v>588.5</v>
      </c>
      <c r="F8275">
        <f t="shared" si="258"/>
        <v>1192.9583130000001</v>
      </c>
      <c r="G8275">
        <f t="shared" si="259"/>
        <v>1192.9583130000001</v>
      </c>
    </row>
    <row r="8276" spans="1:7" x14ac:dyDescent="0.25">
      <c r="A8276" s="261">
        <v>45271.75</v>
      </c>
      <c r="B8276" s="260" t="s">
        <v>548</v>
      </c>
      <c r="C8276" s="260">
        <v>0</v>
      </c>
      <c r="D8276" s="260">
        <v>551</v>
      </c>
      <c r="E8276" s="260">
        <v>466.375</v>
      </c>
      <c r="F8276">
        <f t="shared" si="258"/>
        <v>1017.375</v>
      </c>
      <c r="G8276">
        <f t="shared" si="259"/>
        <v>1017.375</v>
      </c>
    </row>
    <row r="8277" spans="1:7" x14ac:dyDescent="0.25">
      <c r="A8277" s="261">
        <v>45271.791666666664</v>
      </c>
      <c r="B8277" s="260" t="s">
        <v>548</v>
      </c>
      <c r="C8277" s="260">
        <v>0</v>
      </c>
      <c r="D8277" s="260">
        <v>515.04168700000002</v>
      </c>
      <c r="E8277" s="260">
        <v>427.29165599999999</v>
      </c>
      <c r="F8277">
        <f t="shared" si="258"/>
        <v>942.33334300000001</v>
      </c>
      <c r="G8277">
        <f t="shared" si="259"/>
        <v>942.33334300000001</v>
      </c>
    </row>
    <row r="8278" spans="1:7" x14ac:dyDescent="0.25">
      <c r="A8278" s="261">
        <v>45271.833333333336</v>
      </c>
      <c r="B8278" s="260" t="s">
        <v>548</v>
      </c>
      <c r="C8278" s="260">
        <v>0</v>
      </c>
      <c r="D8278" s="260">
        <v>412.70834400000001</v>
      </c>
      <c r="E8278" s="260">
        <v>351.33334400000001</v>
      </c>
      <c r="F8278">
        <f t="shared" si="258"/>
        <v>764.04168800000002</v>
      </c>
      <c r="G8278">
        <f t="shared" si="259"/>
        <v>764.04168800000002</v>
      </c>
    </row>
    <row r="8279" spans="1:7" x14ac:dyDescent="0.25">
      <c r="A8279" s="261">
        <v>45271.875</v>
      </c>
      <c r="B8279" s="260" t="s">
        <v>548</v>
      </c>
      <c r="C8279" s="260">
        <v>0</v>
      </c>
      <c r="D8279" s="260">
        <v>303.91665599999999</v>
      </c>
      <c r="E8279" s="260">
        <v>342.33334400000001</v>
      </c>
      <c r="F8279">
        <f t="shared" si="258"/>
        <v>646.25</v>
      </c>
      <c r="G8279">
        <f t="shared" si="259"/>
        <v>646.25</v>
      </c>
    </row>
    <row r="8280" spans="1:7" x14ac:dyDescent="0.25">
      <c r="A8280" s="261">
        <v>45271.916666666664</v>
      </c>
      <c r="B8280" s="260" t="s">
        <v>548</v>
      </c>
      <c r="C8280" s="260">
        <v>1.0004169999999999</v>
      </c>
      <c r="D8280" s="260">
        <v>238.45832799999999</v>
      </c>
      <c r="E8280" s="260">
        <v>350.125</v>
      </c>
      <c r="F8280">
        <f t="shared" si="258"/>
        <v>589.58374499999991</v>
      </c>
      <c r="G8280">
        <f t="shared" si="259"/>
        <v>588.58332799999994</v>
      </c>
    </row>
    <row r="8281" spans="1:7" x14ac:dyDescent="0.25">
      <c r="A8281" s="261">
        <v>45271.958333333336</v>
      </c>
      <c r="B8281" s="260" t="s">
        <v>548</v>
      </c>
      <c r="C8281" s="260">
        <v>0.69083300000000003</v>
      </c>
      <c r="D8281" s="260">
        <v>283.5</v>
      </c>
      <c r="E8281" s="260">
        <v>320.45834400000001</v>
      </c>
      <c r="F8281">
        <f t="shared" si="258"/>
        <v>604.64917700000001</v>
      </c>
      <c r="G8281">
        <f t="shared" si="259"/>
        <v>603.95834400000001</v>
      </c>
    </row>
    <row r="8282" spans="1:7" x14ac:dyDescent="0.25">
      <c r="A8282" s="261">
        <v>45272</v>
      </c>
      <c r="B8282" s="260" t="s">
        <v>548</v>
      </c>
      <c r="C8282" s="260">
        <v>0.38124999999999998</v>
      </c>
      <c r="D8282" s="260">
        <v>267.29165599999999</v>
      </c>
      <c r="E8282" s="260">
        <v>225.95832799999999</v>
      </c>
      <c r="F8282">
        <f t="shared" si="258"/>
        <v>493.63123400000001</v>
      </c>
      <c r="G8282">
        <f t="shared" si="259"/>
        <v>493.24998399999998</v>
      </c>
    </row>
    <row r="8283" spans="1:7" x14ac:dyDescent="0.25">
      <c r="A8283" s="261">
        <v>45272.041666666664</v>
      </c>
      <c r="B8283" s="260" t="s">
        <v>548</v>
      </c>
      <c r="C8283" s="260">
        <v>7.2082999999999994E-2</v>
      </c>
      <c r="D8283" s="260">
        <v>314.83334400000001</v>
      </c>
      <c r="E8283" s="260">
        <v>217</v>
      </c>
      <c r="F8283">
        <f t="shared" si="258"/>
        <v>531.90542700000003</v>
      </c>
      <c r="G8283">
        <f t="shared" si="259"/>
        <v>531.83334400000001</v>
      </c>
    </row>
    <row r="8284" spans="1:7" x14ac:dyDescent="0.25">
      <c r="A8284" s="261">
        <v>45272.083333333336</v>
      </c>
      <c r="B8284" s="260" t="s">
        <v>548</v>
      </c>
      <c r="C8284" s="260">
        <v>6.8750000000000006E-2</v>
      </c>
      <c r="D8284" s="260">
        <v>258.45834400000001</v>
      </c>
      <c r="E8284" s="260">
        <v>269.875</v>
      </c>
      <c r="F8284">
        <f t="shared" si="258"/>
        <v>528.40209400000003</v>
      </c>
      <c r="G8284">
        <f t="shared" si="259"/>
        <v>528.33334400000001</v>
      </c>
    </row>
    <row r="8285" spans="1:7" x14ac:dyDescent="0.25">
      <c r="A8285" s="261">
        <v>45272.125</v>
      </c>
      <c r="B8285" s="260" t="s">
        <v>548</v>
      </c>
      <c r="C8285" s="260">
        <v>6.8750000000000006E-2</v>
      </c>
      <c r="D8285" s="260">
        <v>281.375</v>
      </c>
      <c r="E8285" s="260">
        <v>410.29165599999999</v>
      </c>
      <c r="F8285">
        <f t="shared" si="258"/>
        <v>691.73540600000001</v>
      </c>
      <c r="G8285">
        <f t="shared" si="259"/>
        <v>691.66665599999999</v>
      </c>
    </row>
    <row r="8286" spans="1:7" x14ac:dyDescent="0.25">
      <c r="A8286" s="261">
        <v>45272.166666666664</v>
      </c>
      <c r="B8286" s="260" t="s">
        <v>548</v>
      </c>
      <c r="C8286" s="260">
        <v>7.0000000000000007E-2</v>
      </c>
      <c r="D8286" s="260">
        <v>289.83334400000001</v>
      </c>
      <c r="E8286" s="260">
        <v>392.04165599999999</v>
      </c>
      <c r="F8286">
        <f t="shared" si="258"/>
        <v>681.94500000000005</v>
      </c>
      <c r="G8286">
        <f t="shared" si="259"/>
        <v>681.875</v>
      </c>
    </row>
    <row r="8287" spans="1:7" x14ac:dyDescent="0.25">
      <c r="A8287" s="261">
        <v>45272.208333333336</v>
      </c>
      <c r="B8287" s="260" t="s">
        <v>548</v>
      </c>
      <c r="C8287" s="260">
        <v>8.0417000000000002E-2</v>
      </c>
      <c r="D8287" s="260">
        <v>301.08334400000001</v>
      </c>
      <c r="E8287" s="260">
        <v>345.70834400000001</v>
      </c>
      <c r="F8287">
        <f t="shared" si="258"/>
        <v>646.87210500000003</v>
      </c>
      <c r="G8287">
        <f t="shared" si="259"/>
        <v>646.79168800000002</v>
      </c>
    </row>
    <row r="8288" spans="1:7" x14ac:dyDescent="0.25">
      <c r="A8288" s="261">
        <v>45272.25</v>
      </c>
      <c r="B8288" s="260" t="s">
        <v>548</v>
      </c>
      <c r="C8288" s="260">
        <v>8.9582999999999996E-2</v>
      </c>
      <c r="D8288" s="260">
        <v>278.58334400000001</v>
      </c>
      <c r="E8288" s="260">
        <v>293.54165599999999</v>
      </c>
      <c r="F8288">
        <f t="shared" si="258"/>
        <v>572.21458299999995</v>
      </c>
      <c r="G8288">
        <f t="shared" si="259"/>
        <v>572.125</v>
      </c>
    </row>
    <row r="8289" spans="1:7" x14ac:dyDescent="0.25">
      <c r="A8289" s="261">
        <v>45272.291666666664</v>
      </c>
      <c r="B8289" s="260" t="s">
        <v>548</v>
      </c>
      <c r="C8289" s="260">
        <v>9.7917000000000004E-2</v>
      </c>
      <c r="D8289" s="260">
        <v>329.29165599999999</v>
      </c>
      <c r="E8289" s="260">
        <v>318.45834400000001</v>
      </c>
      <c r="F8289">
        <f t="shared" si="258"/>
        <v>647.84791700000005</v>
      </c>
      <c r="G8289">
        <f t="shared" si="259"/>
        <v>647.75</v>
      </c>
    </row>
    <row r="8290" spans="1:7" x14ac:dyDescent="0.25">
      <c r="A8290" s="261">
        <v>45272.333333333336</v>
      </c>
      <c r="B8290" s="260" t="s">
        <v>548</v>
      </c>
      <c r="C8290" s="260">
        <v>0.6875</v>
      </c>
      <c r="D8290" s="260">
        <v>379.41665599999999</v>
      </c>
      <c r="E8290" s="260">
        <v>325.04165599999999</v>
      </c>
      <c r="F8290">
        <f t="shared" si="258"/>
        <v>705.14581199999998</v>
      </c>
      <c r="G8290">
        <f t="shared" si="259"/>
        <v>704.45831199999998</v>
      </c>
    </row>
    <row r="8291" spans="1:7" x14ac:dyDescent="0.25">
      <c r="A8291" s="261">
        <v>45272.375</v>
      </c>
      <c r="B8291" s="260" t="s">
        <v>548</v>
      </c>
      <c r="C8291" s="260">
        <v>7.619167</v>
      </c>
      <c r="D8291" s="260">
        <v>328.58334400000001</v>
      </c>
      <c r="E8291" s="260">
        <v>354.91665599999999</v>
      </c>
      <c r="F8291">
        <f t="shared" si="258"/>
        <v>691.11916699999995</v>
      </c>
      <c r="G8291">
        <f t="shared" si="259"/>
        <v>683.5</v>
      </c>
    </row>
    <row r="8292" spans="1:7" x14ac:dyDescent="0.25">
      <c r="A8292" s="261">
        <v>45272.416666666664</v>
      </c>
      <c r="B8292" s="260" t="s">
        <v>548</v>
      </c>
      <c r="C8292" s="260">
        <v>34.415416999999998</v>
      </c>
      <c r="D8292" s="260">
        <v>399.33334400000001</v>
      </c>
      <c r="E8292" s="260">
        <v>359.33334400000001</v>
      </c>
      <c r="F8292">
        <f t="shared" si="258"/>
        <v>793.08210500000007</v>
      </c>
      <c r="G8292">
        <f t="shared" si="259"/>
        <v>758.66668800000002</v>
      </c>
    </row>
    <row r="8293" spans="1:7" x14ac:dyDescent="0.25">
      <c r="A8293" s="261">
        <v>45272.458333333336</v>
      </c>
      <c r="B8293" s="260" t="s">
        <v>548</v>
      </c>
      <c r="C8293" s="260">
        <v>58.495834000000002</v>
      </c>
      <c r="D8293" s="260">
        <v>388.625</v>
      </c>
      <c r="E8293" s="260">
        <v>389.375</v>
      </c>
      <c r="F8293">
        <f t="shared" si="258"/>
        <v>836.49583400000006</v>
      </c>
      <c r="G8293">
        <f t="shared" si="259"/>
        <v>778</v>
      </c>
    </row>
    <row r="8294" spans="1:7" x14ac:dyDescent="0.25">
      <c r="A8294" s="261">
        <v>45272.5</v>
      </c>
      <c r="B8294" s="260" t="s">
        <v>548</v>
      </c>
      <c r="C8294" s="260">
        <v>73.433334000000002</v>
      </c>
      <c r="D8294" s="260">
        <v>406.5</v>
      </c>
      <c r="E8294" s="260">
        <v>414.33334400000001</v>
      </c>
      <c r="F8294">
        <f t="shared" si="258"/>
        <v>894.26667799999996</v>
      </c>
      <c r="G8294">
        <f t="shared" si="259"/>
        <v>820.83334400000001</v>
      </c>
    </row>
    <row r="8295" spans="1:7" x14ac:dyDescent="0.25">
      <c r="A8295" s="261">
        <v>45272.541666666664</v>
      </c>
      <c r="B8295" s="260" t="s">
        <v>548</v>
      </c>
      <c r="C8295" s="260">
        <v>69.301665999999997</v>
      </c>
      <c r="D8295" s="260">
        <v>429.625</v>
      </c>
      <c r="E8295" s="260">
        <v>401.25</v>
      </c>
      <c r="F8295">
        <f t="shared" si="258"/>
        <v>900.17666599999995</v>
      </c>
      <c r="G8295">
        <f t="shared" si="259"/>
        <v>830.875</v>
      </c>
    </row>
    <row r="8296" spans="1:7" x14ac:dyDescent="0.25">
      <c r="A8296" s="261">
        <v>45272.583333333336</v>
      </c>
      <c r="B8296" s="260" t="s">
        <v>548</v>
      </c>
      <c r="C8296" s="260">
        <v>39.621665999999998</v>
      </c>
      <c r="D8296" s="260">
        <v>558.66668700000002</v>
      </c>
      <c r="E8296" s="260">
        <v>422.375</v>
      </c>
      <c r="F8296">
        <f t="shared" si="258"/>
        <v>1020.663353</v>
      </c>
      <c r="G8296">
        <f t="shared" si="259"/>
        <v>981.04168700000002</v>
      </c>
    </row>
    <row r="8297" spans="1:7" x14ac:dyDescent="0.25">
      <c r="A8297" s="261">
        <v>45272.625</v>
      </c>
      <c r="B8297" s="260" t="s">
        <v>548</v>
      </c>
      <c r="C8297" s="260">
        <v>6.6345830000000001</v>
      </c>
      <c r="D8297" s="260">
        <v>730.375</v>
      </c>
      <c r="E8297" s="260">
        <v>543.33331299999998</v>
      </c>
      <c r="F8297">
        <f t="shared" si="258"/>
        <v>1280.3428960000001</v>
      </c>
      <c r="G8297">
        <f t="shared" si="259"/>
        <v>1273.7083130000001</v>
      </c>
    </row>
    <row r="8298" spans="1:7" x14ac:dyDescent="0.25">
      <c r="A8298" s="261">
        <v>45272.666666666664</v>
      </c>
      <c r="B8298" s="260" t="s">
        <v>548</v>
      </c>
      <c r="C8298" s="260">
        <v>0</v>
      </c>
      <c r="D8298" s="260">
        <v>1026.916626</v>
      </c>
      <c r="E8298" s="260">
        <v>713.83331299999998</v>
      </c>
      <c r="F8298">
        <f t="shared" si="258"/>
        <v>1740.7499389999998</v>
      </c>
      <c r="G8298">
        <f t="shared" si="259"/>
        <v>1740.7499389999998</v>
      </c>
    </row>
    <row r="8299" spans="1:7" x14ac:dyDescent="0.25">
      <c r="A8299" s="261">
        <v>45272.708333333336</v>
      </c>
      <c r="B8299" s="260" t="s">
        <v>548</v>
      </c>
      <c r="C8299" s="260">
        <v>0</v>
      </c>
      <c r="D8299" s="260">
        <v>1136.916626</v>
      </c>
      <c r="E8299" s="260">
        <v>765.95831299999998</v>
      </c>
      <c r="F8299">
        <f t="shared" si="258"/>
        <v>1902.8749389999998</v>
      </c>
      <c r="G8299">
        <f t="shared" si="259"/>
        <v>1902.8749389999998</v>
      </c>
    </row>
    <row r="8300" spans="1:7" x14ac:dyDescent="0.25">
      <c r="A8300" s="261">
        <v>45272.75</v>
      </c>
      <c r="B8300" s="260" t="s">
        <v>548</v>
      </c>
      <c r="C8300" s="260">
        <v>0</v>
      </c>
      <c r="D8300" s="260">
        <v>1364.458374</v>
      </c>
      <c r="E8300" s="260">
        <v>805.91668700000002</v>
      </c>
      <c r="F8300">
        <f t="shared" si="258"/>
        <v>2170.3750610000002</v>
      </c>
      <c r="G8300">
        <f t="shared" si="259"/>
        <v>2170.3750610000002</v>
      </c>
    </row>
    <row r="8301" spans="1:7" x14ac:dyDescent="0.25">
      <c r="A8301" s="261">
        <v>45272.791666666664</v>
      </c>
      <c r="B8301" s="260" t="s">
        <v>548</v>
      </c>
      <c r="C8301" s="260">
        <v>0</v>
      </c>
      <c r="D8301" s="260">
        <v>1613.583374</v>
      </c>
      <c r="E8301" s="260">
        <v>865.08331299999998</v>
      </c>
      <c r="F8301">
        <f t="shared" si="258"/>
        <v>2478.6666869999999</v>
      </c>
      <c r="G8301">
        <f t="shared" si="259"/>
        <v>2478.6666869999999</v>
      </c>
    </row>
    <row r="8302" spans="1:7" x14ac:dyDescent="0.25">
      <c r="A8302" s="261">
        <v>45272.833333333336</v>
      </c>
      <c r="B8302" s="260" t="s">
        <v>548</v>
      </c>
      <c r="C8302" s="260">
        <v>0</v>
      </c>
      <c r="D8302" s="260">
        <v>1698.541626</v>
      </c>
      <c r="E8302" s="260">
        <v>888.29168700000002</v>
      </c>
      <c r="F8302">
        <f t="shared" si="258"/>
        <v>2586.8333130000001</v>
      </c>
      <c r="G8302">
        <f t="shared" si="259"/>
        <v>2586.8333130000001</v>
      </c>
    </row>
    <row r="8303" spans="1:7" x14ac:dyDescent="0.25">
      <c r="A8303" s="261">
        <v>45272.875</v>
      </c>
      <c r="B8303" s="260" t="s">
        <v>548</v>
      </c>
      <c r="C8303" s="260">
        <v>0</v>
      </c>
      <c r="D8303" s="260">
        <v>1713.208374</v>
      </c>
      <c r="E8303" s="260">
        <v>902.375</v>
      </c>
      <c r="F8303">
        <f t="shared" si="258"/>
        <v>2615.5833739999998</v>
      </c>
      <c r="G8303">
        <f t="shared" si="259"/>
        <v>2615.5833739999998</v>
      </c>
    </row>
    <row r="8304" spans="1:7" x14ac:dyDescent="0.25">
      <c r="A8304" s="261">
        <v>45272.916666666664</v>
      </c>
      <c r="B8304" s="260" t="s">
        <v>548</v>
      </c>
      <c r="C8304" s="260">
        <v>0</v>
      </c>
      <c r="D8304" s="260">
        <v>1639.541626</v>
      </c>
      <c r="E8304" s="260">
        <v>945.54168700000002</v>
      </c>
      <c r="F8304">
        <f t="shared" si="258"/>
        <v>2585.0833130000001</v>
      </c>
      <c r="G8304">
        <f t="shared" si="259"/>
        <v>2585.0833130000001</v>
      </c>
    </row>
    <row r="8305" spans="1:7" x14ac:dyDescent="0.25">
      <c r="A8305" s="261">
        <v>45272.958333333336</v>
      </c>
      <c r="B8305" s="260" t="s">
        <v>548</v>
      </c>
      <c r="C8305" s="260">
        <v>0</v>
      </c>
      <c r="D8305" s="260">
        <v>1675.625</v>
      </c>
      <c r="E8305" s="260">
        <v>933.79168700000002</v>
      </c>
      <c r="F8305">
        <f t="shared" si="258"/>
        <v>2609.4166869999999</v>
      </c>
      <c r="G8305">
        <f t="shared" si="259"/>
        <v>2609.4166869999999</v>
      </c>
    </row>
    <row r="8306" spans="1:7" x14ac:dyDescent="0.25">
      <c r="A8306" s="261">
        <v>45273</v>
      </c>
      <c r="B8306" s="260" t="s">
        <v>548</v>
      </c>
      <c r="C8306" s="260">
        <v>0</v>
      </c>
      <c r="D8306" s="260">
        <v>1788.458374</v>
      </c>
      <c r="E8306" s="260">
        <v>920.33331299999998</v>
      </c>
      <c r="F8306">
        <f t="shared" si="258"/>
        <v>2708.7916869999999</v>
      </c>
      <c r="G8306">
        <f t="shared" si="259"/>
        <v>2708.7916869999999</v>
      </c>
    </row>
    <row r="8307" spans="1:7" x14ac:dyDescent="0.25">
      <c r="A8307" s="261">
        <v>45273.041666666664</v>
      </c>
      <c r="B8307" s="260" t="s">
        <v>548</v>
      </c>
      <c r="C8307" s="260">
        <v>0</v>
      </c>
      <c r="D8307" s="260">
        <v>2115.2082519999999</v>
      </c>
      <c r="E8307" s="260">
        <v>874.70831299999998</v>
      </c>
      <c r="F8307">
        <f t="shared" si="258"/>
        <v>2989.916565</v>
      </c>
      <c r="G8307">
        <f t="shared" si="259"/>
        <v>2989.916565</v>
      </c>
    </row>
    <row r="8308" spans="1:7" x14ac:dyDescent="0.25">
      <c r="A8308" s="261">
        <v>45273.083333333336</v>
      </c>
      <c r="B8308" s="260" t="s">
        <v>548</v>
      </c>
      <c r="C8308" s="260">
        <v>0</v>
      </c>
      <c r="D8308" s="260">
        <v>2289</v>
      </c>
      <c r="E8308" s="260">
        <v>896</v>
      </c>
      <c r="F8308">
        <f t="shared" si="258"/>
        <v>3185</v>
      </c>
      <c r="G8308">
        <f t="shared" si="259"/>
        <v>3185</v>
      </c>
    </row>
    <row r="8309" spans="1:7" x14ac:dyDescent="0.25">
      <c r="A8309" s="261">
        <v>45273.125</v>
      </c>
      <c r="B8309" s="260" t="s">
        <v>548</v>
      </c>
      <c r="C8309" s="260">
        <v>0</v>
      </c>
      <c r="D8309" s="260">
        <v>2478.3332519999999</v>
      </c>
      <c r="E8309" s="260">
        <v>946.875</v>
      </c>
      <c r="F8309">
        <f t="shared" si="258"/>
        <v>3425.2082519999999</v>
      </c>
      <c r="G8309">
        <f t="shared" si="259"/>
        <v>3425.2082519999999</v>
      </c>
    </row>
    <row r="8310" spans="1:7" x14ac:dyDescent="0.25">
      <c r="A8310" s="261">
        <v>45273.166666666664</v>
      </c>
      <c r="B8310" s="260" t="s">
        <v>548</v>
      </c>
      <c r="C8310" s="260">
        <v>2.0830000000000002E-3</v>
      </c>
      <c r="D8310" s="260">
        <v>2515.25</v>
      </c>
      <c r="E8310" s="260">
        <v>1020.708313</v>
      </c>
      <c r="F8310">
        <f t="shared" si="258"/>
        <v>3535.9603959999999</v>
      </c>
      <c r="G8310">
        <f t="shared" si="259"/>
        <v>3535.9583130000001</v>
      </c>
    </row>
    <row r="8311" spans="1:7" x14ac:dyDescent="0.25">
      <c r="A8311" s="261">
        <v>45273.208333333336</v>
      </c>
      <c r="B8311" s="260" t="s">
        <v>548</v>
      </c>
      <c r="C8311" s="260">
        <v>1.1667E-2</v>
      </c>
      <c r="D8311" s="260">
        <v>2504.5</v>
      </c>
      <c r="E8311" s="260">
        <v>1042.458374</v>
      </c>
      <c r="F8311">
        <f t="shared" si="258"/>
        <v>3546.970041</v>
      </c>
      <c r="G8311">
        <f t="shared" si="259"/>
        <v>3546.9583739999998</v>
      </c>
    </row>
    <row r="8312" spans="1:7" x14ac:dyDescent="0.25">
      <c r="A8312" s="261">
        <v>45273.25</v>
      </c>
      <c r="B8312" s="260" t="s">
        <v>548</v>
      </c>
      <c r="C8312" s="260">
        <v>2.1250000000000002E-2</v>
      </c>
      <c r="D8312" s="260">
        <v>2297.7917480000001</v>
      </c>
      <c r="E8312" s="260">
        <v>767.79168700000002</v>
      </c>
      <c r="F8312">
        <f t="shared" si="258"/>
        <v>3065.6046849999998</v>
      </c>
      <c r="G8312">
        <f t="shared" si="259"/>
        <v>3065.583435</v>
      </c>
    </row>
    <row r="8313" spans="1:7" x14ac:dyDescent="0.25">
      <c r="A8313" s="261">
        <v>45273.291666666664</v>
      </c>
      <c r="B8313" s="260" t="s">
        <v>548</v>
      </c>
      <c r="C8313" s="260">
        <v>2.9166999999999998E-2</v>
      </c>
      <c r="D8313" s="260">
        <v>2388.9167480000001</v>
      </c>
      <c r="E8313" s="260">
        <v>677.375</v>
      </c>
      <c r="F8313">
        <f t="shared" si="258"/>
        <v>3066.3209150000002</v>
      </c>
      <c r="G8313">
        <f t="shared" si="259"/>
        <v>3066.2917480000001</v>
      </c>
    </row>
    <row r="8314" spans="1:7" x14ac:dyDescent="0.25">
      <c r="A8314" s="261">
        <v>45273.333333333336</v>
      </c>
      <c r="B8314" s="260" t="s">
        <v>548</v>
      </c>
      <c r="C8314" s="260">
        <v>0.66583300000000001</v>
      </c>
      <c r="D8314" s="260">
        <v>2541.5832519999999</v>
      </c>
      <c r="E8314" s="260">
        <v>668.45831299999998</v>
      </c>
      <c r="F8314">
        <f t="shared" si="258"/>
        <v>3210.707398</v>
      </c>
      <c r="G8314">
        <f t="shared" si="259"/>
        <v>3210.041565</v>
      </c>
    </row>
    <row r="8315" spans="1:7" x14ac:dyDescent="0.25">
      <c r="A8315" s="261">
        <v>45273.375</v>
      </c>
      <c r="B8315" s="260" t="s">
        <v>548</v>
      </c>
      <c r="C8315" s="260">
        <v>7.99125</v>
      </c>
      <c r="D8315" s="260">
        <v>2313.4582519999999</v>
      </c>
      <c r="E8315" s="260">
        <v>648.58331299999998</v>
      </c>
      <c r="F8315">
        <f t="shared" si="258"/>
        <v>2970.032815</v>
      </c>
      <c r="G8315">
        <f t="shared" si="259"/>
        <v>2962.041565</v>
      </c>
    </row>
    <row r="8316" spans="1:7" x14ac:dyDescent="0.25">
      <c r="A8316" s="261">
        <v>45273.416666666664</v>
      </c>
      <c r="B8316" s="260" t="s">
        <v>548</v>
      </c>
      <c r="C8316" s="260">
        <v>32.090000000000003</v>
      </c>
      <c r="D8316" s="260">
        <v>2146.2917480000001</v>
      </c>
      <c r="E8316" s="260">
        <v>677.54168700000002</v>
      </c>
      <c r="F8316">
        <f t="shared" si="258"/>
        <v>2855.9234350000002</v>
      </c>
      <c r="G8316">
        <f t="shared" si="259"/>
        <v>2823.833435</v>
      </c>
    </row>
    <row r="8317" spans="1:7" x14ac:dyDescent="0.25">
      <c r="A8317" s="261">
        <v>45273.458333333336</v>
      </c>
      <c r="B8317" s="260" t="s">
        <v>548</v>
      </c>
      <c r="C8317" s="260">
        <v>58.759166999999998</v>
      </c>
      <c r="D8317" s="260">
        <v>2171.875</v>
      </c>
      <c r="E8317" s="260">
        <v>667.58331299999998</v>
      </c>
      <c r="F8317">
        <f t="shared" si="258"/>
        <v>2898.2174800000003</v>
      </c>
      <c r="G8317">
        <f t="shared" si="259"/>
        <v>2839.4583130000001</v>
      </c>
    </row>
    <row r="8318" spans="1:7" x14ac:dyDescent="0.25">
      <c r="A8318" s="261">
        <v>45273.5</v>
      </c>
      <c r="B8318" s="260" t="s">
        <v>548</v>
      </c>
      <c r="C8318" s="260">
        <v>77.539580999999998</v>
      </c>
      <c r="D8318" s="260">
        <v>2158.4167480000001</v>
      </c>
      <c r="E8318" s="260">
        <v>665.29168700000002</v>
      </c>
      <c r="F8318">
        <f t="shared" si="258"/>
        <v>2901.248016</v>
      </c>
      <c r="G8318">
        <f t="shared" si="259"/>
        <v>2823.708435</v>
      </c>
    </row>
    <row r="8319" spans="1:7" x14ac:dyDescent="0.25">
      <c r="A8319" s="261">
        <v>45273.541666666664</v>
      </c>
      <c r="B8319" s="260" t="s">
        <v>548</v>
      </c>
      <c r="C8319" s="260">
        <v>65.322502</v>
      </c>
      <c r="D8319" s="260">
        <v>2147.2917480000001</v>
      </c>
      <c r="E8319" s="260">
        <v>669.91668700000002</v>
      </c>
      <c r="F8319">
        <f t="shared" si="258"/>
        <v>2882.530937</v>
      </c>
      <c r="G8319">
        <f t="shared" si="259"/>
        <v>2817.208435</v>
      </c>
    </row>
    <row r="8320" spans="1:7" x14ac:dyDescent="0.25">
      <c r="A8320" s="261">
        <v>45273.583333333336</v>
      </c>
      <c r="B8320" s="260" t="s">
        <v>548</v>
      </c>
      <c r="C8320" s="260">
        <v>31.80875</v>
      </c>
      <c r="D8320" s="260">
        <v>1981.416626</v>
      </c>
      <c r="E8320" s="260">
        <v>642.29168700000002</v>
      </c>
      <c r="F8320">
        <f t="shared" si="258"/>
        <v>2655.5170630000002</v>
      </c>
      <c r="G8320">
        <f t="shared" si="259"/>
        <v>2623.7083130000001</v>
      </c>
    </row>
    <row r="8321" spans="1:7" x14ac:dyDescent="0.25">
      <c r="A8321" s="261">
        <v>45273.625</v>
      </c>
      <c r="B8321" s="260" t="s">
        <v>548</v>
      </c>
      <c r="C8321" s="260">
        <v>6.9375</v>
      </c>
      <c r="D8321" s="260">
        <v>1940.125</v>
      </c>
      <c r="E8321" s="260">
        <v>626</v>
      </c>
      <c r="F8321">
        <f t="shared" si="258"/>
        <v>2573.0625</v>
      </c>
      <c r="G8321">
        <f t="shared" si="259"/>
        <v>2566.125</v>
      </c>
    </row>
    <row r="8322" spans="1:7" x14ac:dyDescent="0.25">
      <c r="A8322" s="261">
        <v>45273.666666666664</v>
      </c>
      <c r="B8322" s="260" t="s">
        <v>548</v>
      </c>
      <c r="C8322" s="260">
        <v>7.4999999999999997E-3</v>
      </c>
      <c r="D8322" s="260">
        <v>1845.75</v>
      </c>
      <c r="E8322" s="260">
        <v>569.5</v>
      </c>
      <c r="F8322">
        <f t="shared" ref="F8322:F8385" si="260">E8322+D8322+C8322</f>
        <v>2415.2575000000002</v>
      </c>
      <c r="G8322">
        <f t="shared" ref="G8322:G8385" si="261">E8322+D8322</f>
        <v>2415.25</v>
      </c>
    </row>
    <row r="8323" spans="1:7" x14ac:dyDescent="0.25">
      <c r="A8323" s="261">
        <v>45273.708333333336</v>
      </c>
      <c r="B8323" s="260" t="s">
        <v>548</v>
      </c>
      <c r="C8323" s="260">
        <v>0</v>
      </c>
      <c r="D8323" s="260">
        <v>1700.625</v>
      </c>
      <c r="E8323" s="260">
        <v>545.83331299999998</v>
      </c>
      <c r="F8323">
        <f t="shared" si="260"/>
        <v>2246.4583130000001</v>
      </c>
      <c r="G8323">
        <f t="shared" si="261"/>
        <v>2246.4583130000001</v>
      </c>
    </row>
    <row r="8324" spans="1:7" x14ac:dyDescent="0.25">
      <c r="A8324" s="261">
        <v>45273.75</v>
      </c>
      <c r="B8324" s="260" t="s">
        <v>548</v>
      </c>
      <c r="C8324" s="260">
        <v>0</v>
      </c>
      <c r="D8324" s="260">
        <v>1443.875</v>
      </c>
      <c r="E8324" s="260">
        <v>436.5</v>
      </c>
      <c r="F8324">
        <f t="shared" si="260"/>
        <v>1880.375</v>
      </c>
      <c r="G8324">
        <f t="shared" si="261"/>
        <v>1880.375</v>
      </c>
    </row>
    <row r="8325" spans="1:7" x14ac:dyDescent="0.25">
      <c r="A8325" s="261">
        <v>45273.791666666664</v>
      </c>
      <c r="B8325" s="260" t="s">
        <v>548</v>
      </c>
      <c r="C8325" s="260">
        <v>0</v>
      </c>
      <c r="D8325" s="260">
        <v>1397.291626</v>
      </c>
      <c r="E8325" s="260">
        <v>436.91665599999999</v>
      </c>
      <c r="F8325">
        <f t="shared" si="260"/>
        <v>1834.2082820000001</v>
      </c>
      <c r="G8325">
        <f t="shared" si="261"/>
        <v>1834.2082820000001</v>
      </c>
    </row>
    <row r="8326" spans="1:7" x14ac:dyDescent="0.25">
      <c r="A8326" s="261">
        <v>45273.833333333336</v>
      </c>
      <c r="B8326" s="260" t="s">
        <v>548</v>
      </c>
      <c r="C8326" s="260">
        <v>0</v>
      </c>
      <c r="D8326" s="260">
        <v>1229.208374</v>
      </c>
      <c r="E8326" s="260">
        <v>404.33334400000001</v>
      </c>
      <c r="F8326">
        <f t="shared" si="260"/>
        <v>1633.5417179999999</v>
      </c>
      <c r="G8326">
        <f t="shared" si="261"/>
        <v>1633.5417179999999</v>
      </c>
    </row>
    <row r="8327" spans="1:7" x14ac:dyDescent="0.25">
      <c r="A8327" s="261">
        <v>45273.875</v>
      </c>
      <c r="B8327" s="260" t="s">
        <v>548</v>
      </c>
      <c r="C8327" s="260">
        <v>0</v>
      </c>
      <c r="D8327" s="260">
        <v>1053.416626</v>
      </c>
      <c r="E8327" s="260">
        <v>364.04165599999999</v>
      </c>
      <c r="F8327">
        <f t="shared" si="260"/>
        <v>1417.4582820000001</v>
      </c>
      <c r="G8327">
        <f t="shared" si="261"/>
        <v>1417.4582820000001</v>
      </c>
    </row>
    <row r="8328" spans="1:7" x14ac:dyDescent="0.25">
      <c r="A8328" s="261">
        <v>45273.916666666664</v>
      </c>
      <c r="B8328" s="260" t="s">
        <v>548</v>
      </c>
      <c r="C8328" s="260">
        <v>0</v>
      </c>
      <c r="D8328" s="260">
        <v>773.91668700000002</v>
      </c>
      <c r="E8328" s="260">
        <v>261.08334400000001</v>
      </c>
      <c r="F8328">
        <f t="shared" si="260"/>
        <v>1035.000031</v>
      </c>
      <c r="G8328">
        <f t="shared" si="261"/>
        <v>1035.000031</v>
      </c>
    </row>
    <row r="8329" spans="1:7" x14ac:dyDescent="0.25">
      <c r="A8329" s="261">
        <v>45273.958333333336</v>
      </c>
      <c r="B8329" s="260" t="s">
        <v>548</v>
      </c>
      <c r="C8329" s="260">
        <v>0</v>
      </c>
      <c r="D8329" s="260">
        <v>611.70831299999998</v>
      </c>
      <c r="E8329" s="260">
        <v>233.08332799999999</v>
      </c>
      <c r="F8329">
        <f t="shared" si="260"/>
        <v>844.79164100000003</v>
      </c>
      <c r="G8329">
        <f t="shared" si="261"/>
        <v>844.79164100000003</v>
      </c>
    </row>
    <row r="8330" spans="1:7" x14ac:dyDescent="0.25">
      <c r="A8330" s="261">
        <v>45274</v>
      </c>
      <c r="B8330" s="260" t="s">
        <v>548</v>
      </c>
      <c r="C8330" s="260">
        <v>0</v>
      </c>
      <c r="D8330" s="260">
        <v>470.29165599999999</v>
      </c>
      <c r="E8330" s="260">
        <v>196.29167200000001</v>
      </c>
      <c r="F8330">
        <f t="shared" si="260"/>
        <v>666.58332799999994</v>
      </c>
      <c r="G8330">
        <f t="shared" si="261"/>
        <v>666.58332799999994</v>
      </c>
    </row>
    <row r="8331" spans="1:7" x14ac:dyDescent="0.25">
      <c r="A8331" s="261">
        <v>45274.041666666664</v>
      </c>
      <c r="B8331" s="260" t="s">
        <v>548</v>
      </c>
      <c r="C8331" s="260">
        <v>0</v>
      </c>
      <c r="D8331" s="260">
        <v>334.16665599999999</v>
      </c>
      <c r="E8331" s="260">
        <v>191.875</v>
      </c>
      <c r="F8331">
        <f t="shared" si="260"/>
        <v>526.04165599999999</v>
      </c>
      <c r="G8331">
        <f t="shared" si="261"/>
        <v>526.04165599999999</v>
      </c>
    </row>
    <row r="8332" spans="1:7" x14ac:dyDescent="0.25">
      <c r="A8332" s="261">
        <v>45274.083333333336</v>
      </c>
      <c r="B8332" s="260" t="s">
        <v>548</v>
      </c>
      <c r="C8332" s="260">
        <v>0</v>
      </c>
      <c r="D8332" s="260">
        <v>249.79167200000001</v>
      </c>
      <c r="E8332" s="260">
        <v>134.41667200000001</v>
      </c>
      <c r="F8332">
        <f t="shared" si="260"/>
        <v>384.20834400000001</v>
      </c>
      <c r="G8332">
        <f t="shared" si="261"/>
        <v>384.20834400000001</v>
      </c>
    </row>
    <row r="8333" spans="1:7" x14ac:dyDescent="0.25">
      <c r="A8333" s="261">
        <v>45274.125</v>
      </c>
      <c r="B8333" s="260" t="s">
        <v>548</v>
      </c>
      <c r="C8333" s="260">
        <v>0</v>
      </c>
      <c r="D8333" s="260">
        <v>210.45832799999999</v>
      </c>
      <c r="E8333" s="260">
        <v>110.333336</v>
      </c>
      <c r="F8333">
        <f t="shared" si="260"/>
        <v>320.79166399999997</v>
      </c>
      <c r="G8333">
        <f t="shared" si="261"/>
        <v>320.79166399999997</v>
      </c>
    </row>
    <row r="8334" spans="1:7" x14ac:dyDescent="0.25">
      <c r="A8334" s="261">
        <v>45274.166666666664</v>
      </c>
      <c r="B8334" s="260" t="s">
        <v>548</v>
      </c>
      <c r="C8334" s="260">
        <v>1.25E-3</v>
      </c>
      <c r="D8334" s="260">
        <v>132.5</v>
      </c>
      <c r="E8334" s="260">
        <v>75.625</v>
      </c>
      <c r="F8334">
        <f t="shared" si="260"/>
        <v>208.12625</v>
      </c>
      <c r="G8334">
        <f t="shared" si="261"/>
        <v>208.125</v>
      </c>
    </row>
    <row r="8335" spans="1:7" x14ac:dyDescent="0.25">
      <c r="A8335" s="261">
        <v>45274.208333333336</v>
      </c>
      <c r="B8335" s="260" t="s">
        <v>548</v>
      </c>
      <c r="C8335" s="260">
        <v>1.1667E-2</v>
      </c>
      <c r="D8335" s="260">
        <v>64.666663999999997</v>
      </c>
      <c r="E8335" s="260">
        <v>49.125</v>
      </c>
      <c r="F8335">
        <f t="shared" si="260"/>
        <v>113.803331</v>
      </c>
      <c r="G8335">
        <f t="shared" si="261"/>
        <v>113.791664</v>
      </c>
    </row>
    <row r="8336" spans="1:7" x14ac:dyDescent="0.25">
      <c r="A8336" s="261">
        <v>45274.25</v>
      </c>
      <c r="B8336" s="260" t="s">
        <v>548</v>
      </c>
      <c r="C8336" s="260">
        <v>2.1250000000000002E-2</v>
      </c>
      <c r="D8336" s="260">
        <v>40.791668000000001</v>
      </c>
      <c r="E8336" s="260">
        <v>16.583334000000001</v>
      </c>
      <c r="F8336">
        <f t="shared" si="260"/>
        <v>57.396252000000004</v>
      </c>
      <c r="G8336">
        <f t="shared" si="261"/>
        <v>57.375002000000002</v>
      </c>
    </row>
    <row r="8337" spans="1:7" x14ac:dyDescent="0.25">
      <c r="A8337" s="261">
        <v>45274.291666666664</v>
      </c>
      <c r="B8337" s="260" t="s">
        <v>548</v>
      </c>
      <c r="C8337" s="260">
        <v>0.03</v>
      </c>
      <c r="D8337" s="260">
        <v>17.458334000000001</v>
      </c>
      <c r="E8337" s="260">
        <v>0</v>
      </c>
      <c r="F8337">
        <f t="shared" si="260"/>
        <v>17.488334000000002</v>
      </c>
      <c r="G8337">
        <f t="shared" si="261"/>
        <v>17.458334000000001</v>
      </c>
    </row>
    <row r="8338" spans="1:7" x14ac:dyDescent="0.25">
      <c r="A8338" s="261">
        <v>45274.333333333336</v>
      </c>
      <c r="B8338" s="260" t="s">
        <v>548</v>
      </c>
      <c r="C8338" s="260">
        <v>0.62875000000000003</v>
      </c>
      <c r="D8338" s="260">
        <v>17.875</v>
      </c>
      <c r="E8338" s="260">
        <v>0</v>
      </c>
      <c r="F8338">
        <f t="shared" si="260"/>
        <v>18.50375</v>
      </c>
      <c r="G8338">
        <f t="shared" si="261"/>
        <v>17.875</v>
      </c>
    </row>
    <row r="8339" spans="1:7" x14ac:dyDescent="0.25">
      <c r="A8339" s="261">
        <v>45274.375</v>
      </c>
      <c r="B8339" s="260" t="s">
        <v>548</v>
      </c>
      <c r="C8339" s="260">
        <v>7.6670829999999999</v>
      </c>
      <c r="D8339" s="260">
        <v>7</v>
      </c>
      <c r="E8339" s="260">
        <v>4.1667000000000003E-2</v>
      </c>
      <c r="F8339">
        <f t="shared" si="260"/>
        <v>14.70875</v>
      </c>
      <c r="G8339">
        <f t="shared" si="261"/>
        <v>7.0416670000000003</v>
      </c>
    </row>
    <row r="8340" spans="1:7" x14ac:dyDescent="0.25">
      <c r="A8340" s="261">
        <v>45274.416666666664</v>
      </c>
      <c r="B8340" s="260" t="s">
        <v>548</v>
      </c>
      <c r="C8340" s="260">
        <v>35.996665999999998</v>
      </c>
      <c r="D8340" s="260">
        <v>14.75</v>
      </c>
      <c r="E8340" s="260">
        <v>7.5</v>
      </c>
      <c r="F8340">
        <f t="shared" si="260"/>
        <v>58.246665999999998</v>
      </c>
      <c r="G8340">
        <f t="shared" si="261"/>
        <v>22.25</v>
      </c>
    </row>
    <row r="8341" spans="1:7" x14ac:dyDescent="0.25">
      <c r="A8341" s="261">
        <v>45274.458333333336</v>
      </c>
      <c r="B8341" s="260" t="s">
        <v>548</v>
      </c>
      <c r="C8341" s="260">
        <v>80.171249000000003</v>
      </c>
      <c r="D8341" s="260">
        <v>18.083334000000001</v>
      </c>
      <c r="E8341" s="260">
        <v>27.333334000000001</v>
      </c>
      <c r="F8341">
        <f t="shared" si="260"/>
        <v>125.587917</v>
      </c>
      <c r="G8341">
        <f t="shared" si="261"/>
        <v>45.416668000000001</v>
      </c>
    </row>
    <row r="8342" spans="1:7" x14ac:dyDescent="0.25">
      <c r="A8342" s="261">
        <v>45274.5</v>
      </c>
      <c r="B8342" s="260" t="s">
        <v>548</v>
      </c>
      <c r="C8342" s="260">
        <v>107.005836</v>
      </c>
      <c r="D8342" s="260">
        <v>18.75</v>
      </c>
      <c r="E8342" s="260">
        <v>25.958334000000001</v>
      </c>
      <c r="F8342">
        <f t="shared" si="260"/>
        <v>151.71417</v>
      </c>
      <c r="G8342">
        <f t="shared" si="261"/>
        <v>44.708334000000001</v>
      </c>
    </row>
    <row r="8343" spans="1:7" x14ac:dyDescent="0.25">
      <c r="A8343" s="261">
        <v>45274.541666666664</v>
      </c>
      <c r="B8343" s="260" t="s">
        <v>548</v>
      </c>
      <c r="C8343" s="260">
        <v>85.441665999999998</v>
      </c>
      <c r="D8343" s="260">
        <v>18.541665999999999</v>
      </c>
      <c r="E8343" s="260">
        <v>34.916668000000001</v>
      </c>
      <c r="F8343">
        <f t="shared" si="260"/>
        <v>138.9</v>
      </c>
      <c r="G8343">
        <f t="shared" si="261"/>
        <v>53.458334000000001</v>
      </c>
    </row>
    <row r="8344" spans="1:7" x14ac:dyDescent="0.25">
      <c r="A8344" s="261">
        <v>45274.583333333336</v>
      </c>
      <c r="B8344" s="260" t="s">
        <v>548</v>
      </c>
      <c r="C8344" s="260">
        <v>51.361668000000002</v>
      </c>
      <c r="D8344" s="260">
        <v>25.5</v>
      </c>
      <c r="E8344" s="260">
        <v>71.125</v>
      </c>
      <c r="F8344">
        <f t="shared" si="260"/>
        <v>147.98666800000001</v>
      </c>
      <c r="G8344">
        <f t="shared" si="261"/>
        <v>96.625</v>
      </c>
    </row>
    <row r="8345" spans="1:7" x14ac:dyDescent="0.25">
      <c r="A8345" s="261">
        <v>45274.625</v>
      </c>
      <c r="B8345" s="260" t="s">
        <v>548</v>
      </c>
      <c r="C8345" s="260">
        <v>18.883333</v>
      </c>
      <c r="D8345" s="260">
        <v>39.708331999999999</v>
      </c>
      <c r="E8345" s="260">
        <v>98.083336000000003</v>
      </c>
      <c r="F8345">
        <f t="shared" si="260"/>
        <v>156.67500100000001</v>
      </c>
      <c r="G8345">
        <f t="shared" si="261"/>
        <v>137.79166800000002</v>
      </c>
    </row>
    <row r="8346" spans="1:7" x14ac:dyDescent="0.25">
      <c r="A8346" s="261">
        <v>45274.666666666664</v>
      </c>
      <c r="B8346" s="260" t="s">
        <v>548</v>
      </c>
      <c r="C8346" s="260">
        <v>5.6667000000000002E-2</v>
      </c>
      <c r="D8346" s="260">
        <v>75.208336000000003</v>
      </c>
      <c r="E8346" s="260">
        <v>104</v>
      </c>
      <c r="F8346">
        <f t="shared" si="260"/>
        <v>179.26500300000001</v>
      </c>
      <c r="G8346">
        <f t="shared" si="261"/>
        <v>179.208336</v>
      </c>
    </row>
    <row r="8347" spans="1:7" x14ac:dyDescent="0.25">
      <c r="A8347" s="261">
        <v>45274.708333333336</v>
      </c>
      <c r="B8347" s="260" t="s">
        <v>548</v>
      </c>
      <c r="C8347" s="260">
        <v>0</v>
      </c>
      <c r="D8347" s="260">
        <v>146.125</v>
      </c>
      <c r="E8347" s="260">
        <v>161.95832799999999</v>
      </c>
      <c r="F8347">
        <f t="shared" si="260"/>
        <v>308.08332799999999</v>
      </c>
      <c r="G8347">
        <f t="shared" si="261"/>
        <v>308.08332799999999</v>
      </c>
    </row>
    <row r="8348" spans="1:7" x14ac:dyDescent="0.25">
      <c r="A8348" s="261">
        <v>45274.75</v>
      </c>
      <c r="B8348" s="260" t="s">
        <v>548</v>
      </c>
      <c r="C8348" s="260">
        <v>0</v>
      </c>
      <c r="D8348" s="260">
        <v>219.91667200000001</v>
      </c>
      <c r="E8348" s="260">
        <v>221.33332799999999</v>
      </c>
      <c r="F8348">
        <f t="shared" si="260"/>
        <v>441.25</v>
      </c>
      <c r="G8348">
        <f t="shared" si="261"/>
        <v>441.25</v>
      </c>
    </row>
    <row r="8349" spans="1:7" x14ac:dyDescent="0.25">
      <c r="A8349" s="261">
        <v>45274.791666666664</v>
      </c>
      <c r="B8349" s="260" t="s">
        <v>548</v>
      </c>
      <c r="C8349" s="260">
        <v>0</v>
      </c>
      <c r="D8349" s="260">
        <v>366.125</v>
      </c>
      <c r="E8349" s="260">
        <v>309.125</v>
      </c>
      <c r="F8349">
        <f t="shared" si="260"/>
        <v>675.25</v>
      </c>
      <c r="G8349">
        <f t="shared" si="261"/>
        <v>675.25</v>
      </c>
    </row>
    <row r="8350" spans="1:7" x14ac:dyDescent="0.25">
      <c r="A8350" s="261">
        <v>45274.833333333336</v>
      </c>
      <c r="B8350" s="260" t="s">
        <v>548</v>
      </c>
      <c r="C8350" s="260">
        <v>0</v>
      </c>
      <c r="D8350" s="260">
        <v>489</v>
      </c>
      <c r="E8350" s="260">
        <v>248.5</v>
      </c>
      <c r="F8350">
        <f t="shared" si="260"/>
        <v>737.5</v>
      </c>
      <c r="G8350">
        <f t="shared" si="261"/>
        <v>737.5</v>
      </c>
    </row>
    <row r="8351" spans="1:7" x14ac:dyDescent="0.25">
      <c r="A8351" s="261">
        <v>45274.875</v>
      </c>
      <c r="B8351" s="260" t="s">
        <v>548</v>
      </c>
      <c r="C8351" s="260">
        <v>0</v>
      </c>
      <c r="D8351" s="260">
        <v>623.54168700000002</v>
      </c>
      <c r="E8351" s="260">
        <v>176.95832799999999</v>
      </c>
      <c r="F8351">
        <f t="shared" si="260"/>
        <v>800.50001500000008</v>
      </c>
      <c r="G8351">
        <f t="shared" si="261"/>
        <v>800.50001500000008</v>
      </c>
    </row>
    <row r="8352" spans="1:7" x14ac:dyDescent="0.25">
      <c r="A8352" s="261">
        <v>45274.916666666664</v>
      </c>
      <c r="B8352" s="260" t="s">
        <v>548</v>
      </c>
      <c r="C8352" s="260">
        <v>0</v>
      </c>
      <c r="D8352" s="260">
        <v>676.625</v>
      </c>
      <c r="E8352" s="260">
        <v>153.75</v>
      </c>
      <c r="F8352">
        <f t="shared" si="260"/>
        <v>830.375</v>
      </c>
      <c r="G8352">
        <f t="shared" si="261"/>
        <v>830.375</v>
      </c>
    </row>
    <row r="8353" spans="1:7" x14ac:dyDescent="0.25">
      <c r="A8353" s="261">
        <v>45274.958333333336</v>
      </c>
      <c r="B8353" s="260" t="s">
        <v>548</v>
      </c>
      <c r="C8353" s="260">
        <v>0</v>
      </c>
      <c r="D8353" s="260">
        <v>678.08331299999998</v>
      </c>
      <c r="E8353" s="260">
        <v>108.083336</v>
      </c>
      <c r="F8353">
        <f t="shared" si="260"/>
        <v>786.16664900000001</v>
      </c>
      <c r="G8353">
        <f t="shared" si="261"/>
        <v>786.16664900000001</v>
      </c>
    </row>
    <row r="8354" spans="1:7" x14ac:dyDescent="0.25">
      <c r="A8354" s="261">
        <v>45275</v>
      </c>
      <c r="B8354" s="260" t="s">
        <v>548</v>
      </c>
      <c r="C8354" s="260">
        <v>0</v>
      </c>
      <c r="D8354" s="260">
        <v>668.70831299999998</v>
      </c>
      <c r="E8354" s="260">
        <v>131.16667200000001</v>
      </c>
      <c r="F8354">
        <f t="shared" si="260"/>
        <v>799.87498499999992</v>
      </c>
      <c r="G8354">
        <f t="shared" si="261"/>
        <v>799.87498499999992</v>
      </c>
    </row>
    <row r="8355" spans="1:7" x14ac:dyDescent="0.25">
      <c r="A8355" s="261">
        <v>45275.041666666664</v>
      </c>
      <c r="B8355" s="260" t="s">
        <v>548</v>
      </c>
      <c r="C8355" s="260">
        <v>0</v>
      </c>
      <c r="D8355" s="260">
        <v>747.04168700000002</v>
      </c>
      <c r="E8355" s="260">
        <v>163.20832799999999</v>
      </c>
      <c r="F8355">
        <f t="shared" si="260"/>
        <v>910.25001500000008</v>
      </c>
      <c r="G8355">
        <f t="shared" si="261"/>
        <v>910.25001500000008</v>
      </c>
    </row>
    <row r="8356" spans="1:7" x14ac:dyDescent="0.25">
      <c r="A8356" s="261">
        <v>45275.083333333336</v>
      </c>
      <c r="B8356" s="260" t="s">
        <v>548</v>
      </c>
      <c r="C8356" s="260">
        <v>0</v>
      </c>
      <c r="D8356" s="260">
        <v>813.08331299999998</v>
      </c>
      <c r="E8356" s="260">
        <v>193.29167200000001</v>
      </c>
      <c r="F8356">
        <f t="shared" si="260"/>
        <v>1006.3749849999999</v>
      </c>
      <c r="G8356">
        <f t="shared" si="261"/>
        <v>1006.3749849999999</v>
      </c>
    </row>
    <row r="8357" spans="1:7" x14ac:dyDescent="0.25">
      <c r="A8357" s="261">
        <v>45275.125</v>
      </c>
      <c r="B8357" s="260" t="s">
        <v>548</v>
      </c>
      <c r="C8357" s="260">
        <v>0</v>
      </c>
      <c r="D8357" s="260">
        <v>767.375</v>
      </c>
      <c r="E8357" s="260">
        <v>210.45832799999999</v>
      </c>
      <c r="F8357">
        <f t="shared" si="260"/>
        <v>977.83332799999994</v>
      </c>
      <c r="G8357">
        <f t="shared" si="261"/>
        <v>977.83332799999994</v>
      </c>
    </row>
    <row r="8358" spans="1:7" x14ac:dyDescent="0.25">
      <c r="A8358" s="261">
        <v>45275.166666666664</v>
      </c>
      <c r="B8358" s="260" t="s">
        <v>548</v>
      </c>
      <c r="C8358" s="260">
        <v>1.25E-3</v>
      </c>
      <c r="D8358" s="260">
        <v>706.875</v>
      </c>
      <c r="E8358" s="260">
        <v>202.66667200000001</v>
      </c>
      <c r="F8358">
        <f t="shared" si="260"/>
        <v>909.54292200000009</v>
      </c>
      <c r="G8358">
        <f t="shared" si="261"/>
        <v>909.54167200000006</v>
      </c>
    </row>
    <row r="8359" spans="1:7" x14ac:dyDescent="0.25">
      <c r="A8359" s="261">
        <v>45275.208333333336</v>
      </c>
      <c r="B8359" s="260" t="s">
        <v>548</v>
      </c>
      <c r="C8359" s="260">
        <v>1.1667E-2</v>
      </c>
      <c r="D8359" s="260">
        <v>672.54168700000002</v>
      </c>
      <c r="E8359" s="260">
        <v>217.91667200000001</v>
      </c>
      <c r="F8359">
        <f t="shared" si="260"/>
        <v>890.47002599999996</v>
      </c>
      <c r="G8359">
        <f t="shared" si="261"/>
        <v>890.45835899999997</v>
      </c>
    </row>
    <row r="8360" spans="1:7" x14ac:dyDescent="0.25">
      <c r="A8360" s="261">
        <v>45275.25</v>
      </c>
      <c r="B8360" s="260" t="s">
        <v>548</v>
      </c>
      <c r="C8360" s="260">
        <v>2.2082999999999998E-2</v>
      </c>
      <c r="D8360" s="260">
        <v>724.66668700000002</v>
      </c>
      <c r="E8360" s="260">
        <v>249.45832799999999</v>
      </c>
      <c r="F8360">
        <f t="shared" si="260"/>
        <v>974.14709800000003</v>
      </c>
      <c r="G8360">
        <f t="shared" si="261"/>
        <v>974.12501500000008</v>
      </c>
    </row>
    <row r="8361" spans="1:7" x14ac:dyDescent="0.25">
      <c r="A8361" s="261">
        <v>45275.291666666664</v>
      </c>
      <c r="B8361" s="260" t="s">
        <v>548</v>
      </c>
      <c r="C8361" s="260">
        <v>3.0832999999999999E-2</v>
      </c>
      <c r="D8361" s="260">
        <v>834.66668700000002</v>
      </c>
      <c r="E8361" s="260">
        <v>275.83334400000001</v>
      </c>
      <c r="F8361">
        <f t="shared" si="260"/>
        <v>1110.5308640000001</v>
      </c>
      <c r="G8361">
        <f t="shared" si="261"/>
        <v>1110.500031</v>
      </c>
    </row>
    <row r="8362" spans="1:7" x14ac:dyDescent="0.25">
      <c r="A8362" s="261">
        <v>45275.333333333336</v>
      </c>
      <c r="B8362" s="260" t="s">
        <v>548</v>
      </c>
      <c r="C8362" s="260">
        <v>1.039167</v>
      </c>
      <c r="D8362" s="260">
        <v>981.04168700000002</v>
      </c>
      <c r="E8362" s="260">
        <v>266</v>
      </c>
      <c r="F8362">
        <f t="shared" si="260"/>
        <v>1248.0808539999998</v>
      </c>
      <c r="G8362">
        <f t="shared" si="261"/>
        <v>1247.0416869999999</v>
      </c>
    </row>
    <row r="8363" spans="1:7" x14ac:dyDescent="0.25">
      <c r="A8363" s="261">
        <v>45275.375</v>
      </c>
      <c r="B8363" s="260" t="s">
        <v>548</v>
      </c>
      <c r="C8363" s="260">
        <v>19.102917000000001</v>
      </c>
      <c r="D8363" s="260">
        <v>1073.625</v>
      </c>
      <c r="E8363" s="260">
        <v>394.16665599999999</v>
      </c>
      <c r="F8363">
        <f t="shared" si="260"/>
        <v>1486.8945729999998</v>
      </c>
      <c r="G8363">
        <f t="shared" si="261"/>
        <v>1467.7916559999999</v>
      </c>
    </row>
    <row r="8364" spans="1:7" x14ac:dyDescent="0.25">
      <c r="A8364" s="261">
        <v>45275.416666666664</v>
      </c>
      <c r="B8364" s="260" t="s">
        <v>548</v>
      </c>
      <c r="C8364" s="260">
        <v>92.693747999999999</v>
      </c>
      <c r="D8364" s="260">
        <v>1194.125</v>
      </c>
      <c r="E8364" s="260">
        <v>407.58334400000001</v>
      </c>
      <c r="F8364">
        <f t="shared" si="260"/>
        <v>1694.402092</v>
      </c>
      <c r="G8364">
        <f t="shared" si="261"/>
        <v>1601.7083440000001</v>
      </c>
    </row>
    <row r="8365" spans="1:7" x14ac:dyDescent="0.25">
      <c r="A8365" s="261">
        <v>45275.458333333336</v>
      </c>
      <c r="B8365" s="260" t="s">
        <v>548</v>
      </c>
      <c r="C8365" s="260">
        <v>106.612915</v>
      </c>
      <c r="D8365" s="260">
        <v>1138.5</v>
      </c>
      <c r="E8365" s="260">
        <v>444.41665599999999</v>
      </c>
      <c r="F8365">
        <f t="shared" si="260"/>
        <v>1689.5295709999998</v>
      </c>
      <c r="G8365">
        <f t="shared" si="261"/>
        <v>1582.9166559999999</v>
      </c>
    </row>
    <row r="8366" spans="1:7" x14ac:dyDescent="0.25">
      <c r="A8366" s="261">
        <v>45275.5</v>
      </c>
      <c r="B8366" s="260" t="s">
        <v>548</v>
      </c>
      <c r="C8366" s="260">
        <v>135.71958900000001</v>
      </c>
      <c r="D8366" s="260">
        <v>1117.5</v>
      </c>
      <c r="E8366" s="260">
        <v>535.83331299999998</v>
      </c>
      <c r="F8366">
        <f t="shared" si="260"/>
        <v>1789.0529020000001</v>
      </c>
      <c r="G8366">
        <f t="shared" si="261"/>
        <v>1653.3333130000001</v>
      </c>
    </row>
    <row r="8367" spans="1:7" x14ac:dyDescent="0.25">
      <c r="A8367" s="261">
        <v>45275.541666666664</v>
      </c>
      <c r="B8367" s="260" t="s">
        <v>548</v>
      </c>
      <c r="C8367" s="260">
        <v>128.945007</v>
      </c>
      <c r="D8367" s="260">
        <v>1257.458374</v>
      </c>
      <c r="E8367" s="260">
        <v>549.66668700000002</v>
      </c>
      <c r="F8367">
        <f t="shared" si="260"/>
        <v>1936.0700680000002</v>
      </c>
      <c r="G8367">
        <f t="shared" si="261"/>
        <v>1807.1250610000002</v>
      </c>
    </row>
    <row r="8368" spans="1:7" x14ac:dyDescent="0.25">
      <c r="A8368" s="261">
        <v>45275.583333333336</v>
      </c>
      <c r="B8368" s="260" t="s">
        <v>548</v>
      </c>
      <c r="C8368" s="260">
        <v>135.96875</v>
      </c>
      <c r="D8368" s="260">
        <v>1378.25</v>
      </c>
      <c r="E8368" s="260">
        <v>603.33331299999998</v>
      </c>
      <c r="F8368">
        <f t="shared" si="260"/>
        <v>2117.5520630000001</v>
      </c>
      <c r="G8368">
        <f t="shared" si="261"/>
        <v>1981.5833130000001</v>
      </c>
    </row>
    <row r="8369" spans="1:7" x14ac:dyDescent="0.25">
      <c r="A8369" s="261">
        <v>45275.625</v>
      </c>
      <c r="B8369" s="260" t="s">
        <v>548</v>
      </c>
      <c r="C8369" s="260">
        <v>42.900416999999997</v>
      </c>
      <c r="D8369" s="260">
        <v>1410.25</v>
      </c>
      <c r="E8369" s="260">
        <v>546.33331299999998</v>
      </c>
      <c r="F8369">
        <f t="shared" si="260"/>
        <v>1999.4837300000002</v>
      </c>
      <c r="G8369">
        <f t="shared" si="261"/>
        <v>1956.5833130000001</v>
      </c>
    </row>
    <row r="8370" spans="1:7" x14ac:dyDescent="0.25">
      <c r="A8370" s="261">
        <v>45275.666666666664</v>
      </c>
      <c r="B8370" s="260" t="s">
        <v>548</v>
      </c>
      <c r="C8370" s="260">
        <v>1.125E-2</v>
      </c>
      <c r="D8370" s="260">
        <v>1528.958374</v>
      </c>
      <c r="E8370" s="260">
        <v>516.29168700000002</v>
      </c>
      <c r="F8370">
        <f t="shared" si="260"/>
        <v>2045.2613110000002</v>
      </c>
      <c r="G8370">
        <f t="shared" si="261"/>
        <v>2045.2500610000002</v>
      </c>
    </row>
    <row r="8371" spans="1:7" x14ac:dyDescent="0.25">
      <c r="A8371" s="261">
        <v>45275.708333333336</v>
      </c>
      <c r="B8371" s="260" t="s">
        <v>548</v>
      </c>
      <c r="C8371" s="260">
        <v>0</v>
      </c>
      <c r="D8371" s="260">
        <v>1382.666626</v>
      </c>
      <c r="E8371" s="260">
        <v>528.91668700000002</v>
      </c>
      <c r="F8371">
        <f t="shared" si="260"/>
        <v>1911.5833130000001</v>
      </c>
      <c r="G8371">
        <f t="shared" si="261"/>
        <v>1911.5833130000001</v>
      </c>
    </row>
    <row r="8372" spans="1:7" x14ac:dyDescent="0.25">
      <c r="A8372" s="261">
        <v>45275.75</v>
      </c>
      <c r="B8372" s="260" t="s">
        <v>548</v>
      </c>
      <c r="C8372" s="260">
        <v>0</v>
      </c>
      <c r="D8372" s="260">
        <v>1193.416626</v>
      </c>
      <c r="E8372" s="260">
        <v>407.375</v>
      </c>
      <c r="F8372">
        <f t="shared" si="260"/>
        <v>1600.791626</v>
      </c>
      <c r="G8372">
        <f t="shared" si="261"/>
        <v>1600.791626</v>
      </c>
    </row>
    <row r="8373" spans="1:7" x14ac:dyDescent="0.25">
      <c r="A8373" s="261">
        <v>45275.791666666664</v>
      </c>
      <c r="B8373" s="260" t="s">
        <v>548</v>
      </c>
      <c r="C8373" s="260">
        <v>0</v>
      </c>
      <c r="D8373" s="260">
        <v>1465.416626</v>
      </c>
      <c r="E8373" s="260">
        <v>480.83334400000001</v>
      </c>
      <c r="F8373">
        <f t="shared" si="260"/>
        <v>1946.2499699999998</v>
      </c>
      <c r="G8373">
        <f t="shared" si="261"/>
        <v>1946.2499699999998</v>
      </c>
    </row>
    <row r="8374" spans="1:7" x14ac:dyDescent="0.25">
      <c r="A8374" s="261">
        <v>45275.833333333336</v>
      </c>
      <c r="B8374" s="260" t="s">
        <v>548</v>
      </c>
      <c r="C8374" s="260">
        <v>0</v>
      </c>
      <c r="D8374" s="260">
        <v>1494.166626</v>
      </c>
      <c r="E8374" s="260">
        <v>472.875</v>
      </c>
      <c r="F8374">
        <f t="shared" si="260"/>
        <v>1967.041626</v>
      </c>
      <c r="G8374">
        <f t="shared" si="261"/>
        <v>1967.041626</v>
      </c>
    </row>
    <row r="8375" spans="1:7" x14ac:dyDescent="0.25">
      <c r="A8375" s="261">
        <v>45275.875</v>
      </c>
      <c r="B8375" s="260" t="s">
        <v>548</v>
      </c>
      <c r="C8375" s="260">
        <v>0</v>
      </c>
      <c r="D8375" s="260">
        <v>1443.375</v>
      </c>
      <c r="E8375" s="260">
        <v>616.04168700000002</v>
      </c>
      <c r="F8375">
        <f t="shared" si="260"/>
        <v>2059.4166869999999</v>
      </c>
      <c r="G8375">
        <f t="shared" si="261"/>
        <v>2059.4166869999999</v>
      </c>
    </row>
    <row r="8376" spans="1:7" x14ac:dyDescent="0.25">
      <c r="A8376" s="261">
        <v>45275.916666666664</v>
      </c>
      <c r="B8376" s="260" t="s">
        <v>548</v>
      </c>
      <c r="C8376" s="260">
        <v>0</v>
      </c>
      <c r="D8376" s="260">
        <v>1503.25</v>
      </c>
      <c r="E8376" s="260">
        <v>633.125</v>
      </c>
      <c r="F8376">
        <f t="shared" si="260"/>
        <v>2136.375</v>
      </c>
      <c r="G8376">
        <f t="shared" si="261"/>
        <v>2136.375</v>
      </c>
    </row>
    <row r="8377" spans="1:7" x14ac:dyDescent="0.25">
      <c r="A8377" s="261">
        <v>45275.958333333336</v>
      </c>
      <c r="B8377" s="260" t="s">
        <v>548</v>
      </c>
      <c r="C8377" s="260">
        <v>0</v>
      </c>
      <c r="D8377" s="260">
        <v>1640.583374</v>
      </c>
      <c r="E8377" s="260">
        <v>625.875</v>
      </c>
      <c r="F8377">
        <f t="shared" si="260"/>
        <v>2266.4583739999998</v>
      </c>
      <c r="G8377">
        <f t="shared" si="261"/>
        <v>2266.4583739999998</v>
      </c>
    </row>
    <row r="8378" spans="1:7" x14ac:dyDescent="0.25">
      <c r="A8378" s="261">
        <v>45276</v>
      </c>
      <c r="B8378" s="260" t="s">
        <v>548</v>
      </c>
      <c r="C8378" s="260">
        <v>0</v>
      </c>
      <c r="D8378" s="260">
        <v>1749.625</v>
      </c>
      <c r="E8378" s="260">
        <v>582.54168700000002</v>
      </c>
      <c r="F8378">
        <f t="shared" si="260"/>
        <v>2332.1666869999999</v>
      </c>
      <c r="G8378">
        <f t="shared" si="261"/>
        <v>2332.1666869999999</v>
      </c>
    </row>
    <row r="8379" spans="1:7" x14ac:dyDescent="0.25">
      <c r="A8379" s="261">
        <v>45276.041666666664</v>
      </c>
      <c r="B8379" s="260" t="s">
        <v>548</v>
      </c>
      <c r="C8379" s="260">
        <v>0</v>
      </c>
      <c r="D8379" s="260">
        <v>1952.833374</v>
      </c>
      <c r="E8379" s="260">
        <v>651.04168700000002</v>
      </c>
      <c r="F8379">
        <f t="shared" si="260"/>
        <v>2603.8750610000002</v>
      </c>
      <c r="G8379">
        <f t="shared" si="261"/>
        <v>2603.8750610000002</v>
      </c>
    </row>
    <row r="8380" spans="1:7" x14ac:dyDescent="0.25">
      <c r="A8380" s="261">
        <v>45276.083333333336</v>
      </c>
      <c r="B8380" s="260" t="s">
        <v>548</v>
      </c>
      <c r="C8380" s="260">
        <v>0</v>
      </c>
      <c r="D8380" s="260">
        <v>2123.3332519999999</v>
      </c>
      <c r="E8380" s="260">
        <v>632.41668700000002</v>
      </c>
      <c r="F8380">
        <f t="shared" si="260"/>
        <v>2755.7499389999998</v>
      </c>
      <c r="G8380">
        <f t="shared" si="261"/>
        <v>2755.7499389999998</v>
      </c>
    </row>
    <row r="8381" spans="1:7" x14ac:dyDescent="0.25">
      <c r="A8381" s="261">
        <v>45276.125</v>
      </c>
      <c r="B8381" s="260" t="s">
        <v>548</v>
      </c>
      <c r="C8381" s="260">
        <v>0</v>
      </c>
      <c r="D8381" s="260">
        <v>2178.4582519999999</v>
      </c>
      <c r="E8381" s="260">
        <v>683.25</v>
      </c>
      <c r="F8381">
        <f t="shared" si="260"/>
        <v>2861.7082519999999</v>
      </c>
      <c r="G8381">
        <f t="shared" si="261"/>
        <v>2861.7082519999999</v>
      </c>
    </row>
    <row r="8382" spans="1:7" x14ac:dyDescent="0.25">
      <c r="A8382" s="261">
        <v>45276.166666666664</v>
      </c>
      <c r="B8382" s="260" t="s">
        <v>548</v>
      </c>
      <c r="C8382" s="260">
        <v>4.17E-4</v>
      </c>
      <c r="D8382" s="260">
        <v>2281.2917480000001</v>
      </c>
      <c r="E8382" s="260">
        <v>700.29168700000002</v>
      </c>
      <c r="F8382">
        <f t="shared" si="260"/>
        <v>2981.5838520000002</v>
      </c>
      <c r="G8382">
        <f t="shared" si="261"/>
        <v>2981.583435</v>
      </c>
    </row>
    <row r="8383" spans="1:7" x14ac:dyDescent="0.25">
      <c r="A8383" s="261">
        <v>45276.208333333336</v>
      </c>
      <c r="B8383" s="260" t="s">
        <v>548</v>
      </c>
      <c r="C8383" s="260">
        <v>1.0833000000000001E-2</v>
      </c>
      <c r="D8383" s="260">
        <v>2392.5832519999999</v>
      </c>
      <c r="E8383" s="260">
        <v>664.54168700000002</v>
      </c>
      <c r="F8383">
        <f t="shared" si="260"/>
        <v>3057.1357719999996</v>
      </c>
      <c r="G8383">
        <f t="shared" si="261"/>
        <v>3057.1249389999998</v>
      </c>
    </row>
    <row r="8384" spans="1:7" x14ac:dyDescent="0.25">
      <c r="A8384" s="261">
        <v>45276.25</v>
      </c>
      <c r="B8384" s="260" t="s">
        <v>548</v>
      </c>
      <c r="C8384" s="260">
        <v>2.1250000000000002E-2</v>
      </c>
      <c r="D8384" s="260">
        <v>2372.8332519999999</v>
      </c>
      <c r="E8384" s="260">
        <v>713.625</v>
      </c>
      <c r="F8384">
        <f t="shared" si="260"/>
        <v>3086.4795019999997</v>
      </c>
      <c r="G8384">
        <f t="shared" si="261"/>
        <v>3086.4582519999999</v>
      </c>
    </row>
    <row r="8385" spans="1:7" x14ac:dyDescent="0.25">
      <c r="A8385" s="261">
        <v>45276.291666666664</v>
      </c>
      <c r="B8385" s="260" t="s">
        <v>548</v>
      </c>
      <c r="C8385" s="260">
        <v>3.0832999999999999E-2</v>
      </c>
      <c r="D8385" s="260">
        <v>2562.7082519999999</v>
      </c>
      <c r="E8385" s="260">
        <v>707.58331299999998</v>
      </c>
      <c r="F8385">
        <f t="shared" si="260"/>
        <v>3270.3223979999998</v>
      </c>
      <c r="G8385">
        <f t="shared" si="261"/>
        <v>3270.291565</v>
      </c>
    </row>
    <row r="8386" spans="1:7" x14ac:dyDescent="0.25">
      <c r="A8386" s="261">
        <v>45276.333333333336</v>
      </c>
      <c r="B8386" s="260" t="s">
        <v>548</v>
      </c>
      <c r="C8386" s="260">
        <v>0.27791700000000003</v>
      </c>
      <c r="D8386" s="260">
        <v>2776.5417480000001</v>
      </c>
      <c r="E8386" s="260">
        <v>698.875</v>
      </c>
      <c r="F8386">
        <f t="shared" ref="F8386:F8449" si="262">E8386+D8386+C8386</f>
        <v>3475.694665</v>
      </c>
      <c r="G8386">
        <f t="shared" ref="G8386:G8449" si="263">E8386+D8386</f>
        <v>3475.4167480000001</v>
      </c>
    </row>
    <row r="8387" spans="1:7" x14ac:dyDescent="0.25">
      <c r="A8387" s="261">
        <v>45276.375</v>
      </c>
      <c r="B8387" s="260" t="s">
        <v>548</v>
      </c>
      <c r="C8387" s="260">
        <v>4.08</v>
      </c>
      <c r="D8387" s="260">
        <v>2779.4167480000001</v>
      </c>
      <c r="E8387" s="260">
        <v>693.91668700000002</v>
      </c>
      <c r="F8387">
        <f t="shared" si="262"/>
        <v>3477.4134349999999</v>
      </c>
      <c r="G8387">
        <f t="shared" si="263"/>
        <v>3473.333435</v>
      </c>
    </row>
    <row r="8388" spans="1:7" x14ac:dyDescent="0.25">
      <c r="A8388" s="261">
        <v>45276.416666666664</v>
      </c>
      <c r="B8388" s="260" t="s">
        <v>548</v>
      </c>
      <c r="C8388" s="260">
        <v>27.415417000000001</v>
      </c>
      <c r="D8388" s="260">
        <v>2723.125</v>
      </c>
      <c r="E8388" s="260">
        <v>709.20831299999998</v>
      </c>
      <c r="F8388">
        <f t="shared" si="262"/>
        <v>3459.7487300000003</v>
      </c>
      <c r="G8388">
        <f t="shared" si="263"/>
        <v>3432.3333130000001</v>
      </c>
    </row>
    <row r="8389" spans="1:7" x14ac:dyDescent="0.25">
      <c r="A8389" s="261">
        <v>45276.458333333336</v>
      </c>
      <c r="B8389" s="260" t="s">
        <v>548</v>
      </c>
      <c r="C8389" s="260">
        <v>67.993752000000001</v>
      </c>
      <c r="D8389" s="260">
        <v>2866.3332519999999</v>
      </c>
      <c r="E8389" s="260">
        <v>682.29168700000002</v>
      </c>
      <c r="F8389">
        <f t="shared" si="262"/>
        <v>3616.6186909999997</v>
      </c>
      <c r="G8389">
        <f t="shared" si="263"/>
        <v>3548.6249389999998</v>
      </c>
    </row>
    <row r="8390" spans="1:7" x14ac:dyDescent="0.25">
      <c r="A8390" s="261">
        <v>45276.5</v>
      </c>
      <c r="B8390" s="260" t="s">
        <v>548</v>
      </c>
      <c r="C8390" s="260">
        <v>116.33625000000001</v>
      </c>
      <c r="D8390" s="260">
        <v>2860.4167480000001</v>
      </c>
      <c r="E8390" s="260">
        <v>740.375</v>
      </c>
      <c r="F8390">
        <f t="shared" si="262"/>
        <v>3717.1279979999999</v>
      </c>
      <c r="G8390">
        <f t="shared" si="263"/>
        <v>3600.7917480000001</v>
      </c>
    </row>
    <row r="8391" spans="1:7" x14ac:dyDescent="0.25">
      <c r="A8391" s="261">
        <v>45276.541666666664</v>
      </c>
      <c r="B8391" s="260" t="s">
        <v>548</v>
      </c>
      <c r="C8391" s="260">
        <v>113.645836</v>
      </c>
      <c r="D8391" s="260">
        <v>3043.5</v>
      </c>
      <c r="E8391" s="260">
        <v>740.04168700000002</v>
      </c>
      <c r="F8391">
        <f t="shared" si="262"/>
        <v>3897.1875230000001</v>
      </c>
      <c r="G8391">
        <f t="shared" si="263"/>
        <v>3783.5416869999999</v>
      </c>
    </row>
    <row r="8392" spans="1:7" x14ac:dyDescent="0.25">
      <c r="A8392" s="261">
        <v>45276.583333333336</v>
      </c>
      <c r="B8392" s="260" t="s">
        <v>548</v>
      </c>
      <c r="C8392" s="260">
        <v>62.307082999999999</v>
      </c>
      <c r="D8392" s="260">
        <v>3109.1667480000001</v>
      </c>
      <c r="E8392" s="260">
        <v>754.79168700000002</v>
      </c>
      <c r="F8392">
        <f t="shared" si="262"/>
        <v>3926.2655180000002</v>
      </c>
      <c r="G8392">
        <f t="shared" si="263"/>
        <v>3863.958435</v>
      </c>
    </row>
    <row r="8393" spans="1:7" x14ac:dyDescent="0.25">
      <c r="A8393" s="261">
        <v>45276.625</v>
      </c>
      <c r="B8393" s="260" t="s">
        <v>548</v>
      </c>
      <c r="C8393" s="260">
        <v>20.602501</v>
      </c>
      <c r="D8393" s="260">
        <v>3154</v>
      </c>
      <c r="E8393" s="260">
        <v>746.29168700000002</v>
      </c>
      <c r="F8393">
        <f t="shared" si="262"/>
        <v>3920.8941879999998</v>
      </c>
      <c r="G8393">
        <f t="shared" si="263"/>
        <v>3900.2916869999999</v>
      </c>
    </row>
    <row r="8394" spans="1:7" x14ac:dyDescent="0.25">
      <c r="A8394" s="261">
        <v>45276.666666666664</v>
      </c>
      <c r="B8394" s="260" t="s">
        <v>548</v>
      </c>
      <c r="C8394" s="260">
        <v>0</v>
      </c>
      <c r="D8394" s="260">
        <v>3291.1667480000001</v>
      </c>
      <c r="E8394" s="260">
        <v>752</v>
      </c>
      <c r="F8394">
        <f t="shared" si="262"/>
        <v>4043.1667480000001</v>
      </c>
      <c r="G8394">
        <f t="shared" si="263"/>
        <v>4043.1667480000001</v>
      </c>
    </row>
    <row r="8395" spans="1:7" x14ac:dyDescent="0.25">
      <c r="A8395" s="261">
        <v>45276.708333333336</v>
      </c>
      <c r="B8395" s="260" t="s">
        <v>548</v>
      </c>
      <c r="C8395" s="260">
        <v>0</v>
      </c>
      <c r="D8395" s="260">
        <v>3229.75</v>
      </c>
      <c r="E8395" s="260">
        <v>770.625</v>
      </c>
      <c r="F8395">
        <f t="shared" si="262"/>
        <v>4000.375</v>
      </c>
      <c r="G8395">
        <f t="shared" si="263"/>
        <v>4000.375</v>
      </c>
    </row>
    <row r="8396" spans="1:7" x14ac:dyDescent="0.25">
      <c r="A8396" s="261">
        <v>45276.75</v>
      </c>
      <c r="B8396" s="260" t="s">
        <v>548</v>
      </c>
      <c r="C8396" s="260">
        <v>0</v>
      </c>
      <c r="D8396" s="260">
        <v>3178.9167480000001</v>
      </c>
      <c r="E8396" s="260">
        <v>766.45831299999998</v>
      </c>
      <c r="F8396">
        <f t="shared" si="262"/>
        <v>3945.3750610000002</v>
      </c>
      <c r="G8396">
        <f t="shared" si="263"/>
        <v>3945.3750610000002</v>
      </c>
    </row>
    <row r="8397" spans="1:7" x14ac:dyDescent="0.25">
      <c r="A8397" s="261">
        <v>45276.791666666664</v>
      </c>
      <c r="B8397" s="260" t="s">
        <v>548</v>
      </c>
      <c r="C8397" s="260">
        <v>0</v>
      </c>
      <c r="D8397" s="260">
        <v>3401.5</v>
      </c>
      <c r="E8397" s="260">
        <v>755</v>
      </c>
      <c r="F8397">
        <f t="shared" si="262"/>
        <v>4156.5</v>
      </c>
      <c r="G8397">
        <f t="shared" si="263"/>
        <v>4156.5</v>
      </c>
    </row>
    <row r="8398" spans="1:7" x14ac:dyDescent="0.25">
      <c r="A8398" s="261">
        <v>45276.833333333336</v>
      </c>
      <c r="B8398" s="260" t="s">
        <v>548</v>
      </c>
      <c r="C8398" s="260">
        <v>0</v>
      </c>
      <c r="D8398" s="260">
        <v>3423.625</v>
      </c>
      <c r="E8398" s="260">
        <v>758.125</v>
      </c>
      <c r="F8398">
        <f t="shared" si="262"/>
        <v>4181.75</v>
      </c>
      <c r="G8398">
        <f t="shared" si="263"/>
        <v>4181.75</v>
      </c>
    </row>
    <row r="8399" spans="1:7" x14ac:dyDescent="0.25">
      <c r="A8399" s="261">
        <v>45276.875</v>
      </c>
      <c r="B8399" s="260" t="s">
        <v>548</v>
      </c>
      <c r="C8399" s="260">
        <v>0</v>
      </c>
      <c r="D8399" s="260">
        <v>3371.5832519999999</v>
      </c>
      <c r="E8399" s="260">
        <v>753.04168700000002</v>
      </c>
      <c r="F8399">
        <f t="shared" si="262"/>
        <v>4124.6249390000003</v>
      </c>
      <c r="G8399">
        <f t="shared" si="263"/>
        <v>4124.6249390000003</v>
      </c>
    </row>
    <row r="8400" spans="1:7" x14ac:dyDescent="0.25">
      <c r="A8400" s="261">
        <v>45276.916666666664</v>
      </c>
      <c r="B8400" s="260" t="s">
        <v>548</v>
      </c>
      <c r="C8400" s="260">
        <v>0</v>
      </c>
      <c r="D8400" s="260">
        <v>3273.75</v>
      </c>
      <c r="E8400" s="260">
        <v>748.83331299999998</v>
      </c>
      <c r="F8400">
        <f t="shared" si="262"/>
        <v>4022.5833130000001</v>
      </c>
      <c r="G8400">
        <f t="shared" si="263"/>
        <v>4022.5833130000001</v>
      </c>
    </row>
    <row r="8401" spans="1:7" x14ac:dyDescent="0.25">
      <c r="A8401" s="261">
        <v>45276.958333333336</v>
      </c>
      <c r="B8401" s="260" t="s">
        <v>548</v>
      </c>
      <c r="C8401" s="260">
        <v>0</v>
      </c>
      <c r="D8401" s="260">
        <v>2988.75</v>
      </c>
      <c r="E8401" s="260">
        <v>751.375</v>
      </c>
      <c r="F8401">
        <f t="shared" si="262"/>
        <v>3740.125</v>
      </c>
      <c r="G8401">
        <f t="shared" si="263"/>
        <v>3740.125</v>
      </c>
    </row>
    <row r="8402" spans="1:7" x14ac:dyDescent="0.25">
      <c r="A8402" s="261">
        <v>45277</v>
      </c>
      <c r="B8402" s="260" t="s">
        <v>548</v>
      </c>
      <c r="C8402" s="260">
        <v>0</v>
      </c>
      <c r="D8402" s="260">
        <v>2678.5417480000001</v>
      </c>
      <c r="E8402" s="260">
        <v>746.375</v>
      </c>
      <c r="F8402">
        <f t="shared" si="262"/>
        <v>3424.9167480000001</v>
      </c>
      <c r="G8402">
        <f t="shared" si="263"/>
        <v>3424.9167480000001</v>
      </c>
    </row>
    <row r="8403" spans="1:7" x14ac:dyDescent="0.25">
      <c r="A8403" s="261">
        <v>45277.041666666664</v>
      </c>
      <c r="B8403" s="260" t="s">
        <v>548</v>
      </c>
      <c r="C8403" s="260">
        <v>0</v>
      </c>
      <c r="D8403" s="260">
        <v>2319.8332519999999</v>
      </c>
      <c r="E8403" s="260">
        <v>747.70831299999998</v>
      </c>
      <c r="F8403">
        <f t="shared" si="262"/>
        <v>3067.541565</v>
      </c>
      <c r="G8403">
        <f t="shared" si="263"/>
        <v>3067.541565</v>
      </c>
    </row>
    <row r="8404" spans="1:7" x14ac:dyDescent="0.25">
      <c r="A8404" s="261">
        <v>45277.083333333336</v>
      </c>
      <c r="B8404" s="260" t="s">
        <v>548</v>
      </c>
      <c r="C8404" s="260">
        <v>0</v>
      </c>
      <c r="D8404" s="260">
        <v>2331.125</v>
      </c>
      <c r="E8404" s="260">
        <v>735.58331299999998</v>
      </c>
      <c r="F8404">
        <f t="shared" si="262"/>
        <v>3066.7083130000001</v>
      </c>
      <c r="G8404">
        <f t="shared" si="263"/>
        <v>3066.7083130000001</v>
      </c>
    </row>
    <row r="8405" spans="1:7" x14ac:dyDescent="0.25">
      <c r="A8405" s="261">
        <v>45277.125</v>
      </c>
      <c r="B8405" s="260" t="s">
        <v>548</v>
      </c>
      <c r="C8405" s="260">
        <v>0</v>
      </c>
      <c r="D8405" s="260">
        <v>2452.25</v>
      </c>
      <c r="E8405" s="260">
        <v>676.5</v>
      </c>
      <c r="F8405">
        <f t="shared" si="262"/>
        <v>3128.75</v>
      </c>
      <c r="G8405">
        <f t="shared" si="263"/>
        <v>3128.75</v>
      </c>
    </row>
    <row r="8406" spans="1:7" x14ac:dyDescent="0.25">
      <c r="A8406" s="261">
        <v>45277.166666666664</v>
      </c>
      <c r="B8406" s="260" t="s">
        <v>548</v>
      </c>
      <c r="C8406" s="260">
        <v>4.17E-4</v>
      </c>
      <c r="D8406" s="260">
        <v>2701.1667480000001</v>
      </c>
      <c r="E8406" s="260">
        <v>688.875</v>
      </c>
      <c r="F8406">
        <f t="shared" si="262"/>
        <v>3390.0421650000003</v>
      </c>
      <c r="G8406">
        <f t="shared" si="263"/>
        <v>3390.0417480000001</v>
      </c>
    </row>
    <row r="8407" spans="1:7" x14ac:dyDescent="0.25">
      <c r="A8407" s="261">
        <v>45277.208333333336</v>
      </c>
      <c r="B8407" s="260" t="s">
        <v>548</v>
      </c>
      <c r="C8407" s="260">
        <v>1.1667E-2</v>
      </c>
      <c r="D8407" s="260">
        <v>2749.3332519999999</v>
      </c>
      <c r="E8407" s="260">
        <v>759.45831299999998</v>
      </c>
      <c r="F8407">
        <f t="shared" si="262"/>
        <v>3508.8032320000002</v>
      </c>
      <c r="G8407">
        <f t="shared" si="263"/>
        <v>3508.791565</v>
      </c>
    </row>
    <row r="8408" spans="1:7" x14ac:dyDescent="0.25">
      <c r="A8408" s="261">
        <v>45277.25</v>
      </c>
      <c r="B8408" s="260" t="s">
        <v>548</v>
      </c>
      <c r="C8408" s="260">
        <v>2.2082999999999998E-2</v>
      </c>
      <c r="D8408" s="260">
        <v>2646.875</v>
      </c>
      <c r="E8408" s="260">
        <v>695.375</v>
      </c>
      <c r="F8408">
        <f t="shared" si="262"/>
        <v>3342.2720829999998</v>
      </c>
      <c r="G8408">
        <f t="shared" si="263"/>
        <v>3342.25</v>
      </c>
    </row>
    <row r="8409" spans="1:7" x14ac:dyDescent="0.25">
      <c r="A8409" s="261">
        <v>45277.291666666664</v>
      </c>
      <c r="B8409" s="260" t="s">
        <v>548</v>
      </c>
      <c r="C8409" s="260">
        <v>3.1667000000000001E-2</v>
      </c>
      <c r="D8409" s="260">
        <v>2882.2917480000001</v>
      </c>
      <c r="E8409" s="260">
        <v>736</v>
      </c>
      <c r="F8409">
        <f t="shared" si="262"/>
        <v>3618.3234150000003</v>
      </c>
      <c r="G8409">
        <f t="shared" si="263"/>
        <v>3618.2917480000001</v>
      </c>
    </row>
    <row r="8410" spans="1:7" x14ac:dyDescent="0.25">
      <c r="A8410" s="261">
        <v>45277.333333333336</v>
      </c>
      <c r="B8410" s="260" t="s">
        <v>548</v>
      </c>
      <c r="C8410" s="260">
        <v>0.42583300000000002</v>
      </c>
      <c r="D8410" s="260">
        <v>3146.5417480000001</v>
      </c>
      <c r="E8410" s="260">
        <v>758</v>
      </c>
      <c r="F8410">
        <f t="shared" si="262"/>
        <v>3904.9675809999999</v>
      </c>
      <c r="G8410">
        <f t="shared" si="263"/>
        <v>3904.5417480000001</v>
      </c>
    </row>
    <row r="8411" spans="1:7" x14ac:dyDescent="0.25">
      <c r="A8411" s="261">
        <v>45277.375</v>
      </c>
      <c r="B8411" s="260" t="s">
        <v>548</v>
      </c>
      <c r="C8411" s="260">
        <v>4.3516659999999998</v>
      </c>
      <c r="D8411" s="260">
        <v>3167.75</v>
      </c>
      <c r="E8411" s="260">
        <v>755.70831299999998</v>
      </c>
      <c r="F8411">
        <f t="shared" si="262"/>
        <v>3927.8099790000001</v>
      </c>
      <c r="G8411">
        <f t="shared" si="263"/>
        <v>3923.4583130000001</v>
      </c>
    </row>
    <row r="8412" spans="1:7" x14ac:dyDescent="0.25">
      <c r="A8412" s="261">
        <v>45277.416666666664</v>
      </c>
      <c r="B8412" s="260" t="s">
        <v>548</v>
      </c>
      <c r="C8412" s="260">
        <v>29.742083000000001</v>
      </c>
      <c r="D8412" s="260">
        <v>3141.875</v>
      </c>
      <c r="E8412" s="260">
        <v>751.625</v>
      </c>
      <c r="F8412">
        <f t="shared" si="262"/>
        <v>3923.2420830000001</v>
      </c>
      <c r="G8412">
        <f t="shared" si="263"/>
        <v>3893.5</v>
      </c>
    </row>
    <row r="8413" spans="1:7" x14ac:dyDescent="0.25">
      <c r="A8413" s="261">
        <v>45277.458333333336</v>
      </c>
      <c r="B8413" s="260" t="s">
        <v>548</v>
      </c>
      <c r="C8413" s="260">
        <v>41.089168999999998</v>
      </c>
      <c r="D8413" s="260">
        <v>3379.4167480000001</v>
      </c>
      <c r="E8413" s="260">
        <v>754</v>
      </c>
      <c r="F8413">
        <f t="shared" si="262"/>
        <v>4174.5059169999995</v>
      </c>
      <c r="G8413">
        <f t="shared" si="263"/>
        <v>4133.4167479999996</v>
      </c>
    </row>
    <row r="8414" spans="1:7" x14ac:dyDescent="0.25">
      <c r="A8414" s="261">
        <v>45277.5</v>
      </c>
      <c r="B8414" s="260" t="s">
        <v>548</v>
      </c>
      <c r="C8414" s="260">
        <v>36.226664999999997</v>
      </c>
      <c r="D8414" s="260">
        <v>3458.125</v>
      </c>
      <c r="E8414" s="260">
        <v>747.83331299999998</v>
      </c>
      <c r="F8414">
        <f t="shared" si="262"/>
        <v>4242.1849780000002</v>
      </c>
      <c r="G8414">
        <f t="shared" si="263"/>
        <v>4205.9583130000001</v>
      </c>
    </row>
    <row r="8415" spans="1:7" x14ac:dyDescent="0.25">
      <c r="A8415" s="261">
        <v>45277.541666666664</v>
      </c>
      <c r="B8415" s="260" t="s">
        <v>548</v>
      </c>
      <c r="C8415" s="260">
        <v>24.749583999999999</v>
      </c>
      <c r="D8415" s="260">
        <v>3569.125</v>
      </c>
      <c r="E8415" s="260">
        <v>759.66668700000002</v>
      </c>
      <c r="F8415">
        <f t="shared" si="262"/>
        <v>4353.5412710000001</v>
      </c>
      <c r="G8415">
        <f t="shared" si="263"/>
        <v>4328.7916869999999</v>
      </c>
    </row>
    <row r="8416" spans="1:7" x14ac:dyDescent="0.25">
      <c r="A8416" s="261">
        <v>45277.583333333336</v>
      </c>
      <c r="B8416" s="260" t="s">
        <v>548</v>
      </c>
      <c r="C8416" s="260">
        <v>8.9908330000000003</v>
      </c>
      <c r="D8416" s="260">
        <v>3532.5832519999999</v>
      </c>
      <c r="E8416" s="260">
        <v>753.33331299999998</v>
      </c>
      <c r="F8416">
        <f t="shared" si="262"/>
        <v>4294.9073979999994</v>
      </c>
      <c r="G8416">
        <f t="shared" si="263"/>
        <v>4285.9165649999995</v>
      </c>
    </row>
    <row r="8417" spans="1:7" x14ac:dyDescent="0.25">
      <c r="A8417" s="261">
        <v>45277.625</v>
      </c>
      <c r="B8417" s="260" t="s">
        <v>548</v>
      </c>
      <c r="C8417" s="260">
        <v>0.16708300000000001</v>
      </c>
      <c r="D8417" s="260">
        <v>3524.0832519999999</v>
      </c>
      <c r="E8417" s="260">
        <v>753.5</v>
      </c>
      <c r="F8417">
        <f t="shared" si="262"/>
        <v>4277.7503350000006</v>
      </c>
      <c r="G8417">
        <f t="shared" si="263"/>
        <v>4277.5832520000004</v>
      </c>
    </row>
    <row r="8418" spans="1:7" x14ac:dyDescent="0.25">
      <c r="A8418" s="261">
        <v>45277.666666666664</v>
      </c>
      <c r="B8418" s="260" t="s">
        <v>548</v>
      </c>
      <c r="C8418" s="260">
        <v>0</v>
      </c>
      <c r="D8418" s="260">
        <v>3618</v>
      </c>
      <c r="E8418" s="260">
        <v>751.45831299999998</v>
      </c>
      <c r="F8418">
        <f t="shared" si="262"/>
        <v>4369.4583130000001</v>
      </c>
      <c r="G8418">
        <f t="shared" si="263"/>
        <v>4369.4583130000001</v>
      </c>
    </row>
    <row r="8419" spans="1:7" x14ac:dyDescent="0.25">
      <c r="A8419" s="261">
        <v>45277.708333333336</v>
      </c>
      <c r="B8419" s="260" t="s">
        <v>548</v>
      </c>
      <c r="C8419" s="260">
        <v>0</v>
      </c>
      <c r="D8419" s="260">
        <v>3464.4582519999999</v>
      </c>
      <c r="E8419" s="260">
        <v>752.5</v>
      </c>
      <c r="F8419">
        <f t="shared" si="262"/>
        <v>4216.9582520000004</v>
      </c>
      <c r="G8419">
        <f t="shared" si="263"/>
        <v>4216.9582520000004</v>
      </c>
    </row>
    <row r="8420" spans="1:7" x14ac:dyDescent="0.25">
      <c r="A8420" s="261">
        <v>45277.75</v>
      </c>
      <c r="B8420" s="260" t="s">
        <v>548</v>
      </c>
      <c r="C8420" s="260">
        <v>0</v>
      </c>
      <c r="D8420" s="260">
        <v>3304.7082519999999</v>
      </c>
      <c r="E8420" s="260">
        <v>753</v>
      </c>
      <c r="F8420">
        <f t="shared" si="262"/>
        <v>4057.7082519999999</v>
      </c>
      <c r="G8420">
        <f t="shared" si="263"/>
        <v>4057.7082519999999</v>
      </c>
    </row>
    <row r="8421" spans="1:7" x14ac:dyDescent="0.25">
      <c r="A8421" s="261">
        <v>45277.791666666664</v>
      </c>
      <c r="B8421" s="260" t="s">
        <v>548</v>
      </c>
      <c r="C8421" s="260">
        <v>0</v>
      </c>
      <c r="D8421" s="260">
        <v>3457.125</v>
      </c>
      <c r="E8421" s="260">
        <v>753.75</v>
      </c>
      <c r="F8421">
        <f t="shared" si="262"/>
        <v>4210.875</v>
      </c>
      <c r="G8421">
        <f t="shared" si="263"/>
        <v>4210.875</v>
      </c>
    </row>
    <row r="8422" spans="1:7" x14ac:dyDescent="0.25">
      <c r="A8422" s="261">
        <v>45277.833333333336</v>
      </c>
      <c r="B8422" s="260" t="s">
        <v>548</v>
      </c>
      <c r="C8422" s="260">
        <v>0</v>
      </c>
      <c r="D8422" s="260">
        <v>3366.2082519999999</v>
      </c>
      <c r="E8422" s="260">
        <v>759.375</v>
      </c>
      <c r="F8422">
        <f t="shared" si="262"/>
        <v>4125.5832520000004</v>
      </c>
      <c r="G8422">
        <f t="shared" si="263"/>
        <v>4125.5832520000004</v>
      </c>
    </row>
    <row r="8423" spans="1:7" x14ac:dyDescent="0.25">
      <c r="A8423" s="261">
        <v>45277.875</v>
      </c>
      <c r="B8423" s="260" t="s">
        <v>548</v>
      </c>
      <c r="C8423" s="260">
        <v>0</v>
      </c>
      <c r="D8423" s="260">
        <v>3290.5832519999999</v>
      </c>
      <c r="E8423" s="260">
        <v>754.54168700000002</v>
      </c>
      <c r="F8423">
        <f t="shared" si="262"/>
        <v>4045.1249389999998</v>
      </c>
      <c r="G8423">
        <f t="shared" si="263"/>
        <v>4045.1249389999998</v>
      </c>
    </row>
    <row r="8424" spans="1:7" x14ac:dyDescent="0.25">
      <c r="A8424" s="261">
        <v>45277.916666666664</v>
      </c>
      <c r="B8424" s="260" t="s">
        <v>548</v>
      </c>
      <c r="C8424" s="260">
        <v>0</v>
      </c>
      <c r="D8424" s="260">
        <v>3190.4167480000001</v>
      </c>
      <c r="E8424" s="260">
        <v>753.70831299999998</v>
      </c>
      <c r="F8424">
        <f t="shared" si="262"/>
        <v>3944.1250610000002</v>
      </c>
      <c r="G8424">
        <f t="shared" si="263"/>
        <v>3944.1250610000002</v>
      </c>
    </row>
    <row r="8425" spans="1:7" x14ac:dyDescent="0.25">
      <c r="A8425" s="261">
        <v>45277.958333333336</v>
      </c>
      <c r="B8425" s="260" t="s">
        <v>548</v>
      </c>
      <c r="C8425" s="260">
        <v>0</v>
      </c>
      <c r="D8425" s="260">
        <v>3217.4167480000001</v>
      </c>
      <c r="E8425" s="260">
        <v>750.83331299999998</v>
      </c>
      <c r="F8425">
        <f t="shared" si="262"/>
        <v>3968.2500610000002</v>
      </c>
      <c r="G8425">
        <f t="shared" si="263"/>
        <v>3968.2500610000002</v>
      </c>
    </row>
    <row r="8426" spans="1:7" x14ac:dyDescent="0.25">
      <c r="A8426" s="261">
        <v>45278</v>
      </c>
      <c r="B8426" s="260" t="s">
        <v>548</v>
      </c>
      <c r="C8426" s="260">
        <v>0</v>
      </c>
      <c r="D8426" s="260">
        <v>3151.8332519999999</v>
      </c>
      <c r="E8426" s="260">
        <v>690.45831299999998</v>
      </c>
      <c r="F8426">
        <f t="shared" si="262"/>
        <v>3842.291565</v>
      </c>
      <c r="G8426">
        <f t="shared" si="263"/>
        <v>3842.291565</v>
      </c>
    </row>
    <row r="8427" spans="1:7" x14ac:dyDescent="0.25">
      <c r="A8427" s="261">
        <v>45278.041666666664</v>
      </c>
      <c r="B8427" s="260" t="s">
        <v>548</v>
      </c>
      <c r="C8427" s="260">
        <v>0</v>
      </c>
      <c r="D8427" s="260">
        <v>3181.1667480000001</v>
      </c>
      <c r="E8427" s="260">
        <v>743.375</v>
      </c>
      <c r="F8427">
        <f t="shared" si="262"/>
        <v>3924.5417480000001</v>
      </c>
      <c r="G8427">
        <f t="shared" si="263"/>
        <v>3924.5417480000001</v>
      </c>
    </row>
    <row r="8428" spans="1:7" x14ac:dyDescent="0.25">
      <c r="A8428" s="261">
        <v>45278.083333333336</v>
      </c>
      <c r="B8428" s="260" t="s">
        <v>548</v>
      </c>
      <c r="C8428" s="260">
        <v>0</v>
      </c>
      <c r="D8428" s="260">
        <v>3027.0832519999999</v>
      </c>
      <c r="E8428" s="260">
        <v>748.375</v>
      </c>
      <c r="F8428">
        <f t="shared" si="262"/>
        <v>3775.4582519999999</v>
      </c>
      <c r="G8428">
        <f t="shared" si="263"/>
        <v>3775.4582519999999</v>
      </c>
    </row>
    <row r="8429" spans="1:7" x14ac:dyDescent="0.25">
      <c r="A8429" s="261">
        <v>45278.125</v>
      </c>
      <c r="B8429" s="260" t="s">
        <v>548</v>
      </c>
      <c r="C8429" s="260">
        <v>0</v>
      </c>
      <c r="D8429" s="260">
        <v>2772.875</v>
      </c>
      <c r="E8429" s="260">
        <v>744.54168700000002</v>
      </c>
      <c r="F8429">
        <f t="shared" si="262"/>
        <v>3517.4166869999999</v>
      </c>
      <c r="G8429">
        <f t="shared" si="263"/>
        <v>3517.4166869999999</v>
      </c>
    </row>
    <row r="8430" spans="1:7" x14ac:dyDescent="0.25">
      <c r="A8430" s="261">
        <v>45278.166666666664</v>
      </c>
      <c r="B8430" s="260" t="s">
        <v>548</v>
      </c>
      <c r="C8430" s="260">
        <v>4.17E-4</v>
      </c>
      <c r="D8430" s="260">
        <v>2420.3332519999999</v>
      </c>
      <c r="E8430" s="260">
        <v>734.95831299999998</v>
      </c>
      <c r="F8430">
        <f t="shared" si="262"/>
        <v>3155.2919820000002</v>
      </c>
      <c r="G8430">
        <f t="shared" si="263"/>
        <v>3155.291565</v>
      </c>
    </row>
    <row r="8431" spans="1:7" x14ac:dyDescent="0.25">
      <c r="A8431" s="261">
        <v>45278.208333333336</v>
      </c>
      <c r="B8431" s="260" t="s">
        <v>548</v>
      </c>
      <c r="C8431" s="260">
        <v>1.1667E-2</v>
      </c>
      <c r="D8431" s="260">
        <v>2254.1667480000001</v>
      </c>
      <c r="E8431" s="260">
        <v>737.91668700000002</v>
      </c>
      <c r="F8431">
        <f t="shared" si="262"/>
        <v>2992.0951020000002</v>
      </c>
      <c r="G8431">
        <f t="shared" si="263"/>
        <v>2992.083435</v>
      </c>
    </row>
    <row r="8432" spans="1:7" x14ac:dyDescent="0.25">
      <c r="A8432" s="261">
        <v>45278.25</v>
      </c>
      <c r="B8432" s="260" t="s">
        <v>548</v>
      </c>
      <c r="C8432" s="260">
        <v>2.2917E-2</v>
      </c>
      <c r="D8432" s="260">
        <v>1955.25</v>
      </c>
      <c r="E8432" s="260">
        <v>715.70831299999998</v>
      </c>
      <c r="F8432">
        <f t="shared" si="262"/>
        <v>2670.9812299999999</v>
      </c>
      <c r="G8432">
        <f t="shared" si="263"/>
        <v>2670.9583130000001</v>
      </c>
    </row>
    <row r="8433" spans="1:7" x14ac:dyDescent="0.25">
      <c r="A8433" s="261">
        <v>45278.291666666664</v>
      </c>
      <c r="B8433" s="260" t="s">
        <v>548</v>
      </c>
      <c r="C8433" s="260">
        <v>3.2500000000000001E-2</v>
      </c>
      <c r="D8433" s="260">
        <v>1931.541626</v>
      </c>
      <c r="E8433" s="260">
        <v>661.29168700000002</v>
      </c>
      <c r="F8433">
        <f t="shared" si="262"/>
        <v>2592.8658129999999</v>
      </c>
      <c r="G8433">
        <f t="shared" si="263"/>
        <v>2592.8333130000001</v>
      </c>
    </row>
    <row r="8434" spans="1:7" x14ac:dyDescent="0.25">
      <c r="A8434" s="261">
        <v>45278.333333333336</v>
      </c>
      <c r="B8434" s="260" t="s">
        <v>548</v>
      </c>
      <c r="C8434" s="260">
        <v>0.16500000000000001</v>
      </c>
      <c r="D8434" s="260">
        <v>1942.166626</v>
      </c>
      <c r="E8434" s="260">
        <v>679.16668700000002</v>
      </c>
      <c r="F8434">
        <f t="shared" si="262"/>
        <v>2621.4983130000001</v>
      </c>
      <c r="G8434">
        <f t="shared" si="263"/>
        <v>2621.3333130000001</v>
      </c>
    </row>
    <row r="8435" spans="1:7" x14ac:dyDescent="0.25">
      <c r="A8435" s="261">
        <v>45278.375</v>
      </c>
      <c r="B8435" s="260" t="s">
        <v>548</v>
      </c>
      <c r="C8435" s="260">
        <v>3.851667</v>
      </c>
      <c r="D8435" s="260">
        <v>1561.583374</v>
      </c>
      <c r="E8435" s="260">
        <v>631.375</v>
      </c>
      <c r="F8435">
        <f t="shared" si="262"/>
        <v>2196.8100409999997</v>
      </c>
      <c r="G8435">
        <f t="shared" si="263"/>
        <v>2192.9583739999998</v>
      </c>
    </row>
    <row r="8436" spans="1:7" x14ac:dyDescent="0.25">
      <c r="A8436" s="261">
        <v>45278.416666666664</v>
      </c>
      <c r="B8436" s="260" t="s">
        <v>548</v>
      </c>
      <c r="C8436" s="260">
        <v>22.25</v>
      </c>
      <c r="D8436" s="260">
        <v>1467.833374</v>
      </c>
      <c r="E8436" s="260">
        <v>695.83331299999998</v>
      </c>
      <c r="F8436">
        <f t="shared" si="262"/>
        <v>2185.9166869999999</v>
      </c>
      <c r="G8436">
        <f t="shared" si="263"/>
        <v>2163.6666869999999</v>
      </c>
    </row>
    <row r="8437" spans="1:7" x14ac:dyDescent="0.25">
      <c r="A8437" s="261">
        <v>45278.458333333336</v>
      </c>
      <c r="B8437" s="260" t="s">
        <v>548</v>
      </c>
      <c r="C8437" s="260">
        <v>46.666668000000001</v>
      </c>
      <c r="D8437" s="260">
        <v>1609.541626</v>
      </c>
      <c r="E8437" s="260">
        <v>659.16668700000002</v>
      </c>
      <c r="F8437">
        <f t="shared" si="262"/>
        <v>2315.3749809999999</v>
      </c>
      <c r="G8437">
        <f t="shared" si="263"/>
        <v>2268.7083130000001</v>
      </c>
    </row>
    <row r="8438" spans="1:7" x14ac:dyDescent="0.25">
      <c r="A8438" s="261">
        <v>45278.5</v>
      </c>
      <c r="B8438" s="260" t="s">
        <v>548</v>
      </c>
      <c r="C8438" s="260">
        <v>56.140414999999997</v>
      </c>
      <c r="D8438" s="260">
        <v>1690.875</v>
      </c>
      <c r="E8438" s="260">
        <v>633.25</v>
      </c>
      <c r="F8438">
        <f t="shared" si="262"/>
        <v>2380.2654149999998</v>
      </c>
      <c r="G8438">
        <f t="shared" si="263"/>
        <v>2324.125</v>
      </c>
    </row>
    <row r="8439" spans="1:7" x14ac:dyDescent="0.25">
      <c r="A8439" s="261">
        <v>45278.541666666664</v>
      </c>
      <c r="B8439" s="260" t="s">
        <v>548</v>
      </c>
      <c r="C8439" s="260">
        <v>37.712916999999997</v>
      </c>
      <c r="D8439" s="260">
        <v>1801.75</v>
      </c>
      <c r="E8439" s="260">
        <v>705.54168700000002</v>
      </c>
      <c r="F8439">
        <f t="shared" si="262"/>
        <v>2545.0046039999997</v>
      </c>
      <c r="G8439">
        <f t="shared" si="263"/>
        <v>2507.2916869999999</v>
      </c>
    </row>
    <row r="8440" spans="1:7" x14ac:dyDescent="0.25">
      <c r="A8440" s="261">
        <v>45278.583333333336</v>
      </c>
      <c r="B8440" s="260" t="s">
        <v>548</v>
      </c>
      <c r="C8440" s="260">
        <v>15.477499999999999</v>
      </c>
      <c r="D8440" s="260">
        <v>1876.25</v>
      </c>
      <c r="E8440" s="260">
        <v>665.5</v>
      </c>
      <c r="F8440">
        <f t="shared" si="262"/>
        <v>2557.2275</v>
      </c>
      <c r="G8440">
        <f t="shared" si="263"/>
        <v>2541.75</v>
      </c>
    </row>
    <row r="8441" spans="1:7" x14ac:dyDescent="0.25">
      <c r="A8441" s="261">
        <v>45278.625</v>
      </c>
      <c r="B8441" s="260" t="s">
        <v>548</v>
      </c>
      <c r="C8441" s="260">
        <v>1.0095829999999999</v>
      </c>
      <c r="D8441" s="260">
        <v>1974.291626</v>
      </c>
      <c r="E8441" s="260">
        <v>679.125</v>
      </c>
      <c r="F8441">
        <f t="shared" si="262"/>
        <v>2654.4262090000002</v>
      </c>
      <c r="G8441">
        <f t="shared" si="263"/>
        <v>2653.4166260000002</v>
      </c>
    </row>
    <row r="8442" spans="1:7" x14ac:dyDescent="0.25">
      <c r="A8442" s="261">
        <v>45278.666666666664</v>
      </c>
      <c r="B8442" s="260" t="s">
        <v>548</v>
      </c>
      <c r="C8442" s="260">
        <v>0</v>
      </c>
      <c r="D8442" s="260">
        <v>2315.625</v>
      </c>
      <c r="E8442" s="260">
        <v>710.91668700000002</v>
      </c>
      <c r="F8442">
        <f t="shared" si="262"/>
        <v>3026.5416869999999</v>
      </c>
      <c r="G8442">
        <f t="shared" si="263"/>
        <v>3026.5416869999999</v>
      </c>
    </row>
    <row r="8443" spans="1:7" x14ac:dyDescent="0.25">
      <c r="A8443" s="261">
        <v>45278.708333333336</v>
      </c>
      <c r="B8443" s="260" t="s">
        <v>548</v>
      </c>
      <c r="C8443" s="260">
        <v>0</v>
      </c>
      <c r="D8443" s="260">
        <v>2645.3332519999999</v>
      </c>
      <c r="E8443" s="260">
        <v>746.875</v>
      </c>
      <c r="F8443">
        <f t="shared" si="262"/>
        <v>3392.2082519999999</v>
      </c>
      <c r="G8443">
        <f t="shared" si="263"/>
        <v>3392.2082519999999</v>
      </c>
    </row>
    <row r="8444" spans="1:7" x14ac:dyDescent="0.25">
      <c r="A8444" s="261">
        <v>45278.75</v>
      </c>
      <c r="B8444" s="260" t="s">
        <v>548</v>
      </c>
      <c r="C8444" s="260">
        <v>0</v>
      </c>
      <c r="D8444" s="260">
        <v>2885.1667480000001</v>
      </c>
      <c r="E8444" s="260">
        <v>753.33331299999998</v>
      </c>
      <c r="F8444">
        <f t="shared" si="262"/>
        <v>3638.5000610000002</v>
      </c>
      <c r="G8444">
        <f t="shared" si="263"/>
        <v>3638.5000610000002</v>
      </c>
    </row>
    <row r="8445" spans="1:7" x14ac:dyDescent="0.25">
      <c r="A8445" s="261">
        <v>45278.791666666664</v>
      </c>
      <c r="B8445" s="260" t="s">
        <v>548</v>
      </c>
      <c r="C8445" s="260">
        <v>0</v>
      </c>
      <c r="D8445" s="260">
        <v>3390.25</v>
      </c>
      <c r="E8445" s="260">
        <v>739.66668700000002</v>
      </c>
      <c r="F8445">
        <f t="shared" si="262"/>
        <v>4129.9166869999999</v>
      </c>
      <c r="G8445">
        <f t="shared" si="263"/>
        <v>4129.9166869999999</v>
      </c>
    </row>
    <row r="8446" spans="1:7" x14ac:dyDescent="0.25">
      <c r="A8446" s="261">
        <v>45278.833333333336</v>
      </c>
      <c r="B8446" s="260" t="s">
        <v>548</v>
      </c>
      <c r="C8446" s="260">
        <v>0</v>
      </c>
      <c r="D8446" s="260">
        <v>3389.0417480000001</v>
      </c>
      <c r="E8446" s="260">
        <v>762.25</v>
      </c>
      <c r="F8446">
        <f t="shared" si="262"/>
        <v>4151.2917479999996</v>
      </c>
      <c r="G8446">
        <f t="shared" si="263"/>
        <v>4151.2917479999996</v>
      </c>
    </row>
    <row r="8447" spans="1:7" x14ac:dyDescent="0.25">
      <c r="A8447" s="261">
        <v>45278.875</v>
      </c>
      <c r="B8447" s="260" t="s">
        <v>548</v>
      </c>
      <c r="C8447" s="260">
        <v>0</v>
      </c>
      <c r="D8447" s="260">
        <v>3431.7082519999999</v>
      </c>
      <c r="E8447" s="260">
        <v>764.625</v>
      </c>
      <c r="F8447">
        <f t="shared" si="262"/>
        <v>4196.3332520000004</v>
      </c>
      <c r="G8447">
        <f t="shared" si="263"/>
        <v>4196.3332520000004</v>
      </c>
    </row>
    <row r="8448" spans="1:7" x14ac:dyDescent="0.25">
      <c r="A8448" s="261">
        <v>45278.916666666664</v>
      </c>
      <c r="B8448" s="260" t="s">
        <v>548</v>
      </c>
      <c r="C8448" s="260">
        <v>0</v>
      </c>
      <c r="D8448" s="260">
        <v>3447.875</v>
      </c>
      <c r="E8448" s="260">
        <v>758.41668700000002</v>
      </c>
      <c r="F8448">
        <f t="shared" si="262"/>
        <v>4206.2916869999999</v>
      </c>
      <c r="G8448">
        <f t="shared" si="263"/>
        <v>4206.2916869999999</v>
      </c>
    </row>
    <row r="8449" spans="1:7" x14ac:dyDescent="0.25">
      <c r="A8449" s="261">
        <v>45278.958333333336</v>
      </c>
      <c r="B8449" s="260" t="s">
        <v>548</v>
      </c>
      <c r="C8449" s="260">
        <v>0</v>
      </c>
      <c r="D8449" s="260">
        <v>3448.625</v>
      </c>
      <c r="E8449" s="260">
        <v>765.41668700000002</v>
      </c>
      <c r="F8449">
        <f t="shared" si="262"/>
        <v>4214.0416869999999</v>
      </c>
      <c r="G8449">
        <f t="shared" si="263"/>
        <v>4214.0416869999999</v>
      </c>
    </row>
    <row r="8450" spans="1:7" x14ac:dyDescent="0.25">
      <c r="A8450" s="261">
        <v>45279</v>
      </c>
      <c r="B8450" s="260" t="s">
        <v>548</v>
      </c>
      <c r="C8450" s="260">
        <v>0</v>
      </c>
      <c r="D8450" s="260">
        <v>3208.625</v>
      </c>
      <c r="E8450" s="260">
        <v>736.70831299999998</v>
      </c>
      <c r="F8450">
        <f t="shared" ref="F8450:F8513" si="264">E8450+D8450+C8450</f>
        <v>3945.3333130000001</v>
      </c>
      <c r="G8450">
        <f t="shared" ref="G8450:G8513" si="265">E8450+D8450</f>
        <v>3945.3333130000001</v>
      </c>
    </row>
    <row r="8451" spans="1:7" x14ac:dyDescent="0.25">
      <c r="A8451" s="261">
        <v>45279.041666666664</v>
      </c>
      <c r="B8451" s="260" t="s">
        <v>548</v>
      </c>
      <c r="C8451" s="260">
        <v>0</v>
      </c>
      <c r="D8451" s="260">
        <v>3107.125</v>
      </c>
      <c r="E8451" s="260">
        <v>639.45831299999998</v>
      </c>
      <c r="F8451">
        <f t="shared" si="264"/>
        <v>3746.5833130000001</v>
      </c>
      <c r="G8451">
        <f t="shared" si="265"/>
        <v>3746.5833130000001</v>
      </c>
    </row>
    <row r="8452" spans="1:7" x14ac:dyDescent="0.25">
      <c r="A8452" s="261">
        <v>45279.083333333336</v>
      </c>
      <c r="B8452" s="260" t="s">
        <v>548</v>
      </c>
      <c r="C8452" s="260">
        <v>0</v>
      </c>
      <c r="D8452" s="260">
        <v>2956.2082519999999</v>
      </c>
      <c r="E8452" s="260">
        <v>631.83331299999998</v>
      </c>
      <c r="F8452">
        <f t="shared" si="264"/>
        <v>3588.041565</v>
      </c>
      <c r="G8452">
        <f t="shared" si="265"/>
        <v>3588.041565</v>
      </c>
    </row>
    <row r="8453" spans="1:7" x14ac:dyDescent="0.25">
      <c r="A8453" s="261">
        <v>45279.125</v>
      </c>
      <c r="B8453" s="260" t="s">
        <v>548</v>
      </c>
      <c r="C8453" s="260">
        <v>0</v>
      </c>
      <c r="D8453" s="260">
        <v>2744.5832519999999</v>
      </c>
      <c r="E8453" s="260">
        <v>629.5</v>
      </c>
      <c r="F8453">
        <f t="shared" si="264"/>
        <v>3374.0832519999999</v>
      </c>
      <c r="G8453">
        <f t="shared" si="265"/>
        <v>3374.0832519999999</v>
      </c>
    </row>
    <row r="8454" spans="1:7" x14ac:dyDescent="0.25">
      <c r="A8454" s="261">
        <v>45279.166666666664</v>
      </c>
      <c r="B8454" s="260" t="s">
        <v>548</v>
      </c>
      <c r="C8454" s="260">
        <v>4.17E-4</v>
      </c>
      <c r="D8454" s="260">
        <v>2436.75</v>
      </c>
      <c r="E8454" s="260">
        <v>627.875</v>
      </c>
      <c r="F8454">
        <f t="shared" si="264"/>
        <v>3064.6254170000002</v>
      </c>
      <c r="G8454">
        <f t="shared" si="265"/>
        <v>3064.625</v>
      </c>
    </row>
    <row r="8455" spans="1:7" x14ac:dyDescent="0.25">
      <c r="A8455" s="261">
        <v>45279.208333333336</v>
      </c>
      <c r="B8455" s="260" t="s">
        <v>548</v>
      </c>
      <c r="C8455" s="260">
        <v>1.2500000000000001E-2</v>
      </c>
      <c r="D8455" s="260">
        <v>2131.5832519999999</v>
      </c>
      <c r="E8455" s="260">
        <v>519.79168700000002</v>
      </c>
      <c r="F8455">
        <f t="shared" si="264"/>
        <v>2651.3874389999996</v>
      </c>
      <c r="G8455">
        <f t="shared" si="265"/>
        <v>2651.3749389999998</v>
      </c>
    </row>
    <row r="8456" spans="1:7" x14ac:dyDescent="0.25">
      <c r="A8456" s="261">
        <v>45279.25</v>
      </c>
      <c r="B8456" s="260" t="s">
        <v>548</v>
      </c>
      <c r="C8456" s="260">
        <v>2.2917E-2</v>
      </c>
      <c r="D8456" s="260">
        <v>1678.125</v>
      </c>
      <c r="E8456" s="260">
        <v>522.08331299999998</v>
      </c>
      <c r="F8456">
        <f t="shared" si="264"/>
        <v>2200.2312299999999</v>
      </c>
      <c r="G8456">
        <f t="shared" si="265"/>
        <v>2200.2083130000001</v>
      </c>
    </row>
    <row r="8457" spans="1:7" x14ac:dyDescent="0.25">
      <c r="A8457" s="261">
        <v>45279.291666666664</v>
      </c>
      <c r="B8457" s="260" t="s">
        <v>548</v>
      </c>
      <c r="C8457" s="260">
        <v>3.3333000000000002E-2</v>
      </c>
      <c r="D8457" s="260">
        <v>1508.416626</v>
      </c>
      <c r="E8457" s="260">
        <v>418.33334400000001</v>
      </c>
      <c r="F8457">
        <f t="shared" si="264"/>
        <v>1926.7833029999999</v>
      </c>
      <c r="G8457">
        <f t="shared" si="265"/>
        <v>1926.7499699999998</v>
      </c>
    </row>
    <row r="8458" spans="1:7" x14ac:dyDescent="0.25">
      <c r="A8458" s="261">
        <v>45279.333333333336</v>
      </c>
      <c r="B8458" s="260" t="s">
        <v>548</v>
      </c>
      <c r="C8458" s="260">
        <v>0.23874999999999999</v>
      </c>
      <c r="D8458" s="260">
        <v>1547.416626</v>
      </c>
      <c r="E8458" s="260">
        <v>384.20834400000001</v>
      </c>
      <c r="F8458">
        <f t="shared" si="264"/>
        <v>1931.8637199999998</v>
      </c>
      <c r="G8458">
        <f t="shared" si="265"/>
        <v>1931.6249699999998</v>
      </c>
    </row>
    <row r="8459" spans="1:7" x14ac:dyDescent="0.25">
      <c r="A8459" s="261">
        <v>45279.375</v>
      </c>
      <c r="B8459" s="260" t="s">
        <v>548</v>
      </c>
      <c r="C8459" s="260">
        <v>3.9674999999999998</v>
      </c>
      <c r="D8459" s="260">
        <v>1360.541626</v>
      </c>
      <c r="E8459" s="260">
        <v>403.29165599999999</v>
      </c>
      <c r="F8459">
        <f t="shared" si="264"/>
        <v>1767.800782</v>
      </c>
      <c r="G8459">
        <f t="shared" si="265"/>
        <v>1763.8332820000001</v>
      </c>
    </row>
    <row r="8460" spans="1:7" x14ac:dyDescent="0.25">
      <c r="A8460" s="261">
        <v>45279.416666666664</v>
      </c>
      <c r="B8460" s="260" t="s">
        <v>548</v>
      </c>
      <c r="C8460" s="260">
        <v>36.014167999999998</v>
      </c>
      <c r="D8460" s="260">
        <v>1191.625</v>
      </c>
      <c r="E8460" s="260">
        <v>449.83334400000001</v>
      </c>
      <c r="F8460">
        <f t="shared" si="264"/>
        <v>1677.4725120000001</v>
      </c>
      <c r="G8460">
        <f t="shared" si="265"/>
        <v>1641.4583440000001</v>
      </c>
    </row>
    <row r="8461" spans="1:7" x14ac:dyDescent="0.25">
      <c r="A8461" s="261">
        <v>45279.458333333336</v>
      </c>
      <c r="B8461" s="260" t="s">
        <v>548</v>
      </c>
      <c r="C8461" s="260">
        <v>91.351249999999993</v>
      </c>
      <c r="D8461" s="260">
        <v>1070.916626</v>
      </c>
      <c r="E8461" s="260">
        <v>451.75</v>
      </c>
      <c r="F8461">
        <f t="shared" si="264"/>
        <v>1614.0178759999999</v>
      </c>
      <c r="G8461">
        <f t="shared" si="265"/>
        <v>1522.666626</v>
      </c>
    </row>
    <row r="8462" spans="1:7" x14ac:dyDescent="0.25">
      <c r="A8462" s="261">
        <v>45279.5</v>
      </c>
      <c r="B8462" s="260" t="s">
        <v>548</v>
      </c>
      <c r="C8462" s="260">
        <v>113.43042</v>
      </c>
      <c r="D8462" s="260">
        <v>1058.25</v>
      </c>
      <c r="E8462" s="260">
        <v>285.58334400000001</v>
      </c>
      <c r="F8462">
        <f t="shared" si="264"/>
        <v>1457.263764</v>
      </c>
      <c r="G8462">
        <f t="shared" si="265"/>
        <v>1343.8333440000001</v>
      </c>
    </row>
    <row r="8463" spans="1:7" x14ac:dyDescent="0.25">
      <c r="A8463" s="261">
        <v>45279.541666666664</v>
      </c>
      <c r="B8463" s="260" t="s">
        <v>548</v>
      </c>
      <c r="C8463" s="260">
        <v>106.70916699999999</v>
      </c>
      <c r="D8463" s="260">
        <v>1229.333374</v>
      </c>
      <c r="E8463" s="260">
        <v>307.91665599999999</v>
      </c>
      <c r="F8463">
        <f t="shared" si="264"/>
        <v>1643.9591970000001</v>
      </c>
      <c r="G8463">
        <f t="shared" si="265"/>
        <v>1537.2500300000002</v>
      </c>
    </row>
    <row r="8464" spans="1:7" x14ac:dyDescent="0.25">
      <c r="A8464" s="261">
        <v>45279.583333333336</v>
      </c>
      <c r="B8464" s="260" t="s">
        <v>548</v>
      </c>
      <c r="C8464" s="260">
        <v>60.524166000000001</v>
      </c>
      <c r="D8464" s="260">
        <v>1245.958374</v>
      </c>
      <c r="E8464" s="260">
        <v>362.25</v>
      </c>
      <c r="F8464">
        <f t="shared" si="264"/>
        <v>1668.73254</v>
      </c>
      <c r="G8464">
        <f t="shared" si="265"/>
        <v>1608.208374</v>
      </c>
    </row>
    <row r="8465" spans="1:7" x14ac:dyDescent="0.25">
      <c r="A8465" s="261">
        <v>45279.625</v>
      </c>
      <c r="B8465" s="260" t="s">
        <v>548</v>
      </c>
      <c r="C8465" s="260">
        <v>18.2575</v>
      </c>
      <c r="D8465" s="260">
        <v>1155.458374</v>
      </c>
      <c r="E8465" s="260">
        <v>467.04165599999999</v>
      </c>
      <c r="F8465">
        <f t="shared" si="264"/>
        <v>1640.7575300000001</v>
      </c>
      <c r="G8465">
        <f t="shared" si="265"/>
        <v>1622.5000300000002</v>
      </c>
    </row>
    <row r="8466" spans="1:7" x14ac:dyDescent="0.25">
      <c r="A8466" s="261">
        <v>45279.666666666664</v>
      </c>
      <c r="B8466" s="260" t="s">
        <v>548</v>
      </c>
      <c r="C8466" s="260">
        <v>0</v>
      </c>
      <c r="D8466" s="260">
        <v>1445.625</v>
      </c>
      <c r="E8466" s="260">
        <v>481.25</v>
      </c>
      <c r="F8466">
        <f t="shared" si="264"/>
        <v>1926.875</v>
      </c>
      <c r="G8466">
        <f t="shared" si="265"/>
        <v>1926.875</v>
      </c>
    </row>
    <row r="8467" spans="1:7" x14ac:dyDescent="0.25">
      <c r="A8467" s="261">
        <v>45279.708333333336</v>
      </c>
      <c r="B8467" s="260" t="s">
        <v>548</v>
      </c>
      <c r="C8467" s="260">
        <v>0</v>
      </c>
      <c r="D8467" s="260">
        <v>1376.75</v>
      </c>
      <c r="E8467" s="260">
        <v>412.875</v>
      </c>
      <c r="F8467">
        <f t="shared" si="264"/>
        <v>1789.625</v>
      </c>
      <c r="G8467">
        <f t="shared" si="265"/>
        <v>1789.625</v>
      </c>
    </row>
    <row r="8468" spans="1:7" x14ac:dyDescent="0.25">
      <c r="A8468" s="261">
        <v>45279.75</v>
      </c>
      <c r="B8468" s="260" t="s">
        <v>548</v>
      </c>
      <c r="C8468" s="260">
        <v>0</v>
      </c>
      <c r="D8468" s="260">
        <v>1305.375</v>
      </c>
      <c r="E8468" s="260">
        <v>490.70834400000001</v>
      </c>
      <c r="F8468">
        <f t="shared" si="264"/>
        <v>1796.0833440000001</v>
      </c>
      <c r="G8468">
        <f t="shared" si="265"/>
        <v>1796.0833440000001</v>
      </c>
    </row>
    <row r="8469" spans="1:7" x14ac:dyDescent="0.25">
      <c r="A8469" s="261">
        <v>45279.791666666664</v>
      </c>
      <c r="B8469" s="260" t="s">
        <v>548</v>
      </c>
      <c r="C8469" s="260">
        <v>0</v>
      </c>
      <c r="D8469" s="260">
        <v>1433.791626</v>
      </c>
      <c r="E8469" s="260">
        <v>491.125</v>
      </c>
      <c r="F8469">
        <f t="shared" si="264"/>
        <v>1924.916626</v>
      </c>
      <c r="G8469">
        <f t="shared" si="265"/>
        <v>1924.916626</v>
      </c>
    </row>
    <row r="8470" spans="1:7" x14ac:dyDescent="0.25">
      <c r="A8470" s="261">
        <v>45279.833333333336</v>
      </c>
      <c r="B8470" s="260" t="s">
        <v>548</v>
      </c>
      <c r="C8470" s="260">
        <v>0</v>
      </c>
      <c r="D8470" s="260">
        <v>1520.833374</v>
      </c>
      <c r="E8470" s="260">
        <v>608.29168700000002</v>
      </c>
      <c r="F8470">
        <f t="shared" si="264"/>
        <v>2129.1250610000002</v>
      </c>
      <c r="G8470">
        <f t="shared" si="265"/>
        <v>2129.1250610000002</v>
      </c>
    </row>
    <row r="8471" spans="1:7" x14ac:dyDescent="0.25">
      <c r="A8471" s="261">
        <v>45279.875</v>
      </c>
      <c r="B8471" s="260" t="s">
        <v>548</v>
      </c>
      <c r="C8471" s="260">
        <v>0</v>
      </c>
      <c r="D8471" s="260">
        <v>1602.541626</v>
      </c>
      <c r="E8471" s="260">
        <v>631.125</v>
      </c>
      <c r="F8471">
        <f t="shared" si="264"/>
        <v>2233.6666260000002</v>
      </c>
      <c r="G8471">
        <f t="shared" si="265"/>
        <v>2233.6666260000002</v>
      </c>
    </row>
    <row r="8472" spans="1:7" x14ac:dyDescent="0.25">
      <c r="A8472" s="261">
        <v>45279.916666666664</v>
      </c>
      <c r="B8472" s="260" t="s">
        <v>548</v>
      </c>
      <c r="C8472" s="260">
        <v>0</v>
      </c>
      <c r="D8472" s="260">
        <v>1723.083374</v>
      </c>
      <c r="E8472" s="260">
        <v>644.70831299999998</v>
      </c>
      <c r="F8472">
        <f t="shared" si="264"/>
        <v>2367.7916869999999</v>
      </c>
      <c r="G8472">
        <f t="shared" si="265"/>
        <v>2367.7916869999999</v>
      </c>
    </row>
    <row r="8473" spans="1:7" x14ac:dyDescent="0.25">
      <c r="A8473" s="261">
        <v>45279.958333333336</v>
      </c>
      <c r="B8473" s="260" t="s">
        <v>548</v>
      </c>
      <c r="C8473" s="260">
        <v>0</v>
      </c>
      <c r="D8473" s="260">
        <v>1797.041626</v>
      </c>
      <c r="E8473" s="260">
        <v>709</v>
      </c>
      <c r="F8473">
        <f t="shared" si="264"/>
        <v>2506.0416260000002</v>
      </c>
      <c r="G8473">
        <f t="shared" si="265"/>
        <v>2506.0416260000002</v>
      </c>
    </row>
    <row r="8474" spans="1:7" x14ac:dyDescent="0.25">
      <c r="A8474" s="261">
        <v>45280</v>
      </c>
      <c r="B8474" s="260" t="s">
        <v>548</v>
      </c>
      <c r="C8474" s="260">
        <v>0</v>
      </c>
      <c r="D8474" s="260">
        <v>1912.416626</v>
      </c>
      <c r="E8474" s="260">
        <v>718.95831299999998</v>
      </c>
      <c r="F8474">
        <f t="shared" si="264"/>
        <v>2631.3749389999998</v>
      </c>
      <c r="G8474">
        <f t="shared" si="265"/>
        <v>2631.3749389999998</v>
      </c>
    </row>
    <row r="8475" spans="1:7" x14ac:dyDescent="0.25">
      <c r="A8475" s="261">
        <v>45280.041666666664</v>
      </c>
      <c r="B8475" s="260" t="s">
        <v>548</v>
      </c>
      <c r="C8475" s="260">
        <v>0</v>
      </c>
      <c r="D8475" s="260">
        <v>2090.125</v>
      </c>
      <c r="E8475" s="260">
        <v>721.25</v>
      </c>
      <c r="F8475">
        <f t="shared" si="264"/>
        <v>2811.375</v>
      </c>
      <c r="G8475">
        <f t="shared" si="265"/>
        <v>2811.375</v>
      </c>
    </row>
    <row r="8476" spans="1:7" x14ac:dyDescent="0.25">
      <c r="A8476" s="261">
        <v>45280.083333333336</v>
      </c>
      <c r="B8476" s="260" t="s">
        <v>548</v>
      </c>
      <c r="C8476" s="260">
        <v>0</v>
      </c>
      <c r="D8476" s="260">
        <v>2137.2082519999999</v>
      </c>
      <c r="E8476" s="260">
        <v>707.25</v>
      </c>
      <c r="F8476">
        <f t="shared" si="264"/>
        <v>2844.4582519999999</v>
      </c>
      <c r="G8476">
        <f t="shared" si="265"/>
        <v>2844.4582519999999</v>
      </c>
    </row>
    <row r="8477" spans="1:7" x14ac:dyDescent="0.25">
      <c r="A8477" s="261">
        <v>45280.125</v>
      </c>
      <c r="B8477" s="260" t="s">
        <v>548</v>
      </c>
      <c r="C8477" s="260">
        <v>0</v>
      </c>
      <c r="D8477" s="260">
        <v>2169.5</v>
      </c>
      <c r="E8477" s="260">
        <v>739.08331299999998</v>
      </c>
      <c r="F8477">
        <f t="shared" si="264"/>
        <v>2908.5833130000001</v>
      </c>
      <c r="G8477">
        <f t="shared" si="265"/>
        <v>2908.5833130000001</v>
      </c>
    </row>
    <row r="8478" spans="1:7" x14ac:dyDescent="0.25">
      <c r="A8478" s="261">
        <v>45280.166666666664</v>
      </c>
      <c r="B8478" s="260" t="s">
        <v>548</v>
      </c>
      <c r="C8478" s="260">
        <v>1.25E-3</v>
      </c>
      <c r="D8478" s="260">
        <v>2129.0832519999999</v>
      </c>
      <c r="E8478" s="260">
        <v>733.29168700000002</v>
      </c>
      <c r="F8478">
        <f t="shared" si="264"/>
        <v>2862.3761889999996</v>
      </c>
      <c r="G8478">
        <f t="shared" si="265"/>
        <v>2862.3749389999998</v>
      </c>
    </row>
    <row r="8479" spans="1:7" x14ac:dyDescent="0.25">
      <c r="A8479" s="261">
        <v>45280.208333333336</v>
      </c>
      <c r="B8479" s="260" t="s">
        <v>548</v>
      </c>
      <c r="C8479" s="260">
        <v>1.2500000000000001E-2</v>
      </c>
      <c r="D8479" s="260">
        <v>2031.583374</v>
      </c>
      <c r="E8479" s="260">
        <v>736.5</v>
      </c>
      <c r="F8479">
        <f t="shared" si="264"/>
        <v>2768.0958739999996</v>
      </c>
      <c r="G8479">
        <f t="shared" si="265"/>
        <v>2768.0833739999998</v>
      </c>
    </row>
    <row r="8480" spans="1:7" x14ac:dyDescent="0.25">
      <c r="A8480" s="261">
        <v>45280.25</v>
      </c>
      <c r="B8480" s="260" t="s">
        <v>548</v>
      </c>
      <c r="C8480" s="260">
        <v>2.375E-2</v>
      </c>
      <c r="D8480" s="260">
        <v>2060.75</v>
      </c>
      <c r="E8480" s="260">
        <v>744.375</v>
      </c>
      <c r="F8480">
        <f t="shared" si="264"/>
        <v>2805.1487499999998</v>
      </c>
      <c r="G8480">
        <f t="shared" si="265"/>
        <v>2805.125</v>
      </c>
    </row>
    <row r="8481" spans="1:7" x14ac:dyDescent="0.25">
      <c r="A8481" s="261">
        <v>45280.291666666664</v>
      </c>
      <c r="B8481" s="260" t="s">
        <v>548</v>
      </c>
      <c r="C8481" s="260">
        <v>3.4167000000000003E-2</v>
      </c>
      <c r="D8481" s="260">
        <v>1791.791626</v>
      </c>
      <c r="E8481" s="260">
        <v>719.41668700000002</v>
      </c>
      <c r="F8481">
        <f t="shared" si="264"/>
        <v>2511.2424799999999</v>
      </c>
      <c r="G8481">
        <f t="shared" si="265"/>
        <v>2511.2083130000001</v>
      </c>
    </row>
    <row r="8482" spans="1:7" x14ac:dyDescent="0.25">
      <c r="A8482" s="261">
        <v>45280.333333333336</v>
      </c>
      <c r="B8482" s="260" t="s">
        <v>548</v>
      </c>
      <c r="C8482" s="260">
        <v>0.35416700000000001</v>
      </c>
      <c r="D8482" s="260">
        <v>2147.375</v>
      </c>
      <c r="E8482" s="260">
        <v>703.33331299999998</v>
      </c>
      <c r="F8482">
        <f t="shared" si="264"/>
        <v>2851.0624800000001</v>
      </c>
      <c r="G8482">
        <f t="shared" si="265"/>
        <v>2850.7083130000001</v>
      </c>
    </row>
    <row r="8483" spans="1:7" x14ac:dyDescent="0.25">
      <c r="A8483" s="261">
        <v>45280.375</v>
      </c>
      <c r="B8483" s="260" t="s">
        <v>548</v>
      </c>
      <c r="C8483" s="260">
        <v>5.3795830000000002</v>
      </c>
      <c r="D8483" s="260">
        <v>1852.416626</v>
      </c>
      <c r="E8483" s="260">
        <v>701.33331299999998</v>
      </c>
      <c r="F8483">
        <f t="shared" si="264"/>
        <v>2559.1295219999997</v>
      </c>
      <c r="G8483">
        <f t="shared" si="265"/>
        <v>2553.7499389999998</v>
      </c>
    </row>
    <row r="8484" spans="1:7" x14ac:dyDescent="0.25">
      <c r="A8484" s="261">
        <v>45280.416666666664</v>
      </c>
      <c r="B8484" s="260" t="s">
        <v>548</v>
      </c>
      <c r="C8484" s="260">
        <v>56.589168999999998</v>
      </c>
      <c r="D8484" s="260">
        <v>1699.666626</v>
      </c>
      <c r="E8484" s="260">
        <v>697</v>
      </c>
      <c r="F8484">
        <f t="shared" si="264"/>
        <v>2453.255795</v>
      </c>
      <c r="G8484">
        <f t="shared" si="265"/>
        <v>2396.6666260000002</v>
      </c>
    </row>
    <row r="8485" spans="1:7" x14ac:dyDescent="0.25">
      <c r="A8485" s="261">
        <v>45280.458333333336</v>
      </c>
      <c r="B8485" s="260" t="s">
        <v>548</v>
      </c>
      <c r="C8485" s="260">
        <v>177.35166899999999</v>
      </c>
      <c r="D8485" s="260">
        <v>1997.208374</v>
      </c>
      <c r="E8485" s="260">
        <v>700.375</v>
      </c>
      <c r="F8485">
        <f t="shared" si="264"/>
        <v>2874.935043</v>
      </c>
      <c r="G8485">
        <f t="shared" si="265"/>
        <v>2697.5833739999998</v>
      </c>
    </row>
    <row r="8486" spans="1:7" x14ac:dyDescent="0.25">
      <c r="A8486" s="261">
        <v>45280.5</v>
      </c>
      <c r="B8486" s="260" t="s">
        <v>548</v>
      </c>
      <c r="C8486" s="260">
        <v>262.52917500000001</v>
      </c>
      <c r="D8486" s="260">
        <v>2172.9582519999999</v>
      </c>
      <c r="E8486" s="260">
        <v>743.41668700000002</v>
      </c>
      <c r="F8486">
        <f t="shared" si="264"/>
        <v>3178.9041139999999</v>
      </c>
      <c r="G8486">
        <f t="shared" si="265"/>
        <v>2916.3749389999998</v>
      </c>
    </row>
    <row r="8487" spans="1:7" x14ac:dyDescent="0.25">
      <c r="A8487" s="261">
        <v>45280.541666666664</v>
      </c>
      <c r="B8487" s="260" t="s">
        <v>548</v>
      </c>
      <c r="C8487" s="260">
        <v>229.95083600000001</v>
      </c>
      <c r="D8487" s="260">
        <v>2456.5417480000001</v>
      </c>
      <c r="E8487" s="260">
        <v>740.875</v>
      </c>
      <c r="F8487">
        <f t="shared" si="264"/>
        <v>3427.3675840000001</v>
      </c>
      <c r="G8487">
        <f t="shared" si="265"/>
        <v>3197.4167480000001</v>
      </c>
    </row>
    <row r="8488" spans="1:7" x14ac:dyDescent="0.25">
      <c r="A8488" s="261">
        <v>45280.583333333336</v>
      </c>
      <c r="B8488" s="260" t="s">
        <v>548</v>
      </c>
      <c r="C8488" s="260">
        <v>147.33166499999999</v>
      </c>
      <c r="D8488" s="260">
        <v>2673.375</v>
      </c>
      <c r="E8488" s="260">
        <v>766.66668700000002</v>
      </c>
      <c r="F8488">
        <f t="shared" si="264"/>
        <v>3587.3733520000001</v>
      </c>
      <c r="G8488">
        <f t="shared" si="265"/>
        <v>3440.0416869999999</v>
      </c>
    </row>
    <row r="8489" spans="1:7" x14ac:dyDescent="0.25">
      <c r="A8489" s="261">
        <v>45280.625</v>
      </c>
      <c r="B8489" s="260" t="s">
        <v>548</v>
      </c>
      <c r="C8489" s="260">
        <v>34.459167000000001</v>
      </c>
      <c r="D8489" s="260">
        <v>2410.4167480000001</v>
      </c>
      <c r="E8489" s="260">
        <v>726.58331299999998</v>
      </c>
      <c r="F8489">
        <f t="shared" si="264"/>
        <v>3171.4592280000002</v>
      </c>
      <c r="G8489">
        <f t="shared" si="265"/>
        <v>3137.0000610000002</v>
      </c>
    </row>
    <row r="8490" spans="1:7" x14ac:dyDescent="0.25">
      <c r="A8490" s="261">
        <v>45280.666666666664</v>
      </c>
      <c r="B8490" s="260" t="s">
        <v>548</v>
      </c>
      <c r="C8490" s="260">
        <v>6.6667000000000004E-2</v>
      </c>
      <c r="D8490" s="260">
        <v>2365.4167480000001</v>
      </c>
      <c r="E8490" s="260">
        <v>703.5</v>
      </c>
      <c r="F8490">
        <f t="shared" si="264"/>
        <v>3068.9834150000002</v>
      </c>
      <c r="G8490">
        <f t="shared" si="265"/>
        <v>3068.9167480000001</v>
      </c>
    </row>
    <row r="8491" spans="1:7" x14ac:dyDescent="0.25">
      <c r="A8491" s="261">
        <v>45280.708333333336</v>
      </c>
      <c r="B8491" s="260" t="s">
        <v>548</v>
      </c>
      <c r="C8491" s="260">
        <v>0</v>
      </c>
      <c r="D8491" s="260">
        <v>2132.9167480000001</v>
      </c>
      <c r="E8491" s="260">
        <v>616.54168700000002</v>
      </c>
      <c r="F8491">
        <f t="shared" si="264"/>
        <v>2749.458435</v>
      </c>
      <c r="G8491">
        <f t="shared" si="265"/>
        <v>2749.458435</v>
      </c>
    </row>
    <row r="8492" spans="1:7" x14ac:dyDescent="0.25">
      <c r="A8492" s="261">
        <v>45280.75</v>
      </c>
      <c r="B8492" s="260" t="s">
        <v>548</v>
      </c>
      <c r="C8492" s="260">
        <v>0</v>
      </c>
      <c r="D8492" s="260">
        <v>1786</v>
      </c>
      <c r="E8492" s="260">
        <v>558.5</v>
      </c>
      <c r="F8492">
        <f t="shared" si="264"/>
        <v>2344.5</v>
      </c>
      <c r="G8492">
        <f t="shared" si="265"/>
        <v>2344.5</v>
      </c>
    </row>
    <row r="8493" spans="1:7" x14ac:dyDescent="0.25">
      <c r="A8493" s="261">
        <v>45280.791666666664</v>
      </c>
      <c r="B8493" s="260" t="s">
        <v>548</v>
      </c>
      <c r="C8493" s="260">
        <v>0</v>
      </c>
      <c r="D8493" s="260">
        <v>1460.875</v>
      </c>
      <c r="E8493" s="260">
        <v>665.29168700000002</v>
      </c>
      <c r="F8493">
        <f t="shared" si="264"/>
        <v>2126.1666869999999</v>
      </c>
      <c r="G8493">
        <f t="shared" si="265"/>
        <v>2126.1666869999999</v>
      </c>
    </row>
    <row r="8494" spans="1:7" x14ac:dyDescent="0.25">
      <c r="A8494" s="261">
        <v>45280.833333333336</v>
      </c>
      <c r="B8494" s="260" t="s">
        <v>548</v>
      </c>
      <c r="C8494" s="260">
        <v>0</v>
      </c>
      <c r="D8494" s="260">
        <v>1231.458374</v>
      </c>
      <c r="E8494" s="260">
        <v>502.66665599999999</v>
      </c>
      <c r="F8494">
        <f t="shared" si="264"/>
        <v>1734.1250300000002</v>
      </c>
      <c r="G8494">
        <f t="shared" si="265"/>
        <v>1734.1250300000002</v>
      </c>
    </row>
    <row r="8495" spans="1:7" x14ac:dyDescent="0.25">
      <c r="A8495" s="261">
        <v>45280.875</v>
      </c>
      <c r="B8495" s="260" t="s">
        <v>548</v>
      </c>
      <c r="C8495" s="260">
        <v>0</v>
      </c>
      <c r="D8495" s="260">
        <v>1108.958374</v>
      </c>
      <c r="E8495" s="260">
        <v>456.54165599999999</v>
      </c>
      <c r="F8495">
        <f t="shared" si="264"/>
        <v>1565.5000300000002</v>
      </c>
      <c r="G8495">
        <f t="shared" si="265"/>
        <v>1565.5000300000002</v>
      </c>
    </row>
    <row r="8496" spans="1:7" x14ac:dyDescent="0.25">
      <c r="A8496" s="261">
        <v>45280.916666666664</v>
      </c>
      <c r="B8496" s="260" t="s">
        <v>548</v>
      </c>
      <c r="C8496" s="260">
        <v>0</v>
      </c>
      <c r="D8496" s="260">
        <v>899.45831299999998</v>
      </c>
      <c r="E8496" s="260">
        <v>446.20834400000001</v>
      </c>
      <c r="F8496">
        <f t="shared" si="264"/>
        <v>1345.666657</v>
      </c>
      <c r="G8496">
        <f t="shared" si="265"/>
        <v>1345.666657</v>
      </c>
    </row>
    <row r="8497" spans="1:7" x14ac:dyDescent="0.25">
      <c r="A8497" s="261">
        <v>45280.958333333336</v>
      </c>
      <c r="B8497" s="260" t="s">
        <v>548</v>
      </c>
      <c r="C8497" s="260">
        <v>0</v>
      </c>
      <c r="D8497" s="260">
        <v>776.54168700000002</v>
      </c>
      <c r="E8497" s="260">
        <v>432.33334400000001</v>
      </c>
      <c r="F8497">
        <f t="shared" si="264"/>
        <v>1208.875031</v>
      </c>
      <c r="G8497">
        <f t="shared" si="265"/>
        <v>1208.875031</v>
      </c>
    </row>
    <row r="8498" spans="1:7" x14ac:dyDescent="0.25">
      <c r="A8498" s="261">
        <v>45281</v>
      </c>
      <c r="B8498" s="260" t="s">
        <v>548</v>
      </c>
      <c r="C8498" s="260">
        <v>0</v>
      </c>
      <c r="D8498" s="260">
        <v>759.875</v>
      </c>
      <c r="E8498" s="260">
        <v>425.66665599999999</v>
      </c>
      <c r="F8498">
        <f t="shared" si="264"/>
        <v>1185.5416559999999</v>
      </c>
      <c r="G8498">
        <f t="shared" si="265"/>
        <v>1185.5416559999999</v>
      </c>
    </row>
    <row r="8499" spans="1:7" x14ac:dyDescent="0.25">
      <c r="A8499" s="261">
        <v>45281.041666666664</v>
      </c>
      <c r="B8499" s="260" t="s">
        <v>548</v>
      </c>
      <c r="C8499" s="260">
        <v>0</v>
      </c>
      <c r="D8499" s="260">
        <v>725.45831299999998</v>
      </c>
      <c r="E8499" s="260">
        <v>505.625</v>
      </c>
      <c r="F8499">
        <f t="shared" si="264"/>
        <v>1231.0833130000001</v>
      </c>
      <c r="G8499">
        <f t="shared" si="265"/>
        <v>1231.0833130000001</v>
      </c>
    </row>
    <row r="8500" spans="1:7" x14ac:dyDescent="0.25">
      <c r="A8500" s="261">
        <v>45281.083333333336</v>
      </c>
      <c r="B8500" s="260" t="s">
        <v>548</v>
      </c>
      <c r="C8500" s="260">
        <v>0</v>
      </c>
      <c r="D8500" s="260">
        <v>798.58331299999998</v>
      </c>
      <c r="E8500" s="260">
        <v>547.04168700000002</v>
      </c>
      <c r="F8500">
        <f t="shared" si="264"/>
        <v>1345.625</v>
      </c>
      <c r="G8500">
        <f t="shared" si="265"/>
        <v>1345.625</v>
      </c>
    </row>
    <row r="8501" spans="1:7" x14ac:dyDescent="0.25">
      <c r="A8501" s="261">
        <v>45281.125</v>
      </c>
      <c r="B8501" s="260" t="s">
        <v>548</v>
      </c>
      <c r="C8501" s="260">
        <v>0</v>
      </c>
      <c r="D8501" s="260">
        <v>938.83331299999998</v>
      </c>
      <c r="E8501" s="260">
        <v>419.66665599999999</v>
      </c>
      <c r="F8501">
        <f t="shared" si="264"/>
        <v>1358.499969</v>
      </c>
      <c r="G8501">
        <f t="shared" si="265"/>
        <v>1358.499969</v>
      </c>
    </row>
    <row r="8502" spans="1:7" x14ac:dyDescent="0.25">
      <c r="A8502" s="261">
        <v>45281.166666666664</v>
      </c>
      <c r="B8502" s="260" t="s">
        <v>548</v>
      </c>
      <c r="C8502" s="260">
        <v>1.25E-3</v>
      </c>
      <c r="D8502" s="260">
        <v>1541.333374</v>
      </c>
      <c r="E8502" s="260">
        <v>424.66665599999999</v>
      </c>
      <c r="F8502">
        <f t="shared" si="264"/>
        <v>1966.0012800000002</v>
      </c>
      <c r="G8502">
        <f t="shared" si="265"/>
        <v>1966.0000300000002</v>
      </c>
    </row>
    <row r="8503" spans="1:7" x14ac:dyDescent="0.25">
      <c r="A8503" s="261">
        <v>45281.208333333336</v>
      </c>
      <c r="B8503" s="260" t="s">
        <v>548</v>
      </c>
      <c r="C8503" s="260">
        <v>1.2500000000000001E-2</v>
      </c>
      <c r="D8503" s="260">
        <v>2293.0417480000001</v>
      </c>
      <c r="E8503" s="260">
        <v>520.75</v>
      </c>
      <c r="F8503">
        <f t="shared" si="264"/>
        <v>2813.8042479999999</v>
      </c>
      <c r="G8503">
        <f t="shared" si="265"/>
        <v>2813.7917480000001</v>
      </c>
    </row>
    <row r="8504" spans="1:7" x14ac:dyDescent="0.25">
      <c r="A8504" s="261">
        <v>45281.25</v>
      </c>
      <c r="B8504" s="260" t="s">
        <v>548</v>
      </c>
      <c r="C8504" s="260">
        <v>2.4583000000000001E-2</v>
      </c>
      <c r="D8504" s="260">
        <v>2731.5417480000001</v>
      </c>
      <c r="E8504" s="260">
        <v>615.20831299999998</v>
      </c>
      <c r="F8504">
        <f t="shared" si="264"/>
        <v>3346.7746440000001</v>
      </c>
      <c r="G8504">
        <f t="shared" si="265"/>
        <v>3346.7500610000002</v>
      </c>
    </row>
    <row r="8505" spans="1:7" x14ac:dyDescent="0.25">
      <c r="A8505" s="261">
        <v>45281.291666666664</v>
      </c>
      <c r="B8505" s="260" t="s">
        <v>548</v>
      </c>
      <c r="C8505" s="260">
        <v>3.5000000000000003E-2</v>
      </c>
      <c r="D8505" s="260">
        <v>3119.8332519999999</v>
      </c>
      <c r="E8505" s="260">
        <v>731.08331299999998</v>
      </c>
      <c r="F8505">
        <f t="shared" si="264"/>
        <v>3850.9515649999998</v>
      </c>
      <c r="G8505">
        <f t="shared" si="265"/>
        <v>3850.916565</v>
      </c>
    </row>
    <row r="8506" spans="1:7" x14ac:dyDescent="0.25">
      <c r="A8506" s="261">
        <v>45281.333333333336</v>
      </c>
      <c r="B8506" s="260" t="s">
        <v>548</v>
      </c>
      <c r="C8506" s="260">
        <v>7.1666999999999995E-2</v>
      </c>
      <c r="D8506" s="260">
        <v>3511.4582519999999</v>
      </c>
      <c r="E8506" s="260">
        <v>712.91668700000002</v>
      </c>
      <c r="F8506">
        <f t="shared" si="264"/>
        <v>4224.4466060000004</v>
      </c>
      <c r="G8506">
        <f t="shared" si="265"/>
        <v>4224.3749390000003</v>
      </c>
    </row>
    <row r="8507" spans="1:7" x14ac:dyDescent="0.25">
      <c r="A8507" s="261">
        <v>45281.375</v>
      </c>
      <c r="B8507" s="260" t="s">
        <v>548</v>
      </c>
      <c r="C8507" s="260">
        <v>3.7608329999999999</v>
      </c>
      <c r="D8507" s="260">
        <v>3313.2917480000001</v>
      </c>
      <c r="E8507" s="260">
        <v>699.91668700000002</v>
      </c>
      <c r="F8507">
        <f t="shared" si="264"/>
        <v>4016.9692679999998</v>
      </c>
      <c r="G8507">
        <f t="shared" si="265"/>
        <v>4013.208435</v>
      </c>
    </row>
    <row r="8508" spans="1:7" x14ac:dyDescent="0.25">
      <c r="A8508" s="261">
        <v>45281.416666666664</v>
      </c>
      <c r="B8508" s="260" t="s">
        <v>548</v>
      </c>
      <c r="C8508" s="260">
        <v>25.257916999999999</v>
      </c>
      <c r="D8508" s="260">
        <v>3246.5832519999999</v>
      </c>
      <c r="E8508" s="260">
        <v>702.16668700000002</v>
      </c>
      <c r="F8508">
        <f t="shared" si="264"/>
        <v>3974.0078559999997</v>
      </c>
      <c r="G8508">
        <f t="shared" si="265"/>
        <v>3948.7499389999998</v>
      </c>
    </row>
    <row r="8509" spans="1:7" x14ac:dyDescent="0.25">
      <c r="A8509" s="261">
        <v>45281.458333333336</v>
      </c>
      <c r="B8509" s="260" t="s">
        <v>548</v>
      </c>
      <c r="C8509" s="260">
        <v>57.742085000000003</v>
      </c>
      <c r="D8509" s="260">
        <v>3386.625</v>
      </c>
      <c r="E8509" s="260">
        <v>629.29168700000002</v>
      </c>
      <c r="F8509">
        <f t="shared" si="264"/>
        <v>4073.6587719999998</v>
      </c>
      <c r="G8509">
        <f t="shared" si="265"/>
        <v>4015.9166869999999</v>
      </c>
    </row>
    <row r="8510" spans="1:7" x14ac:dyDescent="0.25">
      <c r="A8510" s="261">
        <v>45281.5</v>
      </c>
      <c r="B8510" s="260" t="s">
        <v>548</v>
      </c>
      <c r="C8510" s="260">
        <v>96.927498</v>
      </c>
      <c r="D8510" s="260">
        <v>3367.6667480000001</v>
      </c>
      <c r="E8510" s="260">
        <v>689.08331299999998</v>
      </c>
      <c r="F8510">
        <f t="shared" si="264"/>
        <v>4153.6775589999997</v>
      </c>
      <c r="G8510">
        <f t="shared" si="265"/>
        <v>4056.7500610000002</v>
      </c>
    </row>
    <row r="8511" spans="1:7" x14ac:dyDescent="0.25">
      <c r="A8511" s="261">
        <v>45281.541666666664</v>
      </c>
      <c r="B8511" s="260" t="s">
        <v>548</v>
      </c>
      <c r="C8511" s="260">
        <v>142.70832799999999</v>
      </c>
      <c r="D8511" s="260">
        <v>3365.7917480000001</v>
      </c>
      <c r="E8511" s="260">
        <v>699.91668700000002</v>
      </c>
      <c r="F8511">
        <f t="shared" si="264"/>
        <v>4208.4167630000002</v>
      </c>
      <c r="G8511">
        <f t="shared" si="265"/>
        <v>4065.708435</v>
      </c>
    </row>
    <row r="8512" spans="1:7" x14ac:dyDescent="0.25">
      <c r="A8512" s="261">
        <v>45281.583333333336</v>
      </c>
      <c r="B8512" s="260" t="s">
        <v>548</v>
      </c>
      <c r="C8512" s="260">
        <v>97.384163000000001</v>
      </c>
      <c r="D8512" s="260">
        <v>3174.625</v>
      </c>
      <c r="E8512" s="260">
        <v>623.04168700000002</v>
      </c>
      <c r="F8512">
        <f t="shared" si="264"/>
        <v>3895.0508500000001</v>
      </c>
      <c r="G8512">
        <f t="shared" si="265"/>
        <v>3797.6666869999999</v>
      </c>
    </row>
    <row r="8513" spans="1:7" x14ac:dyDescent="0.25">
      <c r="A8513" s="261">
        <v>45281.625</v>
      </c>
      <c r="B8513" s="260" t="s">
        <v>548</v>
      </c>
      <c r="C8513" s="260">
        <v>32.819583999999999</v>
      </c>
      <c r="D8513" s="260">
        <v>3045.6667480000001</v>
      </c>
      <c r="E8513" s="260">
        <v>600.5</v>
      </c>
      <c r="F8513">
        <f t="shared" si="264"/>
        <v>3678.9863319999999</v>
      </c>
      <c r="G8513">
        <f t="shared" si="265"/>
        <v>3646.1667480000001</v>
      </c>
    </row>
    <row r="8514" spans="1:7" x14ac:dyDescent="0.25">
      <c r="A8514" s="261">
        <v>45281.666666666664</v>
      </c>
      <c r="B8514" s="260" t="s">
        <v>548</v>
      </c>
      <c r="C8514" s="260">
        <v>0.14749999999999999</v>
      </c>
      <c r="D8514" s="260">
        <v>2709.8332519999999</v>
      </c>
      <c r="E8514" s="260">
        <v>515.66668700000002</v>
      </c>
      <c r="F8514">
        <f t="shared" ref="F8514:F8577" si="266">E8514+D8514+C8514</f>
        <v>3225.6474389999998</v>
      </c>
      <c r="G8514">
        <f t="shared" ref="G8514:G8577" si="267">E8514+D8514</f>
        <v>3225.4999389999998</v>
      </c>
    </row>
    <row r="8515" spans="1:7" x14ac:dyDescent="0.25">
      <c r="A8515" s="261">
        <v>45281.708333333336</v>
      </c>
      <c r="B8515" s="260" t="s">
        <v>548</v>
      </c>
      <c r="C8515" s="260">
        <v>0</v>
      </c>
      <c r="D8515" s="260">
        <v>2159.8332519999999</v>
      </c>
      <c r="E8515" s="260">
        <v>478.79165599999999</v>
      </c>
      <c r="F8515">
        <f t="shared" si="266"/>
        <v>2638.6249079999998</v>
      </c>
      <c r="G8515">
        <f t="shared" si="267"/>
        <v>2638.6249079999998</v>
      </c>
    </row>
    <row r="8516" spans="1:7" x14ac:dyDescent="0.25">
      <c r="A8516" s="261">
        <v>45281.75</v>
      </c>
      <c r="B8516" s="260" t="s">
        <v>548</v>
      </c>
      <c r="C8516" s="260">
        <v>0</v>
      </c>
      <c r="D8516" s="260">
        <v>1731.666626</v>
      </c>
      <c r="E8516" s="260">
        <v>427.79165599999999</v>
      </c>
      <c r="F8516">
        <f t="shared" si="266"/>
        <v>2159.4582820000001</v>
      </c>
      <c r="G8516">
        <f t="shared" si="267"/>
        <v>2159.4582820000001</v>
      </c>
    </row>
    <row r="8517" spans="1:7" x14ac:dyDescent="0.25">
      <c r="A8517" s="261">
        <v>45281.791666666664</v>
      </c>
      <c r="B8517" s="260" t="s">
        <v>548</v>
      </c>
      <c r="C8517" s="260">
        <v>0</v>
      </c>
      <c r="D8517" s="260">
        <v>1906.875</v>
      </c>
      <c r="E8517" s="260">
        <v>391.70834400000001</v>
      </c>
      <c r="F8517">
        <f t="shared" si="266"/>
        <v>2298.5833440000001</v>
      </c>
      <c r="G8517">
        <f t="shared" si="267"/>
        <v>2298.5833440000001</v>
      </c>
    </row>
    <row r="8518" spans="1:7" x14ac:dyDescent="0.25">
      <c r="A8518" s="261">
        <v>45281.833333333336</v>
      </c>
      <c r="B8518" s="260" t="s">
        <v>548</v>
      </c>
      <c r="C8518" s="260">
        <v>0</v>
      </c>
      <c r="D8518" s="260">
        <v>1798.25</v>
      </c>
      <c r="E8518" s="260">
        <v>394.54165599999999</v>
      </c>
      <c r="F8518">
        <f t="shared" si="266"/>
        <v>2192.7916559999999</v>
      </c>
      <c r="G8518">
        <f t="shared" si="267"/>
        <v>2192.7916559999999</v>
      </c>
    </row>
    <row r="8519" spans="1:7" x14ac:dyDescent="0.25">
      <c r="A8519" s="261">
        <v>45281.875</v>
      </c>
      <c r="B8519" s="260" t="s">
        <v>548</v>
      </c>
      <c r="C8519" s="260">
        <v>0</v>
      </c>
      <c r="D8519" s="260">
        <v>1996.833374</v>
      </c>
      <c r="E8519" s="260">
        <v>402.79165599999999</v>
      </c>
      <c r="F8519">
        <f t="shared" si="266"/>
        <v>2399.6250300000002</v>
      </c>
      <c r="G8519">
        <f t="shared" si="267"/>
        <v>2399.6250300000002</v>
      </c>
    </row>
    <row r="8520" spans="1:7" x14ac:dyDescent="0.25">
      <c r="A8520" s="261">
        <v>45281.916666666664</v>
      </c>
      <c r="B8520" s="260" t="s">
        <v>548</v>
      </c>
      <c r="C8520" s="260">
        <v>0</v>
      </c>
      <c r="D8520" s="260">
        <v>2116.7082519999999</v>
      </c>
      <c r="E8520" s="260">
        <v>390.25</v>
      </c>
      <c r="F8520">
        <f t="shared" si="266"/>
        <v>2506.9582519999999</v>
      </c>
      <c r="G8520">
        <f t="shared" si="267"/>
        <v>2506.9582519999999</v>
      </c>
    </row>
    <row r="8521" spans="1:7" x14ac:dyDescent="0.25">
      <c r="A8521" s="261">
        <v>45281.958333333336</v>
      </c>
      <c r="B8521" s="260" t="s">
        <v>548</v>
      </c>
      <c r="C8521" s="260">
        <v>0</v>
      </c>
      <c r="D8521" s="260">
        <v>2215.4167480000001</v>
      </c>
      <c r="E8521" s="260">
        <v>407.375</v>
      </c>
      <c r="F8521">
        <f t="shared" si="266"/>
        <v>2622.7917480000001</v>
      </c>
      <c r="G8521">
        <f t="shared" si="267"/>
        <v>2622.7917480000001</v>
      </c>
    </row>
    <row r="8522" spans="1:7" x14ac:dyDescent="0.25">
      <c r="A8522" s="261">
        <v>45282</v>
      </c>
      <c r="B8522" s="260" t="s">
        <v>548</v>
      </c>
      <c r="C8522" s="260">
        <v>0</v>
      </c>
      <c r="D8522" s="260">
        <v>2515.75</v>
      </c>
      <c r="E8522" s="260">
        <v>406.625</v>
      </c>
      <c r="F8522">
        <f t="shared" si="266"/>
        <v>2922.375</v>
      </c>
      <c r="G8522">
        <f t="shared" si="267"/>
        <v>2922.375</v>
      </c>
    </row>
    <row r="8523" spans="1:7" x14ac:dyDescent="0.25">
      <c r="A8523" s="261">
        <v>45282.041666666664</v>
      </c>
      <c r="B8523" s="260" t="s">
        <v>548</v>
      </c>
      <c r="C8523" s="260">
        <v>0</v>
      </c>
      <c r="D8523" s="260">
        <v>2769</v>
      </c>
      <c r="E8523" s="260">
        <v>352.79165599999999</v>
      </c>
      <c r="F8523">
        <f t="shared" si="266"/>
        <v>3121.7916559999999</v>
      </c>
      <c r="G8523">
        <f t="shared" si="267"/>
        <v>3121.7916559999999</v>
      </c>
    </row>
    <row r="8524" spans="1:7" x14ac:dyDescent="0.25">
      <c r="A8524" s="261">
        <v>45282.083333333336</v>
      </c>
      <c r="B8524" s="260" t="s">
        <v>548</v>
      </c>
      <c r="C8524" s="260">
        <v>0</v>
      </c>
      <c r="D8524" s="260">
        <v>2509.2917480000001</v>
      </c>
      <c r="E8524" s="260">
        <v>219.625</v>
      </c>
      <c r="F8524">
        <f t="shared" si="266"/>
        <v>2728.9167480000001</v>
      </c>
      <c r="G8524">
        <f t="shared" si="267"/>
        <v>2728.9167480000001</v>
      </c>
    </row>
    <row r="8525" spans="1:7" x14ac:dyDescent="0.25">
      <c r="A8525" s="261">
        <v>45282.125</v>
      </c>
      <c r="B8525" s="260" t="s">
        <v>548</v>
      </c>
      <c r="C8525" s="260">
        <v>0</v>
      </c>
      <c r="D8525" s="260">
        <v>2508.8332519999999</v>
      </c>
      <c r="E8525" s="260">
        <v>191.20832799999999</v>
      </c>
      <c r="F8525">
        <f t="shared" si="266"/>
        <v>2700.0415800000001</v>
      </c>
      <c r="G8525">
        <f t="shared" si="267"/>
        <v>2700.0415800000001</v>
      </c>
    </row>
    <row r="8526" spans="1:7" x14ac:dyDescent="0.25">
      <c r="A8526" s="261">
        <v>45282.166666666664</v>
      </c>
      <c r="B8526" s="260" t="s">
        <v>548</v>
      </c>
      <c r="C8526" s="260">
        <v>4.17E-4</v>
      </c>
      <c r="D8526" s="260">
        <v>2510.875</v>
      </c>
      <c r="E8526" s="260">
        <v>162.91667200000001</v>
      </c>
      <c r="F8526">
        <f t="shared" si="266"/>
        <v>2673.792089</v>
      </c>
      <c r="G8526">
        <f t="shared" si="267"/>
        <v>2673.7916719999998</v>
      </c>
    </row>
    <row r="8527" spans="1:7" x14ac:dyDescent="0.25">
      <c r="A8527" s="261">
        <v>45282.208333333336</v>
      </c>
      <c r="B8527" s="260" t="s">
        <v>548</v>
      </c>
      <c r="C8527" s="260">
        <v>1.2500000000000001E-2</v>
      </c>
      <c r="D8527" s="260">
        <v>2575.0417480000001</v>
      </c>
      <c r="E8527" s="260">
        <v>137.25</v>
      </c>
      <c r="F8527">
        <f t="shared" si="266"/>
        <v>2712.3042479999999</v>
      </c>
      <c r="G8527">
        <f t="shared" si="267"/>
        <v>2712.2917480000001</v>
      </c>
    </row>
    <row r="8528" spans="1:7" x14ac:dyDescent="0.25">
      <c r="A8528" s="261">
        <v>45282.25</v>
      </c>
      <c r="B8528" s="260" t="s">
        <v>548</v>
      </c>
      <c r="C8528" s="260">
        <v>2.4583000000000001E-2</v>
      </c>
      <c r="D8528" s="260">
        <v>2346.5832519999999</v>
      </c>
      <c r="E8528" s="260">
        <v>291.20834400000001</v>
      </c>
      <c r="F8528">
        <f t="shared" si="266"/>
        <v>2637.8161789999999</v>
      </c>
      <c r="G8528">
        <f t="shared" si="267"/>
        <v>2637.791596</v>
      </c>
    </row>
    <row r="8529" spans="1:7" x14ac:dyDescent="0.25">
      <c r="A8529" s="261">
        <v>45282.291666666664</v>
      </c>
      <c r="B8529" s="260" t="s">
        <v>548</v>
      </c>
      <c r="C8529" s="260">
        <v>3.5832999999999997E-2</v>
      </c>
      <c r="D8529" s="260">
        <v>2823.7917480000001</v>
      </c>
      <c r="E8529" s="260">
        <v>536.70831299999998</v>
      </c>
      <c r="F8529">
        <f t="shared" si="266"/>
        <v>3360.5358940000001</v>
      </c>
      <c r="G8529">
        <f t="shared" si="267"/>
        <v>3360.5000610000002</v>
      </c>
    </row>
    <row r="8530" spans="1:7" x14ac:dyDescent="0.25">
      <c r="A8530" s="261">
        <v>45282.333333333336</v>
      </c>
      <c r="B8530" s="260" t="s">
        <v>548</v>
      </c>
      <c r="C8530" s="260">
        <v>0.71750000000000003</v>
      </c>
      <c r="D8530" s="260">
        <v>3196</v>
      </c>
      <c r="E8530" s="260">
        <v>688.29168700000002</v>
      </c>
      <c r="F8530">
        <f t="shared" si="266"/>
        <v>3885.0091870000001</v>
      </c>
      <c r="G8530">
        <f t="shared" si="267"/>
        <v>3884.2916869999999</v>
      </c>
    </row>
    <row r="8531" spans="1:7" x14ac:dyDescent="0.25">
      <c r="A8531" s="261">
        <v>45282.375</v>
      </c>
      <c r="B8531" s="260" t="s">
        <v>548</v>
      </c>
      <c r="C8531" s="260">
        <v>12.051666000000001</v>
      </c>
      <c r="D8531" s="260">
        <v>3172.8332519999999</v>
      </c>
      <c r="E8531" s="260">
        <v>685.04168700000002</v>
      </c>
      <c r="F8531">
        <f t="shared" si="266"/>
        <v>3869.9266049999997</v>
      </c>
      <c r="G8531">
        <f t="shared" si="267"/>
        <v>3857.8749389999998</v>
      </c>
    </row>
    <row r="8532" spans="1:7" x14ac:dyDescent="0.25">
      <c r="A8532" s="261">
        <v>45282.416666666664</v>
      </c>
      <c r="B8532" s="260" t="s">
        <v>548</v>
      </c>
      <c r="C8532" s="260">
        <v>119.541252</v>
      </c>
      <c r="D8532" s="260">
        <v>3008.75</v>
      </c>
      <c r="E8532" s="260">
        <v>685.75</v>
      </c>
      <c r="F8532">
        <f t="shared" si="266"/>
        <v>3814.041252</v>
      </c>
      <c r="G8532">
        <f t="shared" si="267"/>
        <v>3694.5</v>
      </c>
    </row>
    <row r="8533" spans="1:7" x14ac:dyDescent="0.25">
      <c r="A8533" s="261">
        <v>45282.458333333336</v>
      </c>
      <c r="B8533" s="260" t="s">
        <v>548</v>
      </c>
      <c r="C8533" s="260">
        <v>272.08749399999999</v>
      </c>
      <c r="D8533" s="260">
        <v>3053.4582519999999</v>
      </c>
      <c r="E8533" s="260">
        <v>603.45831299999998</v>
      </c>
      <c r="F8533">
        <f t="shared" si="266"/>
        <v>3929.0040589999999</v>
      </c>
      <c r="G8533">
        <f t="shared" si="267"/>
        <v>3656.916565</v>
      </c>
    </row>
    <row r="8534" spans="1:7" x14ac:dyDescent="0.25">
      <c r="A8534" s="261">
        <v>45282.5</v>
      </c>
      <c r="B8534" s="260" t="s">
        <v>548</v>
      </c>
      <c r="C8534" s="260">
        <v>305.49499500000002</v>
      </c>
      <c r="D8534" s="260">
        <v>2977.1667480000001</v>
      </c>
      <c r="E8534" s="260">
        <v>672.79168700000002</v>
      </c>
      <c r="F8534">
        <f t="shared" si="266"/>
        <v>3955.45343</v>
      </c>
      <c r="G8534">
        <f t="shared" si="267"/>
        <v>3649.958435</v>
      </c>
    </row>
    <row r="8535" spans="1:7" x14ac:dyDescent="0.25">
      <c r="A8535" s="261">
        <v>45282.541666666664</v>
      </c>
      <c r="B8535" s="260" t="s">
        <v>548</v>
      </c>
      <c r="C8535" s="260">
        <v>303.99667399999998</v>
      </c>
      <c r="D8535" s="260">
        <v>3162.8332519999999</v>
      </c>
      <c r="E8535" s="260">
        <v>654.66668700000002</v>
      </c>
      <c r="F8535">
        <f t="shared" si="266"/>
        <v>4121.4966129999993</v>
      </c>
      <c r="G8535">
        <f t="shared" si="267"/>
        <v>3817.4999389999998</v>
      </c>
    </row>
    <row r="8536" spans="1:7" x14ac:dyDescent="0.25">
      <c r="A8536" s="261">
        <v>45282.583333333336</v>
      </c>
      <c r="B8536" s="260" t="s">
        <v>548</v>
      </c>
      <c r="C8536" s="260">
        <v>152.75625600000001</v>
      </c>
      <c r="D8536" s="260">
        <v>3007.4167480000001</v>
      </c>
      <c r="E8536" s="260">
        <v>698.375</v>
      </c>
      <c r="F8536">
        <f t="shared" si="266"/>
        <v>3858.5480040000002</v>
      </c>
      <c r="G8536">
        <f t="shared" si="267"/>
        <v>3705.7917480000001</v>
      </c>
    </row>
    <row r="8537" spans="1:7" x14ac:dyDescent="0.25">
      <c r="A8537" s="261">
        <v>45282.625</v>
      </c>
      <c r="B8537" s="260" t="s">
        <v>548</v>
      </c>
      <c r="C8537" s="260">
        <v>49.114165999999997</v>
      </c>
      <c r="D8537" s="260">
        <v>2735.6667480000001</v>
      </c>
      <c r="E8537" s="260">
        <v>667.125</v>
      </c>
      <c r="F8537">
        <f t="shared" si="266"/>
        <v>3451.9059139999999</v>
      </c>
      <c r="G8537">
        <f t="shared" si="267"/>
        <v>3402.7917480000001</v>
      </c>
    </row>
    <row r="8538" spans="1:7" x14ac:dyDescent="0.25">
      <c r="A8538" s="261">
        <v>45282.666666666664</v>
      </c>
      <c r="B8538" s="260" t="s">
        <v>548</v>
      </c>
      <c r="C8538" s="260">
        <v>0.13416700000000001</v>
      </c>
      <c r="D8538" s="260">
        <v>2587.875</v>
      </c>
      <c r="E8538" s="260">
        <v>692.58331299999998</v>
      </c>
      <c r="F8538">
        <f t="shared" si="266"/>
        <v>3280.5924800000003</v>
      </c>
      <c r="G8538">
        <f t="shared" si="267"/>
        <v>3280.4583130000001</v>
      </c>
    </row>
    <row r="8539" spans="1:7" x14ac:dyDescent="0.25">
      <c r="A8539" s="261">
        <v>45282.708333333336</v>
      </c>
      <c r="B8539" s="260" t="s">
        <v>548</v>
      </c>
      <c r="C8539" s="260">
        <v>0</v>
      </c>
      <c r="D8539" s="260">
        <v>2198.375</v>
      </c>
      <c r="E8539" s="260">
        <v>686.95831299999998</v>
      </c>
      <c r="F8539">
        <f t="shared" si="266"/>
        <v>2885.3333130000001</v>
      </c>
      <c r="G8539">
        <f t="shared" si="267"/>
        <v>2885.3333130000001</v>
      </c>
    </row>
    <row r="8540" spans="1:7" x14ac:dyDescent="0.25">
      <c r="A8540" s="261">
        <v>45282.75</v>
      </c>
      <c r="B8540" s="260" t="s">
        <v>548</v>
      </c>
      <c r="C8540" s="260">
        <v>0</v>
      </c>
      <c r="D8540" s="260">
        <v>1992.208374</v>
      </c>
      <c r="E8540" s="260">
        <v>699</v>
      </c>
      <c r="F8540">
        <f t="shared" si="266"/>
        <v>2691.2083739999998</v>
      </c>
      <c r="G8540">
        <f t="shared" si="267"/>
        <v>2691.2083739999998</v>
      </c>
    </row>
    <row r="8541" spans="1:7" x14ac:dyDescent="0.25">
      <c r="A8541" s="261">
        <v>45282.791666666664</v>
      </c>
      <c r="B8541" s="260" t="s">
        <v>548</v>
      </c>
      <c r="C8541" s="260">
        <v>0</v>
      </c>
      <c r="D8541" s="260">
        <v>1874.375</v>
      </c>
      <c r="E8541" s="260">
        <v>702.25</v>
      </c>
      <c r="F8541">
        <f t="shared" si="266"/>
        <v>2576.625</v>
      </c>
      <c r="G8541">
        <f t="shared" si="267"/>
        <v>2576.625</v>
      </c>
    </row>
    <row r="8542" spans="1:7" x14ac:dyDescent="0.25">
      <c r="A8542" s="261">
        <v>45282.833333333336</v>
      </c>
      <c r="B8542" s="260" t="s">
        <v>548</v>
      </c>
      <c r="C8542" s="260">
        <v>0</v>
      </c>
      <c r="D8542" s="260">
        <v>1936.666626</v>
      </c>
      <c r="E8542" s="260">
        <v>694.29168700000002</v>
      </c>
      <c r="F8542">
        <f t="shared" si="266"/>
        <v>2630.9583130000001</v>
      </c>
      <c r="G8542">
        <f t="shared" si="267"/>
        <v>2630.9583130000001</v>
      </c>
    </row>
    <row r="8543" spans="1:7" x14ac:dyDescent="0.25">
      <c r="A8543" s="261">
        <v>45282.875</v>
      </c>
      <c r="B8543" s="260" t="s">
        <v>548</v>
      </c>
      <c r="C8543" s="260">
        <v>0</v>
      </c>
      <c r="D8543" s="260">
        <v>1925.208374</v>
      </c>
      <c r="E8543" s="260">
        <v>697.66668700000002</v>
      </c>
      <c r="F8543">
        <f t="shared" si="266"/>
        <v>2622.8750610000002</v>
      </c>
      <c r="G8543">
        <f t="shared" si="267"/>
        <v>2622.8750610000002</v>
      </c>
    </row>
    <row r="8544" spans="1:7" x14ac:dyDescent="0.25">
      <c r="A8544" s="261">
        <v>45282.916666666664</v>
      </c>
      <c r="B8544" s="260" t="s">
        <v>548</v>
      </c>
      <c r="C8544" s="260">
        <v>0</v>
      </c>
      <c r="D8544" s="260">
        <v>2185.4582519999999</v>
      </c>
      <c r="E8544" s="260">
        <v>705</v>
      </c>
      <c r="F8544">
        <f t="shared" si="266"/>
        <v>2890.4582519999999</v>
      </c>
      <c r="G8544">
        <f t="shared" si="267"/>
        <v>2890.4582519999999</v>
      </c>
    </row>
    <row r="8545" spans="1:7" x14ac:dyDescent="0.25">
      <c r="A8545" s="261">
        <v>45282.958333333336</v>
      </c>
      <c r="B8545" s="260" t="s">
        <v>548</v>
      </c>
      <c r="C8545" s="260">
        <v>0</v>
      </c>
      <c r="D8545" s="260">
        <v>2601.625</v>
      </c>
      <c r="E8545" s="260">
        <v>701.875</v>
      </c>
      <c r="F8545">
        <f t="shared" si="266"/>
        <v>3303.5</v>
      </c>
      <c r="G8545">
        <f t="shared" si="267"/>
        <v>3303.5</v>
      </c>
    </row>
    <row r="8546" spans="1:7" x14ac:dyDescent="0.25">
      <c r="A8546" s="261">
        <v>45283</v>
      </c>
      <c r="B8546" s="260" t="s">
        <v>548</v>
      </c>
      <c r="C8546" s="260">
        <v>0</v>
      </c>
      <c r="D8546" s="260">
        <v>2402.875</v>
      </c>
      <c r="E8546" s="260">
        <v>690.29168700000002</v>
      </c>
      <c r="F8546">
        <f t="shared" si="266"/>
        <v>3093.1666869999999</v>
      </c>
      <c r="G8546">
        <f t="shared" si="267"/>
        <v>3093.1666869999999</v>
      </c>
    </row>
    <row r="8547" spans="1:7" x14ac:dyDescent="0.25">
      <c r="A8547" s="261">
        <v>45283.041666666664</v>
      </c>
      <c r="B8547" s="260" t="s">
        <v>548</v>
      </c>
      <c r="C8547" s="260">
        <v>0</v>
      </c>
      <c r="D8547" s="260">
        <v>2430.875</v>
      </c>
      <c r="E8547" s="260">
        <v>682.875</v>
      </c>
      <c r="F8547">
        <f t="shared" si="266"/>
        <v>3113.75</v>
      </c>
      <c r="G8547">
        <f t="shared" si="267"/>
        <v>3113.75</v>
      </c>
    </row>
    <row r="8548" spans="1:7" x14ac:dyDescent="0.25">
      <c r="A8548" s="261">
        <v>45283.083333333336</v>
      </c>
      <c r="B8548" s="260" t="s">
        <v>548</v>
      </c>
      <c r="C8548" s="260">
        <v>0</v>
      </c>
      <c r="D8548" s="260">
        <v>2611.3332519999999</v>
      </c>
      <c r="E8548" s="260">
        <v>679.75</v>
      </c>
      <c r="F8548">
        <f t="shared" si="266"/>
        <v>3291.0832519999999</v>
      </c>
      <c r="G8548">
        <f t="shared" si="267"/>
        <v>3291.0832519999999</v>
      </c>
    </row>
    <row r="8549" spans="1:7" x14ac:dyDescent="0.25">
      <c r="A8549" s="261">
        <v>45283.125</v>
      </c>
      <c r="B8549" s="260" t="s">
        <v>548</v>
      </c>
      <c r="C8549" s="260">
        <v>0</v>
      </c>
      <c r="D8549" s="260">
        <v>2501.875</v>
      </c>
      <c r="E8549" s="260">
        <v>677.58331299999998</v>
      </c>
      <c r="F8549">
        <f t="shared" si="266"/>
        <v>3179.4583130000001</v>
      </c>
      <c r="G8549">
        <f t="shared" si="267"/>
        <v>3179.4583130000001</v>
      </c>
    </row>
    <row r="8550" spans="1:7" x14ac:dyDescent="0.25">
      <c r="A8550" s="261">
        <v>45283.166666666664</v>
      </c>
      <c r="B8550" s="260" t="s">
        <v>548</v>
      </c>
      <c r="C8550" s="260">
        <v>4.17E-4</v>
      </c>
      <c r="D8550" s="260">
        <v>2168.2082519999999</v>
      </c>
      <c r="E8550" s="260">
        <v>704.33331299999998</v>
      </c>
      <c r="F8550">
        <f t="shared" si="266"/>
        <v>2872.5419820000002</v>
      </c>
      <c r="G8550">
        <f t="shared" si="267"/>
        <v>2872.541565</v>
      </c>
    </row>
    <row r="8551" spans="1:7" x14ac:dyDescent="0.25">
      <c r="A8551" s="261">
        <v>45283.208333333336</v>
      </c>
      <c r="B8551" s="260" t="s">
        <v>548</v>
      </c>
      <c r="C8551" s="260">
        <v>1.2500000000000001E-2</v>
      </c>
      <c r="D8551" s="260">
        <v>1967.375</v>
      </c>
      <c r="E8551" s="260">
        <v>674.125</v>
      </c>
      <c r="F8551">
        <f t="shared" si="266"/>
        <v>2641.5124999999998</v>
      </c>
      <c r="G8551">
        <f t="shared" si="267"/>
        <v>2641.5</v>
      </c>
    </row>
    <row r="8552" spans="1:7" x14ac:dyDescent="0.25">
      <c r="A8552" s="261">
        <v>45283.25</v>
      </c>
      <c r="B8552" s="260" t="s">
        <v>548</v>
      </c>
      <c r="C8552" s="260">
        <v>2.4583000000000001E-2</v>
      </c>
      <c r="D8552" s="260">
        <v>1601.25</v>
      </c>
      <c r="E8552" s="260">
        <v>653.79168700000002</v>
      </c>
      <c r="F8552">
        <f t="shared" si="266"/>
        <v>2255.0662699999998</v>
      </c>
      <c r="G8552">
        <f t="shared" si="267"/>
        <v>2255.0416869999999</v>
      </c>
    </row>
    <row r="8553" spans="1:7" x14ac:dyDescent="0.25">
      <c r="A8553" s="261">
        <v>45283.291666666664</v>
      </c>
      <c r="B8553" s="260" t="s">
        <v>548</v>
      </c>
      <c r="C8553" s="260">
        <v>3.5832999999999997E-2</v>
      </c>
      <c r="D8553" s="260">
        <v>1639.791626</v>
      </c>
      <c r="E8553" s="260">
        <v>650</v>
      </c>
      <c r="F8553">
        <f t="shared" si="266"/>
        <v>2289.8274590000001</v>
      </c>
      <c r="G8553">
        <f t="shared" si="267"/>
        <v>2289.7916260000002</v>
      </c>
    </row>
    <row r="8554" spans="1:7" x14ac:dyDescent="0.25">
      <c r="A8554" s="261">
        <v>45283.333333333336</v>
      </c>
      <c r="B8554" s="260" t="s">
        <v>548</v>
      </c>
      <c r="C8554" s="260">
        <v>0.49625000000000002</v>
      </c>
      <c r="D8554" s="260">
        <v>1565.291626</v>
      </c>
      <c r="E8554" s="260">
        <v>602.95831299999998</v>
      </c>
      <c r="F8554">
        <f t="shared" si="266"/>
        <v>2168.746189</v>
      </c>
      <c r="G8554">
        <f t="shared" si="267"/>
        <v>2168.2499389999998</v>
      </c>
    </row>
    <row r="8555" spans="1:7" x14ac:dyDescent="0.25">
      <c r="A8555" s="261">
        <v>45283.375</v>
      </c>
      <c r="B8555" s="260" t="s">
        <v>548</v>
      </c>
      <c r="C8555" s="260">
        <v>7.77</v>
      </c>
      <c r="D8555" s="260">
        <v>1566.708374</v>
      </c>
      <c r="E8555" s="260">
        <v>471.91665599999999</v>
      </c>
      <c r="F8555">
        <f t="shared" si="266"/>
        <v>2046.3950300000001</v>
      </c>
      <c r="G8555">
        <f t="shared" si="267"/>
        <v>2038.6250300000002</v>
      </c>
    </row>
    <row r="8556" spans="1:7" x14ac:dyDescent="0.25">
      <c r="A8556" s="261">
        <v>45283.416666666664</v>
      </c>
      <c r="B8556" s="260" t="s">
        <v>548</v>
      </c>
      <c r="C8556" s="260">
        <v>83.700835999999995</v>
      </c>
      <c r="D8556" s="260">
        <v>1501.208374</v>
      </c>
      <c r="E8556" s="260">
        <v>506.95834400000001</v>
      </c>
      <c r="F8556">
        <f t="shared" si="266"/>
        <v>2091.8675539999999</v>
      </c>
      <c r="G8556">
        <f t="shared" si="267"/>
        <v>2008.1667179999999</v>
      </c>
    </row>
    <row r="8557" spans="1:7" x14ac:dyDescent="0.25">
      <c r="A8557" s="261">
        <v>45283.458333333336</v>
      </c>
      <c r="B8557" s="260" t="s">
        <v>548</v>
      </c>
      <c r="C8557" s="260">
        <v>146.09458900000001</v>
      </c>
      <c r="D8557" s="260">
        <v>1533.625</v>
      </c>
      <c r="E8557" s="260">
        <v>564.875</v>
      </c>
      <c r="F8557">
        <f t="shared" si="266"/>
        <v>2244.5945889999998</v>
      </c>
      <c r="G8557">
        <f t="shared" si="267"/>
        <v>2098.5</v>
      </c>
    </row>
    <row r="8558" spans="1:7" x14ac:dyDescent="0.25">
      <c r="A8558" s="261">
        <v>45283.5</v>
      </c>
      <c r="B8558" s="260" t="s">
        <v>548</v>
      </c>
      <c r="C8558" s="260">
        <v>204.03833</v>
      </c>
      <c r="D8558" s="260">
        <v>1481.708374</v>
      </c>
      <c r="E8558" s="260">
        <v>478.41665599999999</v>
      </c>
      <c r="F8558">
        <f t="shared" si="266"/>
        <v>2164.16336</v>
      </c>
      <c r="G8558">
        <f t="shared" si="267"/>
        <v>1960.1250300000002</v>
      </c>
    </row>
    <row r="8559" spans="1:7" x14ac:dyDescent="0.25">
      <c r="A8559" s="261">
        <v>45283.541666666664</v>
      </c>
      <c r="B8559" s="260" t="s">
        <v>548</v>
      </c>
      <c r="C8559" s="260">
        <v>193.241669</v>
      </c>
      <c r="D8559" s="260">
        <v>1557.375</v>
      </c>
      <c r="E8559" s="260">
        <v>429.20834400000001</v>
      </c>
      <c r="F8559">
        <f t="shared" si="266"/>
        <v>2179.8250130000001</v>
      </c>
      <c r="G8559">
        <f t="shared" si="267"/>
        <v>1986.5833440000001</v>
      </c>
    </row>
    <row r="8560" spans="1:7" x14ac:dyDescent="0.25">
      <c r="A8560" s="261">
        <v>45283.583333333336</v>
      </c>
      <c r="B8560" s="260" t="s">
        <v>548</v>
      </c>
      <c r="C8560" s="260">
        <v>149.10083</v>
      </c>
      <c r="D8560" s="260">
        <v>1456.791626</v>
      </c>
      <c r="E8560" s="260">
        <v>407.79165599999999</v>
      </c>
      <c r="F8560">
        <f t="shared" si="266"/>
        <v>2013.6841120000001</v>
      </c>
      <c r="G8560">
        <f t="shared" si="267"/>
        <v>1864.5832820000001</v>
      </c>
    </row>
    <row r="8561" spans="1:7" x14ac:dyDescent="0.25">
      <c r="A8561" s="261">
        <v>45283.625</v>
      </c>
      <c r="B8561" s="260" t="s">
        <v>548</v>
      </c>
      <c r="C8561" s="260">
        <v>44.402500000000003</v>
      </c>
      <c r="D8561" s="260">
        <v>1371.666626</v>
      </c>
      <c r="E8561" s="260">
        <v>371.83334400000001</v>
      </c>
      <c r="F8561">
        <f t="shared" si="266"/>
        <v>1787.9024699999998</v>
      </c>
      <c r="G8561">
        <f t="shared" si="267"/>
        <v>1743.4999699999998</v>
      </c>
    </row>
    <row r="8562" spans="1:7" x14ac:dyDescent="0.25">
      <c r="A8562" s="261">
        <v>45283.666666666664</v>
      </c>
      <c r="B8562" s="260" t="s">
        <v>548</v>
      </c>
      <c r="C8562" s="260">
        <v>0.69833299999999998</v>
      </c>
      <c r="D8562" s="260">
        <v>1060</v>
      </c>
      <c r="E8562" s="260">
        <v>328.875</v>
      </c>
      <c r="F8562">
        <f t="shared" si="266"/>
        <v>1389.573333</v>
      </c>
      <c r="G8562">
        <f t="shared" si="267"/>
        <v>1388.875</v>
      </c>
    </row>
    <row r="8563" spans="1:7" x14ac:dyDescent="0.25">
      <c r="A8563" s="261">
        <v>45283.708333333336</v>
      </c>
      <c r="B8563" s="260" t="s">
        <v>548</v>
      </c>
      <c r="C8563" s="260">
        <v>0</v>
      </c>
      <c r="D8563" s="260">
        <v>716.54168700000002</v>
      </c>
      <c r="E8563" s="260">
        <v>279.75</v>
      </c>
      <c r="F8563">
        <f t="shared" si="266"/>
        <v>996.29168700000002</v>
      </c>
      <c r="G8563">
        <f t="shared" si="267"/>
        <v>996.29168700000002</v>
      </c>
    </row>
    <row r="8564" spans="1:7" x14ac:dyDescent="0.25">
      <c r="A8564" s="261">
        <v>45283.75</v>
      </c>
      <c r="B8564" s="260" t="s">
        <v>548</v>
      </c>
      <c r="C8564" s="260">
        <v>0</v>
      </c>
      <c r="D8564" s="260">
        <v>584.125</v>
      </c>
      <c r="E8564" s="260">
        <v>445.75</v>
      </c>
      <c r="F8564">
        <f t="shared" si="266"/>
        <v>1029.875</v>
      </c>
      <c r="G8564">
        <f t="shared" si="267"/>
        <v>1029.875</v>
      </c>
    </row>
    <row r="8565" spans="1:7" x14ac:dyDescent="0.25">
      <c r="A8565" s="261">
        <v>45283.791666666664</v>
      </c>
      <c r="B8565" s="260" t="s">
        <v>548</v>
      </c>
      <c r="C8565" s="260">
        <v>0</v>
      </c>
      <c r="D8565" s="260">
        <v>562.79168700000002</v>
      </c>
      <c r="E8565" s="260">
        <v>285.5</v>
      </c>
      <c r="F8565">
        <f t="shared" si="266"/>
        <v>848.29168700000002</v>
      </c>
      <c r="G8565">
        <f t="shared" si="267"/>
        <v>848.29168700000002</v>
      </c>
    </row>
    <row r="8566" spans="1:7" x14ac:dyDescent="0.25">
      <c r="A8566" s="261">
        <v>45283.833333333336</v>
      </c>
      <c r="B8566" s="260" t="s">
        <v>548</v>
      </c>
      <c r="C8566" s="260">
        <v>0</v>
      </c>
      <c r="D8566" s="260">
        <v>403.125</v>
      </c>
      <c r="E8566" s="260">
        <v>270.91665599999999</v>
      </c>
      <c r="F8566">
        <f t="shared" si="266"/>
        <v>674.04165599999999</v>
      </c>
      <c r="G8566">
        <f t="shared" si="267"/>
        <v>674.04165599999999</v>
      </c>
    </row>
    <row r="8567" spans="1:7" x14ac:dyDescent="0.25">
      <c r="A8567" s="261">
        <v>45283.875</v>
      </c>
      <c r="B8567" s="260" t="s">
        <v>548</v>
      </c>
      <c r="C8567" s="260">
        <v>0</v>
      </c>
      <c r="D8567" s="260">
        <v>377.95834400000001</v>
      </c>
      <c r="E8567" s="260">
        <v>110.875</v>
      </c>
      <c r="F8567">
        <f t="shared" si="266"/>
        <v>488.83334400000001</v>
      </c>
      <c r="G8567">
        <f t="shared" si="267"/>
        <v>488.83334400000001</v>
      </c>
    </row>
    <row r="8568" spans="1:7" x14ac:dyDescent="0.25">
      <c r="A8568" s="261">
        <v>45283.916666666664</v>
      </c>
      <c r="B8568" s="260" t="s">
        <v>548</v>
      </c>
      <c r="C8568" s="260">
        <v>0</v>
      </c>
      <c r="D8568" s="260">
        <v>359.95834400000001</v>
      </c>
      <c r="E8568" s="260">
        <v>25.166665999999999</v>
      </c>
      <c r="F8568">
        <f t="shared" si="266"/>
        <v>385.12501000000003</v>
      </c>
      <c r="G8568">
        <f t="shared" si="267"/>
        <v>385.12501000000003</v>
      </c>
    </row>
    <row r="8569" spans="1:7" x14ac:dyDescent="0.25">
      <c r="A8569" s="261">
        <v>45283.958333333336</v>
      </c>
      <c r="B8569" s="260" t="s">
        <v>548</v>
      </c>
      <c r="C8569" s="260">
        <v>0</v>
      </c>
      <c r="D8569" s="260">
        <v>301.58334400000001</v>
      </c>
      <c r="E8569" s="260">
        <v>61</v>
      </c>
      <c r="F8569">
        <f t="shared" si="266"/>
        <v>362.58334400000001</v>
      </c>
      <c r="G8569">
        <f t="shared" si="267"/>
        <v>362.58334400000001</v>
      </c>
    </row>
    <row r="8570" spans="1:7" x14ac:dyDescent="0.25">
      <c r="A8570" s="261">
        <v>45284</v>
      </c>
      <c r="B8570" s="260" t="s">
        <v>548</v>
      </c>
      <c r="C8570" s="260">
        <v>0</v>
      </c>
      <c r="D8570" s="260">
        <v>259.91665599999999</v>
      </c>
      <c r="E8570" s="260">
        <v>104.916664</v>
      </c>
      <c r="F8570">
        <f t="shared" si="266"/>
        <v>364.83331999999996</v>
      </c>
      <c r="G8570">
        <f t="shared" si="267"/>
        <v>364.83331999999996</v>
      </c>
    </row>
    <row r="8571" spans="1:7" x14ac:dyDescent="0.25">
      <c r="A8571" s="261">
        <v>45284.041666666664</v>
      </c>
      <c r="B8571" s="260" t="s">
        <v>548</v>
      </c>
      <c r="C8571" s="260">
        <v>0</v>
      </c>
      <c r="D8571" s="260">
        <v>277.58334400000001</v>
      </c>
      <c r="E8571" s="260">
        <v>178.08332799999999</v>
      </c>
      <c r="F8571">
        <f t="shared" si="266"/>
        <v>455.66667200000001</v>
      </c>
      <c r="G8571">
        <f t="shared" si="267"/>
        <v>455.66667200000001</v>
      </c>
    </row>
    <row r="8572" spans="1:7" x14ac:dyDescent="0.25">
      <c r="A8572" s="261">
        <v>45284.083333333336</v>
      </c>
      <c r="B8572" s="260" t="s">
        <v>548</v>
      </c>
      <c r="C8572" s="260">
        <v>0</v>
      </c>
      <c r="D8572" s="260">
        <v>316.66665599999999</v>
      </c>
      <c r="E8572" s="260">
        <v>360.25</v>
      </c>
      <c r="F8572">
        <f t="shared" si="266"/>
        <v>676.91665599999999</v>
      </c>
      <c r="G8572">
        <f t="shared" si="267"/>
        <v>676.91665599999999</v>
      </c>
    </row>
    <row r="8573" spans="1:7" x14ac:dyDescent="0.25">
      <c r="A8573" s="261">
        <v>45284.125</v>
      </c>
      <c r="B8573" s="260" t="s">
        <v>548</v>
      </c>
      <c r="C8573" s="260">
        <v>0</v>
      </c>
      <c r="D8573" s="260">
        <v>410</v>
      </c>
      <c r="E8573" s="260">
        <v>569.20831299999998</v>
      </c>
      <c r="F8573">
        <f t="shared" si="266"/>
        <v>979.20831299999998</v>
      </c>
      <c r="G8573">
        <f t="shared" si="267"/>
        <v>979.20831299999998</v>
      </c>
    </row>
    <row r="8574" spans="1:7" x14ac:dyDescent="0.25">
      <c r="A8574" s="261">
        <v>45284.166666666664</v>
      </c>
      <c r="B8574" s="260" t="s">
        <v>548</v>
      </c>
      <c r="C8574" s="260">
        <v>4.17E-4</v>
      </c>
      <c r="D8574" s="260">
        <v>500.08334400000001</v>
      </c>
      <c r="E8574" s="260">
        <v>418.125</v>
      </c>
      <c r="F8574">
        <f t="shared" si="266"/>
        <v>918.20876099999998</v>
      </c>
      <c r="G8574">
        <f t="shared" si="267"/>
        <v>918.20834400000001</v>
      </c>
    </row>
    <row r="8575" spans="1:7" x14ac:dyDescent="0.25">
      <c r="A8575" s="261">
        <v>45284.208333333336</v>
      </c>
      <c r="B8575" s="260" t="s">
        <v>548</v>
      </c>
      <c r="C8575" s="260">
        <v>1.3332999999999999E-2</v>
      </c>
      <c r="D8575" s="260">
        <v>670.33331299999998</v>
      </c>
      <c r="E8575" s="260">
        <v>592.33331299999998</v>
      </c>
      <c r="F8575">
        <f t="shared" si="266"/>
        <v>1262.6799590000001</v>
      </c>
      <c r="G8575">
        <f t="shared" si="267"/>
        <v>1262.666626</v>
      </c>
    </row>
    <row r="8576" spans="1:7" x14ac:dyDescent="0.25">
      <c r="A8576" s="261">
        <v>45284.25</v>
      </c>
      <c r="B8576" s="260" t="s">
        <v>548</v>
      </c>
      <c r="C8576" s="260">
        <v>2.4583000000000001E-2</v>
      </c>
      <c r="D8576" s="260">
        <v>853.16668700000002</v>
      </c>
      <c r="E8576" s="260">
        <v>836.41668700000002</v>
      </c>
      <c r="F8576">
        <f t="shared" si="266"/>
        <v>1689.6079569999999</v>
      </c>
      <c r="G8576">
        <f t="shared" si="267"/>
        <v>1689.583374</v>
      </c>
    </row>
    <row r="8577" spans="1:7" x14ac:dyDescent="0.25">
      <c r="A8577" s="261">
        <v>45284.291666666664</v>
      </c>
      <c r="B8577" s="260" t="s">
        <v>548</v>
      </c>
      <c r="C8577" s="260">
        <v>3.6666999999999998E-2</v>
      </c>
      <c r="D8577" s="260">
        <v>1047.75</v>
      </c>
      <c r="E8577" s="260">
        <v>858.41668700000002</v>
      </c>
      <c r="F8577">
        <f t="shared" si="266"/>
        <v>1906.203354</v>
      </c>
      <c r="G8577">
        <f t="shared" si="267"/>
        <v>1906.1666869999999</v>
      </c>
    </row>
    <row r="8578" spans="1:7" x14ac:dyDescent="0.25">
      <c r="A8578" s="261">
        <v>45284.333333333336</v>
      </c>
      <c r="B8578" s="260" t="s">
        <v>548</v>
      </c>
      <c r="C8578" s="260">
        <v>8.0417000000000002E-2</v>
      </c>
      <c r="D8578" s="260">
        <v>1465.666626</v>
      </c>
      <c r="E8578" s="260">
        <v>911.79168700000002</v>
      </c>
      <c r="F8578">
        <f t="shared" ref="F8578:F8641" si="268">E8578+D8578+C8578</f>
        <v>2377.5387300000002</v>
      </c>
      <c r="G8578">
        <f t="shared" ref="G8578:G8641" si="269">E8578+D8578</f>
        <v>2377.4583130000001</v>
      </c>
    </row>
    <row r="8579" spans="1:7" x14ac:dyDescent="0.25">
      <c r="A8579" s="261">
        <v>45284.375</v>
      </c>
      <c r="B8579" s="260" t="s">
        <v>548</v>
      </c>
      <c r="C8579" s="260">
        <v>3.7312500000000002</v>
      </c>
      <c r="D8579" s="260">
        <v>1708.083374</v>
      </c>
      <c r="E8579" s="260">
        <v>1010.5</v>
      </c>
      <c r="F8579">
        <f t="shared" si="268"/>
        <v>2722.3146239999996</v>
      </c>
      <c r="G8579">
        <f t="shared" si="269"/>
        <v>2718.5833739999998</v>
      </c>
    </row>
    <row r="8580" spans="1:7" x14ac:dyDescent="0.25">
      <c r="A8580" s="261">
        <v>45284.416666666664</v>
      </c>
      <c r="B8580" s="260" t="s">
        <v>548</v>
      </c>
      <c r="C8580" s="260">
        <v>20.8825</v>
      </c>
      <c r="D8580" s="260">
        <v>1955.708374</v>
      </c>
      <c r="E8580" s="260">
        <v>1008.083313</v>
      </c>
      <c r="F8580">
        <f t="shared" si="268"/>
        <v>2984.6741870000001</v>
      </c>
      <c r="G8580">
        <f t="shared" si="269"/>
        <v>2963.7916869999999</v>
      </c>
    </row>
    <row r="8581" spans="1:7" x14ac:dyDescent="0.25">
      <c r="A8581" s="261">
        <v>45284.458333333336</v>
      </c>
      <c r="B8581" s="260" t="s">
        <v>548</v>
      </c>
      <c r="C8581" s="260">
        <v>35.132083999999999</v>
      </c>
      <c r="D8581" s="260">
        <v>2075.4167480000001</v>
      </c>
      <c r="E8581" s="260">
        <v>981.95831299999998</v>
      </c>
      <c r="F8581">
        <f t="shared" si="268"/>
        <v>3092.507145</v>
      </c>
      <c r="G8581">
        <f t="shared" si="269"/>
        <v>3057.3750610000002</v>
      </c>
    </row>
    <row r="8582" spans="1:7" x14ac:dyDescent="0.25">
      <c r="A8582" s="261">
        <v>45284.5</v>
      </c>
      <c r="B8582" s="260" t="s">
        <v>548</v>
      </c>
      <c r="C8582" s="260">
        <v>45.246250000000003</v>
      </c>
      <c r="D8582" s="260">
        <v>2253.875</v>
      </c>
      <c r="E8582" s="260">
        <v>970.33331299999998</v>
      </c>
      <c r="F8582">
        <f t="shared" si="268"/>
        <v>3269.4545630000002</v>
      </c>
      <c r="G8582">
        <f t="shared" si="269"/>
        <v>3224.2083130000001</v>
      </c>
    </row>
    <row r="8583" spans="1:7" x14ac:dyDescent="0.25">
      <c r="A8583" s="261">
        <v>45284.541666666664</v>
      </c>
      <c r="B8583" s="260" t="s">
        <v>548</v>
      </c>
      <c r="C8583" s="260">
        <v>31.580832999999998</v>
      </c>
      <c r="D8583" s="260">
        <v>2893.4167480000001</v>
      </c>
      <c r="E8583" s="260">
        <v>1046.208374</v>
      </c>
      <c r="F8583">
        <f t="shared" si="268"/>
        <v>3971.2059550000004</v>
      </c>
      <c r="G8583">
        <f t="shared" si="269"/>
        <v>3939.6251220000004</v>
      </c>
    </row>
    <row r="8584" spans="1:7" x14ac:dyDescent="0.25">
      <c r="A8584" s="261">
        <v>45284.583333333336</v>
      </c>
      <c r="B8584" s="260" t="s">
        <v>548</v>
      </c>
      <c r="C8584" s="260">
        <v>17.720417000000001</v>
      </c>
      <c r="D8584" s="260">
        <v>2911.2082519999999</v>
      </c>
      <c r="E8584" s="260">
        <v>1075.5</v>
      </c>
      <c r="F8584">
        <f t="shared" si="268"/>
        <v>4004.4286689999999</v>
      </c>
      <c r="G8584">
        <f t="shared" si="269"/>
        <v>3986.7082519999999</v>
      </c>
    </row>
    <row r="8585" spans="1:7" x14ac:dyDescent="0.25">
      <c r="A8585" s="261">
        <v>45284.625</v>
      </c>
      <c r="B8585" s="260" t="s">
        <v>548</v>
      </c>
      <c r="C8585" s="260">
        <v>6.8083330000000002</v>
      </c>
      <c r="D8585" s="260">
        <v>3251.4167480000001</v>
      </c>
      <c r="E8585" s="260">
        <v>1055.291626</v>
      </c>
      <c r="F8585">
        <f t="shared" si="268"/>
        <v>4313.5167069999998</v>
      </c>
      <c r="G8585">
        <f t="shared" si="269"/>
        <v>4306.7083739999998</v>
      </c>
    </row>
    <row r="8586" spans="1:7" x14ac:dyDescent="0.25">
      <c r="A8586" s="261">
        <v>45284.666666666664</v>
      </c>
      <c r="B8586" s="260" t="s">
        <v>548</v>
      </c>
      <c r="C8586" s="260">
        <v>0</v>
      </c>
      <c r="D8586" s="260">
        <v>3429.7917480000001</v>
      </c>
      <c r="E8586" s="260">
        <v>1062.041626</v>
      </c>
      <c r="F8586">
        <f t="shared" si="268"/>
        <v>4491.8333739999998</v>
      </c>
      <c r="G8586">
        <f t="shared" si="269"/>
        <v>4491.8333739999998</v>
      </c>
    </row>
    <row r="8587" spans="1:7" x14ac:dyDescent="0.25">
      <c r="A8587" s="261">
        <v>45284.708333333336</v>
      </c>
      <c r="B8587" s="260" t="s">
        <v>548</v>
      </c>
      <c r="C8587" s="260">
        <v>0</v>
      </c>
      <c r="D8587" s="260">
        <v>3142.0832519999999</v>
      </c>
      <c r="E8587" s="260">
        <v>1068.125</v>
      </c>
      <c r="F8587">
        <f t="shared" si="268"/>
        <v>4210.2082520000004</v>
      </c>
      <c r="G8587">
        <f t="shared" si="269"/>
        <v>4210.2082520000004</v>
      </c>
    </row>
    <row r="8588" spans="1:7" x14ac:dyDescent="0.25">
      <c r="A8588" s="261">
        <v>45284.75</v>
      </c>
      <c r="B8588" s="260" t="s">
        <v>548</v>
      </c>
      <c r="C8588" s="260">
        <v>0</v>
      </c>
      <c r="D8588" s="260">
        <v>3022.25</v>
      </c>
      <c r="E8588" s="260">
        <v>1075.333374</v>
      </c>
      <c r="F8588">
        <f t="shared" si="268"/>
        <v>4097.5833739999998</v>
      </c>
      <c r="G8588">
        <f t="shared" si="269"/>
        <v>4097.5833739999998</v>
      </c>
    </row>
    <row r="8589" spans="1:7" x14ac:dyDescent="0.25">
      <c r="A8589" s="261">
        <v>45284.791666666664</v>
      </c>
      <c r="B8589" s="260" t="s">
        <v>548</v>
      </c>
      <c r="C8589" s="260">
        <v>0</v>
      </c>
      <c r="D8589" s="260">
        <v>2922.0417480000001</v>
      </c>
      <c r="E8589" s="260">
        <v>977.625</v>
      </c>
      <c r="F8589">
        <f t="shared" si="268"/>
        <v>3899.6667480000001</v>
      </c>
      <c r="G8589">
        <f t="shared" si="269"/>
        <v>3899.6667480000001</v>
      </c>
    </row>
    <row r="8590" spans="1:7" x14ac:dyDescent="0.25">
      <c r="A8590" s="261">
        <v>45284.833333333336</v>
      </c>
      <c r="B8590" s="260" t="s">
        <v>548</v>
      </c>
      <c r="C8590" s="260">
        <v>0</v>
      </c>
      <c r="D8590" s="260">
        <v>2848.5832519999999</v>
      </c>
      <c r="E8590" s="260">
        <v>1015.625</v>
      </c>
      <c r="F8590">
        <f t="shared" si="268"/>
        <v>3864.2082519999999</v>
      </c>
      <c r="G8590">
        <f t="shared" si="269"/>
        <v>3864.2082519999999</v>
      </c>
    </row>
    <row r="8591" spans="1:7" x14ac:dyDescent="0.25">
      <c r="A8591" s="261">
        <v>45284.875</v>
      </c>
      <c r="B8591" s="260" t="s">
        <v>548</v>
      </c>
      <c r="C8591" s="260">
        <v>0</v>
      </c>
      <c r="D8591" s="260">
        <v>3118.6667480000001</v>
      </c>
      <c r="E8591" s="260">
        <v>1005.375</v>
      </c>
      <c r="F8591">
        <f t="shared" si="268"/>
        <v>4124.0417479999996</v>
      </c>
      <c r="G8591">
        <f t="shared" si="269"/>
        <v>4124.0417479999996</v>
      </c>
    </row>
    <row r="8592" spans="1:7" x14ac:dyDescent="0.25">
      <c r="A8592" s="261">
        <v>45284.916666666664</v>
      </c>
      <c r="B8592" s="260" t="s">
        <v>548</v>
      </c>
      <c r="C8592" s="260">
        <v>0</v>
      </c>
      <c r="D8592" s="260">
        <v>2949.75</v>
      </c>
      <c r="E8592" s="260">
        <v>661.25</v>
      </c>
      <c r="F8592">
        <f t="shared" si="268"/>
        <v>3611</v>
      </c>
      <c r="G8592">
        <f t="shared" si="269"/>
        <v>3611</v>
      </c>
    </row>
    <row r="8593" spans="1:7" x14ac:dyDescent="0.25">
      <c r="A8593" s="261">
        <v>45284.958333333336</v>
      </c>
      <c r="B8593" s="260" t="s">
        <v>548</v>
      </c>
      <c r="C8593" s="260">
        <v>0</v>
      </c>
      <c r="D8593" s="260">
        <v>3051.25</v>
      </c>
      <c r="E8593" s="260">
        <v>664.20831299999998</v>
      </c>
      <c r="F8593">
        <f t="shared" si="268"/>
        <v>3715.4583130000001</v>
      </c>
      <c r="G8593">
        <f t="shared" si="269"/>
        <v>3715.4583130000001</v>
      </c>
    </row>
    <row r="8594" spans="1:7" x14ac:dyDescent="0.25">
      <c r="A8594" s="261">
        <v>45285</v>
      </c>
      <c r="B8594" s="260" t="s">
        <v>548</v>
      </c>
      <c r="C8594" s="260">
        <v>0</v>
      </c>
      <c r="D8594" s="260">
        <v>2699.5832519999999</v>
      </c>
      <c r="E8594" s="260">
        <v>710.41668700000002</v>
      </c>
      <c r="F8594">
        <f t="shared" si="268"/>
        <v>3409.9999389999998</v>
      </c>
      <c r="G8594">
        <f t="shared" si="269"/>
        <v>3409.9999389999998</v>
      </c>
    </row>
    <row r="8595" spans="1:7" x14ac:dyDescent="0.25">
      <c r="A8595" s="261">
        <v>45285.041666666664</v>
      </c>
      <c r="B8595" s="260" t="s">
        <v>548</v>
      </c>
      <c r="C8595" s="260">
        <v>0</v>
      </c>
      <c r="D8595" s="260">
        <v>2717.0832519999999</v>
      </c>
      <c r="E8595" s="260">
        <v>595.625</v>
      </c>
      <c r="F8595">
        <f t="shared" si="268"/>
        <v>3312.7082519999999</v>
      </c>
      <c r="G8595">
        <f t="shared" si="269"/>
        <v>3312.7082519999999</v>
      </c>
    </row>
    <row r="8596" spans="1:7" x14ac:dyDescent="0.25">
      <c r="A8596" s="261">
        <v>45285.083333333336</v>
      </c>
      <c r="B8596" s="260" t="s">
        <v>548</v>
      </c>
      <c r="C8596" s="260">
        <v>0</v>
      </c>
      <c r="D8596" s="260">
        <v>2663.4582519999999</v>
      </c>
      <c r="E8596" s="260">
        <v>185.29167200000001</v>
      </c>
      <c r="F8596">
        <f t="shared" si="268"/>
        <v>2848.7499239999997</v>
      </c>
      <c r="G8596">
        <f t="shared" si="269"/>
        <v>2848.7499239999997</v>
      </c>
    </row>
    <row r="8597" spans="1:7" x14ac:dyDescent="0.25">
      <c r="A8597" s="261">
        <v>45285.125</v>
      </c>
      <c r="B8597" s="260" t="s">
        <v>548</v>
      </c>
      <c r="C8597" s="260">
        <v>0</v>
      </c>
      <c r="D8597" s="260">
        <v>2529</v>
      </c>
      <c r="E8597" s="260">
        <v>175</v>
      </c>
      <c r="F8597">
        <f t="shared" si="268"/>
        <v>2704</v>
      </c>
      <c r="G8597">
        <f t="shared" si="269"/>
        <v>2704</v>
      </c>
    </row>
    <row r="8598" spans="1:7" x14ac:dyDescent="0.25">
      <c r="A8598" s="261">
        <v>45285.166666666664</v>
      </c>
      <c r="B8598" s="260" t="s">
        <v>548</v>
      </c>
      <c r="C8598" s="260">
        <v>4.17E-4</v>
      </c>
      <c r="D8598" s="260">
        <v>2460.2082519999999</v>
      </c>
      <c r="E8598" s="260">
        <v>222.95832799999999</v>
      </c>
      <c r="F8598">
        <f t="shared" si="268"/>
        <v>2683.1669970000003</v>
      </c>
      <c r="G8598">
        <f t="shared" si="269"/>
        <v>2683.1665800000001</v>
      </c>
    </row>
    <row r="8599" spans="1:7" x14ac:dyDescent="0.25">
      <c r="A8599" s="261">
        <v>45285.208333333336</v>
      </c>
      <c r="B8599" s="260" t="s">
        <v>548</v>
      </c>
      <c r="C8599" s="260">
        <v>1.2500000000000001E-2</v>
      </c>
      <c r="D8599" s="260">
        <v>2209.75</v>
      </c>
      <c r="E8599" s="260">
        <v>202</v>
      </c>
      <c r="F8599">
        <f t="shared" si="268"/>
        <v>2411.7624999999998</v>
      </c>
      <c r="G8599">
        <f t="shared" si="269"/>
        <v>2411.75</v>
      </c>
    </row>
    <row r="8600" spans="1:7" x14ac:dyDescent="0.25">
      <c r="A8600" s="261">
        <v>45285.25</v>
      </c>
      <c r="B8600" s="260" t="s">
        <v>548</v>
      </c>
      <c r="C8600" s="260">
        <v>2.5416999999999999E-2</v>
      </c>
      <c r="D8600" s="260">
        <v>2382.4582519999999</v>
      </c>
      <c r="E8600" s="260">
        <v>284.875</v>
      </c>
      <c r="F8600">
        <f t="shared" si="268"/>
        <v>2667.3586689999997</v>
      </c>
      <c r="G8600">
        <f t="shared" si="269"/>
        <v>2667.3332519999999</v>
      </c>
    </row>
    <row r="8601" spans="1:7" x14ac:dyDescent="0.25">
      <c r="A8601" s="261">
        <v>45285.291666666664</v>
      </c>
      <c r="B8601" s="260" t="s">
        <v>548</v>
      </c>
      <c r="C8601" s="260">
        <v>3.6666999999999998E-2</v>
      </c>
      <c r="D8601" s="260">
        <v>2525.8332519999999</v>
      </c>
      <c r="E8601" s="260">
        <v>367.41665599999999</v>
      </c>
      <c r="F8601">
        <f t="shared" si="268"/>
        <v>2893.2865749999996</v>
      </c>
      <c r="G8601">
        <f t="shared" si="269"/>
        <v>2893.2499079999998</v>
      </c>
    </row>
    <row r="8602" spans="1:7" x14ac:dyDescent="0.25">
      <c r="A8602" s="261">
        <v>45285.333333333336</v>
      </c>
      <c r="B8602" s="260" t="s">
        <v>548</v>
      </c>
      <c r="C8602" s="260">
        <v>0.43874999999999997</v>
      </c>
      <c r="D8602" s="260">
        <v>2778.9167480000001</v>
      </c>
      <c r="E8602" s="260">
        <v>673.54168700000002</v>
      </c>
      <c r="F8602">
        <f t="shared" si="268"/>
        <v>3452.8971849999998</v>
      </c>
      <c r="G8602">
        <f t="shared" si="269"/>
        <v>3452.458435</v>
      </c>
    </row>
    <row r="8603" spans="1:7" x14ac:dyDescent="0.25">
      <c r="A8603" s="261">
        <v>45285.375</v>
      </c>
      <c r="B8603" s="260" t="s">
        <v>548</v>
      </c>
      <c r="C8603" s="260">
        <v>6.8616669999999997</v>
      </c>
      <c r="D8603" s="260">
        <v>3401.3332519999999</v>
      </c>
      <c r="E8603" s="260">
        <v>1021.958313</v>
      </c>
      <c r="F8603">
        <f t="shared" si="268"/>
        <v>4430.1532319999997</v>
      </c>
      <c r="G8603">
        <f t="shared" si="269"/>
        <v>4423.2915649999995</v>
      </c>
    </row>
    <row r="8604" spans="1:7" x14ac:dyDescent="0.25">
      <c r="A8604" s="261">
        <v>45285.416666666664</v>
      </c>
      <c r="B8604" s="260" t="s">
        <v>548</v>
      </c>
      <c r="C8604" s="260">
        <v>79.786666999999994</v>
      </c>
      <c r="D8604" s="260">
        <v>3485.25</v>
      </c>
      <c r="E8604" s="260">
        <v>1017.458313</v>
      </c>
      <c r="F8604">
        <f t="shared" si="268"/>
        <v>4582.4949800000004</v>
      </c>
      <c r="G8604">
        <f t="shared" si="269"/>
        <v>4502.7083130000001</v>
      </c>
    </row>
    <row r="8605" spans="1:7" x14ac:dyDescent="0.25">
      <c r="A8605" s="261">
        <v>45285.458333333336</v>
      </c>
      <c r="B8605" s="260" t="s">
        <v>548</v>
      </c>
      <c r="C8605" s="260">
        <v>210.86000100000001</v>
      </c>
      <c r="D8605" s="260">
        <v>3180.7082519999999</v>
      </c>
      <c r="E8605" s="260">
        <v>942</v>
      </c>
      <c r="F8605">
        <f t="shared" si="268"/>
        <v>4333.5682530000004</v>
      </c>
      <c r="G8605">
        <f t="shared" si="269"/>
        <v>4122.7082520000004</v>
      </c>
    </row>
    <row r="8606" spans="1:7" x14ac:dyDescent="0.25">
      <c r="A8606" s="261">
        <v>45285.5</v>
      </c>
      <c r="B8606" s="260" t="s">
        <v>548</v>
      </c>
      <c r="C8606" s="260">
        <v>218.512497</v>
      </c>
      <c r="D8606" s="260">
        <v>3187.625</v>
      </c>
      <c r="E8606" s="260">
        <v>1021.416687</v>
      </c>
      <c r="F8606">
        <f t="shared" si="268"/>
        <v>4427.5541839999996</v>
      </c>
      <c r="G8606">
        <f t="shared" si="269"/>
        <v>4209.0416869999999</v>
      </c>
    </row>
    <row r="8607" spans="1:7" x14ac:dyDescent="0.25">
      <c r="A8607" s="261">
        <v>45285.541666666664</v>
      </c>
      <c r="B8607" s="260" t="s">
        <v>548</v>
      </c>
      <c r="C8607" s="260">
        <v>217.40042099999999</v>
      </c>
      <c r="D8607" s="260">
        <v>3155.625</v>
      </c>
      <c r="E8607" s="260">
        <v>1011.458313</v>
      </c>
      <c r="F8607">
        <f t="shared" si="268"/>
        <v>4384.4837340000004</v>
      </c>
      <c r="G8607">
        <f t="shared" si="269"/>
        <v>4167.0833130000001</v>
      </c>
    </row>
    <row r="8608" spans="1:7" x14ac:dyDescent="0.25">
      <c r="A8608" s="261">
        <v>45285.583333333336</v>
      </c>
      <c r="B8608" s="260" t="s">
        <v>548</v>
      </c>
      <c r="C8608" s="260">
        <v>129.84625199999999</v>
      </c>
      <c r="D8608" s="260">
        <v>2935.0417480000001</v>
      </c>
      <c r="E8608" s="260">
        <v>1025.208374</v>
      </c>
      <c r="F8608">
        <f t="shared" si="268"/>
        <v>4090.0963740000002</v>
      </c>
      <c r="G8608">
        <f t="shared" si="269"/>
        <v>3960.2501220000004</v>
      </c>
    </row>
    <row r="8609" spans="1:7" x14ac:dyDescent="0.25">
      <c r="A8609" s="261">
        <v>45285.625</v>
      </c>
      <c r="B8609" s="260" t="s">
        <v>548</v>
      </c>
      <c r="C8609" s="260">
        <v>27.631665999999999</v>
      </c>
      <c r="D8609" s="260">
        <v>2705.75</v>
      </c>
      <c r="E8609" s="260">
        <v>1067.166626</v>
      </c>
      <c r="F8609">
        <f t="shared" si="268"/>
        <v>3800.5482920000004</v>
      </c>
      <c r="G8609">
        <f t="shared" si="269"/>
        <v>3772.9166260000002</v>
      </c>
    </row>
    <row r="8610" spans="1:7" x14ac:dyDescent="0.25">
      <c r="A8610" s="261">
        <v>45285.666666666664</v>
      </c>
      <c r="B8610" s="260" t="s">
        <v>548</v>
      </c>
      <c r="C8610" s="260">
        <v>0.184583</v>
      </c>
      <c r="D8610" s="260">
        <v>2433.5</v>
      </c>
      <c r="E8610" s="260">
        <v>1025.458374</v>
      </c>
      <c r="F8610">
        <f t="shared" si="268"/>
        <v>3459.142957</v>
      </c>
      <c r="G8610">
        <f t="shared" si="269"/>
        <v>3458.9583739999998</v>
      </c>
    </row>
    <row r="8611" spans="1:7" x14ac:dyDescent="0.25">
      <c r="A8611" s="261">
        <v>45285.708333333336</v>
      </c>
      <c r="B8611" s="260" t="s">
        <v>548</v>
      </c>
      <c r="C8611" s="260">
        <v>0</v>
      </c>
      <c r="D8611" s="260">
        <v>2055.5417480000001</v>
      </c>
      <c r="E8611" s="260">
        <v>865.58331299999998</v>
      </c>
      <c r="F8611">
        <f t="shared" si="268"/>
        <v>2921.1250610000002</v>
      </c>
      <c r="G8611">
        <f t="shared" si="269"/>
        <v>2921.1250610000002</v>
      </c>
    </row>
    <row r="8612" spans="1:7" x14ac:dyDescent="0.25">
      <c r="A8612" s="261">
        <v>45285.75</v>
      </c>
      <c r="B8612" s="260" t="s">
        <v>548</v>
      </c>
      <c r="C8612" s="260">
        <v>0</v>
      </c>
      <c r="D8612" s="260">
        <v>1509.958374</v>
      </c>
      <c r="E8612" s="260">
        <v>615.125</v>
      </c>
      <c r="F8612">
        <f t="shared" si="268"/>
        <v>2125.0833739999998</v>
      </c>
      <c r="G8612">
        <f t="shared" si="269"/>
        <v>2125.0833739999998</v>
      </c>
    </row>
    <row r="8613" spans="1:7" x14ac:dyDescent="0.25">
      <c r="A8613" s="261">
        <v>45285.791666666664</v>
      </c>
      <c r="B8613" s="260" t="s">
        <v>548</v>
      </c>
      <c r="C8613" s="260">
        <v>0</v>
      </c>
      <c r="D8613" s="260">
        <v>1207.75</v>
      </c>
      <c r="E8613" s="260">
        <v>516.125</v>
      </c>
      <c r="F8613">
        <f t="shared" si="268"/>
        <v>1723.875</v>
      </c>
      <c r="G8613">
        <f t="shared" si="269"/>
        <v>1723.875</v>
      </c>
    </row>
    <row r="8614" spans="1:7" x14ac:dyDescent="0.25">
      <c r="A8614" s="261">
        <v>45285.833333333336</v>
      </c>
      <c r="B8614" s="260" t="s">
        <v>548</v>
      </c>
      <c r="C8614" s="260">
        <v>0</v>
      </c>
      <c r="D8614" s="260">
        <v>843.75</v>
      </c>
      <c r="E8614" s="260">
        <v>525.79168700000002</v>
      </c>
      <c r="F8614">
        <f t="shared" si="268"/>
        <v>1369.5416869999999</v>
      </c>
      <c r="G8614">
        <f t="shared" si="269"/>
        <v>1369.5416869999999</v>
      </c>
    </row>
    <row r="8615" spans="1:7" x14ac:dyDescent="0.25">
      <c r="A8615" s="261">
        <v>45285.875</v>
      </c>
      <c r="B8615" s="260" t="s">
        <v>548</v>
      </c>
      <c r="C8615" s="260">
        <v>0</v>
      </c>
      <c r="D8615" s="260">
        <v>685.5</v>
      </c>
      <c r="E8615" s="260">
        <v>662.83331299999998</v>
      </c>
      <c r="F8615">
        <f t="shared" si="268"/>
        <v>1348.3333130000001</v>
      </c>
      <c r="G8615">
        <f t="shared" si="269"/>
        <v>1348.3333130000001</v>
      </c>
    </row>
    <row r="8616" spans="1:7" x14ac:dyDescent="0.25">
      <c r="A8616" s="261">
        <v>45285.916666666664</v>
      </c>
      <c r="B8616" s="260" t="s">
        <v>548</v>
      </c>
      <c r="C8616" s="260">
        <v>0</v>
      </c>
      <c r="D8616" s="260">
        <v>739.79168700000002</v>
      </c>
      <c r="E8616" s="260">
        <v>1085.541626</v>
      </c>
      <c r="F8616">
        <f t="shared" si="268"/>
        <v>1825.3333130000001</v>
      </c>
      <c r="G8616">
        <f t="shared" si="269"/>
        <v>1825.3333130000001</v>
      </c>
    </row>
    <row r="8617" spans="1:7" x14ac:dyDescent="0.25">
      <c r="A8617" s="261">
        <v>45285.958333333336</v>
      </c>
      <c r="B8617" s="260" t="s">
        <v>548</v>
      </c>
      <c r="C8617" s="260">
        <v>0</v>
      </c>
      <c r="D8617" s="260">
        <v>926.79168700000002</v>
      </c>
      <c r="E8617" s="260">
        <v>947.75</v>
      </c>
      <c r="F8617">
        <f t="shared" si="268"/>
        <v>1874.5416869999999</v>
      </c>
      <c r="G8617">
        <f t="shared" si="269"/>
        <v>1874.5416869999999</v>
      </c>
    </row>
    <row r="8618" spans="1:7" x14ac:dyDescent="0.25">
      <c r="A8618" s="261">
        <v>45286</v>
      </c>
      <c r="B8618" s="260" t="s">
        <v>548</v>
      </c>
      <c r="C8618" s="260">
        <v>0</v>
      </c>
      <c r="D8618" s="260">
        <v>986.20831299999998</v>
      </c>
      <c r="E8618" s="260">
        <v>909.75</v>
      </c>
      <c r="F8618">
        <f t="shared" si="268"/>
        <v>1895.9583130000001</v>
      </c>
      <c r="G8618">
        <f t="shared" si="269"/>
        <v>1895.9583130000001</v>
      </c>
    </row>
    <row r="8619" spans="1:7" x14ac:dyDescent="0.25">
      <c r="A8619" s="261">
        <v>45286.041666666664</v>
      </c>
      <c r="B8619" s="260" t="s">
        <v>548</v>
      </c>
      <c r="C8619" s="260">
        <v>0</v>
      </c>
      <c r="D8619" s="260">
        <v>1128.833374</v>
      </c>
      <c r="E8619" s="260">
        <v>740.08331299999998</v>
      </c>
      <c r="F8619">
        <f t="shared" si="268"/>
        <v>1868.9166869999999</v>
      </c>
      <c r="G8619">
        <f t="shared" si="269"/>
        <v>1868.9166869999999</v>
      </c>
    </row>
    <row r="8620" spans="1:7" x14ac:dyDescent="0.25">
      <c r="A8620" s="261">
        <v>45286.083333333336</v>
      </c>
      <c r="B8620" s="260" t="s">
        <v>548</v>
      </c>
      <c r="C8620" s="260">
        <v>0</v>
      </c>
      <c r="D8620" s="260">
        <v>1530.916626</v>
      </c>
      <c r="E8620" s="260">
        <v>642</v>
      </c>
      <c r="F8620">
        <f t="shared" si="268"/>
        <v>2172.9166260000002</v>
      </c>
      <c r="G8620">
        <f t="shared" si="269"/>
        <v>2172.9166260000002</v>
      </c>
    </row>
    <row r="8621" spans="1:7" x14ac:dyDescent="0.25">
      <c r="A8621" s="261">
        <v>45286.125</v>
      </c>
      <c r="B8621" s="260" t="s">
        <v>548</v>
      </c>
      <c r="C8621" s="260">
        <v>0</v>
      </c>
      <c r="D8621" s="260">
        <v>1508.875</v>
      </c>
      <c r="E8621" s="260">
        <v>773.70831299999998</v>
      </c>
      <c r="F8621">
        <f t="shared" si="268"/>
        <v>2282.5833130000001</v>
      </c>
      <c r="G8621">
        <f t="shared" si="269"/>
        <v>2282.5833130000001</v>
      </c>
    </row>
    <row r="8622" spans="1:7" x14ac:dyDescent="0.25">
      <c r="A8622" s="261">
        <v>45286.166666666664</v>
      </c>
      <c r="B8622" s="260" t="s">
        <v>548</v>
      </c>
      <c r="C8622" s="260">
        <v>4.17E-4</v>
      </c>
      <c r="D8622" s="260">
        <v>1467.458374</v>
      </c>
      <c r="E8622" s="260">
        <v>776.04168700000002</v>
      </c>
      <c r="F8622">
        <f t="shared" si="268"/>
        <v>2243.5004780000004</v>
      </c>
      <c r="G8622">
        <f t="shared" si="269"/>
        <v>2243.5000610000002</v>
      </c>
    </row>
    <row r="8623" spans="1:7" x14ac:dyDescent="0.25">
      <c r="A8623" s="261">
        <v>45286.208333333336</v>
      </c>
      <c r="B8623" s="260" t="s">
        <v>548</v>
      </c>
      <c r="C8623" s="260">
        <v>1.3332999999999999E-2</v>
      </c>
      <c r="D8623" s="260">
        <v>1582.541626</v>
      </c>
      <c r="E8623" s="260">
        <v>769.70831299999998</v>
      </c>
      <c r="F8623">
        <f t="shared" si="268"/>
        <v>2352.2632719999997</v>
      </c>
      <c r="G8623">
        <f t="shared" si="269"/>
        <v>2352.2499389999998</v>
      </c>
    </row>
    <row r="8624" spans="1:7" x14ac:dyDescent="0.25">
      <c r="A8624" s="261">
        <v>45286.25</v>
      </c>
      <c r="B8624" s="260" t="s">
        <v>548</v>
      </c>
      <c r="C8624" s="260">
        <v>2.5416999999999999E-2</v>
      </c>
      <c r="D8624" s="260">
        <v>1058.333374</v>
      </c>
      <c r="E8624" s="260">
        <v>599.5</v>
      </c>
      <c r="F8624">
        <f t="shared" si="268"/>
        <v>1657.8587910000001</v>
      </c>
      <c r="G8624">
        <f t="shared" si="269"/>
        <v>1657.833374</v>
      </c>
    </row>
    <row r="8625" spans="1:7" x14ac:dyDescent="0.25">
      <c r="A8625" s="261">
        <v>45286.291666666664</v>
      </c>
      <c r="B8625" s="260" t="s">
        <v>548</v>
      </c>
      <c r="C8625" s="260">
        <v>3.7916999999999999E-2</v>
      </c>
      <c r="D8625" s="260">
        <v>780.70831299999998</v>
      </c>
      <c r="E8625" s="260">
        <v>364.95834400000001</v>
      </c>
      <c r="F8625">
        <f t="shared" si="268"/>
        <v>1145.7045740000001</v>
      </c>
      <c r="G8625">
        <f t="shared" si="269"/>
        <v>1145.666657</v>
      </c>
    </row>
    <row r="8626" spans="1:7" x14ac:dyDescent="0.25">
      <c r="A8626" s="261">
        <v>45286.333333333336</v>
      </c>
      <c r="B8626" s="260" t="s">
        <v>548</v>
      </c>
      <c r="C8626" s="260">
        <v>0.23583299999999999</v>
      </c>
      <c r="D8626" s="260">
        <v>836.20831299999998</v>
      </c>
      <c r="E8626" s="260">
        <v>204.79167200000001</v>
      </c>
      <c r="F8626">
        <f t="shared" si="268"/>
        <v>1041.2358179999999</v>
      </c>
      <c r="G8626">
        <f t="shared" si="269"/>
        <v>1040.9999849999999</v>
      </c>
    </row>
    <row r="8627" spans="1:7" x14ac:dyDescent="0.25">
      <c r="A8627" s="261">
        <v>45286.375</v>
      </c>
      <c r="B8627" s="260" t="s">
        <v>548</v>
      </c>
      <c r="C8627" s="260">
        <v>5.4649999999999999</v>
      </c>
      <c r="D8627" s="260">
        <v>955.66668700000002</v>
      </c>
      <c r="E8627" s="260">
        <v>250.41667200000001</v>
      </c>
      <c r="F8627">
        <f t="shared" si="268"/>
        <v>1211.5483589999999</v>
      </c>
      <c r="G8627">
        <f t="shared" si="269"/>
        <v>1206.083359</v>
      </c>
    </row>
    <row r="8628" spans="1:7" x14ac:dyDescent="0.25">
      <c r="A8628" s="261">
        <v>45286.416666666664</v>
      </c>
      <c r="B8628" s="260" t="s">
        <v>548</v>
      </c>
      <c r="C8628" s="260">
        <v>46.590415999999998</v>
      </c>
      <c r="D8628" s="260">
        <v>1060.75</v>
      </c>
      <c r="E8628" s="260">
        <v>492.08334400000001</v>
      </c>
      <c r="F8628">
        <f t="shared" si="268"/>
        <v>1599.4237600000001</v>
      </c>
      <c r="G8628">
        <f t="shared" si="269"/>
        <v>1552.8333440000001</v>
      </c>
    </row>
    <row r="8629" spans="1:7" x14ac:dyDescent="0.25">
      <c r="A8629" s="261">
        <v>45286.458333333336</v>
      </c>
      <c r="B8629" s="260" t="s">
        <v>548</v>
      </c>
      <c r="C8629" s="260">
        <v>165.94958500000001</v>
      </c>
      <c r="D8629" s="260">
        <v>1269.708374</v>
      </c>
      <c r="E8629" s="260">
        <v>829.16668700000002</v>
      </c>
      <c r="F8629">
        <f t="shared" si="268"/>
        <v>2264.824646</v>
      </c>
      <c r="G8629">
        <f t="shared" si="269"/>
        <v>2098.8750610000002</v>
      </c>
    </row>
    <row r="8630" spans="1:7" x14ac:dyDescent="0.25">
      <c r="A8630" s="261">
        <v>45286.5</v>
      </c>
      <c r="B8630" s="260" t="s">
        <v>548</v>
      </c>
      <c r="C8630" s="260">
        <v>177.29834</v>
      </c>
      <c r="D8630" s="260">
        <v>1409.625</v>
      </c>
      <c r="E8630" s="260">
        <v>1019.916687</v>
      </c>
      <c r="F8630">
        <f t="shared" si="268"/>
        <v>2606.8400269999997</v>
      </c>
      <c r="G8630">
        <f t="shared" si="269"/>
        <v>2429.5416869999999</v>
      </c>
    </row>
    <row r="8631" spans="1:7" x14ac:dyDescent="0.25">
      <c r="A8631" s="261">
        <v>45286.541666666664</v>
      </c>
      <c r="B8631" s="260" t="s">
        <v>548</v>
      </c>
      <c r="C8631" s="260">
        <v>208.582504</v>
      </c>
      <c r="D8631" s="260">
        <v>1845.25</v>
      </c>
      <c r="E8631" s="260">
        <v>1035.625</v>
      </c>
      <c r="F8631">
        <f t="shared" si="268"/>
        <v>3089.457504</v>
      </c>
      <c r="G8631">
        <f t="shared" si="269"/>
        <v>2880.875</v>
      </c>
    </row>
    <row r="8632" spans="1:7" x14ac:dyDescent="0.25">
      <c r="A8632" s="261">
        <v>45286.583333333336</v>
      </c>
      <c r="B8632" s="260" t="s">
        <v>548</v>
      </c>
      <c r="C8632" s="260">
        <v>137.05207799999999</v>
      </c>
      <c r="D8632" s="260">
        <v>2144.4582519999999</v>
      </c>
      <c r="E8632" s="260">
        <v>1076.791626</v>
      </c>
      <c r="F8632">
        <f t="shared" si="268"/>
        <v>3358.3019559999998</v>
      </c>
      <c r="G8632">
        <f t="shared" si="269"/>
        <v>3221.2498779999996</v>
      </c>
    </row>
    <row r="8633" spans="1:7" x14ac:dyDescent="0.25">
      <c r="A8633" s="261">
        <v>45286.625</v>
      </c>
      <c r="B8633" s="260" t="s">
        <v>548</v>
      </c>
      <c r="C8633" s="260">
        <v>38.677081999999999</v>
      </c>
      <c r="D8633" s="260">
        <v>2134.5832519999999</v>
      </c>
      <c r="E8633" s="260">
        <v>1089.291626</v>
      </c>
      <c r="F8633">
        <f t="shared" si="268"/>
        <v>3262.5519599999998</v>
      </c>
      <c r="G8633">
        <f t="shared" si="269"/>
        <v>3223.8748779999996</v>
      </c>
    </row>
    <row r="8634" spans="1:7" x14ac:dyDescent="0.25">
      <c r="A8634" s="261">
        <v>45286.666666666664</v>
      </c>
      <c r="B8634" s="260" t="s">
        <v>548</v>
      </c>
      <c r="C8634" s="260">
        <v>0.59916700000000001</v>
      </c>
      <c r="D8634" s="260">
        <v>2418.3332519999999</v>
      </c>
      <c r="E8634" s="260">
        <v>1095.166626</v>
      </c>
      <c r="F8634">
        <f t="shared" si="268"/>
        <v>3514.0990449999995</v>
      </c>
      <c r="G8634">
        <f t="shared" si="269"/>
        <v>3513.4998779999996</v>
      </c>
    </row>
    <row r="8635" spans="1:7" x14ac:dyDescent="0.25">
      <c r="A8635" s="261">
        <v>45286.708333333336</v>
      </c>
      <c r="B8635" s="260" t="s">
        <v>548</v>
      </c>
      <c r="C8635" s="260">
        <v>0</v>
      </c>
      <c r="D8635" s="260">
        <v>2718.5417480000001</v>
      </c>
      <c r="E8635" s="260">
        <v>1083.75</v>
      </c>
      <c r="F8635">
        <f t="shared" si="268"/>
        <v>3802.2917480000001</v>
      </c>
      <c r="G8635">
        <f t="shared" si="269"/>
        <v>3802.2917480000001</v>
      </c>
    </row>
    <row r="8636" spans="1:7" x14ac:dyDescent="0.25">
      <c r="A8636" s="261">
        <v>45286.75</v>
      </c>
      <c r="B8636" s="260" t="s">
        <v>548</v>
      </c>
      <c r="C8636" s="260">
        <v>0</v>
      </c>
      <c r="D8636" s="260">
        <v>2768.125</v>
      </c>
      <c r="E8636" s="260">
        <v>1099.333374</v>
      </c>
      <c r="F8636">
        <f t="shared" si="268"/>
        <v>3867.4583739999998</v>
      </c>
      <c r="G8636">
        <f t="shared" si="269"/>
        <v>3867.4583739999998</v>
      </c>
    </row>
    <row r="8637" spans="1:7" x14ac:dyDescent="0.25">
      <c r="A8637" s="261">
        <v>45286.791666666664</v>
      </c>
      <c r="B8637" s="260" t="s">
        <v>548</v>
      </c>
      <c r="C8637" s="260">
        <v>0</v>
      </c>
      <c r="D8637" s="260">
        <v>3021.7082519999999</v>
      </c>
      <c r="E8637" s="260">
        <v>1095.958374</v>
      </c>
      <c r="F8637">
        <f t="shared" si="268"/>
        <v>4117.6666260000002</v>
      </c>
      <c r="G8637">
        <f t="shared" si="269"/>
        <v>4117.6666260000002</v>
      </c>
    </row>
    <row r="8638" spans="1:7" x14ac:dyDescent="0.25">
      <c r="A8638" s="261">
        <v>45286.833333333336</v>
      </c>
      <c r="B8638" s="260" t="s">
        <v>548</v>
      </c>
      <c r="C8638" s="260">
        <v>0</v>
      </c>
      <c r="D8638" s="260">
        <v>2715.4167480000001</v>
      </c>
      <c r="E8638" s="260">
        <v>1092.416626</v>
      </c>
      <c r="F8638">
        <f t="shared" si="268"/>
        <v>3807.8333739999998</v>
      </c>
      <c r="G8638">
        <f t="shared" si="269"/>
        <v>3807.8333739999998</v>
      </c>
    </row>
    <row r="8639" spans="1:7" x14ac:dyDescent="0.25">
      <c r="A8639" s="261">
        <v>45286.875</v>
      </c>
      <c r="B8639" s="260" t="s">
        <v>548</v>
      </c>
      <c r="C8639" s="260">
        <v>0</v>
      </c>
      <c r="D8639" s="260">
        <v>2630.2917480000001</v>
      </c>
      <c r="E8639" s="260">
        <v>1089</v>
      </c>
      <c r="F8639">
        <f t="shared" si="268"/>
        <v>3719.2917480000001</v>
      </c>
      <c r="G8639">
        <f t="shared" si="269"/>
        <v>3719.2917480000001</v>
      </c>
    </row>
    <row r="8640" spans="1:7" x14ac:dyDescent="0.25">
      <c r="A8640" s="261">
        <v>45286.916666666664</v>
      </c>
      <c r="B8640" s="260" t="s">
        <v>548</v>
      </c>
      <c r="C8640" s="260">
        <v>0</v>
      </c>
      <c r="D8640" s="260">
        <v>2649.5832519999999</v>
      </c>
      <c r="E8640" s="260">
        <v>1073.958374</v>
      </c>
      <c r="F8640">
        <f t="shared" si="268"/>
        <v>3723.5416260000002</v>
      </c>
      <c r="G8640">
        <f t="shared" si="269"/>
        <v>3723.5416260000002</v>
      </c>
    </row>
    <row r="8641" spans="1:7" x14ac:dyDescent="0.25">
      <c r="A8641" s="261">
        <v>45286.958333333336</v>
      </c>
      <c r="B8641" s="260" t="s">
        <v>548</v>
      </c>
      <c r="C8641" s="260">
        <v>0</v>
      </c>
      <c r="D8641" s="260">
        <v>2612.5</v>
      </c>
      <c r="E8641" s="260">
        <v>1089.333374</v>
      </c>
      <c r="F8641">
        <f t="shared" si="268"/>
        <v>3701.8333739999998</v>
      </c>
      <c r="G8641">
        <f t="shared" si="269"/>
        <v>3701.8333739999998</v>
      </c>
    </row>
    <row r="8642" spans="1:7" x14ac:dyDescent="0.25">
      <c r="A8642" s="261">
        <v>45287</v>
      </c>
      <c r="B8642" s="260" t="s">
        <v>548</v>
      </c>
      <c r="C8642" s="260">
        <v>0</v>
      </c>
      <c r="D8642" s="260">
        <v>2417.75</v>
      </c>
      <c r="E8642" s="260">
        <v>1067.875</v>
      </c>
      <c r="F8642">
        <f t="shared" ref="F8642:F8705" si="270">E8642+D8642+C8642</f>
        <v>3485.625</v>
      </c>
      <c r="G8642">
        <f t="shared" ref="G8642:G8705" si="271">E8642+D8642</f>
        <v>3485.625</v>
      </c>
    </row>
    <row r="8643" spans="1:7" x14ac:dyDescent="0.25">
      <c r="A8643" s="261">
        <v>45287.041666666664</v>
      </c>
      <c r="B8643" s="260" t="s">
        <v>548</v>
      </c>
      <c r="C8643" s="260">
        <v>0</v>
      </c>
      <c r="D8643" s="260">
        <v>2402.4167480000001</v>
      </c>
      <c r="E8643" s="260">
        <v>1012.583313</v>
      </c>
      <c r="F8643">
        <f t="shared" si="270"/>
        <v>3415.0000610000002</v>
      </c>
      <c r="G8643">
        <f t="shared" si="271"/>
        <v>3415.0000610000002</v>
      </c>
    </row>
    <row r="8644" spans="1:7" x14ac:dyDescent="0.25">
      <c r="A8644" s="261">
        <v>45287.083333333336</v>
      </c>
      <c r="B8644" s="260" t="s">
        <v>548</v>
      </c>
      <c r="C8644" s="260">
        <v>0</v>
      </c>
      <c r="D8644" s="260">
        <v>2103.9582519999999</v>
      </c>
      <c r="E8644" s="260">
        <v>922.33331299999998</v>
      </c>
      <c r="F8644">
        <f t="shared" si="270"/>
        <v>3026.291565</v>
      </c>
      <c r="G8644">
        <f t="shared" si="271"/>
        <v>3026.291565</v>
      </c>
    </row>
    <row r="8645" spans="1:7" x14ac:dyDescent="0.25">
      <c r="A8645" s="261">
        <v>45287.125</v>
      </c>
      <c r="B8645" s="260" t="s">
        <v>548</v>
      </c>
      <c r="C8645" s="260">
        <v>0</v>
      </c>
      <c r="D8645" s="260">
        <v>1960.833374</v>
      </c>
      <c r="E8645" s="260">
        <v>827.875</v>
      </c>
      <c r="F8645">
        <f t="shared" si="270"/>
        <v>2788.7083739999998</v>
      </c>
      <c r="G8645">
        <f t="shared" si="271"/>
        <v>2788.7083739999998</v>
      </c>
    </row>
    <row r="8646" spans="1:7" x14ac:dyDescent="0.25">
      <c r="A8646" s="261">
        <v>45287.166666666664</v>
      </c>
      <c r="B8646" s="260" t="s">
        <v>548</v>
      </c>
      <c r="C8646" s="260">
        <v>4.17E-4</v>
      </c>
      <c r="D8646" s="260">
        <v>1755.833374</v>
      </c>
      <c r="E8646" s="260">
        <v>738.04168700000002</v>
      </c>
      <c r="F8646">
        <f t="shared" si="270"/>
        <v>2493.8754780000004</v>
      </c>
      <c r="G8646">
        <f t="shared" si="271"/>
        <v>2493.8750610000002</v>
      </c>
    </row>
    <row r="8647" spans="1:7" x14ac:dyDescent="0.25">
      <c r="A8647" s="261">
        <v>45287.208333333336</v>
      </c>
      <c r="B8647" s="260" t="s">
        <v>548</v>
      </c>
      <c r="C8647" s="260">
        <v>1.3332999999999999E-2</v>
      </c>
      <c r="D8647" s="260">
        <v>1455.291626</v>
      </c>
      <c r="E8647" s="260">
        <v>644.79168700000002</v>
      </c>
      <c r="F8647">
        <f t="shared" si="270"/>
        <v>2100.096646</v>
      </c>
      <c r="G8647">
        <f t="shared" si="271"/>
        <v>2100.0833130000001</v>
      </c>
    </row>
    <row r="8648" spans="1:7" x14ac:dyDescent="0.25">
      <c r="A8648" s="261">
        <v>45287.25</v>
      </c>
      <c r="B8648" s="260" t="s">
        <v>548</v>
      </c>
      <c r="C8648" s="260">
        <v>2.6249999999999999E-2</v>
      </c>
      <c r="D8648" s="260">
        <v>1037.25</v>
      </c>
      <c r="E8648" s="260">
        <v>594.25</v>
      </c>
      <c r="F8648">
        <f t="shared" si="270"/>
        <v>1631.5262499999999</v>
      </c>
      <c r="G8648">
        <f t="shared" si="271"/>
        <v>1631.5</v>
      </c>
    </row>
    <row r="8649" spans="1:7" x14ac:dyDescent="0.25">
      <c r="A8649" s="261">
        <v>45287.291666666664</v>
      </c>
      <c r="B8649" s="260" t="s">
        <v>548</v>
      </c>
      <c r="C8649" s="260">
        <v>3.9583E-2</v>
      </c>
      <c r="D8649" s="260">
        <v>854.45831299999998</v>
      </c>
      <c r="E8649" s="260">
        <v>456.5</v>
      </c>
      <c r="F8649">
        <f t="shared" si="270"/>
        <v>1310.9978960000001</v>
      </c>
      <c r="G8649">
        <f t="shared" si="271"/>
        <v>1310.9583130000001</v>
      </c>
    </row>
    <row r="8650" spans="1:7" x14ac:dyDescent="0.25">
      <c r="A8650" s="261">
        <v>45287.333333333336</v>
      </c>
      <c r="B8650" s="260" t="s">
        <v>548</v>
      </c>
      <c r="C8650" s="260">
        <v>0.48916700000000002</v>
      </c>
      <c r="D8650" s="260">
        <v>500.83334400000001</v>
      </c>
      <c r="E8650" s="260">
        <v>244.375</v>
      </c>
      <c r="F8650">
        <f t="shared" si="270"/>
        <v>745.69751099999996</v>
      </c>
      <c r="G8650">
        <f t="shared" si="271"/>
        <v>745.20834400000001</v>
      </c>
    </row>
    <row r="8651" spans="1:7" x14ac:dyDescent="0.25">
      <c r="A8651" s="261">
        <v>45287.375</v>
      </c>
      <c r="B8651" s="260" t="s">
        <v>548</v>
      </c>
      <c r="C8651" s="260">
        <v>12.684583999999999</v>
      </c>
      <c r="D8651" s="260">
        <v>183.04167200000001</v>
      </c>
      <c r="E8651" s="260">
        <v>97.541663999999997</v>
      </c>
      <c r="F8651">
        <f t="shared" si="270"/>
        <v>293.26792</v>
      </c>
      <c r="G8651">
        <f t="shared" si="271"/>
        <v>280.58333600000003</v>
      </c>
    </row>
    <row r="8652" spans="1:7" x14ac:dyDescent="0.25">
      <c r="A8652" s="261">
        <v>45287.416666666664</v>
      </c>
      <c r="B8652" s="260" t="s">
        <v>548</v>
      </c>
      <c r="C8652" s="260">
        <v>89.137084999999999</v>
      </c>
      <c r="D8652" s="260">
        <v>87.958336000000003</v>
      </c>
      <c r="E8652" s="260">
        <v>36.958331999999999</v>
      </c>
      <c r="F8652">
        <f t="shared" si="270"/>
        <v>214.053753</v>
      </c>
      <c r="G8652">
        <f t="shared" si="271"/>
        <v>124.916668</v>
      </c>
    </row>
    <row r="8653" spans="1:7" x14ac:dyDescent="0.25">
      <c r="A8653" s="261">
        <v>45287.458333333336</v>
      </c>
      <c r="B8653" s="260" t="s">
        <v>548</v>
      </c>
      <c r="C8653" s="260">
        <v>149.41667200000001</v>
      </c>
      <c r="D8653" s="260">
        <v>94.125</v>
      </c>
      <c r="E8653" s="260">
        <v>121.875</v>
      </c>
      <c r="F8653">
        <f t="shared" si="270"/>
        <v>365.41667200000001</v>
      </c>
      <c r="G8653">
        <f t="shared" si="271"/>
        <v>216</v>
      </c>
    </row>
    <row r="8654" spans="1:7" x14ac:dyDescent="0.25">
      <c r="A8654" s="261">
        <v>45287.5</v>
      </c>
      <c r="B8654" s="260" t="s">
        <v>548</v>
      </c>
      <c r="C8654" s="260">
        <v>174.808334</v>
      </c>
      <c r="D8654" s="260">
        <v>154.75</v>
      </c>
      <c r="E8654" s="260">
        <v>196.875</v>
      </c>
      <c r="F8654">
        <f t="shared" si="270"/>
        <v>526.43333400000006</v>
      </c>
      <c r="G8654">
        <f t="shared" si="271"/>
        <v>351.625</v>
      </c>
    </row>
    <row r="8655" spans="1:7" x14ac:dyDescent="0.25">
      <c r="A8655" s="261">
        <v>45287.541666666664</v>
      </c>
      <c r="B8655" s="260" t="s">
        <v>548</v>
      </c>
      <c r="C8655" s="260">
        <v>108.97333500000001</v>
      </c>
      <c r="D8655" s="260">
        <v>312.91665599999999</v>
      </c>
      <c r="E8655" s="260">
        <v>299.75</v>
      </c>
      <c r="F8655">
        <f t="shared" si="270"/>
        <v>721.63999100000001</v>
      </c>
      <c r="G8655">
        <f t="shared" si="271"/>
        <v>612.66665599999999</v>
      </c>
    </row>
    <row r="8656" spans="1:7" x14ac:dyDescent="0.25">
      <c r="A8656" s="261">
        <v>45287.583333333336</v>
      </c>
      <c r="B8656" s="260" t="s">
        <v>548</v>
      </c>
      <c r="C8656" s="260">
        <v>51.734585000000003</v>
      </c>
      <c r="D8656" s="260">
        <v>584.33331299999998</v>
      </c>
      <c r="E8656" s="260">
        <v>516.70831299999998</v>
      </c>
      <c r="F8656">
        <f t="shared" si="270"/>
        <v>1152.7762109999999</v>
      </c>
      <c r="G8656">
        <f t="shared" si="271"/>
        <v>1101.041626</v>
      </c>
    </row>
    <row r="8657" spans="1:7" x14ac:dyDescent="0.25">
      <c r="A8657" s="261">
        <v>45287.625</v>
      </c>
      <c r="B8657" s="260" t="s">
        <v>548</v>
      </c>
      <c r="C8657" s="260">
        <v>9.6341669999999997</v>
      </c>
      <c r="D8657" s="260">
        <v>1053.416626</v>
      </c>
      <c r="E8657" s="260">
        <v>718.04168700000002</v>
      </c>
      <c r="F8657">
        <f t="shared" si="270"/>
        <v>1781.09248</v>
      </c>
      <c r="G8657">
        <f t="shared" si="271"/>
        <v>1771.4583130000001</v>
      </c>
    </row>
    <row r="8658" spans="1:7" x14ac:dyDescent="0.25">
      <c r="A8658" s="261">
        <v>45287.666666666664</v>
      </c>
      <c r="B8658" s="260" t="s">
        <v>548</v>
      </c>
      <c r="C8658" s="260">
        <v>0</v>
      </c>
      <c r="D8658" s="260">
        <v>1581</v>
      </c>
      <c r="E8658" s="260">
        <v>809.29168700000002</v>
      </c>
      <c r="F8658">
        <f t="shared" si="270"/>
        <v>2390.2916869999999</v>
      </c>
      <c r="G8658">
        <f t="shared" si="271"/>
        <v>2390.2916869999999</v>
      </c>
    </row>
    <row r="8659" spans="1:7" x14ac:dyDescent="0.25">
      <c r="A8659" s="261">
        <v>45287.708333333336</v>
      </c>
      <c r="B8659" s="260" t="s">
        <v>548</v>
      </c>
      <c r="C8659" s="260">
        <v>0</v>
      </c>
      <c r="D8659" s="260">
        <v>2058.2917480000001</v>
      </c>
      <c r="E8659" s="260">
        <v>883.83331299999998</v>
      </c>
      <c r="F8659">
        <f t="shared" si="270"/>
        <v>2942.1250610000002</v>
      </c>
      <c r="G8659">
        <f t="shared" si="271"/>
        <v>2942.1250610000002</v>
      </c>
    </row>
    <row r="8660" spans="1:7" x14ac:dyDescent="0.25">
      <c r="A8660" s="261">
        <v>45287.75</v>
      </c>
      <c r="B8660" s="260" t="s">
        <v>548</v>
      </c>
      <c r="C8660" s="260">
        <v>0</v>
      </c>
      <c r="D8660" s="260">
        <v>2305.0417480000001</v>
      </c>
      <c r="E8660" s="260">
        <v>984.79168700000002</v>
      </c>
      <c r="F8660">
        <f t="shared" si="270"/>
        <v>3289.833435</v>
      </c>
      <c r="G8660">
        <f t="shared" si="271"/>
        <v>3289.833435</v>
      </c>
    </row>
    <row r="8661" spans="1:7" x14ac:dyDescent="0.25">
      <c r="A8661" s="261">
        <v>45287.791666666664</v>
      </c>
      <c r="B8661" s="260" t="s">
        <v>548</v>
      </c>
      <c r="C8661" s="260">
        <v>0</v>
      </c>
      <c r="D8661" s="260">
        <v>2831.9582519999999</v>
      </c>
      <c r="E8661" s="260">
        <v>1066.458374</v>
      </c>
      <c r="F8661">
        <f t="shared" si="270"/>
        <v>3898.4166260000002</v>
      </c>
      <c r="G8661">
        <f t="shared" si="271"/>
        <v>3898.4166260000002</v>
      </c>
    </row>
    <row r="8662" spans="1:7" x14ac:dyDescent="0.25">
      <c r="A8662" s="261">
        <v>45287.833333333336</v>
      </c>
      <c r="B8662" s="260" t="s">
        <v>548</v>
      </c>
      <c r="C8662" s="260">
        <v>0</v>
      </c>
      <c r="D8662" s="260">
        <v>3020.5</v>
      </c>
      <c r="E8662" s="260">
        <v>1088.333374</v>
      </c>
      <c r="F8662">
        <f t="shared" si="270"/>
        <v>4108.8333739999998</v>
      </c>
      <c r="G8662">
        <f t="shared" si="271"/>
        <v>4108.8333739999998</v>
      </c>
    </row>
    <row r="8663" spans="1:7" x14ac:dyDescent="0.25">
      <c r="A8663" s="261">
        <v>45287.875</v>
      </c>
      <c r="B8663" s="260" t="s">
        <v>548</v>
      </c>
      <c r="C8663" s="260">
        <v>0</v>
      </c>
      <c r="D8663" s="260">
        <v>3163.7917480000001</v>
      </c>
      <c r="E8663" s="260">
        <v>1102.666626</v>
      </c>
      <c r="F8663">
        <f t="shared" si="270"/>
        <v>4266.4583739999998</v>
      </c>
      <c r="G8663">
        <f t="shared" si="271"/>
        <v>4266.4583739999998</v>
      </c>
    </row>
    <row r="8664" spans="1:7" x14ac:dyDescent="0.25">
      <c r="A8664" s="261">
        <v>45287.916666666664</v>
      </c>
      <c r="B8664" s="260" t="s">
        <v>548</v>
      </c>
      <c r="C8664" s="260">
        <v>0</v>
      </c>
      <c r="D8664" s="260">
        <v>3076.5417480000001</v>
      </c>
      <c r="E8664" s="260">
        <v>989.125</v>
      </c>
      <c r="F8664">
        <f t="shared" si="270"/>
        <v>4065.6667480000001</v>
      </c>
      <c r="G8664">
        <f t="shared" si="271"/>
        <v>4065.6667480000001</v>
      </c>
    </row>
    <row r="8665" spans="1:7" x14ac:dyDescent="0.25">
      <c r="A8665" s="261">
        <v>45287.958333333336</v>
      </c>
      <c r="B8665" s="260" t="s">
        <v>548</v>
      </c>
      <c r="C8665" s="260">
        <v>0</v>
      </c>
      <c r="D8665" s="260">
        <v>2866.2082519999999</v>
      </c>
      <c r="E8665" s="260">
        <v>1097.125</v>
      </c>
      <c r="F8665">
        <f t="shared" si="270"/>
        <v>3963.3332519999999</v>
      </c>
      <c r="G8665">
        <f t="shared" si="271"/>
        <v>3963.3332519999999</v>
      </c>
    </row>
    <row r="8666" spans="1:7" x14ac:dyDescent="0.25">
      <c r="A8666" s="261">
        <v>45288</v>
      </c>
      <c r="B8666" s="260" t="s">
        <v>548</v>
      </c>
      <c r="C8666" s="260">
        <v>0</v>
      </c>
      <c r="D8666" s="260">
        <v>2970.8332519999999</v>
      </c>
      <c r="E8666" s="260">
        <v>1006.916687</v>
      </c>
      <c r="F8666">
        <f t="shared" si="270"/>
        <v>3977.7499389999998</v>
      </c>
      <c r="G8666">
        <f t="shared" si="271"/>
        <v>3977.7499389999998</v>
      </c>
    </row>
    <row r="8667" spans="1:7" x14ac:dyDescent="0.25">
      <c r="A8667" s="261">
        <v>45288.041666666664</v>
      </c>
      <c r="B8667" s="260" t="s">
        <v>548</v>
      </c>
      <c r="C8667" s="260">
        <v>0</v>
      </c>
      <c r="D8667" s="260">
        <v>2727.6667480000001</v>
      </c>
      <c r="E8667" s="260">
        <v>752.33331299999998</v>
      </c>
      <c r="F8667">
        <f t="shared" si="270"/>
        <v>3480.0000610000002</v>
      </c>
      <c r="G8667">
        <f t="shared" si="271"/>
        <v>3480.0000610000002</v>
      </c>
    </row>
    <row r="8668" spans="1:7" x14ac:dyDescent="0.25">
      <c r="A8668" s="261">
        <v>45288.083333333336</v>
      </c>
      <c r="B8668" s="260" t="s">
        <v>548</v>
      </c>
      <c r="C8668" s="260">
        <v>0</v>
      </c>
      <c r="D8668" s="260">
        <v>2625.1667480000001</v>
      </c>
      <c r="E8668" s="260">
        <v>733.83331299999998</v>
      </c>
      <c r="F8668">
        <f t="shared" si="270"/>
        <v>3359.0000610000002</v>
      </c>
      <c r="G8668">
        <f t="shared" si="271"/>
        <v>3359.0000610000002</v>
      </c>
    </row>
    <row r="8669" spans="1:7" x14ac:dyDescent="0.25">
      <c r="A8669" s="261">
        <v>45288.125</v>
      </c>
      <c r="B8669" s="260" t="s">
        <v>548</v>
      </c>
      <c r="C8669" s="260">
        <v>0</v>
      </c>
      <c r="D8669" s="260">
        <v>2489.5</v>
      </c>
      <c r="E8669" s="260">
        <v>706.41668700000002</v>
      </c>
      <c r="F8669">
        <f t="shared" si="270"/>
        <v>3195.9166869999999</v>
      </c>
      <c r="G8669">
        <f t="shared" si="271"/>
        <v>3195.9166869999999</v>
      </c>
    </row>
    <row r="8670" spans="1:7" x14ac:dyDescent="0.25">
      <c r="A8670" s="261">
        <v>45288.166666666664</v>
      </c>
      <c r="B8670" s="260" t="s">
        <v>548</v>
      </c>
      <c r="C8670" s="260">
        <v>4.17E-4</v>
      </c>
      <c r="D8670" s="260">
        <v>2433.5</v>
      </c>
      <c r="E8670" s="260">
        <v>665.54168700000002</v>
      </c>
      <c r="F8670">
        <f t="shared" si="270"/>
        <v>3099.0421040000001</v>
      </c>
      <c r="G8670">
        <f t="shared" si="271"/>
        <v>3099.0416869999999</v>
      </c>
    </row>
    <row r="8671" spans="1:7" x14ac:dyDescent="0.25">
      <c r="A8671" s="261">
        <v>45288.208333333336</v>
      </c>
      <c r="B8671" s="260" t="s">
        <v>548</v>
      </c>
      <c r="C8671" s="260">
        <v>1.3332999999999999E-2</v>
      </c>
      <c r="D8671" s="260">
        <v>2504.4582519999999</v>
      </c>
      <c r="E8671" s="260">
        <v>703.70831299999998</v>
      </c>
      <c r="F8671">
        <f t="shared" si="270"/>
        <v>3208.1798979999999</v>
      </c>
      <c r="G8671">
        <f t="shared" si="271"/>
        <v>3208.166565</v>
      </c>
    </row>
    <row r="8672" spans="1:7" x14ac:dyDescent="0.25">
      <c r="A8672" s="261">
        <v>45288.25</v>
      </c>
      <c r="B8672" s="260" t="s">
        <v>548</v>
      </c>
      <c r="C8672" s="260">
        <v>2.6249999999999999E-2</v>
      </c>
      <c r="D8672" s="260">
        <v>2557.5832519999999</v>
      </c>
      <c r="E8672" s="260">
        <v>731</v>
      </c>
      <c r="F8672">
        <f t="shared" si="270"/>
        <v>3288.6095019999998</v>
      </c>
      <c r="G8672">
        <f t="shared" si="271"/>
        <v>3288.5832519999999</v>
      </c>
    </row>
    <row r="8673" spans="1:7" x14ac:dyDescent="0.25">
      <c r="A8673" s="261">
        <v>45288.291666666664</v>
      </c>
      <c r="B8673" s="260" t="s">
        <v>548</v>
      </c>
      <c r="C8673" s="260">
        <v>4.0417000000000002E-2</v>
      </c>
      <c r="D8673" s="260">
        <v>2771.625</v>
      </c>
      <c r="E8673" s="260">
        <v>1061.958374</v>
      </c>
      <c r="F8673">
        <f t="shared" si="270"/>
        <v>3833.623791</v>
      </c>
      <c r="G8673">
        <f t="shared" si="271"/>
        <v>3833.5833739999998</v>
      </c>
    </row>
    <row r="8674" spans="1:7" x14ac:dyDescent="0.25">
      <c r="A8674" s="261">
        <v>45288.333333333336</v>
      </c>
      <c r="B8674" s="260" t="s">
        <v>548</v>
      </c>
      <c r="C8674" s="260">
        <v>0.19416700000000001</v>
      </c>
      <c r="D8674" s="260">
        <v>3522.2082519999999</v>
      </c>
      <c r="E8674" s="260">
        <v>1106.041626</v>
      </c>
      <c r="F8674">
        <f t="shared" si="270"/>
        <v>4628.4440449999993</v>
      </c>
      <c r="G8674">
        <f t="shared" si="271"/>
        <v>4628.2498779999996</v>
      </c>
    </row>
    <row r="8675" spans="1:7" x14ac:dyDescent="0.25">
      <c r="A8675" s="261">
        <v>45288.375</v>
      </c>
      <c r="B8675" s="260" t="s">
        <v>548</v>
      </c>
      <c r="C8675" s="260">
        <v>3.5987499999999999</v>
      </c>
      <c r="D8675" s="260">
        <v>3360.1667480000001</v>
      </c>
      <c r="E8675" s="260">
        <v>1090.541626</v>
      </c>
      <c r="F8675">
        <f t="shared" si="270"/>
        <v>4454.3071239999999</v>
      </c>
      <c r="G8675">
        <f t="shared" si="271"/>
        <v>4450.7083739999998</v>
      </c>
    </row>
    <row r="8676" spans="1:7" x14ac:dyDescent="0.25">
      <c r="A8676" s="261">
        <v>45288.416666666664</v>
      </c>
      <c r="B8676" s="260" t="s">
        <v>548</v>
      </c>
      <c r="C8676" s="260">
        <v>35.269165000000001</v>
      </c>
      <c r="D8676" s="260">
        <v>3192.9167480000001</v>
      </c>
      <c r="E8676" s="260">
        <v>1093.791626</v>
      </c>
      <c r="F8676">
        <f t="shared" si="270"/>
        <v>4321.9775389999995</v>
      </c>
      <c r="G8676">
        <f t="shared" si="271"/>
        <v>4286.7083739999998</v>
      </c>
    </row>
    <row r="8677" spans="1:7" x14ac:dyDescent="0.25">
      <c r="A8677" s="261">
        <v>45288.458333333336</v>
      </c>
      <c r="B8677" s="260" t="s">
        <v>548</v>
      </c>
      <c r="C8677" s="260">
        <v>59.355834999999999</v>
      </c>
      <c r="D8677" s="260">
        <v>3001.8332519999999</v>
      </c>
      <c r="E8677" s="260">
        <v>1024.416626</v>
      </c>
      <c r="F8677">
        <f t="shared" si="270"/>
        <v>4085.6057129999995</v>
      </c>
      <c r="G8677">
        <f t="shared" si="271"/>
        <v>4026.2498779999996</v>
      </c>
    </row>
    <row r="8678" spans="1:7" x14ac:dyDescent="0.25">
      <c r="A8678" s="261">
        <v>45288.5</v>
      </c>
      <c r="B8678" s="260" t="s">
        <v>548</v>
      </c>
      <c r="C8678" s="260">
        <v>122.304581</v>
      </c>
      <c r="D8678" s="260">
        <v>2395.875</v>
      </c>
      <c r="E8678" s="260">
        <v>1077.458374</v>
      </c>
      <c r="F8678">
        <f t="shared" si="270"/>
        <v>3595.6379549999997</v>
      </c>
      <c r="G8678">
        <f t="shared" si="271"/>
        <v>3473.3333739999998</v>
      </c>
    </row>
    <row r="8679" spans="1:7" x14ac:dyDescent="0.25">
      <c r="A8679" s="261">
        <v>45288.541666666664</v>
      </c>
      <c r="B8679" s="260" t="s">
        <v>548</v>
      </c>
      <c r="C8679" s="260">
        <v>140.02583300000001</v>
      </c>
      <c r="D8679" s="260">
        <v>2555.1667480000001</v>
      </c>
      <c r="E8679" s="260">
        <v>1010.75</v>
      </c>
      <c r="F8679">
        <f t="shared" si="270"/>
        <v>3705.9425810000002</v>
      </c>
      <c r="G8679">
        <f t="shared" si="271"/>
        <v>3565.9167480000001</v>
      </c>
    </row>
    <row r="8680" spans="1:7" x14ac:dyDescent="0.25">
      <c r="A8680" s="261">
        <v>45288.583333333336</v>
      </c>
      <c r="B8680" s="260" t="s">
        <v>548</v>
      </c>
      <c r="C8680" s="260">
        <v>62.685417000000001</v>
      </c>
      <c r="D8680" s="260">
        <v>2508.2917480000001</v>
      </c>
      <c r="E8680" s="260">
        <v>1035.25</v>
      </c>
      <c r="F8680">
        <f t="shared" si="270"/>
        <v>3606.2271650000002</v>
      </c>
      <c r="G8680">
        <f t="shared" si="271"/>
        <v>3543.5417480000001</v>
      </c>
    </row>
    <row r="8681" spans="1:7" x14ac:dyDescent="0.25">
      <c r="A8681" s="261">
        <v>45288.625</v>
      </c>
      <c r="B8681" s="260" t="s">
        <v>548</v>
      </c>
      <c r="C8681" s="260">
        <v>14.167083999999999</v>
      </c>
      <c r="D8681" s="260">
        <v>2294.5832519999999</v>
      </c>
      <c r="E8681" s="260">
        <v>1066.333374</v>
      </c>
      <c r="F8681">
        <f t="shared" si="270"/>
        <v>3375.0837100000003</v>
      </c>
      <c r="G8681">
        <f t="shared" si="271"/>
        <v>3360.9166260000002</v>
      </c>
    </row>
    <row r="8682" spans="1:7" x14ac:dyDescent="0.25">
      <c r="A8682" s="261">
        <v>45288.666666666664</v>
      </c>
      <c r="B8682" s="260" t="s">
        <v>548</v>
      </c>
      <c r="C8682" s="260">
        <v>0</v>
      </c>
      <c r="D8682" s="260">
        <v>2213.5</v>
      </c>
      <c r="E8682" s="260">
        <v>1013.458313</v>
      </c>
      <c r="F8682">
        <f t="shared" si="270"/>
        <v>3226.9583130000001</v>
      </c>
      <c r="G8682">
        <f t="shared" si="271"/>
        <v>3226.9583130000001</v>
      </c>
    </row>
    <row r="8683" spans="1:7" x14ac:dyDescent="0.25">
      <c r="A8683" s="261">
        <v>45288.708333333336</v>
      </c>
      <c r="B8683" s="260" t="s">
        <v>548</v>
      </c>
      <c r="C8683" s="260">
        <v>0</v>
      </c>
      <c r="D8683" s="260">
        <v>2312.9582519999999</v>
      </c>
      <c r="E8683" s="260">
        <v>910.29168700000002</v>
      </c>
      <c r="F8683">
        <f t="shared" si="270"/>
        <v>3223.2499389999998</v>
      </c>
      <c r="G8683">
        <f t="shared" si="271"/>
        <v>3223.2499389999998</v>
      </c>
    </row>
    <row r="8684" spans="1:7" x14ac:dyDescent="0.25">
      <c r="A8684" s="261">
        <v>45288.75</v>
      </c>
      <c r="B8684" s="260" t="s">
        <v>548</v>
      </c>
      <c r="C8684" s="260">
        <v>0</v>
      </c>
      <c r="D8684" s="260">
        <v>2413.125</v>
      </c>
      <c r="E8684" s="260">
        <v>789.29168700000002</v>
      </c>
      <c r="F8684">
        <f t="shared" si="270"/>
        <v>3202.4166869999999</v>
      </c>
      <c r="G8684">
        <f t="shared" si="271"/>
        <v>3202.4166869999999</v>
      </c>
    </row>
    <row r="8685" spans="1:7" x14ac:dyDescent="0.25">
      <c r="A8685" s="261">
        <v>45288.791666666664</v>
      </c>
      <c r="B8685" s="260" t="s">
        <v>548</v>
      </c>
      <c r="C8685" s="260">
        <v>0</v>
      </c>
      <c r="D8685" s="260">
        <v>2902.0417480000001</v>
      </c>
      <c r="E8685" s="260">
        <v>887.91668700000002</v>
      </c>
      <c r="F8685">
        <f t="shared" si="270"/>
        <v>3789.958435</v>
      </c>
      <c r="G8685">
        <f t="shared" si="271"/>
        <v>3789.958435</v>
      </c>
    </row>
    <row r="8686" spans="1:7" x14ac:dyDescent="0.25">
      <c r="A8686" s="261">
        <v>45288.833333333336</v>
      </c>
      <c r="B8686" s="260" t="s">
        <v>548</v>
      </c>
      <c r="C8686" s="260">
        <v>0</v>
      </c>
      <c r="D8686" s="260">
        <v>2939.5417480000001</v>
      </c>
      <c r="E8686" s="260">
        <v>1006.75</v>
      </c>
      <c r="F8686">
        <f t="shared" si="270"/>
        <v>3946.2917480000001</v>
      </c>
      <c r="G8686">
        <f t="shared" si="271"/>
        <v>3946.2917480000001</v>
      </c>
    </row>
    <row r="8687" spans="1:7" x14ac:dyDescent="0.25">
      <c r="A8687" s="261">
        <v>45288.875</v>
      </c>
      <c r="B8687" s="260" t="s">
        <v>548</v>
      </c>
      <c r="C8687" s="260">
        <v>0</v>
      </c>
      <c r="D8687" s="260">
        <v>2952.4582519999999</v>
      </c>
      <c r="E8687" s="260">
        <v>1029.208374</v>
      </c>
      <c r="F8687">
        <f t="shared" si="270"/>
        <v>3981.6666260000002</v>
      </c>
      <c r="G8687">
        <f t="shared" si="271"/>
        <v>3981.6666260000002</v>
      </c>
    </row>
    <row r="8688" spans="1:7" x14ac:dyDescent="0.25">
      <c r="A8688" s="261">
        <v>45288.916666666664</v>
      </c>
      <c r="B8688" s="260" t="s">
        <v>548</v>
      </c>
      <c r="C8688" s="260">
        <v>0</v>
      </c>
      <c r="D8688" s="260">
        <v>3114.75</v>
      </c>
      <c r="E8688" s="260">
        <v>1008.75</v>
      </c>
      <c r="F8688">
        <f t="shared" si="270"/>
        <v>4123.5</v>
      </c>
      <c r="G8688">
        <f t="shared" si="271"/>
        <v>4123.5</v>
      </c>
    </row>
    <row r="8689" spans="1:7" x14ac:dyDescent="0.25">
      <c r="A8689" s="261">
        <v>45288.958333333336</v>
      </c>
      <c r="B8689" s="260" t="s">
        <v>548</v>
      </c>
      <c r="C8689" s="260">
        <v>0</v>
      </c>
      <c r="D8689" s="260">
        <v>3002.5417480000001</v>
      </c>
      <c r="E8689" s="260">
        <v>990.70831299999998</v>
      </c>
      <c r="F8689">
        <f t="shared" si="270"/>
        <v>3993.2500610000002</v>
      </c>
      <c r="G8689">
        <f t="shared" si="271"/>
        <v>3993.2500610000002</v>
      </c>
    </row>
    <row r="8690" spans="1:7" x14ac:dyDescent="0.25">
      <c r="A8690" s="261">
        <v>45289</v>
      </c>
      <c r="B8690" s="260" t="s">
        <v>548</v>
      </c>
      <c r="C8690" s="260">
        <v>0</v>
      </c>
      <c r="D8690" s="260">
        <v>3107.4167480000001</v>
      </c>
      <c r="E8690" s="260">
        <v>1044.125</v>
      </c>
      <c r="F8690">
        <f t="shared" si="270"/>
        <v>4151.5417479999996</v>
      </c>
      <c r="G8690">
        <f t="shared" si="271"/>
        <v>4151.5417479999996</v>
      </c>
    </row>
    <row r="8691" spans="1:7" x14ac:dyDescent="0.25">
      <c r="A8691" s="261">
        <v>45289.041666666664</v>
      </c>
      <c r="B8691" s="260" t="s">
        <v>548</v>
      </c>
      <c r="C8691" s="260">
        <v>0</v>
      </c>
      <c r="D8691" s="260">
        <v>2702.25</v>
      </c>
      <c r="E8691" s="260">
        <v>728.33331299999998</v>
      </c>
      <c r="F8691">
        <f t="shared" si="270"/>
        <v>3430.5833130000001</v>
      </c>
      <c r="G8691">
        <f t="shared" si="271"/>
        <v>3430.5833130000001</v>
      </c>
    </row>
    <row r="8692" spans="1:7" x14ac:dyDescent="0.25">
      <c r="A8692" s="261">
        <v>45289.083333333336</v>
      </c>
      <c r="B8692" s="260" t="s">
        <v>548</v>
      </c>
      <c r="C8692" s="260">
        <v>0</v>
      </c>
      <c r="D8692" s="260">
        <v>2428.5417480000001</v>
      </c>
      <c r="E8692" s="260">
        <v>723</v>
      </c>
      <c r="F8692">
        <f t="shared" si="270"/>
        <v>3151.5417480000001</v>
      </c>
      <c r="G8692">
        <f t="shared" si="271"/>
        <v>3151.5417480000001</v>
      </c>
    </row>
    <row r="8693" spans="1:7" x14ac:dyDescent="0.25">
      <c r="A8693" s="261">
        <v>45289.125</v>
      </c>
      <c r="B8693" s="260" t="s">
        <v>548</v>
      </c>
      <c r="C8693" s="260">
        <v>0</v>
      </c>
      <c r="D8693" s="260">
        <v>2459.3332519999999</v>
      </c>
      <c r="E8693" s="260">
        <v>679.20831299999998</v>
      </c>
      <c r="F8693">
        <f t="shared" si="270"/>
        <v>3138.541565</v>
      </c>
      <c r="G8693">
        <f t="shared" si="271"/>
        <v>3138.541565</v>
      </c>
    </row>
    <row r="8694" spans="1:7" x14ac:dyDescent="0.25">
      <c r="A8694" s="261">
        <v>45289.166666666664</v>
      </c>
      <c r="B8694" s="260" t="s">
        <v>548</v>
      </c>
      <c r="C8694" s="260">
        <v>4.17E-4</v>
      </c>
      <c r="D8694" s="260">
        <v>2541</v>
      </c>
      <c r="E8694" s="260">
        <v>673.08331299999998</v>
      </c>
      <c r="F8694">
        <f t="shared" si="270"/>
        <v>3214.0837300000003</v>
      </c>
      <c r="G8694">
        <f t="shared" si="271"/>
        <v>3214.0833130000001</v>
      </c>
    </row>
    <row r="8695" spans="1:7" x14ac:dyDescent="0.25">
      <c r="A8695" s="261">
        <v>45289.208333333336</v>
      </c>
      <c r="B8695" s="260" t="s">
        <v>548</v>
      </c>
      <c r="C8695" s="260">
        <v>1.3332999999999999E-2</v>
      </c>
      <c r="D8695" s="260">
        <v>2576.7082519999999</v>
      </c>
      <c r="E8695" s="260">
        <v>702.5</v>
      </c>
      <c r="F8695">
        <f t="shared" si="270"/>
        <v>3279.2215849999998</v>
      </c>
      <c r="G8695">
        <f t="shared" si="271"/>
        <v>3279.2082519999999</v>
      </c>
    </row>
    <row r="8696" spans="1:7" x14ac:dyDescent="0.25">
      <c r="A8696" s="261">
        <v>45289.25</v>
      </c>
      <c r="B8696" s="260" t="s">
        <v>548</v>
      </c>
      <c r="C8696" s="260">
        <v>2.6667E-2</v>
      </c>
      <c r="D8696" s="260">
        <v>2520.0832519999999</v>
      </c>
      <c r="E8696" s="260">
        <v>761.29168700000002</v>
      </c>
      <c r="F8696">
        <f t="shared" si="270"/>
        <v>3281.4016059999999</v>
      </c>
      <c r="G8696">
        <f t="shared" si="271"/>
        <v>3281.3749389999998</v>
      </c>
    </row>
    <row r="8697" spans="1:7" x14ac:dyDescent="0.25">
      <c r="A8697" s="261">
        <v>45289.291666666664</v>
      </c>
      <c r="B8697" s="260" t="s">
        <v>548</v>
      </c>
      <c r="C8697" s="260">
        <v>4.1250000000000002E-2</v>
      </c>
      <c r="D8697" s="260">
        <v>2825.5417480000001</v>
      </c>
      <c r="E8697" s="260">
        <v>983.54168700000002</v>
      </c>
      <c r="F8697">
        <f t="shared" si="270"/>
        <v>3809.1246850000002</v>
      </c>
      <c r="G8697">
        <f t="shared" si="271"/>
        <v>3809.083435</v>
      </c>
    </row>
    <row r="8698" spans="1:7" x14ac:dyDescent="0.25">
      <c r="A8698" s="261">
        <v>45289.333333333336</v>
      </c>
      <c r="B8698" s="260" t="s">
        <v>548</v>
      </c>
      <c r="C8698" s="260">
        <v>0.280833</v>
      </c>
      <c r="D8698" s="260">
        <v>3115.3332519999999</v>
      </c>
      <c r="E8698" s="260">
        <v>1073.625</v>
      </c>
      <c r="F8698">
        <f t="shared" si="270"/>
        <v>4189.2390850000002</v>
      </c>
      <c r="G8698">
        <f t="shared" si="271"/>
        <v>4188.9582520000004</v>
      </c>
    </row>
    <row r="8699" spans="1:7" x14ac:dyDescent="0.25">
      <c r="A8699" s="261">
        <v>45289.375</v>
      </c>
      <c r="B8699" s="260" t="s">
        <v>548</v>
      </c>
      <c r="C8699" s="260">
        <v>4.0395830000000004</v>
      </c>
      <c r="D8699" s="260">
        <v>3189.25</v>
      </c>
      <c r="E8699" s="260">
        <v>985.95831299999998</v>
      </c>
      <c r="F8699">
        <f t="shared" si="270"/>
        <v>4179.2478959999999</v>
      </c>
      <c r="G8699">
        <f t="shared" si="271"/>
        <v>4175.2083130000001</v>
      </c>
    </row>
    <row r="8700" spans="1:7" x14ac:dyDescent="0.25">
      <c r="A8700" s="261">
        <v>45289.416666666664</v>
      </c>
      <c r="B8700" s="260" t="s">
        <v>548</v>
      </c>
      <c r="C8700" s="260">
        <v>50.958751999999997</v>
      </c>
      <c r="D8700" s="260">
        <v>2940.125</v>
      </c>
      <c r="E8700" s="260">
        <v>973.95831299999998</v>
      </c>
      <c r="F8700">
        <f t="shared" si="270"/>
        <v>3965.0420650000001</v>
      </c>
      <c r="G8700">
        <f t="shared" si="271"/>
        <v>3914.0833130000001</v>
      </c>
    </row>
    <row r="8701" spans="1:7" x14ac:dyDescent="0.25">
      <c r="A8701" s="261">
        <v>45289.458333333336</v>
      </c>
      <c r="B8701" s="260" t="s">
        <v>548</v>
      </c>
      <c r="C8701" s="260">
        <v>101.654999</v>
      </c>
      <c r="D8701" s="260">
        <v>3054.2917480000001</v>
      </c>
      <c r="E8701" s="260">
        <v>947.04168700000002</v>
      </c>
      <c r="F8701">
        <f t="shared" si="270"/>
        <v>4102.9884339999999</v>
      </c>
      <c r="G8701">
        <f t="shared" si="271"/>
        <v>4001.333435</v>
      </c>
    </row>
    <row r="8702" spans="1:7" x14ac:dyDescent="0.25">
      <c r="A8702" s="261">
        <v>45289.5</v>
      </c>
      <c r="B8702" s="260" t="s">
        <v>548</v>
      </c>
      <c r="C8702" s="260">
        <v>148.34875500000001</v>
      </c>
      <c r="D8702" s="260">
        <v>2991.0417480000001</v>
      </c>
      <c r="E8702" s="260">
        <v>1021.083313</v>
      </c>
      <c r="F8702">
        <f t="shared" si="270"/>
        <v>4160.4738160000006</v>
      </c>
      <c r="G8702">
        <f t="shared" si="271"/>
        <v>4012.1250610000002</v>
      </c>
    </row>
    <row r="8703" spans="1:7" x14ac:dyDescent="0.25">
      <c r="A8703" s="261">
        <v>45289.541666666664</v>
      </c>
      <c r="B8703" s="260" t="s">
        <v>548</v>
      </c>
      <c r="C8703" s="260">
        <v>112.976669</v>
      </c>
      <c r="D8703" s="260">
        <v>3082.4167480000001</v>
      </c>
      <c r="E8703" s="260">
        <v>1069.625</v>
      </c>
      <c r="F8703">
        <f t="shared" si="270"/>
        <v>4265.0184169999993</v>
      </c>
      <c r="G8703">
        <f t="shared" si="271"/>
        <v>4152.0417479999996</v>
      </c>
    </row>
    <row r="8704" spans="1:7" x14ac:dyDescent="0.25">
      <c r="A8704" s="261">
        <v>45289.583333333336</v>
      </c>
      <c r="B8704" s="260" t="s">
        <v>548</v>
      </c>
      <c r="C8704" s="260">
        <v>52.566665999999998</v>
      </c>
      <c r="D8704" s="260">
        <v>3048.3332519999999</v>
      </c>
      <c r="E8704" s="260">
        <v>1041.875</v>
      </c>
      <c r="F8704">
        <f t="shared" si="270"/>
        <v>4142.7749180000001</v>
      </c>
      <c r="G8704">
        <f t="shared" si="271"/>
        <v>4090.2082519999999</v>
      </c>
    </row>
    <row r="8705" spans="1:7" x14ac:dyDescent="0.25">
      <c r="A8705" s="261">
        <v>45289.625</v>
      </c>
      <c r="B8705" s="260" t="s">
        <v>548</v>
      </c>
      <c r="C8705" s="260">
        <v>13.4725</v>
      </c>
      <c r="D8705" s="260">
        <v>2940.625</v>
      </c>
      <c r="E8705" s="260">
        <v>972.66668700000002</v>
      </c>
      <c r="F8705">
        <f t="shared" si="270"/>
        <v>3926.7641869999998</v>
      </c>
      <c r="G8705">
        <f t="shared" si="271"/>
        <v>3913.2916869999999</v>
      </c>
    </row>
    <row r="8706" spans="1:7" x14ac:dyDescent="0.25">
      <c r="A8706" s="261">
        <v>45289.666666666664</v>
      </c>
      <c r="B8706" s="260" t="s">
        <v>548</v>
      </c>
      <c r="C8706" s="260">
        <v>0.29499999999999998</v>
      </c>
      <c r="D8706" s="260">
        <v>2784.125</v>
      </c>
      <c r="E8706" s="260">
        <v>1055.291626</v>
      </c>
      <c r="F8706">
        <f t="shared" ref="F8706:F8761" si="272">E8706+D8706+C8706</f>
        <v>3839.7116260000003</v>
      </c>
      <c r="G8706">
        <f t="shared" ref="G8706:G8761" si="273">E8706+D8706</f>
        <v>3839.4166260000002</v>
      </c>
    </row>
    <row r="8707" spans="1:7" x14ac:dyDescent="0.25">
      <c r="A8707" s="261">
        <v>45289.708333333336</v>
      </c>
      <c r="B8707" s="260" t="s">
        <v>548</v>
      </c>
      <c r="C8707" s="260">
        <v>4.17E-4</v>
      </c>
      <c r="D8707" s="260">
        <v>2723.9167480000001</v>
      </c>
      <c r="E8707" s="260">
        <v>1099</v>
      </c>
      <c r="F8707">
        <f t="shared" si="272"/>
        <v>3822.9171650000003</v>
      </c>
      <c r="G8707">
        <f t="shared" si="273"/>
        <v>3822.9167480000001</v>
      </c>
    </row>
    <row r="8708" spans="1:7" x14ac:dyDescent="0.25">
      <c r="A8708" s="261">
        <v>45289.75</v>
      </c>
      <c r="B8708" s="260" t="s">
        <v>548</v>
      </c>
      <c r="C8708" s="260">
        <v>0</v>
      </c>
      <c r="D8708" s="260">
        <v>2344.5417480000001</v>
      </c>
      <c r="E8708" s="260">
        <v>941</v>
      </c>
      <c r="F8708">
        <f t="shared" si="272"/>
        <v>3285.5417480000001</v>
      </c>
      <c r="G8708">
        <f t="shared" si="273"/>
        <v>3285.5417480000001</v>
      </c>
    </row>
    <row r="8709" spans="1:7" x14ac:dyDescent="0.25">
      <c r="A8709" s="261">
        <v>45289.791666666664</v>
      </c>
      <c r="B8709" s="260" t="s">
        <v>548</v>
      </c>
      <c r="C8709" s="260">
        <v>0</v>
      </c>
      <c r="D8709" s="260">
        <v>2241.625</v>
      </c>
      <c r="E8709" s="260">
        <v>1046.25</v>
      </c>
      <c r="F8709">
        <f t="shared" si="272"/>
        <v>3287.875</v>
      </c>
      <c r="G8709">
        <f t="shared" si="273"/>
        <v>3287.875</v>
      </c>
    </row>
    <row r="8710" spans="1:7" x14ac:dyDescent="0.25">
      <c r="A8710" s="261">
        <v>45289.833333333336</v>
      </c>
      <c r="B8710" s="260" t="s">
        <v>548</v>
      </c>
      <c r="C8710" s="260">
        <v>0</v>
      </c>
      <c r="D8710" s="260">
        <v>1880.166626</v>
      </c>
      <c r="E8710" s="260">
        <v>933.91668700000002</v>
      </c>
      <c r="F8710">
        <f t="shared" si="272"/>
        <v>2814.0833130000001</v>
      </c>
      <c r="G8710">
        <f t="shared" si="273"/>
        <v>2814.0833130000001</v>
      </c>
    </row>
    <row r="8711" spans="1:7" x14ac:dyDescent="0.25">
      <c r="A8711" s="261">
        <v>45289.875</v>
      </c>
      <c r="B8711" s="260" t="s">
        <v>548</v>
      </c>
      <c r="C8711" s="260">
        <v>0</v>
      </c>
      <c r="D8711" s="260">
        <v>1471.375</v>
      </c>
      <c r="E8711" s="260">
        <v>691.70831299999998</v>
      </c>
      <c r="F8711">
        <f t="shared" si="272"/>
        <v>2163.0833130000001</v>
      </c>
      <c r="G8711">
        <f t="shared" si="273"/>
        <v>2163.0833130000001</v>
      </c>
    </row>
    <row r="8712" spans="1:7" x14ac:dyDescent="0.25">
      <c r="A8712" s="261">
        <v>45289.916666666664</v>
      </c>
      <c r="B8712" s="260" t="s">
        <v>548</v>
      </c>
      <c r="C8712" s="260">
        <v>0</v>
      </c>
      <c r="D8712" s="260">
        <v>1318.75</v>
      </c>
      <c r="E8712" s="260">
        <v>888.70831299999998</v>
      </c>
      <c r="F8712">
        <f t="shared" si="272"/>
        <v>2207.4583130000001</v>
      </c>
      <c r="G8712">
        <f t="shared" si="273"/>
        <v>2207.4583130000001</v>
      </c>
    </row>
    <row r="8713" spans="1:7" x14ac:dyDescent="0.25">
      <c r="A8713" s="261">
        <v>45289.958333333336</v>
      </c>
      <c r="B8713" s="260" t="s">
        <v>548</v>
      </c>
      <c r="C8713" s="260">
        <v>0</v>
      </c>
      <c r="D8713" s="260">
        <v>1376.125</v>
      </c>
      <c r="E8713" s="260">
        <v>954.20831299999998</v>
      </c>
      <c r="F8713">
        <f t="shared" si="272"/>
        <v>2330.3333130000001</v>
      </c>
      <c r="G8713">
        <f t="shared" si="273"/>
        <v>2330.3333130000001</v>
      </c>
    </row>
    <row r="8714" spans="1:7" x14ac:dyDescent="0.25">
      <c r="A8714" s="261">
        <v>45290</v>
      </c>
      <c r="B8714" s="260" t="s">
        <v>548</v>
      </c>
      <c r="C8714" s="260">
        <v>0</v>
      </c>
      <c r="D8714" s="260">
        <v>1250.416626</v>
      </c>
      <c r="E8714" s="260">
        <v>808.25</v>
      </c>
      <c r="F8714">
        <f t="shared" si="272"/>
        <v>2058.6666260000002</v>
      </c>
      <c r="G8714">
        <f t="shared" si="273"/>
        <v>2058.6666260000002</v>
      </c>
    </row>
    <row r="8715" spans="1:7" x14ac:dyDescent="0.25">
      <c r="A8715" s="261">
        <v>45290.041666666664</v>
      </c>
      <c r="B8715" s="260" t="s">
        <v>548</v>
      </c>
      <c r="C8715" s="260">
        <v>0</v>
      </c>
      <c r="D8715" s="260">
        <v>1230.041626</v>
      </c>
      <c r="E8715" s="260">
        <v>682.70831299999998</v>
      </c>
      <c r="F8715">
        <f t="shared" si="272"/>
        <v>1912.7499389999998</v>
      </c>
      <c r="G8715">
        <f t="shared" si="273"/>
        <v>1912.7499389999998</v>
      </c>
    </row>
    <row r="8716" spans="1:7" x14ac:dyDescent="0.25">
      <c r="A8716" s="261">
        <v>45290.083333333336</v>
      </c>
      <c r="B8716" s="260" t="s">
        <v>548</v>
      </c>
      <c r="C8716" s="260">
        <v>0</v>
      </c>
      <c r="D8716" s="260">
        <v>1144.875</v>
      </c>
      <c r="E8716" s="260">
        <v>690.83331299999998</v>
      </c>
      <c r="F8716">
        <f t="shared" si="272"/>
        <v>1835.7083130000001</v>
      </c>
      <c r="G8716">
        <f t="shared" si="273"/>
        <v>1835.7083130000001</v>
      </c>
    </row>
    <row r="8717" spans="1:7" x14ac:dyDescent="0.25">
      <c r="A8717" s="261">
        <v>45290.125</v>
      </c>
      <c r="B8717" s="260" t="s">
        <v>548</v>
      </c>
      <c r="C8717" s="260">
        <v>0</v>
      </c>
      <c r="D8717" s="260">
        <v>1134.375</v>
      </c>
      <c r="E8717" s="260">
        <v>785.91668700000002</v>
      </c>
      <c r="F8717">
        <f t="shared" si="272"/>
        <v>1920.2916869999999</v>
      </c>
      <c r="G8717">
        <f t="shared" si="273"/>
        <v>1920.2916869999999</v>
      </c>
    </row>
    <row r="8718" spans="1:7" x14ac:dyDescent="0.25">
      <c r="A8718" s="261">
        <v>45290.166666666664</v>
      </c>
      <c r="B8718" s="260" t="s">
        <v>548</v>
      </c>
      <c r="C8718" s="260">
        <v>4.17E-4</v>
      </c>
      <c r="D8718" s="260">
        <v>1337.666626</v>
      </c>
      <c r="E8718" s="260">
        <v>831.33331299999998</v>
      </c>
      <c r="F8718">
        <f t="shared" si="272"/>
        <v>2169.000356</v>
      </c>
      <c r="G8718">
        <f t="shared" si="273"/>
        <v>2168.9999389999998</v>
      </c>
    </row>
    <row r="8719" spans="1:7" x14ac:dyDescent="0.25">
      <c r="A8719" s="261">
        <v>45290.208333333336</v>
      </c>
      <c r="B8719" s="260" t="s">
        <v>548</v>
      </c>
      <c r="C8719" s="260">
        <v>1.4167000000000001E-2</v>
      </c>
      <c r="D8719" s="260">
        <v>1407.458374</v>
      </c>
      <c r="E8719" s="260">
        <v>909</v>
      </c>
      <c r="F8719">
        <f t="shared" si="272"/>
        <v>2316.4725409999996</v>
      </c>
      <c r="G8719">
        <f t="shared" si="273"/>
        <v>2316.4583739999998</v>
      </c>
    </row>
    <row r="8720" spans="1:7" x14ac:dyDescent="0.25">
      <c r="A8720" s="261">
        <v>45290.25</v>
      </c>
      <c r="B8720" s="260" t="s">
        <v>548</v>
      </c>
      <c r="C8720" s="260">
        <v>2.75E-2</v>
      </c>
      <c r="D8720" s="260">
        <v>1464.166626</v>
      </c>
      <c r="E8720" s="260">
        <v>920.875</v>
      </c>
      <c r="F8720">
        <f t="shared" si="272"/>
        <v>2385.0691260000003</v>
      </c>
      <c r="G8720">
        <f t="shared" si="273"/>
        <v>2385.0416260000002</v>
      </c>
    </row>
    <row r="8721" spans="1:7" x14ac:dyDescent="0.25">
      <c r="A8721" s="261">
        <v>45290.291666666664</v>
      </c>
      <c r="B8721" s="260" t="s">
        <v>548</v>
      </c>
      <c r="C8721" s="260">
        <v>4.2083000000000002E-2</v>
      </c>
      <c r="D8721" s="260">
        <v>1561.25</v>
      </c>
      <c r="E8721" s="260">
        <v>971.91668700000002</v>
      </c>
      <c r="F8721">
        <f t="shared" si="272"/>
        <v>2533.2087699999997</v>
      </c>
      <c r="G8721">
        <f t="shared" si="273"/>
        <v>2533.1666869999999</v>
      </c>
    </row>
    <row r="8722" spans="1:7" x14ac:dyDescent="0.25">
      <c r="A8722" s="261">
        <v>45290.333333333336</v>
      </c>
      <c r="B8722" s="260" t="s">
        <v>548</v>
      </c>
      <c r="C8722" s="260">
        <v>0.47</v>
      </c>
      <c r="D8722" s="260">
        <v>1801.166626</v>
      </c>
      <c r="E8722" s="260">
        <v>993</v>
      </c>
      <c r="F8722">
        <f t="shared" si="272"/>
        <v>2794.636626</v>
      </c>
      <c r="G8722">
        <f t="shared" si="273"/>
        <v>2794.1666260000002</v>
      </c>
    </row>
    <row r="8723" spans="1:7" x14ac:dyDescent="0.25">
      <c r="A8723" s="261">
        <v>45290.375</v>
      </c>
      <c r="B8723" s="260" t="s">
        <v>548</v>
      </c>
      <c r="C8723" s="260">
        <v>7.5724999999999998</v>
      </c>
      <c r="D8723" s="260">
        <v>1842.833374</v>
      </c>
      <c r="E8723" s="260">
        <v>1009.458313</v>
      </c>
      <c r="F8723">
        <f t="shared" si="272"/>
        <v>2859.8641870000001</v>
      </c>
      <c r="G8723">
        <f t="shared" si="273"/>
        <v>2852.2916869999999</v>
      </c>
    </row>
    <row r="8724" spans="1:7" x14ac:dyDescent="0.25">
      <c r="A8724" s="261">
        <v>45290.416666666664</v>
      </c>
      <c r="B8724" s="260" t="s">
        <v>548</v>
      </c>
      <c r="C8724" s="260">
        <v>91.228333000000006</v>
      </c>
      <c r="D8724" s="260">
        <v>1872</v>
      </c>
      <c r="E8724" s="260">
        <v>1034.083374</v>
      </c>
      <c r="F8724">
        <f t="shared" si="272"/>
        <v>2997.3117069999998</v>
      </c>
      <c r="G8724">
        <f t="shared" si="273"/>
        <v>2906.0833739999998</v>
      </c>
    </row>
    <row r="8725" spans="1:7" x14ac:dyDescent="0.25">
      <c r="A8725" s="261">
        <v>45290.458333333336</v>
      </c>
      <c r="B8725" s="260" t="s">
        <v>548</v>
      </c>
      <c r="C8725" s="260">
        <v>196.188751</v>
      </c>
      <c r="D8725" s="260">
        <v>2191.0832519999999</v>
      </c>
      <c r="E8725" s="260">
        <v>960.79168700000002</v>
      </c>
      <c r="F8725">
        <f t="shared" si="272"/>
        <v>3348.06369</v>
      </c>
      <c r="G8725">
        <f t="shared" si="273"/>
        <v>3151.8749389999998</v>
      </c>
    </row>
    <row r="8726" spans="1:7" x14ac:dyDescent="0.25">
      <c r="A8726" s="261">
        <v>45290.5</v>
      </c>
      <c r="B8726" s="260" t="s">
        <v>548</v>
      </c>
      <c r="C8726" s="260">
        <v>228.842499</v>
      </c>
      <c r="D8726" s="260">
        <v>2312.125</v>
      </c>
      <c r="E8726" s="260">
        <v>972.95831299999998</v>
      </c>
      <c r="F8726">
        <f t="shared" si="272"/>
        <v>3513.925812</v>
      </c>
      <c r="G8726">
        <f t="shared" si="273"/>
        <v>3285.0833130000001</v>
      </c>
    </row>
    <row r="8727" spans="1:7" x14ac:dyDescent="0.25">
      <c r="A8727" s="261">
        <v>45290.541666666664</v>
      </c>
      <c r="B8727" s="260" t="s">
        <v>548</v>
      </c>
      <c r="C8727" s="260">
        <v>174.77958699999999</v>
      </c>
      <c r="D8727" s="260">
        <v>2303.625</v>
      </c>
      <c r="E8727" s="260">
        <v>908.29168700000002</v>
      </c>
      <c r="F8727">
        <f t="shared" si="272"/>
        <v>3386.6962739999999</v>
      </c>
      <c r="G8727">
        <f t="shared" si="273"/>
        <v>3211.9166869999999</v>
      </c>
    </row>
    <row r="8728" spans="1:7" x14ac:dyDescent="0.25">
      <c r="A8728" s="261">
        <v>45290.583333333336</v>
      </c>
      <c r="B8728" s="260" t="s">
        <v>548</v>
      </c>
      <c r="C8728" s="260">
        <v>78.637084999999999</v>
      </c>
      <c r="D8728" s="260">
        <v>2268.875</v>
      </c>
      <c r="E8728" s="260">
        <v>886.54168700000002</v>
      </c>
      <c r="F8728">
        <f t="shared" si="272"/>
        <v>3234.0537719999998</v>
      </c>
      <c r="G8728">
        <f t="shared" si="273"/>
        <v>3155.4166869999999</v>
      </c>
    </row>
    <row r="8729" spans="1:7" x14ac:dyDescent="0.25">
      <c r="A8729" s="261">
        <v>45290.625</v>
      </c>
      <c r="B8729" s="260" t="s">
        <v>548</v>
      </c>
      <c r="C8729" s="260">
        <v>23.880832999999999</v>
      </c>
      <c r="D8729" s="260">
        <v>2067.4167480000001</v>
      </c>
      <c r="E8729" s="260">
        <v>957.75</v>
      </c>
      <c r="F8729">
        <f t="shared" si="272"/>
        <v>3049.0475810000003</v>
      </c>
      <c r="G8729">
        <f t="shared" si="273"/>
        <v>3025.1667480000001</v>
      </c>
    </row>
    <row r="8730" spans="1:7" x14ac:dyDescent="0.25">
      <c r="A8730" s="261">
        <v>45290.666666666664</v>
      </c>
      <c r="B8730" s="260" t="s">
        <v>548</v>
      </c>
      <c r="C8730" s="260">
        <v>6.5000000000000002E-2</v>
      </c>
      <c r="D8730" s="260">
        <v>1871.166626</v>
      </c>
      <c r="E8730" s="260">
        <v>975.5</v>
      </c>
      <c r="F8730">
        <f t="shared" si="272"/>
        <v>2846.7316260000002</v>
      </c>
      <c r="G8730">
        <f t="shared" si="273"/>
        <v>2846.6666260000002</v>
      </c>
    </row>
    <row r="8731" spans="1:7" x14ac:dyDescent="0.25">
      <c r="A8731" s="261">
        <v>45290.708333333336</v>
      </c>
      <c r="B8731" s="260" t="s">
        <v>548</v>
      </c>
      <c r="C8731" s="260">
        <v>4.17E-4</v>
      </c>
      <c r="D8731" s="260">
        <v>1538.541626</v>
      </c>
      <c r="E8731" s="260">
        <v>924.125</v>
      </c>
      <c r="F8731">
        <f t="shared" si="272"/>
        <v>2462.6670430000004</v>
      </c>
      <c r="G8731">
        <f t="shared" si="273"/>
        <v>2462.6666260000002</v>
      </c>
    </row>
    <row r="8732" spans="1:7" x14ac:dyDescent="0.25">
      <c r="A8732" s="261">
        <v>45290.75</v>
      </c>
      <c r="B8732" s="260" t="s">
        <v>548</v>
      </c>
      <c r="C8732" s="260">
        <v>0</v>
      </c>
      <c r="D8732" s="260">
        <v>1129.458374</v>
      </c>
      <c r="E8732" s="260">
        <v>794.58331299999998</v>
      </c>
      <c r="F8732">
        <f t="shared" si="272"/>
        <v>1924.0416869999999</v>
      </c>
      <c r="G8732">
        <f t="shared" si="273"/>
        <v>1924.0416869999999</v>
      </c>
    </row>
    <row r="8733" spans="1:7" x14ac:dyDescent="0.25">
      <c r="A8733" s="261">
        <v>45290.791666666664</v>
      </c>
      <c r="B8733" s="260" t="s">
        <v>548</v>
      </c>
      <c r="C8733" s="260">
        <v>0</v>
      </c>
      <c r="D8733" s="260">
        <v>1033.166626</v>
      </c>
      <c r="E8733" s="260">
        <v>472.20834400000001</v>
      </c>
      <c r="F8733">
        <f t="shared" si="272"/>
        <v>1505.3749699999998</v>
      </c>
      <c r="G8733">
        <f t="shared" si="273"/>
        <v>1505.3749699999998</v>
      </c>
    </row>
    <row r="8734" spans="1:7" x14ac:dyDescent="0.25">
      <c r="A8734" s="261">
        <v>45290.833333333336</v>
      </c>
      <c r="B8734" s="260" t="s">
        <v>548</v>
      </c>
      <c r="C8734" s="260">
        <v>0</v>
      </c>
      <c r="D8734" s="260">
        <v>697.25</v>
      </c>
      <c r="E8734" s="260">
        <v>327.58334400000001</v>
      </c>
      <c r="F8734">
        <f t="shared" si="272"/>
        <v>1024.8333440000001</v>
      </c>
      <c r="G8734">
        <f t="shared" si="273"/>
        <v>1024.8333440000001</v>
      </c>
    </row>
    <row r="8735" spans="1:7" x14ac:dyDescent="0.25">
      <c r="A8735" s="261">
        <v>45290.875</v>
      </c>
      <c r="B8735" s="260" t="s">
        <v>548</v>
      </c>
      <c r="C8735" s="260">
        <v>0</v>
      </c>
      <c r="D8735" s="260">
        <v>562.41668700000002</v>
      </c>
      <c r="E8735" s="260">
        <v>276.33334400000001</v>
      </c>
      <c r="F8735">
        <f t="shared" si="272"/>
        <v>838.75003100000004</v>
      </c>
      <c r="G8735">
        <f t="shared" si="273"/>
        <v>838.75003100000004</v>
      </c>
    </row>
    <row r="8736" spans="1:7" x14ac:dyDescent="0.25">
      <c r="A8736" s="261">
        <v>45290.916666666664</v>
      </c>
      <c r="B8736" s="260" t="s">
        <v>548</v>
      </c>
      <c r="C8736" s="260">
        <v>0</v>
      </c>
      <c r="D8736" s="260">
        <v>404.79165599999999</v>
      </c>
      <c r="E8736" s="260">
        <v>284.625</v>
      </c>
      <c r="F8736">
        <f t="shared" si="272"/>
        <v>689.41665599999999</v>
      </c>
      <c r="G8736">
        <f t="shared" si="273"/>
        <v>689.41665599999999</v>
      </c>
    </row>
    <row r="8737" spans="1:7" x14ac:dyDescent="0.25">
      <c r="A8737" s="261">
        <v>45290.958333333336</v>
      </c>
      <c r="B8737" s="260" t="s">
        <v>548</v>
      </c>
      <c r="C8737" s="260">
        <v>0</v>
      </c>
      <c r="D8737" s="260">
        <v>297.25</v>
      </c>
      <c r="E8737" s="260">
        <v>315.75</v>
      </c>
      <c r="F8737">
        <f t="shared" si="272"/>
        <v>613</v>
      </c>
      <c r="G8737">
        <f t="shared" si="273"/>
        <v>613</v>
      </c>
    </row>
    <row r="8738" spans="1:7" x14ac:dyDescent="0.25">
      <c r="A8738" s="261">
        <v>45291</v>
      </c>
      <c r="B8738" s="260" t="s">
        <v>548</v>
      </c>
      <c r="C8738" s="260">
        <v>0</v>
      </c>
      <c r="D8738" s="260">
        <v>271.625</v>
      </c>
      <c r="E8738" s="260">
        <v>500.25</v>
      </c>
      <c r="F8738">
        <f t="shared" si="272"/>
        <v>771.875</v>
      </c>
      <c r="G8738">
        <f t="shared" si="273"/>
        <v>771.875</v>
      </c>
    </row>
    <row r="8739" spans="1:7" x14ac:dyDescent="0.25">
      <c r="A8739" s="261">
        <v>45291.041666666664</v>
      </c>
      <c r="B8739" s="260" t="s">
        <v>548</v>
      </c>
      <c r="C8739" s="260">
        <v>0</v>
      </c>
      <c r="D8739" s="260">
        <v>308.54165599999999</v>
      </c>
      <c r="E8739" s="260">
        <v>622.20831299999998</v>
      </c>
      <c r="F8739">
        <f t="shared" si="272"/>
        <v>930.74996899999996</v>
      </c>
      <c r="G8739">
        <f t="shared" si="273"/>
        <v>930.74996899999996</v>
      </c>
    </row>
    <row r="8740" spans="1:7" x14ac:dyDescent="0.25">
      <c r="A8740" s="261">
        <v>45291.083333333336</v>
      </c>
      <c r="B8740" s="260" t="s">
        <v>548</v>
      </c>
      <c r="C8740" s="260">
        <v>0</v>
      </c>
      <c r="D8740" s="260">
        <v>515.83331299999998</v>
      </c>
      <c r="E8740" s="260">
        <v>661.91668700000002</v>
      </c>
      <c r="F8740">
        <f t="shared" si="272"/>
        <v>1177.75</v>
      </c>
      <c r="G8740">
        <f t="shared" si="273"/>
        <v>1177.75</v>
      </c>
    </row>
    <row r="8741" spans="1:7" x14ac:dyDescent="0.25">
      <c r="A8741" s="261">
        <v>45291.125</v>
      </c>
      <c r="B8741" s="260" t="s">
        <v>548</v>
      </c>
      <c r="C8741" s="260">
        <v>0</v>
      </c>
      <c r="D8741" s="260">
        <v>710.41668700000002</v>
      </c>
      <c r="E8741" s="260">
        <v>697.45831299999998</v>
      </c>
      <c r="F8741">
        <f t="shared" si="272"/>
        <v>1407.875</v>
      </c>
      <c r="G8741">
        <f t="shared" si="273"/>
        <v>1407.875</v>
      </c>
    </row>
    <row r="8742" spans="1:7" x14ac:dyDescent="0.25">
      <c r="A8742" s="261">
        <v>45291.166666666664</v>
      </c>
      <c r="B8742" s="260" t="s">
        <v>548</v>
      </c>
      <c r="C8742" s="260">
        <v>4.17E-4</v>
      </c>
      <c r="D8742" s="260">
        <v>834.33331299999998</v>
      </c>
      <c r="E8742" s="260">
        <v>797.04168700000002</v>
      </c>
      <c r="F8742">
        <f t="shared" si="272"/>
        <v>1631.375417</v>
      </c>
      <c r="G8742">
        <f t="shared" si="273"/>
        <v>1631.375</v>
      </c>
    </row>
    <row r="8743" spans="1:7" x14ac:dyDescent="0.25">
      <c r="A8743" s="261">
        <v>45291.208333333336</v>
      </c>
      <c r="B8743" s="260" t="s">
        <v>548</v>
      </c>
      <c r="C8743" s="260">
        <v>1.4167000000000001E-2</v>
      </c>
      <c r="D8743" s="260">
        <v>1071.708374</v>
      </c>
      <c r="E8743" s="260">
        <v>846.95831299999998</v>
      </c>
      <c r="F8743">
        <f t="shared" si="272"/>
        <v>1918.680854</v>
      </c>
      <c r="G8743">
        <f t="shared" si="273"/>
        <v>1918.6666869999999</v>
      </c>
    </row>
    <row r="8744" spans="1:7" x14ac:dyDescent="0.25">
      <c r="A8744" s="261">
        <v>45291.25</v>
      </c>
      <c r="B8744" s="260" t="s">
        <v>548</v>
      </c>
      <c r="C8744" s="260">
        <v>2.8333000000000001E-2</v>
      </c>
      <c r="D8744" s="260">
        <v>1156.833374</v>
      </c>
      <c r="E8744" s="260">
        <v>943.08331299999998</v>
      </c>
      <c r="F8744">
        <f t="shared" si="272"/>
        <v>2099.9450200000001</v>
      </c>
      <c r="G8744">
        <f t="shared" si="273"/>
        <v>2099.9166869999999</v>
      </c>
    </row>
    <row r="8745" spans="1:7" x14ac:dyDescent="0.25">
      <c r="A8745" s="261">
        <v>45291.291666666664</v>
      </c>
      <c r="B8745" s="260" t="s">
        <v>548</v>
      </c>
      <c r="C8745" s="260">
        <v>4.2083000000000002E-2</v>
      </c>
      <c r="D8745" s="260">
        <v>1417.041626</v>
      </c>
      <c r="E8745" s="260">
        <v>942</v>
      </c>
      <c r="F8745">
        <f t="shared" si="272"/>
        <v>2359.083709</v>
      </c>
      <c r="G8745">
        <f t="shared" si="273"/>
        <v>2359.0416260000002</v>
      </c>
    </row>
    <row r="8746" spans="1:7" x14ac:dyDescent="0.25">
      <c r="A8746" s="261">
        <v>45291.333333333336</v>
      </c>
      <c r="B8746" s="260" t="s">
        <v>548</v>
      </c>
      <c r="C8746" s="260">
        <v>0.20583299999999999</v>
      </c>
      <c r="D8746" s="260">
        <v>1894.375</v>
      </c>
      <c r="E8746" s="260">
        <v>1018.416687</v>
      </c>
      <c r="F8746">
        <f t="shared" si="272"/>
        <v>2912.9975199999999</v>
      </c>
      <c r="G8746">
        <f t="shared" si="273"/>
        <v>2912.7916869999999</v>
      </c>
    </row>
    <row r="8747" spans="1:7" x14ac:dyDescent="0.25">
      <c r="A8747" s="261">
        <v>45291.375</v>
      </c>
      <c r="B8747" s="260" t="s">
        <v>548</v>
      </c>
      <c r="C8747" s="260">
        <v>3.681667</v>
      </c>
      <c r="D8747" s="260">
        <v>2012.916626</v>
      </c>
      <c r="E8747" s="260">
        <v>1101.791626</v>
      </c>
      <c r="F8747">
        <f t="shared" si="272"/>
        <v>3118.3899189999997</v>
      </c>
      <c r="G8747">
        <f t="shared" si="273"/>
        <v>3114.7082519999999</v>
      </c>
    </row>
    <row r="8748" spans="1:7" x14ac:dyDescent="0.25">
      <c r="A8748" s="261">
        <v>45291.416666666664</v>
      </c>
      <c r="B8748" s="260" t="s">
        <v>548</v>
      </c>
      <c r="C8748" s="260">
        <v>27.447082999999999</v>
      </c>
      <c r="D8748" s="260">
        <v>2150.6667480000001</v>
      </c>
      <c r="E8748" s="260">
        <v>1077.625</v>
      </c>
      <c r="F8748">
        <f t="shared" si="272"/>
        <v>3255.7388310000001</v>
      </c>
      <c r="G8748">
        <f t="shared" si="273"/>
        <v>3228.2917480000001</v>
      </c>
    </row>
    <row r="8749" spans="1:7" x14ac:dyDescent="0.25">
      <c r="A8749" s="261">
        <v>45291.458333333336</v>
      </c>
      <c r="B8749" s="260" t="s">
        <v>548</v>
      </c>
      <c r="C8749" s="260">
        <v>53.197918000000001</v>
      </c>
      <c r="D8749" s="260">
        <v>2392.5</v>
      </c>
      <c r="E8749" s="260">
        <v>1104</v>
      </c>
      <c r="F8749">
        <f t="shared" si="272"/>
        <v>3549.6979179999998</v>
      </c>
      <c r="G8749">
        <f t="shared" si="273"/>
        <v>3496.5</v>
      </c>
    </row>
    <row r="8750" spans="1:7" x14ac:dyDescent="0.25">
      <c r="A8750" s="261">
        <v>45291.5</v>
      </c>
      <c r="B8750" s="260" t="s">
        <v>548</v>
      </c>
      <c r="C8750" s="260">
        <v>68.637084999999999</v>
      </c>
      <c r="D8750" s="260">
        <v>2544.5417480000001</v>
      </c>
      <c r="E8750" s="260">
        <v>1023.791687</v>
      </c>
      <c r="F8750">
        <f t="shared" si="272"/>
        <v>3636.9705199999999</v>
      </c>
      <c r="G8750">
        <f t="shared" si="273"/>
        <v>3568.333435</v>
      </c>
    </row>
    <row r="8751" spans="1:7" x14ac:dyDescent="0.25">
      <c r="A8751" s="261">
        <v>45291.541666666664</v>
      </c>
      <c r="B8751" s="260" t="s">
        <v>548</v>
      </c>
      <c r="C8751" s="260">
        <v>55.526249</v>
      </c>
      <c r="D8751" s="260">
        <v>2680.0832519999999</v>
      </c>
      <c r="E8751" s="260">
        <v>1100.291626</v>
      </c>
      <c r="F8751">
        <f t="shared" si="272"/>
        <v>3835.9011269999996</v>
      </c>
      <c r="G8751">
        <f t="shared" si="273"/>
        <v>3780.3748779999996</v>
      </c>
    </row>
    <row r="8752" spans="1:7" x14ac:dyDescent="0.25">
      <c r="A8752" s="261">
        <v>45291.583333333336</v>
      </c>
      <c r="B8752" s="260" t="s">
        <v>548</v>
      </c>
      <c r="C8752" s="260">
        <v>25.707916000000001</v>
      </c>
      <c r="D8752" s="260">
        <v>2741</v>
      </c>
      <c r="E8752" s="260">
        <v>1098.25</v>
      </c>
      <c r="F8752">
        <f t="shared" si="272"/>
        <v>3864.9579159999998</v>
      </c>
      <c r="G8752">
        <f t="shared" si="273"/>
        <v>3839.25</v>
      </c>
    </row>
    <row r="8753" spans="1:7" x14ac:dyDescent="0.25">
      <c r="A8753" s="261">
        <v>45291.625</v>
      </c>
      <c r="B8753" s="260" t="s">
        <v>548</v>
      </c>
      <c r="C8753" s="260">
        <v>5.8979169999999996</v>
      </c>
      <c r="D8753" s="260">
        <v>2746.3332519999999</v>
      </c>
      <c r="E8753" s="260">
        <v>1099.916626</v>
      </c>
      <c r="F8753">
        <f t="shared" si="272"/>
        <v>3852.1477949999994</v>
      </c>
      <c r="G8753">
        <f t="shared" si="273"/>
        <v>3846.2498779999996</v>
      </c>
    </row>
    <row r="8754" spans="1:7" x14ac:dyDescent="0.25">
      <c r="A8754" s="261">
        <v>45291.666666666664</v>
      </c>
      <c r="B8754" s="260" t="s">
        <v>548</v>
      </c>
      <c r="C8754" s="260">
        <v>0.52083299999999999</v>
      </c>
      <c r="D8754" s="260">
        <v>2871.4582519999999</v>
      </c>
      <c r="E8754" s="260">
        <v>1082.458374</v>
      </c>
      <c r="F8754">
        <f t="shared" si="272"/>
        <v>3954.4374590000002</v>
      </c>
      <c r="G8754">
        <f t="shared" si="273"/>
        <v>3953.9166260000002</v>
      </c>
    </row>
    <row r="8755" spans="1:7" x14ac:dyDescent="0.25">
      <c r="A8755" s="261">
        <v>45291.708333333336</v>
      </c>
      <c r="B8755" s="260" t="s">
        <v>548</v>
      </c>
      <c r="C8755" s="260">
        <v>0</v>
      </c>
      <c r="D8755" s="260">
        <v>2701.7917480000001</v>
      </c>
      <c r="E8755" s="260">
        <v>1079.375</v>
      </c>
      <c r="F8755">
        <f t="shared" si="272"/>
        <v>3781.1667480000001</v>
      </c>
      <c r="G8755">
        <f t="shared" si="273"/>
        <v>3781.1667480000001</v>
      </c>
    </row>
    <row r="8756" spans="1:7" x14ac:dyDescent="0.25">
      <c r="A8756" s="261">
        <v>45291.75</v>
      </c>
      <c r="B8756" s="260" t="s">
        <v>548</v>
      </c>
      <c r="C8756" s="260">
        <v>0</v>
      </c>
      <c r="D8756" s="260">
        <v>2540.9582519999999</v>
      </c>
      <c r="E8756" s="260">
        <v>1066.625</v>
      </c>
      <c r="F8756">
        <f t="shared" si="272"/>
        <v>3607.5832519999999</v>
      </c>
      <c r="G8756">
        <f t="shared" si="273"/>
        <v>3607.5832519999999</v>
      </c>
    </row>
    <row r="8757" spans="1:7" x14ac:dyDescent="0.25">
      <c r="A8757" s="261">
        <v>45291.791666666664</v>
      </c>
      <c r="B8757" s="260" t="s">
        <v>548</v>
      </c>
      <c r="C8757" s="260">
        <v>0</v>
      </c>
      <c r="D8757" s="260">
        <v>2405.0417480000001</v>
      </c>
      <c r="E8757" s="260">
        <v>1014.166687</v>
      </c>
      <c r="F8757">
        <f t="shared" si="272"/>
        <v>3419.208435</v>
      </c>
      <c r="G8757">
        <f t="shared" si="273"/>
        <v>3419.208435</v>
      </c>
    </row>
    <row r="8758" spans="1:7" x14ac:dyDescent="0.25">
      <c r="A8758" s="261">
        <v>45291.833333333336</v>
      </c>
      <c r="B8758" s="260" t="s">
        <v>548</v>
      </c>
      <c r="C8758" s="260">
        <v>0</v>
      </c>
      <c r="D8758" s="260">
        <v>2052.75</v>
      </c>
      <c r="E8758" s="260">
        <v>921.625</v>
      </c>
      <c r="F8758">
        <f t="shared" si="272"/>
        <v>2974.375</v>
      </c>
      <c r="G8758">
        <f t="shared" si="273"/>
        <v>2974.375</v>
      </c>
    </row>
    <row r="8759" spans="1:7" x14ac:dyDescent="0.25">
      <c r="A8759" s="261">
        <v>45291.875</v>
      </c>
      <c r="B8759" s="260" t="s">
        <v>548</v>
      </c>
      <c r="C8759" s="260">
        <v>0</v>
      </c>
      <c r="D8759" s="260">
        <v>1750.041626</v>
      </c>
      <c r="E8759" s="260">
        <v>926.33331299999998</v>
      </c>
      <c r="F8759">
        <f t="shared" si="272"/>
        <v>2676.3749389999998</v>
      </c>
      <c r="G8759">
        <f t="shared" si="273"/>
        <v>2676.3749389999998</v>
      </c>
    </row>
    <row r="8760" spans="1:7" x14ac:dyDescent="0.25">
      <c r="A8760" s="261">
        <v>45291.916666666664</v>
      </c>
      <c r="B8760" s="260" t="s">
        <v>548</v>
      </c>
      <c r="C8760" s="260">
        <v>0</v>
      </c>
      <c r="D8760" s="260">
        <v>1502.541626</v>
      </c>
      <c r="E8760" s="260">
        <v>1032.333374</v>
      </c>
      <c r="F8760">
        <f t="shared" si="272"/>
        <v>2534.875</v>
      </c>
      <c r="G8760">
        <f t="shared" si="273"/>
        <v>2534.875</v>
      </c>
    </row>
    <row r="8761" spans="1:7" x14ac:dyDescent="0.25">
      <c r="A8761" s="261">
        <v>45291.958333333336</v>
      </c>
      <c r="B8761" s="260" t="s">
        <v>548</v>
      </c>
      <c r="C8761" s="260">
        <v>0</v>
      </c>
      <c r="D8761" s="260">
        <v>1501</v>
      </c>
      <c r="E8761" s="260">
        <v>1000.291687</v>
      </c>
      <c r="F8761">
        <f t="shared" si="272"/>
        <v>2501.2916869999999</v>
      </c>
      <c r="G8761">
        <f t="shared" si="273"/>
        <v>2501.2916869999999</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09A8C-B4B2-45F6-B4EB-0C3FF354D9A0}">
  <dimension ref="A1:D27"/>
  <sheetViews>
    <sheetView workbookViewId="0">
      <selection activeCell="E17" sqref="E17"/>
    </sheetView>
  </sheetViews>
  <sheetFormatPr defaultColWidth="9.140625" defaultRowHeight="15" x14ac:dyDescent="0.25"/>
  <cols>
    <col min="1" max="1" width="22.42578125" style="96" bestFit="1" customWidth="1"/>
    <col min="2" max="2" width="108.42578125" style="96" bestFit="1" customWidth="1"/>
    <col min="3" max="16384" width="9.140625" style="96"/>
  </cols>
  <sheetData>
    <row r="1" spans="1:2" x14ac:dyDescent="0.25">
      <c r="A1" s="255" t="s">
        <v>263</v>
      </c>
      <c r="B1" s="255" t="s">
        <v>510</v>
      </c>
    </row>
    <row r="2" spans="1:2" x14ac:dyDescent="0.25">
      <c r="A2" s="256" t="s">
        <v>507</v>
      </c>
      <c r="B2" s="256" t="s">
        <v>506</v>
      </c>
    </row>
    <row r="3" spans="1:2" x14ac:dyDescent="0.25">
      <c r="A3" s="256" t="s">
        <v>509</v>
      </c>
      <c r="B3" s="256" t="s">
        <v>508</v>
      </c>
    </row>
    <row r="4" spans="1:2" ht="45" x14ac:dyDescent="0.25">
      <c r="A4" s="256" t="s">
        <v>511</v>
      </c>
      <c r="B4" s="257" t="s">
        <v>512</v>
      </c>
    </row>
    <row r="5" spans="1:2" x14ac:dyDescent="0.25">
      <c r="A5" s="256" t="s">
        <v>516</v>
      </c>
      <c r="B5" s="256" t="s">
        <v>517</v>
      </c>
    </row>
    <row r="6" spans="1:2" x14ac:dyDescent="0.25">
      <c r="A6" s="256" t="s">
        <v>519</v>
      </c>
      <c r="B6" s="256" t="s">
        <v>520</v>
      </c>
    </row>
    <row r="7" spans="1:2" x14ac:dyDescent="0.25">
      <c r="A7" s="256" t="s">
        <v>521</v>
      </c>
      <c r="B7" s="256" t="s">
        <v>522</v>
      </c>
    </row>
    <row r="8" spans="1:2" x14ac:dyDescent="0.25">
      <c r="A8" s="256" t="s">
        <v>525</v>
      </c>
      <c r="B8" s="256" t="s">
        <v>526</v>
      </c>
    </row>
    <row r="9" spans="1:2" x14ac:dyDescent="0.25">
      <c r="A9" s="256" t="s">
        <v>204</v>
      </c>
      <c r="B9" s="256" t="s">
        <v>527</v>
      </c>
    </row>
    <row r="10" spans="1:2" x14ac:dyDescent="0.25">
      <c r="A10" s="256" t="s">
        <v>528</v>
      </c>
      <c r="B10" s="256" t="s">
        <v>529</v>
      </c>
    </row>
    <row r="11" spans="1:2" x14ac:dyDescent="0.25">
      <c r="A11" s="256" t="s">
        <v>530</v>
      </c>
      <c r="B11" s="256" t="s">
        <v>531</v>
      </c>
    </row>
    <row r="12" spans="1:2" x14ac:dyDescent="0.25">
      <c r="A12" s="256" t="s">
        <v>532</v>
      </c>
      <c r="B12" s="256" t="s">
        <v>533</v>
      </c>
    </row>
    <row r="13" spans="1:2" x14ac:dyDescent="0.25">
      <c r="A13" s="256" t="s">
        <v>534</v>
      </c>
      <c r="B13" s="256" t="s">
        <v>535</v>
      </c>
    </row>
    <row r="14" spans="1:2" ht="30" x14ac:dyDescent="0.25">
      <c r="A14" s="256" t="s">
        <v>530</v>
      </c>
      <c r="B14" s="257" t="s">
        <v>539</v>
      </c>
    </row>
    <row r="15" spans="1:2" x14ac:dyDescent="0.25">
      <c r="A15" s="256" t="s">
        <v>439</v>
      </c>
      <c r="B15" s="256" t="s">
        <v>536</v>
      </c>
    </row>
    <row r="27" spans="4:4" x14ac:dyDescent="0.25">
      <c r="D27" s="25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Intro</vt:lpstr>
      <vt:lpstr>Cockpit</vt:lpstr>
      <vt:lpstr>CHP - Calculation</vt:lpstr>
      <vt:lpstr>References</vt:lpstr>
      <vt:lpstr>Heat value</vt:lpstr>
      <vt:lpstr>Emissionsfactor</vt:lpstr>
      <vt:lpstr>emission cost</vt:lpstr>
      <vt:lpstr>Fuel cost</vt:lpstr>
      <vt:lpstr>Annuitetsberegning</vt:lpstr>
      <vt:lpstr>Grid loss</vt:lpstr>
      <vt:lpstr>Electricity price 2024</vt:lpstr>
      <vt:lpstr>Heat demand</vt:lpstr>
      <vt:lpstr>Electricity demand</vt:lpstr>
      <vt:lpstr>PtX Cost and Renevue</vt:lpstr>
      <vt:lpstr>GHI</vt:lpstr>
      <vt:lpstr>1.1 AEC 1 GW </vt:lpstr>
      <vt:lpstr>1.1 PEMEC 1 GW</vt:lpstr>
      <vt:lpstr>AEC</vt:lpstr>
      <vt:lpstr>Water qualities</vt:lpstr>
      <vt:lpstr>Technical temp calculations</vt:lpstr>
      <vt:lpstr>Technical temp calculations (2)</vt:lpstr>
      <vt:lpstr>Data Wind Energinet</vt:lpstr>
      <vt:lpstr>TO DO</vt:lpstr>
      <vt:lpstr>'1.1 AEC 1 GW '!sheet3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dc:creator>
  <cp:lastModifiedBy>Mohamed Ismail Syed Ali</cp:lastModifiedBy>
  <dcterms:created xsi:type="dcterms:W3CDTF">2024-06-04T06:47:21Z</dcterms:created>
  <dcterms:modified xsi:type="dcterms:W3CDTF">2025-11-30T13:54:39Z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3b3134-1f5b-42f6-80c5-1ac2e994f195_Enabled">
    <vt:lpwstr>true</vt:lpwstr>
  </property>
  <property fmtid="{D5CDD505-2E9C-101B-9397-08002B2CF9AE}" pid="3" name="MSIP_Label_a83b3134-1f5b-42f6-80c5-1ac2e994f195_SetDate">
    <vt:lpwstr>2024-06-12T11:16:19Z</vt:lpwstr>
  </property>
  <property fmtid="{D5CDD505-2E9C-101B-9397-08002B2CF9AE}" pid="4" name="MSIP_Label_a83b3134-1f5b-42f6-80c5-1ac2e994f195_Method">
    <vt:lpwstr>Standard</vt:lpwstr>
  </property>
  <property fmtid="{D5CDD505-2E9C-101B-9397-08002B2CF9AE}" pid="5" name="MSIP_Label_a83b3134-1f5b-42f6-80c5-1ac2e994f195_Name">
    <vt:lpwstr>defa4170-0d19-0005-0004-bc88714345d2</vt:lpwstr>
  </property>
  <property fmtid="{D5CDD505-2E9C-101B-9397-08002B2CF9AE}" pid="6" name="MSIP_Label_a83b3134-1f5b-42f6-80c5-1ac2e994f195_SiteId">
    <vt:lpwstr>9a97c27d-b83e-4694-b353-54bdbf18ab5b</vt:lpwstr>
  </property>
  <property fmtid="{D5CDD505-2E9C-101B-9397-08002B2CF9AE}" pid="7" name="MSIP_Label_a83b3134-1f5b-42f6-80c5-1ac2e994f195_ActionId">
    <vt:lpwstr>de01cedd-94a9-4216-9bcc-46d0afb47c5a</vt:lpwstr>
  </property>
  <property fmtid="{D5CDD505-2E9C-101B-9397-08002B2CF9AE}" pid="8" name="MSIP_Label_a83b3134-1f5b-42f6-80c5-1ac2e994f195_ContentBits">
    <vt:lpwstr>0</vt:lpwstr>
  </property>
</Properties>
</file>